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IPEX SUPABASE PROJECT\"/>
    </mc:Choice>
  </mc:AlternateContent>
  <xr:revisionPtr revIDLastSave="0" documentId="13_ncr:1_{6997EB20-0052-4A69-B202-C05CF3E8AE0E}" xr6:coauthVersionLast="47" xr6:coauthVersionMax="47" xr10:uidLastSave="{00000000-0000-0000-0000-000000000000}"/>
  <bookViews>
    <workbookView xWindow="-120" yWindow="-120" windowWidth="29040" windowHeight="17640" activeTab="1" xr2:uid="{00000000-000D-0000-FFFF-FFFF00000000}"/>
  </bookViews>
  <sheets>
    <sheet name="Project Sheet 6" sheetId="1" r:id="rId1"/>
    <sheet name="Project Sheet 5" sheetId="2" r:id="rId2"/>
    <sheet name="Project Sheet 4" sheetId="3" r:id="rId3"/>
    <sheet name="Projects sheet 3" sheetId="4" r:id="rId4"/>
    <sheet name="Project Sheet 2" sheetId="5" r:id="rId5"/>
    <sheet name="Project Sheet 1" sheetId="6" r:id="rId6"/>
    <sheet name="Used" sheetId="25" state="hidden" r:id="rId7"/>
    <sheet name="Sheet37" sheetId="26" state="hidden" r:id="rId8"/>
  </sheets>
  <definedNames>
    <definedName name="Z_C930632A_24F6_4A6A_A2B5_62B174A9F986_.wvu.FilterData" localSheetId="4" hidden="1">'Project Sheet 2'!$B$1:$B$991</definedName>
  </definedNames>
  <calcPr calcId="191029" refMode="R1C1"/>
  <customWorkbookViews>
    <customWorkbookView name="Filter 1" guid="{C930632A-24F6-4A6A-A2B5-62B174A9F98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63" i="6" l="1"/>
  <c r="AA963" i="6"/>
  <c r="Y963" i="6"/>
  <c r="X963" i="6"/>
  <c r="Z963" i="6" s="1"/>
  <c r="U963" i="6"/>
  <c r="W963" i="6" s="1"/>
  <c r="I963" i="6"/>
  <c r="A963" i="6"/>
  <c r="AB962" i="6"/>
  <c r="AA962" i="6"/>
  <c r="Z962" i="6"/>
  <c r="Y962" i="6"/>
  <c r="X962" i="6"/>
  <c r="W962" i="6"/>
  <c r="U962" i="6"/>
  <c r="V962" i="6" s="1"/>
  <c r="I962" i="6"/>
  <c r="A962" i="6"/>
  <c r="AB961" i="6"/>
  <c r="AA961" i="6"/>
  <c r="Z961" i="6"/>
  <c r="Y961" i="6"/>
  <c r="X961" i="6"/>
  <c r="U961" i="6"/>
  <c r="I961" i="6"/>
  <c r="A961" i="6"/>
  <c r="AB960" i="6"/>
  <c r="AA960" i="6"/>
  <c r="Y960" i="6"/>
  <c r="X960" i="6"/>
  <c r="Z960" i="6" s="1"/>
  <c r="W960" i="6"/>
  <c r="V960" i="6"/>
  <c r="U960" i="6"/>
  <c r="I960" i="6"/>
  <c r="A960" i="6"/>
  <c r="AB959" i="6"/>
  <c r="AA959" i="6"/>
  <c r="Y959" i="6"/>
  <c r="X959" i="6"/>
  <c r="Z959" i="6" s="1"/>
  <c r="U959" i="6"/>
  <c r="W959" i="6" s="1"/>
  <c r="I959" i="6"/>
  <c r="A959" i="6"/>
  <c r="AB958" i="6"/>
  <c r="AA958" i="6"/>
  <c r="Z958" i="6"/>
  <c r="Y958" i="6"/>
  <c r="X958" i="6"/>
  <c r="W958" i="6"/>
  <c r="U958" i="6"/>
  <c r="V958" i="6" s="1"/>
  <c r="I958" i="6"/>
  <c r="A958" i="6"/>
  <c r="AB957" i="6"/>
  <c r="AA957" i="6"/>
  <c r="Z957" i="6"/>
  <c r="Y957" i="6"/>
  <c r="X957" i="6"/>
  <c r="U957" i="6"/>
  <c r="I957" i="6"/>
  <c r="A957" i="6"/>
  <c r="AB956" i="6"/>
  <c r="AA956" i="6"/>
  <c r="Y956" i="6"/>
  <c r="X956" i="6"/>
  <c r="Z956" i="6" s="1"/>
  <c r="W956" i="6"/>
  <c r="V956" i="6"/>
  <c r="U956" i="6"/>
  <c r="I956" i="6"/>
  <c r="A956" i="6"/>
  <c r="AB955" i="6"/>
  <c r="AA955" i="6"/>
  <c r="Y955" i="6"/>
  <c r="X955" i="6"/>
  <c r="Z955" i="6" s="1"/>
  <c r="U955" i="6"/>
  <c r="W955" i="6" s="1"/>
  <c r="I955" i="6"/>
  <c r="A955" i="6"/>
  <c r="AB954" i="6"/>
  <c r="AA954" i="6"/>
  <c r="Z954" i="6"/>
  <c r="Y954" i="6"/>
  <c r="X954" i="6"/>
  <c r="W954" i="6"/>
  <c r="U954" i="6"/>
  <c r="V954" i="6" s="1"/>
  <c r="I954" i="6"/>
  <c r="A954" i="6"/>
  <c r="AB953" i="6"/>
  <c r="AA953" i="6"/>
  <c r="Z953" i="6"/>
  <c r="Y953" i="6"/>
  <c r="X953" i="6"/>
  <c r="U953" i="6"/>
  <c r="I953" i="6"/>
  <c r="A953" i="6"/>
  <c r="AB952" i="6"/>
  <c r="AA952" i="6"/>
  <c r="Y952" i="6"/>
  <c r="X952" i="6"/>
  <c r="Z952" i="6" s="1"/>
  <c r="W952" i="6"/>
  <c r="V952" i="6"/>
  <c r="U952" i="6"/>
  <c r="I952" i="6"/>
  <c r="A952" i="6"/>
  <c r="AB951" i="6"/>
  <c r="AA951" i="6"/>
  <c r="Y951" i="6"/>
  <c r="X951" i="6"/>
  <c r="Z951" i="6" s="1"/>
  <c r="U951" i="6"/>
  <c r="W951" i="6" s="1"/>
  <c r="I951" i="6"/>
  <c r="A951" i="6"/>
  <c r="AB950" i="6"/>
  <c r="AA950" i="6"/>
  <c r="Z950" i="6"/>
  <c r="Y950" i="6"/>
  <c r="X950" i="6"/>
  <c r="W950" i="6"/>
  <c r="U950" i="6"/>
  <c r="V950" i="6" s="1"/>
  <c r="I950" i="6"/>
  <c r="A950" i="6"/>
  <c r="AB949" i="6"/>
  <c r="AA949" i="6"/>
  <c r="Z949" i="6"/>
  <c r="Y949" i="6"/>
  <c r="X949" i="6"/>
  <c r="U949" i="6"/>
  <c r="I949" i="6"/>
  <c r="A949" i="6"/>
  <c r="AB948" i="6"/>
  <c r="AA948" i="6"/>
  <c r="Y948" i="6"/>
  <c r="X948" i="6"/>
  <c r="Z948" i="6" s="1"/>
  <c r="W948" i="6"/>
  <c r="V948" i="6"/>
  <c r="U948" i="6"/>
  <c r="I948" i="6"/>
  <c r="A948" i="6"/>
  <c r="AB947" i="6"/>
  <c r="AA947" i="6"/>
  <c r="Y947" i="6"/>
  <c r="X947" i="6"/>
  <c r="Z947" i="6" s="1"/>
  <c r="U947" i="6"/>
  <c r="W947" i="6" s="1"/>
  <c r="I947" i="6"/>
  <c r="A947" i="6"/>
  <c r="AB946" i="6"/>
  <c r="AA946" i="6"/>
  <c r="Z946" i="6"/>
  <c r="Y946" i="6"/>
  <c r="X946" i="6"/>
  <c r="W946" i="6"/>
  <c r="U946" i="6"/>
  <c r="V946" i="6" s="1"/>
  <c r="I946" i="6"/>
  <c r="A946" i="6"/>
  <c r="AB945" i="6"/>
  <c r="AA945" i="6"/>
  <c r="Z945" i="6"/>
  <c r="Y945" i="6"/>
  <c r="X945" i="6"/>
  <c r="U945" i="6"/>
  <c r="I945" i="6"/>
  <c r="A945" i="6"/>
  <c r="AB944" i="6"/>
  <c r="AA944" i="6"/>
  <c r="Y944" i="6"/>
  <c r="X944" i="6"/>
  <c r="Z944" i="6" s="1"/>
  <c r="W944" i="6"/>
  <c r="V944" i="6"/>
  <c r="U944" i="6"/>
  <c r="I944" i="6"/>
  <c r="A944" i="6"/>
  <c r="AB943" i="6"/>
  <c r="AA943" i="6"/>
  <c r="Y943" i="6"/>
  <c r="X943" i="6"/>
  <c r="Z943" i="6" s="1"/>
  <c r="U943" i="6"/>
  <c r="W943" i="6" s="1"/>
  <c r="I943" i="6"/>
  <c r="A943" i="6"/>
  <c r="AB942" i="6"/>
  <c r="AA942" i="6"/>
  <c r="Z942" i="6"/>
  <c r="Y942" i="6"/>
  <c r="X942" i="6"/>
  <c r="W942" i="6"/>
  <c r="U942" i="6"/>
  <c r="V942" i="6" s="1"/>
  <c r="I942" i="6"/>
  <c r="A942" i="6"/>
  <c r="AB941" i="6"/>
  <c r="AA941" i="6"/>
  <c r="Z941" i="6"/>
  <c r="Y941" i="6"/>
  <c r="X941" i="6"/>
  <c r="U941" i="6"/>
  <c r="I941" i="6"/>
  <c r="A941" i="6"/>
  <c r="AB940" i="6"/>
  <c r="AA940" i="6"/>
  <c r="Y940" i="6"/>
  <c r="X940" i="6"/>
  <c r="Z940" i="6" s="1"/>
  <c r="W940" i="6"/>
  <c r="V940" i="6"/>
  <c r="U940" i="6"/>
  <c r="I940" i="6"/>
  <c r="A940" i="6"/>
  <c r="AB939" i="6"/>
  <c r="AA939" i="6"/>
  <c r="Y939" i="6"/>
  <c r="X939" i="6"/>
  <c r="Z939" i="6" s="1"/>
  <c r="U939" i="6"/>
  <c r="W939" i="6" s="1"/>
  <c r="I939" i="6"/>
  <c r="A939" i="6"/>
  <c r="AB938" i="6"/>
  <c r="AA938" i="6"/>
  <c r="Z938" i="6"/>
  <c r="Y938" i="6"/>
  <c r="X938" i="6"/>
  <c r="W938" i="6"/>
  <c r="U938" i="6"/>
  <c r="V938" i="6" s="1"/>
  <c r="I938" i="6"/>
  <c r="A938" i="6"/>
  <c r="AB937" i="6"/>
  <c r="AA937" i="6"/>
  <c r="Z937" i="6"/>
  <c r="Y937" i="6"/>
  <c r="X937" i="6"/>
  <c r="U937" i="6"/>
  <c r="I937" i="6"/>
  <c r="A937" i="6"/>
  <c r="AB936" i="6"/>
  <c r="AA936" i="6"/>
  <c r="Y936" i="6"/>
  <c r="X936" i="6"/>
  <c r="Z936" i="6" s="1"/>
  <c r="W936" i="6"/>
  <c r="V936" i="6"/>
  <c r="U936" i="6"/>
  <c r="I936" i="6"/>
  <c r="A936" i="6"/>
  <c r="AB935" i="6"/>
  <c r="AA935" i="6"/>
  <c r="Y935" i="6"/>
  <c r="X935" i="6"/>
  <c r="Z935" i="6" s="1"/>
  <c r="U935" i="6"/>
  <c r="W935" i="6" s="1"/>
  <c r="I935" i="6"/>
  <c r="A935" i="6"/>
  <c r="AB934" i="6"/>
  <c r="AA934" i="6"/>
  <c r="Z934" i="6"/>
  <c r="Y934" i="6"/>
  <c r="X934" i="6"/>
  <c r="W934" i="6"/>
  <c r="U934" i="6"/>
  <c r="V934" i="6" s="1"/>
  <c r="I934" i="6"/>
  <c r="A934" i="6"/>
  <c r="AB933" i="6"/>
  <c r="AA933" i="6"/>
  <c r="Z933" i="6"/>
  <c r="Y933" i="6"/>
  <c r="X933" i="6"/>
  <c r="U933" i="6"/>
  <c r="I933" i="6"/>
  <c r="A933" i="6"/>
  <c r="AB932" i="6"/>
  <c r="AA932" i="6"/>
  <c r="Y932" i="6"/>
  <c r="X932" i="6"/>
  <c r="Z932" i="6" s="1"/>
  <c r="W932" i="6"/>
  <c r="V932" i="6"/>
  <c r="U932" i="6"/>
  <c r="I932" i="6"/>
  <c r="A932" i="6"/>
  <c r="AB931" i="6"/>
  <c r="AA931" i="6"/>
  <c r="Y931" i="6"/>
  <c r="X931" i="6"/>
  <c r="Z931" i="6" s="1"/>
  <c r="U931" i="6"/>
  <c r="W931" i="6" s="1"/>
  <c r="I931" i="6"/>
  <c r="A931" i="6"/>
  <c r="AB930" i="6"/>
  <c r="AA930" i="6"/>
  <c r="Z930" i="6"/>
  <c r="Y930" i="6"/>
  <c r="X930" i="6"/>
  <c r="W930" i="6"/>
  <c r="U930" i="6"/>
  <c r="V930" i="6" s="1"/>
  <c r="I930" i="6"/>
  <c r="A930" i="6"/>
  <c r="AB929" i="6"/>
  <c r="AA929" i="6"/>
  <c r="Z929" i="6"/>
  <c r="Y929" i="6"/>
  <c r="X929" i="6"/>
  <c r="U929" i="6"/>
  <c r="I929" i="6"/>
  <c r="A929" i="6"/>
  <c r="AB928" i="6"/>
  <c r="AA928" i="6"/>
  <c r="Y928" i="6"/>
  <c r="X928" i="6"/>
  <c r="Z928" i="6" s="1"/>
  <c r="W928" i="6"/>
  <c r="V928" i="6"/>
  <c r="U928" i="6"/>
  <c r="I928" i="6"/>
  <c r="A928" i="6"/>
  <c r="AB927" i="6"/>
  <c r="AA927" i="6"/>
  <c r="Y927" i="6"/>
  <c r="X927" i="6"/>
  <c r="Z927" i="6" s="1"/>
  <c r="U927" i="6"/>
  <c r="W927" i="6" s="1"/>
  <c r="I927" i="6"/>
  <c r="A927" i="6"/>
  <c r="AB926" i="6"/>
  <c r="AA926" i="6"/>
  <c r="Z926" i="6"/>
  <c r="Y926" i="6"/>
  <c r="X926" i="6"/>
  <c r="W926" i="6"/>
  <c r="U926" i="6"/>
  <c r="V926" i="6" s="1"/>
  <c r="I926" i="6"/>
  <c r="AB925" i="6"/>
  <c r="AA925" i="6"/>
  <c r="X925" i="6"/>
  <c r="Z925" i="6" s="1"/>
  <c r="V925" i="6"/>
  <c r="U925" i="6"/>
  <c r="W925" i="6" s="1"/>
  <c r="I925" i="6"/>
  <c r="A925" i="6"/>
  <c r="AB924" i="6"/>
  <c r="AA924" i="6"/>
  <c r="Z924" i="6"/>
  <c r="X924" i="6"/>
  <c r="Y924" i="6" s="1"/>
  <c r="V924" i="6"/>
  <c r="U924" i="6"/>
  <c r="W924" i="6" s="1"/>
  <c r="I924" i="6"/>
  <c r="A924" i="6"/>
  <c r="AB923" i="6"/>
  <c r="AA923" i="6"/>
  <c r="X923" i="6"/>
  <c r="W923" i="6"/>
  <c r="V923" i="6"/>
  <c r="U923" i="6"/>
  <c r="I923" i="6"/>
  <c r="A923" i="6"/>
  <c r="AB922" i="6"/>
  <c r="AA922" i="6"/>
  <c r="Z922" i="6"/>
  <c r="Y922" i="6"/>
  <c r="X922" i="6"/>
  <c r="W922" i="6"/>
  <c r="V922" i="6"/>
  <c r="U922" i="6"/>
  <c r="I922" i="6"/>
  <c r="A922" i="6"/>
  <c r="AB921" i="6"/>
  <c r="AA921" i="6"/>
  <c r="X921" i="6"/>
  <c r="Z921" i="6" s="1"/>
  <c r="V921" i="6"/>
  <c r="U921" i="6"/>
  <c r="W921" i="6" s="1"/>
  <c r="I921" i="6"/>
  <c r="A921" i="6"/>
  <c r="AB920" i="6"/>
  <c r="AA920" i="6"/>
  <c r="Z920" i="6"/>
  <c r="X920" i="6"/>
  <c r="Y920" i="6" s="1"/>
  <c r="V920" i="6"/>
  <c r="U920" i="6"/>
  <c r="W920" i="6" s="1"/>
  <c r="I920" i="6"/>
  <c r="A920" i="6"/>
  <c r="AB919" i="6"/>
  <c r="AA919" i="6"/>
  <c r="X919" i="6"/>
  <c r="W919" i="6"/>
  <c r="V919" i="6"/>
  <c r="U919" i="6"/>
  <c r="I919" i="6"/>
  <c r="A919" i="6"/>
  <c r="AB918" i="6"/>
  <c r="AA918" i="6"/>
  <c r="Z918" i="6"/>
  <c r="Y918" i="6"/>
  <c r="X918" i="6"/>
  <c r="W918" i="6"/>
  <c r="V918" i="6"/>
  <c r="U918" i="6"/>
  <c r="I918" i="6"/>
  <c r="A918" i="6"/>
  <c r="AB917" i="6"/>
  <c r="AA917" i="6"/>
  <c r="X917" i="6"/>
  <c r="Z917" i="6" s="1"/>
  <c r="V917" i="6"/>
  <c r="U917" i="6"/>
  <c r="W917" i="6" s="1"/>
  <c r="I917" i="6"/>
  <c r="A917" i="6"/>
  <c r="AB916" i="6"/>
  <c r="AA916" i="6"/>
  <c r="Z916" i="6"/>
  <c r="X916" i="6"/>
  <c r="Y916" i="6" s="1"/>
  <c r="V916" i="6"/>
  <c r="U916" i="6"/>
  <c r="W916" i="6" s="1"/>
  <c r="I916" i="6"/>
  <c r="A916" i="6"/>
  <c r="AB915" i="6"/>
  <c r="AA915" i="6"/>
  <c r="X915" i="6"/>
  <c r="W915" i="6"/>
  <c r="V915" i="6"/>
  <c r="U915" i="6"/>
  <c r="I915" i="6"/>
  <c r="A915" i="6"/>
  <c r="AB914" i="6"/>
  <c r="AA914" i="6"/>
  <c r="Z914" i="6"/>
  <c r="Y914" i="6"/>
  <c r="X914" i="6"/>
  <c r="W914" i="6"/>
  <c r="V914" i="6"/>
  <c r="U914" i="6"/>
  <c r="I914" i="6"/>
  <c r="A914" i="6"/>
  <c r="AB913" i="6"/>
  <c r="AA913" i="6"/>
  <c r="X913" i="6"/>
  <c r="Z913" i="6" s="1"/>
  <c r="V913" i="6"/>
  <c r="U913" i="6"/>
  <c r="W913" i="6" s="1"/>
  <c r="I913" i="6"/>
  <c r="A913" i="6"/>
  <c r="AB912" i="6"/>
  <c r="AA912" i="6"/>
  <c r="Z912" i="6"/>
  <c r="X912" i="6"/>
  <c r="Y912" i="6" s="1"/>
  <c r="V912" i="6"/>
  <c r="U912" i="6"/>
  <c r="W912" i="6" s="1"/>
  <c r="I912" i="6"/>
  <c r="A912" i="6"/>
  <c r="AB911" i="6"/>
  <c r="AA911" i="6"/>
  <c r="X911" i="6"/>
  <c r="W911" i="6"/>
  <c r="V911" i="6"/>
  <c r="U911" i="6"/>
  <c r="I911" i="6"/>
  <c r="A911" i="6"/>
  <c r="AB910" i="6"/>
  <c r="AA910" i="6"/>
  <c r="Z910" i="6"/>
  <c r="Y910" i="6"/>
  <c r="X910" i="6"/>
  <c r="W910" i="6"/>
  <c r="V910" i="6"/>
  <c r="U910" i="6"/>
  <c r="I910" i="6"/>
  <c r="A910" i="6"/>
  <c r="AB909" i="6"/>
  <c r="AA909" i="6"/>
  <c r="X909" i="6"/>
  <c r="Z909" i="6" s="1"/>
  <c r="V909" i="6"/>
  <c r="U909" i="6"/>
  <c r="W909" i="6" s="1"/>
  <c r="I909" i="6"/>
  <c r="A909" i="6"/>
  <c r="AB908" i="6"/>
  <c r="AA908" i="6"/>
  <c r="Z908" i="6"/>
  <c r="X908" i="6"/>
  <c r="Y908" i="6" s="1"/>
  <c r="V908" i="6"/>
  <c r="U908" i="6"/>
  <c r="W908" i="6" s="1"/>
  <c r="I908" i="6"/>
  <c r="A908" i="6"/>
  <c r="AB907" i="6"/>
  <c r="AA907" i="6"/>
  <c r="X907" i="6"/>
  <c r="W907" i="6"/>
  <c r="V907" i="6"/>
  <c r="U907" i="6"/>
  <c r="I907" i="6"/>
  <c r="A907" i="6"/>
  <c r="AB906" i="6"/>
  <c r="AA906" i="6"/>
  <c r="Z906" i="6"/>
  <c r="Y906" i="6"/>
  <c r="X906" i="6"/>
  <c r="W906" i="6"/>
  <c r="V906" i="6"/>
  <c r="U906" i="6"/>
  <c r="I906" i="6"/>
  <c r="A906" i="6"/>
  <c r="AB905" i="6"/>
  <c r="AA905" i="6"/>
  <c r="X905" i="6"/>
  <c r="Z905" i="6" s="1"/>
  <c r="V905" i="6"/>
  <c r="U905" i="6"/>
  <c r="W905" i="6" s="1"/>
  <c r="I905" i="6"/>
  <c r="A905" i="6"/>
  <c r="AB904" i="6"/>
  <c r="AA904" i="6"/>
  <c r="Z904" i="6"/>
  <c r="X904" i="6"/>
  <c r="Y904" i="6" s="1"/>
  <c r="V904" i="6"/>
  <c r="U904" i="6"/>
  <c r="W904" i="6" s="1"/>
  <c r="I904" i="6"/>
  <c r="A904" i="6"/>
  <c r="AB903" i="6"/>
  <c r="AA903" i="6"/>
  <c r="X903" i="6"/>
  <c r="W903" i="6"/>
  <c r="V903" i="6"/>
  <c r="U903" i="6"/>
  <c r="I903" i="6"/>
  <c r="A903" i="6"/>
  <c r="AB902" i="6"/>
  <c r="AA902" i="6"/>
  <c r="Z902" i="6"/>
  <c r="Y902" i="6"/>
  <c r="X902" i="6"/>
  <c r="W902" i="6"/>
  <c r="V902" i="6"/>
  <c r="U902" i="6"/>
  <c r="I902" i="6"/>
  <c r="A902" i="6"/>
  <c r="AB901" i="6"/>
  <c r="AA901" i="6"/>
  <c r="X901" i="6"/>
  <c r="Z901" i="6" s="1"/>
  <c r="V901" i="6"/>
  <c r="U901" i="6"/>
  <c r="W901" i="6" s="1"/>
  <c r="I901" i="6"/>
  <c r="A901" i="6"/>
  <c r="AB900" i="6"/>
  <c r="AA900" i="6"/>
  <c r="Z900" i="6"/>
  <c r="X900" i="6"/>
  <c r="Y900" i="6" s="1"/>
  <c r="V900" i="6"/>
  <c r="U900" i="6"/>
  <c r="W900" i="6" s="1"/>
  <c r="I900" i="6"/>
  <c r="A900" i="6"/>
  <c r="AB899" i="6"/>
  <c r="AA899" i="6"/>
  <c r="X899" i="6"/>
  <c r="W899" i="6"/>
  <c r="V899" i="6"/>
  <c r="U899" i="6"/>
  <c r="I899" i="6"/>
  <c r="A899" i="6"/>
  <c r="AB898" i="6"/>
  <c r="AA898" i="6"/>
  <c r="Z898" i="6"/>
  <c r="Y898" i="6"/>
  <c r="X898" i="6"/>
  <c r="W898" i="6"/>
  <c r="V898" i="6"/>
  <c r="U898" i="6"/>
  <c r="I898" i="6"/>
  <c r="A898" i="6"/>
  <c r="AB897" i="6"/>
  <c r="AA897" i="6"/>
  <c r="X897" i="6"/>
  <c r="Z897" i="6" s="1"/>
  <c r="V897" i="6"/>
  <c r="U897" i="6"/>
  <c r="W897" i="6" s="1"/>
  <c r="I897" i="6"/>
  <c r="A897" i="6"/>
  <c r="AB896" i="6"/>
  <c r="AA896" i="6"/>
  <c r="Z896" i="6"/>
  <c r="X896" i="6"/>
  <c r="Y896" i="6" s="1"/>
  <c r="V896" i="6"/>
  <c r="U896" i="6"/>
  <c r="W896" i="6" s="1"/>
  <c r="I896" i="6"/>
  <c r="A896" i="6"/>
  <c r="AB895" i="6"/>
  <c r="AA895" i="6"/>
  <c r="X895" i="6"/>
  <c r="W895" i="6"/>
  <c r="V895" i="6"/>
  <c r="U895" i="6"/>
  <c r="I895" i="6"/>
  <c r="A895" i="6"/>
  <c r="AB894" i="6"/>
  <c r="AA894" i="6"/>
  <c r="Z894" i="6"/>
  <c r="Y894" i="6"/>
  <c r="X894" i="6"/>
  <c r="W894" i="6"/>
  <c r="V894" i="6"/>
  <c r="U894" i="6"/>
  <c r="I894" i="6"/>
  <c r="A894" i="6"/>
  <c r="AB893" i="6"/>
  <c r="AA893" i="6"/>
  <c r="X893" i="6"/>
  <c r="Z893" i="6" s="1"/>
  <c r="V893" i="6"/>
  <c r="U893" i="6"/>
  <c r="W893" i="6" s="1"/>
  <c r="I893" i="6"/>
  <c r="A893" i="6"/>
  <c r="AB892" i="6"/>
  <c r="AA892" i="6"/>
  <c r="Z892" i="6"/>
  <c r="X892" i="6"/>
  <c r="Y892" i="6" s="1"/>
  <c r="V892" i="6"/>
  <c r="U892" i="6"/>
  <c r="W892" i="6" s="1"/>
  <c r="I892" i="6"/>
  <c r="A892" i="6"/>
  <c r="AB891" i="6"/>
  <c r="AA891" i="6"/>
  <c r="X891" i="6"/>
  <c r="W891" i="6"/>
  <c r="V891" i="6"/>
  <c r="U891" i="6"/>
  <c r="I891" i="6"/>
  <c r="A891" i="6"/>
  <c r="AB890" i="6"/>
  <c r="AA890" i="6"/>
  <c r="Z890" i="6"/>
  <c r="Y890" i="6"/>
  <c r="X890" i="6"/>
  <c r="W890" i="6"/>
  <c r="V890" i="6"/>
  <c r="U890" i="6"/>
  <c r="I890" i="6"/>
  <c r="A890" i="6"/>
  <c r="AB889" i="6"/>
  <c r="AA889" i="6"/>
  <c r="X889" i="6"/>
  <c r="Z889" i="6" s="1"/>
  <c r="V889" i="6"/>
  <c r="U889" i="6"/>
  <c r="W889" i="6" s="1"/>
  <c r="I889" i="6"/>
  <c r="A889" i="6"/>
  <c r="AB888" i="6"/>
  <c r="AA888" i="6"/>
  <c r="Z888" i="6"/>
  <c r="X888" i="6"/>
  <c r="Y888" i="6" s="1"/>
  <c r="V888" i="6"/>
  <c r="U888" i="6"/>
  <c r="W888" i="6" s="1"/>
  <c r="I888" i="6"/>
  <c r="A888" i="6"/>
  <c r="AB887" i="6"/>
  <c r="AA887" i="6"/>
  <c r="X887" i="6"/>
  <c r="W887" i="6"/>
  <c r="V887" i="6"/>
  <c r="U887" i="6"/>
  <c r="I887" i="6"/>
  <c r="A887" i="6"/>
  <c r="AB886" i="6"/>
  <c r="AA886" i="6"/>
  <c r="Z886" i="6"/>
  <c r="Y886" i="6"/>
  <c r="X886" i="6"/>
  <c r="W886" i="6"/>
  <c r="V886" i="6"/>
  <c r="U886" i="6"/>
  <c r="I886" i="6"/>
  <c r="A886" i="6"/>
  <c r="AB885" i="6"/>
  <c r="AA885" i="6"/>
  <c r="X885" i="6"/>
  <c r="Z885" i="6" s="1"/>
  <c r="V885" i="6"/>
  <c r="U885" i="6"/>
  <c r="W885" i="6" s="1"/>
  <c r="I885" i="6"/>
  <c r="A885" i="6"/>
  <c r="AB884" i="6"/>
  <c r="AA884" i="6"/>
  <c r="Z884" i="6"/>
  <c r="X884" i="6"/>
  <c r="Y884" i="6" s="1"/>
  <c r="V884" i="6"/>
  <c r="U884" i="6"/>
  <c r="W884" i="6" s="1"/>
  <c r="I884" i="6"/>
  <c r="A884" i="6"/>
  <c r="AB883" i="6"/>
  <c r="AA883" i="6"/>
  <c r="X883" i="6"/>
  <c r="W883" i="6"/>
  <c r="V883" i="6"/>
  <c r="U883" i="6"/>
  <c r="I883" i="6"/>
  <c r="A883" i="6"/>
  <c r="AB882" i="6"/>
  <c r="AA882" i="6"/>
  <c r="Z882" i="6"/>
  <c r="Y882" i="6"/>
  <c r="X882" i="6"/>
  <c r="W882" i="6"/>
  <c r="V882" i="6"/>
  <c r="U882" i="6"/>
  <c r="I882" i="6"/>
  <c r="A882" i="6"/>
  <c r="AB881" i="6"/>
  <c r="AA881" i="6"/>
  <c r="X881" i="6"/>
  <c r="Z881" i="6" s="1"/>
  <c r="V881" i="6"/>
  <c r="U881" i="6"/>
  <c r="W881" i="6" s="1"/>
  <c r="I881" i="6"/>
  <c r="A881" i="6"/>
  <c r="AB880" i="6"/>
  <c r="AA880" i="6"/>
  <c r="Z880" i="6"/>
  <c r="X880" i="6"/>
  <c r="Y880" i="6" s="1"/>
  <c r="V880" i="6"/>
  <c r="U880" i="6"/>
  <c r="W880" i="6" s="1"/>
  <c r="I880" i="6"/>
  <c r="A880" i="6"/>
  <c r="AB879" i="6"/>
  <c r="AA879" i="6"/>
  <c r="X879" i="6"/>
  <c r="W879" i="6"/>
  <c r="V879" i="6"/>
  <c r="U879" i="6"/>
  <c r="I879" i="6"/>
  <c r="A879" i="6"/>
  <c r="AB878" i="6"/>
  <c r="AA878" i="6"/>
  <c r="Z878" i="6"/>
  <c r="Y878" i="6"/>
  <c r="X878" i="6"/>
  <c r="W878" i="6"/>
  <c r="V878" i="6"/>
  <c r="U878" i="6"/>
  <c r="I878" i="6"/>
  <c r="A878" i="6"/>
  <c r="AB877" i="6"/>
  <c r="AA877" i="6"/>
  <c r="X877" i="6"/>
  <c r="Z877" i="6" s="1"/>
  <c r="V877" i="6"/>
  <c r="U877" i="6"/>
  <c r="W877" i="6" s="1"/>
  <c r="I877" i="6"/>
  <c r="A877" i="6"/>
  <c r="AB876" i="6"/>
  <c r="AA876" i="6"/>
  <c r="Z876" i="6"/>
  <c r="X876" i="6"/>
  <c r="Y876" i="6" s="1"/>
  <c r="V876" i="6"/>
  <c r="U876" i="6"/>
  <c r="W876" i="6" s="1"/>
  <c r="I876" i="6"/>
  <c r="A876" i="6"/>
  <c r="AB875" i="6"/>
  <c r="AA875" i="6"/>
  <c r="X875" i="6"/>
  <c r="W875" i="6"/>
  <c r="V875" i="6"/>
  <c r="U875" i="6"/>
  <c r="I875" i="6"/>
  <c r="A875" i="6"/>
  <c r="AB874" i="6"/>
  <c r="AA874" i="6"/>
  <c r="Z874" i="6"/>
  <c r="Y874" i="6"/>
  <c r="X874" i="6"/>
  <c r="W874" i="6"/>
  <c r="V874" i="6"/>
  <c r="U874" i="6"/>
  <c r="I874" i="6"/>
  <c r="A874" i="6"/>
  <c r="AB873" i="6"/>
  <c r="AA873" i="6"/>
  <c r="X873" i="6"/>
  <c r="Z873" i="6" s="1"/>
  <c r="V873" i="6"/>
  <c r="U873" i="6"/>
  <c r="W873" i="6" s="1"/>
  <c r="I873" i="6"/>
  <c r="A873" i="6"/>
  <c r="AB872" i="6"/>
  <c r="AA872" i="6"/>
  <c r="Z872" i="6"/>
  <c r="X872" i="6"/>
  <c r="Y872" i="6" s="1"/>
  <c r="V872" i="6"/>
  <c r="U872" i="6"/>
  <c r="W872" i="6" s="1"/>
  <c r="I872" i="6"/>
  <c r="A872" i="6"/>
  <c r="AB871" i="6"/>
  <c r="AA871" i="6"/>
  <c r="X871" i="6"/>
  <c r="W871" i="6"/>
  <c r="V871" i="6"/>
  <c r="U871" i="6"/>
  <c r="I871" i="6"/>
  <c r="A871" i="6"/>
  <c r="AB870" i="6"/>
  <c r="AA870" i="6"/>
  <c r="Z870" i="6"/>
  <c r="Y870" i="6"/>
  <c r="X870" i="6"/>
  <c r="W870" i="6"/>
  <c r="V870" i="6"/>
  <c r="U870" i="6"/>
  <c r="I870" i="6"/>
  <c r="A870" i="6"/>
  <c r="AB869" i="6"/>
  <c r="AA869" i="6"/>
  <c r="X869" i="6"/>
  <c r="Z869" i="6" s="1"/>
  <c r="V869" i="6"/>
  <c r="U869" i="6"/>
  <c r="W869" i="6" s="1"/>
  <c r="I869" i="6"/>
  <c r="A869" i="6"/>
  <c r="AB868" i="6"/>
  <c r="AA868" i="6"/>
  <c r="Z868" i="6"/>
  <c r="X868" i="6"/>
  <c r="Y868" i="6" s="1"/>
  <c r="V868" i="6"/>
  <c r="U868" i="6"/>
  <c r="W868" i="6" s="1"/>
  <c r="I868" i="6"/>
  <c r="A868" i="6"/>
  <c r="AB867" i="6"/>
  <c r="AA867" i="6"/>
  <c r="X867" i="6"/>
  <c r="W867" i="6"/>
  <c r="V867" i="6"/>
  <c r="U867" i="6"/>
  <c r="I867" i="6"/>
  <c r="A867" i="6"/>
  <c r="AB866" i="6"/>
  <c r="AA866" i="6"/>
  <c r="Z866" i="6"/>
  <c r="Y866" i="6"/>
  <c r="X866" i="6"/>
  <c r="W866" i="6"/>
  <c r="V866" i="6"/>
  <c r="U866" i="6"/>
  <c r="I866" i="6"/>
  <c r="A866" i="6"/>
  <c r="AB865" i="6"/>
  <c r="AA865" i="6"/>
  <c r="X865" i="6"/>
  <c r="Z865" i="6" s="1"/>
  <c r="V865" i="6"/>
  <c r="U865" i="6"/>
  <c r="W865" i="6" s="1"/>
  <c r="I865" i="6"/>
  <c r="A865" i="6"/>
  <c r="AB864" i="6"/>
  <c r="AA864" i="6"/>
  <c r="Z864" i="6"/>
  <c r="X864" i="6"/>
  <c r="Y864" i="6" s="1"/>
  <c r="V864" i="6"/>
  <c r="U864" i="6"/>
  <c r="W864" i="6" s="1"/>
  <c r="I864" i="6"/>
  <c r="A864" i="6"/>
  <c r="AB863" i="6"/>
  <c r="AA863" i="6"/>
  <c r="X863" i="6"/>
  <c r="W863" i="6"/>
  <c r="V863" i="6"/>
  <c r="U863" i="6"/>
  <c r="I863" i="6"/>
  <c r="A863" i="6"/>
  <c r="AB862" i="6"/>
  <c r="AA862" i="6"/>
  <c r="Z862" i="6"/>
  <c r="Y862" i="6"/>
  <c r="X862" i="6"/>
  <c r="W862" i="6"/>
  <c r="V862" i="6"/>
  <c r="U862" i="6"/>
  <c r="I862" i="6"/>
  <c r="A862" i="6"/>
  <c r="AB861" i="6"/>
  <c r="AA861" i="6"/>
  <c r="X861" i="6"/>
  <c r="Z861" i="6" s="1"/>
  <c r="V861" i="6"/>
  <c r="U861" i="6"/>
  <c r="W861" i="6" s="1"/>
  <c r="I861" i="6"/>
  <c r="A861" i="6"/>
  <c r="AB860" i="6"/>
  <c r="AA860" i="6"/>
  <c r="Z860" i="6"/>
  <c r="X860" i="6"/>
  <c r="Y860" i="6" s="1"/>
  <c r="V860" i="6"/>
  <c r="U860" i="6"/>
  <c r="W860" i="6" s="1"/>
  <c r="I860" i="6"/>
  <c r="A860" i="6"/>
  <c r="AB859" i="6"/>
  <c r="AA859" i="6"/>
  <c r="X859" i="6"/>
  <c r="W859" i="6"/>
  <c r="V859" i="6"/>
  <c r="U859" i="6"/>
  <c r="I859" i="6"/>
  <c r="A859" i="6"/>
  <c r="AB858" i="6"/>
  <c r="AA858" i="6"/>
  <c r="Z858" i="6"/>
  <c r="Y858" i="6"/>
  <c r="X858" i="6"/>
  <c r="W858" i="6"/>
  <c r="V858" i="6"/>
  <c r="U858" i="6"/>
  <c r="I858" i="6"/>
  <c r="A858" i="6"/>
  <c r="AB857" i="6"/>
  <c r="AA857" i="6"/>
  <c r="X857" i="6"/>
  <c r="Z857" i="6" s="1"/>
  <c r="V857" i="6"/>
  <c r="U857" i="6"/>
  <c r="W857" i="6" s="1"/>
  <c r="I857" i="6"/>
  <c r="A857" i="6"/>
  <c r="AB856" i="6"/>
  <c r="AA856" i="6"/>
  <c r="Z856" i="6"/>
  <c r="X856" i="6"/>
  <c r="Y856" i="6" s="1"/>
  <c r="V856" i="6"/>
  <c r="U856" i="6"/>
  <c r="W856" i="6" s="1"/>
  <c r="I856" i="6"/>
  <c r="A856" i="6"/>
  <c r="AB855" i="6"/>
  <c r="AA855" i="6"/>
  <c r="X855" i="6"/>
  <c r="W855" i="6"/>
  <c r="V855" i="6"/>
  <c r="U855" i="6"/>
  <c r="I855" i="6"/>
  <c r="A855" i="6"/>
  <c r="AB854" i="6"/>
  <c r="AA854" i="6"/>
  <c r="Z854" i="6"/>
  <c r="Y854" i="6"/>
  <c r="X854" i="6"/>
  <c r="W854" i="6"/>
  <c r="V854" i="6"/>
  <c r="U854" i="6"/>
  <c r="I854" i="6"/>
  <c r="A854" i="6"/>
  <c r="AB853" i="6"/>
  <c r="AA853" i="6"/>
  <c r="X853" i="6"/>
  <c r="Z853" i="6" s="1"/>
  <c r="V853" i="6"/>
  <c r="U853" i="6"/>
  <c r="W853" i="6" s="1"/>
  <c r="I853" i="6"/>
  <c r="A853" i="6"/>
  <c r="AB852" i="6"/>
  <c r="AA852" i="6"/>
  <c r="Z852" i="6"/>
  <c r="X852" i="6"/>
  <c r="Y852" i="6" s="1"/>
  <c r="V852" i="6"/>
  <c r="U852" i="6"/>
  <c r="W852" i="6" s="1"/>
  <c r="I852" i="6"/>
  <c r="A852" i="6"/>
  <c r="AB851" i="6"/>
  <c r="AA851" i="6"/>
  <c r="X851" i="6"/>
  <c r="W851" i="6"/>
  <c r="V851" i="6"/>
  <c r="U851" i="6"/>
  <c r="I851" i="6"/>
  <c r="A851" i="6"/>
  <c r="AB850" i="6"/>
  <c r="AA850" i="6"/>
  <c r="Z850" i="6"/>
  <c r="Y850" i="6"/>
  <c r="X850" i="6"/>
  <c r="W850" i="6"/>
  <c r="V850" i="6"/>
  <c r="U850" i="6"/>
  <c r="I850" i="6"/>
  <c r="A850" i="6"/>
  <c r="AB849" i="6"/>
  <c r="AA849" i="6"/>
  <c r="X849" i="6"/>
  <c r="Z849" i="6" s="1"/>
  <c r="V849" i="6"/>
  <c r="U849" i="6"/>
  <c r="W849" i="6" s="1"/>
  <c r="I849" i="6"/>
  <c r="AB848" i="6"/>
  <c r="AA848" i="6"/>
  <c r="Z848" i="6"/>
  <c r="Y848" i="6"/>
  <c r="X848" i="6"/>
  <c r="U848" i="6"/>
  <c r="I848" i="6"/>
  <c r="A848" i="6"/>
  <c r="AB847" i="6"/>
  <c r="AA847" i="6"/>
  <c r="Y847" i="6"/>
  <c r="X847" i="6"/>
  <c r="Z847" i="6" s="1"/>
  <c r="W847" i="6"/>
  <c r="V847" i="6"/>
  <c r="U847" i="6"/>
  <c r="I847" i="6"/>
  <c r="A847" i="6"/>
  <c r="AB846" i="6"/>
  <c r="AA846" i="6"/>
  <c r="Y846" i="6"/>
  <c r="X846" i="6"/>
  <c r="Z846" i="6" s="1"/>
  <c r="U846" i="6"/>
  <c r="W846" i="6" s="1"/>
  <c r="I846" i="6"/>
  <c r="A846" i="6"/>
  <c r="AB845" i="6"/>
  <c r="AA845" i="6"/>
  <c r="Z845" i="6"/>
  <c r="Y845" i="6"/>
  <c r="X845" i="6"/>
  <c r="W845" i="6"/>
  <c r="U845" i="6"/>
  <c r="V845" i="6" s="1"/>
  <c r="I845" i="6"/>
  <c r="A845" i="6"/>
  <c r="AB844" i="6"/>
  <c r="AA844" i="6"/>
  <c r="Z844" i="6"/>
  <c r="Y844" i="6"/>
  <c r="X844" i="6"/>
  <c r="U844" i="6"/>
  <c r="I844" i="6"/>
  <c r="A844" i="6"/>
  <c r="AB843" i="6"/>
  <c r="AA843" i="6"/>
  <c r="Y843" i="6"/>
  <c r="X843" i="6"/>
  <c r="Z843" i="6" s="1"/>
  <c r="W843" i="6"/>
  <c r="V843" i="6"/>
  <c r="U843" i="6"/>
  <c r="I843" i="6"/>
  <c r="A843" i="6"/>
  <c r="AB842" i="6"/>
  <c r="AA842" i="6"/>
  <c r="Y842" i="6"/>
  <c r="X842" i="6"/>
  <c r="Z842" i="6" s="1"/>
  <c r="U842" i="6"/>
  <c r="I842" i="6"/>
  <c r="A842" i="6"/>
  <c r="AB841" i="6"/>
  <c r="AA841" i="6"/>
  <c r="Z841" i="6"/>
  <c r="Y841" i="6"/>
  <c r="X841" i="6"/>
  <c r="W841" i="6"/>
  <c r="U841" i="6"/>
  <c r="V841" i="6" s="1"/>
  <c r="I841" i="6"/>
  <c r="A841" i="6"/>
  <c r="AB840" i="6"/>
  <c r="AA840" i="6"/>
  <c r="Z840" i="6"/>
  <c r="Y840" i="6"/>
  <c r="X840" i="6"/>
  <c r="U840" i="6"/>
  <c r="I840" i="6"/>
  <c r="A840" i="6"/>
  <c r="AB839" i="6"/>
  <c r="AA839" i="6"/>
  <c r="Y839" i="6"/>
  <c r="X839" i="6"/>
  <c r="Z839" i="6" s="1"/>
  <c r="W839" i="6"/>
  <c r="V839" i="6"/>
  <c r="U839" i="6"/>
  <c r="I839" i="6"/>
  <c r="A839" i="6"/>
  <c r="AB838" i="6"/>
  <c r="AA838" i="6"/>
  <c r="Y838" i="6"/>
  <c r="X838" i="6"/>
  <c r="Z838" i="6" s="1"/>
  <c r="U838" i="6"/>
  <c r="I838" i="6"/>
  <c r="A838" i="6"/>
  <c r="AB837" i="6"/>
  <c r="AA837" i="6"/>
  <c r="Z837" i="6"/>
  <c r="Y837" i="6"/>
  <c r="X837" i="6"/>
  <c r="W837" i="6"/>
  <c r="U837" i="6"/>
  <c r="V837" i="6" s="1"/>
  <c r="I837" i="6"/>
  <c r="A837" i="6"/>
  <c r="AB836" i="6"/>
  <c r="AA836" i="6"/>
  <c r="Z836" i="6"/>
  <c r="Y836" i="6"/>
  <c r="X836" i="6"/>
  <c r="U836" i="6"/>
  <c r="I836" i="6"/>
  <c r="A836" i="6"/>
  <c r="AB835" i="6"/>
  <c r="AA835" i="6"/>
  <c r="Y835" i="6"/>
  <c r="X835" i="6"/>
  <c r="Z835" i="6" s="1"/>
  <c r="W835" i="6"/>
  <c r="V835" i="6"/>
  <c r="U835" i="6"/>
  <c r="I835" i="6"/>
  <c r="A835" i="6"/>
  <c r="AB834" i="6"/>
  <c r="AA834" i="6"/>
  <c r="Y834" i="6"/>
  <c r="X834" i="6"/>
  <c r="Z834" i="6" s="1"/>
  <c r="U834" i="6"/>
  <c r="I834" i="6"/>
  <c r="A834" i="6"/>
  <c r="AB833" i="6"/>
  <c r="AA833" i="6"/>
  <c r="Z833" i="6"/>
  <c r="Y833" i="6"/>
  <c r="X833" i="6"/>
  <c r="W833" i="6"/>
  <c r="U833" i="6"/>
  <c r="V833" i="6" s="1"/>
  <c r="I833" i="6"/>
  <c r="A833" i="6"/>
  <c r="AB832" i="6"/>
  <c r="AA832" i="6"/>
  <c r="Z832" i="6"/>
  <c r="Y832" i="6"/>
  <c r="X832" i="6"/>
  <c r="U832" i="6"/>
  <c r="I832" i="6"/>
  <c r="A832" i="6"/>
  <c r="AB831" i="6"/>
  <c r="AA831" i="6"/>
  <c r="Y831" i="6"/>
  <c r="X831" i="6"/>
  <c r="Z831" i="6" s="1"/>
  <c r="W831" i="6"/>
  <c r="V831" i="6"/>
  <c r="U831" i="6"/>
  <c r="I831" i="6"/>
  <c r="A831" i="6"/>
  <c r="AB830" i="6"/>
  <c r="AA830" i="6"/>
  <c r="Y830" i="6"/>
  <c r="X830" i="6"/>
  <c r="Z830" i="6" s="1"/>
  <c r="U830" i="6"/>
  <c r="I830" i="6"/>
  <c r="A830" i="6"/>
  <c r="AB829" i="6"/>
  <c r="AA829" i="6"/>
  <c r="Z829" i="6"/>
  <c r="Y829" i="6"/>
  <c r="X829" i="6"/>
  <c r="W829" i="6"/>
  <c r="U829" i="6"/>
  <c r="V829" i="6" s="1"/>
  <c r="I829" i="6"/>
  <c r="A829" i="6"/>
  <c r="AB828" i="6"/>
  <c r="AA828" i="6"/>
  <c r="Z828" i="6"/>
  <c r="Y828" i="6"/>
  <c r="X828" i="6"/>
  <c r="U828" i="6"/>
  <c r="I828" i="6"/>
  <c r="A828" i="6"/>
  <c r="AB827" i="6"/>
  <c r="AA827" i="6"/>
  <c r="Y827" i="6"/>
  <c r="X827" i="6"/>
  <c r="Z827" i="6" s="1"/>
  <c r="W827" i="6"/>
  <c r="V827" i="6"/>
  <c r="U827" i="6"/>
  <c r="I827" i="6"/>
  <c r="A827" i="6"/>
  <c r="AB826" i="6"/>
  <c r="AA826" i="6"/>
  <c r="Y826" i="6"/>
  <c r="X826" i="6"/>
  <c r="Z826" i="6" s="1"/>
  <c r="U826" i="6"/>
  <c r="I826" i="6"/>
  <c r="A826" i="6"/>
  <c r="AB825" i="6"/>
  <c r="AA825" i="6"/>
  <c r="Z825" i="6"/>
  <c r="Y825" i="6"/>
  <c r="X825" i="6"/>
  <c r="W825" i="6"/>
  <c r="U825" i="6"/>
  <c r="V825" i="6" s="1"/>
  <c r="I825" i="6"/>
  <c r="A825" i="6"/>
  <c r="AB824" i="6"/>
  <c r="AA824" i="6"/>
  <c r="Z824" i="6"/>
  <c r="Y824" i="6"/>
  <c r="X824" i="6"/>
  <c r="U824" i="6"/>
  <c r="I824" i="6"/>
  <c r="A824" i="6"/>
  <c r="AB823" i="6"/>
  <c r="AA823" i="6"/>
  <c r="Y823" i="6"/>
  <c r="X823" i="6"/>
  <c r="Z823" i="6" s="1"/>
  <c r="W823" i="6"/>
  <c r="V823" i="6"/>
  <c r="U823" i="6"/>
  <c r="I823" i="6"/>
  <c r="A823" i="6"/>
  <c r="AB822" i="6"/>
  <c r="AA822" i="6"/>
  <c r="Y822" i="6"/>
  <c r="X822" i="6"/>
  <c r="Z822" i="6" s="1"/>
  <c r="U822" i="6"/>
  <c r="I822" i="6"/>
  <c r="A822" i="6"/>
  <c r="AB821" i="6"/>
  <c r="AA821" i="6"/>
  <c r="Z821" i="6"/>
  <c r="Y821" i="6"/>
  <c r="X821" i="6"/>
  <c r="W821" i="6"/>
  <c r="U821" i="6"/>
  <c r="V821" i="6" s="1"/>
  <c r="I821" i="6"/>
  <c r="A821" i="6"/>
  <c r="AB820" i="6"/>
  <c r="AA820" i="6"/>
  <c r="Z820" i="6"/>
  <c r="Y820" i="6"/>
  <c r="X820" i="6"/>
  <c r="U820" i="6"/>
  <c r="I820" i="6"/>
  <c r="A820" i="6"/>
  <c r="AB819" i="6"/>
  <c r="AA819" i="6"/>
  <c r="Y819" i="6"/>
  <c r="X819" i="6"/>
  <c r="Z819" i="6" s="1"/>
  <c r="W819" i="6"/>
  <c r="V819" i="6"/>
  <c r="U819" i="6"/>
  <c r="I819" i="6"/>
  <c r="A819" i="6"/>
  <c r="AB818" i="6"/>
  <c r="AA818" i="6"/>
  <c r="Y818" i="6"/>
  <c r="X818" i="6"/>
  <c r="Z818" i="6" s="1"/>
  <c r="U818" i="6"/>
  <c r="I818" i="6"/>
  <c r="A818" i="6"/>
  <c r="AB817" i="6"/>
  <c r="AA817" i="6"/>
  <c r="Z817" i="6"/>
  <c r="Y817" i="6"/>
  <c r="X817" i="6"/>
  <c r="W817" i="6"/>
  <c r="U817" i="6"/>
  <c r="V817" i="6" s="1"/>
  <c r="I817" i="6"/>
  <c r="A817" i="6"/>
  <c r="AB816" i="6"/>
  <c r="AA816" i="6"/>
  <c r="Z816" i="6"/>
  <c r="Y816" i="6"/>
  <c r="X816" i="6"/>
  <c r="U816" i="6"/>
  <c r="I816" i="6"/>
  <c r="A816" i="6"/>
  <c r="AB815" i="6"/>
  <c r="AA815" i="6"/>
  <c r="Y815" i="6"/>
  <c r="X815" i="6"/>
  <c r="Z815" i="6" s="1"/>
  <c r="W815" i="6"/>
  <c r="V815" i="6"/>
  <c r="U815" i="6"/>
  <c r="I815" i="6"/>
  <c r="A815" i="6"/>
  <c r="AB814" i="6"/>
  <c r="AA814" i="6"/>
  <c r="Y814" i="6"/>
  <c r="X814" i="6"/>
  <c r="Z814" i="6" s="1"/>
  <c r="U814" i="6"/>
  <c r="I814" i="6"/>
  <c r="A814" i="6"/>
  <c r="AB813" i="6"/>
  <c r="AA813" i="6"/>
  <c r="Z813" i="6"/>
  <c r="Y813" i="6"/>
  <c r="X813" i="6"/>
  <c r="W813" i="6"/>
  <c r="U813" i="6"/>
  <c r="V813" i="6" s="1"/>
  <c r="I813" i="6"/>
  <c r="A813" i="6"/>
  <c r="AB812" i="6"/>
  <c r="AA812" i="6"/>
  <c r="Z812" i="6"/>
  <c r="Y812" i="6"/>
  <c r="X812" i="6"/>
  <c r="U812" i="6"/>
  <c r="I812" i="6"/>
  <c r="A812" i="6"/>
  <c r="AB811" i="6"/>
  <c r="AA811" i="6"/>
  <c r="Y811" i="6"/>
  <c r="X811" i="6"/>
  <c r="Z811" i="6" s="1"/>
  <c r="W811" i="6"/>
  <c r="V811" i="6"/>
  <c r="U811" i="6"/>
  <c r="I811" i="6"/>
  <c r="A811" i="6"/>
  <c r="AB810" i="6"/>
  <c r="AA810" i="6"/>
  <c r="Y810" i="6"/>
  <c r="X810" i="6"/>
  <c r="Z810" i="6" s="1"/>
  <c r="U810" i="6"/>
  <c r="I810" i="6"/>
  <c r="A810" i="6"/>
  <c r="AB809" i="6"/>
  <c r="AA809" i="6"/>
  <c r="Z809" i="6"/>
  <c r="Y809" i="6"/>
  <c r="X809" i="6"/>
  <c r="W809" i="6"/>
  <c r="U809" i="6"/>
  <c r="V809" i="6" s="1"/>
  <c r="I809" i="6"/>
  <c r="A809" i="6"/>
  <c r="AB808" i="6"/>
  <c r="AA808" i="6"/>
  <c r="Z808" i="6"/>
  <c r="Y808" i="6"/>
  <c r="X808" i="6"/>
  <c r="U808" i="6"/>
  <c r="I808" i="6"/>
  <c r="A808" i="6"/>
  <c r="AB807" i="6"/>
  <c r="AA807" i="6"/>
  <c r="Y807" i="6"/>
  <c r="X807" i="6"/>
  <c r="Z807" i="6" s="1"/>
  <c r="W807" i="6"/>
  <c r="V807" i="6"/>
  <c r="U807" i="6"/>
  <c r="I807" i="6"/>
  <c r="A807" i="6"/>
  <c r="AB806" i="6"/>
  <c r="AA806" i="6"/>
  <c r="Y806" i="6"/>
  <c r="X806" i="6"/>
  <c r="Z806" i="6" s="1"/>
  <c r="U806" i="6"/>
  <c r="I806" i="6"/>
  <c r="A806" i="6"/>
  <c r="AB805" i="6"/>
  <c r="AA805" i="6"/>
  <c r="Z805" i="6"/>
  <c r="Y805" i="6"/>
  <c r="X805" i="6"/>
  <c r="W805" i="6"/>
  <c r="U805" i="6"/>
  <c r="V805" i="6" s="1"/>
  <c r="I805" i="6"/>
  <c r="A805" i="6"/>
  <c r="AB804" i="6"/>
  <c r="AA804" i="6"/>
  <c r="Z804" i="6"/>
  <c r="Y804" i="6"/>
  <c r="X804" i="6"/>
  <c r="U804" i="6"/>
  <c r="I804" i="6"/>
  <c r="A804" i="6"/>
  <c r="AB803" i="6"/>
  <c r="AA803" i="6"/>
  <c r="Y803" i="6"/>
  <c r="X803" i="6"/>
  <c r="Z803" i="6" s="1"/>
  <c r="W803" i="6"/>
  <c r="V803" i="6"/>
  <c r="U803" i="6"/>
  <c r="I803" i="6"/>
  <c r="A803" i="6"/>
  <c r="AB802" i="6"/>
  <c r="AA802" i="6"/>
  <c r="Y802" i="6"/>
  <c r="X802" i="6"/>
  <c r="Z802" i="6" s="1"/>
  <c r="U802" i="6"/>
  <c r="I802" i="6"/>
  <c r="A802" i="6"/>
  <c r="AB801" i="6"/>
  <c r="AA801" i="6"/>
  <c r="Z801" i="6"/>
  <c r="Y801" i="6"/>
  <c r="X801" i="6"/>
  <c r="W801" i="6"/>
  <c r="U801" i="6"/>
  <c r="V801" i="6" s="1"/>
  <c r="I801" i="6"/>
  <c r="A801" i="6"/>
  <c r="AB800" i="6"/>
  <c r="AA800" i="6"/>
  <c r="Z800" i="6"/>
  <c r="Y800" i="6"/>
  <c r="X800" i="6"/>
  <c r="U800" i="6"/>
  <c r="I800" i="6"/>
  <c r="A800" i="6"/>
  <c r="AB799" i="6"/>
  <c r="AA799" i="6"/>
  <c r="Y799" i="6"/>
  <c r="X799" i="6"/>
  <c r="Z799" i="6" s="1"/>
  <c r="W799" i="6"/>
  <c r="V799" i="6"/>
  <c r="U799" i="6"/>
  <c r="I799" i="6"/>
  <c r="A799" i="6"/>
  <c r="AB798" i="6"/>
  <c r="AA798" i="6"/>
  <c r="Y798" i="6"/>
  <c r="X798" i="6"/>
  <c r="Z798" i="6" s="1"/>
  <c r="U798" i="6"/>
  <c r="I798" i="6"/>
  <c r="A798" i="6"/>
  <c r="AB797" i="6"/>
  <c r="AA797" i="6"/>
  <c r="Z797" i="6"/>
  <c r="Y797" i="6"/>
  <c r="X797" i="6"/>
  <c r="W797" i="6"/>
  <c r="U797" i="6"/>
  <c r="V797" i="6" s="1"/>
  <c r="I797" i="6"/>
  <c r="A797" i="6"/>
  <c r="AB796" i="6"/>
  <c r="AA796" i="6"/>
  <c r="Z796" i="6"/>
  <c r="Y796" i="6"/>
  <c r="X796" i="6"/>
  <c r="U796" i="6"/>
  <c r="I796" i="6"/>
  <c r="A796" i="6"/>
  <c r="AB795" i="6"/>
  <c r="AA795" i="6"/>
  <c r="Y795" i="6"/>
  <c r="X795" i="6"/>
  <c r="Z795" i="6" s="1"/>
  <c r="W795" i="6"/>
  <c r="V795" i="6"/>
  <c r="U795" i="6"/>
  <c r="I795" i="6"/>
  <c r="A795" i="6"/>
  <c r="AB794" i="6"/>
  <c r="AA794" i="6"/>
  <c r="Y794" i="6"/>
  <c r="X794" i="6"/>
  <c r="Z794" i="6" s="1"/>
  <c r="U794" i="6"/>
  <c r="I794" i="6"/>
  <c r="A794" i="6"/>
  <c r="AB793" i="6"/>
  <c r="AA793" i="6"/>
  <c r="Z793" i="6"/>
  <c r="Y793" i="6"/>
  <c r="X793" i="6"/>
  <c r="W793" i="6"/>
  <c r="U793" i="6"/>
  <c r="V793" i="6" s="1"/>
  <c r="I793" i="6"/>
  <c r="A793" i="6"/>
  <c r="AB792" i="6"/>
  <c r="AA792" i="6"/>
  <c r="Z792" i="6"/>
  <c r="Y792" i="6"/>
  <c r="X792" i="6"/>
  <c r="U792" i="6"/>
  <c r="I792" i="6"/>
  <c r="A792" i="6"/>
  <c r="AB791" i="6"/>
  <c r="AA791" i="6"/>
  <c r="Y791" i="6"/>
  <c r="X791" i="6"/>
  <c r="Z791" i="6" s="1"/>
  <c r="W791" i="6"/>
  <c r="V791" i="6"/>
  <c r="U791" i="6"/>
  <c r="I791" i="6"/>
  <c r="A791" i="6"/>
  <c r="AB790" i="6"/>
  <c r="AA790" i="6"/>
  <c r="Y790" i="6"/>
  <c r="X790" i="6"/>
  <c r="Z790" i="6" s="1"/>
  <c r="U790" i="6"/>
  <c r="I790" i="6"/>
  <c r="A790" i="6"/>
  <c r="AB789" i="6"/>
  <c r="AA789" i="6"/>
  <c r="Z789" i="6"/>
  <c r="Y789" i="6"/>
  <c r="X789" i="6"/>
  <c r="W789" i="6"/>
  <c r="U789" i="6"/>
  <c r="V789" i="6" s="1"/>
  <c r="I789" i="6"/>
  <c r="A789" i="6"/>
  <c r="AB788" i="6"/>
  <c r="AA788" i="6"/>
  <c r="Z788" i="6"/>
  <c r="Y788" i="6"/>
  <c r="X788" i="6"/>
  <c r="U788" i="6"/>
  <c r="I788" i="6"/>
  <c r="A788" i="6"/>
  <c r="AB787" i="6"/>
  <c r="AA787" i="6"/>
  <c r="Y787" i="6"/>
  <c r="X787" i="6"/>
  <c r="Z787" i="6" s="1"/>
  <c r="W787" i="6"/>
  <c r="V787" i="6"/>
  <c r="U787" i="6"/>
  <c r="I787" i="6"/>
  <c r="A787" i="6"/>
  <c r="AB786" i="6"/>
  <c r="AA786" i="6"/>
  <c r="Y786" i="6"/>
  <c r="X786" i="6"/>
  <c r="Z786" i="6" s="1"/>
  <c r="U786" i="6"/>
  <c r="I786" i="6"/>
  <c r="A786" i="6"/>
  <c r="AB785" i="6"/>
  <c r="AA785" i="6"/>
  <c r="Z785" i="6"/>
  <c r="Y785" i="6"/>
  <c r="X785" i="6"/>
  <c r="W785" i="6"/>
  <c r="U785" i="6"/>
  <c r="V785" i="6" s="1"/>
  <c r="I785" i="6"/>
  <c r="A785" i="6"/>
  <c r="AB784" i="6"/>
  <c r="AA784" i="6"/>
  <c r="Z784" i="6"/>
  <c r="Y784" i="6"/>
  <c r="X784" i="6"/>
  <c r="U784" i="6"/>
  <c r="I784" i="6"/>
  <c r="A784" i="6"/>
  <c r="AB783" i="6"/>
  <c r="AA783" i="6"/>
  <c r="Y783" i="6"/>
  <c r="X783" i="6"/>
  <c r="Z783" i="6" s="1"/>
  <c r="W783" i="6"/>
  <c r="V783" i="6"/>
  <c r="U783" i="6"/>
  <c r="I783" i="6"/>
  <c r="A783" i="6"/>
  <c r="AB782" i="6"/>
  <c r="AA782" i="6"/>
  <c r="Y782" i="6"/>
  <c r="X782" i="6"/>
  <c r="Z782" i="6" s="1"/>
  <c r="U782" i="6"/>
  <c r="I782" i="6"/>
  <c r="A782" i="6"/>
  <c r="AB781" i="6"/>
  <c r="AA781" i="6"/>
  <c r="Z781" i="6"/>
  <c r="Y781" i="6"/>
  <c r="X781" i="6"/>
  <c r="W781" i="6"/>
  <c r="U781" i="6"/>
  <c r="V781" i="6" s="1"/>
  <c r="I781" i="6"/>
  <c r="A781" i="6"/>
  <c r="AB780" i="6"/>
  <c r="AA780" i="6"/>
  <c r="Z780" i="6"/>
  <c r="Y780" i="6"/>
  <c r="X780" i="6"/>
  <c r="U780" i="6"/>
  <c r="I780" i="6"/>
  <c r="A780" i="6"/>
  <c r="AB779" i="6"/>
  <c r="AA779" i="6"/>
  <c r="Y779" i="6"/>
  <c r="X779" i="6"/>
  <c r="Z779" i="6" s="1"/>
  <c r="W779" i="6"/>
  <c r="V779" i="6"/>
  <c r="U779" i="6"/>
  <c r="I779" i="6"/>
  <c r="A779" i="6"/>
  <c r="AB778" i="6"/>
  <c r="AA778" i="6"/>
  <c r="Y778" i="6"/>
  <c r="X778" i="6"/>
  <c r="Z778" i="6" s="1"/>
  <c r="U778" i="6"/>
  <c r="I778" i="6"/>
  <c r="A778" i="6"/>
  <c r="AB777" i="6"/>
  <c r="AA777" i="6"/>
  <c r="Z777" i="6"/>
  <c r="Y777" i="6"/>
  <c r="X777" i="6"/>
  <c r="W777" i="6"/>
  <c r="U777" i="6"/>
  <c r="V777" i="6" s="1"/>
  <c r="I777" i="6"/>
  <c r="A777" i="6"/>
  <c r="AB776" i="6"/>
  <c r="AA776" i="6"/>
  <c r="Z776" i="6"/>
  <c r="Y776" i="6"/>
  <c r="X776" i="6"/>
  <c r="U776" i="6"/>
  <c r="I776" i="6"/>
  <c r="A776" i="6"/>
  <c r="AB775" i="6"/>
  <c r="AA775" i="6"/>
  <c r="Y775" i="6"/>
  <c r="X775" i="6"/>
  <c r="Z775" i="6" s="1"/>
  <c r="W775" i="6"/>
  <c r="V775" i="6"/>
  <c r="U775" i="6"/>
  <c r="I775" i="6"/>
  <c r="A775" i="6"/>
  <c r="AB774" i="6"/>
  <c r="AA774" i="6"/>
  <c r="Y774" i="6"/>
  <c r="X774" i="6"/>
  <c r="Z774" i="6" s="1"/>
  <c r="U774" i="6"/>
  <c r="I774" i="6"/>
  <c r="A774" i="6"/>
  <c r="AB773" i="6"/>
  <c r="AA773" i="6"/>
  <c r="Z773" i="6"/>
  <c r="Y773" i="6"/>
  <c r="X773" i="6"/>
  <c r="W773" i="6"/>
  <c r="U773" i="6"/>
  <c r="V773" i="6" s="1"/>
  <c r="I773" i="6"/>
  <c r="A773" i="6"/>
  <c r="AB772" i="6"/>
  <c r="AA772" i="6"/>
  <c r="Z772" i="6"/>
  <c r="Y772" i="6"/>
  <c r="X772" i="6"/>
  <c r="U772" i="6"/>
  <c r="I772" i="6"/>
  <c r="A772" i="6"/>
  <c r="AB771" i="6"/>
  <c r="AA771" i="6"/>
  <c r="Y771" i="6"/>
  <c r="X771" i="6"/>
  <c r="Z771" i="6" s="1"/>
  <c r="W771" i="6"/>
  <c r="V771" i="6"/>
  <c r="U771" i="6"/>
  <c r="I771" i="6"/>
  <c r="A771" i="6"/>
  <c r="AB770" i="6"/>
  <c r="AA770" i="6"/>
  <c r="Y770" i="6"/>
  <c r="X770" i="6"/>
  <c r="Z770" i="6" s="1"/>
  <c r="U770" i="6"/>
  <c r="I770" i="6"/>
  <c r="A770" i="6"/>
  <c r="AB769" i="6"/>
  <c r="AA769" i="6"/>
  <c r="Z769" i="6"/>
  <c r="Y769" i="6"/>
  <c r="X769" i="6"/>
  <c r="W769" i="6"/>
  <c r="U769" i="6"/>
  <c r="V769" i="6" s="1"/>
  <c r="I769" i="6"/>
  <c r="A769" i="6"/>
  <c r="AB768" i="6"/>
  <c r="AA768" i="6"/>
  <c r="Z768" i="6"/>
  <c r="Y768" i="6"/>
  <c r="X768" i="6"/>
  <c r="U768" i="6"/>
  <c r="I768" i="6"/>
  <c r="A768" i="6"/>
  <c r="AB767" i="6"/>
  <c r="AA767" i="6"/>
  <c r="Y767" i="6"/>
  <c r="X767" i="6"/>
  <c r="Z767" i="6" s="1"/>
  <c r="W767" i="6"/>
  <c r="V767" i="6"/>
  <c r="U767" i="6"/>
  <c r="I767" i="6"/>
  <c r="A767" i="6"/>
  <c r="AB766" i="6"/>
  <c r="AA766" i="6"/>
  <c r="Y766" i="6"/>
  <c r="X766" i="6"/>
  <c r="Z766" i="6" s="1"/>
  <c r="U766" i="6"/>
  <c r="I766" i="6"/>
  <c r="A766" i="6"/>
  <c r="AB765" i="6"/>
  <c r="AA765" i="6"/>
  <c r="Z765" i="6"/>
  <c r="Y765" i="6"/>
  <c r="X765" i="6"/>
  <c r="W765" i="6"/>
  <c r="U765" i="6"/>
  <c r="V765" i="6" s="1"/>
  <c r="I765" i="6"/>
  <c r="A765" i="6"/>
  <c r="AB764" i="6"/>
  <c r="AA764" i="6"/>
  <c r="Z764" i="6"/>
  <c r="Y764" i="6"/>
  <c r="X764" i="6"/>
  <c r="U764" i="6"/>
  <c r="I764" i="6"/>
  <c r="A764" i="6"/>
  <c r="AB763" i="6"/>
  <c r="AA763" i="6"/>
  <c r="Y763" i="6"/>
  <c r="X763" i="6"/>
  <c r="Z763" i="6" s="1"/>
  <c r="W763" i="6"/>
  <c r="V763" i="6"/>
  <c r="U763" i="6"/>
  <c r="I763" i="6"/>
  <c r="A763" i="6"/>
  <c r="AB762" i="6"/>
  <c r="AA762" i="6"/>
  <c r="Y762" i="6"/>
  <c r="X762" i="6"/>
  <c r="Z762" i="6" s="1"/>
  <c r="U762" i="6"/>
  <c r="I762" i="6"/>
  <c r="A762" i="6"/>
  <c r="AB761" i="6"/>
  <c r="AA761" i="6"/>
  <c r="Z761" i="6"/>
  <c r="Y761" i="6"/>
  <c r="X761" i="6"/>
  <c r="W761" i="6"/>
  <c r="U761" i="6"/>
  <c r="V761" i="6" s="1"/>
  <c r="I761" i="6"/>
  <c r="A761" i="6"/>
  <c r="AB760" i="6"/>
  <c r="AA760" i="6"/>
  <c r="Z760" i="6"/>
  <c r="Y760" i="6"/>
  <c r="X760" i="6"/>
  <c r="U760" i="6"/>
  <c r="I760" i="6"/>
  <c r="A760" i="6"/>
  <c r="AB759" i="6"/>
  <c r="AA759" i="6"/>
  <c r="Y759" i="6"/>
  <c r="X759" i="6"/>
  <c r="Z759" i="6" s="1"/>
  <c r="W759" i="6"/>
  <c r="V759" i="6"/>
  <c r="U759" i="6"/>
  <c r="I759" i="6"/>
  <c r="A759" i="6"/>
  <c r="AB758" i="6"/>
  <c r="AA758" i="6"/>
  <c r="Y758" i="6"/>
  <c r="X758" i="6"/>
  <c r="Z758" i="6" s="1"/>
  <c r="U758" i="6"/>
  <c r="I758" i="6"/>
  <c r="A758" i="6"/>
  <c r="AB757" i="6"/>
  <c r="AA757" i="6"/>
  <c r="Z757" i="6"/>
  <c r="Y757" i="6"/>
  <c r="X757" i="6"/>
  <c r="W757" i="6"/>
  <c r="U757" i="6"/>
  <c r="V757" i="6" s="1"/>
  <c r="I757" i="6"/>
  <c r="A757" i="6"/>
  <c r="AB756" i="6"/>
  <c r="AA756" i="6"/>
  <c r="Z756" i="6"/>
  <c r="Y756" i="6"/>
  <c r="X756" i="6"/>
  <c r="U756" i="6"/>
  <c r="I756" i="6"/>
  <c r="A756" i="6"/>
  <c r="AB755" i="6"/>
  <c r="AA755" i="6"/>
  <c r="Y755" i="6"/>
  <c r="X755" i="6"/>
  <c r="Z755" i="6" s="1"/>
  <c r="W755" i="6"/>
  <c r="V755" i="6"/>
  <c r="U755" i="6"/>
  <c r="I755" i="6"/>
  <c r="A755" i="6"/>
  <c r="AB754" i="6"/>
  <c r="AA754" i="6"/>
  <c r="Y754" i="6"/>
  <c r="X754" i="6"/>
  <c r="Z754" i="6" s="1"/>
  <c r="U754" i="6"/>
  <c r="I754" i="6"/>
  <c r="A754" i="6"/>
  <c r="AB753" i="6"/>
  <c r="AA753" i="6"/>
  <c r="Z753" i="6"/>
  <c r="Y753" i="6"/>
  <c r="X753" i="6"/>
  <c r="W753" i="6"/>
  <c r="U753" i="6"/>
  <c r="V753" i="6" s="1"/>
  <c r="I753" i="6"/>
  <c r="A753" i="6"/>
  <c r="AB752" i="6"/>
  <c r="AA752" i="6"/>
  <c r="Z752" i="6"/>
  <c r="Y752" i="6"/>
  <c r="X752" i="6"/>
  <c r="U752" i="6"/>
  <c r="I752" i="6"/>
  <c r="A752" i="6"/>
  <c r="AB751" i="6"/>
  <c r="AA751" i="6"/>
  <c r="Y751" i="6"/>
  <c r="X751" i="6"/>
  <c r="Z751" i="6" s="1"/>
  <c r="W751" i="6"/>
  <c r="V751" i="6"/>
  <c r="U751" i="6"/>
  <c r="I751" i="6"/>
  <c r="A751" i="6"/>
  <c r="AB750" i="6"/>
  <c r="AA750" i="6"/>
  <c r="Y750" i="6"/>
  <c r="X750" i="6"/>
  <c r="Z750" i="6" s="1"/>
  <c r="U750" i="6"/>
  <c r="I750" i="6"/>
  <c r="A750" i="6"/>
  <c r="AB749" i="6"/>
  <c r="AA749" i="6"/>
  <c r="Z749" i="6"/>
  <c r="Y749" i="6"/>
  <c r="X749" i="6"/>
  <c r="W749" i="6"/>
  <c r="U749" i="6"/>
  <c r="V749" i="6" s="1"/>
  <c r="I749" i="6"/>
  <c r="A749" i="6"/>
  <c r="AB748" i="6"/>
  <c r="AA748" i="6"/>
  <c r="Z748" i="6"/>
  <c r="Y748" i="6"/>
  <c r="X748" i="6"/>
  <c r="U748" i="6"/>
  <c r="I748" i="6"/>
  <c r="A748" i="6"/>
  <c r="AB747" i="6"/>
  <c r="AA747" i="6"/>
  <c r="Y747" i="6"/>
  <c r="X747" i="6"/>
  <c r="Z747" i="6" s="1"/>
  <c r="W747" i="6"/>
  <c r="V747" i="6"/>
  <c r="U747" i="6"/>
  <c r="I747" i="6"/>
  <c r="A747" i="6"/>
  <c r="AB746" i="6"/>
  <c r="AA746" i="6"/>
  <c r="Y746" i="6"/>
  <c r="X746" i="6"/>
  <c r="Z746" i="6" s="1"/>
  <c r="U746" i="6"/>
  <c r="I746" i="6"/>
  <c r="A746" i="6"/>
  <c r="AB745" i="6"/>
  <c r="AA745" i="6"/>
  <c r="Z745" i="6"/>
  <c r="Y745" i="6"/>
  <c r="X745" i="6"/>
  <c r="W745" i="6"/>
  <c r="U745" i="6"/>
  <c r="V745" i="6" s="1"/>
  <c r="I745" i="6"/>
  <c r="A745" i="6"/>
  <c r="AB744" i="6"/>
  <c r="AA744" i="6"/>
  <c r="Z744" i="6"/>
  <c r="Y744" i="6"/>
  <c r="X744" i="6"/>
  <c r="U744" i="6"/>
  <c r="I744" i="6"/>
  <c r="A744" i="6"/>
  <c r="AB743" i="6"/>
  <c r="AA743" i="6"/>
  <c r="Y743" i="6"/>
  <c r="X743" i="6"/>
  <c r="Z743" i="6" s="1"/>
  <c r="W743" i="6"/>
  <c r="V743" i="6"/>
  <c r="U743" i="6"/>
  <c r="I743" i="6"/>
  <c r="A743" i="6"/>
  <c r="AB742" i="6"/>
  <c r="AA742" i="6"/>
  <c r="Y742" i="6"/>
  <c r="X742" i="6"/>
  <c r="Z742" i="6" s="1"/>
  <c r="U742" i="6"/>
  <c r="I742" i="6"/>
  <c r="A742" i="6"/>
  <c r="AB741" i="6"/>
  <c r="AA741" i="6"/>
  <c r="Z741" i="6"/>
  <c r="Y741" i="6"/>
  <c r="X741" i="6"/>
  <c r="W741" i="6"/>
  <c r="U741" i="6"/>
  <c r="V741" i="6" s="1"/>
  <c r="I741" i="6"/>
  <c r="A741" i="6"/>
  <c r="AB740" i="6"/>
  <c r="AA740" i="6"/>
  <c r="Z740" i="6"/>
  <c r="Y740" i="6"/>
  <c r="X740" i="6"/>
  <c r="U740" i="6"/>
  <c r="I740" i="6"/>
  <c r="A740" i="6"/>
  <c r="AB739" i="6"/>
  <c r="AA739" i="6"/>
  <c r="Y739" i="6"/>
  <c r="X739" i="6"/>
  <c r="Z739" i="6" s="1"/>
  <c r="W739" i="6"/>
  <c r="V739" i="6"/>
  <c r="U739" i="6"/>
  <c r="I739" i="6"/>
  <c r="A739" i="6"/>
  <c r="AB738" i="6"/>
  <c r="AA738" i="6"/>
  <c r="Y738" i="6"/>
  <c r="X738" i="6"/>
  <c r="Z738" i="6" s="1"/>
  <c r="U738" i="6"/>
  <c r="I738" i="6"/>
  <c r="A738" i="6"/>
  <c r="AB737" i="6"/>
  <c r="AA737" i="6"/>
  <c r="Z737" i="6"/>
  <c r="Y737" i="6"/>
  <c r="X737" i="6"/>
  <c r="U737" i="6"/>
  <c r="I737" i="6"/>
  <c r="A737" i="6"/>
  <c r="AB736" i="6"/>
  <c r="AA736" i="6"/>
  <c r="Z736" i="6"/>
  <c r="Y736" i="6"/>
  <c r="X736" i="6"/>
  <c r="W736" i="6"/>
  <c r="U736" i="6"/>
  <c r="V736" i="6" s="1"/>
  <c r="I736" i="6"/>
  <c r="A736" i="6"/>
  <c r="AB735" i="6"/>
  <c r="AA735" i="6"/>
  <c r="Y735" i="6"/>
  <c r="X735" i="6"/>
  <c r="Z735" i="6" s="1"/>
  <c r="W735" i="6"/>
  <c r="V735" i="6"/>
  <c r="U735" i="6"/>
  <c r="I735" i="6"/>
  <c r="A735" i="6"/>
  <c r="AB734" i="6"/>
  <c r="AA734" i="6"/>
  <c r="Y734" i="6"/>
  <c r="X734" i="6"/>
  <c r="Z734" i="6" s="1"/>
  <c r="U734" i="6"/>
  <c r="I734" i="6"/>
  <c r="A734" i="6"/>
  <c r="AB733" i="6"/>
  <c r="AA733" i="6"/>
  <c r="Z733" i="6"/>
  <c r="Y733" i="6"/>
  <c r="X733" i="6"/>
  <c r="W733" i="6"/>
  <c r="U733" i="6"/>
  <c r="V733" i="6" s="1"/>
  <c r="I733" i="6"/>
  <c r="A733" i="6"/>
  <c r="AB732" i="6"/>
  <c r="AA732" i="6"/>
  <c r="Z732" i="6"/>
  <c r="Y732" i="6"/>
  <c r="X732" i="6"/>
  <c r="U732" i="6"/>
  <c r="V732" i="6" s="1"/>
  <c r="I732" i="6"/>
  <c r="A732" i="6"/>
  <c r="AB731" i="6"/>
  <c r="AA731" i="6"/>
  <c r="Y731" i="6"/>
  <c r="X731" i="6"/>
  <c r="Z731" i="6" s="1"/>
  <c r="W731" i="6"/>
  <c r="V731" i="6"/>
  <c r="U731" i="6"/>
  <c r="I731" i="6"/>
  <c r="A731" i="6"/>
  <c r="AB730" i="6"/>
  <c r="AA730" i="6"/>
  <c r="Y730" i="6"/>
  <c r="X730" i="6"/>
  <c r="Z730" i="6" s="1"/>
  <c r="U730" i="6"/>
  <c r="I730" i="6"/>
  <c r="A730" i="6"/>
  <c r="AB729" i="6"/>
  <c r="AA729" i="6"/>
  <c r="Z729" i="6"/>
  <c r="Y729" i="6"/>
  <c r="X729" i="6"/>
  <c r="U729" i="6"/>
  <c r="V729" i="6" s="1"/>
  <c r="I729" i="6"/>
  <c r="A729" i="6"/>
  <c r="AB728" i="6"/>
  <c r="AA728" i="6"/>
  <c r="Z728" i="6"/>
  <c r="Y728" i="6"/>
  <c r="X728" i="6"/>
  <c r="W728" i="6"/>
  <c r="U728" i="6"/>
  <c r="V728" i="6" s="1"/>
  <c r="I728" i="6"/>
  <c r="A728" i="6"/>
  <c r="AB727" i="6"/>
  <c r="AA727" i="6"/>
  <c r="Y727" i="6"/>
  <c r="X727" i="6"/>
  <c r="Z727" i="6" s="1"/>
  <c r="W727" i="6"/>
  <c r="V727" i="6"/>
  <c r="U727" i="6"/>
  <c r="I727" i="6"/>
  <c r="A727" i="6"/>
  <c r="AB726" i="6"/>
  <c r="AA726" i="6"/>
  <c r="X726" i="6"/>
  <c r="Z726" i="6" s="1"/>
  <c r="U726" i="6"/>
  <c r="I726" i="6"/>
  <c r="A726" i="6"/>
  <c r="AB725" i="6"/>
  <c r="AA725" i="6"/>
  <c r="Z725" i="6"/>
  <c r="Y725" i="6"/>
  <c r="X725" i="6"/>
  <c r="U725" i="6"/>
  <c r="V725" i="6" s="1"/>
  <c r="I725" i="6"/>
  <c r="A725" i="6"/>
  <c r="AB724" i="6"/>
  <c r="AA724" i="6"/>
  <c r="Z724" i="6"/>
  <c r="Y724" i="6"/>
  <c r="X724" i="6"/>
  <c r="W724" i="6"/>
  <c r="U724" i="6"/>
  <c r="V724" i="6" s="1"/>
  <c r="I724" i="6"/>
  <c r="A724" i="6"/>
  <c r="AB723" i="6"/>
  <c r="AA723" i="6"/>
  <c r="Y723" i="6"/>
  <c r="X723" i="6"/>
  <c r="Z723" i="6" s="1"/>
  <c r="W723" i="6"/>
  <c r="V723" i="6"/>
  <c r="U723" i="6"/>
  <c r="I723" i="6"/>
  <c r="A723" i="6"/>
  <c r="AB722" i="6"/>
  <c r="AA722" i="6"/>
  <c r="X722" i="6"/>
  <c r="Z722" i="6" s="1"/>
  <c r="U722" i="6"/>
  <c r="I722" i="6"/>
  <c r="G722" i="6"/>
  <c r="A722" i="6"/>
  <c r="AB721" i="6"/>
  <c r="AA721" i="6"/>
  <c r="X721" i="6"/>
  <c r="V721" i="6"/>
  <c r="U721" i="6"/>
  <c r="W721" i="6" s="1"/>
  <c r="I721" i="6"/>
  <c r="A721" i="6"/>
  <c r="AB720" i="6"/>
  <c r="AA720" i="6"/>
  <c r="Z720" i="6"/>
  <c r="X720" i="6"/>
  <c r="Y720" i="6" s="1"/>
  <c r="V720" i="6"/>
  <c r="U720" i="6"/>
  <c r="W720" i="6" s="1"/>
  <c r="I720" i="6"/>
  <c r="A720" i="6"/>
  <c r="AB719" i="6"/>
  <c r="AA719" i="6"/>
  <c r="Z719" i="6"/>
  <c r="X719" i="6"/>
  <c r="Y719" i="6" s="1"/>
  <c r="W719" i="6"/>
  <c r="V719" i="6"/>
  <c r="U719" i="6"/>
  <c r="I719" i="6"/>
  <c r="A719" i="6"/>
  <c r="AB718" i="6"/>
  <c r="AA718" i="6"/>
  <c r="Z718" i="6"/>
  <c r="Y718" i="6"/>
  <c r="X718" i="6"/>
  <c r="W718" i="6"/>
  <c r="V718" i="6"/>
  <c r="U718" i="6"/>
  <c r="I718" i="6"/>
  <c r="A718" i="6"/>
  <c r="AB717" i="6"/>
  <c r="AA717" i="6"/>
  <c r="X717" i="6"/>
  <c r="V717" i="6"/>
  <c r="U717" i="6"/>
  <c r="W717" i="6" s="1"/>
  <c r="I717" i="6"/>
  <c r="A717" i="6"/>
  <c r="AB716" i="6"/>
  <c r="AA716" i="6"/>
  <c r="Z716" i="6"/>
  <c r="X716" i="6"/>
  <c r="Y716" i="6" s="1"/>
  <c r="U716" i="6"/>
  <c r="W716" i="6" s="1"/>
  <c r="I716" i="6"/>
  <c r="A716" i="6"/>
  <c r="AB715" i="6"/>
  <c r="AA715" i="6"/>
  <c r="Z715" i="6"/>
  <c r="X715" i="6"/>
  <c r="Y715" i="6" s="1"/>
  <c r="W715" i="6"/>
  <c r="V715" i="6"/>
  <c r="U715" i="6"/>
  <c r="I715" i="6"/>
  <c r="A715" i="6"/>
  <c r="AB714" i="6"/>
  <c r="AA714" i="6"/>
  <c r="Z714" i="6"/>
  <c r="Y714" i="6"/>
  <c r="X714" i="6"/>
  <c r="W714" i="6"/>
  <c r="V714" i="6"/>
  <c r="U714" i="6"/>
  <c r="I714" i="6"/>
  <c r="A714" i="6"/>
  <c r="AB713" i="6"/>
  <c r="AA713" i="6"/>
  <c r="X713" i="6"/>
  <c r="V713" i="6"/>
  <c r="U713" i="6"/>
  <c r="W713" i="6" s="1"/>
  <c r="I713" i="6"/>
  <c r="A713" i="6"/>
  <c r="AB712" i="6"/>
  <c r="AA712" i="6"/>
  <c r="X712" i="6"/>
  <c r="Y712" i="6" s="1"/>
  <c r="U712" i="6"/>
  <c r="W712" i="6" s="1"/>
  <c r="I712" i="6"/>
  <c r="A712" i="6"/>
  <c r="AB711" i="6"/>
  <c r="AA711" i="6"/>
  <c r="Z711" i="6"/>
  <c r="X711" i="6"/>
  <c r="Y711" i="6" s="1"/>
  <c r="W711" i="6"/>
  <c r="V711" i="6"/>
  <c r="U711" i="6"/>
  <c r="I711" i="6"/>
  <c r="A711" i="6"/>
  <c r="AB710" i="6"/>
  <c r="AA710" i="6"/>
  <c r="Z710" i="6"/>
  <c r="Y710" i="6"/>
  <c r="X710" i="6"/>
  <c r="W710" i="6"/>
  <c r="V710" i="6"/>
  <c r="U710" i="6"/>
  <c r="I710" i="6"/>
  <c r="A710" i="6"/>
  <c r="AB709" i="6"/>
  <c r="AA709" i="6"/>
  <c r="X709" i="6"/>
  <c r="W709" i="6"/>
  <c r="V709" i="6"/>
  <c r="U709" i="6"/>
  <c r="I709" i="6"/>
  <c r="A709" i="6"/>
  <c r="AB708" i="6"/>
  <c r="AA708" i="6"/>
  <c r="X708" i="6"/>
  <c r="Y708" i="6" s="1"/>
  <c r="U708" i="6"/>
  <c r="W708" i="6" s="1"/>
  <c r="I708" i="6"/>
  <c r="A708" i="6"/>
  <c r="AB707" i="6"/>
  <c r="AA707" i="6"/>
  <c r="X707" i="6"/>
  <c r="Y707" i="6" s="1"/>
  <c r="W707" i="6"/>
  <c r="V707" i="6"/>
  <c r="U707" i="6"/>
  <c r="I707" i="6"/>
  <c r="A707" i="6"/>
  <c r="AB706" i="6"/>
  <c r="AA706" i="6"/>
  <c r="Z706" i="6"/>
  <c r="Y706" i="6"/>
  <c r="X706" i="6"/>
  <c r="V706" i="6"/>
  <c r="U706" i="6"/>
  <c r="W706" i="6" s="1"/>
  <c r="I706" i="6"/>
  <c r="A706" i="6"/>
  <c r="AB705" i="6"/>
  <c r="AA705" i="6"/>
  <c r="X705" i="6"/>
  <c r="W705" i="6"/>
  <c r="V705" i="6"/>
  <c r="U705" i="6"/>
  <c r="I705" i="6"/>
  <c r="A705" i="6"/>
  <c r="AB704" i="6"/>
  <c r="AA704" i="6"/>
  <c r="X704" i="6"/>
  <c r="Y704" i="6" s="1"/>
  <c r="U704" i="6"/>
  <c r="I704" i="6"/>
  <c r="A704" i="6"/>
  <c r="AB703" i="6"/>
  <c r="AA703" i="6"/>
  <c r="X703" i="6"/>
  <c r="Y703" i="6" s="1"/>
  <c r="W703" i="6"/>
  <c r="V703" i="6"/>
  <c r="U703" i="6"/>
  <c r="I703" i="6"/>
  <c r="A703" i="6"/>
  <c r="AB702" i="6"/>
  <c r="AA702" i="6"/>
  <c r="Z702" i="6"/>
  <c r="Y702" i="6"/>
  <c r="X702" i="6"/>
  <c r="V702" i="6"/>
  <c r="U702" i="6"/>
  <c r="W702" i="6" s="1"/>
  <c r="I702" i="6"/>
  <c r="A702" i="6"/>
  <c r="AB701" i="6"/>
  <c r="AA701" i="6"/>
  <c r="X701" i="6"/>
  <c r="W701" i="6"/>
  <c r="V701" i="6"/>
  <c r="U701" i="6"/>
  <c r="I701" i="6"/>
  <c r="A701" i="6"/>
  <c r="AB700" i="6"/>
  <c r="AA700" i="6"/>
  <c r="X700" i="6"/>
  <c r="V700" i="6"/>
  <c r="U700" i="6"/>
  <c r="W700" i="6" s="1"/>
  <c r="I700" i="6"/>
  <c r="A700" i="6"/>
  <c r="AB699" i="6"/>
  <c r="AA699" i="6"/>
  <c r="X699" i="6"/>
  <c r="W699" i="6"/>
  <c r="V699" i="6"/>
  <c r="U699" i="6"/>
  <c r="I699" i="6"/>
  <c r="A699" i="6"/>
  <c r="AB698" i="6"/>
  <c r="AA698" i="6"/>
  <c r="Z698" i="6"/>
  <c r="Y698" i="6"/>
  <c r="X698" i="6"/>
  <c r="V698" i="6"/>
  <c r="U698" i="6"/>
  <c r="W698" i="6" s="1"/>
  <c r="I698" i="6"/>
  <c r="A698" i="6"/>
  <c r="AB697" i="6"/>
  <c r="AA697" i="6"/>
  <c r="X697" i="6"/>
  <c r="W697" i="6"/>
  <c r="V697" i="6"/>
  <c r="U697" i="6"/>
  <c r="I697" i="6"/>
  <c r="A697" i="6"/>
  <c r="AB696" i="6"/>
  <c r="AA696" i="6"/>
  <c r="Z696" i="6"/>
  <c r="X696" i="6"/>
  <c r="Y696" i="6" s="1"/>
  <c r="U696" i="6"/>
  <c r="W696" i="6" s="1"/>
  <c r="I696" i="6"/>
  <c r="A696" i="6"/>
  <c r="AB695" i="6"/>
  <c r="AA695" i="6"/>
  <c r="Z695" i="6"/>
  <c r="X695" i="6"/>
  <c r="Y695" i="6" s="1"/>
  <c r="W695" i="6"/>
  <c r="V695" i="6"/>
  <c r="U695" i="6"/>
  <c r="I695" i="6"/>
  <c r="A695" i="6"/>
  <c r="AB694" i="6"/>
  <c r="AA694" i="6"/>
  <c r="Z694" i="6"/>
  <c r="Y694" i="6"/>
  <c r="X694" i="6"/>
  <c r="V694" i="6"/>
  <c r="U694" i="6"/>
  <c r="W694" i="6" s="1"/>
  <c r="I694" i="6"/>
  <c r="A694" i="6"/>
  <c r="AB693" i="6"/>
  <c r="AA693" i="6"/>
  <c r="X693" i="6"/>
  <c r="W693" i="6"/>
  <c r="V693" i="6"/>
  <c r="U693" i="6"/>
  <c r="I693" i="6"/>
  <c r="A693" i="6"/>
  <c r="AB692" i="6"/>
  <c r="AA692" i="6"/>
  <c r="X692" i="6"/>
  <c r="Y692" i="6" s="1"/>
  <c r="U692" i="6"/>
  <c r="W692" i="6" s="1"/>
  <c r="I692" i="6"/>
  <c r="A692" i="6"/>
  <c r="AB691" i="6"/>
  <c r="AA691" i="6"/>
  <c r="X691" i="6"/>
  <c r="Y691" i="6" s="1"/>
  <c r="W691" i="6"/>
  <c r="V691" i="6"/>
  <c r="U691" i="6"/>
  <c r="I691" i="6"/>
  <c r="A691" i="6"/>
  <c r="AB690" i="6"/>
  <c r="AA690" i="6"/>
  <c r="Z690" i="6"/>
  <c r="Y690" i="6"/>
  <c r="X690" i="6"/>
  <c r="V690" i="6"/>
  <c r="U690" i="6"/>
  <c r="W690" i="6" s="1"/>
  <c r="I690" i="6"/>
  <c r="A690" i="6"/>
  <c r="AB689" i="6"/>
  <c r="AA689" i="6"/>
  <c r="X689" i="6"/>
  <c r="W689" i="6"/>
  <c r="V689" i="6"/>
  <c r="U689" i="6"/>
  <c r="I689" i="6"/>
  <c r="A689" i="6"/>
  <c r="AB688" i="6"/>
  <c r="AA688" i="6"/>
  <c r="X688" i="6"/>
  <c r="Y688" i="6" s="1"/>
  <c r="U688" i="6"/>
  <c r="I688" i="6"/>
  <c r="A688" i="6"/>
  <c r="AB687" i="6"/>
  <c r="AA687" i="6"/>
  <c r="X687" i="6"/>
  <c r="Y687" i="6" s="1"/>
  <c r="W687" i="6"/>
  <c r="V687" i="6"/>
  <c r="U687" i="6"/>
  <c r="I687" i="6"/>
  <c r="A687" i="6"/>
  <c r="AB686" i="6"/>
  <c r="AA686" i="6"/>
  <c r="Z686" i="6"/>
  <c r="Y686" i="6"/>
  <c r="X686" i="6"/>
  <c r="V686" i="6"/>
  <c r="U686" i="6"/>
  <c r="W686" i="6" s="1"/>
  <c r="I686" i="6"/>
  <c r="A686" i="6"/>
  <c r="AB685" i="6"/>
  <c r="AA685" i="6"/>
  <c r="X685" i="6"/>
  <c r="W685" i="6"/>
  <c r="V685" i="6"/>
  <c r="U685" i="6"/>
  <c r="I685" i="6"/>
  <c r="A685" i="6"/>
  <c r="AB684" i="6"/>
  <c r="AA684" i="6"/>
  <c r="X684" i="6"/>
  <c r="V684" i="6"/>
  <c r="U684" i="6"/>
  <c r="W684" i="6" s="1"/>
  <c r="I684" i="6"/>
  <c r="A684" i="6"/>
  <c r="AB683" i="6"/>
  <c r="AA683" i="6"/>
  <c r="X683" i="6"/>
  <c r="W683" i="6"/>
  <c r="V683" i="6"/>
  <c r="U683" i="6"/>
  <c r="I683" i="6"/>
  <c r="A683" i="6"/>
  <c r="AB682" i="6"/>
  <c r="AA682" i="6"/>
  <c r="Z682" i="6"/>
  <c r="Y682" i="6"/>
  <c r="X682" i="6"/>
  <c r="V682" i="6"/>
  <c r="U682" i="6"/>
  <c r="W682" i="6" s="1"/>
  <c r="I682" i="6"/>
  <c r="A682" i="6"/>
  <c r="AB681" i="6"/>
  <c r="AA681" i="6"/>
  <c r="X681" i="6"/>
  <c r="W681" i="6"/>
  <c r="V681" i="6"/>
  <c r="U681" i="6"/>
  <c r="I681" i="6"/>
  <c r="A681" i="6"/>
  <c r="AB680" i="6"/>
  <c r="AA680" i="6"/>
  <c r="Z680" i="6"/>
  <c r="X680" i="6"/>
  <c r="Y680" i="6" s="1"/>
  <c r="U680" i="6"/>
  <c r="W680" i="6" s="1"/>
  <c r="I680" i="6"/>
  <c r="A680" i="6"/>
  <c r="AB679" i="6"/>
  <c r="AA679" i="6"/>
  <c r="Z679" i="6"/>
  <c r="X679" i="6"/>
  <c r="Y679" i="6" s="1"/>
  <c r="W679" i="6"/>
  <c r="V679" i="6"/>
  <c r="U679" i="6"/>
  <c r="I679" i="6"/>
  <c r="A679" i="6"/>
  <c r="AB678" i="6"/>
  <c r="AA678" i="6"/>
  <c r="X678" i="6"/>
  <c r="Z678" i="6" s="1"/>
  <c r="U678" i="6"/>
  <c r="W678" i="6" s="1"/>
  <c r="I678" i="6"/>
  <c r="A678" i="6"/>
  <c r="AB677" i="6"/>
  <c r="AA677" i="6"/>
  <c r="X677" i="6"/>
  <c r="Y677" i="6" s="1"/>
  <c r="W677" i="6"/>
  <c r="V677" i="6"/>
  <c r="U677" i="6"/>
  <c r="I677" i="6"/>
  <c r="A677" i="6"/>
  <c r="AB676" i="6"/>
  <c r="AA676" i="6"/>
  <c r="X676" i="6"/>
  <c r="Z676" i="6" s="1"/>
  <c r="U676" i="6"/>
  <c r="I676" i="6"/>
  <c r="A676" i="6"/>
  <c r="AB675" i="6"/>
  <c r="AA675" i="6"/>
  <c r="X675" i="6"/>
  <c r="Y675" i="6" s="1"/>
  <c r="W675" i="6"/>
  <c r="V675" i="6"/>
  <c r="U675" i="6"/>
  <c r="I675" i="6"/>
  <c r="A675" i="6"/>
  <c r="AB674" i="6"/>
  <c r="AA674" i="6"/>
  <c r="X674" i="6"/>
  <c r="V674" i="6"/>
  <c r="U674" i="6"/>
  <c r="W674" i="6" s="1"/>
  <c r="I674" i="6"/>
  <c r="A674" i="6"/>
  <c r="AB673" i="6"/>
  <c r="AA673" i="6"/>
  <c r="X673" i="6"/>
  <c r="W673" i="6"/>
  <c r="V673" i="6"/>
  <c r="U673" i="6"/>
  <c r="I673" i="6"/>
  <c r="A673" i="6"/>
  <c r="AB672" i="6"/>
  <c r="AA672" i="6"/>
  <c r="Z672" i="6"/>
  <c r="Y672" i="6"/>
  <c r="X672" i="6"/>
  <c r="U672" i="6"/>
  <c r="W672" i="6" s="1"/>
  <c r="I672" i="6"/>
  <c r="A672" i="6"/>
  <c r="AB671" i="6"/>
  <c r="AA671" i="6"/>
  <c r="Z671" i="6"/>
  <c r="Y671" i="6"/>
  <c r="X671" i="6"/>
  <c r="U671" i="6"/>
  <c r="W671" i="6" s="1"/>
  <c r="I671" i="6"/>
  <c r="A671" i="6"/>
  <c r="AB670" i="6"/>
  <c r="AA670" i="6"/>
  <c r="Z670" i="6"/>
  <c r="Y670" i="6"/>
  <c r="X670" i="6"/>
  <c r="U670" i="6"/>
  <c r="I670" i="6"/>
  <c r="A670" i="6"/>
  <c r="AB669" i="6"/>
  <c r="AA669" i="6"/>
  <c r="Z669" i="6"/>
  <c r="Y669" i="6"/>
  <c r="X669" i="6"/>
  <c r="W669" i="6"/>
  <c r="V669" i="6"/>
  <c r="U669" i="6"/>
  <c r="I669" i="6"/>
  <c r="A669" i="6"/>
  <c r="AB668" i="6"/>
  <c r="AA668" i="6"/>
  <c r="X668" i="6"/>
  <c r="U668" i="6"/>
  <c r="W668" i="6" s="1"/>
  <c r="I668" i="6"/>
  <c r="A668" i="6"/>
  <c r="AB667" i="6"/>
  <c r="AA667" i="6"/>
  <c r="Z667" i="6"/>
  <c r="Y667" i="6"/>
  <c r="X667" i="6"/>
  <c r="U667" i="6"/>
  <c r="W667" i="6" s="1"/>
  <c r="I667" i="6"/>
  <c r="A667" i="6"/>
  <c r="AB666" i="6"/>
  <c r="AA666" i="6"/>
  <c r="Z666" i="6"/>
  <c r="Y666" i="6"/>
  <c r="X666" i="6"/>
  <c r="U666" i="6"/>
  <c r="I666" i="6"/>
  <c r="A666" i="6"/>
  <c r="AB665" i="6"/>
  <c r="AA665" i="6"/>
  <c r="Z665" i="6"/>
  <c r="Y665" i="6"/>
  <c r="X665" i="6"/>
  <c r="W665" i="6"/>
  <c r="V665" i="6"/>
  <c r="U665" i="6"/>
  <c r="I665" i="6"/>
  <c r="A665" i="6"/>
  <c r="AB664" i="6"/>
  <c r="AA664" i="6"/>
  <c r="Y664" i="6"/>
  <c r="X664" i="6"/>
  <c r="Z664" i="6" s="1"/>
  <c r="U664" i="6"/>
  <c r="W664" i="6" s="1"/>
  <c r="I664" i="6"/>
  <c r="A664" i="6"/>
  <c r="AB663" i="6"/>
  <c r="AA663" i="6"/>
  <c r="Z663" i="6"/>
  <c r="Y663" i="6"/>
  <c r="X663" i="6"/>
  <c r="U663" i="6"/>
  <c r="W663" i="6" s="1"/>
  <c r="I663" i="6"/>
  <c r="A663" i="6"/>
  <c r="AB662" i="6"/>
  <c r="AA662" i="6"/>
  <c r="Y662" i="6"/>
  <c r="X662" i="6"/>
  <c r="Z662" i="6" s="1"/>
  <c r="U662" i="6"/>
  <c r="I662" i="6"/>
  <c r="A662" i="6"/>
  <c r="AB661" i="6"/>
  <c r="AA661" i="6"/>
  <c r="Z661" i="6"/>
  <c r="Y661" i="6"/>
  <c r="X661" i="6"/>
  <c r="W661" i="6"/>
  <c r="V661" i="6"/>
  <c r="U661" i="6"/>
  <c r="I661" i="6"/>
  <c r="A661" i="6"/>
  <c r="AB660" i="6"/>
  <c r="AA660" i="6"/>
  <c r="Y660" i="6"/>
  <c r="X660" i="6"/>
  <c r="Z660" i="6" s="1"/>
  <c r="U660" i="6"/>
  <c r="W660" i="6" s="1"/>
  <c r="I660" i="6"/>
  <c r="A660" i="6"/>
  <c r="AB659" i="6"/>
  <c r="AA659" i="6"/>
  <c r="Z659" i="6"/>
  <c r="Y659" i="6"/>
  <c r="X659" i="6"/>
  <c r="U659" i="6"/>
  <c r="W659" i="6" s="1"/>
  <c r="I659" i="6"/>
  <c r="A659" i="6"/>
  <c r="AB658" i="6"/>
  <c r="AA658" i="6"/>
  <c r="Y658" i="6"/>
  <c r="X658" i="6"/>
  <c r="Z658" i="6" s="1"/>
  <c r="U658" i="6"/>
  <c r="I658" i="6"/>
  <c r="A658" i="6"/>
  <c r="AB657" i="6"/>
  <c r="AA657" i="6"/>
  <c r="Z657" i="6"/>
  <c r="Y657" i="6"/>
  <c r="X657" i="6"/>
  <c r="W657" i="6"/>
  <c r="V657" i="6"/>
  <c r="U657" i="6"/>
  <c r="I657" i="6"/>
  <c r="A657" i="6"/>
  <c r="AB656" i="6"/>
  <c r="AA656" i="6"/>
  <c r="Y656" i="6"/>
  <c r="X656" i="6"/>
  <c r="Z656" i="6" s="1"/>
  <c r="U656" i="6"/>
  <c r="W656" i="6" s="1"/>
  <c r="I656" i="6"/>
  <c r="A656" i="6"/>
  <c r="AB655" i="6"/>
  <c r="AA655" i="6"/>
  <c r="Z655" i="6"/>
  <c r="Y655" i="6"/>
  <c r="X655" i="6"/>
  <c r="U655" i="6"/>
  <c r="W655" i="6" s="1"/>
  <c r="I655" i="6"/>
  <c r="A655" i="6"/>
  <c r="AB654" i="6"/>
  <c r="AA654" i="6"/>
  <c r="Y654" i="6"/>
  <c r="X654" i="6"/>
  <c r="Z654" i="6" s="1"/>
  <c r="U654" i="6"/>
  <c r="I654" i="6"/>
  <c r="A654" i="6"/>
  <c r="AB653" i="6"/>
  <c r="AA653" i="6"/>
  <c r="Z653" i="6"/>
  <c r="Y653" i="6"/>
  <c r="X653" i="6"/>
  <c r="W653" i="6"/>
  <c r="V653" i="6"/>
  <c r="U653" i="6"/>
  <c r="I653" i="6"/>
  <c r="A653" i="6"/>
  <c r="AB652" i="6"/>
  <c r="AA652" i="6"/>
  <c r="Y652" i="6"/>
  <c r="X652" i="6"/>
  <c r="Z652" i="6" s="1"/>
  <c r="U652" i="6"/>
  <c r="W652" i="6" s="1"/>
  <c r="I652" i="6"/>
  <c r="A652" i="6"/>
  <c r="AB651" i="6"/>
  <c r="AA651" i="6"/>
  <c r="Z651" i="6"/>
  <c r="Y651" i="6"/>
  <c r="X651" i="6"/>
  <c r="U651" i="6"/>
  <c r="W651" i="6" s="1"/>
  <c r="I651" i="6"/>
  <c r="A651" i="6"/>
  <c r="AB650" i="6"/>
  <c r="AA650" i="6"/>
  <c r="Y650" i="6"/>
  <c r="X650" i="6"/>
  <c r="Z650" i="6" s="1"/>
  <c r="U650" i="6"/>
  <c r="I650" i="6"/>
  <c r="A650" i="6"/>
  <c r="AB649" i="6"/>
  <c r="AA649" i="6"/>
  <c r="Z649" i="6"/>
  <c r="Y649" i="6"/>
  <c r="X649" i="6"/>
  <c r="W649" i="6"/>
  <c r="V649" i="6"/>
  <c r="U649" i="6"/>
  <c r="I649" i="6"/>
  <c r="A649" i="6"/>
  <c r="AB648" i="6"/>
  <c r="AA648" i="6"/>
  <c r="Y648" i="6"/>
  <c r="X648" i="6"/>
  <c r="Z648" i="6" s="1"/>
  <c r="U648" i="6"/>
  <c r="W648" i="6" s="1"/>
  <c r="I648" i="6"/>
  <c r="A648" i="6"/>
  <c r="AB647" i="6"/>
  <c r="AA647" i="6"/>
  <c r="Z647" i="6"/>
  <c r="Y647" i="6"/>
  <c r="X647" i="6"/>
  <c r="W647" i="6"/>
  <c r="U647" i="6"/>
  <c r="V647" i="6" s="1"/>
  <c r="I647" i="6"/>
  <c r="A647" i="6"/>
  <c r="AB646" i="6"/>
  <c r="AA646" i="6"/>
  <c r="Y646" i="6"/>
  <c r="X646" i="6"/>
  <c r="Z646" i="6" s="1"/>
  <c r="U646" i="6"/>
  <c r="I646" i="6"/>
  <c r="A646" i="6"/>
  <c r="AB645" i="6"/>
  <c r="AA645" i="6"/>
  <c r="Z645" i="6"/>
  <c r="Y645" i="6"/>
  <c r="X645" i="6"/>
  <c r="W645" i="6"/>
  <c r="V645" i="6"/>
  <c r="U645" i="6"/>
  <c r="I645" i="6"/>
  <c r="A645" i="6"/>
  <c r="AB644" i="6"/>
  <c r="AA644" i="6"/>
  <c r="X644" i="6"/>
  <c r="U644" i="6"/>
  <c r="W644" i="6" s="1"/>
  <c r="I644" i="6"/>
  <c r="A644" i="6"/>
  <c r="AB643" i="6"/>
  <c r="AA643" i="6"/>
  <c r="Z643" i="6"/>
  <c r="Y643" i="6"/>
  <c r="X643" i="6"/>
  <c r="W643" i="6"/>
  <c r="U643" i="6"/>
  <c r="V643" i="6" s="1"/>
  <c r="I643" i="6"/>
  <c r="A643" i="6"/>
  <c r="AB642" i="6"/>
  <c r="AA642" i="6"/>
  <c r="Y642" i="6"/>
  <c r="X642" i="6"/>
  <c r="Z642" i="6" s="1"/>
  <c r="U642" i="6"/>
  <c r="I642" i="6"/>
  <c r="A642" i="6"/>
  <c r="AB641" i="6"/>
  <c r="AA641" i="6"/>
  <c r="Z641" i="6"/>
  <c r="Y641" i="6"/>
  <c r="X641" i="6"/>
  <c r="W641" i="6"/>
  <c r="V641" i="6"/>
  <c r="U641" i="6"/>
  <c r="I641" i="6"/>
  <c r="A641" i="6"/>
  <c r="AB640" i="6"/>
  <c r="AA640" i="6"/>
  <c r="Y640" i="6"/>
  <c r="X640" i="6"/>
  <c r="Z640" i="6" s="1"/>
  <c r="U640" i="6"/>
  <c r="W640" i="6" s="1"/>
  <c r="I640" i="6"/>
  <c r="A640" i="6"/>
  <c r="AB639" i="6"/>
  <c r="AA639" i="6"/>
  <c r="Z639" i="6"/>
  <c r="Y639" i="6"/>
  <c r="X639" i="6"/>
  <c r="W639" i="6"/>
  <c r="U639" i="6"/>
  <c r="V639" i="6" s="1"/>
  <c r="I639" i="6"/>
  <c r="A639" i="6"/>
  <c r="AB638" i="6"/>
  <c r="AA638" i="6"/>
  <c r="Y638" i="6"/>
  <c r="X638" i="6"/>
  <c r="Z638" i="6" s="1"/>
  <c r="U638" i="6"/>
  <c r="I638" i="6"/>
  <c r="A638" i="6"/>
  <c r="AB637" i="6"/>
  <c r="AA637" i="6"/>
  <c r="Z637" i="6"/>
  <c r="Y637" i="6"/>
  <c r="X637" i="6"/>
  <c r="W637" i="6"/>
  <c r="V637" i="6"/>
  <c r="U637" i="6"/>
  <c r="I637" i="6"/>
  <c r="A637" i="6"/>
  <c r="AB636" i="6"/>
  <c r="AA636" i="6"/>
  <c r="X636" i="6"/>
  <c r="Z636" i="6" s="1"/>
  <c r="U636" i="6"/>
  <c r="W636" i="6" s="1"/>
  <c r="I636" i="6"/>
  <c r="A636" i="6"/>
  <c r="AB635" i="6"/>
  <c r="AA635" i="6"/>
  <c r="Z635" i="6"/>
  <c r="Y635" i="6"/>
  <c r="X635" i="6"/>
  <c r="W635" i="6"/>
  <c r="U635" i="6"/>
  <c r="V635" i="6" s="1"/>
  <c r="I635" i="6"/>
  <c r="A635" i="6"/>
  <c r="AB634" i="6"/>
  <c r="AA634" i="6"/>
  <c r="Y634" i="6"/>
  <c r="X634" i="6"/>
  <c r="Z634" i="6" s="1"/>
  <c r="U634" i="6"/>
  <c r="I634" i="6"/>
  <c r="A634" i="6"/>
  <c r="AB633" i="6"/>
  <c r="AA633" i="6"/>
  <c r="Z633" i="6"/>
  <c r="Y633" i="6"/>
  <c r="X633" i="6"/>
  <c r="W633" i="6"/>
  <c r="V633" i="6"/>
  <c r="U633" i="6"/>
  <c r="I633" i="6"/>
  <c r="A633" i="6"/>
  <c r="AB632" i="6"/>
  <c r="AA632" i="6"/>
  <c r="Y632" i="6"/>
  <c r="X632" i="6"/>
  <c r="Z632" i="6" s="1"/>
  <c r="U632" i="6"/>
  <c r="W632" i="6" s="1"/>
  <c r="I632" i="6"/>
  <c r="A632" i="6"/>
  <c r="AB631" i="6"/>
  <c r="AA631" i="6"/>
  <c r="Z631" i="6"/>
  <c r="Y631" i="6"/>
  <c r="X631" i="6"/>
  <c r="W631" i="6"/>
  <c r="U631" i="6"/>
  <c r="V631" i="6" s="1"/>
  <c r="I631" i="6"/>
  <c r="A631" i="6"/>
  <c r="AB630" i="6"/>
  <c r="AA630" i="6"/>
  <c r="Y630" i="6"/>
  <c r="X630" i="6"/>
  <c r="Z630" i="6" s="1"/>
  <c r="U630" i="6"/>
  <c r="I630" i="6"/>
  <c r="A630" i="6"/>
  <c r="AB629" i="6"/>
  <c r="AA629" i="6"/>
  <c r="Z629" i="6"/>
  <c r="Y629" i="6"/>
  <c r="X629" i="6"/>
  <c r="W629" i="6"/>
  <c r="V629" i="6"/>
  <c r="U629" i="6"/>
  <c r="I629" i="6"/>
  <c r="A629" i="6"/>
  <c r="AB628" i="6"/>
  <c r="AA628" i="6"/>
  <c r="Y628" i="6"/>
  <c r="X628" i="6"/>
  <c r="Z628" i="6" s="1"/>
  <c r="U628" i="6"/>
  <c r="W628" i="6" s="1"/>
  <c r="I628" i="6"/>
  <c r="A628" i="6"/>
  <c r="AB627" i="6"/>
  <c r="AA627" i="6"/>
  <c r="Z627" i="6"/>
  <c r="Y627" i="6"/>
  <c r="X627" i="6"/>
  <c r="W627" i="6"/>
  <c r="U627" i="6"/>
  <c r="V627" i="6" s="1"/>
  <c r="I627" i="6"/>
  <c r="A627" i="6"/>
  <c r="AB626" i="6"/>
  <c r="AA626" i="6"/>
  <c r="Y626" i="6"/>
  <c r="X626" i="6"/>
  <c r="Z626" i="6" s="1"/>
  <c r="U626" i="6"/>
  <c r="I626" i="6"/>
  <c r="A626" i="6"/>
  <c r="AB625" i="6"/>
  <c r="AA625" i="6"/>
  <c r="Z625" i="6"/>
  <c r="Y625" i="6"/>
  <c r="X625" i="6"/>
  <c r="W625" i="6"/>
  <c r="V625" i="6"/>
  <c r="U625" i="6"/>
  <c r="I625" i="6"/>
  <c r="A625" i="6"/>
  <c r="AB624" i="6"/>
  <c r="AA624" i="6"/>
  <c r="Y624" i="6"/>
  <c r="X624" i="6"/>
  <c r="Z624" i="6" s="1"/>
  <c r="U624" i="6"/>
  <c r="W624" i="6" s="1"/>
  <c r="I624" i="6"/>
  <c r="A624" i="6"/>
  <c r="AB623" i="6"/>
  <c r="AA623" i="6"/>
  <c r="Z623" i="6"/>
  <c r="Y623" i="6"/>
  <c r="X623" i="6"/>
  <c r="W623" i="6"/>
  <c r="U623" i="6"/>
  <c r="V623" i="6" s="1"/>
  <c r="I623" i="6"/>
  <c r="A623" i="6"/>
  <c r="AB622" i="6"/>
  <c r="AA622" i="6"/>
  <c r="Y622" i="6"/>
  <c r="X622" i="6"/>
  <c r="Z622" i="6" s="1"/>
  <c r="U622" i="6"/>
  <c r="I622" i="6"/>
  <c r="A622" i="6"/>
  <c r="AB621" i="6"/>
  <c r="AA621" i="6"/>
  <c r="Z621" i="6"/>
  <c r="Y621" i="6"/>
  <c r="X621" i="6"/>
  <c r="W621" i="6"/>
  <c r="V621" i="6"/>
  <c r="U621" i="6"/>
  <c r="I621" i="6"/>
  <c r="A621" i="6"/>
  <c r="AB620" i="6"/>
  <c r="AA620" i="6"/>
  <c r="X620" i="6"/>
  <c r="U620" i="6"/>
  <c r="W620" i="6" s="1"/>
  <c r="I620" i="6"/>
  <c r="A620" i="6"/>
  <c r="AB619" i="6"/>
  <c r="AA619" i="6"/>
  <c r="Z619" i="6"/>
  <c r="Y619" i="6"/>
  <c r="X619" i="6"/>
  <c r="W619" i="6"/>
  <c r="U619" i="6"/>
  <c r="V619" i="6" s="1"/>
  <c r="I619" i="6"/>
  <c r="A619" i="6"/>
  <c r="AB618" i="6"/>
  <c r="AA618" i="6"/>
  <c r="Y618" i="6"/>
  <c r="X618" i="6"/>
  <c r="Z618" i="6" s="1"/>
  <c r="U618" i="6"/>
  <c r="I618" i="6"/>
  <c r="A618" i="6"/>
  <c r="AB617" i="6"/>
  <c r="AA617" i="6"/>
  <c r="Z617" i="6"/>
  <c r="Y617" i="6"/>
  <c r="X617" i="6"/>
  <c r="W617" i="6"/>
  <c r="V617" i="6"/>
  <c r="U617" i="6"/>
  <c r="I617" i="6"/>
  <c r="A617" i="6"/>
  <c r="AB616" i="6"/>
  <c r="AA616" i="6"/>
  <c r="Y616" i="6"/>
  <c r="X616" i="6"/>
  <c r="Z616" i="6" s="1"/>
  <c r="U616" i="6"/>
  <c r="W616" i="6" s="1"/>
  <c r="I616" i="6"/>
  <c r="A616" i="6"/>
  <c r="AB615" i="6"/>
  <c r="AA615" i="6"/>
  <c r="Z615" i="6"/>
  <c r="Y615" i="6"/>
  <c r="X615" i="6"/>
  <c r="W615" i="6"/>
  <c r="U615" i="6"/>
  <c r="V615" i="6" s="1"/>
  <c r="I615" i="6"/>
  <c r="A615" i="6"/>
  <c r="AB614" i="6"/>
  <c r="AA614" i="6"/>
  <c r="Y614" i="6"/>
  <c r="X614" i="6"/>
  <c r="Z614" i="6" s="1"/>
  <c r="U614" i="6"/>
  <c r="I614" i="6"/>
  <c r="A614" i="6"/>
  <c r="AB613" i="6"/>
  <c r="AA613" i="6"/>
  <c r="Z613" i="6"/>
  <c r="Y613" i="6"/>
  <c r="X613" i="6"/>
  <c r="W613" i="6"/>
  <c r="V613" i="6"/>
  <c r="U613" i="6"/>
  <c r="I613" i="6"/>
  <c r="A613" i="6"/>
  <c r="AB612" i="6"/>
  <c r="AA612" i="6"/>
  <c r="X612" i="6"/>
  <c r="U612" i="6"/>
  <c r="W612" i="6" s="1"/>
  <c r="I612" i="6"/>
  <c r="A612" i="6"/>
  <c r="AB611" i="6"/>
  <c r="AA611" i="6"/>
  <c r="Z611" i="6"/>
  <c r="Y611" i="6"/>
  <c r="X611" i="6"/>
  <c r="W611" i="6"/>
  <c r="U611" i="6"/>
  <c r="V611" i="6" s="1"/>
  <c r="I611" i="6"/>
  <c r="A611" i="6"/>
  <c r="AB610" i="6"/>
  <c r="AA610" i="6"/>
  <c r="Y610" i="6"/>
  <c r="X610" i="6"/>
  <c r="Z610" i="6" s="1"/>
  <c r="U610" i="6"/>
  <c r="I610" i="6"/>
  <c r="A610" i="6"/>
  <c r="AB609" i="6"/>
  <c r="AA609" i="6"/>
  <c r="Z609" i="6"/>
  <c r="Y609" i="6"/>
  <c r="X609" i="6"/>
  <c r="W609" i="6"/>
  <c r="V609" i="6"/>
  <c r="U609" i="6"/>
  <c r="I609" i="6"/>
  <c r="A609" i="6"/>
  <c r="AB608" i="6"/>
  <c r="AA608" i="6"/>
  <c r="Y608" i="6"/>
  <c r="X608" i="6"/>
  <c r="Z608" i="6" s="1"/>
  <c r="U608" i="6"/>
  <c r="W608" i="6" s="1"/>
  <c r="I608" i="6"/>
  <c r="A608" i="6"/>
  <c r="AB607" i="6"/>
  <c r="AA607" i="6"/>
  <c r="Z607" i="6"/>
  <c r="Y607" i="6"/>
  <c r="X607" i="6"/>
  <c r="W607" i="6"/>
  <c r="U607" i="6"/>
  <c r="V607" i="6" s="1"/>
  <c r="I607" i="6"/>
  <c r="A607" i="6"/>
  <c r="AB606" i="6"/>
  <c r="AA606" i="6"/>
  <c r="Y606" i="6"/>
  <c r="X606" i="6"/>
  <c r="Z606" i="6" s="1"/>
  <c r="U606" i="6"/>
  <c r="I606" i="6"/>
  <c r="A606" i="6"/>
  <c r="AB605" i="6"/>
  <c r="AA605" i="6"/>
  <c r="Z605" i="6"/>
  <c r="Y605" i="6"/>
  <c r="X605" i="6"/>
  <c r="W605" i="6"/>
  <c r="V605" i="6"/>
  <c r="U605" i="6"/>
  <c r="I605" i="6"/>
  <c r="A605" i="6"/>
  <c r="AB604" i="6"/>
  <c r="AA604" i="6"/>
  <c r="X604" i="6"/>
  <c r="Z604" i="6" s="1"/>
  <c r="U604" i="6"/>
  <c r="W604" i="6" s="1"/>
  <c r="I604" i="6"/>
  <c r="A604" i="6"/>
  <c r="AB603" i="6"/>
  <c r="AA603" i="6"/>
  <c r="Z603" i="6"/>
  <c r="Y603" i="6"/>
  <c r="X603" i="6"/>
  <c r="W603" i="6"/>
  <c r="U603" i="6"/>
  <c r="V603" i="6" s="1"/>
  <c r="I603" i="6"/>
  <c r="A603" i="6"/>
  <c r="AB602" i="6"/>
  <c r="AA602" i="6"/>
  <c r="Y602" i="6"/>
  <c r="X602" i="6"/>
  <c r="Z602" i="6" s="1"/>
  <c r="U602" i="6"/>
  <c r="I602" i="6"/>
  <c r="A602" i="6"/>
  <c r="AB601" i="6"/>
  <c r="AA601" i="6"/>
  <c r="Z601" i="6"/>
  <c r="Y601" i="6"/>
  <c r="X601" i="6"/>
  <c r="W601" i="6"/>
  <c r="V601" i="6"/>
  <c r="U601" i="6"/>
  <c r="I601" i="6"/>
  <c r="A601" i="6"/>
  <c r="AB600" i="6"/>
  <c r="AA600" i="6"/>
  <c r="X600" i="6"/>
  <c r="Z600" i="6" s="1"/>
  <c r="U600" i="6"/>
  <c r="W600" i="6" s="1"/>
  <c r="I600" i="6"/>
  <c r="A600" i="6"/>
  <c r="AB599" i="6"/>
  <c r="AA599" i="6"/>
  <c r="Z599" i="6"/>
  <c r="Y599" i="6"/>
  <c r="X599" i="6"/>
  <c r="W599" i="6"/>
  <c r="U599" i="6"/>
  <c r="V599" i="6" s="1"/>
  <c r="I599" i="6"/>
  <c r="A599" i="6"/>
  <c r="AB598" i="6"/>
  <c r="AA598" i="6"/>
  <c r="Y598" i="6"/>
  <c r="X598" i="6"/>
  <c r="Z598" i="6" s="1"/>
  <c r="U598" i="6"/>
  <c r="I598" i="6"/>
  <c r="A598" i="6"/>
  <c r="AB597" i="6"/>
  <c r="AA597" i="6"/>
  <c r="Z597" i="6"/>
  <c r="Y597" i="6"/>
  <c r="X597" i="6"/>
  <c r="W597" i="6"/>
  <c r="V597" i="6"/>
  <c r="U597" i="6"/>
  <c r="I597" i="6"/>
  <c r="A597" i="6"/>
  <c r="AB596" i="6"/>
  <c r="AA596" i="6"/>
  <c r="Y596" i="6"/>
  <c r="X596" i="6"/>
  <c r="Z596" i="6" s="1"/>
  <c r="U596" i="6"/>
  <c r="W596" i="6" s="1"/>
  <c r="I596" i="6"/>
  <c r="A596" i="6"/>
  <c r="AB595" i="6"/>
  <c r="AA595" i="6"/>
  <c r="Z595" i="6"/>
  <c r="Y595" i="6"/>
  <c r="X595" i="6"/>
  <c r="W595" i="6"/>
  <c r="U595" i="6"/>
  <c r="V595" i="6" s="1"/>
  <c r="I595" i="6"/>
  <c r="A595" i="6"/>
  <c r="AB594" i="6"/>
  <c r="AA594" i="6"/>
  <c r="Y594" i="6"/>
  <c r="X594" i="6"/>
  <c r="Z594" i="6" s="1"/>
  <c r="U594" i="6"/>
  <c r="I594" i="6"/>
  <c r="A594" i="6"/>
  <c r="AB593" i="6"/>
  <c r="AA593" i="6"/>
  <c r="Z593" i="6"/>
  <c r="Y593" i="6"/>
  <c r="X593" i="6"/>
  <c r="W593" i="6"/>
  <c r="V593" i="6"/>
  <c r="U593" i="6"/>
  <c r="I593" i="6"/>
  <c r="A593" i="6"/>
  <c r="AB592" i="6"/>
  <c r="AA592" i="6"/>
  <c r="Y592" i="6"/>
  <c r="X592" i="6"/>
  <c r="Z592" i="6" s="1"/>
  <c r="U592" i="6"/>
  <c r="W592" i="6" s="1"/>
  <c r="I592" i="6"/>
  <c r="A592" i="6"/>
  <c r="AB591" i="6"/>
  <c r="AA591" i="6"/>
  <c r="Z591" i="6"/>
  <c r="Y591" i="6"/>
  <c r="X591" i="6"/>
  <c r="W591" i="6"/>
  <c r="U591" i="6"/>
  <c r="V591" i="6" s="1"/>
  <c r="I591" i="6"/>
  <c r="A591" i="6"/>
  <c r="AB590" i="6"/>
  <c r="AA590" i="6"/>
  <c r="Y590" i="6"/>
  <c r="X590" i="6"/>
  <c r="Z590" i="6" s="1"/>
  <c r="U590" i="6"/>
  <c r="I590" i="6"/>
  <c r="A590" i="6"/>
  <c r="AB589" i="6"/>
  <c r="AA589" i="6"/>
  <c r="Z589" i="6"/>
  <c r="Y589" i="6"/>
  <c r="X589" i="6"/>
  <c r="W589" i="6"/>
  <c r="V589" i="6"/>
  <c r="U589" i="6"/>
  <c r="I589" i="6"/>
  <c r="A589" i="6"/>
  <c r="AB588" i="6"/>
  <c r="AA588" i="6"/>
  <c r="X588" i="6"/>
  <c r="U588" i="6"/>
  <c r="W588" i="6" s="1"/>
  <c r="I588" i="6"/>
  <c r="A588" i="6"/>
  <c r="AB587" i="6"/>
  <c r="AA587" i="6"/>
  <c r="Z587" i="6"/>
  <c r="Y587" i="6"/>
  <c r="X587" i="6"/>
  <c r="W587" i="6"/>
  <c r="U587" i="6"/>
  <c r="V587" i="6" s="1"/>
  <c r="I587" i="6"/>
  <c r="A587" i="6"/>
  <c r="AB586" i="6"/>
  <c r="AA586" i="6"/>
  <c r="Y586" i="6"/>
  <c r="X586" i="6"/>
  <c r="Z586" i="6" s="1"/>
  <c r="U586" i="6"/>
  <c r="I586" i="6"/>
  <c r="A586" i="6"/>
  <c r="AB585" i="6"/>
  <c r="AA585" i="6"/>
  <c r="Z585" i="6"/>
  <c r="Y585" i="6"/>
  <c r="X585" i="6"/>
  <c r="W585" i="6"/>
  <c r="V585" i="6"/>
  <c r="U585" i="6"/>
  <c r="I585" i="6"/>
  <c r="A585" i="6"/>
  <c r="AB584" i="6"/>
  <c r="AA584" i="6"/>
  <c r="Y584" i="6"/>
  <c r="X584" i="6"/>
  <c r="Z584" i="6" s="1"/>
  <c r="U584" i="6"/>
  <c r="W584" i="6" s="1"/>
  <c r="I584" i="6"/>
  <c r="A584" i="6"/>
  <c r="AB583" i="6"/>
  <c r="AA583" i="6"/>
  <c r="Z583" i="6"/>
  <c r="Y583" i="6"/>
  <c r="X583" i="6"/>
  <c r="W583" i="6"/>
  <c r="U583" i="6"/>
  <c r="V583" i="6" s="1"/>
  <c r="I583" i="6"/>
  <c r="A583" i="6"/>
  <c r="AB582" i="6"/>
  <c r="AA582" i="6"/>
  <c r="Y582" i="6"/>
  <c r="X582" i="6"/>
  <c r="Z582" i="6" s="1"/>
  <c r="U582" i="6"/>
  <c r="I582" i="6"/>
  <c r="A582" i="6"/>
  <c r="AB581" i="6"/>
  <c r="AA581" i="6"/>
  <c r="Z581" i="6"/>
  <c r="Y581" i="6"/>
  <c r="X581" i="6"/>
  <c r="W581" i="6"/>
  <c r="V581" i="6"/>
  <c r="U581" i="6"/>
  <c r="I581" i="6"/>
  <c r="A581" i="6"/>
  <c r="AB580" i="6"/>
  <c r="AA580" i="6"/>
  <c r="X580" i="6"/>
  <c r="U580" i="6"/>
  <c r="W580" i="6" s="1"/>
  <c r="I580" i="6"/>
  <c r="A580" i="6"/>
  <c r="AB579" i="6"/>
  <c r="AA579" i="6"/>
  <c r="Z579" i="6"/>
  <c r="Y579" i="6"/>
  <c r="X579" i="6"/>
  <c r="W579" i="6"/>
  <c r="U579" i="6"/>
  <c r="V579" i="6" s="1"/>
  <c r="I579" i="6"/>
  <c r="A579" i="6"/>
  <c r="AB578" i="6"/>
  <c r="AA578" i="6"/>
  <c r="Y578" i="6"/>
  <c r="X578" i="6"/>
  <c r="Z578" i="6" s="1"/>
  <c r="U578" i="6"/>
  <c r="I578" i="6"/>
  <c r="A578" i="6"/>
  <c r="AB577" i="6"/>
  <c r="AA577" i="6"/>
  <c r="Z577" i="6"/>
  <c r="Y577" i="6"/>
  <c r="X577" i="6"/>
  <c r="W577" i="6"/>
  <c r="V577" i="6"/>
  <c r="U577" i="6"/>
  <c r="I577" i="6"/>
  <c r="A577" i="6"/>
  <c r="AB576" i="6"/>
  <c r="AA576" i="6"/>
  <c r="Y576" i="6"/>
  <c r="X576" i="6"/>
  <c r="Z576" i="6" s="1"/>
  <c r="U576" i="6"/>
  <c r="W576" i="6" s="1"/>
  <c r="I576" i="6"/>
  <c r="A576" i="6"/>
  <c r="AB575" i="6"/>
  <c r="AA575" i="6"/>
  <c r="Z575" i="6"/>
  <c r="Y575" i="6"/>
  <c r="X575" i="6"/>
  <c r="W575" i="6"/>
  <c r="U575" i="6"/>
  <c r="V575" i="6" s="1"/>
  <c r="I575" i="6"/>
  <c r="A575" i="6"/>
  <c r="AB574" i="6"/>
  <c r="AA574" i="6"/>
  <c r="Y574" i="6"/>
  <c r="X574" i="6"/>
  <c r="Z574" i="6" s="1"/>
  <c r="U574" i="6"/>
  <c r="I574" i="6"/>
  <c r="A574" i="6"/>
  <c r="AB573" i="6"/>
  <c r="AA573" i="6"/>
  <c r="Z573" i="6"/>
  <c r="Y573" i="6"/>
  <c r="X573" i="6"/>
  <c r="W573" i="6"/>
  <c r="V573" i="6"/>
  <c r="U573" i="6"/>
  <c r="I573" i="6"/>
  <c r="A573" i="6"/>
  <c r="AB572" i="6"/>
  <c r="AA572" i="6"/>
  <c r="X572" i="6"/>
  <c r="Z572" i="6" s="1"/>
  <c r="U572" i="6"/>
  <c r="W572" i="6" s="1"/>
  <c r="I572" i="6"/>
  <c r="A572" i="6"/>
  <c r="AB571" i="6"/>
  <c r="AA571" i="6"/>
  <c r="Z571" i="6"/>
  <c r="Y571" i="6"/>
  <c r="X571" i="6"/>
  <c r="W571" i="6"/>
  <c r="U571" i="6"/>
  <c r="V571" i="6" s="1"/>
  <c r="I571" i="6"/>
  <c r="A571" i="6"/>
  <c r="AB570" i="6"/>
  <c r="AA570" i="6"/>
  <c r="Y570" i="6"/>
  <c r="X570" i="6"/>
  <c r="Z570" i="6" s="1"/>
  <c r="U570" i="6"/>
  <c r="I570" i="6"/>
  <c r="A570" i="6"/>
  <c r="AB569" i="6"/>
  <c r="AA569" i="6"/>
  <c r="Z569" i="6"/>
  <c r="Y569" i="6"/>
  <c r="X569" i="6"/>
  <c r="W569" i="6"/>
  <c r="V569" i="6"/>
  <c r="U569" i="6"/>
  <c r="I569" i="6"/>
  <c r="A569" i="6"/>
  <c r="AB568" i="6"/>
  <c r="AA568" i="6"/>
  <c r="X568" i="6"/>
  <c r="Z568" i="6" s="1"/>
  <c r="U568" i="6"/>
  <c r="W568" i="6" s="1"/>
  <c r="I568" i="6"/>
  <c r="A568" i="6"/>
  <c r="AB567" i="6"/>
  <c r="AA567" i="6"/>
  <c r="Z567" i="6"/>
  <c r="Y567" i="6"/>
  <c r="X567" i="6"/>
  <c r="W567" i="6"/>
  <c r="U567" i="6"/>
  <c r="V567" i="6" s="1"/>
  <c r="I567" i="6"/>
  <c r="A567" i="6"/>
  <c r="AB566" i="6"/>
  <c r="AA566" i="6"/>
  <c r="Y566" i="6"/>
  <c r="X566" i="6"/>
  <c r="Z566" i="6" s="1"/>
  <c r="U566" i="6"/>
  <c r="I566" i="6"/>
  <c r="A566" i="6"/>
  <c r="AB565" i="6"/>
  <c r="AA565" i="6"/>
  <c r="Z565" i="6"/>
  <c r="Y565" i="6"/>
  <c r="X565" i="6"/>
  <c r="W565" i="6"/>
  <c r="V565" i="6"/>
  <c r="U565" i="6"/>
  <c r="I565" i="6"/>
  <c r="A565" i="6"/>
  <c r="AB564" i="6"/>
  <c r="AA564" i="6"/>
  <c r="Y564" i="6"/>
  <c r="X564" i="6"/>
  <c r="Z564" i="6" s="1"/>
  <c r="U564" i="6"/>
  <c r="W564" i="6" s="1"/>
  <c r="I564" i="6"/>
  <c r="A564" i="6"/>
  <c r="AB563" i="6"/>
  <c r="AA563" i="6"/>
  <c r="Z563" i="6"/>
  <c r="Y563" i="6"/>
  <c r="X563" i="6"/>
  <c r="W563" i="6"/>
  <c r="U563" i="6"/>
  <c r="V563" i="6" s="1"/>
  <c r="I563" i="6"/>
  <c r="A563" i="6"/>
  <c r="AB562" i="6"/>
  <c r="AA562" i="6"/>
  <c r="Y562" i="6"/>
  <c r="X562" i="6"/>
  <c r="Z562" i="6" s="1"/>
  <c r="U562" i="6"/>
  <c r="I562" i="6"/>
  <c r="A562" i="6"/>
  <c r="AB561" i="6"/>
  <c r="AA561" i="6"/>
  <c r="Z561" i="6"/>
  <c r="Y561" i="6"/>
  <c r="X561" i="6"/>
  <c r="W561" i="6"/>
  <c r="V561" i="6"/>
  <c r="U561" i="6"/>
  <c r="I561" i="6"/>
  <c r="A561" i="6"/>
  <c r="AB560" i="6"/>
  <c r="AA560" i="6"/>
  <c r="Y560" i="6"/>
  <c r="X560" i="6"/>
  <c r="Z560" i="6" s="1"/>
  <c r="U560" i="6"/>
  <c r="W560" i="6" s="1"/>
  <c r="I560" i="6"/>
  <c r="A560" i="6"/>
  <c r="AB559" i="6"/>
  <c r="AA559" i="6"/>
  <c r="Z559" i="6"/>
  <c r="Y559" i="6"/>
  <c r="X559" i="6"/>
  <c r="W559" i="6"/>
  <c r="U559" i="6"/>
  <c r="V559" i="6" s="1"/>
  <c r="I559" i="6"/>
  <c r="A559" i="6"/>
  <c r="AB558" i="6"/>
  <c r="AA558" i="6"/>
  <c r="Y558" i="6"/>
  <c r="X558" i="6"/>
  <c r="Z558" i="6" s="1"/>
  <c r="U558" i="6"/>
  <c r="I558" i="6"/>
  <c r="A558" i="6"/>
  <c r="AB557" i="6"/>
  <c r="AA557" i="6"/>
  <c r="Z557" i="6"/>
  <c r="Y557" i="6"/>
  <c r="X557" i="6"/>
  <c r="W557" i="6"/>
  <c r="V557" i="6"/>
  <c r="U557" i="6"/>
  <c r="I557" i="6"/>
  <c r="A557" i="6"/>
  <c r="AB556" i="6"/>
  <c r="AA556" i="6"/>
  <c r="X556" i="6"/>
  <c r="U556" i="6"/>
  <c r="W556" i="6" s="1"/>
  <c r="I556" i="6"/>
  <c r="A556" i="6"/>
  <c r="AB555" i="6"/>
  <c r="AA555" i="6"/>
  <c r="Z555" i="6"/>
  <c r="Y555" i="6"/>
  <c r="X555" i="6"/>
  <c r="W555" i="6"/>
  <c r="U555" i="6"/>
  <c r="V555" i="6" s="1"/>
  <c r="I555" i="6"/>
  <c r="A555" i="6"/>
  <c r="AB554" i="6"/>
  <c r="AA554" i="6"/>
  <c r="Y554" i="6"/>
  <c r="X554" i="6"/>
  <c r="Z554" i="6" s="1"/>
  <c r="U554" i="6"/>
  <c r="I554" i="6"/>
  <c r="A554" i="6"/>
  <c r="AB553" i="6"/>
  <c r="AA553" i="6"/>
  <c r="Z553" i="6"/>
  <c r="Y553" i="6"/>
  <c r="X553" i="6"/>
  <c r="W553" i="6"/>
  <c r="V553" i="6"/>
  <c r="U553" i="6"/>
  <c r="I553" i="6"/>
  <c r="A553" i="6"/>
  <c r="AB552" i="6"/>
  <c r="AA552" i="6"/>
  <c r="Y552" i="6"/>
  <c r="X552" i="6"/>
  <c r="Z552" i="6" s="1"/>
  <c r="U552" i="6"/>
  <c r="W552" i="6" s="1"/>
  <c r="I552" i="6"/>
  <c r="A552" i="6"/>
  <c r="AB551" i="6"/>
  <c r="AA551" i="6"/>
  <c r="Z551" i="6"/>
  <c r="Y551" i="6"/>
  <c r="X551" i="6"/>
  <c r="W551" i="6"/>
  <c r="U551" i="6"/>
  <c r="V551" i="6" s="1"/>
  <c r="I551" i="6"/>
  <c r="A551" i="6"/>
  <c r="AB550" i="6"/>
  <c r="AA550" i="6"/>
  <c r="Y550" i="6"/>
  <c r="X550" i="6"/>
  <c r="Z550" i="6" s="1"/>
  <c r="U550" i="6"/>
  <c r="I550" i="6"/>
  <c r="A550" i="6"/>
  <c r="AB549" i="6"/>
  <c r="AA549" i="6"/>
  <c r="Z549" i="6"/>
  <c r="Y549" i="6"/>
  <c r="X549" i="6"/>
  <c r="W549" i="6"/>
  <c r="V549" i="6"/>
  <c r="U549" i="6"/>
  <c r="I549" i="6"/>
  <c r="A549" i="6"/>
  <c r="AB548" i="6"/>
  <c r="AA548" i="6"/>
  <c r="X548" i="6"/>
  <c r="U548" i="6"/>
  <c r="W548" i="6" s="1"/>
  <c r="I548" i="6"/>
  <c r="A548" i="6"/>
  <c r="AB547" i="6"/>
  <c r="AA547" i="6"/>
  <c r="Z547" i="6"/>
  <c r="Y547" i="6"/>
  <c r="X547" i="6"/>
  <c r="W547" i="6"/>
  <c r="U547" i="6"/>
  <c r="V547" i="6" s="1"/>
  <c r="I547" i="6"/>
  <c r="A547" i="6"/>
  <c r="AB546" i="6"/>
  <c r="AA546" i="6"/>
  <c r="Y546" i="6"/>
  <c r="X546" i="6"/>
  <c r="Z546" i="6" s="1"/>
  <c r="U546" i="6"/>
  <c r="I546" i="6"/>
  <c r="A546" i="6"/>
  <c r="AB545" i="6"/>
  <c r="AA545" i="6"/>
  <c r="Z545" i="6"/>
  <c r="Y545" i="6"/>
  <c r="X545" i="6"/>
  <c r="W545" i="6"/>
  <c r="V545" i="6"/>
  <c r="U545" i="6"/>
  <c r="I545" i="6"/>
  <c r="A545" i="6"/>
  <c r="AB544" i="6"/>
  <c r="AA544" i="6"/>
  <c r="Y544" i="6"/>
  <c r="X544" i="6"/>
  <c r="Z544" i="6" s="1"/>
  <c r="U544" i="6"/>
  <c r="W544" i="6" s="1"/>
  <c r="I544" i="6"/>
  <c r="A544" i="6"/>
  <c r="AB543" i="6"/>
  <c r="AA543" i="6"/>
  <c r="Z543" i="6"/>
  <c r="Y543" i="6"/>
  <c r="X543" i="6"/>
  <c r="W543" i="6"/>
  <c r="U543" i="6"/>
  <c r="V543" i="6" s="1"/>
  <c r="I543" i="6"/>
  <c r="A543" i="6"/>
  <c r="AB542" i="6"/>
  <c r="AA542" i="6"/>
  <c r="Y542" i="6"/>
  <c r="X542" i="6"/>
  <c r="Z542" i="6" s="1"/>
  <c r="U542" i="6"/>
  <c r="I542" i="6"/>
  <c r="A542" i="6"/>
  <c r="AB541" i="6"/>
  <c r="AA541" i="6"/>
  <c r="Z541" i="6"/>
  <c r="Y541" i="6"/>
  <c r="X541" i="6"/>
  <c r="W541" i="6"/>
  <c r="V541" i="6"/>
  <c r="U541" i="6"/>
  <c r="I541" i="6"/>
  <c r="A541" i="6"/>
  <c r="AB540" i="6"/>
  <c r="AA540" i="6"/>
  <c r="X540" i="6"/>
  <c r="Z540" i="6" s="1"/>
  <c r="U540" i="6"/>
  <c r="W540" i="6" s="1"/>
  <c r="I540" i="6"/>
  <c r="A540" i="6"/>
  <c r="AB539" i="6"/>
  <c r="AA539" i="6"/>
  <c r="Z539" i="6"/>
  <c r="Y539" i="6"/>
  <c r="X539" i="6"/>
  <c r="W539" i="6"/>
  <c r="U539" i="6"/>
  <c r="V539" i="6" s="1"/>
  <c r="I539" i="6"/>
  <c r="A539" i="6"/>
  <c r="AB538" i="6"/>
  <c r="AA538" i="6"/>
  <c r="Y538" i="6"/>
  <c r="X538" i="6"/>
  <c r="Z538" i="6" s="1"/>
  <c r="U538" i="6"/>
  <c r="I538" i="6"/>
  <c r="A538" i="6"/>
  <c r="AB537" i="6"/>
  <c r="AA537" i="6"/>
  <c r="Z537" i="6"/>
  <c r="Y537" i="6"/>
  <c r="X537" i="6"/>
  <c r="W537" i="6"/>
  <c r="V537" i="6"/>
  <c r="U537" i="6"/>
  <c r="I537" i="6"/>
  <c r="A537" i="6"/>
  <c r="AB536" i="6"/>
  <c r="AA536" i="6"/>
  <c r="X536" i="6"/>
  <c r="Z536" i="6" s="1"/>
  <c r="U536" i="6"/>
  <c r="W536" i="6" s="1"/>
  <c r="I536" i="6"/>
  <c r="A536" i="6"/>
  <c r="AB535" i="6"/>
  <c r="AA535" i="6"/>
  <c r="Z535" i="6"/>
  <c r="Y535" i="6"/>
  <c r="X535" i="6"/>
  <c r="W535" i="6"/>
  <c r="U535" i="6"/>
  <c r="V535" i="6" s="1"/>
  <c r="I535" i="6"/>
  <c r="A535" i="6"/>
  <c r="AB534" i="6"/>
  <c r="AA534" i="6"/>
  <c r="Y534" i="6"/>
  <c r="X534" i="6"/>
  <c r="Z534" i="6" s="1"/>
  <c r="U534" i="6"/>
  <c r="I534" i="6"/>
  <c r="A534" i="6"/>
  <c r="AB533" i="6"/>
  <c r="AA533" i="6"/>
  <c r="Z533" i="6"/>
  <c r="Y533" i="6"/>
  <c r="X533" i="6"/>
  <c r="W533" i="6"/>
  <c r="V533" i="6"/>
  <c r="U533" i="6"/>
  <c r="I533" i="6"/>
  <c r="A533" i="6"/>
  <c r="AB532" i="6"/>
  <c r="AA532" i="6"/>
  <c r="Y532" i="6"/>
  <c r="X532" i="6"/>
  <c r="Z532" i="6" s="1"/>
  <c r="U532" i="6"/>
  <c r="W532" i="6" s="1"/>
  <c r="I532" i="6"/>
  <c r="A532" i="6"/>
  <c r="AB531" i="6"/>
  <c r="AA531" i="6"/>
  <c r="Z531" i="6"/>
  <c r="Y531" i="6"/>
  <c r="X531" i="6"/>
  <c r="W531" i="6"/>
  <c r="U531" i="6"/>
  <c r="V531" i="6" s="1"/>
  <c r="I531" i="6"/>
  <c r="A531" i="6"/>
  <c r="AB530" i="6"/>
  <c r="AA530" i="6"/>
  <c r="Y530" i="6"/>
  <c r="X530" i="6"/>
  <c r="Z530" i="6" s="1"/>
  <c r="U530" i="6"/>
  <c r="I530" i="6"/>
  <c r="A530" i="6"/>
  <c r="AB529" i="6"/>
  <c r="AA529" i="6"/>
  <c r="Z529" i="6"/>
  <c r="Y529" i="6"/>
  <c r="X529" i="6"/>
  <c r="W529" i="6"/>
  <c r="V529" i="6"/>
  <c r="U529" i="6"/>
  <c r="I529" i="6"/>
  <c r="A529" i="6"/>
  <c r="AB528" i="6"/>
  <c r="AA528" i="6"/>
  <c r="Y528" i="6"/>
  <c r="X528" i="6"/>
  <c r="Z528" i="6" s="1"/>
  <c r="U528" i="6"/>
  <c r="W528" i="6" s="1"/>
  <c r="I528" i="6"/>
  <c r="A528" i="6"/>
  <c r="AB527" i="6"/>
  <c r="AA527" i="6"/>
  <c r="Z527" i="6"/>
  <c r="Y527" i="6"/>
  <c r="X527" i="6"/>
  <c r="W527" i="6"/>
  <c r="U527" i="6"/>
  <c r="V527" i="6" s="1"/>
  <c r="I527" i="6"/>
  <c r="A527" i="6"/>
  <c r="AB526" i="6"/>
  <c r="AA526" i="6"/>
  <c r="Y526" i="6"/>
  <c r="X526" i="6"/>
  <c r="Z526" i="6" s="1"/>
  <c r="U526" i="6"/>
  <c r="I526" i="6"/>
  <c r="A526" i="6"/>
  <c r="AB525" i="6"/>
  <c r="AA525" i="6"/>
  <c r="Z525" i="6"/>
  <c r="Y525" i="6"/>
  <c r="X525" i="6"/>
  <c r="W525" i="6"/>
  <c r="V525" i="6"/>
  <c r="U525" i="6"/>
  <c r="I525" i="6"/>
  <c r="A525" i="6"/>
  <c r="AB524" i="6"/>
  <c r="AA524" i="6"/>
  <c r="X524" i="6"/>
  <c r="U524" i="6"/>
  <c r="W524" i="6" s="1"/>
  <c r="I524" i="6"/>
  <c r="A524" i="6"/>
  <c r="AB523" i="6"/>
  <c r="AA523" i="6"/>
  <c r="Z523" i="6"/>
  <c r="Y523" i="6"/>
  <c r="X523" i="6"/>
  <c r="W523" i="6"/>
  <c r="U523" i="6"/>
  <c r="V523" i="6" s="1"/>
  <c r="I523" i="6"/>
  <c r="A523" i="6"/>
  <c r="AB522" i="6"/>
  <c r="AA522" i="6"/>
  <c r="Y522" i="6"/>
  <c r="X522" i="6"/>
  <c r="Z522" i="6" s="1"/>
  <c r="U522" i="6"/>
  <c r="I522" i="6"/>
  <c r="A522" i="6"/>
  <c r="AB521" i="6"/>
  <c r="AA521" i="6"/>
  <c r="Z521" i="6"/>
  <c r="Y521" i="6"/>
  <c r="X521" i="6"/>
  <c r="W521" i="6"/>
  <c r="V521" i="6"/>
  <c r="U521" i="6"/>
  <c r="I521" i="6"/>
  <c r="A521" i="6"/>
  <c r="AB520" i="6"/>
  <c r="AA520" i="6"/>
  <c r="Y520" i="6"/>
  <c r="X520" i="6"/>
  <c r="Z520" i="6" s="1"/>
  <c r="U520" i="6"/>
  <c r="W520" i="6" s="1"/>
  <c r="I520" i="6"/>
  <c r="A520" i="6"/>
  <c r="AB519" i="6"/>
  <c r="AA519" i="6"/>
  <c r="Z519" i="6"/>
  <c r="Y519" i="6"/>
  <c r="X519" i="6"/>
  <c r="W519" i="6"/>
  <c r="U519" i="6"/>
  <c r="V519" i="6" s="1"/>
  <c r="I519" i="6"/>
  <c r="A519" i="6"/>
  <c r="AB518" i="6"/>
  <c r="AA518" i="6"/>
  <c r="Y518" i="6"/>
  <c r="X518" i="6"/>
  <c r="Z518" i="6" s="1"/>
  <c r="U518" i="6"/>
  <c r="I518" i="6"/>
  <c r="A518" i="6"/>
  <c r="AB517" i="6"/>
  <c r="AA517" i="6"/>
  <c r="Z517" i="6"/>
  <c r="Y517" i="6"/>
  <c r="X517" i="6"/>
  <c r="W517" i="6"/>
  <c r="V517" i="6"/>
  <c r="U517" i="6"/>
  <c r="I517" i="6"/>
  <c r="A517" i="6"/>
  <c r="AB516" i="6"/>
  <c r="AA516" i="6"/>
  <c r="X516" i="6"/>
  <c r="U516" i="6"/>
  <c r="W516" i="6" s="1"/>
  <c r="I516" i="6"/>
  <c r="A516" i="6"/>
  <c r="AB515" i="6"/>
  <c r="AA515" i="6"/>
  <c r="Z515" i="6"/>
  <c r="Y515" i="6"/>
  <c r="X515" i="6"/>
  <c r="W515" i="6"/>
  <c r="U515" i="6"/>
  <c r="V515" i="6" s="1"/>
  <c r="I515" i="6"/>
  <c r="A515" i="6"/>
  <c r="AB514" i="6"/>
  <c r="AA514" i="6"/>
  <c r="Y514" i="6"/>
  <c r="X514" i="6"/>
  <c r="Z514" i="6" s="1"/>
  <c r="U514" i="6"/>
  <c r="I514" i="6"/>
  <c r="A514" i="6"/>
  <c r="AB513" i="6"/>
  <c r="AA513" i="6"/>
  <c r="Z513" i="6"/>
  <c r="Y513" i="6"/>
  <c r="X513" i="6"/>
  <c r="W513" i="6"/>
  <c r="V513" i="6"/>
  <c r="U513" i="6"/>
  <c r="I513" i="6"/>
  <c r="A513" i="6"/>
  <c r="AB512" i="6"/>
  <c r="AA512" i="6"/>
  <c r="Y512" i="6"/>
  <c r="X512" i="6"/>
  <c r="Z512" i="6" s="1"/>
  <c r="U512" i="6"/>
  <c r="W512" i="6" s="1"/>
  <c r="I512" i="6"/>
  <c r="A512" i="6"/>
  <c r="AB511" i="6"/>
  <c r="AA511" i="6"/>
  <c r="Z511" i="6"/>
  <c r="Y511" i="6"/>
  <c r="X511" i="6"/>
  <c r="W511" i="6"/>
  <c r="U511" i="6"/>
  <c r="V511" i="6" s="1"/>
  <c r="I511" i="6"/>
  <c r="A511" i="6"/>
  <c r="AB510" i="6"/>
  <c r="AA510" i="6"/>
  <c r="Y510" i="6"/>
  <c r="X510" i="6"/>
  <c r="Z510" i="6" s="1"/>
  <c r="U510" i="6"/>
  <c r="I510" i="6"/>
  <c r="A510" i="6"/>
  <c r="AB509" i="6"/>
  <c r="AA509" i="6"/>
  <c r="Z509" i="6"/>
  <c r="Y509" i="6"/>
  <c r="X509" i="6"/>
  <c r="W509" i="6"/>
  <c r="V509" i="6"/>
  <c r="U509" i="6"/>
  <c r="I509" i="6"/>
  <c r="A509" i="6"/>
  <c r="AB508" i="6"/>
  <c r="AA508" i="6"/>
  <c r="X508" i="6"/>
  <c r="Z508" i="6" s="1"/>
  <c r="U508" i="6"/>
  <c r="W508" i="6" s="1"/>
  <c r="I508" i="6"/>
  <c r="A508" i="6"/>
  <c r="AB507" i="6"/>
  <c r="AA507" i="6"/>
  <c r="Z507" i="6"/>
  <c r="Y507" i="6"/>
  <c r="X507" i="6"/>
  <c r="W507" i="6"/>
  <c r="U507" i="6"/>
  <c r="V507" i="6" s="1"/>
  <c r="I507" i="6"/>
  <c r="A507" i="6"/>
  <c r="AB506" i="6"/>
  <c r="AA506" i="6"/>
  <c r="Y506" i="6"/>
  <c r="X506" i="6"/>
  <c r="Z506" i="6" s="1"/>
  <c r="U506" i="6"/>
  <c r="I506" i="6"/>
  <c r="A506" i="6"/>
  <c r="AB505" i="6"/>
  <c r="AA505" i="6"/>
  <c r="Z505" i="6"/>
  <c r="Y505" i="6"/>
  <c r="X505" i="6"/>
  <c r="W505" i="6"/>
  <c r="V505" i="6"/>
  <c r="U505" i="6"/>
  <c r="I505" i="6"/>
  <c r="A505" i="6"/>
  <c r="AB504" i="6"/>
  <c r="AA504" i="6"/>
  <c r="X504" i="6"/>
  <c r="Z504" i="6" s="1"/>
  <c r="U504" i="6"/>
  <c r="W504" i="6" s="1"/>
  <c r="I504" i="6"/>
  <c r="A504" i="6"/>
  <c r="AB503" i="6"/>
  <c r="AA503" i="6"/>
  <c r="Z503" i="6"/>
  <c r="Y503" i="6"/>
  <c r="X503" i="6"/>
  <c r="W503" i="6"/>
  <c r="U503" i="6"/>
  <c r="V503" i="6" s="1"/>
  <c r="I503" i="6"/>
  <c r="A503" i="6"/>
  <c r="AB502" i="6"/>
  <c r="AA502" i="6"/>
  <c r="Y502" i="6"/>
  <c r="X502" i="6"/>
  <c r="Z502" i="6" s="1"/>
  <c r="U502" i="6"/>
  <c r="I502" i="6"/>
  <c r="A502" i="6"/>
  <c r="AB501" i="6"/>
  <c r="AA501" i="6"/>
  <c r="Z501" i="6"/>
  <c r="Y501" i="6"/>
  <c r="X501" i="6"/>
  <c r="W501" i="6"/>
  <c r="V501" i="6"/>
  <c r="U501" i="6"/>
  <c r="I501" i="6"/>
  <c r="A501" i="6"/>
  <c r="AB500" i="6"/>
  <c r="AA500" i="6"/>
  <c r="Y500" i="6"/>
  <c r="X500" i="6"/>
  <c r="Z500" i="6" s="1"/>
  <c r="U500" i="6"/>
  <c r="W500" i="6" s="1"/>
  <c r="I500" i="6"/>
  <c r="A500" i="6"/>
  <c r="AB499" i="6"/>
  <c r="AA499" i="6"/>
  <c r="Z499" i="6"/>
  <c r="Y499" i="6"/>
  <c r="X499" i="6"/>
  <c r="W499" i="6"/>
  <c r="U499" i="6"/>
  <c r="V499" i="6" s="1"/>
  <c r="I499" i="6"/>
  <c r="A499" i="6"/>
  <c r="AB498" i="6"/>
  <c r="AA498" i="6"/>
  <c r="Y498" i="6"/>
  <c r="X498" i="6"/>
  <c r="Z498" i="6" s="1"/>
  <c r="U498" i="6"/>
  <c r="I498" i="6"/>
  <c r="A498" i="6"/>
  <c r="AB497" i="6"/>
  <c r="AA497" i="6"/>
  <c r="Z497" i="6"/>
  <c r="Y497" i="6"/>
  <c r="X497" i="6"/>
  <c r="W497" i="6"/>
  <c r="V497" i="6"/>
  <c r="U497" i="6"/>
  <c r="I497" i="6"/>
  <c r="A497" i="6"/>
  <c r="AB496" i="6"/>
  <c r="AA496" i="6"/>
  <c r="Y496" i="6"/>
  <c r="X496" i="6"/>
  <c r="Z496" i="6" s="1"/>
  <c r="U496" i="6"/>
  <c r="I496" i="6"/>
  <c r="A496" i="6"/>
  <c r="AB495" i="6"/>
  <c r="AA495" i="6"/>
  <c r="Z495" i="6"/>
  <c r="Y495" i="6"/>
  <c r="X495" i="6"/>
  <c r="W495" i="6"/>
  <c r="U495" i="6"/>
  <c r="V495" i="6" s="1"/>
  <c r="I495" i="6"/>
  <c r="A495" i="6"/>
  <c r="AB494" i="6"/>
  <c r="AA494" i="6"/>
  <c r="Y494" i="6"/>
  <c r="X494" i="6"/>
  <c r="Z494" i="6" s="1"/>
  <c r="U494" i="6"/>
  <c r="I494" i="6"/>
  <c r="A494" i="6"/>
  <c r="AB493" i="6"/>
  <c r="AA493" i="6"/>
  <c r="Z493" i="6"/>
  <c r="Y493" i="6"/>
  <c r="X493" i="6"/>
  <c r="W493" i="6"/>
  <c r="V493" i="6"/>
  <c r="U493" i="6"/>
  <c r="I493" i="6"/>
  <c r="A493" i="6"/>
  <c r="AB492" i="6"/>
  <c r="AA492" i="6"/>
  <c r="X492" i="6"/>
  <c r="U492" i="6"/>
  <c r="I492" i="6"/>
  <c r="A492" i="6"/>
  <c r="AB491" i="6"/>
  <c r="AA491" i="6"/>
  <c r="Z491" i="6"/>
  <c r="Y491" i="6"/>
  <c r="X491" i="6"/>
  <c r="W491" i="6"/>
  <c r="U491" i="6"/>
  <c r="V491" i="6" s="1"/>
  <c r="I491" i="6"/>
  <c r="A491" i="6"/>
  <c r="AB490" i="6"/>
  <c r="AA490" i="6"/>
  <c r="Y490" i="6"/>
  <c r="X490" i="6"/>
  <c r="Z490" i="6" s="1"/>
  <c r="U490" i="6"/>
  <c r="I490" i="6"/>
  <c r="A490" i="6"/>
  <c r="AB489" i="6"/>
  <c r="AA489" i="6"/>
  <c r="Z489" i="6"/>
  <c r="Y489" i="6"/>
  <c r="X489" i="6"/>
  <c r="W489" i="6"/>
  <c r="V489" i="6"/>
  <c r="U489" i="6"/>
  <c r="I489" i="6"/>
  <c r="A489" i="6"/>
  <c r="AB488" i="6"/>
  <c r="AA488" i="6"/>
  <c r="Y488" i="6"/>
  <c r="X488" i="6"/>
  <c r="Z488" i="6" s="1"/>
  <c r="U488" i="6"/>
  <c r="I488" i="6"/>
  <c r="A488" i="6"/>
  <c r="AB487" i="6"/>
  <c r="AA487" i="6"/>
  <c r="Z487" i="6"/>
  <c r="Y487" i="6"/>
  <c r="X487" i="6"/>
  <c r="W487" i="6"/>
  <c r="U487" i="6"/>
  <c r="V487" i="6" s="1"/>
  <c r="I487" i="6"/>
  <c r="A487" i="6"/>
  <c r="AB486" i="6"/>
  <c r="AA486" i="6"/>
  <c r="Y486" i="6"/>
  <c r="X486" i="6"/>
  <c r="Z486" i="6" s="1"/>
  <c r="U486" i="6"/>
  <c r="I486" i="6"/>
  <c r="A486" i="6"/>
  <c r="AB485" i="6"/>
  <c r="AA485" i="6"/>
  <c r="Z485" i="6"/>
  <c r="Y485" i="6"/>
  <c r="X485" i="6"/>
  <c r="W485" i="6"/>
  <c r="V485" i="6"/>
  <c r="U485" i="6"/>
  <c r="I485" i="6"/>
  <c r="A485" i="6"/>
  <c r="AB484" i="6"/>
  <c r="AA484" i="6"/>
  <c r="X484" i="6"/>
  <c r="U484" i="6"/>
  <c r="I484" i="6"/>
  <c r="A484" i="6"/>
  <c r="AB483" i="6"/>
  <c r="AA483" i="6"/>
  <c r="Z483" i="6"/>
  <c r="Y483" i="6"/>
  <c r="X483" i="6"/>
  <c r="W483" i="6"/>
  <c r="U483" i="6"/>
  <c r="V483" i="6" s="1"/>
  <c r="I483" i="6"/>
  <c r="A483" i="6"/>
  <c r="AB482" i="6"/>
  <c r="AA482" i="6"/>
  <c r="Y482" i="6"/>
  <c r="X482" i="6"/>
  <c r="Z482" i="6" s="1"/>
  <c r="U482" i="6"/>
  <c r="I482" i="6"/>
  <c r="A482" i="6"/>
  <c r="AB481" i="6"/>
  <c r="AA481" i="6"/>
  <c r="Z481" i="6"/>
  <c r="Y481" i="6"/>
  <c r="X481" i="6"/>
  <c r="W481" i="6"/>
  <c r="V481" i="6"/>
  <c r="U481" i="6"/>
  <c r="I481" i="6"/>
  <c r="A481" i="6"/>
  <c r="AB480" i="6"/>
  <c r="AA480" i="6"/>
  <c r="Y480" i="6"/>
  <c r="X480" i="6"/>
  <c r="Z480" i="6" s="1"/>
  <c r="U480" i="6"/>
  <c r="I480" i="6"/>
  <c r="A480" i="6"/>
  <c r="AB479" i="6"/>
  <c r="AA479" i="6"/>
  <c r="Z479" i="6"/>
  <c r="Y479" i="6"/>
  <c r="X479" i="6"/>
  <c r="W479" i="6"/>
  <c r="U479" i="6"/>
  <c r="V479" i="6" s="1"/>
  <c r="I479" i="6"/>
  <c r="A479" i="6"/>
  <c r="AB478" i="6"/>
  <c r="AA478" i="6"/>
  <c r="Y478" i="6"/>
  <c r="X478" i="6"/>
  <c r="Z478" i="6" s="1"/>
  <c r="U478" i="6"/>
  <c r="I478" i="6"/>
  <c r="A478" i="6"/>
  <c r="AB477" i="6"/>
  <c r="AA477" i="6"/>
  <c r="Z477" i="6"/>
  <c r="Y477" i="6"/>
  <c r="X477" i="6"/>
  <c r="W477" i="6"/>
  <c r="V477" i="6"/>
  <c r="U477" i="6"/>
  <c r="I477" i="6"/>
  <c r="A477" i="6"/>
  <c r="AB476" i="6"/>
  <c r="AA476" i="6"/>
  <c r="X476" i="6"/>
  <c r="Z476" i="6" s="1"/>
  <c r="U476" i="6"/>
  <c r="I476" i="6"/>
  <c r="A476" i="6"/>
  <c r="AB475" i="6"/>
  <c r="AA475" i="6"/>
  <c r="Z475" i="6"/>
  <c r="Y475" i="6"/>
  <c r="X475" i="6"/>
  <c r="W475" i="6"/>
  <c r="U475" i="6"/>
  <c r="V475" i="6" s="1"/>
  <c r="I475" i="6"/>
  <c r="A475" i="6"/>
  <c r="AB474" i="6"/>
  <c r="AA474" i="6"/>
  <c r="Y474" i="6"/>
  <c r="X474" i="6"/>
  <c r="Z474" i="6" s="1"/>
  <c r="U474" i="6"/>
  <c r="I474" i="6"/>
  <c r="A474" i="6"/>
  <c r="AB473" i="6"/>
  <c r="AA473" i="6"/>
  <c r="Z473" i="6"/>
  <c r="Y473" i="6"/>
  <c r="X473" i="6"/>
  <c r="W473" i="6"/>
  <c r="V473" i="6"/>
  <c r="U473" i="6"/>
  <c r="I473" i="6"/>
  <c r="A473" i="6"/>
  <c r="AB472" i="6"/>
  <c r="AA472" i="6"/>
  <c r="X472" i="6"/>
  <c r="Z472" i="6" s="1"/>
  <c r="U472" i="6"/>
  <c r="I472" i="6"/>
  <c r="A472" i="6"/>
  <c r="AB471" i="6"/>
  <c r="AA471" i="6"/>
  <c r="Z471" i="6"/>
  <c r="Y471" i="6"/>
  <c r="X471" i="6"/>
  <c r="W471" i="6"/>
  <c r="U471" i="6"/>
  <c r="V471" i="6" s="1"/>
  <c r="I471" i="6"/>
  <c r="A471" i="6"/>
  <c r="AB470" i="6"/>
  <c r="AA470" i="6"/>
  <c r="Y470" i="6"/>
  <c r="X470" i="6"/>
  <c r="Z470" i="6" s="1"/>
  <c r="U470" i="6"/>
  <c r="I470" i="6"/>
  <c r="A470" i="6"/>
  <c r="AB469" i="6"/>
  <c r="AA469" i="6"/>
  <c r="Z469" i="6"/>
  <c r="Y469" i="6"/>
  <c r="X469" i="6"/>
  <c r="W469" i="6"/>
  <c r="V469" i="6"/>
  <c r="U469" i="6"/>
  <c r="I469" i="6"/>
  <c r="A469" i="6"/>
  <c r="AB468" i="6"/>
  <c r="AA468" i="6"/>
  <c r="Y468" i="6"/>
  <c r="X468" i="6"/>
  <c r="Z468" i="6" s="1"/>
  <c r="U468" i="6"/>
  <c r="I468" i="6"/>
  <c r="A468" i="6"/>
  <c r="AB467" i="6"/>
  <c r="AA467" i="6"/>
  <c r="Z467" i="6"/>
  <c r="Y467" i="6"/>
  <c r="X467" i="6"/>
  <c r="W467" i="6"/>
  <c r="U467" i="6"/>
  <c r="V467" i="6" s="1"/>
  <c r="I467" i="6"/>
  <c r="A467" i="6"/>
  <c r="AB466" i="6"/>
  <c r="AA466" i="6"/>
  <c r="Y466" i="6"/>
  <c r="X466" i="6"/>
  <c r="Z466" i="6" s="1"/>
  <c r="U466" i="6"/>
  <c r="I466" i="6"/>
  <c r="A466" i="6"/>
  <c r="AB465" i="6"/>
  <c r="AA465" i="6"/>
  <c r="Z465" i="6"/>
  <c r="Y465" i="6"/>
  <c r="X465" i="6"/>
  <c r="W465" i="6"/>
  <c r="V465" i="6"/>
  <c r="U465" i="6"/>
  <c r="I465" i="6"/>
  <c r="A465" i="6"/>
  <c r="AB464" i="6"/>
  <c r="AA464" i="6"/>
  <c r="Y464" i="6"/>
  <c r="X464" i="6"/>
  <c r="Z464" i="6" s="1"/>
  <c r="U464" i="6"/>
  <c r="I464" i="6"/>
  <c r="A464" i="6"/>
  <c r="AB463" i="6"/>
  <c r="AA463" i="6"/>
  <c r="Z463" i="6"/>
  <c r="Y463" i="6"/>
  <c r="X463" i="6"/>
  <c r="W463" i="6"/>
  <c r="U463" i="6"/>
  <c r="V463" i="6" s="1"/>
  <c r="I463" i="6"/>
  <c r="A463" i="6"/>
  <c r="AB462" i="6"/>
  <c r="AA462" i="6"/>
  <c r="Y462" i="6"/>
  <c r="X462" i="6"/>
  <c r="Z462" i="6" s="1"/>
  <c r="U462" i="6"/>
  <c r="I462" i="6"/>
  <c r="A462" i="6"/>
  <c r="AB461" i="6"/>
  <c r="AA461" i="6"/>
  <c r="Z461" i="6"/>
  <c r="Y461" i="6"/>
  <c r="X461" i="6"/>
  <c r="W461" i="6"/>
  <c r="V461" i="6"/>
  <c r="U461" i="6"/>
  <c r="I461" i="6"/>
  <c r="A461" i="6"/>
  <c r="AB460" i="6"/>
  <c r="AA460" i="6"/>
  <c r="X460" i="6"/>
  <c r="U460" i="6"/>
  <c r="I460" i="6"/>
  <c r="A460" i="6"/>
  <c r="AB459" i="6"/>
  <c r="AA459" i="6"/>
  <c r="Z459" i="6"/>
  <c r="Y459" i="6"/>
  <c r="X459" i="6"/>
  <c r="W459" i="6"/>
  <c r="U459" i="6"/>
  <c r="V459" i="6" s="1"/>
  <c r="I459" i="6"/>
  <c r="A459" i="6"/>
  <c r="AB458" i="6"/>
  <c r="AA458" i="6"/>
  <c r="Y458" i="6"/>
  <c r="X458" i="6"/>
  <c r="Z458" i="6" s="1"/>
  <c r="U458" i="6"/>
  <c r="I458" i="6"/>
  <c r="A458" i="6"/>
  <c r="AB457" i="6"/>
  <c r="AA457" i="6"/>
  <c r="Z457" i="6"/>
  <c r="Y457" i="6"/>
  <c r="X457" i="6"/>
  <c r="W457" i="6"/>
  <c r="V457" i="6"/>
  <c r="U457" i="6"/>
  <c r="I457" i="6"/>
  <c r="A457" i="6"/>
  <c r="AB456" i="6"/>
  <c r="AA456" i="6"/>
  <c r="Y456" i="6"/>
  <c r="X456" i="6"/>
  <c r="Z456" i="6" s="1"/>
  <c r="U456" i="6"/>
  <c r="I456" i="6"/>
  <c r="A456" i="6"/>
  <c r="AB455" i="6"/>
  <c r="AA455" i="6"/>
  <c r="Z455" i="6"/>
  <c r="Y455" i="6"/>
  <c r="X455" i="6"/>
  <c r="W455" i="6"/>
  <c r="U455" i="6"/>
  <c r="V455" i="6" s="1"/>
  <c r="I455" i="6"/>
  <c r="A455" i="6"/>
  <c r="AB454" i="6"/>
  <c r="AA454" i="6"/>
  <c r="Y454" i="6"/>
  <c r="X454" i="6"/>
  <c r="Z454" i="6" s="1"/>
  <c r="U454" i="6"/>
  <c r="I454" i="6"/>
  <c r="A454" i="6"/>
  <c r="AB453" i="6"/>
  <c r="AA453" i="6"/>
  <c r="Z453" i="6"/>
  <c r="Y453" i="6"/>
  <c r="X453" i="6"/>
  <c r="W453" i="6"/>
  <c r="V453" i="6"/>
  <c r="U453" i="6"/>
  <c r="I453" i="6"/>
  <c r="A453" i="6"/>
  <c r="AB452" i="6"/>
  <c r="AA452" i="6"/>
  <c r="X452" i="6"/>
  <c r="U452" i="6"/>
  <c r="I452" i="6"/>
  <c r="A452" i="6"/>
  <c r="AB451" i="6"/>
  <c r="AA451" i="6"/>
  <c r="Z451" i="6"/>
  <c r="Y451" i="6"/>
  <c r="X451" i="6"/>
  <c r="W451" i="6"/>
  <c r="U451" i="6"/>
  <c r="V451" i="6" s="1"/>
  <c r="I451" i="6"/>
  <c r="A451" i="6"/>
  <c r="AB450" i="6"/>
  <c r="AA450" i="6"/>
  <c r="Y450" i="6"/>
  <c r="X450" i="6"/>
  <c r="Z450" i="6" s="1"/>
  <c r="U450" i="6"/>
  <c r="I450" i="6"/>
  <c r="A450" i="6"/>
  <c r="AB449" i="6"/>
  <c r="AA449" i="6"/>
  <c r="Z449" i="6"/>
  <c r="Y449" i="6"/>
  <c r="X449" i="6"/>
  <c r="W449" i="6"/>
  <c r="V449" i="6"/>
  <c r="U449" i="6"/>
  <c r="I449" i="6"/>
  <c r="A449" i="6"/>
  <c r="AB448" i="6"/>
  <c r="AA448" i="6"/>
  <c r="Y448" i="6"/>
  <c r="X448" i="6"/>
  <c r="Z448" i="6" s="1"/>
  <c r="U448" i="6"/>
  <c r="I448" i="6"/>
  <c r="A448" i="6"/>
  <c r="AB447" i="6"/>
  <c r="AA447" i="6"/>
  <c r="Z447" i="6"/>
  <c r="Y447" i="6"/>
  <c r="X447" i="6"/>
  <c r="U447" i="6"/>
  <c r="V447" i="6" s="1"/>
  <c r="I447" i="6"/>
  <c r="A447" i="6"/>
  <c r="AB446" i="6"/>
  <c r="AA446" i="6"/>
  <c r="Y446" i="6"/>
  <c r="X446" i="6"/>
  <c r="Z446" i="6" s="1"/>
  <c r="U446" i="6"/>
  <c r="V446" i="6" s="1"/>
  <c r="I446" i="6"/>
  <c r="A446" i="6"/>
  <c r="AB445" i="6"/>
  <c r="AA445" i="6"/>
  <c r="Z445" i="6"/>
  <c r="Y445" i="6"/>
  <c r="X445" i="6"/>
  <c r="W445" i="6"/>
  <c r="V445" i="6"/>
  <c r="U445" i="6"/>
  <c r="I445" i="6"/>
  <c r="A445" i="6"/>
  <c r="AB444" i="6"/>
  <c r="AA444" i="6"/>
  <c r="X444" i="6"/>
  <c r="Z444" i="6" s="1"/>
  <c r="U444" i="6"/>
  <c r="I444" i="6"/>
  <c r="A444" i="6"/>
  <c r="AB443" i="6"/>
  <c r="AA443" i="6"/>
  <c r="Z443" i="6"/>
  <c r="Y443" i="6"/>
  <c r="X443" i="6"/>
  <c r="W443" i="6"/>
  <c r="U443" i="6"/>
  <c r="V443" i="6" s="1"/>
  <c r="I443" i="6"/>
  <c r="A443" i="6"/>
  <c r="AB442" i="6"/>
  <c r="AA442" i="6"/>
  <c r="Y442" i="6"/>
  <c r="X442" i="6"/>
  <c r="Z442" i="6" s="1"/>
  <c r="W442" i="6"/>
  <c r="U442" i="6"/>
  <c r="V442" i="6" s="1"/>
  <c r="I442" i="6"/>
  <c r="A442" i="6"/>
  <c r="AB441" i="6"/>
  <c r="AA441" i="6"/>
  <c r="Z441" i="6"/>
  <c r="Y441" i="6"/>
  <c r="X441" i="6"/>
  <c r="W441" i="6"/>
  <c r="V441" i="6"/>
  <c r="U441" i="6"/>
  <c r="I441" i="6"/>
  <c r="A441" i="6"/>
  <c r="AB440" i="6"/>
  <c r="AA440" i="6"/>
  <c r="Y440" i="6"/>
  <c r="X440" i="6"/>
  <c r="Z440" i="6" s="1"/>
  <c r="U440" i="6"/>
  <c r="I440" i="6"/>
  <c r="A440" i="6"/>
  <c r="AB439" i="6"/>
  <c r="AA439" i="6"/>
  <c r="Z439" i="6"/>
  <c r="Y439" i="6"/>
  <c r="X439" i="6"/>
  <c r="W439" i="6"/>
  <c r="U439" i="6"/>
  <c r="V439" i="6" s="1"/>
  <c r="I439" i="6"/>
  <c r="A439" i="6"/>
  <c r="AB438" i="6"/>
  <c r="AA438" i="6"/>
  <c r="Y438" i="6"/>
  <c r="X438" i="6"/>
  <c r="Z438" i="6" s="1"/>
  <c r="W438" i="6"/>
  <c r="U438" i="6"/>
  <c r="V438" i="6" s="1"/>
  <c r="I438" i="6"/>
  <c r="A438" i="6"/>
  <c r="AB437" i="6"/>
  <c r="AA437" i="6"/>
  <c r="Z437" i="6"/>
  <c r="Y437" i="6"/>
  <c r="X437" i="6"/>
  <c r="W437" i="6"/>
  <c r="V437" i="6"/>
  <c r="U437" i="6"/>
  <c r="I437" i="6"/>
  <c r="A437" i="6"/>
  <c r="AB436" i="6"/>
  <c r="AA436" i="6"/>
  <c r="Y436" i="6"/>
  <c r="X436" i="6"/>
  <c r="Z436" i="6" s="1"/>
  <c r="U436" i="6"/>
  <c r="I436" i="6"/>
  <c r="A436" i="6"/>
  <c r="AB435" i="6"/>
  <c r="AA435" i="6"/>
  <c r="Z435" i="6"/>
  <c r="Y435" i="6"/>
  <c r="X435" i="6"/>
  <c r="W435" i="6"/>
  <c r="U435" i="6"/>
  <c r="V435" i="6" s="1"/>
  <c r="I435" i="6"/>
  <c r="A435" i="6"/>
  <c r="AB434" i="6"/>
  <c r="AA434" i="6"/>
  <c r="Y434" i="6"/>
  <c r="X434" i="6"/>
  <c r="Z434" i="6" s="1"/>
  <c r="W434" i="6"/>
  <c r="U434" i="6"/>
  <c r="V434" i="6" s="1"/>
  <c r="I434" i="6"/>
  <c r="A434" i="6"/>
  <c r="AB433" i="6"/>
  <c r="AA433" i="6"/>
  <c r="Z433" i="6"/>
  <c r="Y433" i="6"/>
  <c r="X433" i="6"/>
  <c r="W433" i="6"/>
  <c r="V433" i="6"/>
  <c r="U433" i="6"/>
  <c r="I433" i="6"/>
  <c r="A433" i="6"/>
  <c r="AB432" i="6"/>
  <c r="AA432" i="6"/>
  <c r="Y432" i="6"/>
  <c r="X432" i="6"/>
  <c r="Z432" i="6" s="1"/>
  <c r="U432" i="6"/>
  <c r="I432" i="6"/>
  <c r="A432" i="6"/>
  <c r="AB431" i="6"/>
  <c r="AA431" i="6"/>
  <c r="Z431" i="6"/>
  <c r="Y431" i="6"/>
  <c r="X431" i="6"/>
  <c r="U431" i="6"/>
  <c r="V431" i="6" s="1"/>
  <c r="I431" i="6"/>
  <c r="A431" i="6"/>
  <c r="AB430" i="6"/>
  <c r="AA430" i="6"/>
  <c r="Y430" i="6"/>
  <c r="X430" i="6"/>
  <c r="Z430" i="6" s="1"/>
  <c r="U430" i="6"/>
  <c r="V430" i="6" s="1"/>
  <c r="I430" i="6"/>
  <c r="A430" i="6"/>
  <c r="AB429" i="6"/>
  <c r="AA429" i="6"/>
  <c r="Z429" i="6"/>
  <c r="Y429" i="6"/>
  <c r="X429" i="6"/>
  <c r="W429" i="6"/>
  <c r="V429" i="6"/>
  <c r="U429" i="6"/>
  <c r="I429" i="6"/>
  <c r="A429" i="6"/>
  <c r="AB428" i="6"/>
  <c r="AA428" i="6"/>
  <c r="X428" i="6"/>
  <c r="Z428" i="6" s="1"/>
  <c r="U428" i="6"/>
  <c r="I428" i="6"/>
  <c r="A428" i="6"/>
  <c r="AB427" i="6"/>
  <c r="AA427" i="6"/>
  <c r="Z427" i="6"/>
  <c r="Y427" i="6"/>
  <c r="X427" i="6"/>
  <c r="W427" i="6"/>
  <c r="U427" i="6"/>
  <c r="V427" i="6" s="1"/>
  <c r="I427" i="6"/>
  <c r="A427" i="6"/>
  <c r="AB426" i="6"/>
  <c r="AA426" i="6"/>
  <c r="Y426" i="6"/>
  <c r="X426" i="6"/>
  <c r="Z426" i="6" s="1"/>
  <c r="W426" i="6"/>
  <c r="U426" i="6"/>
  <c r="V426" i="6" s="1"/>
  <c r="I426" i="6"/>
  <c r="A426" i="6"/>
  <c r="AB425" i="6"/>
  <c r="AA425" i="6"/>
  <c r="Z425" i="6"/>
  <c r="Y425" i="6"/>
  <c r="X425" i="6"/>
  <c r="W425" i="6"/>
  <c r="V425" i="6"/>
  <c r="U425" i="6"/>
  <c r="I425" i="6"/>
  <c r="A425" i="6"/>
  <c r="AB424" i="6"/>
  <c r="AA424" i="6"/>
  <c r="Y424" i="6"/>
  <c r="X424" i="6"/>
  <c r="Z424" i="6" s="1"/>
  <c r="U424" i="6"/>
  <c r="I424" i="6"/>
  <c r="A424" i="6"/>
  <c r="AB423" i="6"/>
  <c r="AA423" i="6"/>
  <c r="Z423" i="6"/>
  <c r="Y423" i="6"/>
  <c r="X423" i="6"/>
  <c r="W423" i="6"/>
  <c r="U423" i="6"/>
  <c r="V423" i="6" s="1"/>
  <c r="I423" i="6"/>
  <c r="A423" i="6"/>
  <c r="AB422" i="6"/>
  <c r="AA422" i="6"/>
  <c r="Y422" i="6"/>
  <c r="X422" i="6"/>
  <c r="Z422" i="6" s="1"/>
  <c r="W422" i="6"/>
  <c r="U422" i="6"/>
  <c r="V422" i="6" s="1"/>
  <c r="I422" i="6"/>
  <c r="A422" i="6"/>
  <c r="AB421" i="6"/>
  <c r="AA421" i="6"/>
  <c r="Z421" i="6"/>
  <c r="Y421" i="6"/>
  <c r="X421" i="6"/>
  <c r="W421" i="6"/>
  <c r="V421" i="6"/>
  <c r="U421" i="6"/>
  <c r="I421" i="6"/>
  <c r="A421" i="6"/>
  <c r="AB420" i="6"/>
  <c r="AA420" i="6"/>
  <c r="Y420" i="6"/>
  <c r="X420" i="6"/>
  <c r="Z420" i="6" s="1"/>
  <c r="U420" i="6"/>
  <c r="I420" i="6"/>
  <c r="AB419" i="6"/>
  <c r="AA419" i="6"/>
  <c r="Z419" i="6"/>
  <c r="Y419" i="6"/>
  <c r="X419" i="6"/>
  <c r="V419" i="6"/>
  <c r="U419" i="6"/>
  <c r="W419" i="6" s="1"/>
  <c r="I419" i="6"/>
  <c r="A419" i="6"/>
  <c r="AB418" i="6"/>
  <c r="AA418" i="6"/>
  <c r="X418" i="6"/>
  <c r="W418" i="6"/>
  <c r="V418" i="6"/>
  <c r="U418" i="6"/>
  <c r="I418" i="6"/>
  <c r="A418" i="6"/>
  <c r="AB417" i="6"/>
  <c r="AA417" i="6"/>
  <c r="X417" i="6"/>
  <c r="U417" i="6"/>
  <c r="I417" i="6"/>
  <c r="A417" i="6"/>
  <c r="AB416" i="6"/>
  <c r="AA416" i="6"/>
  <c r="X416" i="6"/>
  <c r="W416" i="6"/>
  <c r="V416" i="6"/>
  <c r="U416" i="6"/>
  <c r="I416" i="6"/>
  <c r="A416" i="6"/>
  <c r="AB415" i="6"/>
  <c r="AA415" i="6"/>
  <c r="Z415" i="6"/>
  <c r="Y415" i="6"/>
  <c r="X415" i="6"/>
  <c r="V415" i="6"/>
  <c r="U415" i="6"/>
  <c r="W415" i="6" s="1"/>
  <c r="I415" i="6"/>
  <c r="A415" i="6"/>
  <c r="AB414" i="6"/>
  <c r="AA414" i="6"/>
  <c r="X414" i="6"/>
  <c r="W414" i="6"/>
  <c r="V414" i="6"/>
  <c r="U414" i="6"/>
  <c r="I414" i="6"/>
  <c r="A414" i="6"/>
  <c r="AB413" i="6"/>
  <c r="AA413" i="6"/>
  <c r="X413" i="6"/>
  <c r="V413" i="6"/>
  <c r="U413" i="6"/>
  <c r="W413" i="6" s="1"/>
  <c r="I413" i="6"/>
  <c r="A413" i="6"/>
  <c r="AB412" i="6"/>
  <c r="AA412" i="6"/>
  <c r="X412" i="6"/>
  <c r="W412" i="6"/>
  <c r="V412" i="6"/>
  <c r="U412" i="6"/>
  <c r="I412" i="6"/>
  <c r="A412" i="6"/>
  <c r="AB411" i="6"/>
  <c r="AA411" i="6"/>
  <c r="Z411" i="6"/>
  <c r="Y411" i="6"/>
  <c r="X411" i="6"/>
  <c r="V411" i="6"/>
  <c r="U411" i="6"/>
  <c r="W411" i="6" s="1"/>
  <c r="I411" i="6"/>
  <c r="A411" i="6"/>
  <c r="AB410" i="6"/>
  <c r="AA410" i="6"/>
  <c r="X410" i="6"/>
  <c r="W410" i="6"/>
  <c r="V410" i="6"/>
  <c r="U410" i="6"/>
  <c r="I410" i="6"/>
  <c r="A410" i="6"/>
  <c r="AB409" i="6"/>
  <c r="AA409" i="6"/>
  <c r="Z409" i="6"/>
  <c r="X409" i="6"/>
  <c r="Y409" i="6" s="1"/>
  <c r="V409" i="6"/>
  <c r="U409" i="6"/>
  <c r="W409" i="6" s="1"/>
  <c r="I409" i="6"/>
  <c r="AB408" i="6"/>
  <c r="AA408" i="6"/>
  <c r="Z408" i="6"/>
  <c r="Y408" i="6"/>
  <c r="X408" i="6"/>
  <c r="W408" i="6"/>
  <c r="V408" i="6"/>
  <c r="U408" i="6"/>
  <c r="I408" i="6"/>
  <c r="A408" i="6"/>
  <c r="AB407" i="6"/>
  <c r="AA407" i="6"/>
  <c r="X407" i="6"/>
  <c r="Z407" i="6" s="1"/>
  <c r="U407" i="6"/>
  <c r="I407" i="6"/>
  <c r="A407" i="6"/>
  <c r="AB406" i="6"/>
  <c r="AA406" i="6"/>
  <c r="Z406" i="6"/>
  <c r="Y406" i="6"/>
  <c r="X406" i="6"/>
  <c r="W406" i="6"/>
  <c r="U406" i="6"/>
  <c r="V406" i="6" s="1"/>
  <c r="I406" i="6"/>
  <c r="A406" i="6"/>
  <c r="AB405" i="6"/>
  <c r="AA405" i="6"/>
  <c r="Y405" i="6"/>
  <c r="X405" i="6"/>
  <c r="Z405" i="6" s="1"/>
  <c r="W405" i="6"/>
  <c r="U405" i="6"/>
  <c r="V405" i="6" s="1"/>
  <c r="I405" i="6"/>
  <c r="A405" i="6"/>
  <c r="AB404" i="6"/>
  <c r="AA404" i="6"/>
  <c r="Z404" i="6"/>
  <c r="Y404" i="6"/>
  <c r="X404" i="6"/>
  <c r="W404" i="6"/>
  <c r="V404" i="6"/>
  <c r="U404" i="6"/>
  <c r="I404" i="6"/>
  <c r="A404" i="6"/>
  <c r="AB403" i="6"/>
  <c r="AA403" i="6"/>
  <c r="Y403" i="6"/>
  <c r="X403" i="6"/>
  <c r="Z403" i="6" s="1"/>
  <c r="U403" i="6"/>
  <c r="I403" i="6"/>
  <c r="AB402" i="6"/>
  <c r="AA402" i="6"/>
  <c r="Z402" i="6"/>
  <c r="Y402" i="6"/>
  <c r="X402" i="6"/>
  <c r="V402" i="6"/>
  <c r="U402" i="6"/>
  <c r="W402" i="6" s="1"/>
  <c r="I402" i="6"/>
  <c r="A402" i="6"/>
  <c r="AB401" i="6"/>
  <c r="AA401" i="6"/>
  <c r="X401" i="6"/>
  <c r="W401" i="6"/>
  <c r="V401" i="6"/>
  <c r="U401" i="6"/>
  <c r="I401" i="6"/>
  <c r="A401" i="6"/>
  <c r="AB400" i="6"/>
  <c r="AA400" i="6"/>
  <c r="Z400" i="6"/>
  <c r="X400" i="6"/>
  <c r="Y400" i="6" s="1"/>
  <c r="U400" i="6"/>
  <c r="I400" i="6"/>
  <c r="A400" i="6"/>
  <c r="AB399" i="6"/>
  <c r="AA399" i="6"/>
  <c r="Z399" i="6"/>
  <c r="X399" i="6"/>
  <c r="Y399" i="6" s="1"/>
  <c r="W399" i="6"/>
  <c r="V399" i="6"/>
  <c r="U399" i="6"/>
  <c r="I399" i="6"/>
  <c r="A399" i="6"/>
  <c r="Z398" i="6"/>
  <c r="Y398" i="6"/>
  <c r="X398" i="6"/>
  <c r="W398" i="6"/>
  <c r="V398" i="6"/>
  <c r="U398" i="6"/>
  <c r="I398" i="6"/>
  <c r="A398" i="6"/>
  <c r="AB397" i="6"/>
  <c r="AA397" i="6"/>
  <c r="Z397" i="6"/>
  <c r="Y397" i="6"/>
  <c r="X397" i="6"/>
  <c r="V397" i="6"/>
  <c r="U397" i="6"/>
  <c r="W397" i="6" s="1"/>
  <c r="I397" i="6"/>
  <c r="A397" i="6"/>
  <c r="AB396" i="6"/>
  <c r="AA396" i="6"/>
  <c r="X396" i="6"/>
  <c r="W396" i="6"/>
  <c r="V396" i="6"/>
  <c r="U396" i="6"/>
  <c r="I396" i="6"/>
  <c r="A396" i="6"/>
  <c r="AB395" i="6"/>
  <c r="AA395" i="6"/>
  <c r="X395" i="6"/>
  <c r="U395" i="6"/>
  <c r="I395" i="6"/>
  <c r="A395" i="6"/>
  <c r="AB394" i="6"/>
  <c r="AA394" i="6"/>
  <c r="X394" i="6"/>
  <c r="W394" i="6"/>
  <c r="V394" i="6"/>
  <c r="U394" i="6"/>
  <c r="I394" i="6"/>
  <c r="A394" i="6"/>
  <c r="AB393" i="6"/>
  <c r="AA393" i="6"/>
  <c r="Z393" i="6"/>
  <c r="Y393" i="6"/>
  <c r="X393" i="6"/>
  <c r="V393" i="6"/>
  <c r="U393" i="6"/>
  <c r="W393" i="6" s="1"/>
  <c r="I393" i="6"/>
  <c r="A393" i="6"/>
  <c r="AB392" i="6"/>
  <c r="AA392" i="6"/>
  <c r="X392" i="6"/>
  <c r="W392" i="6"/>
  <c r="V392" i="6"/>
  <c r="U392" i="6"/>
  <c r="I392" i="6"/>
  <c r="A392" i="6"/>
  <c r="AB391" i="6"/>
  <c r="AA391" i="6"/>
  <c r="Z391" i="6"/>
  <c r="Y391" i="6"/>
  <c r="X391" i="6"/>
  <c r="U391" i="6"/>
  <c r="W391" i="6" s="1"/>
  <c r="I391" i="6"/>
  <c r="A391" i="6"/>
  <c r="AB390" i="6"/>
  <c r="AA390" i="6"/>
  <c r="Z390" i="6"/>
  <c r="X390" i="6"/>
  <c r="Y390" i="6" s="1"/>
  <c r="W390" i="6"/>
  <c r="V390" i="6"/>
  <c r="U390" i="6"/>
  <c r="I390" i="6"/>
  <c r="A390" i="6"/>
  <c r="AB389" i="6"/>
  <c r="AA389" i="6"/>
  <c r="Z389" i="6"/>
  <c r="Y389" i="6"/>
  <c r="X389" i="6"/>
  <c r="V389" i="6"/>
  <c r="U389" i="6"/>
  <c r="W389" i="6" s="1"/>
  <c r="I389" i="6"/>
  <c r="A389" i="6"/>
  <c r="AB388" i="6"/>
  <c r="AA388" i="6"/>
  <c r="X388" i="6"/>
  <c r="Y388" i="6" s="1"/>
  <c r="W388" i="6"/>
  <c r="V388" i="6"/>
  <c r="U388" i="6"/>
  <c r="I388" i="6"/>
  <c r="A388" i="6"/>
  <c r="AB387" i="6"/>
  <c r="AA387" i="6"/>
  <c r="Z387" i="6"/>
  <c r="Y387" i="6"/>
  <c r="X387" i="6"/>
  <c r="V387" i="6"/>
  <c r="U387" i="6"/>
  <c r="W387" i="6" s="1"/>
  <c r="I387" i="6"/>
  <c r="A387" i="6"/>
  <c r="AB386" i="6"/>
  <c r="AA386" i="6"/>
  <c r="Z386" i="6"/>
  <c r="X386" i="6"/>
  <c r="Y386" i="6" s="1"/>
  <c r="W386" i="6"/>
  <c r="V386" i="6"/>
  <c r="U386" i="6"/>
  <c r="I386" i="6"/>
  <c r="A386" i="6"/>
  <c r="AB385" i="6"/>
  <c r="AA385" i="6"/>
  <c r="Y385" i="6"/>
  <c r="X385" i="6"/>
  <c r="Z385" i="6" s="1"/>
  <c r="V385" i="6"/>
  <c r="U385" i="6"/>
  <c r="W385" i="6" s="1"/>
  <c r="I385" i="6"/>
  <c r="A385" i="6"/>
  <c r="AB384" i="6"/>
  <c r="AA384" i="6"/>
  <c r="Z384" i="6"/>
  <c r="X384" i="6"/>
  <c r="Y384" i="6" s="1"/>
  <c r="W384" i="6"/>
  <c r="V384" i="6"/>
  <c r="U384" i="6"/>
  <c r="I384" i="6"/>
  <c r="A384" i="6"/>
  <c r="AB383" i="6"/>
  <c r="AA383" i="6"/>
  <c r="Z383" i="6"/>
  <c r="Y383" i="6"/>
  <c r="X383" i="6"/>
  <c r="U383" i="6"/>
  <c r="W383" i="6" s="1"/>
  <c r="I383" i="6"/>
  <c r="A383" i="6"/>
  <c r="AB382" i="6"/>
  <c r="AA382" i="6"/>
  <c r="Z382" i="6"/>
  <c r="X382" i="6"/>
  <c r="Y382" i="6" s="1"/>
  <c r="W382" i="6"/>
  <c r="V382" i="6"/>
  <c r="U382" i="6"/>
  <c r="I382" i="6"/>
  <c r="A382" i="6"/>
  <c r="AB381" i="6"/>
  <c r="AA381" i="6"/>
  <c r="X381" i="6"/>
  <c r="Z381" i="6" s="1"/>
  <c r="V381" i="6"/>
  <c r="U381" i="6"/>
  <c r="W381" i="6" s="1"/>
  <c r="I381" i="6"/>
  <c r="A381" i="6"/>
  <c r="AB380" i="6"/>
  <c r="AA380" i="6"/>
  <c r="X380" i="6"/>
  <c r="Y380" i="6" s="1"/>
  <c r="W380" i="6"/>
  <c r="V380" i="6"/>
  <c r="U380" i="6"/>
  <c r="I380" i="6"/>
  <c r="A380" i="6"/>
  <c r="AB379" i="6"/>
  <c r="AA379" i="6"/>
  <c r="Z379" i="6"/>
  <c r="Y379" i="6"/>
  <c r="X379" i="6"/>
  <c r="V379" i="6"/>
  <c r="U379" i="6"/>
  <c r="W379" i="6" s="1"/>
  <c r="I379" i="6"/>
  <c r="A379" i="6"/>
  <c r="AB378" i="6"/>
  <c r="AA378" i="6"/>
  <c r="Z378" i="6"/>
  <c r="X378" i="6"/>
  <c r="Y378" i="6" s="1"/>
  <c r="W378" i="6"/>
  <c r="V378" i="6"/>
  <c r="U378" i="6"/>
  <c r="I378" i="6"/>
  <c r="A378" i="6"/>
  <c r="AB377" i="6"/>
  <c r="AA377" i="6"/>
  <c r="Y377" i="6"/>
  <c r="X377" i="6"/>
  <c r="Z377" i="6" s="1"/>
  <c r="V377" i="6"/>
  <c r="U377" i="6"/>
  <c r="W377" i="6" s="1"/>
  <c r="I377" i="6"/>
  <c r="A377" i="6"/>
  <c r="AB376" i="6"/>
  <c r="AA376" i="6"/>
  <c r="Z376" i="6"/>
  <c r="X376" i="6"/>
  <c r="Y376" i="6" s="1"/>
  <c r="W376" i="6"/>
  <c r="V376" i="6"/>
  <c r="U376" i="6"/>
  <c r="I376" i="6"/>
  <c r="A376" i="6"/>
  <c r="AB375" i="6"/>
  <c r="AA375" i="6"/>
  <c r="Z375" i="6"/>
  <c r="Y375" i="6"/>
  <c r="X375" i="6"/>
  <c r="U375" i="6"/>
  <c r="W375" i="6" s="1"/>
  <c r="I375" i="6"/>
  <c r="A375" i="6"/>
  <c r="AB374" i="6"/>
  <c r="AA374" i="6"/>
  <c r="Z374" i="6"/>
  <c r="X374" i="6"/>
  <c r="Y374" i="6" s="1"/>
  <c r="W374" i="6"/>
  <c r="V374" i="6"/>
  <c r="U374" i="6"/>
  <c r="I374" i="6"/>
  <c r="A374" i="6"/>
  <c r="AB373" i="6"/>
  <c r="AA373" i="6"/>
  <c r="X373" i="6"/>
  <c r="Z373" i="6" s="1"/>
  <c r="V373" i="6"/>
  <c r="U373" i="6"/>
  <c r="W373" i="6" s="1"/>
  <c r="I373" i="6"/>
  <c r="A373" i="6"/>
  <c r="AB372" i="6"/>
  <c r="AA372" i="6"/>
  <c r="X372" i="6"/>
  <c r="Y372" i="6" s="1"/>
  <c r="W372" i="6"/>
  <c r="V372" i="6"/>
  <c r="U372" i="6"/>
  <c r="I372" i="6"/>
  <c r="A372" i="6"/>
  <c r="AB371" i="6"/>
  <c r="AA371" i="6"/>
  <c r="Z371" i="6"/>
  <c r="Y371" i="6"/>
  <c r="X371" i="6"/>
  <c r="V371" i="6"/>
  <c r="U371" i="6"/>
  <c r="W371" i="6" s="1"/>
  <c r="I371" i="6"/>
  <c r="A371" i="6"/>
  <c r="AB370" i="6"/>
  <c r="AA370" i="6"/>
  <c r="Z370" i="6"/>
  <c r="X370" i="6"/>
  <c r="Y370" i="6" s="1"/>
  <c r="W370" i="6"/>
  <c r="V370" i="6"/>
  <c r="U370" i="6"/>
  <c r="I370" i="6"/>
  <c r="A370" i="6"/>
  <c r="AB369" i="6"/>
  <c r="AA369" i="6"/>
  <c r="Y369" i="6"/>
  <c r="X369" i="6"/>
  <c r="Z369" i="6" s="1"/>
  <c r="V369" i="6"/>
  <c r="U369" i="6"/>
  <c r="W369" i="6" s="1"/>
  <c r="I369" i="6"/>
  <c r="A369" i="6"/>
  <c r="AB368" i="6"/>
  <c r="AA368" i="6"/>
  <c r="Z368" i="6"/>
  <c r="X368" i="6"/>
  <c r="Y368" i="6" s="1"/>
  <c r="W368" i="6"/>
  <c r="V368" i="6"/>
  <c r="U368" i="6"/>
  <c r="I368" i="6"/>
  <c r="A368" i="6"/>
  <c r="AB367" i="6"/>
  <c r="AA367" i="6"/>
  <c r="Z367" i="6"/>
  <c r="Y367" i="6"/>
  <c r="X367" i="6"/>
  <c r="U367" i="6"/>
  <c r="W367" i="6" s="1"/>
  <c r="I367" i="6"/>
  <c r="A367" i="6"/>
  <c r="AB366" i="6"/>
  <c r="AA366" i="6"/>
  <c r="Z366" i="6"/>
  <c r="X366" i="6"/>
  <c r="Y366" i="6" s="1"/>
  <c r="W366" i="6"/>
  <c r="V366" i="6"/>
  <c r="U366" i="6"/>
  <c r="I366" i="6"/>
  <c r="A366" i="6"/>
  <c r="AB365" i="6"/>
  <c r="AA365" i="6"/>
  <c r="X365" i="6"/>
  <c r="Z365" i="6" s="1"/>
  <c r="V365" i="6"/>
  <c r="U365" i="6"/>
  <c r="W365" i="6" s="1"/>
  <c r="I365" i="6"/>
  <c r="A365" i="6"/>
  <c r="AB364" i="6"/>
  <c r="AA364" i="6"/>
  <c r="Y364" i="6"/>
  <c r="X364" i="6"/>
  <c r="Z364" i="6" s="1"/>
  <c r="V364" i="6"/>
  <c r="U364" i="6"/>
  <c r="W364" i="6" s="1"/>
  <c r="I364" i="6"/>
  <c r="A364" i="6"/>
  <c r="AB363" i="6"/>
  <c r="AA363" i="6"/>
  <c r="X363" i="6"/>
  <c r="W363" i="6"/>
  <c r="V363" i="6"/>
  <c r="U363" i="6"/>
  <c r="I363" i="6"/>
  <c r="A363" i="6"/>
  <c r="AB362" i="6"/>
  <c r="AA362" i="6"/>
  <c r="X362" i="6"/>
  <c r="U362" i="6"/>
  <c r="W362" i="6" s="1"/>
  <c r="I362" i="6"/>
  <c r="A362" i="6"/>
  <c r="AB361" i="6"/>
  <c r="AA361" i="6"/>
  <c r="Z361" i="6"/>
  <c r="Y361" i="6"/>
  <c r="X361" i="6"/>
  <c r="W361" i="6"/>
  <c r="V361" i="6"/>
  <c r="U361" i="6"/>
  <c r="I361" i="6"/>
  <c r="A361" i="6"/>
  <c r="AB360" i="6"/>
  <c r="AA360" i="6"/>
  <c r="Y360" i="6"/>
  <c r="X360" i="6"/>
  <c r="Z360" i="6" s="1"/>
  <c r="V360" i="6"/>
  <c r="U360" i="6"/>
  <c r="W360" i="6" s="1"/>
  <c r="I360" i="6"/>
  <c r="A360" i="6"/>
  <c r="AB359" i="6"/>
  <c r="AA359" i="6"/>
  <c r="X359" i="6"/>
  <c r="W359" i="6"/>
  <c r="V359" i="6"/>
  <c r="U359" i="6"/>
  <c r="I359" i="6"/>
  <c r="A359" i="6"/>
  <c r="AB358" i="6"/>
  <c r="AA358" i="6"/>
  <c r="Z358" i="6"/>
  <c r="X358" i="6"/>
  <c r="Y358" i="6" s="1"/>
  <c r="U358" i="6"/>
  <c r="W358" i="6" s="1"/>
  <c r="I358" i="6"/>
  <c r="A358" i="6"/>
  <c r="AB357" i="6"/>
  <c r="AA357" i="6"/>
  <c r="Z357" i="6"/>
  <c r="Y357" i="6"/>
  <c r="X357" i="6"/>
  <c r="W357" i="6"/>
  <c r="V357" i="6"/>
  <c r="U357" i="6"/>
  <c r="I357" i="6"/>
  <c r="A357" i="6"/>
  <c r="AB356" i="6"/>
  <c r="AA356" i="6"/>
  <c r="Y356" i="6"/>
  <c r="X356" i="6"/>
  <c r="Z356" i="6" s="1"/>
  <c r="V356" i="6"/>
  <c r="U356" i="6"/>
  <c r="W356" i="6" s="1"/>
  <c r="I356" i="6"/>
  <c r="A356" i="6"/>
  <c r="AB355" i="6"/>
  <c r="AA355" i="6"/>
  <c r="X355" i="6"/>
  <c r="W355" i="6"/>
  <c r="V355" i="6"/>
  <c r="U355" i="6"/>
  <c r="I355" i="6"/>
  <c r="A355" i="6"/>
  <c r="AB354" i="6"/>
  <c r="AA354" i="6"/>
  <c r="X354" i="6"/>
  <c r="Y354" i="6" s="1"/>
  <c r="U354" i="6"/>
  <c r="W354" i="6" s="1"/>
  <c r="I354" i="6"/>
  <c r="A354" i="6"/>
  <c r="AB353" i="6"/>
  <c r="AA353" i="6"/>
  <c r="Z353" i="6"/>
  <c r="Y353" i="6"/>
  <c r="X353" i="6"/>
  <c r="W353" i="6"/>
  <c r="V353" i="6"/>
  <c r="U353" i="6"/>
  <c r="I353" i="6"/>
  <c r="A353" i="6"/>
  <c r="AB352" i="6"/>
  <c r="AA352" i="6"/>
  <c r="Y352" i="6"/>
  <c r="X352" i="6"/>
  <c r="Z352" i="6" s="1"/>
  <c r="V352" i="6"/>
  <c r="U352" i="6"/>
  <c r="W352" i="6" s="1"/>
  <c r="I352" i="6"/>
  <c r="A352" i="6"/>
  <c r="AB351" i="6"/>
  <c r="AA351" i="6"/>
  <c r="X351" i="6"/>
  <c r="W351" i="6"/>
  <c r="V351" i="6"/>
  <c r="U351" i="6"/>
  <c r="I351" i="6"/>
  <c r="A351" i="6"/>
  <c r="AB350" i="6"/>
  <c r="AA350" i="6"/>
  <c r="Z350" i="6"/>
  <c r="X350" i="6"/>
  <c r="Y350" i="6" s="1"/>
  <c r="U350" i="6"/>
  <c r="W350" i="6" s="1"/>
  <c r="I350" i="6"/>
  <c r="A350" i="6"/>
  <c r="AB349" i="6"/>
  <c r="AA349" i="6"/>
  <c r="Z349" i="6"/>
  <c r="Y349" i="6"/>
  <c r="X349" i="6"/>
  <c r="W349" i="6"/>
  <c r="V349" i="6"/>
  <c r="U349" i="6"/>
  <c r="I349" i="6"/>
  <c r="A349" i="6"/>
  <c r="AB348" i="6"/>
  <c r="AA348" i="6"/>
  <c r="Y348" i="6"/>
  <c r="X348" i="6"/>
  <c r="Z348" i="6" s="1"/>
  <c r="V348" i="6"/>
  <c r="U348" i="6"/>
  <c r="W348" i="6" s="1"/>
  <c r="I348" i="6"/>
  <c r="A348" i="6"/>
  <c r="AB347" i="6"/>
  <c r="AA347" i="6"/>
  <c r="X347" i="6"/>
  <c r="W347" i="6"/>
  <c r="V347" i="6"/>
  <c r="U347" i="6"/>
  <c r="I347" i="6"/>
  <c r="A347" i="6"/>
  <c r="AB346" i="6"/>
  <c r="AA346" i="6"/>
  <c r="X346" i="6"/>
  <c r="Y346" i="6" s="1"/>
  <c r="U346" i="6"/>
  <c r="W346" i="6" s="1"/>
  <c r="I346" i="6"/>
  <c r="A346" i="6"/>
  <c r="AB345" i="6"/>
  <c r="AA345" i="6"/>
  <c r="Z345" i="6"/>
  <c r="Y345" i="6"/>
  <c r="X345" i="6"/>
  <c r="W345" i="6"/>
  <c r="V345" i="6"/>
  <c r="U345" i="6"/>
  <c r="I345" i="6"/>
  <c r="A345" i="6"/>
  <c r="AB344" i="6"/>
  <c r="AA344" i="6"/>
  <c r="Y344" i="6"/>
  <c r="X344" i="6"/>
  <c r="Z344" i="6" s="1"/>
  <c r="V344" i="6"/>
  <c r="U344" i="6"/>
  <c r="W344" i="6" s="1"/>
  <c r="I344" i="6"/>
  <c r="A344" i="6"/>
  <c r="AB343" i="6"/>
  <c r="AA343" i="6"/>
  <c r="X343" i="6"/>
  <c r="W343" i="6"/>
  <c r="V343" i="6"/>
  <c r="U343" i="6"/>
  <c r="I343" i="6"/>
  <c r="A343" i="6"/>
  <c r="AB342" i="6"/>
  <c r="AA342" i="6"/>
  <c r="Z342" i="6"/>
  <c r="X342" i="6"/>
  <c r="Y342" i="6" s="1"/>
  <c r="U342" i="6"/>
  <c r="W342" i="6" s="1"/>
  <c r="I342" i="6"/>
  <c r="A342" i="6"/>
  <c r="AB341" i="6"/>
  <c r="AA341" i="6"/>
  <c r="Z341" i="6"/>
  <c r="Y341" i="6"/>
  <c r="X341" i="6"/>
  <c r="W341" i="6"/>
  <c r="V341" i="6"/>
  <c r="U341" i="6"/>
  <c r="I341" i="6"/>
  <c r="A341" i="6"/>
  <c r="AB340" i="6"/>
  <c r="AA340" i="6"/>
  <c r="Y340" i="6"/>
  <c r="X340" i="6"/>
  <c r="Z340" i="6" s="1"/>
  <c r="V340" i="6"/>
  <c r="U340" i="6"/>
  <c r="W340" i="6" s="1"/>
  <c r="I340" i="6"/>
  <c r="A340" i="6"/>
  <c r="AB339" i="6"/>
  <c r="AA339" i="6"/>
  <c r="X339" i="6"/>
  <c r="W339" i="6"/>
  <c r="V339" i="6"/>
  <c r="U339" i="6"/>
  <c r="I339" i="6"/>
  <c r="A339" i="6"/>
  <c r="AB338" i="6"/>
  <c r="AA338" i="6"/>
  <c r="Z338" i="6"/>
  <c r="X338" i="6"/>
  <c r="Y338" i="6" s="1"/>
  <c r="U338" i="6"/>
  <c r="W338" i="6" s="1"/>
  <c r="I338" i="6"/>
  <c r="A338" i="6"/>
  <c r="AB337" i="6"/>
  <c r="AA337" i="6"/>
  <c r="Z337" i="6"/>
  <c r="Y337" i="6"/>
  <c r="X337" i="6"/>
  <c r="W337" i="6"/>
  <c r="V337" i="6"/>
  <c r="U337" i="6"/>
  <c r="I337" i="6"/>
  <c r="A337" i="6"/>
  <c r="AB336" i="6"/>
  <c r="AA336" i="6"/>
  <c r="Y336" i="6"/>
  <c r="X336" i="6"/>
  <c r="Z336" i="6" s="1"/>
  <c r="V336" i="6"/>
  <c r="U336" i="6"/>
  <c r="W336" i="6" s="1"/>
  <c r="I336" i="6"/>
  <c r="A336" i="6"/>
  <c r="AB335" i="6"/>
  <c r="AA335" i="6"/>
  <c r="X335" i="6"/>
  <c r="W335" i="6"/>
  <c r="V335" i="6"/>
  <c r="U335" i="6"/>
  <c r="I335" i="6"/>
  <c r="A335" i="6"/>
  <c r="AB334" i="6"/>
  <c r="AA334" i="6"/>
  <c r="X334" i="6"/>
  <c r="U334" i="6"/>
  <c r="W334" i="6" s="1"/>
  <c r="I334" i="6"/>
  <c r="A334" i="6"/>
  <c r="AB333" i="6"/>
  <c r="AA333" i="6"/>
  <c r="Z333" i="6"/>
  <c r="Y333" i="6"/>
  <c r="X333" i="6"/>
  <c r="W333" i="6"/>
  <c r="V333" i="6"/>
  <c r="U333" i="6"/>
  <c r="I333" i="6"/>
  <c r="A333" i="6"/>
  <c r="AB332" i="6"/>
  <c r="AA332" i="6"/>
  <c r="Y332" i="6"/>
  <c r="X332" i="6"/>
  <c r="Z332" i="6" s="1"/>
  <c r="V332" i="6"/>
  <c r="U332" i="6"/>
  <c r="W332" i="6" s="1"/>
  <c r="I332" i="6"/>
  <c r="A332" i="6"/>
  <c r="AB331" i="6"/>
  <c r="AA331" i="6"/>
  <c r="X331" i="6"/>
  <c r="W331" i="6"/>
  <c r="V331" i="6"/>
  <c r="U331" i="6"/>
  <c r="I331" i="6"/>
  <c r="A331" i="6"/>
  <c r="AB330" i="6"/>
  <c r="AA330" i="6"/>
  <c r="X330" i="6"/>
  <c r="Y330" i="6" s="1"/>
  <c r="U330" i="6"/>
  <c r="W330" i="6" s="1"/>
  <c r="I330" i="6"/>
  <c r="A330" i="6"/>
  <c r="AB329" i="6"/>
  <c r="AA329" i="6"/>
  <c r="Z329" i="6"/>
  <c r="Y329" i="6"/>
  <c r="X329" i="6"/>
  <c r="W329" i="6"/>
  <c r="V329" i="6"/>
  <c r="U329" i="6"/>
  <c r="I329" i="6"/>
  <c r="A329" i="6"/>
  <c r="AB328" i="6"/>
  <c r="AA328" i="6"/>
  <c r="Y328" i="6"/>
  <c r="X328" i="6"/>
  <c r="Z328" i="6" s="1"/>
  <c r="V328" i="6"/>
  <c r="U328" i="6"/>
  <c r="W328" i="6" s="1"/>
  <c r="I328" i="6"/>
  <c r="A328" i="6"/>
  <c r="AB327" i="6"/>
  <c r="AA327" i="6"/>
  <c r="X327" i="6"/>
  <c r="W327" i="6"/>
  <c r="V327" i="6"/>
  <c r="U327" i="6"/>
  <c r="I327" i="6"/>
  <c r="A327" i="6"/>
  <c r="AB326" i="6"/>
  <c r="AA326" i="6"/>
  <c r="Z326" i="6"/>
  <c r="X326" i="6"/>
  <c r="Y326" i="6" s="1"/>
  <c r="U326" i="6"/>
  <c r="W326" i="6" s="1"/>
  <c r="I326" i="6"/>
  <c r="A326" i="6"/>
  <c r="AB325" i="6"/>
  <c r="AA325" i="6"/>
  <c r="Z325" i="6"/>
  <c r="Y325" i="6"/>
  <c r="X325" i="6"/>
  <c r="W325" i="6"/>
  <c r="V325" i="6"/>
  <c r="U325" i="6"/>
  <c r="I325" i="6"/>
  <c r="A325" i="6"/>
  <c r="AB324" i="6"/>
  <c r="AA324" i="6"/>
  <c r="Y324" i="6"/>
  <c r="X324" i="6"/>
  <c r="Z324" i="6" s="1"/>
  <c r="V324" i="6"/>
  <c r="U324" i="6"/>
  <c r="W324" i="6" s="1"/>
  <c r="I324" i="6"/>
  <c r="A324" i="6"/>
  <c r="AB323" i="6"/>
  <c r="AA323" i="6"/>
  <c r="X323" i="6"/>
  <c r="W323" i="6"/>
  <c r="V323" i="6"/>
  <c r="U323" i="6"/>
  <c r="I323" i="6"/>
  <c r="A323" i="6"/>
  <c r="AB322" i="6"/>
  <c r="AA322" i="6"/>
  <c r="X322" i="6"/>
  <c r="Y322" i="6" s="1"/>
  <c r="U322" i="6"/>
  <c r="W322" i="6" s="1"/>
  <c r="I322" i="6"/>
  <c r="A322" i="6"/>
  <c r="AB321" i="6"/>
  <c r="AA321" i="6"/>
  <c r="Z321" i="6"/>
  <c r="Y321" i="6"/>
  <c r="X321" i="6"/>
  <c r="W321" i="6"/>
  <c r="V321" i="6"/>
  <c r="U321" i="6"/>
  <c r="I321" i="6"/>
  <c r="A321" i="6"/>
  <c r="AB320" i="6"/>
  <c r="AA320" i="6"/>
  <c r="Y320" i="6"/>
  <c r="X320" i="6"/>
  <c r="Z320" i="6" s="1"/>
  <c r="V320" i="6"/>
  <c r="U320" i="6"/>
  <c r="W320" i="6" s="1"/>
  <c r="I320" i="6"/>
  <c r="A320" i="6"/>
  <c r="AB319" i="6"/>
  <c r="AA319" i="6"/>
  <c r="X319" i="6"/>
  <c r="W319" i="6"/>
  <c r="V319" i="6"/>
  <c r="U319" i="6"/>
  <c r="I319" i="6"/>
  <c r="A319" i="6"/>
  <c r="AB318" i="6"/>
  <c r="AA318" i="6"/>
  <c r="Z318" i="6"/>
  <c r="X318" i="6"/>
  <c r="Y318" i="6" s="1"/>
  <c r="U318" i="6"/>
  <c r="W318" i="6" s="1"/>
  <c r="I318" i="6"/>
  <c r="A318" i="6"/>
  <c r="AB317" i="6"/>
  <c r="AA317" i="6"/>
  <c r="Z317" i="6"/>
  <c r="Y317" i="6"/>
  <c r="X317" i="6"/>
  <c r="W317" i="6"/>
  <c r="V317" i="6"/>
  <c r="U317" i="6"/>
  <c r="I317" i="6"/>
  <c r="A317" i="6"/>
  <c r="AB316" i="6"/>
  <c r="AA316" i="6"/>
  <c r="Y316" i="6"/>
  <c r="X316" i="6"/>
  <c r="Z316" i="6" s="1"/>
  <c r="V316" i="6"/>
  <c r="U316" i="6"/>
  <c r="W316" i="6" s="1"/>
  <c r="I316" i="6"/>
  <c r="A316" i="6"/>
  <c r="AB315" i="6"/>
  <c r="AA315" i="6"/>
  <c r="X315" i="6"/>
  <c r="W315" i="6"/>
  <c r="V315" i="6"/>
  <c r="U315" i="6"/>
  <c r="I315" i="6"/>
  <c r="A315" i="6"/>
  <c r="AB314" i="6"/>
  <c r="AA314" i="6"/>
  <c r="X314" i="6"/>
  <c r="Y314" i="6" s="1"/>
  <c r="U314" i="6"/>
  <c r="W314" i="6" s="1"/>
  <c r="I314" i="6"/>
  <c r="A314" i="6"/>
  <c r="AB313" i="6"/>
  <c r="AA313" i="6"/>
  <c r="Z313" i="6"/>
  <c r="Y313" i="6"/>
  <c r="X313" i="6"/>
  <c r="W313" i="6"/>
  <c r="V313" i="6"/>
  <c r="U313" i="6"/>
  <c r="I313" i="6"/>
  <c r="A313" i="6"/>
  <c r="AB312" i="6"/>
  <c r="AA312" i="6"/>
  <c r="Y312" i="6"/>
  <c r="X312" i="6"/>
  <c r="Z312" i="6" s="1"/>
  <c r="V312" i="6"/>
  <c r="U312" i="6"/>
  <c r="W312" i="6" s="1"/>
  <c r="I312" i="6"/>
  <c r="A312" i="6"/>
  <c r="AB311" i="6"/>
  <c r="AA311" i="6"/>
  <c r="X311" i="6"/>
  <c r="W311" i="6"/>
  <c r="V311" i="6"/>
  <c r="U311" i="6"/>
  <c r="I311" i="6"/>
  <c r="A311" i="6"/>
  <c r="AB310" i="6"/>
  <c r="AA310" i="6"/>
  <c r="Z310" i="6"/>
  <c r="X310" i="6"/>
  <c r="Y310" i="6" s="1"/>
  <c r="U310" i="6"/>
  <c r="W310" i="6" s="1"/>
  <c r="I310" i="6"/>
  <c r="A310" i="6"/>
  <c r="AB309" i="6"/>
  <c r="AA309" i="6"/>
  <c r="Z309" i="6"/>
  <c r="Y309" i="6"/>
  <c r="X309" i="6"/>
  <c r="W309" i="6"/>
  <c r="V309" i="6"/>
  <c r="U309" i="6"/>
  <c r="I309" i="6"/>
  <c r="A309" i="6"/>
  <c r="AB308" i="6"/>
  <c r="AA308" i="6"/>
  <c r="Y308" i="6"/>
  <c r="X308" i="6"/>
  <c r="Z308" i="6" s="1"/>
  <c r="V308" i="6"/>
  <c r="U308" i="6"/>
  <c r="W308" i="6" s="1"/>
  <c r="I308" i="6"/>
  <c r="A308" i="6"/>
  <c r="AB307" i="6"/>
  <c r="AA307" i="6"/>
  <c r="X307" i="6"/>
  <c r="W307" i="6"/>
  <c r="V307" i="6"/>
  <c r="U307" i="6"/>
  <c r="I307" i="6"/>
  <c r="A307" i="6"/>
  <c r="AB306" i="6"/>
  <c r="AA306" i="6"/>
  <c r="Z306" i="6"/>
  <c r="X306" i="6"/>
  <c r="Y306" i="6" s="1"/>
  <c r="U306" i="6"/>
  <c r="W306" i="6" s="1"/>
  <c r="I306" i="6"/>
  <c r="A306" i="6"/>
  <c r="AB305" i="6"/>
  <c r="AA305" i="6"/>
  <c r="Z305" i="6"/>
  <c r="Y305" i="6"/>
  <c r="X305" i="6"/>
  <c r="W305" i="6"/>
  <c r="V305" i="6"/>
  <c r="U305" i="6"/>
  <c r="I305" i="6"/>
  <c r="A305" i="6"/>
  <c r="AB304" i="6"/>
  <c r="AA304" i="6"/>
  <c r="Y304" i="6"/>
  <c r="X304" i="6"/>
  <c r="Z304" i="6" s="1"/>
  <c r="V304" i="6"/>
  <c r="U304" i="6"/>
  <c r="W304" i="6" s="1"/>
  <c r="I304" i="6"/>
  <c r="A304" i="6"/>
  <c r="AB303" i="6"/>
  <c r="AA303" i="6"/>
  <c r="X303" i="6"/>
  <c r="W303" i="6"/>
  <c r="V303" i="6"/>
  <c r="U303" i="6"/>
  <c r="I303" i="6"/>
  <c r="A303" i="6"/>
  <c r="AB302" i="6"/>
  <c r="AA302" i="6"/>
  <c r="X302" i="6"/>
  <c r="U302" i="6"/>
  <c r="W302" i="6" s="1"/>
  <c r="I302" i="6"/>
  <c r="A302" i="6"/>
  <c r="AB301" i="6"/>
  <c r="AA301" i="6"/>
  <c r="Z301" i="6"/>
  <c r="Y301" i="6"/>
  <c r="X301" i="6"/>
  <c r="W301" i="6"/>
  <c r="V301" i="6"/>
  <c r="U301" i="6"/>
  <c r="I301" i="6"/>
  <c r="A301" i="6"/>
  <c r="AB300" i="6"/>
  <c r="AA300" i="6"/>
  <c r="Y300" i="6"/>
  <c r="X300" i="6"/>
  <c r="Z300" i="6" s="1"/>
  <c r="V300" i="6"/>
  <c r="U300" i="6"/>
  <c r="W300" i="6" s="1"/>
  <c r="I300" i="6"/>
  <c r="A300" i="6"/>
  <c r="AB299" i="6"/>
  <c r="AA299" i="6"/>
  <c r="X299" i="6"/>
  <c r="W299" i="6"/>
  <c r="V299" i="6"/>
  <c r="U299" i="6"/>
  <c r="I299" i="6"/>
  <c r="A299" i="6"/>
  <c r="AB298" i="6"/>
  <c r="AA298" i="6"/>
  <c r="X298" i="6"/>
  <c r="Y298" i="6" s="1"/>
  <c r="U298" i="6"/>
  <c r="W298" i="6" s="1"/>
  <c r="I298" i="6"/>
  <c r="A298" i="6"/>
  <c r="AB297" i="6"/>
  <c r="AA297" i="6"/>
  <c r="Z297" i="6"/>
  <c r="Y297" i="6"/>
  <c r="X297" i="6"/>
  <c r="W297" i="6"/>
  <c r="V297" i="6"/>
  <c r="U297" i="6"/>
  <c r="I297" i="6"/>
  <c r="A297" i="6"/>
  <c r="AB296" i="6"/>
  <c r="AA296" i="6"/>
  <c r="Y296" i="6"/>
  <c r="X296" i="6"/>
  <c r="Z296" i="6" s="1"/>
  <c r="V296" i="6"/>
  <c r="U296" i="6"/>
  <c r="W296" i="6" s="1"/>
  <c r="I296" i="6"/>
  <c r="A296" i="6"/>
  <c r="AB295" i="6"/>
  <c r="AA295" i="6"/>
  <c r="X295" i="6"/>
  <c r="W295" i="6"/>
  <c r="V295" i="6"/>
  <c r="U295" i="6"/>
  <c r="I295" i="6"/>
  <c r="A295" i="6"/>
  <c r="AB294" i="6"/>
  <c r="AA294" i="6"/>
  <c r="Z294" i="6"/>
  <c r="X294" i="6"/>
  <c r="Y294" i="6" s="1"/>
  <c r="U294" i="6"/>
  <c r="W294" i="6" s="1"/>
  <c r="I294" i="6"/>
  <c r="A294" i="6"/>
  <c r="AB293" i="6"/>
  <c r="AA293" i="6"/>
  <c r="Z293" i="6"/>
  <c r="Y293" i="6"/>
  <c r="X293" i="6"/>
  <c r="W293" i="6"/>
  <c r="V293" i="6"/>
  <c r="U293" i="6"/>
  <c r="I293" i="6"/>
  <c r="A293" i="6"/>
  <c r="AB292" i="6"/>
  <c r="AA292" i="6"/>
  <c r="Y292" i="6"/>
  <c r="X292" i="6"/>
  <c r="Z292" i="6" s="1"/>
  <c r="V292" i="6"/>
  <c r="U292" i="6"/>
  <c r="W292" i="6" s="1"/>
  <c r="I292" i="6"/>
  <c r="A292" i="6"/>
  <c r="AB291" i="6"/>
  <c r="AA291" i="6"/>
  <c r="X291" i="6"/>
  <c r="W291" i="6"/>
  <c r="V291" i="6"/>
  <c r="U291" i="6"/>
  <c r="I291" i="6"/>
  <c r="A291" i="6"/>
  <c r="AB290" i="6"/>
  <c r="AA290" i="6"/>
  <c r="X290" i="6"/>
  <c r="Y290" i="6" s="1"/>
  <c r="U290" i="6"/>
  <c r="W290" i="6" s="1"/>
  <c r="I290" i="6"/>
  <c r="A290" i="6"/>
  <c r="AB289" i="6"/>
  <c r="AA289" i="6"/>
  <c r="Z289" i="6"/>
  <c r="Y289" i="6"/>
  <c r="X289" i="6"/>
  <c r="W289" i="6"/>
  <c r="V289" i="6"/>
  <c r="U289" i="6"/>
  <c r="I289" i="6"/>
  <c r="A289" i="6"/>
  <c r="AB288" i="6"/>
  <c r="AA288" i="6"/>
  <c r="Y288" i="6"/>
  <c r="X288" i="6"/>
  <c r="Z288" i="6" s="1"/>
  <c r="V288" i="6"/>
  <c r="U288" i="6"/>
  <c r="W288" i="6" s="1"/>
  <c r="I288" i="6"/>
  <c r="A288" i="6"/>
  <c r="AB287" i="6"/>
  <c r="AA287" i="6"/>
  <c r="X287" i="6"/>
  <c r="W287" i="6"/>
  <c r="V287" i="6"/>
  <c r="U287" i="6"/>
  <c r="I287" i="6"/>
  <c r="A287" i="6"/>
  <c r="AB286" i="6"/>
  <c r="AA286" i="6"/>
  <c r="Z286" i="6"/>
  <c r="X286" i="6"/>
  <c r="Y286" i="6" s="1"/>
  <c r="U286" i="6"/>
  <c r="W286" i="6" s="1"/>
  <c r="I286" i="6"/>
  <c r="A286" i="6"/>
  <c r="AB285" i="6"/>
  <c r="AA285" i="6"/>
  <c r="Z285" i="6"/>
  <c r="Y285" i="6"/>
  <c r="X285" i="6"/>
  <c r="W285" i="6"/>
  <c r="V285" i="6"/>
  <c r="U285" i="6"/>
  <c r="I285" i="6"/>
  <c r="A285" i="6"/>
  <c r="AB284" i="6"/>
  <c r="AA284" i="6"/>
  <c r="Y284" i="6"/>
  <c r="X284" i="6"/>
  <c r="Z284" i="6" s="1"/>
  <c r="V284" i="6"/>
  <c r="U284" i="6"/>
  <c r="W284" i="6" s="1"/>
  <c r="I284" i="6"/>
  <c r="A284" i="6"/>
  <c r="AB283" i="6"/>
  <c r="AA283" i="6"/>
  <c r="X283" i="6"/>
  <c r="W283" i="6"/>
  <c r="V283" i="6"/>
  <c r="U283" i="6"/>
  <c r="I283" i="6"/>
  <c r="A283" i="6"/>
  <c r="AB282" i="6"/>
  <c r="AA282" i="6"/>
  <c r="X282" i="6"/>
  <c r="Y282" i="6" s="1"/>
  <c r="U282" i="6"/>
  <c r="W282" i="6" s="1"/>
  <c r="I282" i="6"/>
  <c r="A282" i="6"/>
  <c r="AB281" i="6"/>
  <c r="AA281" i="6"/>
  <c r="Z281" i="6"/>
  <c r="Y281" i="6"/>
  <c r="X281" i="6"/>
  <c r="W281" i="6"/>
  <c r="V281" i="6"/>
  <c r="U281" i="6"/>
  <c r="I281" i="6"/>
  <c r="A281" i="6"/>
  <c r="AB280" i="6"/>
  <c r="AA280" i="6"/>
  <c r="Y280" i="6"/>
  <c r="X280" i="6"/>
  <c r="Z280" i="6" s="1"/>
  <c r="V280" i="6"/>
  <c r="U280" i="6"/>
  <c r="W280" i="6" s="1"/>
  <c r="I280" i="6"/>
  <c r="A280" i="6"/>
  <c r="AB279" i="6"/>
  <c r="AA279" i="6"/>
  <c r="X279" i="6"/>
  <c r="W279" i="6"/>
  <c r="V279" i="6"/>
  <c r="U279" i="6"/>
  <c r="I279" i="6"/>
  <c r="A279" i="6"/>
  <c r="AB278" i="6"/>
  <c r="AA278" i="6"/>
  <c r="Z278" i="6"/>
  <c r="X278" i="6"/>
  <c r="Y278" i="6" s="1"/>
  <c r="U278" i="6"/>
  <c r="W278" i="6" s="1"/>
  <c r="I278" i="6"/>
  <c r="A278" i="6"/>
  <c r="AB277" i="6"/>
  <c r="AA277" i="6"/>
  <c r="Z277" i="6"/>
  <c r="Y277" i="6"/>
  <c r="X277" i="6"/>
  <c r="W277" i="6"/>
  <c r="V277" i="6"/>
  <c r="U277" i="6"/>
  <c r="I277" i="6"/>
  <c r="A277" i="6"/>
  <c r="AB276" i="6"/>
  <c r="AA276" i="6"/>
  <c r="Y276" i="6"/>
  <c r="X276" i="6"/>
  <c r="Z276" i="6" s="1"/>
  <c r="V276" i="6"/>
  <c r="U276" i="6"/>
  <c r="W276" i="6" s="1"/>
  <c r="I276" i="6"/>
  <c r="A276" i="6"/>
  <c r="AB275" i="6"/>
  <c r="AA275" i="6"/>
  <c r="X275" i="6"/>
  <c r="W275" i="6"/>
  <c r="V275" i="6"/>
  <c r="U275" i="6"/>
  <c r="I275" i="6"/>
  <c r="A275" i="6"/>
  <c r="AB274" i="6"/>
  <c r="AA274" i="6"/>
  <c r="Z274" i="6"/>
  <c r="X274" i="6"/>
  <c r="Y274" i="6" s="1"/>
  <c r="U274" i="6"/>
  <c r="W274" i="6" s="1"/>
  <c r="I274" i="6"/>
  <c r="A274" i="6"/>
  <c r="AB273" i="6"/>
  <c r="AA273" i="6"/>
  <c r="Z273" i="6"/>
  <c r="Y273" i="6"/>
  <c r="X273" i="6"/>
  <c r="W273" i="6"/>
  <c r="V273" i="6"/>
  <c r="U273" i="6"/>
  <c r="I273" i="6"/>
  <c r="A273" i="6"/>
  <c r="AB272" i="6"/>
  <c r="AA272" i="6"/>
  <c r="Y272" i="6"/>
  <c r="X272" i="6"/>
  <c r="Z272" i="6" s="1"/>
  <c r="V272" i="6"/>
  <c r="U272" i="6"/>
  <c r="W272" i="6" s="1"/>
  <c r="I272" i="6"/>
  <c r="A272" i="6"/>
  <c r="AB271" i="6"/>
  <c r="AA271" i="6"/>
  <c r="X271" i="6"/>
  <c r="W271" i="6"/>
  <c r="V271" i="6"/>
  <c r="U271" i="6"/>
  <c r="I271" i="6"/>
  <c r="A271" i="6"/>
  <c r="AB270" i="6"/>
  <c r="AA270" i="6"/>
  <c r="X270" i="6"/>
  <c r="U270" i="6"/>
  <c r="W270" i="6" s="1"/>
  <c r="I270" i="6"/>
  <c r="A270" i="6"/>
  <c r="AB269" i="6"/>
  <c r="AA269" i="6"/>
  <c r="Z269" i="6"/>
  <c r="Y269" i="6"/>
  <c r="X269" i="6"/>
  <c r="W269" i="6"/>
  <c r="V269" i="6"/>
  <c r="U269" i="6"/>
  <c r="I269" i="6"/>
  <c r="A269" i="6"/>
  <c r="AB268" i="6"/>
  <c r="AA268" i="6"/>
  <c r="Y268" i="6"/>
  <c r="X268" i="6"/>
  <c r="Z268" i="6" s="1"/>
  <c r="V268" i="6"/>
  <c r="U268" i="6"/>
  <c r="W268" i="6" s="1"/>
  <c r="I268" i="6"/>
  <c r="A268" i="6"/>
  <c r="AB267" i="6"/>
  <c r="AA267" i="6"/>
  <c r="X267" i="6"/>
  <c r="W267" i="6"/>
  <c r="V267" i="6"/>
  <c r="U267" i="6"/>
  <c r="I267" i="6"/>
  <c r="A267" i="6"/>
  <c r="AB266" i="6"/>
  <c r="AA266" i="6"/>
  <c r="Z266" i="6"/>
  <c r="X266" i="6"/>
  <c r="Y266" i="6" s="1"/>
  <c r="U266" i="6"/>
  <c r="W266" i="6" s="1"/>
  <c r="I266" i="6"/>
  <c r="A266" i="6"/>
  <c r="AB265" i="6"/>
  <c r="AA265" i="6"/>
  <c r="Z265" i="6"/>
  <c r="Y265" i="6"/>
  <c r="X265" i="6"/>
  <c r="W265" i="6"/>
  <c r="V265" i="6"/>
  <c r="U265" i="6"/>
  <c r="I265" i="6"/>
  <c r="A265" i="6"/>
  <c r="AB264" i="6"/>
  <c r="AA264" i="6"/>
  <c r="Y264" i="6"/>
  <c r="X264" i="6"/>
  <c r="Z264" i="6" s="1"/>
  <c r="V264" i="6"/>
  <c r="U264" i="6"/>
  <c r="W264" i="6" s="1"/>
  <c r="I264" i="6"/>
  <c r="A264" i="6"/>
  <c r="AB263" i="6"/>
  <c r="AA263" i="6"/>
  <c r="X263" i="6"/>
  <c r="W263" i="6"/>
  <c r="V263" i="6"/>
  <c r="U263" i="6"/>
  <c r="I263" i="6"/>
  <c r="A263" i="6"/>
  <c r="AB262" i="6"/>
  <c r="AA262" i="6"/>
  <c r="Z262" i="6"/>
  <c r="X262" i="6"/>
  <c r="Y262" i="6" s="1"/>
  <c r="U262" i="6"/>
  <c r="W262" i="6" s="1"/>
  <c r="I262" i="6"/>
  <c r="A262" i="6"/>
  <c r="AB261" i="6"/>
  <c r="AA261" i="6"/>
  <c r="Z261" i="6"/>
  <c r="Y261" i="6"/>
  <c r="X261" i="6"/>
  <c r="W261" i="6"/>
  <c r="V261" i="6"/>
  <c r="U261" i="6"/>
  <c r="I261" i="6"/>
  <c r="A261" i="6"/>
  <c r="AB260" i="6"/>
  <c r="AA260" i="6"/>
  <c r="Y260" i="6"/>
  <c r="X260" i="6"/>
  <c r="Z260" i="6" s="1"/>
  <c r="V260" i="6"/>
  <c r="U260" i="6"/>
  <c r="W260" i="6" s="1"/>
  <c r="I260" i="6"/>
  <c r="A260" i="6"/>
  <c r="AB259" i="6"/>
  <c r="AA259" i="6"/>
  <c r="X259" i="6"/>
  <c r="W259" i="6"/>
  <c r="V259" i="6"/>
  <c r="U259" i="6"/>
  <c r="I259" i="6"/>
  <c r="A259" i="6"/>
  <c r="AB258" i="6"/>
  <c r="AA258" i="6"/>
  <c r="X258" i="6"/>
  <c r="Y258" i="6" s="1"/>
  <c r="U258" i="6"/>
  <c r="W258" i="6" s="1"/>
  <c r="I258" i="6"/>
  <c r="A258" i="6"/>
  <c r="AB257" i="6"/>
  <c r="AA257" i="6"/>
  <c r="Z257" i="6"/>
  <c r="Y257" i="6"/>
  <c r="X257" i="6"/>
  <c r="W257" i="6"/>
  <c r="V257" i="6"/>
  <c r="U257" i="6"/>
  <c r="I257" i="6"/>
  <c r="A257" i="6"/>
  <c r="AB256" i="6"/>
  <c r="AA256" i="6"/>
  <c r="Y256" i="6"/>
  <c r="X256" i="6"/>
  <c r="Z256" i="6" s="1"/>
  <c r="V256" i="6"/>
  <c r="U256" i="6"/>
  <c r="W256" i="6" s="1"/>
  <c r="I256" i="6"/>
  <c r="A256" i="6"/>
  <c r="AB255" i="6"/>
  <c r="AA255" i="6"/>
  <c r="X255" i="6"/>
  <c r="W255" i="6"/>
  <c r="V255" i="6"/>
  <c r="U255" i="6"/>
  <c r="I255" i="6"/>
  <c r="A255" i="6"/>
  <c r="AB254" i="6"/>
  <c r="AA254" i="6"/>
  <c r="X254" i="6"/>
  <c r="Y254" i="6" s="1"/>
  <c r="U254" i="6"/>
  <c r="W254" i="6" s="1"/>
  <c r="I254" i="6"/>
  <c r="A254" i="6"/>
  <c r="AB253" i="6"/>
  <c r="AA253" i="6"/>
  <c r="Z253" i="6"/>
  <c r="Y253" i="6"/>
  <c r="X253" i="6"/>
  <c r="W253" i="6"/>
  <c r="V253" i="6"/>
  <c r="U253" i="6"/>
  <c r="I253" i="6"/>
  <c r="A253" i="6"/>
  <c r="AB252" i="6"/>
  <c r="AA252" i="6"/>
  <c r="Y252" i="6"/>
  <c r="X252" i="6"/>
  <c r="Z252" i="6" s="1"/>
  <c r="V252" i="6"/>
  <c r="U252" i="6"/>
  <c r="W252" i="6" s="1"/>
  <c r="I252" i="6"/>
  <c r="A252" i="6"/>
  <c r="AB251" i="6"/>
  <c r="AA251" i="6"/>
  <c r="X251" i="6"/>
  <c r="W251" i="6"/>
  <c r="V251" i="6"/>
  <c r="U251" i="6"/>
  <c r="I251" i="6"/>
  <c r="A251" i="6"/>
  <c r="AB250" i="6"/>
  <c r="AA250" i="6"/>
  <c r="X250" i="6"/>
  <c r="Y250" i="6" s="1"/>
  <c r="U250" i="6"/>
  <c r="W250" i="6" s="1"/>
  <c r="I250" i="6"/>
  <c r="A250" i="6"/>
  <c r="AB249" i="6"/>
  <c r="AA249" i="6"/>
  <c r="Z249" i="6"/>
  <c r="Y249" i="6"/>
  <c r="X249" i="6"/>
  <c r="W249" i="6"/>
  <c r="V249" i="6"/>
  <c r="U249" i="6"/>
  <c r="I249" i="6"/>
  <c r="A249" i="6"/>
  <c r="AB248" i="6"/>
  <c r="AA248" i="6"/>
  <c r="Y248" i="6"/>
  <c r="X248" i="6"/>
  <c r="Z248" i="6" s="1"/>
  <c r="V248" i="6"/>
  <c r="U248" i="6"/>
  <c r="W248" i="6" s="1"/>
  <c r="I248" i="6"/>
  <c r="A248" i="6"/>
  <c r="AB247" i="6"/>
  <c r="AA247" i="6"/>
  <c r="X247" i="6"/>
  <c r="W247" i="6"/>
  <c r="V247" i="6"/>
  <c r="U247" i="6"/>
  <c r="I247" i="6"/>
  <c r="A247" i="6"/>
  <c r="AB246" i="6"/>
  <c r="AA246" i="6"/>
  <c r="Z246" i="6"/>
  <c r="X246" i="6"/>
  <c r="Y246" i="6" s="1"/>
  <c r="U246" i="6"/>
  <c r="W246" i="6" s="1"/>
  <c r="I246" i="6"/>
  <c r="A246" i="6"/>
  <c r="AB245" i="6"/>
  <c r="AA245" i="6"/>
  <c r="Z245" i="6"/>
  <c r="Y245" i="6"/>
  <c r="X245" i="6"/>
  <c r="W245" i="6"/>
  <c r="V245" i="6"/>
  <c r="U245" i="6"/>
  <c r="I245" i="6"/>
  <c r="A245" i="6"/>
  <c r="AB244" i="6"/>
  <c r="AA244" i="6"/>
  <c r="Y244" i="6"/>
  <c r="X244" i="6"/>
  <c r="Z244" i="6" s="1"/>
  <c r="V244" i="6"/>
  <c r="U244" i="6"/>
  <c r="W244" i="6" s="1"/>
  <c r="I244" i="6"/>
  <c r="A244" i="6"/>
  <c r="AB243" i="6"/>
  <c r="AA243" i="6"/>
  <c r="X243" i="6"/>
  <c r="W243" i="6"/>
  <c r="V243" i="6"/>
  <c r="U243" i="6"/>
  <c r="I243" i="6"/>
  <c r="A243" i="6"/>
  <c r="AB242" i="6"/>
  <c r="AA242" i="6"/>
  <c r="Z242" i="6"/>
  <c r="X242" i="6"/>
  <c r="Y242" i="6" s="1"/>
  <c r="U242" i="6"/>
  <c r="W242" i="6" s="1"/>
  <c r="I242" i="6"/>
  <c r="A242" i="6"/>
  <c r="AB241" i="6"/>
  <c r="AA241" i="6"/>
  <c r="Z241" i="6"/>
  <c r="Y241" i="6"/>
  <c r="X241" i="6"/>
  <c r="W241" i="6"/>
  <c r="V241" i="6"/>
  <c r="U241" i="6"/>
  <c r="I241" i="6"/>
  <c r="A241" i="6"/>
  <c r="AB240" i="6"/>
  <c r="AA240" i="6"/>
  <c r="Y240" i="6"/>
  <c r="X240" i="6"/>
  <c r="Z240" i="6" s="1"/>
  <c r="V240" i="6"/>
  <c r="U240" i="6"/>
  <c r="W240" i="6" s="1"/>
  <c r="I240" i="6"/>
  <c r="A240" i="6"/>
  <c r="AB239" i="6"/>
  <c r="AA239" i="6"/>
  <c r="X239" i="6"/>
  <c r="W239" i="6"/>
  <c r="V239" i="6"/>
  <c r="U239" i="6"/>
  <c r="I239" i="6"/>
  <c r="A239" i="6"/>
  <c r="AB238" i="6"/>
  <c r="AA238" i="6"/>
  <c r="X238" i="6"/>
  <c r="U238" i="6"/>
  <c r="W238" i="6" s="1"/>
  <c r="I238" i="6"/>
  <c r="A238" i="6"/>
  <c r="AB237" i="6"/>
  <c r="AA237" i="6"/>
  <c r="Z237" i="6"/>
  <c r="Y237" i="6"/>
  <c r="X237" i="6"/>
  <c r="W237" i="6"/>
  <c r="V237" i="6"/>
  <c r="U237" i="6"/>
  <c r="I237" i="6"/>
  <c r="A237" i="6"/>
  <c r="AB236" i="6"/>
  <c r="AA236" i="6"/>
  <c r="Y236" i="6"/>
  <c r="X236" i="6"/>
  <c r="Z236" i="6" s="1"/>
  <c r="V236" i="6"/>
  <c r="U236" i="6"/>
  <c r="W236" i="6" s="1"/>
  <c r="I236" i="6"/>
  <c r="A236" i="6"/>
  <c r="AB235" i="6"/>
  <c r="AA235" i="6"/>
  <c r="X235" i="6"/>
  <c r="W235" i="6"/>
  <c r="V235" i="6"/>
  <c r="U235" i="6"/>
  <c r="I235" i="6"/>
  <c r="A235" i="6"/>
  <c r="AB234" i="6"/>
  <c r="AA234" i="6"/>
  <c r="X234" i="6"/>
  <c r="Y234" i="6" s="1"/>
  <c r="U234" i="6"/>
  <c r="W234" i="6" s="1"/>
  <c r="I234" i="6"/>
  <c r="A234" i="6"/>
  <c r="AB233" i="6"/>
  <c r="AA233" i="6"/>
  <c r="Z233" i="6"/>
  <c r="Y233" i="6"/>
  <c r="X233" i="6"/>
  <c r="W233" i="6"/>
  <c r="V233" i="6"/>
  <c r="U233" i="6"/>
  <c r="I233" i="6"/>
  <c r="A233" i="6"/>
  <c r="AB232" i="6"/>
  <c r="AA232" i="6"/>
  <c r="Y232" i="6"/>
  <c r="X232" i="6"/>
  <c r="Z232" i="6" s="1"/>
  <c r="V232" i="6"/>
  <c r="U232" i="6"/>
  <c r="W232" i="6" s="1"/>
  <c r="I232" i="6"/>
  <c r="A232" i="6"/>
  <c r="AB231" i="6"/>
  <c r="AA231" i="6"/>
  <c r="X231" i="6"/>
  <c r="W231" i="6"/>
  <c r="V231" i="6"/>
  <c r="U231" i="6"/>
  <c r="I231" i="6"/>
  <c r="A231" i="6"/>
  <c r="AB230" i="6"/>
  <c r="AA230" i="6"/>
  <c r="Z230" i="6"/>
  <c r="X230" i="6"/>
  <c r="Y230" i="6" s="1"/>
  <c r="U230" i="6"/>
  <c r="W230" i="6" s="1"/>
  <c r="I230" i="6"/>
  <c r="A230" i="6"/>
  <c r="AB229" i="6"/>
  <c r="AA229" i="6"/>
  <c r="Z229" i="6"/>
  <c r="Y229" i="6"/>
  <c r="X229" i="6"/>
  <c r="W229" i="6"/>
  <c r="V229" i="6"/>
  <c r="U229" i="6"/>
  <c r="I229" i="6"/>
  <c r="A229" i="6"/>
  <c r="AB228" i="6"/>
  <c r="AA228" i="6"/>
  <c r="Y228" i="6"/>
  <c r="X228" i="6"/>
  <c r="Z228" i="6" s="1"/>
  <c r="V228" i="6"/>
  <c r="U228" i="6"/>
  <c r="W228" i="6" s="1"/>
  <c r="I228" i="6"/>
  <c r="A228" i="6"/>
  <c r="AB227" i="6"/>
  <c r="AA227" i="6"/>
  <c r="X227" i="6"/>
  <c r="W227" i="6"/>
  <c r="V227" i="6"/>
  <c r="U227" i="6"/>
  <c r="I227" i="6"/>
  <c r="A227" i="6"/>
  <c r="AB226" i="6"/>
  <c r="AA226" i="6"/>
  <c r="X226" i="6"/>
  <c r="Y226" i="6" s="1"/>
  <c r="U226" i="6"/>
  <c r="W226" i="6" s="1"/>
  <c r="I226" i="6"/>
  <c r="A226" i="6"/>
  <c r="AB225" i="6"/>
  <c r="AA225" i="6"/>
  <c r="Z225" i="6"/>
  <c r="Y225" i="6"/>
  <c r="X225" i="6"/>
  <c r="W225" i="6"/>
  <c r="V225" i="6"/>
  <c r="U225" i="6"/>
  <c r="I225" i="6"/>
  <c r="A225" i="6"/>
  <c r="AB224" i="6"/>
  <c r="AA224" i="6"/>
  <c r="Y224" i="6"/>
  <c r="X224" i="6"/>
  <c r="Z224" i="6" s="1"/>
  <c r="V224" i="6"/>
  <c r="U224" i="6"/>
  <c r="W224" i="6" s="1"/>
  <c r="I224" i="6"/>
  <c r="A224" i="6"/>
  <c r="AB223" i="6"/>
  <c r="AA223" i="6"/>
  <c r="X223" i="6"/>
  <c r="W223" i="6"/>
  <c r="V223" i="6"/>
  <c r="U223" i="6"/>
  <c r="I223" i="6"/>
  <c r="A223" i="6"/>
  <c r="AB222" i="6"/>
  <c r="AA222" i="6"/>
  <c r="X222" i="6"/>
  <c r="Y222" i="6" s="1"/>
  <c r="U222" i="6"/>
  <c r="W222" i="6" s="1"/>
  <c r="I222" i="6"/>
  <c r="A222" i="6"/>
  <c r="AB221" i="6"/>
  <c r="AA221" i="6"/>
  <c r="Z221" i="6"/>
  <c r="Y221" i="6"/>
  <c r="X221" i="6"/>
  <c r="W221" i="6"/>
  <c r="V221" i="6"/>
  <c r="U221" i="6"/>
  <c r="I221" i="6"/>
  <c r="A221" i="6"/>
  <c r="AB220" i="6"/>
  <c r="AA220" i="6"/>
  <c r="Y220" i="6"/>
  <c r="X220" i="6"/>
  <c r="Z220" i="6" s="1"/>
  <c r="V220" i="6"/>
  <c r="U220" i="6"/>
  <c r="W220" i="6" s="1"/>
  <c r="I220" i="6"/>
  <c r="A220" i="6"/>
  <c r="AB219" i="6"/>
  <c r="AA219" i="6"/>
  <c r="X219" i="6"/>
  <c r="W219" i="6"/>
  <c r="V219" i="6"/>
  <c r="U219" i="6"/>
  <c r="I219" i="6"/>
  <c r="A219" i="6"/>
  <c r="AB218" i="6"/>
  <c r="AA218" i="6"/>
  <c r="X218" i="6"/>
  <c r="Y218" i="6" s="1"/>
  <c r="U218" i="6"/>
  <c r="W218" i="6" s="1"/>
  <c r="I218" i="6"/>
  <c r="A218" i="6"/>
  <c r="AB217" i="6"/>
  <c r="AA217" i="6"/>
  <c r="Z217" i="6"/>
  <c r="Y217" i="6"/>
  <c r="X217" i="6"/>
  <c r="W217" i="6"/>
  <c r="V217" i="6"/>
  <c r="U217" i="6"/>
  <c r="I217" i="6"/>
  <c r="A217" i="6"/>
  <c r="AB216" i="6"/>
  <c r="AA216" i="6"/>
  <c r="Y216" i="6"/>
  <c r="X216" i="6"/>
  <c r="Z216" i="6" s="1"/>
  <c r="V216" i="6"/>
  <c r="U216" i="6"/>
  <c r="W216" i="6" s="1"/>
  <c r="I216" i="6"/>
  <c r="A216" i="6"/>
  <c r="AB215" i="6"/>
  <c r="AA215" i="6"/>
  <c r="X215" i="6"/>
  <c r="W215" i="6"/>
  <c r="V215" i="6"/>
  <c r="U215" i="6"/>
  <c r="I215" i="6"/>
  <c r="A215" i="6"/>
  <c r="AB214" i="6"/>
  <c r="AA214" i="6"/>
  <c r="Z214" i="6"/>
  <c r="X214" i="6"/>
  <c r="Y214" i="6" s="1"/>
  <c r="U214" i="6"/>
  <c r="W214" i="6" s="1"/>
  <c r="I214" i="6"/>
  <c r="A214" i="6"/>
  <c r="AB213" i="6"/>
  <c r="AA213" i="6"/>
  <c r="Z213" i="6"/>
  <c r="Y213" i="6"/>
  <c r="X213" i="6"/>
  <c r="W213" i="6"/>
  <c r="V213" i="6"/>
  <c r="U213" i="6"/>
  <c r="I213" i="6"/>
  <c r="A213" i="6"/>
  <c r="AB212" i="6"/>
  <c r="AA212" i="6"/>
  <c r="Y212" i="6"/>
  <c r="X212" i="6"/>
  <c r="Z212" i="6" s="1"/>
  <c r="V212" i="6"/>
  <c r="U212" i="6"/>
  <c r="W212" i="6" s="1"/>
  <c r="I212" i="6"/>
  <c r="A212" i="6"/>
  <c r="AB211" i="6"/>
  <c r="AA211" i="6"/>
  <c r="X211" i="6"/>
  <c r="W211" i="6"/>
  <c r="V211" i="6"/>
  <c r="U211" i="6"/>
  <c r="I211" i="6"/>
  <c r="A211" i="6"/>
  <c r="AB210" i="6"/>
  <c r="AA210" i="6"/>
  <c r="Z210" i="6"/>
  <c r="X210" i="6"/>
  <c r="Y210" i="6" s="1"/>
  <c r="U210" i="6"/>
  <c r="W210" i="6" s="1"/>
  <c r="I210" i="6"/>
  <c r="A210" i="6"/>
  <c r="AB209" i="6"/>
  <c r="AA209" i="6"/>
  <c r="Z209" i="6"/>
  <c r="Y209" i="6"/>
  <c r="X209" i="6"/>
  <c r="W209" i="6"/>
  <c r="V209" i="6"/>
  <c r="U209" i="6"/>
  <c r="I209" i="6"/>
  <c r="A209" i="6"/>
  <c r="AB208" i="6"/>
  <c r="AA208" i="6"/>
  <c r="Y208" i="6"/>
  <c r="X208" i="6"/>
  <c r="Z208" i="6" s="1"/>
  <c r="V208" i="6"/>
  <c r="U208" i="6"/>
  <c r="W208" i="6" s="1"/>
  <c r="I208" i="6"/>
  <c r="A208" i="6"/>
  <c r="AB207" i="6"/>
  <c r="AA207" i="6"/>
  <c r="X207" i="6"/>
  <c r="W207" i="6"/>
  <c r="V207" i="6"/>
  <c r="U207" i="6"/>
  <c r="I207" i="6"/>
  <c r="A207" i="6"/>
  <c r="AB206" i="6"/>
  <c r="AA206" i="6"/>
  <c r="X206" i="6"/>
  <c r="U206" i="6"/>
  <c r="W206" i="6" s="1"/>
  <c r="I206" i="6"/>
  <c r="A206" i="6"/>
  <c r="AB205" i="6"/>
  <c r="AA205" i="6"/>
  <c r="Z205" i="6"/>
  <c r="Y205" i="6"/>
  <c r="X205" i="6"/>
  <c r="W205" i="6"/>
  <c r="V205" i="6"/>
  <c r="U205" i="6"/>
  <c r="I205" i="6"/>
  <c r="A205" i="6"/>
  <c r="AB204" i="6"/>
  <c r="AA204" i="6"/>
  <c r="Y204" i="6"/>
  <c r="X204" i="6"/>
  <c r="Z204" i="6" s="1"/>
  <c r="V204" i="6"/>
  <c r="U204" i="6"/>
  <c r="W204" i="6" s="1"/>
  <c r="I204" i="6"/>
  <c r="A204" i="6"/>
  <c r="AB203" i="6"/>
  <c r="AA203" i="6"/>
  <c r="X203" i="6"/>
  <c r="W203" i="6"/>
  <c r="V203" i="6"/>
  <c r="U203" i="6"/>
  <c r="I203" i="6"/>
  <c r="A203" i="6"/>
  <c r="AB202" i="6"/>
  <c r="AA202" i="6"/>
  <c r="Z202" i="6"/>
  <c r="X202" i="6"/>
  <c r="Y202" i="6" s="1"/>
  <c r="U202" i="6"/>
  <c r="W202" i="6" s="1"/>
  <c r="I202" i="6"/>
  <c r="A202" i="6"/>
  <c r="AB201" i="6"/>
  <c r="AA201" i="6"/>
  <c r="Z201" i="6"/>
  <c r="Y201" i="6"/>
  <c r="X201" i="6"/>
  <c r="W201" i="6"/>
  <c r="V201" i="6"/>
  <c r="U201" i="6"/>
  <c r="I201" i="6"/>
  <c r="A201" i="6"/>
  <c r="AB200" i="6"/>
  <c r="AA200" i="6"/>
  <c r="Y200" i="6"/>
  <c r="X200" i="6"/>
  <c r="Z200" i="6" s="1"/>
  <c r="V200" i="6"/>
  <c r="U200" i="6"/>
  <c r="W200" i="6" s="1"/>
  <c r="I200" i="6"/>
  <c r="A200" i="6"/>
  <c r="AB199" i="6"/>
  <c r="AA199" i="6"/>
  <c r="X199" i="6"/>
  <c r="W199" i="6"/>
  <c r="V199" i="6"/>
  <c r="U199" i="6"/>
  <c r="I199" i="6"/>
  <c r="A199" i="6"/>
  <c r="AB198" i="6"/>
  <c r="AA198" i="6"/>
  <c r="Z198" i="6"/>
  <c r="X198" i="6"/>
  <c r="Y198" i="6" s="1"/>
  <c r="U198" i="6"/>
  <c r="W198" i="6" s="1"/>
  <c r="I198" i="6"/>
  <c r="A198" i="6"/>
  <c r="AB197" i="6"/>
  <c r="AA197" i="6"/>
  <c r="Z197" i="6"/>
  <c r="Y197" i="6"/>
  <c r="X197" i="6"/>
  <c r="W197" i="6"/>
  <c r="V197" i="6"/>
  <c r="U197" i="6"/>
  <c r="I197" i="6"/>
  <c r="A197" i="6"/>
  <c r="AB196" i="6"/>
  <c r="AA196" i="6"/>
  <c r="Y196" i="6"/>
  <c r="X196" i="6"/>
  <c r="Z196" i="6" s="1"/>
  <c r="V196" i="6"/>
  <c r="U196" i="6"/>
  <c r="W196" i="6" s="1"/>
  <c r="I196" i="6"/>
  <c r="A196" i="6"/>
  <c r="AB195" i="6"/>
  <c r="AA195" i="6"/>
  <c r="X195" i="6"/>
  <c r="W195" i="6"/>
  <c r="V195" i="6"/>
  <c r="U195" i="6"/>
  <c r="I195" i="6"/>
  <c r="A195" i="6"/>
  <c r="AB194" i="6"/>
  <c r="AA194" i="6"/>
  <c r="X194" i="6"/>
  <c r="Y194" i="6" s="1"/>
  <c r="U194" i="6"/>
  <c r="W194" i="6" s="1"/>
  <c r="I194" i="6"/>
  <c r="A194" i="6"/>
  <c r="AB193" i="6"/>
  <c r="AA193" i="6"/>
  <c r="Z193" i="6"/>
  <c r="Y193" i="6"/>
  <c r="X193" i="6"/>
  <c r="W193" i="6"/>
  <c r="V193" i="6"/>
  <c r="U193" i="6"/>
  <c r="I193" i="6"/>
  <c r="A193" i="6"/>
  <c r="AB192" i="6"/>
  <c r="AA192" i="6"/>
  <c r="Y192" i="6"/>
  <c r="X192" i="6"/>
  <c r="Z192" i="6" s="1"/>
  <c r="V192" i="6"/>
  <c r="U192" i="6"/>
  <c r="W192" i="6" s="1"/>
  <c r="I192" i="6"/>
  <c r="A192" i="6"/>
  <c r="AB191" i="6"/>
  <c r="AA191" i="6"/>
  <c r="X191" i="6"/>
  <c r="W191" i="6"/>
  <c r="V191" i="6"/>
  <c r="U191" i="6"/>
  <c r="I191" i="6"/>
  <c r="A191" i="6"/>
  <c r="AB190" i="6"/>
  <c r="AA190" i="6"/>
  <c r="X190" i="6"/>
  <c r="Y190" i="6" s="1"/>
  <c r="U190" i="6"/>
  <c r="W190" i="6" s="1"/>
  <c r="I190" i="6"/>
  <c r="A190" i="6"/>
  <c r="AB189" i="6"/>
  <c r="AA189" i="6"/>
  <c r="Z189" i="6"/>
  <c r="Y189" i="6"/>
  <c r="X189" i="6"/>
  <c r="W189" i="6"/>
  <c r="V189" i="6"/>
  <c r="U189" i="6"/>
  <c r="I189" i="6"/>
  <c r="A189" i="6"/>
  <c r="AB188" i="6"/>
  <c r="AA188" i="6"/>
  <c r="Y188" i="6"/>
  <c r="X188" i="6"/>
  <c r="Z188" i="6" s="1"/>
  <c r="V188" i="6"/>
  <c r="U188" i="6"/>
  <c r="W188" i="6" s="1"/>
  <c r="I188" i="6"/>
  <c r="A188" i="6"/>
  <c r="AB187" i="6"/>
  <c r="AA187" i="6"/>
  <c r="X187" i="6"/>
  <c r="W187" i="6"/>
  <c r="V187" i="6"/>
  <c r="U187" i="6"/>
  <c r="I187" i="6"/>
  <c r="A187" i="6"/>
  <c r="AB186" i="6"/>
  <c r="AA186" i="6"/>
  <c r="X186" i="6"/>
  <c r="Y186" i="6" s="1"/>
  <c r="U186" i="6"/>
  <c r="W186" i="6" s="1"/>
  <c r="I186" i="6"/>
  <c r="A186" i="6"/>
  <c r="AB185" i="6"/>
  <c r="AA185" i="6"/>
  <c r="Z185" i="6"/>
  <c r="Y185" i="6"/>
  <c r="X185" i="6"/>
  <c r="W185" i="6"/>
  <c r="V185" i="6"/>
  <c r="U185" i="6"/>
  <c r="I185" i="6"/>
  <c r="A185" i="6"/>
  <c r="AB184" i="6"/>
  <c r="AA184" i="6"/>
  <c r="Y184" i="6"/>
  <c r="X184" i="6"/>
  <c r="Z184" i="6" s="1"/>
  <c r="V184" i="6"/>
  <c r="U184" i="6"/>
  <c r="W184" i="6" s="1"/>
  <c r="I184" i="6"/>
  <c r="A184" i="6"/>
  <c r="AB183" i="6"/>
  <c r="AA183" i="6"/>
  <c r="X183" i="6"/>
  <c r="W183" i="6"/>
  <c r="V183" i="6"/>
  <c r="U183" i="6"/>
  <c r="I183" i="6"/>
  <c r="AB182" i="6"/>
  <c r="AA182" i="6"/>
  <c r="Y182" i="6"/>
  <c r="X182" i="6"/>
  <c r="Z182" i="6" s="1"/>
  <c r="W182" i="6"/>
  <c r="V182" i="6"/>
  <c r="U182" i="6"/>
  <c r="I182" i="6"/>
  <c r="A182" i="6"/>
  <c r="AB181" i="6"/>
  <c r="AA181" i="6"/>
  <c r="Z181" i="6"/>
  <c r="Y181" i="6"/>
  <c r="X181" i="6"/>
  <c r="V181" i="6"/>
  <c r="U181" i="6"/>
  <c r="W181" i="6" s="1"/>
  <c r="I181" i="6"/>
  <c r="AB180" i="6"/>
  <c r="AA180" i="6"/>
  <c r="Z180" i="6"/>
  <c r="Y180" i="6"/>
  <c r="X180" i="6"/>
  <c r="W180" i="6"/>
  <c r="V180" i="6"/>
  <c r="U180" i="6"/>
  <c r="I180" i="6"/>
  <c r="A180" i="6"/>
  <c r="AB179" i="6"/>
  <c r="AA179" i="6"/>
  <c r="Y179" i="6"/>
  <c r="X179" i="6"/>
  <c r="Z179" i="6" s="1"/>
  <c r="V179" i="6"/>
  <c r="U179" i="6"/>
  <c r="W179" i="6" s="1"/>
  <c r="I179" i="6"/>
  <c r="A179" i="6"/>
  <c r="AB178" i="6"/>
  <c r="AA178" i="6"/>
  <c r="X178" i="6"/>
  <c r="W178" i="6"/>
  <c r="V178" i="6"/>
  <c r="U178" i="6"/>
  <c r="I178" i="6"/>
  <c r="A178" i="6"/>
  <c r="AB177" i="6"/>
  <c r="AA177" i="6"/>
  <c r="X177" i="6"/>
  <c r="U177" i="6"/>
  <c r="W177" i="6" s="1"/>
  <c r="I177" i="6"/>
  <c r="A177" i="6"/>
  <c r="AB176" i="6"/>
  <c r="AA176" i="6"/>
  <c r="Z176" i="6"/>
  <c r="Y176" i="6"/>
  <c r="X176" i="6"/>
  <c r="W176" i="6"/>
  <c r="V176" i="6"/>
  <c r="U176" i="6"/>
  <c r="I176" i="6"/>
  <c r="A176" i="6"/>
  <c r="AB175" i="6"/>
  <c r="AA175" i="6"/>
  <c r="Y175" i="6"/>
  <c r="X175" i="6"/>
  <c r="Z175" i="6" s="1"/>
  <c r="V175" i="6"/>
  <c r="U175" i="6"/>
  <c r="W175" i="6" s="1"/>
  <c r="I175" i="6"/>
  <c r="A175" i="6"/>
  <c r="AB174" i="6"/>
  <c r="AA174" i="6"/>
  <c r="X174" i="6"/>
  <c r="W174" i="6"/>
  <c r="V174" i="6"/>
  <c r="U174" i="6"/>
  <c r="I174" i="6"/>
  <c r="A174" i="6"/>
  <c r="AB173" i="6"/>
  <c r="AA173" i="6"/>
  <c r="X173" i="6"/>
  <c r="Y173" i="6" s="1"/>
  <c r="U173" i="6"/>
  <c r="W173" i="6" s="1"/>
  <c r="I173" i="6"/>
  <c r="A173" i="6"/>
  <c r="AB172" i="6"/>
  <c r="AA172" i="6"/>
  <c r="Z172" i="6"/>
  <c r="Y172" i="6"/>
  <c r="X172" i="6"/>
  <c r="W172" i="6"/>
  <c r="V172" i="6"/>
  <c r="U172" i="6"/>
  <c r="I172" i="6"/>
  <c r="A172" i="6"/>
  <c r="AB171" i="6"/>
  <c r="AA171" i="6"/>
  <c r="Y171" i="6"/>
  <c r="X171" i="6"/>
  <c r="Z171" i="6" s="1"/>
  <c r="V171" i="6"/>
  <c r="U171" i="6"/>
  <c r="W171" i="6" s="1"/>
  <c r="I171" i="6"/>
  <c r="A171" i="6"/>
  <c r="AB170" i="6"/>
  <c r="AA170" i="6"/>
  <c r="X170" i="6"/>
  <c r="W170" i="6"/>
  <c r="V170" i="6"/>
  <c r="U170" i="6"/>
  <c r="I170" i="6"/>
  <c r="A170" i="6"/>
  <c r="AB169" i="6"/>
  <c r="AA169" i="6"/>
  <c r="Z169" i="6"/>
  <c r="X169" i="6"/>
  <c r="Y169" i="6" s="1"/>
  <c r="U169" i="6"/>
  <c r="W169" i="6" s="1"/>
  <c r="I169" i="6"/>
  <c r="A169" i="6"/>
  <c r="AB168" i="6"/>
  <c r="AA168" i="6"/>
  <c r="Z168" i="6"/>
  <c r="Y168" i="6"/>
  <c r="X168" i="6"/>
  <c r="W168" i="6"/>
  <c r="V168" i="6"/>
  <c r="U168" i="6"/>
  <c r="I168" i="6"/>
  <c r="A168" i="6"/>
  <c r="AB167" i="6"/>
  <c r="AA167" i="6"/>
  <c r="Y167" i="6"/>
  <c r="X167" i="6"/>
  <c r="Z167" i="6" s="1"/>
  <c r="V167" i="6"/>
  <c r="U167" i="6"/>
  <c r="W167" i="6" s="1"/>
  <c r="I167" i="6"/>
  <c r="A167" i="6"/>
  <c r="AB166" i="6"/>
  <c r="AA166" i="6"/>
  <c r="X166" i="6"/>
  <c r="W166" i="6"/>
  <c r="V166" i="6"/>
  <c r="U166" i="6"/>
  <c r="I166" i="6"/>
  <c r="A166" i="6"/>
  <c r="AB165" i="6"/>
  <c r="AA165" i="6"/>
  <c r="X165" i="6"/>
  <c r="Y165" i="6" s="1"/>
  <c r="U165" i="6"/>
  <c r="W165" i="6" s="1"/>
  <c r="I165" i="6"/>
  <c r="A165" i="6"/>
  <c r="AB164" i="6"/>
  <c r="AA164" i="6"/>
  <c r="Z164" i="6"/>
  <c r="Y164" i="6"/>
  <c r="X164" i="6"/>
  <c r="W164" i="6"/>
  <c r="V164" i="6"/>
  <c r="U164" i="6"/>
  <c r="I164" i="6"/>
  <c r="A164" i="6"/>
  <c r="AB163" i="6"/>
  <c r="AA163" i="6"/>
  <c r="Y163" i="6"/>
  <c r="X163" i="6"/>
  <c r="Z163" i="6" s="1"/>
  <c r="V163" i="6"/>
  <c r="U163" i="6"/>
  <c r="W163" i="6" s="1"/>
  <c r="I163" i="6"/>
  <c r="A163" i="6"/>
  <c r="AB162" i="6"/>
  <c r="AA162" i="6"/>
  <c r="X162" i="6"/>
  <c r="W162" i="6"/>
  <c r="V162" i="6"/>
  <c r="U162" i="6"/>
  <c r="I162" i="6"/>
  <c r="A162" i="6"/>
  <c r="AB161" i="6"/>
  <c r="AA161" i="6"/>
  <c r="X161" i="6"/>
  <c r="Y161" i="6" s="1"/>
  <c r="U161" i="6"/>
  <c r="W161" i="6" s="1"/>
  <c r="I161" i="6"/>
  <c r="A161" i="6"/>
  <c r="AB160" i="6"/>
  <c r="AA160" i="6"/>
  <c r="Z160" i="6"/>
  <c r="Y160" i="6"/>
  <c r="X160" i="6"/>
  <c r="W160" i="6"/>
  <c r="V160" i="6"/>
  <c r="U160" i="6"/>
  <c r="I160" i="6"/>
  <c r="A160" i="6"/>
  <c r="AB159" i="6"/>
  <c r="AA159" i="6"/>
  <c r="Y159" i="6"/>
  <c r="X159" i="6"/>
  <c r="Z159" i="6" s="1"/>
  <c r="V159" i="6"/>
  <c r="U159" i="6"/>
  <c r="W159" i="6" s="1"/>
  <c r="I159" i="6"/>
  <c r="A159" i="6"/>
  <c r="AB158" i="6"/>
  <c r="AA158" i="6"/>
  <c r="X158" i="6"/>
  <c r="W158" i="6"/>
  <c r="V158" i="6"/>
  <c r="U158" i="6"/>
  <c r="I158" i="6"/>
  <c r="A158" i="6"/>
  <c r="AB157" i="6"/>
  <c r="AA157" i="6"/>
  <c r="X157" i="6"/>
  <c r="Y157" i="6" s="1"/>
  <c r="U157" i="6"/>
  <c r="W157" i="6" s="1"/>
  <c r="I157" i="6"/>
  <c r="A157" i="6"/>
  <c r="AB156" i="6"/>
  <c r="AA156" i="6"/>
  <c r="Z156" i="6"/>
  <c r="Y156" i="6"/>
  <c r="X156" i="6"/>
  <c r="W156" i="6"/>
  <c r="V156" i="6"/>
  <c r="U156" i="6"/>
  <c r="I156" i="6"/>
  <c r="A156" i="6"/>
  <c r="AB155" i="6"/>
  <c r="AA155" i="6"/>
  <c r="Y155" i="6"/>
  <c r="X155" i="6"/>
  <c r="Z155" i="6" s="1"/>
  <c r="V155" i="6"/>
  <c r="U155" i="6"/>
  <c r="W155" i="6" s="1"/>
  <c r="I155" i="6"/>
  <c r="A155" i="6"/>
  <c r="AB154" i="6"/>
  <c r="AA154" i="6"/>
  <c r="X154" i="6"/>
  <c r="W154" i="6"/>
  <c r="V154" i="6"/>
  <c r="U154" i="6"/>
  <c r="I154" i="6"/>
  <c r="A154" i="6"/>
  <c r="AB153" i="6"/>
  <c r="AA153" i="6"/>
  <c r="Z153" i="6"/>
  <c r="X153" i="6"/>
  <c r="Y153" i="6" s="1"/>
  <c r="U153" i="6"/>
  <c r="W153" i="6" s="1"/>
  <c r="I153" i="6"/>
  <c r="A153" i="6"/>
  <c r="AB152" i="6"/>
  <c r="AA152" i="6"/>
  <c r="Z152" i="6"/>
  <c r="Y152" i="6"/>
  <c r="X152" i="6"/>
  <c r="W152" i="6"/>
  <c r="V152" i="6"/>
  <c r="U152" i="6"/>
  <c r="I152" i="6"/>
  <c r="A152" i="6"/>
  <c r="AB151" i="6"/>
  <c r="AA151" i="6"/>
  <c r="Y151" i="6"/>
  <c r="X151" i="6"/>
  <c r="Z151" i="6" s="1"/>
  <c r="V151" i="6"/>
  <c r="U151" i="6"/>
  <c r="W151" i="6" s="1"/>
  <c r="I151" i="6"/>
  <c r="A151" i="6"/>
  <c r="AB150" i="6"/>
  <c r="AA150" i="6"/>
  <c r="X150" i="6"/>
  <c r="W150" i="6"/>
  <c r="V150" i="6"/>
  <c r="U150" i="6"/>
  <c r="I150" i="6"/>
  <c r="A150" i="6"/>
  <c r="AB149" i="6"/>
  <c r="AA149" i="6"/>
  <c r="Z149" i="6"/>
  <c r="X149" i="6"/>
  <c r="Y149" i="6" s="1"/>
  <c r="U149" i="6"/>
  <c r="W149" i="6" s="1"/>
  <c r="I149" i="6"/>
  <c r="A149" i="6"/>
  <c r="AB148" i="6"/>
  <c r="AA148" i="6"/>
  <c r="Z148" i="6"/>
  <c r="Y148" i="6"/>
  <c r="X148" i="6"/>
  <c r="W148" i="6"/>
  <c r="V148" i="6"/>
  <c r="U148" i="6"/>
  <c r="I148" i="6"/>
  <c r="A148" i="6"/>
  <c r="AB147" i="6"/>
  <c r="AA147" i="6"/>
  <c r="Y147" i="6"/>
  <c r="X147" i="6"/>
  <c r="Z147" i="6" s="1"/>
  <c r="V147" i="6"/>
  <c r="U147" i="6"/>
  <c r="W147" i="6" s="1"/>
  <c r="I147" i="6"/>
  <c r="A147" i="6"/>
  <c r="AB146" i="6"/>
  <c r="AA146" i="6"/>
  <c r="X146" i="6"/>
  <c r="W146" i="6"/>
  <c r="V146" i="6"/>
  <c r="U146" i="6"/>
  <c r="I146" i="6"/>
  <c r="A146" i="6"/>
  <c r="AB145" i="6"/>
  <c r="AA145" i="6"/>
  <c r="X145" i="6"/>
  <c r="U145" i="6"/>
  <c r="W145" i="6" s="1"/>
  <c r="I145" i="6"/>
  <c r="A145" i="6"/>
  <c r="AB144" i="6"/>
  <c r="AA144" i="6"/>
  <c r="Z144" i="6"/>
  <c r="Y144" i="6"/>
  <c r="X144" i="6"/>
  <c r="W144" i="6"/>
  <c r="V144" i="6"/>
  <c r="U144" i="6"/>
  <c r="I144" i="6"/>
  <c r="A144" i="6"/>
  <c r="AB143" i="6"/>
  <c r="AA143" i="6"/>
  <c r="Y143" i="6"/>
  <c r="X143" i="6"/>
  <c r="Z143" i="6" s="1"/>
  <c r="V143" i="6"/>
  <c r="U143" i="6"/>
  <c r="W143" i="6" s="1"/>
  <c r="I143" i="6"/>
  <c r="A143" i="6"/>
  <c r="AB142" i="6"/>
  <c r="AA142" i="6"/>
  <c r="X142" i="6"/>
  <c r="W142" i="6"/>
  <c r="V142" i="6"/>
  <c r="U142" i="6"/>
  <c r="I142" i="6"/>
  <c r="A142" i="6"/>
  <c r="AB141" i="6"/>
  <c r="AA141" i="6"/>
  <c r="Z141" i="6"/>
  <c r="X141" i="6"/>
  <c r="Y141" i="6" s="1"/>
  <c r="U141" i="6"/>
  <c r="W141" i="6" s="1"/>
  <c r="I141" i="6"/>
  <c r="A141" i="6"/>
  <c r="AB140" i="6"/>
  <c r="AA140" i="6"/>
  <c r="Z140" i="6"/>
  <c r="Y140" i="6"/>
  <c r="X140" i="6"/>
  <c r="W140" i="6"/>
  <c r="V140" i="6"/>
  <c r="U140" i="6"/>
  <c r="I140" i="6"/>
  <c r="A140" i="6"/>
  <c r="AB139" i="6"/>
  <c r="AA139" i="6"/>
  <c r="Y139" i="6"/>
  <c r="X139" i="6"/>
  <c r="Z139" i="6" s="1"/>
  <c r="V139" i="6"/>
  <c r="U139" i="6"/>
  <c r="W139" i="6" s="1"/>
  <c r="I139" i="6"/>
  <c r="A139" i="6"/>
  <c r="AB138" i="6"/>
  <c r="AA138" i="6"/>
  <c r="X138" i="6"/>
  <c r="W138" i="6"/>
  <c r="V138" i="6"/>
  <c r="U138" i="6"/>
  <c r="I138" i="6"/>
  <c r="A138" i="6"/>
  <c r="AB137" i="6"/>
  <c r="AA137" i="6"/>
  <c r="Z137" i="6"/>
  <c r="X137" i="6"/>
  <c r="Y137" i="6" s="1"/>
  <c r="U137" i="6"/>
  <c r="W137" i="6" s="1"/>
  <c r="I137" i="6"/>
  <c r="A137" i="6"/>
  <c r="AB136" i="6"/>
  <c r="AA136" i="6"/>
  <c r="Z136" i="6"/>
  <c r="Y136" i="6"/>
  <c r="X136" i="6"/>
  <c r="W136" i="6"/>
  <c r="V136" i="6"/>
  <c r="U136" i="6"/>
  <c r="I136" i="6"/>
  <c r="A136" i="6"/>
  <c r="AB135" i="6"/>
  <c r="AA135" i="6"/>
  <c r="Y135" i="6"/>
  <c r="X135" i="6"/>
  <c r="Z135" i="6" s="1"/>
  <c r="V135" i="6"/>
  <c r="U135" i="6"/>
  <c r="W135" i="6" s="1"/>
  <c r="I135" i="6"/>
  <c r="A135" i="6"/>
  <c r="AB134" i="6"/>
  <c r="AA134" i="6"/>
  <c r="X134" i="6"/>
  <c r="W134" i="6"/>
  <c r="V134" i="6"/>
  <c r="U134" i="6"/>
  <c r="I134" i="6"/>
  <c r="A134" i="6"/>
  <c r="AB133" i="6"/>
  <c r="AA133" i="6"/>
  <c r="X133" i="6"/>
  <c r="Y133" i="6" s="1"/>
  <c r="U133" i="6"/>
  <c r="W133" i="6" s="1"/>
  <c r="I133" i="6"/>
  <c r="A133" i="6"/>
  <c r="AB132" i="6"/>
  <c r="AA132" i="6"/>
  <c r="Z132" i="6"/>
  <c r="Y132" i="6"/>
  <c r="X132" i="6"/>
  <c r="W132" i="6"/>
  <c r="V132" i="6"/>
  <c r="U132" i="6"/>
  <c r="I132" i="6"/>
  <c r="A132" i="6"/>
  <c r="AB131" i="6"/>
  <c r="AA131" i="6"/>
  <c r="Y131" i="6"/>
  <c r="X131" i="6"/>
  <c r="Z131" i="6" s="1"/>
  <c r="V131" i="6"/>
  <c r="U131" i="6"/>
  <c r="W131" i="6" s="1"/>
  <c r="I131" i="6"/>
  <c r="A131" i="6"/>
  <c r="AB130" i="6"/>
  <c r="AA130" i="6"/>
  <c r="X130" i="6"/>
  <c r="W130" i="6"/>
  <c r="V130" i="6"/>
  <c r="U130" i="6"/>
  <c r="I130" i="6"/>
  <c r="A130" i="6"/>
  <c r="AB129" i="6"/>
  <c r="AA129" i="6"/>
  <c r="X129" i="6"/>
  <c r="Y129" i="6" s="1"/>
  <c r="U129" i="6"/>
  <c r="W129" i="6" s="1"/>
  <c r="I129" i="6"/>
  <c r="A129" i="6"/>
  <c r="AB128" i="6"/>
  <c r="AA128" i="6"/>
  <c r="Z128" i="6"/>
  <c r="Y128" i="6"/>
  <c r="X128" i="6"/>
  <c r="W128" i="6"/>
  <c r="V128" i="6"/>
  <c r="U128" i="6"/>
  <c r="I128" i="6"/>
  <c r="A128" i="6"/>
  <c r="AB127" i="6"/>
  <c r="AA127" i="6"/>
  <c r="Y127" i="6"/>
  <c r="X127" i="6"/>
  <c r="Z127" i="6" s="1"/>
  <c r="V127" i="6"/>
  <c r="U127" i="6"/>
  <c r="W127" i="6" s="1"/>
  <c r="I127" i="6"/>
  <c r="A127" i="6"/>
  <c r="AB126" i="6"/>
  <c r="AA126" i="6"/>
  <c r="X126" i="6"/>
  <c r="W126" i="6"/>
  <c r="V126" i="6"/>
  <c r="U126" i="6"/>
  <c r="I126" i="6"/>
  <c r="A126" i="6"/>
  <c r="AB125" i="6"/>
  <c r="AA125" i="6"/>
  <c r="X125" i="6"/>
  <c r="Y125" i="6" s="1"/>
  <c r="U125" i="6"/>
  <c r="W125" i="6" s="1"/>
  <c r="I125" i="6"/>
  <c r="A125" i="6"/>
  <c r="AB124" i="6"/>
  <c r="AA124" i="6"/>
  <c r="Z124" i="6"/>
  <c r="Y124" i="6"/>
  <c r="X124" i="6"/>
  <c r="W124" i="6"/>
  <c r="V124" i="6"/>
  <c r="U124" i="6"/>
  <c r="I124" i="6"/>
  <c r="A124" i="6"/>
  <c r="AB123" i="6"/>
  <c r="AA123" i="6"/>
  <c r="Y123" i="6"/>
  <c r="X123" i="6"/>
  <c r="Z123" i="6" s="1"/>
  <c r="V123" i="6"/>
  <c r="U123" i="6"/>
  <c r="W123" i="6" s="1"/>
  <c r="I123" i="6"/>
  <c r="A123" i="6"/>
  <c r="AB122" i="6"/>
  <c r="AA122" i="6"/>
  <c r="X122" i="6"/>
  <c r="W122" i="6"/>
  <c r="V122" i="6"/>
  <c r="U122" i="6"/>
  <c r="I122" i="6"/>
  <c r="A122" i="6"/>
  <c r="AB121" i="6"/>
  <c r="AA121" i="6"/>
  <c r="Z121" i="6"/>
  <c r="X121" i="6"/>
  <c r="Y121" i="6" s="1"/>
  <c r="U121" i="6"/>
  <c r="W121" i="6" s="1"/>
  <c r="I121" i="6"/>
  <c r="A121" i="6"/>
  <c r="AB120" i="6"/>
  <c r="AA120" i="6"/>
  <c r="Z120" i="6"/>
  <c r="Y120" i="6"/>
  <c r="X120" i="6"/>
  <c r="W120" i="6"/>
  <c r="V120" i="6"/>
  <c r="U120" i="6"/>
  <c r="I120" i="6"/>
  <c r="A120" i="6"/>
  <c r="AB119" i="6"/>
  <c r="AA119" i="6"/>
  <c r="Y119" i="6"/>
  <c r="X119" i="6"/>
  <c r="Z119" i="6" s="1"/>
  <c r="V119" i="6"/>
  <c r="U119" i="6"/>
  <c r="W119" i="6" s="1"/>
  <c r="I119" i="6"/>
  <c r="A119" i="6"/>
  <c r="AB118" i="6"/>
  <c r="AA118" i="6"/>
  <c r="X118" i="6"/>
  <c r="W118" i="6"/>
  <c r="V118" i="6"/>
  <c r="U118" i="6"/>
  <c r="I118" i="6"/>
  <c r="A118" i="6"/>
  <c r="AB117" i="6"/>
  <c r="AA117" i="6"/>
  <c r="Z117" i="6"/>
  <c r="X117" i="6"/>
  <c r="Y117" i="6" s="1"/>
  <c r="U117" i="6"/>
  <c r="W117" i="6" s="1"/>
  <c r="I117" i="6"/>
  <c r="A117" i="6"/>
  <c r="AB116" i="6"/>
  <c r="AA116" i="6"/>
  <c r="Z116" i="6"/>
  <c r="Y116" i="6"/>
  <c r="X116" i="6"/>
  <c r="W116" i="6"/>
  <c r="V116" i="6"/>
  <c r="U116" i="6"/>
  <c r="I116" i="6"/>
  <c r="A116" i="6"/>
  <c r="AB115" i="6"/>
  <c r="AA115" i="6"/>
  <c r="Y115" i="6"/>
  <c r="X115" i="6"/>
  <c r="Z115" i="6" s="1"/>
  <c r="V115" i="6"/>
  <c r="U115" i="6"/>
  <c r="W115" i="6" s="1"/>
  <c r="I115" i="6"/>
  <c r="A115" i="6"/>
  <c r="AB114" i="6"/>
  <c r="AA114" i="6"/>
  <c r="X114" i="6"/>
  <c r="W114" i="6"/>
  <c r="V114" i="6"/>
  <c r="U114" i="6"/>
  <c r="I114" i="6"/>
  <c r="A114" i="6"/>
  <c r="AB113" i="6"/>
  <c r="AA113" i="6"/>
  <c r="X113" i="6"/>
  <c r="U113" i="6"/>
  <c r="W113" i="6" s="1"/>
  <c r="I113" i="6"/>
  <c r="A113" i="6"/>
  <c r="AB112" i="6"/>
  <c r="AA112" i="6"/>
  <c r="Z112" i="6"/>
  <c r="Y112" i="6"/>
  <c r="X112" i="6"/>
  <c r="W112" i="6"/>
  <c r="V112" i="6"/>
  <c r="U112" i="6"/>
  <c r="I112" i="6"/>
  <c r="A112" i="6"/>
  <c r="AB111" i="6"/>
  <c r="AA111" i="6"/>
  <c r="Y111" i="6"/>
  <c r="X111" i="6"/>
  <c r="Z111" i="6" s="1"/>
  <c r="V111" i="6"/>
  <c r="U111" i="6"/>
  <c r="W111" i="6" s="1"/>
  <c r="I111" i="6"/>
  <c r="A111" i="6"/>
  <c r="AB110" i="6"/>
  <c r="AA110" i="6"/>
  <c r="X110" i="6"/>
  <c r="W110" i="6"/>
  <c r="V110" i="6"/>
  <c r="U110" i="6"/>
  <c r="I110" i="6"/>
  <c r="A110" i="6"/>
  <c r="AB109" i="6"/>
  <c r="AA109" i="6"/>
  <c r="X109" i="6"/>
  <c r="Y109" i="6" s="1"/>
  <c r="U109" i="6"/>
  <c r="W109" i="6" s="1"/>
  <c r="I109" i="6"/>
  <c r="A109" i="6"/>
  <c r="AB108" i="6"/>
  <c r="AA108" i="6"/>
  <c r="Z108" i="6"/>
  <c r="Y108" i="6"/>
  <c r="X108" i="6"/>
  <c r="W108" i="6"/>
  <c r="V108" i="6"/>
  <c r="U108" i="6"/>
  <c r="I108" i="6"/>
  <c r="A108" i="6"/>
  <c r="AB107" i="6"/>
  <c r="AA107" i="6"/>
  <c r="Y107" i="6"/>
  <c r="X107" i="6"/>
  <c r="Z107" i="6" s="1"/>
  <c r="V107" i="6"/>
  <c r="U107" i="6"/>
  <c r="W107" i="6" s="1"/>
  <c r="I107" i="6"/>
  <c r="A107" i="6"/>
  <c r="AB106" i="6"/>
  <c r="AA106" i="6"/>
  <c r="X106" i="6"/>
  <c r="W106" i="6"/>
  <c r="V106" i="6"/>
  <c r="U106" i="6"/>
  <c r="I106" i="6"/>
  <c r="A106" i="6"/>
  <c r="AB105" i="6"/>
  <c r="AA105" i="6"/>
  <c r="Z105" i="6"/>
  <c r="X105" i="6"/>
  <c r="Y105" i="6" s="1"/>
  <c r="U105" i="6"/>
  <c r="W105" i="6" s="1"/>
  <c r="I105" i="6"/>
  <c r="AB104" i="6"/>
  <c r="AA104" i="6"/>
  <c r="Z104" i="6"/>
  <c r="Y104" i="6"/>
  <c r="X104" i="6"/>
  <c r="V104" i="6"/>
  <c r="U104" i="6"/>
  <c r="W104" i="6" s="1"/>
  <c r="I104" i="6"/>
  <c r="AB103" i="6"/>
  <c r="AA103" i="6"/>
  <c r="Z103" i="6"/>
  <c r="Y103" i="6"/>
  <c r="X103" i="6"/>
  <c r="W103" i="6"/>
  <c r="V103" i="6"/>
  <c r="U103" i="6"/>
  <c r="I103" i="6"/>
  <c r="AB102" i="6"/>
  <c r="AA102" i="6"/>
  <c r="X102" i="6"/>
  <c r="Z102" i="6" s="1"/>
  <c r="U102" i="6"/>
  <c r="I102" i="6"/>
  <c r="AB101" i="6"/>
  <c r="AA101" i="6"/>
  <c r="Y101" i="6"/>
  <c r="X101" i="6"/>
  <c r="Z101" i="6" s="1"/>
  <c r="V101" i="6"/>
  <c r="U101" i="6"/>
  <c r="W101" i="6" s="1"/>
  <c r="I101" i="6"/>
  <c r="AB100" i="6"/>
  <c r="AA100" i="6"/>
  <c r="Z100" i="6"/>
  <c r="Y100" i="6"/>
  <c r="X100" i="6"/>
  <c r="U100" i="6"/>
  <c r="I100" i="6"/>
  <c r="AB99" i="6"/>
  <c r="AA99" i="6"/>
  <c r="X99" i="6"/>
  <c r="W99" i="6"/>
  <c r="V99" i="6"/>
  <c r="U99" i="6"/>
  <c r="I99" i="6"/>
  <c r="AB98" i="6"/>
  <c r="AA98" i="6"/>
  <c r="Y98" i="6"/>
  <c r="X98" i="6"/>
  <c r="Z98" i="6" s="1"/>
  <c r="W98" i="6"/>
  <c r="V98" i="6"/>
  <c r="U98" i="6"/>
  <c r="I98" i="6"/>
  <c r="AB97" i="6"/>
  <c r="AA97" i="6"/>
  <c r="X97" i="6"/>
  <c r="Y97" i="6" s="1"/>
  <c r="U97" i="6"/>
  <c r="W97" i="6" s="1"/>
  <c r="I97" i="6"/>
  <c r="AB96" i="6"/>
  <c r="AA96" i="6"/>
  <c r="Z96" i="6"/>
  <c r="Y96" i="6"/>
  <c r="X96" i="6"/>
  <c r="V96" i="6"/>
  <c r="U96" i="6"/>
  <c r="W96" i="6" s="1"/>
  <c r="I96" i="6"/>
  <c r="AB95" i="6"/>
  <c r="AA95" i="6"/>
  <c r="Z95" i="6"/>
  <c r="Y95" i="6"/>
  <c r="X95" i="6"/>
  <c r="W95" i="6"/>
  <c r="V95" i="6"/>
  <c r="U95" i="6"/>
  <c r="I95" i="6"/>
  <c r="AB94" i="6"/>
  <c r="AA94" i="6"/>
  <c r="X94" i="6"/>
  <c r="Z94" i="6" s="1"/>
  <c r="U94" i="6"/>
  <c r="I94" i="6"/>
  <c r="AB93" i="6"/>
  <c r="AA93" i="6"/>
  <c r="Y93" i="6"/>
  <c r="X93" i="6"/>
  <c r="Z93" i="6" s="1"/>
  <c r="V93" i="6"/>
  <c r="U93" i="6"/>
  <c r="W93" i="6" s="1"/>
  <c r="I93" i="6"/>
  <c r="AB92" i="6"/>
  <c r="AA92" i="6"/>
  <c r="Z92" i="6"/>
  <c r="Y92" i="6"/>
  <c r="X92" i="6"/>
  <c r="W92" i="6"/>
  <c r="U92" i="6"/>
  <c r="V92" i="6" s="1"/>
  <c r="I92" i="6"/>
  <c r="AB91" i="6"/>
  <c r="AA91" i="6"/>
  <c r="X91" i="6"/>
  <c r="W91" i="6"/>
  <c r="V91" i="6"/>
  <c r="U91" i="6"/>
  <c r="I91" i="6"/>
  <c r="AB90" i="6"/>
  <c r="AA90" i="6"/>
  <c r="Y90" i="6"/>
  <c r="X90" i="6"/>
  <c r="Z90" i="6" s="1"/>
  <c r="W90" i="6"/>
  <c r="V90" i="6"/>
  <c r="U90" i="6"/>
  <c r="I90" i="6"/>
  <c r="AB89" i="6"/>
  <c r="AA89" i="6"/>
  <c r="Z89" i="6"/>
  <c r="X89" i="6"/>
  <c r="Y89" i="6" s="1"/>
  <c r="U89" i="6"/>
  <c r="W89" i="6" s="1"/>
  <c r="I89" i="6"/>
  <c r="AB88" i="6"/>
  <c r="AA88" i="6"/>
  <c r="Z88" i="6"/>
  <c r="Y88" i="6"/>
  <c r="X88" i="6"/>
  <c r="V88" i="6"/>
  <c r="U88" i="6"/>
  <c r="W88" i="6" s="1"/>
  <c r="I88" i="6"/>
  <c r="AB87" i="6"/>
  <c r="AA87" i="6"/>
  <c r="Z87" i="6"/>
  <c r="Y87" i="6"/>
  <c r="X87" i="6"/>
  <c r="W87" i="6"/>
  <c r="V87" i="6"/>
  <c r="U87" i="6"/>
  <c r="I87" i="6"/>
  <c r="AB86" i="6"/>
  <c r="AA86" i="6"/>
  <c r="X86" i="6"/>
  <c r="Z86" i="6" s="1"/>
  <c r="U86" i="6"/>
  <c r="I86" i="6"/>
  <c r="AB85" i="6"/>
  <c r="AA85" i="6"/>
  <c r="Y85" i="6"/>
  <c r="X85" i="6"/>
  <c r="Z85" i="6" s="1"/>
  <c r="V85" i="6"/>
  <c r="U85" i="6"/>
  <c r="W85" i="6" s="1"/>
  <c r="I85" i="6"/>
  <c r="AB84" i="6"/>
  <c r="AA84" i="6"/>
  <c r="Z84" i="6"/>
  <c r="Y84" i="6"/>
  <c r="X84" i="6"/>
  <c r="U84" i="6"/>
  <c r="V84" i="6" s="1"/>
  <c r="I84" i="6"/>
  <c r="AB83" i="6"/>
  <c r="AA83" i="6"/>
  <c r="X83" i="6"/>
  <c r="W83" i="6"/>
  <c r="V83" i="6"/>
  <c r="U83" i="6"/>
  <c r="I83" i="6"/>
  <c r="AB82" i="6"/>
  <c r="AA82" i="6"/>
  <c r="Y82" i="6"/>
  <c r="X82" i="6"/>
  <c r="Z82" i="6" s="1"/>
  <c r="W82" i="6"/>
  <c r="V82" i="6"/>
  <c r="U82" i="6"/>
  <c r="I82" i="6"/>
  <c r="AB81" i="6"/>
  <c r="AA81" i="6"/>
  <c r="X81" i="6"/>
  <c r="U81" i="6"/>
  <c r="W81" i="6" s="1"/>
  <c r="I81" i="6"/>
  <c r="AB80" i="6"/>
  <c r="AA80" i="6"/>
  <c r="Z80" i="6"/>
  <c r="Y80" i="6"/>
  <c r="X80" i="6"/>
  <c r="V80" i="6"/>
  <c r="U80" i="6"/>
  <c r="W80" i="6" s="1"/>
  <c r="I80" i="6"/>
  <c r="AB79" i="6"/>
  <c r="AA79" i="6"/>
  <c r="Z79" i="6"/>
  <c r="Y79" i="6"/>
  <c r="X79" i="6"/>
  <c r="W79" i="6"/>
  <c r="V79" i="6"/>
  <c r="U79" i="6"/>
  <c r="I79" i="6"/>
  <c r="AB78" i="6"/>
  <c r="AA78" i="6"/>
  <c r="X78" i="6"/>
  <c r="Z78" i="6" s="1"/>
  <c r="U78" i="6"/>
  <c r="I78" i="6"/>
  <c r="AB77" i="6"/>
  <c r="AA77" i="6"/>
  <c r="Y77" i="6"/>
  <c r="X77" i="6"/>
  <c r="Z77" i="6" s="1"/>
  <c r="V77" i="6"/>
  <c r="U77" i="6"/>
  <c r="W77" i="6" s="1"/>
  <c r="I77" i="6"/>
  <c r="AB76" i="6"/>
  <c r="AA76" i="6"/>
  <c r="Z76" i="6"/>
  <c r="Y76" i="6"/>
  <c r="X76" i="6"/>
  <c r="W76" i="6"/>
  <c r="U76" i="6"/>
  <c r="V76" i="6" s="1"/>
  <c r="I76" i="6"/>
  <c r="AB75" i="6"/>
  <c r="AA75" i="6"/>
  <c r="X75" i="6"/>
  <c r="W75" i="6"/>
  <c r="V75" i="6"/>
  <c r="U75" i="6"/>
  <c r="I75" i="6"/>
  <c r="AB74" i="6"/>
  <c r="AA74" i="6"/>
  <c r="Y74" i="6"/>
  <c r="X74" i="6"/>
  <c r="Z74" i="6" s="1"/>
  <c r="W74" i="6"/>
  <c r="V74" i="6"/>
  <c r="U74" i="6"/>
  <c r="I74" i="6"/>
  <c r="AB73" i="6"/>
  <c r="AA73" i="6"/>
  <c r="Z73" i="6"/>
  <c r="X73" i="6"/>
  <c r="Y73" i="6" s="1"/>
  <c r="U73" i="6"/>
  <c r="W73" i="6" s="1"/>
  <c r="I73" i="6"/>
  <c r="AB72" i="6"/>
  <c r="AA72" i="6"/>
  <c r="Z72" i="6"/>
  <c r="Y72" i="6"/>
  <c r="X72" i="6"/>
  <c r="V72" i="6"/>
  <c r="U72" i="6"/>
  <c r="W72" i="6" s="1"/>
  <c r="I72" i="6"/>
  <c r="AB71" i="6"/>
  <c r="AA71" i="6"/>
  <c r="Z71" i="6"/>
  <c r="Y71" i="6"/>
  <c r="X71" i="6"/>
  <c r="W71" i="6"/>
  <c r="V71" i="6"/>
  <c r="U71" i="6"/>
  <c r="I71" i="6"/>
  <c r="AB70" i="6"/>
  <c r="AA70" i="6"/>
  <c r="X70" i="6"/>
  <c r="Z70" i="6" s="1"/>
  <c r="U70" i="6"/>
  <c r="I70" i="6"/>
  <c r="AB69" i="6"/>
  <c r="AA69" i="6"/>
  <c r="Y69" i="6"/>
  <c r="X69" i="6"/>
  <c r="Z69" i="6" s="1"/>
  <c r="V69" i="6"/>
  <c r="U69" i="6"/>
  <c r="W69" i="6" s="1"/>
  <c r="I69" i="6"/>
  <c r="AB68" i="6"/>
  <c r="AA68" i="6"/>
  <c r="Z68" i="6"/>
  <c r="Y68" i="6"/>
  <c r="X68" i="6"/>
  <c r="U68" i="6"/>
  <c r="I68" i="6"/>
  <c r="AB67" i="6"/>
  <c r="AA67" i="6"/>
  <c r="X67" i="6"/>
  <c r="W67" i="6"/>
  <c r="V67" i="6"/>
  <c r="U67" i="6"/>
  <c r="I67" i="6"/>
  <c r="AB66" i="6"/>
  <c r="AA66" i="6"/>
  <c r="Y66" i="6"/>
  <c r="X66" i="6"/>
  <c r="Z66" i="6" s="1"/>
  <c r="W66" i="6"/>
  <c r="V66" i="6"/>
  <c r="U66" i="6"/>
  <c r="I66" i="6"/>
  <c r="AB65" i="6"/>
  <c r="AA65" i="6"/>
  <c r="X65" i="6"/>
  <c r="Y65" i="6" s="1"/>
  <c r="U65" i="6"/>
  <c r="W65" i="6" s="1"/>
  <c r="I65" i="6"/>
  <c r="AB64" i="6"/>
  <c r="AA64" i="6"/>
  <c r="Z64" i="6"/>
  <c r="Y64" i="6"/>
  <c r="X64" i="6"/>
  <c r="V64" i="6"/>
  <c r="U64" i="6"/>
  <c r="W64" i="6" s="1"/>
  <c r="I64" i="6"/>
  <c r="AB63" i="6"/>
  <c r="AA63" i="6"/>
  <c r="Z63" i="6"/>
  <c r="Y63" i="6"/>
  <c r="X63" i="6"/>
  <c r="W63" i="6"/>
  <c r="V63" i="6"/>
  <c r="U63" i="6"/>
  <c r="I63" i="6"/>
  <c r="AB62" i="6"/>
  <c r="AA62" i="6"/>
  <c r="X62" i="6"/>
  <c r="Z62" i="6" s="1"/>
  <c r="U62" i="6"/>
  <c r="I62" i="6"/>
  <c r="AB61" i="6"/>
  <c r="AA61" i="6"/>
  <c r="Y61" i="6"/>
  <c r="X61" i="6"/>
  <c r="Z61" i="6" s="1"/>
  <c r="V61" i="6"/>
  <c r="U61" i="6"/>
  <c r="W61" i="6" s="1"/>
  <c r="I61" i="6"/>
  <c r="AB60" i="6"/>
  <c r="AA60" i="6"/>
  <c r="Z60" i="6"/>
  <c r="Y60" i="6"/>
  <c r="X60" i="6"/>
  <c r="W60" i="6"/>
  <c r="U60" i="6"/>
  <c r="V60" i="6" s="1"/>
  <c r="I60" i="6"/>
  <c r="AB59" i="6"/>
  <c r="AA59" i="6"/>
  <c r="X59" i="6"/>
  <c r="W59" i="6"/>
  <c r="V59" i="6"/>
  <c r="U59" i="6"/>
  <c r="I59" i="6"/>
  <c r="AB58" i="6"/>
  <c r="AA58" i="6"/>
  <c r="Y58" i="6"/>
  <c r="X58" i="6"/>
  <c r="Z58" i="6" s="1"/>
  <c r="W58" i="6"/>
  <c r="V58" i="6"/>
  <c r="U58" i="6"/>
  <c r="I58" i="6"/>
  <c r="AB57" i="6"/>
  <c r="AA57" i="6"/>
  <c r="Z57" i="6"/>
  <c r="X57" i="6"/>
  <c r="Y57" i="6" s="1"/>
  <c r="U57" i="6"/>
  <c r="W57" i="6" s="1"/>
  <c r="I57" i="6"/>
  <c r="AB56" i="6"/>
  <c r="AA56" i="6"/>
  <c r="Z56" i="6"/>
  <c r="Y56" i="6"/>
  <c r="X56" i="6"/>
  <c r="V56" i="6"/>
  <c r="U56" i="6"/>
  <c r="W56" i="6" s="1"/>
  <c r="I56" i="6"/>
  <c r="AB55" i="6"/>
  <c r="AA55" i="6"/>
  <c r="Z55" i="6"/>
  <c r="Y55" i="6"/>
  <c r="X55" i="6"/>
  <c r="W55" i="6"/>
  <c r="V55" i="6"/>
  <c r="U55" i="6"/>
  <c r="I55" i="6"/>
  <c r="AB54" i="6"/>
  <c r="AA54" i="6"/>
  <c r="X54" i="6"/>
  <c r="Z54" i="6" s="1"/>
  <c r="U54" i="6"/>
  <c r="I54" i="6"/>
  <c r="AB53" i="6"/>
  <c r="AA53" i="6"/>
  <c r="Y53" i="6"/>
  <c r="X53" i="6"/>
  <c r="Z53" i="6" s="1"/>
  <c r="V53" i="6"/>
  <c r="U53" i="6"/>
  <c r="W53" i="6" s="1"/>
  <c r="I53" i="6"/>
  <c r="AB52" i="6"/>
  <c r="AA52" i="6"/>
  <c r="Z52" i="6"/>
  <c r="Y52" i="6"/>
  <c r="X52" i="6"/>
  <c r="U52" i="6"/>
  <c r="V52" i="6" s="1"/>
  <c r="I52" i="6"/>
  <c r="AB51" i="6"/>
  <c r="AA51" i="6"/>
  <c r="X51" i="6"/>
  <c r="W51" i="6"/>
  <c r="V51" i="6"/>
  <c r="U51" i="6"/>
  <c r="I51" i="6"/>
  <c r="AB50" i="6"/>
  <c r="AA50" i="6"/>
  <c r="Y50" i="6"/>
  <c r="X50" i="6"/>
  <c r="Z50" i="6" s="1"/>
  <c r="W50" i="6"/>
  <c r="V50" i="6"/>
  <c r="U50" i="6"/>
  <c r="I50" i="6"/>
  <c r="AB49" i="6"/>
  <c r="AA49" i="6"/>
  <c r="X49" i="6"/>
  <c r="U49" i="6"/>
  <c r="W49" i="6" s="1"/>
  <c r="I49" i="6"/>
  <c r="AB48" i="6"/>
  <c r="AA48" i="6"/>
  <c r="Z48" i="6"/>
  <c r="Y48" i="6"/>
  <c r="X48" i="6"/>
  <c r="V48" i="6"/>
  <c r="U48" i="6"/>
  <c r="W48" i="6" s="1"/>
  <c r="I48" i="6"/>
  <c r="AB47" i="6"/>
  <c r="AA47" i="6"/>
  <c r="Z47" i="6"/>
  <c r="Y47" i="6"/>
  <c r="X47" i="6"/>
  <c r="W47" i="6"/>
  <c r="V47" i="6"/>
  <c r="U47" i="6"/>
  <c r="I47" i="6"/>
  <c r="AB46" i="6"/>
  <c r="AA46" i="6"/>
  <c r="X46" i="6"/>
  <c r="Z46" i="6" s="1"/>
  <c r="U46" i="6"/>
  <c r="I46" i="6"/>
  <c r="AB45" i="6"/>
  <c r="AA45" i="6"/>
  <c r="Y45" i="6"/>
  <c r="X45" i="6"/>
  <c r="Z45" i="6" s="1"/>
  <c r="V45" i="6"/>
  <c r="U45" i="6"/>
  <c r="W45" i="6" s="1"/>
  <c r="I45" i="6"/>
  <c r="AB44" i="6"/>
  <c r="AA44" i="6"/>
  <c r="Z44" i="6"/>
  <c r="Y44" i="6"/>
  <c r="X44" i="6"/>
  <c r="W44" i="6"/>
  <c r="U44" i="6"/>
  <c r="V44" i="6" s="1"/>
  <c r="I44" i="6"/>
  <c r="AB43" i="6"/>
  <c r="AA43" i="6"/>
  <c r="X43" i="6"/>
  <c r="W43" i="6"/>
  <c r="V43" i="6"/>
  <c r="U43" i="6"/>
  <c r="I43" i="6"/>
  <c r="AB42" i="6"/>
  <c r="AA42" i="6"/>
  <c r="Y42" i="6"/>
  <c r="X42" i="6"/>
  <c r="Z42" i="6" s="1"/>
  <c r="W42" i="6"/>
  <c r="V42" i="6"/>
  <c r="U42" i="6"/>
  <c r="I42" i="6"/>
  <c r="AB41" i="6"/>
  <c r="AA41" i="6"/>
  <c r="Z41" i="6"/>
  <c r="X41" i="6"/>
  <c r="Y41" i="6" s="1"/>
  <c r="U41" i="6"/>
  <c r="W41" i="6" s="1"/>
  <c r="I41" i="6"/>
  <c r="AB40" i="6"/>
  <c r="AA40" i="6"/>
  <c r="Z40" i="6"/>
  <c r="Y40" i="6"/>
  <c r="X40" i="6"/>
  <c r="V40" i="6"/>
  <c r="U40" i="6"/>
  <c r="W40" i="6" s="1"/>
  <c r="I40" i="6"/>
  <c r="AB39" i="6"/>
  <c r="AA39" i="6"/>
  <c r="Z39" i="6"/>
  <c r="Y39" i="6"/>
  <c r="X39" i="6"/>
  <c r="W39" i="6"/>
  <c r="V39" i="6"/>
  <c r="U39" i="6"/>
  <c r="I39" i="6"/>
  <c r="AB38" i="6"/>
  <c r="AA38" i="6"/>
  <c r="X38" i="6"/>
  <c r="Z38" i="6" s="1"/>
  <c r="U38" i="6"/>
  <c r="I38" i="6"/>
  <c r="AB37" i="6"/>
  <c r="AA37" i="6"/>
  <c r="Y37" i="6"/>
  <c r="X37" i="6"/>
  <c r="Z37" i="6" s="1"/>
  <c r="V37" i="6"/>
  <c r="U37" i="6"/>
  <c r="W37" i="6" s="1"/>
  <c r="I37" i="6"/>
  <c r="AB36" i="6"/>
  <c r="AA36" i="6"/>
  <c r="Z36" i="6"/>
  <c r="Y36" i="6"/>
  <c r="X36" i="6"/>
  <c r="U36" i="6"/>
  <c r="I36" i="6"/>
  <c r="AB35" i="6"/>
  <c r="AA35" i="6"/>
  <c r="X35" i="6"/>
  <c r="W35" i="6"/>
  <c r="V35" i="6"/>
  <c r="U35" i="6"/>
  <c r="I35" i="6"/>
  <c r="AB34" i="6"/>
  <c r="AA34" i="6"/>
  <c r="Y34" i="6"/>
  <c r="X34" i="6"/>
  <c r="Z34" i="6" s="1"/>
  <c r="W34" i="6"/>
  <c r="V34" i="6"/>
  <c r="U34" i="6"/>
  <c r="I34" i="6"/>
  <c r="AB33" i="6"/>
  <c r="AA33" i="6"/>
  <c r="X33" i="6"/>
  <c r="Y33" i="6" s="1"/>
  <c r="U33" i="6"/>
  <c r="W33" i="6" s="1"/>
  <c r="I33" i="6"/>
  <c r="AB32" i="6"/>
  <c r="AA32" i="6"/>
  <c r="Z32" i="6"/>
  <c r="Y32" i="6"/>
  <c r="X32" i="6"/>
  <c r="V32" i="6"/>
  <c r="U32" i="6"/>
  <c r="W32" i="6" s="1"/>
  <c r="I32" i="6"/>
  <c r="AB31" i="6"/>
  <c r="AA31" i="6"/>
  <c r="Z31" i="6"/>
  <c r="Y31" i="6"/>
  <c r="X31" i="6"/>
  <c r="W31" i="6"/>
  <c r="V31" i="6"/>
  <c r="U31" i="6"/>
  <c r="I31" i="6"/>
  <c r="AB30" i="6"/>
  <c r="AA30" i="6"/>
  <c r="X30" i="6"/>
  <c r="Z30" i="6" s="1"/>
  <c r="U30" i="6"/>
  <c r="I30" i="6"/>
  <c r="AB29" i="6"/>
  <c r="AA29" i="6"/>
  <c r="Y29" i="6"/>
  <c r="X29" i="6"/>
  <c r="Z29" i="6" s="1"/>
  <c r="V29" i="6"/>
  <c r="U29" i="6"/>
  <c r="W29" i="6" s="1"/>
  <c r="I29" i="6"/>
  <c r="AB28" i="6"/>
  <c r="AA28" i="6"/>
  <c r="Z28" i="6"/>
  <c r="Y28" i="6"/>
  <c r="X28" i="6"/>
  <c r="W28" i="6"/>
  <c r="U28" i="6"/>
  <c r="V28" i="6" s="1"/>
  <c r="I28" i="6"/>
  <c r="AB27" i="6"/>
  <c r="AA27" i="6"/>
  <c r="X27" i="6"/>
  <c r="W27" i="6"/>
  <c r="V27" i="6"/>
  <c r="U27" i="6"/>
  <c r="I27" i="6"/>
  <c r="AB26" i="6"/>
  <c r="AA26" i="6"/>
  <c r="Y26" i="6"/>
  <c r="X26" i="6"/>
  <c r="Z26" i="6" s="1"/>
  <c r="W26" i="6"/>
  <c r="V26" i="6"/>
  <c r="U26" i="6"/>
  <c r="I26" i="6"/>
  <c r="AB25" i="6"/>
  <c r="AA25" i="6"/>
  <c r="Z25" i="6"/>
  <c r="X25" i="6"/>
  <c r="Y25" i="6" s="1"/>
  <c r="U25" i="6"/>
  <c r="W25" i="6" s="1"/>
  <c r="I25" i="6"/>
  <c r="AB24" i="6"/>
  <c r="AA24" i="6"/>
  <c r="Z24" i="6"/>
  <c r="Y24" i="6"/>
  <c r="X24" i="6"/>
  <c r="V24" i="6"/>
  <c r="U24" i="6"/>
  <c r="W24" i="6" s="1"/>
  <c r="I24" i="6"/>
  <c r="AB23" i="6"/>
  <c r="AA23" i="6"/>
  <c r="Z23" i="6"/>
  <c r="Y23" i="6"/>
  <c r="X23" i="6"/>
  <c r="W23" i="6"/>
  <c r="V23" i="6"/>
  <c r="U23" i="6"/>
  <c r="I23" i="6"/>
  <c r="AB22" i="6"/>
  <c r="AA22" i="6"/>
  <c r="X22" i="6"/>
  <c r="Z22" i="6" s="1"/>
  <c r="U22" i="6"/>
  <c r="I22" i="6"/>
  <c r="AB21" i="6"/>
  <c r="AA21" i="6"/>
  <c r="Y21" i="6"/>
  <c r="X21" i="6"/>
  <c r="Z21" i="6" s="1"/>
  <c r="V21" i="6"/>
  <c r="U21" i="6"/>
  <c r="W21" i="6" s="1"/>
  <c r="I21" i="6"/>
  <c r="AB20" i="6"/>
  <c r="AA20" i="6"/>
  <c r="Z20" i="6"/>
  <c r="Y20" i="6"/>
  <c r="X20" i="6"/>
  <c r="U20" i="6"/>
  <c r="V20" i="6" s="1"/>
  <c r="I20" i="6"/>
  <c r="AB19" i="6"/>
  <c r="AA19" i="6"/>
  <c r="X19" i="6"/>
  <c r="W19" i="6"/>
  <c r="V19" i="6"/>
  <c r="U19" i="6"/>
  <c r="I19" i="6"/>
  <c r="AB18" i="6"/>
  <c r="AA18" i="6"/>
  <c r="Y18" i="6"/>
  <c r="X18" i="6"/>
  <c r="Z18" i="6" s="1"/>
  <c r="W18" i="6"/>
  <c r="V18" i="6"/>
  <c r="U18" i="6"/>
  <c r="I18" i="6"/>
  <c r="AB17" i="6"/>
  <c r="AA17" i="6"/>
  <c r="X17" i="6"/>
  <c r="U17" i="6"/>
  <c r="W17" i="6" s="1"/>
  <c r="I17" i="6"/>
  <c r="AB16" i="6"/>
  <c r="AA16" i="6"/>
  <c r="Z16" i="6"/>
  <c r="Y16" i="6"/>
  <c r="X16" i="6"/>
  <c r="V16" i="6"/>
  <c r="U16" i="6"/>
  <c r="W16" i="6" s="1"/>
  <c r="I16" i="6"/>
  <c r="AB15" i="6"/>
  <c r="AA15" i="6"/>
  <c r="Z15" i="6"/>
  <c r="Y15" i="6"/>
  <c r="X15" i="6"/>
  <c r="W15" i="6"/>
  <c r="V15" i="6"/>
  <c r="U15" i="6"/>
  <c r="I15" i="6"/>
  <c r="AB14" i="6"/>
  <c r="AA14" i="6"/>
  <c r="X14" i="6"/>
  <c r="Z14" i="6" s="1"/>
  <c r="U14" i="6"/>
  <c r="I14" i="6"/>
  <c r="AB13" i="6"/>
  <c r="AA13" i="6"/>
  <c r="Y13" i="6"/>
  <c r="X13" i="6"/>
  <c r="Z13" i="6" s="1"/>
  <c r="V13" i="6"/>
  <c r="U13" i="6"/>
  <c r="W13" i="6" s="1"/>
  <c r="I13" i="6"/>
  <c r="AB12" i="6"/>
  <c r="AA12" i="6"/>
  <c r="Z12" i="6"/>
  <c r="Y12" i="6"/>
  <c r="X12" i="6"/>
  <c r="W12" i="6"/>
  <c r="U12" i="6"/>
  <c r="V12" i="6" s="1"/>
  <c r="I12" i="6"/>
  <c r="AB11" i="6"/>
  <c r="AA11" i="6"/>
  <c r="X11" i="6"/>
  <c r="W11" i="6"/>
  <c r="V11" i="6"/>
  <c r="U11" i="6"/>
  <c r="I11" i="6"/>
  <c r="AB10" i="6"/>
  <c r="AA10" i="6"/>
  <c r="Y10" i="6"/>
  <c r="X10" i="6"/>
  <c r="Z10" i="6" s="1"/>
  <c r="W10" i="6"/>
  <c r="V10" i="6"/>
  <c r="U10" i="6"/>
  <c r="I10" i="6"/>
  <c r="AB9" i="6"/>
  <c r="AA9" i="6"/>
  <c r="Z9" i="6"/>
  <c r="X9" i="6"/>
  <c r="Y9" i="6" s="1"/>
  <c r="U9" i="6"/>
  <c r="W9" i="6" s="1"/>
  <c r="I9" i="6"/>
  <c r="AB8" i="6"/>
  <c r="AA8" i="6"/>
  <c r="Z8" i="6"/>
  <c r="Y8" i="6"/>
  <c r="X8" i="6"/>
  <c r="V8" i="6"/>
  <c r="U8" i="6"/>
  <c r="W8" i="6" s="1"/>
  <c r="I8" i="6"/>
  <c r="AB7" i="6"/>
  <c r="AA7" i="6"/>
  <c r="Z7" i="6"/>
  <c r="Y7" i="6"/>
  <c r="X7" i="6"/>
  <c r="W7" i="6"/>
  <c r="V7" i="6"/>
  <c r="U7" i="6"/>
  <c r="I7" i="6"/>
  <c r="AB6" i="6"/>
  <c r="AA6" i="6"/>
  <c r="X6" i="6"/>
  <c r="Z6" i="6" s="1"/>
  <c r="U6" i="6"/>
  <c r="I6" i="6"/>
  <c r="AB5" i="6"/>
  <c r="AA5" i="6"/>
  <c r="Y5" i="6"/>
  <c r="X5" i="6"/>
  <c r="Z5" i="6" s="1"/>
  <c r="V5" i="6"/>
  <c r="U5" i="6"/>
  <c r="W5" i="6" s="1"/>
  <c r="I5" i="6"/>
  <c r="AB4" i="6"/>
  <c r="AA4" i="6"/>
  <c r="Z4" i="6"/>
  <c r="Y4" i="6"/>
  <c r="X4" i="6"/>
  <c r="U4" i="6"/>
  <c r="I4" i="6"/>
  <c r="AB3" i="6"/>
  <c r="AA3" i="6"/>
  <c r="X3" i="6"/>
  <c r="W3" i="6"/>
  <c r="V3" i="6"/>
  <c r="U3" i="6"/>
  <c r="I3" i="6"/>
  <c r="AB2" i="6"/>
  <c r="AA2" i="6"/>
  <c r="Y2" i="6"/>
  <c r="X2" i="6"/>
  <c r="Z2" i="6" s="1"/>
  <c r="W2" i="6"/>
  <c r="V2" i="6"/>
  <c r="U2" i="6"/>
  <c r="I2" i="6"/>
  <c r="AG991" i="5"/>
  <c r="AF991" i="5"/>
  <c r="AC991" i="5"/>
  <c r="AD991" i="5" s="1"/>
  <c r="Z991" i="5"/>
  <c r="AB991" i="5" s="1"/>
  <c r="I991" i="5"/>
  <c r="A991" i="5"/>
  <c r="AG990" i="5"/>
  <c r="AF990" i="5"/>
  <c r="AE990" i="5"/>
  <c r="AD990" i="5"/>
  <c r="AC990" i="5"/>
  <c r="AB990" i="5"/>
  <c r="AA990" i="5"/>
  <c r="Z990" i="5"/>
  <c r="I990" i="5"/>
  <c r="A990" i="5"/>
  <c r="AG989" i="5"/>
  <c r="AF989" i="5"/>
  <c r="AD989" i="5"/>
  <c r="AC989" i="5"/>
  <c r="AE989" i="5" s="1"/>
  <c r="AA989" i="5"/>
  <c r="Z989" i="5"/>
  <c r="AB989" i="5" s="1"/>
  <c r="I989" i="5"/>
  <c r="A989" i="5"/>
  <c r="AG988" i="5"/>
  <c r="AF988" i="5"/>
  <c r="AC988" i="5"/>
  <c r="AB988" i="5"/>
  <c r="AA988" i="5"/>
  <c r="Z988" i="5"/>
  <c r="I988" i="5"/>
  <c r="A988" i="5"/>
  <c r="AG987" i="5"/>
  <c r="AF987" i="5"/>
  <c r="AC987" i="5"/>
  <c r="AD987" i="5" s="1"/>
  <c r="Z987" i="5"/>
  <c r="AB987" i="5" s="1"/>
  <c r="I987" i="5"/>
  <c r="A987" i="5"/>
  <c r="AG986" i="5"/>
  <c r="AF986" i="5"/>
  <c r="AE986" i="5"/>
  <c r="AD986" i="5"/>
  <c r="AC986" i="5"/>
  <c r="AB986" i="5"/>
  <c r="AA986" i="5"/>
  <c r="Z986" i="5"/>
  <c r="I986" i="5"/>
  <c r="A986" i="5"/>
  <c r="AG985" i="5"/>
  <c r="AF985" i="5"/>
  <c r="AD985" i="5"/>
  <c r="AC985" i="5"/>
  <c r="AE985" i="5" s="1"/>
  <c r="AA985" i="5"/>
  <c r="Z985" i="5"/>
  <c r="AB985" i="5" s="1"/>
  <c r="I985" i="5"/>
  <c r="A985" i="5"/>
  <c r="AG984" i="5"/>
  <c r="AF984" i="5"/>
  <c r="AC984" i="5"/>
  <c r="AB984" i="5"/>
  <c r="AA984" i="5"/>
  <c r="Z984" i="5"/>
  <c r="I984" i="5"/>
  <c r="A984" i="5"/>
  <c r="AG983" i="5"/>
  <c r="AF983" i="5"/>
  <c r="AE983" i="5"/>
  <c r="AC983" i="5"/>
  <c r="AD983" i="5" s="1"/>
  <c r="Z983" i="5"/>
  <c r="AB983" i="5" s="1"/>
  <c r="I983" i="5"/>
  <c r="A983" i="5"/>
  <c r="AG982" i="5"/>
  <c r="AF982" i="5"/>
  <c r="AE982" i="5"/>
  <c r="AD982" i="5"/>
  <c r="AC982" i="5"/>
  <c r="AB982" i="5"/>
  <c r="AA982" i="5"/>
  <c r="Z982" i="5"/>
  <c r="I982" i="5"/>
  <c r="A982" i="5"/>
  <c r="AG981" i="5"/>
  <c r="AF981" i="5"/>
  <c r="AD981" i="5"/>
  <c r="AC981" i="5"/>
  <c r="AE981" i="5" s="1"/>
  <c r="AA981" i="5"/>
  <c r="Z981" i="5"/>
  <c r="AB981" i="5" s="1"/>
  <c r="I981" i="5"/>
  <c r="A981" i="5"/>
  <c r="AG980" i="5"/>
  <c r="AF980" i="5"/>
  <c r="AC980" i="5"/>
  <c r="AB980" i="5"/>
  <c r="AA980" i="5"/>
  <c r="Z980" i="5"/>
  <c r="I980" i="5"/>
  <c r="A980" i="5"/>
  <c r="AG979" i="5"/>
  <c r="AF979" i="5"/>
  <c r="AE979" i="5"/>
  <c r="AC979" i="5"/>
  <c r="AD979" i="5" s="1"/>
  <c r="Z979" i="5"/>
  <c r="AB979" i="5" s="1"/>
  <c r="I979" i="5"/>
  <c r="A979" i="5"/>
  <c r="AG978" i="5"/>
  <c r="AF978" i="5"/>
  <c r="AE978" i="5"/>
  <c r="AD978" i="5"/>
  <c r="AC978" i="5"/>
  <c r="AB978" i="5"/>
  <c r="AA978" i="5"/>
  <c r="Z978" i="5"/>
  <c r="I978" i="5"/>
  <c r="A978" i="5"/>
  <c r="AG977" i="5"/>
  <c r="AF977" i="5"/>
  <c r="AD977" i="5"/>
  <c r="AC977" i="5"/>
  <c r="AE977" i="5" s="1"/>
  <c r="AA977" i="5"/>
  <c r="Z977" i="5"/>
  <c r="AB977" i="5" s="1"/>
  <c r="I977" i="5"/>
  <c r="A977" i="5"/>
  <c r="AG976" i="5"/>
  <c r="AF976" i="5"/>
  <c r="AC976" i="5"/>
  <c r="AB976" i="5"/>
  <c r="AA976" i="5"/>
  <c r="Z976" i="5"/>
  <c r="I976" i="5"/>
  <c r="A976" i="5"/>
  <c r="AG975" i="5"/>
  <c r="AF975" i="5"/>
  <c r="AC975" i="5"/>
  <c r="Z975" i="5"/>
  <c r="AB975" i="5" s="1"/>
  <c r="I975" i="5"/>
  <c r="A975" i="5"/>
  <c r="AG974" i="5"/>
  <c r="AF974" i="5"/>
  <c r="AE974" i="5"/>
  <c r="AD974" i="5"/>
  <c r="AC974" i="5"/>
  <c r="AB974" i="5"/>
  <c r="AA974" i="5"/>
  <c r="Z974" i="5"/>
  <c r="I974" i="5"/>
  <c r="A974" i="5"/>
  <c r="AG973" i="5"/>
  <c r="AF973" i="5"/>
  <c r="AD973" i="5"/>
  <c r="AC973" i="5"/>
  <c r="AE973" i="5" s="1"/>
  <c r="AA973" i="5"/>
  <c r="Z973" i="5"/>
  <c r="AB973" i="5" s="1"/>
  <c r="I973" i="5"/>
  <c r="A973" i="5"/>
  <c r="AG972" i="5"/>
  <c r="AF972" i="5"/>
  <c r="AC972" i="5"/>
  <c r="AB972" i="5"/>
  <c r="AA972" i="5"/>
  <c r="Z972" i="5"/>
  <c r="I972" i="5"/>
  <c r="A972" i="5"/>
  <c r="AG971" i="5"/>
  <c r="AF971" i="5"/>
  <c r="AC971" i="5"/>
  <c r="AD971" i="5" s="1"/>
  <c r="Z971" i="5"/>
  <c r="AB971" i="5" s="1"/>
  <c r="I971" i="5"/>
  <c r="A971" i="5"/>
  <c r="AG970" i="5"/>
  <c r="AF970" i="5"/>
  <c r="AE970" i="5"/>
  <c r="AD970" i="5"/>
  <c r="AC970" i="5"/>
  <c r="AB970" i="5"/>
  <c r="AA970" i="5"/>
  <c r="Z970" i="5"/>
  <c r="I970" i="5"/>
  <c r="A970" i="5"/>
  <c r="AG969" i="5"/>
  <c r="AF969" i="5"/>
  <c r="AD969" i="5"/>
  <c r="AC969" i="5"/>
  <c r="AE969" i="5" s="1"/>
  <c r="AA969" i="5"/>
  <c r="Z969" i="5"/>
  <c r="AB969" i="5" s="1"/>
  <c r="I969" i="5"/>
  <c r="A969" i="5"/>
  <c r="AG968" i="5"/>
  <c r="AF968" i="5"/>
  <c r="AC968" i="5"/>
  <c r="AB968" i="5"/>
  <c r="AA968" i="5"/>
  <c r="Z968" i="5"/>
  <c r="I968" i="5"/>
  <c r="A968" i="5"/>
  <c r="AG967" i="5"/>
  <c r="AF967" i="5"/>
  <c r="AE967" i="5"/>
  <c r="AC967" i="5"/>
  <c r="AD967" i="5" s="1"/>
  <c r="Z967" i="5"/>
  <c r="AB967" i="5" s="1"/>
  <c r="I967" i="5"/>
  <c r="A967" i="5"/>
  <c r="AG966" i="5"/>
  <c r="AF966" i="5"/>
  <c r="AE966" i="5"/>
  <c r="AD966" i="5"/>
  <c r="AC966" i="5"/>
  <c r="AB966" i="5"/>
  <c r="AA966" i="5"/>
  <c r="Z966" i="5"/>
  <c r="I966" i="5"/>
  <c r="A966" i="5"/>
  <c r="AG965" i="5"/>
  <c r="AF965" i="5"/>
  <c r="AD965" i="5"/>
  <c r="AC965" i="5"/>
  <c r="AE965" i="5" s="1"/>
  <c r="AA965" i="5"/>
  <c r="Z965" i="5"/>
  <c r="AB965" i="5" s="1"/>
  <c r="I965" i="5"/>
  <c r="A965" i="5"/>
  <c r="AG964" i="5"/>
  <c r="AF964" i="5"/>
  <c r="AC964" i="5"/>
  <c r="AB964" i="5"/>
  <c r="AA964" i="5"/>
  <c r="Z964" i="5"/>
  <c r="I964" i="5"/>
  <c r="A964" i="5"/>
  <c r="AG963" i="5"/>
  <c r="AF963" i="5"/>
  <c r="AC963" i="5"/>
  <c r="AD963" i="5" s="1"/>
  <c r="Z963" i="5"/>
  <c r="AB963" i="5" s="1"/>
  <c r="I963" i="5"/>
  <c r="A963" i="5"/>
  <c r="AG962" i="5"/>
  <c r="AF962" i="5"/>
  <c r="AE962" i="5"/>
  <c r="AD962" i="5"/>
  <c r="AC962" i="5"/>
  <c r="AB962" i="5"/>
  <c r="AA962" i="5"/>
  <c r="Z962" i="5"/>
  <c r="I962" i="5"/>
  <c r="A962" i="5"/>
  <c r="AG961" i="5"/>
  <c r="AF961" i="5"/>
  <c r="AD961" i="5"/>
  <c r="AC961" i="5"/>
  <c r="AE961" i="5" s="1"/>
  <c r="AA961" i="5"/>
  <c r="Z961" i="5"/>
  <c r="AB961" i="5" s="1"/>
  <c r="I961" i="5"/>
  <c r="A961" i="5"/>
  <c r="AG960" i="5"/>
  <c r="AF960" i="5"/>
  <c r="AC960" i="5"/>
  <c r="AB960" i="5"/>
  <c r="AA960" i="5"/>
  <c r="Z960" i="5"/>
  <c r="I960" i="5"/>
  <c r="A960" i="5"/>
  <c r="AG959" i="5"/>
  <c r="AF959" i="5"/>
  <c r="AC959" i="5"/>
  <c r="AD959" i="5" s="1"/>
  <c r="Z959" i="5"/>
  <c r="AB959" i="5" s="1"/>
  <c r="I959" i="5"/>
  <c r="A959" i="5"/>
  <c r="AG958" i="5"/>
  <c r="AF958" i="5"/>
  <c r="AE958" i="5"/>
  <c r="AD958" i="5"/>
  <c r="AC958" i="5"/>
  <c r="AB958" i="5"/>
  <c r="AA958" i="5"/>
  <c r="Z958" i="5"/>
  <c r="I958" i="5"/>
  <c r="A958" i="5"/>
  <c r="AG957" i="5"/>
  <c r="AF957" i="5"/>
  <c r="AD957" i="5"/>
  <c r="AC957" i="5"/>
  <c r="AE957" i="5" s="1"/>
  <c r="AA957" i="5"/>
  <c r="Z957" i="5"/>
  <c r="AB957" i="5" s="1"/>
  <c r="I957" i="5"/>
  <c r="A957" i="5"/>
  <c r="AG956" i="5"/>
  <c r="AF956" i="5"/>
  <c r="AC956" i="5"/>
  <c r="AB956" i="5"/>
  <c r="AA956" i="5"/>
  <c r="Z956" i="5"/>
  <c r="I956" i="5"/>
  <c r="A956" i="5"/>
  <c r="AG955" i="5"/>
  <c r="AF955" i="5"/>
  <c r="AC955" i="5"/>
  <c r="AD955" i="5" s="1"/>
  <c r="Z955" i="5"/>
  <c r="AB955" i="5" s="1"/>
  <c r="I955" i="5"/>
  <c r="A955" i="5"/>
  <c r="AG954" i="5"/>
  <c r="AF954" i="5"/>
  <c r="AE954" i="5"/>
  <c r="AD954" i="5"/>
  <c r="AC954" i="5"/>
  <c r="AB954" i="5"/>
  <c r="AA954" i="5"/>
  <c r="Z954" i="5"/>
  <c r="I954" i="5"/>
  <c r="A954" i="5"/>
  <c r="AG953" i="5"/>
  <c r="AF953" i="5"/>
  <c r="AD953" i="5"/>
  <c r="AC953" i="5"/>
  <c r="AE953" i="5" s="1"/>
  <c r="AA953" i="5"/>
  <c r="Z953" i="5"/>
  <c r="AB953" i="5" s="1"/>
  <c r="I953" i="5"/>
  <c r="A953" i="5"/>
  <c r="AG952" i="5"/>
  <c r="AF952" i="5"/>
  <c r="AC952" i="5"/>
  <c r="AB952" i="5"/>
  <c r="AA952" i="5"/>
  <c r="Z952" i="5"/>
  <c r="I952" i="5"/>
  <c r="A952" i="5"/>
  <c r="AG951" i="5"/>
  <c r="AF951" i="5"/>
  <c r="AE951" i="5"/>
  <c r="AC951" i="5"/>
  <c r="AD951" i="5" s="1"/>
  <c r="Z951" i="5"/>
  <c r="AB951" i="5" s="1"/>
  <c r="I951" i="5"/>
  <c r="A951" i="5"/>
  <c r="AG950" i="5"/>
  <c r="AF950" i="5"/>
  <c r="AE950" i="5"/>
  <c r="AD950" i="5"/>
  <c r="AC950" i="5"/>
  <c r="AB950" i="5"/>
  <c r="AA950" i="5"/>
  <c r="Z950" i="5"/>
  <c r="I950" i="5"/>
  <c r="A950" i="5"/>
  <c r="AG949" i="5"/>
  <c r="AF949" i="5"/>
  <c r="AD949" i="5"/>
  <c r="AC949" i="5"/>
  <c r="AE949" i="5" s="1"/>
  <c r="AA949" i="5"/>
  <c r="Z949" i="5"/>
  <c r="AB949" i="5" s="1"/>
  <c r="I949" i="5"/>
  <c r="A949" i="5"/>
  <c r="AG948" i="5"/>
  <c r="AF948" i="5"/>
  <c r="AC948" i="5"/>
  <c r="AB948" i="5"/>
  <c r="AA948" i="5"/>
  <c r="Z948" i="5"/>
  <c r="I948" i="5"/>
  <c r="A948" i="5"/>
  <c r="AG947" i="5"/>
  <c r="AF947" i="5"/>
  <c r="AE947" i="5"/>
  <c r="AC947" i="5"/>
  <c r="AD947" i="5" s="1"/>
  <c r="Z947" i="5"/>
  <c r="AB947" i="5" s="1"/>
  <c r="I947" i="5"/>
  <c r="A947" i="5"/>
  <c r="AG946" i="5"/>
  <c r="AF946" i="5"/>
  <c r="AE946" i="5"/>
  <c r="AD946" i="5"/>
  <c r="AC946" i="5"/>
  <c r="AB946" i="5"/>
  <c r="AA946" i="5"/>
  <c r="Z946" i="5"/>
  <c r="A946" i="5"/>
  <c r="AG945" i="5"/>
  <c r="AF945" i="5"/>
  <c r="AC945" i="5"/>
  <c r="AE945" i="5" s="1"/>
  <c r="Z945" i="5"/>
  <c r="I945" i="5"/>
  <c r="A945" i="5"/>
  <c r="AG944" i="5"/>
  <c r="AF944" i="5"/>
  <c r="AE944" i="5"/>
  <c r="AD944" i="5"/>
  <c r="AC944" i="5"/>
  <c r="Z944" i="5"/>
  <c r="I944" i="5"/>
  <c r="A944" i="5"/>
  <c r="AG943" i="5"/>
  <c r="AF943" i="5"/>
  <c r="AD943" i="5"/>
  <c r="AC943" i="5"/>
  <c r="AE943" i="5" s="1"/>
  <c r="AB943" i="5"/>
  <c r="AA943" i="5"/>
  <c r="Z943" i="5"/>
  <c r="I943" i="5"/>
  <c r="A943" i="5"/>
  <c r="AG942" i="5"/>
  <c r="AF942" i="5"/>
  <c r="AE942" i="5"/>
  <c r="AD942" i="5"/>
  <c r="AC942" i="5"/>
  <c r="AA942" i="5"/>
  <c r="Z942" i="5"/>
  <c r="AB942" i="5" s="1"/>
  <c r="I942" i="5"/>
  <c r="A942" i="5"/>
  <c r="AG941" i="5"/>
  <c r="AF941" i="5"/>
  <c r="AC941" i="5"/>
  <c r="AE941" i="5" s="1"/>
  <c r="Z941" i="5"/>
  <c r="I941" i="5"/>
  <c r="A941" i="5"/>
  <c r="AG940" i="5"/>
  <c r="AF940" i="5"/>
  <c r="AE940" i="5"/>
  <c r="AD940" i="5"/>
  <c r="AC940" i="5"/>
  <c r="AB940" i="5"/>
  <c r="Z940" i="5"/>
  <c r="AA940" i="5" s="1"/>
  <c r="I940" i="5"/>
  <c r="A940" i="5"/>
  <c r="AG939" i="5"/>
  <c r="AF939" i="5"/>
  <c r="AD939" i="5"/>
  <c r="AC939" i="5"/>
  <c r="AE939" i="5" s="1"/>
  <c r="AB939" i="5"/>
  <c r="AA939" i="5"/>
  <c r="Z939" i="5"/>
  <c r="I939" i="5"/>
  <c r="A939" i="5"/>
  <c r="AG938" i="5"/>
  <c r="AF938" i="5"/>
  <c r="AE938" i="5"/>
  <c r="AD938" i="5"/>
  <c r="AC938" i="5"/>
  <c r="AA938" i="5"/>
  <c r="Z938" i="5"/>
  <c r="AB938" i="5" s="1"/>
  <c r="I938" i="5"/>
  <c r="A938" i="5"/>
  <c r="AG937" i="5"/>
  <c r="AF937" i="5"/>
  <c r="AC937" i="5"/>
  <c r="AE937" i="5" s="1"/>
  <c r="Z937" i="5"/>
  <c r="I937" i="5"/>
  <c r="A937" i="5"/>
  <c r="AG936" i="5"/>
  <c r="AF936" i="5"/>
  <c r="AE936" i="5"/>
  <c r="AD936" i="5"/>
  <c r="AC936" i="5"/>
  <c r="AB936" i="5"/>
  <c r="Z936" i="5"/>
  <c r="AA936" i="5" s="1"/>
  <c r="I936" i="5"/>
  <c r="A936" i="5"/>
  <c r="AG935" i="5"/>
  <c r="AF935" i="5"/>
  <c r="AD935" i="5"/>
  <c r="AC935" i="5"/>
  <c r="AE935" i="5" s="1"/>
  <c r="AB935" i="5"/>
  <c r="AA935" i="5"/>
  <c r="Z935" i="5"/>
  <c r="I935" i="5"/>
  <c r="A935" i="5"/>
  <c r="AG934" i="5"/>
  <c r="AF934" i="5"/>
  <c r="AE934" i="5"/>
  <c r="AD934" i="5"/>
  <c r="AC934" i="5"/>
  <c r="AA934" i="5"/>
  <c r="Z934" i="5"/>
  <c r="AB934" i="5" s="1"/>
  <c r="I934" i="5"/>
  <c r="A934" i="5"/>
  <c r="AG933" i="5"/>
  <c r="AF933" i="5"/>
  <c r="AC933" i="5"/>
  <c r="AE933" i="5" s="1"/>
  <c r="Z933" i="5"/>
  <c r="I933" i="5"/>
  <c r="A933" i="5"/>
  <c r="AG932" i="5"/>
  <c r="AF932" i="5"/>
  <c r="AE932" i="5"/>
  <c r="AD932" i="5"/>
  <c r="AC932" i="5"/>
  <c r="Z932" i="5"/>
  <c r="AA932" i="5" s="1"/>
  <c r="I932" i="5"/>
  <c r="A932" i="5"/>
  <c r="AG931" i="5"/>
  <c r="AF931" i="5"/>
  <c r="AD931" i="5"/>
  <c r="AC931" i="5"/>
  <c r="AE931" i="5" s="1"/>
  <c r="AB931" i="5"/>
  <c r="AA931" i="5"/>
  <c r="Z931" i="5"/>
  <c r="I931" i="5"/>
  <c r="A931" i="5"/>
  <c r="AG930" i="5"/>
  <c r="AF930" i="5"/>
  <c r="AE930" i="5"/>
  <c r="AD930" i="5"/>
  <c r="AC930" i="5"/>
  <c r="AA930" i="5"/>
  <c r="Z930" i="5"/>
  <c r="AB930" i="5" s="1"/>
  <c r="I930" i="5"/>
  <c r="A930" i="5"/>
  <c r="AG929" i="5"/>
  <c r="AF929" i="5"/>
  <c r="AC929" i="5"/>
  <c r="AE929" i="5" s="1"/>
  <c r="Z929" i="5"/>
  <c r="I929" i="5"/>
  <c r="A929" i="5"/>
  <c r="AG928" i="5"/>
  <c r="AF928" i="5"/>
  <c r="AE928" i="5"/>
  <c r="AD928" i="5"/>
  <c r="AC928" i="5"/>
  <c r="Z928" i="5"/>
  <c r="AA928" i="5" s="1"/>
  <c r="I928" i="5"/>
  <c r="A928" i="5"/>
  <c r="AG927" i="5"/>
  <c r="AF927" i="5"/>
  <c r="AD927" i="5"/>
  <c r="AC927" i="5"/>
  <c r="AE927" i="5" s="1"/>
  <c r="AB927" i="5"/>
  <c r="AA927" i="5"/>
  <c r="Z927" i="5"/>
  <c r="I927" i="5"/>
  <c r="A927" i="5"/>
  <c r="AG926" i="5"/>
  <c r="AF926" i="5"/>
  <c r="AE926" i="5"/>
  <c r="AD926" i="5"/>
  <c r="AC926" i="5"/>
  <c r="AA926" i="5"/>
  <c r="Z926" i="5"/>
  <c r="AB926" i="5" s="1"/>
  <c r="I926" i="5"/>
  <c r="A926" i="5"/>
  <c r="AG925" i="5"/>
  <c r="AF925" i="5"/>
  <c r="AC925" i="5"/>
  <c r="AE925" i="5" s="1"/>
  <c r="Z925" i="5"/>
  <c r="I925" i="5"/>
  <c r="A925" i="5"/>
  <c r="AG924" i="5"/>
  <c r="AF924" i="5"/>
  <c r="AE924" i="5"/>
  <c r="AD924" i="5"/>
  <c r="AC924" i="5"/>
  <c r="Z924" i="5"/>
  <c r="AA924" i="5" s="1"/>
  <c r="I924" i="5"/>
  <c r="A924" i="5"/>
  <c r="AG923" i="5"/>
  <c r="AF923" i="5"/>
  <c r="AD923" i="5"/>
  <c r="AC923" i="5"/>
  <c r="AE923" i="5" s="1"/>
  <c r="AB923" i="5"/>
  <c r="AA923" i="5"/>
  <c r="Z923" i="5"/>
  <c r="I923" i="5"/>
  <c r="A923" i="5"/>
  <c r="AG922" i="5"/>
  <c r="AF922" i="5"/>
  <c r="AE922" i="5"/>
  <c r="AD922" i="5"/>
  <c r="AC922" i="5"/>
  <c r="AA922" i="5"/>
  <c r="Z922" i="5"/>
  <c r="AB922" i="5" s="1"/>
  <c r="I922" i="5"/>
  <c r="A922" i="5"/>
  <c r="AG921" i="5"/>
  <c r="AF921" i="5"/>
  <c r="AC921" i="5"/>
  <c r="AE921" i="5" s="1"/>
  <c r="Z921" i="5"/>
  <c r="I921" i="5"/>
  <c r="A921" i="5"/>
  <c r="AG920" i="5"/>
  <c r="AF920" i="5"/>
  <c r="AE920" i="5"/>
  <c r="AD920" i="5"/>
  <c r="AC920" i="5"/>
  <c r="AB920" i="5"/>
  <c r="Z920" i="5"/>
  <c r="AA920" i="5" s="1"/>
  <c r="I920" i="5"/>
  <c r="A920" i="5"/>
  <c r="AG919" i="5"/>
  <c r="AF919" i="5"/>
  <c r="AD919" i="5"/>
  <c r="AC919" i="5"/>
  <c r="AE919" i="5" s="1"/>
  <c r="AB919" i="5"/>
  <c r="AA919" i="5"/>
  <c r="Z919" i="5"/>
  <c r="I919" i="5"/>
  <c r="A919" i="5"/>
  <c r="AG918" i="5"/>
  <c r="AF918" i="5"/>
  <c r="AE918" i="5"/>
  <c r="AD918" i="5"/>
  <c r="AC918" i="5"/>
  <c r="AA918" i="5"/>
  <c r="Z918" i="5"/>
  <c r="AB918" i="5" s="1"/>
  <c r="I918" i="5"/>
  <c r="A918" i="5"/>
  <c r="AG917" i="5"/>
  <c r="AF917" i="5"/>
  <c r="AC917" i="5"/>
  <c r="AE917" i="5" s="1"/>
  <c r="Z917" i="5"/>
  <c r="I917" i="5"/>
  <c r="A917" i="5"/>
  <c r="AG916" i="5"/>
  <c r="AF916" i="5"/>
  <c r="AE916" i="5"/>
  <c r="AD916" i="5"/>
  <c r="AC916" i="5"/>
  <c r="AB916" i="5"/>
  <c r="Z916" i="5"/>
  <c r="AA916" i="5" s="1"/>
  <c r="I916" i="5"/>
  <c r="A916" i="5"/>
  <c r="AG915" i="5"/>
  <c r="AF915" i="5"/>
  <c r="AD915" i="5"/>
  <c r="AC915" i="5"/>
  <c r="AE915" i="5" s="1"/>
  <c r="AB915" i="5"/>
  <c r="AA915" i="5"/>
  <c r="Z915" i="5"/>
  <c r="I915" i="5"/>
  <c r="A915" i="5"/>
  <c r="AG914" i="5"/>
  <c r="AF914" i="5"/>
  <c r="AE914" i="5"/>
  <c r="AD914" i="5"/>
  <c r="AC914" i="5"/>
  <c r="AA914" i="5"/>
  <c r="Z914" i="5"/>
  <c r="AB914" i="5" s="1"/>
  <c r="I914" i="5"/>
  <c r="A914" i="5"/>
  <c r="AG913" i="5"/>
  <c r="AF913" i="5"/>
  <c r="AC913" i="5"/>
  <c r="AE913" i="5" s="1"/>
  <c r="Z913" i="5"/>
  <c r="I913" i="5"/>
  <c r="A913" i="5"/>
  <c r="AG912" i="5"/>
  <c r="AF912" i="5"/>
  <c r="AE912" i="5"/>
  <c r="AD912" i="5"/>
  <c r="AC912" i="5"/>
  <c r="Z912" i="5"/>
  <c r="I912" i="5"/>
  <c r="A912" i="5"/>
  <c r="AG911" i="5"/>
  <c r="AF911" i="5"/>
  <c r="AD911" i="5"/>
  <c r="AC911" i="5"/>
  <c r="AE911" i="5" s="1"/>
  <c r="AB911" i="5"/>
  <c r="AA911" i="5"/>
  <c r="Z911" i="5"/>
  <c r="I911" i="5"/>
  <c r="A911" i="5"/>
  <c r="AG910" i="5"/>
  <c r="AF910" i="5"/>
  <c r="AE910" i="5"/>
  <c r="AD910" i="5"/>
  <c r="AC910" i="5"/>
  <c r="AA910" i="5"/>
  <c r="Z910" i="5"/>
  <c r="AB910" i="5" s="1"/>
  <c r="I910" i="5"/>
  <c r="A910" i="5"/>
  <c r="AG909" i="5"/>
  <c r="AF909" i="5"/>
  <c r="AC909" i="5"/>
  <c r="Z909" i="5"/>
  <c r="I909" i="5"/>
  <c r="A909" i="5"/>
  <c r="AG908" i="5"/>
  <c r="AF908" i="5"/>
  <c r="AE908" i="5"/>
  <c r="AD908" i="5"/>
  <c r="AC908" i="5"/>
  <c r="Z908" i="5"/>
  <c r="AA908" i="5" s="1"/>
  <c r="I908" i="5"/>
  <c r="A908" i="5"/>
  <c r="AG907" i="5"/>
  <c r="AF907" i="5"/>
  <c r="AD907" i="5"/>
  <c r="AC907" i="5"/>
  <c r="AE907" i="5" s="1"/>
  <c r="AB907" i="5"/>
  <c r="AA907" i="5"/>
  <c r="Z907" i="5"/>
  <c r="I907" i="5"/>
  <c r="A907" i="5"/>
  <c r="AG906" i="5"/>
  <c r="AF906" i="5"/>
  <c r="AE906" i="5"/>
  <c r="AD906" i="5"/>
  <c r="AC906" i="5"/>
  <c r="AA906" i="5"/>
  <c r="Z906" i="5"/>
  <c r="AB906" i="5" s="1"/>
  <c r="I906" i="5"/>
  <c r="A906" i="5"/>
  <c r="AG905" i="5"/>
  <c r="AF905" i="5"/>
  <c r="AC905" i="5"/>
  <c r="Z905" i="5"/>
  <c r="I905" i="5"/>
  <c r="A905" i="5"/>
  <c r="AG904" i="5"/>
  <c r="AF904" i="5"/>
  <c r="AE904" i="5"/>
  <c r="AD904" i="5"/>
  <c r="AC904" i="5"/>
  <c r="AB904" i="5"/>
  <c r="Z904" i="5"/>
  <c r="AA904" i="5" s="1"/>
  <c r="I904" i="5"/>
  <c r="A904" i="5"/>
  <c r="AG903" i="5"/>
  <c r="AF903" i="5"/>
  <c r="AD903" i="5"/>
  <c r="AC903" i="5"/>
  <c r="AE903" i="5" s="1"/>
  <c r="AB903" i="5"/>
  <c r="AA903" i="5"/>
  <c r="Z903" i="5"/>
  <c r="I903" i="5"/>
  <c r="A903" i="5"/>
  <c r="AG902" i="5"/>
  <c r="AF902" i="5"/>
  <c r="AE902" i="5"/>
  <c r="AD902" i="5"/>
  <c r="AC902" i="5"/>
  <c r="AA902" i="5"/>
  <c r="Z902" i="5"/>
  <c r="AB902" i="5" s="1"/>
  <c r="I902" i="5"/>
  <c r="A902" i="5"/>
  <c r="AG901" i="5"/>
  <c r="AF901" i="5"/>
  <c r="AC901" i="5"/>
  <c r="Z901" i="5"/>
  <c r="I901" i="5"/>
  <c r="A901" i="5"/>
  <c r="AG900" i="5"/>
  <c r="AF900" i="5"/>
  <c r="AE900" i="5"/>
  <c r="AD900" i="5"/>
  <c r="AC900" i="5"/>
  <c r="Z900" i="5"/>
  <c r="AA900" i="5" s="1"/>
  <c r="I900" i="5"/>
  <c r="A900" i="5"/>
  <c r="AG899" i="5"/>
  <c r="AF899" i="5"/>
  <c r="AD899" i="5"/>
  <c r="AC899" i="5"/>
  <c r="AE899" i="5" s="1"/>
  <c r="AB899" i="5"/>
  <c r="AA899" i="5"/>
  <c r="Z899" i="5"/>
  <c r="I899" i="5"/>
  <c r="A899" i="5"/>
  <c r="AG898" i="5"/>
  <c r="AF898" i="5"/>
  <c r="AE898" i="5"/>
  <c r="AD898" i="5"/>
  <c r="AC898" i="5"/>
  <c r="AA898" i="5"/>
  <c r="Z898" i="5"/>
  <c r="AB898" i="5" s="1"/>
  <c r="I898" i="5"/>
  <c r="A898" i="5"/>
  <c r="AG897" i="5"/>
  <c r="AF897" i="5"/>
  <c r="AC897" i="5"/>
  <c r="Z897" i="5"/>
  <c r="I897" i="5"/>
  <c r="A897" i="5"/>
  <c r="AG896" i="5"/>
  <c r="AF896" i="5"/>
  <c r="AE896" i="5"/>
  <c r="AD896" i="5"/>
  <c r="AC896" i="5"/>
  <c r="Z896" i="5"/>
  <c r="AB896" i="5" s="1"/>
  <c r="I896" i="5"/>
  <c r="A896" i="5"/>
  <c r="AG895" i="5"/>
  <c r="AF895" i="5"/>
  <c r="AC895" i="5"/>
  <c r="AE895" i="5" s="1"/>
  <c r="AB895" i="5"/>
  <c r="AA895" i="5"/>
  <c r="Z895" i="5"/>
  <c r="I895" i="5"/>
  <c r="A895" i="5"/>
  <c r="AG894" i="5"/>
  <c r="AF894" i="5"/>
  <c r="AE894" i="5"/>
  <c r="AD894" i="5"/>
  <c r="AC894" i="5"/>
  <c r="AA894" i="5"/>
  <c r="Z894" i="5"/>
  <c r="AB894" i="5" s="1"/>
  <c r="I894" i="5"/>
  <c r="A894" i="5"/>
  <c r="AG893" i="5"/>
  <c r="AF893" i="5"/>
  <c r="AC893" i="5"/>
  <c r="Z893" i="5"/>
  <c r="I893" i="5"/>
  <c r="A893" i="5"/>
  <c r="AG892" i="5"/>
  <c r="AF892" i="5"/>
  <c r="AE892" i="5"/>
  <c r="AD892" i="5"/>
  <c r="AC892" i="5"/>
  <c r="AB892" i="5"/>
  <c r="AA892" i="5"/>
  <c r="Z892" i="5"/>
  <c r="I892" i="5"/>
  <c r="A892" i="5"/>
  <c r="AG891" i="5"/>
  <c r="AF891" i="5"/>
  <c r="AC891" i="5"/>
  <c r="AE891" i="5" s="1"/>
  <c r="AB891" i="5"/>
  <c r="AA891" i="5"/>
  <c r="Z891" i="5"/>
  <c r="I891" i="5"/>
  <c r="A891" i="5"/>
  <c r="AG890" i="5"/>
  <c r="AF890" i="5"/>
  <c r="AE890" i="5"/>
  <c r="AD890" i="5"/>
  <c r="AC890" i="5"/>
  <c r="AA890" i="5"/>
  <c r="Z890" i="5"/>
  <c r="AB890" i="5" s="1"/>
  <c r="I890" i="5"/>
  <c r="A890" i="5"/>
  <c r="AG889" i="5"/>
  <c r="AF889" i="5"/>
  <c r="AC889" i="5"/>
  <c r="Z889" i="5"/>
  <c r="I889" i="5"/>
  <c r="A889" i="5"/>
  <c r="AG888" i="5"/>
  <c r="AF888" i="5"/>
  <c r="AE888" i="5"/>
  <c r="AD888" i="5"/>
  <c r="AC888" i="5"/>
  <c r="AA888" i="5"/>
  <c r="Z888" i="5"/>
  <c r="AB888" i="5" s="1"/>
  <c r="I888" i="5"/>
  <c r="A888" i="5"/>
  <c r="AG887" i="5"/>
  <c r="AF887" i="5"/>
  <c r="AD887" i="5"/>
  <c r="AC887" i="5"/>
  <c r="AE887" i="5" s="1"/>
  <c r="AB887" i="5"/>
  <c r="AA887" i="5"/>
  <c r="Z887" i="5"/>
  <c r="I887" i="5"/>
  <c r="A887" i="5"/>
  <c r="AG886" i="5"/>
  <c r="AF886" i="5"/>
  <c r="AE886" i="5"/>
  <c r="AD886" i="5"/>
  <c r="AC886" i="5"/>
  <c r="AA886" i="5"/>
  <c r="Z886" i="5"/>
  <c r="AB886" i="5" s="1"/>
  <c r="I886" i="5"/>
  <c r="A886" i="5"/>
  <c r="AG885" i="5"/>
  <c r="AF885" i="5"/>
  <c r="AC885" i="5"/>
  <c r="Z885" i="5"/>
  <c r="I885" i="5"/>
  <c r="A885" i="5"/>
  <c r="AG884" i="5"/>
  <c r="AF884" i="5"/>
  <c r="AE884" i="5"/>
  <c r="AD884" i="5"/>
  <c r="AC884" i="5"/>
  <c r="AB884" i="5"/>
  <c r="Z884" i="5"/>
  <c r="AA884" i="5" s="1"/>
  <c r="I884" i="5"/>
  <c r="A884" i="5"/>
  <c r="AG883" i="5"/>
  <c r="AF883" i="5"/>
  <c r="AD883" i="5"/>
  <c r="AC883" i="5"/>
  <c r="AE883" i="5" s="1"/>
  <c r="AB883" i="5"/>
  <c r="AA883" i="5"/>
  <c r="Z883" i="5"/>
  <c r="I883" i="5"/>
  <c r="A883" i="5"/>
  <c r="AG882" i="5"/>
  <c r="AF882" i="5"/>
  <c r="AE882" i="5"/>
  <c r="AD882" i="5"/>
  <c r="AC882" i="5"/>
  <c r="AA882" i="5"/>
  <c r="Z882" i="5"/>
  <c r="AB882" i="5" s="1"/>
  <c r="I882" i="5"/>
  <c r="A882" i="5"/>
  <c r="AG881" i="5"/>
  <c r="AF881" i="5"/>
  <c r="AC881" i="5"/>
  <c r="Z881" i="5"/>
  <c r="I881" i="5"/>
  <c r="A881" i="5"/>
  <c r="AG880" i="5"/>
  <c r="AF880" i="5"/>
  <c r="AE880" i="5"/>
  <c r="AD880" i="5"/>
  <c r="AC880" i="5"/>
  <c r="Z880" i="5"/>
  <c r="AB880" i="5" s="1"/>
  <c r="I880" i="5"/>
  <c r="A880" i="5"/>
  <c r="AG879" i="5"/>
  <c r="AF879" i="5"/>
  <c r="AC879" i="5"/>
  <c r="AE879" i="5" s="1"/>
  <c r="AB879" i="5"/>
  <c r="AA879" i="5"/>
  <c r="Z879" i="5"/>
  <c r="I879" i="5"/>
  <c r="A879" i="5"/>
  <c r="AG878" i="5"/>
  <c r="AF878" i="5"/>
  <c r="AE878" i="5"/>
  <c r="AD878" i="5"/>
  <c r="AC878" i="5"/>
  <c r="AA878" i="5"/>
  <c r="Z878" i="5"/>
  <c r="AB878" i="5" s="1"/>
  <c r="I878" i="5"/>
  <c r="A878" i="5"/>
  <c r="AG877" i="5"/>
  <c r="AF877" i="5"/>
  <c r="AC877" i="5"/>
  <c r="Z877" i="5"/>
  <c r="I877" i="5"/>
  <c r="A877" i="5"/>
  <c r="AG876" i="5"/>
  <c r="AF876" i="5"/>
  <c r="AE876" i="5"/>
  <c r="AD876" i="5"/>
  <c r="AC876" i="5"/>
  <c r="AB876" i="5"/>
  <c r="AA876" i="5"/>
  <c r="Z876" i="5"/>
  <c r="I876" i="5"/>
  <c r="A876" i="5"/>
  <c r="AG875" i="5"/>
  <c r="AF875" i="5"/>
  <c r="AC875" i="5"/>
  <c r="AE875" i="5" s="1"/>
  <c r="AB875" i="5"/>
  <c r="AA875" i="5"/>
  <c r="Z875" i="5"/>
  <c r="I875" i="5"/>
  <c r="A875" i="5"/>
  <c r="AG874" i="5"/>
  <c r="AF874" i="5"/>
  <c r="AE874" i="5"/>
  <c r="AD874" i="5"/>
  <c r="AC874" i="5"/>
  <c r="AA874" i="5"/>
  <c r="Z874" i="5"/>
  <c r="AB874" i="5" s="1"/>
  <c r="I874" i="5"/>
  <c r="A874" i="5"/>
  <c r="AG873" i="5"/>
  <c r="AF873" i="5"/>
  <c r="AC873" i="5"/>
  <c r="Z873" i="5"/>
  <c r="I873" i="5"/>
  <c r="A873" i="5"/>
  <c r="AG872" i="5"/>
  <c r="AF872" i="5"/>
  <c r="AE872" i="5"/>
  <c r="AD872" i="5"/>
  <c r="AC872" i="5"/>
  <c r="AA872" i="5"/>
  <c r="Z872" i="5"/>
  <c r="AB872" i="5" s="1"/>
  <c r="I872" i="5"/>
  <c r="A872" i="5"/>
  <c r="AG871" i="5"/>
  <c r="AF871" i="5"/>
  <c r="AD871" i="5"/>
  <c r="AC871" i="5"/>
  <c r="AE871" i="5" s="1"/>
  <c r="AB871" i="5"/>
  <c r="AA871" i="5"/>
  <c r="Z871" i="5"/>
  <c r="I871" i="5"/>
  <c r="A871" i="5"/>
  <c r="AG870" i="5"/>
  <c r="AF870" i="5"/>
  <c r="AE870" i="5"/>
  <c r="AD870" i="5"/>
  <c r="AC870" i="5"/>
  <c r="AA870" i="5"/>
  <c r="Z870" i="5"/>
  <c r="AB870" i="5" s="1"/>
  <c r="I870" i="5"/>
  <c r="A870" i="5"/>
  <c r="AG869" i="5"/>
  <c r="AF869" i="5"/>
  <c r="AC869" i="5"/>
  <c r="Z869" i="5"/>
  <c r="I869" i="5"/>
  <c r="A869" i="5"/>
  <c r="AG868" i="5"/>
  <c r="AF868" i="5"/>
  <c r="AE868" i="5"/>
  <c r="AD868" i="5"/>
  <c r="AC868" i="5"/>
  <c r="AB868" i="5"/>
  <c r="Z868" i="5"/>
  <c r="AA868" i="5" s="1"/>
  <c r="I868" i="5"/>
  <c r="A868" i="5"/>
  <c r="AG867" i="5"/>
  <c r="AF867" i="5"/>
  <c r="AC867" i="5"/>
  <c r="AB867" i="5"/>
  <c r="AA867" i="5"/>
  <c r="Z867" i="5"/>
  <c r="I867" i="5"/>
  <c r="A867" i="5"/>
  <c r="AG866" i="5"/>
  <c r="AF866" i="5"/>
  <c r="AE866" i="5"/>
  <c r="AD866" i="5"/>
  <c r="AC866" i="5"/>
  <c r="AA866" i="5"/>
  <c r="Z866" i="5"/>
  <c r="AB866" i="5" s="1"/>
  <c r="I866" i="5"/>
  <c r="A866" i="5"/>
  <c r="AG865" i="5"/>
  <c r="AF865" i="5"/>
  <c r="AC865" i="5"/>
  <c r="Z865" i="5"/>
  <c r="I865" i="5"/>
  <c r="A865" i="5"/>
  <c r="AG864" i="5"/>
  <c r="AF864" i="5"/>
  <c r="AE864" i="5"/>
  <c r="AD864" i="5"/>
  <c r="AC864" i="5"/>
  <c r="Z864" i="5"/>
  <c r="AB864" i="5" s="1"/>
  <c r="I864" i="5"/>
  <c r="A864" i="5"/>
  <c r="AG863" i="5"/>
  <c r="AF863" i="5"/>
  <c r="AC863" i="5"/>
  <c r="AE863" i="5" s="1"/>
  <c r="AB863" i="5"/>
  <c r="AA863" i="5"/>
  <c r="Z863" i="5"/>
  <c r="I863" i="5"/>
  <c r="A863" i="5"/>
  <c r="AG862" i="5"/>
  <c r="AF862" i="5"/>
  <c r="AE862" i="5"/>
  <c r="AD862" i="5"/>
  <c r="AC862" i="5"/>
  <c r="AA862" i="5"/>
  <c r="Z862" i="5"/>
  <c r="AB862" i="5" s="1"/>
  <c r="I862" i="5"/>
  <c r="A862" i="5"/>
  <c r="AG861" i="5"/>
  <c r="AF861" i="5"/>
  <c r="AC861" i="5"/>
  <c r="Z861" i="5"/>
  <c r="I861" i="5"/>
  <c r="A861" i="5"/>
  <c r="AG860" i="5"/>
  <c r="AF860" i="5"/>
  <c r="AE860" i="5"/>
  <c r="AD860" i="5"/>
  <c r="AC860" i="5"/>
  <c r="AB860" i="5"/>
  <c r="AA860" i="5"/>
  <c r="Z860" i="5"/>
  <c r="I860" i="5"/>
  <c r="A860" i="5"/>
  <c r="AG859" i="5"/>
  <c r="AF859" i="5"/>
  <c r="AC859" i="5"/>
  <c r="AE859" i="5" s="1"/>
  <c r="AB859" i="5"/>
  <c r="AA859" i="5"/>
  <c r="Z859" i="5"/>
  <c r="I859" i="5"/>
  <c r="A859" i="5"/>
  <c r="AG858" i="5"/>
  <c r="AF858" i="5"/>
  <c r="AE858" i="5"/>
  <c r="AD858" i="5"/>
  <c r="AC858" i="5"/>
  <c r="AA858" i="5"/>
  <c r="Z858" i="5"/>
  <c r="AB858" i="5" s="1"/>
  <c r="I858" i="5"/>
  <c r="A858" i="5"/>
  <c r="AG857" i="5"/>
  <c r="AF857" i="5"/>
  <c r="AC857" i="5"/>
  <c r="Z857" i="5"/>
  <c r="I857" i="5"/>
  <c r="A857" i="5"/>
  <c r="AG856" i="5"/>
  <c r="AF856" i="5"/>
  <c r="AE856" i="5"/>
  <c r="AD856" i="5"/>
  <c r="AC856" i="5"/>
  <c r="AA856" i="5"/>
  <c r="Z856" i="5"/>
  <c r="AB856" i="5" s="1"/>
  <c r="I856" i="5"/>
  <c r="A856" i="5"/>
  <c r="AG855" i="5"/>
  <c r="AF855" i="5"/>
  <c r="AD855" i="5"/>
  <c r="AC855" i="5"/>
  <c r="AE855" i="5" s="1"/>
  <c r="AB855" i="5"/>
  <c r="AA855" i="5"/>
  <c r="Z855" i="5"/>
  <c r="I855" i="5"/>
  <c r="A855" i="5"/>
  <c r="AG854" i="5"/>
  <c r="AF854" i="5"/>
  <c r="AE854" i="5"/>
  <c r="AD854" i="5"/>
  <c r="AC854" i="5"/>
  <c r="AA854" i="5"/>
  <c r="Z854" i="5"/>
  <c r="AB854" i="5" s="1"/>
  <c r="I854" i="5"/>
  <c r="A854" i="5"/>
  <c r="AG853" i="5"/>
  <c r="AF853" i="5"/>
  <c r="AC853" i="5"/>
  <c r="Z853" i="5"/>
  <c r="I853" i="5"/>
  <c r="A853" i="5"/>
  <c r="AG852" i="5"/>
  <c r="AF852" i="5"/>
  <c r="AE852" i="5"/>
  <c r="AD852" i="5"/>
  <c r="AC852" i="5"/>
  <c r="AB852" i="5"/>
  <c r="Z852" i="5"/>
  <c r="AA852" i="5" s="1"/>
  <c r="I852" i="5"/>
  <c r="A852" i="5"/>
  <c r="AG851" i="5"/>
  <c r="AF851" i="5"/>
  <c r="AC851" i="5"/>
  <c r="AB851" i="5"/>
  <c r="AA851" i="5"/>
  <c r="Z851" i="5"/>
  <c r="I851" i="5"/>
  <c r="A851" i="5"/>
  <c r="AG850" i="5"/>
  <c r="AF850" i="5"/>
  <c r="AE850" i="5"/>
  <c r="AD850" i="5"/>
  <c r="AC850" i="5"/>
  <c r="AA850" i="5"/>
  <c r="Z850" i="5"/>
  <c r="AB850" i="5" s="1"/>
  <c r="I850" i="5"/>
  <c r="A850" i="5"/>
  <c r="AG849" i="5"/>
  <c r="AF849" i="5"/>
  <c r="AC849" i="5"/>
  <c r="Z849" i="5"/>
  <c r="I849" i="5"/>
  <c r="A849" i="5"/>
  <c r="AG848" i="5"/>
  <c r="AF848" i="5"/>
  <c r="AE848" i="5"/>
  <c r="AD848" i="5"/>
  <c r="AC848" i="5"/>
  <c r="Z848" i="5"/>
  <c r="AB848" i="5" s="1"/>
  <c r="I848" i="5"/>
  <c r="A848" i="5"/>
  <c r="AG847" i="5"/>
  <c r="AF847" i="5"/>
  <c r="AC847" i="5"/>
  <c r="AE847" i="5" s="1"/>
  <c r="AB847" i="5"/>
  <c r="AA847" i="5"/>
  <c r="Z847" i="5"/>
  <c r="I847" i="5"/>
  <c r="A847" i="5"/>
  <c r="AG846" i="5"/>
  <c r="AF846" i="5"/>
  <c r="AE846" i="5"/>
  <c r="AD846" i="5"/>
  <c r="AC846" i="5"/>
  <c r="AA846" i="5"/>
  <c r="Z846" i="5"/>
  <c r="AB846" i="5" s="1"/>
  <c r="I846" i="5"/>
  <c r="A846" i="5"/>
  <c r="AG845" i="5"/>
  <c r="AF845" i="5"/>
  <c r="AC845" i="5"/>
  <c r="Z845" i="5"/>
  <c r="I845" i="5"/>
  <c r="A845" i="5"/>
  <c r="AG844" i="5"/>
  <c r="AF844" i="5"/>
  <c r="AE844" i="5"/>
  <c r="AD844" i="5"/>
  <c r="AC844" i="5"/>
  <c r="AB844" i="5"/>
  <c r="AA844" i="5"/>
  <c r="Z844" i="5"/>
  <c r="I844" i="5"/>
  <c r="A844" i="5"/>
  <c r="AG843" i="5"/>
  <c r="AF843" i="5"/>
  <c r="AC843" i="5"/>
  <c r="AE843" i="5" s="1"/>
  <c r="AB843" i="5"/>
  <c r="AA843" i="5"/>
  <c r="Z843" i="5"/>
  <c r="I843" i="5"/>
  <c r="A843" i="5"/>
  <c r="AG842" i="5"/>
  <c r="AF842" i="5"/>
  <c r="AE842" i="5"/>
  <c r="AD842" i="5"/>
  <c r="AC842" i="5"/>
  <c r="AA842" i="5"/>
  <c r="Z842" i="5"/>
  <c r="AB842" i="5" s="1"/>
  <c r="I842" i="5"/>
  <c r="A842" i="5"/>
  <c r="AG841" i="5"/>
  <c r="AF841" i="5"/>
  <c r="AC841" i="5"/>
  <c r="Z841" i="5"/>
  <c r="I841" i="5"/>
  <c r="A841" i="5"/>
  <c r="AG840" i="5"/>
  <c r="AF840" i="5"/>
  <c r="AE840" i="5"/>
  <c r="AD840" i="5"/>
  <c r="AC840" i="5"/>
  <c r="Z840" i="5"/>
  <c r="AB840" i="5" s="1"/>
  <c r="I840" i="5"/>
  <c r="A840" i="5"/>
  <c r="AG839" i="5"/>
  <c r="AF839" i="5"/>
  <c r="AD839" i="5"/>
  <c r="AC839" i="5"/>
  <c r="AE839" i="5" s="1"/>
  <c r="AB839" i="5"/>
  <c r="AA839" i="5"/>
  <c r="Z839" i="5"/>
  <c r="I839" i="5"/>
  <c r="A839" i="5"/>
  <c r="AG838" i="5"/>
  <c r="AF838" i="5"/>
  <c r="AE838" i="5"/>
  <c r="AD838" i="5"/>
  <c r="AC838" i="5"/>
  <c r="AA838" i="5"/>
  <c r="Z838" i="5"/>
  <c r="AB838" i="5" s="1"/>
  <c r="I838" i="5"/>
  <c r="A838" i="5"/>
  <c r="AG837" i="5"/>
  <c r="AF837" i="5"/>
  <c r="AC837" i="5"/>
  <c r="Z837" i="5"/>
  <c r="I837" i="5"/>
  <c r="A837" i="5"/>
  <c r="AG836" i="5"/>
  <c r="AF836" i="5"/>
  <c r="AE836" i="5"/>
  <c r="AD836" i="5"/>
  <c r="AC836" i="5"/>
  <c r="AB836" i="5"/>
  <c r="Z836" i="5"/>
  <c r="AA836" i="5" s="1"/>
  <c r="I836" i="5"/>
  <c r="A836" i="5"/>
  <c r="AG835" i="5"/>
  <c r="AF835" i="5"/>
  <c r="AC835" i="5"/>
  <c r="AE835" i="5" s="1"/>
  <c r="AB835" i="5"/>
  <c r="AA835" i="5"/>
  <c r="Z835" i="5"/>
  <c r="I835" i="5"/>
  <c r="A835" i="5"/>
  <c r="AG834" i="5"/>
  <c r="AF834" i="5"/>
  <c r="AE834" i="5"/>
  <c r="AD834" i="5"/>
  <c r="AC834" i="5"/>
  <c r="AA834" i="5"/>
  <c r="Z834" i="5"/>
  <c r="AB834" i="5" s="1"/>
  <c r="I834" i="5"/>
  <c r="A834" i="5"/>
  <c r="AG833" i="5"/>
  <c r="AF833" i="5"/>
  <c r="AC833" i="5"/>
  <c r="Z833" i="5"/>
  <c r="I833" i="5"/>
  <c r="A833" i="5"/>
  <c r="AG832" i="5"/>
  <c r="AF832" i="5"/>
  <c r="AE832" i="5"/>
  <c r="AD832" i="5"/>
  <c r="AC832" i="5"/>
  <c r="Z832" i="5"/>
  <c r="AB832" i="5" s="1"/>
  <c r="I832" i="5"/>
  <c r="A832" i="5"/>
  <c r="AG831" i="5"/>
  <c r="AF831" i="5"/>
  <c r="AC831" i="5"/>
  <c r="AE831" i="5" s="1"/>
  <c r="AB831" i="5"/>
  <c r="AA831" i="5"/>
  <c r="Z831" i="5"/>
  <c r="I831" i="5"/>
  <c r="A831" i="5"/>
  <c r="AG830" i="5"/>
  <c r="AF830" i="5"/>
  <c r="AE830" i="5"/>
  <c r="AD830" i="5"/>
  <c r="AC830" i="5"/>
  <c r="AA830" i="5"/>
  <c r="Z830" i="5"/>
  <c r="AB830" i="5" s="1"/>
  <c r="I830" i="5"/>
  <c r="A830" i="5"/>
  <c r="AG829" i="5"/>
  <c r="AF829" i="5"/>
  <c r="AC829" i="5"/>
  <c r="Z829" i="5"/>
  <c r="I829" i="5"/>
  <c r="A829" i="5"/>
  <c r="AG828" i="5"/>
  <c r="AF828" i="5"/>
  <c r="AE828" i="5"/>
  <c r="AD828" i="5"/>
  <c r="AC828" i="5"/>
  <c r="AB828" i="5"/>
  <c r="AA828" i="5"/>
  <c r="Z828" i="5"/>
  <c r="I828" i="5"/>
  <c r="A828" i="5"/>
  <c r="AG827" i="5"/>
  <c r="AF827" i="5"/>
  <c r="AC827" i="5"/>
  <c r="AE827" i="5" s="1"/>
  <c r="AB827" i="5"/>
  <c r="AA827" i="5"/>
  <c r="Z827" i="5"/>
  <c r="I827" i="5"/>
  <c r="A827" i="5"/>
  <c r="AG826" i="5"/>
  <c r="AF826" i="5"/>
  <c r="AE826" i="5"/>
  <c r="AD826" i="5"/>
  <c r="AC826" i="5"/>
  <c r="AA826" i="5"/>
  <c r="Z826" i="5"/>
  <c r="AB826" i="5" s="1"/>
  <c r="I826" i="5"/>
  <c r="A826" i="5"/>
  <c r="AG825" i="5"/>
  <c r="AF825" i="5"/>
  <c r="AC825" i="5"/>
  <c r="Z825" i="5"/>
  <c r="I825" i="5"/>
  <c r="A825" i="5"/>
  <c r="AG824" i="5"/>
  <c r="AF824" i="5"/>
  <c r="AE824" i="5"/>
  <c r="AD824" i="5"/>
  <c r="AC824" i="5"/>
  <c r="AA824" i="5"/>
  <c r="Z824" i="5"/>
  <c r="AB824" i="5" s="1"/>
  <c r="I824" i="5"/>
  <c r="A824" i="5"/>
  <c r="AG823" i="5"/>
  <c r="AF823" i="5"/>
  <c r="AD823" i="5"/>
  <c r="AC823" i="5"/>
  <c r="AE823" i="5" s="1"/>
  <c r="AB823" i="5"/>
  <c r="AA823" i="5"/>
  <c r="Z823" i="5"/>
  <c r="I823" i="5"/>
  <c r="A823" i="5"/>
  <c r="AG822" i="5"/>
  <c r="AF822" i="5"/>
  <c r="AE822" i="5"/>
  <c r="AD822" i="5"/>
  <c r="AC822" i="5"/>
  <c r="AA822" i="5"/>
  <c r="Z822" i="5"/>
  <c r="AB822" i="5" s="1"/>
  <c r="I822" i="5"/>
  <c r="A822" i="5"/>
  <c r="AG821" i="5"/>
  <c r="AF821" i="5"/>
  <c r="AC821" i="5"/>
  <c r="Z821" i="5"/>
  <c r="I821" i="5"/>
  <c r="A821" i="5"/>
  <c r="AG820" i="5"/>
  <c r="AF820" i="5"/>
  <c r="AE820" i="5"/>
  <c r="AD820" i="5"/>
  <c r="AC820" i="5"/>
  <c r="AB820" i="5"/>
  <c r="Z820" i="5"/>
  <c r="AA820" i="5" s="1"/>
  <c r="I820" i="5"/>
  <c r="A820" i="5"/>
  <c r="AG819" i="5"/>
  <c r="AF819" i="5"/>
  <c r="AD819" i="5"/>
  <c r="AC819" i="5"/>
  <c r="AE819" i="5" s="1"/>
  <c r="AB819" i="5"/>
  <c r="AA819" i="5"/>
  <c r="Z819" i="5"/>
  <c r="I819" i="5"/>
  <c r="A819" i="5"/>
  <c r="AG818" i="5"/>
  <c r="AF818" i="5"/>
  <c r="AE818" i="5"/>
  <c r="AD818" i="5"/>
  <c r="AC818" i="5"/>
  <c r="AA818" i="5"/>
  <c r="Z818" i="5"/>
  <c r="AB818" i="5" s="1"/>
  <c r="I818" i="5"/>
  <c r="A818" i="5"/>
  <c r="AG817" i="5"/>
  <c r="AF817" i="5"/>
  <c r="AC817" i="5"/>
  <c r="Z817" i="5"/>
  <c r="I817" i="5"/>
  <c r="A817" i="5"/>
  <c r="AG816" i="5"/>
  <c r="AF816" i="5"/>
  <c r="AE816" i="5"/>
  <c r="AD816" i="5"/>
  <c r="AC816" i="5"/>
  <c r="Z816" i="5"/>
  <c r="AB816" i="5" s="1"/>
  <c r="I816" i="5"/>
  <c r="A816" i="5"/>
  <c r="AG815" i="5"/>
  <c r="AF815" i="5"/>
  <c r="AC815" i="5"/>
  <c r="AE815" i="5" s="1"/>
  <c r="AB815" i="5"/>
  <c r="AA815" i="5"/>
  <c r="Z815" i="5"/>
  <c r="I815" i="5"/>
  <c r="A815" i="5"/>
  <c r="AG814" i="5"/>
  <c r="AF814" i="5"/>
  <c r="AE814" i="5"/>
  <c r="AD814" i="5"/>
  <c r="AC814" i="5"/>
  <c r="AA814" i="5"/>
  <c r="Z814" i="5"/>
  <c r="AB814" i="5" s="1"/>
  <c r="I814" i="5"/>
  <c r="A814" i="5"/>
  <c r="AG813" i="5"/>
  <c r="AF813" i="5"/>
  <c r="AC813" i="5"/>
  <c r="Z813" i="5"/>
  <c r="I813" i="5"/>
  <c r="A813" i="5"/>
  <c r="AG812" i="5"/>
  <c r="AF812" i="5"/>
  <c r="AE812" i="5"/>
  <c r="AD812" i="5"/>
  <c r="AC812" i="5"/>
  <c r="AB812" i="5"/>
  <c r="AA812" i="5"/>
  <c r="Z812" i="5"/>
  <c r="I812" i="5"/>
  <c r="A812" i="5"/>
  <c r="AG811" i="5"/>
  <c r="AF811" i="5"/>
  <c r="AC811" i="5"/>
  <c r="AE811" i="5" s="1"/>
  <c r="AB811" i="5"/>
  <c r="AA811" i="5"/>
  <c r="Z811" i="5"/>
  <c r="I811" i="5"/>
  <c r="A811" i="5"/>
  <c r="AG810" i="5"/>
  <c r="AF810" i="5"/>
  <c r="AE810" i="5"/>
  <c r="AD810" i="5"/>
  <c r="AC810" i="5"/>
  <c r="AA810" i="5"/>
  <c r="Z810" i="5"/>
  <c r="AB810" i="5" s="1"/>
  <c r="I810" i="5"/>
  <c r="A810" i="5"/>
  <c r="AG809" i="5"/>
  <c r="AF809" i="5"/>
  <c r="AC809" i="5"/>
  <c r="Z809" i="5"/>
  <c r="I809" i="5"/>
  <c r="A809" i="5"/>
  <c r="AG808" i="5"/>
  <c r="AF808" i="5"/>
  <c r="AE808" i="5"/>
  <c r="AD808" i="5"/>
  <c r="AC808" i="5"/>
  <c r="AA808" i="5"/>
  <c r="Z808" i="5"/>
  <c r="AB808" i="5" s="1"/>
  <c r="I808" i="5"/>
  <c r="A808" i="5"/>
  <c r="AG807" i="5"/>
  <c r="AF807" i="5"/>
  <c r="AD807" i="5"/>
  <c r="AC807" i="5"/>
  <c r="AE807" i="5" s="1"/>
  <c r="AB807" i="5"/>
  <c r="AA807" i="5"/>
  <c r="Z807" i="5"/>
  <c r="I807" i="5"/>
  <c r="A807" i="5"/>
  <c r="AG806" i="5"/>
  <c r="AF806" i="5"/>
  <c r="AE806" i="5"/>
  <c r="AD806" i="5"/>
  <c r="AC806" i="5"/>
  <c r="AA806" i="5"/>
  <c r="Z806" i="5"/>
  <c r="AB806" i="5" s="1"/>
  <c r="I806" i="5"/>
  <c r="A806" i="5"/>
  <c r="AG805" i="5"/>
  <c r="AF805" i="5"/>
  <c r="AC805" i="5"/>
  <c r="Z805" i="5"/>
  <c r="I805" i="5"/>
  <c r="A805" i="5"/>
  <c r="AG804" i="5"/>
  <c r="AF804" i="5"/>
  <c r="AE804" i="5"/>
  <c r="AD804" i="5"/>
  <c r="AC804" i="5"/>
  <c r="AB804" i="5"/>
  <c r="Z804" i="5"/>
  <c r="AA804" i="5" s="1"/>
  <c r="I804" i="5"/>
  <c r="A804" i="5"/>
  <c r="AG803" i="5"/>
  <c r="AF803" i="5"/>
  <c r="AC803" i="5"/>
  <c r="AB803" i="5"/>
  <c r="AA803" i="5"/>
  <c r="Z803" i="5"/>
  <c r="I803" i="5"/>
  <c r="A803" i="5"/>
  <c r="AG802" i="5"/>
  <c r="AF802" i="5"/>
  <c r="AE802" i="5"/>
  <c r="AD802" i="5"/>
  <c r="AC802" i="5"/>
  <c r="AA802" i="5"/>
  <c r="Z802" i="5"/>
  <c r="AB802" i="5" s="1"/>
  <c r="I802" i="5"/>
  <c r="A802" i="5"/>
  <c r="AG801" i="5"/>
  <c r="AF801" i="5"/>
  <c r="AC801" i="5"/>
  <c r="Z801" i="5"/>
  <c r="I801" i="5"/>
  <c r="A801" i="5"/>
  <c r="AG800" i="5"/>
  <c r="AF800" i="5"/>
  <c r="AE800" i="5"/>
  <c r="AD800" i="5"/>
  <c r="AC800" i="5"/>
  <c r="Z800" i="5"/>
  <c r="AB800" i="5" s="1"/>
  <c r="I800" i="5"/>
  <c r="A800" i="5"/>
  <c r="AG799" i="5"/>
  <c r="AF799" i="5"/>
  <c r="AC799" i="5"/>
  <c r="AE799" i="5" s="1"/>
  <c r="AB799" i="5"/>
  <c r="AA799" i="5"/>
  <c r="Z799" i="5"/>
  <c r="I799" i="5"/>
  <c r="A799" i="5"/>
  <c r="AG798" i="5"/>
  <c r="AF798" i="5"/>
  <c r="AE798" i="5"/>
  <c r="AD798" i="5"/>
  <c r="AC798" i="5"/>
  <c r="AA798" i="5"/>
  <c r="Z798" i="5"/>
  <c r="AB798" i="5" s="1"/>
  <c r="I798" i="5"/>
  <c r="A798" i="5"/>
  <c r="AG797" i="5"/>
  <c r="AF797" i="5"/>
  <c r="AC797" i="5"/>
  <c r="Z797" i="5"/>
  <c r="I797" i="5"/>
  <c r="A797" i="5"/>
  <c r="AG796" i="5"/>
  <c r="AF796" i="5"/>
  <c r="AE796" i="5"/>
  <c r="AD796" i="5"/>
  <c r="AC796" i="5"/>
  <c r="AB796" i="5"/>
  <c r="AA796" i="5"/>
  <c r="Z796" i="5"/>
  <c r="I796" i="5"/>
  <c r="A796" i="5"/>
  <c r="AG795" i="5"/>
  <c r="AF795" i="5"/>
  <c r="AC795" i="5"/>
  <c r="AE795" i="5" s="1"/>
  <c r="AB795" i="5"/>
  <c r="AA795" i="5"/>
  <c r="Z795" i="5"/>
  <c r="I795" i="5"/>
  <c r="A795" i="5"/>
  <c r="AG794" i="5"/>
  <c r="AF794" i="5"/>
  <c r="AE794" i="5"/>
  <c r="AD794" i="5"/>
  <c r="AC794" i="5"/>
  <c r="AA794" i="5"/>
  <c r="Z794" i="5"/>
  <c r="AB794" i="5" s="1"/>
  <c r="I794" i="5"/>
  <c r="A794" i="5"/>
  <c r="AG793" i="5"/>
  <c r="AF793" i="5"/>
  <c r="AC793" i="5"/>
  <c r="Z793" i="5"/>
  <c r="I793" i="5"/>
  <c r="A793" i="5"/>
  <c r="AG792" i="5"/>
  <c r="AF792" i="5"/>
  <c r="AE792" i="5"/>
  <c r="AD792" i="5"/>
  <c r="AC792" i="5"/>
  <c r="AA792" i="5"/>
  <c r="Z792" i="5"/>
  <c r="AB792" i="5" s="1"/>
  <c r="I792" i="5"/>
  <c r="A792" i="5"/>
  <c r="AG791" i="5"/>
  <c r="AF791" i="5"/>
  <c r="AD791" i="5"/>
  <c r="AC791" i="5"/>
  <c r="AE791" i="5" s="1"/>
  <c r="AB791" i="5"/>
  <c r="AA791" i="5"/>
  <c r="Z791" i="5"/>
  <c r="I791" i="5"/>
  <c r="A791" i="5"/>
  <c r="AG790" i="5"/>
  <c r="AF790" i="5"/>
  <c r="AE790" i="5"/>
  <c r="AD790" i="5"/>
  <c r="AC790" i="5"/>
  <c r="AA790" i="5"/>
  <c r="Z790" i="5"/>
  <c r="AB790" i="5" s="1"/>
  <c r="I790" i="5"/>
  <c r="A790" i="5"/>
  <c r="AG789" i="5"/>
  <c r="AF789" i="5"/>
  <c r="AC789" i="5"/>
  <c r="Z789" i="5"/>
  <c r="I789" i="5"/>
  <c r="A789" i="5"/>
  <c r="AG788" i="5"/>
  <c r="AF788" i="5"/>
  <c r="AE788" i="5"/>
  <c r="AD788" i="5"/>
  <c r="AC788" i="5"/>
  <c r="AB788" i="5"/>
  <c r="Z788" i="5"/>
  <c r="AA788" i="5" s="1"/>
  <c r="I788" i="5"/>
  <c r="A788" i="5"/>
  <c r="AG787" i="5"/>
  <c r="AF787" i="5"/>
  <c r="AC787" i="5"/>
  <c r="AB787" i="5"/>
  <c r="AA787" i="5"/>
  <c r="Z787" i="5"/>
  <c r="I787" i="5"/>
  <c r="A787" i="5"/>
  <c r="AG786" i="5"/>
  <c r="AF786" i="5"/>
  <c r="AE786" i="5"/>
  <c r="AD786" i="5"/>
  <c r="AC786" i="5"/>
  <c r="AA786" i="5"/>
  <c r="Z786" i="5"/>
  <c r="AB786" i="5" s="1"/>
  <c r="I786" i="5"/>
  <c r="A786" i="5"/>
  <c r="AG785" i="5"/>
  <c r="AF785" i="5"/>
  <c r="AC785" i="5"/>
  <c r="Z785" i="5"/>
  <c r="I785" i="5"/>
  <c r="A785" i="5"/>
  <c r="AG784" i="5"/>
  <c r="AF784" i="5"/>
  <c r="AE784" i="5"/>
  <c r="AD784" i="5"/>
  <c r="AC784" i="5"/>
  <c r="Z784" i="5"/>
  <c r="AB784" i="5" s="1"/>
  <c r="I784" i="5"/>
  <c r="A784" i="5"/>
  <c r="AG783" i="5"/>
  <c r="AF783" i="5"/>
  <c r="AC783" i="5"/>
  <c r="AE783" i="5" s="1"/>
  <c r="AB783" i="5"/>
  <c r="AA783" i="5"/>
  <c r="Z783" i="5"/>
  <c r="I783" i="5"/>
  <c r="A783" i="5"/>
  <c r="AG782" i="5"/>
  <c r="AF782" i="5"/>
  <c r="AE782" i="5"/>
  <c r="AD782" i="5"/>
  <c r="AC782" i="5"/>
  <c r="AA782" i="5"/>
  <c r="Z782" i="5"/>
  <c r="AB782" i="5" s="1"/>
  <c r="I782" i="5"/>
  <c r="A782" i="5"/>
  <c r="AG781" i="5"/>
  <c r="AF781" i="5"/>
  <c r="AC781" i="5"/>
  <c r="Z781" i="5"/>
  <c r="I781" i="5"/>
  <c r="A781" i="5"/>
  <c r="AG780" i="5"/>
  <c r="AF780" i="5"/>
  <c r="AE780" i="5"/>
  <c r="AD780" i="5"/>
  <c r="AC780" i="5"/>
  <c r="AB780" i="5"/>
  <c r="AA780" i="5"/>
  <c r="Z780" i="5"/>
  <c r="I780" i="5"/>
  <c r="A780" i="5"/>
  <c r="AG779" i="5"/>
  <c r="AF779" i="5"/>
  <c r="AC779" i="5"/>
  <c r="AE779" i="5" s="1"/>
  <c r="AB779" i="5"/>
  <c r="AA779" i="5"/>
  <c r="Z779" i="5"/>
  <c r="I779" i="5"/>
  <c r="A779" i="5"/>
  <c r="AG778" i="5"/>
  <c r="AF778" i="5"/>
  <c r="AE778" i="5"/>
  <c r="AD778" i="5"/>
  <c r="AC778" i="5"/>
  <c r="AA778" i="5"/>
  <c r="Z778" i="5"/>
  <c r="AB778" i="5" s="1"/>
  <c r="I778" i="5"/>
  <c r="A778" i="5"/>
  <c r="AG777" i="5"/>
  <c r="AF777" i="5"/>
  <c r="AC777" i="5"/>
  <c r="Z777" i="5"/>
  <c r="I777" i="5"/>
  <c r="A777" i="5"/>
  <c r="AG776" i="5"/>
  <c r="AF776" i="5"/>
  <c r="AE776" i="5"/>
  <c r="AD776" i="5"/>
  <c r="AC776" i="5"/>
  <c r="Z776" i="5"/>
  <c r="AB776" i="5" s="1"/>
  <c r="I776" i="5"/>
  <c r="A776" i="5"/>
  <c r="AG775" i="5"/>
  <c r="AF775" i="5"/>
  <c r="AD775" i="5"/>
  <c r="AC775" i="5"/>
  <c r="AE775" i="5" s="1"/>
  <c r="AB775" i="5"/>
  <c r="AA775" i="5"/>
  <c r="Z775" i="5"/>
  <c r="I775" i="5"/>
  <c r="A775" i="5"/>
  <c r="AG774" i="5"/>
  <c r="AF774" i="5"/>
  <c r="AE774" i="5"/>
  <c r="AD774" i="5"/>
  <c r="AC774" i="5"/>
  <c r="AA774" i="5"/>
  <c r="Z774" i="5"/>
  <c r="AB774" i="5" s="1"/>
  <c r="I774" i="5"/>
  <c r="A774" i="5"/>
  <c r="AG773" i="5"/>
  <c r="AF773" i="5"/>
  <c r="AC773" i="5"/>
  <c r="Z773" i="5"/>
  <c r="I773" i="5"/>
  <c r="A773" i="5"/>
  <c r="AG772" i="5"/>
  <c r="AF772" i="5"/>
  <c r="AE772" i="5"/>
  <c r="AD772" i="5"/>
  <c r="AC772" i="5"/>
  <c r="AB772" i="5"/>
  <c r="Z772" i="5"/>
  <c r="AA772" i="5" s="1"/>
  <c r="I772" i="5"/>
  <c r="A772" i="5"/>
  <c r="AG771" i="5"/>
  <c r="AF771" i="5"/>
  <c r="AC771" i="5"/>
  <c r="AE771" i="5" s="1"/>
  <c r="AB771" i="5"/>
  <c r="AA771" i="5"/>
  <c r="Z771" i="5"/>
  <c r="I771" i="5"/>
  <c r="A771" i="5"/>
  <c r="AG770" i="5"/>
  <c r="AF770" i="5"/>
  <c r="AE770" i="5"/>
  <c r="AD770" i="5"/>
  <c r="AC770" i="5"/>
  <c r="AA770" i="5"/>
  <c r="Z770" i="5"/>
  <c r="AB770" i="5" s="1"/>
  <c r="I770" i="5"/>
  <c r="A770" i="5"/>
  <c r="AG769" i="5"/>
  <c r="AF769" i="5"/>
  <c r="AC769" i="5"/>
  <c r="Z769" i="5"/>
  <c r="I769" i="5"/>
  <c r="A769" i="5"/>
  <c r="AG768" i="5"/>
  <c r="AF768" i="5"/>
  <c r="AE768" i="5"/>
  <c r="AD768" i="5"/>
  <c r="AC768" i="5"/>
  <c r="Z768" i="5"/>
  <c r="AB768" i="5" s="1"/>
  <c r="I768" i="5"/>
  <c r="A768" i="5"/>
  <c r="AG767" i="5"/>
  <c r="AF767" i="5"/>
  <c r="AC767" i="5"/>
  <c r="AE767" i="5" s="1"/>
  <c r="AB767" i="5"/>
  <c r="AA767" i="5"/>
  <c r="Z767" i="5"/>
  <c r="I767" i="5"/>
  <c r="A767" i="5"/>
  <c r="AG766" i="5"/>
  <c r="AF766" i="5"/>
  <c r="AE766" i="5"/>
  <c r="AD766" i="5"/>
  <c r="AC766" i="5"/>
  <c r="AA766" i="5"/>
  <c r="Z766" i="5"/>
  <c r="AB766" i="5" s="1"/>
  <c r="I766" i="5"/>
  <c r="A766" i="5"/>
  <c r="AG765" i="5"/>
  <c r="AF765" i="5"/>
  <c r="AC765" i="5"/>
  <c r="Z765" i="5"/>
  <c r="I765" i="5"/>
  <c r="A765" i="5"/>
  <c r="AG764" i="5"/>
  <c r="AF764" i="5"/>
  <c r="AE764" i="5"/>
  <c r="AD764" i="5"/>
  <c r="AC764" i="5"/>
  <c r="AB764" i="5"/>
  <c r="AA764" i="5"/>
  <c r="Z764" i="5"/>
  <c r="I764" i="5"/>
  <c r="A764" i="5"/>
  <c r="AG763" i="5"/>
  <c r="AF763" i="5"/>
  <c r="AC763" i="5"/>
  <c r="AE763" i="5" s="1"/>
  <c r="AB763" i="5"/>
  <c r="AA763" i="5"/>
  <c r="Z763" i="5"/>
  <c r="I763" i="5"/>
  <c r="A763" i="5"/>
  <c r="AG762" i="5"/>
  <c r="AF762" i="5"/>
  <c r="AE762" i="5"/>
  <c r="AD762" i="5"/>
  <c r="AC762" i="5"/>
  <c r="AA762" i="5"/>
  <c r="Z762" i="5"/>
  <c r="AB762" i="5" s="1"/>
  <c r="I762" i="5"/>
  <c r="A762" i="5"/>
  <c r="AG761" i="5"/>
  <c r="AF761" i="5"/>
  <c r="AC761" i="5"/>
  <c r="Z761" i="5"/>
  <c r="I761" i="5"/>
  <c r="A761" i="5"/>
  <c r="AG760" i="5"/>
  <c r="AF760" i="5"/>
  <c r="AE760" i="5"/>
  <c r="AD760" i="5"/>
  <c r="AC760" i="5"/>
  <c r="AA760" i="5"/>
  <c r="Z760" i="5"/>
  <c r="AB760" i="5" s="1"/>
  <c r="I760" i="5"/>
  <c r="A760" i="5"/>
  <c r="AG759" i="5"/>
  <c r="AF759" i="5"/>
  <c r="AD759" i="5"/>
  <c r="AC759" i="5"/>
  <c r="AE759" i="5" s="1"/>
  <c r="AB759" i="5"/>
  <c r="AA759" i="5"/>
  <c r="Z759" i="5"/>
  <c r="I759" i="5"/>
  <c r="A759" i="5"/>
  <c r="AG758" i="5"/>
  <c r="AF758" i="5"/>
  <c r="AE758" i="5"/>
  <c r="AD758" i="5"/>
  <c r="AC758" i="5"/>
  <c r="Z758" i="5"/>
  <c r="AB758" i="5" s="1"/>
  <c r="I758" i="5"/>
  <c r="A758" i="5"/>
  <c r="AG757" i="5"/>
  <c r="AF757" i="5"/>
  <c r="AC757" i="5"/>
  <c r="AB757" i="5"/>
  <c r="Z757" i="5"/>
  <c r="AA757" i="5" s="1"/>
  <c r="I757" i="5"/>
  <c r="A757" i="5"/>
  <c r="AG756" i="5"/>
  <c r="AF756" i="5"/>
  <c r="AE756" i="5"/>
  <c r="AD756" i="5"/>
  <c r="AC756" i="5"/>
  <c r="Z756" i="5"/>
  <c r="AB756" i="5" s="1"/>
  <c r="I756" i="5"/>
  <c r="A756" i="5"/>
  <c r="AG755" i="5"/>
  <c r="AF755" i="5"/>
  <c r="AD755" i="5"/>
  <c r="AC755" i="5"/>
  <c r="AE755" i="5" s="1"/>
  <c r="AB755" i="5"/>
  <c r="AA755" i="5"/>
  <c r="Z755" i="5"/>
  <c r="I755" i="5"/>
  <c r="A755" i="5"/>
  <c r="AG754" i="5"/>
  <c r="AF754" i="5"/>
  <c r="AE754" i="5"/>
  <c r="AD754" i="5"/>
  <c r="AC754" i="5"/>
  <c r="AA754" i="5"/>
  <c r="Z754" i="5"/>
  <c r="AB754" i="5" s="1"/>
  <c r="I754" i="5"/>
  <c r="A754" i="5"/>
  <c r="AG753" i="5"/>
  <c r="AF753" i="5"/>
  <c r="AC753" i="5"/>
  <c r="Z753" i="5"/>
  <c r="AA753" i="5" s="1"/>
  <c r="I753" i="5"/>
  <c r="A753" i="5"/>
  <c r="AG752" i="5"/>
  <c r="AF752" i="5"/>
  <c r="AE752" i="5"/>
  <c r="AD752" i="5"/>
  <c r="AC752" i="5"/>
  <c r="AB752" i="5"/>
  <c r="AA752" i="5"/>
  <c r="Z752" i="5"/>
  <c r="I752" i="5"/>
  <c r="A752" i="5"/>
  <c r="AG751" i="5"/>
  <c r="AF751" i="5"/>
  <c r="AC751" i="5"/>
  <c r="AE751" i="5" s="1"/>
  <c r="AB751" i="5"/>
  <c r="AA751" i="5"/>
  <c r="Z751" i="5"/>
  <c r="I751" i="5"/>
  <c r="A751" i="5"/>
  <c r="AG750" i="5"/>
  <c r="AF750" i="5"/>
  <c r="AE750" i="5"/>
  <c r="AD750" i="5"/>
  <c r="AC750" i="5"/>
  <c r="Z750" i="5"/>
  <c r="I750" i="5"/>
  <c r="A750" i="5"/>
  <c r="AG749" i="5"/>
  <c r="AF749" i="5"/>
  <c r="AE749" i="5"/>
  <c r="AC749" i="5"/>
  <c r="AD749" i="5" s="1"/>
  <c r="Z749" i="5"/>
  <c r="I749" i="5"/>
  <c r="A749" i="5"/>
  <c r="AG748" i="5"/>
  <c r="AF748" i="5"/>
  <c r="AE748" i="5"/>
  <c r="AD748" i="5"/>
  <c r="AC748" i="5"/>
  <c r="AB748" i="5"/>
  <c r="Z748" i="5"/>
  <c r="AA748" i="5" s="1"/>
  <c r="I748" i="5"/>
  <c r="A748" i="5"/>
  <c r="AG747" i="5"/>
  <c r="AF747" i="5"/>
  <c r="AD747" i="5"/>
  <c r="AC747" i="5"/>
  <c r="AE747" i="5" s="1"/>
  <c r="AB747" i="5"/>
  <c r="AA747" i="5"/>
  <c r="Z747" i="5"/>
  <c r="I747" i="5"/>
  <c r="A747" i="5"/>
  <c r="AG746" i="5"/>
  <c r="AF746" i="5"/>
  <c r="AE746" i="5"/>
  <c r="AC746" i="5"/>
  <c r="AD746" i="5" s="1"/>
  <c r="Z746" i="5"/>
  <c r="AB746" i="5" s="1"/>
  <c r="I746" i="5"/>
  <c r="A746" i="5"/>
  <c r="AG745" i="5"/>
  <c r="AF745" i="5"/>
  <c r="AC745" i="5"/>
  <c r="AD745" i="5" s="1"/>
  <c r="Z745" i="5"/>
  <c r="AA745" i="5" s="1"/>
  <c r="I745" i="5"/>
  <c r="A745" i="5"/>
  <c r="AG744" i="5"/>
  <c r="AF744" i="5"/>
  <c r="AE744" i="5"/>
  <c r="AD744" i="5"/>
  <c r="AC744" i="5"/>
  <c r="AB744" i="5"/>
  <c r="AA744" i="5"/>
  <c r="Z744" i="5"/>
  <c r="I744" i="5"/>
  <c r="A744" i="5"/>
  <c r="AG743" i="5"/>
  <c r="AF743" i="5"/>
  <c r="AC743" i="5"/>
  <c r="AE743" i="5" s="1"/>
  <c r="AB743" i="5"/>
  <c r="AA743" i="5"/>
  <c r="Z743" i="5"/>
  <c r="I743" i="5"/>
  <c r="A743" i="5"/>
  <c r="AG742" i="5"/>
  <c r="AF742" i="5"/>
  <c r="AE742" i="5"/>
  <c r="AD742" i="5"/>
  <c r="AC742" i="5"/>
  <c r="Z742" i="5"/>
  <c r="AB742" i="5" s="1"/>
  <c r="I742" i="5"/>
  <c r="A742" i="5"/>
  <c r="AG741" i="5"/>
  <c r="AF741" i="5"/>
  <c r="AE741" i="5"/>
  <c r="AC741" i="5"/>
  <c r="AD741" i="5" s="1"/>
  <c r="Z741" i="5"/>
  <c r="AA741" i="5" s="1"/>
  <c r="I741" i="5"/>
  <c r="A741" i="5"/>
  <c r="AG740" i="5"/>
  <c r="AF740" i="5"/>
  <c r="AE740" i="5"/>
  <c r="AD740" i="5"/>
  <c r="AC740" i="5"/>
  <c r="AB740" i="5"/>
  <c r="Z740" i="5"/>
  <c r="AA740" i="5" s="1"/>
  <c r="I740" i="5"/>
  <c r="A740" i="5"/>
  <c r="AG739" i="5"/>
  <c r="AF739" i="5"/>
  <c r="AD739" i="5"/>
  <c r="AC739" i="5"/>
  <c r="AE739" i="5" s="1"/>
  <c r="AB739" i="5"/>
  <c r="AA739" i="5"/>
  <c r="Z739" i="5"/>
  <c r="I739" i="5"/>
  <c r="A739" i="5"/>
  <c r="AG738" i="5"/>
  <c r="AF738" i="5"/>
  <c r="AE738" i="5"/>
  <c r="AC738" i="5"/>
  <c r="AD738" i="5" s="1"/>
  <c r="Z738" i="5"/>
  <c r="AB738" i="5" s="1"/>
  <c r="I738" i="5"/>
  <c r="A738" i="5"/>
  <c r="AG737" i="5"/>
  <c r="AF737" i="5"/>
  <c r="AC737" i="5"/>
  <c r="AD737" i="5" s="1"/>
  <c r="Z737" i="5"/>
  <c r="AA737" i="5" s="1"/>
  <c r="I737" i="5"/>
  <c r="A737" i="5"/>
  <c r="AG736" i="5"/>
  <c r="AF736" i="5"/>
  <c r="AE736" i="5"/>
  <c r="AD736" i="5"/>
  <c r="AC736" i="5"/>
  <c r="AB736" i="5"/>
  <c r="AA736" i="5"/>
  <c r="Z736" i="5"/>
  <c r="I736" i="5"/>
  <c r="A736" i="5"/>
  <c r="AG735" i="5"/>
  <c r="AF735" i="5"/>
  <c r="AC735" i="5"/>
  <c r="AE735" i="5" s="1"/>
  <c r="AB735" i="5"/>
  <c r="AA735" i="5"/>
  <c r="Z735" i="5"/>
  <c r="I735" i="5"/>
  <c r="A735" i="5"/>
  <c r="AG734" i="5"/>
  <c r="AF734" i="5"/>
  <c r="AE734" i="5"/>
  <c r="AD734" i="5"/>
  <c r="AC734" i="5"/>
  <c r="AA734" i="5"/>
  <c r="Z734" i="5"/>
  <c r="AB734" i="5" s="1"/>
  <c r="I734" i="5"/>
  <c r="A734" i="5"/>
  <c r="AG733" i="5"/>
  <c r="AF733" i="5"/>
  <c r="AE733" i="5"/>
  <c r="AC733" i="5"/>
  <c r="AD733" i="5" s="1"/>
  <c r="AB733" i="5"/>
  <c r="Z733" i="5"/>
  <c r="AA733" i="5" s="1"/>
  <c r="I733" i="5"/>
  <c r="A733" i="5"/>
  <c r="AG732" i="5"/>
  <c r="AF732" i="5"/>
  <c r="AE732" i="5"/>
  <c r="AD732" i="5"/>
  <c r="AC732" i="5"/>
  <c r="AB732" i="5"/>
  <c r="Z732" i="5"/>
  <c r="AA732" i="5" s="1"/>
  <c r="I732" i="5"/>
  <c r="A732" i="5"/>
  <c r="AG731" i="5"/>
  <c r="AF731" i="5"/>
  <c r="AC731" i="5"/>
  <c r="AE731" i="5" s="1"/>
  <c r="AB731" i="5"/>
  <c r="AA731" i="5"/>
  <c r="Z731" i="5"/>
  <c r="I731" i="5"/>
  <c r="A731" i="5"/>
  <c r="AG730" i="5"/>
  <c r="AF730" i="5"/>
  <c r="AE730" i="5"/>
  <c r="AC730" i="5"/>
  <c r="AD730" i="5" s="1"/>
  <c r="Z730" i="5"/>
  <c r="AB730" i="5" s="1"/>
  <c r="I730" i="5"/>
  <c r="A730" i="5"/>
  <c r="AG729" i="5"/>
  <c r="AF729" i="5"/>
  <c r="AC729" i="5"/>
  <c r="AD729" i="5" s="1"/>
  <c r="Z729" i="5"/>
  <c r="AA729" i="5" s="1"/>
  <c r="I729" i="5"/>
  <c r="A729" i="5"/>
  <c r="AG728" i="5"/>
  <c r="AF728" i="5"/>
  <c r="AE728" i="5"/>
  <c r="AD728" i="5"/>
  <c r="AC728" i="5"/>
  <c r="AB728" i="5"/>
  <c r="AA728" i="5"/>
  <c r="Z728" i="5"/>
  <c r="I728" i="5"/>
  <c r="A728" i="5"/>
  <c r="AG727" i="5"/>
  <c r="AF727" i="5"/>
  <c r="AC727" i="5"/>
  <c r="AE727" i="5" s="1"/>
  <c r="AB727" i="5"/>
  <c r="AA727" i="5"/>
  <c r="Z727" i="5"/>
  <c r="I727" i="5"/>
  <c r="A727" i="5"/>
  <c r="AG726" i="5"/>
  <c r="AF726" i="5"/>
  <c r="AE726" i="5"/>
  <c r="AD726" i="5"/>
  <c r="AC726" i="5"/>
  <c r="Z726" i="5"/>
  <c r="I726" i="5"/>
  <c r="A726" i="5"/>
  <c r="AG725" i="5"/>
  <c r="AF725" i="5"/>
  <c r="AE725" i="5"/>
  <c r="AC725" i="5"/>
  <c r="AD725" i="5" s="1"/>
  <c r="Z725" i="5"/>
  <c r="I725" i="5"/>
  <c r="A725" i="5"/>
  <c r="AG724" i="5"/>
  <c r="AF724" i="5"/>
  <c r="AC724" i="5"/>
  <c r="AB724" i="5"/>
  <c r="Z724" i="5"/>
  <c r="AA724" i="5" s="1"/>
  <c r="I724" i="5"/>
  <c r="A724" i="5"/>
  <c r="AG723" i="5"/>
  <c r="AF723" i="5"/>
  <c r="AE723" i="5"/>
  <c r="AD723" i="5"/>
  <c r="AC723" i="5"/>
  <c r="Z723" i="5"/>
  <c r="AB723" i="5" s="1"/>
  <c r="I723" i="5"/>
  <c r="A723" i="5"/>
  <c r="AG722" i="5"/>
  <c r="AF722" i="5"/>
  <c r="AC722" i="5"/>
  <c r="AE722" i="5" s="1"/>
  <c r="AB722" i="5"/>
  <c r="AA722" i="5"/>
  <c r="Z722" i="5"/>
  <c r="I722" i="5"/>
  <c r="A722" i="5"/>
  <c r="AG721" i="5"/>
  <c r="AF721" i="5"/>
  <c r="AE721" i="5"/>
  <c r="AD721" i="5"/>
  <c r="AC721" i="5"/>
  <c r="Z721" i="5"/>
  <c r="I721" i="5"/>
  <c r="A721" i="5"/>
  <c r="AG720" i="5"/>
  <c r="AF720" i="5"/>
  <c r="AC720" i="5"/>
  <c r="AB720" i="5"/>
  <c r="Z720" i="5"/>
  <c r="AA720" i="5" s="1"/>
  <c r="I720" i="5"/>
  <c r="A720" i="5"/>
  <c r="AG719" i="5"/>
  <c r="AF719" i="5"/>
  <c r="AE719" i="5"/>
  <c r="AD719" i="5"/>
  <c r="AC719" i="5"/>
  <c r="Z719" i="5"/>
  <c r="AB719" i="5" s="1"/>
  <c r="I719" i="5"/>
  <c r="A719" i="5"/>
  <c r="AG718" i="5"/>
  <c r="AF718" i="5"/>
  <c r="AC718" i="5"/>
  <c r="AE718" i="5" s="1"/>
  <c r="AB718" i="5"/>
  <c r="AA718" i="5"/>
  <c r="Z718" i="5"/>
  <c r="I718" i="5"/>
  <c r="A718" i="5"/>
  <c r="AG717" i="5"/>
  <c r="AF717" i="5"/>
  <c r="AE717" i="5"/>
  <c r="AD717" i="5"/>
  <c r="AC717" i="5"/>
  <c r="Z717" i="5"/>
  <c r="I717" i="5"/>
  <c r="A717" i="5"/>
  <c r="AG716" i="5"/>
  <c r="AF716" i="5"/>
  <c r="AC716" i="5"/>
  <c r="AB716" i="5"/>
  <c r="Z716" i="5"/>
  <c r="AA716" i="5" s="1"/>
  <c r="I716" i="5"/>
  <c r="A716" i="5"/>
  <c r="AG715" i="5"/>
  <c r="AF715" i="5"/>
  <c r="AE715" i="5"/>
  <c r="AD715" i="5"/>
  <c r="AC715" i="5"/>
  <c r="Z715" i="5"/>
  <c r="AB715" i="5" s="1"/>
  <c r="I715" i="5"/>
  <c r="A715" i="5"/>
  <c r="AG714" i="5"/>
  <c r="AF714" i="5"/>
  <c r="AC714" i="5"/>
  <c r="AE714" i="5" s="1"/>
  <c r="AB714" i="5"/>
  <c r="AA714" i="5"/>
  <c r="Z714" i="5"/>
  <c r="I714" i="5"/>
  <c r="A714" i="5"/>
  <c r="AG713" i="5"/>
  <c r="AF713" i="5"/>
  <c r="AD713" i="5"/>
  <c r="AC713" i="5"/>
  <c r="AE713" i="5" s="1"/>
  <c r="AA713" i="5"/>
  <c r="Z713" i="5"/>
  <c r="AB713" i="5" s="1"/>
  <c r="I713" i="5"/>
  <c r="A713" i="5"/>
  <c r="AG712" i="5"/>
  <c r="AF712" i="5"/>
  <c r="AC712" i="5"/>
  <c r="AB712" i="5"/>
  <c r="Z712" i="5"/>
  <c r="AA712" i="5" s="1"/>
  <c r="I712" i="5"/>
  <c r="A712" i="5"/>
  <c r="AG711" i="5"/>
  <c r="AF711" i="5"/>
  <c r="AE711" i="5"/>
  <c r="AD711" i="5"/>
  <c r="AC711" i="5"/>
  <c r="AA711" i="5"/>
  <c r="Z711" i="5"/>
  <c r="AB711" i="5" s="1"/>
  <c r="I711" i="5"/>
  <c r="A711" i="5"/>
  <c r="AG710" i="5"/>
  <c r="AF710" i="5"/>
  <c r="AC710" i="5"/>
  <c r="AE710" i="5" s="1"/>
  <c r="AB710" i="5"/>
  <c r="AA710" i="5"/>
  <c r="Z710" i="5"/>
  <c r="I710" i="5"/>
  <c r="A710" i="5"/>
  <c r="AG709" i="5"/>
  <c r="AF709" i="5"/>
  <c r="AE709" i="5"/>
  <c r="AD709" i="5"/>
  <c r="AC709" i="5"/>
  <c r="Z709" i="5"/>
  <c r="I709" i="5"/>
  <c r="A709" i="5"/>
  <c r="AG708" i="5"/>
  <c r="AF708" i="5"/>
  <c r="AC708" i="5"/>
  <c r="AB708" i="5"/>
  <c r="Z708" i="5"/>
  <c r="AA708" i="5" s="1"/>
  <c r="I708" i="5"/>
  <c r="A708" i="5"/>
  <c r="AG707" i="5"/>
  <c r="AF707" i="5"/>
  <c r="AE707" i="5"/>
  <c r="AD707" i="5"/>
  <c r="AC707" i="5"/>
  <c r="AA707" i="5"/>
  <c r="Z707" i="5"/>
  <c r="AB707" i="5" s="1"/>
  <c r="I707" i="5"/>
  <c r="A707" i="5"/>
  <c r="AG706" i="5"/>
  <c r="AF706" i="5"/>
  <c r="AC706" i="5"/>
  <c r="AE706" i="5" s="1"/>
  <c r="AB706" i="5"/>
  <c r="AA706" i="5"/>
  <c r="Z706" i="5"/>
  <c r="I706" i="5"/>
  <c r="A706" i="5"/>
  <c r="AG705" i="5"/>
  <c r="AF705" i="5"/>
  <c r="AE705" i="5"/>
  <c r="AD705" i="5"/>
  <c r="AC705" i="5"/>
  <c r="AA705" i="5"/>
  <c r="Z705" i="5"/>
  <c r="AB705" i="5" s="1"/>
  <c r="I705" i="5"/>
  <c r="A705" i="5"/>
  <c r="AG704" i="5"/>
  <c r="AF704" i="5"/>
  <c r="AC704" i="5"/>
  <c r="AB704" i="5"/>
  <c r="Z704" i="5"/>
  <c r="AA704" i="5" s="1"/>
  <c r="I704" i="5"/>
  <c r="A704" i="5"/>
  <c r="AG703" i="5"/>
  <c r="AF703" i="5"/>
  <c r="AE703" i="5"/>
  <c r="AD703" i="5"/>
  <c r="AC703" i="5"/>
  <c r="AA703" i="5"/>
  <c r="Z703" i="5"/>
  <c r="AB703" i="5" s="1"/>
  <c r="I703" i="5"/>
  <c r="A703" i="5"/>
  <c r="AG702" i="5"/>
  <c r="AF702" i="5"/>
  <c r="AC702" i="5"/>
  <c r="AE702" i="5" s="1"/>
  <c r="AB702" i="5"/>
  <c r="AA702" i="5"/>
  <c r="Z702" i="5"/>
  <c r="I702" i="5"/>
  <c r="A702" i="5"/>
  <c r="AG701" i="5"/>
  <c r="AF701" i="5"/>
  <c r="AE701" i="5"/>
  <c r="AD701" i="5"/>
  <c r="AC701" i="5"/>
  <c r="Z701" i="5"/>
  <c r="I701" i="5"/>
  <c r="A701" i="5"/>
  <c r="AG700" i="5"/>
  <c r="AF700" i="5"/>
  <c r="AC700" i="5"/>
  <c r="AB700" i="5"/>
  <c r="Z700" i="5"/>
  <c r="AA700" i="5" s="1"/>
  <c r="I700" i="5"/>
  <c r="G700" i="5"/>
  <c r="A700" i="5"/>
  <c r="AG699" i="5"/>
  <c r="AF699" i="5"/>
  <c r="AE699" i="5"/>
  <c r="AC699" i="5"/>
  <c r="AD699" i="5" s="1"/>
  <c r="AB699" i="5"/>
  <c r="AA699" i="5"/>
  <c r="Z699" i="5"/>
  <c r="I699" i="5"/>
  <c r="A699" i="5"/>
  <c r="AG698" i="5"/>
  <c r="AF698" i="5"/>
  <c r="AD698" i="5"/>
  <c r="AC698" i="5"/>
  <c r="AE698" i="5" s="1"/>
  <c r="Z698" i="5"/>
  <c r="I698" i="5"/>
  <c r="A698" i="5"/>
  <c r="AG697" i="5"/>
  <c r="AF697" i="5"/>
  <c r="AE697" i="5"/>
  <c r="AD697" i="5"/>
  <c r="AC697" i="5"/>
  <c r="AB697" i="5"/>
  <c r="AA697" i="5"/>
  <c r="Z697" i="5"/>
  <c r="I697" i="5"/>
  <c r="A697" i="5"/>
  <c r="AG696" i="5"/>
  <c r="AF696" i="5"/>
  <c r="AC696" i="5"/>
  <c r="Z696" i="5"/>
  <c r="AB696" i="5" s="1"/>
  <c r="I696" i="5"/>
  <c r="A696" i="5"/>
  <c r="AG695" i="5"/>
  <c r="AF695" i="5"/>
  <c r="AE695" i="5"/>
  <c r="AC695" i="5"/>
  <c r="AD695" i="5" s="1"/>
  <c r="AB695" i="5"/>
  <c r="AA695" i="5"/>
  <c r="Z695" i="5"/>
  <c r="I695" i="5"/>
  <c r="A695" i="5"/>
  <c r="AG694" i="5"/>
  <c r="AF694" i="5"/>
  <c r="AD694" i="5"/>
  <c r="AC694" i="5"/>
  <c r="AE694" i="5" s="1"/>
  <c r="Z694" i="5"/>
  <c r="I694" i="5"/>
  <c r="A694" i="5"/>
  <c r="AG693" i="5"/>
  <c r="AF693" i="5"/>
  <c r="AE693" i="5"/>
  <c r="AD693" i="5"/>
  <c r="AC693" i="5"/>
  <c r="AB693" i="5"/>
  <c r="AA693" i="5"/>
  <c r="Z693" i="5"/>
  <c r="I693" i="5"/>
  <c r="A693" i="5"/>
  <c r="AG692" i="5"/>
  <c r="AF692" i="5"/>
  <c r="AD692" i="5"/>
  <c r="AC692" i="5"/>
  <c r="AE692" i="5" s="1"/>
  <c r="Z692" i="5"/>
  <c r="AB692" i="5" s="1"/>
  <c r="I692" i="5"/>
  <c r="A692" i="5"/>
  <c r="AG691" i="5"/>
  <c r="AF691" i="5"/>
  <c r="AE691" i="5"/>
  <c r="AC691" i="5"/>
  <c r="AD691" i="5" s="1"/>
  <c r="AB691" i="5"/>
  <c r="AA691" i="5"/>
  <c r="Z691" i="5"/>
  <c r="I691" i="5"/>
  <c r="A691" i="5"/>
  <c r="AG690" i="5"/>
  <c r="AF690" i="5"/>
  <c r="AD690" i="5"/>
  <c r="AC690" i="5"/>
  <c r="AE690" i="5" s="1"/>
  <c r="Z690" i="5"/>
  <c r="I690" i="5"/>
  <c r="A690" i="5"/>
  <c r="AG689" i="5"/>
  <c r="AF689" i="5"/>
  <c r="AE689" i="5"/>
  <c r="AD689" i="5"/>
  <c r="AC689" i="5"/>
  <c r="AB689" i="5"/>
  <c r="AA689" i="5"/>
  <c r="Z689" i="5"/>
  <c r="I689" i="5"/>
  <c r="A689" i="5"/>
  <c r="AG688" i="5"/>
  <c r="AF688" i="5"/>
  <c r="AC688" i="5"/>
  <c r="AE688" i="5" s="1"/>
  <c r="Z688" i="5"/>
  <c r="AB688" i="5" s="1"/>
  <c r="I688" i="5"/>
  <c r="A688" i="5"/>
  <c r="AG687" i="5"/>
  <c r="AF687" i="5"/>
  <c r="AE687" i="5"/>
  <c r="AC687" i="5"/>
  <c r="AD687" i="5" s="1"/>
  <c r="AB687" i="5"/>
  <c r="AA687" i="5"/>
  <c r="Z687" i="5"/>
  <c r="I687" i="5"/>
  <c r="A687" i="5"/>
  <c r="AG686" i="5"/>
  <c r="AF686" i="5"/>
  <c r="AD686" i="5"/>
  <c r="AC686" i="5"/>
  <c r="AE686" i="5" s="1"/>
  <c r="Z686" i="5"/>
  <c r="I686" i="5"/>
  <c r="A686" i="5"/>
  <c r="AG685" i="5"/>
  <c r="AF685" i="5"/>
  <c r="AE685" i="5"/>
  <c r="AD685" i="5"/>
  <c r="AC685" i="5"/>
  <c r="AB685" i="5"/>
  <c r="AA685" i="5"/>
  <c r="Z685" i="5"/>
  <c r="I685" i="5"/>
  <c r="A685" i="5"/>
  <c r="AG684" i="5"/>
  <c r="AF684" i="5"/>
  <c r="AC684" i="5"/>
  <c r="AE684" i="5" s="1"/>
  <c r="Z684" i="5"/>
  <c r="AB684" i="5" s="1"/>
  <c r="I684" i="5"/>
  <c r="A684" i="5"/>
  <c r="AG683" i="5"/>
  <c r="AF683" i="5"/>
  <c r="AE683" i="5"/>
  <c r="AC683" i="5"/>
  <c r="AD683" i="5" s="1"/>
  <c r="AB683" i="5"/>
  <c r="AA683" i="5"/>
  <c r="Z683" i="5"/>
  <c r="I683" i="5"/>
  <c r="A683" i="5"/>
  <c r="AG682" i="5"/>
  <c r="AF682" i="5"/>
  <c r="AD682" i="5"/>
  <c r="AC682" i="5"/>
  <c r="AE682" i="5" s="1"/>
  <c r="Z682" i="5"/>
  <c r="I682" i="5"/>
  <c r="A682" i="5"/>
  <c r="AG681" i="5"/>
  <c r="AF681" i="5"/>
  <c r="AE681" i="5"/>
  <c r="AD681" i="5"/>
  <c r="AC681" i="5"/>
  <c r="AB681" i="5"/>
  <c r="AA681" i="5"/>
  <c r="Z681" i="5"/>
  <c r="I681" i="5"/>
  <c r="A681" i="5"/>
  <c r="AG680" i="5"/>
  <c r="AF680" i="5"/>
  <c r="AD680" i="5"/>
  <c r="AC680" i="5"/>
  <c r="AE680" i="5" s="1"/>
  <c r="Z680" i="5"/>
  <c r="AB680" i="5" s="1"/>
  <c r="I680" i="5"/>
  <c r="A680" i="5"/>
  <c r="AG679" i="5"/>
  <c r="AF679" i="5"/>
  <c r="AE679" i="5"/>
  <c r="AC679" i="5"/>
  <c r="AD679" i="5" s="1"/>
  <c r="AB679" i="5"/>
  <c r="AA679" i="5"/>
  <c r="Z679" i="5"/>
  <c r="I679" i="5"/>
  <c r="A679" i="5"/>
  <c r="AG678" i="5"/>
  <c r="AF678" i="5"/>
  <c r="AD678" i="5"/>
  <c r="AC678" i="5"/>
  <c r="AE678" i="5" s="1"/>
  <c r="Z678" i="5"/>
  <c r="I678" i="5"/>
  <c r="A678" i="5"/>
  <c r="AG677" i="5"/>
  <c r="AF677" i="5"/>
  <c r="AE677" i="5"/>
  <c r="AD677" i="5"/>
  <c r="AC677" i="5"/>
  <c r="AB677" i="5"/>
  <c r="AA677" i="5"/>
  <c r="Z677" i="5"/>
  <c r="I677" i="5"/>
  <c r="A677" i="5"/>
  <c r="AG676" i="5"/>
  <c r="AF676" i="5"/>
  <c r="AD676" i="5"/>
  <c r="AC676" i="5"/>
  <c r="AE676" i="5" s="1"/>
  <c r="Z676" i="5"/>
  <c r="AB676" i="5" s="1"/>
  <c r="I676" i="5"/>
  <c r="A676" i="5"/>
  <c r="AG675" i="5"/>
  <c r="AF675" i="5"/>
  <c r="AE675" i="5"/>
  <c r="AC675" i="5"/>
  <c r="AD675" i="5" s="1"/>
  <c r="AB675" i="5"/>
  <c r="AA675" i="5"/>
  <c r="Z675" i="5"/>
  <c r="I675" i="5"/>
  <c r="A675" i="5"/>
  <c r="AG674" i="5"/>
  <c r="AF674" i="5"/>
  <c r="AD674" i="5"/>
  <c r="AC674" i="5"/>
  <c r="AE674" i="5" s="1"/>
  <c r="Z674" i="5"/>
  <c r="I674" i="5"/>
  <c r="A674" i="5"/>
  <c r="AG673" i="5"/>
  <c r="AF673" i="5"/>
  <c r="AE673" i="5"/>
  <c r="AD673" i="5"/>
  <c r="AC673" i="5"/>
  <c r="AB673" i="5"/>
  <c r="AA673" i="5"/>
  <c r="Z673" i="5"/>
  <c r="I673" i="5"/>
  <c r="A673" i="5"/>
  <c r="AG672" i="5"/>
  <c r="AF672" i="5"/>
  <c r="AC672" i="5"/>
  <c r="Z672" i="5"/>
  <c r="AB672" i="5" s="1"/>
  <c r="I672" i="5"/>
  <c r="A672" i="5"/>
  <c r="AG671" i="5"/>
  <c r="AF671" i="5"/>
  <c r="AE671" i="5"/>
  <c r="AC671" i="5"/>
  <c r="AD671" i="5" s="1"/>
  <c r="AB671" i="5"/>
  <c r="AA671" i="5"/>
  <c r="Z671" i="5"/>
  <c r="I671" i="5"/>
  <c r="A671" i="5"/>
  <c r="AG670" i="5"/>
  <c r="AF670" i="5"/>
  <c r="AD670" i="5"/>
  <c r="AC670" i="5"/>
  <c r="AE670" i="5" s="1"/>
  <c r="Z670" i="5"/>
  <c r="I670" i="5"/>
  <c r="A670" i="5"/>
  <c r="AG669" i="5"/>
  <c r="AF669" i="5"/>
  <c r="AE669" i="5"/>
  <c r="AD669" i="5"/>
  <c r="AC669" i="5"/>
  <c r="AB669" i="5"/>
  <c r="AA669" i="5"/>
  <c r="Z669" i="5"/>
  <c r="I669" i="5"/>
  <c r="A669" i="5"/>
  <c r="AG668" i="5"/>
  <c r="AF668" i="5"/>
  <c r="AD668" i="5"/>
  <c r="AC668" i="5"/>
  <c r="AE668" i="5" s="1"/>
  <c r="Z668" i="5"/>
  <c r="AB668" i="5" s="1"/>
  <c r="I668" i="5"/>
  <c r="A668" i="5"/>
  <c r="AG667" i="5"/>
  <c r="AF667" i="5"/>
  <c r="AE667" i="5"/>
  <c r="AC667" i="5"/>
  <c r="AD667" i="5" s="1"/>
  <c r="AB667" i="5"/>
  <c r="AA667" i="5"/>
  <c r="Z667" i="5"/>
  <c r="I667" i="5"/>
  <c r="A667" i="5"/>
  <c r="AG666" i="5"/>
  <c r="AF666" i="5"/>
  <c r="AD666" i="5"/>
  <c r="AC666" i="5"/>
  <c r="AE666" i="5" s="1"/>
  <c r="Z666" i="5"/>
  <c r="I666" i="5"/>
  <c r="A666" i="5"/>
  <c r="AG665" i="5"/>
  <c r="AF665" i="5"/>
  <c r="AE665" i="5"/>
  <c r="AD665" i="5"/>
  <c r="AC665" i="5"/>
  <c r="AB665" i="5"/>
  <c r="AA665" i="5"/>
  <c r="Z665" i="5"/>
  <c r="I665" i="5"/>
  <c r="A665" i="5"/>
  <c r="AG664" i="5"/>
  <c r="AF664" i="5"/>
  <c r="AC664" i="5"/>
  <c r="Z664" i="5"/>
  <c r="AB664" i="5" s="1"/>
  <c r="I664" i="5"/>
  <c r="A664" i="5"/>
  <c r="AG663" i="5"/>
  <c r="AF663" i="5"/>
  <c r="AE663" i="5"/>
  <c r="AC663" i="5"/>
  <c r="AD663" i="5" s="1"/>
  <c r="AB663" i="5"/>
  <c r="AA663" i="5"/>
  <c r="Z663" i="5"/>
  <c r="I663" i="5"/>
  <c r="A663" i="5"/>
  <c r="AG662" i="5"/>
  <c r="AF662" i="5"/>
  <c r="AD662" i="5"/>
  <c r="AC662" i="5"/>
  <c r="AE662" i="5" s="1"/>
  <c r="Z662" i="5"/>
  <c r="I662" i="5"/>
  <c r="A662" i="5"/>
  <c r="AG661" i="5"/>
  <c r="AF661" i="5"/>
  <c r="AE661" i="5"/>
  <c r="AD661" i="5"/>
  <c r="AC661" i="5"/>
  <c r="AB661" i="5"/>
  <c r="AA661" i="5"/>
  <c r="Z661" i="5"/>
  <c r="I661" i="5"/>
  <c r="A661" i="5"/>
  <c r="AG660" i="5"/>
  <c r="AF660" i="5"/>
  <c r="AD660" i="5"/>
  <c r="AC660" i="5"/>
  <c r="AE660" i="5" s="1"/>
  <c r="Z660" i="5"/>
  <c r="AB660" i="5" s="1"/>
  <c r="I660" i="5"/>
  <c r="A660" i="5"/>
  <c r="AG659" i="5"/>
  <c r="AF659" i="5"/>
  <c r="AE659" i="5"/>
  <c r="AD659" i="5"/>
  <c r="AC659" i="5"/>
  <c r="AB659" i="5"/>
  <c r="AA659" i="5"/>
  <c r="Z659" i="5"/>
  <c r="I659" i="5"/>
  <c r="A659" i="5"/>
  <c r="AG658" i="5"/>
  <c r="AF658" i="5"/>
  <c r="AD658" i="5"/>
  <c r="AC658" i="5"/>
  <c r="AE658" i="5" s="1"/>
  <c r="Z658" i="5"/>
  <c r="I658" i="5"/>
  <c r="A658" i="5"/>
  <c r="AG657" i="5"/>
  <c r="AF657" i="5"/>
  <c r="AE657" i="5"/>
  <c r="AD657" i="5"/>
  <c r="AC657" i="5"/>
  <c r="AB657" i="5"/>
  <c r="AA657" i="5"/>
  <c r="Z657" i="5"/>
  <c r="I657" i="5"/>
  <c r="A657" i="5"/>
  <c r="AG656" i="5"/>
  <c r="AF656" i="5"/>
  <c r="AC656" i="5"/>
  <c r="AE656" i="5" s="1"/>
  <c r="Z656" i="5"/>
  <c r="AB656" i="5" s="1"/>
  <c r="I656" i="5"/>
  <c r="A656" i="5"/>
  <c r="AG655" i="5"/>
  <c r="AF655" i="5"/>
  <c r="AE655" i="5"/>
  <c r="AD655" i="5"/>
  <c r="AC655" i="5"/>
  <c r="AB655" i="5"/>
  <c r="AA655" i="5"/>
  <c r="Z655" i="5"/>
  <c r="I655" i="5"/>
  <c r="A655" i="5"/>
  <c r="AG654" i="5"/>
  <c r="AF654" i="5"/>
  <c r="AD654" i="5"/>
  <c r="AC654" i="5"/>
  <c r="AE654" i="5" s="1"/>
  <c r="Z654" i="5"/>
  <c r="I654" i="5"/>
  <c r="A654" i="5"/>
  <c r="AG653" i="5"/>
  <c r="AF653" i="5"/>
  <c r="AE653" i="5"/>
  <c r="AD653" i="5"/>
  <c r="AC653" i="5"/>
  <c r="AB653" i="5"/>
  <c r="AA653" i="5"/>
  <c r="Z653" i="5"/>
  <c r="I653" i="5"/>
  <c r="A653" i="5"/>
  <c r="AG652" i="5"/>
  <c r="AF652" i="5"/>
  <c r="AD652" i="5"/>
  <c r="AC652" i="5"/>
  <c r="AE652" i="5" s="1"/>
  <c r="Z652" i="5"/>
  <c r="AB652" i="5" s="1"/>
  <c r="I652" i="5"/>
  <c r="A652" i="5"/>
  <c r="AG651" i="5"/>
  <c r="AF651" i="5"/>
  <c r="AE651" i="5"/>
  <c r="AD651" i="5"/>
  <c r="AC651" i="5"/>
  <c r="AB651" i="5"/>
  <c r="AA651" i="5"/>
  <c r="Z651" i="5"/>
  <c r="I651" i="5"/>
  <c r="A651" i="5"/>
  <c r="AG650" i="5"/>
  <c r="AF650" i="5"/>
  <c r="AD650" i="5"/>
  <c r="AC650" i="5"/>
  <c r="AE650" i="5" s="1"/>
  <c r="Z650" i="5"/>
  <c r="I650" i="5"/>
  <c r="A650" i="5"/>
  <c r="AG649" i="5"/>
  <c r="AF649" i="5"/>
  <c r="AE649" i="5"/>
  <c r="AD649" i="5"/>
  <c r="AC649" i="5"/>
  <c r="AB649" i="5"/>
  <c r="AA649" i="5"/>
  <c r="Z649" i="5"/>
  <c r="I649" i="5"/>
  <c r="A649" i="5"/>
  <c r="AG648" i="5"/>
  <c r="AF648" i="5"/>
  <c r="AD648" i="5"/>
  <c r="AC648" i="5"/>
  <c r="AE648" i="5" s="1"/>
  <c r="Z648" i="5"/>
  <c r="AB648" i="5" s="1"/>
  <c r="I648" i="5"/>
  <c r="A648" i="5"/>
  <c r="AG647" i="5"/>
  <c r="AF647" i="5"/>
  <c r="AE647" i="5"/>
  <c r="AD647" i="5"/>
  <c r="AC647" i="5"/>
  <c r="AB647" i="5"/>
  <c r="AA647" i="5"/>
  <c r="Z647" i="5"/>
  <c r="I647" i="5"/>
  <c r="A647" i="5"/>
  <c r="AG646" i="5"/>
  <c r="AF646" i="5"/>
  <c r="AD646" i="5"/>
  <c r="AC646" i="5"/>
  <c r="AE646" i="5" s="1"/>
  <c r="Z646" i="5"/>
  <c r="I646" i="5"/>
  <c r="A646" i="5"/>
  <c r="AG645" i="5"/>
  <c r="AF645" i="5"/>
  <c r="AE645" i="5"/>
  <c r="AD645" i="5"/>
  <c r="AC645" i="5"/>
  <c r="AB645" i="5"/>
  <c r="AA645" i="5"/>
  <c r="Z645" i="5"/>
  <c r="I645" i="5"/>
  <c r="A645" i="5"/>
  <c r="AG644" i="5"/>
  <c r="AF644" i="5"/>
  <c r="AD644" i="5"/>
  <c r="AC644" i="5"/>
  <c r="AE644" i="5" s="1"/>
  <c r="Z644" i="5"/>
  <c r="AB644" i="5" s="1"/>
  <c r="I644" i="5"/>
  <c r="A644" i="5"/>
  <c r="AG643" i="5"/>
  <c r="AF643" i="5"/>
  <c r="AE643" i="5"/>
  <c r="AD643" i="5"/>
  <c r="AC643" i="5"/>
  <c r="AB643" i="5"/>
  <c r="AA643" i="5"/>
  <c r="Z643" i="5"/>
  <c r="I643" i="5"/>
  <c r="A643" i="5"/>
  <c r="AG642" i="5"/>
  <c r="AF642" i="5"/>
  <c r="AD642" i="5"/>
  <c r="AC642" i="5"/>
  <c r="AE642" i="5" s="1"/>
  <c r="Z642" i="5"/>
  <c r="I642" i="5"/>
  <c r="A642" i="5"/>
  <c r="AG641" i="5"/>
  <c r="AF641" i="5"/>
  <c r="AE641" i="5"/>
  <c r="AD641" i="5"/>
  <c r="AC641" i="5"/>
  <c r="AB641" i="5"/>
  <c r="AA641" i="5"/>
  <c r="Z641" i="5"/>
  <c r="I641" i="5"/>
  <c r="A641" i="5"/>
  <c r="AG640" i="5"/>
  <c r="AF640" i="5"/>
  <c r="AC640" i="5"/>
  <c r="AE640" i="5" s="1"/>
  <c r="Z640" i="5"/>
  <c r="AB640" i="5" s="1"/>
  <c r="I640" i="5"/>
  <c r="A640" i="5"/>
  <c r="AG639" i="5"/>
  <c r="AF639" i="5"/>
  <c r="AE639" i="5"/>
  <c r="AD639" i="5"/>
  <c r="AC639" i="5"/>
  <c r="AB639" i="5"/>
  <c r="AA639" i="5"/>
  <c r="Z639" i="5"/>
  <c r="I639" i="5"/>
  <c r="A639" i="5"/>
  <c r="AG638" i="5"/>
  <c r="AF638" i="5"/>
  <c r="AD638" i="5"/>
  <c r="AC638" i="5"/>
  <c r="AE638" i="5" s="1"/>
  <c r="Z638" i="5"/>
  <c r="I638" i="5"/>
  <c r="A638" i="5"/>
  <c r="AG637" i="5"/>
  <c r="AF637" i="5"/>
  <c r="AE637" i="5"/>
  <c r="AD637" i="5"/>
  <c r="AC637" i="5"/>
  <c r="AB637" i="5"/>
  <c r="AA637" i="5"/>
  <c r="Z637" i="5"/>
  <c r="I637" i="5"/>
  <c r="A637" i="5"/>
  <c r="AG636" i="5"/>
  <c r="AF636" i="5"/>
  <c r="AD636" i="5"/>
  <c r="AC636" i="5"/>
  <c r="AE636" i="5" s="1"/>
  <c r="Z636" i="5"/>
  <c r="AB636" i="5" s="1"/>
  <c r="I636" i="5"/>
  <c r="A636" i="5"/>
  <c r="AG635" i="5"/>
  <c r="AF635" i="5"/>
  <c r="AE635" i="5"/>
  <c r="AD635" i="5"/>
  <c r="AC635" i="5"/>
  <c r="AB635" i="5"/>
  <c r="AA635" i="5"/>
  <c r="Z635" i="5"/>
  <c r="I635" i="5"/>
  <c r="A635" i="5"/>
  <c r="AG634" i="5"/>
  <c r="AF634" i="5"/>
  <c r="AD634" i="5"/>
  <c r="AC634" i="5"/>
  <c r="AE634" i="5" s="1"/>
  <c r="Z634" i="5"/>
  <c r="I634" i="5"/>
  <c r="A634" i="5"/>
  <c r="AG633" i="5"/>
  <c r="AF633" i="5"/>
  <c r="AE633" i="5"/>
  <c r="AD633" i="5"/>
  <c r="AC633" i="5"/>
  <c r="AB633" i="5"/>
  <c r="AA633" i="5"/>
  <c r="Z633" i="5"/>
  <c r="I633" i="5"/>
  <c r="A633" i="5"/>
  <c r="AG632" i="5"/>
  <c r="AF632" i="5"/>
  <c r="AD632" i="5"/>
  <c r="AC632" i="5"/>
  <c r="AE632" i="5" s="1"/>
  <c r="Z632" i="5"/>
  <c r="AB632" i="5" s="1"/>
  <c r="I632" i="5"/>
  <c r="A632" i="5"/>
  <c r="AG631" i="5"/>
  <c r="AF631" i="5"/>
  <c r="AE631" i="5"/>
  <c r="AD631" i="5"/>
  <c r="AC631" i="5"/>
  <c r="AB631" i="5"/>
  <c r="AA631" i="5"/>
  <c r="Z631" i="5"/>
  <c r="I631" i="5"/>
  <c r="A631" i="5"/>
  <c r="AG630" i="5"/>
  <c r="AF630" i="5"/>
  <c r="AD630" i="5"/>
  <c r="AC630" i="5"/>
  <c r="AE630" i="5" s="1"/>
  <c r="Z630" i="5"/>
  <c r="I630" i="5"/>
  <c r="A630" i="5"/>
  <c r="AG629" i="5"/>
  <c r="AF629" i="5"/>
  <c r="AE629" i="5"/>
  <c r="AD629" i="5"/>
  <c r="AC629" i="5"/>
  <c r="AB629" i="5"/>
  <c r="AA629" i="5"/>
  <c r="Z629" i="5"/>
  <c r="I629" i="5"/>
  <c r="A629" i="5"/>
  <c r="AG628" i="5"/>
  <c r="AF628" i="5"/>
  <c r="AD628" i="5"/>
  <c r="AC628" i="5"/>
  <c r="AE628" i="5" s="1"/>
  <c r="Z628" i="5"/>
  <c r="AB628" i="5" s="1"/>
  <c r="I628" i="5"/>
  <c r="A628" i="5"/>
  <c r="AG627" i="5"/>
  <c r="AF627" i="5"/>
  <c r="AE627" i="5"/>
  <c r="AD627" i="5"/>
  <c r="AC627" i="5"/>
  <c r="AB627" i="5"/>
  <c r="AA627" i="5"/>
  <c r="Z627" i="5"/>
  <c r="I627" i="5"/>
  <c r="A627" i="5"/>
  <c r="AG626" i="5"/>
  <c r="AF626" i="5"/>
  <c r="AD626" i="5"/>
  <c r="AC626" i="5"/>
  <c r="AE626" i="5" s="1"/>
  <c r="Z626" i="5"/>
  <c r="I626" i="5"/>
  <c r="A626" i="5"/>
  <c r="AG625" i="5"/>
  <c r="AF625" i="5"/>
  <c r="AE625" i="5"/>
  <c r="AD625" i="5"/>
  <c r="AC625" i="5"/>
  <c r="AB625" i="5"/>
  <c r="AA625" i="5"/>
  <c r="Z625" i="5"/>
  <c r="I625" i="5"/>
  <c r="A625" i="5"/>
  <c r="AG624" i="5"/>
  <c r="AF624" i="5"/>
  <c r="AC624" i="5"/>
  <c r="AE624" i="5" s="1"/>
  <c r="Z624" i="5"/>
  <c r="AB624" i="5" s="1"/>
  <c r="I624" i="5"/>
  <c r="A624" i="5"/>
  <c r="AG623" i="5"/>
  <c r="AF623" i="5"/>
  <c r="AE623" i="5"/>
  <c r="AD623" i="5"/>
  <c r="AC623" i="5"/>
  <c r="AB623" i="5"/>
  <c r="AA623" i="5"/>
  <c r="Z623" i="5"/>
  <c r="I623" i="5"/>
  <c r="A623" i="5"/>
  <c r="AG622" i="5"/>
  <c r="AF622" i="5"/>
  <c r="AD622" i="5"/>
  <c r="AC622" i="5"/>
  <c r="AE622" i="5" s="1"/>
  <c r="Z622" i="5"/>
  <c r="I622" i="5"/>
  <c r="A622" i="5"/>
  <c r="AG621" i="5"/>
  <c r="AF621" i="5"/>
  <c r="AE621" i="5"/>
  <c r="AD621" i="5"/>
  <c r="AC621" i="5"/>
  <c r="AB621" i="5"/>
  <c r="AA621" i="5"/>
  <c r="Z621" i="5"/>
  <c r="I621" i="5"/>
  <c r="A621" i="5"/>
  <c r="AG620" i="5"/>
  <c r="AF620" i="5"/>
  <c r="AD620" i="5"/>
  <c r="AC620" i="5"/>
  <c r="AE620" i="5" s="1"/>
  <c r="Z620" i="5"/>
  <c r="AB620" i="5" s="1"/>
  <c r="I620" i="5"/>
  <c r="A620" i="5"/>
  <c r="AG619" i="5"/>
  <c r="AF619" i="5"/>
  <c r="AE619" i="5"/>
  <c r="AD619" i="5"/>
  <c r="AC619" i="5"/>
  <c r="AB619" i="5"/>
  <c r="AA619" i="5"/>
  <c r="Z619" i="5"/>
  <c r="I619" i="5"/>
  <c r="A619" i="5"/>
  <c r="AG618" i="5"/>
  <c r="AF618" i="5"/>
  <c r="AD618" i="5"/>
  <c r="AC618" i="5"/>
  <c r="AE618" i="5" s="1"/>
  <c r="Z618" i="5"/>
  <c r="I618" i="5"/>
  <c r="A618" i="5"/>
  <c r="AG617" i="5"/>
  <c r="AF617" i="5"/>
  <c r="AE617" i="5"/>
  <c r="AD617" i="5"/>
  <c r="AC617" i="5"/>
  <c r="AB617" i="5"/>
  <c r="AA617" i="5"/>
  <c r="Z617" i="5"/>
  <c r="I617" i="5"/>
  <c r="A617" i="5"/>
  <c r="AG616" i="5"/>
  <c r="AF616" i="5"/>
  <c r="AD616" i="5"/>
  <c r="AC616" i="5"/>
  <c r="AE616" i="5" s="1"/>
  <c r="Z616" i="5"/>
  <c r="AB616" i="5" s="1"/>
  <c r="I616" i="5"/>
  <c r="A616" i="5"/>
  <c r="AG615" i="5"/>
  <c r="AF615" i="5"/>
  <c r="AE615" i="5"/>
  <c r="AD615" i="5"/>
  <c r="AC615" i="5"/>
  <c r="AB615" i="5"/>
  <c r="AA615" i="5"/>
  <c r="Z615" i="5"/>
  <c r="I615" i="5"/>
  <c r="A615" i="5"/>
  <c r="AG614" i="5"/>
  <c r="AF614" i="5"/>
  <c r="AD614" i="5"/>
  <c r="AC614" i="5"/>
  <c r="AE614" i="5" s="1"/>
  <c r="Z614" i="5"/>
  <c r="I614" i="5"/>
  <c r="A614" i="5"/>
  <c r="AG613" i="5"/>
  <c r="AF613" i="5"/>
  <c r="AE613" i="5"/>
  <c r="AD613" i="5"/>
  <c r="AC613" i="5"/>
  <c r="AB613" i="5"/>
  <c r="AA613" i="5"/>
  <c r="Z613" i="5"/>
  <c r="I613" i="5"/>
  <c r="A613" i="5"/>
  <c r="AG612" i="5"/>
  <c r="AF612" i="5"/>
  <c r="AD612" i="5"/>
  <c r="AC612" i="5"/>
  <c r="AE612" i="5" s="1"/>
  <c r="Z612" i="5"/>
  <c r="AB612" i="5" s="1"/>
  <c r="I612" i="5"/>
  <c r="A612" i="5"/>
  <c r="AG611" i="5"/>
  <c r="AF611" i="5"/>
  <c r="AE611" i="5"/>
  <c r="AD611" i="5"/>
  <c r="AC611" i="5"/>
  <c r="AB611" i="5"/>
  <c r="AA611" i="5"/>
  <c r="Z611" i="5"/>
  <c r="I611" i="5"/>
  <c r="A611" i="5"/>
  <c r="AG610" i="5"/>
  <c r="AF610" i="5"/>
  <c r="AD610" i="5"/>
  <c r="AC610" i="5"/>
  <c r="AE610" i="5" s="1"/>
  <c r="Z610" i="5"/>
  <c r="I610" i="5"/>
  <c r="A610" i="5"/>
  <c r="AG609" i="5"/>
  <c r="AF609" i="5"/>
  <c r="AE609" i="5"/>
  <c r="AD609" i="5"/>
  <c r="AC609" i="5"/>
  <c r="AB609" i="5"/>
  <c r="AA609" i="5"/>
  <c r="Z609" i="5"/>
  <c r="I609" i="5"/>
  <c r="A609" i="5"/>
  <c r="AG608" i="5"/>
  <c r="AF608" i="5"/>
  <c r="AC608" i="5"/>
  <c r="AE608" i="5" s="1"/>
  <c r="Z608" i="5"/>
  <c r="AB608" i="5" s="1"/>
  <c r="I608" i="5"/>
  <c r="A608" i="5"/>
  <c r="AG607" i="5"/>
  <c r="AF607" i="5"/>
  <c r="AE607" i="5"/>
  <c r="AD607" i="5"/>
  <c r="AC607" i="5"/>
  <c r="AB607" i="5"/>
  <c r="AA607" i="5"/>
  <c r="Z607" i="5"/>
  <c r="I607" i="5"/>
  <c r="A607" i="5"/>
  <c r="AG606" i="5"/>
  <c r="AF606" i="5"/>
  <c r="AD606" i="5"/>
  <c r="AC606" i="5"/>
  <c r="AE606" i="5" s="1"/>
  <c r="Z606" i="5"/>
  <c r="I606" i="5"/>
  <c r="A606" i="5"/>
  <c r="AG605" i="5"/>
  <c r="AF605" i="5"/>
  <c r="AE605" i="5"/>
  <c r="AD605" i="5"/>
  <c r="AC605" i="5"/>
  <c r="AB605" i="5"/>
  <c r="AA605" i="5"/>
  <c r="Z605" i="5"/>
  <c r="I605" i="5"/>
  <c r="A605" i="5"/>
  <c r="AG604" i="5"/>
  <c r="AF604" i="5"/>
  <c r="AD604" i="5"/>
  <c r="AC604" i="5"/>
  <c r="AE604" i="5" s="1"/>
  <c r="Z604" i="5"/>
  <c r="AB604" i="5" s="1"/>
  <c r="I604" i="5"/>
  <c r="A604" i="5"/>
  <c r="AG603" i="5"/>
  <c r="AF603" i="5"/>
  <c r="AE603" i="5"/>
  <c r="AD603" i="5"/>
  <c r="AC603" i="5"/>
  <c r="AB603" i="5"/>
  <c r="AA603" i="5"/>
  <c r="Z603" i="5"/>
  <c r="I603" i="5"/>
  <c r="A603" i="5"/>
  <c r="AG602" i="5"/>
  <c r="AF602" i="5"/>
  <c r="AD602" i="5"/>
  <c r="AC602" i="5"/>
  <c r="AE602" i="5" s="1"/>
  <c r="Z602" i="5"/>
  <c r="I602" i="5"/>
  <c r="A602" i="5"/>
  <c r="AG601" i="5"/>
  <c r="AF601" i="5"/>
  <c r="AE601" i="5"/>
  <c r="AD601" i="5"/>
  <c r="AC601" i="5"/>
  <c r="AB601" i="5"/>
  <c r="AA601" i="5"/>
  <c r="Z601" i="5"/>
  <c r="I601" i="5"/>
  <c r="A601" i="5"/>
  <c r="AG600" i="5"/>
  <c r="AF600" i="5"/>
  <c r="AD600" i="5"/>
  <c r="AC600" i="5"/>
  <c r="AE600" i="5" s="1"/>
  <c r="Z600" i="5"/>
  <c r="AB600" i="5" s="1"/>
  <c r="I600" i="5"/>
  <c r="A600" i="5"/>
  <c r="AG599" i="5"/>
  <c r="AF599" i="5"/>
  <c r="AE599" i="5"/>
  <c r="AD599" i="5"/>
  <c r="AC599" i="5"/>
  <c r="AB599" i="5"/>
  <c r="AA599" i="5"/>
  <c r="Z599" i="5"/>
  <c r="I599" i="5"/>
  <c r="A599" i="5"/>
  <c r="AG598" i="5"/>
  <c r="AF598" i="5"/>
  <c r="AD598" i="5"/>
  <c r="AC598" i="5"/>
  <c r="AE598" i="5" s="1"/>
  <c r="Z598" i="5"/>
  <c r="I598" i="5"/>
  <c r="A598" i="5"/>
  <c r="AG597" i="5"/>
  <c r="AF597" i="5"/>
  <c r="AE597" i="5"/>
  <c r="AD597" i="5"/>
  <c r="AC597" i="5"/>
  <c r="AB597" i="5"/>
  <c r="AA597" i="5"/>
  <c r="Z597" i="5"/>
  <c r="I597" i="5"/>
  <c r="A597" i="5"/>
  <c r="AG596" i="5"/>
  <c r="AF596" i="5"/>
  <c r="AD596" i="5"/>
  <c r="AC596" i="5"/>
  <c r="AE596" i="5" s="1"/>
  <c r="Z596" i="5"/>
  <c r="AB596" i="5" s="1"/>
  <c r="I596" i="5"/>
  <c r="A596" i="5"/>
  <c r="AG595" i="5"/>
  <c r="AF595" i="5"/>
  <c r="AE595" i="5"/>
  <c r="AD595" i="5"/>
  <c r="AC595" i="5"/>
  <c r="AB595" i="5"/>
  <c r="AA595" i="5"/>
  <c r="Z595" i="5"/>
  <c r="I595" i="5"/>
  <c r="A595" i="5"/>
  <c r="AG594" i="5"/>
  <c r="AF594" i="5"/>
  <c r="AD594" i="5"/>
  <c r="AC594" i="5"/>
  <c r="AE594" i="5" s="1"/>
  <c r="Z594" i="5"/>
  <c r="I594" i="5"/>
  <c r="A594" i="5"/>
  <c r="AG593" i="5"/>
  <c r="AF593" i="5"/>
  <c r="AE593" i="5"/>
  <c r="AD593" i="5"/>
  <c r="AC593" i="5"/>
  <c r="AB593" i="5"/>
  <c r="AA593" i="5"/>
  <c r="Z593" i="5"/>
  <c r="I593" i="5"/>
  <c r="A593" i="5"/>
  <c r="AG592" i="5"/>
  <c r="AF592" i="5"/>
  <c r="AC592" i="5"/>
  <c r="AE592" i="5" s="1"/>
  <c r="Z592" i="5"/>
  <c r="AB592" i="5" s="1"/>
  <c r="I592" i="5"/>
  <c r="A592" i="5"/>
  <c r="AG591" i="5"/>
  <c r="AF591" i="5"/>
  <c r="AE591" i="5"/>
  <c r="AD591" i="5"/>
  <c r="AC591" i="5"/>
  <c r="AB591" i="5"/>
  <c r="AA591" i="5"/>
  <c r="Z591" i="5"/>
  <c r="I591" i="5"/>
  <c r="A591" i="5"/>
  <c r="AG590" i="5"/>
  <c r="AF590" i="5"/>
  <c r="AD590" i="5"/>
  <c r="AC590" i="5"/>
  <c r="AE590" i="5" s="1"/>
  <c r="Z590" i="5"/>
  <c r="I590" i="5"/>
  <c r="A590" i="5"/>
  <c r="AG589" i="5"/>
  <c r="AF589" i="5"/>
  <c r="AE589" i="5"/>
  <c r="AD589" i="5"/>
  <c r="AC589" i="5"/>
  <c r="AB589" i="5"/>
  <c r="AA589" i="5"/>
  <c r="Z589" i="5"/>
  <c r="I589" i="5"/>
  <c r="A589" i="5"/>
  <c r="AG588" i="5"/>
  <c r="AF588" i="5"/>
  <c r="AD588" i="5"/>
  <c r="AC588" i="5"/>
  <c r="AE588" i="5" s="1"/>
  <c r="Z588" i="5"/>
  <c r="I588" i="5"/>
  <c r="A588" i="5"/>
  <c r="AG587" i="5"/>
  <c r="AF587" i="5"/>
  <c r="AE587" i="5"/>
  <c r="AD587" i="5"/>
  <c r="AC587" i="5"/>
  <c r="AB587" i="5"/>
  <c r="AA587" i="5"/>
  <c r="Z587" i="5"/>
  <c r="I587" i="5"/>
  <c r="A587" i="5"/>
  <c r="AG586" i="5"/>
  <c r="AF586" i="5"/>
  <c r="AD586" i="5"/>
  <c r="AC586" i="5"/>
  <c r="AE586" i="5" s="1"/>
  <c r="Z586" i="5"/>
  <c r="I586" i="5"/>
  <c r="A586" i="5"/>
  <c r="AG585" i="5"/>
  <c r="AF585" i="5"/>
  <c r="AE585" i="5"/>
  <c r="AD585" i="5"/>
  <c r="AC585" i="5"/>
  <c r="AB585" i="5"/>
  <c r="AA585" i="5"/>
  <c r="Z585" i="5"/>
  <c r="I585" i="5"/>
  <c r="A585" i="5"/>
  <c r="AG584" i="5"/>
  <c r="AF584" i="5"/>
  <c r="AD584" i="5"/>
  <c r="AC584" i="5"/>
  <c r="AE584" i="5" s="1"/>
  <c r="Z584" i="5"/>
  <c r="I584" i="5"/>
  <c r="A584" i="5"/>
  <c r="AG583" i="5"/>
  <c r="AF583" i="5"/>
  <c r="AE583" i="5"/>
  <c r="AD583" i="5"/>
  <c r="AC583" i="5"/>
  <c r="AB583" i="5"/>
  <c r="AA583" i="5"/>
  <c r="Z583" i="5"/>
  <c r="I583" i="5"/>
  <c r="A583" i="5"/>
  <c r="AG582" i="5"/>
  <c r="AF582" i="5"/>
  <c r="AD582" i="5"/>
  <c r="AC582" i="5"/>
  <c r="AE582" i="5" s="1"/>
  <c r="Z582" i="5"/>
  <c r="I582" i="5"/>
  <c r="A582" i="5"/>
  <c r="AG581" i="5"/>
  <c r="AF581" i="5"/>
  <c r="AE581" i="5"/>
  <c r="AD581" i="5"/>
  <c r="AC581" i="5"/>
  <c r="AB581" i="5"/>
  <c r="AA581" i="5"/>
  <c r="Z581" i="5"/>
  <c r="I581" i="5"/>
  <c r="A581" i="5"/>
  <c r="AG580" i="5"/>
  <c r="AF580" i="5"/>
  <c r="AD580" i="5"/>
  <c r="AC580" i="5"/>
  <c r="AE580" i="5" s="1"/>
  <c r="Z580" i="5"/>
  <c r="I580" i="5"/>
  <c r="A580" i="5"/>
  <c r="AG579" i="5"/>
  <c r="AF579" i="5"/>
  <c r="AE579" i="5"/>
  <c r="AD579" i="5"/>
  <c r="AC579" i="5"/>
  <c r="AB579" i="5"/>
  <c r="AA579" i="5"/>
  <c r="Z579" i="5"/>
  <c r="I579" i="5"/>
  <c r="A579" i="5"/>
  <c r="AG578" i="5"/>
  <c r="AF578" i="5"/>
  <c r="AC578" i="5"/>
  <c r="AE578" i="5" s="1"/>
  <c r="Z578" i="5"/>
  <c r="I578" i="5"/>
  <c r="A578" i="5"/>
  <c r="AG577" i="5"/>
  <c r="AF577" i="5"/>
  <c r="AE577" i="5"/>
  <c r="AD577" i="5"/>
  <c r="AC577" i="5"/>
  <c r="AB577" i="5"/>
  <c r="AA577" i="5"/>
  <c r="Z577" i="5"/>
  <c r="I577" i="5"/>
  <c r="A577" i="5"/>
  <c r="AG576" i="5"/>
  <c r="AF576" i="5"/>
  <c r="AC576" i="5"/>
  <c r="AE576" i="5" s="1"/>
  <c r="AB576" i="5"/>
  <c r="Z576" i="5"/>
  <c r="AA576" i="5" s="1"/>
  <c r="I576" i="5"/>
  <c r="A576" i="5"/>
  <c r="AG575" i="5"/>
  <c r="AF575" i="5"/>
  <c r="AE575" i="5"/>
  <c r="AD575" i="5"/>
  <c r="AC575" i="5"/>
  <c r="AB575" i="5"/>
  <c r="AA575" i="5"/>
  <c r="Z575" i="5"/>
  <c r="I575" i="5"/>
  <c r="A575" i="5"/>
  <c r="AG574" i="5"/>
  <c r="AF574" i="5"/>
  <c r="AD574" i="5"/>
  <c r="AC574" i="5"/>
  <c r="AE574" i="5" s="1"/>
  <c r="Z574" i="5"/>
  <c r="I574" i="5"/>
  <c r="A574" i="5"/>
  <c r="AG573" i="5"/>
  <c r="AF573" i="5"/>
  <c r="AE573" i="5"/>
  <c r="AD573" i="5"/>
  <c r="AC573" i="5"/>
  <c r="Z573" i="5"/>
  <c r="I573" i="5"/>
  <c r="A573" i="5"/>
  <c r="AG572" i="5"/>
  <c r="AF572" i="5"/>
  <c r="AC572" i="5"/>
  <c r="Z572" i="5"/>
  <c r="I572" i="5"/>
  <c r="A572" i="5"/>
  <c r="AG571" i="5"/>
  <c r="AF571" i="5"/>
  <c r="AE571" i="5"/>
  <c r="AD571" i="5"/>
  <c r="AC571" i="5"/>
  <c r="AB571" i="5"/>
  <c r="AA571" i="5"/>
  <c r="Z571" i="5"/>
  <c r="I571" i="5"/>
  <c r="A571" i="5"/>
  <c r="AG570" i="5"/>
  <c r="AF570" i="5"/>
  <c r="AC570" i="5"/>
  <c r="Z570" i="5"/>
  <c r="I570" i="5"/>
  <c r="A570" i="5"/>
  <c r="AG569" i="5"/>
  <c r="AF569" i="5"/>
  <c r="AE569" i="5"/>
  <c r="AD569" i="5"/>
  <c r="AC569" i="5"/>
  <c r="Z569" i="5"/>
  <c r="AB569" i="5" s="1"/>
  <c r="I569" i="5"/>
  <c r="A569" i="5"/>
  <c r="AG568" i="5"/>
  <c r="AF568" i="5"/>
  <c r="AD568" i="5"/>
  <c r="AC568" i="5"/>
  <c r="AE568" i="5" s="1"/>
  <c r="Z568" i="5"/>
  <c r="AA568" i="5" s="1"/>
  <c r="I568" i="5"/>
  <c r="A568" i="5"/>
  <c r="AG567" i="5"/>
  <c r="AF567" i="5"/>
  <c r="AE567" i="5"/>
  <c r="AD567" i="5"/>
  <c r="AC567" i="5"/>
  <c r="AB567" i="5"/>
  <c r="AA567" i="5"/>
  <c r="Z567" i="5"/>
  <c r="I567" i="5"/>
  <c r="A567" i="5"/>
  <c r="AG566" i="5"/>
  <c r="AF566" i="5"/>
  <c r="AC566" i="5"/>
  <c r="AE566" i="5" s="1"/>
  <c r="Z566" i="5"/>
  <c r="I566" i="5"/>
  <c r="A566" i="5"/>
  <c r="AG565" i="5"/>
  <c r="AF565" i="5"/>
  <c r="AE565" i="5"/>
  <c r="AD565" i="5"/>
  <c r="AC565" i="5"/>
  <c r="Z565" i="5"/>
  <c r="I565" i="5"/>
  <c r="A565" i="5"/>
  <c r="AG564" i="5"/>
  <c r="AF564" i="5"/>
  <c r="AD564" i="5"/>
  <c r="AC564" i="5"/>
  <c r="AE564" i="5" s="1"/>
  <c r="Z564" i="5"/>
  <c r="I564" i="5"/>
  <c r="A564" i="5"/>
  <c r="AG563" i="5"/>
  <c r="AF563" i="5"/>
  <c r="AE563" i="5"/>
  <c r="AD563" i="5"/>
  <c r="AC563" i="5"/>
  <c r="AB563" i="5"/>
  <c r="AA563" i="5"/>
  <c r="Z563" i="5"/>
  <c r="I563" i="5"/>
  <c r="A563" i="5"/>
  <c r="AG562" i="5"/>
  <c r="AF562" i="5"/>
  <c r="AC562" i="5"/>
  <c r="Z562" i="5"/>
  <c r="I562" i="5"/>
  <c r="A562" i="5"/>
  <c r="AG561" i="5"/>
  <c r="AF561" i="5"/>
  <c r="AE561" i="5"/>
  <c r="AD561" i="5"/>
  <c r="AC561" i="5"/>
  <c r="AB561" i="5"/>
  <c r="AA561" i="5"/>
  <c r="Z561" i="5"/>
  <c r="I561" i="5"/>
  <c r="A561" i="5"/>
  <c r="AG560" i="5"/>
  <c r="AF560" i="5"/>
  <c r="AD560" i="5"/>
  <c r="AC560" i="5"/>
  <c r="AE560" i="5" s="1"/>
  <c r="AB560" i="5"/>
  <c r="Z560" i="5"/>
  <c r="AA560" i="5" s="1"/>
  <c r="I560" i="5"/>
  <c r="A560" i="5"/>
  <c r="AG559" i="5"/>
  <c r="AF559" i="5"/>
  <c r="AE559" i="5"/>
  <c r="AD559" i="5"/>
  <c r="AC559" i="5"/>
  <c r="AB559" i="5"/>
  <c r="AA559" i="5"/>
  <c r="Z559" i="5"/>
  <c r="I559" i="5"/>
  <c r="A559" i="5"/>
  <c r="AG558" i="5"/>
  <c r="AF558" i="5"/>
  <c r="AD558" i="5"/>
  <c r="AC558" i="5"/>
  <c r="AE558" i="5" s="1"/>
  <c r="Z558" i="5"/>
  <c r="I558" i="5"/>
  <c r="A558" i="5"/>
  <c r="AG557" i="5"/>
  <c r="AF557" i="5"/>
  <c r="AE557" i="5"/>
  <c r="AD557" i="5"/>
  <c r="AC557" i="5"/>
  <c r="AA557" i="5"/>
  <c r="Z557" i="5"/>
  <c r="AB557" i="5" s="1"/>
  <c r="I557" i="5"/>
  <c r="A557" i="5"/>
  <c r="AG556" i="5"/>
  <c r="AF556" i="5"/>
  <c r="AC556" i="5"/>
  <c r="AE556" i="5" s="1"/>
  <c r="AB556" i="5"/>
  <c r="Z556" i="5"/>
  <c r="AA556" i="5" s="1"/>
  <c r="I556" i="5"/>
  <c r="A556" i="5"/>
  <c r="AG555" i="5"/>
  <c r="AF555" i="5"/>
  <c r="AE555" i="5"/>
  <c r="AD555" i="5"/>
  <c r="AC555" i="5"/>
  <c r="AB555" i="5"/>
  <c r="AA555" i="5"/>
  <c r="Z555" i="5"/>
  <c r="I555" i="5"/>
  <c r="A555" i="5"/>
  <c r="AG554" i="5"/>
  <c r="AF554" i="5"/>
  <c r="AD554" i="5"/>
  <c r="AC554" i="5"/>
  <c r="AE554" i="5" s="1"/>
  <c r="Z554" i="5"/>
  <c r="I554" i="5"/>
  <c r="A554" i="5"/>
  <c r="AG553" i="5"/>
  <c r="AF553" i="5"/>
  <c r="AE553" i="5"/>
  <c r="AD553" i="5"/>
  <c r="AC553" i="5"/>
  <c r="AA553" i="5"/>
  <c r="Z553" i="5"/>
  <c r="AB553" i="5" s="1"/>
  <c r="I553" i="5"/>
  <c r="A553" i="5"/>
  <c r="AG552" i="5"/>
  <c r="AF552" i="5"/>
  <c r="AD552" i="5"/>
  <c r="AC552" i="5"/>
  <c r="AE552" i="5" s="1"/>
  <c r="AB552" i="5"/>
  <c r="Z552" i="5"/>
  <c r="AA552" i="5" s="1"/>
  <c r="I552" i="5"/>
  <c r="A552" i="5"/>
  <c r="AG551" i="5"/>
  <c r="AF551" i="5"/>
  <c r="AE551" i="5"/>
  <c r="AD551" i="5"/>
  <c r="AC551" i="5"/>
  <c r="AB551" i="5"/>
  <c r="AA551" i="5"/>
  <c r="Z551" i="5"/>
  <c r="I551" i="5"/>
  <c r="A551" i="5"/>
  <c r="AG550" i="5"/>
  <c r="AF550" i="5"/>
  <c r="AD550" i="5"/>
  <c r="AC550" i="5"/>
  <c r="AE550" i="5" s="1"/>
  <c r="Z550" i="5"/>
  <c r="I550" i="5"/>
  <c r="A550" i="5"/>
  <c r="AG549" i="5"/>
  <c r="AF549" i="5"/>
  <c r="AE549" i="5"/>
  <c r="AD549" i="5"/>
  <c r="AC549" i="5"/>
  <c r="AB549" i="5"/>
  <c r="Z549" i="5"/>
  <c r="AA549" i="5" s="1"/>
  <c r="I549" i="5"/>
  <c r="A549" i="5"/>
  <c r="AG548" i="5"/>
  <c r="AF548" i="5"/>
  <c r="AC548" i="5"/>
  <c r="Z548" i="5"/>
  <c r="AA548" i="5" s="1"/>
  <c r="I548" i="5"/>
  <c r="A548" i="5"/>
  <c r="AG547" i="5"/>
  <c r="AF547" i="5"/>
  <c r="AE547" i="5"/>
  <c r="AD547" i="5"/>
  <c r="AC547" i="5"/>
  <c r="AB547" i="5"/>
  <c r="AA547" i="5"/>
  <c r="Z547" i="5"/>
  <c r="I547" i="5"/>
  <c r="A547" i="5"/>
  <c r="AG546" i="5"/>
  <c r="AF546" i="5"/>
  <c r="AC546" i="5"/>
  <c r="AE546" i="5" s="1"/>
  <c r="Z546" i="5"/>
  <c r="I546" i="5"/>
  <c r="A546" i="5"/>
  <c r="AG545" i="5"/>
  <c r="AF545" i="5"/>
  <c r="AE545" i="5"/>
  <c r="AD545" i="5"/>
  <c r="AC545" i="5"/>
  <c r="AB545" i="5"/>
  <c r="AA545" i="5"/>
  <c r="Z545" i="5"/>
  <c r="I545" i="5"/>
  <c r="A545" i="5"/>
  <c r="AG544" i="5"/>
  <c r="AF544" i="5"/>
  <c r="AC544" i="5"/>
  <c r="AE544" i="5" s="1"/>
  <c r="AB544" i="5"/>
  <c r="Z544" i="5"/>
  <c r="AA544" i="5" s="1"/>
  <c r="I544" i="5"/>
  <c r="A544" i="5"/>
  <c r="AG543" i="5"/>
  <c r="AF543" i="5"/>
  <c r="AE543" i="5"/>
  <c r="AD543" i="5"/>
  <c r="AC543" i="5"/>
  <c r="AB543" i="5"/>
  <c r="AA543" i="5"/>
  <c r="Z543" i="5"/>
  <c r="I543" i="5"/>
  <c r="A543" i="5"/>
  <c r="AG542" i="5"/>
  <c r="AF542" i="5"/>
  <c r="AD542" i="5"/>
  <c r="AC542" i="5"/>
  <c r="AE542" i="5" s="1"/>
  <c r="Z542" i="5"/>
  <c r="I542" i="5"/>
  <c r="A542" i="5"/>
  <c r="AG541" i="5"/>
  <c r="AF541" i="5"/>
  <c r="AE541" i="5"/>
  <c r="AD541" i="5"/>
  <c r="AC541" i="5"/>
  <c r="AB541" i="5"/>
  <c r="Z541" i="5"/>
  <c r="AA541" i="5" s="1"/>
  <c r="I541" i="5"/>
  <c r="A541" i="5"/>
  <c r="AG540" i="5"/>
  <c r="AF540" i="5"/>
  <c r="AC540" i="5"/>
  <c r="Z540" i="5"/>
  <c r="I540" i="5"/>
  <c r="A540" i="5"/>
  <c r="AG539" i="5"/>
  <c r="AF539" i="5"/>
  <c r="AE539" i="5"/>
  <c r="AD539" i="5"/>
  <c r="AC539" i="5"/>
  <c r="AB539" i="5"/>
  <c r="AA539" i="5"/>
  <c r="Z539" i="5"/>
  <c r="I539" i="5"/>
  <c r="A539" i="5"/>
  <c r="AG538" i="5"/>
  <c r="AF538" i="5"/>
  <c r="AC538" i="5"/>
  <c r="Z538" i="5"/>
  <c r="I538" i="5"/>
  <c r="A538" i="5"/>
  <c r="AG537" i="5"/>
  <c r="AF537" i="5"/>
  <c r="AE537" i="5"/>
  <c r="AD537" i="5"/>
  <c r="AC537" i="5"/>
  <c r="Z537" i="5"/>
  <c r="AB537" i="5" s="1"/>
  <c r="I537" i="5"/>
  <c r="A537" i="5"/>
  <c r="AG536" i="5"/>
  <c r="AF536" i="5"/>
  <c r="AD536" i="5"/>
  <c r="AC536" i="5"/>
  <c r="AE536" i="5" s="1"/>
  <c r="Z536" i="5"/>
  <c r="AA536" i="5" s="1"/>
  <c r="I536" i="5"/>
  <c r="A536" i="5"/>
  <c r="AG535" i="5"/>
  <c r="AF535" i="5"/>
  <c r="AE535" i="5"/>
  <c r="AD535" i="5"/>
  <c r="AC535" i="5"/>
  <c r="AB535" i="5"/>
  <c r="AA535" i="5"/>
  <c r="Z535" i="5"/>
  <c r="I535" i="5"/>
  <c r="A535" i="5"/>
  <c r="AG534" i="5"/>
  <c r="AF534" i="5"/>
  <c r="AC534" i="5"/>
  <c r="AE534" i="5" s="1"/>
  <c r="Z534" i="5"/>
  <c r="I534" i="5"/>
  <c r="A534" i="5"/>
  <c r="AG533" i="5"/>
  <c r="AF533" i="5"/>
  <c r="AE533" i="5"/>
  <c r="AD533" i="5"/>
  <c r="AC533" i="5"/>
  <c r="Z533" i="5"/>
  <c r="I533" i="5"/>
  <c r="A533" i="5"/>
  <c r="AG532" i="5"/>
  <c r="AF532" i="5"/>
  <c r="AD532" i="5"/>
  <c r="AC532" i="5"/>
  <c r="AE532" i="5" s="1"/>
  <c r="Z532" i="5"/>
  <c r="I532" i="5"/>
  <c r="A532" i="5"/>
  <c r="AG531" i="5"/>
  <c r="AF531" i="5"/>
  <c r="AE531" i="5"/>
  <c r="AD531" i="5"/>
  <c r="AC531" i="5"/>
  <c r="AB531" i="5"/>
  <c r="AA531" i="5"/>
  <c r="Z531" i="5"/>
  <c r="I531" i="5"/>
  <c r="A531" i="5"/>
  <c r="AG530" i="5"/>
  <c r="AF530" i="5"/>
  <c r="AC530" i="5"/>
  <c r="Z530" i="5"/>
  <c r="I530" i="5"/>
  <c r="A530" i="5"/>
  <c r="AG529" i="5"/>
  <c r="AF529" i="5"/>
  <c r="AE529" i="5"/>
  <c r="AD529" i="5"/>
  <c r="AC529" i="5"/>
  <c r="AB529" i="5"/>
  <c r="AA529" i="5"/>
  <c r="Z529" i="5"/>
  <c r="I529" i="5"/>
  <c r="A529" i="5"/>
  <c r="AG528" i="5"/>
  <c r="AF528" i="5"/>
  <c r="AD528" i="5"/>
  <c r="AC528" i="5"/>
  <c r="AE528" i="5" s="1"/>
  <c r="AB528" i="5"/>
  <c r="Z528" i="5"/>
  <c r="AA528" i="5" s="1"/>
  <c r="I528" i="5"/>
  <c r="A528" i="5"/>
  <c r="AG527" i="5"/>
  <c r="AF527" i="5"/>
  <c r="AE527" i="5"/>
  <c r="AD527" i="5"/>
  <c r="AC527" i="5"/>
  <c r="Z527" i="5"/>
  <c r="AB527" i="5" s="1"/>
  <c r="I527" i="5"/>
  <c r="A527" i="5"/>
  <c r="AG526" i="5"/>
  <c r="AF526" i="5"/>
  <c r="AD526" i="5"/>
  <c r="AC526" i="5"/>
  <c r="AE526" i="5" s="1"/>
  <c r="Z526" i="5"/>
  <c r="AA526" i="5" s="1"/>
  <c r="I526" i="5"/>
  <c r="A526" i="5"/>
  <c r="AG525" i="5"/>
  <c r="AF525" i="5"/>
  <c r="AE525" i="5"/>
  <c r="AD525" i="5"/>
  <c r="AC525" i="5"/>
  <c r="AB525" i="5"/>
  <c r="AA525" i="5"/>
  <c r="Z525" i="5"/>
  <c r="I525" i="5"/>
  <c r="A525" i="5"/>
  <c r="AG524" i="5"/>
  <c r="AF524" i="5"/>
  <c r="AC524" i="5"/>
  <c r="AE524" i="5" s="1"/>
  <c r="AB524" i="5"/>
  <c r="Z524" i="5"/>
  <c r="AA524" i="5" s="1"/>
  <c r="I524" i="5"/>
  <c r="A524" i="5"/>
  <c r="AG523" i="5"/>
  <c r="AF523" i="5"/>
  <c r="AE523" i="5"/>
  <c r="AD523" i="5"/>
  <c r="AC523" i="5"/>
  <c r="AA523" i="5"/>
  <c r="Z523" i="5"/>
  <c r="AB523" i="5" s="1"/>
  <c r="I523" i="5"/>
  <c r="A523" i="5"/>
  <c r="AG522" i="5"/>
  <c r="AF522" i="5"/>
  <c r="AD522" i="5"/>
  <c r="AC522" i="5"/>
  <c r="AE522" i="5" s="1"/>
  <c r="AB522" i="5"/>
  <c r="Z522" i="5"/>
  <c r="AA522" i="5" s="1"/>
  <c r="I522" i="5"/>
  <c r="A522" i="5"/>
  <c r="AG521" i="5"/>
  <c r="AF521" i="5"/>
  <c r="AE521" i="5"/>
  <c r="AD521" i="5"/>
  <c r="AC521" i="5"/>
  <c r="AB521" i="5"/>
  <c r="AA521" i="5"/>
  <c r="Z521" i="5"/>
  <c r="I521" i="5"/>
  <c r="A521" i="5"/>
  <c r="AG520" i="5"/>
  <c r="AF520" i="5"/>
  <c r="AD520" i="5"/>
  <c r="AC520" i="5"/>
  <c r="AE520" i="5" s="1"/>
  <c r="AB520" i="5"/>
  <c r="Z520" i="5"/>
  <c r="AA520" i="5" s="1"/>
  <c r="I520" i="5"/>
  <c r="A520" i="5"/>
  <c r="AG519" i="5"/>
  <c r="AF519" i="5"/>
  <c r="AE519" i="5"/>
  <c r="AD519" i="5"/>
  <c r="AC519" i="5"/>
  <c r="Z519" i="5"/>
  <c r="AB519" i="5" s="1"/>
  <c r="I519" i="5"/>
  <c r="A519" i="5"/>
  <c r="AG518" i="5"/>
  <c r="AF518" i="5"/>
  <c r="AD518" i="5"/>
  <c r="AC518" i="5"/>
  <c r="AE518" i="5" s="1"/>
  <c r="Z518" i="5"/>
  <c r="AA518" i="5" s="1"/>
  <c r="I518" i="5"/>
  <c r="A518" i="5"/>
  <c r="AG517" i="5"/>
  <c r="AF517" i="5"/>
  <c r="AE517" i="5"/>
  <c r="AD517" i="5"/>
  <c r="AC517" i="5"/>
  <c r="AB517" i="5"/>
  <c r="Z517" i="5"/>
  <c r="AA517" i="5" s="1"/>
  <c r="I517" i="5"/>
  <c r="A517" i="5"/>
  <c r="AG516" i="5"/>
  <c r="AF516" i="5"/>
  <c r="AC516" i="5"/>
  <c r="AE516" i="5" s="1"/>
  <c r="Z516" i="5"/>
  <c r="AA516" i="5" s="1"/>
  <c r="I516" i="5"/>
  <c r="A516" i="5"/>
  <c r="AG515" i="5"/>
  <c r="AF515" i="5"/>
  <c r="AE515" i="5"/>
  <c r="AD515" i="5"/>
  <c r="AC515" i="5"/>
  <c r="AA515" i="5"/>
  <c r="Z515" i="5"/>
  <c r="AB515" i="5" s="1"/>
  <c r="I515" i="5"/>
  <c r="A515" i="5"/>
  <c r="AG514" i="5"/>
  <c r="AF514" i="5"/>
  <c r="AC514" i="5"/>
  <c r="AE514" i="5" s="1"/>
  <c r="AB514" i="5"/>
  <c r="Z514" i="5"/>
  <c r="AA514" i="5" s="1"/>
  <c r="I514" i="5"/>
  <c r="A514" i="5"/>
  <c r="AG513" i="5"/>
  <c r="AF513" i="5"/>
  <c r="AE513" i="5"/>
  <c r="AD513" i="5"/>
  <c r="AC513" i="5"/>
  <c r="AB513" i="5"/>
  <c r="AA513" i="5"/>
  <c r="Z513" i="5"/>
  <c r="I513" i="5"/>
  <c r="A513" i="5"/>
  <c r="AG512" i="5"/>
  <c r="AF512" i="5"/>
  <c r="AD512" i="5"/>
  <c r="AC512" i="5"/>
  <c r="AE512" i="5" s="1"/>
  <c r="AB512" i="5"/>
  <c r="Z512" i="5"/>
  <c r="AA512" i="5" s="1"/>
  <c r="I512" i="5"/>
  <c r="A512" i="5"/>
  <c r="AG511" i="5"/>
  <c r="AF511" i="5"/>
  <c r="AE511" i="5"/>
  <c r="AD511" i="5"/>
  <c r="AC511" i="5"/>
  <c r="Z511" i="5"/>
  <c r="AB511" i="5" s="1"/>
  <c r="I511" i="5"/>
  <c r="A511" i="5"/>
  <c r="AG510" i="5"/>
  <c r="AF510" i="5"/>
  <c r="AD510" i="5"/>
  <c r="AC510" i="5"/>
  <c r="AE510" i="5" s="1"/>
  <c r="Z510" i="5"/>
  <c r="AA510" i="5" s="1"/>
  <c r="I510" i="5"/>
  <c r="A510" i="5"/>
  <c r="AG509" i="5"/>
  <c r="AF509" i="5"/>
  <c r="AE509" i="5"/>
  <c r="AD509" i="5"/>
  <c r="AC509" i="5"/>
  <c r="AB509" i="5"/>
  <c r="Z509" i="5"/>
  <c r="AA509" i="5" s="1"/>
  <c r="I509" i="5"/>
  <c r="A509" i="5"/>
  <c r="AG508" i="5"/>
  <c r="AF508" i="5"/>
  <c r="AC508" i="5"/>
  <c r="AE508" i="5" s="1"/>
  <c r="Z508" i="5"/>
  <c r="AA508" i="5" s="1"/>
  <c r="I508" i="5"/>
  <c r="A508" i="5"/>
  <c r="AG507" i="5"/>
  <c r="AF507" i="5"/>
  <c r="AE507" i="5"/>
  <c r="AD507" i="5"/>
  <c r="AC507" i="5"/>
  <c r="AA507" i="5"/>
  <c r="Z507" i="5"/>
  <c r="AB507" i="5" s="1"/>
  <c r="I507" i="5"/>
  <c r="A507" i="5"/>
  <c r="AG506" i="5"/>
  <c r="AF506" i="5"/>
  <c r="AC506" i="5"/>
  <c r="AE506" i="5" s="1"/>
  <c r="AB506" i="5"/>
  <c r="Z506" i="5"/>
  <c r="AA506" i="5" s="1"/>
  <c r="I506" i="5"/>
  <c r="A506" i="5"/>
  <c r="AG505" i="5"/>
  <c r="AF505" i="5"/>
  <c r="AE505" i="5"/>
  <c r="AD505" i="5"/>
  <c r="AC505" i="5"/>
  <c r="AB505" i="5"/>
  <c r="AA505" i="5"/>
  <c r="Z505" i="5"/>
  <c r="I505" i="5"/>
  <c r="A505" i="5"/>
  <c r="AG504" i="5"/>
  <c r="AF504" i="5"/>
  <c r="AD504" i="5"/>
  <c r="AC504" i="5"/>
  <c r="AE504" i="5" s="1"/>
  <c r="AB504" i="5"/>
  <c r="Z504" i="5"/>
  <c r="AA504" i="5" s="1"/>
  <c r="I504" i="5"/>
  <c r="A504" i="5"/>
  <c r="AG503" i="5"/>
  <c r="AF503" i="5"/>
  <c r="AE503" i="5"/>
  <c r="AD503" i="5"/>
  <c r="AC503" i="5"/>
  <c r="Z503" i="5"/>
  <c r="AB503" i="5" s="1"/>
  <c r="I503" i="5"/>
  <c r="A503" i="5"/>
  <c r="AG502" i="5"/>
  <c r="AF502" i="5"/>
  <c r="AD502" i="5"/>
  <c r="AC502" i="5"/>
  <c r="AE502" i="5" s="1"/>
  <c r="Z502" i="5"/>
  <c r="AA502" i="5" s="1"/>
  <c r="I502" i="5"/>
  <c r="A502" i="5"/>
  <c r="AG501" i="5"/>
  <c r="AF501" i="5"/>
  <c r="AE501" i="5"/>
  <c r="AD501" i="5"/>
  <c r="AC501" i="5"/>
  <c r="AB501" i="5"/>
  <c r="Z501" i="5"/>
  <c r="AA501" i="5" s="1"/>
  <c r="I501" i="5"/>
  <c r="A501" i="5"/>
  <c r="AG500" i="5"/>
  <c r="AF500" i="5"/>
  <c r="AC500" i="5"/>
  <c r="AE500" i="5" s="1"/>
  <c r="Z500" i="5"/>
  <c r="AA500" i="5" s="1"/>
  <c r="I500" i="5"/>
  <c r="A500" i="5"/>
  <c r="AG499" i="5"/>
  <c r="AF499" i="5"/>
  <c r="AE499" i="5"/>
  <c r="AD499" i="5"/>
  <c r="AC499" i="5"/>
  <c r="AA499" i="5"/>
  <c r="Z499" i="5"/>
  <c r="AB499" i="5" s="1"/>
  <c r="I499" i="5"/>
  <c r="A499" i="5"/>
  <c r="AG498" i="5"/>
  <c r="AF498" i="5"/>
  <c r="AC498" i="5"/>
  <c r="AE498" i="5" s="1"/>
  <c r="AB498" i="5"/>
  <c r="Z498" i="5"/>
  <c r="AA498" i="5" s="1"/>
  <c r="I498" i="5"/>
  <c r="A498" i="5"/>
  <c r="AG497" i="5"/>
  <c r="AF497" i="5"/>
  <c r="AE497" i="5"/>
  <c r="AD497" i="5"/>
  <c r="AC497" i="5"/>
  <c r="AB497" i="5"/>
  <c r="AA497" i="5"/>
  <c r="Z497" i="5"/>
  <c r="I497" i="5"/>
  <c r="A497" i="5"/>
  <c r="AG496" i="5"/>
  <c r="AF496" i="5"/>
  <c r="AD496" i="5"/>
  <c r="AC496" i="5"/>
  <c r="AE496" i="5" s="1"/>
  <c r="AB496" i="5"/>
  <c r="Z496" i="5"/>
  <c r="AA496" i="5" s="1"/>
  <c r="I496" i="5"/>
  <c r="A496" i="5"/>
  <c r="AG495" i="5"/>
  <c r="AF495" i="5"/>
  <c r="AE495" i="5"/>
  <c r="AD495" i="5"/>
  <c r="AC495" i="5"/>
  <c r="Z495" i="5"/>
  <c r="AB495" i="5" s="1"/>
  <c r="I495" i="5"/>
  <c r="A495" i="5"/>
  <c r="AG494" i="5"/>
  <c r="AF494" i="5"/>
  <c r="AD494" i="5"/>
  <c r="AC494" i="5"/>
  <c r="AE494" i="5" s="1"/>
  <c r="Z494" i="5"/>
  <c r="AA494" i="5" s="1"/>
  <c r="I494" i="5"/>
  <c r="A494" i="5"/>
  <c r="AG493" i="5"/>
  <c r="AF493" i="5"/>
  <c r="AE493" i="5"/>
  <c r="AD493" i="5"/>
  <c r="AC493" i="5"/>
  <c r="AB493" i="5"/>
  <c r="Z493" i="5"/>
  <c r="AA493" i="5" s="1"/>
  <c r="I493" i="5"/>
  <c r="A493" i="5"/>
  <c r="AG492" i="5"/>
  <c r="AF492" i="5"/>
  <c r="AC492" i="5"/>
  <c r="AE492" i="5" s="1"/>
  <c r="Z492" i="5"/>
  <c r="AA492" i="5" s="1"/>
  <c r="I492" i="5"/>
  <c r="A492" i="5"/>
  <c r="AG491" i="5"/>
  <c r="AF491" i="5"/>
  <c r="AE491" i="5"/>
  <c r="AD491" i="5"/>
  <c r="AC491" i="5"/>
  <c r="AA491" i="5"/>
  <c r="Z491" i="5"/>
  <c r="AB491" i="5" s="1"/>
  <c r="I491" i="5"/>
  <c r="A491" i="5"/>
  <c r="AG490" i="5"/>
  <c r="AF490" i="5"/>
  <c r="AC490" i="5"/>
  <c r="AE490" i="5" s="1"/>
  <c r="AB490" i="5"/>
  <c r="Z490" i="5"/>
  <c r="AA490" i="5" s="1"/>
  <c r="I490" i="5"/>
  <c r="A490" i="5"/>
  <c r="AG489" i="5"/>
  <c r="AF489" i="5"/>
  <c r="AE489" i="5"/>
  <c r="AD489" i="5"/>
  <c r="AC489" i="5"/>
  <c r="AB489" i="5"/>
  <c r="AA489" i="5"/>
  <c r="Z489" i="5"/>
  <c r="I489" i="5"/>
  <c r="A489" i="5"/>
  <c r="AG488" i="5"/>
  <c r="AF488" i="5"/>
  <c r="AD488" i="5"/>
  <c r="AC488" i="5"/>
  <c r="AE488" i="5" s="1"/>
  <c r="AB488" i="5"/>
  <c r="Z488" i="5"/>
  <c r="AA488" i="5" s="1"/>
  <c r="I488" i="5"/>
  <c r="A488" i="5"/>
  <c r="AG487" i="5"/>
  <c r="AF487" i="5"/>
  <c r="AE487" i="5"/>
  <c r="AD487" i="5"/>
  <c r="AC487" i="5"/>
  <c r="Z487" i="5"/>
  <c r="AB487" i="5" s="1"/>
  <c r="I487" i="5"/>
  <c r="A487" i="5"/>
  <c r="AG486" i="5"/>
  <c r="AF486" i="5"/>
  <c r="AD486" i="5"/>
  <c r="AC486" i="5"/>
  <c r="AE486" i="5" s="1"/>
  <c r="Z486" i="5"/>
  <c r="AA486" i="5" s="1"/>
  <c r="I486" i="5"/>
  <c r="A486" i="5"/>
  <c r="AG485" i="5"/>
  <c r="AF485" i="5"/>
  <c r="AE485" i="5"/>
  <c r="AD485" i="5"/>
  <c r="AC485" i="5"/>
  <c r="AB485" i="5"/>
  <c r="Z485" i="5"/>
  <c r="AA485" i="5" s="1"/>
  <c r="I485" i="5"/>
  <c r="A485" i="5"/>
  <c r="AG484" i="5"/>
  <c r="AF484" i="5"/>
  <c r="AC484" i="5"/>
  <c r="AE484" i="5" s="1"/>
  <c r="Z484" i="5"/>
  <c r="AA484" i="5" s="1"/>
  <c r="I484" i="5"/>
  <c r="A484" i="5"/>
  <c r="AG483" i="5"/>
  <c r="AF483" i="5"/>
  <c r="AE483" i="5"/>
  <c r="AD483" i="5"/>
  <c r="AC483" i="5"/>
  <c r="AA483" i="5"/>
  <c r="Z483" i="5"/>
  <c r="AB483" i="5" s="1"/>
  <c r="I483" i="5"/>
  <c r="A483" i="5"/>
  <c r="AG482" i="5"/>
  <c r="AF482" i="5"/>
  <c r="AC482" i="5"/>
  <c r="AE482" i="5" s="1"/>
  <c r="AB482" i="5"/>
  <c r="Z482" i="5"/>
  <c r="AA482" i="5" s="1"/>
  <c r="I482" i="5"/>
  <c r="A482" i="5"/>
  <c r="AG481" i="5"/>
  <c r="AF481" i="5"/>
  <c r="AE481" i="5"/>
  <c r="AD481" i="5"/>
  <c r="AC481" i="5"/>
  <c r="AB481" i="5"/>
  <c r="AA481" i="5"/>
  <c r="Z481" i="5"/>
  <c r="I481" i="5"/>
  <c r="A481" i="5"/>
  <c r="AG480" i="5"/>
  <c r="AF480" i="5"/>
  <c r="AD480" i="5"/>
  <c r="AC480" i="5"/>
  <c r="AE480" i="5" s="1"/>
  <c r="AB480" i="5"/>
  <c r="Z480" i="5"/>
  <c r="AA480" i="5" s="1"/>
  <c r="I480" i="5"/>
  <c r="A480" i="5"/>
  <c r="AG479" i="5"/>
  <c r="AF479" i="5"/>
  <c r="AE479" i="5"/>
  <c r="AD479" i="5"/>
  <c r="AC479" i="5"/>
  <c r="Z479" i="5"/>
  <c r="AB479" i="5" s="1"/>
  <c r="I479" i="5"/>
  <c r="A479" i="5"/>
  <c r="AG478" i="5"/>
  <c r="AF478" i="5"/>
  <c r="AD478" i="5"/>
  <c r="AC478" i="5"/>
  <c r="AE478" i="5" s="1"/>
  <c r="Z478" i="5"/>
  <c r="AA478" i="5" s="1"/>
  <c r="I478" i="5"/>
  <c r="A478" i="5"/>
  <c r="AG477" i="5"/>
  <c r="AF477" i="5"/>
  <c r="AE477" i="5"/>
  <c r="AD477" i="5"/>
  <c r="AC477" i="5"/>
  <c r="AB477" i="5"/>
  <c r="Z477" i="5"/>
  <c r="AA477" i="5" s="1"/>
  <c r="I477" i="5"/>
  <c r="A477" i="5"/>
  <c r="AG476" i="5"/>
  <c r="AF476" i="5"/>
  <c r="AC476" i="5"/>
  <c r="AE476" i="5" s="1"/>
  <c r="Z476" i="5"/>
  <c r="AA476" i="5" s="1"/>
  <c r="I476" i="5"/>
  <c r="A476" i="5"/>
  <c r="AG475" i="5"/>
  <c r="AF475" i="5"/>
  <c r="AE475" i="5"/>
  <c r="AD475" i="5"/>
  <c r="AC475" i="5"/>
  <c r="AA475" i="5"/>
  <c r="Z475" i="5"/>
  <c r="AB475" i="5" s="1"/>
  <c r="I475" i="5"/>
  <c r="A475" i="5"/>
  <c r="AG474" i="5"/>
  <c r="AF474" i="5"/>
  <c r="AC474" i="5"/>
  <c r="AE474" i="5" s="1"/>
  <c r="AB474" i="5"/>
  <c r="Z474" i="5"/>
  <c r="AA474" i="5" s="1"/>
  <c r="I474" i="5"/>
  <c r="A474" i="5"/>
  <c r="AG473" i="5"/>
  <c r="AF473" i="5"/>
  <c r="AE473" i="5"/>
  <c r="AD473" i="5"/>
  <c r="AC473" i="5"/>
  <c r="AB473" i="5"/>
  <c r="AA473" i="5"/>
  <c r="Z473" i="5"/>
  <c r="I473" i="5"/>
  <c r="A473" i="5"/>
  <c r="AG472" i="5"/>
  <c r="AF472" i="5"/>
  <c r="AD472" i="5"/>
  <c r="AC472" i="5"/>
  <c r="AE472" i="5" s="1"/>
  <c r="AB472" i="5"/>
  <c r="Z472" i="5"/>
  <c r="AA472" i="5" s="1"/>
  <c r="I472" i="5"/>
  <c r="A472" i="5"/>
  <c r="AG471" i="5"/>
  <c r="AF471" i="5"/>
  <c r="AE471" i="5"/>
  <c r="AD471" i="5"/>
  <c r="AC471" i="5"/>
  <c r="Z471" i="5"/>
  <c r="AB471" i="5" s="1"/>
  <c r="I471" i="5"/>
  <c r="A471" i="5"/>
  <c r="AG470" i="5"/>
  <c r="AF470" i="5"/>
  <c r="AD470" i="5"/>
  <c r="AC470" i="5"/>
  <c r="AE470" i="5" s="1"/>
  <c r="Z470" i="5"/>
  <c r="AA470" i="5" s="1"/>
  <c r="I470" i="5"/>
  <c r="A470" i="5"/>
  <c r="AG469" i="5"/>
  <c r="AF469" i="5"/>
  <c r="AE469" i="5"/>
  <c r="AD469" i="5"/>
  <c r="AC469" i="5"/>
  <c r="AB469" i="5"/>
  <c r="Z469" i="5"/>
  <c r="AA469" i="5" s="1"/>
  <c r="I469" i="5"/>
  <c r="A469" i="5"/>
  <c r="AG468" i="5"/>
  <c r="AF468" i="5"/>
  <c r="AC468" i="5"/>
  <c r="AE468" i="5" s="1"/>
  <c r="Z468" i="5"/>
  <c r="AA468" i="5" s="1"/>
  <c r="I468" i="5"/>
  <c r="A468" i="5"/>
  <c r="AG467" i="5"/>
  <c r="AF467" i="5"/>
  <c r="AE467" i="5"/>
  <c r="AD467" i="5"/>
  <c r="AC467" i="5"/>
  <c r="AA467" i="5"/>
  <c r="Z467" i="5"/>
  <c r="AB467" i="5" s="1"/>
  <c r="I467" i="5"/>
  <c r="A467" i="5"/>
  <c r="AG466" i="5"/>
  <c r="AF466" i="5"/>
  <c r="AC466" i="5"/>
  <c r="AE466" i="5" s="1"/>
  <c r="AB466" i="5"/>
  <c r="Z466" i="5"/>
  <c r="AA466" i="5" s="1"/>
  <c r="I466" i="5"/>
  <c r="A466" i="5"/>
  <c r="AG465" i="5"/>
  <c r="AF465" i="5"/>
  <c r="AE465" i="5"/>
  <c r="AD465" i="5"/>
  <c r="AC465" i="5"/>
  <c r="AB465" i="5"/>
  <c r="AA465" i="5"/>
  <c r="Z465" i="5"/>
  <c r="I465" i="5"/>
  <c r="A465" i="5"/>
  <c r="AG464" i="5"/>
  <c r="AF464" i="5"/>
  <c r="AD464" i="5"/>
  <c r="AC464" i="5"/>
  <c r="AE464" i="5" s="1"/>
  <c r="AB464" i="5"/>
  <c r="Z464" i="5"/>
  <c r="AA464" i="5" s="1"/>
  <c r="I464" i="5"/>
  <c r="A464" i="5"/>
  <c r="AG463" i="5"/>
  <c r="AF463" i="5"/>
  <c r="AE463" i="5"/>
  <c r="AD463" i="5"/>
  <c r="AC463" i="5"/>
  <c r="Z463" i="5"/>
  <c r="AB463" i="5" s="1"/>
  <c r="I463" i="5"/>
  <c r="A463" i="5"/>
  <c r="AG462" i="5"/>
  <c r="AF462" i="5"/>
  <c r="AD462" i="5"/>
  <c r="AC462" i="5"/>
  <c r="AE462" i="5" s="1"/>
  <c r="Z462" i="5"/>
  <c r="AA462" i="5" s="1"/>
  <c r="I462" i="5"/>
  <c r="A462" i="5"/>
  <c r="AG461" i="5"/>
  <c r="AF461" i="5"/>
  <c r="AE461" i="5"/>
  <c r="AD461" i="5"/>
  <c r="AC461" i="5"/>
  <c r="AB461" i="5"/>
  <c r="Z461" i="5"/>
  <c r="AA461" i="5" s="1"/>
  <c r="I461" i="5"/>
  <c r="A461" i="5"/>
  <c r="AG460" i="5"/>
  <c r="AF460" i="5"/>
  <c r="AD460" i="5"/>
  <c r="AC460" i="5"/>
  <c r="AE460" i="5" s="1"/>
  <c r="AA460" i="5"/>
  <c r="Z460" i="5"/>
  <c r="AB460" i="5" s="1"/>
  <c r="I460" i="5"/>
  <c r="A460" i="5"/>
  <c r="AG459" i="5"/>
  <c r="AF459" i="5"/>
  <c r="AC459" i="5"/>
  <c r="AB459" i="5"/>
  <c r="AA459" i="5"/>
  <c r="Z459" i="5"/>
  <c r="I459" i="5"/>
  <c r="A459" i="5"/>
  <c r="AG458" i="5"/>
  <c r="AF458" i="5"/>
  <c r="AE458" i="5"/>
  <c r="AC458" i="5"/>
  <c r="AD458" i="5" s="1"/>
  <c r="Z458" i="5"/>
  <c r="AB458" i="5" s="1"/>
  <c r="I458" i="5"/>
  <c r="A458" i="5"/>
  <c r="AG457" i="5"/>
  <c r="AF457" i="5"/>
  <c r="AE457" i="5"/>
  <c r="AD457" i="5"/>
  <c r="AC457" i="5"/>
  <c r="AB457" i="5"/>
  <c r="Z457" i="5"/>
  <c r="AA457" i="5" s="1"/>
  <c r="I457" i="5"/>
  <c r="A457" i="5"/>
  <c r="AG456" i="5"/>
  <c r="AF456" i="5"/>
  <c r="AD456" i="5"/>
  <c r="AC456" i="5"/>
  <c r="AE456" i="5" s="1"/>
  <c r="AA456" i="5"/>
  <c r="Z456" i="5"/>
  <c r="AB456" i="5" s="1"/>
  <c r="I456" i="5"/>
  <c r="A456" i="5"/>
  <c r="AG455" i="5"/>
  <c r="AF455" i="5"/>
  <c r="AC455" i="5"/>
  <c r="AB455" i="5"/>
  <c r="AA455" i="5"/>
  <c r="Z455" i="5"/>
  <c r="I455" i="5"/>
  <c r="A455" i="5"/>
  <c r="AG454" i="5"/>
  <c r="AF454" i="5"/>
  <c r="AE454" i="5"/>
  <c r="AC454" i="5"/>
  <c r="AD454" i="5" s="1"/>
  <c r="Z454" i="5"/>
  <c r="AB454" i="5" s="1"/>
  <c r="I454" i="5"/>
  <c r="A454" i="5"/>
  <c r="AG453" i="5"/>
  <c r="AF453" i="5"/>
  <c r="AE453" i="5"/>
  <c r="AD453" i="5"/>
  <c r="AC453" i="5"/>
  <c r="AB453" i="5"/>
  <c r="Z453" i="5"/>
  <c r="AA453" i="5" s="1"/>
  <c r="I453" i="5"/>
  <c r="A453" i="5"/>
  <c r="AG452" i="5"/>
  <c r="AF452" i="5"/>
  <c r="AD452" i="5"/>
  <c r="AC452" i="5"/>
  <c r="AE452" i="5" s="1"/>
  <c r="AA452" i="5"/>
  <c r="Z452" i="5"/>
  <c r="AB452" i="5" s="1"/>
  <c r="I452" i="5"/>
  <c r="A452" i="5"/>
  <c r="AG451" i="5"/>
  <c r="AF451" i="5"/>
  <c r="AC451" i="5"/>
  <c r="AB451" i="5"/>
  <c r="AA451" i="5"/>
  <c r="Z451" i="5"/>
  <c r="I451" i="5"/>
  <c r="A451" i="5"/>
  <c r="AG450" i="5"/>
  <c r="AF450" i="5"/>
  <c r="AE450" i="5"/>
  <c r="AC450" i="5"/>
  <c r="AD450" i="5" s="1"/>
  <c r="Z450" i="5"/>
  <c r="AB450" i="5" s="1"/>
  <c r="I450" i="5"/>
  <c r="A450" i="5"/>
  <c r="AG449" i="5"/>
  <c r="AF449" i="5"/>
  <c r="AE449" i="5"/>
  <c r="AD449" i="5"/>
  <c r="AC449" i="5"/>
  <c r="AB449" i="5"/>
  <c r="Z449" i="5"/>
  <c r="AA449" i="5" s="1"/>
  <c r="I449" i="5"/>
  <c r="A449" i="5"/>
  <c r="AG448" i="5"/>
  <c r="AF448" i="5"/>
  <c r="AD448" i="5"/>
  <c r="AC448" i="5"/>
  <c r="AE448" i="5" s="1"/>
  <c r="AA448" i="5"/>
  <c r="Z448" i="5"/>
  <c r="AB448" i="5" s="1"/>
  <c r="I448" i="5"/>
  <c r="A448" i="5"/>
  <c r="AG447" i="5"/>
  <c r="AF447" i="5"/>
  <c r="AC447" i="5"/>
  <c r="AB447" i="5"/>
  <c r="AA447" i="5"/>
  <c r="Z447" i="5"/>
  <c r="I447" i="5"/>
  <c r="A447" i="5"/>
  <c r="AG446" i="5"/>
  <c r="AF446" i="5"/>
  <c r="AE446" i="5"/>
  <c r="AC446" i="5"/>
  <c r="AD446" i="5" s="1"/>
  <c r="Z446" i="5"/>
  <c r="AB446" i="5" s="1"/>
  <c r="I446" i="5"/>
  <c r="A446" i="5"/>
  <c r="AG445" i="5"/>
  <c r="AF445" i="5"/>
  <c r="AE445" i="5"/>
  <c r="AD445" i="5"/>
  <c r="AC445" i="5"/>
  <c r="AB445" i="5"/>
  <c r="Z445" i="5"/>
  <c r="AA445" i="5" s="1"/>
  <c r="I445" i="5"/>
  <c r="A445" i="5"/>
  <c r="AG444" i="5"/>
  <c r="AF444" i="5"/>
  <c r="AD444" i="5"/>
  <c r="AC444" i="5"/>
  <c r="AE444" i="5" s="1"/>
  <c r="AA444" i="5"/>
  <c r="Z444" i="5"/>
  <c r="AB444" i="5" s="1"/>
  <c r="I444" i="5"/>
  <c r="A444" i="5"/>
  <c r="AG443" i="5"/>
  <c r="AF443" i="5"/>
  <c r="AC443" i="5"/>
  <c r="AB443" i="5"/>
  <c r="AA443" i="5"/>
  <c r="Z443" i="5"/>
  <c r="I443" i="5"/>
  <c r="A443" i="5"/>
  <c r="AG442" i="5"/>
  <c r="AF442" i="5"/>
  <c r="AE442" i="5"/>
  <c r="AC442" i="5"/>
  <c r="AD442" i="5" s="1"/>
  <c r="Z442" i="5"/>
  <c r="AB442" i="5" s="1"/>
  <c r="I442" i="5"/>
  <c r="A442" i="5"/>
  <c r="AG441" i="5"/>
  <c r="AF441" i="5"/>
  <c r="AE441" i="5"/>
  <c r="AD441" i="5"/>
  <c r="AC441" i="5"/>
  <c r="AB441" i="5"/>
  <c r="Z441" i="5"/>
  <c r="AA441" i="5" s="1"/>
  <c r="I441" i="5"/>
  <c r="A441" i="5"/>
  <c r="AG440" i="5"/>
  <c r="AF440" i="5"/>
  <c r="AD440" i="5"/>
  <c r="AC440" i="5"/>
  <c r="AE440" i="5" s="1"/>
  <c r="AA440" i="5"/>
  <c r="Z440" i="5"/>
  <c r="AB440" i="5" s="1"/>
  <c r="I440" i="5"/>
  <c r="A440" i="5"/>
  <c r="AG439" i="5"/>
  <c r="AF439" i="5"/>
  <c r="AC439" i="5"/>
  <c r="AB439" i="5"/>
  <c r="AA439" i="5"/>
  <c r="Z439" i="5"/>
  <c r="I439" i="5"/>
  <c r="A439" i="5"/>
  <c r="AG438" i="5"/>
  <c r="AF438" i="5"/>
  <c r="AE438" i="5"/>
  <c r="AC438" i="5"/>
  <c r="AD438" i="5" s="1"/>
  <c r="Z438" i="5"/>
  <c r="AB438" i="5" s="1"/>
  <c r="I438" i="5"/>
  <c r="A438" i="5"/>
  <c r="AG437" i="5"/>
  <c r="AF437" i="5"/>
  <c r="AE437" i="5"/>
  <c r="AD437" i="5"/>
  <c r="AC437" i="5"/>
  <c r="AB437" i="5"/>
  <c r="Z437" i="5"/>
  <c r="AA437" i="5" s="1"/>
  <c r="I437" i="5"/>
  <c r="A437" i="5"/>
  <c r="AG436" i="5"/>
  <c r="AF436" i="5"/>
  <c r="AD436" i="5"/>
  <c r="AC436" i="5"/>
  <c r="AE436" i="5" s="1"/>
  <c r="AA436" i="5"/>
  <c r="Z436" i="5"/>
  <c r="AB436" i="5" s="1"/>
  <c r="I436" i="5"/>
  <c r="A436" i="5"/>
  <c r="AG435" i="5"/>
  <c r="AF435" i="5"/>
  <c r="AC435" i="5"/>
  <c r="AB435" i="5"/>
  <c r="AA435" i="5"/>
  <c r="Z435" i="5"/>
  <c r="I435" i="5"/>
  <c r="A435" i="5"/>
  <c r="AG434" i="5"/>
  <c r="AF434" i="5"/>
  <c r="AE434" i="5"/>
  <c r="AC434" i="5"/>
  <c r="AD434" i="5" s="1"/>
  <c r="Z434" i="5"/>
  <c r="AB434" i="5" s="1"/>
  <c r="I434" i="5"/>
  <c r="A434" i="5"/>
  <c r="AG433" i="5"/>
  <c r="AF433" i="5"/>
  <c r="AE433" i="5"/>
  <c r="AD433" i="5"/>
  <c r="AC433" i="5"/>
  <c r="AB433" i="5"/>
  <c r="Z433" i="5"/>
  <c r="AA433" i="5" s="1"/>
  <c r="I433" i="5"/>
  <c r="A433" i="5"/>
  <c r="AG432" i="5"/>
  <c r="AF432" i="5"/>
  <c r="AD432" i="5"/>
  <c r="AC432" i="5"/>
  <c r="AE432" i="5" s="1"/>
  <c r="AA432" i="5"/>
  <c r="Z432" i="5"/>
  <c r="AB432" i="5" s="1"/>
  <c r="I432" i="5"/>
  <c r="A432" i="5"/>
  <c r="AG431" i="5"/>
  <c r="AF431" i="5"/>
  <c r="AC431" i="5"/>
  <c r="AB431" i="5"/>
  <c r="AA431" i="5"/>
  <c r="Z431" i="5"/>
  <c r="I431" i="5"/>
  <c r="A431" i="5"/>
  <c r="AG430" i="5"/>
  <c r="AF430" i="5"/>
  <c r="AE430" i="5"/>
  <c r="AC430" i="5"/>
  <c r="AD430" i="5" s="1"/>
  <c r="Z430" i="5"/>
  <c r="AB430" i="5" s="1"/>
  <c r="I430" i="5"/>
  <c r="A430" i="5"/>
  <c r="AG429" i="5"/>
  <c r="AF429" i="5"/>
  <c r="AE429" i="5"/>
  <c r="AD429" i="5"/>
  <c r="AC429" i="5"/>
  <c r="AB429" i="5"/>
  <c r="Z429" i="5"/>
  <c r="AA429" i="5" s="1"/>
  <c r="I429" i="5"/>
  <c r="A429" i="5"/>
  <c r="AG428" i="5"/>
  <c r="AF428" i="5"/>
  <c r="AD428" i="5"/>
  <c r="AC428" i="5"/>
  <c r="AE428" i="5" s="1"/>
  <c r="AA428" i="5"/>
  <c r="Z428" i="5"/>
  <c r="AB428" i="5" s="1"/>
  <c r="I428" i="5"/>
  <c r="A428" i="5"/>
  <c r="AG427" i="5"/>
  <c r="AF427" i="5"/>
  <c r="AC427" i="5"/>
  <c r="AB427" i="5"/>
  <c r="AA427" i="5"/>
  <c r="Z427" i="5"/>
  <c r="I427" i="5"/>
  <c r="A427" i="5"/>
  <c r="AG426" i="5"/>
  <c r="AF426" i="5"/>
  <c r="AE426" i="5"/>
  <c r="AC426" i="5"/>
  <c r="AD426" i="5" s="1"/>
  <c r="Z426" i="5"/>
  <c r="AB426" i="5" s="1"/>
  <c r="I426" i="5"/>
  <c r="A426" i="5"/>
  <c r="AG425" i="5"/>
  <c r="AF425" i="5"/>
  <c r="AE425" i="5"/>
  <c r="AD425" i="5"/>
  <c r="AC425" i="5"/>
  <c r="AB425" i="5"/>
  <c r="Z425" i="5"/>
  <c r="AA425" i="5" s="1"/>
  <c r="I425" i="5"/>
  <c r="A425" i="5"/>
  <c r="AG424" i="5"/>
  <c r="AF424" i="5"/>
  <c r="AD424" i="5"/>
  <c r="AC424" i="5"/>
  <c r="AE424" i="5" s="1"/>
  <c r="AA424" i="5"/>
  <c r="Z424" i="5"/>
  <c r="AB424" i="5" s="1"/>
  <c r="I424" i="5"/>
  <c r="A424" i="5"/>
  <c r="AG423" i="5"/>
  <c r="AF423" i="5"/>
  <c r="AC423" i="5"/>
  <c r="AB423" i="5"/>
  <c r="AA423" i="5"/>
  <c r="Z423" i="5"/>
  <c r="I423" i="5"/>
  <c r="A423" i="5"/>
  <c r="AG422" i="5"/>
  <c r="AF422" i="5"/>
  <c r="AE422" i="5"/>
  <c r="AC422" i="5"/>
  <c r="AD422" i="5" s="1"/>
  <c r="Z422" i="5"/>
  <c r="AB422" i="5" s="1"/>
  <c r="I422" i="5"/>
  <c r="A422" i="5"/>
  <c r="AG421" i="5"/>
  <c r="AF421" i="5"/>
  <c r="AE421" i="5"/>
  <c r="AD421" i="5"/>
  <c r="AC421" i="5"/>
  <c r="AB421" i="5"/>
  <c r="Z421" i="5"/>
  <c r="AA421" i="5" s="1"/>
  <c r="I421" i="5"/>
  <c r="A421" i="5"/>
  <c r="AG420" i="5"/>
  <c r="AF420" i="5"/>
  <c r="AD420" i="5"/>
  <c r="AC420" i="5"/>
  <c r="AE420" i="5" s="1"/>
  <c r="AA420" i="5"/>
  <c r="Z420" i="5"/>
  <c r="AB420" i="5" s="1"/>
  <c r="I420" i="5"/>
  <c r="A420" i="5"/>
  <c r="AG419" i="5"/>
  <c r="AF419" i="5"/>
  <c r="AC419" i="5"/>
  <c r="AB419" i="5"/>
  <c r="AA419" i="5"/>
  <c r="Z419" i="5"/>
  <c r="I419" i="5"/>
  <c r="A419" i="5"/>
  <c r="AG418" i="5"/>
  <c r="AF418" i="5"/>
  <c r="AE418" i="5"/>
  <c r="AC418" i="5"/>
  <c r="AD418" i="5" s="1"/>
  <c r="Z418" i="5"/>
  <c r="AB418" i="5" s="1"/>
  <c r="I418" i="5"/>
  <c r="A418" i="5"/>
  <c r="AG417" i="5"/>
  <c r="AF417" i="5"/>
  <c r="AE417" i="5"/>
  <c r="AD417" i="5"/>
  <c r="AC417" i="5"/>
  <c r="AB417" i="5"/>
  <c r="Z417" i="5"/>
  <c r="AA417" i="5" s="1"/>
  <c r="I417" i="5"/>
  <c r="A417" i="5"/>
  <c r="AG416" i="5"/>
  <c r="AF416" i="5"/>
  <c r="AD416" i="5"/>
  <c r="AC416" i="5"/>
  <c r="AE416" i="5" s="1"/>
  <c r="AA416" i="5"/>
  <c r="Z416" i="5"/>
  <c r="AB416" i="5" s="1"/>
  <c r="I416" i="5"/>
  <c r="A416" i="5"/>
  <c r="AG415" i="5"/>
  <c r="AF415" i="5"/>
  <c r="AC415" i="5"/>
  <c r="AB415" i="5"/>
  <c r="AA415" i="5"/>
  <c r="Z415" i="5"/>
  <c r="I415" i="5"/>
  <c r="A415" i="5"/>
  <c r="AG414" i="5"/>
  <c r="AF414" i="5"/>
  <c r="AE414" i="5"/>
  <c r="AC414" i="5"/>
  <c r="AD414" i="5" s="1"/>
  <c r="Z414" i="5"/>
  <c r="AB414" i="5" s="1"/>
  <c r="I414" i="5"/>
  <c r="A414" i="5"/>
  <c r="AG413" i="5"/>
  <c r="AF413" i="5"/>
  <c r="AE413" i="5"/>
  <c r="AD413" i="5"/>
  <c r="AC413" i="5"/>
  <c r="AB413" i="5"/>
  <c r="Z413" i="5"/>
  <c r="AA413" i="5" s="1"/>
  <c r="I413" i="5"/>
  <c r="A413" i="5"/>
  <c r="AG412" i="5"/>
  <c r="AF412" i="5"/>
  <c r="AD412" i="5"/>
  <c r="AC412" i="5"/>
  <c r="AE412" i="5" s="1"/>
  <c r="AA412" i="5"/>
  <c r="Z412" i="5"/>
  <c r="AB412" i="5" s="1"/>
  <c r="I412" i="5"/>
  <c r="A412" i="5"/>
  <c r="AG411" i="5"/>
  <c r="AF411" i="5"/>
  <c r="AC411" i="5"/>
  <c r="AB411" i="5"/>
  <c r="AA411" i="5"/>
  <c r="Z411" i="5"/>
  <c r="I411" i="5"/>
  <c r="A411" i="5"/>
  <c r="AG410" i="5"/>
  <c r="AF410" i="5"/>
  <c r="AE410" i="5"/>
  <c r="AC410" i="5"/>
  <c r="AD410" i="5" s="1"/>
  <c r="Z410" i="5"/>
  <c r="AB410" i="5" s="1"/>
  <c r="I410" i="5"/>
  <c r="A410" i="5"/>
  <c r="AG409" i="5"/>
  <c r="AF409" i="5"/>
  <c r="AE409" i="5"/>
  <c r="AD409" i="5"/>
  <c r="AC409" i="5"/>
  <c r="AB409" i="5"/>
  <c r="Z409" i="5"/>
  <c r="AA409" i="5" s="1"/>
  <c r="I409" i="5"/>
  <c r="A409" i="5"/>
  <c r="AG408" i="5"/>
  <c r="AF408" i="5"/>
  <c r="AD408" i="5"/>
  <c r="AC408" i="5"/>
  <c r="AE408" i="5" s="1"/>
  <c r="AA408" i="5"/>
  <c r="Z408" i="5"/>
  <c r="AB408" i="5" s="1"/>
  <c r="I408" i="5"/>
  <c r="A408" i="5"/>
  <c r="AG407" i="5"/>
  <c r="AF407" i="5"/>
  <c r="AC407" i="5"/>
  <c r="AB407" i="5"/>
  <c r="AA407" i="5"/>
  <c r="Z407" i="5"/>
  <c r="I407" i="5"/>
  <c r="A407" i="5"/>
  <c r="AG406" i="5"/>
  <c r="AF406" i="5"/>
  <c r="AE406" i="5"/>
  <c r="AC406" i="5"/>
  <c r="AD406" i="5" s="1"/>
  <c r="Z406" i="5"/>
  <c r="AB406" i="5" s="1"/>
  <c r="I406" i="5"/>
  <c r="A406" i="5"/>
  <c r="AG405" i="5"/>
  <c r="AF405" i="5"/>
  <c r="AE405" i="5"/>
  <c r="AD405" i="5"/>
  <c r="AC405" i="5"/>
  <c r="AB405" i="5"/>
  <c r="Z405" i="5"/>
  <c r="AA405" i="5" s="1"/>
  <c r="I405" i="5"/>
  <c r="A405" i="5"/>
  <c r="AG404" i="5"/>
  <c r="AF404" i="5"/>
  <c r="AD404" i="5"/>
  <c r="AC404" i="5"/>
  <c r="AE404" i="5" s="1"/>
  <c r="AA404" i="5"/>
  <c r="Z404" i="5"/>
  <c r="AB404" i="5" s="1"/>
  <c r="I404" i="5"/>
  <c r="A404" i="5"/>
  <c r="AG403" i="5"/>
  <c r="AF403" i="5"/>
  <c r="AC403" i="5"/>
  <c r="AB403" i="5"/>
  <c r="AA403" i="5"/>
  <c r="Z403" i="5"/>
  <c r="I403" i="5"/>
  <c r="A403" i="5"/>
  <c r="AG402" i="5"/>
  <c r="AF402" i="5"/>
  <c r="AE402" i="5"/>
  <c r="AC402" i="5"/>
  <c r="AD402" i="5" s="1"/>
  <c r="Z402" i="5"/>
  <c r="AB402" i="5" s="1"/>
  <c r="I402" i="5"/>
  <c r="A402" i="5"/>
  <c r="AG401" i="5"/>
  <c r="AF401" i="5"/>
  <c r="AE401" i="5"/>
  <c r="AD401" i="5"/>
  <c r="AC401" i="5"/>
  <c r="AB401" i="5"/>
  <c r="Z401" i="5"/>
  <c r="AA401" i="5" s="1"/>
  <c r="I401" i="5"/>
  <c r="A401" i="5"/>
  <c r="AG400" i="5"/>
  <c r="AF400" i="5"/>
  <c r="AD400" i="5"/>
  <c r="AC400" i="5"/>
  <c r="AE400" i="5" s="1"/>
  <c r="AA400" i="5"/>
  <c r="Z400" i="5"/>
  <c r="AB400" i="5" s="1"/>
  <c r="I400" i="5"/>
  <c r="A400" i="5"/>
  <c r="AG399" i="5"/>
  <c r="AF399" i="5"/>
  <c r="AC399" i="5"/>
  <c r="AB399" i="5"/>
  <c r="AA399" i="5"/>
  <c r="Z399" i="5"/>
  <c r="I399" i="5"/>
  <c r="A399" i="5"/>
  <c r="AG398" i="5"/>
  <c r="AF398" i="5"/>
  <c r="AE398" i="5"/>
  <c r="AC398" i="5"/>
  <c r="AD398" i="5" s="1"/>
  <c r="Z398" i="5"/>
  <c r="AB398" i="5" s="1"/>
  <c r="I398" i="5"/>
  <c r="A398" i="5"/>
  <c r="AG397" i="5"/>
  <c r="AF397" i="5"/>
  <c r="AE397" i="5"/>
  <c r="AD397" i="5"/>
  <c r="AC397" i="5"/>
  <c r="AB397" i="5"/>
  <c r="Z397" i="5"/>
  <c r="AA397" i="5" s="1"/>
  <c r="I397" i="5"/>
  <c r="A397" i="5"/>
  <c r="AG396" i="5"/>
  <c r="AF396" i="5"/>
  <c r="AD396" i="5"/>
  <c r="AC396" i="5"/>
  <c r="AE396" i="5" s="1"/>
  <c r="AA396" i="5"/>
  <c r="Z396" i="5"/>
  <c r="AB396" i="5" s="1"/>
  <c r="I396" i="5"/>
  <c r="A396" i="5"/>
  <c r="AG395" i="5"/>
  <c r="AF395" i="5"/>
  <c r="AC395" i="5"/>
  <c r="AB395" i="5"/>
  <c r="AA395" i="5"/>
  <c r="Z395" i="5"/>
  <c r="I395" i="5"/>
  <c r="A395" i="5"/>
  <c r="AG394" i="5"/>
  <c r="AF394" i="5"/>
  <c r="AE394" i="5"/>
  <c r="AC394" i="5"/>
  <c r="AD394" i="5" s="1"/>
  <c r="Z394" i="5"/>
  <c r="AB394" i="5" s="1"/>
  <c r="I394" i="5"/>
  <c r="A394" i="5"/>
  <c r="AG393" i="5"/>
  <c r="AF393" i="5"/>
  <c r="AE393" i="5"/>
  <c r="AD393" i="5"/>
  <c r="AC393" i="5"/>
  <c r="AB393" i="5"/>
  <c r="Z393" i="5"/>
  <c r="AA393" i="5" s="1"/>
  <c r="I393" i="5"/>
  <c r="A393" i="5"/>
  <c r="AG392" i="5"/>
  <c r="AF392" i="5"/>
  <c r="AD392" i="5"/>
  <c r="AC392" i="5"/>
  <c r="AE392" i="5" s="1"/>
  <c r="AA392" i="5"/>
  <c r="Z392" i="5"/>
  <c r="AB392" i="5" s="1"/>
  <c r="I392" i="5"/>
  <c r="A392" i="5"/>
  <c r="AG391" i="5"/>
  <c r="AF391" i="5"/>
  <c r="AC391" i="5"/>
  <c r="AB391" i="5"/>
  <c r="AA391" i="5"/>
  <c r="Z391" i="5"/>
  <c r="I391" i="5"/>
  <c r="A391" i="5"/>
  <c r="AG390" i="5"/>
  <c r="AF390" i="5"/>
  <c r="AE390" i="5"/>
  <c r="AC390" i="5"/>
  <c r="AD390" i="5" s="1"/>
  <c r="Z390" i="5"/>
  <c r="AB390" i="5" s="1"/>
  <c r="I390" i="5"/>
  <c r="A390" i="5"/>
  <c r="AG389" i="5"/>
  <c r="AF389" i="5"/>
  <c r="AE389" i="5"/>
  <c r="AD389" i="5"/>
  <c r="AC389" i="5"/>
  <c r="AB389" i="5"/>
  <c r="Z389" i="5"/>
  <c r="AA389" i="5" s="1"/>
  <c r="I389" i="5"/>
  <c r="A389" i="5"/>
  <c r="AG388" i="5"/>
  <c r="AF388" i="5"/>
  <c r="AD388" i="5"/>
  <c r="AC388" i="5"/>
  <c r="AE388" i="5" s="1"/>
  <c r="AA388" i="5"/>
  <c r="Z388" i="5"/>
  <c r="AB388" i="5" s="1"/>
  <c r="I388" i="5"/>
  <c r="A388" i="5"/>
  <c r="AG387" i="5"/>
  <c r="AF387" i="5"/>
  <c r="AC387" i="5"/>
  <c r="AB387" i="5"/>
  <c r="AA387" i="5"/>
  <c r="Z387" i="5"/>
  <c r="I387" i="5"/>
  <c r="A387" i="5"/>
  <c r="AG386" i="5"/>
  <c r="AF386" i="5"/>
  <c r="AE386" i="5"/>
  <c r="AC386" i="5"/>
  <c r="AD386" i="5" s="1"/>
  <c r="Z386" i="5"/>
  <c r="AB386" i="5" s="1"/>
  <c r="I386" i="5"/>
  <c r="A386" i="5"/>
  <c r="AG385" i="5"/>
  <c r="AF385" i="5"/>
  <c r="AE385" i="5"/>
  <c r="AD385" i="5"/>
  <c r="AC385" i="5"/>
  <c r="AB385" i="5"/>
  <c r="Z385" i="5"/>
  <c r="AA385" i="5" s="1"/>
  <c r="I385" i="5"/>
  <c r="A385" i="5"/>
  <c r="AG384" i="5"/>
  <c r="AF384" i="5"/>
  <c r="AD384" i="5"/>
  <c r="AC384" i="5"/>
  <c r="AE384" i="5" s="1"/>
  <c r="AA384" i="5"/>
  <c r="Z384" i="5"/>
  <c r="AB384" i="5" s="1"/>
  <c r="I384" i="5"/>
  <c r="A384" i="5"/>
  <c r="AG383" i="5"/>
  <c r="AF383" i="5"/>
  <c r="AC383" i="5"/>
  <c r="AB383" i="5"/>
  <c r="AA383" i="5"/>
  <c r="Z383" i="5"/>
  <c r="I383" i="5"/>
  <c r="A383" i="5"/>
  <c r="AG382" i="5"/>
  <c r="AF382" i="5"/>
  <c r="AE382" i="5"/>
  <c r="AC382" i="5"/>
  <c r="AD382" i="5" s="1"/>
  <c r="Z382" i="5"/>
  <c r="AB382" i="5" s="1"/>
  <c r="I382" i="5"/>
  <c r="A382" i="5"/>
  <c r="AG381" i="5"/>
  <c r="AF381" i="5"/>
  <c r="AE381" i="5"/>
  <c r="AD381" i="5"/>
  <c r="AC381" i="5"/>
  <c r="AB381" i="5"/>
  <c r="Z381" i="5"/>
  <c r="AA381" i="5" s="1"/>
  <c r="I381" i="5"/>
  <c r="A381" i="5"/>
  <c r="AG380" i="5"/>
  <c r="AF380" i="5"/>
  <c r="AD380" i="5"/>
  <c r="AC380" i="5"/>
  <c r="AE380" i="5" s="1"/>
  <c r="AA380" i="5"/>
  <c r="Z380" i="5"/>
  <c r="AB380" i="5" s="1"/>
  <c r="I380" i="5"/>
  <c r="A380" i="5"/>
  <c r="AG379" i="5"/>
  <c r="AF379" i="5"/>
  <c r="AC379" i="5"/>
  <c r="AB379" i="5"/>
  <c r="AA379" i="5"/>
  <c r="Z379" i="5"/>
  <c r="I379" i="5"/>
  <c r="A379" i="5"/>
  <c r="AG378" i="5"/>
  <c r="AF378" i="5"/>
  <c r="AC378" i="5"/>
  <c r="AD378" i="5" s="1"/>
  <c r="Z378" i="5"/>
  <c r="AB378" i="5" s="1"/>
  <c r="I378" i="5"/>
  <c r="A378" i="5"/>
  <c r="AG377" i="5"/>
  <c r="AF377" i="5"/>
  <c r="AE377" i="5"/>
  <c r="AD377" i="5"/>
  <c r="AC377" i="5"/>
  <c r="AB377" i="5"/>
  <c r="Z377" i="5"/>
  <c r="AA377" i="5" s="1"/>
  <c r="I377" i="5"/>
  <c r="A377" i="5"/>
  <c r="AG376" i="5"/>
  <c r="AF376" i="5"/>
  <c r="AD376" i="5"/>
  <c r="AC376" i="5"/>
  <c r="AE376" i="5" s="1"/>
  <c r="AA376" i="5"/>
  <c r="Z376" i="5"/>
  <c r="AB376" i="5" s="1"/>
  <c r="I376" i="5"/>
  <c r="A376" i="5"/>
  <c r="AG375" i="5"/>
  <c r="AF375" i="5"/>
  <c r="AC375" i="5"/>
  <c r="AB375" i="5"/>
  <c r="AA375" i="5"/>
  <c r="Z375" i="5"/>
  <c r="I375" i="5"/>
  <c r="A375" i="5"/>
  <c r="AG374" i="5"/>
  <c r="AF374" i="5"/>
  <c r="AC374" i="5"/>
  <c r="AD374" i="5" s="1"/>
  <c r="Z374" i="5"/>
  <c r="AB374" i="5" s="1"/>
  <c r="I374" i="5"/>
  <c r="A374" i="5"/>
  <c r="AG373" i="5"/>
  <c r="AF373" i="5"/>
  <c r="AE373" i="5"/>
  <c r="AD373" i="5"/>
  <c r="AC373" i="5"/>
  <c r="AB373" i="5"/>
  <c r="Z373" i="5"/>
  <c r="AA373" i="5" s="1"/>
  <c r="I373" i="5"/>
  <c r="A373" i="5"/>
  <c r="AG372" i="5"/>
  <c r="AF372" i="5"/>
  <c r="AD372" i="5"/>
  <c r="AC372" i="5"/>
  <c r="AE372" i="5" s="1"/>
  <c r="AA372" i="5"/>
  <c r="Z372" i="5"/>
  <c r="AB372" i="5" s="1"/>
  <c r="I372" i="5"/>
  <c r="A372" i="5"/>
  <c r="AG371" i="5"/>
  <c r="AF371" i="5"/>
  <c r="AC371" i="5"/>
  <c r="AB371" i="5"/>
  <c r="AA371" i="5"/>
  <c r="Z371" i="5"/>
  <c r="I371" i="5"/>
  <c r="A371" i="5"/>
  <c r="AG370" i="5"/>
  <c r="AF370" i="5"/>
  <c r="AC370" i="5"/>
  <c r="AD370" i="5" s="1"/>
  <c r="Z370" i="5"/>
  <c r="I370" i="5"/>
  <c r="A370" i="5"/>
  <c r="AG369" i="5"/>
  <c r="AF369" i="5"/>
  <c r="AE369" i="5"/>
  <c r="AD369" i="5"/>
  <c r="AC369" i="5"/>
  <c r="AB369" i="5"/>
  <c r="Z369" i="5"/>
  <c r="AA369" i="5" s="1"/>
  <c r="I369" i="5"/>
  <c r="A369" i="5"/>
  <c r="AG368" i="5"/>
  <c r="AF368" i="5"/>
  <c r="AD368" i="5"/>
  <c r="AC368" i="5"/>
  <c r="AE368" i="5" s="1"/>
  <c r="AA368" i="5"/>
  <c r="Z368" i="5"/>
  <c r="AB368" i="5" s="1"/>
  <c r="I368" i="5"/>
  <c r="A368" i="5"/>
  <c r="AG367" i="5"/>
  <c r="AF367" i="5"/>
  <c r="AC367" i="5"/>
  <c r="AB367" i="5"/>
  <c r="AA367" i="5"/>
  <c r="Z367" i="5"/>
  <c r="I367" i="5"/>
  <c r="A367" i="5"/>
  <c r="AG366" i="5"/>
  <c r="AF366" i="5"/>
  <c r="AC366" i="5"/>
  <c r="AD366" i="5" s="1"/>
  <c r="Z366" i="5"/>
  <c r="I366" i="5"/>
  <c r="A366" i="5"/>
  <c r="AG365" i="5"/>
  <c r="AF365" i="5"/>
  <c r="AE365" i="5"/>
  <c r="AD365" i="5"/>
  <c r="AC365" i="5"/>
  <c r="AB365" i="5"/>
  <c r="Z365" i="5"/>
  <c r="AA365" i="5" s="1"/>
  <c r="I365" i="5"/>
  <c r="A365" i="5"/>
  <c r="AG364" i="5"/>
  <c r="AF364" i="5"/>
  <c r="AD364" i="5"/>
  <c r="AC364" i="5"/>
  <c r="AE364" i="5" s="1"/>
  <c r="AA364" i="5"/>
  <c r="Z364" i="5"/>
  <c r="AB364" i="5" s="1"/>
  <c r="I364" i="5"/>
  <c r="A364" i="5"/>
  <c r="AG363" i="5"/>
  <c r="AF363" i="5"/>
  <c r="AC363" i="5"/>
  <c r="AB363" i="5"/>
  <c r="AA363" i="5"/>
  <c r="Z363" i="5"/>
  <c r="I363" i="5"/>
  <c r="A363" i="5"/>
  <c r="AG362" i="5"/>
  <c r="AF362" i="5"/>
  <c r="AC362" i="5"/>
  <c r="AD362" i="5" s="1"/>
  <c r="Z362" i="5"/>
  <c r="I362" i="5"/>
  <c r="A362" i="5"/>
  <c r="AG361" i="5"/>
  <c r="AF361" i="5"/>
  <c r="AE361" i="5"/>
  <c r="AD361" i="5"/>
  <c r="AC361" i="5"/>
  <c r="AB361" i="5"/>
  <c r="Z361" i="5"/>
  <c r="AA361" i="5" s="1"/>
  <c r="I361" i="5"/>
  <c r="A361" i="5"/>
  <c r="AG360" i="5"/>
  <c r="AF360" i="5"/>
  <c r="AD360" i="5"/>
  <c r="AC360" i="5"/>
  <c r="AE360" i="5" s="1"/>
  <c r="AA360" i="5"/>
  <c r="Z360" i="5"/>
  <c r="AB360" i="5" s="1"/>
  <c r="I360" i="5"/>
  <c r="A360" i="5"/>
  <c r="AG359" i="5"/>
  <c r="AF359" i="5"/>
  <c r="AC359" i="5"/>
  <c r="AB359" i="5"/>
  <c r="AA359" i="5"/>
  <c r="Z359" i="5"/>
  <c r="I359" i="5"/>
  <c r="A359" i="5"/>
  <c r="AG358" i="5"/>
  <c r="AF358" i="5"/>
  <c r="AC358" i="5"/>
  <c r="AD358" i="5" s="1"/>
  <c r="Z358" i="5"/>
  <c r="I358" i="5"/>
  <c r="A358" i="5"/>
  <c r="AG357" i="5"/>
  <c r="AF357" i="5"/>
  <c r="AE357" i="5"/>
  <c r="AD357" i="5"/>
  <c r="AC357" i="5"/>
  <c r="AB357" i="5"/>
  <c r="Z357" i="5"/>
  <c r="AA357" i="5" s="1"/>
  <c r="I357" i="5"/>
  <c r="A357" i="5"/>
  <c r="AG356" i="5"/>
  <c r="AF356" i="5"/>
  <c r="AD356" i="5"/>
  <c r="AC356" i="5"/>
  <c r="AE356" i="5" s="1"/>
  <c r="AA356" i="5"/>
  <c r="Z356" i="5"/>
  <c r="AB356" i="5" s="1"/>
  <c r="I356" i="5"/>
  <c r="A356" i="5"/>
  <c r="AG355" i="5"/>
  <c r="AF355" i="5"/>
  <c r="AC355" i="5"/>
  <c r="AB355" i="5"/>
  <c r="AA355" i="5"/>
  <c r="Z355" i="5"/>
  <c r="I355" i="5"/>
  <c r="A355" i="5"/>
  <c r="AG354" i="5"/>
  <c r="AF354" i="5"/>
  <c r="AC354" i="5"/>
  <c r="AD354" i="5" s="1"/>
  <c r="Z354" i="5"/>
  <c r="I354" i="5"/>
  <c r="A354" i="5"/>
  <c r="AG353" i="5"/>
  <c r="AF353" i="5"/>
  <c r="AE353" i="5"/>
  <c r="AD353" i="5"/>
  <c r="AC353" i="5"/>
  <c r="AB353" i="5"/>
  <c r="Z353" i="5"/>
  <c r="AA353" i="5" s="1"/>
  <c r="I353" i="5"/>
  <c r="A353" i="5"/>
  <c r="AG352" i="5"/>
  <c r="AF352" i="5"/>
  <c r="AD352" i="5"/>
  <c r="AC352" i="5"/>
  <c r="AE352" i="5" s="1"/>
  <c r="AA352" i="5"/>
  <c r="Z352" i="5"/>
  <c r="AB352" i="5" s="1"/>
  <c r="I352" i="5"/>
  <c r="A352" i="5"/>
  <c r="AG351" i="5"/>
  <c r="AF351" i="5"/>
  <c r="AC351" i="5"/>
  <c r="AB351" i="5"/>
  <c r="AA351" i="5"/>
  <c r="Z351" i="5"/>
  <c r="I351" i="5"/>
  <c r="A351" i="5"/>
  <c r="AG350" i="5"/>
  <c r="AF350" i="5"/>
  <c r="AC350" i="5"/>
  <c r="AD350" i="5" s="1"/>
  <c r="Z350" i="5"/>
  <c r="I350" i="5"/>
  <c r="A350" i="5"/>
  <c r="AG349" i="5"/>
  <c r="AF349" i="5"/>
  <c r="AE349" i="5"/>
  <c r="AD349" i="5"/>
  <c r="AC349" i="5"/>
  <c r="AB349" i="5"/>
  <c r="Z349" i="5"/>
  <c r="AA349" i="5" s="1"/>
  <c r="I349" i="5"/>
  <c r="A349" i="5"/>
  <c r="AG348" i="5"/>
  <c r="AF348" i="5"/>
  <c r="AD348" i="5"/>
  <c r="AC348" i="5"/>
  <c r="AE348" i="5" s="1"/>
  <c r="AA348" i="5"/>
  <c r="Z348" i="5"/>
  <c r="AB348" i="5" s="1"/>
  <c r="I348" i="5"/>
  <c r="A348" i="5"/>
  <c r="AG347" i="5"/>
  <c r="AF347" i="5"/>
  <c r="AC347" i="5"/>
  <c r="AB347" i="5"/>
  <c r="AA347" i="5"/>
  <c r="Z347" i="5"/>
  <c r="I347" i="5"/>
  <c r="A347" i="5"/>
  <c r="AG346" i="5"/>
  <c r="AF346" i="5"/>
  <c r="AC346" i="5"/>
  <c r="AD346" i="5" s="1"/>
  <c r="Z346" i="5"/>
  <c r="I346" i="5"/>
  <c r="A346" i="5"/>
  <c r="AG345" i="5"/>
  <c r="AF345" i="5"/>
  <c r="AE345" i="5"/>
  <c r="AD345" i="5"/>
  <c r="AC345" i="5"/>
  <c r="AB345" i="5"/>
  <c r="Z345" i="5"/>
  <c r="AA345" i="5" s="1"/>
  <c r="I345" i="5"/>
  <c r="A345" i="5"/>
  <c r="AG344" i="5"/>
  <c r="AF344" i="5"/>
  <c r="AD344" i="5"/>
  <c r="AC344" i="5"/>
  <c r="AE344" i="5" s="1"/>
  <c r="AA344" i="5"/>
  <c r="Z344" i="5"/>
  <c r="AB344" i="5" s="1"/>
  <c r="I344" i="5"/>
  <c r="A344" i="5"/>
  <c r="AG343" i="5"/>
  <c r="AF343" i="5"/>
  <c r="AC343" i="5"/>
  <c r="AB343" i="5"/>
  <c r="AA343" i="5"/>
  <c r="Z343" i="5"/>
  <c r="I343" i="5"/>
  <c r="A343" i="5"/>
  <c r="AG342" i="5"/>
  <c r="AF342" i="5"/>
  <c r="AC342" i="5"/>
  <c r="AD342" i="5" s="1"/>
  <c r="Z342" i="5"/>
  <c r="I342" i="5"/>
  <c r="A342" i="5"/>
  <c r="AG341" i="5"/>
  <c r="AF341" i="5"/>
  <c r="AE341" i="5"/>
  <c r="AD341" i="5"/>
  <c r="AC341" i="5"/>
  <c r="AB341" i="5"/>
  <c r="Z341" i="5"/>
  <c r="AA341" i="5" s="1"/>
  <c r="I341" i="5"/>
  <c r="A341" i="5"/>
  <c r="AG340" i="5"/>
  <c r="AF340" i="5"/>
  <c r="AD340" i="5"/>
  <c r="AC340" i="5"/>
  <c r="AE340" i="5" s="1"/>
  <c r="AA340" i="5"/>
  <c r="Z340" i="5"/>
  <c r="AB340" i="5" s="1"/>
  <c r="I340" i="5"/>
  <c r="A340" i="5"/>
  <c r="AG339" i="5"/>
  <c r="AF339" i="5"/>
  <c r="AC339" i="5"/>
  <c r="AB339" i="5"/>
  <c r="AA339" i="5"/>
  <c r="Z339" i="5"/>
  <c r="I339" i="5"/>
  <c r="A339" i="5"/>
  <c r="AG338" i="5"/>
  <c r="AF338" i="5"/>
  <c r="AC338" i="5"/>
  <c r="AD338" i="5" s="1"/>
  <c r="Z338" i="5"/>
  <c r="I338" i="5"/>
  <c r="A338" i="5"/>
  <c r="AG337" i="5"/>
  <c r="AF337" i="5"/>
  <c r="AE337" i="5"/>
  <c r="AD337" i="5"/>
  <c r="AC337" i="5"/>
  <c r="AB337" i="5"/>
  <c r="Z337" i="5"/>
  <c r="AA337" i="5" s="1"/>
  <c r="I337" i="5"/>
  <c r="A337" i="5"/>
  <c r="AG336" i="5"/>
  <c r="AF336" i="5"/>
  <c r="AD336" i="5"/>
  <c r="AC336" i="5"/>
  <c r="AE336" i="5" s="1"/>
  <c r="AA336" i="5"/>
  <c r="Z336" i="5"/>
  <c r="AB336" i="5" s="1"/>
  <c r="I336" i="5"/>
  <c r="A336" i="5"/>
  <c r="AG335" i="5"/>
  <c r="AF335" i="5"/>
  <c r="AC335" i="5"/>
  <c r="AB335" i="5"/>
  <c r="AA335" i="5"/>
  <c r="Z335" i="5"/>
  <c r="I335" i="5"/>
  <c r="A335" i="5"/>
  <c r="AG334" i="5"/>
  <c r="AF334" i="5"/>
  <c r="AC334" i="5"/>
  <c r="AD334" i="5" s="1"/>
  <c r="Z334" i="5"/>
  <c r="I334" i="5"/>
  <c r="A334" i="5"/>
  <c r="AG333" i="5"/>
  <c r="AF333" i="5"/>
  <c r="AE333" i="5"/>
  <c r="AD333" i="5"/>
  <c r="AC333" i="5"/>
  <c r="AB333" i="5"/>
  <c r="Z333" i="5"/>
  <c r="AA333" i="5" s="1"/>
  <c r="I333" i="5"/>
  <c r="A333" i="5"/>
  <c r="AG332" i="5"/>
  <c r="AF332" i="5"/>
  <c r="AD332" i="5"/>
  <c r="AC332" i="5"/>
  <c r="AE332" i="5" s="1"/>
  <c r="AA332" i="5"/>
  <c r="Z332" i="5"/>
  <c r="AB332" i="5" s="1"/>
  <c r="I332" i="5"/>
  <c r="A332" i="5"/>
  <c r="AG331" i="5"/>
  <c r="AF331" i="5"/>
  <c r="AC331" i="5"/>
  <c r="AB331" i="5"/>
  <c r="AA331" i="5"/>
  <c r="Z331" i="5"/>
  <c r="I331" i="5"/>
  <c r="A331" i="5"/>
  <c r="AG330" i="5"/>
  <c r="AF330" i="5"/>
  <c r="AC330" i="5"/>
  <c r="AD330" i="5" s="1"/>
  <c r="Z330" i="5"/>
  <c r="I330" i="5"/>
  <c r="A330" i="5"/>
  <c r="AG329" i="5"/>
  <c r="AF329" i="5"/>
  <c r="AE329" i="5"/>
  <c r="AD329" i="5"/>
  <c r="AC329" i="5"/>
  <c r="AB329" i="5"/>
  <c r="Z329" i="5"/>
  <c r="AA329" i="5" s="1"/>
  <c r="I329" i="5"/>
  <c r="A329" i="5"/>
  <c r="AG328" i="5"/>
  <c r="AF328" i="5"/>
  <c r="AD328" i="5"/>
  <c r="AC328" i="5"/>
  <c r="AE328" i="5" s="1"/>
  <c r="AA328" i="5"/>
  <c r="Z328" i="5"/>
  <c r="AB328" i="5" s="1"/>
  <c r="I328" i="5"/>
  <c r="A328" i="5"/>
  <c r="AG327" i="5"/>
  <c r="AF327" i="5"/>
  <c r="AC327" i="5"/>
  <c r="AB327" i="5"/>
  <c r="AA327" i="5"/>
  <c r="Z327" i="5"/>
  <c r="I327" i="5"/>
  <c r="A327" i="5"/>
  <c r="AG326" i="5"/>
  <c r="AF326" i="5"/>
  <c r="AC326" i="5"/>
  <c r="AD326" i="5" s="1"/>
  <c r="Z326" i="5"/>
  <c r="I326" i="5"/>
  <c r="A326" i="5"/>
  <c r="AG325" i="5"/>
  <c r="AF325" i="5"/>
  <c r="AE325" i="5"/>
  <c r="AD325" i="5"/>
  <c r="AC325" i="5"/>
  <c r="AB325" i="5"/>
  <c r="Z325" i="5"/>
  <c r="AA325" i="5" s="1"/>
  <c r="I325" i="5"/>
  <c r="A325" i="5"/>
  <c r="AG324" i="5"/>
  <c r="AF324" i="5"/>
  <c r="AD324" i="5"/>
  <c r="AC324" i="5"/>
  <c r="AE324" i="5" s="1"/>
  <c r="AA324" i="5"/>
  <c r="Z324" i="5"/>
  <c r="AB324" i="5" s="1"/>
  <c r="I324" i="5"/>
  <c r="A324" i="5"/>
  <c r="AG323" i="5"/>
  <c r="AF323" i="5"/>
  <c r="AC323" i="5"/>
  <c r="AB323" i="5"/>
  <c r="AA323" i="5"/>
  <c r="Z323" i="5"/>
  <c r="I323" i="5"/>
  <c r="A323" i="5"/>
  <c r="AG322" i="5"/>
  <c r="AF322" i="5"/>
  <c r="AC322" i="5"/>
  <c r="AD322" i="5" s="1"/>
  <c r="Z322" i="5"/>
  <c r="I322" i="5"/>
  <c r="A322" i="5"/>
  <c r="AG321" i="5"/>
  <c r="AF321" i="5"/>
  <c r="AE321" i="5"/>
  <c r="AD321" i="5"/>
  <c r="AC321" i="5"/>
  <c r="AB321" i="5"/>
  <c r="Z321" i="5"/>
  <c r="AA321" i="5" s="1"/>
  <c r="I321" i="5"/>
  <c r="A321" i="5"/>
  <c r="AG320" i="5"/>
  <c r="AF320" i="5"/>
  <c r="AD320" i="5"/>
  <c r="AC320" i="5"/>
  <c r="AE320" i="5" s="1"/>
  <c r="AA320" i="5"/>
  <c r="Z320" i="5"/>
  <c r="AB320" i="5" s="1"/>
  <c r="I320" i="5"/>
  <c r="A320" i="5"/>
  <c r="AG319" i="5"/>
  <c r="AF319" i="5"/>
  <c r="AC319" i="5"/>
  <c r="AB319" i="5"/>
  <c r="AA319" i="5"/>
  <c r="Z319" i="5"/>
  <c r="I319" i="5"/>
  <c r="A319" i="5"/>
  <c r="AG318" i="5"/>
  <c r="AF318" i="5"/>
  <c r="AC318" i="5"/>
  <c r="AD318" i="5" s="1"/>
  <c r="Z318" i="5"/>
  <c r="I318" i="5"/>
  <c r="A318" i="5"/>
  <c r="AG317" i="5"/>
  <c r="AF317" i="5"/>
  <c r="AE317" i="5"/>
  <c r="AD317" i="5"/>
  <c r="AC317" i="5"/>
  <c r="AB317" i="5"/>
  <c r="Z317" i="5"/>
  <c r="AA317" i="5" s="1"/>
  <c r="I317" i="5"/>
  <c r="A317" i="5"/>
  <c r="AG316" i="5"/>
  <c r="AF316" i="5"/>
  <c r="AD316" i="5"/>
  <c r="AC316" i="5"/>
  <c r="AE316" i="5" s="1"/>
  <c r="AA316" i="5"/>
  <c r="Z316" i="5"/>
  <c r="AB316" i="5" s="1"/>
  <c r="I316" i="5"/>
  <c r="A316" i="5"/>
  <c r="AG315" i="5"/>
  <c r="AF315" i="5"/>
  <c r="AC315" i="5"/>
  <c r="AB315" i="5"/>
  <c r="AA315" i="5"/>
  <c r="Z315" i="5"/>
  <c r="I315" i="5"/>
  <c r="A315" i="5"/>
  <c r="AG314" i="5"/>
  <c r="AF314" i="5"/>
  <c r="AC314" i="5"/>
  <c r="AD314" i="5" s="1"/>
  <c r="Z314" i="5"/>
  <c r="I314" i="5"/>
  <c r="A314" i="5"/>
  <c r="AG313" i="5"/>
  <c r="AF313" i="5"/>
  <c r="AE313" i="5"/>
  <c r="AD313" i="5"/>
  <c r="AC313" i="5"/>
  <c r="AB313" i="5"/>
  <c r="Z313" i="5"/>
  <c r="AA313" i="5" s="1"/>
  <c r="I313" i="5"/>
  <c r="A313" i="5"/>
  <c r="AG312" i="5"/>
  <c r="AF312" i="5"/>
  <c r="AD312" i="5"/>
  <c r="AC312" i="5"/>
  <c r="AE312" i="5" s="1"/>
  <c r="AA312" i="5"/>
  <c r="Z312" i="5"/>
  <c r="AB312" i="5" s="1"/>
  <c r="I312" i="5"/>
  <c r="A312" i="5"/>
  <c r="AG311" i="5"/>
  <c r="AF311" i="5"/>
  <c r="AC311" i="5"/>
  <c r="AB311" i="5"/>
  <c r="AA311" i="5"/>
  <c r="Z311" i="5"/>
  <c r="I311" i="5"/>
  <c r="A311" i="5"/>
  <c r="AG310" i="5"/>
  <c r="AF310" i="5"/>
  <c r="AC310" i="5"/>
  <c r="AD310" i="5" s="1"/>
  <c r="Z310" i="5"/>
  <c r="I310" i="5"/>
  <c r="A310" i="5"/>
  <c r="AG309" i="5"/>
  <c r="AF309" i="5"/>
  <c r="AE309" i="5"/>
  <c r="AD309" i="5"/>
  <c r="AC309" i="5"/>
  <c r="AB309" i="5"/>
  <c r="Z309" i="5"/>
  <c r="AA309" i="5" s="1"/>
  <c r="I309" i="5"/>
  <c r="A309" i="5"/>
  <c r="AG308" i="5"/>
  <c r="AF308" i="5"/>
  <c r="AD308" i="5"/>
  <c r="AC308" i="5"/>
  <c r="AE308" i="5" s="1"/>
  <c r="AA308" i="5"/>
  <c r="Z308" i="5"/>
  <c r="AB308" i="5" s="1"/>
  <c r="I308" i="5"/>
  <c r="A308" i="5"/>
  <c r="AG307" i="5"/>
  <c r="AF307" i="5"/>
  <c r="AC307" i="5"/>
  <c r="AB307" i="5"/>
  <c r="AA307" i="5"/>
  <c r="Z307" i="5"/>
  <c r="I307" i="5"/>
  <c r="A307" i="5"/>
  <c r="AG306" i="5"/>
  <c r="AF306" i="5"/>
  <c r="AC306" i="5"/>
  <c r="AD306" i="5" s="1"/>
  <c r="Z306" i="5"/>
  <c r="I306" i="5"/>
  <c r="A306" i="5"/>
  <c r="AG305" i="5"/>
  <c r="AF305" i="5"/>
  <c r="AE305" i="5"/>
  <c r="AD305" i="5"/>
  <c r="AC305" i="5"/>
  <c r="AB305" i="5"/>
  <c r="Z305" i="5"/>
  <c r="AA305" i="5" s="1"/>
  <c r="I305" i="5"/>
  <c r="A305" i="5"/>
  <c r="AG304" i="5"/>
  <c r="AF304" i="5"/>
  <c r="AD304" i="5"/>
  <c r="AC304" i="5"/>
  <c r="AE304" i="5" s="1"/>
  <c r="AA304" i="5"/>
  <c r="Z304" i="5"/>
  <c r="AB304" i="5" s="1"/>
  <c r="I304" i="5"/>
  <c r="A304" i="5"/>
  <c r="AG303" i="5"/>
  <c r="AF303" i="5"/>
  <c r="AC303" i="5"/>
  <c r="AB303" i="5"/>
  <c r="AA303" i="5"/>
  <c r="Z303" i="5"/>
  <c r="I303" i="5"/>
  <c r="A303" i="5"/>
  <c r="AG302" i="5"/>
  <c r="AF302" i="5"/>
  <c r="AC302" i="5"/>
  <c r="AD302" i="5" s="1"/>
  <c r="Z302" i="5"/>
  <c r="I302" i="5"/>
  <c r="A302" i="5"/>
  <c r="AG301" i="5"/>
  <c r="AF301" i="5"/>
  <c r="AE301" i="5"/>
  <c r="AD301" i="5"/>
  <c r="AC301" i="5"/>
  <c r="AB301" i="5"/>
  <c r="Z301" i="5"/>
  <c r="AA301" i="5" s="1"/>
  <c r="I301" i="5"/>
  <c r="A301" i="5"/>
  <c r="AG300" i="5"/>
  <c r="AF300" i="5"/>
  <c r="AD300" i="5"/>
  <c r="AC300" i="5"/>
  <c r="AE300" i="5" s="1"/>
  <c r="AA300" i="5"/>
  <c r="Z300" i="5"/>
  <c r="AB300" i="5" s="1"/>
  <c r="I300" i="5"/>
  <c r="A300" i="5"/>
  <c r="AG299" i="5"/>
  <c r="AF299" i="5"/>
  <c r="AC299" i="5"/>
  <c r="AB299" i="5"/>
  <c r="AA299" i="5"/>
  <c r="Z299" i="5"/>
  <c r="I299" i="5"/>
  <c r="A299" i="5"/>
  <c r="AG298" i="5"/>
  <c r="AF298" i="5"/>
  <c r="AC298" i="5"/>
  <c r="AD298" i="5" s="1"/>
  <c r="Z298" i="5"/>
  <c r="I298" i="5"/>
  <c r="A298" i="5"/>
  <c r="AG297" i="5"/>
  <c r="AF297" i="5"/>
  <c r="AE297" i="5"/>
  <c r="AD297" i="5"/>
  <c r="AC297" i="5"/>
  <c r="AB297" i="5"/>
  <c r="Z297" i="5"/>
  <c r="AA297" i="5" s="1"/>
  <c r="I297" i="5"/>
  <c r="A297" i="5"/>
  <c r="AG296" i="5"/>
  <c r="AF296" i="5"/>
  <c r="AD296" i="5"/>
  <c r="AC296" i="5"/>
  <c r="AE296" i="5" s="1"/>
  <c r="AA296" i="5"/>
  <c r="Z296" i="5"/>
  <c r="AB296" i="5" s="1"/>
  <c r="I296" i="5"/>
  <c r="A296" i="5"/>
  <c r="AG295" i="5"/>
  <c r="AF295" i="5"/>
  <c r="AC295" i="5"/>
  <c r="AB295" i="5"/>
  <c r="AA295" i="5"/>
  <c r="Z295" i="5"/>
  <c r="I295" i="5"/>
  <c r="A295" i="5"/>
  <c r="AG294" i="5"/>
  <c r="AF294" i="5"/>
  <c r="AC294" i="5"/>
  <c r="AD294" i="5" s="1"/>
  <c r="Z294" i="5"/>
  <c r="I294" i="5"/>
  <c r="A294" i="5"/>
  <c r="AG293" i="5"/>
  <c r="AF293" i="5"/>
  <c r="AE293" i="5"/>
  <c r="AD293" i="5"/>
  <c r="AC293" i="5"/>
  <c r="AB293" i="5"/>
  <c r="Z293" i="5"/>
  <c r="AA293" i="5" s="1"/>
  <c r="I293" i="5"/>
  <c r="A293" i="5"/>
  <c r="AG292" i="5"/>
  <c r="AF292" i="5"/>
  <c r="AD292" i="5"/>
  <c r="AC292" i="5"/>
  <c r="AE292" i="5" s="1"/>
  <c r="AA292" i="5"/>
  <c r="Z292" i="5"/>
  <c r="AB292" i="5" s="1"/>
  <c r="I292" i="5"/>
  <c r="A292" i="5"/>
  <c r="AG291" i="5"/>
  <c r="AF291" i="5"/>
  <c r="AC291" i="5"/>
  <c r="AB291" i="5"/>
  <c r="AA291" i="5"/>
  <c r="Z291" i="5"/>
  <c r="I291" i="5"/>
  <c r="A291" i="5"/>
  <c r="AG290" i="5"/>
  <c r="AF290" i="5"/>
  <c r="AC290" i="5"/>
  <c r="AD290" i="5" s="1"/>
  <c r="Z290" i="5"/>
  <c r="I290" i="5"/>
  <c r="A290" i="5"/>
  <c r="AG289" i="5"/>
  <c r="AF289" i="5"/>
  <c r="AE289" i="5"/>
  <c r="AD289" i="5"/>
  <c r="AC289" i="5"/>
  <c r="AB289" i="5"/>
  <c r="Z289" i="5"/>
  <c r="AA289" i="5" s="1"/>
  <c r="I289" i="5"/>
  <c r="A289" i="5"/>
  <c r="AG288" i="5"/>
  <c r="AF288" i="5"/>
  <c r="AD288" i="5"/>
  <c r="AC288" i="5"/>
  <c r="AE288" i="5" s="1"/>
  <c r="AA288" i="5"/>
  <c r="Z288" i="5"/>
  <c r="AB288" i="5" s="1"/>
  <c r="I288" i="5"/>
  <c r="A288" i="5"/>
  <c r="AG287" i="5"/>
  <c r="AF287" i="5"/>
  <c r="AC287" i="5"/>
  <c r="AB287" i="5"/>
  <c r="AA287" i="5"/>
  <c r="Z287" i="5"/>
  <c r="I287" i="5"/>
  <c r="A287" i="5"/>
  <c r="AG286" i="5"/>
  <c r="AF286" i="5"/>
  <c r="AC286" i="5"/>
  <c r="AD286" i="5" s="1"/>
  <c r="Z286" i="5"/>
  <c r="I286" i="5"/>
  <c r="A286" i="5"/>
  <c r="AG285" i="5"/>
  <c r="AF285" i="5"/>
  <c r="AE285" i="5"/>
  <c r="AD285" i="5"/>
  <c r="AC285" i="5"/>
  <c r="AB285" i="5"/>
  <c r="Z285" i="5"/>
  <c r="AA285" i="5" s="1"/>
  <c r="I285" i="5"/>
  <c r="A285" i="5"/>
  <c r="AG284" i="5"/>
  <c r="AF284" i="5"/>
  <c r="AD284" i="5"/>
  <c r="AC284" i="5"/>
  <c r="AE284" i="5" s="1"/>
  <c r="AA284" i="5"/>
  <c r="Z284" i="5"/>
  <c r="AB284" i="5" s="1"/>
  <c r="I284" i="5"/>
  <c r="A284" i="5"/>
  <c r="AG283" i="5"/>
  <c r="AF283" i="5"/>
  <c r="AC283" i="5"/>
  <c r="AB283" i="5"/>
  <c r="AA283" i="5"/>
  <c r="Z283" i="5"/>
  <c r="I283" i="5"/>
  <c r="A283" i="5"/>
  <c r="AG282" i="5"/>
  <c r="AF282" i="5"/>
  <c r="AC282" i="5"/>
  <c r="AD282" i="5" s="1"/>
  <c r="Z282" i="5"/>
  <c r="I282" i="5"/>
  <c r="A282" i="5"/>
  <c r="AG281" i="5"/>
  <c r="AF281" i="5"/>
  <c r="AE281" i="5"/>
  <c r="AD281" i="5"/>
  <c r="AC281" i="5"/>
  <c r="AB281" i="5"/>
  <c r="Z281" i="5"/>
  <c r="AA281" i="5" s="1"/>
  <c r="I281" i="5"/>
  <c r="A281" i="5"/>
  <c r="AG280" i="5"/>
  <c r="AF280" i="5"/>
  <c r="AD280" i="5"/>
  <c r="AC280" i="5"/>
  <c r="AE280" i="5" s="1"/>
  <c r="AA280" i="5"/>
  <c r="Z280" i="5"/>
  <c r="AB280" i="5" s="1"/>
  <c r="I280" i="5"/>
  <c r="A280" i="5"/>
  <c r="AG279" i="5"/>
  <c r="AF279" i="5"/>
  <c r="AC279" i="5"/>
  <c r="AB279" i="5"/>
  <c r="AA279" i="5"/>
  <c r="Z279" i="5"/>
  <c r="I279" i="5"/>
  <c r="A279" i="5"/>
  <c r="AG278" i="5"/>
  <c r="AF278" i="5"/>
  <c r="AC278" i="5"/>
  <c r="AD278" i="5" s="1"/>
  <c r="Z278" i="5"/>
  <c r="I278" i="5"/>
  <c r="A278" i="5"/>
  <c r="AG277" i="5"/>
  <c r="AF277" i="5"/>
  <c r="AE277" i="5"/>
  <c r="AD277" i="5"/>
  <c r="AC277" i="5"/>
  <c r="AB277" i="5"/>
  <c r="Z277" i="5"/>
  <c r="AA277" i="5" s="1"/>
  <c r="I277" i="5"/>
  <c r="A277" i="5"/>
  <c r="AG276" i="5"/>
  <c r="AF276" i="5"/>
  <c r="AD276" i="5"/>
  <c r="AC276" i="5"/>
  <c r="AE276" i="5" s="1"/>
  <c r="AA276" i="5"/>
  <c r="Z276" i="5"/>
  <c r="AB276" i="5" s="1"/>
  <c r="I276" i="5"/>
  <c r="A276" i="5"/>
  <c r="AG275" i="5"/>
  <c r="AF275" i="5"/>
  <c r="AC275" i="5"/>
  <c r="AB275" i="5"/>
  <c r="AA275" i="5"/>
  <c r="Z275" i="5"/>
  <c r="I275" i="5"/>
  <c r="A275" i="5"/>
  <c r="AG274" i="5"/>
  <c r="AF274" i="5"/>
  <c r="AC274" i="5"/>
  <c r="AD274" i="5" s="1"/>
  <c r="Z274" i="5"/>
  <c r="I274" i="5"/>
  <c r="A274" i="5"/>
  <c r="AG273" i="5"/>
  <c r="AF273" i="5"/>
  <c r="AE273" i="5"/>
  <c r="AD273" i="5"/>
  <c r="AC273" i="5"/>
  <c r="AB273" i="5"/>
  <c r="Z273" i="5"/>
  <c r="AA273" i="5" s="1"/>
  <c r="I273" i="5"/>
  <c r="A273" i="5"/>
  <c r="AG272" i="5"/>
  <c r="AF272" i="5"/>
  <c r="AD272" i="5"/>
  <c r="AC272" i="5"/>
  <c r="AE272" i="5" s="1"/>
  <c r="AA272" i="5"/>
  <c r="Z272" i="5"/>
  <c r="AB272" i="5" s="1"/>
  <c r="I272" i="5"/>
  <c r="A272" i="5"/>
  <c r="AG271" i="5"/>
  <c r="AF271" i="5"/>
  <c r="AC271" i="5"/>
  <c r="AB271" i="5"/>
  <c r="AA271" i="5"/>
  <c r="Z271" i="5"/>
  <c r="I271" i="5"/>
  <c r="A271" i="5"/>
  <c r="AG270" i="5"/>
  <c r="AF270" i="5"/>
  <c r="AC270" i="5"/>
  <c r="AD270" i="5" s="1"/>
  <c r="Z270" i="5"/>
  <c r="I270" i="5"/>
  <c r="A270" i="5"/>
  <c r="AG269" i="5"/>
  <c r="AF269" i="5"/>
  <c r="AE269" i="5"/>
  <c r="AD269" i="5"/>
  <c r="AC269" i="5"/>
  <c r="AB269" i="5"/>
  <c r="Z269" i="5"/>
  <c r="AA269" i="5" s="1"/>
  <c r="I269" i="5"/>
  <c r="A269" i="5"/>
  <c r="AG268" i="5"/>
  <c r="AF268" i="5"/>
  <c r="AD268" i="5"/>
  <c r="AC268" i="5"/>
  <c r="AE268" i="5" s="1"/>
  <c r="AA268" i="5"/>
  <c r="Z268" i="5"/>
  <c r="AB268" i="5" s="1"/>
  <c r="I268" i="5"/>
  <c r="A268" i="5"/>
  <c r="AG267" i="5"/>
  <c r="AF267" i="5"/>
  <c r="AC267" i="5"/>
  <c r="AB267" i="5"/>
  <c r="AA267" i="5"/>
  <c r="Z267" i="5"/>
  <c r="I267" i="5"/>
  <c r="A267" i="5"/>
  <c r="AG266" i="5"/>
  <c r="AF266" i="5"/>
  <c r="AD266" i="5"/>
  <c r="AC266" i="5"/>
  <c r="AE266" i="5" s="1"/>
  <c r="Z266" i="5"/>
  <c r="I266" i="5"/>
  <c r="A266" i="5"/>
  <c r="AG265" i="5"/>
  <c r="AF265" i="5"/>
  <c r="AE265" i="5"/>
  <c r="AD265" i="5"/>
  <c r="AC265" i="5"/>
  <c r="AB265" i="5"/>
  <c r="Z265" i="5"/>
  <c r="AA265" i="5" s="1"/>
  <c r="I265" i="5"/>
  <c r="A265" i="5"/>
  <c r="AG264" i="5"/>
  <c r="AF264" i="5"/>
  <c r="AD264" i="5"/>
  <c r="AC264" i="5"/>
  <c r="AE264" i="5" s="1"/>
  <c r="AA264" i="5"/>
  <c r="Z264" i="5"/>
  <c r="AB264" i="5" s="1"/>
  <c r="I264" i="5"/>
  <c r="A264" i="5"/>
  <c r="AG263" i="5"/>
  <c r="AF263" i="5"/>
  <c r="AC263" i="5"/>
  <c r="AB263" i="5"/>
  <c r="AA263" i="5"/>
  <c r="Z263" i="5"/>
  <c r="I263" i="5"/>
  <c r="A263" i="5"/>
  <c r="AG262" i="5"/>
  <c r="AF262" i="5"/>
  <c r="AE262" i="5"/>
  <c r="AD262" i="5"/>
  <c r="AC262" i="5"/>
  <c r="Z262" i="5"/>
  <c r="I262" i="5"/>
  <c r="A262" i="5"/>
  <c r="AG261" i="5"/>
  <c r="AF261" i="5"/>
  <c r="AE261" i="5"/>
  <c r="AD261" i="5"/>
  <c r="AC261" i="5"/>
  <c r="AB261" i="5"/>
  <c r="Z261" i="5"/>
  <c r="AA261" i="5" s="1"/>
  <c r="I261" i="5"/>
  <c r="A261" i="5"/>
  <c r="AG260" i="5"/>
  <c r="AF260" i="5"/>
  <c r="AD260" i="5"/>
  <c r="AC260" i="5"/>
  <c r="AE260" i="5" s="1"/>
  <c r="Z260" i="5"/>
  <c r="AB260" i="5" s="1"/>
  <c r="I260" i="5"/>
  <c r="A260" i="5"/>
  <c r="AG259" i="5"/>
  <c r="AF259" i="5"/>
  <c r="AC259" i="5"/>
  <c r="AB259" i="5"/>
  <c r="AA259" i="5"/>
  <c r="Z259" i="5"/>
  <c r="I259" i="5"/>
  <c r="A259" i="5"/>
  <c r="AG258" i="5"/>
  <c r="AF258" i="5"/>
  <c r="AE258" i="5"/>
  <c r="AD258" i="5"/>
  <c r="AC258" i="5"/>
  <c r="Z258" i="5"/>
  <c r="I258" i="5"/>
  <c r="A258" i="5"/>
  <c r="AG257" i="5"/>
  <c r="AF257" i="5"/>
  <c r="AE257" i="5"/>
  <c r="AD257" i="5"/>
  <c r="AC257" i="5"/>
  <c r="AB257" i="5"/>
  <c r="Z257" i="5"/>
  <c r="AA257" i="5" s="1"/>
  <c r="I257" i="5"/>
  <c r="A257" i="5"/>
  <c r="AG256" i="5"/>
  <c r="AF256" i="5"/>
  <c r="AD256" i="5"/>
  <c r="AC256" i="5"/>
  <c r="AE256" i="5" s="1"/>
  <c r="Z256" i="5"/>
  <c r="I256" i="5"/>
  <c r="A256" i="5"/>
  <c r="AG255" i="5"/>
  <c r="AF255" i="5"/>
  <c r="AC255" i="5"/>
  <c r="AB255" i="5"/>
  <c r="AA255" i="5"/>
  <c r="Z255" i="5"/>
  <c r="I255" i="5"/>
  <c r="A255" i="5"/>
  <c r="AG254" i="5"/>
  <c r="AF254" i="5"/>
  <c r="AC254" i="5"/>
  <c r="AE254" i="5" s="1"/>
  <c r="Z254" i="5"/>
  <c r="I254" i="5"/>
  <c r="A254" i="5"/>
  <c r="AG253" i="5"/>
  <c r="AF253" i="5"/>
  <c r="AE253" i="5"/>
  <c r="AD253" i="5"/>
  <c r="AC253" i="5"/>
  <c r="AB253" i="5"/>
  <c r="Z253" i="5"/>
  <c r="AA253" i="5" s="1"/>
  <c r="I253" i="5"/>
  <c r="A253" i="5"/>
  <c r="AG252" i="5"/>
  <c r="AF252" i="5"/>
  <c r="AD252" i="5"/>
  <c r="AC252" i="5"/>
  <c r="AE252" i="5" s="1"/>
  <c r="AA252" i="5"/>
  <c r="Z252" i="5"/>
  <c r="AB252" i="5" s="1"/>
  <c r="I252" i="5"/>
  <c r="A252" i="5"/>
  <c r="AG251" i="5"/>
  <c r="AF251" i="5"/>
  <c r="AC251" i="5"/>
  <c r="AB251" i="5"/>
  <c r="AA251" i="5"/>
  <c r="Z251" i="5"/>
  <c r="I251" i="5"/>
  <c r="A251" i="5"/>
  <c r="AG250" i="5"/>
  <c r="AF250" i="5"/>
  <c r="AC250" i="5"/>
  <c r="Z250" i="5"/>
  <c r="I250" i="5"/>
  <c r="A250" i="5"/>
  <c r="AG249" i="5"/>
  <c r="AF249" i="5"/>
  <c r="AE249" i="5"/>
  <c r="AD249" i="5"/>
  <c r="AC249" i="5"/>
  <c r="AB249" i="5"/>
  <c r="Z249" i="5"/>
  <c r="AA249" i="5" s="1"/>
  <c r="I249" i="5"/>
  <c r="A249" i="5"/>
  <c r="AG248" i="5"/>
  <c r="AF248" i="5"/>
  <c r="AD248" i="5"/>
  <c r="AC248" i="5"/>
  <c r="AE248" i="5" s="1"/>
  <c r="Z248" i="5"/>
  <c r="AB248" i="5" s="1"/>
  <c r="I248" i="5"/>
  <c r="A248" i="5"/>
  <c r="AG247" i="5"/>
  <c r="AF247" i="5"/>
  <c r="AC247" i="5"/>
  <c r="AB247" i="5"/>
  <c r="AA247" i="5"/>
  <c r="Z247" i="5"/>
  <c r="I247" i="5"/>
  <c r="A247" i="5"/>
  <c r="AG246" i="5"/>
  <c r="AF246" i="5"/>
  <c r="AE246" i="5"/>
  <c r="AD246" i="5"/>
  <c r="AC246" i="5"/>
  <c r="Z246" i="5"/>
  <c r="I246" i="5"/>
  <c r="A246" i="5"/>
  <c r="AG245" i="5"/>
  <c r="AF245" i="5"/>
  <c r="AE245" i="5"/>
  <c r="AD245" i="5"/>
  <c r="AC245" i="5"/>
  <c r="AB245" i="5"/>
  <c r="Z245" i="5"/>
  <c r="AA245" i="5" s="1"/>
  <c r="I245" i="5"/>
  <c r="A245" i="5"/>
  <c r="AG244" i="5"/>
  <c r="AF244" i="5"/>
  <c r="AD244" i="5"/>
  <c r="AC244" i="5"/>
  <c r="AE244" i="5" s="1"/>
  <c r="Z244" i="5"/>
  <c r="AB244" i="5" s="1"/>
  <c r="I244" i="5"/>
  <c r="A244" i="5"/>
  <c r="AG243" i="5"/>
  <c r="AF243" i="5"/>
  <c r="AC243" i="5"/>
  <c r="AB243" i="5"/>
  <c r="AA243" i="5"/>
  <c r="Z243" i="5"/>
  <c r="I243" i="5"/>
  <c r="A243" i="5"/>
  <c r="AG242" i="5"/>
  <c r="AF242" i="5"/>
  <c r="AE242" i="5"/>
  <c r="AC242" i="5"/>
  <c r="AD242" i="5" s="1"/>
  <c r="Z242" i="5"/>
  <c r="I242" i="5"/>
  <c r="A242" i="5"/>
  <c r="AG241" i="5"/>
  <c r="AF241" i="5"/>
  <c r="AE241" i="5"/>
  <c r="AD241" i="5"/>
  <c r="AC241" i="5"/>
  <c r="AB241" i="5"/>
  <c r="Z241" i="5"/>
  <c r="AA241" i="5" s="1"/>
  <c r="I241" i="5"/>
  <c r="A241" i="5"/>
  <c r="AG240" i="5"/>
  <c r="AF240" i="5"/>
  <c r="AD240" i="5"/>
  <c r="AC240" i="5"/>
  <c r="AE240" i="5" s="1"/>
  <c r="AA240" i="5"/>
  <c r="Z240" i="5"/>
  <c r="AB240" i="5" s="1"/>
  <c r="I240" i="5"/>
  <c r="A240" i="5"/>
  <c r="AG239" i="5"/>
  <c r="AF239" i="5"/>
  <c r="AC239" i="5"/>
  <c r="AB239" i="5"/>
  <c r="AA239" i="5"/>
  <c r="Z239" i="5"/>
  <c r="I239" i="5"/>
  <c r="A239" i="5"/>
  <c r="AG238" i="5"/>
  <c r="AF238" i="5"/>
  <c r="AC238" i="5"/>
  <c r="AE238" i="5" s="1"/>
  <c r="Z238" i="5"/>
  <c r="I238" i="5"/>
  <c r="A238" i="5"/>
  <c r="AG237" i="5"/>
  <c r="AF237" i="5"/>
  <c r="AE237" i="5"/>
  <c r="AD237" i="5"/>
  <c r="AC237" i="5"/>
  <c r="AB237" i="5"/>
  <c r="Z237" i="5"/>
  <c r="AA237" i="5" s="1"/>
  <c r="I237" i="5"/>
  <c r="A237" i="5"/>
  <c r="AG236" i="5"/>
  <c r="AF236" i="5"/>
  <c r="AD236" i="5"/>
  <c r="AC236" i="5"/>
  <c r="AE236" i="5" s="1"/>
  <c r="AA236" i="5"/>
  <c r="Z236" i="5"/>
  <c r="AB236" i="5" s="1"/>
  <c r="I236" i="5"/>
  <c r="A236" i="5"/>
  <c r="AG235" i="5"/>
  <c r="AF235" i="5"/>
  <c r="AC235" i="5"/>
  <c r="AB235" i="5"/>
  <c r="AA235" i="5"/>
  <c r="Z235" i="5"/>
  <c r="I235" i="5"/>
  <c r="A235" i="5"/>
  <c r="AG234" i="5"/>
  <c r="AF234" i="5"/>
  <c r="AD234" i="5"/>
  <c r="AC234" i="5"/>
  <c r="AE234" i="5" s="1"/>
  <c r="Z234" i="5"/>
  <c r="I234" i="5"/>
  <c r="A234" i="5"/>
  <c r="AG233" i="5"/>
  <c r="AF233" i="5"/>
  <c r="AE233" i="5"/>
  <c r="AD233" i="5"/>
  <c r="AC233" i="5"/>
  <c r="AB233" i="5"/>
  <c r="Z233" i="5"/>
  <c r="AA233" i="5" s="1"/>
  <c r="I233" i="5"/>
  <c r="A233" i="5"/>
  <c r="AG232" i="5"/>
  <c r="AF232" i="5"/>
  <c r="AD232" i="5"/>
  <c r="AC232" i="5"/>
  <c r="AE232" i="5" s="1"/>
  <c r="AA232" i="5"/>
  <c r="Z232" i="5"/>
  <c r="AB232" i="5" s="1"/>
  <c r="I232" i="5"/>
  <c r="A232" i="5"/>
  <c r="AG231" i="5"/>
  <c r="AF231" i="5"/>
  <c r="AC231" i="5"/>
  <c r="AB231" i="5"/>
  <c r="AA231" i="5"/>
  <c r="Z231" i="5"/>
  <c r="I231" i="5"/>
  <c r="A231" i="5"/>
  <c r="AG230" i="5"/>
  <c r="AF230" i="5"/>
  <c r="AE230" i="5"/>
  <c r="AD230" i="5"/>
  <c r="AC230" i="5"/>
  <c r="Z230" i="5"/>
  <c r="I230" i="5"/>
  <c r="A230" i="5"/>
  <c r="AG229" i="5"/>
  <c r="AF229" i="5"/>
  <c r="AE229" i="5"/>
  <c r="AD229" i="5"/>
  <c r="AC229" i="5"/>
  <c r="AB229" i="5"/>
  <c r="Z229" i="5"/>
  <c r="AA229" i="5" s="1"/>
  <c r="I229" i="5"/>
  <c r="A229" i="5"/>
  <c r="AG228" i="5"/>
  <c r="AF228" i="5"/>
  <c r="AD228" i="5"/>
  <c r="AC228" i="5"/>
  <c r="AE228" i="5" s="1"/>
  <c r="Z228" i="5"/>
  <c r="AB228" i="5" s="1"/>
  <c r="I228" i="5"/>
  <c r="A228" i="5"/>
  <c r="AG227" i="5"/>
  <c r="AF227" i="5"/>
  <c r="AC227" i="5"/>
  <c r="AB227" i="5"/>
  <c r="AA227" i="5"/>
  <c r="Z227" i="5"/>
  <c r="I227" i="5"/>
  <c r="A227" i="5"/>
  <c r="AG226" i="5"/>
  <c r="AF226" i="5"/>
  <c r="AE226" i="5"/>
  <c r="AD226" i="5"/>
  <c r="AC226" i="5"/>
  <c r="Z226" i="5"/>
  <c r="I226" i="5"/>
  <c r="A226" i="5"/>
  <c r="AG225" i="5"/>
  <c r="AF225" i="5"/>
  <c r="AE225" i="5"/>
  <c r="AD225" i="5"/>
  <c r="AC225" i="5"/>
  <c r="AB225" i="5"/>
  <c r="Z225" i="5"/>
  <c r="AA225" i="5" s="1"/>
  <c r="I225" i="5"/>
  <c r="A225" i="5"/>
  <c r="AG224" i="5"/>
  <c r="AF224" i="5"/>
  <c r="AD224" i="5"/>
  <c r="AC224" i="5"/>
  <c r="AE224" i="5" s="1"/>
  <c r="Z224" i="5"/>
  <c r="I224" i="5"/>
  <c r="A224" i="5"/>
  <c r="AG223" i="5"/>
  <c r="AF223" i="5"/>
  <c r="AC223" i="5"/>
  <c r="AB223" i="5"/>
  <c r="AA223" i="5"/>
  <c r="Z223" i="5"/>
  <c r="I223" i="5"/>
  <c r="A223" i="5"/>
  <c r="AG222" i="5"/>
  <c r="AF222" i="5"/>
  <c r="AC222" i="5"/>
  <c r="AE222" i="5" s="1"/>
  <c r="Z222" i="5"/>
  <c r="I222" i="5"/>
  <c r="A222" i="5"/>
  <c r="AG221" i="5"/>
  <c r="AF221" i="5"/>
  <c r="AE221" i="5"/>
  <c r="AD221" i="5"/>
  <c r="AC221" i="5"/>
  <c r="AB221" i="5"/>
  <c r="Z221" i="5"/>
  <c r="AA221" i="5" s="1"/>
  <c r="I221" i="5"/>
  <c r="A221" i="5"/>
  <c r="AG220" i="5"/>
  <c r="AF220" i="5"/>
  <c r="AD220" i="5"/>
  <c r="AC220" i="5"/>
  <c r="AE220" i="5" s="1"/>
  <c r="AA220" i="5"/>
  <c r="Z220" i="5"/>
  <c r="AB220" i="5" s="1"/>
  <c r="I220" i="5"/>
  <c r="A220" i="5"/>
  <c r="AG219" i="5"/>
  <c r="AF219" i="5"/>
  <c r="AC219" i="5"/>
  <c r="AB219" i="5"/>
  <c r="AA219" i="5"/>
  <c r="Z219" i="5"/>
  <c r="I219" i="5"/>
  <c r="A219" i="5"/>
  <c r="AG218" i="5"/>
  <c r="AF218" i="5"/>
  <c r="AC218" i="5"/>
  <c r="Z218" i="5"/>
  <c r="I218" i="5"/>
  <c r="A218" i="5"/>
  <c r="AG217" i="5"/>
  <c r="AF217" i="5"/>
  <c r="AE217" i="5"/>
  <c r="AD217" i="5"/>
  <c r="AC217" i="5"/>
  <c r="AB217" i="5"/>
  <c r="Z217" i="5"/>
  <c r="AA217" i="5" s="1"/>
  <c r="I217" i="5"/>
  <c r="A217" i="5"/>
  <c r="AG216" i="5"/>
  <c r="AF216" i="5"/>
  <c r="AD216" i="5"/>
  <c r="AC216" i="5"/>
  <c r="AE216" i="5" s="1"/>
  <c r="Z216" i="5"/>
  <c r="AB216" i="5" s="1"/>
  <c r="I216" i="5"/>
  <c r="A216" i="5"/>
  <c r="AG215" i="5"/>
  <c r="AF215" i="5"/>
  <c r="AC215" i="5"/>
  <c r="AB215" i="5"/>
  <c r="AA215" i="5"/>
  <c r="Z215" i="5"/>
  <c r="I215" i="5"/>
  <c r="A215" i="5"/>
  <c r="AG214" i="5"/>
  <c r="AF214" i="5"/>
  <c r="AE214" i="5"/>
  <c r="AD214" i="5"/>
  <c r="AC214" i="5"/>
  <c r="Z214" i="5"/>
  <c r="I214" i="5"/>
  <c r="A214" i="5"/>
  <c r="AG213" i="5"/>
  <c r="AF213" i="5"/>
  <c r="AE213" i="5"/>
  <c r="AD213" i="5"/>
  <c r="AC213" i="5"/>
  <c r="AB213" i="5"/>
  <c r="Z213" i="5"/>
  <c r="AA213" i="5" s="1"/>
  <c r="I213" i="5"/>
  <c r="A213" i="5"/>
  <c r="AG212" i="5"/>
  <c r="AF212" i="5"/>
  <c r="AD212" i="5"/>
  <c r="AC212" i="5"/>
  <c r="AE212" i="5" s="1"/>
  <c r="Z212" i="5"/>
  <c r="AB212" i="5" s="1"/>
  <c r="I212" i="5"/>
  <c r="A212" i="5"/>
  <c r="AG211" i="5"/>
  <c r="AF211" i="5"/>
  <c r="AC211" i="5"/>
  <c r="AB211" i="5"/>
  <c r="AA211" i="5"/>
  <c r="Z211" i="5"/>
  <c r="I211" i="5"/>
  <c r="A211" i="5"/>
  <c r="AG210" i="5"/>
  <c r="AF210" i="5"/>
  <c r="AE210" i="5"/>
  <c r="AC210" i="5"/>
  <c r="AD210" i="5" s="1"/>
  <c r="Z210" i="5"/>
  <c r="I210" i="5"/>
  <c r="A210" i="5"/>
  <c r="AG209" i="5"/>
  <c r="AF209" i="5"/>
  <c r="AE209" i="5"/>
  <c r="AD209" i="5"/>
  <c r="AC209" i="5"/>
  <c r="AB209" i="5"/>
  <c r="Z209" i="5"/>
  <c r="AA209" i="5" s="1"/>
  <c r="I209" i="5"/>
  <c r="A209" i="5"/>
  <c r="AG208" i="5"/>
  <c r="AF208" i="5"/>
  <c r="AD208" i="5"/>
  <c r="AC208" i="5"/>
  <c r="AE208" i="5" s="1"/>
  <c r="AA208" i="5"/>
  <c r="Z208" i="5"/>
  <c r="AB208" i="5" s="1"/>
  <c r="I208" i="5"/>
  <c r="A208" i="5"/>
  <c r="AG207" i="5"/>
  <c r="AF207" i="5"/>
  <c r="AC207" i="5"/>
  <c r="AB207" i="5"/>
  <c r="AA207" i="5"/>
  <c r="Z207" i="5"/>
  <c r="I207" i="5"/>
  <c r="A207" i="5"/>
  <c r="AG206" i="5"/>
  <c r="AF206" i="5"/>
  <c r="AC206" i="5"/>
  <c r="AE206" i="5" s="1"/>
  <c r="Z206" i="5"/>
  <c r="I206" i="5"/>
  <c r="A206" i="5"/>
  <c r="AG205" i="5"/>
  <c r="AF205" i="5"/>
  <c r="AE205" i="5"/>
  <c r="AD205" i="5"/>
  <c r="AC205" i="5"/>
  <c r="AB205" i="5"/>
  <c r="Z205" i="5"/>
  <c r="AA205" i="5" s="1"/>
  <c r="I205" i="5"/>
  <c r="A205" i="5"/>
  <c r="AG204" i="5"/>
  <c r="AF204" i="5"/>
  <c r="AD204" i="5"/>
  <c r="AC204" i="5"/>
  <c r="AE204" i="5" s="1"/>
  <c r="AA204" i="5"/>
  <c r="Z204" i="5"/>
  <c r="AB204" i="5" s="1"/>
  <c r="I204" i="5"/>
  <c r="A204" i="5"/>
  <c r="AG203" i="5"/>
  <c r="AF203" i="5"/>
  <c r="AC203" i="5"/>
  <c r="AB203" i="5"/>
  <c r="AA203" i="5"/>
  <c r="Z203" i="5"/>
  <c r="I203" i="5"/>
  <c r="A203" i="5"/>
  <c r="AG202" i="5"/>
  <c r="AF202" i="5"/>
  <c r="AD202" i="5"/>
  <c r="AC202" i="5"/>
  <c r="AE202" i="5" s="1"/>
  <c r="AB202" i="5"/>
  <c r="Z202" i="5"/>
  <c r="AA202" i="5" s="1"/>
  <c r="I202" i="5"/>
  <c r="A202" i="5"/>
  <c r="AG201" i="5"/>
  <c r="AF201" i="5"/>
  <c r="AE201" i="5"/>
  <c r="AD201" i="5"/>
  <c r="AC201" i="5"/>
  <c r="AB201" i="5"/>
  <c r="Z201" i="5"/>
  <c r="AA201" i="5" s="1"/>
  <c r="I201" i="5"/>
  <c r="A201" i="5"/>
  <c r="AG200" i="5"/>
  <c r="AF200" i="5"/>
  <c r="AE200" i="5"/>
  <c r="AD200" i="5"/>
  <c r="AC200" i="5"/>
  <c r="Z200" i="5"/>
  <c r="I200" i="5"/>
  <c r="A200" i="5"/>
  <c r="AG199" i="5"/>
  <c r="AF199" i="5"/>
  <c r="AC199" i="5"/>
  <c r="Z199" i="5"/>
  <c r="I199" i="5"/>
  <c r="A199" i="5"/>
  <c r="AG198" i="5"/>
  <c r="AF198" i="5"/>
  <c r="AC198" i="5"/>
  <c r="AE198" i="5" s="1"/>
  <c r="AB198" i="5"/>
  <c r="Z198" i="5"/>
  <c r="AA198" i="5" s="1"/>
  <c r="I198" i="5"/>
  <c r="A198" i="5"/>
  <c r="AG197" i="5"/>
  <c r="AF197" i="5"/>
  <c r="AE197" i="5"/>
  <c r="AD197" i="5"/>
  <c r="AC197" i="5"/>
  <c r="AB197" i="5"/>
  <c r="Z197" i="5"/>
  <c r="AA197" i="5" s="1"/>
  <c r="I197" i="5"/>
  <c r="A197" i="5"/>
  <c r="AG196" i="5"/>
  <c r="AF196" i="5"/>
  <c r="AE196" i="5"/>
  <c r="AD196" i="5"/>
  <c r="AC196" i="5"/>
  <c r="Z196" i="5"/>
  <c r="AB196" i="5" s="1"/>
  <c r="I196" i="5"/>
  <c r="A196" i="5"/>
  <c r="AG195" i="5"/>
  <c r="AF195" i="5"/>
  <c r="AC195" i="5"/>
  <c r="Z195" i="5"/>
  <c r="AB195" i="5" s="1"/>
  <c r="I195" i="5"/>
  <c r="A195" i="5"/>
  <c r="AG194" i="5"/>
  <c r="AF194" i="5"/>
  <c r="AE194" i="5"/>
  <c r="AC194" i="5"/>
  <c r="AD194" i="5" s="1"/>
  <c r="AB194" i="5"/>
  <c r="Z194" i="5"/>
  <c r="AA194" i="5" s="1"/>
  <c r="I194" i="5"/>
  <c r="A194" i="5"/>
  <c r="AG193" i="5"/>
  <c r="AF193" i="5"/>
  <c r="AE193" i="5"/>
  <c r="AD193" i="5"/>
  <c r="AC193" i="5"/>
  <c r="AB193" i="5"/>
  <c r="Z193" i="5"/>
  <c r="AA193" i="5" s="1"/>
  <c r="I193" i="5"/>
  <c r="A193" i="5"/>
  <c r="AG192" i="5"/>
  <c r="AF192" i="5"/>
  <c r="AE192" i="5"/>
  <c r="AD192" i="5"/>
  <c r="AC192" i="5"/>
  <c r="AA192" i="5"/>
  <c r="Z192" i="5"/>
  <c r="AB192" i="5" s="1"/>
  <c r="I192" i="5"/>
  <c r="A192" i="5"/>
  <c r="AG191" i="5"/>
  <c r="AF191" i="5"/>
  <c r="AC191" i="5"/>
  <c r="AB191" i="5"/>
  <c r="AA191" i="5"/>
  <c r="Z191" i="5"/>
  <c r="I191" i="5"/>
  <c r="A191" i="5"/>
  <c r="AG190" i="5"/>
  <c r="AF190" i="5"/>
  <c r="AE190" i="5"/>
  <c r="AD190" i="5"/>
  <c r="AC190" i="5"/>
  <c r="Z190" i="5"/>
  <c r="AA190" i="5" s="1"/>
  <c r="I190" i="5"/>
  <c r="A190" i="5"/>
  <c r="AG189" i="5"/>
  <c r="AF189" i="5"/>
  <c r="AE189" i="5"/>
  <c r="AD189" i="5"/>
  <c r="AC189" i="5"/>
  <c r="AB189" i="5"/>
  <c r="Z189" i="5"/>
  <c r="AA189" i="5" s="1"/>
  <c r="I189" i="5"/>
  <c r="A189" i="5"/>
  <c r="AG188" i="5"/>
  <c r="AF188" i="5"/>
  <c r="AE188" i="5"/>
  <c r="AD188" i="5"/>
  <c r="AC188" i="5"/>
  <c r="AA188" i="5"/>
  <c r="Z188" i="5"/>
  <c r="AB188" i="5" s="1"/>
  <c r="I188" i="5"/>
  <c r="A188" i="5"/>
  <c r="AG187" i="5"/>
  <c r="AF187" i="5"/>
  <c r="AC187" i="5"/>
  <c r="AB187" i="5"/>
  <c r="AA187" i="5"/>
  <c r="Z187" i="5"/>
  <c r="I187" i="5"/>
  <c r="A187" i="5"/>
  <c r="AG186" i="5"/>
  <c r="AF186" i="5"/>
  <c r="AC186" i="5"/>
  <c r="Z186" i="5"/>
  <c r="AA186" i="5" s="1"/>
  <c r="I186" i="5"/>
  <c r="A186" i="5"/>
  <c r="AG185" i="5"/>
  <c r="AF185" i="5"/>
  <c r="AE185" i="5"/>
  <c r="AD185" i="5"/>
  <c r="AC185" i="5"/>
  <c r="AB185" i="5"/>
  <c r="Z185" i="5"/>
  <c r="AA185" i="5" s="1"/>
  <c r="I185" i="5"/>
  <c r="A185" i="5"/>
  <c r="AG184" i="5"/>
  <c r="AF184" i="5"/>
  <c r="AE184" i="5"/>
  <c r="AD184" i="5"/>
  <c r="AC184" i="5"/>
  <c r="AB184" i="5"/>
  <c r="AA184" i="5"/>
  <c r="Z184" i="5"/>
  <c r="I184" i="5"/>
  <c r="A184" i="5"/>
  <c r="AG183" i="5"/>
  <c r="AF183" i="5"/>
  <c r="AC183" i="5"/>
  <c r="AE183" i="5" s="1"/>
  <c r="AB183" i="5"/>
  <c r="AA183" i="5"/>
  <c r="Z183" i="5"/>
  <c r="I183" i="5"/>
  <c r="A183" i="5"/>
  <c r="AG182" i="5"/>
  <c r="AF182" i="5"/>
  <c r="AE182" i="5"/>
  <c r="AD182" i="5"/>
  <c r="AC182" i="5"/>
  <c r="Z182" i="5"/>
  <c r="AA182" i="5" s="1"/>
  <c r="I182" i="5"/>
  <c r="A182" i="5"/>
  <c r="AG181" i="5"/>
  <c r="AF181" i="5"/>
  <c r="AE181" i="5"/>
  <c r="AD181" i="5"/>
  <c r="AC181" i="5"/>
  <c r="Z181" i="5"/>
  <c r="I181" i="5"/>
  <c r="A181" i="5"/>
  <c r="AG180" i="5"/>
  <c r="AF180" i="5"/>
  <c r="AE180" i="5"/>
  <c r="AD180" i="5"/>
  <c r="AC180" i="5"/>
  <c r="AB180" i="5"/>
  <c r="Z180" i="5"/>
  <c r="AA180" i="5" s="1"/>
  <c r="I180" i="5"/>
  <c r="A180" i="5"/>
  <c r="AG179" i="5"/>
  <c r="AF179" i="5"/>
  <c r="AC179" i="5"/>
  <c r="Z179" i="5"/>
  <c r="AB179" i="5" s="1"/>
  <c r="I179" i="5"/>
  <c r="A179" i="5"/>
  <c r="AG178" i="5"/>
  <c r="AF178" i="5"/>
  <c r="AE178" i="5"/>
  <c r="AC178" i="5"/>
  <c r="AD178" i="5" s="1"/>
  <c r="AB178" i="5"/>
  <c r="AA178" i="5"/>
  <c r="Z178" i="5"/>
  <c r="I178" i="5"/>
  <c r="A178" i="5"/>
  <c r="AG177" i="5"/>
  <c r="AF177" i="5"/>
  <c r="AD177" i="5"/>
  <c r="AC177" i="5"/>
  <c r="AE177" i="5" s="1"/>
  <c r="AB177" i="5"/>
  <c r="Z177" i="5"/>
  <c r="AA177" i="5" s="1"/>
  <c r="I177" i="5"/>
  <c r="A177" i="5"/>
  <c r="AG176" i="5"/>
  <c r="AF176" i="5"/>
  <c r="AE176" i="5"/>
  <c r="AD176" i="5"/>
  <c r="AC176" i="5"/>
  <c r="Z176" i="5"/>
  <c r="I176" i="5"/>
  <c r="A176" i="5"/>
  <c r="AG175" i="5"/>
  <c r="AF175" i="5"/>
  <c r="AD175" i="5"/>
  <c r="AC175" i="5"/>
  <c r="AE175" i="5" s="1"/>
  <c r="AB175" i="5"/>
  <c r="AA175" i="5"/>
  <c r="Z175" i="5"/>
  <c r="I175" i="5"/>
  <c r="A175" i="5"/>
  <c r="AG174" i="5"/>
  <c r="AF174" i="5"/>
  <c r="AC174" i="5"/>
  <c r="Z174" i="5"/>
  <c r="AB174" i="5" s="1"/>
  <c r="I174" i="5"/>
  <c r="A174" i="5"/>
  <c r="AG173" i="5"/>
  <c r="AF173" i="5"/>
  <c r="AE173" i="5"/>
  <c r="AC173" i="5"/>
  <c r="AD173" i="5" s="1"/>
  <c r="AB173" i="5"/>
  <c r="AA173" i="5"/>
  <c r="Z173" i="5"/>
  <c r="I173" i="5"/>
  <c r="A173" i="5"/>
  <c r="AG172" i="5"/>
  <c r="AF172" i="5"/>
  <c r="AD172" i="5"/>
  <c r="AC172" i="5"/>
  <c r="AE172" i="5" s="1"/>
  <c r="Z172" i="5"/>
  <c r="AB172" i="5" s="1"/>
  <c r="I172" i="5"/>
  <c r="A172" i="5"/>
  <c r="AG171" i="5"/>
  <c r="AF171" i="5"/>
  <c r="AE171" i="5"/>
  <c r="AD171" i="5"/>
  <c r="AC171" i="5"/>
  <c r="AB171" i="5"/>
  <c r="AA171" i="5"/>
  <c r="Z171" i="5"/>
  <c r="I171" i="5"/>
  <c r="A171" i="5"/>
  <c r="AG170" i="5"/>
  <c r="AF170" i="5"/>
  <c r="AC170" i="5"/>
  <c r="Z170" i="5"/>
  <c r="AB170" i="5" s="1"/>
  <c r="I170" i="5"/>
  <c r="A170" i="5"/>
  <c r="AG169" i="5"/>
  <c r="AF169" i="5"/>
  <c r="AE169" i="5"/>
  <c r="AC169" i="5"/>
  <c r="AD169" i="5" s="1"/>
  <c r="AB169" i="5"/>
  <c r="AA169" i="5"/>
  <c r="Z169" i="5"/>
  <c r="I169" i="5"/>
  <c r="A169" i="5"/>
  <c r="AG168" i="5"/>
  <c r="AF168" i="5"/>
  <c r="AD168" i="5"/>
  <c r="AC168" i="5"/>
  <c r="AE168" i="5" s="1"/>
  <c r="Z168" i="5"/>
  <c r="AB168" i="5" s="1"/>
  <c r="I168" i="5"/>
  <c r="A168" i="5"/>
  <c r="AG167" i="5"/>
  <c r="AF167" i="5"/>
  <c r="AE167" i="5"/>
  <c r="AD167" i="5"/>
  <c r="AC167" i="5"/>
  <c r="AB167" i="5"/>
  <c r="AA167" i="5"/>
  <c r="Z167" i="5"/>
  <c r="I167" i="5"/>
  <c r="A167" i="5"/>
  <c r="AG166" i="5"/>
  <c r="AF166" i="5"/>
  <c r="AC166" i="5"/>
  <c r="Z166" i="5"/>
  <c r="AB166" i="5" s="1"/>
  <c r="I166" i="5"/>
  <c r="A166" i="5"/>
  <c r="AG165" i="5"/>
  <c r="AF165" i="5"/>
  <c r="AE165" i="5"/>
  <c r="AC165" i="5"/>
  <c r="AD165" i="5" s="1"/>
  <c r="AB165" i="5"/>
  <c r="AA165" i="5"/>
  <c r="Z165" i="5"/>
  <c r="I165" i="5"/>
  <c r="A165" i="5"/>
  <c r="AG164" i="5"/>
  <c r="AF164" i="5"/>
  <c r="AD164" i="5"/>
  <c r="AC164" i="5"/>
  <c r="AE164" i="5" s="1"/>
  <c r="Z164" i="5"/>
  <c r="AB164" i="5" s="1"/>
  <c r="I164" i="5"/>
  <c r="A164" i="5"/>
  <c r="AG163" i="5"/>
  <c r="AF163" i="5"/>
  <c r="AE163" i="5"/>
  <c r="AD163" i="5"/>
  <c r="AC163" i="5"/>
  <c r="AB163" i="5"/>
  <c r="AA163" i="5"/>
  <c r="Z163" i="5"/>
  <c r="I163" i="5"/>
  <c r="A163" i="5"/>
  <c r="AG162" i="5"/>
  <c r="AF162" i="5"/>
  <c r="AC162" i="5"/>
  <c r="Z162" i="5"/>
  <c r="AB162" i="5" s="1"/>
  <c r="I162" i="5"/>
  <c r="A162" i="5"/>
  <c r="AG161" i="5"/>
  <c r="AF161" i="5"/>
  <c r="AE161" i="5"/>
  <c r="AC161" i="5"/>
  <c r="AD161" i="5" s="1"/>
  <c r="AB161" i="5"/>
  <c r="AA161" i="5"/>
  <c r="Z161" i="5"/>
  <c r="I161" i="5"/>
  <c r="A161" i="5"/>
  <c r="AG160" i="5"/>
  <c r="AF160" i="5"/>
  <c r="AD160" i="5"/>
  <c r="AC160" i="5"/>
  <c r="AE160" i="5" s="1"/>
  <c r="Z160" i="5"/>
  <c r="AB160" i="5" s="1"/>
  <c r="I160" i="5"/>
  <c r="A160" i="5"/>
  <c r="AG159" i="5"/>
  <c r="AF159" i="5"/>
  <c r="AE159" i="5"/>
  <c r="AD159" i="5"/>
  <c r="AC159" i="5"/>
  <c r="AB159" i="5"/>
  <c r="AA159" i="5"/>
  <c r="Z159" i="5"/>
  <c r="I159" i="5"/>
  <c r="A159" i="5"/>
  <c r="AG158" i="5"/>
  <c r="AF158" i="5"/>
  <c r="AC158" i="5"/>
  <c r="Z158" i="5"/>
  <c r="AB158" i="5" s="1"/>
  <c r="I158" i="5"/>
  <c r="A158" i="5"/>
  <c r="AG157" i="5"/>
  <c r="AF157" i="5"/>
  <c r="AE157" i="5"/>
  <c r="AC157" i="5"/>
  <c r="AD157" i="5" s="1"/>
  <c r="AB157" i="5"/>
  <c r="AA157" i="5"/>
  <c r="Z157" i="5"/>
  <c r="I157" i="5"/>
  <c r="A157" i="5"/>
  <c r="AG156" i="5"/>
  <c r="AF156" i="5"/>
  <c r="AD156" i="5"/>
  <c r="AC156" i="5"/>
  <c r="AE156" i="5" s="1"/>
  <c r="Z156" i="5"/>
  <c r="AB156" i="5" s="1"/>
  <c r="I156" i="5"/>
  <c r="A156" i="5"/>
  <c r="AG155" i="5"/>
  <c r="AF155" i="5"/>
  <c r="AE155" i="5"/>
  <c r="AD155" i="5"/>
  <c r="AC155" i="5"/>
  <c r="AB155" i="5"/>
  <c r="AA155" i="5"/>
  <c r="Z155" i="5"/>
  <c r="I155" i="5"/>
  <c r="A155" i="5"/>
  <c r="AG154" i="5"/>
  <c r="AF154" i="5"/>
  <c r="AC154" i="5"/>
  <c r="Z154" i="5"/>
  <c r="AB154" i="5" s="1"/>
  <c r="I154" i="5"/>
  <c r="A154" i="5"/>
  <c r="AG153" i="5"/>
  <c r="AF153" i="5"/>
  <c r="AE153" i="5"/>
  <c r="AC153" i="5"/>
  <c r="AD153" i="5" s="1"/>
  <c r="AB153" i="5"/>
  <c r="AA153" i="5"/>
  <c r="Z153" i="5"/>
  <c r="I153" i="5"/>
  <c r="A153" i="5"/>
  <c r="AG152" i="5"/>
  <c r="AF152" i="5"/>
  <c r="AD152" i="5"/>
  <c r="AC152" i="5"/>
  <c r="AE152" i="5" s="1"/>
  <c r="Z152" i="5"/>
  <c r="AB152" i="5" s="1"/>
  <c r="I152" i="5"/>
  <c r="A152" i="5"/>
  <c r="AG151" i="5"/>
  <c r="AF151" i="5"/>
  <c r="AE151" i="5"/>
  <c r="AD151" i="5"/>
  <c r="AC151" i="5"/>
  <c r="AB151" i="5"/>
  <c r="AA151" i="5"/>
  <c r="Z151" i="5"/>
  <c r="I151" i="5"/>
  <c r="A151" i="5"/>
  <c r="AG150" i="5"/>
  <c r="AF150" i="5"/>
  <c r="AC150" i="5"/>
  <c r="Z150" i="5"/>
  <c r="AB150" i="5" s="1"/>
  <c r="I150" i="5"/>
  <c r="A150" i="5"/>
  <c r="AG149" i="5"/>
  <c r="AF149" i="5"/>
  <c r="AE149" i="5"/>
  <c r="AC149" i="5"/>
  <c r="AD149" i="5" s="1"/>
  <c r="AB149" i="5"/>
  <c r="AA149" i="5"/>
  <c r="Z149" i="5"/>
  <c r="I149" i="5"/>
  <c r="A149" i="5"/>
  <c r="AG148" i="5"/>
  <c r="AF148" i="5"/>
  <c r="AD148" i="5"/>
  <c r="AC148" i="5"/>
  <c r="AE148" i="5" s="1"/>
  <c r="Z148" i="5"/>
  <c r="AB148" i="5" s="1"/>
  <c r="I148" i="5"/>
  <c r="A148" i="5"/>
  <c r="AG147" i="5"/>
  <c r="AF147" i="5"/>
  <c r="AE147" i="5"/>
  <c r="AD147" i="5"/>
  <c r="AC147" i="5"/>
  <c r="AB147" i="5"/>
  <c r="AA147" i="5"/>
  <c r="Z147" i="5"/>
  <c r="I147" i="5"/>
  <c r="A147" i="5"/>
  <c r="AG146" i="5"/>
  <c r="AF146" i="5"/>
  <c r="AC146" i="5"/>
  <c r="Z146" i="5"/>
  <c r="AB146" i="5" s="1"/>
  <c r="I146" i="5"/>
  <c r="A146" i="5"/>
  <c r="AG145" i="5"/>
  <c r="AF145" i="5"/>
  <c r="AE145" i="5"/>
  <c r="AC145" i="5"/>
  <c r="AD145" i="5" s="1"/>
  <c r="AB145" i="5"/>
  <c r="AA145" i="5"/>
  <c r="Z145" i="5"/>
  <c r="I145" i="5"/>
  <c r="A145" i="5"/>
  <c r="AG144" i="5"/>
  <c r="AF144" i="5"/>
  <c r="AD144" i="5"/>
  <c r="AC144" i="5"/>
  <c r="AE144" i="5" s="1"/>
  <c r="Z144" i="5"/>
  <c r="AB144" i="5" s="1"/>
  <c r="I144" i="5"/>
  <c r="A144" i="5"/>
  <c r="AG143" i="5"/>
  <c r="AF143" i="5"/>
  <c r="AE143" i="5"/>
  <c r="AD143" i="5"/>
  <c r="AC143" i="5"/>
  <c r="AB143" i="5"/>
  <c r="AA143" i="5"/>
  <c r="Z143" i="5"/>
  <c r="I143" i="5"/>
  <c r="A143" i="5"/>
  <c r="AG142" i="5"/>
  <c r="AF142" i="5"/>
  <c r="AC142" i="5"/>
  <c r="Z142" i="5"/>
  <c r="AB142" i="5" s="1"/>
  <c r="I142" i="5"/>
  <c r="A142" i="5"/>
  <c r="AG141" i="5"/>
  <c r="AF141" i="5"/>
  <c r="AE141" i="5"/>
  <c r="AC141" i="5"/>
  <c r="AD141" i="5" s="1"/>
  <c r="AB141" i="5"/>
  <c r="AA141" i="5"/>
  <c r="Z141" i="5"/>
  <c r="I141" i="5"/>
  <c r="A141" i="5"/>
  <c r="AG140" i="5"/>
  <c r="AF140" i="5"/>
  <c r="AD140" i="5"/>
  <c r="AC140" i="5"/>
  <c r="AE140" i="5" s="1"/>
  <c r="Z140" i="5"/>
  <c r="AB140" i="5" s="1"/>
  <c r="I140" i="5"/>
  <c r="A140" i="5"/>
  <c r="AG139" i="5"/>
  <c r="AF139" i="5"/>
  <c r="AE139" i="5"/>
  <c r="AD139" i="5"/>
  <c r="AC139" i="5"/>
  <c r="AB139" i="5"/>
  <c r="AA139" i="5"/>
  <c r="Z139" i="5"/>
  <c r="I139" i="5"/>
  <c r="A139" i="5"/>
  <c r="AG138" i="5"/>
  <c r="AF138" i="5"/>
  <c r="AC138" i="5"/>
  <c r="Z138" i="5"/>
  <c r="AB138" i="5" s="1"/>
  <c r="I138" i="5"/>
  <c r="A138" i="5"/>
  <c r="AG137" i="5"/>
  <c r="AF137" i="5"/>
  <c r="AE137" i="5"/>
  <c r="AC137" i="5"/>
  <c r="AD137" i="5" s="1"/>
  <c r="AB137" i="5"/>
  <c r="AA137" i="5"/>
  <c r="Z137" i="5"/>
  <c r="I137" i="5"/>
  <c r="A137" i="5"/>
  <c r="AG136" i="5"/>
  <c r="AF136" i="5"/>
  <c r="AD136" i="5"/>
  <c r="AC136" i="5"/>
  <c r="AE136" i="5" s="1"/>
  <c r="Z136" i="5"/>
  <c r="AB136" i="5" s="1"/>
  <c r="I136" i="5"/>
  <c r="A136" i="5"/>
  <c r="AG135" i="5"/>
  <c r="AF135" i="5"/>
  <c r="AE135" i="5"/>
  <c r="AD135" i="5"/>
  <c r="AC135" i="5"/>
  <c r="AB135" i="5"/>
  <c r="AA135" i="5"/>
  <c r="Z135" i="5"/>
  <c r="I135" i="5"/>
  <c r="A135" i="5"/>
  <c r="AG134" i="5"/>
  <c r="AF134" i="5"/>
  <c r="AC134" i="5"/>
  <c r="Z134" i="5"/>
  <c r="AB134" i="5" s="1"/>
  <c r="I134" i="5"/>
  <c r="A134" i="5"/>
  <c r="AG133" i="5"/>
  <c r="AF133" i="5"/>
  <c r="AE133" i="5"/>
  <c r="AC133" i="5"/>
  <c r="AD133" i="5" s="1"/>
  <c r="AB133" i="5"/>
  <c r="AA133" i="5"/>
  <c r="Z133" i="5"/>
  <c r="I133" i="5"/>
  <c r="A133" i="5"/>
  <c r="AG132" i="5"/>
  <c r="AF132" i="5"/>
  <c r="AD132" i="5"/>
  <c r="AC132" i="5"/>
  <c r="AE132" i="5" s="1"/>
  <c r="Z132" i="5"/>
  <c r="AB132" i="5" s="1"/>
  <c r="I132" i="5"/>
  <c r="A132" i="5"/>
  <c r="AG131" i="5"/>
  <c r="AF131" i="5"/>
  <c r="AE131" i="5"/>
  <c r="AD131" i="5"/>
  <c r="AC131" i="5"/>
  <c r="AB131" i="5"/>
  <c r="AA131" i="5"/>
  <c r="Z131" i="5"/>
  <c r="I131" i="5"/>
  <c r="A131" i="5"/>
  <c r="AG130" i="5"/>
  <c r="AF130" i="5"/>
  <c r="AC130" i="5"/>
  <c r="Z130" i="5"/>
  <c r="AB130" i="5" s="1"/>
  <c r="I130" i="5"/>
  <c r="A130" i="5"/>
  <c r="AG129" i="5"/>
  <c r="AF129" i="5"/>
  <c r="AE129" i="5"/>
  <c r="AC129" i="5"/>
  <c r="AD129" i="5" s="1"/>
  <c r="AB129" i="5"/>
  <c r="AA129" i="5"/>
  <c r="Z129" i="5"/>
  <c r="I129" i="5"/>
  <c r="A129" i="5"/>
  <c r="AG128" i="5"/>
  <c r="AF128" i="5"/>
  <c r="AD128" i="5"/>
  <c r="AC128" i="5"/>
  <c r="AE128" i="5" s="1"/>
  <c r="Z128" i="5"/>
  <c r="AB128" i="5" s="1"/>
  <c r="I128" i="5"/>
  <c r="A128" i="5"/>
  <c r="AG127" i="5"/>
  <c r="AF127" i="5"/>
  <c r="AE127" i="5"/>
  <c r="AD127" i="5"/>
  <c r="AC127" i="5"/>
  <c r="AB127" i="5"/>
  <c r="AA127" i="5"/>
  <c r="Z127" i="5"/>
  <c r="I127" i="5"/>
  <c r="A127" i="5"/>
  <c r="AG126" i="5"/>
  <c r="AF126" i="5"/>
  <c r="AC126" i="5"/>
  <c r="Z126" i="5"/>
  <c r="AB126" i="5" s="1"/>
  <c r="I126" i="5"/>
  <c r="A126" i="5"/>
  <c r="AG125" i="5"/>
  <c r="AF125" i="5"/>
  <c r="AE125" i="5"/>
  <c r="AC125" i="5"/>
  <c r="AD125" i="5" s="1"/>
  <c r="AB125" i="5"/>
  <c r="AA125" i="5"/>
  <c r="Z125" i="5"/>
  <c r="I125" i="5"/>
  <c r="A125" i="5"/>
  <c r="AG124" i="5"/>
  <c r="AF124" i="5"/>
  <c r="AD124" i="5"/>
  <c r="AC124" i="5"/>
  <c r="AE124" i="5" s="1"/>
  <c r="Z124" i="5"/>
  <c r="AB124" i="5" s="1"/>
  <c r="I124" i="5"/>
  <c r="A124" i="5"/>
  <c r="AG123" i="5"/>
  <c r="AF123" i="5"/>
  <c r="AE123" i="5"/>
  <c r="AD123" i="5"/>
  <c r="AC123" i="5"/>
  <c r="AB123" i="5"/>
  <c r="AA123" i="5"/>
  <c r="Z123" i="5"/>
  <c r="I123" i="5"/>
  <c r="A123" i="5"/>
  <c r="AG122" i="5"/>
  <c r="AF122" i="5"/>
  <c r="AC122" i="5"/>
  <c r="Z122" i="5"/>
  <c r="AB122" i="5" s="1"/>
  <c r="I122" i="5"/>
  <c r="A122" i="5"/>
  <c r="AG121" i="5"/>
  <c r="AF121" i="5"/>
  <c r="AE121" i="5"/>
  <c r="AC121" i="5"/>
  <c r="AD121" i="5" s="1"/>
  <c r="AB121" i="5"/>
  <c r="AA121" i="5"/>
  <c r="Z121" i="5"/>
  <c r="I121" i="5"/>
  <c r="A121" i="5"/>
  <c r="AG120" i="5"/>
  <c r="AF120" i="5"/>
  <c r="AD120" i="5"/>
  <c r="AC120" i="5"/>
  <c r="AE120" i="5" s="1"/>
  <c r="Z120" i="5"/>
  <c r="AB120" i="5" s="1"/>
  <c r="I120" i="5"/>
  <c r="A120" i="5"/>
  <c r="AG119" i="5"/>
  <c r="AF119" i="5"/>
  <c r="AE119" i="5"/>
  <c r="AD119" i="5"/>
  <c r="AC119" i="5"/>
  <c r="AB119" i="5"/>
  <c r="AA119" i="5"/>
  <c r="Z119" i="5"/>
  <c r="I119" i="5"/>
  <c r="A119" i="5"/>
  <c r="AG118" i="5"/>
  <c r="AF118" i="5"/>
  <c r="AC118" i="5"/>
  <c r="Z118" i="5"/>
  <c r="AB118" i="5" s="1"/>
  <c r="I118" i="5"/>
  <c r="A118" i="5"/>
  <c r="AG117" i="5"/>
  <c r="AF117" i="5"/>
  <c r="AE117" i="5"/>
  <c r="AC117" i="5"/>
  <c r="AD117" i="5" s="1"/>
  <c r="AB117" i="5"/>
  <c r="AA117" i="5"/>
  <c r="Z117" i="5"/>
  <c r="I117" i="5"/>
  <c r="A117" i="5"/>
  <c r="AG116" i="5"/>
  <c r="AF116" i="5"/>
  <c r="AD116" i="5"/>
  <c r="AC116" i="5"/>
  <c r="AE116" i="5" s="1"/>
  <c r="Z116" i="5"/>
  <c r="AB116" i="5" s="1"/>
  <c r="I116" i="5"/>
  <c r="A116" i="5"/>
  <c r="AG115" i="5"/>
  <c r="AF115" i="5"/>
  <c r="AE115" i="5"/>
  <c r="AD115" i="5"/>
  <c r="AC115" i="5"/>
  <c r="AB115" i="5"/>
  <c r="AA115" i="5"/>
  <c r="Z115" i="5"/>
  <c r="I115" i="5"/>
  <c r="A115" i="5"/>
  <c r="AG114" i="5"/>
  <c r="AF114" i="5"/>
  <c r="AC114" i="5"/>
  <c r="Z114" i="5"/>
  <c r="AB114" i="5" s="1"/>
  <c r="I114" i="5"/>
  <c r="A114" i="5"/>
  <c r="AG113" i="5"/>
  <c r="AF113" i="5"/>
  <c r="AE113" i="5"/>
  <c r="AC113" i="5"/>
  <c r="AD113" i="5" s="1"/>
  <c r="AB113" i="5"/>
  <c r="AA113" i="5"/>
  <c r="Z113" i="5"/>
  <c r="I113" i="5"/>
  <c r="A113" i="5"/>
  <c r="AG112" i="5"/>
  <c r="AF112" i="5"/>
  <c r="AD112" i="5"/>
  <c r="AC112" i="5"/>
  <c r="AE112" i="5" s="1"/>
  <c r="Z112" i="5"/>
  <c r="AB112" i="5" s="1"/>
  <c r="I112" i="5"/>
  <c r="A112" i="5"/>
  <c r="AG111" i="5"/>
  <c r="AF111" i="5"/>
  <c r="AE111" i="5"/>
  <c r="AD111" i="5"/>
  <c r="AC111" i="5"/>
  <c r="AB111" i="5"/>
  <c r="AA111" i="5"/>
  <c r="Z111" i="5"/>
  <c r="I111" i="5"/>
  <c r="A111" i="5"/>
  <c r="AG110" i="5"/>
  <c r="AF110" i="5"/>
  <c r="AC110" i="5"/>
  <c r="Z110" i="5"/>
  <c r="AB110" i="5" s="1"/>
  <c r="I110" i="5"/>
  <c r="A110" i="5"/>
  <c r="AG109" i="5"/>
  <c r="AF109" i="5"/>
  <c r="AE109" i="5"/>
  <c r="AC109" i="5"/>
  <c r="AD109" i="5" s="1"/>
  <c r="AB109" i="5"/>
  <c r="AA109" i="5"/>
  <c r="Z109" i="5"/>
  <c r="I109" i="5"/>
  <c r="A109" i="5"/>
  <c r="AG108" i="5"/>
  <c r="AF108" i="5"/>
  <c r="AD108" i="5"/>
  <c r="AC108" i="5"/>
  <c r="AE108" i="5" s="1"/>
  <c r="Z108" i="5"/>
  <c r="AB108" i="5" s="1"/>
  <c r="I108" i="5"/>
  <c r="A108" i="5"/>
  <c r="AG107" i="5"/>
  <c r="AF107" i="5"/>
  <c r="AE107" i="5"/>
  <c r="AD107" i="5"/>
  <c r="AC107" i="5"/>
  <c r="AB107" i="5"/>
  <c r="AA107" i="5"/>
  <c r="Z107" i="5"/>
  <c r="I107" i="5"/>
  <c r="A107" i="5"/>
  <c r="AG106" i="5"/>
  <c r="AF106" i="5"/>
  <c r="AC106" i="5"/>
  <c r="Z106" i="5"/>
  <c r="AB106" i="5" s="1"/>
  <c r="I106" i="5"/>
  <c r="A106" i="5"/>
  <c r="AG105" i="5"/>
  <c r="AF105" i="5"/>
  <c r="AE105" i="5"/>
  <c r="AC105" i="5"/>
  <c r="AD105" i="5" s="1"/>
  <c r="AB105" i="5"/>
  <c r="AA105" i="5"/>
  <c r="Z105" i="5"/>
  <c r="I105" i="5"/>
  <c r="A105" i="5"/>
  <c r="AG104" i="5"/>
  <c r="AF104" i="5"/>
  <c r="AD104" i="5"/>
  <c r="AC104" i="5"/>
  <c r="AE104" i="5" s="1"/>
  <c r="Z104" i="5"/>
  <c r="AB104" i="5" s="1"/>
  <c r="I104" i="5"/>
  <c r="A104" i="5"/>
  <c r="AG103" i="5"/>
  <c r="AF103" i="5"/>
  <c r="AE103" i="5"/>
  <c r="AD103" i="5"/>
  <c r="AC103" i="5"/>
  <c r="AB103" i="5"/>
  <c r="AA103" i="5"/>
  <c r="Z103" i="5"/>
  <c r="I103" i="5"/>
  <c r="A103" i="5"/>
  <c r="AG102" i="5"/>
  <c r="AF102" i="5"/>
  <c r="AC102" i="5"/>
  <c r="Z102" i="5"/>
  <c r="AB102" i="5" s="1"/>
  <c r="I102" i="5"/>
  <c r="A102" i="5"/>
  <c r="AG101" i="5"/>
  <c r="AF101" i="5"/>
  <c r="AE101" i="5"/>
  <c r="AC101" i="5"/>
  <c r="AD101" i="5" s="1"/>
  <c r="AB101" i="5"/>
  <c r="AA101" i="5"/>
  <c r="Z101" i="5"/>
  <c r="I101" i="5"/>
  <c r="A101" i="5"/>
  <c r="AG100" i="5"/>
  <c r="AF100" i="5"/>
  <c r="AD100" i="5"/>
  <c r="AC100" i="5"/>
  <c r="AE100" i="5" s="1"/>
  <c r="Z100" i="5"/>
  <c r="AB100" i="5" s="1"/>
  <c r="I100" i="5"/>
  <c r="A100" i="5"/>
  <c r="AG99" i="5"/>
  <c r="AF99" i="5"/>
  <c r="AE99" i="5"/>
  <c r="AD99" i="5"/>
  <c r="AC99" i="5"/>
  <c r="AB99" i="5"/>
  <c r="AA99" i="5"/>
  <c r="Z99" i="5"/>
  <c r="I99" i="5"/>
  <c r="A99" i="5"/>
  <c r="AG98" i="5"/>
  <c r="AF98" i="5"/>
  <c r="AC98" i="5"/>
  <c r="Z98" i="5"/>
  <c r="AB98" i="5" s="1"/>
  <c r="I98" i="5"/>
  <c r="A98" i="5"/>
  <c r="AG97" i="5"/>
  <c r="AF97" i="5"/>
  <c r="AE97" i="5"/>
  <c r="AC97" i="5"/>
  <c r="AD97" i="5" s="1"/>
  <c r="AB97" i="5"/>
  <c r="AA97" i="5"/>
  <c r="Z97" i="5"/>
  <c r="I97" i="5"/>
  <c r="A97" i="5"/>
  <c r="AG96" i="5"/>
  <c r="AF96" i="5"/>
  <c r="AD96" i="5"/>
  <c r="AC96" i="5"/>
  <c r="AE96" i="5" s="1"/>
  <c r="Z96" i="5"/>
  <c r="AB96" i="5" s="1"/>
  <c r="I96" i="5"/>
  <c r="A96" i="5"/>
  <c r="AG95" i="5"/>
  <c r="AF95" i="5"/>
  <c r="AE95" i="5"/>
  <c r="AD95" i="5"/>
  <c r="AC95" i="5"/>
  <c r="AB95" i="5"/>
  <c r="AA95" i="5"/>
  <c r="Z95" i="5"/>
  <c r="I95" i="5"/>
  <c r="A95" i="5"/>
  <c r="AG94" i="5"/>
  <c r="AF94" i="5"/>
  <c r="AC94" i="5"/>
  <c r="Z94" i="5"/>
  <c r="AB94" i="5" s="1"/>
  <c r="I94" i="5"/>
  <c r="A94" i="5"/>
  <c r="AG93" i="5"/>
  <c r="AF93" i="5"/>
  <c r="AE93" i="5"/>
  <c r="AC93" i="5"/>
  <c r="AD93" i="5" s="1"/>
  <c r="AB93" i="5"/>
  <c r="AA93" i="5"/>
  <c r="Z93" i="5"/>
  <c r="I93" i="5"/>
  <c r="A93" i="5"/>
  <c r="AG92" i="5"/>
  <c r="AF92" i="5"/>
  <c r="AD92" i="5"/>
  <c r="AC92" i="5"/>
  <c r="AE92" i="5" s="1"/>
  <c r="Z92" i="5"/>
  <c r="AB92" i="5" s="1"/>
  <c r="I92" i="5"/>
  <c r="A92" i="5"/>
  <c r="AG91" i="5"/>
  <c r="AF91" i="5"/>
  <c r="AE91" i="5"/>
  <c r="AD91" i="5"/>
  <c r="AC91" i="5"/>
  <c r="AB91" i="5"/>
  <c r="AA91" i="5"/>
  <c r="Z91" i="5"/>
  <c r="I91" i="5"/>
  <c r="A91" i="5"/>
  <c r="AG90" i="5"/>
  <c r="AF90" i="5"/>
  <c r="AC90" i="5"/>
  <c r="Z90" i="5"/>
  <c r="AB90" i="5" s="1"/>
  <c r="I90" i="5"/>
  <c r="A90" i="5"/>
  <c r="AG89" i="5"/>
  <c r="AF89" i="5"/>
  <c r="AE89" i="5"/>
  <c r="AC89" i="5"/>
  <c r="AD89" i="5" s="1"/>
  <c r="AB89" i="5"/>
  <c r="AA89" i="5"/>
  <c r="Z89" i="5"/>
  <c r="I89" i="5"/>
  <c r="A89" i="5"/>
  <c r="AG88" i="5"/>
  <c r="AF88" i="5"/>
  <c r="AD88" i="5"/>
  <c r="AC88" i="5"/>
  <c r="AE88" i="5" s="1"/>
  <c r="Z88" i="5"/>
  <c r="AB88" i="5" s="1"/>
  <c r="I88" i="5"/>
  <c r="A88" i="5"/>
  <c r="AG87" i="5"/>
  <c r="AF87" i="5"/>
  <c r="AE87" i="5"/>
  <c r="AD87" i="5"/>
  <c r="AC87" i="5"/>
  <c r="AB87" i="5"/>
  <c r="AA87" i="5"/>
  <c r="Z87" i="5"/>
  <c r="I87" i="5"/>
  <c r="A87" i="5"/>
  <c r="AG86" i="5"/>
  <c r="AF86" i="5"/>
  <c r="AC86" i="5"/>
  <c r="Z86" i="5"/>
  <c r="AB86" i="5" s="1"/>
  <c r="I86" i="5"/>
  <c r="A86" i="5"/>
  <c r="AG85" i="5"/>
  <c r="AF85" i="5"/>
  <c r="AE85" i="5"/>
  <c r="AC85" i="5"/>
  <c r="AD85" i="5" s="1"/>
  <c r="AB85" i="5"/>
  <c r="AA85" i="5"/>
  <c r="Z85" i="5"/>
  <c r="I85" i="5"/>
  <c r="A85" i="5"/>
  <c r="AG84" i="5"/>
  <c r="AF84" i="5"/>
  <c r="AD84" i="5"/>
  <c r="AC84" i="5"/>
  <c r="AE84" i="5" s="1"/>
  <c r="Z84" i="5"/>
  <c r="AB84" i="5" s="1"/>
  <c r="I84" i="5"/>
  <c r="A84" i="5"/>
  <c r="AG83" i="5"/>
  <c r="AF83" i="5"/>
  <c r="AE83" i="5"/>
  <c r="AD83" i="5"/>
  <c r="AC83" i="5"/>
  <c r="AB83" i="5"/>
  <c r="AA83" i="5"/>
  <c r="Z83" i="5"/>
  <c r="I83" i="5"/>
  <c r="A83" i="5"/>
  <c r="AG82" i="5"/>
  <c r="AF82" i="5"/>
  <c r="AC82" i="5"/>
  <c r="Z82" i="5"/>
  <c r="AB82" i="5" s="1"/>
  <c r="I82" i="5"/>
  <c r="A82" i="5"/>
  <c r="AG81" i="5"/>
  <c r="AF81" i="5"/>
  <c r="AE81" i="5"/>
  <c r="AC81" i="5"/>
  <c r="AD81" i="5" s="1"/>
  <c r="AB81" i="5"/>
  <c r="AA81" i="5"/>
  <c r="Z81" i="5"/>
  <c r="I81" i="5"/>
  <c r="A81" i="5"/>
  <c r="AG80" i="5"/>
  <c r="AF80" i="5"/>
  <c r="AD80" i="5"/>
  <c r="AC80" i="5"/>
  <c r="AE80" i="5" s="1"/>
  <c r="Z80" i="5"/>
  <c r="AB80" i="5" s="1"/>
  <c r="I80" i="5"/>
  <c r="A80" i="5"/>
  <c r="AG79" i="5"/>
  <c r="AF79" i="5"/>
  <c r="AE79" i="5"/>
  <c r="AD79" i="5"/>
  <c r="AC79" i="5"/>
  <c r="AB79" i="5"/>
  <c r="AA79" i="5"/>
  <c r="Z79" i="5"/>
  <c r="I79" i="5"/>
  <c r="A79" i="5"/>
  <c r="AG78" i="5"/>
  <c r="AF78" i="5"/>
  <c r="AC78" i="5"/>
  <c r="Z78" i="5"/>
  <c r="AB78" i="5" s="1"/>
  <c r="I78" i="5"/>
  <c r="A78" i="5"/>
  <c r="AG77" i="5"/>
  <c r="AF77" i="5"/>
  <c r="AE77" i="5"/>
  <c r="AC77" i="5"/>
  <c r="AD77" i="5" s="1"/>
  <c r="AB77" i="5"/>
  <c r="AA77" i="5"/>
  <c r="Z77" i="5"/>
  <c r="I77" i="5"/>
  <c r="A77" i="5"/>
  <c r="AG76" i="5"/>
  <c r="AF76" i="5"/>
  <c r="AD76" i="5"/>
  <c r="AC76" i="5"/>
  <c r="AE76" i="5" s="1"/>
  <c r="Z76" i="5"/>
  <c r="AB76" i="5" s="1"/>
  <c r="I76" i="5"/>
  <c r="A76" i="5"/>
  <c r="AG75" i="5"/>
  <c r="AF75" i="5"/>
  <c r="AE75" i="5"/>
  <c r="AD75" i="5"/>
  <c r="AC75" i="5"/>
  <c r="AB75" i="5"/>
  <c r="AA75" i="5"/>
  <c r="Z75" i="5"/>
  <c r="I75" i="5"/>
  <c r="A75" i="5"/>
  <c r="AG74" i="5"/>
  <c r="AF74" i="5"/>
  <c r="AC74" i="5"/>
  <c r="Z74" i="5"/>
  <c r="AB74" i="5" s="1"/>
  <c r="I74" i="5"/>
  <c r="A74" i="5"/>
  <c r="AG73" i="5"/>
  <c r="AF73" i="5"/>
  <c r="AE73" i="5"/>
  <c r="AC73" i="5"/>
  <c r="AD73" i="5" s="1"/>
  <c r="AB73" i="5"/>
  <c r="AA73" i="5"/>
  <c r="Z73" i="5"/>
  <c r="I73" i="5"/>
  <c r="A73" i="5"/>
  <c r="AG72" i="5"/>
  <c r="AF72" i="5"/>
  <c r="AD72" i="5"/>
  <c r="AC72" i="5"/>
  <c r="AE72" i="5" s="1"/>
  <c r="Z72" i="5"/>
  <c r="AB72" i="5" s="1"/>
  <c r="I72" i="5"/>
  <c r="A72" i="5"/>
  <c r="AG71" i="5"/>
  <c r="AF71" i="5"/>
  <c r="AE71" i="5"/>
  <c r="AD71" i="5"/>
  <c r="AC71" i="5"/>
  <c r="AB71" i="5"/>
  <c r="AA71" i="5"/>
  <c r="Z71" i="5"/>
  <c r="I71" i="5"/>
  <c r="A71" i="5"/>
  <c r="AG70" i="5"/>
  <c r="AF70" i="5"/>
  <c r="AC70" i="5"/>
  <c r="Z70" i="5"/>
  <c r="AB70" i="5" s="1"/>
  <c r="I70" i="5"/>
  <c r="A70" i="5"/>
  <c r="AG69" i="5"/>
  <c r="AF69" i="5"/>
  <c r="AE69" i="5"/>
  <c r="AC69" i="5"/>
  <c r="AD69" i="5" s="1"/>
  <c r="AB69" i="5"/>
  <c r="AA69" i="5"/>
  <c r="Z69" i="5"/>
  <c r="I69" i="5"/>
  <c r="A69" i="5"/>
  <c r="AG68" i="5"/>
  <c r="AF68" i="5"/>
  <c r="AD68" i="5"/>
  <c r="AC68" i="5"/>
  <c r="AE68" i="5" s="1"/>
  <c r="Z68" i="5"/>
  <c r="AB68" i="5" s="1"/>
  <c r="I68" i="5"/>
  <c r="A68" i="5"/>
  <c r="AG67" i="5"/>
  <c r="AF67" i="5"/>
  <c r="AE67" i="5"/>
  <c r="AD67" i="5"/>
  <c r="AC67" i="5"/>
  <c r="AB67" i="5"/>
  <c r="AA67" i="5"/>
  <c r="Z67" i="5"/>
  <c r="I67" i="5"/>
  <c r="A67" i="5"/>
  <c r="AG66" i="5"/>
  <c r="AF66" i="5"/>
  <c r="AC66" i="5"/>
  <c r="Z66" i="5"/>
  <c r="AB66" i="5" s="1"/>
  <c r="I66" i="5"/>
  <c r="A66" i="5"/>
  <c r="AG65" i="5"/>
  <c r="AF65" i="5"/>
  <c r="AE65" i="5"/>
  <c r="AC65" i="5"/>
  <c r="AD65" i="5" s="1"/>
  <c r="AB65" i="5"/>
  <c r="AA65" i="5"/>
  <c r="Z65" i="5"/>
  <c r="I65" i="5"/>
  <c r="A65" i="5"/>
  <c r="AG64" i="5"/>
  <c r="AF64" i="5"/>
  <c r="AD64" i="5"/>
  <c r="AC64" i="5"/>
  <c r="AE64" i="5" s="1"/>
  <c r="Z64" i="5"/>
  <c r="AB64" i="5" s="1"/>
  <c r="I64" i="5"/>
  <c r="A64" i="5"/>
  <c r="AG63" i="5"/>
  <c r="AF63" i="5"/>
  <c r="AE63" i="5"/>
  <c r="AD63" i="5"/>
  <c r="AC63" i="5"/>
  <c r="AB63" i="5"/>
  <c r="AA63" i="5"/>
  <c r="Z63" i="5"/>
  <c r="I63" i="5"/>
  <c r="A63" i="5"/>
  <c r="AG62" i="5"/>
  <c r="AF62" i="5"/>
  <c r="AC62" i="5"/>
  <c r="Z62" i="5"/>
  <c r="AB62" i="5" s="1"/>
  <c r="I62" i="5"/>
  <c r="A62" i="5"/>
  <c r="AG61" i="5"/>
  <c r="AF61" i="5"/>
  <c r="AE61" i="5"/>
  <c r="AC61" i="5"/>
  <c r="AD61" i="5" s="1"/>
  <c r="AB61" i="5"/>
  <c r="AA61" i="5"/>
  <c r="Z61" i="5"/>
  <c r="I61" i="5"/>
  <c r="A61" i="5"/>
  <c r="AG60" i="5"/>
  <c r="AF60" i="5"/>
  <c r="AD60" i="5"/>
  <c r="AC60" i="5"/>
  <c r="AE60" i="5" s="1"/>
  <c r="Z60" i="5"/>
  <c r="AB60" i="5" s="1"/>
  <c r="I60" i="5"/>
  <c r="A60" i="5"/>
  <c r="AG59" i="5"/>
  <c r="AF59" i="5"/>
  <c r="AE59" i="5"/>
  <c r="AD59" i="5"/>
  <c r="AC59" i="5"/>
  <c r="AB59" i="5"/>
  <c r="AA59" i="5"/>
  <c r="Z59" i="5"/>
  <c r="I59" i="5"/>
  <c r="A59" i="5"/>
  <c r="AG58" i="5"/>
  <c r="AF58" i="5"/>
  <c r="AC58" i="5"/>
  <c r="Z58" i="5"/>
  <c r="AB58" i="5" s="1"/>
  <c r="I58" i="5"/>
  <c r="A58" i="5"/>
  <c r="AG57" i="5"/>
  <c r="AF57" i="5"/>
  <c r="AE57" i="5"/>
  <c r="AC57" i="5"/>
  <c r="AD57" i="5" s="1"/>
  <c r="AB57" i="5"/>
  <c r="AA57" i="5"/>
  <c r="Z57" i="5"/>
  <c r="I57" i="5"/>
  <c r="A57" i="5"/>
  <c r="AG56" i="5"/>
  <c r="AF56" i="5"/>
  <c r="AD56" i="5"/>
  <c r="AC56" i="5"/>
  <c r="AE56" i="5" s="1"/>
  <c r="Z56" i="5"/>
  <c r="AB56" i="5" s="1"/>
  <c r="I56" i="5"/>
  <c r="A56" i="5"/>
  <c r="AG55" i="5"/>
  <c r="AF55" i="5"/>
  <c r="AE55" i="5"/>
  <c r="AD55" i="5"/>
  <c r="AC55" i="5"/>
  <c r="AB55" i="5"/>
  <c r="AA55" i="5"/>
  <c r="Z55" i="5"/>
  <c r="I55" i="5"/>
  <c r="A55" i="5"/>
  <c r="AG54" i="5"/>
  <c r="AF54" i="5"/>
  <c r="AC54" i="5"/>
  <c r="Z54" i="5"/>
  <c r="AB54" i="5" s="1"/>
  <c r="I54" i="5"/>
  <c r="A54" i="5"/>
  <c r="AG53" i="5"/>
  <c r="AF53" i="5"/>
  <c r="AE53" i="5"/>
  <c r="AC53" i="5"/>
  <c r="AD53" i="5" s="1"/>
  <c r="AB53" i="5"/>
  <c r="AA53" i="5"/>
  <c r="Z53" i="5"/>
  <c r="I53" i="5"/>
  <c r="A53" i="5"/>
  <c r="AG52" i="5"/>
  <c r="AF52" i="5"/>
  <c r="AD52" i="5"/>
  <c r="AC52" i="5"/>
  <c r="AE52" i="5" s="1"/>
  <c r="Z52" i="5"/>
  <c r="AB52" i="5" s="1"/>
  <c r="I52" i="5"/>
  <c r="A52" i="5"/>
  <c r="AG51" i="5"/>
  <c r="AF51" i="5"/>
  <c r="AE51" i="5"/>
  <c r="AD51" i="5"/>
  <c r="AC51" i="5"/>
  <c r="AB51" i="5"/>
  <c r="AA51" i="5"/>
  <c r="Z51" i="5"/>
  <c r="I51" i="5"/>
  <c r="A51" i="5"/>
  <c r="AG50" i="5"/>
  <c r="AF50" i="5"/>
  <c r="AC50" i="5"/>
  <c r="Z50" i="5"/>
  <c r="AB50" i="5" s="1"/>
  <c r="I50" i="5"/>
  <c r="A50" i="5"/>
  <c r="AG49" i="5"/>
  <c r="AF49" i="5"/>
  <c r="AE49" i="5"/>
  <c r="AC49" i="5"/>
  <c r="AD49" i="5" s="1"/>
  <c r="AB49" i="5"/>
  <c r="AA49" i="5"/>
  <c r="Z49" i="5"/>
  <c r="I49" i="5"/>
  <c r="A49" i="5"/>
  <c r="AG48" i="5"/>
  <c r="AF48" i="5"/>
  <c r="AD48" i="5"/>
  <c r="AC48" i="5"/>
  <c r="AE48" i="5" s="1"/>
  <c r="Z48" i="5"/>
  <c r="AB48" i="5" s="1"/>
  <c r="I48" i="5"/>
  <c r="A48" i="5"/>
  <c r="AG47" i="5"/>
  <c r="AF47" i="5"/>
  <c r="AE47" i="5"/>
  <c r="AD47" i="5"/>
  <c r="AC47" i="5"/>
  <c r="AB47" i="5"/>
  <c r="AA47" i="5"/>
  <c r="Z47" i="5"/>
  <c r="I47" i="5"/>
  <c r="A47" i="5"/>
  <c r="AG46" i="5"/>
  <c r="AF46" i="5"/>
  <c r="AC46" i="5"/>
  <c r="Z46" i="5"/>
  <c r="AB46" i="5" s="1"/>
  <c r="I46" i="5"/>
  <c r="A46" i="5"/>
  <c r="AG45" i="5"/>
  <c r="AF45" i="5"/>
  <c r="AE45" i="5"/>
  <c r="AC45" i="5"/>
  <c r="AD45" i="5" s="1"/>
  <c r="AB45" i="5"/>
  <c r="AA45" i="5"/>
  <c r="Z45" i="5"/>
  <c r="I45" i="5"/>
  <c r="A45" i="5"/>
  <c r="AG44" i="5"/>
  <c r="AF44" i="5"/>
  <c r="AD44" i="5"/>
  <c r="AC44" i="5"/>
  <c r="AE44" i="5" s="1"/>
  <c r="Z44" i="5"/>
  <c r="AB44" i="5" s="1"/>
  <c r="I44" i="5"/>
  <c r="A44" i="5"/>
  <c r="AG43" i="5"/>
  <c r="AF43" i="5"/>
  <c r="AE43" i="5"/>
  <c r="AD43" i="5"/>
  <c r="AC43" i="5"/>
  <c r="AB43" i="5"/>
  <c r="AA43" i="5"/>
  <c r="Z43" i="5"/>
  <c r="I43" i="5"/>
  <c r="A43" i="5"/>
  <c r="AG42" i="5"/>
  <c r="AF42" i="5"/>
  <c r="AC42" i="5"/>
  <c r="Z42" i="5"/>
  <c r="AB42" i="5" s="1"/>
  <c r="I42" i="5"/>
  <c r="A42" i="5"/>
  <c r="AG41" i="5"/>
  <c r="AF41" i="5"/>
  <c r="AE41" i="5"/>
  <c r="AC41" i="5"/>
  <c r="AD41" i="5" s="1"/>
  <c r="AB41" i="5"/>
  <c r="AA41" i="5"/>
  <c r="Z41" i="5"/>
  <c r="I41" i="5"/>
  <c r="A41" i="5"/>
  <c r="AG40" i="5"/>
  <c r="AF40" i="5"/>
  <c r="AD40" i="5"/>
  <c r="AC40" i="5"/>
  <c r="AE40" i="5" s="1"/>
  <c r="Z40" i="5"/>
  <c r="AB40" i="5" s="1"/>
  <c r="I40" i="5"/>
  <c r="A40" i="5"/>
  <c r="AG39" i="5"/>
  <c r="AF39" i="5"/>
  <c r="AE39" i="5"/>
  <c r="AD39" i="5"/>
  <c r="AC39" i="5"/>
  <c r="AB39" i="5"/>
  <c r="AA39" i="5"/>
  <c r="Z39" i="5"/>
  <c r="I39" i="5"/>
  <c r="A39" i="5"/>
  <c r="AG38" i="5"/>
  <c r="AF38" i="5"/>
  <c r="AC38" i="5"/>
  <c r="Z38" i="5"/>
  <c r="AB38" i="5" s="1"/>
  <c r="I38" i="5"/>
  <c r="A38" i="5"/>
  <c r="AG37" i="5"/>
  <c r="AF37" i="5"/>
  <c r="AE37" i="5"/>
  <c r="AC37" i="5"/>
  <c r="AD37" i="5" s="1"/>
  <c r="AB37" i="5"/>
  <c r="AA37" i="5"/>
  <c r="Z37" i="5"/>
  <c r="I37" i="5"/>
  <c r="A37" i="5"/>
  <c r="AG36" i="5"/>
  <c r="AF36" i="5"/>
  <c r="AD36" i="5"/>
  <c r="AC36" i="5"/>
  <c r="AE36" i="5" s="1"/>
  <c r="Z36" i="5"/>
  <c r="AB36" i="5" s="1"/>
  <c r="I36" i="5"/>
  <c r="A36" i="5"/>
  <c r="AG35" i="5"/>
  <c r="AF35" i="5"/>
  <c r="AE35" i="5"/>
  <c r="AD35" i="5"/>
  <c r="AC35" i="5"/>
  <c r="AB35" i="5"/>
  <c r="AA35" i="5"/>
  <c r="Z35" i="5"/>
  <c r="I35" i="5"/>
  <c r="A35" i="5"/>
  <c r="AG34" i="5"/>
  <c r="AF34" i="5"/>
  <c r="AC34" i="5"/>
  <c r="Z34" i="5"/>
  <c r="AB34" i="5" s="1"/>
  <c r="I34" i="5"/>
  <c r="A34" i="5"/>
  <c r="AG33" i="5"/>
  <c r="AF33" i="5"/>
  <c r="AE33" i="5"/>
  <c r="AC33" i="5"/>
  <c r="AD33" i="5" s="1"/>
  <c r="AB33" i="5"/>
  <c r="AA33" i="5"/>
  <c r="Z33" i="5"/>
  <c r="I33" i="5"/>
  <c r="A33" i="5"/>
  <c r="AG32" i="5"/>
  <c r="AF32" i="5"/>
  <c r="AD32" i="5"/>
  <c r="AC32" i="5"/>
  <c r="AE32" i="5" s="1"/>
  <c r="Z32" i="5"/>
  <c r="AB32" i="5" s="1"/>
  <c r="I32" i="5"/>
  <c r="A32" i="5"/>
  <c r="AG31" i="5"/>
  <c r="AF31" i="5"/>
  <c r="AE31" i="5"/>
  <c r="AD31" i="5"/>
  <c r="AC31" i="5"/>
  <c r="AB31" i="5"/>
  <c r="AA31" i="5"/>
  <c r="Z31" i="5"/>
  <c r="I31" i="5"/>
  <c r="A31" i="5"/>
  <c r="AG30" i="5"/>
  <c r="AF30" i="5"/>
  <c r="AC30" i="5"/>
  <c r="Z30" i="5"/>
  <c r="AB30" i="5" s="1"/>
  <c r="I30" i="5"/>
  <c r="A30" i="5"/>
  <c r="AG29" i="5"/>
  <c r="AF29" i="5"/>
  <c r="AE29" i="5"/>
  <c r="AC29" i="5"/>
  <c r="AD29" i="5" s="1"/>
  <c r="AB29" i="5"/>
  <c r="AA29" i="5"/>
  <c r="Z29" i="5"/>
  <c r="I29" i="5"/>
  <c r="A29" i="5"/>
  <c r="AG28" i="5"/>
  <c r="AF28" i="5"/>
  <c r="AD28" i="5"/>
  <c r="AC28" i="5"/>
  <c r="AE28" i="5" s="1"/>
  <c r="Z28" i="5"/>
  <c r="AB28" i="5" s="1"/>
  <c r="I28" i="5"/>
  <c r="A28" i="5"/>
  <c r="AG27" i="5"/>
  <c r="AF27" i="5"/>
  <c r="AE27" i="5"/>
  <c r="AD27" i="5"/>
  <c r="AC27" i="5"/>
  <c r="AB27" i="5"/>
  <c r="AA27" i="5"/>
  <c r="Z27" i="5"/>
  <c r="I27" i="5"/>
  <c r="A27" i="5"/>
  <c r="AG26" i="5"/>
  <c r="AF26" i="5"/>
  <c r="AC26" i="5"/>
  <c r="Z26" i="5"/>
  <c r="AB26" i="5" s="1"/>
  <c r="I26" i="5"/>
  <c r="A26" i="5"/>
  <c r="AG25" i="5"/>
  <c r="AF25" i="5"/>
  <c r="AE25" i="5"/>
  <c r="AC25" i="5"/>
  <c r="AD25" i="5" s="1"/>
  <c r="AB25" i="5"/>
  <c r="AA25" i="5"/>
  <c r="Z25" i="5"/>
  <c r="I25" i="5"/>
  <c r="A25" i="5"/>
  <c r="AG24" i="5"/>
  <c r="AF24" i="5"/>
  <c r="AD24" i="5"/>
  <c r="AC24" i="5"/>
  <c r="AE24" i="5" s="1"/>
  <c r="Z24" i="5"/>
  <c r="AB24" i="5" s="1"/>
  <c r="I24" i="5"/>
  <c r="A24" i="5"/>
  <c r="AG23" i="5"/>
  <c r="AF23" i="5"/>
  <c r="AE23" i="5"/>
  <c r="AD23" i="5"/>
  <c r="AC23" i="5"/>
  <c r="AB23" i="5"/>
  <c r="AA23" i="5"/>
  <c r="Z23" i="5"/>
  <c r="I23" i="5"/>
  <c r="A23" i="5"/>
  <c r="AG22" i="5"/>
  <c r="AF22" i="5"/>
  <c r="AC22" i="5"/>
  <c r="Z22" i="5"/>
  <c r="AB22" i="5" s="1"/>
  <c r="I22" i="5"/>
  <c r="A22" i="5"/>
  <c r="AG21" i="5"/>
  <c r="AF21" i="5"/>
  <c r="AE21" i="5"/>
  <c r="AC21" i="5"/>
  <c r="AD21" i="5" s="1"/>
  <c r="AB21" i="5"/>
  <c r="AA21" i="5"/>
  <c r="Z21" i="5"/>
  <c r="I21" i="5"/>
  <c r="A21" i="5"/>
  <c r="AG20" i="5"/>
  <c r="AF20" i="5"/>
  <c r="AD20" i="5"/>
  <c r="AC20" i="5"/>
  <c r="AE20" i="5" s="1"/>
  <c r="Z20" i="5"/>
  <c r="AB20" i="5" s="1"/>
  <c r="I20" i="5"/>
  <c r="A20" i="5"/>
  <c r="AG19" i="5"/>
  <c r="AF19" i="5"/>
  <c r="AE19" i="5"/>
  <c r="AD19" i="5"/>
  <c r="AC19" i="5"/>
  <c r="AB19" i="5"/>
  <c r="AA19" i="5"/>
  <c r="Z19" i="5"/>
  <c r="I19" i="5"/>
  <c r="A19" i="5"/>
  <c r="AG18" i="5"/>
  <c r="AF18" i="5"/>
  <c r="AC18" i="5"/>
  <c r="Z18" i="5"/>
  <c r="AB18" i="5" s="1"/>
  <c r="I18" i="5"/>
  <c r="A18" i="5"/>
  <c r="AG17" i="5"/>
  <c r="AF17" i="5"/>
  <c r="AE17" i="5"/>
  <c r="AC17" i="5"/>
  <c r="AD17" i="5" s="1"/>
  <c r="AB17" i="5"/>
  <c r="AA17" i="5"/>
  <c r="Z17" i="5"/>
  <c r="I17" i="5"/>
  <c r="A17" i="5"/>
  <c r="AG16" i="5"/>
  <c r="AF16" i="5"/>
  <c r="AD16" i="5"/>
  <c r="AC16" i="5"/>
  <c r="AE16" i="5" s="1"/>
  <c r="Z16" i="5"/>
  <c r="AB16" i="5" s="1"/>
  <c r="I16" i="5"/>
  <c r="A16" i="5"/>
  <c r="AG15" i="5"/>
  <c r="AF15" i="5"/>
  <c r="AE15" i="5"/>
  <c r="AD15" i="5"/>
  <c r="AC15" i="5"/>
  <c r="AB15" i="5"/>
  <c r="AA15" i="5"/>
  <c r="Z15" i="5"/>
  <c r="I15" i="5"/>
  <c r="A15" i="5"/>
  <c r="AG14" i="5"/>
  <c r="AF14" i="5"/>
  <c r="AC14" i="5"/>
  <c r="Z14" i="5"/>
  <c r="AB14" i="5" s="1"/>
  <c r="I14" i="5"/>
  <c r="A14" i="5"/>
  <c r="AG13" i="5"/>
  <c r="AF13" i="5"/>
  <c r="AE13" i="5"/>
  <c r="AC13" i="5"/>
  <c r="AD13" i="5" s="1"/>
  <c r="AB13" i="5"/>
  <c r="AA13" i="5"/>
  <c r="Z13" i="5"/>
  <c r="I13" i="5"/>
  <c r="A13" i="5"/>
  <c r="AG12" i="5"/>
  <c r="AF12" i="5"/>
  <c r="AD12" i="5"/>
  <c r="AC12" i="5"/>
  <c r="AE12" i="5" s="1"/>
  <c r="Z12" i="5"/>
  <c r="AB12" i="5" s="1"/>
  <c r="I12" i="5"/>
  <c r="A12" i="5"/>
  <c r="AG11" i="5"/>
  <c r="AF11" i="5"/>
  <c r="AE11" i="5"/>
  <c r="AD11" i="5"/>
  <c r="AC11" i="5"/>
  <c r="AB11" i="5"/>
  <c r="AA11" i="5"/>
  <c r="Z11" i="5"/>
  <c r="I11" i="5"/>
  <c r="A11" i="5"/>
  <c r="AG10" i="5"/>
  <c r="AF10" i="5"/>
  <c r="AC10" i="5"/>
  <c r="Z10" i="5"/>
  <c r="AB10" i="5" s="1"/>
  <c r="I10" i="5"/>
  <c r="A10" i="5"/>
  <c r="AG9" i="5"/>
  <c r="AF9" i="5"/>
  <c r="AE9" i="5"/>
  <c r="AC9" i="5"/>
  <c r="AD9" i="5" s="1"/>
  <c r="AB9" i="5"/>
  <c r="AA9" i="5"/>
  <c r="Z9" i="5"/>
  <c r="I9" i="5"/>
  <c r="A9" i="5"/>
  <c r="AG8" i="5"/>
  <c r="AF8" i="5"/>
  <c r="AD8" i="5"/>
  <c r="AC8" i="5"/>
  <c r="AE8" i="5" s="1"/>
  <c r="Z8" i="5"/>
  <c r="AB8" i="5" s="1"/>
  <c r="I8" i="5"/>
  <c r="A8" i="5"/>
  <c r="AG7" i="5"/>
  <c r="AF7" i="5"/>
  <c r="AE7" i="5"/>
  <c r="AD7" i="5"/>
  <c r="AC7" i="5"/>
  <c r="AB7" i="5"/>
  <c r="AA7" i="5"/>
  <c r="Z7" i="5"/>
  <c r="I7" i="5"/>
  <c r="A7" i="5"/>
  <c r="AG6" i="5"/>
  <c r="AF6" i="5"/>
  <c r="AC6" i="5"/>
  <c r="Z6" i="5"/>
  <c r="AB6" i="5" s="1"/>
  <c r="A6" i="5"/>
  <c r="AG5" i="5"/>
  <c r="AF5" i="5"/>
  <c r="AE5" i="5"/>
  <c r="AD5" i="5"/>
  <c r="AC5" i="5"/>
  <c r="AA5" i="5"/>
  <c r="Z5" i="5"/>
  <c r="AB5" i="5" s="1"/>
  <c r="I5" i="5"/>
  <c r="A5" i="5"/>
  <c r="AG4" i="5"/>
  <c r="AF4" i="5"/>
  <c r="AC4" i="5"/>
  <c r="AE4" i="5" s="1"/>
  <c r="AB4" i="5"/>
  <c r="AA4" i="5"/>
  <c r="Z4" i="5"/>
  <c r="I4" i="5"/>
  <c r="A4" i="5"/>
  <c r="AG3" i="5"/>
  <c r="AF3" i="5"/>
  <c r="AE3" i="5"/>
  <c r="AD3" i="5"/>
  <c r="AC3" i="5"/>
  <c r="Z3" i="5"/>
  <c r="I3" i="5"/>
  <c r="A3" i="5"/>
  <c r="AG2" i="5"/>
  <c r="AF2" i="5"/>
  <c r="AC2" i="5"/>
  <c r="AE2" i="5" s="1"/>
  <c r="AB2" i="5"/>
  <c r="Z2" i="5"/>
  <c r="AA2" i="5" s="1"/>
  <c r="I2" i="5"/>
  <c r="A2" i="5"/>
  <c r="AI990" i="4"/>
  <c r="AH990" i="4"/>
  <c r="AG990" i="4"/>
  <c r="AF990" i="4"/>
  <c r="AE990" i="4"/>
  <c r="AC990" i="4"/>
  <c r="AB990" i="4"/>
  <c r="AD990" i="4" s="1"/>
  <c r="J990" i="4"/>
  <c r="A990" i="4"/>
  <c r="AI989" i="4"/>
  <c r="AH989" i="4"/>
  <c r="AE989" i="4"/>
  <c r="AG989" i="4" s="1"/>
  <c r="AD989" i="4"/>
  <c r="AC989" i="4"/>
  <c r="AB989" i="4"/>
  <c r="J989" i="4"/>
  <c r="G989" i="4"/>
  <c r="A989" i="4"/>
  <c r="AI988" i="4"/>
  <c r="AH988" i="4"/>
  <c r="AG988" i="4"/>
  <c r="AF988" i="4"/>
  <c r="AE988" i="4"/>
  <c r="AD988" i="4"/>
  <c r="AC988" i="4"/>
  <c r="AB988" i="4"/>
  <c r="J988" i="4"/>
  <c r="A988" i="4"/>
  <c r="AI987" i="4"/>
  <c r="AH987" i="4"/>
  <c r="AE987" i="4"/>
  <c r="AB987" i="4"/>
  <c r="AD987" i="4" s="1"/>
  <c r="J987" i="4"/>
  <c r="A987" i="4"/>
  <c r="AI986" i="4"/>
  <c r="AH986" i="4"/>
  <c r="AG986" i="4"/>
  <c r="AE986" i="4"/>
  <c r="AF986" i="4" s="1"/>
  <c r="AD986" i="4"/>
  <c r="AC986" i="4"/>
  <c r="AB986" i="4"/>
  <c r="J986" i="4"/>
  <c r="A986" i="4"/>
  <c r="AI985" i="4"/>
  <c r="AH985" i="4"/>
  <c r="AF985" i="4"/>
  <c r="AE985" i="4"/>
  <c r="AG985" i="4" s="1"/>
  <c r="AB985" i="4"/>
  <c r="AD985" i="4" s="1"/>
  <c r="J985" i="4"/>
  <c r="A985" i="4"/>
  <c r="AI984" i="4"/>
  <c r="AH984" i="4"/>
  <c r="AG984" i="4"/>
  <c r="AF984" i="4"/>
  <c r="AE984" i="4"/>
  <c r="AD984" i="4"/>
  <c r="AC984" i="4"/>
  <c r="AB984" i="4"/>
  <c r="J984" i="4"/>
  <c r="A984" i="4"/>
  <c r="AI983" i="4"/>
  <c r="AH983" i="4"/>
  <c r="AE983" i="4"/>
  <c r="AB983" i="4"/>
  <c r="AD983" i="4" s="1"/>
  <c r="J983" i="4"/>
  <c r="G983" i="4"/>
  <c r="A983" i="4"/>
  <c r="AI982" i="4"/>
  <c r="AH982" i="4"/>
  <c r="AE982" i="4"/>
  <c r="AG982" i="4" s="1"/>
  <c r="AD982" i="4"/>
  <c r="AC982" i="4"/>
  <c r="AB982" i="4"/>
  <c r="J982" i="4"/>
  <c r="A982" i="4"/>
  <c r="AI981" i="4"/>
  <c r="AH981" i="4"/>
  <c r="AG981" i="4"/>
  <c r="AF981" i="4"/>
  <c r="AE981" i="4"/>
  <c r="AB981" i="4"/>
  <c r="J981" i="4"/>
  <c r="A981" i="4"/>
  <c r="AI980" i="4"/>
  <c r="AH980" i="4"/>
  <c r="AE980" i="4"/>
  <c r="AG980" i="4" s="1"/>
  <c r="AD980" i="4"/>
  <c r="AB980" i="4"/>
  <c r="AC980" i="4" s="1"/>
  <c r="J980" i="4"/>
  <c r="A980" i="4"/>
  <c r="AI979" i="4"/>
  <c r="AH979" i="4"/>
  <c r="AG979" i="4"/>
  <c r="AF979" i="4"/>
  <c r="AE979" i="4"/>
  <c r="AC979" i="4"/>
  <c r="AB979" i="4"/>
  <c r="AD979" i="4" s="1"/>
  <c r="J979" i="4"/>
  <c r="A979" i="4"/>
  <c r="AI978" i="4"/>
  <c r="AH978" i="4"/>
  <c r="AE978" i="4"/>
  <c r="AG978" i="4" s="1"/>
  <c r="AD978" i="4"/>
  <c r="AC978" i="4"/>
  <c r="AB978" i="4"/>
  <c r="J978" i="4"/>
  <c r="A978" i="4"/>
  <c r="AI977" i="4"/>
  <c r="AH977" i="4"/>
  <c r="AG977" i="4"/>
  <c r="AF977" i="4"/>
  <c r="AE977" i="4"/>
  <c r="AB977" i="4"/>
  <c r="J977" i="4"/>
  <c r="A977" i="4"/>
  <c r="AI976" i="4"/>
  <c r="AH976" i="4"/>
  <c r="AE976" i="4"/>
  <c r="AG976" i="4" s="1"/>
  <c r="AD976" i="4"/>
  <c r="AB976" i="4"/>
  <c r="AC976" i="4" s="1"/>
  <c r="J976" i="4"/>
  <c r="A976" i="4"/>
  <c r="AI975" i="4"/>
  <c r="AH975" i="4"/>
  <c r="AG975" i="4"/>
  <c r="AF975" i="4"/>
  <c r="AE975" i="4"/>
  <c r="AC975" i="4"/>
  <c r="AB975" i="4"/>
  <c r="AD975" i="4" s="1"/>
  <c r="J975" i="4"/>
  <c r="A975" i="4"/>
  <c r="AI974" i="4"/>
  <c r="AH974" i="4"/>
  <c r="AE974" i="4"/>
  <c r="AG974" i="4" s="1"/>
  <c r="AD974" i="4"/>
  <c r="AC974" i="4"/>
  <c r="AB974" i="4"/>
  <c r="J974" i="4"/>
  <c r="A974" i="4"/>
  <c r="AI973" i="4"/>
  <c r="AH973" i="4"/>
  <c r="AG973" i="4"/>
  <c r="AF973" i="4"/>
  <c r="AE973" i="4"/>
  <c r="AB973" i="4"/>
  <c r="J973" i="4"/>
  <c r="A973" i="4"/>
  <c r="AI972" i="4"/>
  <c r="AH972" i="4"/>
  <c r="AE972" i="4"/>
  <c r="AG972" i="4" s="1"/>
  <c r="AD972" i="4"/>
  <c r="AB972" i="4"/>
  <c r="AC972" i="4" s="1"/>
  <c r="J972" i="4"/>
  <c r="A972" i="4"/>
  <c r="AI971" i="4"/>
  <c r="AH971" i="4"/>
  <c r="AG971" i="4"/>
  <c r="AF971" i="4"/>
  <c r="AE971" i="4"/>
  <c r="AC971" i="4"/>
  <c r="AB971" i="4"/>
  <c r="AD971" i="4" s="1"/>
  <c r="J971" i="4"/>
  <c r="A971" i="4"/>
  <c r="AI970" i="4"/>
  <c r="AH970" i="4"/>
  <c r="AE970" i="4"/>
  <c r="AG970" i="4" s="1"/>
  <c r="AD970" i="4"/>
  <c r="AC970" i="4"/>
  <c r="AB970" i="4"/>
  <c r="J970" i="4"/>
  <c r="A970" i="4"/>
  <c r="AI969" i="4"/>
  <c r="AH969" i="4"/>
  <c r="AG969" i="4"/>
  <c r="AF969" i="4"/>
  <c r="AE969" i="4"/>
  <c r="AB969" i="4"/>
  <c r="J969" i="4"/>
  <c r="A969" i="4"/>
  <c r="AI968" i="4"/>
  <c r="AH968" i="4"/>
  <c r="AE968" i="4"/>
  <c r="AG968" i="4" s="1"/>
  <c r="AD968" i="4"/>
  <c r="AB968" i="4"/>
  <c r="AC968" i="4" s="1"/>
  <c r="J968" i="4"/>
  <c r="A968" i="4"/>
  <c r="AI967" i="4"/>
  <c r="AH967" i="4"/>
  <c r="AG967" i="4"/>
  <c r="AF967" i="4"/>
  <c r="AE967" i="4"/>
  <c r="AC967" i="4"/>
  <c r="AB967" i="4"/>
  <c r="AD967" i="4" s="1"/>
  <c r="J967" i="4"/>
  <c r="A967" i="4"/>
  <c r="AI966" i="4"/>
  <c r="AH966" i="4"/>
  <c r="AE966" i="4"/>
  <c r="AG966" i="4" s="1"/>
  <c r="AD966" i="4"/>
  <c r="AC966" i="4"/>
  <c r="AB966" i="4"/>
  <c r="J966" i="4"/>
  <c r="A966" i="4"/>
  <c r="AI965" i="4"/>
  <c r="AH965" i="4"/>
  <c r="AG965" i="4"/>
  <c r="AF965" i="4"/>
  <c r="AE965" i="4"/>
  <c r="AB965" i="4"/>
  <c r="J965" i="4"/>
  <c r="A965" i="4"/>
  <c r="AI964" i="4"/>
  <c r="AH964" i="4"/>
  <c r="AE964" i="4"/>
  <c r="AG964" i="4" s="1"/>
  <c r="AD964" i="4"/>
  <c r="AB964" i="4"/>
  <c r="AC964" i="4" s="1"/>
  <c r="J964" i="4"/>
  <c r="A964" i="4"/>
  <c r="AI963" i="4"/>
  <c r="AH963" i="4"/>
  <c r="AG963" i="4"/>
  <c r="AF963" i="4"/>
  <c r="AE963" i="4"/>
  <c r="AC963" i="4"/>
  <c r="AB963" i="4"/>
  <c r="AD963" i="4" s="1"/>
  <c r="J963" i="4"/>
  <c r="A963" i="4"/>
  <c r="AI962" i="4"/>
  <c r="AH962" i="4"/>
  <c r="AE962" i="4"/>
  <c r="AG962" i="4" s="1"/>
  <c r="AD962" i="4"/>
  <c r="AC962" i="4"/>
  <c r="AB962" i="4"/>
  <c r="J962" i="4"/>
  <c r="A962" i="4"/>
  <c r="AI961" i="4"/>
  <c r="AH961" i="4"/>
  <c r="AG961" i="4"/>
  <c r="AF961" i="4"/>
  <c r="AE961" i="4"/>
  <c r="AB961" i="4"/>
  <c r="J961" i="4"/>
  <c r="A961" i="4"/>
  <c r="AI960" i="4"/>
  <c r="AH960" i="4"/>
  <c r="AE960" i="4"/>
  <c r="AG960" i="4" s="1"/>
  <c r="AD960" i="4"/>
  <c r="AB960" i="4"/>
  <c r="AC960" i="4" s="1"/>
  <c r="J960" i="4"/>
  <c r="A960" i="4"/>
  <c r="AI959" i="4"/>
  <c r="AH959" i="4"/>
  <c r="AG959" i="4"/>
  <c r="AF959" i="4"/>
  <c r="AE959" i="4"/>
  <c r="AC959" i="4"/>
  <c r="AB959" i="4"/>
  <c r="AD959" i="4" s="1"/>
  <c r="J959" i="4"/>
  <c r="A959" i="4"/>
  <c r="AI958" i="4"/>
  <c r="AH958" i="4"/>
  <c r="AE958" i="4"/>
  <c r="AG958" i="4" s="1"/>
  <c r="AD958" i="4"/>
  <c r="AC958" i="4"/>
  <c r="AB958" i="4"/>
  <c r="J958" i="4"/>
  <c r="A958" i="4"/>
  <c r="AI957" i="4"/>
  <c r="AH957" i="4"/>
  <c r="AG957" i="4"/>
  <c r="AF957" i="4"/>
  <c r="AE957" i="4"/>
  <c r="AB957" i="4"/>
  <c r="J957" i="4"/>
  <c r="A957" i="4"/>
  <c r="AI956" i="4"/>
  <c r="AH956" i="4"/>
  <c r="AE956" i="4"/>
  <c r="AG956" i="4" s="1"/>
  <c r="AD956" i="4"/>
  <c r="AB956" i="4"/>
  <c r="AC956" i="4" s="1"/>
  <c r="J956" i="4"/>
  <c r="A956" i="4"/>
  <c r="AI955" i="4"/>
  <c r="AH955" i="4"/>
  <c r="AG955" i="4"/>
  <c r="AF955" i="4"/>
  <c r="AE955" i="4"/>
  <c r="AC955" i="4"/>
  <c r="AB955" i="4"/>
  <c r="AD955" i="4" s="1"/>
  <c r="J955" i="4"/>
  <c r="A955" i="4"/>
  <c r="AI954" i="4"/>
  <c r="AH954" i="4"/>
  <c r="AE954" i="4"/>
  <c r="AG954" i="4" s="1"/>
  <c r="AD954" i="4"/>
  <c r="AC954" i="4"/>
  <c r="AB954" i="4"/>
  <c r="J954" i="4"/>
  <c r="A954" i="4"/>
  <c r="AI953" i="4"/>
  <c r="AH953" i="4"/>
  <c r="AG953" i="4"/>
  <c r="AF953" i="4"/>
  <c r="AE953" i="4"/>
  <c r="AB953" i="4"/>
  <c r="J953" i="4"/>
  <c r="A953" i="4"/>
  <c r="AI952" i="4"/>
  <c r="AH952" i="4"/>
  <c r="AE952" i="4"/>
  <c r="AG952" i="4" s="1"/>
  <c r="AD952" i="4"/>
  <c r="AB952" i="4"/>
  <c r="AC952" i="4" s="1"/>
  <c r="J952" i="4"/>
  <c r="A952" i="4"/>
  <c r="AI951" i="4"/>
  <c r="AH951" i="4"/>
  <c r="AG951" i="4"/>
  <c r="AF951" i="4"/>
  <c r="AE951" i="4"/>
  <c r="AC951" i="4"/>
  <c r="AB951" i="4"/>
  <c r="AD951" i="4" s="1"/>
  <c r="J951" i="4"/>
  <c r="A951" i="4"/>
  <c r="AI950" i="4"/>
  <c r="AH950" i="4"/>
  <c r="AE950" i="4"/>
  <c r="AG950" i="4" s="1"/>
  <c r="AD950" i="4"/>
  <c r="AC950" i="4"/>
  <c r="AB950" i="4"/>
  <c r="J950" i="4"/>
  <c r="A950" i="4"/>
  <c r="AI949" i="4"/>
  <c r="AH949" i="4"/>
  <c r="AG949" i="4"/>
  <c r="AF949" i="4"/>
  <c r="AE949" i="4"/>
  <c r="AB949" i="4"/>
  <c r="J949" i="4"/>
  <c r="A949" i="4"/>
  <c r="AI948" i="4"/>
  <c r="AH948" i="4"/>
  <c r="AE948" i="4"/>
  <c r="AG948" i="4" s="1"/>
  <c r="AD948" i="4"/>
  <c r="AB948" i="4"/>
  <c r="AC948" i="4" s="1"/>
  <c r="J948" i="4"/>
  <c r="A948" i="4"/>
  <c r="AI947" i="4"/>
  <c r="AH947" i="4"/>
  <c r="AG947" i="4"/>
  <c r="AF947" i="4"/>
  <c r="AE947" i="4"/>
  <c r="AC947" i="4"/>
  <c r="AB947" i="4"/>
  <c r="AD947" i="4" s="1"/>
  <c r="J947" i="4"/>
  <c r="A947" i="4"/>
  <c r="AI946" i="4"/>
  <c r="AH946" i="4"/>
  <c r="AE946" i="4"/>
  <c r="AG946" i="4" s="1"/>
  <c r="AD946" i="4"/>
  <c r="AC946" i="4"/>
  <c r="AB946" i="4"/>
  <c r="J946" i="4"/>
  <c r="A946" i="4"/>
  <c r="AI945" i="4"/>
  <c r="AH945" i="4"/>
  <c r="AG945" i="4"/>
  <c r="AF945" i="4"/>
  <c r="AE945" i="4"/>
  <c r="AB945" i="4"/>
  <c r="J945" i="4"/>
  <c r="A945" i="4"/>
  <c r="AI944" i="4"/>
  <c r="AH944" i="4"/>
  <c r="AE944" i="4"/>
  <c r="AG944" i="4" s="1"/>
  <c r="AD944" i="4"/>
  <c r="AB944" i="4"/>
  <c r="AC944" i="4" s="1"/>
  <c r="J944" i="4"/>
  <c r="A944" i="4"/>
  <c r="AI943" i="4"/>
  <c r="AH943" i="4"/>
  <c r="AG943" i="4"/>
  <c r="AF943" i="4"/>
  <c r="AE943" i="4"/>
  <c r="AC943" i="4"/>
  <c r="AB943" i="4"/>
  <c r="AD943" i="4" s="1"/>
  <c r="J943" i="4"/>
  <c r="A943" i="4"/>
  <c r="AI942" i="4"/>
  <c r="AH942" i="4"/>
  <c r="AE942" i="4"/>
  <c r="AG942" i="4" s="1"/>
  <c r="AD942" i="4"/>
  <c r="AC942" i="4"/>
  <c r="AB942" i="4"/>
  <c r="J942" i="4"/>
  <c r="A942" i="4"/>
  <c r="AI941" i="4"/>
  <c r="AH941" i="4"/>
  <c r="AG941" i="4"/>
  <c r="AF941" i="4"/>
  <c r="AE941" i="4"/>
  <c r="AB941" i="4"/>
  <c r="J941" i="4"/>
  <c r="A941" i="4"/>
  <c r="AI940" i="4"/>
  <c r="AH940" i="4"/>
  <c r="AE940" i="4"/>
  <c r="AG940" i="4" s="1"/>
  <c r="AD940" i="4"/>
  <c r="AB940" i="4"/>
  <c r="AC940" i="4" s="1"/>
  <c r="J940" i="4"/>
  <c r="A940" i="4"/>
  <c r="AI939" i="4"/>
  <c r="AH939" i="4"/>
  <c r="AG939" i="4"/>
  <c r="AF939" i="4"/>
  <c r="AE939" i="4"/>
  <c r="AC939" i="4"/>
  <c r="AB939" i="4"/>
  <c r="AD939" i="4" s="1"/>
  <c r="J939" i="4"/>
  <c r="A939" i="4"/>
  <c r="AI938" i="4"/>
  <c r="AH938" i="4"/>
  <c r="AE938" i="4"/>
  <c r="AG938" i="4" s="1"/>
  <c r="AD938" i="4"/>
  <c r="AC938" i="4"/>
  <c r="AB938" i="4"/>
  <c r="J938" i="4"/>
  <c r="A938" i="4"/>
  <c r="AI937" i="4"/>
  <c r="AH937" i="4"/>
  <c r="AG937" i="4"/>
  <c r="AF937" i="4"/>
  <c r="AE937" i="4"/>
  <c r="AB937" i="4"/>
  <c r="J937" i="4"/>
  <c r="A937" i="4"/>
  <c r="AI936" i="4"/>
  <c r="AH936" i="4"/>
  <c r="AE936" i="4"/>
  <c r="AG936" i="4" s="1"/>
  <c r="AD936" i="4"/>
  <c r="AB936" i="4"/>
  <c r="AC936" i="4" s="1"/>
  <c r="J936" i="4"/>
  <c r="A936" i="4"/>
  <c r="AI935" i="4"/>
  <c r="AH935" i="4"/>
  <c r="AG935" i="4"/>
  <c r="AF935" i="4"/>
  <c r="AE935" i="4"/>
  <c r="AC935" i="4"/>
  <c r="AB935" i="4"/>
  <c r="AD935" i="4" s="1"/>
  <c r="J935" i="4"/>
  <c r="A935" i="4"/>
  <c r="AI934" i="4"/>
  <c r="AH934" i="4"/>
  <c r="AE934" i="4"/>
  <c r="AG934" i="4" s="1"/>
  <c r="AD934" i="4"/>
  <c r="AC934" i="4"/>
  <c r="AB934" i="4"/>
  <c r="J934" i="4"/>
  <c r="A934" i="4"/>
  <c r="AI933" i="4"/>
  <c r="AH933" i="4"/>
  <c r="AG933" i="4"/>
  <c r="AF933" i="4"/>
  <c r="AE933" i="4"/>
  <c r="AB933" i="4"/>
  <c r="J933" i="4"/>
  <c r="A933" i="4"/>
  <c r="AI932" i="4"/>
  <c r="AH932" i="4"/>
  <c r="AE932" i="4"/>
  <c r="AG932" i="4" s="1"/>
  <c r="AD932" i="4"/>
  <c r="AB932" i="4"/>
  <c r="AC932" i="4" s="1"/>
  <c r="J932" i="4"/>
  <c r="A932" i="4"/>
  <c r="AI931" i="4"/>
  <c r="AH931" i="4"/>
  <c r="AG931" i="4"/>
  <c r="AF931" i="4"/>
  <c r="AE931" i="4"/>
  <c r="AC931" i="4"/>
  <c r="AB931" i="4"/>
  <c r="AD931" i="4" s="1"/>
  <c r="J931" i="4"/>
  <c r="A931" i="4"/>
  <c r="AI930" i="4"/>
  <c r="AH930" i="4"/>
  <c r="AE930" i="4"/>
  <c r="AG930" i="4" s="1"/>
  <c r="AD930" i="4"/>
  <c r="AC930" i="4"/>
  <c r="AB930" i="4"/>
  <c r="J930" i="4"/>
  <c r="A930" i="4"/>
  <c r="AI929" i="4"/>
  <c r="AH929" i="4"/>
  <c r="AG929" i="4"/>
  <c r="AF929" i="4"/>
  <c r="AE929" i="4"/>
  <c r="AB929" i="4"/>
  <c r="J929" i="4"/>
  <c r="A929" i="4"/>
  <c r="AI928" i="4"/>
  <c r="AH928" i="4"/>
  <c r="AE928" i="4"/>
  <c r="AG928" i="4" s="1"/>
  <c r="AD928" i="4"/>
  <c r="AB928" i="4"/>
  <c r="AC928" i="4" s="1"/>
  <c r="J928" i="4"/>
  <c r="A928" i="4"/>
  <c r="AI927" i="4"/>
  <c r="AH927" i="4"/>
  <c r="AG927" i="4"/>
  <c r="AF927" i="4"/>
  <c r="AE927" i="4"/>
  <c r="AC927" i="4"/>
  <c r="AB927" i="4"/>
  <c r="AD927" i="4" s="1"/>
  <c r="J927" i="4"/>
  <c r="A927" i="4"/>
  <c r="AI926" i="4"/>
  <c r="AH926" i="4"/>
  <c r="AE926" i="4"/>
  <c r="AG926" i="4" s="1"/>
  <c r="AD926" i="4"/>
  <c r="AC926" i="4"/>
  <c r="AB926" i="4"/>
  <c r="J926" i="4"/>
  <c r="A926" i="4"/>
  <c r="AI925" i="4"/>
  <c r="AH925" i="4"/>
  <c r="AG925" i="4"/>
  <c r="AF925" i="4"/>
  <c r="AE925" i="4"/>
  <c r="AB925" i="4"/>
  <c r="J925" i="4"/>
  <c r="A925" i="4"/>
  <c r="AI924" i="4"/>
  <c r="AH924" i="4"/>
  <c r="AE924" i="4"/>
  <c r="AG924" i="4" s="1"/>
  <c r="AD924" i="4"/>
  <c r="AB924" i="4"/>
  <c r="AC924" i="4" s="1"/>
  <c r="J924" i="4"/>
  <c r="A924" i="4"/>
  <c r="AI923" i="4"/>
  <c r="AH923" i="4"/>
  <c r="AG923" i="4"/>
  <c r="AF923" i="4"/>
  <c r="AE923" i="4"/>
  <c r="AC923" i="4"/>
  <c r="AB923" i="4"/>
  <c r="AD923" i="4" s="1"/>
  <c r="J923" i="4"/>
  <c r="A923" i="4"/>
  <c r="AI922" i="4"/>
  <c r="AH922" i="4"/>
  <c r="AE922" i="4"/>
  <c r="AG922" i="4" s="1"/>
  <c r="AD922" i="4"/>
  <c r="AC922" i="4"/>
  <c r="AB922" i="4"/>
  <c r="J922" i="4"/>
  <c r="A922" i="4"/>
  <c r="AI921" i="4"/>
  <c r="AH921" i="4"/>
  <c r="AG921" i="4"/>
  <c r="AF921" i="4"/>
  <c r="AE921" i="4"/>
  <c r="AB921" i="4"/>
  <c r="J921" i="4"/>
  <c r="A921" i="4"/>
  <c r="AI920" i="4"/>
  <c r="AH920" i="4"/>
  <c r="AE920" i="4"/>
  <c r="AG920" i="4" s="1"/>
  <c r="AD920" i="4"/>
  <c r="AB920" i="4"/>
  <c r="AC920" i="4" s="1"/>
  <c r="J920" i="4"/>
  <c r="A920" i="4"/>
  <c r="AI919" i="4"/>
  <c r="AH919" i="4"/>
  <c r="AG919" i="4"/>
  <c r="AF919" i="4"/>
  <c r="AE919" i="4"/>
  <c r="AC919" i="4"/>
  <c r="AB919" i="4"/>
  <c r="AD919" i="4" s="1"/>
  <c r="J919" i="4"/>
  <c r="A919" i="4"/>
  <c r="AI918" i="4"/>
  <c r="AH918" i="4"/>
  <c r="AE918" i="4"/>
  <c r="AG918" i="4" s="1"/>
  <c r="AD918" i="4"/>
  <c r="AC918" i="4"/>
  <c r="AB918" i="4"/>
  <c r="J918" i="4"/>
  <c r="A918" i="4"/>
  <c r="AI917" i="4"/>
  <c r="AH917" i="4"/>
  <c r="AG917" i="4"/>
  <c r="AF917" i="4"/>
  <c r="AE917" i="4"/>
  <c r="AB917" i="4"/>
  <c r="J917" i="4"/>
  <c r="A917" i="4"/>
  <c r="AI916" i="4"/>
  <c r="AH916" i="4"/>
  <c r="AE916" i="4"/>
  <c r="AG916" i="4" s="1"/>
  <c r="AD916" i="4"/>
  <c r="AB916" i="4"/>
  <c r="AC916" i="4" s="1"/>
  <c r="J916" i="4"/>
  <c r="A916" i="4"/>
  <c r="AI915" i="4"/>
  <c r="AH915" i="4"/>
  <c r="AG915" i="4"/>
  <c r="AF915" i="4"/>
  <c r="AE915" i="4"/>
  <c r="AC915" i="4"/>
  <c r="AB915" i="4"/>
  <c r="AD915" i="4" s="1"/>
  <c r="J915" i="4"/>
  <c r="A915" i="4"/>
  <c r="AI914" i="4"/>
  <c r="AH914" i="4"/>
  <c r="AE914" i="4"/>
  <c r="AG914" i="4" s="1"/>
  <c r="AD914" i="4"/>
  <c r="AC914" i="4"/>
  <c r="AB914" i="4"/>
  <c r="J914" i="4"/>
  <c r="A914" i="4"/>
  <c r="AI913" i="4"/>
  <c r="AH913" i="4"/>
  <c r="AG913" i="4"/>
  <c r="AF913" i="4"/>
  <c r="AE913" i="4"/>
  <c r="AB913" i="4"/>
  <c r="J913" i="4"/>
  <c r="A913" i="4"/>
  <c r="AI912" i="4"/>
  <c r="AH912" i="4"/>
  <c r="AE912" i="4"/>
  <c r="AG912" i="4" s="1"/>
  <c r="AD912" i="4"/>
  <c r="AB912" i="4"/>
  <c r="AC912" i="4" s="1"/>
  <c r="J912" i="4"/>
  <c r="A912" i="4"/>
  <c r="AI911" i="4"/>
  <c r="AH911" i="4"/>
  <c r="AG911" i="4"/>
  <c r="AF911" i="4"/>
  <c r="AE911" i="4"/>
  <c r="AC911" i="4"/>
  <c r="AB911" i="4"/>
  <c r="AD911" i="4" s="1"/>
  <c r="J911" i="4"/>
  <c r="A911" i="4"/>
  <c r="AI910" i="4"/>
  <c r="AH910" i="4"/>
  <c r="AE910" i="4"/>
  <c r="AG910" i="4" s="1"/>
  <c r="AD910" i="4"/>
  <c r="AC910" i="4"/>
  <c r="AB910" i="4"/>
  <c r="J910" i="4"/>
  <c r="A910" i="4"/>
  <c r="AI909" i="4"/>
  <c r="AH909" i="4"/>
  <c r="AG909" i="4"/>
  <c r="AF909" i="4"/>
  <c r="AE909" i="4"/>
  <c r="AB909" i="4"/>
  <c r="J909" i="4"/>
  <c r="A909" i="4"/>
  <c r="AI908" i="4"/>
  <c r="AH908" i="4"/>
  <c r="AE908" i="4"/>
  <c r="AG908" i="4" s="1"/>
  <c r="AD908" i="4"/>
  <c r="AB908" i="4"/>
  <c r="AC908" i="4" s="1"/>
  <c r="J908" i="4"/>
  <c r="A908" i="4"/>
  <c r="AI907" i="4"/>
  <c r="AH907" i="4"/>
  <c r="AG907" i="4"/>
  <c r="AF907" i="4"/>
  <c r="AE907" i="4"/>
  <c r="AC907" i="4"/>
  <c r="AB907" i="4"/>
  <c r="AD907" i="4" s="1"/>
  <c r="J907" i="4"/>
  <c r="A907" i="4"/>
  <c r="AI906" i="4"/>
  <c r="AH906" i="4"/>
  <c r="AE906" i="4"/>
  <c r="AG906" i="4" s="1"/>
  <c r="AD906" i="4"/>
  <c r="AC906" i="4"/>
  <c r="AB906" i="4"/>
  <c r="J906" i="4"/>
  <c r="A906" i="4"/>
  <c r="AI905" i="4"/>
  <c r="AH905" i="4"/>
  <c r="AG905" i="4"/>
  <c r="AF905" i="4"/>
  <c r="AE905" i="4"/>
  <c r="AB905" i="4"/>
  <c r="J905" i="4"/>
  <c r="A905" i="4"/>
  <c r="AI904" i="4"/>
  <c r="AH904" i="4"/>
  <c r="AE904" i="4"/>
  <c r="AG904" i="4" s="1"/>
  <c r="AD904" i="4"/>
  <c r="AB904" i="4"/>
  <c r="AC904" i="4" s="1"/>
  <c r="J904" i="4"/>
  <c r="A904" i="4"/>
  <c r="AI903" i="4"/>
  <c r="AH903" i="4"/>
  <c r="AG903" i="4"/>
  <c r="AF903" i="4"/>
  <c r="AE903" i="4"/>
  <c r="AC903" i="4"/>
  <c r="AB903" i="4"/>
  <c r="AD903" i="4" s="1"/>
  <c r="J903" i="4"/>
  <c r="A903" i="4"/>
  <c r="AI902" i="4"/>
  <c r="AH902" i="4"/>
  <c r="AE902" i="4"/>
  <c r="AG902" i="4" s="1"/>
  <c r="AD902" i="4"/>
  <c r="AC902" i="4"/>
  <c r="AB902" i="4"/>
  <c r="J902" i="4"/>
  <c r="A902" i="4"/>
  <c r="AI901" i="4"/>
  <c r="AH901" i="4"/>
  <c r="AG901" i="4"/>
  <c r="AF901" i="4"/>
  <c r="AE901" i="4"/>
  <c r="AB901" i="4"/>
  <c r="J901" i="4"/>
  <c r="A901" i="4"/>
  <c r="AI900" i="4"/>
  <c r="AH900" i="4"/>
  <c r="AE900" i="4"/>
  <c r="AG900" i="4" s="1"/>
  <c r="AD900" i="4"/>
  <c r="AB900" i="4"/>
  <c r="AC900" i="4" s="1"/>
  <c r="J900" i="4"/>
  <c r="A900" i="4"/>
  <c r="AI899" i="4"/>
  <c r="AH899" i="4"/>
  <c r="AG899" i="4"/>
  <c r="AF899" i="4"/>
  <c r="AE899" i="4"/>
  <c r="AC899" i="4"/>
  <c r="AB899" i="4"/>
  <c r="AD899" i="4" s="1"/>
  <c r="J899" i="4"/>
  <c r="A899" i="4"/>
  <c r="AI898" i="4"/>
  <c r="AH898" i="4"/>
  <c r="AE898" i="4"/>
  <c r="AG898" i="4" s="1"/>
  <c r="AD898" i="4"/>
  <c r="AC898" i="4"/>
  <c r="AB898" i="4"/>
  <c r="J898" i="4"/>
  <c r="A898" i="4"/>
  <c r="AI897" i="4"/>
  <c r="AH897" i="4"/>
  <c r="AG897" i="4"/>
  <c r="AF897" i="4"/>
  <c r="AE897" i="4"/>
  <c r="AB897" i="4"/>
  <c r="J897" i="4"/>
  <c r="A897" i="4"/>
  <c r="AI896" i="4"/>
  <c r="AH896" i="4"/>
  <c r="AE896" i="4"/>
  <c r="AG896" i="4" s="1"/>
  <c r="AD896" i="4"/>
  <c r="AB896" i="4"/>
  <c r="AC896" i="4" s="1"/>
  <c r="J896" i="4"/>
  <c r="A896" i="4"/>
  <c r="AI895" i="4"/>
  <c r="AH895" i="4"/>
  <c r="AG895" i="4"/>
  <c r="AF895" i="4"/>
  <c r="AE895" i="4"/>
  <c r="AC895" i="4"/>
  <c r="AB895" i="4"/>
  <c r="AD895" i="4" s="1"/>
  <c r="J895" i="4"/>
  <c r="A895" i="4"/>
  <c r="AI894" i="4"/>
  <c r="AH894" i="4"/>
  <c r="AE894" i="4"/>
  <c r="AG894" i="4" s="1"/>
  <c r="AD894" i="4"/>
  <c r="AC894" i="4"/>
  <c r="AB894" i="4"/>
  <c r="J894" i="4"/>
  <c r="A894" i="4"/>
  <c r="AI893" i="4"/>
  <c r="AH893" i="4"/>
  <c r="AG893" i="4"/>
  <c r="AF893" i="4"/>
  <c r="AE893" i="4"/>
  <c r="AB893" i="4"/>
  <c r="J893" i="4"/>
  <c r="A893" i="4"/>
  <c r="AI892" i="4"/>
  <c r="AH892" i="4"/>
  <c r="AE892" i="4"/>
  <c r="AG892" i="4" s="1"/>
  <c r="AD892" i="4"/>
  <c r="AB892" i="4"/>
  <c r="AC892" i="4" s="1"/>
  <c r="J892" i="4"/>
  <c r="A892" i="4"/>
  <c r="AI891" i="4"/>
  <c r="AH891" i="4"/>
  <c r="AG891" i="4"/>
  <c r="AF891" i="4"/>
  <c r="AE891" i="4"/>
  <c r="AC891" i="4"/>
  <c r="AB891" i="4"/>
  <c r="AD891" i="4" s="1"/>
  <c r="J891" i="4"/>
  <c r="A891" i="4"/>
  <c r="AI890" i="4"/>
  <c r="AH890" i="4"/>
  <c r="AE890" i="4"/>
  <c r="AG890" i="4" s="1"/>
  <c r="AD890" i="4"/>
  <c r="AC890" i="4"/>
  <c r="AB890" i="4"/>
  <c r="J890" i="4"/>
  <c r="A890" i="4"/>
  <c r="AI889" i="4"/>
  <c r="AH889" i="4"/>
  <c r="AG889" i="4"/>
  <c r="AF889" i="4"/>
  <c r="AE889" i="4"/>
  <c r="AB889" i="4"/>
  <c r="J889" i="4"/>
  <c r="A889" i="4"/>
  <c r="AI888" i="4"/>
  <c r="AH888" i="4"/>
  <c r="AE888" i="4"/>
  <c r="AG888" i="4" s="1"/>
  <c r="AD888" i="4"/>
  <c r="AB888" i="4"/>
  <c r="AC888" i="4" s="1"/>
  <c r="J888" i="4"/>
  <c r="A888" i="4"/>
  <c r="AI887" i="4"/>
  <c r="AH887" i="4"/>
  <c r="AG887" i="4"/>
  <c r="AF887" i="4"/>
  <c r="AE887" i="4"/>
  <c r="AC887" i="4"/>
  <c r="AB887" i="4"/>
  <c r="AD887" i="4" s="1"/>
  <c r="J887" i="4"/>
  <c r="A887" i="4"/>
  <c r="AI886" i="4"/>
  <c r="AH886" i="4"/>
  <c r="AE886" i="4"/>
  <c r="AG886" i="4" s="1"/>
  <c r="AD886" i="4"/>
  <c r="AC886" i="4"/>
  <c r="AB886" i="4"/>
  <c r="J886" i="4"/>
  <c r="A886" i="4"/>
  <c r="AI885" i="4"/>
  <c r="AH885" i="4"/>
  <c r="AG885" i="4"/>
  <c r="AF885" i="4"/>
  <c r="AE885" i="4"/>
  <c r="AB885" i="4"/>
  <c r="J885" i="4"/>
  <c r="A885" i="4"/>
  <c r="AI884" i="4"/>
  <c r="AH884" i="4"/>
  <c r="AE884" i="4"/>
  <c r="AG884" i="4" s="1"/>
  <c r="AD884" i="4"/>
  <c r="AB884" i="4"/>
  <c r="AC884" i="4" s="1"/>
  <c r="J884" i="4"/>
  <c r="A884" i="4"/>
  <c r="AI883" i="4"/>
  <c r="AH883" i="4"/>
  <c r="AG883" i="4"/>
  <c r="AF883" i="4"/>
  <c r="AE883" i="4"/>
  <c r="AC883" i="4"/>
  <c r="AB883" i="4"/>
  <c r="AD883" i="4" s="1"/>
  <c r="J883" i="4"/>
  <c r="A883" i="4"/>
  <c r="AI882" i="4"/>
  <c r="AH882" i="4"/>
  <c r="AE882" i="4"/>
  <c r="AG882" i="4" s="1"/>
  <c r="AD882" i="4"/>
  <c r="AC882" i="4"/>
  <c r="AB882" i="4"/>
  <c r="J882" i="4"/>
  <c r="A882" i="4"/>
  <c r="AI881" i="4"/>
  <c r="AH881" i="4"/>
  <c r="AG881" i="4"/>
  <c r="AF881" i="4"/>
  <c r="AE881" i="4"/>
  <c r="AB881" i="4"/>
  <c r="J881" i="4"/>
  <c r="A881" i="4"/>
  <c r="AI880" i="4"/>
  <c r="AH880" i="4"/>
  <c r="AE880" i="4"/>
  <c r="AG880" i="4" s="1"/>
  <c r="AD880" i="4"/>
  <c r="AB880" i="4"/>
  <c r="AC880" i="4" s="1"/>
  <c r="J880" i="4"/>
  <c r="A880" i="4"/>
  <c r="AI879" i="4"/>
  <c r="AH879" i="4"/>
  <c r="AG879" i="4"/>
  <c r="AF879" i="4"/>
  <c r="AE879" i="4"/>
  <c r="AC879" i="4"/>
  <c r="AB879" i="4"/>
  <c r="AD879" i="4" s="1"/>
  <c r="J879" i="4"/>
  <c r="A879" i="4"/>
  <c r="AI878" i="4"/>
  <c r="AH878" i="4"/>
  <c r="AE878" i="4"/>
  <c r="AG878" i="4" s="1"/>
  <c r="AD878" i="4"/>
  <c r="AC878" i="4"/>
  <c r="AB878" i="4"/>
  <c r="J878" i="4"/>
  <c r="A878" i="4"/>
  <c r="AI877" i="4"/>
  <c r="AH877" i="4"/>
  <c r="AG877" i="4"/>
  <c r="AF877" i="4"/>
  <c r="AE877" i="4"/>
  <c r="AB877" i="4"/>
  <c r="J877" i="4"/>
  <c r="A877" i="4"/>
  <c r="AI876" i="4"/>
  <c r="AH876" i="4"/>
  <c r="AE876" i="4"/>
  <c r="AG876" i="4" s="1"/>
  <c r="AD876" i="4"/>
  <c r="AB876" i="4"/>
  <c r="AC876" i="4" s="1"/>
  <c r="J876" i="4"/>
  <c r="A876" i="4"/>
  <c r="AI875" i="4"/>
  <c r="AH875" i="4"/>
  <c r="AG875" i="4"/>
  <c r="AF875" i="4"/>
  <c r="AE875" i="4"/>
  <c r="AC875" i="4"/>
  <c r="AB875" i="4"/>
  <c r="AD875" i="4" s="1"/>
  <c r="J875" i="4"/>
  <c r="A875" i="4"/>
  <c r="AI874" i="4"/>
  <c r="AH874" i="4"/>
  <c r="AE874" i="4"/>
  <c r="AG874" i="4" s="1"/>
  <c r="AD874" i="4"/>
  <c r="AC874" i="4"/>
  <c r="AB874" i="4"/>
  <c r="J874" i="4"/>
  <c r="A874" i="4"/>
  <c r="AI873" i="4"/>
  <c r="AH873" i="4"/>
  <c r="AG873" i="4"/>
  <c r="AF873" i="4"/>
  <c r="AE873" i="4"/>
  <c r="AB873" i="4"/>
  <c r="J873" i="4"/>
  <c r="A873" i="4"/>
  <c r="AI872" i="4"/>
  <c r="AH872" i="4"/>
  <c r="AE872" i="4"/>
  <c r="AG872" i="4" s="1"/>
  <c r="AD872" i="4"/>
  <c r="AB872" i="4"/>
  <c r="AC872" i="4" s="1"/>
  <c r="J872" i="4"/>
  <c r="A872" i="4"/>
  <c r="AI871" i="4"/>
  <c r="AH871" i="4"/>
  <c r="AG871" i="4"/>
  <c r="AF871" i="4"/>
  <c r="AE871" i="4"/>
  <c r="AC871" i="4"/>
  <c r="AB871" i="4"/>
  <c r="AD871" i="4" s="1"/>
  <c r="J871" i="4"/>
  <c r="A871" i="4"/>
  <c r="AI870" i="4"/>
  <c r="AH870" i="4"/>
  <c r="AE870" i="4"/>
  <c r="AG870" i="4" s="1"/>
  <c r="AD870" i="4"/>
  <c r="AC870" i="4"/>
  <c r="AB870" i="4"/>
  <c r="J870" i="4"/>
  <c r="A870" i="4"/>
  <c r="AI869" i="4"/>
  <c r="AH869" i="4"/>
  <c r="AG869" i="4"/>
  <c r="AF869" i="4"/>
  <c r="AE869" i="4"/>
  <c r="AB869" i="4"/>
  <c r="J869" i="4"/>
  <c r="A869" i="4"/>
  <c r="AI868" i="4"/>
  <c r="AH868" i="4"/>
  <c r="AE868" i="4"/>
  <c r="AG868" i="4" s="1"/>
  <c r="AD868" i="4"/>
  <c r="AB868" i="4"/>
  <c r="AC868" i="4" s="1"/>
  <c r="J868" i="4"/>
  <c r="A868" i="4"/>
  <c r="AI867" i="4"/>
  <c r="AH867" i="4"/>
  <c r="AG867" i="4"/>
  <c r="AF867" i="4"/>
  <c r="AE867" i="4"/>
  <c r="AC867" i="4"/>
  <c r="AB867" i="4"/>
  <c r="AD867" i="4" s="1"/>
  <c r="J867" i="4"/>
  <c r="A867" i="4"/>
  <c r="AI866" i="4"/>
  <c r="AH866" i="4"/>
  <c r="AE866" i="4"/>
  <c r="AG866" i="4" s="1"/>
  <c r="AD866" i="4"/>
  <c r="AC866" i="4"/>
  <c r="AB866" i="4"/>
  <c r="J866" i="4"/>
  <c r="A866" i="4"/>
  <c r="AI865" i="4"/>
  <c r="AH865" i="4"/>
  <c r="AG865" i="4"/>
  <c r="AF865" i="4"/>
  <c r="AE865" i="4"/>
  <c r="AB865" i="4"/>
  <c r="J865" i="4"/>
  <c r="A865" i="4"/>
  <c r="AI864" i="4"/>
  <c r="AH864" i="4"/>
  <c r="AE864" i="4"/>
  <c r="AG864" i="4" s="1"/>
  <c r="AD864" i="4"/>
  <c r="AB864" i="4"/>
  <c r="AC864" i="4" s="1"/>
  <c r="J864" i="4"/>
  <c r="A864" i="4"/>
  <c r="AI863" i="4"/>
  <c r="AH863" i="4"/>
  <c r="AG863" i="4"/>
  <c r="AF863" i="4"/>
  <c r="AE863" i="4"/>
  <c r="AC863" i="4"/>
  <c r="AB863" i="4"/>
  <c r="AD863" i="4" s="1"/>
  <c r="J863" i="4"/>
  <c r="A863" i="4"/>
  <c r="AI862" i="4"/>
  <c r="AH862" i="4"/>
  <c r="AE862" i="4"/>
  <c r="AG862" i="4" s="1"/>
  <c r="AD862" i="4"/>
  <c r="AC862" i="4"/>
  <c r="AB862" i="4"/>
  <c r="J862" i="4"/>
  <c r="A862" i="4"/>
  <c r="AI861" i="4"/>
  <c r="AH861" i="4"/>
  <c r="AG861" i="4"/>
  <c r="AF861" i="4"/>
  <c r="AE861" i="4"/>
  <c r="AB861" i="4"/>
  <c r="J861" i="4"/>
  <c r="A861" i="4"/>
  <c r="AI860" i="4"/>
  <c r="AH860" i="4"/>
  <c r="AE860" i="4"/>
  <c r="AG860" i="4" s="1"/>
  <c r="AD860" i="4"/>
  <c r="AB860" i="4"/>
  <c r="AC860" i="4" s="1"/>
  <c r="J860" i="4"/>
  <c r="A860" i="4"/>
  <c r="AI859" i="4"/>
  <c r="AH859" i="4"/>
  <c r="AG859" i="4"/>
  <c r="AF859" i="4"/>
  <c r="AE859" i="4"/>
  <c r="AC859" i="4"/>
  <c r="AB859" i="4"/>
  <c r="AD859" i="4" s="1"/>
  <c r="J859" i="4"/>
  <c r="A859" i="4"/>
  <c r="AI858" i="4"/>
  <c r="AH858" i="4"/>
  <c r="AE858" i="4"/>
  <c r="AG858" i="4" s="1"/>
  <c r="AD858" i="4"/>
  <c r="AC858" i="4"/>
  <c r="AB858" i="4"/>
  <c r="J858" i="4"/>
  <c r="A858" i="4"/>
  <c r="AI857" i="4"/>
  <c r="AH857" i="4"/>
  <c r="AG857" i="4"/>
  <c r="AF857" i="4"/>
  <c r="AE857" i="4"/>
  <c r="AB857" i="4"/>
  <c r="J857" i="4"/>
  <c r="A857" i="4"/>
  <c r="AI856" i="4"/>
  <c r="AH856" i="4"/>
  <c r="AE856" i="4"/>
  <c r="AG856" i="4" s="1"/>
  <c r="AD856" i="4"/>
  <c r="AB856" i="4"/>
  <c r="AC856" i="4" s="1"/>
  <c r="J856" i="4"/>
  <c r="A856" i="4"/>
  <c r="AI855" i="4"/>
  <c r="AH855" i="4"/>
  <c r="AG855" i="4"/>
  <c r="AF855" i="4"/>
  <c r="AE855" i="4"/>
  <c r="AC855" i="4"/>
  <c r="AB855" i="4"/>
  <c r="AD855" i="4" s="1"/>
  <c r="J855" i="4"/>
  <c r="A855" i="4"/>
  <c r="AI854" i="4"/>
  <c r="AH854" i="4"/>
  <c r="AE854" i="4"/>
  <c r="AG854" i="4" s="1"/>
  <c r="AD854" i="4"/>
  <c r="AC854" i="4"/>
  <c r="AB854" i="4"/>
  <c r="J854" i="4"/>
  <c r="A854" i="4"/>
  <c r="AI853" i="4"/>
  <c r="AH853" i="4"/>
  <c r="AG853" i="4"/>
  <c r="AF853" i="4"/>
  <c r="AE853" i="4"/>
  <c r="AB853" i="4"/>
  <c r="J853" i="4"/>
  <c r="A853" i="4"/>
  <c r="AI852" i="4"/>
  <c r="AH852" i="4"/>
  <c r="AE852" i="4"/>
  <c r="AG852" i="4" s="1"/>
  <c r="AD852" i="4"/>
  <c r="AB852" i="4"/>
  <c r="AC852" i="4" s="1"/>
  <c r="J852" i="4"/>
  <c r="A852" i="4"/>
  <c r="AI851" i="4"/>
  <c r="AH851" i="4"/>
  <c r="AG851" i="4"/>
  <c r="AF851" i="4"/>
  <c r="AE851" i="4"/>
  <c r="AC851" i="4"/>
  <c r="AB851" i="4"/>
  <c r="AD851" i="4" s="1"/>
  <c r="J851" i="4"/>
  <c r="A851" i="4"/>
  <c r="AI850" i="4"/>
  <c r="AH850" i="4"/>
  <c r="AE850" i="4"/>
  <c r="AG850" i="4" s="1"/>
  <c r="AD850" i="4"/>
  <c r="AC850" i="4"/>
  <c r="AB850" i="4"/>
  <c r="J850" i="4"/>
  <c r="A850" i="4"/>
  <c r="AI849" i="4"/>
  <c r="AH849" i="4"/>
  <c r="AG849" i="4"/>
  <c r="AF849" i="4"/>
  <c r="AE849" i="4"/>
  <c r="AB849" i="4"/>
  <c r="J849" i="4"/>
  <c r="A849" i="4"/>
  <c r="AI848" i="4"/>
  <c r="AH848" i="4"/>
  <c r="AE848" i="4"/>
  <c r="AG848" i="4" s="1"/>
  <c r="AD848" i="4"/>
  <c r="AB848" i="4"/>
  <c r="AC848" i="4" s="1"/>
  <c r="J848" i="4"/>
  <c r="A848" i="4"/>
  <c r="AI847" i="4"/>
  <c r="AH847" i="4"/>
  <c r="AG847" i="4"/>
  <c r="AF847" i="4"/>
  <c r="AE847" i="4"/>
  <c r="AC847" i="4"/>
  <c r="AB847" i="4"/>
  <c r="AD847" i="4" s="1"/>
  <c r="J847" i="4"/>
  <c r="A847" i="4"/>
  <c r="AI846" i="4"/>
  <c r="AH846" i="4"/>
  <c r="AE846" i="4"/>
  <c r="AG846" i="4" s="1"/>
  <c r="AD846" i="4"/>
  <c r="AC846" i="4"/>
  <c r="AB846" i="4"/>
  <c r="J846" i="4"/>
  <c r="A846" i="4"/>
  <c r="AI845" i="4"/>
  <c r="AH845" i="4"/>
  <c r="AG845" i="4"/>
  <c r="AF845" i="4"/>
  <c r="AE845" i="4"/>
  <c r="AB845" i="4"/>
  <c r="J845" i="4"/>
  <c r="A845" i="4"/>
  <c r="AI844" i="4"/>
  <c r="AH844" i="4"/>
  <c r="AE844" i="4"/>
  <c r="AG844" i="4" s="1"/>
  <c r="AD844" i="4"/>
  <c r="AB844" i="4"/>
  <c r="AC844" i="4" s="1"/>
  <c r="J844" i="4"/>
  <c r="A844" i="4"/>
  <c r="AI843" i="4"/>
  <c r="AH843" i="4"/>
  <c r="AG843" i="4"/>
  <c r="AF843" i="4"/>
  <c r="AE843" i="4"/>
  <c r="AC843" i="4"/>
  <c r="AB843" i="4"/>
  <c r="AD843" i="4" s="1"/>
  <c r="J843" i="4"/>
  <c r="A843" i="4"/>
  <c r="AI842" i="4"/>
  <c r="AH842" i="4"/>
  <c r="AE842" i="4"/>
  <c r="AG842" i="4" s="1"/>
  <c r="AD842" i="4"/>
  <c r="AC842" i="4"/>
  <c r="AB842" i="4"/>
  <c r="J842" i="4"/>
  <c r="A842" i="4"/>
  <c r="AI841" i="4"/>
  <c r="AH841" i="4"/>
  <c r="AG841" i="4"/>
  <c r="AF841" i="4"/>
  <c r="AE841" i="4"/>
  <c r="AB841" i="4"/>
  <c r="J841" i="4"/>
  <c r="A841" i="4"/>
  <c r="AI840" i="4"/>
  <c r="AH840" i="4"/>
  <c r="AE840" i="4"/>
  <c r="AG840" i="4" s="1"/>
  <c r="AD840" i="4"/>
  <c r="AB840" i="4"/>
  <c r="AC840" i="4" s="1"/>
  <c r="J840" i="4"/>
  <c r="A840" i="4"/>
  <c r="AI839" i="4"/>
  <c r="AH839" i="4"/>
  <c r="AG839" i="4"/>
  <c r="AF839" i="4"/>
  <c r="AE839" i="4"/>
  <c r="AC839" i="4"/>
  <c r="AB839" i="4"/>
  <c r="AD839" i="4" s="1"/>
  <c r="J839" i="4"/>
  <c r="A839" i="4"/>
  <c r="AI838" i="4"/>
  <c r="AH838" i="4"/>
  <c r="AE838" i="4"/>
  <c r="AG838" i="4" s="1"/>
  <c r="AD838" i="4"/>
  <c r="AC838" i="4"/>
  <c r="AB838" i="4"/>
  <c r="J838" i="4"/>
  <c r="A838" i="4"/>
  <c r="AI837" i="4"/>
  <c r="AH837" i="4"/>
  <c r="AG837" i="4"/>
  <c r="AF837" i="4"/>
  <c r="AE837" i="4"/>
  <c r="AB837" i="4"/>
  <c r="J837" i="4"/>
  <c r="A837" i="4"/>
  <c r="AI836" i="4"/>
  <c r="AH836" i="4"/>
  <c r="AE836" i="4"/>
  <c r="AG836" i="4" s="1"/>
  <c r="AD836" i="4"/>
  <c r="AB836" i="4"/>
  <c r="AC836" i="4" s="1"/>
  <c r="J836" i="4"/>
  <c r="A836" i="4"/>
  <c r="AI835" i="4"/>
  <c r="AH835" i="4"/>
  <c r="AG835" i="4"/>
  <c r="AF835" i="4"/>
  <c r="AE835" i="4"/>
  <c r="AC835" i="4"/>
  <c r="AB835" i="4"/>
  <c r="AD835" i="4" s="1"/>
  <c r="J835" i="4"/>
  <c r="A835" i="4"/>
  <c r="AI834" i="4"/>
  <c r="AH834" i="4"/>
  <c r="AE834" i="4"/>
  <c r="AG834" i="4" s="1"/>
  <c r="AD834" i="4"/>
  <c r="AC834" i="4"/>
  <c r="AB834" i="4"/>
  <c r="J834" i="4"/>
  <c r="A834" i="4"/>
  <c r="AI833" i="4"/>
  <c r="AH833" i="4"/>
  <c r="AG833" i="4"/>
  <c r="AF833" i="4"/>
  <c r="AE833" i="4"/>
  <c r="AB833" i="4"/>
  <c r="J833" i="4"/>
  <c r="A833" i="4"/>
  <c r="AI832" i="4"/>
  <c r="AH832" i="4"/>
  <c r="AE832" i="4"/>
  <c r="AG832" i="4" s="1"/>
  <c r="AD832" i="4"/>
  <c r="AB832" i="4"/>
  <c r="AC832" i="4" s="1"/>
  <c r="J832" i="4"/>
  <c r="A832" i="4"/>
  <c r="AI831" i="4"/>
  <c r="AH831" i="4"/>
  <c r="AG831" i="4"/>
  <c r="AF831" i="4"/>
  <c r="AE831" i="4"/>
  <c r="AC831" i="4"/>
  <c r="AB831" i="4"/>
  <c r="AD831" i="4" s="1"/>
  <c r="J831" i="4"/>
  <c r="A831" i="4"/>
  <c r="AI830" i="4"/>
  <c r="AH830" i="4"/>
  <c r="AE830" i="4"/>
  <c r="AG830" i="4" s="1"/>
  <c r="AD830" i="4"/>
  <c r="AC830" i="4"/>
  <c r="AB830" i="4"/>
  <c r="J830" i="4"/>
  <c r="A830" i="4"/>
  <c r="AI829" i="4"/>
  <c r="AH829" i="4"/>
  <c r="AG829" i="4"/>
  <c r="AF829" i="4"/>
  <c r="AE829" i="4"/>
  <c r="AB829" i="4"/>
  <c r="J829" i="4"/>
  <c r="A829" i="4"/>
  <c r="AI828" i="4"/>
  <c r="AH828" i="4"/>
  <c r="AE828" i="4"/>
  <c r="AG828" i="4" s="1"/>
  <c r="AD828" i="4"/>
  <c r="AB828" i="4"/>
  <c r="AC828" i="4" s="1"/>
  <c r="J828" i="4"/>
  <c r="A828" i="4"/>
  <c r="AI827" i="4"/>
  <c r="AH827" i="4"/>
  <c r="AG827" i="4"/>
  <c r="AF827" i="4"/>
  <c r="AE827" i="4"/>
  <c r="AC827" i="4"/>
  <c r="AB827" i="4"/>
  <c r="AD827" i="4" s="1"/>
  <c r="J827" i="4"/>
  <c r="A827" i="4"/>
  <c r="AI826" i="4"/>
  <c r="AH826" i="4"/>
  <c r="AE826" i="4"/>
  <c r="AG826" i="4" s="1"/>
  <c r="AD826" i="4"/>
  <c r="AC826" i="4"/>
  <c r="AB826" i="4"/>
  <c r="J826" i="4"/>
  <c r="A826" i="4"/>
  <c r="AI825" i="4"/>
  <c r="AH825" i="4"/>
  <c r="AG825" i="4"/>
  <c r="AF825" i="4"/>
  <c r="AE825" i="4"/>
  <c r="AB825" i="4"/>
  <c r="J825" i="4"/>
  <c r="A825" i="4"/>
  <c r="AI824" i="4"/>
  <c r="AH824" i="4"/>
  <c r="AE824" i="4"/>
  <c r="AG824" i="4" s="1"/>
  <c r="AD824" i="4"/>
  <c r="AB824" i="4"/>
  <c r="AC824" i="4" s="1"/>
  <c r="J824" i="4"/>
  <c r="A824" i="4"/>
  <c r="AI823" i="4"/>
  <c r="AH823" i="4"/>
  <c r="AG823" i="4"/>
  <c r="AF823" i="4"/>
  <c r="AE823" i="4"/>
  <c r="AC823" i="4"/>
  <c r="AB823" i="4"/>
  <c r="AD823" i="4" s="1"/>
  <c r="J823" i="4"/>
  <c r="A823" i="4"/>
  <c r="AI822" i="4"/>
  <c r="AH822" i="4"/>
  <c r="AE822" i="4"/>
  <c r="AG822" i="4" s="1"/>
  <c r="AD822" i="4"/>
  <c r="AC822" i="4"/>
  <c r="AB822" i="4"/>
  <c r="J822" i="4"/>
  <c r="A822" i="4"/>
  <c r="AI821" i="4"/>
  <c r="AH821" i="4"/>
  <c r="AG821" i="4"/>
  <c r="AF821" i="4"/>
  <c r="AE821" i="4"/>
  <c r="AB821" i="4"/>
  <c r="J821" i="4"/>
  <c r="A821" i="4"/>
  <c r="AI820" i="4"/>
  <c r="AH820" i="4"/>
  <c r="AE820" i="4"/>
  <c r="AG820" i="4" s="1"/>
  <c r="AD820" i="4"/>
  <c r="AB820" i="4"/>
  <c r="AC820" i="4" s="1"/>
  <c r="J820" i="4"/>
  <c r="A820" i="4"/>
  <c r="AI819" i="4"/>
  <c r="AH819" i="4"/>
  <c r="AG819" i="4"/>
  <c r="AF819" i="4"/>
  <c r="AE819" i="4"/>
  <c r="AC819" i="4"/>
  <c r="AB819" i="4"/>
  <c r="AD819" i="4" s="1"/>
  <c r="J819" i="4"/>
  <c r="A819" i="4"/>
  <c r="AI818" i="4"/>
  <c r="AH818" i="4"/>
  <c r="AE818" i="4"/>
  <c r="AG818" i="4" s="1"/>
  <c r="AD818" i="4"/>
  <c r="AC818" i="4"/>
  <c r="AB818" i="4"/>
  <c r="J818" i="4"/>
  <c r="A818" i="4"/>
  <c r="AI817" i="4"/>
  <c r="AH817" i="4"/>
  <c r="AG817" i="4"/>
  <c r="AF817" i="4"/>
  <c r="AE817" i="4"/>
  <c r="AB817" i="4"/>
  <c r="J817" i="4"/>
  <c r="A817" i="4"/>
  <c r="AI816" i="4"/>
  <c r="AH816" i="4"/>
  <c r="AE816" i="4"/>
  <c r="AG816" i="4" s="1"/>
  <c r="AD816" i="4"/>
  <c r="AB816" i="4"/>
  <c r="AC816" i="4" s="1"/>
  <c r="J816" i="4"/>
  <c r="AI815" i="4"/>
  <c r="AH815" i="4"/>
  <c r="AE815" i="4"/>
  <c r="AB815" i="4"/>
  <c r="AD815" i="4" s="1"/>
  <c r="J815" i="4"/>
  <c r="A815" i="4"/>
  <c r="AI814" i="4"/>
  <c r="AH814" i="4"/>
  <c r="AG814" i="4"/>
  <c r="AE814" i="4"/>
  <c r="AF814" i="4" s="1"/>
  <c r="AD814" i="4"/>
  <c r="AC814" i="4"/>
  <c r="AB814" i="4"/>
  <c r="J814" i="4"/>
  <c r="A814" i="4"/>
  <c r="AI813" i="4"/>
  <c r="AH813" i="4"/>
  <c r="AF813" i="4"/>
  <c r="AE813" i="4"/>
  <c r="AG813" i="4" s="1"/>
  <c r="AB813" i="4"/>
  <c r="AD813" i="4" s="1"/>
  <c r="J813" i="4"/>
  <c r="A813" i="4"/>
  <c r="AI812" i="4"/>
  <c r="AH812" i="4"/>
  <c r="AG812" i="4"/>
  <c r="AF812" i="4"/>
  <c r="AE812" i="4"/>
  <c r="AD812" i="4"/>
  <c r="AC812" i="4"/>
  <c r="AB812" i="4"/>
  <c r="J812" i="4"/>
  <c r="A812" i="4"/>
  <c r="AI811" i="4"/>
  <c r="AH811" i="4"/>
  <c r="AE811" i="4"/>
  <c r="AB811" i="4"/>
  <c r="AD811" i="4" s="1"/>
  <c r="J811" i="4"/>
  <c r="A811" i="4"/>
  <c r="AI810" i="4"/>
  <c r="AH810" i="4"/>
  <c r="AG810" i="4"/>
  <c r="AE810" i="4"/>
  <c r="AF810" i="4" s="1"/>
  <c r="AD810" i="4"/>
  <c r="AC810" i="4"/>
  <c r="AB810" i="4"/>
  <c r="J810" i="4"/>
  <c r="A810" i="4"/>
  <c r="AI809" i="4"/>
  <c r="AH809" i="4"/>
  <c r="AF809" i="4"/>
  <c r="AE809" i="4"/>
  <c r="AG809" i="4" s="1"/>
  <c r="AB809" i="4"/>
  <c r="AD809" i="4" s="1"/>
  <c r="J809" i="4"/>
  <c r="A809" i="4"/>
  <c r="AI808" i="4"/>
  <c r="AH808" i="4"/>
  <c r="AG808" i="4"/>
  <c r="AF808" i="4"/>
  <c r="AE808" i="4"/>
  <c r="AD808" i="4"/>
  <c r="AC808" i="4"/>
  <c r="AB808" i="4"/>
  <c r="J808" i="4"/>
  <c r="A808" i="4"/>
  <c r="AI807" i="4"/>
  <c r="AH807" i="4"/>
  <c r="AE807" i="4"/>
  <c r="AB807" i="4"/>
  <c r="AD807" i="4" s="1"/>
  <c r="J807" i="4"/>
  <c r="A807" i="4"/>
  <c r="AI806" i="4"/>
  <c r="AH806" i="4"/>
  <c r="AG806" i="4"/>
  <c r="AE806" i="4"/>
  <c r="AF806" i="4" s="1"/>
  <c r="AD806" i="4"/>
  <c r="AC806" i="4"/>
  <c r="AB806" i="4"/>
  <c r="J806" i="4"/>
  <c r="A806" i="4"/>
  <c r="AI805" i="4"/>
  <c r="AH805" i="4"/>
  <c r="AF805" i="4"/>
  <c r="AE805" i="4"/>
  <c r="AG805" i="4" s="1"/>
  <c r="AB805" i="4"/>
  <c r="AD805" i="4" s="1"/>
  <c r="J805" i="4"/>
  <c r="A805" i="4"/>
  <c r="AI804" i="4"/>
  <c r="AH804" i="4"/>
  <c r="AG804" i="4"/>
  <c r="AF804" i="4"/>
  <c r="AE804" i="4"/>
  <c r="AD804" i="4"/>
  <c r="AC804" i="4"/>
  <c r="AB804" i="4"/>
  <c r="J804" i="4"/>
  <c r="A804" i="4"/>
  <c r="AI803" i="4"/>
  <c r="AH803" i="4"/>
  <c r="AE803" i="4"/>
  <c r="AB803" i="4"/>
  <c r="AD803" i="4" s="1"/>
  <c r="J803" i="4"/>
  <c r="A803" i="4"/>
  <c r="AI802" i="4"/>
  <c r="AH802" i="4"/>
  <c r="AG802" i="4"/>
  <c r="AE802" i="4"/>
  <c r="AF802" i="4" s="1"/>
  <c r="AD802" i="4"/>
  <c r="AC802" i="4"/>
  <c r="AB802" i="4"/>
  <c r="J802" i="4"/>
  <c r="A802" i="4"/>
  <c r="AI801" i="4"/>
  <c r="AH801" i="4"/>
  <c r="AF801" i="4"/>
  <c r="AE801" i="4"/>
  <c r="AG801" i="4" s="1"/>
  <c r="AB801" i="4"/>
  <c r="AD801" i="4" s="1"/>
  <c r="J801" i="4"/>
  <c r="A801" i="4"/>
  <c r="AI800" i="4"/>
  <c r="AH800" i="4"/>
  <c r="AG800" i="4"/>
  <c r="AF800" i="4"/>
  <c r="AE800" i="4"/>
  <c r="AD800" i="4"/>
  <c r="AC800" i="4"/>
  <c r="AB800" i="4"/>
  <c r="J800" i="4"/>
  <c r="A800" i="4"/>
  <c r="AI799" i="4"/>
  <c r="AH799" i="4"/>
  <c r="AE799" i="4"/>
  <c r="AB799" i="4"/>
  <c r="AD799" i="4" s="1"/>
  <c r="J799" i="4"/>
  <c r="A799" i="4"/>
  <c r="AI798" i="4"/>
  <c r="AH798" i="4"/>
  <c r="AG798" i="4"/>
  <c r="AE798" i="4"/>
  <c r="AF798" i="4" s="1"/>
  <c r="AD798" i="4"/>
  <c r="AC798" i="4"/>
  <c r="AB798" i="4"/>
  <c r="J798" i="4"/>
  <c r="A798" i="4"/>
  <c r="AI797" i="4"/>
  <c r="AH797" i="4"/>
  <c r="AF797" i="4"/>
  <c r="AE797" i="4"/>
  <c r="AG797" i="4" s="1"/>
  <c r="AB797" i="4"/>
  <c r="AD797" i="4" s="1"/>
  <c r="J797" i="4"/>
  <c r="A797" i="4"/>
  <c r="AI796" i="4"/>
  <c r="AH796" i="4"/>
  <c r="AG796" i="4"/>
  <c r="AF796" i="4"/>
  <c r="AE796" i="4"/>
  <c r="AD796" i="4"/>
  <c r="AC796" i="4"/>
  <c r="AB796" i="4"/>
  <c r="J796" i="4"/>
  <c r="A796" i="4"/>
  <c r="AI795" i="4"/>
  <c r="AH795" i="4"/>
  <c r="AE795" i="4"/>
  <c r="AB795" i="4"/>
  <c r="AD795" i="4" s="1"/>
  <c r="J795" i="4"/>
  <c r="A795" i="4"/>
  <c r="AI794" i="4"/>
  <c r="AH794" i="4"/>
  <c r="AG794" i="4"/>
  <c r="AE794" i="4"/>
  <c r="AF794" i="4" s="1"/>
  <c r="AD794" i="4"/>
  <c r="AC794" i="4"/>
  <c r="AB794" i="4"/>
  <c r="J794" i="4"/>
  <c r="A794" i="4"/>
  <c r="AI793" i="4"/>
  <c r="AH793" i="4"/>
  <c r="AF793" i="4"/>
  <c r="AE793" i="4"/>
  <c r="AG793" i="4" s="1"/>
  <c r="AB793" i="4"/>
  <c r="AD793" i="4" s="1"/>
  <c r="J793" i="4"/>
  <c r="A793" i="4"/>
  <c r="AI792" i="4"/>
  <c r="AH792" i="4"/>
  <c r="AG792" i="4"/>
  <c r="AF792" i="4"/>
  <c r="AE792" i="4"/>
  <c r="AD792" i="4"/>
  <c r="AC792" i="4"/>
  <c r="AB792" i="4"/>
  <c r="J792" i="4"/>
  <c r="A792" i="4"/>
  <c r="AI791" i="4"/>
  <c r="AH791" i="4"/>
  <c r="AE791" i="4"/>
  <c r="AB791" i="4"/>
  <c r="AD791" i="4" s="1"/>
  <c r="J791" i="4"/>
  <c r="A791" i="4"/>
  <c r="AI790" i="4"/>
  <c r="AH790" i="4"/>
  <c r="AG790" i="4"/>
  <c r="AE790" i="4"/>
  <c r="AF790" i="4" s="1"/>
  <c r="AD790" i="4"/>
  <c r="AC790" i="4"/>
  <c r="AB790" i="4"/>
  <c r="J790" i="4"/>
  <c r="A790" i="4"/>
  <c r="AI789" i="4"/>
  <c r="AH789" i="4"/>
  <c r="AF789" i="4"/>
  <c r="AE789" i="4"/>
  <c r="AG789" i="4" s="1"/>
  <c r="AB789" i="4"/>
  <c r="AD789" i="4" s="1"/>
  <c r="J789" i="4"/>
  <c r="A789" i="4"/>
  <c r="AI788" i="4"/>
  <c r="AH788" i="4"/>
  <c r="AG788" i="4"/>
  <c r="AF788" i="4"/>
  <c r="AE788" i="4"/>
  <c r="AD788" i="4"/>
  <c r="AC788" i="4"/>
  <c r="AB788" i="4"/>
  <c r="J788" i="4"/>
  <c r="A788" i="4"/>
  <c r="AI787" i="4"/>
  <c r="AH787" i="4"/>
  <c r="AE787" i="4"/>
  <c r="AB787" i="4"/>
  <c r="J787" i="4"/>
  <c r="A787" i="4"/>
  <c r="AI786" i="4"/>
  <c r="AH786" i="4"/>
  <c r="AG786" i="4"/>
  <c r="AE786" i="4"/>
  <c r="AF786" i="4" s="1"/>
  <c r="AD786" i="4"/>
  <c r="AC786" i="4"/>
  <c r="AB786" i="4"/>
  <c r="J786" i="4"/>
  <c r="A786" i="4"/>
  <c r="AI785" i="4"/>
  <c r="AH785" i="4"/>
  <c r="AF785" i="4"/>
  <c r="AE785" i="4"/>
  <c r="AG785" i="4" s="1"/>
  <c r="AB785" i="4"/>
  <c r="AD785" i="4" s="1"/>
  <c r="J785" i="4"/>
  <c r="A785" i="4"/>
  <c r="AI784" i="4"/>
  <c r="AH784" i="4"/>
  <c r="AG784" i="4"/>
  <c r="AF784" i="4"/>
  <c r="AE784" i="4"/>
  <c r="AD784" i="4"/>
  <c r="AC784" i="4"/>
  <c r="AB784" i="4"/>
  <c r="J784" i="4"/>
  <c r="A784" i="4"/>
  <c r="AI783" i="4"/>
  <c r="AH783" i="4"/>
  <c r="AE783" i="4"/>
  <c r="AB783" i="4"/>
  <c r="J783" i="4"/>
  <c r="A783" i="4"/>
  <c r="AI782" i="4"/>
  <c r="AH782" i="4"/>
  <c r="AG782" i="4"/>
  <c r="AE782" i="4"/>
  <c r="AF782" i="4" s="1"/>
  <c r="AD782" i="4"/>
  <c r="AC782" i="4"/>
  <c r="AB782" i="4"/>
  <c r="J782" i="4"/>
  <c r="A782" i="4"/>
  <c r="AI781" i="4"/>
  <c r="AH781" i="4"/>
  <c r="AF781" i="4"/>
  <c r="AE781" i="4"/>
  <c r="AG781" i="4" s="1"/>
  <c r="AB781" i="4"/>
  <c r="AD781" i="4" s="1"/>
  <c r="J781" i="4"/>
  <c r="A781" i="4"/>
  <c r="AI780" i="4"/>
  <c r="AH780" i="4"/>
  <c r="AG780" i="4"/>
  <c r="AF780" i="4"/>
  <c r="AE780" i="4"/>
  <c r="AD780" i="4"/>
  <c r="AC780" i="4"/>
  <c r="AB780" i="4"/>
  <c r="J780" i="4"/>
  <c r="A780" i="4"/>
  <c r="AI779" i="4"/>
  <c r="AH779" i="4"/>
  <c r="AE779" i="4"/>
  <c r="AB779" i="4"/>
  <c r="J779" i="4"/>
  <c r="A779" i="4"/>
  <c r="AI778" i="4"/>
  <c r="AH778" i="4"/>
  <c r="AG778" i="4"/>
  <c r="AE778" i="4"/>
  <c r="AF778" i="4" s="1"/>
  <c r="AD778" i="4"/>
  <c r="AC778" i="4"/>
  <c r="AB778" i="4"/>
  <c r="J778" i="4"/>
  <c r="A778" i="4"/>
  <c r="AI777" i="4"/>
  <c r="AH777" i="4"/>
  <c r="AF777" i="4"/>
  <c r="AE777" i="4"/>
  <c r="AG777" i="4" s="1"/>
  <c r="AB777" i="4"/>
  <c r="AD777" i="4" s="1"/>
  <c r="J777" i="4"/>
  <c r="A777" i="4"/>
  <c r="AI776" i="4"/>
  <c r="AH776" i="4"/>
  <c r="AG776" i="4"/>
  <c r="AF776" i="4"/>
  <c r="AE776" i="4"/>
  <c r="AD776" i="4"/>
  <c r="AC776" i="4"/>
  <c r="AB776" i="4"/>
  <c r="J776" i="4"/>
  <c r="A776" i="4"/>
  <c r="AI775" i="4"/>
  <c r="AH775" i="4"/>
  <c r="AE775" i="4"/>
  <c r="AB775" i="4"/>
  <c r="J775" i="4"/>
  <c r="A775" i="4"/>
  <c r="AI774" i="4"/>
  <c r="AH774" i="4"/>
  <c r="AG774" i="4"/>
  <c r="AE774" i="4"/>
  <c r="AF774" i="4" s="1"/>
  <c r="AD774" i="4"/>
  <c r="AC774" i="4"/>
  <c r="AB774" i="4"/>
  <c r="J774" i="4"/>
  <c r="A774" i="4"/>
  <c r="AI773" i="4"/>
  <c r="AH773" i="4"/>
  <c r="AF773" i="4"/>
  <c r="AE773" i="4"/>
  <c r="AG773" i="4" s="1"/>
  <c r="AB773" i="4"/>
  <c r="AD773" i="4" s="1"/>
  <c r="J773" i="4"/>
  <c r="A773" i="4"/>
  <c r="AI772" i="4"/>
  <c r="AH772" i="4"/>
  <c r="AG772" i="4"/>
  <c r="AF772" i="4"/>
  <c r="AE772" i="4"/>
  <c r="AD772" i="4"/>
  <c r="AC772" i="4"/>
  <c r="AB772" i="4"/>
  <c r="J772" i="4"/>
  <c r="A772" i="4"/>
  <c r="AI771" i="4"/>
  <c r="AH771" i="4"/>
  <c r="AE771" i="4"/>
  <c r="AB771" i="4"/>
  <c r="J771" i="4"/>
  <c r="A771" i="4"/>
  <c r="AI770" i="4"/>
  <c r="AH770" i="4"/>
  <c r="AG770" i="4"/>
  <c r="AE770" i="4"/>
  <c r="AF770" i="4" s="1"/>
  <c r="AD770" i="4"/>
  <c r="AC770" i="4"/>
  <c r="AB770" i="4"/>
  <c r="J770" i="4"/>
  <c r="A770" i="4"/>
  <c r="AI769" i="4"/>
  <c r="AH769" i="4"/>
  <c r="AF769" i="4"/>
  <c r="AE769" i="4"/>
  <c r="AG769" i="4" s="1"/>
  <c r="AB769" i="4"/>
  <c r="AD769" i="4" s="1"/>
  <c r="J769" i="4"/>
  <c r="A769" i="4"/>
  <c r="AI768" i="4"/>
  <c r="AH768" i="4"/>
  <c r="AG768" i="4"/>
  <c r="AF768" i="4"/>
  <c r="AE768" i="4"/>
  <c r="AD768" i="4"/>
  <c r="AC768" i="4"/>
  <c r="AB768" i="4"/>
  <c r="J768" i="4"/>
  <c r="A768" i="4"/>
  <c r="AI767" i="4"/>
  <c r="AH767" i="4"/>
  <c r="AE767" i="4"/>
  <c r="AB767" i="4"/>
  <c r="J767" i="4"/>
  <c r="A767" i="4"/>
  <c r="AI766" i="4"/>
  <c r="AH766" i="4"/>
  <c r="AG766" i="4"/>
  <c r="AE766" i="4"/>
  <c r="AF766" i="4" s="1"/>
  <c r="AD766" i="4"/>
  <c r="AC766" i="4"/>
  <c r="AB766" i="4"/>
  <c r="J766" i="4"/>
  <c r="A766" i="4"/>
  <c r="AI765" i="4"/>
  <c r="AH765" i="4"/>
  <c r="AF765" i="4"/>
  <c r="AE765" i="4"/>
  <c r="AG765" i="4" s="1"/>
  <c r="AB765" i="4"/>
  <c r="AD765" i="4" s="1"/>
  <c r="J765" i="4"/>
  <c r="A765" i="4"/>
  <c r="AI764" i="4"/>
  <c r="AH764" i="4"/>
  <c r="AG764" i="4"/>
  <c r="AF764" i="4"/>
  <c r="AE764" i="4"/>
  <c r="AD764" i="4"/>
  <c r="AC764" i="4"/>
  <c r="AB764" i="4"/>
  <c r="J764" i="4"/>
  <c r="A764" i="4"/>
  <c r="AI763" i="4"/>
  <c r="AH763" i="4"/>
  <c r="AE763" i="4"/>
  <c r="AB763" i="4"/>
  <c r="J763" i="4"/>
  <c r="A763" i="4"/>
  <c r="AI762" i="4"/>
  <c r="AH762" i="4"/>
  <c r="AG762" i="4"/>
  <c r="AE762" i="4"/>
  <c r="AF762" i="4" s="1"/>
  <c r="AD762" i="4"/>
  <c r="AC762" i="4"/>
  <c r="AB762" i="4"/>
  <c r="J762" i="4"/>
  <c r="A762" i="4"/>
  <c r="AI761" i="4"/>
  <c r="AH761" i="4"/>
  <c r="AF761" i="4"/>
  <c r="AE761" i="4"/>
  <c r="AG761" i="4" s="1"/>
  <c r="AB761" i="4"/>
  <c r="AD761" i="4" s="1"/>
  <c r="J761" i="4"/>
  <c r="A761" i="4"/>
  <c r="AI760" i="4"/>
  <c r="AH760" i="4"/>
  <c r="AG760" i="4"/>
  <c r="AF760" i="4"/>
  <c r="AE760" i="4"/>
  <c r="AD760" i="4"/>
  <c r="AC760" i="4"/>
  <c r="AB760" i="4"/>
  <c r="J760" i="4"/>
  <c r="A760" i="4"/>
  <c r="AI759" i="4"/>
  <c r="AH759" i="4"/>
  <c r="AE759" i="4"/>
  <c r="AB759" i="4"/>
  <c r="J759" i="4"/>
  <c r="A759" i="4"/>
  <c r="AI758" i="4"/>
  <c r="AH758" i="4"/>
  <c r="AG758" i="4"/>
  <c r="AE758" i="4"/>
  <c r="AF758" i="4" s="1"/>
  <c r="AD758" i="4"/>
  <c r="AC758" i="4"/>
  <c r="AB758" i="4"/>
  <c r="J758" i="4"/>
  <c r="A758" i="4"/>
  <c r="AI757" i="4"/>
  <c r="AH757" i="4"/>
  <c r="AF757" i="4"/>
  <c r="AE757" i="4"/>
  <c r="AG757" i="4" s="1"/>
  <c r="AB757" i="4"/>
  <c r="AD757" i="4" s="1"/>
  <c r="J757" i="4"/>
  <c r="A757" i="4"/>
  <c r="AI756" i="4"/>
  <c r="AH756" i="4"/>
  <c r="AG756" i="4"/>
  <c r="AF756" i="4"/>
  <c r="AE756" i="4"/>
  <c r="AD756" i="4"/>
  <c r="AC756" i="4"/>
  <c r="AB756" i="4"/>
  <c r="J756" i="4"/>
  <c r="A756" i="4"/>
  <c r="AI755" i="4"/>
  <c r="AH755" i="4"/>
  <c r="AE755" i="4"/>
  <c r="AB755" i="4"/>
  <c r="J755" i="4"/>
  <c r="A755" i="4"/>
  <c r="AI754" i="4"/>
  <c r="AH754" i="4"/>
  <c r="AG754" i="4"/>
  <c r="AE754" i="4"/>
  <c r="AF754" i="4" s="1"/>
  <c r="AD754" i="4"/>
  <c r="AC754" i="4"/>
  <c r="AB754" i="4"/>
  <c r="J754" i="4"/>
  <c r="A754" i="4"/>
  <c r="AI753" i="4"/>
  <c r="AH753" i="4"/>
  <c r="AF753" i="4"/>
  <c r="AE753" i="4"/>
  <c r="AG753" i="4" s="1"/>
  <c r="AB753" i="4"/>
  <c r="AD753" i="4" s="1"/>
  <c r="J753" i="4"/>
  <c r="A753" i="4"/>
  <c r="AI752" i="4"/>
  <c r="AH752" i="4"/>
  <c r="AG752" i="4"/>
  <c r="AF752" i="4"/>
  <c r="AE752" i="4"/>
  <c r="AD752" i="4"/>
  <c r="AC752" i="4"/>
  <c r="AB752" i="4"/>
  <c r="J752" i="4"/>
  <c r="A752" i="4"/>
  <c r="AI751" i="4"/>
  <c r="AH751" i="4"/>
  <c r="AE751" i="4"/>
  <c r="AB751" i="4"/>
  <c r="J751" i="4"/>
  <c r="A751" i="4"/>
  <c r="AI750" i="4"/>
  <c r="AH750" i="4"/>
  <c r="AG750" i="4"/>
  <c r="AE750" i="4"/>
  <c r="AF750" i="4" s="1"/>
  <c r="AD750" i="4"/>
  <c r="AC750" i="4"/>
  <c r="AB750" i="4"/>
  <c r="J750" i="4"/>
  <c r="A750" i="4"/>
  <c r="AI749" i="4"/>
  <c r="AH749" i="4"/>
  <c r="AF749" i="4"/>
  <c r="AE749" i="4"/>
  <c r="AG749" i="4" s="1"/>
  <c r="AB749" i="4"/>
  <c r="AD749" i="4" s="1"/>
  <c r="J749" i="4"/>
  <c r="A749" i="4"/>
  <c r="AI748" i="4"/>
  <c r="AH748" i="4"/>
  <c r="AG748" i="4"/>
  <c r="AF748" i="4"/>
  <c r="AE748" i="4"/>
  <c r="AD748" i="4"/>
  <c r="AC748" i="4"/>
  <c r="AB748" i="4"/>
  <c r="J748" i="4"/>
  <c r="A748" i="4"/>
  <c r="AI747" i="4"/>
  <c r="AH747" i="4"/>
  <c r="AE747" i="4"/>
  <c r="AB747" i="4"/>
  <c r="J747" i="4"/>
  <c r="A747" i="4"/>
  <c r="AI746" i="4"/>
  <c r="AH746" i="4"/>
  <c r="AG746" i="4"/>
  <c r="AE746" i="4"/>
  <c r="AF746" i="4" s="1"/>
  <c r="AD746" i="4"/>
  <c r="AC746" i="4"/>
  <c r="AB746" i="4"/>
  <c r="J746" i="4"/>
  <c r="A746" i="4"/>
  <c r="AI745" i="4"/>
  <c r="AH745" i="4"/>
  <c r="AF745" i="4"/>
  <c r="AE745" i="4"/>
  <c r="AG745" i="4" s="1"/>
  <c r="AB745" i="4"/>
  <c r="AD745" i="4" s="1"/>
  <c r="J745" i="4"/>
  <c r="A745" i="4"/>
  <c r="AI744" i="4"/>
  <c r="AH744" i="4"/>
  <c r="AG744" i="4"/>
  <c r="AF744" i="4"/>
  <c r="AE744" i="4"/>
  <c r="AD744" i="4"/>
  <c r="AC744" i="4"/>
  <c r="AB744" i="4"/>
  <c r="J744" i="4"/>
  <c r="A744" i="4"/>
  <c r="AI743" i="4"/>
  <c r="AH743" i="4"/>
  <c r="AE743" i="4"/>
  <c r="AB743" i="4"/>
  <c r="J743" i="4"/>
  <c r="A743" i="4"/>
  <c r="AI742" i="4"/>
  <c r="AH742" i="4"/>
  <c r="AG742" i="4"/>
  <c r="AE742" i="4"/>
  <c r="AF742" i="4" s="1"/>
  <c r="AD742" i="4"/>
  <c r="AC742" i="4"/>
  <c r="AB742" i="4"/>
  <c r="J742" i="4"/>
  <c r="A742" i="4"/>
  <c r="AI741" i="4"/>
  <c r="AH741" i="4"/>
  <c r="AF741" i="4"/>
  <c r="AE741" i="4"/>
  <c r="AG741" i="4" s="1"/>
  <c r="AB741" i="4"/>
  <c r="AD741" i="4" s="1"/>
  <c r="J741" i="4"/>
  <c r="A741" i="4"/>
  <c r="AI740" i="4"/>
  <c r="AH740" i="4"/>
  <c r="AG740" i="4"/>
  <c r="AF740" i="4"/>
  <c r="AE740" i="4"/>
  <c r="AD740" i="4"/>
  <c r="AC740" i="4"/>
  <c r="AB740" i="4"/>
  <c r="J740" i="4"/>
  <c r="A740" i="4"/>
  <c r="AI739" i="4"/>
  <c r="AH739" i="4"/>
  <c r="AE739" i="4"/>
  <c r="AB739" i="4"/>
  <c r="J739" i="4"/>
  <c r="A739" i="4"/>
  <c r="AI738" i="4"/>
  <c r="AH738" i="4"/>
  <c r="AG738" i="4"/>
  <c r="AE738" i="4"/>
  <c r="AF738" i="4" s="1"/>
  <c r="AD738" i="4"/>
  <c r="AC738" i="4"/>
  <c r="AB738" i="4"/>
  <c r="J738" i="4"/>
  <c r="A738" i="4"/>
  <c r="AI737" i="4"/>
  <c r="AH737" i="4"/>
  <c r="AF737" i="4"/>
  <c r="AE737" i="4"/>
  <c r="AG737" i="4" s="1"/>
  <c r="AB737" i="4"/>
  <c r="AD737" i="4" s="1"/>
  <c r="J737" i="4"/>
  <c r="A737" i="4"/>
  <c r="AI736" i="4"/>
  <c r="AH736" i="4"/>
  <c r="AG736" i="4"/>
  <c r="AF736" i="4"/>
  <c r="AE736" i="4"/>
  <c r="AD736" i="4"/>
  <c r="AC736" i="4"/>
  <c r="AB736" i="4"/>
  <c r="J736" i="4"/>
  <c r="A736" i="4"/>
  <c r="AI735" i="4"/>
  <c r="AH735" i="4"/>
  <c r="AE735" i="4"/>
  <c r="AB735" i="4"/>
  <c r="J735" i="4"/>
  <c r="A735" i="4"/>
  <c r="AI734" i="4"/>
  <c r="AH734" i="4"/>
  <c r="AG734" i="4"/>
  <c r="AE734" i="4"/>
  <c r="AF734" i="4" s="1"/>
  <c r="AD734" i="4"/>
  <c r="AC734" i="4"/>
  <c r="AB734" i="4"/>
  <c r="J734" i="4"/>
  <c r="A734" i="4"/>
  <c r="AI733" i="4"/>
  <c r="AH733" i="4"/>
  <c r="AF733" i="4"/>
  <c r="AE733" i="4"/>
  <c r="AG733" i="4" s="1"/>
  <c r="AB733" i="4"/>
  <c r="AD733" i="4" s="1"/>
  <c r="J733" i="4"/>
  <c r="A733" i="4"/>
  <c r="AI732" i="4"/>
  <c r="AH732" i="4"/>
  <c r="AG732" i="4"/>
  <c r="AF732" i="4"/>
  <c r="AE732" i="4"/>
  <c r="AD732" i="4"/>
  <c r="AC732" i="4"/>
  <c r="AB732" i="4"/>
  <c r="J732" i="4"/>
  <c r="A732" i="4"/>
  <c r="AI731" i="4"/>
  <c r="AH731" i="4"/>
  <c r="AE731" i="4"/>
  <c r="AB731" i="4"/>
  <c r="J731" i="4"/>
  <c r="A731" i="4"/>
  <c r="AI730" i="4"/>
  <c r="AH730" i="4"/>
  <c r="AG730" i="4"/>
  <c r="AE730" i="4"/>
  <c r="AF730" i="4" s="1"/>
  <c r="AD730" i="4"/>
  <c r="AC730" i="4"/>
  <c r="AB730" i="4"/>
  <c r="J730" i="4"/>
  <c r="A730" i="4"/>
  <c r="AI729" i="4"/>
  <c r="AH729" i="4"/>
  <c r="AF729" i="4"/>
  <c r="AE729" i="4"/>
  <c r="AG729" i="4" s="1"/>
  <c r="AB729" i="4"/>
  <c r="AD729" i="4" s="1"/>
  <c r="J729" i="4"/>
  <c r="A729" i="4"/>
  <c r="AI728" i="4"/>
  <c r="AH728" i="4"/>
  <c r="AG728" i="4"/>
  <c r="AF728" i="4"/>
  <c r="AE728" i="4"/>
  <c r="AD728" i="4"/>
  <c r="AC728" i="4"/>
  <c r="AB728" i="4"/>
  <c r="J728" i="4"/>
  <c r="A728" i="4"/>
  <c r="AI727" i="4"/>
  <c r="AH727" i="4"/>
  <c r="AE727" i="4"/>
  <c r="AB727" i="4"/>
  <c r="J727" i="4"/>
  <c r="A727" i="4"/>
  <c r="AI726" i="4"/>
  <c r="AH726" i="4"/>
  <c r="AG726" i="4"/>
  <c r="AE726" i="4"/>
  <c r="AF726" i="4" s="1"/>
  <c r="AD726" i="4"/>
  <c r="AC726" i="4"/>
  <c r="AB726" i="4"/>
  <c r="J726" i="4"/>
  <c r="A726" i="4"/>
  <c r="AI725" i="4"/>
  <c r="AH725" i="4"/>
  <c r="AF725" i="4"/>
  <c r="AE725" i="4"/>
  <c r="AG725" i="4" s="1"/>
  <c r="AB725" i="4"/>
  <c r="AD725" i="4" s="1"/>
  <c r="J725" i="4"/>
  <c r="A725" i="4"/>
  <c r="AI724" i="4"/>
  <c r="AH724" i="4"/>
  <c r="AG724" i="4"/>
  <c r="AF724" i="4"/>
  <c r="AE724" i="4"/>
  <c r="AD724" i="4"/>
  <c r="AC724" i="4"/>
  <c r="AB724" i="4"/>
  <c r="J724" i="4"/>
  <c r="A724" i="4"/>
  <c r="AI723" i="4"/>
  <c r="AH723" i="4"/>
  <c r="AE723" i="4"/>
  <c r="AB723" i="4"/>
  <c r="J723" i="4"/>
  <c r="A723" i="4"/>
  <c r="AI722" i="4"/>
  <c r="AH722" i="4"/>
  <c r="AG722" i="4"/>
  <c r="AE722" i="4"/>
  <c r="AF722" i="4" s="1"/>
  <c r="AD722" i="4"/>
  <c r="AC722" i="4"/>
  <c r="AB722" i="4"/>
  <c r="J722" i="4"/>
  <c r="A722" i="4"/>
  <c r="AI721" i="4"/>
  <c r="AH721" i="4"/>
  <c r="AF721" i="4"/>
  <c r="AE721" i="4"/>
  <c r="AG721" i="4" s="1"/>
  <c r="AB721" i="4"/>
  <c r="AD721" i="4" s="1"/>
  <c r="J721" i="4"/>
  <c r="A721" i="4"/>
  <c r="AI720" i="4"/>
  <c r="AH720" i="4"/>
  <c r="AG720" i="4"/>
  <c r="AF720" i="4"/>
  <c r="AE720" i="4"/>
  <c r="AD720" i="4"/>
  <c r="AC720" i="4"/>
  <c r="AB720" i="4"/>
  <c r="J720" i="4"/>
  <c r="A720" i="4"/>
  <c r="AI719" i="4"/>
  <c r="AH719" i="4"/>
  <c r="AE719" i="4"/>
  <c r="AB719" i="4"/>
  <c r="J719" i="4"/>
  <c r="A719" i="4"/>
  <c r="AI718" i="4"/>
  <c r="AH718" i="4"/>
  <c r="AG718" i="4"/>
  <c r="AE718" i="4"/>
  <c r="AF718" i="4" s="1"/>
  <c r="AD718" i="4"/>
  <c r="AC718" i="4"/>
  <c r="AB718" i="4"/>
  <c r="J718" i="4"/>
  <c r="A718" i="4"/>
  <c r="AI717" i="4"/>
  <c r="AH717" i="4"/>
  <c r="AF717" i="4"/>
  <c r="AE717" i="4"/>
  <c r="AG717" i="4" s="1"/>
  <c r="AB717" i="4"/>
  <c r="AD717" i="4" s="1"/>
  <c r="J717" i="4"/>
  <c r="A717" i="4"/>
  <c r="AI716" i="4"/>
  <c r="AH716" i="4"/>
  <c r="AG716" i="4"/>
  <c r="AF716" i="4"/>
  <c r="AE716" i="4"/>
  <c r="AD716" i="4"/>
  <c r="AC716" i="4"/>
  <c r="AB716" i="4"/>
  <c r="J716" i="4"/>
  <c r="A716" i="4"/>
  <c r="AI715" i="4"/>
  <c r="AH715" i="4"/>
  <c r="AE715" i="4"/>
  <c r="AB715" i="4"/>
  <c r="J715" i="4"/>
  <c r="A715" i="4"/>
  <c r="AI714" i="4"/>
  <c r="AH714" i="4"/>
  <c r="AG714" i="4"/>
  <c r="AE714" i="4"/>
  <c r="AF714" i="4" s="1"/>
  <c r="AD714" i="4"/>
  <c r="AC714" i="4"/>
  <c r="AB714" i="4"/>
  <c r="J714" i="4"/>
  <c r="A714" i="4"/>
  <c r="AI713" i="4"/>
  <c r="AH713" i="4"/>
  <c r="AF713" i="4"/>
  <c r="AE713" i="4"/>
  <c r="AG713" i="4" s="1"/>
  <c r="AB713" i="4"/>
  <c r="AD713" i="4" s="1"/>
  <c r="J713" i="4"/>
  <c r="A713" i="4"/>
  <c r="AI712" i="4"/>
  <c r="AH712" i="4"/>
  <c r="AG712" i="4"/>
  <c r="AF712" i="4"/>
  <c r="AE712" i="4"/>
  <c r="AD712" i="4"/>
  <c r="AC712" i="4"/>
  <c r="AB712" i="4"/>
  <c r="J712" i="4"/>
  <c r="A712" i="4"/>
  <c r="AI711" i="4"/>
  <c r="AH711" i="4"/>
  <c r="AE711" i="4"/>
  <c r="AB711" i="4"/>
  <c r="J711" i="4"/>
  <c r="A711" i="4"/>
  <c r="AI710" i="4"/>
  <c r="AH710" i="4"/>
  <c r="AG710" i="4"/>
  <c r="AE710" i="4"/>
  <c r="AF710" i="4" s="1"/>
  <c r="AD710" i="4"/>
  <c r="AC710" i="4"/>
  <c r="AB710" i="4"/>
  <c r="J710" i="4"/>
  <c r="A710" i="4"/>
  <c r="AI709" i="4"/>
  <c r="AH709" i="4"/>
  <c r="AF709" i="4"/>
  <c r="AE709" i="4"/>
  <c r="AG709" i="4" s="1"/>
  <c r="AB709" i="4"/>
  <c r="AD709" i="4" s="1"/>
  <c r="J709" i="4"/>
  <c r="A709" i="4"/>
  <c r="AI708" i="4"/>
  <c r="AH708" i="4"/>
  <c r="AG708" i="4"/>
  <c r="AF708" i="4"/>
  <c r="AE708" i="4"/>
  <c r="AD708" i="4"/>
  <c r="AC708" i="4"/>
  <c r="AB708" i="4"/>
  <c r="J708" i="4"/>
  <c r="A708" i="4"/>
  <c r="AI707" i="4"/>
  <c r="AH707" i="4"/>
  <c r="AE707" i="4"/>
  <c r="AB707" i="4"/>
  <c r="J707" i="4"/>
  <c r="A707" i="4"/>
  <c r="AI706" i="4"/>
  <c r="AH706" i="4"/>
  <c r="AG706" i="4"/>
  <c r="AE706" i="4"/>
  <c r="AF706" i="4" s="1"/>
  <c r="AD706" i="4"/>
  <c r="AC706" i="4"/>
  <c r="AB706" i="4"/>
  <c r="J706" i="4"/>
  <c r="A706" i="4"/>
  <c r="AI705" i="4"/>
  <c r="AH705" i="4"/>
  <c r="AF705" i="4"/>
  <c r="AE705" i="4"/>
  <c r="AG705" i="4" s="1"/>
  <c r="AB705" i="4"/>
  <c r="AD705" i="4" s="1"/>
  <c r="J705" i="4"/>
  <c r="A705" i="4"/>
  <c r="AI704" i="4"/>
  <c r="AH704" i="4"/>
  <c r="AG704" i="4"/>
  <c r="AF704" i="4"/>
  <c r="AE704" i="4"/>
  <c r="AD704" i="4"/>
  <c r="AC704" i="4"/>
  <c r="AB704" i="4"/>
  <c r="J704" i="4"/>
  <c r="A704" i="4"/>
  <c r="AI703" i="4"/>
  <c r="AH703" i="4"/>
  <c r="AE703" i="4"/>
  <c r="AB703" i="4"/>
  <c r="J703" i="4"/>
  <c r="A703" i="4"/>
  <c r="AI702" i="4"/>
  <c r="AH702" i="4"/>
  <c r="AG702" i="4"/>
  <c r="AE702" i="4"/>
  <c r="AF702" i="4" s="1"/>
  <c r="AD702" i="4"/>
  <c r="AC702" i="4"/>
  <c r="AB702" i="4"/>
  <c r="J702" i="4"/>
  <c r="A702" i="4"/>
  <c r="AI701" i="4"/>
  <c r="AH701" i="4"/>
  <c r="AF701" i="4"/>
  <c r="AE701" i="4"/>
  <c r="AG701" i="4" s="1"/>
  <c r="AB701" i="4"/>
  <c r="AD701" i="4" s="1"/>
  <c r="J701" i="4"/>
  <c r="A701" i="4"/>
  <c r="AI700" i="4"/>
  <c r="AH700" i="4"/>
  <c r="AG700" i="4"/>
  <c r="AF700" i="4"/>
  <c r="AE700" i="4"/>
  <c r="AD700" i="4"/>
  <c r="AC700" i="4"/>
  <c r="AB700" i="4"/>
  <c r="J700" i="4"/>
  <c r="A700" i="4"/>
  <c r="AI699" i="4"/>
  <c r="AH699" i="4"/>
  <c r="AE699" i="4"/>
  <c r="AB699" i="4"/>
  <c r="J699" i="4"/>
  <c r="A699" i="4"/>
  <c r="AI698" i="4"/>
  <c r="AH698" i="4"/>
  <c r="AG698" i="4"/>
  <c r="AE698" i="4"/>
  <c r="AF698" i="4" s="1"/>
  <c r="AD698" i="4"/>
  <c r="AC698" i="4"/>
  <c r="AB698" i="4"/>
  <c r="J698" i="4"/>
  <c r="A698" i="4"/>
  <c r="AI697" i="4"/>
  <c r="AH697" i="4"/>
  <c r="AE697" i="4"/>
  <c r="AG697" i="4" s="1"/>
  <c r="AB697" i="4"/>
  <c r="J697" i="4"/>
  <c r="A697" i="4"/>
  <c r="AI696" i="4"/>
  <c r="AH696" i="4"/>
  <c r="AG696" i="4"/>
  <c r="AF696" i="4"/>
  <c r="AE696" i="4"/>
  <c r="AD696" i="4"/>
  <c r="AC696" i="4"/>
  <c r="AB696" i="4"/>
  <c r="J696" i="4"/>
  <c r="A696" i="4"/>
  <c r="AI695" i="4"/>
  <c r="AH695" i="4"/>
  <c r="AE695" i="4"/>
  <c r="AG695" i="4" s="1"/>
  <c r="AB695" i="4"/>
  <c r="J695" i="4"/>
  <c r="A695" i="4"/>
  <c r="AI694" i="4"/>
  <c r="AH694" i="4"/>
  <c r="AG694" i="4"/>
  <c r="AE694" i="4"/>
  <c r="AF694" i="4" s="1"/>
  <c r="AD694" i="4"/>
  <c r="AC694" i="4"/>
  <c r="AB694" i="4"/>
  <c r="J694" i="4"/>
  <c r="A694" i="4"/>
  <c r="AI693" i="4"/>
  <c r="AH693" i="4"/>
  <c r="AE693" i="4"/>
  <c r="AG693" i="4" s="1"/>
  <c r="AB693" i="4"/>
  <c r="J693" i="4"/>
  <c r="A693" i="4"/>
  <c r="AI692" i="4"/>
  <c r="AH692" i="4"/>
  <c r="AG692" i="4"/>
  <c r="AF692" i="4"/>
  <c r="AE692" i="4"/>
  <c r="AD692" i="4"/>
  <c r="AC692" i="4"/>
  <c r="AB692" i="4"/>
  <c r="J692" i="4"/>
  <c r="A692" i="4"/>
  <c r="AI691" i="4"/>
  <c r="AH691" i="4"/>
  <c r="AE691" i="4"/>
  <c r="AG691" i="4" s="1"/>
  <c r="AB691" i="4"/>
  <c r="J691" i="4"/>
  <c r="A691" i="4"/>
  <c r="AI690" i="4"/>
  <c r="AH690" i="4"/>
  <c r="AG690" i="4"/>
  <c r="AE690" i="4"/>
  <c r="AF690" i="4" s="1"/>
  <c r="AD690" i="4"/>
  <c r="AC690" i="4"/>
  <c r="AB690" i="4"/>
  <c r="J690" i="4"/>
  <c r="A690" i="4"/>
  <c r="AI689" i="4"/>
  <c r="AH689" i="4"/>
  <c r="AE689" i="4"/>
  <c r="AG689" i="4" s="1"/>
  <c r="AB689" i="4"/>
  <c r="J689" i="4"/>
  <c r="A689" i="4"/>
  <c r="AI688" i="4"/>
  <c r="AH688" i="4"/>
  <c r="AG688" i="4"/>
  <c r="AF688" i="4"/>
  <c r="AE688" i="4"/>
  <c r="AD688" i="4"/>
  <c r="AC688" i="4"/>
  <c r="AB688" i="4"/>
  <c r="J688" i="4"/>
  <c r="A688" i="4"/>
  <c r="AI687" i="4"/>
  <c r="AH687" i="4"/>
  <c r="AF687" i="4"/>
  <c r="AE687" i="4"/>
  <c r="AG687" i="4" s="1"/>
  <c r="AB687" i="4"/>
  <c r="J687" i="4"/>
  <c r="A687" i="4"/>
  <c r="AI686" i="4"/>
  <c r="AH686" i="4"/>
  <c r="AG686" i="4"/>
  <c r="AE686" i="4"/>
  <c r="AF686" i="4" s="1"/>
  <c r="AD686" i="4"/>
  <c r="AC686" i="4"/>
  <c r="AB686" i="4"/>
  <c r="J686" i="4"/>
  <c r="A686" i="4"/>
  <c r="AI685" i="4"/>
  <c r="AH685" i="4"/>
  <c r="AF685" i="4"/>
  <c r="AE685" i="4"/>
  <c r="AG685" i="4" s="1"/>
  <c r="AB685" i="4"/>
  <c r="J685" i="4"/>
  <c r="A685" i="4"/>
  <c r="AI684" i="4"/>
  <c r="AH684" i="4"/>
  <c r="AG684" i="4"/>
  <c r="AF684" i="4"/>
  <c r="AE684" i="4"/>
  <c r="AD684" i="4"/>
  <c r="AC684" i="4"/>
  <c r="AB684" i="4"/>
  <c r="J684" i="4"/>
  <c r="A684" i="4"/>
  <c r="AI683" i="4"/>
  <c r="AH683" i="4"/>
  <c r="AE683" i="4"/>
  <c r="AG683" i="4" s="1"/>
  <c r="AB683" i="4"/>
  <c r="J683" i="4"/>
  <c r="A683" i="4"/>
  <c r="AI682" i="4"/>
  <c r="AH682" i="4"/>
  <c r="AG682" i="4"/>
  <c r="AE682" i="4"/>
  <c r="AF682" i="4" s="1"/>
  <c r="AD682" i="4"/>
  <c r="AC682" i="4"/>
  <c r="AB682" i="4"/>
  <c r="J682" i="4"/>
  <c r="A682" i="4"/>
  <c r="AI681" i="4"/>
  <c r="AH681" i="4"/>
  <c r="AE681" i="4"/>
  <c r="AG681" i="4" s="1"/>
  <c r="AB681" i="4"/>
  <c r="J681" i="4"/>
  <c r="A681" i="4"/>
  <c r="AI680" i="4"/>
  <c r="AH680" i="4"/>
  <c r="AG680" i="4"/>
  <c r="AF680" i="4"/>
  <c r="AE680" i="4"/>
  <c r="AD680" i="4"/>
  <c r="AC680" i="4"/>
  <c r="AB680" i="4"/>
  <c r="J680" i="4"/>
  <c r="A680" i="4"/>
  <c r="AI679" i="4"/>
  <c r="AH679" i="4"/>
  <c r="AE679" i="4"/>
  <c r="AG679" i="4" s="1"/>
  <c r="AB679" i="4"/>
  <c r="J679" i="4"/>
  <c r="A679" i="4"/>
  <c r="AI678" i="4"/>
  <c r="AH678" i="4"/>
  <c r="AG678" i="4"/>
  <c r="AE678" i="4"/>
  <c r="AF678" i="4" s="1"/>
  <c r="AD678" i="4"/>
  <c r="AC678" i="4"/>
  <c r="AB678" i="4"/>
  <c r="J678" i="4"/>
  <c r="A678" i="4"/>
  <c r="AI677" i="4"/>
  <c r="AH677" i="4"/>
  <c r="AE677" i="4"/>
  <c r="AG677" i="4" s="1"/>
  <c r="AB677" i="4"/>
  <c r="J677" i="4"/>
  <c r="A677" i="4"/>
  <c r="AI676" i="4"/>
  <c r="AH676" i="4"/>
  <c r="AG676" i="4"/>
  <c r="AF676" i="4"/>
  <c r="AE676" i="4"/>
  <c r="AD676" i="4"/>
  <c r="AC676" i="4"/>
  <c r="AB676" i="4"/>
  <c r="J676" i="4"/>
  <c r="A676" i="4"/>
  <c r="AI675" i="4"/>
  <c r="AH675" i="4"/>
  <c r="AF675" i="4"/>
  <c r="AE675" i="4"/>
  <c r="AG675" i="4" s="1"/>
  <c r="AB675" i="4"/>
  <c r="J675" i="4"/>
  <c r="A675" i="4"/>
  <c r="AI674" i="4"/>
  <c r="AH674" i="4"/>
  <c r="AG674" i="4"/>
  <c r="AE674" i="4"/>
  <c r="AF674" i="4" s="1"/>
  <c r="AD674" i="4"/>
  <c r="AC674" i="4"/>
  <c r="AB674" i="4"/>
  <c r="J674" i="4"/>
  <c r="A674" i="4"/>
  <c r="AI673" i="4"/>
  <c r="AH673" i="4"/>
  <c r="AF673" i="4"/>
  <c r="AE673" i="4"/>
  <c r="AG673" i="4" s="1"/>
  <c r="AB673" i="4"/>
  <c r="J673" i="4"/>
  <c r="A673" i="4"/>
  <c r="AI672" i="4"/>
  <c r="AH672" i="4"/>
  <c r="AG672" i="4"/>
  <c r="AF672" i="4"/>
  <c r="AE672" i="4"/>
  <c r="AD672" i="4"/>
  <c r="AC672" i="4"/>
  <c r="AB672" i="4"/>
  <c r="J672" i="4"/>
  <c r="A672" i="4"/>
  <c r="AI671" i="4"/>
  <c r="AH671" i="4"/>
  <c r="AE671" i="4"/>
  <c r="AG671" i="4" s="1"/>
  <c r="AB671" i="4"/>
  <c r="J671" i="4"/>
  <c r="A671" i="4"/>
  <c r="AI670" i="4"/>
  <c r="AH670" i="4"/>
  <c r="AG670" i="4"/>
  <c r="AE670" i="4"/>
  <c r="AF670" i="4" s="1"/>
  <c r="AD670" i="4"/>
  <c r="AC670" i="4"/>
  <c r="AB670" i="4"/>
  <c r="J670" i="4"/>
  <c r="A670" i="4"/>
  <c r="AI669" i="4"/>
  <c r="AH669" i="4"/>
  <c r="AE669" i="4"/>
  <c r="AG669" i="4" s="1"/>
  <c r="AB669" i="4"/>
  <c r="J669" i="4"/>
  <c r="A669" i="4"/>
  <c r="AI668" i="4"/>
  <c r="AH668" i="4"/>
  <c r="AG668" i="4"/>
  <c r="AF668" i="4"/>
  <c r="AE668" i="4"/>
  <c r="AD668" i="4"/>
  <c r="AC668" i="4"/>
  <c r="AB668" i="4"/>
  <c r="J668" i="4"/>
  <c r="A668" i="4"/>
  <c r="AI667" i="4"/>
  <c r="AH667" i="4"/>
  <c r="AE667" i="4"/>
  <c r="AG667" i="4" s="1"/>
  <c r="AB667" i="4"/>
  <c r="J667" i="4"/>
  <c r="A667" i="4"/>
  <c r="AI666" i="4"/>
  <c r="AH666" i="4"/>
  <c r="AG666" i="4"/>
  <c r="AE666" i="4"/>
  <c r="AF666" i="4" s="1"/>
  <c r="AD666" i="4"/>
  <c r="AC666" i="4"/>
  <c r="AB666" i="4"/>
  <c r="J666" i="4"/>
  <c r="A666" i="4"/>
  <c r="AI665" i="4"/>
  <c r="AH665" i="4"/>
  <c r="AE665" i="4"/>
  <c r="AG665" i="4" s="1"/>
  <c r="AB665" i="4"/>
  <c r="J665" i="4"/>
  <c r="A665" i="4"/>
  <c r="AI664" i="4"/>
  <c r="AH664" i="4"/>
  <c r="AG664" i="4"/>
  <c r="AF664" i="4"/>
  <c r="AE664" i="4"/>
  <c r="AD664" i="4"/>
  <c r="AC664" i="4"/>
  <c r="AB664" i="4"/>
  <c r="J664" i="4"/>
  <c r="A664" i="4"/>
  <c r="AI663" i="4"/>
  <c r="AH663" i="4"/>
  <c r="AE663" i="4"/>
  <c r="AG663" i="4" s="1"/>
  <c r="AB663" i="4"/>
  <c r="J663" i="4"/>
  <c r="A663" i="4"/>
  <c r="AI662" i="4"/>
  <c r="AH662" i="4"/>
  <c r="AG662" i="4"/>
  <c r="AE662" i="4"/>
  <c r="AF662" i="4" s="1"/>
  <c r="AD662" i="4"/>
  <c r="AC662" i="4"/>
  <c r="AB662" i="4"/>
  <c r="J662" i="4"/>
  <c r="A662" i="4"/>
  <c r="AI661" i="4"/>
  <c r="AH661" i="4"/>
  <c r="AE661" i="4"/>
  <c r="AG661" i="4" s="1"/>
  <c r="AB661" i="4"/>
  <c r="J661" i="4"/>
  <c r="A661" i="4"/>
  <c r="AI660" i="4"/>
  <c r="AH660" i="4"/>
  <c r="AG660" i="4"/>
  <c r="AF660" i="4"/>
  <c r="AE660" i="4"/>
  <c r="AD660" i="4"/>
  <c r="AC660" i="4"/>
  <c r="AB660" i="4"/>
  <c r="J660" i="4"/>
  <c r="A660" i="4"/>
  <c r="AI659" i="4"/>
  <c r="AH659" i="4"/>
  <c r="AE659" i="4"/>
  <c r="AG659" i="4" s="1"/>
  <c r="AB659" i="4"/>
  <c r="J659" i="4"/>
  <c r="A659" i="4"/>
  <c r="AI658" i="4"/>
  <c r="AH658" i="4"/>
  <c r="AG658" i="4"/>
  <c r="AE658" i="4"/>
  <c r="AF658" i="4" s="1"/>
  <c r="AD658" i="4"/>
  <c r="AC658" i="4"/>
  <c r="AB658" i="4"/>
  <c r="J658" i="4"/>
  <c r="A658" i="4"/>
  <c r="AI657" i="4"/>
  <c r="AH657" i="4"/>
  <c r="AE657" i="4"/>
  <c r="AG657" i="4" s="1"/>
  <c r="AB657" i="4"/>
  <c r="J657" i="4"/>
  <c r="A657" i="4"/>
  <c r="AI656" i="4"/>
  <c r="AH656" i="4"/>
  <c r="AG656" i="4"/>
  <c r="AF656" i="4"/>
  <c r="AE656" i="4"/>
  <c r="AD656" i="4"/>
  <c r="AC656" i="4"/>
  <c r="AB656" i="4"/>
  <c r="J656" i="4"/>
  <c r="A656" i="4"/>
  <c r="AI655" i="4"/>
  <c r="AH655" i="4"/>
  <c r="AF655" i="4"/>
  <c r="AE655" i="4"/>
  <c r="AG655" i="4" s="1"/>
  <c r="AB655" i="4"/>
  <c r="J655" i="4"/>
  <c r="A655" i="4"/>
  <c r="AI654" i="4"/>
  <c r="AH654" i="4"/>
  <c r="AG654" i="4"/>
  <c r="AE654" i="4"/>
  <c r="AF654" i="4" s="1"/>
  <c r="AD654" i="4"/>
  <c r="AC654" i="4"/>
  <c r="AB654" i="4"/>
  <c r="J654" i="4"/>
  <c r="A654" i="4"/>
  <c r="AI653" i="4"/>
  <c r="AH653" i="4"/>
  <c r="AF653" i="4"/>
  <c r="AE653" i="4"/>
  <c r="AG653" i="4" s="1"/>
  <c r="AB653" i="4"/>
  <c r="J653" i="4"/>
  <c r="A653" i="4"/>
  <c r="AI652" i="4"/>
  <c r="AH652" i="4"/>
  <c r="AG652" i="4"/>
  <c r="AF652" i="4"/>
  <c r="AE652" i="4"/>
  <c r="AD652" i="4"/>
  <c r="AC652" i="4"/>
  <c r="AB652" i="4"/>
  <c r="J652" i="4"/>
  <c r="A652" i="4"/>
  <c r="AI651" i="4"/>
  <c r="AH651" i="4"/>
  <c r="AE651" i="4"/>
  <c r="AG651" i="4" s="1"/>
  <c r="AB651" i="4"/>
  <c r="J651" i="4"/>
  <c r="A651" i="4"/>
  <c r="AI650" i="4"/>
  <c r="AH650" i="4"/>
  <c r="AG650" i="4"/>
  <c r="AE650" i="4"/>
  <c r="AF650" i="4" s="1"/>
  <c r="AD650" i="4"/>
  <c r="AC650" i="4"/>
  <c r="AB650" i="4"/>
  <c r="J650" i="4"/>
  <c r="A650" i="4"/>
  <c r="AI649" i="4"/>
  <c r="AH649" i="4"/>
  <c r="AE649" i="4"/>
  <c r="AG649" i="4" s="1"/>
  <c r="AB649" i="4"/>
  <c r="J649" i="4"/>
  <c r="A649" i="4"/>
  <c r="AI648" i="4"/>
  <c r="AH648" i="4"/>
  <c r="AG648" i="4"/>
  <c r="AF648" i="4"/>
  <c r="AE648" i="4"/>
  <c r="AD648" i="4"/>
  <c r="AC648" i="4"/>
  <c r="AB648" i="4"/>
  <c r="J648" i="4"/>
  <c r="A648" i="4"/>
  <c r="AI647" i="4"/>
  <c r="AH647" i="4"/>
  <c r="AE647" i="4"/>
  <c r="AG647" i="4" s="1"/>
  <c r="AB647" i="4"/>
  <c r="J647" i="4"/>
  <c r="A647" i="4"/>
  <c r="AI646" i="4"/>
  <c r="AH646" i="4"/>
  <c r="AG646" i="4"/>
  <c r="AE646" i="4"/>
  <c r="AF646" i="4" s="1"/>
  <c r="AD646" i="4"/>
  <c r="AC646" i="4"/>
  <c r="AB646" i="4"/>
  <c r="J646" i="4"/>
  <c r="A646" i="4"/>
  <c r="AI645" i="4"/>
  <c r="AH645" i="4"/>
  <c r="AE645" i="4"/>
  <c r="AG645" i="4" s="1"/>
  <c r="AB645" i="4"/>
  <c r="J645" i="4"/>
  <c r="A645" i="4"/>
  <c r="AI644" i="4"/>
  <c r="AH644" i="4"/>
  <c r="AG644" i="4"/>
  <c r="AF644" i="4"/>
  <c r="AE644" i="4"/>
  <c r="AD644" i="4"/>
  <c r="AC644" i="4"/>
  <c r="AB644" i="4"/>
  <c r="J644" i="4"/>
  <c r="A644" i="4"/>
  <c r="AI643" i="4"/>
  <c r="AH643" i="4"/>
  <c r="AF643" i="4"/>
  <c r="AE643" i="4"/>
  <c r="AG643" i="4" s="1"/>
  <c r="AB643" i="4"/>
  <c r="J643" i="4"/>
  <c r="A643" i="4"/>
  <c r="AI642" i="4"/>
  <c r="AH642" i="4"/>
  <c r="AG642" i="4"/>
  <c r="AE642" i="4"/>
  <c r="AF642" i="4" s="1"/>
  <c r="AD642" i="4"/>
  <c r="AC642" i="4"/>
  <c r="AB642" i="4"/>
  <c r="J642" i="4"/>
  <c r="A642" i="4"/>
  <c r="AI641" i="4"/>
  <c r="AH641" i="4"/>
  <c r="AF641" i="4"/>
  <c r="AE641" i="4"/>
  <c r="AG641" i="4" s="1"/>
  <c r="AB641" i="4"/>
  <c r="J641" i="4"/>
  <c r="A641" i="4"/>
  <c r="AI640" i="4"/>
  <c r="AH640" i="4"/>
  <c r="AG640" i="4"/>
  <c r="AF640" i="4"/>
  <c r="AE640" i="4"/>
  <c r="AD640" i="4"/>
  <c r="AC640" i="4"/>
  <c r="AB640" i="4"/>
  <c r="J640" i="4"/>
  <c r="A640" i="4"/>
  <c r="AI639" i="4"/>
  <c r="AH639" i="4"/>
  <c r="AE639" i="4"/>
  <c r="AG639" i="4" s="1"/>
  <c r="AB639" i="4"/>
  <c r="J639" i="4"/>
  <c r="A639" i="4"/>
  <c r="AI638" i="4"/>
  <c r="AH638" i="4"/>
  <c r="AG638" i="4"/>
  <c r="AE638" i="4"/>
  <c r="AF638" i="4" s="1"/>
  <c r="AD638" i="4"/>
  <c r="AC638" i="4"/>
  <c r="AB638" i="4"/>
  <c r="J638" i="4"/>
  <c r="A638" i="4"/>
  <c r="AI637" i="4"/>
  <c r="AH637" i="4"/>
  <c r="AE637" i="4"/>
  <c r="AG637" i="4" s="1"/>
  <c r="AB637" i="4"/>
  <c r="J637" i="4"/>
  <c r="A637" i="4"/>
  <c r="AI636" i="4"/>
  <c r="AH636" i="4"/>
  <c r="AG636" i="4"/>
  <c r="AF636" i="4"/>
  <c r="AE636" i="4"/>
  <c r="AD636" i="4"/>
  <c r="AC636" i="4"/>
  <c r="AB636" i="4"/>
  <c r="J636" i="4"/>
  <c r="A636" i="4"/>
  <c r="AI635" i="4"/>
  <c r="AH635" i="4"/>
  <c r="AE635" i="4"/>
  <c r="AG635" i="4" s="1"/>
  <c r="AB635" i="4"/>
  <c r="J635" i="4"/>
  <c r="A635" i="4"/>
  <c r="AI634" i="4"/>
  <c r="AH634" i="4"/>
  <c r="AG634" i="4"/>
  <c r="AE634" i="4"/>
  <c r="AF634" i="4" s="1"/>
  <c r="AD634" i="4"/>
  <c r="AC634" i="4"/>
  <c r="AB634" i="4"/>
  <c r="J634" i="4"/>
  <c r="A634" i="4"/>
  <c r="AI633" i="4"/>
  <c r="AH633" i="4"/>
  <c r="AE633" i="4"/>
  <c r="AG633" i="4" s="1"/>
  <c r="AB633" i="4"/>
  <c r="J633" i="4"/>
  <c r="A633" i="4"/>
  <c r="AI632" i="4"/>
  <c r="AH632" i="4"/>
  <c r="AG632" i="4"/>
  <c r="AF632" i="4"/>
  <c r="AE632" i="4"/>
  <c r="AD632" i="4"/>
  <c r="AC632" i="4"/>
  <c r="AB632" i="4"/>
  <c r="J632" i="4"/>
  <c r="A632" i="4"/>
  <c r="AI631" i="4"/>
  <c r="AH631" i="4"/>
  <c r="AE631" i="4"/>
  <c r="AG631" i="4" s="1"/>
  <c r="AB631" i="4"/>
  <c r="J631" i="4"/>
  <c r="A631" i="4"/>
  <c r="AI630" i="4"/>
  <c r="AH630" i="4"/>
  <c r="AG630" i="4"/>
  <c r="AE630" i="4"/>
  <c r="AF630" i="4" s="1"/>
  <c r="AD630" i="4"/>
  <c r="AC630" i="4"/>
  <c r="AB630" i="4"/>
  <c r="J630" i="4"/>
  <c r="A630" i="4"/>
  <c r="AI629" i="4"/>
  <c r="AH629" i="4"/>
  <c r="AE629" i="4"/>
  <c r="AG629" i="4" s="1"/>
  <c r="AB629" i="4"/>
  <c r="J629" i="4"/>
  <c r="A629" i="4"/>
  <c r="AI628" i="4"/>
  <c r="AH628" i="4"/>
  <c r="AG628" i="4"/>
  <c r="AF628" i="4"/>
  <c r="AE628" i="4"/>
  <c r="AD628" i="4"/>
  <c r="AC628" i="4"/>
  <c r="AB628" i="4"/>
  <c r="J628" i="4"/>
  <c r="A628" i="4"/>
  <c r="AI627" i="4"/>
  <c r="AH627" i="4"/>
  <c r="AE627" i="4"/>
  <c r="AG627" i="4" s="1"/>
  <c r="AB627" i="4"/>
  <c r="J627" i="4"/>
  <c r="A627" i="4"/>
  <c r="AI626" i="4"/>
  <c r="AH626" i="4"/>
  <c r="AG626" i="4"/>
  <c r="AE626" i="4"/>
  <c r="AF626" i="4" s="1"/>
  <c r="AD626" i="4"/>
  <c r="AC626" i="4"/>
  <c r="AB626" i="4"/>
  <c r="J626" i="4"/>
  <c r="A626" i="4"/>
  <c r="AI625" i="4"/>
  <c r="AH625" i="4"/>
  <c r="AE625" i="4"/>
  <c r="AG625" i="4" s="1"/>
  <c r="AB625" i="4"/>
  <c r="J625" i="4"/>
  <c r="A625" i="4"/>
  <c r="AI624" i="4"/>
  <c r="AH624" i="4"/>
  <c r="AG624" i="4"/>
  <c r="AF624" i="4"/>
  <c r="AE624" i="4"/>
  <c r="AD624" i="4"/>
  <c r="AC624" i="4"/>
  <c r="AB624" i="4"/>
  <c r="J624" i="4"/>
  <c r="A624" i="4"/>
  <c r="AI623" i="4"/>
  <c r="AH623" i="4"/>
  <c r="AF623" i="4"/>
  <c r="AE623" i="4"/>
  <c r="AG623" i="4" s="1"/>
  <c r="AB623" i="4"/>
  <c r="J623" i="4"/>
  <c r="A623" i="4"/>
  <c r="AI622" i="4"/>
  <c r="AH622" i="4"/>
  <c r="AG622" i="4"/>
  <c r="AE622" i="4"/>
  <c r="AF622" i="4" s="1"/>
  <c r="AD622" i="4"/>
  <c r="AC622" i="4"/>
  <c r="AB622" i="4"/>
  <c r="J622" i="4"/>
  <c r="A622" i="4"/>
  <c r="AI621" i="4"/>
  <c r="AH621" i="4"/>
  <c r="AF621" i="4"/>
  <c r="AE621" i="4"/>
  <c r="AG621" i="4" s="1"/>
  <c r="AB621" i="4"/>
  <c r="J621" i="4"/>
  <c r="A621" i="4"/>
  <c r="AI620" i="4"/>
  <c r="AH620" i="4"/>
  <c r="AG620" i="4"/>
  <c r="AF620" i="4"/>
  <c r="AE620" i="4"/>
  <c r="AD620" i="4"/>
  <c r="AC620" i="4"/>
  <c r="AB620" i="4"/>
  <c r="J620" i="4"/>
  <c r="A620" i="4"/>
  <c r="AI619" i="4"/>
  <c r="AH619" i="4"/>
  <c r="AF619" i="4"/>
  <c r="AE619" i="4"/>
  <c r="AG619" i="4" s="1"/>
  <c r="AB619" i="4"/>
  <c r="J619" i="4"/>
  <c r="A619" i="4"/>
  <c r="AI618" i="4"/>
  <c r="AH618" i="4"/>
  <c r="AG618" i="4"/>
  <c r="AE618" i="4"/>
  <c r="AF618" i="4" s="1"/>
  <c r="AD618" i="4"/>
  <c r="AC618" i="4"/>
  <c r="AB618" i="4"/>
  <c r="J618" i="4"/>
  <c r="A618" i="4"/>
  <c r="AI617" i="4"/>
  <c r="AH617" i="4"/>
  <c r="AE617" i="4"/>
  <c r="AG617" i="4" s="1"/>
  <c r="AB617" i="4"/>
  <c r="J617" i="4"/>
  <c r="A617" i="4"/>
  <c r="AI616" i="4"/>
  <c r="AH616" i="4"/>
  <c r="AG616" i="4"/>
  <c r="AF616" i="4"/>
  <c r="AE616" i="4"/>
  <c r="AD616" i="4"/>
  <c r="AC616" i="4"/>
  <c r="AB616" i="4"/>
  <c r="J616" i="4"/>
  <c r="A616" i="4"/>
  <c r="AI615" i="4"/>
  <c r="AH615" i="4"/>
  <c r="AE615" i="4"/>
  <c r="AG615" i="4" s="1"/>
  <c r="AB615" i="4"/>
  <c r="J615" i="4"/>
  <c r="A615" i="4"/>
  <c r="AI614" i="4"/>
  <c r="AH614" i="4"/>
  <c r="AG614" i="4"/>
  <c r="AE614" i="4"/>
  <c r="AF614" i="4" s="1"/>
  <c r="AD614" i="4"/>
  <c r="AC614" i="4"/>
  <c r="AB614" i="4"/>
  <c r="J614" i="4"/>
  <c r="A614" i="4"/>
  <c r="AI613" i="4"/>
  <c r="AH613" i="4"/>
  <c r="AE613" i="4"/>
  <c r="AG613" i="4" s="1"/>
  <c r="AB613" i="4"/>
  <c r="J613" i="4"/>
  <c r="A613" i="4"/>
  <c r="AI612" i="4"/>
  <c r="AH612" i="4"/>
  <c r="AG612" i="4"/>
  <c r="AF612" i="4"/>
  <c r="AE612" i="4"/>
  <c r="AD612" i="4"/>
  <c r="AC612" i="4"/>
  <c r="AB612" i="4"/>
  <c r="J612" i="4"/>
  <c r="A612" i="4"/>
  <c r="AI611" i="4"/>
  <c r="AH611" i="4"/>
  <c r="AF611" i="4"/>
  <c r="AE611" i="4"/>
  <c r="AG611" i="4" s="1"/>
  <c r="AB611" i="4"/>
  <c r="J611" i="4"/>
  <c r="A611" i="4"/>
  <c r="AI610" i="4"/>
  <c r="AH610" i="4"/>
  <c r="AG610" i="4"/>
  <c r="AE610" i="4"/>
  <c r="AF610" i="4" s="1"/>
  <c r="AD610" i="4"/>
  <c r="AC610" i="4"/>
  <c r="AB610" i="4"/>
  <c r="J610" i="4"/>
  <c r="A610" i="4"/>
  <c r="AI609" i="4"/>
  <c r="AH609" i="4"/>
  <c r="AF609" i="4"/>
  <c r="AE609" i="4"/>
  <c r="AG609" i="4" s="1"/>
  <c r="AB609" i="4"/>
  <c r="J609" i="4"/>
  <c r="A609" i="4"/>
  <c r="AI608" i="4"/>
  <c r="AH608" i="4"/>
  <c r="AG608" i="4"/>
  <c r="AF608" i="4"/>
  <c r="AE608" i="4"/>
  <c r="AD608" i="4"/>
  <c r="AC608" i="4"/>
  <c r="AB608" i="4"/>
  <c r="J608" i="4"/>
  <c r="A608" i="4"/>
  <c r="AI607" i="4"/>
  <c r="AH607" i="4"/>
  <c r="AE607" i="4"/>
  <c r="AG607" i="4" s="1"/>
  <c r="AB607" i="4"/>
  <c r="J607" i="4"/>
  <c r="A607" i="4"/>
  <c r="AI606" i="4"/>
  <c r="AH606" i="4"/>
  <c r="AG606" i="4"/>
  <c r="AE606" i="4"/>
  <c r="AF606" i="4" s="1"/>
  <c r="AD606" i="4"/>
  <c r="AC606" i="4"/>
  <c r="AB606" i="4"/>
  <c r="J606" i="4"/>
  <c r="A606" i="4"/>
  <c r="AI605" i="4"/>
  <c r="AH605" i="4"/>
  <c r="AE605" i="4"/>
  <c r="AG605" i="4" s="1"/>
  <c r="AB605" i="4"/>
  <c r="J605" i="4"/>
  <c r="A605" i="4"/>
  <c r="AI604" i="4"/>
  <c r="AH604" i="4"/>
  <c r="AG604" i="4"/>
  <c r="AF604" i="4"/>
  <c r="AE604" i="4"/>
  <c r="AD604" i="4"/>
  <c r="AC604" i="4"/>
  <c r="AB604" i="4"/>
  <c r="J604" i="4"/>
  <c r="A604" i="4"/>
  <c r="AI603" i="4"/>
  <c r="AH603" i="4"/>
  <c r="AE603" i="4"/>
  <c r="AG603" i="4" s="1"/>
  <c r="AB603" i="4"/>
  <c r="J603" i="4"/>
  <c r="A603" i="4"/>
  <c r="AI602" i="4"/>
  <c r="AH602" i="4"/>
  <c r="AG602" i="4"/>
  <c r="AE602" i="4"/>
  <c r="AF602" i="4" s="1"/>
  <c r="AD602" i="4"/>
  <c r="AC602" i="4"/>
  <c r="AB602" i="4"/>
  <c r="J602" i="4"/>
  <c r="A602" i="4"/>
  <c r="AI601" i="4"/>
  <c r="AH601" i="4"/>
  <c r="AE601" i="4"/>
  <c r="AG601" i="4" s="1"/>
  <c r="AB601" i="4"/>
  <c r="J601" i="4"/>
  <c r="A601" i="4"/>
  <c r="AI600" i="4"/>
  <c r="AH600" i="4"/>
  <c r="AG600" i="4"/>
  <c r="AF600" i="4"/>
  <c r="AE600" i="4"/>
  <c r="AD600" i="4"/>
  <c r="AC600" i="4"/>
  <c r="AB600" i="4"/>
  <c r="J600" i="4"/>
  <c r="A600" i="4"/>
  <c r="AI599" i="4"/>
  <c r="AH599" i="4"/>
  <c r="AF599" i="4"/>
  <c r="AE599" i="4"/>
  <c r="AG599" i="4" s="1"/>
  <c r="AB599" i="4"/>
  <c r="J599" i="4"/>
  <c r="A599" i="4"/>
  <c r="AI598" i="4"/>
  <c r="AH598" i="4"/>
  <c r="AG598" i="4"/>
  <c r="AE598" i="4"/>
  <c r="AF598" i="4" s="1"/>
  <c r="AD598" i="4"/>
  <c r="AC598" i="4"/>
  <c r="AB598" i="4"/>
  <c r="J598" i="4"/>
  <c r="A598" i="4"/>
  <c r="AI597" i="4"/>
  <c r="AH597" i="4"/>
  <c r="AF597" i="4"/>
  <c r="AE597" i="4"/>
  <c r="AG597" i="4" s="1"/>
  <c r="AB597" i="4"/>
  <c r="J597" i="4"/>
  <c r="A597" i="4"/>
  <c r="AI596" i="4"/>
  <c r="AH596" i="4"/>
  <c r="AG596" i="4"/>
  <c r="AF596" i="4"/>
  <c r="AE596" i="4"/>
  <c r="AD596" i="4"/>
  <c r="AC596" i="4"/>
  <c r="AB596" i="4"/>
  <c r="J596" i="4"/>
  <c r="A596" i="4"/>
  <c r="AI595" i="4"/>
  <c r="AH595" i="4"/>
  <c r="AE595" i="4"/>
  <c r="AG595" i="4" s="1"/>
  <c r="AB595" i="4"/>
  <c r="J595" i="4"/>
  <c r="A595" i="4"/>
  <c r="AI594" i="4"/>
  <c r="AH594" i="4"/>
  <c r="AG594" i="4"/>
  <c r="AE594" i="4"/>
  <c r="AF594" i="4" s="1"/>
  <c r="AD594" i="4"/>
  <c r="AC594" i="4"/>
  <c r="AB594" i="4"/>
  <c r="J594" i="4"/>
  <c r="A594" i="4"/>
  <c r="AI593" i="4"/>
  <c r="AH593" i="4"/>
  <c r="AE593" i="4"/>
  <c r="AG593" i="4" s="1"/>
  <c r="AB593" i="4"/>
  <c r="J593" i="4"/>
  <c r="A593" i="4"/>
  <c r="AI592" i="4"/>
  <c r="AH592" i="4"/>
  <c r="AG592" i="4"/>
  <c r="AF592" i="4"/>
  <c r="AE592" i="4"/>
  <c r="AD592" i="4"/>
  <c r="AC592" i="4"/>
  <c r="AB592" i="4"/>
  <c r="J592" i="4"/>
  <c r="A592" i="4"/>
  <c r="AI591" i="4"/>
  <c r="AH591" i="4"/>
  <c r="AF591" i="4"/>
  <c r="AE591" i="4"/>
  <c r="AG591" i="4" s="1"/>
  <c r="AB591" i="4"/>
  <c r="J591" i="4"/>
  <c r="A591" i="4"/>
  <c r="AI590" i="4"/>
  <c r="AH590" i="4"/>
  <c r="AG590" i="4"/>
  <c r="AE590" i="4"/>
  <c r="AF590" i="4" s="1"/>
  <c r="AD590" i="4"/>
  <c r="AC590" i="4"/>
  <c r="AB590" i="4"/>
  <c r="J590" i="4"/>
  <c r="A590" i="4"/>
  <c r="AI589" i="4"/>
  <c r="AH589" i="4"/>
  <c r="AF589" i="4"/>
  <c r="AE589" i="4"/>
  <c r="AG589" i="4" s="1"/>
  <c r="AB589" i="4"/>
  <c r="J589" i="4"/>
  <c r="A589" i="4"/>
  <c r="AI588" i="4"/>
  <c r="AH588" i="4"/>
  <c r="AG588" i="4"/>
  <c r="AF588" i="4"/>
  <c r="AE588" i="4"/>
  <c r="AD588" i="4"/>
  <c r="AC588" i="4"/>
  <c r="AB588" i="4"/>
  <c r="J588" i="4"/>
  <c r="A588" i="4"/>
  <c r="AI587" i="4"/>
  <c r="AH587" i="4"/>
  <c r="AF587" i="4"/>
  <c r="AE587" i="4"/>
  <c r="AG587" i="4" s="1"/>
  <c r="AB587" i="4"/>
  <c r="J587" i="4"/>
  <c r="A587" i="4"/>
  <c r="AI586" i="4"/>
  <c r="AH586" i="4"/>
  <c r="AG586" i="4"/>
  <c r="AE586" i="4"/>
  <c r="AF586" i="4" s="1"/>
  <c r="AD586" i="4"/>
  <c r="AC586" i="4"/>
  <c r="AB586" i="4"/>
  <c r="J586" i="4"/>
  <c r="A586" i="4"/>
  <c r="AI585" i="4"/>
  <c r="AH585" i="4"/>
  <c r="AE585" i="4"/>
  <c r="AG585" i="4" s="1"/>
  <c r="AB585" i="4"/>
  <c r="J585" i="4"/>
  <c r="A585" i="4"/>
  <c r="AI584" i="4"/>
  <c r="AH584" i="4"/>
  <c r="AG584" i="4"/>
  <c r="AF584" i="4"/>
  <c r="AE584" i="4"/>
  <c r="AD584" i="4"/>
  <c r="AC584" i="4"/>
  <c r="AB584" i="4"/>
  <c r="J584" i="4"/>
  <c r="A584" i="4"/>
  <c r="AI583" i="4"/>
  <c r="AH583" i="4"/>
  <c r="AE583" i="4"/>
  <c r="AG583" i="4" s="1"/>
  <c r="AB583" i="4"/>
  <c r="J583" i="4"/>
  <c r="A583" i="4"/>
  <c r="AI582" i="4"/>
  <c r="AH582" i="4"/>
  <c r="AG582" i="4"/>
  <c r="AE582" i="4"/>
  <c r="AF582" i="4" s="1"/>
  <c r="AD582" i="4"/>
  <c r="AC582" i="4"/>
  <c r="AB582" i="4"/>
  <c r="J582" i="4"/>
  <c r="A582" i="4"/>
  <c r="AI581" i="4"/>
  <c r="AH581" i="4"/>
  <c r="AE581" i="4"/>
  <c r="AG581" i="4" s="1"/>
  <c r="AB581" i="4"/>
  <c r="J581" i="4"/>
  <c r="A581" i="4"/>
  <c r="AI580" i="4"/>
  <c r="AH580" i="4"/>
  <c r="AG580" i="4"/>
  <c r="AF580" i="4"/>
  <c r="AE580" i="4"/>
  <c r="AD580" i="4"/>
  <c r="AC580" i="4"/>
  <c r="AB580" i="4"/>
  <c r="J580" i="4"/>
  <c r="A580" i="4"/>
  <c r="AI579" i="4"/>
  <c r="AH579" i="4"/>
  <c r="AF579" i="4"/>
  <c r="AE579" i="4"/>
  <c r="AG579" i="4" s="1"/>
  <c r="AB579" i="4"/>
  <c r="J579" i="4"/>
  <c r="A579" i="4"/>
  <c r="AI578" i="4"/>
  <c r="AH578" i="4"/>
  <c r="AG578" i="4"/>
  <c r="AE578" i="4"/>
  <c r="AF578" i="4" s="1"/>
  <c r="AD578" i="4"/>
  <c r="AC578" i="4"/>
  <c r="AB578" i="4"/>
  <c r="J578" i="4"/>
  <c r="A578" i="4"/>
  <c r="AI577" i="4"/>
  <c r="AH577" i="4"/>
  <c r="AF577" i="4"/>
  <c r="AE577" i="4"/>
  <c r="AG577" i="4" s="1"/>
  <c r="AB577" i="4"/>
  <c r="J577" i="4"/>
  <c r="A577" i="4"/>
  <c r="AI576" i="4"/>
  <c r="AH576" i="4"/>
  <c r="AG576" i="4"/>
  <c r="AF576" i="4"/>
  <c r="AE576" i="4"/>
  <c r="AD576" i="4"/>
  <c r="AC576" i="4"/>
  <c r="AB576" i="4"/>
  <c r="J576" i="4"/>
  <c r="A576" i="4"/>
  <c r="AI575" i="4"/>
  <c r="AH575" i="4"/>
  <c r="AE575" i="4"/>
  <c r="AG575" i="4" s="1"/>
  <c r="AB575" i="4"/>
  <c r="J575" i="4"/>
  <c r="A575" i="4"/>
  <c r="AI574" i="4"/>
  <c r="AH574" i="4"/>
  <c r="AG574" i="4"/>
  <c r="AE574" i="4"/>
  <c r="AF574" i="4" s="1"/>
  <c r="AD574" i="4"/>
  <c r="AC574" i="4"/>
  <c r="AB574" i="4"/>
  <c r="J574" i="4"/>
  <c r="A574" i="4"/>
  <c r="AI573" i="4"/>
  <c r="AH573" i="4"/>
  <c r="AE573" i="4"/>
  <c r="AG573" i="4" s="1"/>
  <c r="AB573" i="4"/>
  <c r="J573" i="4"/>
  <c r="A573" i="4"/>
  <c r="AI572" i="4"/>
  <c r="AH572" i="4"/>
  <c r="AG572" i="4"/>
  <c r="AF572" i="4"/>
  <c r="AE572" i="4"/>
  <c r="AD572" i="4"/>
  <c r="AC572" i="4"/>
  <c r="AB572" i="4"/>
  <c r="J572" i="4"/>
  <c r="A572" i="4"/>
  <c r="AI571" i="4"/>
  <c r="AH571" i="4"/>
  <c r="AE571" i="4"/>
  <c r="AG571" i="4" s="1"/>
  <c r="AB571" i="4"/>
  <c r="J571" i="4"/>
  <c r="A571" i="4"/>
  <c r="AI570" i="4"/>
  <c r="AH570" i="4"/>
  <c r="AG570" i="4"/>
  <c r="AE570" i="4"/>
  <c r="AF570" i="4" s="1"/>
  <c r="AD570" i="4"/>
  <c r="AC570" i="4"/>
  <c r="AB570" i="4"/>
  <c r="J570" i="4"/>
  <c r="A570" i="4"/>
  <c r="AI569" i="4"/>
  <c r="AH569" i="4"/>
  <c r="AE569" i="4"/>
  <c r="AG569" i="4" s="1"/>
  <c r="AB569" i="4"/>
  <c r="J569" i="4"/>
  <c r="A569" i="4"/>
  <c r="AI568" i="4"/>
  <c r="AH568" i="4"/>
  <c r="AG568" i="4"/>
  <c r="AF568" i="4"/>
  <c r="AE568" i="4"/>
  <c r="AD568" i="4"/>
  <c r="AC568" i="4"/>
  <c r="AB568" i="4"/>
  <c r="J568" i="4"/>
  <c r="A568" i="4"/>
  <c r="AI567" i="4"/>
  <c r="AH567" i="4"/>
  <c r="AF567" i="4"/>
  <c r="AE567" i="4"/>
  <c r="AG567" i="4" s="1"/>
  <c r="AB567" i="4"/>
  <c r="J567" i="4"/>
  <c r="A567" i="4"/>
  <c r="AI566" i="4"/>
  <c r="AH566" i="4"/>
  <c r="AG566" i="4"/>
  <c r="AE566" i="4"/>
  <c r="AF566" i="4" s="1"/>
  <c r="AD566" i="4"/>
  <c r="AC566" i="4"/>
  <c r="AB566" i="4"/>
  <c r="J566" i="4"/>
  <c r="A566" i="4"/>
  <c r="AI565" i="4"/>
  <c r="AH565" i="4"/>
  <c r="AF565" i="4"/>
  <c r="AE565" i="4"/>
  <c r="AG565" i="4" s="1"/>
  <c r="AB565" i="4"/>
  <c r="J565" i="4"/>
  <c r="A565" i="4"/>
  <c r="AI564" i="4"/>
  <c r="AH564" i="4"/>
  <c r="AG564" i="4"/>
  <c r="AF564" i="4"/>
  <c r="AE564" i="4"/>
  <c r="AD564" i="4"/>
  <c r="AC564" i="4"/>
  <c r="AB564" i="4"/>
  <c r="J564" i="4"/>
  <c r="A564" i="4"/>
  <c r="AI563" i="4"/>
  <c r="AH563" i="4"/>
  <c r="AE563" i="4"/>
  <c r="AG563" i="4" s="1"/>
  <c r="AB563" i="4"/>
  <c r="J563" i="4"/>
  <c r="A563" i="4"/>
  <c r="AI562" i="4"/>
  <c r="AH562" i="4"/>
  <c r="AG562" i="4"/>
  <c r="AE562" i="4"/>
  <c r="AF562" i="4" s="1"/>
  <c r="AD562" i="4"/>
  <c r="AC562" i="4"/>
  <c r="AB562" i="4"/>
  <c r="J562" i="4"/>
  <c r="A562" i="4"/>
  <c r="AI561" i="4"/>
  <c r="AH561" i="4"/>
  <c r="AE561" i="4"/>
  <c r="AG561" i="4" s="1"/>
  <c r="AB561" i="4"/>
  <c r="J561" i="4"/>
  <c r="A561" i="4"/>
  <c r="AI560" i="4"/>
  <c r="AH560" i="4"/>
  <c r="AG560" i="4"/>
  <c r="AF560" i="4"/>
  <c r="AE560" i="4"/>
  <c r="AD560" i="4"/>
  <c r="AC560" i="4"/>
  <c r="AB560" i="4"/>
  <c r="J560" i="4"/>
  <c r="A560" i="4"/>
  <c r="AI559" i="4"/>
  <c r="AH559" i="4"/>
  <c r="AF559" i="4"/>
  <c r="AE559" i="4"/>
  <c r="AG559" i="4" s="1"/>
  <c r="AB559" i="4"/>
  <c r="J559" i="4"/>
  <c r="A559" i="4"/>
  <c r="AI558" i="4"/>
  <c r="AH558" i="4"/>
  <c r="AG558" i="4"/>
  <c r="AE558" i="4"/>
  <c r="AF558" i="4" s="1"/>
  <c r="AD558" i="4"/>
  <c r="AC558" i="4"/>
  <c r="AB558" i="4"/>
  <c r="J558" i="4"/>
  <c r="A558" i="4"/>
  <c r="AI557" i="4"/>
  <c r="AH557" i="4"/>
  <c r="AF557" i="4"/>
  <c r="AE557" i="4"/>
  <c r="AG557" i="4" s="1"/>
  <c r="AB557" i="4"/>
  <c r="J557" i="4"/>
  <c r="A557" i="4"/>
  <c r="AI556" i="4"/>
  <c r="AH556" i="4"/>
  <c r="AG556" i="4"/>
  <c r="AF556" i="4"/>
  <c r="AE556" i="4"/>
  <c r="AD556" i="4"/>
  <c r="AC556" i="4"/>
  <c r="AB556" i="4"/>
  <c r="J556" i="4"/>
  <c r="A556" i="4"/>
  <c r="AI555" i="4"/>
  <c r="AH555" i="4"/>
  <c r="AF555" i="4"/>
  <c r="AE555" i="4"/>
  <c r="AG555" i="4" s="1"/>
  <c r="AB555" i="4"/>
  <c r="J555" i="4"/>
  <c r="A555" i="4"/>
  <c r="AI554" i="4"/>
  <c r="AH554" i="4"/>
  <c r="AG554" i="4"/>
  <c r="AE554" i="4"/>
  <c r="AF554" i="4" s="1"/>
  <c r="AD554" i="4"/>
  <c r="AC554" i="4"/>
  <c r="AB554" i="4"/>
  <c r="J554" i="4"/>
  <c r="A554" i="4"/>
  <c r="AI553" i="4"/>
  <c r="AH553" i="4"/>
  <c r="AE553" i="4"/>
  <c r="AG553" i="4" s="1"/>
  <c r="AB553" i="4"/>
  <c r="J553" i="4"/>
  <c r="A553" i="4"/>
  <c r="AI552" i="4"/>
  <c r="AH552" i="4"/>
  <c r="AG552" i="4"/>
  <c r="AF552" i="4"/>
  <c r="AE552" i="4"/>
  <c r="AD552" i="4"/>
  <c r="AC552" i="4"/>
  <c r="AB552" i="4"/>
  <c r="J552" i="4"/>
  <c r="A552" i="4"/>
  <c r="AI551" i="4"/>
  <c r="AH551" i="4"/>
  <c r="AE551" i="4"/>
  <c r="AG551" i="4" s="1"/>
  <c r="AB551" i="4"/>
  <c r="J551" i="4"/>
  <c r="A551" i="4"/>
  <c r="AI550" i="4"/>
  <c r="AH550" i="4"/>
  <c r="AG550" i="4"/>
  <c r="AE550" i="4"/>
  <c r="AF550" i="4" s="1"/>
  <c r="AD550" i="4"/>
  <c r="AC550" i="4"/>
  <c r="AB550" i="4"/>
  <c r="J550" i="4"/>
  <c r="A550" i="4"/>
  <c r="AI549" i="4"/>
  <c r="AH549" i="4"/>
  <c r="AE549" i="4"/>
  <c r="AG549" i="4" s="1"/>
  <c r="AB549" i="4"/>
  <c r="J549" i="4"/>
  <c r="A549" i="4"/>
  <c r="AI548" i="4"/>
  <c r="AH548" i="4"/>
  <c r="AG548" i="4"/>
  <c r="AF548" i="4"/>
  <c r="AE548" i="4"/>
  <c r="AD548" i="4"/>
  <c r="AC548" i="4"/>
  <c r="AB548" i="4"/>
  <c r="J548" i="4"/>
  <c r="A548" i="4"/>
  <c r="AI547" i="4"/>
  <c r="AH547" i="4"/>
  <c r="AF547" i="4"/>
  <c r="AE547" i="4"/>
  <c r="AG547" i="4" s="1"/>
  <c r="AB547" i="4"/>
  <c r="J547" i="4"/>
  <c r="A547" i="4"/>
  <c r="AI546" i="4"/>
  <c r="AH546" i="4"/>
  <c r="AG546" i="4"/>
  <c r="AE546" i="4"/>
  <c r="AF546" i="4" s="1"/>
  <c r="AB546" i="4"/>
  <c r="AD546" i="4" s="1"/>
  <c r="J546" i="4"/>
  <c r="A546" i="4"/>
  <c r="AI545" i="4"/>
  <c r="AH545" i="4"/>
  <c r="AF545" i="4"/>
  <c r="AE545" i="4"/>
  <c r="AG545" i="4" s="1"/>
  <c r="AB545" i="4"/>
  <c r="AC545" i="4" s="1"/>
  <c r="J545" i="4"/>
  <c r="A545" i="4"/>
  <c r="AI544" i="4"/>
  <c r="AH544" i="4"/>
  <c r="AG544" i="4"/>
  <c r="AF544" i="4"/>
  <c r="AE544" i="4"/>
  <c r="AD544" i="4"/>
  <c r="AC544" i="4"/>
  <c r="AB544" i="4"/>
  <c r="J544" i="4"/>
  <c r="A544" i="4"/>
  <c r="AI543" i="4"/>
  <c r="AH543" i="4"/>
  <c r="AE543" i="4"/>
  <c r="AG543" i="4" s="1"/>
  <c r="AB543" i="4"/>
  <c r="J543" i="4"/>
  <c r="A543" i="4"/>
  <c r="AI542" i="4"/>
  <c r="AH542" i="4"/>
  <c r="AG542" i="4"/>
  <c r="AE542" i="4"/>
  <c r="AF542" i="4" s="1"/>
  <c r="AB542" i="4"/>
  <c r="AD542" i="4" s="1"/>
  <c r="J542" i="4"/>
  <c r="A542" i="4"/>
  <c r="AI541" i="4"/>
  <c r="AH541" i="4"/>
  <c r="AE541" i="4"/>
  <c r="AG541" i="4" s="1"/>
  <c r="AB541" i="4"/>
  <c r="AC541" i="4" s="1"/>
  <c r="J541" i="4"/>
  <c r="A541" i="4"/>
  <c r="AI540" i="4"/>
  <c r="AH540" i="4"/>
  <c r="AG540" i="4"/>
  <c r="AF540" i="4"/>
  <c r="AE540" i="4"/>
  <c r="AD540" i="4"/>
  <c r="AC540" i="4"/>
  <c r="AB540" i="4"/>
  <c r="J540" i="4"/>
  <c r="A540" i="4"/>
  <c r="AI539" i="4"/>
  <c r="AH539" i="4"/>
  <c r="AE539" i="4"/>
  <c r="AG539" i="4" s="1"/>
  <c r="AB539" i="4"/>
  <c r="J539" i="4"/>
  <c r="A539" i="4"/>
  <c r="AI538" i="4"/>
  <c r="AH538" i="4"/>
  <c r="AG538" i="4"/>
  <c r="AE538" i="4"/>
  <c r="AF538" i="4" s="1"/>
  <c r="AD538" i="4"/>
  <c r="AC538" i="4"/>
  <c r="AB538" i="4"/>
  <c r="J538" i="4"/>
  <c r="A538" i="4"/>
  <c r="AI537" i="4"/>
  <c r="AH537" i="4"/>
  <c r="AE537" i="4"/>
  <c r="AG537" i="4" s="1"/>
  <c r="AD537" i="4"/>
  <c r="AB537" i="4"/>
  <c r="AC537" i="4" s="1"/>
  <c r="J537" i="4"/>
  <c r="A537" i="4"/>
  <c r="AI536" i="4"/>
  <c r="AH536" i="4"/>
  <c r="AG536" i="4"/>
  <c r="AF536" i="4"/>
  <c r="AE536" i="4"/>
  <c r="AD536" i="4"/>
  <c r="AC536" i="4"/>
  <c r="AB536" i="4"/>
  <c r="J536" i="4"/>
  <c r="A536" i="4"/>
  <c r="AI535" i="4"/>
  <c r="AH535" i="4"/>
  <c r="AE535" i="4"/>
  <c r="AG535" i="4" s="1"/>
  <c r="AB535" i="4"/>
  <c r="J535" i="4"/>
  <c r="A535" i="4"/>
  <c r="AI534" i="4"/>
  <c r="AH534" i="4"/>
  <c r="AG534" i="4"/>
  <c r="AE534" i="4"/>
  <c r="AF534" i="4" s="1"/>
  <c r="AD534" i="4"/>
  <c r="AC534" i="4"/>
  <c r="AB534" i="4"/>
  <c r="J534" i="4"/>
  <c r="A534" i="4"/>
  <c r="AI533" i="4"/>
  <c r="AH533" i="4"/>
  <c r="AE533" i="4"/>
  <c r="AG533" i="4" s="1"/>
  <c r="AD533" i="4"/>
  <c r="AB533" i="4"/>
  <c r="AC533" i="4" s="1"/>
  <c r="J533" i="4"/>
  <c r="A533" i="4"/>
  <c r="AI532" i="4"/>
  <c r="AH532" i="4"/>
  <c r="AG532" i="4"/>
  <c r="AF532" i="4"/>
  <c r="AE532" i="4"/>
  <c r="AD532" i="4"/>
  <c r="AC532" i="4"/>
  <c r="AB532" i="4"/>
  <c r="J532" i="4"/>
  <c r="A532" i="4"/>
  <c r="AI531" i="4"/>
  <c r="AH531" i="4"/>
  <c r="AF531" i="4"/>
  <c r="AE531" i="4"/>
  <c r="AG531" i="4" s="1"/>
  <c r="AB531" i="4"/>
  <c r="J531" i="4"/>
  <c r="A531" i="4"/>
  <c r="AI530" i="4"/>
  <c r="AH530" i="4"/>
  <c r="AG530" i="4"/>
  <c r="AE530" i="4"/>
  <c r="AF530" i="4" s="1"/>
  <c r="AB530" i="4"/>
  <c r="AD530" i="4" s="1"/>
  <c r="J530" i="4"/>
  <c r="A530" i="4"/>
  <c r="AI529" i="4"/>
  <c r="AH529" i="4"/>
  <c r="AF529" i="4"/>
  <c r="AE529" i="4"/>
  <c r="AG529" i="4" s="1"/>
  <c r="AB529" i="4"/>
  <c r="AC529" i="4" s="1"/>
  <c r="J529" i="4"/>
  <c r="A529" i="4"/>
  <c r="AI528" i="4"/>
  <c r="AH528" i="4"/>
  <c r="AG528" i="4"/>
  <c r="AF528" i="4"/>
  <c r="AE528" i="4"/>
  <c r="AD528" i="4"/>
  <c r="AC528" i="4"/>
  <c r="AB528" i="4"/>
  <c r="J528" i="4"/>
  <c r="A528" i="4"/>
  <c r="AI527" i="4"/>
  <c r="AH527" i="4"/>
  <c r="AE527" i="4"/>
  <c r="AG527" i="4" s="1"/>
  <c r="AB527" i="4"/>
  <c r="J527" i="4"/>
  <c r="A527" i="4"/>
  <c r="AI526" i="4"/>
  <c r="AH526" i="4"/>
  <c r="AG526" i="4"/>
  <c r="AE526" i="4"/>
  <c r="AF526" i="4" s="1"/>
  <c r="AB526" i="4"/>
  <c r="AD526" i="4" s="1"/>
  <c r="J526" i="4"/>
  <c r="A526" i="4"/>
  <c r="AI525" i="4"/>
  <c r="AH525" i="4"/>
  <c r="AF525" i="4"/>
  <c r="AE525" i="4"/>
  <c r="AG525" i="4" s="1"/>
  <c r="AD525" i="4"/>
  <c r="AB525" i="4"/>
  <c r="AC525" i="4" s="1"/>
  <c r="J525" i="4"/>
  <c r="A525" i="4"/>
  <c r="AI524" i="4"/>
  <c r="AH524" i="4"/>
  <c r="AG524" i="4"/>
  <c r="AF524" i="4"/>
  <c r="AE524" i="4"/>
  <c r="AD524" i="4"/>
  <c r="AC524" i="4"/>
  <c r="AB524" i="4"/>
  <c r="J524" i="4"/>
  <c r="A524" i="4"/>
  <c r="AI523" i="4"/>
  <c r="AH523" i="4"/>
  <c r="AF523" i="4"/>
  <c r="AE523" i="4"/>
  <c r="AG523" i="4" s="1"/>
  <c r="AB523" i="4"/>
  <c r="AD523" i="4" s="1"/>
  <c r="J523" i="4"/>
  <c r="A523" i="4"/>
  <c r="AI522" i="4"/>
  <c r="AH522" i="4"/>
  <c r="AG522" i="4"/>
  <c r="AE522" i="4"/>
  <c r="AF522" i="4" s="1"/>
  <c r="AD522" i="4"/>
  <c r="AC522" i="4"/>
  <c r="AB522" i="4"/>
  <c r="J522" i="4"/>
  <c r="A522" i="4"/>
  <c r="AI521" i="4"/>
  <c r="AH521" i="4"/>
  <c r="AE521" i="4"/>
  <c r="AG521" i="4" s="1"/>
  <c r="AB521" i="4"/>
  <c r="AC521" i="4" s="1"/>
  <c r="J521" i="4"/>
  <c r="A521" i="4"/>
  <c r="AI520" i="4"/>
  <c r="AH520" i="4"/>
  <c r="AG520" i="4"/>
  <c r="AF520" i="4"/>
  <c r="AE520" i="4"/>
  <c r="AD520" i="4"/>
  <c r="AC520" i="4"/>
  <c r="AB520" i="4"/>
  <c r="J520" i="4"/>
  <c r="A520" i="4"/>
  <c r="AI519" i="4"/>
  <c r="AH519" i="4"/>
  <c r="AE519" i="4"/>
  <c r="AG519" i="4" s="1"/>
  <c r="AC519" i="4"/>
  <c r="AB519" i="4"/>
  <c r="AD519" i="4" s="1"/>
  <c r="J519" i="4"/>
  <c r="A519" i="4"/>
  <c r="AI518" i="4"/>
  <c r="AH518" i="4"/>
  <c r="AE518" i="4"/>
  <c r="AF518" i="4" s="1"/>
  <c r="AB518" i="4"/>
  <c r="AD518" i="4" s="1"/>
  <c r="J518" i="4"/>
  <c r="A518" i="4"/>
  <c r="AI517" i="4"/>
  <c r="AH517" i="4"/>
  <c r="AF517" i="4"/>
  <c r="AE517" i="4"/>
  <c r="AG517" i="4" s="1"/>
  <c r="AD517" i="4"/>
  <c r="AB517" i="4"/>
  <c r="AC517" i="4" s="1"/>
  <c r="J517" i="4"/>
  <c r="A517" i="4"/>
  <c r="AI516" i="4"/>
  <c r="AH516" i="4"/>
  <c r="AG516" i="4"/>
  <c r="AF516" i="4"/>
  <c r="AE516" i="4"/>
  <c r="AD516" i="4"/>
  <c r="AC516" i="4"/>
  <c r="AB516" i="4"/>
  <c r="J516" i="4"/>
  <c r="A516" i="4"/>
  <c r="AI515" i="4"/>
  <c r="AH515" i="4"/>
  <c r="AE515" i="4"/>
  <c r="AG515" i="4" s="1"/>
  <c r="AB515" i="4"/>
  <c r="AD515" i="4" s="1"/>
  <c r="J515" i="4"/>
  <c r="A515" i="4"/>
  <c r="AI514" i="4"/>
  <c r="AH514" i="4"/>
  <c r="AG514" i="4"/>
  <c r="AE514" i="4"/>
  <c r="AF514" i="4" s="1"/>
  <c r="AB514" i="4"/>
  <c r="AD514" i="4" s="1"/>
  <c r="J514" i="4"/>
  <c r="A514" i="4"/>
  <c r="AI513" i="4"/>
  <c r="AH513" i="4"/>
  <c r="AF513" i="4"/>
  <c r="AE513" i="4"/>
  <c r="AG513" i="4" s="1"/>
  <c r="AD513" i="4"/>
  <c r="AB513" i="4"/>
  <c r="AC513" i="4" s="1"/>
  <c r="J513" i="4"/>
  <c r="A513" i="4"/>
  <c r="AI512" i="4"/>
  <c r="AH512" i="4"/>
  <c r="AG512" i="4"/>
  <c r="AF512" i="4"/>
  <c r="AE512" i="4"/>
  <c r="AD512" i="4"/>
  <c r="AC512" i="4"/>
  <c r="AB512" i="4"/>
  <c r="J512" i="4"/>
  <c r="A512" i="4"/>
  <c r="AI511" i="4"/>
  <c r="AH511" i="4"/>
  <c r="AE511" i="4"/>
  <c r="AG511" i="4" s="1"/>
  <c r="AB511" i="4"/>
  <c r="AD511" i="4" s="1"/>
  <c r="J511" i="4"/>
  <c r="A511" i="4"/>
  <c r="AI510" i="4"/>
  <c r="AH510" i="4"/>
  <c r="AG510" i="4"/>
  <c r="AE510" i="4"/>
  <c r="AF510" i="4" s="1"/>
  <c r="AB510" i="4"/>
  <c r="AD510" i="4" s="1"/>
  <c r="J510" i="4"/>
  <c r="A510" i="4"/>
  <c r="AI509" i="4"/>
  <c r="AH509" i="4"/>
  <c r="AF509" i="4"/>
  <c r="AE509" i="4"/>
  <c r="AG509" i="4" s="1"/>
  <c r="AD509" i="4"/>
  <c r="AB509" i="4"/>
  <c r="AC509" i="4" s="1"/>
  <c r="J509" i="4"/>
  <c r="A509" i="4"/>
  <c r="AI508" i="4"/>
  <c r="AH508" i="4"/>
  <c r="AG508" i="4"/>
  <c r="AF508" i="4"/>
  <c r="AE508" i="4"/>
  <c r="AD508" i="4"/>
  <c r="AC508" i="4"/>
  <c r="AB508" i="4"/>
  <c r="J508" i="4"/>
  <c r="A508" i="4"/>
  <c r="AI507" i="4"/>
  <c r="AH507" i="4"/>
  <c r="AE507" i="4"/>
  <c r="AG507" i="4" s="1"/>
  <c r="AB507" i="4"/>
  <c r="AD507" i="4" s="1"/>
  <c r="J507" i="4"/>
  <c r="A507" i="4"/>
  <c r="AI506" i="4"/>
  <c r="AH506" i="4"/>
  <c r="AG506" i="4"/>
  <c r="AE506" i="4"/>
  <c r="AF506" i="4" s="1"/>
  <c r="AB506" i="4"/>
  <c r="AD506" i="4" s="1"/>
  <c r="J506" i="4"/>
  <c r="A506" i="4"/>
  <c r="AI505" i="4"/>
  <c r="AH505" i="4"/>
  <c r="AF505" i="4"/>
  <c r="AE505" i="4"/>
  <c r="AG505" i="4" s="1"/>
  <c r="AD505" i="4"/>
  <c r="AB505" i="4"/>
  <c r="AC505" i="4" s="1"/>
  <c r="J505" i="4"/>
  <c r="A505" i="4"/>
  <c r="AI504" i="4"/>
  <c r="AH504" i="4"/>
  <c r="AG504" i="4"/>
  <c r="AF504" i="4"/>
  <c r="AE504" i="4"/>
  <c r="AD504" i="4"/>
  <c r="AC504" i="4"/>
  <c r="AB504" i="4"/>
  <c r="J504" i="4"/>
  <c r="A504" i="4"/>
  <c r="AI503" i="4"/>
  <c r="AH503" i="4"/>
  <c r="AE503" i="4"/>
  <c r="AG503" i="4" s="1"/>
  <c r="AB503" i="4"/>
  <c r="AD503" i="4" s="1"/>
  <c r="J503" i="4"/>
  <c r="A503" i="4"/>
  <c r="AI502" i="4"/>
  <c r="AH502" i="4"/>
  <c r="AG502" i="4"/>
  <c r="AE502" i="4"/>
  <c r="AF502" i="4" s="1"/>
  <c r="AB502" i="4"/>
  <c r="AD502" i="4" s="1"/>
  <c r="J502" i="4"/>
  <c r="A502" i="4"/>
  <c r="AI501" i="4"/>
  <c r="AH501" i="4"/>
  <c r="AF501" i="4"/>
  <c r="AE501" i="4"/>
  <c r="AG501" i="4" s="1"/>
  <c r="AD501" i="4"/>
  <c r="AB501" i="4"/>
  <c r="AC501" i="4" s="1"/>
  <c r="J501" i="4"/>
  <c r="A501" i="4"/>
  <c r="AI500" i="4"/>
  <c r="AH500" i="4"/>
  <c r="AG500" i="4"/>
  <c r="AF500" i="4"/>
  <c r="AE500" i="4"/>
  <c r="AD500" i="4"/>
  <c r="AC500" i="4"/>
  <c r="AB500" i="4"/>
  <c r="J500" i="4"/>
  <c r="A500" i="4"/>
  <c r="AI499" i="4"/>
  <c r="AH499" i="4"/>
  <c r="AE499" i="4"/>
  <c r="AG499" i="4" s="1"/>
  <c r="AB499" i="4"/>
  <c r="AD499" i="4" s="1"/>
  <c r="J499" i="4"/>
  <c r="A499" i="4"/>
  <c r="AI498" i="4"/>
  <c r="AH498" i="4"/>
  <c r="AG498" i="4"/>
  <c r="AE498" i="4"/>
  <c r="AF498" i="4" s="1"/>
  <c r="AB498" i="4"/>
  <c r="AD498" i="4" s="1"/>
  <c r="J498" i="4"/>
  <c r="A498" i="4"/>
  <c r="AI497" i="4"/>
  <c r="AH497" i="4"/>
  <c r="AF497" i="4"/>
  <c r="AE497" i="4"/>
  <c r="AG497" i="4" s="1"/>
  <c r="AD497" i="4"/>
  <c r="AB497" i="4"/>
  <c r="AC497" i="4" s="1"/>
  <c r="J497" i="4"/>
  <c r="A497" i="4"/>
  <c r="AI496" i="4"/>
  <c r="AH496" i="4"/>
  <c r="AG496" i="4"/>
  <c r="AF496" i="4"/>
  <c r="AE496" i="4"/>
  <c r="AD496" i="4"/>
  <c r="AC496" i="4"/>
  <c r="AB496" i="4"/>
  <c r="J496" i="4"/>
  <c r="A496" i="4"/>
  <c r="AI495" i="4"/>
  <c r="AH495" i="4"/>
  <c r="AE495" i="4"/>
  <c r="AG495" i="4" s="1"/>
  <c r="AB495" i="4"/>
  <c r="AD495" i="4" s="1"/>
  <c r="J495" i="4"/>
  <c r="A495" i="4"/>
  <c r="AI494" i="4"/>
  <c r="AH494" i="4"/>
  <c r="AG494" i="4"/>
  <c r="AE494" i="4"/>
  <c r="AF494" i="4" s="1"/>
  <c r="AB494" i="4"/>
  <c r="AD494" i="4" s="1"/>
  <c r="J494" i="4"/>
  <c r="A494" i="4"/>
  <c r="AI493" i="4"/>
  <c r="AH493" i="4"/>
  <c r="AF493" i="4"/>
  <c r="AE493" i="4"/>
  <c r="AG493" i="4" s="1"/>
  <c r="AD493" i="4"/>
  <c r="AB493" i="4"/>
  <c r="AC493" i="4" s="1"/>
  <c r="J493" i="4"/>
  <c r="A493" i="4"/>
  <c r="AI492" i="4"/>
  <c r="AH492" i="4"/>
  <c r="AG492" i="4"/>
  <c r="AF492" i="4"/>
  <c r="AE492" i="4"/>
  <c r="AD492" i="4"/>
  <c r="AC492" i="4"/>
  <c r="AB492" i="4"/>
  <c r="J492" i="4"/>
  <c r="A492" i="4"/>
  <c r="AI491" i="4"/>
  <c r="AH491" i="4"/>
  <c r="AE491" i="4"/>
  <c r="AG491" i="4" s="1"/>
  <c r="AB491" i="4"/>
  <c r="AD491" i="4" s="1"/>
  <c r="J491" i="4"/>
  <c r="A491" i="4"/>
  <c r="AI490" i="4"/>
  <c r="AH490" i="4"/>
  <c r="AG490" i="4"/>
  <c r="AE490" i="4"/>
  <c r="AF490" i="4" s="1"/>
  <c r="AB490" i="4"/>
  <c r="AD490" i="4" s="1"/>
  <c r="J490" i="4"/>
  <c r="A490" i="4"/>
  <c r="AI489" i="4"/>
  <c r="AH489" i="4"/>
  <c r="AF489" i="4"/>
  <c r="AE489" i="4"/>
  <c r="AG489" i="4" s="1"/>
  <c r="AD489" i="4"/>
  <c r="AB489" i="4"/>
  <c r="AC489" i="4" s="1"/>
  <c r="J489" i="4"/>
  <c r="A489" i="4"/>
  <c r="AI488" i="4"/>
  <c r="AH488" i="4"/>
  <c r="AG488" i="4"/>
  <c r="AF488" i="4"/>
  <c r="AE488" i="4"/>
  <c r="AD488" i="4"/>
  <c r="AC488" i="4"/>
  <c r="AB488" i="4"/>
  <c r="J488" i="4"/>
  <c r="A488" i="4"/>
  <c r="AI487" i="4"/>
  <c r="AH487" i="4"/>
  <c r="AE487" i="4"/>
  <c r="AG487" i="4" s="1"/>
  <c r="AB487" i="4"/>
  <c r="AD487" i="4" s="1"/>
  <c r="J487" i="4"/>
  <c r="A487" i="4"/>
  <c r="AI486" i="4"/>
  <c r="AH486" i="4"/>
  <c r="AG486" i="4"/>
  <c r="AE486" i="4"/>
  <c r="AF486" i="4" s="1"/>
  <c r="AB486" i="4"/>
  <c r="AD486" i="4" s="1"/>
  <c r="J486" i="4"/>
  <c r="A486" i="4"/>
  <c r="AI485" i="4"/>
  <c r="AH485" i="4"/>
  <c r="AF485" i="4"/>
  <c r="AE485" i="4"/>
  <c r="AG485" i="4" s="1"/>
  <c r="AD485" i="4"/>
  <c r="AB485" i="4"/>
  <c r="AC485" i="4" s="1"/>
  <c r="J485" i="4"/>
  <c r="A485" i="4"/>
  <c r="AI484" i="4"/>
  <c r="AH484" i="4"/>
  <c r="AG484" i="4"/>
  <c r="AF484" i="4"/>
  <c r="AE484" i="4"/>
  <c r="AD484" i="4"/>
  <c r="AC484" i="4"/>
  <c r="AB484" i="4"/>
  <c r="J484" i="4"/>
  <c r="A484" i="4"/>
  <c r="AI483" i="4"/>
  <c r="AH483" i="4"/>
  <c r="AE483" i="4"/>
  <c r="AG483" i="4" s="1"/>
  <c r="AB483" i="4"/>
  <c r="AD483" i="4" s="1"/>
  <c r="J483" i="4"/>
  <c r="A483" i="4"/>
  <c r="AI482" i="4"/>
  <c r="AH482" i="4"/>
  <c r="AG482" i="4"/>
  <c r="AE482" i="4"/>
  <c r="AF482" i="4" s="1"/>
  <c r="AB482" i="4"/>
  <c r="AD482" i="4" s="1"/>
  <c r="J482" i="4"/>
  <c r="A482" i="4"/>
  <c r="AI481" i="4"/>
  <c r="AH481" i="4"/>
  <c r="AF481" i="4"/>
  <c r="AE481" i="4"/>
  <c r="AG481" i="4" s="1"/>
  <c r="AD481" i="4"/>
  <c r="AB481" i="4"/>
  <c r="AC481" i="4" s="1"/>
  <c r="J481" i="4"/>
  <c r="A481" i="4"/>
  <c r="AI480" i="4"/>
  <c r="AH480" i="4"/>
  <c r="AG480" i="4"/>
  <c r="AF480" i="4"/>
  <c r="AE480" i="4"/>
  <c r="AD480" i="4"/>
  <c r="AC480" i="4"/>
  <c r="AB480" i="4"/>
  <c r="J480" i="4"/>
  <c r="A480" i="4"/>
  <c r="AI479" i="4"/>
  <c r="AH479" i="4"/>
  <c r="AE479" i="4"/>
  <c r="AG479" i="4" s="1"/>
  <c r="AB479" i="4"/>
  <c r="AD479" i="4" s="1"/>
  <c r="J479" i="4"/>
  <c r="A479" i="4"/>
  <c r="AI478" i="4"/>
  <c r="AH478" i="4"/>
  <c r="AG478" i="4"/>
  <c r="AE478" i="4"/>
  <c r="AF478" i="4" s="1"/>
  <c r="AB478" i="4"/>
  <c r="AD478" i="4" s="1"/>
  <c r="J478" i="4"/>
  <c r="A478" i="4"/>
  <c r="AI477" i="4"/>
  <c r="AH477" i="4"/>
  <c r="AF477" i="4"/>
  <c r="AE477" i="4"/>
  <c r="AG477" i="4" s="1"/>
  <c r="AD477" i="4"/>
  <c r="AB477" i="4"/>
  <c r="AC477" i="4" s="1"/>
  <c r="J477" i="4"/>
  <c r="A477" i="4"/>
  <c r="AI476" i="4"/>
  <c r="AH476" i="4"/>
  <c r="AG476" i="4"/>
  <c r="AF476" i="4"/>
  <c r="AE476" i="4"/>
  <c r="AD476" i="4"/>
  <c r="AC476" i="4"/>
  <c r="AB476" i="4"/>
  <c r="J476" i="4"/>
  <c r="A476" i="4"/>
  <c r="AI475" i="4"/>
  <c r="AH475" i="4"/>
  <c r="AE475" i="4"/>
  <c r="AG475" i="4" s="1"/>
  <c r="AB475" i="4"/>
  <c r="AD475" i="4" s="1"/>
  <c r="J475" i="4"/>
  <c r="A475" i="4"/>
  <c r="AI474" i="4"/>
  <c r="AH474" i="4"/>
  <c r="AG474" i="4"/>
  <c r="AE474" i="4"/>
  <c r="AF474" i="4" s="1"/>
  <c r="AB474" i="4"/>
  <c r="AD474" i="4" s="1"/>
  <c r="J474" i="4"/>
  <c r="A474" i="4"/>
  <c r="AI473" i="4"/>
  <c r="AH473" i="4"/>
  <c r="AF473" i="4"/>
  <c r="AE473" i="4"/>
  <c r="AG473" i="4" s="1"/>
  <c r="AD473" i="4"/>
  <c r="AB473" i="4"/>
  <c r="AC473" i="4" s="1"/>
  <c r="J473" i="4"/>
  <c r="A473" i="4"/>
  <c r="AI472" i="4"/>
  <c r="AH472" i="4"/>
  <c r="AG472" i="4"/>
  <c r="AF472" i="4"/>
  <c r="AE472" i="4"/>
  <c r="AD472" i="4"/>
  <c r="AC472" i="4"/>
  <c r="AB472" i="4"/>
  <c r="J472" i="4"/>
  <c r="A472" i="4"/>
  <c r="AI471" i="4"/>
  <c r="AH471" i="4"/>
  <c r="AE471" i="4"/>
  <c r="AG471" i="4" s="1"/>
  <c r="AB471" i="4"/>
  <c r="AD471" i="4" s="1"/>
  <c r="J471" i="4"/>
  <c r="A471" i="4"/>
  <c r="AI470" i="4"/>
  <c r="AH470" i="4"/>
  <c r="AG470" i="4"/>
  <c r="AE470" i="4"/>
  <c r="AF470" i="4" s="1"/>
  <c r="AB470" i="4"/>
  <c r="AD470" i="4" s="1"/>
  <c r="J470" i="4"/>
  <c r="A470" i="4"/>
  <c r="AI469" i="4"/>
  <c r="AH469" i="4"/>
  <c r="AF469" i="4"/>
  <c r="AE469" i="4"/>
  <c r="AG469" i="4" s="1"/>
  <c r="AD469" i="4"/>
  <c r="AB469" i="4"/>
  <c r="AC469" i="4" s="1"/>
  <c r="J469" i="4"/>
  <c r="A469" i="4"/>
  <c r="AI468" i="4"/>
  <c r="AH468" i="4"/>
  <c r="AG468" i="4"/>
  <c r="AF468" i="4"/>
  <c r="AE468" i="4"/>
  <c r="AD468" i="4"/>
  <c r="AC468" i="4"/>
  <c r="AB468" i="4"/>
  <c r="J468" i="4"/>
  <c r="A468" i="4"/>
  <c r="AI467" i="4"/>
  <c r="AH467" i="4"/>
  <c r="AE467" i="4"/>
  <c r="AG467" i="4" s="1"/>
  <c r="AB467" i="4"/>
  <c r="AD467" i="4" s="1"/>
  <c r="J467" i="4"/>
  <c r="A467" i="4"/>
  <c r="AI466" i="4"/>
  <c r="AH466" i="4"/>
  <c r="AG466" i="4"/>
  <c r="AE466" i="4"/>
  <c r="AF466" i="4" s="1"/>
  <c r="AB466" i="4"/>
  <c r="AD466" i="4" s="1"/>
  <c r="J466" i="4"/>
  <c r="A466" i="4"/>
  <c r="AI465" i="4"/>
  <c r="AH465" i="4"/>
  <c r="AF465" i="4"/>
  <c r="AE465" i="4"/>
  <c r="AG465" i="4" s="1"/>
  <c r="AD465" i="4"/>
  <c r="AB465" i="4"/>
  <c r="AC465" i="4" s="1"/>
  <c r="J465" i="4"/>
  <c r="A465" i="4"/>
  <c r="AI464" i="4"/>
  <c r="AH464" i="4"/>
  <c r="AG464" i="4"/>
  <c r="AF464" i="4"/>
  <c r="AE464" i="4"/>
  <c r="AD464" i="4"/>
  <c r="AC464" i="4"/>
  <c r="AB464" i="4"/>
  <c r="J464" i="4"/>
  <c r="A464" i="4"/>
  <c r="AI463" i="4"/>
  <c r="AH463" i="4"/>
  <c r="AE463" i="4"/>
  <c r="AG463" i="4" s="1"/>
  <c r="AB463" i="4"/>
  <c r="AD463" i="4" s="1"/>
  <c r="J463" i="4"/>
  <c r="A463" i="4"/>
  <c r="AI462" i="4"/>
  <c r="AH462" i="4"/>
  <c r="AG462" i="4"/>
  <c r="AE462" i="4"/>
  <c r="AF462" i="4" s="1"/>
  <c r="AB462" i="4"/>
  <c r="AD462" i="4" s="1"/>
  <c r="J462" i="4"/>
  <c r="A462" i="4"/>
  <c r="AI461" i="4"/>
  <c r="AH461" i="4"/>
  <c r="AF461" i="4"/>
  <c r="AE461" i="4"/>
  <c r="AG461" i="4" s="1"/>
  <c r="AD461" i="4"/>
  <c r="AB461" i="4"/>
  <c r="AC461" i="4" s="1"/>
  <c r="J461" i="4"/>
  <c r="A461" i="4"/>
  <c r="AI460" i="4"/>
  <c r="AH460" i="4"/>
  <c r="AG460" i="4"/>
  <c r="AF460" i="4"/>
  <c r="AE460" i="4"/>
  <c r="AD460" i="4"/>
  <c r="AC460" i="4"/>
  <c r="AB460" i="4"/>
  <c r="J460" i="4"/>
  <c r="A460" i="4"/>
  <c r="AI459" i="4"/>
  <c r="AH459" i="4"/>
  <c r="AE459" i="4"/>
  <c r="AG459" i="4" s="1"/>
  <c r="AB459" i="4"/>
  <c r="AD459" i="4" s="1"/>
  <c r="J459" i="4"/>
  <c r="A459" i="4"/>
  <c r="AI458" i="4"/>
  <c r="AH458" i="4"/>
  <c r="AG458" i="4"/>
  <c r="AE458" i="4"/>
  <c r="AF458" i="4" s="1"/>
  <c r="AB458" i="4"/>
  <c r="AD458" i="4" s="1"/>
  <c r="J458" i="4"/>
  <c r="A458" i="4"/>
  <c r="AI457" i="4"/>
  <c r="AH457" i="4"/>
  <c r="AF457" i="4"/>
  <c r="AE457" i="4"/>
  <c r="AG457" i="4" s="1"/>
  <c r="AD457" i="4"/>
  <c r="AB457" i="4"/>
  <c r="AC457" i="4" s="1"/>
  <c r="J457" i="4"/>
  <c r="A457" i="4"/>
  <c r="AI456" i="4"/>
  <c r="AH456" i="4"/>
  <c r="AG456" i="4"/>
  <c r="AF456" i="4"/>
  <c r="AE456" i="4"/>
  <c r="AD456" i="4"/>
  <c r="AC456" i="4"/>
  <c r="AB456" i="4"/>
  <c r="J456" i="4"/>
  <c r="A456" i="4"/>
  <c r="AI455" i="4"/>
  <c r="AH455" i="4"/>
  <c r="AE455" i="4"/>
  <c r="AG455" i="4" s="1"/>
  <c r="AB455" i="4"/>
  <c r="AD455" i="4" s="1"/>
  <c r="J455" i="4"/>
  <c r="A455" i="4"/>
  <c r="AI454" i="4"/>
  <c r="AH454" i="4"/>
  <c r="AG454" i="4"/>
  <c r="AE454" i="4"/>
  <c r="AF454" i="4" s="1"/>
  <c r="AB454" i="4"/>
  <c r="AD454" i="4" s="1"/>
  <c r="J454" i="4"/>
  <c r="A454" i="4"/>
  <c r="AI453" i="4"/>
  <c r="AH453" i="4"/>
  <c r="AF453" i="4"/>
  <c r="AE453" i="4"/>
  <c r="AG453" i="4" s="1"/>
  <c r="AD453" i="4"/>
  <c r="AB453" i="4"/>
  <c r="AC453" i="4" s="1"/>
  <c r="J453" i="4"/>
  <c r="A453" i="4"/>
  <c r="AI452" i="4"/>
  <c r="AH452" i="4"/>
  <c r="AG452" i="4"/>
  <c r="AF452" i="4"/>
  <c r="AE452" i="4"/>
  <c r="AD452" i="4"/>
  <c r="AC452" i="4"/>
  <c r="AB452" i="4"/>
  <c r="J452" i="4"/>
  <c r="A452" i="4"/>
  <c r="AI451" i="4"/>
  <c r="AH451" i="4"/>
  <c r="AE451" i="4"/>
  <c r="AG451" i="4" s="1"/>
  <c r="AB451" i="4"/>
  <c r="AD451" i="4" s="1"/>
  <c r="J451" i="4"/>
  <c r="A451" i="4"/>
  <c r="AI450" i="4"/>
  <c r="AH450" i="4"/>
  <c r="AG450" i="4"/>
  <c r="AE450" i="4"/>
  <c r="AF450" i="4" s="1"/>
  <c r="AB450" i="4"/>
  <c r="AD450" i="4" s="1"/>
  <c r="J450" i="4"/>
  <c r="E450" i="4"/>
  <c r="A450" i="4"/>
  <c r="AI449" i="4"/>
  <c r="AH449" i="4"/>
  <c r="AE449" i="4"/>
  <c r="AG449" i="4" s="1"/>
  <c r="AC449" i="4"/>
  <c r="AB449" i="4"/>
  <c r="AD449" i="4" s="1"/>
  <c r="J449" i="4"/>
  <c r="A449" i="4"/>
  <c r="AI448" i="4"/>
  <c r="AH448" i="4"/>
  <c r="AG448" i="4"/>
  <c r="AE448" i="4"/>
  <c r="AF448" i="4" s="1"/>
  <c r="AD448" i="4"/>
  <c r="AB448" i="4"/>
  <c r="AC448" i="4" s="1"/>
  <c r="J448" i="4"/>
  <c r="A448" i="4"/>
  <c r="AI447" i="4"/>
  <c r="AH447" i="4"/>
  <c r="AG447" i="4"/>
  <c r="AF447" i="4"/>
  <c r="AE447" i="4"/>
  <c r="AC447" i="4"/>
  <c r="AB447" i="4"/>
  <c r="AD447" i="4" s="1"/>
  <c r="J447" i="4"/>
  <c r="E447" i="4"/>
  <c r="A447" i="4"/>
  <c r="AI446" i="4"/>
  <c r="AH446" i="4"/>
  <c r="AF446" i="4"/>
  <c r="AE446" i="4"/>
  <c r="AG446" i="4" s="1"/>
  <c r="AD446" i="4"/>
  <c r="AB446" i="4"/>
  <c r="AC446" i="4" s="1"/>
  <c r="J446" i="4"/>
  <c r="A446" i="4"/>
  <c r="AI445" i="4"/>
  <c r="AH445" i="4"/>
  <c r="AG445" i="4"/>
  <c r="AF445" i="4"/>
  <c r="AE445" i="4"/>
  <c r="AD445" i="4"/>
  <c r="AC445" i="4"/>
  <c r="AB445" i="4"/>
  <c r="J445" i="4"/>
  <c r="A445" i="4"/>
  <c r="AI444" i="4"/>
  <c r="AH444" i="4"/>
  <c r="AF444" i="4"/>
  <c r="AE444" i="4"/>
  <c r="AG444" i="4" s="1"/>
  <c r="AB444" i="4"/>
  <c r="AD444" i="4" s="1"/>
  <c r="J444" i="4"/>
  <c r="A444" i="4"/>
  <c r="AI443" i="4"/>
  <c r="AH443" i="4"/>
  <c r="AG443" i="4"/>
  <c r="AE443" i="4"/>
  <c r="AF443" i="4" s="1"/>
  <c r="AB443" i="4"/>
  <c r="AD443" i="4" s="1"/>
  <c r="J443" i="4"/>
  <c r="A443" i="4"/>
  <c r="AI442" i="4"/>
  <c r="AH442" i="4"/>
  <c r="AF442" i="4"/>
  <c r="AE442" i="4"/>
  <c r="AG442" i="4" s="1"/>
  <c r="AD442" i="4"/>
  <c r="AB442" i="4"/>
  <c r="AC442" i="4" s="1"/>
  <c r="J442" i="4"/>
  <c r="A442" i="4"/>
  <c r="AI441" i="4"/>
  <c r="AH441" i="4"/>
  <c r="AG441" i="4"/>
  <c r="AF441" i="4"/>
  <c r="AE441" i="4"/>
  <c r="AD441" i="4"/>
  <c r="AC441" i="4"/>
  <c r="AB441" i="4"/>
  <c r="J441" i="4"/>
  <c r="A441" i="4"/>
  <c r="AI440" i="4"/>
  <c r="AH440" i="4"/>
  <c r="AF440" i="4"/>
  <c r="AE440" i="4"/>
  <c r="AG440" i="4" s="1"/>
  <c r="AB440" i="4"/>
  <c r="AD440" i="4" s="1"/>
  <c r="J440" i="4"/>
  <c r="A440" i="4"/>
  <c r="AI439" i="4"/>
  <c r="AH439" i="4"/>
  <c r="AG439" i="4"/>
  <c r="AE439" i="4"/>
  <c r="AF439" i="4" s="1"/>
  <c r="AB439" i="4"/>
  <c r="AD439" i="4" s="1"/>
  <c r="J439" i="4"/>
  <c r="A439" i="4"/>
  <c r="AI438" i="4"/>
  <c r="AH438" i="4"/>
  <c r="AF438" i="4"/>
  <c r="AE438" i="4"/>
  <c r="AG438" i="4" s="1"/>
  <c r="AD438" i="4"/>
  <c r="AB438" i="4"/>
  <c r="AC438" i="4" s="1"/>
  <c r="J438" i="4"/>
  <c r="A438" i="4"/>
  <c r="AI437" i="4"/>
  <c r="AH437" i="4"/>
  <c r="AG437" i="4"/>
  <c r="AF437" i="4"/>
  <c r="AE437" i="4"/>
  <c r="AD437" i="4"/>
  <c r="AC437" i="4"/>
  <c r="AB437" i="4"/>
  <c r="J437" i="4"/>
  <c r="A437" i="4"/>
  <c r="AI436" i="4"/>
  <c r="AH436" i="4"/>
  <c r="AF436" i="4"/>
  <c r="AE436" i="4"/>
  <c r="AG436" i="4" s="1"/>
  <c r="AB436" i="4"/>
  <c r="AD436" i="4" s="1"/>
  <c r="J436" i="4"/>
  <c r="A436" i="4"/>
  <c r="AI435" i="4"/>
  <c r="AH435" i="4"/>
  <c r="AG435" i="4"/>
  <c r="AE435" i="4"/>
  <c r="AF435" i="4" s="1"/>
  <c r="AB435" i="4"/>
  <c r="AD435" i="4" s="1"/>
  <c r="J435" i="4"/>
  <c r="A435" i="4"/>
  <c r="AI434" i="4"/>
  <c r="AH434" i="4"/>
  <c r="AF434" i="4"/>
  <c r="AE434" i="4"/>
  <c r="AG434" i="4" s="1"/>
  <c r="AD434" i="4"/>
  <c r="AB434" i="4"/>
  <c r="AC434" i="4" s="1"/>
  <c r="J434" i="4"/>
  <c r="A434" i="4"/>
  <c r="AI433" i="4"/>
  <c r="AH433" i="4"/>
  <c r="AG433" i="4"/>
  <c r="AF433" i="4"/>
  <c r="AE433" i="4"/>
  <c r="AD433" i="4"/>
  <c r="AC433" i="4"/>
  <c r="AB433" i="4"/>
  <c r="J433" i="4"/>
  <c r="A433" i="4"/>
  <c r="AI432" i="4"/>
  <c r="AH432" i="4"/>
  <c r="AF432" i="4"/>
  <c r="AE432" i="4"/>
  <c r="AG432" i="4" s="1"/>
  <c r="AB432" i="4"/>
  <c r="AD432" i="4" s="1"/>
  <c r="J432" i="4"/>
  <c r="A432" i="4"/>
  <c r="AI431" i="4"/>
  <c r="AH431" i="4"/>
  <c r="AG431" i="4"/>
  <c r="AE431" i="4"/>
  <c r="AF431" i="4" s="1"/>
  <c r="AB431" i="4"/>
  <c r="AD431" i="4" s="1"/>
  <c r="J431" i="4"/>
  <c r="A431" i="4"/>
  <c r="AI430" i="4"/>
  <c r="AH430" i="4"/>
  <c r="AF430" i="4"/>
  <c r="AE430" i="4"/>
  <c r="AG430" i="4" s="1"/>
  <c r="AD430" i="4"/>
  <c r="AB430" i="4"/>
  <c r="AC430" i="4" s="1"/>
  <c r="J430" i="4"/>
  <c r="A430" i="4"/>
  <c r="AI429" i="4"/>
  <c r="AH429" i="4"/>
  <c r="AG429" i="4"/>
  <c r="AF429" i="4"/>
  <c r="AE429" i="4"/>
  <c r="AD429" i="4"/>
  <c r="AC429" i="4"/>
  <c r="AB429" i="4"/>
  <c r="J429" i="4"/>
  <c r="A429" i="4"/>
  <c r="AI428" i="4"/>
  <c r="AH428" i="4"/>
  <c r="AF428" i="4"/>
  <c r="AE428" i="4"/>
  <c r="AG428" i="4" s="1"/>
  <c r="AB428" i="4"/>
  <c r="AD428" i="4" s="1"/>
  <c r="J428" i="4"/>
  <c r="A428" i="4"/>
  <c r="AI427" i="4"/>
  <c r="AH427" i="4"/>
  <c r="AG427" i="4"/>
  <c r="AE427" i="4"/>
  <c r="AF427" i="4" s="1"/>
  <c r="AB427" i="4"/>
  <c r="AD427" i="4" s="1"/>
  <c r="J427" i="4"/>
  <c r="A427" i="4"/>
  <c r="AI426" i="4"/>
  <c r="AH426" i="4"/>
  <c r="AF426" i="4"/>
  <c r="AE426" i="4"/>
  <c r="AG426" i="4" s="1"/>
  <c r="AD426" i="4"/>
  <c r="AB426" i="4"/>
  <c r="AC426" i="4" s="1"/>
  <c r="J426" i="4"/>
  <c r="A426" i="4"/>
  <c r="AI425" i="4"/>
  <c r="AH425" i="4"/>
  <c r="AG425" i="4"/>
  <c r="AF425" i="4"/>
  <c r="AE425" i="4"/>
  <c r="AD425" i="4"/>
  <c r="AC425" i="4"/>
  <c r="AB425" i="4"/>
  <c r="J425" i="4"/>
  <c r="A425" i="4"/>
  <c r="AI424" i="4"/>
  <c r="AH424" i="4"/>
  <c r="AF424" i="4"/>
  <c r="AE424" i="4"/>
  <c r="AG424" i="4" s="1"/>
  <c r="AB424" i="4"/>
  <c r="AD424" i="4" s="1"/>
  <c r="J424" i="4"/>
  <c r="A424" i="4"/>
  <c r="AI423" i="4"/>
  <c r="AH423" i="4"/>
  <c r="AG423" i="4"/>
  <c r="AE423" i="4"/>
  <c r="AF423" i="4" s="1"/>
  <c r="AB423" i="4"/>
  <c r="AD423" i="4" s="1"/>
  <c r="J423" i="4"/>
  <c r="A423" i="4"/>
  <c r="AI422" i="4"/>
  <c r="AH422" i="4"/>
  <c r="AF422" i="4"/>
  <c r="AE422" i="4"/>
  <c r="AG422" i="4" s="1"/>
  <c r="AD422" i="4"/>
  <c r="AB422" i="4"/>
  <c r="AC422" i="4" s="1"/>
  <c r="J422" i="4"/>
  <c r="A422" i="4"/>
  <c r="AI421" i="4"/>
  <c r="AH421" i="4"/>
  <c r="AG421" i="4"/>
  <c r="AF421" i="4"/>
  <c r="AE421" i="4"/>
  <c r="AD421" i="4"/>
  <c r="AC421" i="4"/>
  <c r="AB421" i="4"/>
  <c r="J421" i="4"/>
  <c r="A421" i="4"/>
  <c r="AI420" i="4"/>
  <c r="AH420" i="4"/>
  <c r="AF420" i="4"/>
  <c r="AE420" i="4"/>
  <c r="AG420" i="4" s="1"/>
  <c r="AB420" i="4"/>
  <c r="AD420" i="4" s="1"/>
  <c r="J420" i="4"/>
  <c r="A420" i="4"/>
  <c r="AI419" i="4"/>
  <c r="AH419" i="4"/>
  <c r="AG419" i="4"/>
  <c r="AE419" i="4"/>
  <c r="AF419" i="4" s="1"/>
  <c r="AB419" i="4"/>
  <c r="AD419" i="4" s="1"/>
  <c r="J419" i="4"/>
  <c r="A419" i="4"/>
  <c r="AI418" i="4"/>
  <c r="AH418" i="4"/>
  <c r="AF418" i="4"/>
  <c r="AE418" i="4"/>
  <c r="AG418" i="4" s="1"/>
  <c r="AD418" i="4"/>
  <c r="AB418" i="4"/>
  <c r="AC418" i="4" s="1"/>
  <c r="J418" i="4"/>
  <c r="A418" i="4"/>
  <c r="AI417" i="4"/>
  <c r="AH417" i="4"/>
  <c r="AG417" i="4"/>
  <c r="AF417" i="4"/>
  <c r="AE417" i="4"/>
  <c r="AD417" i="4"/>
  <c r="AC417" i="4"/>
  <c r="AB417" i="4"/>
  <c r="J417" i="4"/>
  <c r="A417" i="4"/>
  <c r="AI416" i="4"/>
  <c r="AH416" i="4"/>
  <c r="AF416" i="4"/>
  <c r="AE416" i="4"/>
  <c r="AG416" i="4" s="1"/>
  <c r="AB416" i="4"/>
  <c r="AD416" i="4" s="1"/>
  <c r="J416" i="4"/>
  <c r="A416" i="4"/>
  <c r="AI415" i="4"/>
  <c r="AH415" i="4"/>
  <c r="AG415" i="4"/>
  <c r="AE415" i="4"/>
  <c r="AF415" i="4" s="1"/>
  <c r="AB415" i="4"/>
  <c r="AD415" i="4" s="1"/>
  <c r="J415" i="4"/>
  <c r="A415" i="4"/>
  <c r="AI414" i="4"/>
  <c r="AH414" i="4"/>
  <c r="AF414" i="4"/>
  <c r="AE414" i="4"/>
  <c r="AG414" i="4" s="1"/>
  <c r="AD414" i="4"/>
  <c r="AB414" i="4"/>
  <c r="AC414" i="4" s="1"/>
  <c r="J414" i="4"/>
  <c r="A414" i="4"/>
  <c r="AI413" i="4"/>
  <c r="AH413" i="4"/>
  <c r="AG413" i="4"/>
  <c r="AF413" i="4"/>
  <c r="AE413" i="4"/>
  <c r="AD413" i="4"/>
  <c r="AC413" i="4"/>
  <c r="AB413" i="4"/>
  <c r="J413" i="4"/>
  <c r="A413" i="4"/>
  <c r="AI412" i="4"/>
  <c r="AH412" i="4"/>
  <c r="AF412" i="4"/>
  <c r="AE412" i="4"/>
  <c r="AG412" i="4" s="1"/>
  <c r="AB412" i="4"/>
  <c r="AD412" i="4" s="1"/>
  <c r="J412" i="4"/>
  <c r="A412" i="4"/>
  <c r="AI411" i="4"/>
  <c r="AH411" i="4"/>
  <c r="AG411" i="4"/>
  <c r="AE411" i="4"/>
  <c r="AF411" i="4" s="1"/>
  <c r="AB411" i="4"/>
  <c r="AD411" i="4" s="1"/>
  <c r="J411" i="4"/>
  <c r="A411" i="4"/>
  <c r="AI410" i="4"/>
  <c r="AH410" i="4"/>
  <c r="AF410" i="4"/>
  <c r="AE410" i="4"/>
  <c r="AG410" i="4" s="1"/>
  <c r="AD410" i="4"/>
  <c r="AB410" i="4"/>
  <c r="AC410" i="4" s="1"/>
  <c r="J410" i="4"/>
  <c r="A410" i="4"/>
  <c r="AI409" i="4"/>
  <c r="AH409" i="4"/>
  <c r="AG409" i="4"/>
  <c r="AF409" i="4"/>
  <c r="AE409" i="4"/>
  <c r="AD409" i="4"/>
  <c r="AC409" i="4"/>
  <c r="AB409" i="4"/>
  <c r="J409" i="4"/>
  <c r="A409" i="4"/>
  <c r="AI408" i="4"/>
  <c r="AH408" i="4"/>
  <c r="AF408" i="4"/>
  <c r="AE408" i="4"/>
  <c r="AG408" i="4" s="1"/>
  <c r="AB408" i="4"/>
  <c r="AD408" i="4" s="1"/>
  <c r="J408" i="4"/>
  <c r="A408" i="4"/>
  <c r="AI407" i="4"/>
  <c r="AH407" i="4"/>
  <c r="AG407" i="4"/>
  <c r="AE407" i="4"/>
  <c r="AF407" i="4" s="1"/>
  <c r="AB407" i="4"/>
  <c r="AD407" i="4" s="1"/>
  <c r="J407" i="4"/>
  <c r="A407" i="4"/>
  <c r="AI406" i="4"/>
  <c r="AH406" i="4"/>
  <c r="AF406" i="4"/>
  <c r="AE406" i="4"/>
  <c r="AG406" i="4" s="1"/>
  <c r="AD406" i="4"/>
  <c r="AB406" i="4"/>
  <c r="AC406" i="4" s="1"/>
  <c r="J406" i="4"/>
  <c r="A406" i="4"/>
  <c r="AI405" i="4"/>
  <c r="AH405" i="4"/>
  <c r="AG405" i="4"/>
  <c r="AF405" i="4"/>
  <c r="AE405" i="4"/>
  <c r="AD405" i="4"/>
  <c r="AC405" i="4"/>
  <c r="AB405" i="4"/>
  <c r="J405" i="4"/>
  <c r="A405" i="4"/>
  <c r="AI404" i="4"/>
  <c r="AH404" i="4"/>
  <c r="AF404" i="4"/>
  <c r="AE404" i="4"/>
  <c r="AG404" i="4" s="1"/>
  <c r="AB404" i="4"/>
  <c r="AD404" i="4" s="1"/>
  <c r="J404" i="4"/>
  <c r="A404" i="4"/>
  <c r="AI403" i="4"/>
  <c r="AH403" i="4"/>
  <c r="AG403" i="4"/>
  <c r="AE403" i="4"/>
  <c r="AF403" i="4" s="1"/>
  <c r="AB403" i="4"/>
  <c r="AD403" i="4" s="1"/>
  <c r="J403" i="4"/>
  <c r="A403" i="4"/>
  <c r="AI402" i="4"/>
  <c r="AH402" i="4"/>
  <c r="AF402" i="4"/>
  <c r="AE402" i="4"/>
  <c r="AG402" i="4" s="1"/>
  <c r="AD402" i="4"/>
  <c r="AB402" i="4"/>
  <c r="AC402" i="4" s="1"/>
  <c r="J402" i="4"/>
  <c r="A402" i="4"/>
  <c r="AI401" i="4"/>
  <c r="AH401" i="4"/>
  <c r="AG401" i="4"/>
  <c r="AF401" i="4"/>
  <c r="AE401" i="4"/>
  <c r="AD401" i="4"/>
  <c r="AC401" i="4"/>
  <c r="AB401" i="4"/>
  <c r="J401" i="4"/>
  <c r="A401" i="4"/>
  <c r="AI400" i="4"/>
  <c r="AH400" i="4"/>
  <c r="AF400" i="4"/>
  <c r="AE400" i="4"/>
  <c r="AG400" i="4" s="1"/>
  <c r="AB400" i="4"/>
  <c r="AD400" i="4" s="1"/>
  <c r="J400" i="4"/>
  <c r="A400" i="4"/>
  <c r="AI399" i="4"/>
  <c r="AH399" i="4"/>
  <c r="AG399" i="4"/>
  <c r="AE399" i="4"/>
  <c r="AF399" i="4" s="1"/>
  <c r="AB399" i="4"/>
  <c r="AD399" i="4" s="1"/>
  <c r="J399" i="4"/>
  <c r="A399" i="4"/>
  <c r="AI398" i="4"/>
  <c r="AH398" i="4"/>
  <c r="AF398" i="4"/>
  <c r="AE398" i="4"/>
  <c r="AG398" i="4" s="1"/>
  <c r="AD398" i="4"/>
  <c r="AB398" i="4"/>
  <c r="AC398" i="4" s="1"/>
  <c r="J398" i="4"/>
  <c r="A398" i="4"/>
  <c r="AI397" i="4"/>
  <c r="AH397" i="4"/>
  <c r="AG397" i="4"/>
  <c r="AF397" i="4"/>
  <c r="AE397" i="4"/>
  <c r="AD397" i="4"/>
  <c r="AC397" i="4"/>
  <c r="AB397" i="4"/>
  <c r="J397" i="4"/>
  <c r="A397" i="4"/>
  <c r="AI396" i="4"/>
  <c r="AH396" i="4"/>
  <c r="AF396" i="4"/>
  <c r="AE396" i="4"/>
  <c r="AG396" i="4" s="1"/>
  <c r="AB396" i="4"/>
  <c r="AD396" i="4" s="1"/>
  <c r="J396" i="4"/>
  <c r="A396" i="4"/>
  <c r="AI395" i="4"/>
  <c r="AH395" i="4"/>
  <c r="AG395" i="4"/>
  <c r="AE395" i="4"/>
  <c r="AF395" i="4" s="1"/>
  <c r="AB395" i="4"/>
  <c r="AD395" i="4" s="1"/>
  <c r="J395" i="4"/>
  <c r="A395" i="4"/>
  <c r="AI394" i="4"/>
  <c r="AH394" i="4"/>
  <c r="AF394" i="4"/>
  <c r="AE394" i="4"/>
  <c r="AG394" i="4" s="1"/>
  <c r="AD394" i="4"/>
  <c r="AB394" i="4"/>
  <c r="AC394" i="4" s="1"/>
  <c r="J394" i="4"/>
  <c r="A394" i="4"/>
  <c r="AI393" i="4"/>
  <c r="AH393" i="4"/>
  <c r="AG393" i="4"/>
  <c r="AF393" i="4"/>
  <c r="AE393" i="4"/>
  <c r="AD393" i="4"/>
  <c r="AC393" i="4"/>
  <c r="AB393" i="4"/>
  <c r="J393" i="4"/>
  <c r="A393" i="4"/>
  <c r="AI392" i="4"/>
  <c r="AH392" i="4"/>
  <c r="AF392" i="4"/>
  <c r="AE392" i="4"/>
  <c r="AG392" i="4" s="1"/>
  <c r="AB392" i="4"/>
  <c r="AD392" i="4" s="1"/>
  <c r="J392" i="4"/>
  <c r="A392" i="4"/>
  <c r="AI391" i="4"/>
  <c r="AH391" i="4"/>
  <c r="AG391" i="4"/>
  <c r="AE391" i="4"/>
  <c r="AF391" i="4" s="1"/>
  <c r="AB391" i="4"/>
  <c r="AD391" i="4" s="1"/>
  <c r="J391" i="4"/>
  <c r="A391" i="4"/>
  <c r="AI390" i="4"/>
  <c r="AH390" i="4"/>
  <c r="AF390" i="4"/>
  <c r="AE390" i="4"/>
  <c r="AG390" i="4" s="1"/>
  <c r="AD390" i="4"/>
  <c r="AB390" i="4"/>
  <c r="AC390" i="4" s="1"/>
  <c r="J390" i="4"/>
  <c r="A390" i="4"/>
  <c r="AI389" i="4"/>
  <c r="AH389" i="4"/>
  <c r="AG389" i="4"/>
  <c r="AF389" i="4"/>
  <c r="AE389" i="4"/>
  <c r="AD389" i="4"/>
  <c r="AC389" i="4"/>
  <c r="AB389" i="4"/>
  <c r="J389" i="4"/>
  <c r="A389" i="4"/>
  <c r="AI388" i="4"/>
  <c r="AH388" i="4"/>
  <c r="AF388" i="4"/>
  <c r="AE388" i="4"/>
  <c r="AG388" i="4" s="1"/>
  <c r="AB388" i="4"/>
  <c r="AD388" i="4" s="1"/>
  <c r="J388" i="4"/>
  <c r="A388" i="4"/>
  <c r="AI387" i="4"/>
  <c r="AH387" i="4"/>
  <c r="AG387" i="4"/>
  <c r="AE387" i="4"/>
  <c r="AF387" i="4" s="1"/>
  <c r="AB387" i="4"/>
  <c r="AD387" i="4" s="1"/>
  <c r="J387" i="4"/>
  <c r="A387" i="4"/>
  <c r="AI386" i="4"/>
  <c r="AH386" i="4"/>
  <c r="AF386" i="4"/>
  <c r="AE386" i="4"/>
  <c r="AG386" i="4" s="1"/>
  <c r="AD386" i="4"/>
  <c r="AB386" i="4"/>
  <c r="AC386" i="4" s="1"/>
  <c r="J386" i="4"/>
  <c r="A386" i="4"/>
  <c r="AI385" i="4"/>
  <c r="AH385" i="4"/>
  <c r="AG385" i="4"/>
  <c r="AF385" i="4"/>
  <c r="AE385" i="4"/>
  <c r="AD385" i="4"/>
  <c r="AC385" i="4"/>
  <c r="AB385" i="4"/>
  <c r="J385" i="4"/>
  <c r="A385" i="4"/>
  <c r="AI384" i="4"/>
  <c r="AH384" i="4"/>
  <c r="AF384" i="4"/>
  <c r="AE384" i="4"/>
  <c r="AG384" i="4" s="1"/>
  <c r="AB384" i="4"/>
  <c r="AD384" i="4" s="1"/>
  <c r="J384" i="4"/>
  <c r="A384" i="4"/>
  <c r="AI383" i="4"/>
  <c r="AH383" i="4"/>
  <c r="AG383" i="4"/>
  <c r="AE383" i="4"/>
  <c r="AF383" i="4" s="1"/>
  <c r="AB383" i="4"/>
  <c r="AD383" i="4" s="1"/>
  <c r="J383" i="4"/>
  <c r="A383" i="4"/>
  <c r="AI382" i="4"/>
  <c r="AH382" i="4"/>
  <c r="AF382" i="4"/>
  <c r="AE382" i="4"/>
  <c r="AG382" i="4" s="1"/>
  <c r="AD382" i="4"/>
  <c r="AB382" i="4"/>
  <c r="AC382" i="4" s="1"/>
  <c r="J382" i="4"/>
  <c r="A382" i="4"/>
  <c r="AI381" i="4"/>
  <c r="AH381" i="4"/>
  <c r="AG381" i="4"/>
  <c r="AF381" i="4"/>
  <c r="AE381" i="4"/>
  <c r="AD381" i="4"/>
  <c r="AC381" i="4"/>
  <c r="AB381" i="4"/>
  <c r="J381" i="4"/>
  <c r="A381" i="4"/>
  <c r="AI380" i="4"/>
  <c r="AH380" i="4"/>
  <c r="AF380" i="4"/>
  <c r="AE380" i="4"/>
  <c r="AG380" i="4" s="1"/>
  <c r="AB380" i="4"/>
  <c r="AD380" i="4" s="1"/>
  <c r="J380" i="4"/>
  <c r="A380" i="4"/>
  <c r="AI379" i="4"/>
  <c r="AH379" i="4"/>
  <c r="AG379" i="4"/>
  <c r="AE379" i="4"/>
  <c r="AF379" i="4" s="1"/>
  <c r="AB379" i="4"/>
  <c r="AD379" i="4" s="1"/>
  <c r="J379" i="4"/>
  <c r="A379" i="4"/>
  <c r="AI378" i="4"/>
  <c r="AH378" i="4"/>
  <c r="AF378" i="4"/>
  <c r="AE378" i="4"/>
  <c r="AG378" i="4" s="1"/>
  <c r="AD378" i="4"/>
  <c r="AB378" i="4"/>
  <c r="AC378" i="4" s="1"/>
  <c r="J378" i="4"/>
  <c r="A378" i="4"/>
  <c r="AI377" i="4"/>
  <c r="AH377" i="4"/>
  <c r="AG377" i="4"/>
  <c r="AF377" i="4"/>
  <c r="AE377" i="4"/>
  <c r="AD377" i="4"/>
  <c r="AC377" i="4"/>
  <c r="AB377" i="4"/>
  <c r="A377" i="4"/>
  <c r="AI376" i="4"/>
  <c r="AH376" i="4"/>
  <c r="AG376" i="4"/>
  <c r="AE376" i="4"/>
  <c r="AF376" i="4" s="1"/>
  <c r="AD376" i="4"/>
  <c r="AB376" i="4"/>
  <c r="AC376" i="4" s="1"/>
  <c r="J376" i="4"/>
  <c r="A376" i="4"/>
  <c r="AI375" i="4"/>
  <c r="AH375" i="4"/>
  <c r="AG375" i="4"/>
  <c r="AF375" i="4"/>
  <c r="AE375" i="4"/>
  <c r="AC375" i="4"/>
  <c r="AB375" i="4"/>
  <c r="AD375" i="4" s="1"/>
  <c r="A375" i="4"/>
  <c r="AI374" i="4"/>
  <c r="AH374" i="4"/>
  <c r="AG374" i="4"/>
  <c r="AE374" i="4"/>
  <c r="AF374" i="4" s="1"/>
  <c r="AB374" i="4"/>
  <c r="AD374" i="4" s="1"/>
  <c r="J374" i="4"/>
  <c r="A374" i="4"/>
  <c r="AI373" i="4"/>
  <c r="AH373" i="4"/>
  <c r="AF373" i="4"/>
  <c r="AE373" i="4"/>
  <c r="AG373" i="4" s="1"/>
  <c r="AD373" i="4"/>
  <c r="AB373" i="4"/>
  <c r="AC373" i="4" s="1"/>
  <c r="J373" i="4"/>
  <c r="A373" i="4"/>
  <c r="AI372" i="4"/>
  <c r="AH372" i="4"/>
  <c r="AG372" i="4"/>
  <c r="AF372" i="4"/>
  <c r="AE372" i="4"/>
  <c r="AD372" i="4"/>
  <c r="AC372" i="4"/>
  <c r="AB372" i="4"/>
  <c r="J372" i="4"/>
  <c r="A372" i="4"/>
  <c r="AI371" i="4"/>
  <c r="AH371" i="4"/>
  <c r="AF371" i="4"/>
  <c r="AE371" i="4"/>
  <c r="AG371" i="4" s="1"/>
  <c r="AB371" i="4"/>
  <c r="AD371" i="4" s="1"/>
  <c r="J371" i="4"/>
  <c r="A371" i="4"/>
  <c r="AI370" i="4"/>
  <c r="AH370" i="4"/>
  <c r="AG370" i="4"/>
  <c r="AE370" i="4"/>
  <c r="AF370" i="4" s="1"/>
  <c r="AB370" i="4"/>
  <c r="AD370" i="4" s="1"/>
  <c r="J370" i="4"/>
  <c r="A370" i="4"/>
  <c r="AI369" i="4"/>
  <c r="AH369" i="4"/>
  <c r="AF369" i="4"/>
  <c r="AE369" i="4"/>
  <c r="AG369" i="4" s="1"/>
  <c r="AD369" i="4"/>
  <c r="AB369" i="4"/>
  <c r="AC369" i="4" s="1"/>
  <c r="J369" i="4"/>
  <c r="A369" i="4"/>
  <c r="AI368" i="4"/>
  <c r="AH368" i="4"/>
  <c r="AG368" i="4"/>
  <c r="AF368" i="4"/>
  <c r="AE368" i="4"/>
  <c r="AD368" i="4"/>
  <c r="AC368" i="4"/>
  <c r="AB368" i="4"/>
  <c r="J368" i="4"/>
  <c r="A368" i="4"/>
  <c r="AI367" i="4"/>
  <c r="AH367" i="4"/>
  <c r="AF367" i="4"/>
  <c r="AE367" i="4"/>
  <c r="AG367" i="4" s="1"/>
  <c r="AB367" i="4"/>
  <c r="AD367" i="4" s="1"/>
  <c r="J367" i="4"/>
  <c r="A367" i="4"/>
  <c r="AI366" i="4"/>
  <c r="AH366" i="4"/>
  <c r="AG366" i="4"/>
  <c r="AE366" i="4"/>
  <c r="AF366" i="4" s="1"/>
  <c r="AB366" i="4"/>
  <c r="AD366" i="4" s="1"/>
  <c r="J366" i="4"/>
  <c r="A366" i="4"/>
  <c r="AI365" i="4"/>
  <c r="AH365" i="4"/>
  <c r="AF365" i="4"/>
  <c r="AE365" i="4"/>
  <c r="AG365" i="4" s="1"/>
  <c r="AD365" i="4"/>
  <c r="AB365" i="4"/>
  <c r="AC365" i="4" s="1"/>
  <c r="J365" i="4"/>
  <c r="A365" i="4"/>
  <c r="AI364" i="4"/>
  <c r="AH364" i="4"/>
  <c r="AG364" i="4"/>
  <c r="AF364" i="4"/>
  <c r="AE364" i="4"/>
  <c r="AD364" i="4"/>
  <c r="AC364" i="4"/>
  <c r="AB364" i="4"/>
  <c r="J364" i="4"/>
  <c r="A364" i="4"/>
  <c r="AI363" i="4"/>
  <c r="AH363" i="4"/>
  <c r="AF363" i="4"/>
  <c r="AE363" i="4"/>
  <c r="AG363" i="4" s="1"/>
  <c r="AB363" i="4"/>
  <c r="AD363" i="4" s="1"/>
  <c r="A363" i="4"/>
  <c r="AI362" i="4"/>
  <c r="AH362" i="4"/>
  <c r="AG362" i="4"/>
  <c r="AF362" i="4"/>
  <c r="AE362" i="4"/>
  <c r="AC362" i="4"/>
  <c r="AB362" i="4"/>
  <c r="AD362" i="4" s="1"/>
  <c r="A362" i="4"/>
  <c r="AI361" i="4"/>
  <c r="AH361" i="4"/>
  <c r="AG361" i="4"/>
  <c r="AE361" i="4"/>
  <c r="AF361" i="4" s="1"/>
  <c r="AB361" i="4"/>
  <c r="AD361" i="4" s="1"/>
  <c r="J361" i="4"/>
  <c r="A361" i="4"/>
  <c r="AI360" i="4"/>
  <c r="AH360" i="4"/>
  <c r="AF360" i="4"/>
  <c r="AE360" i="4"/>
  <c r="AG360" i="4" s="1"/>
  <c r="AD360" i="4"/>
  <c r="AB360" i="4"/>
  <c r="AC360" i="4" s="1"/>
  <c r="A360" i="4"/>
  <c r="AI359" i="4"/>
  <c r="AH359" i="4"/>
  <c r="AE359" i="4"/>
  <c r="AG359" i="4" s="1"/>
  <c r="AC359" i="4"/>
  <c r="AB359" i="4"/>
  <c r="AD359" i="4" s="1"/>
  <c r="J359" i="4"/>
  <c r="A359" i="4"/>
  <c r="AI358" i="4"/>
  <c r="AH358" i="4"/>
  <c r="AG358" i="4"/>
  <c r="AE358" i="4"/>
  <c r="AF358" i="4" s="1"/>
  <c r="AD358" i="4"/>
  <c r="AB358" i="4"/>
  <c r="AC358" i="4" s="1"/>
  <c r="A358" i="4"/>
  <c r="AI357" i="4"/>
  <c r="AH357" i="4"/>
  <c r="AF357" i="4"/>
  <c r="AE357" i="4"/>
  <c r="AG357" i="4" s="1"/>
  <c r="AB357" i="4"/>
  <c r="AD357" i="4" s="1"/>
  <c r="A357" i="4"/>
  <c r="AI356" i="4"/>
  <c r="AH356" i="4"/>
  <c r="AG356" i="4"/>
  <c r="AF356" i="4"/>
  <c r="AE356" i="4"/>
  <c r="AC356" i="4"/>
  <c r="AB356" i="4"/>
  <c r="AD356" i="4" s="1"/>
  <c r="J356" i="4"/>
  <c r="A356" i="4"/>
  <c r="AI355" i="4"/>
  <c r="AH355" i="4"/>
  <c r="AE355" i="4"/>
  <c r="AG355" i="4" s="1"/>
  <c r="AD355" i="4"/>
  <c r="AC355" i="4"/>
  <c r="AB355" i="4"/>
  <c r="A355" i="4"/>
  <c r="AI354" i="4"/>
  <c r="AH354" i="4"/>
  <c r="AF354" i="4"/>
  <c r="AE354" i="4"/>
  <c r="AG354" i="4" s="1"/>
  <c r="AD354" i="4"/>
  <c r="AB354" i="4"/>
  <c r="AC354" i="4" s="1"/>
  <c r="J354" i="4"/>
  <c r="A354" i="4"/>
  <c r="AI353" i="4"/>
  <c r="AH353" i="4"/>
  <c r="AG353" i="4"/>
  <c r="AF353" i="4"/>
  <c r="AE353" i="4"/>
  <c r="AD353" i="4"/>
  <c r="AC353" i="4"/>
  <c r="AB353" i="4"/>
  <c r="A353" i="4"/>
  <c r="AI352" i="4"/>
  <c r="AH352" i="4"/>
  <c r="AG352" i="4"/>
  <c r="AE352" i="4"/>
  <c r="AF352" i="4" s="1"/>
  <c r="AD352" i="4"/>
  <c r="AB352" i="4"/>
  <c r="AC352" i="4" s="1"/>
  <c r="A352" i="4"/>
  <c r="AI351" i="4"/>
  <c r="AH351" i="4"/>
  <c r="AF351" i="4"/>
  <c r="AE351" i="4"/>
  <c r="AG351" i="4" s="1"/>
  <c r="AB351" i="4"/>
  <c r="AD351" i="4" s="1"/>
  <c r="J351" i="4"/>
  <c r="A351" i="4"/>
  <c r="AI350" i="4"/>
  <c r="AH350" i="4"/>
  <c r="AG350" i="4"/>
  <c r="AE350" i="4"/>
  <c r="AF350" i="4" s="1"/>
  <c r="AB350" i="4"/>
  <c r="AD350" i="4" s="1"/>
  <c r="A350" i="4"/>
  <c r="AI349" i="4"/>
  <c r="AH349" i="4"/>
  <c r="AE349" i="4"/>
  <c r="AG349" i="4" s="1"/>
  <c r="AD349" i="4"/>
  <c r="AC349" i="4"/>
  <c r="AB349" i="4"/>
  <c r="J349" i="4"/>
  <c r="A349" i="4"/>
  <c r="AI348" i="4"/>
  <c r="AH348" i="4"/>
  <c r="AE348" i="4"/>
  <c r="AG348" i="4" s="1"/>
  <c r="AC348" i="4"/>
  <c r="AB348" i="4"/>
  <c r="AD348" i="4" s="1"/>
  <c r="A348" i="4"/>
  <c r="AI347" i="4"/>
  <c r="AH347" i="4"/>
  <c r="AG347" i="4"/>
  <c r="AF347" i="4"/>
  <c r="AE347" i="4"/>
  <c r="AD347" i="4"/>
  <c r="AC347" i="4"/>
  <c r="AB347" i="4"/>
  <c r="A347" i="4"/>
  <c r="AI346" i="4"/>
  <c r="AH346" i="4"/>
  <c r="AG346" i="4"/>
  <c r="AE346" i="4"/>
  <c r="AF346" i="4" s="1"/>
  <c r="AD346" i="4"/>
  <c r="AB346" i="4"/>
  <c r="AC346" i="4" s="1"/>
  <c r="J346" i="4"/>
  <c r="A346" i="4"/>
  <c r="AI345" i="4"/>
  <c r="AH345" i="4"/>
  <c r="AG345" i="4"/>
  <c r="AF345" i="4"/>
  <c r="AE345" i="4"/>
  <c r="AC345" i="4"/>
  <c r="AB345" i="4"/>
  <c r="AD345" i="4" s="1"/>
  <c r="J345" i="4"/>
  <c r="A345" i="4"/>
  <c r="AI344" i="4"/>
  <c r="AH344" i="4"/>
  <c r="AE344" i="4"/>
  <c r="AG344" i="4" s="1"/>
  <c r="AD344" i="4"/>
  <c r="AC344" i="4"/>
  <c r="AB344" i="4"/>
  <c r="A344" i="4"/>
  <c r="AI343" i="4"/>
  <c r="AH343" i="4"/>
  <c r="AF343" i="4"/>
  <c r="AE343" i="4"/>
  <c r="AG343" i="4" s="1"/>
  <c r="AD343" i="4"/>
  <c r="AB343" i="4"/>
  <c r="AC343" i="4" s="1"/>
  <c r="J343" i="4"/>
  <c r="A343" i="4"/>
  <c r="AI342" i="4"/>
  <c r="AH342" i="4"/>
  <c r="AG342" i="4"/>
  <c r="AF342" i="4"/>
  <c r="AE342" i="4"/>
  <c r="AD342" i="4"/>
  <c r="AC342" i="4"/>
  <c r="AB342" i="4"/>
  <c r="A342" i="4"/>
  <c r="AI341" i="4"/>
  <c r="AH341" i="4"/>
  <c r="AG341" i="4"/>
  <c r="AE341" i="4"/>
  <c r="AF341" i="4" s="1"/>
  <c r="AD341" i="4"/>
  <c r="AB341" i="4"/>
  <c r="AC341" i="4" s="1"/>
  <c r="A341" i="4"/>
  <c r="AI340" i="4"/>
  <c r="AH340" i="4"/>
  <c r="AF340" i="4"/>
  <c r="AE340" i="4"/>
  <c r="AG340" i="4" s="1"/>
  <c r="AB340" i="4"/>
  <c r="AD340" i="4" s="1"/>
  <c r="A340" i="4"/>
  <c r="AI339" i="4"/>
  <c r="AH339" i="4"/>
  <c r="AG339" i="4"/>
  <c r="AF339" i="4"/>
  <c r="AE339" i="4"/>
  <c r="AC339" i="4"/>
  <c r="AB339" i="4"/>
  <c r="AD339" i="4" s="1"/>
  <c r="A339" i="4"/>
  <c r="AI338" i="4"/>
  <c r="AH338" i="4"/>
  <c r="AG338" i="4"/>
  <c r="AE338" i="4"/>
  <c r="AF338" i="4" s="1"/>
  <c r="AB338" i="4"/>
  <c r="AD338" i="4" s="1"/>
  <c r="A338" i="4"/>
  <c r="AI337" i="4"/>
  <c r="AH337" i="4"/>
  <c r="AE337" i="4"/>
  <c r="AG337" i="4" s="1"/>
  <c r="AD337" i="4"/>
  <c r="AC337" i="4"/>
  <c r="AB337" i="4"/>
  <c r="A337" i="4"/>
  <c r="AI336" i="4"/>
  <c r="AH336" i="4"/>
  <c r="AF336" i="4"/>
  <c r="AE336" i="4"/>
  <c r="AG336" i="4" s="1"/>
  <c r="AD336" i="4"/>
  <c r="AB336" i="4"/>
  <c r="AC336" i="4" s="1"/>
  <c r="J336" i="4"/>
  <c r="A336" i="4"/>
  <c r="AI335" i="4"/>
  <c r="AH335" i="4"/>
  <c r="AG335" i="4"/>
  <c r="AF335" i="4"/>
  <c r="AE335" i="4"/>
  <c r="AD335" i="4"/>
  <c r="AC335" i="4"/>
  <c r="AB335" i="4"/>
  <c r="J335" i="4"/>
  <c r="A335" i="4"/>
  <c r="AI334" i="4"/>
  <c r="AH334" i="4"/>
  <c r="AF334" i="4"/>
  <c r="AE334" i="4"/>
  <c r="AG334" i="4" s="1"/>
  <c r="AB334" i="4"/>
  <c r="AD334" i="4" s="1"/>
  <c r="J334" i="4"/>
  <c r="A334" i="4"/>
  <c r="AI333" i="4"/>
  <c r="AH333" i="4"/>
  <c r="AG333" i="4"/>
  <c r="AE333" i="4"/>
  <c r="AF333" i="4" s="1"/>
  <c r="AB333" i="4"/>
  <c r="AD333" i="4" s="1"/>
  <c r="J333" i="4"/>
  <c r="A333" i="4"/>
  <c r="AI332" i="4"/>
  <c r="AH332" i="4"/>
  <c r="AF332" i="4"/>
  <c r="AE332" i="4"/>
  <c r="AG332" i="4" s="1"/>
  <c r="AD332" i="4"/>
  <c r="AB332" i="4"/>
  <c r="AC332" i="4" s="1"/>
  <c r="A332" i="4"/>
  <c r="AI331" i="4"/>
  <c r="AH331" i="4"/>
  <c r="AE331" i="4"/>
  <c r="AG331" i="4" s="1"/>
  <c r="AC331" i="4"/>
  <c r="AB331" i="4"/>
  <c r="AD331" i="4" s="1"/>
  <c r="J331" i="4"/>
  <c r="A331" i="4"/>
  <c r="AI330" i="4"/>
  <c r="AH330" i="4"/>
  <c r="AG330" i="4"/>
  <c r="AE330" i="4"/>
  <c r="AF330" i="4" s="1"/>
  <c r="AD330" i="4"/>
  <c r="AB330" i="4"/>
  <c r="AC330" i="4" s="1"/>
  <c r="A330" i="4"/>
  <c r="AI329" i="4"/>
  <c r="AH329" i="4"/>
  <c r="AF329" i="4"/>
  <c r="AE329" i="4"/>
  <c r="AG329" i="4" s="1"/>
  <c r="AB329" i="4"/>
  <c r="AD329" i="4" s="1"/>
  <c r="A329" i="4"/>
  <c r="AI328" i="4"/>
  <c r="AH328" i="4"/>
  <c r="AG328" i="4"/>
  <c r="AF328" i="4"/>
  <c r="AE328" i="4"/>
  <c r="AC328" i="4"/>
  <c r="AB328" i="4"/>
  <c r="AD328" i="4" s="1"/>
  <c r="J328" i="4"/>
  <c r="A328" i="4"/>
  <c r="AI327" i="4"/>
  <c r="AH327" i="4"/>
  <c r="AE327" i="4"/>
  <c r="AG327" i="4" s="1"/>
  <c r="AD327" i="4"/>
  <c r="AC327" i="4"/>
  <c r="AB327" i="4"/>
  <c r="J327" i="4"/>
  <c r="A327" i="4"/>
  <c r="AI326" i="4"/>
  <c r="AH326" i="4"/>
  <c r="AE326" i="4"/>
  <c r="AG326" i="4" s="1"/>
  <c r="AC326" i="4"/>
  <c r="AB326" i="4"/>
  <c r="AD326" i="4" s="1"/>
  <c r="A326" i="4"/>
  <c r="AI325" i="4"/>
  <c r="AH325" i="4"/>
  <c r="AG325" i="4"/>
  <c r="AF325" i="4"/>
  <c r="AE325" i="4"/>
  <c r="AD325" i="4"/>
  <c r="AC325" i="4"/>
  <c r="AB325" i="4"/>
  <c r="A325" i="4"/>
  <c r="AI324" i="4"/>
  <c r="AH324" i="4"/>
  <c r="AG324" i="4"/>
  <c r="AE324" i="4"/>
  <c r="AF324" i="4" s="1"/>
  <c r="AD324" i="4"/>
  <c r="AB324" i="4"/>
  <c r="AC324" i="4" s="1"/>
  <c r="A324" i="4"/>
  <c r="AI323" i="4"/>
  <c r="AH323" i="4"/>
  <c r="AF323" i="4"/>
  <c r="AE323" i="4"/>
  <c r="AG323" i="4" s="1"/>
  <c r="AB323" i="4"/>
  <c r="AD323" i="4" s="1"/>
  <c r="J323" i="4"/>
  <c r="A323" i="4"/>
  <c r="AI322" i="4"/>
  <c r="AH322" i="4"/>
  <c r="AG322" i="4"/>
  <c r="AE322" i="4"/>
  <c r="AF322" i="4" s="1"/>
  <c r="AB322" i="4"/>
  <c r="AD322" i="4" s="1"/>
  <c r="A322" i="4"/>
  <c r="AI321" i="4"/>
  <c r="AH321" i="4"/>
  <c r="AE321" i="4"/>
  <c r="AG321" i="4" s="1"/>
  <c r="AD321" i="4"/>
  <c r="AC321" i="4"/>
  <c r="AB321" i="4"/>
  <c r="A321" i="4"/>
  <c r="AI320" i="4"/>
  <c r="AH320" i="4"/>
  <c r="AF320" i="4"/>
  <c r="AE320" i="4"/>
  <c r="AG320" i="4" s="1"/>
  <c r="AD320" i="4"/>
  <c r="AB320" i="4"/>
  <c r="AC320" i="4" s="1"/>
  <c r="A320" i="4"/>
  <c r="AI319" i="4"/>
  <c r="AH319" i="4"/>
  <c r="AE319" i="4"/>
  <c r="AG319" i="4" s="1"/>
  <c r="AC319" i="4"/>
  <c r="AB319" i="4"/>
  <c r="AD319" i="4" s="1"/>
  <c r="A319" i="4"/>
  <c r="AI318" i="4"/>
  <c r="AH318" i="4"/>
  <c r="AG318" i="4"/>
  <c r="AF318" i="4"/>
  <c r="AE318" i="4"/>
  <c r="AD318" i="4"/>
  <c r="AC318" i="4"/>
  <c r="AB318" i="4"/>
  <c r="J318" i="4"/>
  <c r="A318" i="4"/>
  <c r="AI317" i="4"/>
  <c r="AH317" i="4"/>
  <c r="AF317" i="4"/>
  <c r="AE317" i="4"/>
  <c r="AG317" i="4" s="1"/>
  <c r="AB317" i="4"/>
  <c r="AD317" i="4" s="1"/>
  <c r="J317" i="4"/>
  <c r="A317" i="4"/>
  <c r="AI316" i="4"/>
  <c r="AH316" i="4"/>
  <c r="AG316" i="4"/>
  <c r="AE316" i="4"/>
  <c r="AF316" i="4" s="1"/>
  <c r="AB316" i="4"/>
  <c r="AD316" i="4" s="1"/>
  <c r="J316" i="4"/>
  <c r="A316" i="4"/>
  <c r="AI315" i="4"/>
  <c r="AH315" i="4"/>
  <c r="AF315" i="4"/>
  <c r="AE315" i="4"/>
  <c r="AG315" i="4" s="1"/>
  <c r="AD315" i="4"/>
  <c r="AB315" i="4"/>
  <c r="AC315" i="4" s="1"/>
  <c r="J315" i="4"/>
  <c r="A315" i="4"/>
  <c r="AI314" i="4"/>
  <c r="AH314" i="4"/>
  <c r="AG314" i="4"/>
  <c r="AF314" i="4"/>
  <c r="AE314" i="4"/>
  <c r="AD314" i="4"/>
  <c r="AC314" i="4"/>
  <c r="AB314" i="4"/>
  <c r="A314" i="4"/>
  <c r="AI313" i="4"/>
  <c r="AH313" i="4"/>
  <c r="AG313" i="4"/>
  <c r="AE313" i="4"/>
  <c r="AF313" i="4" s="1"/>
  <c r="AD313" i="4"/>
  <c r="AB313" i="4"/>
  <c r="AC313" i="4" s="1"/>
  <c r="A313" i="4"/>
  <c r="AI312" i="4"/>
  <c r="AH312" i="4"/>
  <c r="AF312" i="4"/>
  <c r="AE312" i="4"/>
  <c r="AG312" i="4" s="1"/>
  <c r="AB312" i="4"/>
  <c r="AD312" i="4" s="1"/>
  <c r="J312" i="4"/>
  <c r="A312" i="4"/>
  <c r="AI311" i="4"/>
  <c r="AH311" i="4"/>
  <c r="AG311" i="4"/>
  <c r="AE311" i="4"/>
  <c r="AF311" i="4" s="1"/>
  <c r="AB311" i="4"/>
  <c r="AD311" i="4" s="1"/>
  <c r="J311" i="4"/>
  <c r="A311" i="4"/>
  <c r="AI310" i="4"/>
  <c r="AH310" i="4"/>
  <c r="AF310" i="4"/>
  <c r="AE310" i="4"/>
  <c r="AG310" i="4" s="1"/>
  <c r="AD310" i="4"/>
  <c r="AB310" i="4"/>
  <c r="AC310" i="4" s="1"/>
  <c r="A310" i="4"/>
  <c r="AI309" i="4"/>
  <c r="AH309" i="4"/>
  <c r="AE309" i="4"/>
  <c r="AG309" i="4" s="1"/>
  <c r="AC309" i="4"/>
  <c r="AB309" i="4"/>
  <c r="AD309" i="4" s="1"/>
  <c r="A309" i="4"/>
  <c r="AI308" i="4"/>
  <c r="AH308" i="4"/>
  <c r="AG308" i="4"/>
  <c r="AF308" i="4"/>
  <c r="AE308" i="4"/>
  <c r="AD308" i="4"/>
  <c r="AC308" i="4"/>
  <c r="AB308" i="4"/>
  <c r="J308" i="4"/>
  <c r="A308" i="4"/>
  <c r="AI307" i="4"/>
  <c r="AH307" i="4"/>
  <c r="AF307" i="4"/>
  <c r="AE307" i="4"/>
  <c r="AG307" i="4" s="1"/>
  <c r="AB307" i="4"/>
  <c r="AD307" i="4" s="1"/>
  <c r="A307" i="4"/>
  <c r="AI306" i="4"/>
  <c r="AH306" i="4"/>
  <c r="AG306" i="4"/>
  <c r="AF306" i="4"/>
  <c r="AE306" i="4"/>
  <c r="AC306" i="4"/>
  <c r="AB306" i="4"/>
  <c r="AD306" i="4" s="1"/>
  <c r="J306" i="4"/>
  <c r="A306" i="4"/>
  <c r="AI305" i="4"/>
  <c r="AH305" i="4"/>
  <c r="AE305" i="4"/>
  <c r="AG305" i="4" s="1"/>
  <c r="AD305" i="4"/>
  <c r="AC305" i="4"/>
  <c r="AB305" i="4"/>
  <c r="J305" i="4"/>
  <c r="A305" i="4"/>
  <c r="AI304" i="4"/>
  <c r="AH304" i="4"/>
  <c r="AE304" i="4"/>
  <c r="AG304" i="4" s="1"/>
  <c r="AC304" i="4"/>
  <c r="AB304" i="4"/>
  <c r="AD304" i="4" s="1"/>
  <c r="A304" i="4"/>
  <c r="AI303" i="4"/>
  <c r="AH303" i="4"/>
  <c r="AG303" i="4"/>
  <c r="AF303" i="4"/>
  <c r="AE303" i="4"/>
  <c r="AD303" i="4"/>
  <c r="AC303" i="4"/>
  <c r="AB303" i="4"/>
  <c r="J303" i="4"/>
  <c r="A303" i="4"/>
  <c r="AI302" i="4"/>
  <c r="AH302" i="4"/>
  <c r="AF302" i="4"/>
  <c r="AE302" i="4"/>
  <c r="AG302" i="4" s="1"/>
  <c r="AB302" i="4"/>
  <c r="AD302" i="4" s="1"/>
  <c r="J302" i="4"/>
  <c r="A302" i="4"/>
  <c r="AI301" i="4"/>
  <c r="AH301" i="4"/>
  <c r="AG301" i="4"/>
  <c r="AE301" i="4"/>
  <c r="AF301" i="4" s="1"/>
  <c r="AB301" i="4"/>
  <c r="AD301" i="4" s="1"/>
  <c r="A301" i="4"/>
  <c r="AI300" i="4"/>
  <c r="AH300" i="4"/>
  <c r="AE300" i="4"/>
  <c r="AG300" i="4" s="1"/>
  <c r="AD300" i="4"/>
  <c r="AC300" i="4"/>
  <c r="AB300" i="4"/>
  <c r="A300" i="4"/>
  <c r="AI299" i="4"/>
  <c r="AH299" i="4"/>
  <c r="AF299" i="4"/>
  <c r="AE299" i="4"/>
  <c r="AG299" i="4" s="1"/>
  <c r="AD299" i="4"/>
  <c r="AB299" i="4"/>
  <c r="AC299" i="4" s="1"/>
  <c r="A299" i="4"/>
  <c r="AI298" i="4"/>
  <c r="AH298" i="4"/>
  <c r="AE298" i="4"/>
  <c r="AG298" i="4" s="1"/>
  <c r="AC298" i="4"/>
  <c r="AB298" i="4"/>
  <c r="AD298" i="4" s="1"/>
  <c r="A298" i="4"/>
  <c r="AI297" i="4"/>
  <c r="AH297" i="4"/>
  <c r="AG297" i="4"/>
  <c r="AF297" i="4"/>
  <c r="AE297" i="4"/>
  <c r="AD297" i="4"/>
  <c r="AC297" i="4"/>
  <c r="AB297" i="4"/>
  <c r="J297" i="4"/>
  <c r="A297" i="4"/>
  <c r="AI296" i="4"/>
  <c r="AH296" i="4"/>
  <c r="AF296" i="4"/>
  <c r="AE296" i="4"/>
  <c r="AG296" i="4" s="1"/>
  <c r="AB296" i="4"/>
  <c r="AD296" i="4" s="1"/>
  <c r="J296" i="4"/>
  <c r="A296" i="4"/>
  <c r="AI295" i="4"/>
  <c r="AH295" i="4"/>
  <c r="AG295" i="4"/>
  <c r="AE295" i="4"/>
  <c r="AF295" i="4" s="1"/>
  <c r="AB295" i="4"/>
  <c r="AD295" i="4" s="1"/>
  <c r="A295" i="4"/>
  <c r="AI294" i="4"/>
  <c r="AH294" i="4"/>
  <c r="AE294" i="4"/>
  <c r="AG294" i="4" s="1"/>
  <c r="AD294" i="4"/>
  <c r="AC294" i="4"/>
  <c r="AB294" i="4"/>
  <c r="J294" i="4"/>
  <c r="A294" i="4"/>
  <c r="AI293" i="4"/>
  <c r="AH293" i="4"/>
  <c r="AE293" i="4"/>
  <c r="AG293" i="4" s="1"/>
  <c r="AC293" i="4"/>
  <c r="AB293" i="4"/>
  <c r="AD293" i="4" s="1"/>
  <c r="J293" i="4"/>
  <c r="A293" i="4"/>
  <c r="AI292" i="4"/>
  <c r="AH292" i="4"/>
  <c r="AG292" i="4"/>
  <c r="AE292" i="4"/>
  <c r="AF292" i="4" s="1"/>
  <c r="AD292" i="4"/>
  <c r="AB292" i="4"/>
  <c r="AC292" i="4" s="1"/>
  <c r="J292" i="4"/>
  <c r="A292" i="4"/>
  <c r="AI291" i="4"/>
  <c r="AH291" i="4"/>
  <c r="AG291" i="4"/>
  <c r="AF291" i="4"/>
  <c r="AE291" i="4"/>
  <c r="AC291" i="4"/>
  <c r="AB291" i="4"/>
  <c r="AD291" i="4" s="1"/>
  <c r="J291" i="4"/>
  <c r="A291" i="4"/>
  <c r="AI290" i="4"/>
  <c r="AH290" i="4"/>
  <c r="AE290" i="4"/>
  <c r="AG290" i="4" s="1"/>
  <c r="AD290" i="4"/>
  <c r="AC290" i="4"/>
  <c r="AB290" i="4"/>
  <c r="A290" i="4"/>
  <c r="AI289" i="4"/>
  <c r="AH289" i="4"/>
  <c r="AF289" i="4"/>
  <c r="AE289" i="4"/>
  <c r="AG289" i="4" s="1"/>
  <c r="AD289" i="4"/>
  <c r="AB289" i="4"/>
  <c r="AC289" i="4" s="1"/>
  <c r="A289" i="4"/>
  <c r="AI288" i="4"/>
  <c r="AH288" i="4"/>
  <c r="AE288" i="4"/>
  <c r="AG288" i="4" s="1"/>
  <c r="AC288" i="4"/>
  <c r="AB288" i="4"/>
  <c r="AD288" i="4" s="1"/>
  <c r="J288" i="4"/>
  <c r="A288" i="4"/>
  <c r="AI287" i="4"/>
  <c r="AH287" i="4"/>
  <c r="AG287" i="4"/>
  <c r="AE287" i="4"/>
  <c r="AF287" i="4" s="1"/>
  <c r="AD287" i="4"/>
  <c r="AB287" i="4"/>
  <c r="AC287" i="4" s="1"/>
  <c r="J287" i="4"/>
  <c r="A287" i="4"/>
  <c r="AI286" i="4"/>
  <c r="AH286" i="4"/>
  <c r="AG286" i="4"/>
  <c r="AF286" i="4"/>
  <c r="AE286" i="4"/>
  <c r="AC286" i="4"/>
  <c r="AB286" i="4"/>
  <c r="AD286" i="4" s="1"/>
  <c r="J286" i="4"/>
  <c r="A286" i="4"/>
  <c r="AI285" i="4"/>
  <c r="AH285" i="4"/>
  <c r="AE285" i="4"/>
  <c r="AG285" i="4" s="1"/>
  <c r="AD285" i="4"/>
  <c r="AC285" i="4"/>
  <c r="AB285" i="4"/>
  <c r="A285" i="4"/>
  <c r="AI284" i="4"/>
  <c r="AH284" i="4"/>
  <c r="AF284" i="4"/>
  <c r="AE284" i="4"/>
  <c r="AG284" i="4" s="1"/>
  <c r="AD284" i="4"/>
  <c r="AB284" i="4"/>
  <c r="AC284" i="4" s="1"/>
  <c r="J284" i="4"/>
  <c r="A284" i="4"/>
  <c r="AI283" i="4"/>
  <c r="AH283" i="4"/>
  <c r="AG283" i="4"/>
  <c r="AF283" i="4"/>
  <c r="AE283" i="4"/>
  <c r="AD283" i="4"/>
  <c r="AC283" i="4"/>
  <c r="AB283" i="4"/>
  <c r="A283" i="4"/>
  <c r="AI282" i="4"/>
  <c r="AH282" i="4"/>
  <c r="AG282" i="4"/>
  <c r="AE282" i="4"/>
  <c r="AF282" i="4" s="1"/>
  <c r="AD282" i="4"/>
  <c r="AB282" i="4"/>
  <c r="AC282" i="4" s="1"/>
  <c r="A282" i="4"/>
  <c r="AI281" i="4"/>
  <c r="AH281" i="4"/>
  <c r="AF281" i="4"/>
  <c r="AE281" i="4"/>
  <c r="AG281" i="4" s="1"/>
  <c r="AB281" i="4"/>
  <c r="AD281" i="4" s="1"/>
  <c r="A281" i="4"/>
  <c r="AI280" i="4"/>
  <c r="AH280" i="4"/>
  <c r="AG280" i="4"/>
  <c r="AF280" i="4"/>
  <c r="AE280" i="4"/>
  <c r="AC280" i="4"/>
  <c r="AB280" i="4"/>
  <c r="AD280" i="4" s="1"/>
  <c r="J280" i="4"/>
  <c r="A280" i="4"/>
  <c r="AI279" i="4"/>
  <c r="AH279" i="4"/>
  <c r="AE279" i="4"/>
  <c r="AG279" i="4" s="1"/>
  <c r="AD279" i="4"/>
  <c r="AC279" i="4"/>
  <c r="AB279" i="4"/>
  <c r="J279" i="4"/>
  <c r="A279" i="4"/>
  <c r="AI278" i="4"/>
  <c r="AH278" i="4"/>
  <c r="AE278" i="4"/>
  <c r="AG278" i="4" s="1"/>
  <c r="AC278" i="4"/>
  <c r="AB278" i="4"/>
  <c r="AD278" i="4" s="1"/>
  <c r="J278" i="4"/>
  <c r="A278" i="4"/>
  <c r="AI277" i="4"/>
  <c r="AH277" i="4"/>
  <c r="AG277" i="4"/>
  <c r="AE277" i="4"/>
  <c r="AF277" i="4" s="1"/>
  <c r="AD277" i="4"/>
  <c r="AB277" i="4"/>
  <c r="AC277" i="4" s="1"/>
  <c r="J277" i="4"/>
  <c r="A277" i="4"/>
  <c r="AI276" i="4"/>
  <c r="AH276" i="4"/>
  <c r="AG276" i="4"/>
  <c r="AF276" i="4"/>
  <c r="AE276" i="4"/>
  <c r="AC276" i="4"/>
  <c r="AB276" i="4"/>
  <c r="AD276" i="4" s="1"/>
  <c r="J276" i="4"/>
  <c r="A276" i="4"/>
  <c r="AI275" i="4"/>
  <c r="AH275" i="4"/>
  <c r="AE275" i="4"/>
  <c r="AG275" i="4" s="1"/>
  <c r="AD275" i="4"/>
  <c r="AC275" i="4"/>
  <c r="AB275" i="4"/>
  <c r="J275" i="4"/>
  <c r="A275" i="4"/>
  <c r="AI274" i="4"/>
  <c r="AH274" i="4"/>
  <c r="AE274" i="4"/>
  <c r="AG274" i="4" s="1"/>
  <c r="AC274" i="4"/>
  <c r="AB274" i="4"/>
  <c r="AD274" i="4" s="1"/>
  <c r="J274" i="4"/>
  <c r="A274" i="4"/>
  <c r="AI273" i="4"/>
  <c r="AH273" i="4"/>
  <c r="AG273" i="4"/>
  <c r="AE273" i="4"/>
  <c r="AF273" i="4" s="1"/>
  <c r="AD273" i="4"/>
  <c r="AB273" i="4"/>
  <c r="AC273" i="4" s="1"/>
  <c r="J273" i="4"/>
  <c r="A273" i="4"/>
  <c r="AI272" i="4"/>
  <c r="AH272" i="4"/>
  <c r="AG272" i="4"/>
  <c r="AF272" i="4"/>
  <c r="AE272" i="4"/>
  <c r="AC272" i="4"/>
  <c r="AB272" i="4"/>
  <c r="AD272" i="4" s="1"/>
  <c r="J272" i="4"/>
  <c r="A272" i="4"/>
  <c r="AI271" i="4"/>
  <c r="AH271" i="4"/>
  <c r="AE271" i="4"/>
  <c r="AG271" i="4" s="1"/>
  <c r="AD271" i="4"/>
  <c r="AC271" i="4"/>
  <c r="AB271" i="4"/>
  <c r="J271" i="4"/>
  <c r="A271" i="4"/>
  <c r="AI270" i="4"/>
  <c r="AH270" i="4"/>
  <c r="AE270" i="4"/>
  <c r="AG270" i="4" s="1"/>
  <c r="AC270" i="4"/>
  <c r="AB270" i="4"/>
  <c r="AD270" i="4" s="1"/>
  <c r="J270" i="4"/>
  <c r="A270" i="4"/>
  <c r="AI269" i="4"/>
  <c r="AH269" i="4"/>
  <c r="AG269" i="4"/>
  <c r="AE269" i="4"/>
  <c r="AF269" i="4" s="1"/>
  <c r="AD269" i="4"/>
  <c r="AB269" i="4"/>
  <c r="AC269" i="4" s="1"/>
  <c r="J269" i="4"/>
  <c r="A269" i="4"/>
  <c r="AI268" i="4"/>
  <c r="AH268" i="4"/>
  <c r="AG268" i="4"/>
  <c r="AF268" i="4"/>
  <c r="AE268" i="4"/>
  <c r="AC268" i="4"/>
  <c r="AB268" i="4"/>
  <c r="AD268" i="4" s="1"/>
  <c r="J268" i="4"/>
  <c r="A268" i="4"/>
  <c r="AI267" i="4"/>
  <c r="AH267" i="4"/>
  <c r="AE267" i="4"/>
  <c r="AG267" i="4" s="1"/>
  <c r="AD267" i="4"/>
  <c r="AC267" i="4"/>
  <c r="AB267" i="4"/>
  <c r="J267" i="4"/>
  <c r="A267" i="4"/>
  <c r="AI266" i="4"/>
  <c r="AH266" i="4"/>
  <c r="AE266" i="4"/>
  <c r="AG266" i="4" s="1"/>
  <c r="AC266" i="4"/>
  <c r="AB266" i="4"/>
  <c r="AD266" i="4" s="1"/>
  <c r="J266" i="4"/>
  <c r="A266" i="4"/>
  <c r="AI265" i="4"/>
  <c r="AH265" i="4"/>
  <c r="AG265" i="4"/>
  <c r="AE265" i="4"/>
  <c r="AF265" i="4" s="1"/>
  <c r="AD265" i="4"/>
  <c r="AB265" i="4"/>
  <c r="AC265" i="4" s="1"/>
  <c r="J265" i="4"/>
  <c r="A265" i="4"/>
  <c r="AI264" i="4"/>
  <c r="AH264" i="4"/>
  <c r="AG264" i="4"/>
  <c r="AF264" i="4"/>
  <c r="AE264" i="4"/>
  <c r="AC264" i="4"/>
  <c r="AB264" i="4"/>
  <c r="AD264" i="4" s="1"/>
  <c r="J264" i="4"/>
  <c r="A264" i="4"/>
  <c r="AI263" i="4"/>
  <c r="AH263" i="4"/>
  <c r="AE263" i="4"/>
  <c r="AG263" i="4" s="1"/>
  <c r="AD263" i="4"/>
  <c r="AC263" i="4"/>
  <c r="AB263" i="4"/>
  <c r="J263" i="4"/>
  <c r="A263" i="4"/>
  <c r="AI262" i="4"/>
  <c r="AH262" i="4"/>
  <c r="AE262" i="4"/>
  <c r="AG262" i="4" s="1"/>
  <c r="AC262" i="4"/>
  <c r="AB262" i="4"/>
  <c r="AD262" i="4" s="1"/>
  <c r="J262" i="4"/>
  <c r="A262" i="4"/>
  <c r="AI261" i="4"/>
  <c r="AH261" i="4"/>
  <c r="AG261" i="4"/>
  <c r="AE261" i="4"/>
  <c r="AF261" i="4" s="1"/>
  <c r="AD261" i="4"/>
  <c r="AB261" i="4"/>
  <c r="AC261" i="4" s="1"/>
  <c r="J261" i="4"/>
  <c r="A261" i="4"/>
  <c r="AI260" i="4"/>
  <c r="AH260" i="4"/>
  <c r="AG260" i="4"/>
  <c r="AF260" i="4"/>
  <c r="AE260" i="4"/>
  <c r="AC260" i="4"/>
  <c r="AB260" i="4"/>
  <c r="AD260" i="4" s="1"/>
  <c r="J260" i="4"/>
  <c r="A260" i="4"/>
  <c r="AI259" i="4"/>
  <c r="AH259" i="4"/>
  <c r="AE259" i="4"/>
  <c r="AG259" i="4" s="1"/>
  <c r="AD259" i="4"/>
  <c r="AC259" i="4"/>
  <c r="AB259" i="4"/>
  <c r="J259" i="4"/>
  <c r="A259" i="4"/>
  <c r="AI258" i="4"/>
  <c r="AH258" i="4"/>
  <c r="AE258" i="4"/>
  <c r="AG258" i="4" s="1"/>
  <c r="AC258" i="4"/>
  <c r="AB258" i="4"/>
  <c r="AD258" i="4" s="1"/>
  <c r="J258" i="4"/>
  <c r="A258" i="4"/>
  <c r="AI257" i="4"/>
  <c r="AH257" i="4"/>
  <c r="AG257" i="4"/>
  <c r="AE257" i="4"/>
  <c r="AF257" i="4" s="1"/>
  <c r="AD257" i="4"/>
  <c r="AB257" i="4"/>
  <c r="AC257" i="4" s="1"/>
  <c r="J257" i="4"/>
  <c r="A257" i="4"/>
  <c r="AI256" i="4"/>
  <c r="AH256" i="4"/>
  <c r="AG256" i="4"/>
  <c r="AF256" i="4"/>
  <c r="AE256" i="4"/>
  <c r="AC256" i="4"/>
  <c r="AB256" i="4"/>
  <c r="AD256" i="4" s="1"/>
  <c r="J256" i="4"/>
  <c r="A256" i="4"/>
  <c r="AI255" i="4"/>
  <c r="AH255" i="4"/>
  <c r="AE255" i="4"/>
  <c r="AG255" i="4" s="1"/>
  <c r="AD255" i="4"/>
  <c r="AC255" i="4"/>
  <c r="AB255" i="4"/>
  <c r="J255" i="4"/>
  <c r="A255" i="4"/>
  <c r="AI254" i="4"/>
  <c r="AH254" i="4"/>
  <c r="AE254" i="4"/>
  <c r="AG254" i="4" s="1"/>
  <c r="AC254" i="4"/>
  <c r="AB254" i="4"/>
  <c r="AD254" i="4" s="1"/>
  <c r="J254" i="4"/>
  <c r="A254" i="4"/>
  <c r="AI253" i="4"/>
  <c r="AH253" i="4"/>
  <c r="AG253" i="4"/>
  <c r="AE253" i="4"/>
  <c r="AF253" i="4" s="1"/>
  <c r="AD253" i="4"/>
  <c r="AB253" i="4"/>
  <c r="AC253" i="4" s="1"/>
  <c r="J253" i="4"/>
  <c r="A253" i="4"/>
  <c r="AI252" i="4"/>
  <c r="AH252" i="4"/>
  <c r="AG252" i="4"/>
  <c r="AF252" i="4"/>
  <c r="AE252" i="4"/>
  <c r="AC252" i="4"/>
  <c r="AB252" i="4"/>
  <c r="AD252" i="4" s="1"/>
  <c r="J252" i="4"/>
  <c r="A252" i="4"/>
  <c r="AI251" i="4"/>
  <c r="AH251" i="4"/>
  <c r="AE251" i="4"/>
  <c r="AG251" i="4" s="1"/>
  <c r="AD251" i="4"/>
  <c r="AC251" i="4"/>
  <c r="AB251" i="4"/>
  <c r="J251" i="4"/>
  <c r="A251" i="4"/>
  <c r="AI250" i="4"/>
  <c r="AH250" i="4"/>
  <c r="AE250" i="4"/>
  <c r="AG250" i="4" s="1"/>
  <c r="AC250" i="4"/>
  <c r="AB250" i="4"/>
  <c r="AD250" i="4" s="1"/>
  <c r="J250" i="4"/>
  <c r="A250" i="4"/>
  <c r="AI249" i="4"/>
  <c r="AH249" i="4"/>
  <c r="AG249" i="4"/>
  <c r="AE249" i="4"/>
  <c r="AF249" i="4" s="1"/>
  <c r="AD249" i="4"/>
  <c r="AB249" i="4"/>
  <c r="AC249" i="4" s="1"/>
  <c r="J249" i="4"/>
  <c r="A249" i="4"/>
  <c r="AI248" i="4"/>
  <c r="AH248" i="4"/>
  <c r="AG248" i="4"/>
  <c r="AF248" i="4"/>
  <c r="AE248" i="4"/>
  <c r="AC248" i="4"/>
  <c r="AB248" i="4"/>
  <c r="AD248" i="4" s="1"/>
  <c r="J248" i="4"/>
  <c r="A248" i="4"/>
  <c r="AI247" i="4"/>
  <c r="AH247" i="4"/>
  <c r="AE247" i="4"/>
  <c r="AG247" i="4" s="1"/>
  <c r="AD247" i="4"/>
  <c r="AC247" i="4"/>
  <c r="AB247" i="4"/>
  <c r="J247" i="4"/>
  <c r="A247" i="4"/>
  <c r="AI246" i="4"/>
  <c r="AH246" i="4"/>
  <c r="AE246" i="4"/>
  <c r="AG246" i="4" s="1"/>
  <c r="AC246" i="4"/>
  <c r="AB246" i="4"/>
  <c r="AD246" i="4" s="1"/>
  <c r="J246" i="4"/>
  <c r="A246" i="4"/>
  <c r="AI245" i="4"/>
  <c r="AH245" i="4"/>
  <c r="AG245" i="4"/>
  <c r="AE245" i="4"/>
  <c r="AF245" i="4" s="1"/>
  <c r="AD245" i="4"/>
  <c r="AB245" i="4"/>
  <c r="AC245" i="4" s="1"/>
  <c r="J245" i="4"/>
  <c r="A245" i="4"/>
  <c r="AI244" i="4"/>
  <c r="AH244" i="4"/>
  <c r="AG244" i="4"/>
  <c r="AF244" i="4"/>
  <c r="AE244" i="4"/>
  <c r="AC244" i="4"/>
  <c r="AB244" i="4"/>
  <c r="AD244" i="4" s="1"/>
  <c r="J244" i="4"/>
  <c r="A244" i="4"/>
  <c r="AI243" i="4"/>
  <c r="AH243" i="4"/>
  <c r="AE243" i="4"/>
  <c r="AG243" i="4" s="1"/>
  <c r="AD243" i="4"/>
  <c r="AC243" i="4"/>
  <c r="AB243" i="4"/>
  <c r="J243" i="4"/>
  <c r="A243" i="4"/>
  <c r="AI242" i="4"/>
  <c r="AH242" i="4"/>
  <c r="AE242" i="4"/>
  <c r="AG242" i="4" s="1"/>
  <c r="AC242" i="4"/>
  <c r="AB242" i="4"/>
  <c r="AD242" i="4" s="1"/>
  <c r="J242" i="4"/>
  <c r="A242" i="4"/>
  <c r="AI241" i="4"/>
  <c r="AH241" i="4"/>
  <c r="AG241" i="4"/>
  <c r="AE241" i="4"/>
  <c r="AF241" i="4" s="1"/>
  <c r="AD241" i="4"/>
  <c r="AB241" i="4"/>
  <c r="AC241" i="4" s="1"/>
  <c r="J241" i="4"/>
  <c r="A241" i="4"/>
  <c r="AI240" i="4"/>
  <c r="AH240" i="4"/>
  <c r="AG240" i="4"/>
  <c r="AF240" i="4"/>
  <c r="AE240" i="4"/>
  <c r="AC240" i="4"/>
  <c r="AB240" i="4"/>
  <c r="AD240" i="4" s="1"/>
  <c r="J240" i="4"/>
  <c r="A240" i="4"/>
  <c r="AI239" i="4"/>
  <c r="AH239" i="4"/>
  <c r="AE239" i="4"/>
  <c r="AG239" i="4" s="1"/>
  <c r="AD239" i="4"/>
  <c r="AC239" i="4"/>
  <c r="AB239" i="4"/>
  <c r="J239" i="4"/>
  <c r="A239" i="4"/>
  <c r="AI238" i="4"/>
  <c r="AH238" i="4"/>
  <c r="AE238" i="4"/>
  <c r="AG238" i="4" s="1"/>
  <c r="AC238" i="4"/>
  <c r="AB238" i="4"/>
  <c r="AD238" i="4" s="1"/>
  <c r="J238" i="4"/>
  <c r="A238" i="4"/>
  <c r="AI237" i="4"/>
  <c r="AH237" i="4"/>
  <c r="AG237" i="4"/>
  <c r="AE237" i="4"/>
  <c r="AF237" i="4" s="1"/>
  <c r="AD237" i="4"/>
  <c r="AB237" i="4"/>
  <c r="AC237" i="4" s="1"/>
  <c r="J237" i="4"/>
  <c r="A237" i="4"/>
  <c r="AI236" i="4"/>
  <c r="AH236" i="4"/>
  <c r="AG236" i="4"/>
  <c r="AF236" i="4"/>
  <c r="AE236" i="4"/>
  <c r="AC236" i="4"/>
  <c r="AB236" i="4"/>
  <c r="AD236" i="4" s="1"/>
  <c r="J236" i="4"/>
  <c r="A236" i="4"/>
  <c r="AI235" i="4"/>
  <c r="AH235" i="4"/>
  <c r="AE235" i="4"/>
  <c r="AG235" i="4" s="1"/>
  <c r="AD235" i="4"/>
  <c r="AC235" i="4"/>
  <c r="AB235" i="4"/>
  <c r="J235" i="4"/>
  <c r="A235" i="4"/>
  <c r="AI234" i="4"/>
  <c r="AH234" i="4"/>
  <c r="AE234" i="4"/>
  <c r="AG234" i="4" s="1"/>
  <c r="AC234" i="4"/>
  <c r="AB234" i="4"/>
  <c r="AD234" i="4" s="1"/>
  <c r="J234" i="4"/>
  <c r="A234" i="4"/>
  <c r="AI233" i="4"/>
  <c r="AH233" i="4"/>
  <c r="AG233" i="4"/>
  <c r="AE233" i="4"/>
  <c r="AF233" i="4" s="1"/>
  <c r="AD233" i="4"/>
  <c r="AB233" i="4"/>
  <c r="AC233" i="4" s="1"/>
  <c r="J233" i="4"/>
  <c r="A233" i="4"/>
  <c r="AI232" i="4"/>
  <c r="AH232" i="4"/>
  <c r="AG232" i="4"/>
  <c r="AF232" i="4"/>
  <c r="AE232" i="4"/>
  <c r="AC232" i="4"/>
  <c r="AB232" i="4"/>
  <c r="AD232" i="4" s="1"/>
  <c r="J232" i="4"/>
  <c r="A232" i="4"/>
  <c r="AI231" i="4"/>
  <c r="AH231" i="4"/>
  <c r="AE231" i="4"/>
  <c r="AG231" i="4" s="1"/>
  <c r="AD231" i="4"/>
  <c r="AC231" i="4"/>
  <c r="AB231" i="4"/>
  <c r="J231" i="4"/>
  <c r="A231" i="4"/>
  <c r="AI230" i="4"/>
  <c r="AH230" i="4"/>
  <c r="AE230" i="4"/>
  <c r="AG230" i="4" s="1"/>
  <c r="AC230" i="4"/>
  <c r="AB230" i="4"/>
  <c r="AD230" i="4" s="1"/>
  <c r="J230" i="4"/>
  <c r="A230" i="4"/>
  <c r="AI229" i="4"/>
  <c r="AH229" i="4"/>
  <c r="AG229" i="4"/>
  <c r="AE229" i="4"/>
  <c r="AF229" i="4" s="1"/>
  <c r="AD229" i="4"/>
  <c r="AB229" i="4"/>
  <c r="AC229" i="4" s="1"/>
  <c r="J229" i="4"/>
  <c r="A229" i="4"/>
  <c r="AI228" i="4"/>
  <c r="AH228" i="4"/>
  <c r="AG228" i="4"/>
  <c r="AF228" i="4"/>
  <c r="AE228" i="4"/>
  <c r="AC228" i="4"/>
  <c r="AB228" i="4"/>
  <c r="AD228" i="4" s="1"/>
  <c r="J228" i="4"/>
  <c r="A228" i="4"/>
  <c r="AI227" i="4"/>
  <c r="AH227" i="4"/>
  <c r="AE227" i="4"/>
  <c r="AG227" i="4" s="1"/>
  <c r="AD227" i="4"/>
  <c r="AC227" i="4"/>
  <c r="AB227" i="4"/>
  <c r="J227" i="4"/>
  <c r="A227" i="4"/>
  <c r="AI226" i="4"/>
  <c r="AH226" i="4"/>
  <c r="AE226" i="4"/>
  <c r="AG226" i="4" s="1"/>
  <c r="AC226" i="4"/>
  <c r="AB226" i="4"/>
  <c r="AD226" i="4" s="1"/>
  <c r="J226" i="4"/>
  <c r="A226" i="4"/>
  <c r="AI225" i="4"/>
  <c r="AH225" i="4"/>
  <c r="AG225" i="4"/>
  <c r="AE225" i="4"/>
  <c r="AF225" i="4" s="1"/>
  <c r="AD225" i="4"/>
  <c r="AB225" i="4"/>
  <c r="AC225" i="4" s="1"/>
  <c r="J225" i="4"/>
  <c r="A225" i="4"/>
  <c r="AI224" i="4"/>
  <c r="AH224" i="4"/>
  <c r="AG224" i="4"/>
  <c r="AF224" i="4"/>
  <c r="AE224" i="4"/>
  <c r="AC224" i="4"/>
  <c r="AB224" i="4"/>
  <c r="AD224" i="4" s="1"/>
  <c r="J224" i="4"/>
  <c r="A224" i="4"/>
  <c r="AI223" i="4"/>
  <c r="AH223" i="4"/>
  <c r="AE223" i="4"/>
  <c r="AG223" i="4" s="1"/>
  <c r="AD223" i="4"/>
  <c r="AC223" i="4"/>
  <c r="AB223" i="4"/>
  <c r="J223" i="4"/>
  <c r="A223" i="4"/>
  <c r="AI222" i="4"/>
  <c r="AH222" i="4"/>
  <c r="AE222" i="4"/>
  <c r="AG222" i="4" s="1"/>
  <c r="AC222" i="4"/>
  <c r="AB222" i="4"/>
  <c r="AD222" i="4" s="1"/>
  <c r="J222" i="4"/>
  <c r="A222" i="4"/>
  <c r="AI221" i="4"/>
  <c r="AH221" i="4"/>
  <c r="AG221" i="4"/>
  <c r="AE221" i="4"/>
  <c r="AF221" i="4" s="1"/>
  <c r="AD221" i="4"/>
  <c r="AB221" i="4"/>
  <c r="AC221" i="4" s="1"/>
  <c r="J221" i="4"/>
  <c r="A221" i="4"/>
  <c r="AI220" i="4"/>
  <c r="AH220" i="4"/>
  <c r="AG220" i="4"/>
  <c r="AF220" i="4"/>
  <c r="AE220" i="4"/>
  <c r="AC220" i="4"/>
  <c r="AB220" i="4"/>
  <c r="AD220" i="4" s="1"/>
  <c r="J220" i="4"/>
  <c r="A220" i="4"/>
  <c r="AI219" i="4"/>
  <c r="AH219" i="4"/>
  <c r="AE219" i="4"/>
  <c r="AG219" i="4" s="1"/>
  <c r="AD219" i="4"/>
  <c r="AC219" i="4"/>
  <c r="AB219" i="4"/>
  <c r="J219" i="4"/>
  <c r="A219" i="4"/>
  <c r="AI218" i="4"/>
  <c r="AH218" i="4"/>
  <c r="AE218" i="4"/>
  <c r="AG218" i="4" s="1"/>
  <c r="AC218" i="4"/>
  <c r="AB218" i="4"/>
  <c r="AD218" i="4" s="1"/>
  <c r="J218" i="4"/>
  <c r="A218" i="4"/>
  <c r="AI217" i="4"/>
  <c r="AH217" i="4"/>
  <c r="AG217" i="4"/>
  <c r="AE217" i="4"/>
  <c r="AF217" i="4" s="1"/>
  <c r="AD217" i="4"/>
  <c r="AB217" i="4"/>
  <c r="AC217" i="4" s="1"/>
  <c r="J217" i="4"/>
  <c r="A217" i="4"/>
  <c r="AI216" i="4"/>
  <c r="AH216" i="4"/>
  <c r="AG216" i="4"/>
  <c r="AF216" i="4"/>
  <c r="AE216" i="4"/>
  <c r="AC216" i="4"/>
  <c r="AB216" i="4"/>
  <c r="AD216" i="4" s="1"/>
  <c r="J216" i="4"/>
  <c r="A216" i="4"/>
  <c r="AI215" i="4"/>
  <c r="AH215" i="4"/>
  <c r="AE215" i="4"/>
  <c r="AG215" i="4" s="1"/>
  <c r="AD215" i="4"/>
  <c r="AC215" i="4"/>
  <c r="AB215" i="4"/>
  <c r="J215" i="4"/>
  <c r="A215" i="4"/>
  <c r="AI214" i="4"/>
  <c r="AH214" i="4"/>
  <c r="AE214" i="4"/>
  <c r="AG214" i="4" s="1"/>
  <c r="AC214" i="4"/>
  <c r="AB214" i="4"/>
  <c r="AD214" i="4" s="1"/>
  <c r="J214" i="4"/>
  <c r="A214" i="4"/>
  <c r="AI213" i="4"/>
  <c r="AH213" i="4"/>
  <c r="AG213" i="4"/>
  <c r="AE213" i="4"/>
  <c r="AF213" i="4" s="1"/>
  <c r="AD213" i="4"/>
  <c r="AB213" i="4"/>
  <c r="AC213" i="4" s="1"/>
  <c r="J213" i="4"/>
  <c r="A213" i="4"/>
  <c r="AI212" i="4"/>
  <c r="AH212" i="4"/>
  <c r="AG212" i="4"/>
  <c r="AF212" i="4"/>
  <c r="AE212" i="4"/>
  <c r="AC212" i="4"/>
  <c r="AB212" i="4"/>
  <c r="AD212" i="4" s="1"/>
  <c r="J212" i="4"/>
  <c r="A212" i="4"/>
  <c r="AI211" i="4"/>
  <c r="AH211" i="4"/>
  <c r="AE211" i="4"/>
  <c r="AG211" i="4" s="1"/>
  <c r="AD211" i="4"/>
  <c r="AC211" i="4"/>
  <c r="AB211" i="4"/>
  <c r="J211" i="4"/>
  <c r="A211" i="4"/>
  <c r="AI210" i="4"/>
  <c r="AH210" i="4"/>
  <c r="AE210" i="4"/>
  <c r="AG210" i="4" s="1"/>
  <c r="AC210" i="4"/>
  <c r="AB210" i="4"/>
  <c r="AD210" i="4" s="1"/>
  <c r="J210" i="4"/>
  <c r="A210" i="4"/>
  <c r="AI209" i="4"/>
  <c r="AH209" i="4"/>
  <c r="AG209" i="4"/>
  <c r="AE209" i="4"/>
  <c r="AF209" i="4" s="1"/>
  <c r="AD209" i="4"/>
  <c r="AB209" i="4"/>
  <c r="AC209" i="4" s="1"/>
  <c r="J209" i="4"/>
  <c r="A209" i="4"/>
  <c r="AI208" i="4"/>
  <c r="AH208" i="4"/>
  <c r="AG208" i="4"/>
  <c r="AF208" i="4"/>
  <c r="AE208" i="4"/>
  <c r="AC208" i="4"/>
  <c r="AB208" i="4"/>
  <c r="AD208" i="4" s="1"/>
  <c r="J208" i="4"/>
  <c r="A208" i="4"/>
  <c r="AI207" i="4"/>
  <c r="AH207" i="4"/>
  <c r="AE207" i="4"/>
  <c r="AG207" i="4" s="1"/>
  <c r="AD207" i="4"/>
  <c r="AC207" i="4"/>
  <c r="AB207" i="4"/>
  <c r="J207" i="4"/>
  <c r="A207" i="4"/>
  <c r="AI206" i="4"/>
  <c r="AH206" i="4"/>
  <c r="AE206" i="4"/>
  <c r="AG206" i="4" s="1"/>
  <c r="AC206" i="4"/>
  <c r="AB206" i="4"/>
  <c r="AD206" i="4" s="1"/>
  <c r="J206" i="4"/>
  <c r="A206" i="4"/>
  <c r="AI205" i="4"/>
  <c r="AH205" i="4"/>
  <c r="AG205" i="4"/>
  <c r="AE205" i="4"/>
  <c r="AF205" i="4" s="1"/>
  <c r="AD205" i="4"/>
  <c r="AB205" i="4"/>
  <c r="AC205" i="4" s="1"/>
  <c r="A205" i="4"/>
  <c r="AI204" i="4"/>
  <c r="AH204" i="4"/>
  <c r="AF204" i="4"/>
  <c r="AE204" i="4"/>
  <c r="AG204" i="4" s="1"/>
  <c r="AB204" i="4"/>
  <c r="AD204" i="4" s="1"/>
  <c r="A204" i="4"/>
  <c r="AI203" i="4"/>
  <c r="AH203" i="4"/>
  <c r="AG203" i="4"/>
  <c r="AF203" i="4"/>
  <c r="AE203" i="4"/>
  <c r="AC203" i="4"/>
  <c r="AB203" i="4"/>
  <c r="AD203" i="4" s="1"/>
  <c r="J203" i="4"/>
  <c r="A203" i="4"/>
  <c r="AI202" i="4"/>
  <c r="AH202" i="4"/>
  <c r="AE202" i="4"/>
  <c r="AG202" i="4" s="1"/>
  <c r="AD202" i="4"/>
  <c r="AC202" i="4"/>
  <c r="AB202" i="4"/>
  <c r="A202" i="4"/>
  <c r="AI201" i="4"/>
  <c r="AH201" i="4"/>
  <c r="AF201" i="4"/>
  <c r="AE201" i="4"/>
  <c r="AG201" i="4" s="1"/>
  <c r="AD201" i="4"/>
  <c r="AB201" i="4"/>
  <c r="AC201" i="4" s="1"/>
  <c r="A201" i="4"/>
  <c r="AI200" i="4"/>
  <c r="AH200" i="4"/>
  <c r="AE200" i="4"/>
  <c r="AG200" i="4" s="1"/>
  <c r="AC200" i="4"/>
  <c r="AB200" i="4"/>
  <c r="AD200" i="4" s="1"/>
  <c r="A200" i="4"/>
  <c r="AI199" i="4"/>
  <c r="AH199" i="4"/>
  <c r="AG199" i="4"/>
  <c r="AF199" i="4"/>
  <c r="AE199" i="4"/>
  <c r="AD199" i="4"/>
  <c r="AC199" i="4"/>
  <c r="AB199" i="4"/>
  <c r="J199" i="4"/>
  <c r="A199" i="4"/>
  <c r="AI198" i="4"/>
  <c r="AH198" i="4"/>
  <c r="AF198" i="4"/>
  <c r="AE198" i="4"/>
  <c r="AG198" i="4" s="1"/>
  <c r="AB198" i="4"/>
  <c r="AD198" i="4" s="1"/>
  <c r="J198" i="4"/>
  <c r="A198" i="4"/>
  <c r="AI197" i="4"/>
  <c r="AH197" i="4"/>
  <c r="AG197" i="4"/>
  <c r="AE197" i="4"/>
  <c r="AF197" i="4" s="1"/>
  <c r="AB197" i="4"/>
  <c r="AD197" i="4" s="1"/>
  <c r="J197" i="4"/>
  <c r="A197" i="4"/>
  <c r="AI196" i="4"/>
  <c r="AH196" i="4"/>
  <c r="AF196" i="4"/>
  <c r="AE196" i="4"/>
  <c r="AG196" i="4" s="1"/>
  <c r="AD196" i="4"/>
  <c r="AB196" i="4"/>
  <c r="AC196" i="4" s="1"/>
  <c r="J196" i="4"/>
  <c r="A196" i="4"/>
  <c r="AI195" i="4"/>
  <c r="AH195" i="4"/>
  <c r="AG195" i="4"/>
  <c r="AF195" i="4"/>
  <c r="AE195" i="4"/>
  <c r="AD195" i="4"/>
  <c r="AC195" i="4"/>
  <c r="AB195" i="4"/>
  <c r="J195" i="4"/>
  <c r="A195" i="4"/>
  <c r="AI194" i="4"/>
  <c r="AH194" i="4"/>
  <c r="AF194" i="4"/>
  <c r="AE194" i="4"/>
  <c r="AG194" i="4" s="1"/>
  <c r="AB194" i="4"/>
  <c r="AD194" i="4" s="1"/>
  <c r="J194" i="4"/>
  <c r="A194" i="4"/>
  <c r="AI193" i="4"/>
  <c r="AH193" i="4"/>
  <c r="AG193" i="4"/>
  <c r="AE193" i="4"/>
  <c r="AF193" i="4" s="1"/>
  <c r="AB193" i="4"/>
  <c r="AD193" i="4" s="1"/>
  <c r="J193" i="4"/>
  <c r="A193" i="4"/>
  <c r="AI192" i="4"/>
  <c r="AH192" i="4"/>
  <c r="AF192" i="4"/>
  <c r="AE192" i="4"/>
  <c r="AG192" i="4" s="1"/>
  <c r="AD192" i="4"/>
  <c r="AB192" i="4"/>
  <c r="AC192" i="4" s="1"/>
  <c r="J192" i="4"/>
  <c r="A192" i="4"/>
  <c r="AI191" i="4"/>
  <c r="AH191" i="4"/>
  <c r="AG191" i="4"/>
  <c r="AF191" i="4"/>
  <c r="AE191" i="4"/>
  <c r="AD191" i="4"/>
  <c r="AC191" i="4"/>
  <c r="AB191" i="4"/>
  <c r="J191" i="4"/>
  <c r="A191" i="4"/>
  <c r="AI190" i="4"/>
  <c r="AH190" i="4"/>
  <c r="AF190" i="4"/>
  <c r="AE190" i="4"/>
  <c r="AG190" i="4" s="1"/>
  <c r="AB190" i="4"/>
  <c r="AD190" i="4" s="1"/>
  <c r="A190" i="4"/>
  <c r="AI189" i="4"/>
  <c r="AH189" i="4"/>
  <c r="AG189" i="4"/>
  <c r="AF189" i="4"/>
  <c r="AE189" i="4"/>
  <c r="AC189" i="4"/>
  <c r="AB189" i="4"/>
  <c r="AD189" i="4" s="1"/>
  <c r="A189" i="4"/>
  <c r="AI188" i="4"/>
  <c r="AH188" i="4"/>
  <c r="AG188" i="4"/>
  <c r="AE188" i="4"/>
  <c r="AF188" i="4" s="1"/>
  <c r="AB188" i="4"/>
  <c r="AD188" i="4" s="1"/>
  <c r="A188" i="4"/>
  <c r="AI187" i="4"/>
  <c r="AH187" i="4"/>
  <c r="AE187" i="4"/>
  <c r="AG187" i="4" s="1"/>
  <c r="AD187" i="4"/>
  <c r="AC187" i="4"/>
  <c r="AB187" i="4"/>
  <c r="A187" i="4"/>
  <c r="AI186" i="4"/>
  <c r="AH186" i="4"/>
  <c r="AF186" i="4"/>
  <c r="AE186" i="4"/>
  <c r="AG186" i="4" s="1"/>
  <c r="AD186" i="4"/>
  <c r="AB186" i="4"/>
  <c r="AC186" i="4" s="1"/>
  <c r="A186" i="4"/>
  <c r="AI185" i="4"/>
  <c r="AH185" i="4"/>
  <c r="AE185" i="4"/>
  <c r="AG185" i="4" s="1"/>
  <c r="AC185" i="4"/>
  <c r="AB185" i="4"/>
  <c r="AD185" i="4" s="1"/>
  <c r="A185" i="4"/>
  <c r="AI184" i="4"/>
  <c r="AH184" i="4"/>
  <c r="AG184" i="4"/>
  <c r="AF184" i="4"/>
  <c r="AE184" i="4"/>
  <c r="AD184" i="4"/>
  <c r="AC184" i="4"/>
  <c r="AB184" i="4"/>
  <c r="A184" i="4"/>
  <c r="AI183" i="4"/>
  <c r="AH183" i="4"/>
  <c r="AG183" i="4"/>
  <c r="AE183" i="4"/>
  <c r="AF183" i="4" s="1"/>
  <c r="AD183" i="4"/>
  <c r="AB183" i="4"/>
  <c r="AC183" i="4" s="1"/>
  <c r="A183" i="4"/>
  <c r="AI182" i="4"/>
  <c r="AH182" i="4"/>
  <c r="AF182" i="4"/>
  <c r="AE182" i="4"/>
  <c r="AG182" i="4" s="1"/>
  <c r="AB182" i="4"/>
  <c r="AD182" i="4" s="1"/>
  <c r="A182" i="4"/>
  <c r="AI181" i="4"/>
  <c r="AH181" i="4"/>
  <c r="AG181" i="4"/>
  <c r="AF181" i="4"/>
  <c r="AE181" i="4"/>
  <c r="AC181" i="4"/>
  <c r="AB181" i="4"/>
  <c r="AD181" i="4" s="1"/>
  <c r="A181" i="4"/>
  <c r="AI180" i="4"/>
  <c r="AH180" i="4"/>
  <c r="AG180" i="4"/>
  <c r="AE180" i="4"/>
  <c r="AF180" i="4" s="1"/>
  <c r="AB180" i="4"/>
  <c r="AD180" i="4" s="1"/>
  <c r="A180" i="4"/>
  <c r="AI179" i="4"/>
  <c r="AH179" i="4"/>
  <c r="AE179" i="4"/>
  <c r="AG179" i="4" s="1"/>
  <c r="AD179" i="4"/>
  <c r="AC179" i="4"/>
  <c r="AB179" i="4"/>
  <c r="J179" i="4"/>
  <c r="A179" i="4"/>
  <c r="AI178" i="4"/>
  <c r="AH178" i="4"/>
  <c r="AE178" i="4"/>
  <c r="AG178" i="4" s="1"/>
  <c r="AC178" i="4"/>
  <c r="AB178" i="4"/>
  <c r="AD178" i="4" s="1"/>
  <c r="A178" i="4"/>
  <c r="AI177" i="4"/>
  <c r="AH177" i="4"/>
  <c r="AG177" i="4"/>
  <c r="AF177" i="4"/>
  <c r="AE177" i="4"/>
  <c r="AD177" i="4"/>
  <c r="AC177" i="4"/>
  <c r="AB177" i="4"/>
  <c r="A177" i="4"/>
  <c r="AI176" i="4"/>
  <c r="AH176" i="4"/>
  <c r="AG176" i="4"/>
  <c r="AE176" i="4"/>
  <c r="AF176" i="4" s="1"/>
  <c r="AD176" i="4"/>
  <c r="AB176" i="4"/>
  <c r="AC176" i="4" s="1"/>
  <c r="A176" i="4"/>
  <c r="AI175" i="4"/>
  <c r="AH175" i="4"/>
  <c r="AF175" i="4"/>
  <c r="AE175" i="4"/>
  <c r="AG175" i="4" s="1"/>
  <c r="AB175" i="4"/>
  <c r="AD175" i="4" s="1"/>
  <c r="J175" i="4"/>
  <c r="A175" i="4"/>
  <c r="AI174" i="4"/>
  <c r="AH174" i="4"/>
  <c r="AG174" i="4"/>
  <c r="AE174" i="4"/>
  <c r="AF174" i="4" s="1"/>
  <c r="AB174" i="4"/>
  <c r="AD174" i="4" s="1"/>
  <c r="J174" i="4"/>
  <c r="A174" i="4"/>
  <c r="AI173" i="4"/>
  <c r="AH173" i="4"/>
  <c r="AF173" i="4"/>
  <c r="AE173" i="4"/>
  <c r="AG173" i="4" s="1"/>
  <c r="AD173" i="4"/>
  <c r="AB173" i="4"/>
  <c r="AC173" i="4" s="1"/>
  <c r="A173" i="4"/>
  <c r="AI172" i="4"/>
  <c r="AH172" i="4"/>
  <c r="AE172" i="4"/>
  <c r="AG172" i="4" s="1"/>
  <c r="AC172" i="4"/>
  <c r="AB172" i="4"/>
  <c r="AD172" i="4" s="1"/>
  <c r="A172" i="4"/>
  <c r="AI171" i="4"/>
  <c r="AH171" i="4"/>
  <c r="AG171" i="4"/>
  <c r="AF171" i="4"/>
  <c r="AE171" i="4"/>
  <c r="AD171" i="4"/>
  <c r="AC171" i="4"/>
  <c r="AB171" i="4"/>
  <c r="J171" i="4"/>
  <c r="A171" i="4"/>
  <c r="AI170" i="4"/>
  <c r="AH170" i="4"/>
  <c r="AF170" i="4"/>
  <c r="AE170" i="4"/>
  <c r="AG170" i="4" s="1"/>
  <c r="AB170" i="4"/>
  <c r="AD170" i="4" s="1"/>
  <c r="A170" i="4"/>
  <c r="AI169" i="4"/>
  <c r="AH169" i="4"/>
  <c r="AG169" i="4"/>
  <c r="AF169" i="4"/>
  <c r="AE169" i="4"/>
  <c r="AC169" i="4"/>
  <c r="AB169" i="4"/>
  <c r="AD169" i="4" s="1"/>
  <c r="A169" i="4"/>
  <c r="AI168" i="4"/>
  <c r="AH168" i="4"/>
  <c r="AG168" i="4"/>
  <c r="AE168" i="4"/>
  <c r="AF168" i="4" s="1"/>
  <c r="AB168" i="4"/>
  <c r="AD168" i="4" s="1"/>
  <c r="A168" i="4"/>
  <c r="AI167" i="4"/>
  <c r="AH167" i="4"/>
  <c r="AE167" i="4"/>
  <c r="AG167" i="4" s="1"/>
  <c r="AD167" i="4"/>
  <c r="AC167" i="4"/>
  <c r="AB167" i="4"/>
  <c r="A167" i="4"/>
  <c r="AI166" i="4"/>
  <c r="AH166" i="4"/>
  <c r="AF166" i="4"/>
  <c r="AE166" i="4"/>
  <c r="AG166" i="4" s="1"/>
  <c r="AD166" i="4"/>
  <c r="AB166" i="4"/>
  <c r="AC166" i="4" s="1"/>
  <c r="A166" i="4"/>
  <c r="AI165" i="4"/>
  <c r="AH165" i="4"/>
  <c r="AE165" i="4"/>
  <c r="AG165" i="4" s="1"/>
  <c r="AC165" i="4"/>
  <c r="AB165" i="4"/>
  <c r="AD165" i="4" s="1"/>
  <c r="A165" i="4"/>
  <c r="AI164" i="4"/>
  <c r="AH164" i="4"/>
  <c r="AG164" i="4"/>
  <c r="AF164" i="4"/>
  <c r="AE164" i="4"/>
  <c r="AD164" i="4"/>
  <c r="AC164" i="4"/>
  <c r="AB164" i="4"/>
  <c r="A164" i="4"/>
  <c r="AI163" i="4"/>
  <c r="AH163" i="4"/>
  <c r="AG163" i="4"/>
  <c r="AE163" i="4"/>
  <c r="AF163" i="4" s="1"/>
  <c r="AD163" i="4"/>
  <c r="AB163" i="4"/>
  <c r="AC163" i="4" s="1"/>
  <c r="A163" i="4"/>
  <c r="AI162" i="4"/>
  <c r="AH162" i="4"/>
  <c r="AF162" i="4"/>
  <c r="AE162" i="4"/>
  <c r="AG162" i="4" s="1"/>
  <c r="AB162" i="4"/>
  <c r="AD162" i="4" s="1"/>
  <c r="A162" i="4"/>
  <c r="AI161" i="4"/>
  <c r="AH161" i="4"/>
  <c r="AG161" i="4"/>
  <c r="AF161" i="4"/>
  <c r="AE161" i="4"/>
  <c r="AC161" i="4"/>
  <c r="AB161" i="4"/>
  <c r="AD161" i="4" s="1"/>
  <c r="A161" i="4"/>
  <c r="AI160" i="4"/>
  <c r="AH160" i="4"/>
  <c r="AG160" i="4"/>
  <c r="AE160" i="4"/>
  <c r="AF160" i="4" s="1"/>
  <c r="AB160" i="4"/>
  <c r="AD160" i="4" s="1"/>
  <c r="J160" i="4"/>
  <c r="A160" i="4"/>
  <c r="AI159" i="4"/>
  <c r="AH159" i="4"/>
  <c r="AF159" i="4"/>
  <c r="AE159" i="4"/>
  <c r="AG159" i="4" s="1"/>
  <c r="AD159" i="4"/>
  <c r="AB159" i="4"/>
  <c r="AC159" i="4" s="1"/>
  <c r="J159" i="4"/>
  <c r="A159" i="4"/>
  <c r="AI158" i="4"/>
  <c r="AH158" i="4"/>
  <c r="AG158" i="4"/>
  <c r="AF158" i="4"/>
  <c r="AE158" i="4"/>
  <c r="AD158" i="4"/>
  <c r="AC158" i="4"/>
  <c r="AB158" i="4"/>
  <c r="A158" i="4"/>
  <c r="AI157" i="4"/>
  <c r="AH157" i="4"/>
  <c r="AG157" i="4"/>
  <c r="AE157" i="4"/>
  <c r="AF157" i="4" s="1"/>
  <c r="AD157" i="4"/>
  <c r="AB157" i="4"/>
  <c r="AC157" i="4" s="1"/>
  <c r="J157" i="4"/>
  <c r="A157" i="4"/>
  <c r="AI156" i="4"/>
  <c r="AH156" i="4"/>
  <c r="AG156" i="4"/>
  <c r="AF156" i="4"/>
  <c r="AE156" i="4"/>
  <c r="AC156" i="4"/>
  <c r="AB156" i="4"/>
  <c r="AD156" i="4" s="1"/>
  <c r="J156" i="4"/>
  <c r="A156" i="4"/>
  <c r="AI155" i="4"/>
  <c r="AH155" i="4"/>
  <c r="AE155" i="4"/>
  <c r="AG155" i="4" s="1"/>
  <c r="AD155" i="4"/>
  <c r="AC155" i="4"/>
  <c r="AB155" i="4"/>
  <c r="A155" i="4"/>
  <c r="AI154" i="4"/>
  <c r="AH154" i="4"/>
  <c r="AF154" i="4"/>
  <c r="AE154" i="4"/>
  <c r="AG154" i="4" s="1"/>
  <c r="AD154" i="4"/>
  <c r="AB154" i="4"/>
  <c r="AC154" i="4" s="1"/>
  <c r="J154" i="4"/>
  <c r="A154" i="4"/>
  <c r="AI153" i="4"/>
  <c r="AH153" i="4"/>
  <c r="AG153" i="4"/>
  <c r="AF153" i="4"/>
  <c r="AE153" i="4"/>
  <c r="AD153" i="4"/>
  <c r="AC153" i="4"/>
  <c r="AB153" i="4"/>
  <c r="A153" i="4"/>
  <c r="AI152" i="4"/>
  <c r="AH152" i="4"/>
  <c r="AG152" i="4"/>
  <c r="AE152" i="4"/>
  <c r="AF152" i="4" s="1"/>
  <c r="AD152" i="4"/>
  <c r="AB152" i="4"/>
  <c r="AC152" i="4" s="1"/>
  <c r="A152" i="4"/>
  <c r="AI151" i="4"/>
  <c r="AH151" i="4"/>
  <c r="AF151" i="4"/>
  <c r="AE151" i="4"/>
  <c r="AG151" i="4" s="1"/>
  <c r="AB151" i="4"/>
  <c r="AD151" i="4" s="1"/>
  <c r="J151" i="4"/>
  <c r="A151" i="4"/>
  <c r="AI150" i="4"/>
  <c r="AH150" i="4"/>
  <c r="AG150" i="4"/>
  <c r="AE150" i="4"/>
  <c r="AF150" i="4" s="1"/>
  <c r="AB150" i="4"/>
  <c r="AD150" i="4" s="1"/>
  <c r="J150" i="4"/>
  <c r="A150" i="4"/>
  <c r="AI149" i="4"/>
  <c r="AH149" i="4"/>
  <c r="AF149" i="4"/>
  <c r="AE149" i="4"/>
  <c r="AG149" i="4" s="1"/>
  <c r="AD149" i="4"/>
  <c r="AB149" i="4"/>
  <c r="AC149" i="4" s="1"/>
  <c r="A149" i="4"/>
  <c r="AI148" i="4"/>
  <c r="AH148" i="4"/>
  <c r="AE148" i="4"/>
  <c r="AG148" i="4" s="1"/>
  <c r="AC148" i="4"/>
  <c r="AB148" i="4"/>
  <c r="AD148" i="4" s="1"/>
  <c r="A148" i="4"/>
  <c r="AI147" i="4"/>
  <c r="AH147" i="4"/>
  <c r="AG147" i="4"/>
  <c r="AF147" i="4"/>
  <c r="AE147" i="4"/>
  <c r="AD147" i="4"/>
  <c r="AC147" i="4"/>
  <c r="AB147" i="4"/>
  <c r="J147" i="4"/>
  <c r="A147" i="4"/>
  <c r="AI146" i="4"/>
  <c r="AH146" i="4"/>
  <c r="AF146" i="4"/>
  <c r="AE146" i="4"/>
  <c r="AG146" i="4" s="1"/>
  <c r="AB146" i="4"/>
  <c r="AD146" i="4" s="1"/>
  <c r="J146" i="4"/>
  <c r="A146" i="4"/>
  <c r="AI145" i="4"/>
  <c r="AH145" i="4"/>
  <c r="AG145" i="4"/>
  <c r="AE145" i="4"/>
  <c r="AF145" i="4" s="1"/>
  <c r="AB145" i="4"/>
  <c r="AD145" i="4" s="1"/>
  <c r="A145" i="4"/>
  <c r="AI144" i="4"/>
  <c r="AH144" i="4"/>
  <c r="AE144" i="4"/>
  <c r="AG144" i="4" s="1"/>
  <c r="AD144" i="4"/>
  <c r="AC144" i="4"/>
  <c r="AB144" i="4"/>
  <c r="A144" i="4"/>
  <c r="AI143" i="4"/>
  <c r="AH143" i="4"/>
  <c r="AF143" i="4"/>
  <c r="AE143" i="4"/>
  <c r="AG143" i="4" s="1"/>
  <c r="AD143" i="4"/>
  <c r="AB143" i="4"/>
  <c r="AC143" i="4" s="1"/>
  <c r="A143" i="4"/>
  <c r="AI142" i="4"/>
  <c r="AH142" i="4"/>
  <c r="AE142" i="4"/>
  <c r="AG142" i="4" s="1"/>
  <c r="AC142" i="4"/>
  <c r="AB142" i="4"/>
  <c r="AD142" i="4" s="1"/>
  <c r="A142" i="4"/>
  <c r="AI141" i="4"/>
  <c r="AH141" i="4"/>
  <c r="AG141" i="4"/>
  <c r="AF141" i="4"/>
  <c r="AE141" i="4"/>
  <c r="AD141" i="4"/>
  <c r="AC141" i="4"/>
  <c r="AB141" i="4"/>
  <c r="A141" i="4"/>
  <c r="AI140" i="4"/>
  <c r="AH140" i="4"/>
  <c r="AG140" i="4"/>
  <c r="AE140" i="4"/>
  <c r="AF140" i="4" s="1"/>
  <c r="AD140" i="4"/>
  <c r="AB140" i="4"/>
  <c r="AC140" i="4" s="1"/>
  <c r="J140" i="4"/>
  <c r="A140" i="4"/>
  <c r="AI139" i="4"/>
  <c r="AH139" i="4"/>
  <c r="AG139" i="4"/>
  <c r="AF139" i="4"/>
  <c r="AE139" i="4"/>
  <c r="AC139" i="4"/>
  <c r="AB139" i="4"/>
  <c r="AD139" i="4" s="1"/>
  <c r="A139" i="4"/>
  <c r="AI138" i="4"/>
  <c r="AH138" i="4"/>
  <c r="AG138" i="4"/>
  <c r="AE138" i="4"/>
  <c r="AF138" i="4" s="1"/>
  <c r="AB138" i="4"/>
  <c r="AD138" i="4" s="1"/>
  <c r="J138" i="4"/>
  <c r="A138" i="4"/>
  <c r="AI137" i="4"/>
  <c r="AH137" i="4"/>
  <c r="AF137" i="4"/>
  <c r="AE137" i="4"/>
  <c r="AG137" i="4" s="1"/>
  <c r="AD137" i="4"/>
  <c r="AB137" i="4"/>
  <c r="AC137" i="4" s="1"/>
  <c r="J137" i="4"/>
  <c r="A137" i="4"/>
  <c r="AI136" i="4"/>
  <c r="AH136" i="4"/>
  <c r="AG136" i="4"/>
  <c r="AF136" i="4"/>
  <c r="AE136" i="4"/>
  <c r="AD136" i="4"/>
  <c r="AC136" i="4"/>
  <c r="AB136" i="4"/>
  <c r="A136" i="4"/>
  <c r="AI135" i="4"/>
  <c r="AH135" i="4"/>
  <c r="AG135" i="4"/>
  <c r="AE135" i="4"/>
  <c r="AF135" i="4" s="1"/>
  <c r="AD135" i="4"/>
  <c r="AB135" i="4"/>
  <c r="AC135" i="4" s="1"/>
  <c r="J135" i="4"/>
  <c r="A135" i="4"/>
  <c r="AI134" i="4"/>
  <c r="AH134" i="4"/>
  <c r="AG134" i="4"/>
  <c r="AF134" i="4"/>
  <c r="AE134" i="4"/>
  <c r="AC134" i="4"/>
  <c r="AB134" i="4"/>
  <c r="AD134" i="4" s="1"/>
  <c r="J134" i="4"/>
  <c r="A134" i="4"/>
  <c r="AI133" i="4"/>
  <c r="AH133" i="4"/>
  <c r="AE133" i="4"/>
  <c r="AG133" i="4" s="1"/>
  <c r="AD133" i="4"/>
  <c r="AC133" i="4"/>
  <c r="AB133" i="4"/>
  <c r="J133" i="4"/>
  <c r="A133" i="4"/>
  <c r="AI132" i="4"/>
  <c r="AH132" i="4"/>
  <c r="AE132" i="4"/>
  <c r="AG132" i="4" s="1"/>
  <c r="AC132" i="4"/>
  <c r="AB132" i="4"/>
  <c r="AD132" i="4" s="1"/>
  <c r="A132" i="4"/>
  <c r="AI131" i="4"/>
  <c r="AH131" i="4"/>
  <c r="AG131" i="4"/>
  <c r="AF131" i="4"/>
  <c r="AE131" i="4"/>
  <c r="AD131" i="4"/>
  <c r="AC131" i="4"/>
  <c r="AB131" i="4"/>
  <c r="A131" i="4"/>
  <c r="AI130" i="4"/>
  <c r="AH130" i="4"/>
  <c r="AG130" i="4"/>
  <c r="AE130" i="4"/>
  <c r="AF130" i="4" s="1"/>
  <c r="AD130" i="4"/>
  <c r="AB130" i="4"/>
  <c r="AC130" i="4" s="1"/>
  <c r="A130" i="4"/>
  <c r="AI129" i="4"/>
  <c r="AH129" i="4"/>
  <c r="AF129" i="4"/>
  <c r="AE129" i="4"/>
  <c r="AG129" i="4" s="1"/>
  <c r="AB129" i="4"/>
  <c r="AD129" i="4" s="1"/>
  <c r="A129" i="4"/>
  <c r="AI128" i="4"/>
  <c r="AH128" i="4"/>
  <c r="AG128" i="4"/>
  <c r="AF128" i="4"/>
  <c r="AE128" i="4"/>
  <c r="AC128" i="4"/>
  <c r="AB128" i="4"/>
  <c r="AD128" i="4" s="1"/>
  <c r="J128" i="4"/>
  <c r="A128" i="4"/>
  <c r="AI127" i="4"/>
  <c r="AH127" i="4"/>
  <c r="AE127" i="4"/>
  <c r="AG127" i="4" s="1"/>
  <c r="AD127" i="4"/>
  <c r="AC127" i="4"/>
  <c r="AB127" i="4"/>
  <c r="A127" i="4"/>
  <c r="AI126" i="4"/>
  <c r="AH126" i="4"/>
  <c r="AF126" i="4"/>
  <c r="AE126" i="4"/>
  <c r="AG126" i="4" s="1"/>
  <c r="AD126" i="4"/>
  <c r="AB126" i="4"/>
  <c r="AC126" i="4" s="1"/>
  <c r="J126" i="4"/>
  <c r="A126" i="4"/>
  <c r="AI125" i="4"/>
  <c r="AH125" i="4"/>
  <c r="AG125" i="4"/>
  <c r="AF125" i="4"/>
  <c r="AE125" i="4"/>
  <c r="AD125" i="4"/>
  <c r="AC125" i="4"/>
  <c r="AB125" i="4"/>
  <c r="J125" i="4"/>
  <c r="A125" i="4"/>
  <c r="AI124" i="4"/>
  <c r="AH124" i="4"/>
  <c r="AF124" i="4"/>
  <c r="AE124" i="4"/>
  <c r="AG124" i="4" s="1"/>
  <c r="AB124" i="4"/>
  <c r="AD124" i="4" s="1"/>
  <c r="J124" i="4"/>
  <c r="A124" i="4"/>
  <c r="AI123" i="4"/>
  <c r="AH123" i="4"/>
  <c r="AG123" i="4"/>
  <c r="AE123" i="4"/>
  <c r="AF123" i="4" s="1"/>
  <c r="AB123" i="4"/>
  <c r="AD123" i="4" s="1"/>
  <c r="J123" i="4"/>
  <c r="A123" i="4"/>
  <c r="AI122" i="4"/>
  <c r="AH122" i="4"/>
  <c r="AF122" i="4"/>
  <c r="AE122" i="4"/>
  <c r="AG122" i="4" s="1"/>
  <c r="AD122" i="4"/>
  <c r="AB122" i="4"/>
  <c r="AC122" i="4" s="1"/>
  <c r="J122" i="4"/>
  <c r="A122" i="4"/>
  <c r="AI121" i="4"/>
  <c r="AH121" i="4"/>
  <c r="AG121" i="4"/>
  <c r="AF121" i="4"/>
  <c r="AE121" i="4"/>
  <c r="AD121" i="4"/>
  <c r="AC121" i="4"/>
  <c r="AB121" i="4"/>
  <c r="J121" i="4"/>
  <c r="A121" i="4"/>
  <c r="AI120" i="4"/>
  <c r="AH120" i="4"/>
  <c r="AF120" i="4"/>
  <c r="AE120" i="4"/>
  <c r="AG120" i="4" s="1"/>
  <c r="AB120" i="4"/>
  <c r="AD120" i="4" s="1"/>
  <c r="J120" i="4"/>
  <c r="A120" i="4"/>
  <c r="AI119" i="4"/>
  <c r="AH119" i="4"/>
  <c r="AG119" i="4"/>
  <c r="AE119" i="4"/>
  <c r="AF119" i="4" s="1"/>
  <c r="AB119" i="4"/>
  <c r="AD119" i="4" s="1"/>
  <c r="J119" i="4"/>
  <c r="A119" i="4"/>
  <c r="AI118" i="4"/>
  <c r="AH118" i="4"/>
  <c r="AF118" i="4"/>
  <c r="AE118" i="4"/>
  <c r="AG118" i="4" s="1"/>
  <c r="AD118" i="4"/>
  <c r="AB118" i="4"/>
  <c r="AC118" i="4" s="1"/>
  <c r="J118" i="4"/>
  <c r="A118" i="4"/>
  <c r="AI117" i="4"/>
  <c r="AH117" i="4"/>
  <c r="AG117" i="4"/>
  <c r="AF117" i="4"/>
  <c r="AE117" i="4"/>
  <c r="AD117" i="4"/>
  <c r="AC117" i="4"/>
  <c r="AB117" i="4"/>
  <c r="J117" i="4"/>
  <c r="A117" i="4"/>
  <c r="AI116" i="4"/>
  <c r="AH116" i="4"/>
  <c r="AF116" i="4"/>
  <c r="AE116" i="4"/>
  <c r="AG116" i="4" s="1"/>
  <c r="AB116" i="4"/>
  <c r="AD116" i="4" s="1"/>
  <c r="J116" i="4"/>
  <c r="A116" i="4"/>
  <c r="AI115" i="4"/>
  <c r="AH115" i="4"/>
  <c r="AG115" i="4"/>
  <c r="AE115" i="4"/>
  <c r="AF115" i="4" s="1"/>
  <c r="AB115" i="4"/>
  <c r="AD115" i="4" s="1"/>
  <c r="J115" i="4"/>
  <c r="A115" i="4"/>
  <c r="AI114" i="4"/>
  <c r="AH114" i="4"/>
  <c r="AF114" i="4"/>
  <c r="AE114" i="4"/>
  <c r="AG114" i="4" s="1"/>
  <c r="AD114" i="4"/>
  <c r="AB114" i="4"/>
  <c r="AC114" i="4" s="1"/>
  <c r="J114" i="4"/>
  <c r="A114" i="4"/>
  <c r="AI113" i="4"/>
  <c r="AH113" i="4"/>
  <c r="AG113" i="4"/>
  <c r="AF113" i="4"/>
  <c r="AE113" i="4"/>
  <c r="AD113" i="4"/>
  <c r="AC113" i="4"/>
  <c r="AB113" i="4"/>
  <c r="J113" i="4"/>
  <c r="A113" i="4"/>
  <c r="AI112" i="4"/>
  <c r="AH112" i="4"/>
  <c r="AF112" i="4"/>
  <c r="AE112" i="4"/>
  <c r="AG112" i="4" s="1"/>
  <c r="AB112" i="4"/>
  <c r="AD112" i="4" s="1"/>
  <c r="J112" i="4"/>
  <c r="A112" i="4"/>
  <c r="AI111" i="4"/>
  <c r="AH111" i="4"/>
  <c r="AG111" i="4"/>
  <c r="AE111" i="4"/>
  <c r="AF111" i="4" s="1"/>
  <c r="AB111" i="4"/>
  <c r="AD111" i="4" s="1"/>
  <c r="J111" i="4"/>
  <c r="A111" i="4"/>
  <c r="AI110" i="4"/>
  <c r="AH110" i="4"/>
  <c r="AF110" i="4"/>
  <c r="AE110" i="4"/>
  <c r="AG110" i="4" s="1"/>
  <c r="AD110" i="4"/>
  <c r="AB110" i="4"/>
  <c r="AC110" i="4" s="1"/>
  <c r="J110" i="4"/>
  <c r="A110" i="4"/>
  <c r="AI109" i="4"/>
  <c r="AH109" i="4"/>
  <c r="AG109" i="4"/>
  <c r="AF109" i="4"/>
  <c r="AE109" i="4"/>
  <c r="AD109" i="4"/>
  <c r="AC109" i="4"/>
  <c r="AB109" i="4"/>
  <c r="J109" i="4"/>
  <c r="A109" i="4"/>
  <c r="AI108" i="4"/>
  <c r="AH108" i="4"/>
  <c r="AF108" i="4"/>
  <c r="AE108" i="4"/>
  <c r="AG108" i="4" s="1"/>
  <c r="AB108" i="4"/>
  <c r="AD108" i="4" s="1"/>
  <c r="J108" i="4"/>
  <c r="A108" i="4"/>
  <c r="AI107" i="4"/>
  <c r="AH107" i="4"/>
  <c r="AG107" i="4"/>
  <c r="AE107" i="4"/>
  <c r="AF107" i="4" s="1"/>
  <c r="AB107" i="4"/>
  <c r="AD107" i="4" s="1"/>
  <c r="J107" i="4"/>
  <c r="A107" i="4"/>
  <c r="AI106" i="4"/>
  <c r="AH106" i="4"/>
  <c r="AF106" i="4"/>
  <c r="AE106" i="4"/>
  <c r="AG106" i="4" s="1"/>
  <c r="AD106" i="4"/>
  <c r="AB106" i="4"/>
  <c r="AC106" i="4" s="1"/>
  <c r="J106" i="4"/>
  <c r="A106" i="4"/>
  <c r="AI105" i="4"/>
  <c r="AH105" i="4"/>
  <c r="AG105" i="4"/>
  <c r="AF105" i="4"/>
  <c r="AE105" i="4"/>
  <c r="AD105" i="4"/>
  <c r="AC105" i="4"/>
  <c r="AB105" i="4"/>
  <c r="J105" i="4"/>
  <c r="A105" i="4"/>
  <c r="AI104" i="4"/>
  <c r="AH104" i="4"/>
  <c r="AF104" i="4"/>
  <c r="AE104" i="4"/>
  <c r="AG104" i="4" s="1"/>
  <c r="AB104" i="4"/>
  <c r="AD104" i="4" s="1"/>
  <c r="J104" i="4"/>
  <c r="A104" i="4"/>
  <c r="AI103" i="4"/>
  <c r="AH103" i="4"/>
  <c r="AG103" i="4"/>
  <c r="AE103" i="4"/>
  <c r="AF103" i="4" s="1"/>
  <c r="AB103" i="4"/>
  <c r="AD103" i="4" s="1"/>
  <c r="J103" i="4"/>
  <c r="A103" i="4"/>
  <c r="AI102" i="4"/>
  <c r="AH102" i="4"/>
  <c r="AF102" i="4"/>
  <c r="AE102" i="4"/>
  <c r="AG102" i="4" s="1"/>
  <c r="AD102" i="4"/>
  <c r="AB102" i="4"/>
  <c r="AC102" i="4" s="1"/>
  <c r="J102" i="4"/>
  <c r="A102" i="4"/>
  <c r="AI101" i="4"/>
  <c r="AH101" i="4"/>
  <c r="AG101" i="4"/>
  <c r="AF101" i="4"/>
  <c r="AE101" i="4"/>
  <c r="AD101" i="4"/>
  <c r="AC101" i="4"/>
  <c r="AB101" i="4"/>
  <c r="J101" i="4"/>
  <c r="A101" i="4"/>
  <c r="AI100" i="4"/>
  <c r="AH100" i="4"/>
  <c r="AF100" i="4"/>
  <c r="AE100" i="4"/>
  <c r="AG100" i="4" s="1"/>
  <c r="AB100" i="4"/>
  <c r="AD100" i="4" s="1"/>
  <c r="J100" i="4"/>
  <c r="A100" i="4"/>
  <c r="AI99" i="4"/>
  <c r="AH99" i="4"/>
  <c r="AG99" i="4"/>
  <c r="AE99" i="4"/>
  <c r="AF99" i="4" s="1"/>
  <c r="AB99" i="4"/>
  <c r="AD99" i="4" s="1"/>
  <c r="J99" i="4"/>
  <c r="A99" i="4"/>
  <c r="AI98" i="4"/>
  <c r="AH98" i="4"/>
  <c r="AF98" i="4"/>
  <c r="AE98" i="4"/>
  <c r="AG98" i="4" s="1"/>
  <c r="AD98" i="4"/>
  <c r="AB98" i="4"/>
  <c r="AC98" i="4" s="1"/>
  <c r="J98" i="4"/>
  <c r="A98" i="4"/>
  <c r="AI97" i="4"/>
  <c r="AH97" i="4"/>
  <c r="AG97" i="4"/>
  <c r="AF97" i="4"/>
  <c r="AE97" i="4"/>
  <c r="AD97" i="4"/>
  <c r="AC97" i="4"/>
  <c r="AB97" i="4"/>
  <c r="J97" i="4"/>
  <c r="A97" i="4"/>
  <c r="AI96" i="4"/>
  <c r="AH96" i="4"/>
  <c r="AF96" i="4"/>
  <c r="AE96" i="4"/>
  <c r="AG96" i="4" s="1"/>
  <c r="AB96" i="4"/>
  <c r="AD96" i="4" s="1"/>
  <c r="J96" i="4"/>
  <c r="A96" i="4"/>
  <c r="AI95" i="4"/>
  <c r="AH95" i="4"/>
  <c r="AG95" i="4"/>
  <c r="AE95" i="4"/>
  <c r="AF95" i="4" s="1"/>
  <c r="AB95" i="4"/>
  <c r="AD95" i="4" s="1"/>
  <c r="J95" i="4"/>
  <c r="A95" i="4"/>
  <c r="AI94" i="4"/>
  <c r="AH94" i="4"/>
  <c r="AF94" i="4"/>
  <c r="AE94" i="4"/>
  <c r="AG94" i="4" s="1"/>
  <c r="AD94" i="4"/>
  <c r="AB94" i="4"/>
  <c r="AC94" i="4" s="1"/>
  <c r="J94" i="4"/>
  <c r="A94" i="4"/>
  <c r="AI93" i="4"/>
  <c r="AH93" i="4"/>
  <c r="AG93" i="4"/>
  <c r="AF93" i="4"/>
  <c r="AE93" i="4"/>
  <c r="AD93" i="4"/>
  <c r="AC93" i="4"/>
  <c r="AB93" i="4"/>
  <c r="J93" i="4"/>
  <c r="A93" i="4"/>
  <c r="AI92" i="4"/>
  <c r="AH92" i="4"/>
  <c r="AF92" i="4"/>
  <c r="AE92" i="4"/>
  <c r="AG92" i="4" s="1"/>
  <c r="AB92" i="4"/>
  <c r="AD92" i="4" s="1"/>
  <c r="J92" i="4"/>
  <c r="A92" i="4"/>
  <c r="AI91" i="4"/>
  <c r="AH91" i="4"/>
  <c r="AG91" i="4"/>
  <c r="AE91" i="4"/>
  <c r="AF91" i="4" s="1"/>
  <c r="AB91" i="4"/>
  <c r="AD91" i="4" s="1"/>
  <c r="J91" i="4"/>
  <c r="A91" i="4"/>
  <c r="AI90" i="4"/>
  <c r="AH90" i="4"/>
  <c r="AF90" i="4"/>
  <c r="AE90" i="4"/>
  <c r="AG90" i="4" s="1"/>
  <c r="AD90" i="4"/>
  <c r="AB90" i="4"/>
  <c r="AC90" i="4" s="1"/>
  <c r="J90" i="4"/>
  <c r="A90" i="4"/>
  <c r="AI89" i="4"/>
  <c r="AH89" i="4"/>
  <c r="AG89" i="4"/>
  <c r="AF89" i="4"/>
  <c r="AE89" i="4"/>
  <c r="AD89" i="4"/>
  <c r="AC89" i="4"/>
  <c r="AB89" i="4"/>
  <c r="J89" i="4"/>
  <c r="A89" i="4"/>
  <c r="AI88" i="4"/>
  <c r="AH88" i="4"/>
  <c r="AF88" i="4"/>
  <c r="AE88" i="4"/>
  <c r="AG88" i="4" s="1"/>
  <c r="AB88" i="4"/>
  <c r="AD88" i="4" s="1"/>
  <c r="J88" i="4"/>
  <c r="A88" i="4"/>
  <c r="AI87" i="4"/>
  <c r="AH87" i="4"/>
  <c r="AG87" i="4"/>
  <c r="AE87" i="4"/>
  <c r="AF87" i="4" s="1"/>
  <c r="AB87" i="4"/>
  <c r="AD87" i="4" s="1"/>
  <c r="J87" i="4"/>
  <c r="A87" i="4"/>
  <c r="AI86" i="4"/>
  <c r="AH86" i="4"/>
  <c r="AF86" i="4"/>
  <c r="AE86" i="4"/>
  <c r="AG86" i="4" s="1"/>
  <c r="AD86" i="4"/>
  <c r="AB86" i="4"/>
  <c r="AC86" i="4" s="1"/>
  <c r="J86" i="4"/>
  <c r="A86" i="4"/>
  <c r="AI85" i="4"/>
  <c r="AH85" i="4"/>
  <c r="AG85" i="4"/>
  <c r="AF85" i="4"/>
  <c r="AE85" i="4"/>
  <c r="AD85" i="4"/>
  <c r="AC85" i="4"/>
  <c r="AB85" i="4"/>
  <c r="A85" i="4"/>
  <c r="AI84" i="4"/>
  <c r="AH84" i="4"/>
  <c r="AG84" i="4"/>
  <c r="AE84" i="4"/>
  <c r="AF84" i="4" s="1"/>
  <c r="AD84" i="4"/>
  <c r="AB84" i="4"/>
  <c r="AC84" i="4" s="1"/>
  <c r="J84" i="4"/>
  <c r="A84" i="4"/>
  <c r="AI83" i="4"/>
  <c r="AH83" i="4"/>
  <c r="AG83" i="4"/>
  <c r="AF83" i="4"/>
  <c r="AE83" i="4"/>
  <c r="AC83" i="4"/>
  <c r="AB83" i="4"/>
  <c r="AD83" i="4" s="1"/>
  <c r="J83" i="4"/>
  <c r="A83" i="4"/>
  <c r="AI82" i="4"/>
  <c r="AH82" i="4"/>
  <c r="AE82" i="4"/>
  <c r="AG82" i="4" s="1"/>
  <c r="AD82" i="4"/>
  <c r="AC82" i="4"/>
  <c r="AB82" i="4"/>
  <c r="J82" i="4"/>
  <c r="A82" i="4"/>
  <c r="AI81" i="4"/>
  <c r="AH81" i="4"/>
  <c r="AE81" i="4"/>
  <c r="AG81" i="4" s="1"/>
  <c r="AC81" i="4"/>
  <c r="AB81" i="4"/>
  <c r="AD81" i="4" s="1"/>
  <c r="J81" i="4"/>
  <c r="A81" i="4"/>
  <c r="AI80" i="4"/>
  <c r="AH80" i="4"/>
  <c r="AG80" i="4"/>
  <c r="AE80" i="4"/>
  <c r="AF80" i="4" s="1"/>
  <c r="AD80" i="4"/>
  <c r="AB80" i="4"/>
  <c r="AC80" i="4" s="1"/>
  <c r="J80" i="4"/>
  <c r="A80" i="4"/>
  <c r="AI79" i="4"/>
  <c r="AH79" i="4"/>
  <c r="AG79" i="4"/>
  <c r="AF79" i="4"/>
  <c r="AE79" i="4"/>
  <c r="AC79" i="4"/>
  <c r="AB79" i="4"/>
  <c r="AD79" i="4" s="1"/>
  <c r="J79" i="4"/>
  <c r="A79" i="4"/>
  <c r="AI78" i="4"/>
  <c r="AH78" i="4"/>
  <c r="AE78" i="4"/>
  <c r="AG78" i="4" s="1"/>
  <c r="AD78" i="4"/>
  <c r="AC78" i="4"/>
  <c r="AB78" i="4"/>
  <c r="J78" i="4"/>
  <c r="A78" i="4"/>
  <c r="AI77" i="4"/>
  <c r="AH77" i="4"/>
  <c r="AE77" i="4"/>
  <c r="AG77" i="4" s="1"/>
  <c r="AC77" i="4"/>
  <c r="AB77" i="4"/>
  <c r="AD77" i="4" s="1"/>
  <c r="J77" i="4"/>
  <c r="A77" i="4"/>
  <c r="AI76" i="4"/>
  <c r="AH76" i="4"/>
  <c r="AG76" i="4"/>
  <c r="AE76" i="4"/>
  <c r="AF76" i="4" s="1"/>
  <c r="AD76" i="4"/>
  <c r="AB76" i="4"/>
  <c r="AC76" i="4" s="1"/>
  <c r="J76" i="4"/>
  <c r="A76" i="4"/>
  <c r="AI75" i="4"/>
  <c r="AH75" i="4"/>
  <c r="AG75" i="4"/>
  <c r="AF75" i="4"/>
  <c r="AE75" i="4"/>
  <c r="AC75" i="4"/>
  <c r="AB75" i="4"/>
  <c r="AD75" i="4" s="1"/>
  <c r="J75" i="4"/>
  <c r="A75" i="4"/>
  <c r="AI74" i="4"/>
  <c r="AH74" i="4"/>
  <c r="AE74" i="4"/>
  <c r="AG74" i="4" s="1"/>
  <c r="AD74" i="4"/>
  <c r="AC74" i="4"/>
  <c r="AB74" i="4"/>
  <c r="J74" i="4"/>
  <c r="A74" i="4"/>
  <c r="AI73" i="4"/>
  <c r="AH73" i="4"/>
  <c r="AE73" i="4"/>
  <c r="AG73" i="4" s="1"/>
  <c r="AC73" i="4"/>
  <c r="AB73" i="4"/>
  <c r="AD73" i="4" s="1"/>
  <c r="J73" i="4"/>
  <c r="A73" i="4"/>
  <c r="AI72" i="4"/>
  <c r="AH72" i="4"/>
  <c r="AG72" i="4"/>
  <c r="AE72" i="4"/>
  <c r="AF72" i="4" s="1"/>
  <c r="AD72" i="4"/>
  <c r="AB72" i="4"/>
  <c r="AC72" i="4" s="1"/>
  <c r="J72" i="4"/>
  <c r="A72" i="4"/>
  <c r="AI71" i="4"/>
  <c r="AH71" i="4"/>
  <c r="AG71" i="4"/>
  <c r="AF71" i="4"/>
  <c r="AE71" i="4"/>
  <c r="AC71" i="4"/>
  <c r="AB71" i="4"/>
  <c r="AD71" i="4" s="1"/>
  <c r="J71" i="4"/>
  <c r="A71" i="4"/>
  <c r="AI70" i="4"/>
  <c r="AH70" i="4"/>
  <c r="AE70" i="4"/>
  <c r="AG70" i="4" s="1"/>
  <c r="AD70" i="4"/>
  <c r="AC70" i="4"/>
  <c r="AB70" i="4"/>
  <c r="J70" i="4"/>
  <c r="A70" i="4"/>
  <c r="AI69" i="4"/>
  <c r="AH69" i="4"/>
  <c r="AE69" i="4"/>
  <c r="AG69" i="4" s="1"/>
  <c r="AC69" i="4"/>
  <c r="AB69" i="4"/>
  <c r="AD69" i="4" s="1"/>
  <c r="J69" i="4"/>
  <c r="A69" i="4"/>
  <c r="AI68" i="4"/>
  <c r="AH68" i="4"/>
  <c r="AG68" i="4"/>
  <c r="AE68" i="4"/>
  <c r="AF68" i="4" s="1"/>
  <c r="AD68" i="4"/>
  <c r="AB68" i="4"/>
  <c r="AC68" i="4" s="1"/>
  <c r="J68" i="4"/>
  <c r="A68" i="4"/>
  <c r="AI67" i="4"/>
  <c r="AH67" i="4"/>
  <c r="AG67" i="4"/>
  <c r="AF67" i="4"/>
  <c r="AE67" i="4"/>
  <c r="AC67" i="4"/>
  <c r="AB67" i="4"/>
  <c r="AD67" i="4" s="1"/>
  <c r="J67" i="4"/>
  <c r="A67" i="4"/>
  <c r="AI66" i="4"/>
  <c r="AH66" i="4"/>
  <c r="AE66" i="4"/>
  <c r="AG66" i="4" s="1"/>
  <c r="AD66" i="4"/>
  <c r="AC66" i="4"/>
  <c r="AB66" i="4"/>
  <c r="J66" i="4"/>
  <c r="A66" i="4"/>
  <c r="AI65" i="4"/>
  <c r="AH65" i="4"/>
  <c r="AE65" i="4"/>
  <c r="AG65" i="4" s="1"/>
  <c r="AC65" i="4"/>
  <c r="AB65" i="4"/>
  <c r="AD65" i="4" s="1"/>
  <c r="J65" i="4"/>
  <c r="A65" i="4"/>
  <c r="AI64" i="4"/>
  <c r="AH64" i="4"/>
  <c r="AG64" i="4"/>
  <c r="AE64" i="4"/>
  <c r="AF64" i="4" s="1"/>
  <c r="AD64" i="4"/>
  <c r="AB64" i="4"/>
  <c r="AC64" i="4" s="1"/>
  <c r="J64" i="4"/>
  <c r="A64" i="4"/>
  <c r="AI63" i="4"/>
  <c r="AH63" i="4"/>
  <c r="AG63" i="4"/>
  <c r="AF63" i="4"/>
  <c r="AE63" i="4"/>
  <c r="AC63" i="4"/>
  <c r="AB63" i="4"/>
  <c r="AD63" i="4" s="1"/>
  <c r="J63" i="4"/>
  <c r="A63" i="4"/>
  <c r="AI62" i="4"/>
  <c r="AH62" i="4"/>
  <c r="AE62" i="4"/>
  <c r="AG62" i="4" s="1"/>
  <c r="AD62" i="4"/>
  <c r="AC62" i="4"/>
  <c r="AB62" i="4"/>
  <c r="J62" i="4"/>
  <c r="A62" i="4"/>
  <c r="AI61" i="4"/>
  <c r="AH61" i="4"/>
  <c r="AE61" i="4"/>
  <c r="AG61" i="4" s="1"/>
  <c r="AC61" i="4"/>
  <c r="AB61" i="4"/>
  <c r="AD61" i="4" s="1"/>
  <c r="J61" i="4"/>
  <c r="A61" i="4"/>
  <c r="AI60" i="4"/>
  <c r="AH60" i="4"/>
  <c r="AG60" i="4"/>
  <c r="AE60" i="4"/>
  <c r="AF60" i="4" s="1"/>
  <c r="AD60" i="4"/>
  <c r="AB60" i="4"/>
  <c r="AC60" i="4" s="1"/>
  <c r="J60" i="4"/>
  <c r="A60" i="4"/>
  <c r="AI59" i="4"/>
  <c r="AH59" i="4"/>
  <c r="AG59" i="4"/>
  <c r="AF59" i="4"/>
  <c r="AE59" i="4"/>
  <c r="AC59" i="4"/>
  <c r="AB59" i="4"/>
  <c r="AD59" i="4" s="1"/>
  <c r="J59" i="4"/>
  <c r="A59" i="4"/>
  <c r="AI58" i="4"/>
  <c r="AH58" i="4"/>
  <c r="AE58" i="4"/>
  <c r="AG58" i="4" s="1"/>
  <c r="AD58" i="4"/>
  <c r="AC58" i="4"/>
  <c r="AB58" i="4"/>
  <c r="J58" i="4"/>
  <c r="A58" i="4"/>
  <c r="AI57" i="4"/>
  <c r="AH57" i="4"/>
  <c r="AE57" i="4"/>
  <c r="AG57" i="4" s="1"/>
  <c r="AC57" i="4"/>
  <c r="AB57" i="4"/>
  <c r="AD57" i="4" s="1"/>
  <c r="J57" i="4"/>
  <c r="A57" i="4"/>
  <c r="AI56" i="4"/>
  <c r="AH56" i="4"/>
  <c r="AG56" i="4"/>
  <c r="AE56" i="4"/>
  <c r="AF56" i="4" s="1"/>
  <c r="AD56" i="4"/>
  <c r="AB56" i="4"/>
  <c r="AC56" i="4" s="1"/>
  <c r="J56" i="4"/>
  <c r="A56" i="4"/>
  <c r="AI55" i="4"/>
  <c r="AH55" i="4"/>
  <c r="AG55" i="4"/>
  <c r="AF55" i="4"/>
  <c r="AE55" i="4"/>
  <c r="AC55" i="4"/>
  <c r="AB55" i="4"/>
  <c r="AD55" i="4" s="1"/>
  <c r="J55" i="4"/>
  <c r="A55" i="4"/>
  <c r="AI54" i="4"/>
  <c r="AH54" i="4"/>
  <c r="AE54" i="4"/>
  <c r="AG54" i="4" s="1"/>
  <c r="AD54" i="4"/>
  <c r="AC54" i="4"/>
  <c r="AB54" i="4"/>
  <c r="J54" i="4"/>
  <c r="A54" i="4"/>
  <c r="AI53" i="4"/>
  <c r="AH53" i="4"/>
  <c r="AE53" i="4"/>
  <c r="AG53" i="4" s="1"/>
  <c r="AC53" i="4"/>
  <c r="AB53" i="4"/>
  <c r="AD53" i="4" s="1"/>
  <c r="J53" i="4"/>
  <c r="A53" i="4"/>
  <c r="AI52" i="4"/>
  <c r="AH52" i="4"/>
  <c r="AG52" i="4"/>
  <c r="AE52" i="4"/>
  <c r="AF52" i="4" s="1"/>
  <c r="AD52" i="4"/>
  <c r="AB52" i="4"/>
  <c r="AC52" i="4" s="1"/>
  <c r="J52" i="4"/>
  <c r="A52" i="4"/>
  <c r="AI51" i="4"/>
  <c r="AH51" i="4"/>
  <c r="AG51" i="4"/>
  <c r="AF51" i="4"/>
  <c r="AE51" i="4"/>
  <c r="AC51" i="4"/>
  <c r="AB51" i="4"/>
  <c r="AD51" i="4" s="1"/>
  <c r="J51" i="4"/>
  <c r="A51" i="4"/>
  <c r="AI50" i="4"/>
  <c r="AH50" i="4"/>
  <c r="AE50" i="4"/>
  <c r="AG50" i="4" s="1"/>
  <c r="AD50" i="4"/>
  <c r="AC50" i="4"/>
  <c r="AB50" i="4"/>
  <c r="J50" i="4"/>
  <c r="A50" i="4"/>
  <c r="AI49" i="4"/>
  <c r="AH49" i="4"/>
  <c r="AE49" i="4"/>
  <c r="AG49" i="4" s="1"/>
  <c r="AC49" i="4"/>
  <c r="AB49" i="4"/>
  <c r="AD49" i="4" s="1"/>
  <c r="J49" i="4"/>
  <c r="A49" i="4"/>
  <c r="AI48" i="4"/>
  <c r="AH48" i="4"/>
  <c r="AG48" i="4"/>
  <c r="AE48" i="4"/>
  <c r="AF48" i="4" s="1"/>
  <c r="AD48" i="4"/>
  <c r="AB48" i="4"/>
  <c r="AC48" i="4" s="1"/>
  <c r="J48" i="4"/>
  <c r="A48" i="4"/>
  <c r="AI47" i="4"/>
  <c r="AH47" i="4"/>
  <c r="AG47" i="4"/>
  <c r="AF47" i="4"/>
  <c r="AE47" i="4"/>
  <c r="AC47" i="4"/>
  <c r="AB47" i="4"/>
  <c r="AD47" i="4" s="1"/>
  <c r="J47" i="4"/>
  <c r="A47" i="4"/>
  <c r="AI46" i="4"/>
  <c r="AH46" i="4"/>
  <c r="AE46" i="4"/>
  <c r="AG46" i="4" s="1"/>
  <c r="AD46" i="4"/>
  <c r="AC46" i="4"/>
  <c r="AB46" i="4"/>
  <c r="J46" i="4"/>
  <c r="A46" i="4"/>
  <c r="AI45" i="4"/>
  <c r="AH45" i="4"/>
  <c r="AE45" i="4"/>
  <c r="AG45" i="4" s="1"/>
  <c r="AC45" i="4"/>
  <c r="AB45" i="4"/>
  <c r="AD45" i="4" s="1"/>
  <c r="J45" i="4"/>
  <c r="A45" i="4"/>
  <c r="AI44" i="4"/>
  <c r="AH44" i="4"/>
  <c r="AG44" i="4"/>
  <c r="AE44" i="4"/>
  <c r="AF44" i="4" s="1"/>
  <c r="AD44" i="4"/>
  <c r="AB44" i="4"/>
  <c r="AC44" i="4" s="1"/>
  <c r="J44" i="4"/>
  <c r="A44" i="4"/>
  <c r="AI43" i="4"/>
  <c r="AH43" i="4"/>
  <c r="AG43" i="4"/>
  <c r="AF43" i="4"/>
  <c r="AE43" i="4"/>
  <c r="AC43" i="4"/>
  <c r="AB43" i="4"/>
  <c r="AD43" i="4" s="1"/>
  <c r="J43" i="4"/>
  <c r="A43" i="4"/>
  <c r="AI42" i="4"/>
  <c r="AH42" i="4"/>
  <c r="AE42" i="4"/>
  <c r="AG42" i="4" s="1"/>
  <c r="AD42" i="4"/>
  <c r="AC42" i="4"/>
  <c r="AB42" i="4"/>
  <c r="J42" i="4"/>
  <c r="A42" i="4"/>
  <c r="AI41" i="4"/>
  <c r="AH41" i="4"/>
  <c r="AE41" i="4"/>
  <c r="AG41" i="4" s="1"/>
  <c r="AC41" i="4"/>
  <c r="AB41" i="4"/>
  <c r="AD41" i="4" s="1"/>
  <c r="J41" i="4"/>
  <c r="A41" i="4"/>
  <c r="AI40" i="4"/>
  <c r="AH40" i="4"/>
  <c r="AG40" i="4"/>
  <c r="AE40" i="4"/>
  <c r="AF40" i="4" s="1"/>
  <c r="AD40" i="4"/>
  <c r="AB40" i="4"/>
  <c r="AC40" i="4" s="1"/>
  <c r="J40" i="4"/>
  <c r="A40" i="4"/>
  <c r="AI39" i="4"/>
  <c r="AH39" i="4"/>
  <c r="AG39" i="4"/>
  <c r="AF39" i="4"/>
  <c r="AE39" i="4"/>
  <c r="AC39" i="4"/>
  <c r="AB39" i="4"/>
  <c r="AD39" i="4" s="1"/>
  <c r="J39" i="4"/>
  <c r="A39" i="4"/>
  <c r="AI38" i="4"/>
  <c r="AH38" i="4"/>
  <c r="AE38" i="4"/>
  <c r="AG38" i="4" s="1"/>
  <c r="AD38" i="4"/>
  <c r="AC38" i="4"/>
  <c r="AB38" i="4"/>
  <c r="J38" i="4"/>
  <c r="A38" i="4"/>
  <c r="AI37" i="4"/>
  <c r="AH37" i="4"/>
  <c r="AE37" i="4"/>
  <c r="AG37" i="4" s="1"/>
  <c r="AC37" i="4"/>
  <c r="AB37" i="4"/>
  <c r="AD37" i="4" s="1"/>
  <c r="J37" i="4"/>
  <c r="A37" i="4"/>
  <c r="AI36" i="4"/>
  <c r="AH36" i="4"/>
  <c r="AG36" i="4"/>
  <c r="AE36" i="4"/>
  <c r="AF36" i="4" s="1"/>
  <c r="AD36" i="4"/>
  <c r="AB36" i="4"/>
  <c r="AC36" i="4" s="1"/>
  <c r="J36" i="4"/>
  <c r="A36" i="4"/>
  <c r="AI35" i="4"/>
  <c r="AH35" i="4"/>
  <c r="AG35" i="4"/>
  <c r="AF35" i="4"/>
  <c r="AE35" i="4"/>
  <c r="AB35" i="4"/>
  <c r="AD35" i="4" s="1"/>
  <c r="J35" i="4"/>
  <c r="A35" i="4"/>
  <c r="AI34" i="4"/>
  <c r="AH34" i="4"/>
  <c r="AE34" i="4"/>
  <c r="AG34" i="4" s="1"/>
  <c r="AD34" i="4"/>
  <c r="AC34" i="4"/>
  <c r="AB34" i="4"/>
  <c r="J34" i="4"/>
  <c r="A34" i="4"/>
  <c r="AI33" i="4"/>
  <c r="AH33" i="4"/>
  <c r="AE33" i="4"/>
  <c r="AG33" i="4" s="1"/>
  <c r="AC33" i="4"/>
  <c r="AB33" i="4"/>
  <c r="AD33" i="4" s="1"/>
  <c r="J33" i="4"/>
  <c r="A33" i="4"/>
  <c r="AI32" i="4"/>
  <c r="AH32" i="4"/>
  <c r="AG32" i="4"/>
  <c r="AE32" i="4"/>
  <c r="AF32" i="4" s="1"/>
  <c r="AD32" i="4"/>
  <c r="AB32" i="4"/>
  <c r="AC32" i="4" s="1"/>
  <c r="J32" i="4"/>
  <c r="A32" i="4"/>
  <c r="AI31" i="4"/>
  <c r="AH31" i="4"/>
  <c r="AG31" i="4"/>
  <c r="AF31" i="4"/>
  <c r="AE31" i="4"/>
  <c r="AB31" i="4"/>
  <c r="AD31" i="4" s="1"/>
  <c r="J31" i="4"/>
  <c r="A31" i="4"/>
  <c r="AI30" i="4"/>
  <c r="AH30" i="4"/>
  <c r="AE30" i="4"/>
  <c r="AG30" i="4" s="1"/>
  <c r="AD30" i="4"/>
  <c r="AC30" i="4"/>
  <c r="AB30" i="4"/>
  <c r="J30" i="4"/>
  <c r="A30" i="4"/>
  <c r="AI29" i="4"/>
  <c r="AH29" i="4"/>
  <c r="AE29" i="4"/>
  <c r="AG29" i="4" s="1"/>
  <c r="AC29" i="4"/>
  <c r="AB29" i="4"/>
  <c r="AD29" i="4" s="1"/>
  <c r="J29" i="4"/>
  <c r="A29" i="4"/>
  <c r="AI28" i="4"/>
  <c r="AH28" i="4"/>
  <c r="AG28" i="4"/>
  <c r="AE28" i="4"/>
  <c r="AF28" i="4" s="1"/>
  <c r="AD28" i="4"/>
  <c r="AB28" i="4"/>
  <c r="AC28" i="4" s="1"/>
  <c r="J28" i="4"/>
  <c r="AI27" i="4"/>
  <c r="AH27" i="4"/>
  <c r="AF27" i="4"/>
  <c r="AE27" i="4"/>
  <c r="AG27" i="4" s="1"/>
  <c r="AB27" i="4"/>
  <c r="AD27" i="4" s="1"/>
  <c r="J27" i="4"/>
  <c r="A27" i="4"/>
  <c r="AI26" i="4"/>
  <c r="AH26" i="4"/>
  <c r="AG26" i="4"/>
  <c r="AE26" i="4"/>
  <c r="AF26" i="4" s="1"/>
  <c r="AB26" i="4"/>
  <c r="AD26" i="4" s="1"/>
  <c r="J26" i="4"/>
  <c r="A26" i="4"/>
  <c r="AI25" i="4"/>
  <c r="AH25" i="4"/>
  <c r="AE25" i="4"/>
  <c r="AG25" i="4" s="1"/>
  <c r="AD25" i="4"/>
  <c r="AB25" i="4"/>
  <c r="AC25" i="4" s="1"/>
  <c r="J25" i="4"/>
  <c r="A25" i="4"/>
  <c r="AI24" i="4"/>
  <c r="AH24" i="4"/>
  <c r="AG24" i="4"/>
  <c r="AF24" i="4"/>
  <c r="AE24" i="4"/>
  <c r="AD24" i="4"/>
  <c r="AC24" i="4"/>
  <c r="AB24" i="4"/>
  <c r="J24" i="4"/>
  <c r="A24" i="4"/>
  <c r="AI23" i="4"/>
  <c r="AH23" i="4"/>
  <c r="AF23" i="4"/>
  <c r="AE23" i="4"/>
  <c r="AG23" i="4" s="1"/>
  <c r="AB23" i="4"/>
  <c r="AD23" i="4" s="1"/>
  <c r="J23" i="4"/>
  <c r="A23" i="4"/>
  <c r="AI22" i="4"/>
  <c r="AH22" i="4"/>
  <c r="AG22" i="4"/>
  <c r="AE22" i="4"/>
  <c r="AF22" i="4" s="1"/>
  <c r="AB22" i="4"/>
  <c r="AD22" i="4" s="1"/>
  <c r="J22" i="4"/>
  <c r="A22" i="4"/>
  <c r="AI21" i="4"/>
  <c r="AH21" i="4"/>
  <c r="AE21" i="4"/>
  <c r="AG21" i="4" s="1"/>
  <c r="AD21" i="4"/>
  <c r="AB21" i="4"/>
  <c r="AC21" i="4" s="1"/>
  <c r="J21" i="4"/>
  <c r="A21" i="4"/>
  <c r="AI20" i="4"/>
  <c r="AH20" i="4"/>
  <c r="AG20" i="4"/>
  <c r="AF20" i="4"/>
  <c r="AE20" i="4"/>
  <c r="AD20" i="4"/>
  <c r="AC20" i="4"/>
  <c r="AB20" i="4"/>
  <c r="J20" i="4"/>
  <c r="A20" i="4"/>
  <c r="AI19" i="4"/>
  <c r="AH19" i="4"/>
  <c r="AF19" i="4"/>
  <c r="AE19" i="4"/>
  <c r="AG19" i="4" s="1"/>
  <c r="AB19" i="4"/>
  <c r="AD19" i="4" s="1"/>
  <c r="J19" i="4"/>
  <c r="A19" i="4"/>
  <c r="AI18" i="4"/>
  <c r="AH18" i="4"/>
  <c r="AG18" i="4"/>
  <c r="AE18" i="4"/>
  <c r="AF18" i="4" s="1"/>
  <c r="AB18" i="4"/>
  <c r="AD18" i="4" s="1"/>
  <c r="J18" i="4"/>
  <c r="A18" i="4"/>
  <c r="AI17" i="4"/>
  <c r="AH17" i="4"/>
  <c r="AE17" i="4"/>
  <c r="AG17" i="4" s="1"/>
  <c r="AD17" i="4"/>
  <c r="AB17" i="4"/>
  <c r="AC17" i="4" s="1"/>
  <c r="J17" i="4"/>
  <c r="A17" i="4"/>
  <c r="AI16" i="4"/>
  <c r="AH16" i="4"/>
  <c r="AG16" i="4"/>
  <c r="AF16" i="4"/>
  <c r="AE16" i="4"/>
  <c r="AD16" i="4"/>
  <c r="AC16" i="4"/>
  <c r="AB16" i="4"/>
  <c r="J16" i="4"/>
  <c r="A16" i="4"/>
  <c r="AI15" i="4"/>
  <c r="AH15" i="4"/>
  <c r="AF15" i="4"/>
  <c r="AE15" i="4"/>
  <c r="AG15" i="4" s="1"/>
  <c r="AB15" i="4"/>
  <c r="AD15" i="4" s="1"/>
  <c r="J15" i="4"/>
  <c r="A15" i="4"/>
  <c r="AI14" i="4"/>
  <c r="AH14" i="4"/>
  <c r="AG14" i="4"/>
  <c r="AE14" i="4"/>
  <c r="AF14" i="4" s="1"/>
  <c r="AB14" i="4"/>
  <c r="AD14" i="4" s="1"/>
  <c r="J14" i="4"/>
  <c r="A14" i="4"/>
  <c r="AI13" i="4"/>
  <c r="AH13" i="4"/>
  <c r="AE13" i="4"/>
  <c r="AG13" i="4" s="1"/>
  <c r="AD13" i="4"/>
  <c r="AB13" i="4"/>
  <c r="AC13" i="4" s="1"/>
  <c r="J13" i="4"/>
  <c r="A13" i="4"/>
  <c r="AI12" i="4"/>
  <c r="AH12" i="4"/>
  <c r="AG12" i="4"/>
  <c r="AF12" i="4"/>
  <c r="AE12" i="4"/>
  <c r="AD12" i="4"/>
  <c r="AC12" i="4"/>
  <c r="AB12" i="4"/>
  <c r="J12" i="4"/>
  <c r="A12" i="4"/>
  <c r="AI11" i="4"/>
  <c r="AH11" i="4"/>
  <c r="AF11" i="4"/>
  <c r="AE11" i="4"/>
  <c r="AG11" i="4" s="1"/>
  <c r="AB11" i="4"/>
  <c r="AD11" i="4" s="1"/>
  <c r="J11" i="4"/>
  <c r="A11" i="4"/>
  <c r="AI10" i="4"/>
  <c r="AH10" i="4"/>
  <c r="AG10" i="4"/>
  <c r="AE10" i="4"/>
  <c r="AF10" i="4" s="1"/>
  <c r="AB10" i="4"/>
  <c r="AC10" i="4" s="1"/>
  <c r="J10" i="4"/>
  <c r="A10" i="4"/>
  <c r="AI9" i="4"/>
  <c r="AH9" i="4"/>
  <c r="AE9" i="4"/>
  <c r="AG9" i="4" s="1"/>
  <c r="AD9" i="4"/>
  <c r="AB9" i="4"/>
  <c r="AC9" i="4" s="1"/>
  <c r="J9" i="4"/>
  <c r="A9" i="4"/>
  <c r="AI8" i="4"/>
  <c r="AH8" i="4"/>
  <c r="AG8" i="4"/>
  <c r="AF8" i="4"/>
  <c r="AE8" i="4"/>
  <c r="AD8" i="4"/>
  <c r="AC8" i="4"/>
  <c r="AB8" i="4"/>
  <c r="J8" i="4"/>
  <c r="A8" i="4"/>
  <c r="AI7" i="4"/>
  <c r="AH7" i="4"/>
  <c r="AF7" i="4"/>
  <c r="AE7" i="4"/>
  <c r="AG7" i="4" s="1"/>
  <c r="AB7" i="4"/>
  <c r="AD7" i="4" s="1"/>
  <c r="J7" i="4"/>
  <c r="A7" i="4"/>
  <c r="AI6" i="4"/>
  <c r="AH6" i="4"/>
  <c r="AG6" i="4"/>
  <c r="AE6" i="4"/>
  <c r="AF6" i="4" s="1"/>
  <c r="AB6" i="4"/>
  <c r="AC6" i="4" s="1"/>
  <c r="J6" i="4"/>
  <c r="A6" i="4"/>
  <c r="AI5" i="4"/>
  <c r="AH5" i="4"/>
  <c r="AE5" i="4"/>
  <c r="AG5" i="4" s="1"/>
  <c r="AD5" i="4"/>
  <c r="AB5" i="4"/>
  <c r="AC5" i="4" s="1"/>
  <c r="J5" i="4"/>
  <c r="A5" i="4"/>
  <c r="AI4" i="4"/>
  <c r="AH4" i="4"/>
  <c r="AG4" i="4"/>
  <c r="AF4" i="4"/>
  <c r="AE4" i="4"/>
  <c r="AD4" i="4"/>
  <c r="AC4" i="4"/>
  <c r="AB4" i="4"/>
  <c r="J4" i="4"/>
  <c r="A4" i="4"/>
  <c r="AI3" i="4"/>
  <c r="AH3" i="4"/>
  <c r="AF3" i="4"/>
  <c r="AE3" i="4"/>
  <c r="AG3" i="4" s="1"/>
  <c r="AB3" i="4"/>
  <c r="AD3" i="4" s="1"/>
  <c r="J3" i="4"/>
  <c r="A3" i="4"/>
  <c r="AI2" i="4"/>
  <c r="AH2" i="4"/>
  <c r="AG2" i="4"/>
  <c r="AE2" i="4"/>
  <c r="AF2" i="4" s="1"/>
  <c r="AB2" i="4"/>
  <c r="AC2" i="4" s="1"/>
  <c r="J2" i="4"/>
  <c r="A2" i="4"/>
  <c r="G966" i="3"/>
  <c r="G871" i="3"/>
  <c r="G872" i="3" s="1"/>
  <c r="G867" i="3"/>
  <c r="G865" i="3"/>
  <c r="G864" i="3"/>
  <c r="G837" i="3"/>
  <c r="G838" i="3" s="1"/>
  <c r="G839" i="3" s="1"/>
  <c r="G840" i="3" s="1"/>
  <c r="G841" i="3" s="1"/>
  <c r="G842" i="3" s="1"/>
  <c r="G843" i="3" s="1"/>
  <c r="G844" i="3" s="1"/>
  <c r="G836" i="3"/>
  <c r="G833" i="3"/>
  <c r="G830" i="3"/>
  <c r="G828" i="3"/>
  <c r="G768" i="3"/>
  <c r="G763" i="3"/>
  <c r="G751" i="3"/>
  <c r="G736" i="3"/>
  <c r="G732" i="3"/>
  <c r="G723" i="3"/>
  <c r="G721" i="3"/>
  <c r="G729" i="3" s="1"/>
  <c r="G709" i="3"/>
  <c r="G710" i="3" s="1"/>
  <c r="G711" i="3" s="1"/>
  <c r="G712" i="3" s="1"/>
  <c r="G713" i="3" s="1"/>
  <c r="G714" i="3" s="1"/>
  <c r="G725" i="3" s="1"/>
  <c r="G726" i="3" s="1"/>
  <c r="G727" i="3" s="1"/>
  <c r="G730" i="3" s="1"/>
  <c r="G704" i="3"/>
  <c r="G699" i="3"/>
  <c r="G695" i="3"/>
  <c r="G677" i="3"/>
  <c r="G678" i="3" s="1"/>
  <c r="G680" i="3" s="1"/>
  <c r="G681" i="3" s="1"/>
  <c r="G684" i="3" s="1"/>
  <c r="G659" i="3"/>
  <c r="G660" i="3" s="1"/>
  <c r="G646" i="3"/>
  <c r="G674" i="3" s="1"/>
  <c r="G690" i="3" s="1"/>
  <c r="G697" i="3" s="1"/>
  <c r="G635" i="3"/>
  <c r="G634" i="3"/>
  <c r="G625" i="3"/>
  <c r="G621" i="3"/>
  <c r="G629" i="3" s="1"/>
  <c r="G691" i="3" s="1"/>
  <c r="G737" i="3" s="1"/>
  <c r="G743" i="3" s="1"/>
  <c r="G620" i="3"/>
  <c r="G618" i="3"/>
  <c r="G628" i="3" s="1"/>
  <c r="G630" i="3" s="1"/>
  <c r="G617" i="3"/>
  <c r="G616" i="3"/>
  <c r="G627" i="3" s="1"/>
  <c r="G654" i="3" s="1"/>
  <c r="G655" i="3" s="1"/>
  <c r="G656" i="3" s="1"/>
  <c r="G669" i="3" s="1"/>
  <c r="G673" i="3" s="1"/>
  <c r="G676" i="3" s="1"/>
  <c r="G689" i="3" s="1"/>
  <c r="G694" i="3" s="1"/>
  <c r="G696" i="3" s="1"/>
  <c r="G698" i="3" s="1"/>
  <c r="G605" i="3"/>
  <c r="G603" i="3"/>
  <c r="G610" i="3" s="1"/>
  <c r="G585" i="3"/>
  <c r="G579" i="3"/>
  <c r="G580" i="3" s="1"/>
  <c r="G571" i="3"/>
  <c r="G575" i="3" s="1"/>
  <c r="G576" i="3" s="1"/>
  <c r="G577" i="3" s="1"/>
  <c r="G578" i="3" s="1"/>
  <c r="G581" i="3" s="1"/>
  <c r="G595" i="3" s="1"/>
  <c r="G657" i="3" s="1"/>
  <c r="G569" i="3"/>
  <c r="G560" i="3"/>
  <c r="G546" i="3"/>
  <c r="G538" i="3"/>
  <c r="G537" i="3"/>
  <c r="G529" i="3"/>
  <c r="G530" i="3" s="1"/>
  <c r="G531" i="3" s="1"/>
  <c r="G542" i="3" s="1"/>
  <c r="G549" i="3" s="1"/>
  <c r="G550" i="3" s="1"/>
  <c r="G551" i="3" s="1"/>
  <c r="G554" i="3" s="1"/>
  <c r="G555" i="3" s="1"/>
  <c r="G556" i="3" s="1"/>
  <c r="G557" i="3" s="1"/>
  <c r="G519" i="3"/>
  <c r="G492" i="3"/>
  <c r="G533" i="3" s="1"/>
  <c r="G535" i="3" s="1"/>
  <c r="G539" i="3" s="1"/>
  <c r="G590" i="3" s="1"/>
  <c r="G591" i="3" s="1"/>
  <c r="G597" i="3" s="1"/>
  <c r="G600" i="3" s="1"/>
  <c r="G602" i="3" s="1"/>
  <c r="G484" i="3"/>
  <c r="G481" i="3"/>
  <c r="G480" i="3"/>
  <c r="G472" i="3"/>
  <c r="G464" i="3"/>
  <c r="G471" i="3" s="1"/>
  <c r="G463" i="3"/>
  <c r="G455" i="3"/>
  <c r="G450" i="3"/>
  <c r="G443" i="3"/>
  <c r="G436" i="3"/>
  <c r="G437" i="3" s="1"/>
  <c r="G438" i="3" s="1"/>
  <c r="G439" i="3" s="1"/>
  <c r="G440" i="3" s="1"/>
  <c r="G441" i="3" s="1"/>
  <c r="G452" i="3" s="1"/>
  <c r="G453" i="3" s="1"/>
  <c r="G435" i="3"/>
  <c r="G444" i="3" s="1"/>
  <c r="G457" i="3" s="1"/>
  <c r="G430" i="3"/>
  <c r="G445" i="3" s="1"/>
  <c r="G446" i="3" s="1"/>
  <c r="G447" i="3" s="1"/>
  <c r="G448" i="3" s="1"/>
  <c r="G449" i="3" s="1"/>
  <c r="G454" i="3" s="1"/>
  <c r="G420" i="3"/>
  <c r="G418" i="3"/>
  <c r="G417" i="3"/>
  <c r="G416" i="3"/>
  <c r="G211" i="3"/>
  <c r="G210" i="3"/>
  <c r="G199" i="3"/>
  <c r="G136" i="3"/>
  <c r="G108" i="3"/>
  <c r="G106" i="3"/>
  <c r="G57" i="3"/>
  <c r="G50" i="3"/>
  <c r="G48" i="3"/>
  <c r="G42" i="3"/>
  <c r="G41" i="3"/>
  <c r="G39" i="3"/>
  <c r="G27" i="3"/>
  <c r="G26" i="3"/>
  <c r="G25" i="3"/>
  <c r="G23" i="3"/>
  <c r="G17" i="3"/>
  <c r="G18" i="3" s="1"/>
  <c r="G15" i="3"/>
  <c r="G621" i="2"/>
  <c r="G384" i="2"/>
  <c r="G385" i="2" s="1"/>
  <c r="G320" i="2"/>
  <c r="G319" i="2"/>
  <c r="G315" i="2"/>
  <c r="G316" i="2" s="1"/>
  <c r="G240" i="2"/>
  <c r="G241" i="2" s="1"/>
  <c r="G242" i="2" s="1"/>
  <c r="G243" i="2" s="1"/>
  <c r="G234" i="2"/>
  <c r="G235" i="2" s="1"/>
  <c r="G236" i="2" s="1"/>
  <c r="G237" i="2" s="1"/>
  <c r="G238" i="2" s="1"/>
  <c r="G229" i="2"/>
  <c r="G226" i="2"/>
  <c r="G200" i="2"/>
  <c r="G196" i="2"/>
  <c r="G198" i="2" s="1"/>
  <c r="G207" i="2" s="1"/>
  <c r="G208" i="2" s="1"/>
  <c r="G209" i="2" s="1"/>
  <c r="G210" i="2" s="1"/>
  <c r="G211" i="2" s="1"/>
  <c r="G212" i="2" s="1"/>
  <c r="G213" i="2" s="1"/>
  <c r="G214" i="2" s="1"/>
  <c r="G215" i="2" s="1"/>
  <c r="G216" i="2" s="1"/>
  <c r="G217" i="2" s="1"/>
  <c r="G218" i="2" s="1"/>
  <c r="G219" i="2" s="1"/>
  <c r="G220" i="2" s="1"/>
  <c r="G222" i="2" s="1"/>
  <c r="G223" i="2" s="1"/>
  <c r="G184" i="2"/>
  <c r="G180" i="2"/>
  <c r="G185" i="2" s="1"/>
  <c r="G186" i="2" s="1"/>
  <c r="G188" i="2" s="1"/>
  <c r="G189" i="2" s="1"/>
  <c r="G179" i="2"/>
  <c r="G182" i="2" s="1"/>
  <c r="G177" i="2"/>
  <c r="G176" i="2"/>
  <c r="G175" i="2"/>
  <c r="G174" i="2"/>
  <c r="G170" i="2"/>
  <c r="G178" i="2" s="1"/>
  <c r="G168" i="2"/>
  <c r="G164" i="2"/>
  <c r="G158" i="2"/>
  <c r="G160" i="2" s="1"/>
  <c r="G161" i="2" s="1"/>
  <c r="G163" i="2" s="1"/>
  <c r="G167" i="2" s="1"/>
  <c r="G150" i="2"/>
  <c r="G151" i="2" s="1"/>
  <c r="G152" i="2" s="1"/>
  <c r="G149" i="2"/>
  <c r="G148" i="2"/>
  <c r="G132" i="2"/>
  <c r="G39" i="2"/>
  <c r="G40" i="2" s="1"/>
  <c r="G478" i="3" l="1"/>
  <c r="G501" i="3"/>
  <c r="G520" i="3" s="1"/>
  <c r="G521" i="3" s="1"/>
  <c r="G522" i="3" s="1"/>
  <c r="G525" i="3" s="1"/>
  <c r="G526" i="3" s="1"/>
  <c r="G543" i="3" s="1"/>
  <c r="G558" i="3" s="1"/>
  <c r="G583" i="3" s="1"/>
  <c r="G592" i="3" s="1"/>
  <c r="G594" i="3" s="1"/>
  <c r="G608" i="3" s="1"/>
  <c r="G626" i="3" s="1"/>
  <c r="G640" i="3" s="1"/>
  <c r="G641" i="3" s="1"/>
  <c r="G205" i="2"/>
  <c r="G191" i="2"/>
  <c r="G192" i="2" s="1"/>
  <c r="G194" i="2" s="1"/>
  <c r="G692" i="3"/>
  <c r="G693" i="3" s="1"/>
  <c r="G685" i="3"/>
  <c r="G459" i="3"/>
  <c r="G482" i="3" s="1"/>
  <c r="G493" i="3" s="1"/>
  <c r="G456" i="3"/>
  <c r="AD629" i="4"/>
  <c r="AC629" i="4"/>
  <c r="AD663" i="4"/>
  <c r="AC663" i="4"/>
  <c r="AE18" i="5"/>
  <c r="AD18" i="5"/>
  <c r="AE46" i="5"/>
  <c r="AD46" i="5"/>
  <c r="AE66" i="5"/>
  <c r="AD66" i="5"/>
  <c r="AE102" i="5"/>
  <c r="AD102" i="5"/>
  <c r="AE154" i="5"/>
  <c r="AD154" i="5"/>
  <c r="AE162" i="5"/>
  <c r="AD162" i="5"/>
  <c r="AE174" i="5"/>
  <c r="AD174" i="5"/>
  <c r="AB674" i="5"/>
  <c r="AA674" i="5"/>
  <c r="Z492" i="6"/>
  <c r="Y492" i="6"/>
  <c r="Z556" i="6"/>
  <c r="Y556" i="6"/>
  <c r="Z620" i="6"/>
  <c r="Y620" i="6"/>
  <c r="W762" i="6"/>
  <c r="V762" i="6"/>
  <c r="W764" i="6"/>
  <c r="V764" i="6"/>
  <c r="W794" i="6"/>
  <c r="V794" i="6"/>
  <c r="W796" i="6"/>
  <c r="V796" i="6"/>
  <c r="W826" i="6"/>
  <c r="V826" i="6"/>
  <c r="W828" i="6"/>
  <c r="V828" i="6"/>
  <c r="Z851" i="6"/>
  <c r="Y851" i="6"/>
  <c r="Z883" i="6"/>
  <c r="Y883" i="6"/>
  <c r="Z915" i="6"/>
  <c r="Y915" i="6"/>
  <c r="W937" i="6"/>
  <c r="V937" i="6"/>
  <c r="AD567" i="4"/>
  <c r="AC567" i="4"/>
  <c r="AD599" i="4"/>
  <c r="AC599" i="4"/>
  <c r="AE38" i="5"/>
  <c r="AD38" i="5"/>
  <c r="AE54" i="5"/>
  <c r="AD54" i="5"/>
  <c r="AE74" i="5"/>
  <c r="AD74" i="5"/>
  <c r="AE82" i="5"/>
  <c r="AD82" i="5"/>
  <c r="AE90" i="5"/>
  <c r="AD90" i="5"/>
  <c r="AE98" i="5"/>
  <c r="AD98" i="5"/>
  <c r="AE110" i="5"/>
  <c r="AD110" i="5"/>
  <c r="AE138" i="5"/>
  <c r="AD138" i="5"/>
  <c r="AB726" i="5"/>
  <c r="AA726" i="5"/>
  <c r="AC14" i="4"/>
  <c r="AC18" i="4"/>
  <c r="AC22" i="4"/>
  <c r="AC26" i="4"/>
  <c r="AF29" i="4"/>
  <c r="AF33" i="4"/>
  <c r="AF37" i="4"/>
  <c r="AF41" i="4"/>
  <c r="AF45" i="4"/>
  <c r="AF49" i="4"/>
  <c r="AF53" i="4"/>
  <c r="AF57" i="4"/>
  <c r="AF61" i="4"/>
  <c r="AF65" i="4"/>
  <c r="AF69" i="4"/>
  <c r="AF73" i="4"/>
  <c r="AF77" i="4"/>
  <c r="AF81" i="4"/>
  <c r="AC87" i="4"/>
  <c r="AC91" i="4"/>
  <c r="AC95" i="4"/>
  <c r="AC99" i="4"/>
  <c r="AC103" i="4"/>
  <c r="AC107" i="4"/>
  <c r="AC111" i="4"/>
  <c r="AC115" i="4"/>
  <c r="AC119" i="4"/>
  <c r="AC123" i="4"/>
  <c r="AF132" i="4"/>
  <c r="AC138" i="4"/>
  <c r="AF142" i="4"/>
  <c r="AC145" i="4"/>
  <c r="AF148" i="4"/>
  <c r="AC150" i="4"/>
  <c r="AC160" i="4"/>
  <c r="AF165" i="4"/>
  <c r="AC168" i="4"/>
  <c r="AF172" i="4"/>
  <c r="AC174" i="4"/>
  <c r="AF178" i="4"/>
  <c r="AC180" i="4"/>
  <c r="AF185" i="4"/>
  <c r="AC188" i="4"/>
  <c r="AC193" i="4"/>
  <c r="AC197" i="4"/>
  <c r="AF200" i="4"/>
  <c r="AF206" i="4"/>
  <c r="AF210" i="4"/>
  <c r="AF214" i="4"/>
  <c r="AF218" i="4"/>
  <c r="AF222" i="4"/>
  <c r="AF226" i="4"/>
  <c r="AF230" i="4"/>
  <c r="AF234" i="4"/>
  <c r="AF238" i="4"/>
  <c r="AF242" i="4"/>
  <c r="AF246" i="4"/>
  <c r="AF250" i="4"/>
  <c r="AF254" i="4"/>
  <c r="AF258" i="4"/>
  <c r="AF262" i="4"/>
  <c r="AF266" i="4"/>
  <c r="AF270" i="4"/>
  <c r="AF274" i="4"/>
  <c r="AF278" i="4"/>
  <c r="AF288" i="4"/>
  <c r="AF293" i="4"/>
  <c r="AC295" i="4"/>
  <c r="AF298" i="4"/>
  <c r="AC301" i="4"/>
  <c r="AF304" i="4"/>
  <c r="AF309" i="4"/>
  <c r="AC311" i="4"/>
  <c r="AC316" i="4"/>
  <c r="AF319" i="4"/>
  <c r="AC322" i="4"/>
  <c r="AF326" i="4"/>
  <c r="AF331" i="4"/>
  <c r="AC333" i="4"/>
  <c r="AC338" i="4"/>
  <c r="AF348" i="4"/>
  <c r="AC350" i="4"/>
  <c r="AF359" i="4"/>
  <c r="AC361" i="4"/>
  <c r="AC366" i="4"/>
  <c r="AC370" i="4"/>
  <c r="AC374" i="4"/>
  <c r="AC379" i="4"/>
  <c r="AC383" i="4"/>
  <c r="AC387" i="4"/>
  <c r="AC391" i="4"/>
  <c r="AC395" i="4"/>
  <c r="AC399" i="4"/>
  <c r="AC403" i="4"/>
  <c r="AC407" i="4"/>
  <c r="AC411" i="4"/>
  <c r="AC415" i="4"/>
  <c r="AC419" i="4"/>
  <c r="AC423" i="4"/>
  <c r="AC427" i="4"/>
  <c r="AC431" i="4"/>
  <c r="AC435" i="4"/>
  <c r="AC439" i="4"/>
  <c r="AC443" i="4"/>
  <c r="AF449" i="4"/>
  <c r="AC450" i="4"/>
  <c r="AC454" i="4"/>
  <c r="AC458" i="4"/>
  <c r="AC462" i="4"/>
  <c r="AC466" i="4"/>
  <c r="AC470" i="4"/>
  <c r="AC474" i="4"/>
  <c r="AC478" i="4"/>
  <c r="AC482" i="4"/>
  <c r="AC486" i="4"/>
  <c r="AC490" i="4"/>
  <c r="AC494" i="4"/>
  <c r="AC498" i="4"/>
  <c r="AC502" i="4"/>
  <c r="AC506" i="4"/>
  <c r="AC510" i="4"/>
  <c r="AC514" i="4"/>
  <c r="AC518" i="4"/>
  <c r="AC526" i="4"/>
  <c r="AD527" i="4"/>
  <c r="AC527" i="4"/>
  <c r="AF537" i="4"/>
  <c r="AF539" i="4"/>
  <c r="AD541" i="4"/>
  <c r="AC542" i="4"/>
  <c r="AD543" i="4"/>
  <c r="AC543" i="4"/>
  <c r="AF561" i="4"/>
  <c r="AF563" i="4"/>
  <c r="AD569" i="4"/>
  <c r="AC569" i="4"/>
  <c r="AD571" i="4"/>
  <c r="AC571" i="4"/>
  <c r="AF593" i="4"/>
  <c r="AF595" i="4"/>
  <c r="AD601" i="4"/>
  <c r="AC601" i="4"/>
  <c r="AD603" i="4"/>
  <c r="AC603" i="4"/>
  <c r="AF625" i="4"/>
  <c r="AF627" i="4"/>
  <c r="AD633" i="4"/>
  <c r="AC633" i="4"/>
  <c r="AD635" i="4"/>
  <c r="AC635" i="4"/>
  <c r="AF657" i="4"/>
  <c r="AF659" i="4"/>
  <c r="AD665" i="4"/>
  <c r="AC665" i="4"/>
  <c r="AD667" i="4"/>
  <c r="AC667" i="4"/>
  <c r="AF689" i="4"/>
  <c r="AF691" i="4"/>
  <c r="AD697" i="4"/>
  <c r="AC697" i="4"/>
  <c r="AD699" i="4"/>
  <c r="AC699" i="4"/>
  <c r="AD703" i="4"/>
  <c r="AC703" i="4"/>
  <c r="AD707" i="4"/>
  <c r="AC707" i="4"/>
  <c r="AD711" i="4"/>
  <c r="AC711" i="4"/>
  <c r="AD715" i="4"/>
  <c r="AC715" i="4"/>
  <c r="AD719" i="4"/>
  <c r="AC719" i="4"/>
  <c r="AD723" i="4"/>
  <c r="AC723" i="4"/>
  <c r="AD727" i="4"/>
  <c r="AC727" i="4"/>
  <c r="AD731" i="4"/>
  <c r="AC731" i="4"/>
  <c r="AD735" i="4"/>
  <c r="AC735" i="4"/>
  <c r="AD739" i="4"/>
  <c r="AC739" i="4"/>
  <c r="AD743" i="4"/>
  <c r="AC743" i="4"/>
  <c r="AD747" i="4"/>
  <c r="AC747" i="4"/>
  <c r="AD751" i="4"/>
  <c r="AC751" i="4"/>
  <c r="AD755" i="4"/>
  <c r="AC755" i="4"/>
  <c r="AD759" i="4"/>
  <c r="AC759" i="4"/>
  <c r="AD763" i="4"/>
  <c r="AC763" i="4"/>
  <c r="AD767" i="4"/>
  <c r="AC767" i="4"/>
  <c r="AD771" i="4"/>
  <c r="AC771" i="4"/>
  <c r="AD775" i="4"/>
  <c r="AC775" i="4"/>
  <c r="AD779" i="4"/>
  <c r="AC779" i="4"/>
  <c r="AD783" i="4"/>
  <c r="AC783" i="4"/>
  <c r="AD787" i="4"/>
  <c r="AC787" i="4"/>
  <c r="AB199" i="5"/>
  <c r="AA199" i="5"/>
  <c r="AA532" i="5"/>
  <c r="AB532" i="5"/>
  <c r="AE548" i="5"/>
  <c r="AD548" i="5"/>
  <c r="AA573" i="5"/>
  <c r="AB573" i="5"/>
  <c r="AD693" i="4"/>
  <c r="AC693" i="4"/>
  <c r="AE6" i="5"/>
  <c r="AD6" i="5"/>
  <c r="AE34" i="5"/>
  <c r="AD34" i="5"/>
  <c r="AE42" i="5"/>
  <c r="AD42" i="5"/>
  <c r="AE50" i="5"/>
  <c r="AD50" i="5"/>
  <c r="AE70" i="5"/>
  <c r="AD70" i="5"/>
  <c r="AE94" i="5"/>
  <c r="AD94" i="5"/>
  <c r="AE106" i="5"/>
  <c r="AD106" i="5"/>
  <c r="AE122" i="5"/>
  <c r="AD122" i="5"/>
  <c r="AE134" i="5"/>
  <c r="AD134" i="5"/>
  <c r="AE146" i="5"/>
  <c r="AD146" i="5"/>
  <c r="AE179" i="5"/>
  <c r="AD179" i="5"/>
  <c r="AB256" i="5"/>
  <c r="AA256" i="5"/>
  <c r="Y17" i="6"/>
  <c r="Z17" i="6"/>
  <c r="W440" i="6"/>
  <c r="V440" i="6"/>
  <c r="AD2" i="4"/>
  <c r="AD6" i="4"/>
  <c r="AD10" i="4"/>
  <c r="AF17" i="4"/>
  <c r="AF21" i="4"/>
  <c r="AC35" i="4"/>
  <c r="AD573" i="4"/>
  <c r="AC573" i="4"/>
  <c r="AD575" i="4"/>
  <c r="AC575" i="4"/>
  <c r="AD605" i="4"/>
  <c r="AC605" i="4"/>
  <c r="AD607" i="4"/>
  <c r="AC607" i="4"/>
  <c r="AF629" i="4"/>
  <c r="AF631" i="4"/>
  <c r="AD637" i="4"/>
  <c r="AC637" i="4"/>
  <c r="AD639" i="4"/>
  <c r="AC639" i="4"/>
  <c r="AF661" i="4"/>
  <c r="AF663" i="4"/>
  <c r="AD669" i="4"/>
  <c r="AC669" i="4"/>
  <c r="AD671" i="4"/>
  <c r="AC671" i="4"/>
  <c r="AF693" i="4"/>
  <c r="AF695" i="4"/>
  <c r="AG699" i="4"/>
  <c r="AF699" i="4"/>
  <c r="AG703" i="4"/>
  <c r="AF703" i="4"/>
  <c r="AG707" i="4"/>
  <c r="AF707" i="4"/>
  <c r="AG711" i="4"/>
  <c r="AF711" i="4"/>
  <c r="AG715" i="4"/>
  <c r="AF715" i="4"/>
  <c r="AG719" i="4"/>
  <c r="AF719" i="4"/>
  <c r="AG723" i="4"/>
  <c r="AF723" i="4"/>
  <c r="AG727" i="4"/>
  <c r="AF727" i="4"/>
  <c r="AG731" i="4"/>
  <c r="AF731" i="4"/>
  <c r="AG735" i="4"/>
  <c r="AF735" i="4"/>
  <c r="AG739" i="4"/>
  <c r="AF739" i="4"/>
  <c r="AG743" i="4"/>
  <c r="AF743" i="4"/>
  <c r="AG747" i="4"/>
  <c r="AF747" i="4"/>
  <c r="AG751" i="4"/>
  <c r="AF751" i="4"/>
  <c r="AG755" i="4"/>
  <c r="AF755" i="4"/>
  <c r="AG759" i="4"/>
  <c r="AF759" i="4"/>
  <c r="AG763" i="4"/>
  <c r="AF763" i="4"/>
  <c r="AG767" i="4"/>
  <c r="AF767" i="4"/>
  <c r="AG771" i="4"/>
  <c r="AF771" i="4"/>
  <c r="AG775" i="4"/>
  <c r="AF775" i="4"/>
  <c r="AG779" i="4"/>
  <c r="AF779" i="4"/>
  <c r="AG783" i="4"/>
  <c r="AF783" i="4"/>
  <c r="AG787" i="4"/>
  <c r="AF787" i="4"/>
  <c r="AG791" i="4"/>
  <c r="AF791" i="4"/>
  <c r="AG795" i="4"/>
  <c r="AF795" i="4"/>
  <c r="AG799" i="4"/>
  <c r="AF799" i="4"/>
  <c r="AG803" i="4"/>
  <c r="AF803" i="4"/>
  <c r="AG807" i="4"/>
  <c r="AF807" i="4"/>
  <c r="AG811" i="4"/>
  <c r="AF811" i="4"/>
  <c r="AG815" i="4"/>
  <c r="AF815" i="4"/>
  <c r="AE186" i="5"/>
  <c r="AD186" i="5"/>
  <c r="AE211" i="5"/>
  <c r="AD211" i="5"/>
  <c r="AB254" i="5"/>
  <c r="AA254" i="5"/>
  <c r="AD597" i="4"/>
  <c r="AC597" i="4"/>
  <c r="AD695" i="4"/>
  <c r="AC695" i="4"/>
  <c r="AE14" i="5"/>
  <c r="AD14" i="5"/>
  <c r="AE26" i="5"/>
  <c r="AD26" i="5"/>
  <c r="AE58" i="5"/>
  <c r="AD58" i="5"/>
  <c r="AE114" i="5"/>
  <c r="AD114" i="5"/>
  <c r="AE130" i="5"/>
  <c r="AD130" i="5"/>
  <c r="AE142" i="5"/>
  <c r="AD142" i="5"/>
  <c r="AE158" i="5"/>
  <c r="AD158" i="5"/>
  <c r="AE166" i="5"/>
  <c r="AD166" i="5"/>
  <c r="AE170" i="5"/>
  <c r="AD170" i="5"/>
  <c r="AE218" i="5"/>
  <c r="AD218" i="5"/>
  <c r="AE664" i="5"/>
  <c r="AD664" i="5"/>
  <c r="Y81" i="6"/>
  <c r="Z81" i="6"/>
  <c r="AF5" i="4"/>
  <c r="AF9" i="4"/>
  <c r="AF13" i="4"/>
  <c r="AF25" i="4"/>
  <c r="AC31" i="4"/>
  <c r="AC3" i="4"/>
  <c r="AC7" i="4"/>
  <c r="AC11" i="4"/>
  <c r="AC15" i="4"/>
  <c r="AC19" i="4"/>
  <c r="AC23" i="4"/>
  <c r="AC27" i="4"/>
  <c r="AF30" i="4"/>
  <c r="AF34" i="4"/>
  <c r="AF38" i="4"/>
  <c r="AF42" i="4"/>
  <c r="AF46" i="4"/>
  <c r="AF50" i="4"/>
  <c r="AF54" i="4"/>
  <c r="AF58" i="4"/>
  <c r="AF62" i="4"/>
  <c r="AF66" i="4"/>
  <c r="AF70" i="4"/>
  <c r="AF74" i="4"/>
  <c r="AF78" i="4"/>
  <c r="AF82" i="4"/>
  <c r="AC88" i="4"/>
  <c r="AC92" i="4"/>
  <c r="AC96" i="4"/>
  <c r="AC100" i="4"/>
  <c r="AC104" i="4"/>
  <c r="AC108" i="4"/>
  <c r="AC112" i="4"/>
  <c r="AC116" i="4"/>
  <c r="AC120" i="4"/>
  <c r="AC124" i="4"/>
  <c r="AF127" i="4"/>
  <c r="AC129" i="4"/>
  <c r="AF133" i="4"/>
  <c r="AF144" i="4"/>
  <c r="AC146" i="4"/>
  <c r="AC151" i="4"/>
  <c r="AF155" i="4"/>
  <c r="AC162" i="4"/>
  <c r="AF167" i="4"/>
  <c r="AC170" i="4"/>
  <c r="AC175" i="4"/>
  <c r="AF179" i="4"/>
  <c r="AC182" i="4"/>
  <c r="AF187" i="4"/>
  <c r="AC190" i="4"/>
  <c r="AC194" i="4"/>
  <c r="AC198" i="4"/>
  <c r="AF202" i="4"/>
  <c r="AC204" i="4"/>
  <c r="AF207" i="4"/>
  <c r="AF211" i="4"/>
  <c r="AF215" i="4"/>
  <c r="AF219" i="4"/>
  <c r="AF223" i="4"/>
  <c r="AF227" i="4"/>
  <c r="AF231" i="4"/>
  <c r="AF235" i="4"/>
  <c r="AF239" i="4"/>
  <c r="AF243" i="4"/>
  <c r="AF247" i="4"/>
  <c r="AF251" i="4"/>
  <c r="AF255" i="4"/>
  <c r="AF259" i="4"/>
  <c r="AF263" i="4"/>
  <c r="AF267" i="4"/>
  <c r="AF271" i="4"/>
  <c r="AF275" i="4"/>
  <c r="AF279" i="4"/>
  <c r="AC281" i="4"/>
  <c r="AF285" i="4"/>
  <c r="AF290" i="4"/>
  <c r="AF294" i="4"/>
  <c r="AC296" i="4"/>
  <c r="AF300" i="4"/>
  <c r="AC302" i="4"/>
  <c r="AF305" i="4"/>
  <c r="AC307" i="4"/>
  <c r="AC312" i="4"/>
  <c r="AC317" i="4"/>
  <c r="AF321" i="4"/>
  <c r="AC323" i="4"/>
  <c r="AF327" i="4"/>
  <c r="AC329" i="4"/>
  <c r="AC334" i="4"/>
  <c r="AF337" i="4"/>
  <c r="AC340" i="4"/>
  <c r="AF344" i="4"/>
  <c r="AF349" i="4"/>
  <c r="AC351" i="4"/>
  <c r="AF355" i="4"/>
  <c r="AC357" i="4"/>
  <c r="AC363" i="4"/>
  <c r="AC367" i="4"/>
  <c r="AC371" i="4"/>
  <c r="AC380" i="4"/>
  <c r="AC384" i="4"/>
  <c r="AC388" i="4"/>
  <c r="AC392" i="4"/>
  <c r="AC396" i="4"/>
  <c r="AC400" i="4"/>
  <c r="AC404" i="4"/>
  <c r="AC408" i="4"/>
  <c r="AC412" i="4"/>
  <c r="AC416" i="4"/>
  <c r="AC420" i="4"/>
  <c r="AC424" i="4"/>
  <c r="AC428" i="4"/>
  <c r="AC432" i="4"/>
  <c r="AC436" i="4"/>
  <c r="AC440" i="4"/>
  <c r="AC444" i="4"/>
  <c r="AC451" i="4"/>
  <c r="AC455" i="4"/>
  <c r="AC459" i="4"/>
  <c r="AC463" i="4"/>
  <c r="AC467" i="4"/>
  <c r="AC471" i="4"/>
  <c r="AC475" i="4"/>
  <c r="AC479" i="4"/>
  <c r="AC483" i="4"/>
  <c r="AC487" i="4"/>
  <c r="AC491" i="4"/>
  <c r="AC495" i="4"/>
  <c r="AC499" i="4"/>
  <c r="AC503" i="4"/>
  <c r="AC507" i="4"/>
  <c r="AC511" i="4"/>
  <c r="AC515" i="4"/>
  <c r="AF527" i="4"/>
  <c r="AD529" i="4"/>
  <c r="AC530" i="4"/>
  <c r="AD531" i="4"/>
  <c r="AC531" i="4"/>
  <c r="AF541" i="4"/>
  <c r="AF543" i="4"/>
  <c r="AD545" i="4"/>
  <c r="AC546" i="4"/>
  <c r="AD547" i="4"/>
  <c r="AC547" i="4"/>
  <c r="AF569" i="4"/>
  <c r="AF571" i="4"/>
  <c r="AD577" i="4"/>
  <c r="AC577" i="4"/>
  <c r="AD579" i="4"/>
  <c r="AC579" i="4"/>
  <c r="AF601" i="4"/>
  <c r="AF603" i="4"/>
  <c r="AD609" i="4"/>
  <c r="AC609" i="4"/>
  <c r="AD611" i="4"/>
  <c r="AC611" i="4"/>
  <c r="AF633" i="4"/>
  <c r="AF635" i="4"/>
  <c r="AD641" i="4"/>
  <c r="AC641" i="4"/>
  <c r="AD643" i="4"/>
  <c r="AC643" i="4"/>
  <c r="AF665" i="4"/>
  <c r="AF667" i="4"/>
  <c r="AD673" i="4"/>
  <c r="AC673" i="4"/>
  <c r="AD675" i="4"/>
  <c r="AC675" i="4"/>
  <c r="AF697" i="4"/>
  <c r="AE10" i="5"/>
  <c r="AD10" i="5"/>
  <c r="AE22" i="5"/>
  <c r="AD22" i="5"/>
  <c r="AE30" i="5"/>
  <c r="AD30" i="5"/>
  <c r="AE62" i="5"/>
  <c r="AD62" i="5"/>
  <c r="AE78" i="5"/>
  <c r="AD78" i="5"/>
  <c r="AE86" i="5"/>
  <c r="AD86" i="5"/>
  <c r="AE118" i="5"/>
  <c r="AD118" i="5"/>
  <c r="AE126" i="5"/>
  <c r="AD126" i="5"/>
  <c r="AE150" i="5"/>
  <c r="AD150" i="5"/>
  <c r="AG518" i="4"/>
  <c r="AF519" i="4"/>
  <c r="AD521" i="4"/>
  <c r="AD549" i="4"/>
  <c r="AC549" i="4"/>
  <c r="AD551" i="4"/>
  <c r="AC551" i="4"/>
  <c r="AF573" i="4"/>
  <c r="AF575" i="4"/>
  <c r="AD581" i="4"/>
  <c r="AC581" i="4"/>
  <c r="AD583" i="4"/>
  <c r="AC583" i="4"/>
  <c r="AF605" i="4"/>
  <c r="AF607" i="4"/>
  <c r="AD613" i="4"/>
  <c r="AC613" i="4"/>
  <c r="AD615" i="4"/>
  <c r="AC615" i="4"/>
  <c r="AF637" i="4"/>
  <c r="AF639" i="4"/>
  <c r="AD645" i="4"/>
  <c r="AC645" i="4"/>
  <c r="AD647" i="4"/>
  <c r="AC647" i="4"/>
  <c r="AF669" i="4"/>
  <c r="AF671" i="4"/>
  <c r="AD677" i="4"/>
  <c r="AC677" i="4"/>
  <c r="AD679" i="4"/>
  <c r="AC679" i="4"/>
  <c r="AE195" i="5"/>
  <c r="AD195" i="5"/>
  <c r="AB224" i="5"/>
  <c r="AA224" i="5"/>
  <c r="AE250" i="5"/>
  <c r="AD250" i="5"/>
  <c r="AD565" i="4"/>
  <c r="AC565" i="4"/>
  <c r="AD631" i="4"/>
  <c r="AC631" i="4"/>
  <c r="AD661" i="4"/>
  <c r="AC661" i="4"/>
  <c r="AD535" i="4"/>
  <c r="AC535" i="4"/>
  <c r="AD553" i="4"/>
  <c r="AC553" i="4"/>
  <c r="AD555" i="4"/>
  <c r="AC555" i="4"/>
  <c r="AD585" i="4"/>
  <c r="AC585" i="4"/>
  <c r="AD587" i="4"/>
  <c r="AC587" i="4"/>
  <c r="AD617" i="4"/>
  <c r="AC617" i="4"/>
  <c r="AD619" i="4"/>
  <c r="AC619" i="4"/>
  <c r="AD649" i="4"/>
  <c r="AC649" i="4"/>
  <c r="AD651" i="4"/>
  <c r="AC651" i="4"/>
  <c r="AD681" i="4"/>
  <c r="AC681" i="4"/>
  <c r="AD683" i="4"/>
  <c r="AC683" i="4"/>
  <c r="AD817" i="4"/>
  <c r="AC817" i="4"/>
  <c r="AD821" i="4"/>
  <c r="AC821" i="4"/>
  <c r="AD825" i="4"/>
  <c r="AC825" i="4"/>
  <c r="AD829" i="4"/>
  <c r="AC829" i="4"/>
  <c r="AD833" i="4"/>
  <c r="AC833" i="4"/>
  <c r="AD837" i="4"/>
  <c r="AC837" i="4"/>
  <c r="AD841" i="4"/>
  <c r="AC841" i="4"/>
  <c r="AD845" i="4"/>
  <c r="AC845" i="4"/>
  <c r="AD849" i="4"/>
  <c r="AC849" i="4"/>
  <c r="AD853" i="4"/>
  <c r="AC853" i="4"/>
  <c r="AD857" i="4"/>
  <c r="AC857" i="4"/>
  <c r="AD861" i="4"/>
  <c r="AC861" i="4"/>
  <c r="AD865" i="4"/>
  <c r="AC865" i="4"/>
  <c r="AD869" i="4"/>
  <c r="AC869" i="4"/>
  <c r="AD873" i="4"/>
  <c r="AC873" i="4"/>
  <c r="AD877" i="4"/>
  <c r="AC877" i="4"/>
  <c r="AD881" i="4"/>
  <c r="AC881" i="4"/>
  <c r="AD885" i="4"/>
  <c r="AC885" i="4"/>
  <c r="AD889" i="4"/>
  <c r="AC889" i="4"/>
  <c r="AD893" i="4"/>
  <c r="AC893" i="4"/>
  <c r="AD897" i="4"/>
  <c r="AC897" i="4"/>
  <c r="AD901" i="4"/>
  <c r="AC901" i="4"/>
  <c r="AD905" i="4"/>
  <c r="AC905" i="4"/>
  <c r="AD909" i="4"/>
  <c r="AC909" i="4"/>
  <c r="AD913" i="4"/>
  <c r="AC913" i="4"/>
  <c r="AD917" i="4"/>
  <c r="AC917" i="4"/>
  <c r="AD921" i="4"/>
  <c r="AC921" i="4"/>
  <c r="AD925" i="4"/>
  <c r="AC925" i="4"/>
  <c r="AD929" i="4"/>
  <c r="AC929" i="4"/>
  <c r="AD933" i="4"/>
  <c r="AC933" i="4"/>
  <c r="AD937" i="4"/>
  <c r="AC937" i="4"/>
  <c r="AD941" i="4"/>
  <c r="AC941" i="4"/>
  <c r="AD945" i="4"/>
  <c r="AC945" i="4"/>
  <c r="AD949" i="4"/>
  <c r="AC949" i="4"/>
  <c r="AD953" i="4"/>
  <c r="AC953" i="4"/>
  <c r="AD957" i="4"/>
  <c r="AC957" i="4"/>
  <c r="AD961" i="4"/>
  <c r="AC961" i="4"/>
  <c r="AD965" i="4"/>
  <c r="AC965" i="4"/>
  <c r="AD969" i="4"/>
  <c r="AC969" i="4"/>
  <c r="AD973" i="4"/>
  <c r="AC973" i="4"/>
  <c r="AD977" i="4"/>
  <c r="AC977" i="4"/>
  <c r="AD981" i="4"/>
  <c r="AC981" i="4"/>
  <c r="AF451" i="4"/>
  <c r="AF455" i="4"/>
  <c r="AF459" i="4"/>
  <c r="AF463" i="4"/>
  <c r="AF467" i="4"/>
  <c r="AF471" i="4"/>
  <c r="AF475" i="4"/>
  <c r="AF479" i="4"/>
  <c r="AF483" i="4"/>
  <c r="AF487" i="4"/>
  <c r="AF491" i="4"/>
  <c r="AF495" i="4"/>
  <c r="AF499" i="4"/>
  <c r="AF503" i="4"/>
  <c r="AF507" i="4"/>
  <c r="AF511" i="4"/>
  <c r="AF515" i="4"/>
  <c r="AF521" i="4"/>
  <c r="AC523" i="4"/>
  <c r="AF549" i="4"/>
  <c r="AF551" i="4"/>
  <c r="AD557" i="4"/>
  <c r="AC557" i="4"/>
  <c r="AD559" i="4"/>
  <c r="AC559" i="4"/>
  <c r="AF581" i="4"/>
  <c r="AF583" i="4"/>
  <c r="AD589" i="4"/>
  <c r="AC589" i="4"/>
  <c r="AD591" i="4"/>
  <c r="AC591" i="4"/>
  <c r="AF613" i="4"/>
  <c r="AF615" i="4"/>
  <c r="AD621" i="4"/>
  <c r="AC621" i="4"/>
  <c r="AD623" i="4"/>
  <c r="AC623" i="4"/>
  <c r="AF645" i="4"/>
  <c r="AF647" i="4"/>
  <c r="AD653" i="4"/>
  <c r="AC653" i="4"/>
  <c r="AD655" i="4"/>
  <c r="AC655" i="4"/>
  <c r="AF677" i="4"/>
  <c r="AF679" i="4"/>
  <c r="AD685" i="4"/>
  <c r="AC685" i="4"/>
  <c r="AD687" i="4"/>
  <c r="AC687" i="4"/>
  <c r="AB176" i="5"/>
  <c r="AA176" i="5"/>
  <c r="AA181" i="5"/>
  <c r="AB181" i="5"/>
  <c r="AB222" i="5"/>
  <c r="AA222" i="5"/>
  <c r="AE243" i="5"/>
  <c r="AD243" i="5"/>
  <c r="AF533" i="4"/>
  <c r="AF535" i="4"/>
  <c r="AD539" i="4"/>
  <c r="AC539" i="4"/>
  <c r="AF553" i="4"/>
  <c r="AD561" i="4"/>
  <c r="AC561" i="4"/>
  <c r="AD563" i="4"/>
  <c r="AC563" i="4"/>
  <c r="AF585" i="4"/>
  <c r="AD593" i="4"/>
  <c r="AC593" i="4"/>
  <c r="AD595" i="4"/>
  <c r="AC595" i="4"/>
  <c r="AF617" i="4"/>
  <c r="AD625" i="4"/>
  <c r="AC625" i="4"/>
  <c r="AD627" i="4"/>
  <c r="AC627" i="4"/>
  <c r="AF649" i="4"/>
  <c r="AF651" i="4"/>
  <c r="AD657" i="4"/>
  <c r="AC657" i="4"/>
  <c r="AD659" i="4"/>
  <c r="AC659" i="4"/>
  <c r="AF681" i="4"/>
  <c r="AF683" i="4"/>
  <c r="AD689" i="4"/>
  <c r="AC689" i="4"/>
  <c r="AD691" i="4"/>
  <c r="AC691" i="4"/>
  <c r="AG983" i="4"/>
  <c r="AF983" i="4"/>
  <c r="AG987" i="4"/>
  <c r="AF987" i="4"/>
  <c r="AB3" i="5"/>
  <c r="AA3" i="5"/>
  <c r="AB200" i="5"/>
  <c r="AA200" i="5"/>
  <c r="AE215" i="5"/>
  <c r="AD215" i="5"/>
  <c r="AB226" i="5"/>
  <c r="AA226" i="5"/>
  <c r="AE247" i="5"/>
  <c r="AD247" i="5"/>
  <c r="AB258" i="5"/>
  <c r="AA258" i="5"/>
  <c r="AE530" i="5"/>
  <c r="AD530" i="5"/>
  <c r="AB574" i="5"/>
  <c r="AA574" i="5"/>
  <c r="AE672" i="5"/>
  <c r="AD672" i="5"/>
  <c r="AA725" i="5"/>
  <c r="AB725" i="5"/>
  <c r="AB750" i="5"/>
  <c r="AA750" i="5"/>
  <c r="AE853" i="5"/>
  <c r="AD853" i="5"/>
  <c r="AB941" i="5"/>
  <c r="AA941" i="5"/>
  <c r="AA944" i="5"/>
  <c r="AB944" i="5"/>
  <c r="Z359" i="6"/>
  <c r="Y359" i="6"/>
  <c r="Y362" i="6"/>
  <c r="Z362" i="6"/>
  <c r="AC701" i="4"/>
  <c r="AC705" i="4"/>
  <c r="AC709" i="4"/>
  <c r="AC713" i="4"/>
  <c r="AC717" i="4"/>
  <c r="AC721" i="4"/>
  <c r="AC725" i="4"/>
  <c r="AC729" i="4"/>
  <c r="AC733" i="4"/>
  <c r="AC737" i="4"/>
  <c r="AC741" i="4"/>
  <c r="AC745" i="4"/>
  <c r="AC749" i="4"/>
  <c r="AC753" i="4"/>
  <c r="AC757" i="4"/>
  <c r="AC761" i="4"/>
  <c r="AC765" i="4"/>
  <c r="AC769" i="4"/>
  <c r="AC773" i="4"/>
  <c r="AC777" i="4"/>
  <c r="AC781" i="4"/>
  <c r="AC785" i="4"/>
  <c r="AC789" i="4"/>
  <c r="AC793" i="4"/>
  <c r="AC797" i="4"/>
  <c r="AC801" i="4"/>
  <c r="AC805" i="4"/>
  <c r="AC809" i="4"/>
  <c r="AC813" i="4"/>
  <c r="AF816" i="4"/>
  <c r="AF820" i="4"/>
  <c r="AF824" i="4"/>
  <c r="AF828" i="4"/>
  <c r="AF832" i="4"/>
  <c r="AF836" i="4"/>
  <c r="AF840" i="4"/>
  <c r="AF844" i="4"/>
  <c r="AF848" i="4"/>
  <c r="AF852" i="4"/>
  <c r="AF856" i="4"/>
  <c r="AF860" i="4"/>
  <c r="AF864" i="4"/>
  <c r="AF868" i="4"/>
  <c r="AF872" i="4"/>
  <c r="AF876" i="4"/>
  <c r="AF880" i="4"/>
  <c r="AF884" i="4"/>
  <c r="AF888" i="4"/>
  <c r="AF892" i="4"/>
  <c r="AF896" i="4"/>
  <c r="AF900" i="4"/>
  <c r="AF904" i="4"/>
  <c r="AF908" i="4"/>
  <c r="AF912" i="4"/>
  <c r="AF916" i="4"/>
  <c r="AF920" i="4"/>
  <c r="AF924" i="4"/>
  <c r="AF928" i="4"/>
  <c r="AF932" i="4"/>
  <c r="AF936" i="4"/>
  <c r="AF940" i="4"/>
  <c r="AF944" i="4"/>
  <c r="AF948" i="4"/>
  <c r="AF952" i="4"/>
  <c r="AF956" i="4"/>
  <c r="AF960" i="4"/>
  <c r="AF964" i="4"/>
  <c r="AF968" i="4"/>
  <c r="AF972" i="4"/>
  <c r="AF976" i="4"/>
  <c r="AF980" i="4"/>
  <c r="AC985" i="4"/>
  <c r="AD2" i="5"/>
  <c r="AA8" i="5"/>
  <c r="AA12" i="5"/>
  <c r="AA16" i="5"/>
  <c r="AA20" i="5"/>
  <c r="AA24" i="5"/>
  <c r="AA28" i="5"/>
  <c r="AA32" i="5"/>
  <c r="AA36" i="5"/>
  <c r="AA40" i="5"/>
  <c r="AA44" i="5"/>
  <c r="AA48" i="5"/>
  <c r="AA52" i="5"/>
  <c r="AA56" i="5"/>
  <c r="AA60" i="5"/>
  <c r="AA64" i="5"/>
  <c r="AA68" i="5"/>
  <c r="AA72" i="5"/>
  <c r="AA76" i="5"/>
  <c r="AA80" i="5"/>
  <c r="AA84" i="5"/>
  <c r="AA88" i="5"/>
  <c r="AA92" i="5"/>
  <c r="AA96" i="5"/>
  <c r="AA100" i="5"/>
  <c r="AA104" i="5"/>
  <c r="AA108" i="5"/>
  <c r="AA112" i="5"/>
  <c r="AA116" i="5"/>
  <c r="AA120" i="5"/>
  <c r="AA124" i="5"/>
  <c r="AA128" i="5"/>
  <c r="AA132" i="5"/>
  <c r="AA136" i="5"/>
  <c r="AA140" i="5"/>
  <c r="AA144" i="5"/>
  <c r="AA148" i="5"/>
  <c r="AA152" i="5"/>
  <c r="AA156" i="5"/>
  <c r="AA160" i="5"/>
  <c r="AA164" i="5"/>
  <c r="AA168" i="5"/>
  <c r="AA172" i="5"/>
  <c r="AB182" i="5"/>
  <c r="AE187" i="5"/>
  <c r="AD187" i="5"/>
  <c r="AB190" i="5"/>
  <c r="AD198" i="5"/>
  <c r="AE219" i="5"/>
  <c r="AD219" i="5"/>
  <c r="AD222" i="5"/>
  <c r="AA228" i="5"/>
  <c r="AB230" i="5"/>
  <c r="AA230" i="5"/>
  <c r="AE251" i="5"/>
  <c r="AD251" i="5"/>
  <c r="AD254" i="5"/>
  <c r="AA260" i="5"/>
  <c r="AB262" i="5"/>
  <c r="AA262" i="5"/>
  <c r="AA572" i="5"/>
  <c r="AB572" i="5"/>
  <c r="AB721" i="5"/>
  <c r="AA721" i="5"/>
  <c r="AA749" i="5"/>
  <c r="AB749" i="5"/>
  <c r="AE851" i="5"/>
  <c r="AD851" i="5"/>
  <c r="AE869" i="5"/>
  <c r="AD869" i="5"/>
  <c r="AE199" i="5"/>
  <c r="AD199" i="5"/>
  <c r="AE223" i="5"/>
  <c r="AD223" i="5"/>
  <c r="AB234" i="5"/>
  <c r="AA234" i="5"/>
  <c r="AE255" i="5"/>
  <c r="AD255" i="5"/>
  <c r="AB266" i="5"/>
  <c r="AA266" i="5"/>
  <c r="AB565" i="5"/>
  <c r="AA565" i="5"/>
  <c r="AE570" i="5"/>
  <c r="AD570" i="5"/>
  <c r="AE572" i="5"/>
  <c r="AD572" i="5"/>
  <c r="AB698" i="5"/>
  <c r="AA698" i="5"/>
  <c r="AB701" i="5"/>
  <c r="AA701" i="5"/>
  <c r="AB717" i="5"/>
  <c r="AA717" i="5"/>
  <c r="AE867" i="5"/>
  <c r="AD867" i="5"/>
  <c r="AB206" i="5"/>
  <c r="AA206" i="5"/>
  <c r="AE227" i="5"/>
  <c r="AD227" i="5"/>
  <c r="AB238" i="5"/>
  <c r="AA238" i="5"/>
  <c r="AE259" i="5"/>
  <c r="AD259" i="5"/>
  <c r="AB270" i="5"/>
  <c r="AA270" i="5"/>
  <c r="AB274" i="5"/>
  <c r="AA274" i="5"/>
  <c r="AB278" i="5"/>
  <c r="AA278" i="5"/>
  <c r="AB282" i="5"/>
  <c r="AA282" i="5"/>
  <c r="AB286" i="5"/>
  <c r="AA286" i="5"/>
  <c r="AB290" i="5"/>
  <c r="AA290" i="5"/>
  <c r="AB294" i="5"/>
  <c r="AA294" i="5"/>
  <c r="AB298" i="5"/>
  <c r="AA298" i="5"/>
  <c r="AB302" i="5"/>
  <c r="AA302" i="5"/>
  <c r="AB306" i="5"/>
  <c r="AA306" i="5"/>
  <c r="AB310" i="5"/>
  <c r="AA310" i="5"/>
  <c r="AB314" i="5"/>
  <c r="AA314" i="5"/>
  <c r="AB318" i="5"/>
  <c r="AA318" i="5"/>
  <c r="AB322" i="5"/>
  <c r="AA322" i="5"/>
  <c r="AB326" i="5"/>
  <c r="AA326" i="5"/>
  <c r="AB330" i="5"/>
  <c r="AA330" i="5"/>
  <c r="AB334" i="5"/>
  <c r="AA334" i="5"/>
  <c r="AB338" i="5"/>
  <c r="AA338" i="5"/>
  <c r="AB342" i="5"/>
  <c r="AA342" i="5"/>
  <c r="AB346" i="5"/>
  <c r="AA346" i="5"/>
  <c r="AB350" i="5"/>
  <c r="AA350" i="5"/>
  <c r="AB354" i="5"/>
  <c r="AA354" i="5"/>
  <c r="AB358" i="5"/>
  <c r="AA358" i="5"/>
  <c r="AB362" i="5"/>
  <c r="AA362" i="5"/>
  <c r="AB366" i="5"/>
  <c r="AA366" i="5"/>
  <c r="AB370" i="5"/>
  <c r="AA370" i="5"/>
  <c r="AA564" i="5"/>
  <c r="AB564" i="5"/>
  <c r="AE696" i="5"/>
  <c r="AD696" i="5"/>
  <c r="AB709" i="5"/>
  <c r="AA709" i="5"/>
  <c r="AE191" i="5"/>
  <c r="AD191" i="5"/>
  <c r="AB210" i="5"/>
  <c r="AA210" i="5"/>
  <c r="AE231" i="5"/>
  <c r="AD231" i="5"/>
  <c r="AB242" i="5"/>
  <c r="AA242" i="5"/>
  <c r="AE263" i="5"/>
  <c r="AD263" i="5"/>
  <c r="AB542" i="5"/>
  <c r="AA542" i="5"/>
  <c r="AE562" i="5"/>
  <c r="AD562" i="5"/>
  <c r="AB584" i="5"/>
  <c r="AA584" i="5"/>
  <c r="AE789" i="5"/>
  <c r="AD789" i="5"/>
  <c r="Z267" i="6"/>
  <c r="Y267" i="6"/>
  <c r="Y270" i="6"/>
  <c r="Z270" i="6"/>
  <c r="AC791" i="4"/>
  <c r="AC795" i="4"/>
  <c r="AC799" i="4"/>
  <c r="AC803" i="4"/>
  <c r="AC807" i="4"/>
  <c r="AC811" i="4"/>
  <c r="AC815" i="4"/>
  <c r="AF818" i="4"/>
  <c r="AF822" i="4"/>
  <c r="AF826" i="4"/>
  <c r="AF830" i="4"/>
  <c r="AF834" i="4"/>
  <c r="AF838" i="4"/>
  <c r="AF842" i="4"/>
  <c r="AF846" i="4"/>
  <c r="AF850" i="4"/>
  <c r="AF854" i="4"/>
  <c r="AF858" i="4"/>
  <c r="AF862" i="4"/>
  <c r="AF866" i="4"/>
  <c r="AF870" i="4"/>
  <c r="AF874" i="4"/>
  <c r="AF878" i="4"/>
  <c r="AF882" i="4"/>
  <c r="AF886" i="4"/>
  <c r="AF890" i="4"/>
  <c r="AF894" i="4"/>
  <c r="AF898" i="4"/>
  <c r="AF902" i="4"/>
  <c r="AF906" i="4"/>
  <c r="AF910" i="4"/>
  <c r="AF914" i="4"/>
  <c r="AF918" i="4"/>
  <c r="AF922" i="4"/>
  <c r="AF926" i="4"/>
  <c r="AF930" i="4"/>
  <c r="AF934" i="4"/>
  <c r="AF938" i="4"/>
  <c r="AF942" i="4"/>
  <c r="AF946" i="4"/>
  <c r="AF950" i="4"/>
  <c r="AF954" i="4"/>
  <c r="AF958" i="4"/>
  <c r="AF962" i="4"/>
  <c r="AF966" i="4"/>
  <c r="AF970" i="4"/>
  <c r="AF974" i="4"/>
  <c r="AF978" i="4"/>
  <c r="AF982" i="4"/>
  <c r="AC983" i="4"/>
  <c r="AC987" i="4"/>
  <c r="AF989" i="4"/>
  <c r="AD4" i="5"/>
  <c r="AA6" i="5"/>
  <c r="AA10" i="5"/>
  <c r="AA14" i="5"/>
  <c r="AA18" i="5"/>
  <c r="AA22" i="5"/>
  <c r="AA26" i="5"/>
  <c r="AA30" i="5"/>
  <c r="AA34" i="5"/>
  <c r="AA38" i="5"/>
  <c r="AA42" i="5"/>
  <c r="AA46" i="5"/>
  <c r="AA50" i="5"/>
  <c r="AA54" i="5"/>
  <c r="AA58" i="5"/>
  <c r="AA62" i="5"/>
  <c r="AA66" i="5"/>
  <c r="AA70" i="5"/>
  <c r="AA74" i="5"/>
  <c r="AA78" i="5"/>
  <c r="AA82" i="5"/>
  <c r="AA86" i="5"/>
  <c r="AA90" i="5"/>
  <c r="AA94" i="5"/>
  <c r="AA98" i="5"/>
  <c r="AA102" i="5"/>
  <c r="AA106" i="5"/>
  <c r="AA110" i="5"/>
  <c r="AA114" i="5"/>
  <c r="AA118" i="5"/>
  <c r="AA122" i="5"/>
  <c r="AA126" i="5"/>
  <c r="AA130" i="5"/>
  <c r="AA134" i="5"/>
  <c r="AA138" i="5"/>
  <c r="AA142" i="5"/>
  <c r="AA146" i="5"/>
  <c r="AA150" i="5"/>
  <c r="AA154" i="5"/>
  <c r="AA158" i="5"/>
  <c r="AA162" i="5"/>
  <c r="AA166" i="5"/>
  <c r="AA170" i="5"/>
  <c r="AA174" i="5"/>
  <c r="AA179" i="5"/>
  <c r="AD183" i="5"/>
  <c r="AA195" i="5"/>
  <c r="AA196" i="5"/>
  <c r="AE203" i="5"/>
  <c r="AD203" i="5"/>
  <c r="AD206" i="5"/>
  <c r="AA212" i="5"/>
  <c r="AB214" i="5"/>
  <c r="AA214" i="5"/>
  <c r="AE235" i="5"/>
  <c r="AD235" i="5"/>
  <c r="AD238" i="5"/>
  <c r="AA244" i="5"/>
  <c r="AB246" i="5"/>
  <c r="AA246" i="5"/>
  <c r="AE267" i="5"/>
  <c r="AD267" i="5"/>
  <c r="AE270" i="5"/>
  <c r="AE271" i="5"/>
  <c r="AD271" i="5"/>
  <c r="AE274" i="5"/>
  <c r="AE275" i="5"/>
  <c r="AD275" i="5"/>
  <c r="AE278" i="5"/>
  <c r="AE279" i="5"/>
  <c r="AD279" i="5"/>
  <c r="AE282" i="5"/>
  <c r="AE283" i="5"/>
  <c r="AD283" i="5"/>
  <c r="AE286" i="5"/>
  <c r="AE287" i="5"/>
  <c r="AD287" i="5"/>
  <c r="AE290" i="5"/>
  <c r="AE291" i="5"/>
  <c r="AD291" i="5"/>
  <c r="AE294" i="5"/>
  <c r="AE295" i="5"/>
  <c r="AD295" i="5"/>
  <c r="AE298" i="5"/>
  <c r="AE299" i="5"/>
  <c r="AD299" i="5"/>
  <c r="AE302" i="5"/>
  <c r="AE303" i="5"/>
  <c r="AD303" i="5"/>
  <c r="AE306" i="5"/>
  <c r="AE307" i="5"/>
  <c r="AD307" i="5"/>
  <c r="AE310" i="5"/>
  <c r="AE311" i="5"/>
  <c r="AD311" i="5"/>
  <c r="AE314" i="5"/>
  <c r="AE315" i="5"/>
  <c r="AD315" i="5"/>
  <c r="AE318" i="5"/>
  <c r="AE319" i="5"/>
  <c r="AD319" i="5"/>
  <c r="AE322" i="5"/>
  <c r="AE323" i="5"/>
  <c r="AD323" i="5"/>
  <c r="AE326" i="5"/>
  <c r="AE327" i="5"/>
  <c r="AD327" i="5"/>
  <c r="AE330" i="5"/>
  <c r="AE331" i="5"/>
  <c r="AD331" i="5"/>
  <c r="AE334" i="5"/>
  <c r="AE335" i="5"/>
  <c r="AD335" i="5"/>
  <c r="AE338" i="5"/>
  <c r="AE339" i="5"/>
  <c r="AD339" i="5"/>
  <c r="AE342" i="5"/>
  <c r="AE343" i="5"/>
  <c r="AD343" i="5"/>
  <c r="AE346" i="5"/>
  <c r="AE347" i="5"/>
  <c r="AD347" i="5"/>
  <c r="AE350" i="5"/>
  <c r="AE351" i="5"/>
  <c r="AD351" i="5"/>
  <c r="AE354" i="5"/>
  <c r="AE355" i="5"/>
  <c r="AD355" i="5"/>
  <c r="AE358" i="5"/>
  <c r="AE359" i="5"/>
  <c r="AD359" i="5"/>
  <c r="AE362" i="5"/>
  <c r="AE363" i="5"/>
  <c r="AD363" i="5"/>
  <c r="AE366" i="5"/>
  <c r="AE367" i="5"/>
  <c r="AD367" i="5"/>
  <c r="AE370" i="5"/>
  <c r="AE371" i="5"/>
  <c r="AD371" i="5"/>
  <c r="AE374" i="5"/>
  <c r="AE375" i="5"/>
  <c r="AD375" i="5"/>
  <c r="AE378" i="5"/>
  <c r="AE379" i="5"/>
  <c r="AD379" i="5"/>
  <c r="AE383" i="5"/>
  <c r="AD383" i="5"/>
  <c r="AE387" i="5"/>
  <c r="AD387" i="5"/>
  <c r="AE391" i="5"/>
  <c r="AD391" i="5"/>
  <c r="AE395" i="5"/>
  <c r="AD395" i="5"/>
  <c r="AE399" i="5"/>
  <c r="AD399" i="5"/>
  <c r="AE403" i="5"/>
  <c r="AD403" i="5"/>
  <c r="AE407" i="5"/>
  <c r="AD407" i="5"/>
  <c r="AE411" i="5"/>
  <c r="AD411" i="5"/>
  <c r="AE415" i="5"/>
  <c r="AD415" i="5"/>
  <c r="AE419" i="5"/>
  <c r="AD419" i="5"/>
  <c r="AE423" i="5"/>
  <c r="AD423" i="5"/>
  <c r="AE427" i="5"/>
  <c r="AD427" i="5"/>
  <c r="AE431" i="5"/>
  <c r="AD431" i="5"/>
  <c r="AE435" i="5"/>
  <c r="AD435" i="5"/>
  <c r="AE439" i="5"/>
  <c r="AD439" i="5"/>
  <c r="AE443" i="5"/>
  <c r="AD443" i="5"/>
  <c r="AE447" i="5"/>
  <c r="AD447" i="5"/>
  <c r="AE451" i="5"/>
  <c r="AD451" i="5"/>
  <c r="AE455" i="5"/>
  <c r="AD455" i="5"/>
  <c r="AE459" i="5"/>
  <c r="AD459" i="5"/>
  <c r="AA540" i="5"/>
  <c r="AB540" i="5"/>
  <c r="AB550" i="5"/>
  <c r="AA550" i="5"/>
  <c r="AE787" i="5"/>
  <c r="AD787" i="5"/>
  <c r="AE805" i="5"/>
  <c r="AD805" i="5"/>
  <c r="Z203" i="6"/>
  <c r="Y203" i="6"/>
  <c r="Y206" i="6"/>
  <c r="Z206" i="6"/>
  <c r="AB186" i="5"/>
  <c r="AE207" i="5"/>
  <c r="AD207" i="5"/>
  <c r="AA216" i="5"/>
  <c r="AB218" i="5"/>
  <c r="AA218" i="5"/>
  <c r="AE239" i="5"/>
  <c r="AD239" i="5"/>
  <c r="AA248" i="5"/>
  <c r="AB250" i="5"/>
  <c r="AA250" i="5"/>
  <c r="AB533" i="5"/>
  <c r="AA533" i="5"/>
  <c r="AE538" i="5"/>
  <c r="AD538" i="5"/>
  <c r="AE540" i="5"/>
  <c r="AD540" i="5"/>
  <c r="AB588" i="5"/>
  <c r="AA588" i="5"/>
  <c r="AB666" i="5"/>
  <c r="AA666" i="5"/>
  <c r="AE803" i="5"/>
  <c r="AD803" i="5"/>
  <c r="Z142" i="6"/>
  <c r="Y142" i="6"/>
  <c r="Y145" i="6"/>
  <c r="Z145" i="6"/>
  <c r="AB530" i="5"/>
  <c r="AA530" i="5"/>
  <c r="AB562" i="5"/>
  <c r="AA562" i="5"/>
  <c r="AB586" i="5"/>
  <c r="AA586" i="5"/>
  <c r="AB602" i="5"/>
  <c r="AA602" i="5"/>
  <c r="AB618" i="5"/>
  <c r="AA618" i="5"/>
  <c r="AB634" i="5"/>
  <c r="AA634" i="5"/>
  <c r="AB650" i="5"/>
  <c r="AA650" i="5"/>
  <c r="AB670" i="5"/>
  <c r="AA670" i="5"/>
  <c r="AB805" i="5"/>
  <c r="AA805" i="5"/>
  <c r="AB869" i="5"/>
  <c r="AA869" i="5"/>
  <c r="AB937" i="5"/>
  <c r="AA937" i="5"/>
  <c r="W6" i="6"/>
  <c r="V6" i="6"/>
  <c r="Z19" i="6"/>
  <c r="Y19" i="6"/>
  <c r="W70" i="6"/>
  <c r="V70" i="6"/>
  <c r="Z83" i="6"/>
  <c r="Y83" i="6"/>
  <c r="Z138" i="6"/>
  <c r="Y138" i="6"/>
  <c r="Z199" i="6"/>
  <c r="Y199" i="6"/>
  <c r="Z263" i="6"/>
  <c r="Y263" i="6"/>
  <c r="Z363" i="6"/>
  <c r="Y363" i="6"/>
  <c r="W403" i="6"/>
  <c r="V403" i="6"/>
  <c r="W420" i="6"/>
  <c r="V420" i="6"/>
  <c r="AB554" i="5"/>
  <c r="AA554" i="5"/>
  <c r="AB590" i="5"/>
  <c r="AA590" i="5"/>
  <c r="AB606" i="5"/>
  <c r="AA606" i="5"/>
  <c r="AB622" i="5"/>
  <c r="AA622" i="5"/>
  <c r="AB638" i="5"/>
  <c r="AA638" i="5"/>
  <c r="AB654" i="5"/>
  <c r="AA654" i="5"/>
  <c r="AB678" i="5"/>
  <c r="AA678" i="5"/>
  <c r="AE700" i="5"/>
  <c r="AD700" i="5"/>
  <c r="AB821" i="5"/>
  <c r="AA821" i="5"/>
  <c r="AB885" i="5"/>
  <c r="AA885" i="5"/>
  <c r="V4" i="6"/>
  <c r="W4" i="6"/>
  <c r="V68" i="6"/>
  <c r="W68" i="6"/>
  <c r="Z327" i="6"/>
  <c r="Y327" i="6"/>
  <c r="AD466" i="5"/>
  <c r="AB468" i="5"/>
  <c r="AD474" i="5"/>
  <c r="AB476" i="5"/>
  <c r="AD482" i="5"/>
  <c r="AB484" i="5"/>
  <c r="AD490" i="5"/>
  <c r="AB492" i="5"/>
  <c r="AD498" i="5"/>
  <c r="AB500" i="5"/>
  <c r="AD506" i="5"/>
  <c r="AB508" i="5"/>
  <c r="AD514" i="5"/>
  <c r="AB516" i="5"/>
  <c r="AB534" i="5"/>
  <c r="AA534" i="5"/>
  <c r="AB566" i="5"/>
  <c r="AA566" i="5"/>
  <c r="AB682" i="5"/>
  <c r="AA682" i="5"/>
  <c r="AE704" i="5"/>
  <c r="AD704" i="5"/>
  <c r="AE821" i="5"/>
  <c r="AD821" i="5"/>
  <c r="AE885" i="5"/>
  <c r="AD885" i="5"/>
  <c r="Z330" i="6"/>
  <c r="Z331" i="6"/>
  <c r="Y331" i="6"/>
  <c r="Y334" i="6"/>
  <c r="Z334" i="6"/>
  <c r="AB546" i="5"/>
  <c r="AA546" i="5"/>
  <c r="AB578" i="5"/>
  <c r="AA578" i="5"/>
  <c r="AB594" i="5"/>
  <c r="AA594" i="5"/>
  <c r="AB610" i="5"/>
  <c r="AA610" i="5"/>
  <c r="AB626" i="5"/>
  <c r="AA626" i="5"/>
  <c r="AB642" i="5"/>
  <c r="AA642" i="5"/>
  <c r="AB658" i="5"/>
  <c r="AA658" i="5"/>
  <c r="AB686" i="5"/>
  <c r="AA686" i="5"/>
  <c r="AE708" i="5"/>
  <c r="AD708" i="5"/>
  <c r="AE716" i="5"/>
  <c r="AD716" i="5"/>
  <c r="AE720" i="5"/>
  <c r="AD720" i="5"/>
  <c r="AE724" i="5"/>
  <c r="AD724" i="5"/>
  <c r="AE757" i="5"/>
  <c r="AD757" i="5"/>
  <c r="AB773" i="5"/>
  <c r="AA773" i="5"/>
  <c r="AB837" i="5"/>
  <c r="AA837" i="5"/>
  <c r="AE901" i="5"/>
  <c r="AD901" i="5"/>
  <c r="AB905" i="5"/>
  <c r="AA905" i="5"/>
  <c r="AE968" i="5"/>
  <c r="AD968" i="5"/>
  <c r="W38" i="6"/>
  <c r="V38" i="6"/>
  <c r="Z51" i="6"/>
  <c r="Y51" i="6"/>
  <c r="W102" i="6"/>
  <c r="V102" i="6"/>
  <c r="Z106" i="6"/>
  <c r="Y106" i="6"/>
  <c r="Z170" i="6"/>
  <c r="Y170" i="6"/>
  <c r="Z231" i="6"/>
  <c r="Y231" i="6"/>
  <c r="AA374" i="5"/>
  <c r="AA378" i="5"/>
  <c r="AA382" i="5"/>
  <c r="AA386" i="5"/>
  <c r="AA390" i="5"/>
  <c r="AA394" i="5"/>
  <c r="AA398" i="5"/>
  <c r="AA402" i="5"/>
  <c r="AA406" i="5"/>
  <c r="AA410" i="5"/>
  <c r="AA414" i="5"/>
  <c r="AA418" i="5"/>
  <c r="AA422" i="5"/>
  <c r="AA426" i="5"/>
  <c r="AA430" i="5"/>
  <c r="AA434" i="5"/>
  <c r="AA438" i="5"/>
  <c r="AA442" i="5"/>
  <c r="AA446" i="5"/>
  <c r="AA450" i="5"/>
  <c r="AA454" i="5"/>
  <c r="AA458" i="5"/>
  <c r="AB462" i="5"/>
  <c r="AA463" i="5"/>
  <c r="AD468" i="5"/>
  <c r="AB470" i="5"/>
  <c r="AA471" i="5"/>
  <c r="AD476" i="5"/>
  <c r="AB478" i="5"/>
  <c r="AA479" i="5"/>
  <c r="AD484" i="5"/>
  <c r="AB486" i="5"/>
  <c r="AA487" i="5"/>
  <c r="AD492" i="5"/>
  <c r="AB494" i="5"/>
  <c r="AA495" i="5"/>
  <c r="AD500" i="5"/>
  <c r="AB502" i="5"/>
  <c r="AA503" i="5"/>
  <c r="AD508" i="5"/>
  <c r="AB510" i="5"/>
  <c r="AA511" i="5"/>
  <c r="AD516" i="5"/>
  <c r="AB518" i="5"/>
  <c r="AA519" i="5"/>
  <c r="AD524" i="5"/>
  <c r="AB526" i="5"/>
  <c r="AA527" i="5"/>
  <c r="AD534" i="5"/>
  <c r="AB536" i="5"/>
  <c r="AA537" i="5"/>
  <c r="AD544" i="5"/>
  <c r="AB558" i="5"/>
  <c r="AA558" i="5"/>
  <c r="AD566" i="5"/>
  <c r="AB568" i="5"/>
  <c r="AA569" i="5"/>
  <c r="AD576" i="5"/>
  <c r="AB580" i="5"/>
  <c r="AA580" i="5"/>
  <c r="AD592" i="5"/>
  <c r="AD608" i="5"/>
  <c r="AD624" i="5"/>
  <c r="AD640" i="5"/>
  <c r="AD656" i="5"/>
  <c r="AD684" i="5"/>
  <c r="AB690" i="5"/>
  <c r="AA690" i="5"/>
  <c r="AE712" i="5"/>
  <c r="AD712" i="5"/>
  <c r="AD731" i="5"/>
  <c r="AE773" i="5"/>
  <c r="AD773" i="5"/>
  <c r="AA776" i="5"/>
  <c r="AE837" i="5"/>
  <c r="AD837" i="5"/>
  <c r="AA840" i="5"/>
  <c r="AE905" i="5"/>
  <c r="AD905" i="5"/>
  <c r="AB908" i="5"/>
  <c r="AB909" i="5"/>
  <c r="AA909" i="5"/>
  <c r="AA912" i="5"/>
  <c r="AB912" i="5"/>
  <c r="AE971" i="5"/>
  <c r="AE972" i="5"/>
  <c r="AD972" i="5"/>
  <c r="AD975" i="5"/>
  <c r="AE975" i="5"/>
  <c r="Y49" i="6"/>
  <c r="Z49" i="6"/>
  <c r="Z109" i="6"/>
  <c r="Z110" i="6"/>
  <c r="Y110" i="6"/>
  <c r="Y113" i="6"/>
  <c r="Z113" i="6"/>
  <c r="Z173" i="6"/>
  <c r="Z174" i="6"/>
  <c r="Y174" i="6"/>
  <c r="Y177" i="6"/>
  <c r="Z177" i="6"/>
  <c r="Z234" i="6"/>
  <c r="Z235" i="6"/>
  <c r="Y235" i="6"/>
  <c r="Y238" i="6"/>
  <c r="Z238" i="6"/>
  <c r="Z295" i="6"/>
  <c r="Y295" i="6"/>
  <c r="AB538" i="5"/>
  <c r="AA538" i="5"/>
  <c r="AD546" i="5"/>
  <c r="AB548" i="5"/>
  <c r="AD556" i="5"/>
  <c r="AB570" i="5"/>
  <c r="AA570" i="5"/>
  <c r="AD578" i="5"/>
  <c r="AB582" i="5"/>
  <c r="AA582" i="5"/>
  <c r="AB598" i="5"/>
  <c r="AA598" i="5"/>
  <c r="AB614" i="5"/>
  <c r="AA614" i="5"/>
  <c r="AB630" i="5"/>
  <c r="AA630" i="5"/>
  <c r="AB646" i="5"/>
  <c r="AA646" i="5"/>
  <c r="AB662" i="5"/>
  <c r="AA662" i="5"/>
  <c r="AD688" i="5"/>
  <c r="AB694" i="5"/>
  <c r="AA694" i="5"/>
  <c r="AB741" i="5"/>
  <c r="AA742" i="5"/>
  <c r="AD771" i="5"/>
  <c r="AB789" i="5"/>
  <c r="AA789" i="5"/>
  <c r="AD835" i="5"/>
  <c r="AB853" i="5"/>
  <c r="AA853" i="5"/>
  <c r="V36" i="6"/>
  <c r="W36" i="6"/>
  <c r="V100" i="6"/>
  <c r="W100" i="6"/>
  <c r="Z298" i="6"/>
  <c r="Z299" i="6"/>
  <c r="Y299" i="6"/>
  <c r="Y302" i="6"/>
  <c r="Z302" i="6"/>
  <c r="AB761" i="5"/>
  <c r="AA761" i="5"/>
  <c r="AB777" i="5"/>
  <c r="AA777" i="5"/>
  <c r="AB793" i="5"/>
  <c r="AA793" i="5"/>
  <c r="AB809" i="5"/>
  <c r="AA809" i="5"/>
  <c r="AB825" i="5"/>
  <c r="AA825" i="5"/>
  <c r="AB841" i="5"/>
  <c r="AA841" i="5"/>
  <c r="AB857" i="5"/>
  <c r="AA857" i="5"/>
  <c r="AB873" i="5"/>
  <c r="AA873" i="5"/>
  <c r="AB889" i="5"/>
  <c r="AA889" i="5"/>
  <c r="AE909" i="5"/>
  <c r="AD909" i="5"/>
  <c r="AB913" i="5"/>
  <c r="AA913" i="5"/>
  <c r="AB945" i="5"/>
  <c r="AA945" i="5"/>
  <c r="AE976" i="5"/>
  <c r="AD976" i="5"/>
  <c r="W14" i="6"/>
  <c r="V14" i="6"/>
  <c r="W46" i="6"/>
  <c r="V46" i="6"/>
  <c r="W78" i="6"/>
  <c r="V78" i="6"/>
  <c r="Z114" i="6"/>
  <c r="Y114" i="6"/>
  <c r="Z146" i="6"/>
  <c r="Y146" i="6"/>
  <c r="Z178" i="6"/>
  <c r="Y178" i="6"/>
  <c r="Z207" i="6"/>
  <c r="Y207" i="6"/>
  <c r="Z239" i="6"/>
  <c r="Y239" i="6"/>
  <c r="Z271" i="6"/>
  <c r="Y271" i="6"/>
  <c r="Z303" i="6"/>
  <c r="Y303" i="6"/>
  <c r="Z335" i="6"/>
  <c r="Y335" i="6"/>
  <c r="W395" i="6"/>
  <c r="V395" i="6"/>
  <c r="W400" i="6"/>
  <c r="V400" i="6"/>
  <c r="W454" i="6"/>
  <c r="V454" i="6"/>
  <c r="W456" i="6"/>
  <c r="V456" i="6"/>
  <c r="W518" i="6"/>
  <c r="V518" i="6"/>
  <c r="W582" i="6"/>
  <c r="V582" i="6"/>
  <c r="Z681" i="6"/>
  <c r="Y681" i="6"/>
  <c r="Y684" i="6"/>
  <c r="Z684" i="6"/>
  <c r="Y699" i="6"/>
  <c r="Z699" i="6"/>
  <c r="V737" i="6"/>
  <c r="W737" i="6"/>
  <c r="AE761" i="5"/>
  <c r="AD761" i="5"/>
  <c r="AE777" i="5"/>
  <c r="AD777" i="5"/>
  <c r="AE793" i="5"/>
  <c r="AD793" i="5"/>
  <c r="AE809" i="5"/>
  <c r="AD809" i="5"/>
  <c r="AE825" i="5"/>
  <c r="AD825" i="5"/>
  <c r="AE841" i="5"/>
  <c r="AD841" i="5"/>
  <c r="AE857" i="5"/>
  <c r="AD857" i="5"/>
  <c r="AE873" i="5"/>
  <c r="AD873" i="5"/>
  <c r="AE889" i="5"/>
  <c r="AD889" i="5"/>
  <c r="AB917" i="5"/>
  <c r="AA917" i="5"/>
  <c r="AE948" i="5"/>
  <c r="AD948" i="5"/>
  <c r="AE980" i="5"/>
  <c r="AD980" i="5"/>
  <c r="Z27" i="6"/>
  <c r="Y27" i="6"/>
  <c r="Z59" i="6"/>
  <c r="Y59" i="6"/>
  <c r="Z91" i="6"/>
  <c r="Y91" i="6"/>
  <c r="Z118" i="6"/>
  <c r="Y118" i="6"/>
  <c r="Z150" i="6"/>
  <c r="Y150" i="6"/>
  <c r="Z211" i="6"/>
  <c r="Y211" i="6"/>
  <c r="Z243" i="6"/>
  <c r="Y243" i="6"/>
  <c r="Z275" i="6"/>
  <c r="Y275" i="6"/>
  <c r="Z307" i="6"/>
  <c r="Y307" i="6"/>
  <c r="Z339" i="6"/>
  <c r="Y339" i="6"/>
  <c r="Y395" i="6"/>
  <c r="Z395" i="6"/>
  <c r="W417" i="6"/>
  <c r="V417" i="6"/>
  <c r="W424" i="6"/>
  <c r="V424" i="6"/>
  <c r="Z452" i="6"/>
  <c r="Y452" i="6"/>
  <c r="W462" i="6"/>
  <c r="V462" i="6"/>
  <c r="W464" i="6"/>
  <c r="V464" i="6"/>
  <c r="Z516" i="6"/>
  <c r="Y516" i="6"/>
  <c r="W526" i="6"/>
  <c r="V526" i="6"/>
  <c r="Z580" i="6"/>
  <c r="Y580" i="6"/>
  <c r="W590" i="6"/>
  <c r="V590" i="6"/>
  <c r="W646" i="6"/>
  <c r="V646" i="6"/>
  <c r="AB765" i="5"/>
  <c r="AA765" i="5"/>
  <c r="AB781" i="5"/>
  <c r="AA781" i="5"/>
  <c r="AB797" i="5"/>
  <c r="AA797" i="5"/>
  <c r="AB813" i="5"/>
  <c r="AA813" i="5"/>
  <c r="AB829" i="5"/>
  <c r="AA829" i="5"/>
  <c r="AB845" i="5"/>
  <c r="AA845" i="5"/>
  <c r="AB861" i="5"/>
  <c r="AA861" i="5"/>
  <c r="AB877" i="5"/>
  <c r="AA877" i="5"/>
  <c r="AB893" i="5"/>
  <c r="AA893" i="5"/>
  <c r="AB921" i="5"/>
  <c r="AA921" i="5"/>
  <c r="AE952" i="5"/>
  <c r="AD952" i="5"/>
  <c r="AE984" i="5"/>
  <c r="AD984" i="5"/>
  <c r="W22" i="6"/>
  <c r="V22" i="6"/>
  <c r="W54" i="6"/>
  <c r="V54" i="6"/>
  <c r="W86" i="6"/>
  <c r="V86" i="6"/>
  <c r="Z122" i="6"/>
  <c r="Y122" i="6"/>
  <c r="Z154" i="6"/>
  <c r="Y154" i="6"/>
  <c r="Z183" i="6"/>
  <c r="Y183" i="6"/>
  <c r="Z215" i="6"/>
  <c r="Y215" i="6"/>
  <c r="Z247" i="6"/>
  <c r="Y247" i="6"/>
  <c r="Z279" i="6"/>
  <c r="Y279" i="6"/>
  <c r="Z311" i="6"/>
  <c r="Y311" i="6"/>
  <c r="Z343" i="6"/>
  <c r="Y343" i="6"/>
  <c r="Y417" i="6"/>
  <c r="Z417" i="6"/>
  <c r="Z460" i="6"/>
  <c r="Y460" i="6"/>
  <c r="Z524" i="6"/>
  <c r="Y524" i="6"/>
  <c r="Z588" i="6"/>
  <c r="Y588" i="6"/>
  <c r="Z644" i="6"/>
  <c r="Y644" i="6"/>
  <c r="W670" i="6"/>
  <c r="V670" i="6"/>
  <c r="AA715" i="5"/>
  <c r="AA719" i="5"/>
  <c r="AA723" i="5"/>
  <c r="AD727" i="5"/>
  <c r="AB729" i="5"/>
  <c r="AA730" i="5"/>
  <c r="AD735" i="5"/>
  <c r="AB737" i="5"/>
  <c r="AA738" i="5"/>
  <c r="AD743" i="5"/>
  <c r="AB745" i="5"/>
  <c r="AA746" i="5"/>
  <c r="AD751" i="5"/>
  <c r="AB753" i="5"/>
  <c r="AD763" i="5"/>
  <c r="AE765" i="5"/>
  <c r="AD765" i="5"/>
  <c r="AA768" i="5"/>
  <c r="AD779" i="5"/>
  <c r="AE781" i="5"/>
  <c r="AD781" i="5"/>
  <c r="AA784" i="5"/>
  <c r="AD795" i="5"/>
  <c r="AE797" i="5"/>
  <c r="AD797" i="5"/>
  <c r="AA800" i="5"/>
  <c r="AD811" i="5"/>
  <c r="AE813" i="5"/>
  <c r="AD813" i="5"/>
  <c r="AA816" i="5"/>
  <c r="AD827" i="5"/>
  <c r="AE829" i="5"/>
  <c r="AD829" i="5"/>
  <c r="AA832" i="5"/>
  <c r="AD843" i="5"/>
  <c r="AE845" i="5"/>
  <c r="AD845" i="5"/>
  <c r="AA848" i="5"/>
  <c r="AD859" i="5"/>
  <c r="AE861" i="5"/>
  <c r="AD861" i="5"/>
  <c r="AA864" i="5"/>
  <c r="AD875" i="5"/>
  <c r="AE877" i="5"/>
  <c r="AD877" i="5"/>
  <c r="AA880" i="5"/>
  <c r="AD891" i="5"/>
  <c r="AE893" i="5"/>
  <c r="AD893" i="5"/>
  <c r="AA896" i="5"/>
  <c r="AB924" i="5"/>
  <c r="AB925" i="5"/>
  <c r="AA925" i="5"/>
  <c r="AE955" i="5"/>
  <c r="AE956" i="5"/>
  <c r="AD956" i="5"/>
  <c r="AE987" i="5"/>
  <c r="AE988" i="5"/>
  <c r="AD988" i="5"/>
  <c r="Z3" i="6"/>
  <c r="Y3" i="6"/>
  <c r="Z35" i="6"/>
  <c r="Y35" i="6"/>
  <c r="Z67" i="6"/>
  <c r="Y67" i="6"/>
  <c r="Z99" i="6"/>
  <c r="Y99" i="6"/>
  <c r="Z125" i="6"/>
  <c r="Z126" i="6"/>
  <c r="Y126" i="6"/>
  <c r="Z157" i="6"/>
  <c r="Z158" i="6"/>
  <c r="Y158" i="6"/>
  <c r="Z186" i="6"/>
  <c r="Z187" i="6"/>
  <c r="Y187" i="6"/>
  <c r="Z218" i="6"/>
  <c r="Z219" i="6"/>
  <c r="Y219" i="6"/>
  <c r="Z250" i="6"/>
  <c r="Z251" i="6"/>
  <c r="Y251" i="6"/>
  <c r="Z282" i="6"/>
  <c r="Z283" i="6"/>
  <c r="Y283" i="6"/>
  <c r="Z314" i="6"/>
  <c r="Z315" i="6"/>
  <c r="Y315" i="6"/>
  <c r="Z346" i="6"/>
  <c r="Z347" i="6"/>
  <c r="Y347" i="6"/>
  <c r="Y394" i="6"/>
  <c r="Z394" i="6"/>
  <c r="Y413" i="6"/>
  <c r="Z413" i="6"/>
  <c r="Z668" i="6"/>
  <c r="Y668" i="6"/>
  <c r="AA592" i="5"/>
  <c r="AA596" i="5"/>
  <c r="AA600" i="5"/>
  <c r="AA604" i="5"/>
  <c r="AA608" i="5"/>
  <c r="AA612" i="5"/>
  <c r="AA616" i="5"/>
  <c r="AA620" i="5"/>
  <c r="AA624" i="5"/>
  <c r="AA628" i="5"/>
  <c r="AA632" i="5"/>
  <c r="AA636" i="5"/>
  <c r="AA640" i="5"/>
  <c r="AA644" i="5"/>
  <c r="AA648" i="5"/>
  <c r="AA652" i="5"/>
  <c r="AA656" i="5"/>
  <c r="AA660" i="5"/>
  <c r="AA664" i="5"/>
  <c r="AA668" i="5"/>
  <c r="AA672" i="5"/>
  <c r="AA676" i="5"/>
  <c r="AA680" i="5"/>
  <c r="AA684" i="5"/>
  <c r="AA688" i="5"/>
  <c r="AA692" i="5"/>
  <c r="AA696" i="5"/>
  <c r="AD702" i="5"/>
  <c r="AD706" i="5"/>
  <c r="AD710" i="5"/>
  <c r="AD714" i="5"/>
  <c r="AD718" i="5"/>
  <c r="AD722" i="5"/>
  <c r="AE753" i="5"/>
  <c r="AD753" i="5"/>
  <c r="AA756" i="5"/>
  <c r="AB769" i="5"/>
  <c r="AA769" i="5"/>
  <c r="AB785" i="5"/>
  <c r="AA785" i="5"/>
  <c r="AB801" i="5"/>
  <c r="AA801" i="5"/>
  <c r="AB817" i="5"/>
  <c r="AA817" i="5"/>
  <c r="AB833" i="5"/>
  <c r="AA833" i="5"/>
  <c r="AB849" i="5"/>
  <c r="AA849" i="5"/>
  <c r="AB865" i="5"/>
  <c r="AA865" i="5"/>
  <c r="AB881" i="5"/>
  <c r="AA881" i="5"/>
  <c r="AB897" i="5"/>
  <c r="AA897" i="5"/>
  <c r="AB928" i="5"/>
  <c r="AB929" i="5"/>
  <c r="AA929" i="5"/>
  <c r="AE959" i="5"/>
  <c r="AE960" i="5"/>
  <c r="AD960" i="5"/>
  <c r="AE991" i="5"/>
  <c r="W20" i="6"/>
  <c r="W30" i="6"/>
  <c r="V30" i="6"/>
  <c r="Z33" i="6"/>
  <c r="W52" i="6"/>
  <c r="W62" i="6"/>
  <c r="V62" i="6"/>
  <c r="Z65" i="6"/>
  <c r="W84" i="6"/>
  <c r="W94" i="6"/>
  <c r="V94" i="6"/>
  <c r="Z97" i="6"/>
  <c r="Z129" i="6"/>
  <c r="Z130" i="6"/>
  <c r="Y130" i="6"/>
  <c r="Z161" i="6"/>
  <c r="Z162" i="6"/>
  <c r="Y162" i="6"/>
  <c r="Z190" i="6"/>
  <c r="Z191" i="6"/>
  <c r="Y191" i="6"/>
  <c r="Z222" i="6"/>
  <c r="Z223" i="6"/>
  <c r="Y223" i="6"/>
  <c r="Z254" i="6"/>
  <c r="Z255" i="6"/>
  <c r="Y255" i="6"/>
  <c r="Z287" i="6"/>
  <c r="Y287" i="6"/>
  <c r="Z319" i="6"/>
  <c r="Y319" i="6"/>
  <c r="Z351" i="6"/>
  <c r="Y351" i="6"/>
  <c r="Y412" i="6"/>
  <c r="Z412" i="6"/>
  <c r="Y416" i="6"/>
  <c r="Z416" i="6"/>
  <c r="W436" i="6"/>
  <c r="V436" i="6"/>
  <c r="W486" i="6"/>
  <c r="V486" i="6"/>
  <c r="W488" i="6"/>
  <c r="V488" i="6"/>
  <c r="W550" i="6"/>
  <c r="V550" i="6"/>
  <c r="W614" i="6"/>
  <c r="V614" i="6"/>
  <c r="AE729" i="5"/>
  <c r="AE737" i="5"/>
  <c r="AE745" i="5"/>
  <c r="AA758" i="5"/>
  <c r="AD767" i="5"/>
  <c r="AE769" i="5"/>
  <c r="AD769" i="5"/>
  <c r="AD783" i="5"/>
  <c r="AE785" i="5"/>
  <c r="AD785" i="5"/>
  <c r="AD799" i="5"/>
  <c r="AE801" i="5"/>
  <c r="AD801" i="5"/>
  <c r="AD815" i="5"/>
  <c r="AE817" i="5"/>
  <c r="AD817" i="5"/>
  <c r="AD831" i="5"/>
  <c r="AE833" i="5"/>
  <c r="AD833" i="5"/>
  <c r="AD847" i="5"/>
  <c r="AE849" i="5"/>
  <c r="AD849" i="5"/>
  <c r="AD863" i="5"/>
  <c r="AE865" i="5"/>
  <c r="AD865" i="5"/>
  <c r="AD879" i="5"/>
  <c r="AE881" i="5"/>
  <c r="AD881" i="5"/>
  <c r="AD895" i="5"/>
  <c r="AE897" i="5"/>
  <c r="AD897" i="5"/>
  <c r="AB900" i="5"/>
  <c r="AB901" i="5"/>
  <c r="AA901" i="5"/>
  <c r="AB932" i="5"/>
  <c r="AB933" i="5"/>
  <c r="AA933" i="5"/>
  <c r="AE963" i="5"/>
  <c r="AE964" i="5"/>
  <c r="AD964" i="5"/>
  <c r="Z11" i="6"/>
  <c r="Y11" i="6"/>
  <c r="Z43" i="6"/>
  <c r="Y43" i="6"/>
  <c r="Z75" i="6"/>
  <c r="Y75" i="6"/>
  <c r="Z133" i="6"/>
  <c r="Z134" i="6"/>
  <c r="Y134" i="6"/>
  <c r="Z165" i="6"/>
  <c r="Z166" i="6"/>
  <c r="Y166" i="6"/>
  <c r="Z194" i="6"/>
  <c r="Z195" i="6"/>
  <c r="Y195" i="6"/>
  <c r="Z226" i="6"/>
  <c r="Z227" i="6"/>
  <c r="Y227" i="6"/>
  <c r="Z258" i="6"/>
  <c r="Z259" i="6"/>
  <c r="Y259" i="6"/>
  <c r="Z290" i="6"/>
  <c r="Z291" i="6"/>
  <c r="Y291" i="6"/>
  <c r="Z322" i="6"/>
  <c r="Z323" i="6"/>
  <c r="Y323" i="6"/>
  <c r="Z354" i="6"/>
  <c r="Z355" i="6"/>
  <c r="Y355" i="6"/>
  <c r="Z484" i="6"/>
  <c r="Y484" i="6"/>
  <c r="W494" i="6"/>
  <c r="V494" i="6"/>
  <c r="W496" i="6"/>
  <c r="V496" i="6"/>
  <c r="Z548" i="6"/>
  <c r="Y548" i="6"/>
  <c r="W558" i="6"/>
  <c r="V558" i="6"/>
  <c r="Z612" i="6"/>
  <c r="Y612" i="6"/>
  <c r="W622" i="6"/>
  <c r="V622" i="6"/>
  <c r="Z392" i="6"/>
  <c r="Y392" i="6"/>
  <c r="Z414" i="6"/>
  <c r="Y414" i="6"/>
  <c r="W458" i="6"/>
  <c r="V458" i="6"/>
  <c r="W460" i="6"/>
  <c r="V460" i="6"/>
  <c r="W490" i="6"/>
  <c r="V490" i="6"/>
  <c r="W492" i="6"/>
  <c r="V492" i="6"/>
  <c r="W522" i="6"/>
  <c r="V522" i="6"/>
  <c r="W554" i="6"/>
  <c r="V554" i="6"/>
  <c r="W586" i="6"/>
  <c r="V586" i="6"/>
  <c r="W618" i="6"/>
  <c r="V618" i="6"/>
  <c r="W650" i="6"/>
  <c r="V650" i="6"/>
  <c r="W654" i="6"/>
  <c r="V654" i="6"/>
  <c r="W658" i="6"/>
  <c r="V658" i="6"/>
  <c r="W662" i="6"/>
  <c r="V662" i="6"/>
  <c r="W666" i="6"/>
  <c r="V666" i="6"/>
  <c r="W676" i="6"/>
  <c r="V676" i="6"/>
  <c r="Y683" i="6"/>
  <c r="Z683" i="6"/>
  <c r="W734" i="6"/>
  <c r="V734" i="6"/>
  <c r="W766" i="6"/>
  <c r="V766" i="6"/>
  <c r="W768" i="6"/>
  <c r="V768" i="6"/>
  <c r="W798" i="6"/>
  <c r="V798" i="6"/>
  <c r="W800" i="6"/>
  <c r="V800" i="6"/>
  <c r="W830" i="6"/>
  <c r="V830" i="6"/>
  <c r="W832" i="6"/>
  <c r="V832" i="6"/>
  <c r="Z855" i="6"/>
  <c r="Y855" i="6"/>
  <c r="Z887" i="6"/>
  <c r="Y887" i="6"/>
  <c r="Z919" i="6"/>
  <c r="Y919" i="6"/>
  <c r="W941" i="6"/>
  <c r="V941" i="6"/>
  <c r="Z396" i="6"/>
  <c r="Y396" i="6"/>
  <c r="Z418" i="6"/>
  <c r="Y418" i="6"/>
  <c r="W466" i="6"/>
  <c r="V466" i="6"/>
  <c r="W468" i="6"/>
  <c r="V468" i="6"/>
  <c r="W498" i="6"/>
  <c r="V498" i="6"/>
  <c r="W530" i="6"/>
  <c r="V530" i="6"/>
  <c r="W562" i="6"/>
  <c r="V562" i="6"/>
  <c r="W594" i="6"/>
  <c r="V594" i="6"/>
  <c r="W626" i="6"/>
  <c r="V626" i="6"/>
  <c r="W407" i="6"/>
  <c r="V407" i="6"/>
  <c r="W428" i="6"/>
  <c r="V428" i="6"/>
  <c r="W444" i="6"/>
  <c r="V444" i="6"/>
  <c r="W470" i="6"/>
  <c r="V470" i="6"/>
  <c r="W472" i="6"/>
  <c r="V472" i="6"/>
  <c r="W502" i="6"/>
  <c r="V502" i="6"/>
  <c r="W534" i="6"/>
  <c r="V534" i="6"/>
  <c r="W566" i="6"/>
  <c r="V566" i="6"/>
  <c r="W598" i="6"/>
  <c r="V598" i="6"/>
  <c r="W630" i="6"/>
  <c r="V630" i="6"/>
  <c r="Z674" i="6"/>
  <c r="Y674" i="6"/>
  <c r="Z401" i="6"/>
  <c r="Y401" i="6"/>
  <c r="W474" i="6"/>
  <c r="V474" i="6"/>
  <c r="W476" i="6"/>
  <c r="V476" i="6"/>
  <c r="W506" i="6"/>
  <c r="V506" i="6"/>
  <c r="W538" i="6"/>
  <c r="V538" i="6"/>
  <c r="W570" i="6"/>
  <c r="V570" i="6"/>
  <c r="W602" i="6"/>
  <c r="V602" i="6"/>
  <c r="W634" i="6"/>
  <c r="V634" i="6"/>
  <c r="Y673" i="6"/>
  <c r="Z673" i="6"/>
  <c r="W704" i="6"/>
  <c r="V704" i="6"/>
  <c r="AD913" i="5"/>
  <c r="AD917" i="5"/>
  <c r="AD921" i="5"/>
  <c r="AD925" i="5"/>
  <c r="AD929" i="5"/>
  <c r="AD933" i="5"/>
  <c r="AD937" i="5"/>
  <c r="AD941" i="5"/>
  <c r="AD945" i="5"/>
  <c r="AA947" i="5"/>
  <c r="AA951" i="5"/>
  <c r="AA955" i="5"/>
  <c r="AA959" i="5"/>
  <c r="AA963" i="5"/>
  <c r="AA967" i="5"/>
  <c r="AA971" i="5"/>
  <c r="AA975" i="5"/>
  <c r="AA979" i="5"/>
  <c r="AA983" i="5"/>
  <c r="AA987" i="5"/>
  <c r="AA991" i="5"/>
  <c r="Y6" i="6"/>
  <c r="V9" i="6"/>
  <c r="Y14" i="6"/>
  <c r="V17" i="6"/>
  <c r="Y22" i="6"/>
  <c r="V25" i="6"/>
  <c r="Y30" i="6"/>
  <c r="V33" i="6"/>
  <c r="Y38" i="6"/>
  <c r="V41" i="6"/>
  <c r="Y46" i="6"/>
  <c r="V49" i="6"/>
  <c r="Y54" i="6"/>
  <c r="V57" i="6"/>
  <c r="Y62" i="6"/>
  <c r="V65" i="6"/>
  <c r="Y70" i="6"/>
  <c r="V73" i="6"/>
  <c r="Y78" i="6"/>
  <c r="V81" i="6"/>
  <c r="Y86" i="6"/>
  <c r="V89" i="6"/>
  <c r="Y94" i="6"/>
  <c r="V97" i="6"/>
  <c r="Y102" i="6"/>
  <c r="V105" i="6"/>
  <c r="V109" i="6"/>
  <c r="V113" i="6"/>
  <c r="V117" i="6"/>
  <c r="V121" i="6"/>
  <c r="V125" i="6"/>
  <c r="V129" i="6"/>
  <c r="V133" i="6"/>
  <c r="V137" i="6"/>
  <c r="V141" i="6"/>
  <c r="V145" i="6"/>
  <c r="V149" i="6"/>
  <c r="V153" i="6"/>
  <c r="V157" i="6"/>
  <c r="V161" i="6"/>
  <c r="V165" i="6"/>
  <c r="V169" i="6"/>
  <c r="V173" i="6"/>
  <c r="V177" i="6"/>
  <c r="V186" i="6"/>
  <c r="V190" i="6"/>
  <c r="V194" i="6"/>
  <c r="V198" i="6"/>
  <c r="V202" i="6"/>
  <c r="V206" i="6"/>
  <c r="V210" i="6"/>
  <c r="V214" i="6"/>
  <c r="V218" i="6"/>
  <c r="V222" i="6"/>
  <c r="V226" i="6"/>
  <c r="V230" i="6"/>
  <c r="V234" i="6"/>
  <c r="V238" i="6"/>
  <c r="V242" i="6"/>
  <c r="V246" i="6"/>
  <c r="V250" i="6"/>
  <c r="V254" i="6"/>
  <c r="V258" i="6"/>
  <c r="V262" i="6"/>
  <c r="V266" i="6"/>
  <c r="V270" i="6"/>
  <c r="V274" i="6"/>
  <c r="V278" i="6"/>
  <c r="V282" i="6"/>
  <c r="V286" i="6"/>
  <c r="V290" i="6"/>
  <c r="V294" i="6"/>
  <c r="V298" i="6"/>
  <c r="V302" i="6"/>
  <c r="V306" i="6"/>
  <c r="V310" i="6"/>
  <c r="V314" i="6"/>
  <c r="V318" i="6"/>
  <c r="V322" i="6"/>
  <c r="V326" i="6"/>
  <c r="V330" i="6"/>
  <c r="V334" i="6"/>
  <c r="V338" i="6"/>
  <c r="V342" i="6"/>
  <c r="V346" i="6"/>
  <c r="V350" i="6"/>
  <c r="V354" i="6"/>
  <c r="V358" i="6"/>
  <c r="V362" i="6"/>
  <c r="Y365" i="6"/>
  <c r="V367" i="6"/>
  <c r="Z372" i="6"/>
  <c r="Y373" i="6"/>
  <c r="V375" i="6"/>
  <c r="Z380" i="6"/>
  <c r="Y381" i="6"/>
  <c r="V383" i="6"/>
  <c r="Z388" i="6"/>
  <c r="V391" i="6"/>
  <c r="Y407" i="6"/>
  <c r="Y428" i="6"/>
  <c r="W430" i="6"/>
  <c r="W431" i="6"/>
  <c r="W432" i="6"/>
  <c r="V432" i="6"/>
  <c r="Y444" i="6"/>
  <c r="W446" i="6"/>
  <c r="W447" i="6"/>
  <c r="W448" i="6"/>
  <c r="V448" i="6"/>
  <c r="Y472" i="6"/>
  <c r="W478" i="6"/>
  <c r="V478" i="6"/>
  <c r="W480" i="6"/>
  <c r="V480" i="6"/>
  <c r="Y504" i="6"/>
  <c r="W510" i="6"/>
  <c r="V510" i="6"/>
  <c r="Y536" i="6"/>
  <c r="W542" i="6"/>
  <c r="V542" i="6"/>
  <c r="Y568" i="6"/>
  <c r="W574" i="6"/>
  <c r="V574" i="6"/>
  <c r="Y600" i="6"/>
  <c r="W606" i="6"/>
  <c r="V606" i="6"/>
  <c r="W638" i="6"/>
  <c r="V638" i="6"/>
  <c r="W688" i="6"/>
  <c r="V688" i="6"/>
  <c r="Z713" i="6"/>
  <c r="Y713" i="6"/>
  <c r="Z410" i="6"/>
  <c r="Y410" i="6"/>
  <c r="W450" i="6"/>
  <c r="V450" i="6"/>
  <c r="W452" i="6"/>
  <c r="V452" i="6"/>
  <c r="Y476" i="6"/>
  <c r="W482" i="6"/>
  <c r="V482" i="6"/>
  <c r="W484" i="6"/>
  <c r="V484" i="6"/>
  <c r="Y508" i="6"/>
  <c r="W514" i="6"/>
  <c r="V514" i="6"/>
  <c r="Y540" i="6"/>
  <c r="W546" i="6"/>
  <c r="V546" i="6"/>
  <c r="Y572" i="6"/>
  <c r="W578" i="6"/>
  <c r="V578" i="6"/>
  <c r="Y604" i="6"/>
  <c r="W610" i="6"/>
  <c r="V610" i="6"/>
  <c r="Y636" i="6"/>
  <c r="W642" i="6"/>
  <c r="V642" i="6"/>
  <c r="Z697" i="6"/>
  <c r="Y697" i="6"/>
  <c r="Y700" i="6"/>
  <c r="Z700" i="6"/>
  <c r="Z712" i="6"/>
  <c r="V716" i="6"/>
  <c r="Z685" i="6"/>
  <c r="Y685" i="6"/>
  <c r="Z701" i="6"/>
  <c r="Y701" i="6"/>
  <c r="Z717" i="6"/>
  <c r="Y717" i="6"/>
  <c r="W722" i="6"/>
  <c r="V722" i="6"/>
  <c r="W738" i="6"/>
  <c r="V738" i="6"/>
  <c r="W740" i="6"/>
  <c r="V740" i="6"/>
  <c r="W770" i="6"/>
  <c r="V770" i="6"/>
  <c r="W772" i="6"/>
  <c r="V772" i="6"/>
  <c r="W802" i="6"/>
  <c r="V802" i="6"/>
  <c r="W804" i="6"/>
  <c r="V804" i="6"/>
  <c r="W834" i="6"/>
  <c r="V834" i="6"/>
  <c r="W836" i="6"/>
  <c r="V836" i="6"/>
  <c r="Z859" i="6"/>
  <c r="Y859" i="6"/>
  <c r="Z891" i="6"/>
  <c r="Y891" i="6"/>
  <c r="Z923" i="6"/>
  <c r="Y923" i="6"/>
  <c r="W945" i="6"/>
  <c r="V945" i="6"/>
  <c r="W742" i="6"/>
  <c r="V742" i="6"/>
  <c r="W744" i="6"/>
  <c r="V744" i="6"/>
  <c r="W774" i="6"/>
  <c r="V774" i="6"/>
  <c r="W776" i="6"/>
  <c r="V776" i="6"/>
  <c r="W806" i="6"/>
  <c r="V806" i="6"/>
  <c r="W808" i="6"/>
  <c r="V808" i="6"/>
  <c r="W838" i="6"/>
  <c r="V838" i="6"/>
  <c r="W840" i="6"/>
  <c r="V840" i="6"/>
  <c r="Z863" i="6"/>
  <c r="Y863" i="6"/>
  <c r="Z895" i="6"/>
  <c r="Y895" i="6"/>
  <c r="W949" i="6"/>
  <c r="V949" i="6"/>
  <c r="V651" i="6"/>
  <c r="V655" i="6"/>
  <c r="V659" i="6"/>
  <c r="V663" i="6"/>
  <c r="V667" i="6"/>
  <c r="V671" i="6"/>
  <c r="Z675" i="6"/>
  <c r="Y676" i="6"/>
  <c r="V678" i="6"/>
  <c r="Z687" i="6"/>
  <c r="Z688" i="6"/>
  <c r="Z689" i="6"/>
  <c r="Y689" i="6"/>
  <c r="V692" i="6"/>
  <c r="Z703" i="6"/>
  <c r="Z704" i="6"/>
  <c r="Z705" i="6"/>
  <c r="Y705" i="6"/>
  <c r="V708" i="6"/>
  <c r="Z721" i="6"/>
  <c r="Y721" i="6"/>
  <c r="Y722" i="6"/>
  <c r="W725" i="6"/>
  <c r="W726" i="6"/>
  <c r="V726" i="6"/>
  <c r="W746" i="6"/>
  <c r="V746" i="6"/>
  <c r="W748" i="6"/>
  <c r="V748" i="6"/>
  <c r="W778" i="6"/>
  <c r="V778" i="6"/>
  <c r="W780" i="6"/>
  <c r="V780" i="6"/>
  <c r="W810" i="6"/>
  <c r="V810" i="6"/>
  <c r="W812" i="6"/>
  <c r="V812" i="6"/>
  <c r="W842" i="6"/>
  <c r="V842" i="6"/>
  <c r="W844" i="6"/>
  <c r="V844" i="6"/>
  <c r="Z867" i="6"/>
  <c r="Y867" i="6"/>
  <c r="Z899" i="6"/>
  <c r="Y899" i="6"/>
  <c r="W953" i="6"/>
  <c r="V953" i="6"/>
  <c r="W750" i="6"/>
  <c r="V750" i="6"/>
  <c r="W752" i="6"/>
  <c r="V752" i="6"/>
  <c r="W782" i="6"/>
  <c r="V782" i="6"/>
  <c r="W784" i="6"/>
  <c r="V784" i="6"/>
  <c r="W814" i="6"/>
  <c r="V814" i="6"/>
  <c r="W816" i="6"/>
  <c r="V816" i="6"/>
  <c r="W848" i="6"/>
  <c r="V848" i="6"/>
  <c r="Z871" i="6"/>
  <c r="Y871" i="6"/>
  <c r="Z903" i="6"/>
  <c r="Y903" i="6"/>
  <c r="W957" i="6"/>
  <c r="V957" i="6"/>
  <c r="V500" i="6"/>
  <c r="V504" i="6"/>
  <c r="V508" i="6"/>
  <c r="V512" i="6"/>
  <c r="V516" i="6"/>
  <c r="V520" i="6"/>
  <c r="V524" i="6"/>
  <c r="V528" i="6"/>
  <c r="V532" i="6"/>
  <c r="V536" i="6"/>
  <c r="V540" i="6"/>
  <c r="V544" i="6"/>
  <c r="V548" i="6"/>
  <c r="V552" i="6"/>
  <c r="V556" i="6"/>
  <c r="V560" i="6"/>
  <c r="V564" i="6"/>
  <c r="V568" i="6"/>
  <c r="V572" i="6"/>
  <c r="V576" i="6"/>
  <c r="V580" i="6"/>
  <c r="V584" i="6"/>
  <c r="V588" i="6"/>
  <c r="V592" i="6"/>
  <c r="V596" i="6"/>
  <c r="V600" i="6"/>
  <c r="V604" i="6"/>
  <c r="V608" i="6"/>
  <c r="V612" i="6"/>
  <c r="V616" i="6"/>
  <c r="V620" i="6"/>
  <c r="V624" i="6"/>
  <c r="V628" i="6"/>
  <c r="V632" i="6"/>
  <c r="V636" i="6"/>
  <c r="V640" i="6"/>
  <c r="V644" i="6"/>
  <c r="V648" i="6"/>
  <c r="V652" i="6"/>
  <c r="V656" i="6"/>
  <c r="V660" i="6"/>
  <c r="V664" i="6"/>
  <c r="V668" i="6"/>
  <c r="V672" i="6"/>
  <c r="Z677" i="6"/>
  <c r="Y678" i="6"/>
  <c r="V680" i="6"/>
  <c r="Z691" i="6"/>
  <c r="Z692" i="6"/>
  <c r="Z693" i="6"/>
  <c r="Y693" i="6"/>
  <c r="V696" i="6"/>
  <c r="Z707" i="6"/>
  <c r="Z708" i="6"/>
  <c r="Z709" i="6"/>
  <c r="Y709" i="6"/>
  <c r="Y726" i="6"/>
  <c r="W729" i="6"/>
  <c r="W730" i="6"/>
  <c r="V730" i="6"/>
  <c r="W754" i="6"/>
  <c r="V754" i="6"/>
  <c r="W756" i="6"/>
  <c r="V756" i="6"/>
  <c r="W786" i="6"/>
  <c r="V786" i="6"/>
  <c r="W788" i="6"/>
  <c r="V788" i="6"/>
  <c r="W818" i="6"/>
  <c r="V818" i="6"/>
  <c r="W820" i="6"/>
  <c r="V820" i="6"/>
  <c r="Z875" i="6"/>
  <c r="Y875" i="6"/>
  <c r="Z907" i="6"/>
  <c r="Y907" i="6"/>
  <c r="W929" i="6"/>
  <c r="V929" i="6"/>
  <c r="W961" i="6"/>
  <c r="V961" i="6"/>
  <c r="V712" i="6"/>
  <c r="W732" i="6"/>
  <c r="W758" i="6"/>
  <c r="V758" i="6"/>
  <c r="W760" i="6"/>
  <c r="V760" i="6"/>
  <c r="W790" i="6"/>
  <c r="V790" i="6"/>
  <c r="W792" i="6"/>
  <c r="V792" i="6"/>
  <c r="W822" i="6"/>
  <c r="V822" i="6"/>
  <c r="W824" i="6"/>
  <c r="V824" i="6"/>
  <c r="Z879" i="6"/>
  <c r="Y879" i="6"/>
  <c r="Z911" i="6"/>
  <c r="Y911" i="6"/>
  <c r="W933" i="6"/>
  <c r="V933" i="6"/>
  <c r="V846" i="6"/>
  <c r="Y849" i="6"/>
  <c r="Y853" i="6"/>
  <c r="Y857" i="6"/>
  <c r="Y861" i="6"/>
  <c r="Y865" i="6"/>
  <c r="Y869" i="6"/>
  <c r="Y873" i="6"/>
  <c r="Y877" i="6"/>
  <c r="Y881" i="6"/>
  <c r="Y885" i="6"/>
  <c r="Y889" i="6"/>
  <c r="Y893" i="6"/>
  <c r="Y897" i="6"/>
  <c r="Y901" i="6"/>
  <c r="Y905" i="6"/>
  <c r="Y909" i="6"/>
  <c r="Y913" i="6"/>
  <c r="Y917" i="6"/>
  <c r="Y921" i="6"/>
  <c r="Y925" i="6"/>
  <c r="V927" i="6"/>
  <c r="V931" i="6"/>
  <c r="V935" i="6"/>
  <c r="V939" i="6"/>
  <c r="V943" i="6"/>
  <c r="V947" i="6"/>
  <c r="V951" i="6"/>
  <c r="V955" i="6"/>
  <c r="V959" i="6"/>
  <c r="V96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tc={42dddf3b-1c2f-4567-8990-8643535e1317}</author>
  </authors>
  <commentList>
    <comment ref="A1" authorId="0" shapeId="0" xr:uid="{42DDDF3B-1C2F-4567-8990-8643535E1317}">
      <text>
        <t>[Threaded comment]
Your version of Excel allows you to read this threaded comment; however, any edits to it will get removed if the file is opened in a newer version of Excel. Learn more: https://go.microsoft.com/fwlink/?linkid=870924
Comment:
    0Q4A9WNKX4 kindly mention the date is this project log.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tc={f83c8cbf-9278-4de3-a531-5f8362a21f2e}</author>
  </authors>
  <commentList>
    <comment ref="E422" authorId="0" shapeId="0" xr:uid="{F83C8CBF-9278-4DE3-A531-5F8362A21F2E}">
      <text>
        <t>[Threaded comment]
Your version of Excel allows you to read this threaded comment; however, any edits to it will get removed if the file is opened in a newer version of Excel. Learn more: https://go.microsoft.com/fwlink/?linkid=870924
Comment:
    Please add date in each entry.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tc={4eb9b6c3-ef5f-4fd8-b637-e0052bc833ed}</author>
    <author>tc={f9093d6b-5687-42e4-a2f6-9df6928ee88f}</author>
  </authors>
  <commentList>
    <comment ref="W11" authorId="0" shapeId="0" xr:uid="{4EB9B6C3-EF5F-4FD8-B637-E0052BC833ED}">
      <text>
        <t>[Threaded comment]
Your version of Excel allows you to read this threaded comment; however, any edits to it will get removed if the file is opened in a newer version of Excel. Learn more: https://go.microsoft.com/fwlink/?linkid=870924
Comment:
    donwnload the fole with the name "6901 CE BARING" to complete... Also merege skf data</t>
      </text>
    </comment>
    <comment ref="W23" authorId="1" shapeId="0" xr:uid="{F9093D6B-5687-42E4-A2F6-9DF6928EE88F}">
      <text>
        <t>[Threaded comment]
Your version of Excel allows you to read this threaded comment; however, any edits to it will get removed if the file is opened in a newer version of Excel. Learn more: https://go.microsoft.com/fwlink/?linkid=870924
Comment:
    Download the file with the name "ICME Gear Motor" from mail to complete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tc={4edcc4a5-9c88-4755-9ab9-a77065f20770}</author>
    <author>tc={2762f136-621c-4c90-9394-5d36f2f1ef19}</author>
    <author>tc={dd1be492-d8b0-45be-a7c6-0f9237d13225}</author>
    <author>tc={202ec3c5-21a3-4aab-919e-de6bcb30917c}</author>
    <author>tc={73f02eb8-e2e7-4476-8c4a-a66789138545}</author>
  </authors>
  <commentList>
    <comment ref="AF830" authorId="0" shapeId="0" xr:uid="{4EDCC4A5-9C88-4755-9AB9-A77065F20770}">
      <text>
        <t>[Threaded comment]
Your version of Excel allows you to read this threaded comment; however, any edits to it will get removed if the file is opened in a newer version of Excel. Learn more: https://go.microsoft.com/fwlink/?linkid=870924
Comment:
    Not complete, kindly skip it, 
for everyone.. Kaif</t>
      </text>
    </comment>
    <comment ref="AE838" authorId="1" shapeId="0" xr:uid="{2762F136-621C-4C90-9394-5D36F2F1EF19}">
      <text>
        <t>[Threaded comment]
Your version of Excel allows you to read this threaded comment; however, any edits to it will get removed if the file is opened in a newer version of Excel. Learn more: https://go.microsoft.com/fwlink/?linkid=870924
Comment:
    Compelte data availaible in hasan PC "Dectop folder" with product name.</t>
      </text>
    </comment>
    <comment ref="AF899" authorId="2" shapeId="0" xr:uid="{DD1BE492-D8B0-45BE-A7C6-0F9237D13225}">
      <text>
        <t>[Threaded comment]
Your version of Excel allows you to read this threaded comment; however, any edits to it will get removed if the file is opened in a newer version of Excel. Learn more: https://go.microsoft.com/fwlink/?linkid=870924
Comment:
    File available in dectop folder of hasan's PC,with the name of Carlo Gavazzi</t>
      </text>
    </comment>
    <comment ref="AE933" authorId="3" shapeId="0" xr:uid="{202EC3C5-21A3-4AAB-919E-DE6BCB30917C}">
      <text>
        <t>[Threaded comment]
Your version of Excel allows you to read this threaded comment; however, any edits to it will get removed if the file is opened in a newer version of Excel. Learn more: https://go.microsoft.com/fwlink/?linkid=870924
Comment:
    Kindly download the file "PPCS BRANCHING &amp; DATALOGG UNIT" from email and then continue that.</t>
      </text>
    </comment>
    <comment ref="AE942" authorId="4" shapeId="0" xr:uid="{73F02EB8-E2E7-4476-8C4A-A66789138545}">
      <text>
        <t>[Threaded comment]
Your version of Excel allows you to read this threaded comment; however, any edits to it will get removed if the file is opened in a newer version of Excel. Learn more: https://go.microsoft.com/fwlink/?linkid=870924
Comment:
    dOWNLOAD THE FILE FROM MAIL WITH THE NMAE "INVERTER SV"
AND THEN CONTINUE</t>
      </text>
    </comment>
  </commentList>
</comments>
</file>

<file path=xl/sharedStrings.xml><?xml version="1.0" encoding="utf-8"?>
<sst xmlns="http://schemas.openxmlformats.org/spreadsheetml/2006/main" count="31476" uniqueCount="17348">
  <si>
    <t>Project Code</t>
  </si>
  <si>
    <t>Email  Receiver</t>
  </si>
  <si>
    <t>email Sender</t>
  </si>
  <si>
    <t>Subject Line</t>
  </si>
  <si>
    <t>Date of email</t>
  </si>
  <si>
    <t>CC</t>
  </si>
  <si>
    <t>Email Body</t>
  </si>
  <si>
    <t>Customer Requirement Extract from email Body</t>
  </si>
  <si>
    <t>Sender DETAILS</t>
  </si>
  <si>
    <t>Web Links Picture hyperlinks Attachement</t>
  </si>
  <si>
    <t>Inside Comments</t>
  </si>
  <si>
    <t>LINKS STATUS</t>
  </si>
  <si>
    <t>ACKNOWEDGMENT</t>
  </si>
  <si>
    <t>Analysis of Customer Enquiry</t>
  </si>
  <si>
    <t>Database Prepared by
Saad/Kaif/Zafar/Maaz</t>
  </si>
  <si>
    <t>Enquiry Analysis &amp; links provided by</t>
  </si>
  <si>
    <t>Enquiry Letter Made and Sent by</t>
  </si>
  <si>
    <t>Supplier email checked
Yasir/Saad/ Arsalan/Zafar</t>
  </si>
  <si>
    <t>Price Calculated by
Arsalan</t>
  </si>
  <si>
    <t xml:space="preserve">Quotation Prepared by
</t>
  </si>
  <si>
    <t>Quotation Follow up done by</t>
  </si>
  <si>
    <t>Order Processed By</t>
  </si>
  <si>
    <t>Payment Follow up Done by</t>
  </si>
  <si>
    <t>Number of Quotation Received</t>
  </si>
  <si>
    <t>Name of Database</t>
  </si>
  <si>
    <t>Weblinks</t>
  </si>
  <si>
    <t xml:space="preserve">Weblink status </t>
  </si>
  <si>
    <t>FEZW-XWQ-LQ</t>
  </si>
  <si>
    <t>ADAX-XQP-YA</t>
  </si>
  <si>
    <t>ANZF-FWR-JF</t>
  </si>
  <si>
    <t>VFIZ-YAI-QZ</t>
  </si>
  <si>
    <t>FMRB-BOR-ZB</t>
  </si>
  <si>
    <t>SULZ-ZFD-QZ</t>
  </si>
  <si>
    <t>QQOT-TKM-SO</t>
  </si>
  <si>
    <t>ZINY-YNI-PY</t>
  </si>
  <si>
    <t>HODL-LKS-DL</t>
  </si>
  <si>
    <t>SHHH-HWU-FH</t>
  </si>
  <si>
    <t>XZMI-IEB-NI</t>
  </si>
  <si>
    <t>YYMF-FNS-LY</t>
  </si>
  <si>
    <t>HMLO-OJM-FO</t>
  </si>
  <si>
    <t>JTPN-NHV-WN</t>
  </si>
  <si>
    <t>RDDW-WTV-KW</t>
  </si>
  <si>
    <t>PJXW-WRD-KW</t>
  </si>
  <si>
    <t>QTFY-YOI-WY</t>
  </si>
  <si>
    <t>SHYU-ULM-GU</t>
  </si>
  <si>
    <t>XDNG-GQY-IG</t>
  </si>
  <si>
    <t>AVZE-ETZ-GE</t>
  </si>
  <si>
    <t>XPET-TYF-BT</t>
  </si>
  <si>
    <t>FGFU-UZN-NU</t>
  </si>
  <si>
    <t>PSAS-SNS-KS</t>
  </si>
  <si>
    <t>SHYR-RRI-XR</t>
  </si>
  <si>
    <t>MWRK-KUB-VK</t>
  </si>
  <si>
    <t>ZQMP-PYH-TP</t>
  </si>
  <si>
    <t>BKXV-VLW-GV</t>
  </si>
  <si>
    <t>YRWI-IBD-CI</t>
  </si>
  <si>
    <t>CXTF-FKJ-EF</t>
  </si>
  <si>
    <t>LNHQ-QGP-RQ</t>
  </si>
  <si>
    <t>VDSJ-JXU-LJ</t>
  </si>
  <si>
    <t>WGTR-RMH-UR</t>
  </si>
  <si>
    <t>QHYL-LDQ-IL</t>
  </si>
  <si>
    <t>PMZK-KFJ-AK</t>
  </si>
  <si>
    <t>FJXH-HNV-YH</t>
  </si>
  <si>
    <t>BTZC-CQI-PC</t>
  </si>
  <si>
    <t>KWRM-MDU-OM</t>
  </si>
  <si>
    <t>XVBN-NZG-UN</t>
  </si>
  <si>
    <t>HQDF-FSY-MF</t>
  </si>
  <si>
    <t>YLGP-PXM-UP</t>
  </si>
  <si>
    <t>SJQM-MKR-JM</t>
  </si>
  <si>
    <t>DZRK-KWP-LK</t>
  </si>
  <si>
    <t>GNXY-YOX-TY</t>
  </si>
  <si>
    <t>RPWF-FVH-IF</t>
  </si>
  <si>
    <t>TVHJ-JQC-AJ</t>
  </si>
  <si>
    <t>MBQK-KZT-EK</t>
  </si>
  <si>
    <t>WHLP-PGI-OP</t>
  </si>
  <si>
    <t>FKDC-CBW-IC</t>
  </si>
  <si>
    <t>XQYN-NSD-AN</t>
  </si>
  <si>
    <t>ZBVH-HRF-VH</t>
  </si>
  <si>
    <t>JWLT-TGS-IT</t>
  </si>
  <si>
    <t>GPMD-DKX-UD</t>
  </si>
  <si>
    <t>YCFS-SZH-MS</t>
  </si>
  <si>
    <t>RHZK-KGB-PK</t>
  </si>
  <si>
    <t>QVHB-BNU-LB</t>
  </si>
  <si>
    <t>LDFC-CPM-OC</t>
  </si>
  <si>
    <t>TXWM-MJI-EM</t>
  </si>
  <si>
    <t>ZGHJ-JTD-RJ</t>
  </si>
  <si>
    <t>BPVN-NKI-ON</t>
  </si>
  <si>
    <t>KHDY-YCW-IY</t>
  </si>
  <si>
    <t>SFQP-PLV-UP</t>
  </si>
  <si>
    <t>VMGR-RFA-IR</t>
  </si>
  <si>
    <t>WQYN-NAD-ON</t>
  </si>
  <si>
    <t>YJXT-TMF-AT</t>
  </si>
  <si>
    <t>ZPLD-DQH-UD</t>
  </si>
  <si>
    <t>GCRB-BSZ-IB</t>
  </si>
  <si>
    <t>HMTF-FYV-AF</t>
  </si>
  <si>
    <t>JKPD-DOX-LD</t>
  </si>
  <si>
    <t>LWVH-HRG-YH</t>
  </si>
  <si>
    <t>NQXF-FZK-JF</t>
  </si>
  <si>
    <t>PXZC-CQI-IC</t>
  </si>
  <si>
    <t>QKTM-MYP-UM</t>
  </si>
  <si>
    <t>RGYD-DNS-OD</t>
  </si>
  <si>
    <t>TBFH-HKW-YH</t>
  </si>
  <si>
    <t>UFQN-NXP-JN</t>
  </si>
  <si>
    <t>VHSD-DGL-UD</t>
  </si>
  <si>
    <t>WJYP-PMI-OP</t>
  </si>
  <si>
    <t>XKZR-RTC-AR</t>
  </si>
  <si>
    <t>YLXS-SDV-IS</t>
  </si>
  <si>
    <t>ZMVT-THB-QT</t>
  </si>
  <si>
    <t>ANWB-BKX-YB</t>
  </si>
  <si>
    <t>BOCZ-ZNG-PZ</t>
  </si>
  <si>
    <t>CPXD-DMJ-UD</t>
  </si>
  <si>
    <t>DQWF-FTH-AF</t>
  </si>
  <si>
    <t>ERZG-GVP-MG</t>
  </si>
  <si>
    <t>FSYH-HQD-YH</t>
  </si>
  <si>
    <t>GTXI-IBW-JI</t>
  </si>
  <si>
    <t>HUZJ-JRF-UJ</t>
  </si>
  <si>
    <t>IVWK-KGY-OK</t>
  </si>
  <si>
    <t>JWXL-LHZ-QL</t>
  </si>
  <si>
    <t>KYVM-MTD-AM</t>
  </si>
  <si>
    <t>LZWN-NUF-ON</t>
  </si>
  <si>
    <t>MAXO-OVJ-YO</t>
  </si>
  <si>
    <t>NBYQ-QWK-IQ</t>
  </si>
  <si>
    <t>OCZR-RXL-JR</t>
  </si>
  <si>
    <t>PDAS-SYM-MS</t>
  </si>
  <si>
    <t>QEBT-TZN-OT</t>
  </si>
  <si>
    <t>RFDU-UIX-JU</t>
  </si>
  <si>
    <t>SGPV-VOA-KV</t>
  </si>
  <si>
    <t>THQW-WPB-LW</t>
  </si>
  <si>
    <t>UIRX-XQC-MX</t>
  </si>
  <si>
    <t>VJSY-YRD-NY</t>
  </si>
  <si>
    <t>WKTA-AZE-PA</t>
  </si>
  <si>
    <t>XLUB-BAF-QB</t>
  </si>
  <si>
    <t>YMVC-CBG-RC</t>
  </si>
  <si>
    <t>ZNWD-DCH-SD</t>
  </si>
  <si>
    <t>AOXE-EDI-TE</t>
  </si>
  <si>
    <t>BPYF-FEJ-UF</t>
  </si>
  <si>
    <t>CQZG-GFK-VG</t>
  </si>
  <si>
    <t>DRAH-HGL-WH</t>
  </si>
  <si>
    <t>ESBI-IHM-XI</t>
  </si>
  <si>
    <t>FTCJ-JIN-YJ</t>
  </si>
  <si>
    <t>GUDK-KJO-ZK</t>
  </si>
  <si>
    <t>HVEL-LKP-AL</t>
  </si>
  <si>
    <t>IWGM-MLQ-BM</t>
  </si>
  <si>
    <t>JXHN-NMR-CN</t>
  </si>
  <si>
    <t>KYIO-ONS-DO</t>
  </si>
  <si>
    <t>LZJP-POT-EP</t>
  </si>
  <si>
    <t>MAKQ-QPU-FQ</t>
  </si>
  <si>
    <t>NBLR-RQV-GR</t>
  </si>
  <si>
    <t>OCMS-SRW-HS</t>
  </si>
  <si>
    <t>PDNT-TSX-IT</t>
  </si>
  <si>
    <t>QEOU-UTY-JU</t>
  </si>
  <si>
    <t>RFPV-VUZ-KV</t>
  </si>
  <si>
    <t>SGQW-WVA-LW</t>
  </si>
  <si>
    <t>THRX-XWB-MX</t>
  </si>
  <si>
    <t>UISY-YXC-NY</t>
  </si>
  <si>
    <t>VJTZ-ZYD-OZ</t>
  </si>
  <si>
    <t>WKUA-AZE-PA</t>
  </si>
  <si>
    <t>XLVB-BAF-QB</t>
  </si>
  <si>
    <t>YMWC-CBG-RC</t>
  </si>
  <si>
    <t>ZNXD-DCH-SD</t>
  </si>
  <si>
    <t>AOYE-EDI-TE</t>
  </si>
  <si>
    <t>BPZF-FEJ-UF</t>
  </si>
  <si>
    <t>CQAG-GFK-VG</t>
  </si>
  <si>
    <t>DRBH-HGL-WH</t>
  </si>
  <si>
    <t>ESCI-IHM-XI</t>
  </si>
  <si>
    <t>FTDJ-JIN-YJ</t>
  </si>
  <si>
    <t>GUEK-KJO-ZK</t>
  </si>
  <si>
    <t>HVFL-LKP-AL</t>
  </si>
  <si>
    <t>QXTB-WVQ-NI</t>
  </si>
  <si>
    <t>FHGJ-KYP-TM</t>
  </si>
  <si>
    <t>RLXN-ZMB-PC</t>
  </si>
  <si>
    <t>KZVD-QCX-JG</t>
  </si>
  <si>
    <t>YPWF-SHN-KL</t>
  </si>
  <si>
    <t>BMGX-LTR-DQ</t>
  </si>
  <si>
    <t>TCZH-PJV-EF</t>
  </si>
  <si>
    <t>WNLP-FDK-RS</t>
  </si>
  <si>
    <t>JVQR-BGX-MA</t>
  </si>
  <si>
    <t>XDSM-NZL-HP</t>
  </si>
  <si>
    <t>QFHK-TYW-VC</t>
  </si>
  <si>
    <t>RGPB-MXD-LN</t>
  </si>
  <si>
    <t>ZWVJ-CQF-SK</t>
  </si>
  <si>
    <t>LMNT-HRS-PD</t>
  </si>
  <si>
    <t>YKCX-FPV-BQ</t>
  </si>
  <si>
    <t>SBDG-ZLW-NJ</t>
  </si>
  <si>
    <t>HPRQ-KTM-XV</t>
  </si>
  <si>
    <t>FJZN-SCB-EG</t>
  </si>
  <si>
    <t>VWTL-QHD-MK</t>
  </si>
  <si>
    <t>XCNP-RFJ-GY</t>
  </si>
  <si>
    <t>QBHM-DZK-WL</t>
  </si>
  <si>
    <t>TRSF-VPG-NX</t>
  </si>
  <si>
    <t>LZJW-YQC-BD</t>
  </si>
  <si>
    <t>KPVN-HXM-FR</t>
  </si>
  <si>
    <t>GDSY-TBL-QC</t>
  </si>
  <si>
    <t>WMHR-NFZ-PV</t>
  </si>
  <si>
    <t>JFXC-QKW-SG</t>
  </si>
  <si>
    <t>BVTL-PRD-MN</t>
  </si>
  <si>
    <t>ZQYG-HXS-KF</t>
  </si>
  <si>
    <t>NMLP-CBV-TW</t>
  </si>
  <si>
    <t>SXKD-RQH-JZ</t>
  </si>
  <si>
    <t>YFWB-NTG-PM</t>
  </si>
  <si>
    <t>HCRJ-ZVQ-LD</t>
  </si>
  <si>
    <t>GPTM-KXF-WN</t>
  </si>
  <si>
    <t>VQLB-SDJ-RC</t>
  </si>
  <si>
    <t>KWZN-XPH-FY</t>
  </si>
  <si>
    <t>XRTD-MGL-BQ</t>
  </si>
  <si>
    <t>FNSJ-CWP-VH</t>
  </si>
  <si>
    <t>LBDQ-YTR-KZ</t>
  </si>
  <si>
    <t>MPHV-FCN-SG</t>
  </si>
  <si>
    <t>JZWG-QBK-DX</t>
  </si>
  <si>
    <t>TCYR-LFM-NP</t>
  </si>
  <si>
    <t>VHXS-BQD-WK</t>
  </si>
  <si>
    <t>GFLN-PZJ-RT</t>
  </si>
  <si>
    <t>KQBM-YWH-CX</t>
  </si>
  <si>
    <t>RPDT-NVF-SL</t>
  </si>
  <si>
    <t>ZWJC-HGK-MQ</t>
  </si>
  <si>
    <t>XSNL-DBR-FP</t>
  </si>
  <si>
    <t>YTMV-QCX-KH</t>
  </si>
  <si>
    <t>BFHP-RZW-GN</t>
  </si>
  <si>
    <t>LKDJ-SVQ-TM</t>
  </si>
  <si>
    <t>QCRX-PFN-BW</t>
  </si>
  <si>
    <t>HGNZ-MTL-VY</t>
  </si>
  <si>
    <t>VWPF-KBJ-SD</t>
  </si>
  <si>
    <t>TRXB-QHM-ZL</t>
  </si>
  <si>
    <t>JYSL-CDW-FN</t>
  </si>
  <si>
    <t>MPDK-GVR-XQ</t>
  </si>
  <si>
    <t>ZFNH-TYP-BC</t>
  </si>
  <si>
    <t>XGQW-KRM-VJ</t>
  </si>
  <si>
    <t>LBSJ-PTD-HF</t>
  </si>
  <si>
    <t>RVCZ-NXQ-GM</t>
  </si>
  <si>
    <t>YKFH-BLW-PD</t>
  </si>
  <si>
    <t>TQMN-SGZ-RX</t>
  </si>
  <si>
    <t>HDPW-CVF-JB</t>
  </si>
  <si>
    <t>FGLR-XKY-NQ</t>
  </si>
  <si>
    <t>VZBT-MPH-SW</t>
  </si>
  <si>
    <t>JCNX-QRD-KL</t>
  </si>
  <si>
    <t>WYSP-FTM-GH</t>
  </si>
  <si>
    <t>RBLQ-ZVX-NC</t>
  </si>
  <si>
    <t>KHMJ-PDW-FT</t>
  </si>
  <si>
    <t>XGTV-SQN-BL</t>
  </si>
  <si>
    <t>FZDR-CKY-WP</t>
  </si>
  <si>
    <t>LQNP-HBJ-MV</t>
  </si>
  <si>
    <t>TWSX-RGF-KD</t>
  </si>
  <si>
    <t>YVCM-ZPH-QJ</t>
  </si>
  <si>
    <t>BHKF-NTW-RL</t>
  </si>
  <si>
    <t>PGZD-VQX-SM</t>
  </si>
  <si>
    <t>JRNL-BCK-FY</t>
  </si>
  <si>
    <t>WQTX-MPV-HG</t>
  </si>
  <si>
    <t>VBSK-ZFR-NQ</t>
  </si>
  <si>
    <t>CMPH-DGL-TY</t>
  </si>
  <si>
    <t>XFJR-QWN-BV</t>
  </si>
  <si>
    <t>LZTK-SHD-MP</t>
  </si>
  <si>
    <t>YGBN-RCX-FW</t>
  </si>
  <si>
    <t>QHVD-PLZ-KJ</t>
  </si>
  <si>
    <t>TRMF-WSG-XN</t>
  </si>
  <si>
    <t>KJXP-CQV-BD</t>
  </si>
  <si>
    <t>HZNW-FTM-RL</t>
  </si>
  <si>
    <t>VQDL-PBX-SG</t>
  </si>
  <si>
    <t>YRTF-KZN-WC</t>
  </si>
  <si>
    <t>MGBH-QJV-PX</t>
  </si>
  <si>
    <t>LFSW-DCK-NR</t>
  </si>
  <si>
    <t>XPNT-HQG-BZ</t>
  </si>
  <si>
    <t>JCVK-RMF-DL</t>
  </si>
  <si>
    <t>QWZB-SHY-PG</t>
  </si>
  <si>
    <t>TFHN-XVR-KM</t>
  </si>
  <si>
    <t>RGYL-CPD-WQ</t>
  </si>
  <si>
    <t>KBMV-ZXF-JN</t>
  </si>
  <si>
    <t>HPSW-QTD-RC</t>
  </si>
  <si>
    <t>VZLX-NFG-MY</t>
  </si>
  <si>
    <t>FJQR-BKH-PW</t>
  </si>
  <si>
    <t>TDMG-YCX-SL</t>
  </si>
  <si>
    <t>XWNP-RBV-FH</t>
  </si>
  <si>
    <t>LKCQ-ZJM-TD</t>
  </si>
  <si>
    <t>YHFR-PWN-VB</t>
  </si>
  <si>
    <t>QGSM-KXL-DZ</t>
  </si>
  <si>
    <t>RVBT-HFQ-CP</t>
  </si>
  <si>
    <t>JZNW-DYG-MK</t>
  </si>
  <si>
    <t>FPLX-SCR-BQ</t>
  </si>
  <si>
    <t>THKM-ZVW-NG</t>
  </si>
  <si>
    <t>YQBD-RPF-JX</t>
  </si>
  <si>
    <t>LGVN-CKW-SM</t>
  </si>
  <si>
    <t>WXJR-QTH-PZ</t>
  </si>
  <si>
    <t>KFSM-BDL-VY</t>
  </si>
  <si>
    <t>HCTQ-ZXR-NP</t>
  </si>
  <si>
    <t>VPGY-FWM-KB</t>
  </si>
  <si>
    <t>RZLN-QDX-HJ</t>
  </si>
  <si>
    <t>XBFM-SVK-TC</t>
  </si>
  <si>
    <t>JYHW-PGN-RL</t>
  </si>
  <si>
    <t>QDTK-CZF-VM</t>
  </si>
  <si>
    <t>LPRH-BXW-NY</t>
  </si>
  <si>
    <t>TFGV-QZS-KD</t>
  </si>
  <si>
    <t>WMCN-RHJ-BP</t>
  </si>
  <si>
    <t>YKXZ-VQF-SL</t>
  </si>
  <si>
    <t>HBRJ-PTM-GW</t>
  </si>
  <si>
    <t>VQFS-DKN-XC</t>
  </si>
  <si>
    <t>LZTG-YRH-PB</t>
  </si>
  <si>
    <t>XJWM-CQV-FK</t>
  </si>
  <si>
    <t>RNDH-BZS-GL</t>
  </si>
  <si>
    <t>YPTK-FXQ-VM</t>
  </si>
  <si>
    <t>QGVL-RNW-JB</t>
  </si>
  <si>
    <t>KHSM-ZDP-FX</t>
  </si>
  <si>
    <t>FJCR-TBH-WN</t>
  </si>
  <si>
    <t>TZWV-QGY-PL</t>
  </si>
  <si>
    <t>XHBN-MFK-RD</t>
  </si>
  <si>
    <t>LQDY-SCP-VZ</t>
  </si>
  <si>
    <t>RGPT-WVX-KH</t>
  </si>
  <si>
    <t>JMFK-BQZ-NC</t>
  </si>
  <si>
    <t>YVXH-TDL-SP</t>
  </si>
  <si>
    <t>QWFR-ZGM-BK</t>
  </si>
  <si>
    <t>HNSL-PVX-DT</t>
  </si>
  <si>
    <t>KZBG-RQF-MJ</t>
  </si>
  <si>
    <t>VCTM-YHW-PX</t>
  </si>
  <si>
    <t>FXDQ-SZN-RL</t>
  </si>
  <si>
    <t>TLPJ-CGV-WB</t>
  </si>
  <si>
    <t>RYKH-QFM-NZ</t>
  </si>
  <si>
    <t>XGWB-VCP-SL</t>
  </si>
  <si>
    <t>JZNT-DRH-KQ</t>
  </si>
  <si>
    <t>MHFQ-PXY-BW</t>
  </si>
  <si>
    <t>VLSK-RGZ-FN</t>
  </si>
  <si>
    <t>YQTX-BDW-PH</t>
  </si>
  <si>
    <t>KCNR-ZFV-JM</t>
  </si>
  <si>
    <t>FGPT-WHL-QB</t>
  </si>
  <si>
    <t>TZRJ-XDM-VY</t>
  </si>
  <si>
    <t>LHBW-QFN-KC</t>
  </si>
  <si>
    <t>XVSY-PZG-RM</t>
  </si>
  <si>
    <t>JQDF-TCK-WN</t>
  </si>
  <si>
    <t>RWMH-BZL-PG</t>
  </si>
  <si>
    <t>YKNV-QFX-SD</t>
  </si>
  <si>
    <t>FHLT-ZRB-MP</t>
  </si>
  <si>
    <t>VQGP-WXN-JC</t>
  </si>
  <si>
    <t>TBSK-RYH-DL</t>
  </si>
  <si>
    <t>XZMN-CQF-PW</t>
  </si>
  <si>
    <t>LJRW-VGT-KH</t>
  </si>
  <si>
    <t>YHFP-QZD-BN</t>
  </si>
  <si>
    <t>KGVX-TWR-MC</t>
  </si>
  <si>
    <t>RZQF-PBH-SL</t>
  </si>
  <si>
    <t>JNDM-CXY-VW</t>
  </si>
  <si>
    <t>FWTK-ZRQ-PH</t>
  </si>
  <si>
    <t>VBLX-HGN-QD</t>
  </si>
  <si>
    <t>TYSM-RCP-FZ</t>
  </si>
  <si>
    <t>XQHJ-WKV-NL</t>
  </si>
  <si>
    <t>LGFP-BZD-RT</t>
  </si>
  <si>
    <t>KHRW-QVM-JY</t>
  </si>
  <si>
    <t>JZCV-TXF-PB</t>
  </si>
  <si>
    <t>RNSM-GDL-WQ</t>
  </si>
  <si>
    <t>YBTX-FVH-KZ</t>
  </si>
  <si>
    <t>FQPK-ZWR-NC</t>
  </si>
  <si>
    <t>VHJT-MXB-SL</t>
  </si>
  <si>
    <t>TGLR-WFQ-PY</t>
  </si>
  <si>
    <t>XKBN-DZV-MH</t>
  </si>
  <si>
    <t>LQWS-CRF-JP</t>
  </si>
  <si>
    <t>YPRM-HZK-VN</t>
  </si>
  <si>
    <t>KJFH-TQG-BW</t>
  </si>
  <si>
    <t>RVZD-XCP-ML</t>
  </si>
  <si>
    <t>FGNB-QVW-TH</t>
  </si>
  <si>
    <t>JXSL-PRH-KD</t>
  </si>
  <si>
    <t>TWMY-CZF-QB</t>
  </si>
  <si>
    <t>XHVK-RGN-PL</t>
  </si>
  <si>
    <t>LZDF-BQJ-MY</t>
  </si>
  <si>
    <t>YKRP-WTH-VC</t>
  </si>
  <si>
    <t>QGSM-FZX-NJ</t>
  </si>
  <si>
    <t>RBTK-VPH-CL</t>
  </si>
  <si>
    <t>JHFW-QZD-XN</t>
  </si>
  <si>
    <t>VMLP-GRK-SY</t>
  </si>
  <si>
    <t>TZQX-BDF-WH</t>
  </si>
  <si>
    <t>XCNL-RVJ-PK</t>
  </si>
  <si>
    <t>LFGY-SQM-BD</t>
  </si>
  <si>
    <t>YWRH-ZKV-QT</t>
  </si>
  <si>
    <t>KPDJ-CBX-FN</t>
  </si>
  <si>
    <t>RQVZ-THM-GL</t>
  </si>
  <si>
    <t>JBFX-WNK-PY</t>
  </si>
  <si>
    <t>VGSM-RQL-DH</t>
  </si>
  <si>
    <t>TZPW-KFV-XC</t>
  </si>
  <si>
    <t>XHLQ-BDR-NJ</t>
  </si>
  <si>
    <t>LYKF-TCP-WZ</t>
  </si>
  <si>
    <t>QRNM-VGX-BH</t>
  </si>
  <si>
    <t>KJST-ZQF-PD</t>
  </si>
  <si>
    <t>FWHV-RBM-CL</t>
  </si>
  <si>
    <t>VZPX-QGD-TN</t>
  </si>
  <si>
    <t>TBLR-KFJ-MY</t>
  </si>
  <si>
    <t>XQGN-WVH-PZ</t>
  </si>
  <si>
    <t>LJMF-CRK-SD</t>
  </si>
  <si>
    <t>YHWT-BZQ-VP</t>
  </si>
  <si>
    <t>RKSG-FXN-CL</t>
  </si>
  <si>
    <t>JQZV-PDM-WH</t>
  </si>
  <si>
    <t>VFTK-RYB-NX</t>
  </si>
  <si>
    <t>TGMH-WLZ-QC</t>
  </si>
  <si>
    <t>XBPF-RVK-JN</t>
  </si>
  <si>
    <t>LYDQ-SZH-PW</t>
  </si>
  <si>
    <t>KNRJ-CGV-BT</t>
  </si>
  <si>
    <t>QHXM-ZWF-VL</t>
  </si>
  <si>
    <t>RZPT-BDQ-KY</t>
  </si>
  <si>
    <t>JYFV-CXN-SG</t>
  </si>
  <si>
    <t>VWKL-HRM-PB</t>
  </si>
  <si>
    <t>TQGS-ZXF-JD</t>
  </si>
  <si>
    <t>XHMN-RWB-VL</t>
  </si>
  <si>
    <t>LFCP-YZQ-KT</t>
  </si>
  <si>
    <t>YKBJ-WRH-NG</t>
  </si>
  <si>
    <t>RGVQ-PZM-FX</t>
  </si>
  <si>
    <t>JDTK-CBW-VH</t>
  </si>
  <si>
    <t>QFLN-SXR-PM</t>
  </si>
  <si>
    <t>VZHR-BKT-WY</t>
  </si>
  <si>
    <t>TWMX-QGV-FC</t>
  </si>
  <si>
    <t>XKBL-RZP-NJ</t>
  </si>
  <si>
    <t>LYFH-CQW-SD</t>
  </si>
  <si>
    <t>KPRJ-VZM-GT</t>
  </si>
  <si>
    <t>RQBH-WXF-VN</t>
  </si>
  <si>
    <t>JZGV-TCK-PL</t>
  </si>
  <si>
    <t>VFSM-QXR-BD</t>
  </si>
  <si>
    <t>TYKL-WZH-PC</t>
  </si>
  <si>
    <t>XGNQ-RFV-JM</t>
  </si>
  <si>
    <t>LBRP-CZD-WH</t>
  </si>
  <si>
    <t>YJKT-VQF-SN</t>
  </si>
  <si>
    <t>KHMX-PWG-RL</t>
  </si>
  <si>
    <t>RZVF-TQN-BJ</t>
  </si>
  <si>
    <t>JQDW-CXP-ML</t>
  </si>
  <si>
    <t>VGTK-RYB-FH</t>
  </si>
  <si>
    <t>TXLN-WZQ-PC</t>
  </si>
  <si>
    <t>XHFR-VKM-JD</t>
  </si>
  <si>
    <t>LYBS-CZW-QT</t>
  </si>
  <si>
    <t>KPNJ-RGV-WM</t>
  </si>
  <si>
    <t>QZRH-TXF-BL</t>
  </si>
  <si>
    <t>RWMG-VKJ-PN</t>
  </si>
  <si>
    <t>JYFT-CBH-QX</t>
  </si>
  <si>
    <t>VLSK-ZRW-DM</t>
  </si>
  <si>
    <t>TQBP-XFV-NG</t>
  </si>
  <si>
    <t>XKHR-WZM-JL</t>
  </si>
  <si>
    <t>LFGN-CQV-PY</t>
  </si>
  <si>
    <t>YKTM-RZB-WQ</t>
  </si>
  <si>
    <t>RJVH-PXF-CL</t>
  </si>
  <si>
    <t>JQBM-WZK-VN</t>
  </si>
  <si>
    <t>VGTX-RFH-PL</t>
  </si>
  <si>
    <t>TZKN-QWB-MY</t>
  </si>
  <si>
    <t>XHLS-RFV-JP</t>
  </si>
  <si>
    <t>LYDQ-CZW-BT</t>
  </si>
  <si>
    <t>KPRJ-VXM-GN</t>
  </si>
  <si>
    <t>QZRH-TWF-BL</t>
  </si>
  <si>
    <t>VKXQ-PZD-TM</t>
  </si>
  <si>
    <t>LHRJ-BWF-NY</t>
  </si>
  <si>
    <t>GQMP-SXV-KC</t>
  </si>
  <si>
    <t>TZBN-KYF-RQ</t>
  </si>
  <si>
    <t>WDSL-HGJ-PX</t>
  </si>
  <si>
    <t>RFVC-MQT-BN</t>
  </si>
  <si>
    <t>YJZK-WPL-SG</t>
  </si>
  <si>
    <t>XNHG-CVR-MD</t>
  </si>
  <si>
    <t>BFTQ-KZP-LX</t>
  </si>
  <si>
    <t>MCRW-SHV-NJ</t>
  </si>
  <si>
    <t>QYGD-XBK-TF</t>
  </si>
  <si>
    <t>PZLN-VRH-WQ</t>
  </si>
  <si>
    <t>KJXS-FTM-CG</t>
  </si>
  <si>
    <t>WVBH-QZD-PL</t>
  </si>
  <si>
    <t>NRFC-GXM-KY</t>
  </si>
  <si>
    <t>DTMP-WQJ-SV</t>
  </si>
  <si>
    <t>HGLB-NZF-RX</t>
  </si>
  <si>
    <t>SYVQ-KCP-WN</t>
  </si>
  <si>
    <t>XJWK-MTG-HB</t>
  </si>
  <si>
    <t>ZRNF-DQV-LP</t>
  </si>
  <si>
    <t>LCXG-PTM-QB</t>
  </si>
  <si>
    <t>FHVK-RZP-NW</t>
  </si>
  <si>
    <t>SJQD-YBX-MG</t>
  </si>
  <si>
    <t>WRNP-KVF-TH</t>
  </si>
  <si>
    <t>ZBMX-GQL-SC</t>
  </si>
  <si>
    <t>YKTH-PDW-VF</t>
  </si>
  <si>
    <t>GQNR-XCJ-LM</t>
  </si>
  <si>
    <t>VPSF-BKH-ZQ</t>
  </si>
  <si>
    <t>DTJW-MYG-RX</t>
  </si>
  <si>
    <t>HBLZ-NVS-KQ</t>
  </si>
  <si>
    <t>MPXF-TQH-BV</t>
  </si>
  <si>
    <t>CRZG-WYJ-KN</t>
  </si>
  <si>
    <t>SLVQ-HXR-MP</t>
  </si>
  <si>
    <t>YBTN-FZK-WG</t>
  </si>
  <si>
    <t>DJKW-VCP-RH</t>
  </si>
  <si>
    <t>QHXR-NZG-TF</t>
  </si>
  <si>
    <t>GFLM-BVQ-SX</t>
  </si>
  <si>
    <t>WPTZ-KYJ-NC</t>
  </si>
  <si>
    <t>VNSB-RXH-LQ</t>
  </si>
  <si>
    <t>MKDC-FWP-GY</t>
  </si>
  <si>
    <t>ZQTH-VBK-PX</t>
  </si>
  <si>
    <t>RFJN-GYQ-WM</t>
  </si>
  <si>
    <t>SLXP-HCV-TK</t>
  </si>
  <si>
    <t>YWMG-BFZ-QR</t>
  </si>
  <si>
    <t>DHTV-NKJ-PX</t>
  </si>
  <si>
    <t>CQBR-MZL-FW</t>
  </si>
  <si>
    <t>GXNP-KVH-SJ</t>
  </si>
  <si>
    <t>WFLZ-RTD-MQ</t>
  </si>
  <si>
    <t>VKJS-PXB-GH</t>
  </si>
  <si>
    <t>MTRQ-CZN-YL</t>
  </si>
  <si>
    <t>PYXF-QVH-BK</t>
  </si>
  <si>
    <t>ZGRN-WTM-JC</t>
  </si>
  <si>
    <t>SLHB-VQK-PX</t>
  </si>
  <si>
    <t>FDTM-RZJ-WN</t>
  </si>
  <si>
    <t>CQKV-YPH-BG</t>
  </si>
  <si>
    <t>WJXR-NZF-ML</t>
  </si>
  <si>
    <t>GHBP-SVQ-TK</t>
  </si>
  <si>
    <t>YMLZ-RDX-FW</t>
  </si>
  <si>
    <t>VNTK-PCJ-QH</t>
  </si>
  <si>
    <t>MBSF-GXW-RL</t>
  </si>
  <si>
    <t>QXZK-VTH-PB</t>
  </si>
  <si>
    <t>FRGW-MYJ-CN</t>
  </si>
  <si>
    <t>SLVH-BXP-TK</t>
  </si>
  <si>
    <t>YDTM-QZF-RW</t>
  </si>
  <si>
    <t>GJNK-PVH-BX</t>
  </si>
  <si>
    <t>WCFZ-RQM-YL</t>
  </si>
  <si>
    <t>HBPX-NVK-TQ</t>
  </si>
  <si>
    <t>ZMLR-FDW-SG</t>
  </si>
  <si>
    <t>VQTH-KXJ-PB</t>
  </si>
  <si>
    <t>MNSF-GYR-WL</t>
  </si>
  <si>
    <t>PXZK-QTH-VB</t>
  </si>
  <si>
    <t>FRGW-CYJ-MN</t>
  </si>
  <si>
    <t>SLVH-TXP-BK</t>
  </si>
  <si>
    <t>YDTM-RZF-QW</t>
  </si>
  <si>
    <t>GJNK-BVH-PX</t>
  </si>
  <si>
    <t>WCFZ-LQM-RY</t>
  </si>
  <si>
    <t>HBPX-TVK-NQ</t>
  </si>
  <si>
    <t>ZMLR-SDW-FG</t>
  </si>
  <si>
    <t>VQTH-PXJ-KB</t>
  </si>
  <si>
    <t>MNSF-WYR-GL</t>
  </si>
  <si>
    <t>QXBV-PTH-ZK</t>
  </si>
  <si>
    <t>FRGW-NCJ-YM</t>
  </si>
  <si>
    <t>SLVH-KXP-TB</t>
  </si>
  <si>
    <t>YDTM-WZF-RQ</t>
  </si>
  <si>
    <t>GJNK-XVH-BP</t>
  </si>
  <si>
    <t>WCFZ-RQL-MY</t>
  </si>
  <si>
    <t>HBPX-QVK-TN</t>
  </si>
  <si>
    <t>ZMLR-GDW-SF</t>
  </si>
  <si>
    <t>VQTH-BXJ-PK</t>
  </si>
  <si>
    <t>MNSF-LYR-WG</t>
  </si>
  <si>
    <t>PXZV-QTH-KB</t>
  </si>
  <si>
    <t>FRGW-MCJ-NY</t>
  </si>
  <si>
    <t>SLVH-BXP-KT</t>
  </si>
  <si>
    <t>YDTM-RZF-WQ</t>
  </si>
  <si>
    <t>GJNK-PVH-XB</t>
  </si>
  <si>
    <t>WCFZ-YQL-RM</t>
  </si>
  <si>
    <t>HBPX-NVK-QT</t>
  </si>
  <si>
    <t>ZMLR-FDW-GS</t>
  </si>
  <si>
    <t>VQTH-PXJ-BK</t>
  </si>
  <si>
    <t>MNSF-GYR-LW</t>
  </si>
  <si>
    <t>QXZK-VTH-BP</t>
  </si>
  <si>
    <t>FRGW-YCJ-MN</t>
  </si>
  <si>
    <t>SLVH-TXP-KB</t>
  </si>
  <si>
    <t>WCFZ-RQM-LY</t>
  </si>
  <si>
    <t>PXBV-QTH-ZK</t>
  </si>
  <si>
    <t>FRGW-NCJ-MY</t>
  </si>
  <si>
    <t>WCFZ-RQL-YM</t>
  </si>
  <si>
    <t>ZXPV-QTH-KB</t>
  </si>
  <si>
    <t>FRGW-MCJ-YN</t>
  </si>
  <si>
    <t>FRGW-YCJ-NM</t>
  </si>
  <si>
    <t>YDTM-QZF-WR</t>
  </si>
  <si>
    <t>HBPX-TVK-QN</t>
  </si>
  <si>
    <t>ZMLR-SDW-GF</t>
  </si>
  <si>
    <t>MNSF-WYR-LG</t>
  </si>
  <si>
    <t>PBXV-QTH-ZK</t>
  </si>
  <si>
    <t>ZMLR-GDW-FS</t>
  </si>
  <si>
    <t>RNKF-SVX-QZ</t>
  </si>
  <si>
    <t>ZFLW-EIL-RF</t>
  </si>
  <si>
    <t>APMM-OHE-KA</t>
  </si>
  <si>
    <t>JVGB-XNZ-FT</t>
  </si>
  <si>
    <t>VNRD-PVP-MA</t>
  </si>
  <si>
    <t>OYPN-DSC-AQ</t>
  </si>
  <si>
    <t>LZCJ-BKU-UP</t>
  </si>
  <si>
    <t>QZKQ-ATD-TZ</t>
  </si>
  <si>
    <t>XUWW-QWM-RT</t>
  </si>
  <si>
    <t>ZDDN-LRH-FX</t>
  </si>
  <si>
    <t>ADZZ-POE-BH</t>
  </si>
  <si>
    <t>PSWP-OMV-WU</t>
  </si>
  <si>
    <t>NFEN-MNA-KP</t>
  </si>
  <si>
    <t>OLHY-KOG-NU</t>
  </si>
  <si>
    <t>IUEK-IUQ-TF</t>
  </si>
  <si>
    <t>PJIA-DHU-TZ</t>
  </si>
  <si>
    <t>EXCL-FAU-IE</t>
  </si>
  <si>
    <t>PXLP-BEV-HX</t>
  </si>
  <si>
    <t>QLUI-FDO-QN</t>
  </si>
  <si>
    <t>SYNH-WVQ-OQ</t>
  </si>
  <si>
    <t>FEOO-OMW-RG</t>
  </si>
  <si>
    <t>YHNW-RIZ-IV</t>
  </si>
  <si>
    <t>MNOJ-MBK-IU</t>
  </si>
  <si>
    <t>EDKF-BTA-VI</t>
  </si>
  <si>
    <t>QWNI-PFO-MQ</t>
  </si>
  <si>
    <t>EGWV-IHK-DV</t>
  </si>
  <si>
    <t>ZXRU-LBN-UA</t>
  </si>
  <si>
    <t>NDXW-ETH-HK</t>
  </si>
  <si>
    <t>DMYT-JDE-PL</t>
  </si>
  <si>
    <t>CYXV-DHE-WM</t>
  </si>
  <si>
    <t>ROCA-KNX-VP</t>
  </si>
  <si>
    <t>MFDR-YCV-OS</t>
  </si>
  <si>
    <t>KPIG-PQH-GC</t>
  </si>
  <si>
    <t>KLZW-DYV-YB</t>
  </si>
  <si>
    <t>MFZA-ZDB-PR</t>
  </si>
  <si>
    <t>MNQW-JFA-YG</t>
  </si>
  <si>
    <t>BBQV-SIC-LN</t>
  </si>
  <si>
    <t>RNMV-YPF-TD</t>
  </si>
  <si>
    <t>XMJP-WDJ-PM</t>
  </si>
  <si>
    <t>QMVH-ZNR-NI</t>
  </si>
  <si>
    <t>XNIL-LDQ-HS</t>
  </si>
  <si>
    <t>LMRU-CHB-YH</t>
  </si>
  <si>
    <t>IDSB-BOT-BZ</t>
  </si>
  <si>
    <t>NFAQ-DPH-XD</t>
  </si>
  <si>
    <t>BUBX-FWU-LS</t>
  </si>
  <si>
    <t>CUVH-YDA-IH</t>
  </si>
  <si>
    <t>BEAF-RRT-GA</t>
  </si>
  <si>
    <t>TTBG-YCK-JE</t>
  </si>
  <si>
    <t>QAGI-JXB-PI</t>
  </si>
  <si>
    <t>CVNR-AJC-YN</t>
  </si>
  <si>
    <t>NWMU-GZJ-YV</t>
  </si>
  <si>
    <t>FOKR-QSM-XH</t>
  </si>
  <si>
    <t>BUSL-JQG-MX</t>
  </si>
  <si>
    <t>TWRV-PYS-OU</t>
  </si>
  <si>
    <t>IPES-UQV-UG</t>
  </si>
  <si>
    <t>EQVT-XAJ-JH</t>
  </si>
  <si>
    <t>VDKW-TFE-EW</t>
  </si>
  <si>
    <t>ISLE-EOO-RO</t>
  </si>
  <si>
    <t>XRVC-UGQ-QP</t>
  </si>
  <si>
    <t>AVLF-BDZ-HF</t>
  </si>
  <si>
    <t>LYLB-VHF-UH</t>
  </si>
  <si>
    <t>IRYG-YXP-OA</t>
  </si>
  <si>
    <t>DTDH-TVO-ZB</t>
  </si>
  <si>
    <t>RQJW-CSS-PL</t>
  </si>
  <si>
    <t>YPIO-TIW-EI</t>
  </si>
  <si>
    <t>VNZI-HQW-WN</t>
  </si>
  <si>
    <t>FRIV-NFZ-EB</t>
  </si>
  <si>
    <t>MJGY-ONL-WO</t>
  </si>
  <si>
    <t>JLOT-ENL-KT</t>
  </si>
  <si>
    <t>EABO-FAJ-NO</t>
  </si>
  <si>
    <t>XHVJ-QXC-MI</t>
  </si>
  <si>
    <t>LKCY-IJJ-AL</t>
  </si>
  <si>
    <t>QCSY-YYH-KC</t>
  </si>
  <si>
    <t>OLFA-AZD-ZS</t>
  </si>
  <si>
    <t>BDPQ-AHA-WQ</t>
  </si>
  <si>
    <t>KOKB-WYH-CZ</t>
  </si>
  <si>
    <t>DPXC-HEK-BP</t>
  </si>
  <si>
    <t>JLQT-VER-EE</t>
  </si>
  <si>
    <t>GDYR-DFV-HM</t>
  </si>
  <si>
    <t>KCLK-TJF-LQ</t>
  </si>
  <si>
    <t>RLQB-TNP-EY</t>
  </si>
  <si>
    <t>MUDT-NID-ML</t>
  </si>
  <si>
    <t>EERT-QTZ-CE</t>
  </si>
  <si>
    <t>RKNC-BCO-RB</t>
  </si>
  <si>
    <t>DEPS-TMM-WA</t>
  </si>
  <si>
    <t>ARSP-BOB-TQ</t>
  </si>
  <si>
    <t>RRJU-HRK-ZO</t>
  </si>
  <si>
    <t>WNCB-KPK-RR</t>
  </si>
  <si>
    <t>QNHI-NIV-AH</t>
  </si>
  <si>
    <t>HQKF-VBR-RU</t>
  </si>
  <si>
    <t>HWIO-UJN-TL</t>
  </si>
  <si>
    <t>FKHA-NMV-QN</t>
  </si>
  <si>
    <t>YDEA-NHY-QU</t>
  </si>
  <si>
    <t>OOWL-VXX-VZ</t>
  </si>
  <si>
    <t>ITDN-EXU-BN</t>
  </si>
  <si>
    <t>XNFH-NVT-QD</t>
  </si>
  <si>
    <t>EKXZ-FMQ-DB</t>
  </si>
  <si>
    <t>YWFE-SHI-JC</t>
  </si>
  <si>
    <t>MFID-PQP-IP</t>
  </si>
  <si>
    <t>NBVJ-VHW-QV</t>
  </si>
  <si>
    <t>LHAU-JRE-OL</t>
  </si>
  <si>
    <t>LGUT-LDG-QI</t>
  </si>
  <si>
    <t>MUKE-WBR-AR</t>
  </si>
  <si>
    <t>AMUN-KEV-KY</t>
  </si>
  <si>
    <t>RPPQ-VJV-KQ</t>
  </si>
  <si>
    <t>ETDB-KXP-OK</t>
  </si>
  <si>
    <t>IACJ-HKD-NW</t>
  </si>
  <si>
    <t>WETS-TGE-KJ</t>
  </si>
  <si>
    <t>DDAA-JGH-FD</t>
  </si>
  <si>
    <t>VWAV-NZD-BK</t>
  </si>
  <si>
    <t>KYWI-HIF-HW</t>
  </si>
  <si>
    <t>JDMP-CNA-TS</t>
  </si>
  <si>
    <t>DVZO-HPJ-RL</t>
  </si>
  <si>
    <t>YBBE-VVR-QS</t>
  </si>
  <si>
    <t>JTRP-KBJ-QD</t>
  </si>
  <si>
    <t>RIYN-YOA-JW</t>
  </si>
  <si>
    <t>LDAB-BWH-GH</t>
  </si>
  <si>
    <t>QGSW-DDM-NN</t>
  </si>
  <si>
    <t>IVMA-LRP-TV</t>
  </si>
  <si>
    <t>SIGQ-UEG-XT</t>
  </si>
  <si>
    <t>IRIX-VSI-RH</t>
  </si>
  <si>
    <t>DPPW-JQZ-HY</t>
  </si>
  <si>
    <t>LFRA-JLF-BC</t>
  </si>
  <si>
    <t>BNJE-NJK-HW</t>
  </si>
  <si>
    <t>IEKE-FOJ-FO</t>
  </si>
  <si>
    <t>EAAP-CWU-PF</t>
  </si>
  <si>
    <t>YZHQ-VMH-MQ</t>
  </si>
  <si>
    <t>SYNI-FPF-GP</t>
  </si>
  <si>
    <t>ZCCU-VHE-WH</t>
  </si>
  <si>
    <t>RGTE-VMS-YL</t>
  </si>
  <si>
    <t>DULV-YNC-NE</t>
  </si>
  <si>
    <t>LYDP-VZO-TO</t>
  </si>
  <si>
    <t>LUQH-IRT-HI</t>
  </si>
  <si>
    <t>IIFI-NOV-AX</t>
  </si>
  <si>
    <t>ECTB-KTZ-HK</t>
  </si>
  <si>
    <t>EASW-QBH-HN</t>
  </si>
  <si>
    <t>ACFR-LEX-AQ</t>
  </si>
  <si>
    <t>GFAY-UAY-HI</t>
  </si>
  <si>
    <t>GDOH-SJF-QZ</t>
  </si>
  <si>
    <t>EGKS-UZS-TQ</t>
  </si>
  <si>
    <t>EWNI-TNT-MO</t>
  </si>
  <si>
    <t>FKWR-QWG-BK</t>
  </si>
  <si>
    <t>TNRU-KJN-BR</t>
  </si>
  <si>
    <t>BRLD-NGD-CR</t>
  </si>
  <si>
    <t>WQVE-POP-MW</t>
  </si>
  <si>
    <t>MZUN-UGX-ZO</t>
  </si>
  <si>
    <t>BNIX-SOU-JN</t>
  </si>
  <si>
    <t>ECYB-BHS-VC</t>
  </si>
  <si>
    <t>XRAC-VTB-PD</t>
  </si>
  <si>
    <t>UJEI-KXA-UM</t>
  </si>
  <si>
    <t>IBXN-UBH-TP</t>
  </si>
  <si>
    <t>BKAL-QBR-ID</t>
  </si>
  <si>
    <t>SGYW-TTI-IS</t>
  </si>
  <si>
    <t>DKFZ-ZFZ-IK</t>
  </si>
  <si>
    <t>XWHO-SHY-BN</t>
  </si>
  <si>
    <t>HHZO-KQP-RJ</t>
  </si>
  <si>
    <t>TJHP-ZGQ-PC</t>
  </si>
  <si>
    <t>SFZI-MGY-GR</t>
  </si>
  <si>
    <t>RZMM-CKP-CR</t>
  </si>
  <si>
    <t>EEEN-XGI-NK</t>
  </si>
  <si>
    <t>FNMH-OYW-BI</t>
  </si>
  <si>
    <t>ZUJD-LWE-WJ</t>
  </si>
  <si>
    <t>YFZI-ICL-AN</t>
  </si>
  <si>
    <t>LYQV-FTB-NQ</t>
  </si>
  <si>
    <t>VTTS-YGB-HA</t>
  </si>
  <si>
    <t>WIJS-FJR-NF</t>
  </si>
  <si>
    <t>ONAQ-ASW-ZS</t>
  </si>
  <si>
    <t>NKDM-ZJG-UU</t>
  </si>
  <si>
    <t>WODB-DOP-CA</t>
  </si>
  <si>
    <t>IWRX-HCH-SC</t>
  </si>
  <si>
    <t>JNOW-QWO-WT</t>
  </si>
  <si>
    <t>RCYU-TZU-SO</t>
  </si>
  <si>
    <t>TKOR-WEZ-ZA</t>
  </si>
  <si>
    <t>BFXM-KUO-KO</t>
  </si>
  <si>
    <t>IKDI-DBX-BJ</t>
  </si>
  <si>
    <t>XXOF-TRK-PR</t>
  </si>
  <si>
    <t>YIVG-QUT-DH</t>
  </si>
  <si>
    <t>PVAW-IIB-ER</t>
  </si>
  <si>
    <t>UOCU-DTT-RN</t>
  </si>
  <si>
    <t>IQSK-EYK-GS</t>
  </si>
  <si>
    <t>HIWS-UCY-HY</t>
  </si>
  <si>
    <t>XCQF-KCU-NA</t>
  </si>
  <si>
    <t>WMBM-TKG-YP</t>
  </si>
  <si>
    <t>FJVW-ILD-GX</t>
  </si>
  <si>
    <t>ZDUZ-EZA-YE</t>
  </si>
  <si>
    <t>YXXO-WOI-FK</t>
  </si>
  <si>
    <t>DKFY-KAV-GL</t>
  </si>
  <si>
    <t>TPQB-KFN-WP</t>
  </si>
  <si>
    <t>TNMI-ELB-SG</t>
  </si>
  <si>
    <t>HHVN-CDT-EM</t>
  </si>
  <si>
    <t>LBLP-BAC-NX</t>
  </si>
  <si>
    <t>IVII-NKR-AD</t>
  </si>
  <si>
    <t>UYZD-FBP-HX</t>
  </si>
  <si>
    <t>KMEW-ELR-AL</t>
  </si>
  <si>
    <t>FIGG-XJH-DC</t>
  </si>
  <si>
    <t>NIVA-ULR-FQ</t>
  </si>
  <si>
    <t>RHYI-DMA-JY</t>
  </si>
  <si>
    <t>BSAF-CXP-LL</t>
  </si>
  <si>
    <t>VEMF-PXQ-FV</t>
  </si>
  <si>
    <t>YLFV-LOM-SG</t>
  </si>
  <si>
    <t>RMPA-REO-VZ</t>
  </si>
  <si>
    <t>LCOM-POG-UG</t>
  </si>
  <si>
    <t>XUIE-GUV-EG</t>
  </si>
  <si>
    <t>IDNM-UCR-IJ</t>
  </si>
  <si>
    <t>SQSC-BWG-PG</t>
  </si>
  <si>
    <t>WAWF-YWJ-PQ</t>
  </si>
  <si>
    <t>OYEV-WOM-LJ</t>
  </si>
  <si>
    <t>LFGB-OWT-TC</t>
  </si>
  <si>
    <t>ACLW-RLX-YM</t>
  </si>
  <si>
    <t>XVMU-QHG-WD</t>
  </si>
  <si>
    <t>AMRV-TAW-WJ</t>
  </si>
  <si>
    <t>FSLF-AMD-JJ</t>
  </si>
  <si>
    <t>NHIO-ZSB-EY</t>
  </si>
  <si>
    <t>DYVD-WFJ-AL</t>
  </si>
  <si>
    <t>KWDS-XOV-VA</t>
  </si>
  <si>
    <t>USYY-ASQ-KG</t>
  </si>
  <si>
    <t>KHFK-WSO-ZB</t>
  </si>
  <si>
    <t>ABPQ-DNX-EP</t>
  </si>
  <si>
    <t>AYRT-JJC-MI</t>
  </si>
  <si>
    <t>SDNM-IGQ-IV</t>
  </si>
  <si>
    <t>VBNL-JRA-OZ</t>
  </si>
  <si>
    <t>HPNR-QQS-GI</t>
  </si>
  <si>
    <t>OYWS-JCI-AM</t>
  </si>
  <si>
    <t>VBQO-EDE-VD</t>
  </si>
  <si>
    <t>OMWI-ZKH-IK</t>
  </si>
  <si>
    <t>AMHW-HBK-OR</t>
  </si>
  <si>
    <t>JTOZ-BZW-LY</t>
  </si>
  <si>
    <t>SHYT-ESZ-WD</t>
  </si>
  <si>
    <t>XOAH-YCD-FX</t>
  </si>
  <si>
    <t>VYZX-ZQW-QQ</t>
  </si>
  <si>
    <t>PMMC-PNF-SY</t>
  </si>
  <si>
    <t>DDNV-AGV-XG</t>
  </si>
  <si>
    <t>FEYS-LHH-EJ</t>
  </si>
  <si>
    <t>HAMT-UHP-KH</t>
  </si>
  <si>
    <t>JFUC-FJW-LR</t>
  </si>
  <si>
    <t>IOPJ-ULS-HQ</t>
  </si>
  <si>
    <t>SLGH-BJG-EO</t>
  </si>
  <si>
    <t>GORC-FMS-DY</t>
  </si>
  <si>
    <t>DMKP-TZR-VD</t>
  </si>
  <si>
    <t>PKAA-ETO-JT</t>
  </si>
  <si>
    <t>KHUU-YWX-HC</t>
  </si>
  <si>
    <t>MTZZ-ZSW-OY</t>
  </si>
  <si>
    <t>EJXC-GFI-WO</t>
  </si>
  <si>
    <t>KLYJ-JLA-SL</t>
  </si>
  <si>
    <t>DRQP-YXR-VM</t>
  </si>
  <si>
    <t>PIYF-JOS-LM</t>
  </si>
  <si>
    <t>BEWF-CHX-QV</t>
  </si>
  <si>
    <t>UOHK-PSM-II</t>
  </si>
  <si>
    <t>UPSR-KUC-UO</t>
  </si>
  <si>
    <t>QAOU-DFC-PN</t>
  </si>
  <si>
    <t>BHJP-CLU-AJ</t>
  </si>
  <si>
    <t>TWBX-GMD-MA</t>
  </si>
  <si>
    <t>EHEY-SCR-OC</t>
  </si>
  <si>
    <t>ADDF-PFR-KH</t>
  </si>
  <si>
    <t>UPTL-ZFP-WY</t>
  </si>
  <si>
    <t>BMHK-LQX-TX</t>
  </si>
  <si>
    <t>EPKM-VJT-OM</t>
  </si>
  <si>
    <t>BMUI-OGF-TS</t>
  </si>
  <si>
    <t>DJJY-FIA-KY</t>
  </si>
  <si>
    <t>OWZI-EDJ-EJ</t>
  </si>
  <si>
    <t>DYQC-XSH-SI</t>
  </si>
  <si>
    <t>LAGU-LKM-GF</t>
  </si>
  <si>
    <t>NCKO-IRB-IY</t>
  </si>
  <si>
    <t>BFOG-MEL-IJ</t>
  </si>
  <si>
    <t>RUBT-DOG-JX</t>
  </si>
  <si>
    <t>QQND-NNW-AW</t>
  </si>
  <si>
    <t>YDYK-KTO-AE</t>
  </si>
  <si>
    <t>AFNK-XLA-GH</t>
  </si>
  <si>
    <t>RWDW-LHB-WX</t>
  </si>
  <si>
    <t>DFBY-XOG-VW</t>
  </si>
  <si>
    <t>YRGJ-IAH-AS</t>
  </si>
  <si>
    <t>ZABD-OMS-HA</t>
  </si>
  <si>
    <t>FYMH-KWV-IC</t>
  </si>
  <si>
    <t>LNFZ-HLY-SG</t>
  </si>
  <si>
    <t>AUQU-GNW-VO</t>
  </si>
  <si>
    <t>DRQR-QZC-QO</t>
  </si>
  <si>
    <t>CYUC-RNJ-CQ</t>
  </si>
  <si>
    <t>RZGG-YSI-OU</t>
  </si>
  <si>
    <t>JNFG-XXT-CY</t>
  </si>
  <si>
    <t>MTKW-KVS-VS</t>
  </si>
  <si>
    <t>LANW-CVU-ZZ</t>
  </si>
  <si>
    <t>NDZC-HMF-JM</t>
  </si>
  <si>
    <t>TVQB-QPI-LI</t>
  </si>
  <si>
    <t>WGUY-AFM-WR</t>
  </si>
  <si>
    <t>PPLJ-XMY-IN</t>
  </si>
  <si>
    <t>FFXV-JXJ-XP</t>
  </si>
  <si>
    <t>SHPM-XPS-FN</t>
  </si>
  <si>
    <t>KVAW-BYA-FK</t>
  </si>
  <si>
    <t>EFSS-EMA-YI</t>
  </si>
  <si>
    <t>LEEN-RHN-RJ</t>
  </si>
  <si>
    <t>TSRA-NAH-BJ</t>
  </si>
  <si>
    <t>QUYM-QWD-DS</t>
  </si>
  <si>
    <t>QHRB-JQB-DN</t>
  </si>
  <si>
    <t>TPKG-AHP-MN</t>
  </si>
  <si>
    <t>ONDG-LVF-IO</t>
  </si>
  <si>
    <t>BYXV-JUV-PZ</t>
  </si>
  <si>
    <t>DKWV-JXY-TP</t>
  </si>
  <si>
    <t>NNJW-JEW-AC</t>
  </si>
  <si>
    <t>GTHU-TRO-EL</t>
  </si>
  <si>
    <t>FPQI-ZRY-SX</t>
  </si>
  <si>
    <t>SPSU-JLS-LI</t>
  </si>
  <si>
    <t>MZSI-VEX-CU</t>
  </si>
  <si>
    <t>ZWZI-ZEW-VD</t>
  </si>
  <si>
    <t>XLAT-OXA-QM</t>
  </si>
  <si>
    <t>UZCP-PJP-MB</t>
  </si>
  <si>
    <t>BONE-UEV-GR</t>
  </si>
  <si>
    <t>XWJJ-CFB-TH</t>
  </si>
  <si>
    <t>GQMQ-GCF-CS</t>
  </si>
  <si>
    <t>YFRV-HAY-DY</t>
  </si>
  <si>
    <t>UOSF-NQD-HP</t>
  </si>
  <si>
    <t>WGOQ-YEJ-EW</t>
  </si>
  <si>
    <t>PXCY-QRL-GX</t>
  </si>
  <si>
    <t>WSOP-AFN-XE</t>
  </si>
  <si>
    <t>WDSZ-NKH-EN</t>
  </si>
  <si>
    <t>CQDQ-ASR-AE</t>
  </si>
  <si>
    <t>MWFN-KWK-HR</t>
  </si>
  <si>
    <t>ZJWB-NAE-AT</t>
  </si>
  <si>
    <t>CVSC-LBH-TG</t>
  </si>
  <si>
    <t>BTMP-JWJ-NZ</t>
  </si>
  <si>
    <t>XLXL-RFR-CM</t>
  </si>
  <si>
    <t>GRGH-NYJ-MQ</t>
  </si>
  <si>
    <t>IQHT-IHA-FA</t>
  </si>
  <si>
    <t>CIWS-NJT-OE</t>
  </si>
  <si>
    <t>JGOV-ATP-EE</t>
  </si>
  <si>
    <t>ACYP-ITH-QW</t>
  </si>
  <si>
    <t>CSVJ-QOW-CY</t>
  </si>
  <si>
    <t>NIUF-ZGA-AT</t>
  </si>
  <si>
    <t>UECB-BRX-FF</t>
  </si>
  <si>
    <t>LEZG-APA-IE</t>
  </si>
  <si>
    <t>AHJD-RUU-KX</t>
  </si>
  <si>
    <t>HLKN-SPL-NC</t>
  </si>
  <si>
    <t>VDLR-UYO-OZ</t>
  </si>
  <si>
    <t>JPYC-WUE-AX</t>
  </si>
  <si>
    <t>HFFO-JYV-JH</t>
  </si>
  <si>
    <t>SMQQ-ZUH-SS</t>
  </si>
  <si>
    <t>CIXS-ZFF-HU</t>
  </si>
  <si>
    <t>NIWU-TBD-WW</t>
  </si>
  <si>
    <t>UVVR-IVQ-YH</t>
  </si>
  <si>
    <t>PDBL-LMI-YJ</t>
  </si>
  <si>
    <t>RDNS-POM-FR</t>
  </si>
  <si>
    <t>OJUM-LZC-RU</t>
  </si>
  <si>
    <t>NFFX-GRK-HQ</t>
  </si>
  <si>
    <t>VJFO-WCC-EU</t>
  </si>
  <si>
    <t>SFXR-PFA-WO</t>
  </si>
  <si>
    <t>OJCO-WMD-RB</t>
  </si>
  <si>
    <t>IJWC-SAP-AJ</t>
  </si>
  <si>
    <t>MQMU-ZKJ-XZ</t>
  </si>
  <si>
    <t>NFTR-WVF-GE</t>
  </si>
  <si>
    <t>FUWA-DFN-LM</t>
  </si>
  <si>
    <t>MJYU-SFK-XE</t>
  </si>
  <si>
    <t>PKCF-RZH-KN</t>
  </si>
  <si>
    <t>ILTN-SIW-LU</t>
  </si>
  <si>
    <t>IFPJ-BRA-HO</t>
  </si>
  <si>
    <t>VAZO-TJE-LQ</t>
  </si>
  <si>
    <t>EQQB-QYT-PU</t>
  </si>
  <si>
    <t>WUHY-KVI-FR</t>
  </si>
  <si>
    <t>YPFK-WPD-LB</t>
  </si>
  <si>
    <t>GYXI-WPZ-GO</t>
  </si>
  <si>
    <t>NTWH-TPT-LA</t>
  </si>
  <si>
    <t>NVQR-RWH-ND</t>
  </si>
  <si>
    <t>JYAM-YSK-PN</t>
  </si>
  <si>
    <t>KTZG-PFS-FE</t>
  </si>
  <si>
    <t>ZKBK-XFV-VX</t>
  </si>
  <si>
    <t>RATJ-HLN-LL</t>
  </si>
  <si>
    <t>SDZO-DGA-YN</t>
  </si>
  <si>
    <t>XFJQ-IKO-GV</t>
  </si>
  <si>
    <t>BMTI-RIU-ZJ</t>
  </si>
  <si>
    <t>YKAW-JWY-TX</t>
  </si>
  <si>
    <t>OUJZ-VVH-YQ</t>
  </si>
  <si>
    <t>URVN-LXC-BI</t>
  </si>
  <si>
    <t>NGQG-AIV-BQ</t>
  </si>
  <si>
    <t>TWCK-KPB-SW</t>
  </si>
  <si>
    <t>ZYLN-QQO-WR</t>
  </si>
  <si>
    <t>VRPM-HDK-BI</t>
  </si>
  <si>
    <t>DOBM-IOW-BA</t>
  </si>
  <si>
    <t>MOZA-VHA-TH</t>
  </si>
  <si>
    <t>DRBW-JOX-FZ</t>
  </si>
  <si>
    <t>KEYO-ADM-DJ</t>
  </si>
  <si>
    <t>FMMM-BLS-AD</t>
  </si>
  <si>
    <t>OMRX-LAD-RF</t>
  </si>
  <si>
    <t>LDGQ-AOL-NV</t>
  </si>
  <si>
    <t>BXBK-SJK-JP</t>
  </si>
  <si>
    <t>SFFJ-EWX-FO</t>
  </si>
  <si>
    <t>YBUW-KPZ-LW</t>
  </si>
  <si>
    <t>ZPGS-RDV-LP</t>
  </si>
  <si>
    <t>TLJE-DWQ-BR</t>
  </si>
  <si>
    <t>WYSQ-FOP-ZF</t>
  </si>
  <si>
    <t>HFYX-CPR-VA</t>
  </si>
  <si>
    <t>WXOK-LER-IA</t>
  </si>
  <si>
    <t>VVOS-BRN-JE</t>
  </si>
  <si>
    <t>OHFG-XYZ-HL</t>
  </si>
  <si>
    <t>DCMR-JVO-FG</t>
  </si>
  <si>
    <t>EZPY-TIE-WF</t>
  </si>
  <si>
    <t>NRMH-OTS-EM</t>
  </si>
  <si>
    <t>XZMB-AAR-XH</t>
  </si>
  <si>
    <t>KTAF-ZQJ-PE</t>
  </si>
  <si>
    <t>SGLD-HXZ-YB</t>
  </si>
  <si>
    <t>TXWO-SVQ-AX</t>
  </si>
  <si>
    <t>ZJJM-SZR-YH</t>
  </si>
  <si>
    <t>PBGX-WBM-KG</t>
  </si>
  <si>
    <t>XXBA-PXH-OF</t>
  </si>
  <si>
    <t>VKHH-DIB-IJ</t>
  </si>
  <si>
    <t>PDHZ-QPP-SX</t>
  </si>
  <si>
    <t>RECW-UMR-XO</t>
  </si>
  <si>
    <t>YGKD-UBL-EK</t>
  </si>
  <si>
    <t>RKPV-PYM-UU</t>
  </si>
  <si>
    <t>HDKU-GAC-UE</t>
  </si>
  <si>
    <t>CCQA-DEN-ZG</t>
  </si>
  <si>
    <t>DLUZ-WYQ-YF</t>
  </si>
  <si>
    <t>YGXG-DAN-XM</t>
  </si>
  <si>
    <t>TNQB-COA-QE</t>
  </si>
  <si>
    <t>MDFW-UDR-ZO</t>
  </si>
  <si>
    <t>NUXT-XDI-VW</t>
  </si>
  <si>
    <t>RRZI-ZUB-TP</t>
  </si>
  <si>
    <t>LVMM-EVT-TR</t>
  </si>
  <si>
    <t>MADW-VME-AA</t>
  </si>
  <si>
    <t>PIJH-CPN-TM</t>
  </si>
  <si>
    <t>FBUU-UVP-LM</t>
  </si>
  <si>
    <t>CPZH-ZUK-JA</t>
  </si>
  <si>
    <t>VSJK-VUE-XM</t>
  </si>
  <si>
    <t>LBMB-JOU-IZ</t>
  </si>
  <si>
    <t>GLZW-FJM-ZO</t>
  </si>
  <si>
    <t>ASUS-SHH-JU</t>
  </si>
  <si>
    <t>LZJJ-VNV-YO</t>
  </si>
  <si>
    <t>UAJR-WTC-WL</t>
  </si>
  <si>
    <t>BXOH-NLN-RL</t>
  </si>
  <si>
    <t>FKBL-ZGJ-RR</t>
  </si>
  <si>
    <t>NXRY-WIJ-JV</t>
  </si>
  <si>
    <t>YPVF-LSW-RE</t>
  </si>
  <si>
    <t>QBBG-DXZ-JM</t>
  </si>
  <si>
    <t>MBQI-UGN-AF</t>
  </si>
  <si>
    <t>FJIH-DZY-KJ</t>
  </si>
  <si>
    <t>IMWY-PAR-KM</t>
  </si>
  <si>
    <t>HGGN-IZI-AK</t>
  </si>
  <si>
    <t>TTQN-HMY-RV</t>
  </si>
  <si>
    <t>SUXM-HLZ-IA</t>
  </si>
  <si>
    <t>ZWZP-UHK-ZW</t>
  </si>
  <si>
    <t>CZSP-EXX-EX</t>
  </si>
  <si>
    <t>RUUC-ISZ-ED</t>
  </si>
  <si>
    <t>OTYY-DUO-SZ</t>
  </si>
  <si>
    <t>AFZO-TRL-GU</t>
  </si>
  <si>
    <t>XLYU-PBL-ON</t>
  </si>
  <si>
    <t>ABEQ-RXW-BU</t>
  </si>
  <si>
    <t>LAUB-JEO-XI</t>
  </si>
  <si>
    <t>LXBN-KYG-HQ</t>
  </si>
  <si>
    <t>BVBV-WWQ-ET</t>
  </si>
  <si>
    <t>VVPS-OVS-XJ</t>
  </si>
  <si>
    <t>IUHH-UUS-KK</t>
  </si>
  <si>
    <t>CHHT-KEW-XR</t>
  </si>
  <si>
    <t>CSJC-WUU-FA</t>
  </si>
  <si>
    <t>KUEB-JAS-WC</t>
  </si>
  <si>
    <t>UCCD-FBM-RV</t>
  </si>
  <si>
    <t>DMOX-THC-YW</t>
  </si>
  <si>
    <t>MVHT-CTK-YH</t>
  </si>
  <si>
    <t>TLZE-JBU-BW</t>
  </si>
  <si>
    <t>RNCW-HYH-OH</t>
  </si>
  <si>
    <t>OZAR-TNN-PV</t>
  </si>
  <si>
    <t>GSHQ-LKP-ZE</t>
  </si>
  <si>
    <t>SSRI-DNA-AQ</t>
  </si>
  <si>
    <t>TGSA-ETL-NT</t>
  </si>
  <si>
    <t>GAQJ-PXV-UJ</t>
  </si>
  <si>
    <t>YGUC-VIM-PP</t>
  </si>
  <si>
    <t>QIUS-PXY-YA</t>
  </si>
  <si>
    <t>WGTG-LGB-KR</t>
  </si>
  <si>
    <t>LLLX-KPJ-HG</t>
  </si>
  <si>
    <t>VZFU-QEG-WW</t>
  </si>
  <si>
    <t>VQAA-OBK-ZA</t>
  </si>
  <si>
    <t>HYPS-LKR-VT</t>
  </si>
  <si>
    <t>GZMF-OFV-ZQ</t>
  </si>
  <si>
    <t>WGMB-MEO-TI</t>
  </si>
  <si>
    <t>BIZC-NTW-IK</t>
  </si>
  <si>
    <t>AJIO-DAE-NT</t>
  </si>
  <si>
    <t>ADKG-BXG-LT</t>
  </si>
  <si>
    <t>ERFF-MIP-WG</t>
  </si>
  <si>
    <t>JCYU-LTZ-QE</t>
  </si>
  <si>
    <t>VSOO-MVQ-HX</t>
  </si>
  <si>
    <t>KRVZ-EKV-OF</t>
  </si>
  <si>
    <t>CTKL-ITL-CF</t>
  </si>
  <si>
    <t>DVEV-ZUG-OF</t>
  </si>
  <si>
    <t>OAGO-FWW-AS</t>
  </si>
  <si>
    <t>TSJG-OKU-RX</t>
  </si>
  <si>
    <t>NAMJ-HWB-MY</t>
  </si>
  <si>
    <t>JPIS-YTO-SO</t>
  </si>
  <si>
    <t>YQZO-XPY-SN</t>
  </si>
  <si>
    <t>RURQ-XYQ-YG</t>
  </si>
  <si>
    <t>JVOZ-LGY-HO</t>
  </si>
  <si>
    <t>TLFA-LCU-QV</t>
  </si>
  <si>
    <t>IOYL-USN-PH</t>
  </si>
  <si>
    <t>RBMR-CHV-BE</t>
  </si>
  <si>
    <t>SKSV-JFK-GR</t>
  </si>
  <si>
    <t>VSPP-BGQ-KQ</t>
  </si>
  <si>
    <t>WZJM-TTL-SF</t>
  </si>
  <si>
    <t>IODV-YLA-SN</t>
  </si>
  <si>
    <t>OPEE-YQD-MJ</t>
  </si>
  <si>
    <t>TSVH-NZY-LU</t>
  </si>
  <si>
    <t>GKFF-PYX-PW</t>
  </si>
  <si>
    <t>PAZN-JNV-DN</t>
  </si>
  <si>
    <t>RBIY-UAW-TQ</t>
  </si>
  <si>
    <t>LEOW-CRJ-DL</t>
  </si>
  <si>
    <t>AMTT-URW-CT</t>
  </si>
  <si>
    <t>XFAW-ZDT-DF</t>
  </si>
  <si>
    <t>MNVJ-XQF-TV</t>
  </si>
  <si>
    <t>KNJD-SIO-BB</t>
  </si>
  <si>
    <t>HGMA-GWR-AA</t>
  </si>
  <si>
    <t>PYYC-MGF-KK</t>
  </si>
  <si>
    <t>OVNQ-XOM-CE</t>
  </si>
  <si>
    <t>TPHP-OLV-CU</t>
  </si>
  <si>
    <t>HXVG-HFA-JY</t>
  </si>
  <si>
    <t>AUVB-RAX-BT</t>
  </si>
  <si>
    <t>NPIY-RYL-LF</t>
  </si>
  <si>
    <t>JCNB-HQM-PE</t>
  </si>
  <si>
    <t>YDMR-MHF-JB</t>
  </si>
  <si>
    <t>RPBP-MAJ-NY</t>
  </si>
  <si>
    <t>FZPX-ZMR-VQ</t>
  </si>
  <si>
    <t>FJQT-LGZ-TD</t>
  </si>
  <si>
    <t>MOKD-DEK-WV</t>
  </si>
  <si>
    <t>CGJV-TAX-OX</t>
  </si>
  <si>
    <t>BKIQ-KMR-QM</t>
  </si>
  <si>
    <t>EQOW-ARR-ER</t>
  </si>
  <si>
    <t>GGON-AMM-MJ</t>
  </si>
  <si>
    <t>KZIR-XZS-MY</t>
  </si>
  <si>
    <t>WJWI-GBA-SV</t>
  </si>
  <si>
    <t>KFGY-RMK-KW</t>
  </si>
  <si>
    <t>SQGG-ZXX-FR</t>
  </si>
  <si>
    <t>RCVA-OKE-QR</t>
  </si>
  <si>
    <t>HBON-UMP-AD</t>
  </si>
  <si>
    <t>ZBFB-EDG-TB</t>
  </si>
  <si>
    <t>NHCE-FBX-BB</t>
  </si>
  <si>
    <t>NEUD-MBQ-DZ</t>
  </si>
  <si>
    <t>GQHD-GCG-WB</t>
  </si>
  <si>
    <t>AEJO-AED-VR</t>
  </si>
  <si>
    <t>YVAP-FNK-CR</t>
  </si>
  <si>
    <t>BETO-TUF-PQ</t>
  </si>
  <si>
    <t>YPCO-ENJ-JL</t>
  </si>
  <si>
    <t>PQQC-AQX-SJ</t>
  </si>
  <si>
    <t>XMKG-ALQ-ZO</t>
  </si>
  <si>
    <t>VJPZ-TSW-BK</t>
  </si>
  <si>
    <t>UBSD-HLD-JG</t>
  </si>
  <si>
    <t>LVMO-ULJ-DI</t>
  </si>
  <si>
    <t>JESF-RYA-EP</t>
  </si>
  <si>
    <t>DYGZ-YLX-XS</t>
  </si>
  <si>
    <t>GQCT-MDT-DS</t>
  </si>
  <si>
    <t>FNTG-NWW-PX</t>
  </si>
  <si>
    <t>RZAL-IZD-ID</t>
  </si>
  <si>
    <t>FCXK-HOY-UI</t>
  </si>
  <si>
    <t>XAWI-IHO-AV</t>
  </si>
  <si>
    <t>FWAT-JIB-AI</t>
  </si>
  <si>
    <t>OUQV-KLE-NT</t>
  </si>
  <si>
    <t>NGSY-RVE-KC</t>
  </si>
  <si>
    <t>BGPU-FLM-HC</t>
  </si>
  <si>
    <t>WWJJ-QKJ-IL</t>
  </si>
  <si>
    <t>CNRR-QIX-ZJ</t>
  </si>
  <si>
    <t>WRRI-ODX-RJ</t>
  </si>
  <si>
    <t>RZRH-BGO-DW</t>
  </si>
  <si>
    <t>GLOA-AIJ-XT</t>
  </si>
  <si>
    <t>ZWPM-HUL-KB</t>
  </si>
  <si>
    <t>TWKE-JFZ-NB</t>
  </si>
  <si>
    <t>NAGW-KHV-FY</t>
  </si>
  <si>
    <t>APQI-RJG-YZ</t>
  </si>
  <si>
    <t>INWA-WJP-WQ</t>
  </si>
  <si>
    <t>IXKP-XKI-VA</t>
  </si>
  <si>
    <t>ORDN-SSQ-KS</t>
  </si>
  <si>
    <t>UJHF-HDW-LW</t>
  </si>
  <si>
    <t>QGZM-KHW-FI</t>
  </si>
  <si>
    <t>CLAQ-XLT-TJ</t>
  </si>
  <si>
    <t>OHRJ-RPJ-ZV</t>
  </si>
  <si>
    <t>JGOY-QJV-LZ</t>
  </si>
  <si>
    <t>JLXE-AKS-YY</t>
  </si>
  <si>
    <t>PMPC-CHN-XH</t>
  </si>
  <si>
    <t>WTBM-NJS-KZ</t>
  </si>
  <si>
    <t>YDYT-WYX-CC</t>
  </si>
  <si>
    <t>GDJC-YJU-CL</t>
  </si>
  <si>
    <t>LYKE-LKI-AN</t>
  </si>
  <si>
    <t>ANAK-RSY-LM</t>
  </si>
  <si>
    <t>LVUP-OCW-TA</t>
  </si>
  <si>
    <t>SUDE-DOY-PK</t>
  </si>
  <si>
    <t>YZGH-HUK-PA</t>
  </si>
  <si>
    <t>IOMY-EJD-GW</t>
  </si>
  <si>
    <t>EACQ-FUL-MC</t>
  </si>
  <si>
    <t>OIDB-AYY-QP</t>
  </si>
  <si>
    <t>LIEQ-HCO-LJ</t>
  </si>
  <si>
    <t>LFFC-HVL-CE</t>
  </si>
  <si>
    <t>JLQZ-IPY-YZ</t>
  </si>
  <si>
    <t>CVVG-AMI-EX</t>
  </si>
  <si>
    <t>ZXKI-EER-OV</t>
  </si>
  <si>
    <t>TGHI-ATQ-NK</t>
  </si>
  <si>
    <t>JRVO-SGB-JI</t>
  </si>
  <si>
    <t>CODG-KFA-DP</t>
  </si>
  <si>
    <t>DOIY-SKJ-WT</t>
  </si>
  <si>
    <t>ASCY-EXA-PB</t>
  </si>
  <si>
    <t>FSTJ-BQI-TI</t>
  </si>
  <si>
    <t>UJKD-QUG-HH</t>
  </si>
  <si>
    <t>UMFF-PPD-IS</t>
  </si>
  <si>
    <t>UGQZ-CKR-ND</t>
  </si>
  <si>
    <t>FVJA-QFM-RV</t>
  </si>
  <si>
    <t>LDDO-GDG-VW</t>
  </si>
  <si>
    <t>XJNN-JJS-XG</t>
  </si>
  <si>
    <t>VQKN-JAL-WH</t>
  </si>
  <si>
    <t>IPQC-JRP-OG</t>
  </si>
  <si>
    <t>TJKT-PPI-MM</t>
  </si>
  <si>
    <t>KGRS-JXP-HD</t>
  </si>
  <si>
    <t>ODEO-FLX-YH</t>
  </si>
  <si>
    <t>WKPJ-IEF-EM</t>
  </si>
  <si>
    <t>THEU-QIA-AD</t>
  </si>
  <si>
    <t>VBMA-KHN-PD</t>
  </si>
  <si>
    <t>EOFN-PKW-QN</t>
  </si>
  <si>
    <t>ZBIE-EJY-DC</t>
  </si>
  <si>
    <t>LGCX-SFW-ZN</t>
  </si>
  <si>
    <t>WGNM-RHX-QT</t>
  </si>
  <si>
    <t>IZPB-AFJ-SZ</t>
  </si>
  <si>
    <t>GJDB-FGC-NB</t>
  </si>
  <si>
    <t>PLFF-IQX-OE</t>
  </si>
  <si>
    <t>FIQY-OYO-NG</t>
  </si>
  <si>
    <t>QCYE-DNP-DG</t>
  </si>
  <si>
    <t>TSOV-XVJ-JG</t>
  </si>
  <si>
    <t>ZVLQ-YVV-CQ</t>
  </si>
  <si>
    <t>AVEV-BTL-GP</t>
  </si>
  <si>
    <t>DDAR-IRQ-XF</t>
  </si>
  <si>
    <t>CRVW-RON-QL</t>
  </si>
  <si>
    <t>AYRI-CBB-SK</t>
  </si>
  <si>
    <t>SJZO-PZI-TL</t>
  </si>
  <si>
    <t>MDZF-MSN-OQ</t>
  </si>
  <si>
    <t>YXPZ-PLC-ZJ</t>
  </si>
  <si>
    <t>EOYG-YZM-YI</t>
  </si>
  <si>
    <t>YKZN-UGA-YW</t>
  </si>
  <si>
    <t>DEGP-FTN-CW</t>
  </si>
  <si>
    <t>GVAD-JXK-QZ</t>
  </si>
  <si>
    <t>VJWN-UAP-BG</t>
  </si>
  <si>
    <t>UJAD-XRO-JZ</t>
  </si>
  <si>
    <t>ZRPJ-QUH-LA</t>
  </si>
  <si>
    <t>XELF-JYW-RI</t>
  </si>
  <si>
    <t>GKXU-UWK-GP</t>
  </si>
  <si>
    <t>SWSO-YNJ-MI</t>
  </si>
  <si>
    <t>SGCA-IZK-OB</t>
  </si>
  <si>
    <t>QLCQ-PHG-RK</t>
  </si>
  <si>
    <t>LFEK-EOP-FG</t>
  </si>
  <si>
    <t>KSJL-ILT-II</t>
  </si>
  <si>
    <t>CHUT-NEB-UA</t>
  </si>
  <si>
    <t>DJND-DJP-ET</t>
  </si>
  <si>
    <t>MMMM-MFO-BZ</t>
  </si>
  <si>
    <t>QLWY-ASJ-TQ</t>
  </si>
  <si>
    <t>HUSR-QRB-EV</t>
  </si>
  <si>
    <t>TEPL-RBV-YI</t>
  </si>
  <si>
    <t>VIDX-JKZ-WH</t>
  </si>
  <si>
    <t>UQVD-VGJ-SN</t>
  </si>
  <si>
    <t>LHRF-EAE-RT</t>
  </si>
  <si>
    <t>LFXC-PRR-BG</t>
  </si>
  <si>
    <t>EYWZ-EUE-SD</t>
  </si>
  <si>
    <t>IPOH-ODV-BX</t>
  </si>
  <si>
    <t>KHYS-MDB-YV</t>
  </si>
  <si>
    <t>GAMR-JBC-JX</t>
  </si>
  <si>
    <t>WGFN-RSV-SK</t>
  </si>
  <si>
    <t>PQPE-YCE-YV</t>
  </si>
  <si>
    <t>OTRG-KDM-WF</t>
  </si>
  <si>
    <t>OYDR-MPV-ID</t>
  </si>
  <si>
    <t>CBFJ-BRJ-QZ</t>
  </si>
  <si>
    <t>KIRI-ZNZ-DM</t>
  </si>
  <si>
    <t>FVYB-PYG-XR</t>
  </si>
  <si>
    <t>GRST-JVF-FN</t>
  </si>
  <si>
    <t>AQQM-BWM-EV</t>
  </si>
  <si>
    <t>QPMC-UGR-DV</t>
  </si>
  <si>
    <t>LUUW-LAP-UX</t>
  </si>
  <si>
    <t>TDYA-CAM-DB</t>
  </si>
  <si>
    <t>PEKF-FQY-CP</t>
  </si>
  <si>
    <t>WZDD-XPU-XG</t>
  </si>
  <si>
    <t>TIEZ-OLT-OL</t>
  </si>
  <si>
    <t>ZHWR-XVN-TM</t>
  </si>
  <si>
    <t>SPSP-TMA-QR</t>
  </si>
  <si>
    <t>HARC-LVL-DG</t>
  </si>
  <si>
    <t>ATAY-XUD-RY</t>
  </si>
  <si>
    <t>JEBT-UUA-XW</t>
  </si>
  <si>
    <t>ZDTA-KKE-BF</t>
  </si>
  <si>
    <t>IDDM-NCX-OK</t>
  </si>
  <si>
    <t>KQPP-OLM-JY</t>
  </si>
  <si>
    <t>PHWR-CPD-KK</t>
  </si>
  <si>
    <t>ODQS-WYZ-BJ</t>
  </si>
  <si>
    <t>MVYX-NJC-WU</t>
  </si>
  <si>
    <t>QYGN-BEO-AC</t>
  </si>
  <si>
    <t>POUS-KBW-SV</t>
  </si>
  <si>
    <t>ICJO-LME-MD</t>
  </si>
  <si>
    <t>ABJB-RNO-XQ</t>
  </si>
  <si>
    <t>PKPW-LTG-DH</t>
  </si>
  <si>
    <t>DLGD-DPS-AA</t>
  </si>
  <si>
    <t>WTES-QXJ-NJ</t>
  </si>
  <si>
    <t>XXQB-CMW-BV</t>
  </si>
  <si>
    <t>BWEX-UCS-YU</t>
  </si>
  <si>
    <t>PTCN-ZBI-LW</t>
  </si>
  <si>
    <t>SFBO-DAJ-KS</t>
  </si>
  <si>
    <t>XUJH-WCV-WV</t>
  </si>
  <si>
    <t>VKKV-RXP-LM</t>
  </si>
  <si>
    <t>FQOP-MZJ-HU</t>
  </si>
  <si>
    <t>DPUW-ZDA-TJ</t>
  </si>
  <si>
    <t>XBQP-RBU-UE</t>
  </si>
  <si>
    <t>OVKT-BGW-MM</t>
  </si>
  <si>
    <t>FDEW-ZUL-SF</t>
  </si>
  <si>
    <t>OXRH-SHA-QZ</t>
  </si>
  <si>
    <t>PAZK-CQE-TG</t>
  </si>
  <si>
    <t>TDNX-LNQ-YU</t>
  </si>
  <si>
    <t>DJNC-WBT-RR</t>
  </si>
  <si>
    <t>VTPK-QDC-GS</t>
  </si>
  <si>
    <t>KTOO-HZZ-QB</t>
  </si>
  <si>
    <t>IUZT-DTC-IQ</t>
  </si>
  <si>
    <t>UGPR-NBO-OY</t>
  </si>
  <si>
    <t>BZDD-YQV-EX</t>
  </si>
  <si>
    <t>DYCY-RRL-QD</t>
  </si>
  <si>
    <t>DSES-AOG-OE</t>
  </si>
  <si>
    <t>MFQV-OXI-VC</t>
  </si>
  <si>
    <t>PLRT-QJH-AI</t>
  </si>
  <si>
    <t>SMGX-USH-VH</t>
  </si>
  <si>
    <t>WFOP-DLG-WE</t>
  </si>
  <si>
    <t>OSGH-ZMW-UB</t>
  </si>
  <si>
    <t>JHSQ-MTC-XF</t>
  </si>
  <si>
    <t>WUXS-TFV-HR</t>
  </si>
  <si>
    <t>SOML-TOV-JI</t>
  </si>
  <si>
    <t>QGNE-MSX-FI</t>
  </si>
  <si>
    <t>IWSK-JBR-MH</t>
  </si>
  <si>
    <t>QYXH-AQH-PP</t>
  </si>
  <si>
    <t>QDSC-NPQ-NV</t>
  </si>
  <si>
    <t>YILT-EWE-ZA</t>
  </si>
  <si>
    <t>AHRW-AAD-EV</t>
  </si>
  <si>
    <t>SYAW-MUH-BM</t>
  </si>
  <si>
    <t>JQDA-GWQ-XQ</t>
  </si>
  <si>
    <t>XMDR-BJT-JD</t>
  </si>
  <si>
    <t>DQQS-PVD-OY</t>
  </si>
  <si>
    <t>YASE-NWQ-XQ</t>
  </si>
  <si>
    <t>IUXP-HTL-UH</t>
  </si>
  <si>
    <t>FXHJ-TFL-KT</t>
  </si>
  <si>
    <t>ZURM-LSL-ED</t>
  </si>
  <si>
    <t>RZAR-SVT-QF</t>
  </si>
  <si>
    <t>FMEV-IRL-MT</t>
  </si>
  <si>
    <t>BNEC-KMT-IA</t>
  </si>
  <si>
    <t>JHRG-KER-ZG</t>
  </si>
  <si>
    <t>LWRD-NGQ-IZ</t>
  </si>
  <si>
    <t>VIJZ-FBW-NW</t>
  </si>
  <si>
    <t>ECTM-WSI-QM</t>
  </si>
  <si>
    <t>WSXY-TNH-MY</t>
  </si>
  <si>
    <t>AHYC-YZP-II</t>
  </si>
  <si>
    <t>OYSS-HPX-ZL</t>
  </si>
  <si>
    <t>LOHS-TYO-VI</t>
  </si>
  <si>
    <t>LWEZ-KLD-QO</t>
  </si>
  <si>
    <t>BMXI-RIR-ZU</t>
  </si>
  <si>
    <t>CIRJ-KZF-FI</t>
  </si>
  <si>
    <t>AUPH-BHA-BP</t>
  </si>
  <si>
    <t>NZQA-YPR-IS</t>
  </si>
  <si>
    <t>YQAN-ROC-HC</t>
  </si>
  <si>
    <t>IYJC-KQD-YO</t>
  </si>
  <si>
    <t>NLNK-YUF-FM</t>
  </si>
  <si>
    <t>XKLT-QRM-HB</t>
  </si>
  <si>
    <t>QYTP-UHT-PA</t>
  </si>
  <si>
    <t>WVLD-YQC-AE</t>
  </si>
  <si>
    <t>LDWY-TRT-ZJ</t>
  </si>
  <si>
    <t>TXWA-KLU-WR</t>
  </si>
  <si>
    <t>SSWX-SHG-SU</t>
  </si>
  <si>
    <t>KUHP-CUT-BO</t>
  </si>
  <si>
    <t>TMBV-TLA-LQ</t>
  </si>
  <si>
    <t>HWLR-GKT-PY</t>
  </si>
  <si>
    <t>YIYN-QLY-II</t>
  </si>
  <si>
    <t>EORX-CQM-FY</t>
  </si>
  <si>
    <t>KZSV-BXQ-YA</t>
  </si>
  <si>
    <t>TASW-TQH-WA</t>
  </si>
  <si>
    <t>RFEF-RTL-CE</t>
  </si>
  <si>
    <t>EEUF-PXB-YK</t>
  </si>
  <si>
    <t>VVTR-CDY-UO</t>
  </si>
  <si>
    <t>YUIR-GEB-JY</t>
  </si>
  <si>
    <t>XBUI-EIT-BH</t>
  </si>
  <si>
    <t>OEIO-ALC-KS</t>
  </si>
  <si>
    <t>WEDO-MOS-FJ</t>
  </si>
  <si>
    <t>QTRG-NNR-MR</t>
  </si>
  <si>
    <t>SAVF-WQO-YV</t>
  </si>
  <si>
    <t>LSVN-OYX-TU</t>
  </si>
  <si>
    <t>ZADW-WRE-CH</t>
  </si>
  <si>
    <t>AHVR-IIJ-PX</t>
  </si>
  <si>
    <t>OLPO-PMR-ML</t>
  </si>
  <si>
    <t>JWEA-FGW-TE</t>
  </si>
  <si>
    <t>QLKR-PIE-GM</t>
  </si>
  <si>
    <t>WWVN-OND-VB</t>
  </si>
  <si>
    <t>MLRT-CSW-UN</t>
  </si>
  <si>
    <t>PLFE-KDY-UJ</t>
  </si>
  <si>
    <t>IEYN-GNS-IJ</t>
  </si>
  <si>
    <t>BYEL-GJH-JI</t>
  </si>
  <si>
    <t>XLYP-FNX-MA</t>
  </si>
  <si>
    <t>BZDJ-PZH-GG</t>
  </si>
  <si>
    <t>INMZ-OWY-KE</t>
  </si>
  <si>
    <t>YBNU-WFM-MV</t>
  </si>
  <si>
    <t>QKNC-CTY-CE</t>
  </si>
  <si>
    <t>DJZX-JHH-LR</t>
  </si>
  <si>
    <t>SUNG-ZOX-GF</t>
  </si>
  <si>
    <t>OFLB-WJB-XF</t>
  </si>
  <si>
    <t>VIZZ-OVD-VV</t>
  </si>
  <si>
    <t>EWXH-ZPP-HJ</t>
  </si>
  <si>
    <t>KIBA-KQK-YJ</t>
  </si>
  <si>
    <t>BQGZ-ZHH-XJ</t>
  </si>
  <si>
    <t>PXZG-RBG-CF</t>
  </si>
  <si>
    <t>PECK-KUQ-QX</t>
  </si>
  <si>
    <t>HZAU-CWT-VV</t>
  </si>
  <si>
    <t>ERPW-EGR-CU</t>
  </si>
  <si>
    <t>OSAT-QYW-IV</t>
  </si>
  <si>
    <t>LQNV-RAK-SV</t>
  </si>
  <si>
    <t>GHOB-BHL-IN</t>
  </si>
  <si>
    <t>HGVP-XLL-FH</t>
  </si>
  <si>
    <t>IRYR-NQW-AZ</t>
  </si>
  <si>
    <t>XQIK-RBY-WK</t>
  </si>
  <si>
    <t>AYBJ-RYP-KQ</t>
  </si>
  <si>
    <t>LNXO-HPE-DJ</t>
  </si>
  <si>
    <t>RQZQ-SHW-HF</t>
  </si>
  <si>
    <t>QHUM-PFD-ZW</t>
  </si>
  <si>
    <t>HWRK-KFF-DY</t>
  </si>
  <si>
    <t>RJLD-JOP-WR</t>
  </si>
  <si>
    <t>EUQP-DKW-SX</t>
  </si>
  <si>
    <t>FLPA-SOS-KV</t>
  </si>
  <si>
    <t>CFNT-QPE-NR</t>
  </si>
  <si>
    <t>WUXE-SLP-DH</t>
  </si>
  <si>
    <t>NNMD-NOP-GJ</t>
  </si>
  <si>
    <t>LNQT-DLF-KR</t>
  </si>
  <si>
    <t>AVPD-MLD-ZP</t>
  </si>
  <si>
    <t>SAPO-YJX-JO</t>
  </si>
  <si>
    <t>IGMF-RUZ-YR</t>
  </si>
  <si>
    <t>XYGS-LON-TR</t>
  </si>
  <si>
    <t>PWLP-YMN-KI</t>
  </si>
  <si>
    <t>NFHZ-QUM-DQ</t>
  </si>
  <si>
    <t>PHHF-LQB-NH</t>
  </si>
  <si>
    <t>EKIV-SRG-OD</t>
  </si>
  <si>
    <t>VQHL-TSY-WN</t>
  </si>
  <si>
    <t>YWBA-TPN-EN</t>
  </si>
  <si>
    <t>IVCX-HLX-ZA</t>
  </si>
  <si>
    <t>USGT-HJV-HK</t>
  </si>
  <si>
    <t>FOGX-UBI-AZ</t>
  </si>
  <si>
    <t>SDVH-VCF-EQ</t>
  </si>
  <si>
    <t>YAPE-TDX-PD</t>
  </si>
  <si>
    <t>VVCP-YUN-VQ</t>
  </si>
  <si>
    <t>NKZR-WMY-VJ</t>
  </si>
  <si>
    <t>FJDS-FBQ-QH</t>
  </si>
  <si>
    <t>GQMF-TIG-BU</t>
  </si>
  <si>
    <t>BLEM-DUE-SK</t>
  </si>
  <si>
    <t>JOUA-PAQ-IY</t>
  </si>
  <si>
    <t>JIPT-MQO-SG</t>
  </si>
  <si>
    <t>BGTX-AQG-TF</t>
  </si>
  <si>
    <t>ZKQO-YXA-DV</t>
  </si>
  <si>
    <t>LDCG-LRU-KT</t>
  </si>
  <si>
    <t>RHSI-IBY-XD</t>
  </si>
  <si>
    <t>KKXB-LKS-BD</t>
  </si>
  <si>
    <t>HUKA-UPQ-UI</t>
  </si>
  <si>
    <t>OPQO-AUH-ND</t>
  </si>
  <si>
    <t>APBQ-TIH-JV</t>
  </si>
  <si>
    <t>CZWY-TMJ-QH</t>
  </si>
  <si>
    <t>RAML-ETN-DX</t>
  </si>
  <si>
    <t>ILZK-XTE-XE</t>
  </si>
  <si>
    <t>XCWE-QGJ-GT</t>
  </si>
  <si>
    <t>YRRY-JEZ-ZP</t>
  </si>
  <si>
    <t>AXVK-VAE-PB</t>
  </si>
  <si>
    <t>NPRE-ESV-SA</t>
  </si>
  <si>
    <t>GPNT-TQF-TS</t>
  </si>
  <si>
    <t>JZAX-XAK-AU</t>
  </si>
  <si>
    <t>SMXD-TPB-UG</t>
  </si>
  <si>
    <t>JDOK-YIO-LZ</t>
  </si>
  <si>
    <t>MUAM-MYN-VC</t>
  </si>
  <si>
    <t>WZNR-KHI-PP</t>
  </si>
  <si>
    <t>KWEN-GFK-EL</t>
  </si>
  <si>
    <t>BZMG-FUS-YK</t>
  </si>
  <si>
    <t>DVBE-EQB-DL</t>
  </si>
  <si>
    <t>MBFK-DCK-FA</t>
  </si>
  <si>
    <t>WNKK-OYF-ZC</t>
  </si>
  <si>
    <t>GZCG-LCW-MU</t>
  </si>
  <si>
    <t>QNIR-JCX-DW</t>
  </si>
  <si>
    <t>RSKP-JXT-QL</t>
  </si>
  <si>
    <t>IEVD-ENK-NO</t>
  </si>
  <si>
    <t>VHMV-BCW-SE</t>
  </si>
  <si>
    <t>VQYK-ONO-JW</t>
  </si>
  <si>
    <t>LQCA-YOG-RS</t>
  </si>
  <si>
    <t>KHYH-NAW-PE</t>
  </si>
  <si>
    <t>ZUQY-RNZ-EL</t>
  </si>
  <si>
    <t>SGDP-HHG-LR</t>
  </si>
  <si>
    <t>XUOV-PQS-RC</t>
  </si>
  <si>
    <t>ZRWF-EKC-RE</t>
  </si>
  <si>
    <t>TFUC-KCP-FV</t>
  </si>
  <si>
    <t>GJQQ-XDK-HJ</t>
  </si>
  <si>
    <t>LKKW-TIR-US</t>
  </si>
  <si>
    <t>NFLV-AUT-EP</t>
  </si>
  <si>
    <t>GIQH-JLK-BZ</t>
  </si>
  <si>
    <t>QERH-QZK-NG</t>
  </si>
  <si>
    <t>ITOA-XTU-RY</t>
  </si>
  <si>
    <t>HFZO-FMZ-WS</t>
  </si>
  <si>
    <t>CBQR-LRI-YD</t>
  </si>
  <si>
    <t>BXMO-NUD-HM</t>
  </si>
  <si>
    <t>NATL-VCJ-GT</t>
  </si>
  <si>
    <t>PQRX-XSP-FK</t>
  </si>
  <si>
    <t>BZNF-XCI-CE</t>
  </si>
  <si>
    <t>QGNM-VDT-VR</t>
  </si>
  <si>
    <t>DPNH-PDN-FS</t>
  </si>
  <si>
    <t>EAWP-QET-JU</t>
  </si>
  <si>
    <t>CANN-FUY-TB</t>
  </si>
  <si>
    <t>JELY-VDH-BB</t>
  </si>
  <si>
    <t>IGRP-RWD-JA</t>
  </si>
  <si>
    <t>ABDA-SWE-FK</t>
  </si>
  <si>
    <t>ZILQ-XQY-AC</t>
  </si>
  <si>
    <t>BSQH-LOJ-KT</t>
  </si>
  <si>
    <t>AHBT-CJJ-MO</t>
  </si>
  <si>
    <t>IFEN-FBB-GB</t>
  </si>
  <si>
    <t>QIZE-CKA-XE</t>
  </si>
  <si>
    <t>MPGF-EYL-EC</t>
  </si>
  <si>
    <t>UCRE-MFE-HL</t>
  </si>
  <si>
    <t>QFTM-HNP-UM</t>
  </si>
  <si>
    <t>OEZD-YMH-BB</t>
  </si>
  <si>
    <t>EHNT-BOZ-BO</t>
  </si>
  <si>
    <t>RMYJ-BXE-VR</t>
  </si>
  <si>
    <t>RNJP-ROR-GS</t>
  </si>
  <si>
    <t>WSQY-FJB-GZ</t>
  </si>
  <si>
    <t>UYFH-DLZ-CC</t>
  </si>
  <si>
    <t>XCBG-MQT-LQ</t>
  </si>
  <si>
    <t>OMVG-FZF-HY</t>
  </si>
  <si>
    <t>OVTZ-DMF-XH</t>
  </si>
  <si>
    <t>YKKI-CIR-XG</t>
  </si>
  <si>
    <t>KQOJ-VBT-GE</t>
  </si>
  <si>
    <t>SVRV-EDM-NE</t>
  </si>
  <si>
    <t>YMIZ-TZN-QS</t>
  </si>
  <si>
    <t>WZDF-TVB-IX</t>
  </si>
  <si>
    <t>IDIT-UNC-UA</t>
  </si>
  <si>
    <t>CTGV-FVQ-HA</t>
  </si>
  <si>
    <t>MQHF-VIA-SH</t>
  </si>
  <si>
    <t>JDPL-JBM-RF</t>
  </si>
  <si>
    <t>DYPW-RKH-OR</t>
  </si>
  <si>
    <t>WOMQ-JHF-LG</t>
  </si>
  <si>
    <t>CUZW-HTE-VW</t>
  </si>
  <si>
    <t>IFUA-KIM-RC</t>
  </si>
  <si>
    <t>QGOA-HOU-XO</t>
  </si>
  <si>
    <t>MZZL-FPJ-DT</t>
  </si>
  <si>
    <t>URDD-AHU-KB</t>
  </si>
  <si>
    <t>BGON-KCO-AR</t>
  </si>
  <si>
    <t>KETB-WLP-WH</t>
  </si>
  <si>
    <t>MQNL-GNK-GN</t>
  </si>
  <si>
    <t>YRYV-GIX-SH</t>
  </si>
  <si>
    <t>TPLP-IVM-FF</t>
  </si>
  <si>
    <t>SUTE-UDG-PH</t>
  </si>
  <si>
    <t>SSUV-MAB-AE</t>
  </si>
  <si>
    <t>VOWA-WWK-LV</t>
  </si>
  <si>
    <t>SZUA-NDO-FH</t>
  </si>
  <si>
    <t>XVKS-AMF-OM</t>
  </si>
  <si>
    <t>HPLZ-LPS-OD</t>
  </si>
  <si>
    <t>YEBH-JYJ-GA</t>
  </si>
  <si>
    <t>HPFT-LTU-TD</t>
  </si>
  <si>
    <t>KDPC-UWT-SC</t>
  </si>
  <si>
    <t>ZLLM-MQG-RU</t>
  </si>
  <si>
    <t>LOAW-CSB-UZ</t>
  </si>
  <si>
    <t>BYIJ-HFN-FN</t>
  </si>
  <si>
    <t>YXMW-QEC-DT</t>
  </si>
  <si>
    <t>CXDH-SEQ-JH</t>
  </si>
  <si>
    <t>LAUV-ZNM-UJ</t>
  </si>
  <si>
    <t>CEUB-PKI-SZ</t>
  </si>
  <si>
    <t>NVQO-WZC-HA</t>
  </si>
  <si>
    <t>RLCR-RVJ-DD</t>
  </si>
  <si>
    <t>XVRD-GJR-WB</t>
  </si>
  <si>
    <t>TNDD-LLH-YY</t>
  </si>
  <si>
    <t>TFFS-SPI-LI</t>
  </si>
  <si>
    <t>STLC-JDB-WC</t>
  </si>
  <si>
    <t>LEXA-PWX-TU</t>
  </si>
  <si>
    <t>ZNES-AZH-GW</t>
  </si>
  <si>
    <t>OFFN-GBZ-XX</t>
  </si>
  <si>
    <t>SUVN-AYD-UX</t>
  </si>
  <si>
    <t>AKJP-ECE-MT</t>
  </si>
  <si>
    <t>KGFC-SXF-KB</t>
  </si>
  <si>
    <t>KWAL-ZLT-XI</t>
  </si>
  <si>
    <t>HBHL-DNY-VV</t>
  </si>
  <si>
    <t>ALIP-QME-UI</t>
  </si>
  <si>
    <t>EXRS-CUV-TR</t>
  </si>
  <si>
    <t>YOEW-XJG-OZ</t>
  </si>
  <si>
    <t>SIKD-YGW-YJ</t>
  </si>
  <si>
    <t>AMDD-CPL-CQ</t>
  </si>
  <si>
    <t>EFKL-WDX-AC</t>
  </si>
  <si>
    <t>EWCD-HCW-TO</t>
  </si>
  <si>
    <t>DVIY-ZFC-SF</t>
  </si>
  <si>
    <t>GECV-DDG-ET</t>
  </si>
  <si>
    <t>QIXL-RPB-CM</t>
  </si>
  <si>
    <t>VHVK-NPP-LU</t>
  </si>
  <si>
    <t>ITFS-JMK-VU</t>
  </si>
  <si>
    <t>XKZI-EDD-BJ</t>
  </si>
  <si>
    <t>HSOH-TJT-MT</t>
  </si>
  <si>
    <t>XJUM-CHM-TR</t>
  </si>
  <si>
    <t>JAPK-HGH-PA</t>
  </si>
  <si>
    <t>GPPN-QWZ-JU</t>
  </si>
  <si>
    <t>FMSS-UTT-JM</t>
  </si>
  <si>
    <t>NCXY-MFQ-BD</t>
  </si>
  <si>
    <t>NRFR-JES-VF</t>
  </si>
  <si>
    <t>FKFJ-UUH-PD</t>
  </si>
  <si>
    <t>RYPV-DQI-WC</t>
  </si>
  <si>
    <t>IZUT-AXA-UV</t>
  </si>
  <si>
    <t>ZBUY-WIM-PC</t>
  </si>
  <si>
    <t>SXRD-EKX-VE</t>
  </si>
  <si>
    <t>RWMB-ZOU-JK</t>
  </si>
  <si>
    <t>IEZF-EFN-ZL</t>
  </si>
  <si>
    <t>ZYQE-WDE-FE</t>
  </si>
  <si>
    <t>BJOP-IQT-OC</t>
  </si>
  <si>
    <t>SUEY-WHT-KZ</t>
  </si>
  <si>
    <t>MFOK-VLQ-UY</t>
  </si>
  <si>
    <t>FXFR-MQI-CG</t>
  </si>
  <si>
    <t>HAWH-GDC-AT</t>
  </si>
  <si>
    <t>HGXB-ZLB-IC</t>
  </si>
  <si>
    <t>UBYZ-AZK-PF</t>
  </si>
  <si>
    <t>CUZD-HOE-HG</t>
  </si>
  <si>
    <t>UOPB-KDK-EG</t>
  </si>
  <si>
    <t>EBVX-GYR-SN</t>
  </si>
  <si>
    <t>FVSF-MMB-HT</t>
  </si>
  <si>
    <t>YLXJ-YAK-TG</t>
  </si>
  <si>
    <t>WGMK-TUZ-JA</t>
  </si>
  <si>
    <t>ZMIV-PZC-MH</t>
  </si>
  <si>
    <t>BFGV-ILI-WC</t>
  </si>
  <si>
    <t>OGFS-OMN-ZW</t>
  </si>
  <si>
    <t>MCNM-MNV-RB</t>
  </si>
  <si>
    <t>UGHA-OOT-US</t>
  </si>
  <si>
    <t>YYPA-ZMM-MM</t>
  </si>
  <si>
    <t>LPNL-CBC-SO</t>
  </si>
  <si>
    <t>WLAI-MUB-VC</t>
  </si>
  <si>
    <t>XXCG-SXT-RO</t>
  </si>
  <si>
    <t>CJBP-FYG-WT</t>
  </si>
  <si>
    <t>KEDO-DDX-TH</t>
  </si>
  <si>
    <t>WOCQ-PPR-HZ</t>
  </si>
  <si>
    <t>VEJO-KVM-PJ</t>
  </si>
  <si>
    <t>KMSA-GYF-YS</t>
  </si>
  <si>
    <t>VWEN-MCB-YS</t>
  </si>
  <si>
    <t>KRQO-MYG-PJ</t>
  </si>
  <si>
    <t>PYPH-FYK-BR</t>
  </si>
  <si>
    <t>QXBR-OAT-VU</t>
  </si>
  <si>
    <t>MHEF-WFV-HH</t>
  </si>
  <si>
    <t>ZCRA-VFT-KJ</t>
  </si>
  <si>
    <t>PEEI-VFF-ES</t>
  </si>
  <si>
    <t>DXXT-IGT-AD</t>
  </si>
  <si>
    <t>AXNR-KKR-XR</t>
  </si>
  <si>
    <t>XELU-EOZ-BE</t>
  </si>
  <si>
    <t>RBQY-QAX-GX</t>
  </si>
  <si>
    <t>UPFH-UIR-KF</t>
  </si>
  <si>
    <t>PUVM-MEP-QO</t>
  </si>
  <si>
    <t>JLSM-CCB-XC</t>
  </si>
  <si>
    <t>QAHR-DQX-YP</t>
  </si>
  <si>
    <t>HAOX-ILP-AZ</t>
  </si>
  <si>
    <t>WPTC-DVQ-GD</t>
  </si>
  <si>
    <t>CLCH-VKF-XG</t>
  </si>
  <si>
    <t>VAPD-RQB-NY</t>
  </si>
  <si>
    <t>JURT-USV-PM</t>
  </si>
  <si>
    <t>XKUP-BWW-ZJ</t>
  </si>
  <si>
    <t>EDOZ-ERU-SG</t>
  </si>
  <si>
    <t>XZKA-BQR-NO</t>
  </si>
  <si>
    <t>AFTP-RAE-DZ</t>
  </si>
  <si>
    <t>IAFF-KLO-OH</t>
  </si>
  <si>
    <t>HJDB-JHY-OO</t>
  </si>
  <si>
    <t>WQGK-FBH-DQ</t>
  </si>
  <si>
    <t>IFFI-HUY-RC</t>
  </si>
  <si>
    <t>YIIO-MJU-SO</t>
  </si>
  <si>
    <t>IYOL-DGK-KY</t>
  </si>
  <si>
    <t>NTTW-NTX-JC</t>
  </si>
  <si>
    <t>SEAK-AHO-PH</t>
  </si>
  <si>
    <t>FJJE-OYG-AJ</t>
  </si>
  <si>
    <t>CQHG-NOH-NC</t>
  </si>
  <si>
    <t>AKHY-HGL-MO</t>
  </si>
  <si>
    <t>DWYP-XZM-AG</t>
  </si>
  <si>
    <t>FVME-HJZ-NH</t>
  </si>
  <si>
    <t>JFYF-UYM-FR</t>
  </si>
  <si>
    <t>ZRHI-FYE-HU</t>
  </si>
  <si>
    <t>TYDT-LTP-VY</t>
  </si>
  <si>
    <t>LXAW-KNY-NQ</t>
  </si>
  <si>
    <t>DVBH-RAL-TQ</t>
  </si>
  <si>
    <t>ESKU-QFO-NN</t>
  </si>
  <si>
    <t>URUB-CFV-RK</t>
  </si>
  <si>
    <t>FCAP-SGD-LJ</t>
  </si>
  <si>
    <t>VLXQ-POF-IP</t>
  </si>
  <si>
    <t>XHWB-NVS-MC</t>
  </si>
  <si>
    <t>RHJJ-SQQ-DI</t>
  </si>
  <si>
    <t>LTWH-KSC-HO</t>
  </si>
  <si>
    <t>PITD-BGC-CG</t>
  </si>
  <si>
    <t>YROJ-FWN-LQ</t>
  </si>
  <si>
    <t>XHCG-GHZ-PG</t>
  </si>
  <si>
    <t>BVNT-UVE-OR</t>
  </si>
  <si>
    <t>YYZV-XKW-NB</t>
  </si>
  <si>
    <t>BCJY-WON-UW</t>
  </si>
  <si>
    <t>FSWV-QGN-XG</t>
  </si>
  <si>
    <t>ZBHK-ROV-FV</t>
  </si>
  <si>
    <t>LOTL-LHK-NW</t>
  </si>
  <si>
    <t>PIIR-AIY-SH</t>
  </si>
  <si>
    <t>WINZ-NUK-PV</t>
  </si>
  <si>
    <t>WBDE-PLQ-NJ</t>
  </si>
  <si>
    <t>OBSO-ZOG-LL</t>
  </si>
  <si>
    <t>JFAZ-UVX-JQ</t>
  </si>
  <si>
    <t>BTCK-XNN-TG</t>
  </si>
  <si>
    <t>CBHK-ABW-UB</t>
  </si>
  <si>
    <t>CONN-AJW-AZ</t>
  </si>
  <si>
    <t>OQIJ-YRK-MD</t>
  </si>
  <si>
    <t>ALIK-XIS-WS</t>
  </si>
  <si>
    <t>QKVQ-XFH-UF</t>
  </si>
  <si>
    <t>LKBL-FWO-BF</t>
  </si>
  <si>
    <t>LUCW-ZAM-SX</t>
  </si>
  <si>
    <t>HJKJ-TYW-AO</t>
  </si>
  <si>
    <t>IXUW-WYW-SU</t>
  </si>
  <si>
    <t>GIRH-CPU-SI</t>
  </si>
  <si>
    <t>FUHP-BBS-OS</t>
  </si>
  <si>
    <t>BPDB-KML-UP</t>
  </si>
  <si>
    <t>MHXI-TEW-IR</t>
  </si>
  <si>
    <t>LXVG-MDN-KZ</t>
  </si>
  <si>
    <t>RATK-PPB-ZZ</t>
  </si>
  <si>
    <t>PVYJ-MDA-YO</t>
  </si>
  <si>
    <t>UHZB-KOV-ZF</t>
  </si>
  <si>
    <t>BLFE-XZA-OU</t>
  </si>
  <si>
    <t>LVAT-BMW-ME</t>
  </si>
  <si>
    <t>LYLV-NJU-TN</t>
  </si>
  <si>
    <t>ANXI-ZPA-CV</t>
  </si>
  <si>
    <t>YOVR-GRY-CH</t>
  </si>
  <si>
    <t>UYMH-AAK-UW</t>
  </si>
  <si>
    <t>YOVP-SSE-VX</t>
  </si>
  <si>
    <t>UKVG-ILE-KU</t>
  </si>
  <si>
    <t>HGVN-GCR-TY</t>
  </si>
  <si>
    <t>KAAV-WYT-WU</t>
  </si>
  <si>
    <t>QISD-ZGN-AM</t>
  </si>
  <si>
    <t>XRPL-DCX-RI</t>
  </si>
  <si>
    <t>SMXG-TKU-YM</t>
  </si>
  <si>
    <t>GMIG-AWF-TE</t>
  </si>
  <si>
    <t>ANER-XXF-OP</t>
  </si>
  <si>
    <t>EWDJ-CCW-XB</t>
  </si>
  <si>
    <t>HCMM-NZK-AK</t>
  </si>
  <si>
    <t>OWNC-RPX-LI</t>
  </si>
  <si>
    <t>SIXA-FDB-FE</t>
  </si>
  <si>
    <t>XFWJ-LJC-LL</t>
  </si>
  <si>
    <t>NBON-EYE-FY</t>
  </si>
  <si>
    <t>HYXX-BRC-QV</t>
  </si>
  <si>
    <t>MGRN-QDN-RV</t>
  </si>
  <si>
    <t>SKPS-VEI-WY</t>
  </si>
  <si>
    <t>MKOL-WYD-VR</t>
  </si>
  <si>
    <t>DPIZ-EPL-KH</t>
  </si>
  <si>
    <t>BTGC-GYM-RX</t>
  </si>
  <si>
    <t>ROWC-JBS-OY</t>
  </si>
  <si>
    <t>UVBB-VEG-OT</t>
  </si>
  <si>
    <t>PBQA-SFA-BE</t>
  </si>
  <si>
    <t>LJVU-HDH-ID</t>
  </si>
  <si>
    <t>HDTJ-PHP-FU</t>
  </si>
  <si>
    <t>NJOK-BIH-CD</t>
  </si>
  <si>
    <t>OIQU-RQA-EH</t>
  </si>
  <si>
    <t>EVAC-EJX-WC</t>
  </si>
  <si>
    <t>IWKJ-VFW-YC</t>
  </si>
  <si>
    <t>VPEN-JVQ-WI</t>
  </si>
  <si>
    <t>GCZG-URU-WO</t>
  </si>
  <si>
    <t>RAZM-SNQ-MP</t>
  </si>
  <si>
    <t>VUOC-VJL-YG</t>
  </si>
  <si>
    <t>GXQP-SSS-EX</t>
  </si>
  <si>
    <t>PWRI-IJE-DV</t>
  </si>
  <si>
    <t>WAVP-SSJ-TG</t>
  </si>
  <si>
    <t>CYVX-EMB-TF</t>
  </si>
  <si>
    <t>VYRJ-HTA-WK</t>
  </si>
  <si>
    <t>KGUZ-OPN-IF</t>
  </si>
  <si>
    <t>TZIS-MIF-VI</t>
  </si>
  <si>
    <t>UVVL-IKC-HB</t>
  </si>
  <si>
    <t>BXTY-HBL-QV</t>
  </si>
  <si>
    <t>XZHU-KHE-RY</t>
  </si>
  <si>
    <t>DSQH-MAK-RF</t>
  </si>
  <si>
    <t>NRMY-YAZ-YV</t>
  </si>
  <si>
    <t>UTOY-QUO-HK</t>
  </si>
  <si>
    <t>DUMI-LWD-DW</t>
  </si>
  <si>
    <t>EBHG-KNR-UN</t>
  </si>
  <si>
    <t>EUWR-OAK-IT</t>
  </si>
  <si>
    <t>AATA-AEJ-WZ</t>
  </si>
  <si>
    <t>HFKF-NRT-JD</t>
  </si>
  <si>
    <t>IRSJ-WCI-LM</t>
  </si>
  <si>
    <t>SOVF-QAW-EH</t>
  </si>
  <si>
    <t>FUSC-MBN-AX</t>
  </si>
  <si>
    <t>EBJT-HUV-RY</t>
  </si>
  <si>
    <t>EWFP-IWU-QL</t>
  </si>
  <si>
    <t>KNMX-PTL-BV</t>
  </si>
  <si>
    <t>JUKI-OGE-RZ</t>
  </si>
  <si>
    <t>NKUZ-MDM-IY</t>
  </si>
  <si>
    <t>XZTN-JFW-NJ</t>
  </si>
  <si>
    <t>HRTO-QIW-KB</t>
  </si>
  <si>
    <t>GYJC-YAJ-ZG</t>
  </si>
  <si>
    <t>GORY-NHA-VB</t>
  </si>
  <si>
    <t>TCYM-BOS-FH</t>
  </si>
  <si>
    <t>XYGW-UKN-FD</t>
  </si>
  <si>
    <t>IDYG-IOH-BZ</t>
  </si>
  <si>
    <t>MULS-RJM-ZK</t>
  </si>
  <si>
    <t>LYWZ-OJR-JA</t>
  </si>
  <si>
    <t>QICG-BKI-YY</t>
  </si>
  <si>
    <t>YSEI-CJY-DP</t>
  </si>
  <si>
    <t>TOBU-EBQ-HZ</t>
  </si>
  <si>
    <t>FEKT-CKT-BM</t>
  </si>
  <si>
    <t>YWEW-DKV-XU</t>
  </si>
  <si>
    <t>NCYJ-WZP-TE</t>
  </si>
  <si>
    <t>VORT-MSF-US</t>
  </si>
  <si>
    <t>SSPA-EIO-CU</t>
  </si>
  <si>
    <t>VTOZ-NDI-HX</t>
  </si>
  <si>
    <t>XFMV-AZA-VV</t>
  </si>
  <si>
    <t>HOYY-ELL-ME</t>
  </si>
  <si>
    <t>XXCE-LXY-QO</t>
  </si>
  <si>
    <t>WGUQ-QWB-KP</t>
  </si>
  <si>
    <t>MQJF-RRI-FC</t>
  </si>
  <si>
    <t>XDXP-NDW-IV</t>
  </si>
  <si>
    <t>RXRT-LQC-VS</t>
  </si>
  <si>
    <t>ESQV-FMC-JF</t>
  </si>
  <si>
    <t>JQTO-BKB-CB</t>
  </si>
  <si>
    <t>XLRT-ZPJ-KD</t>
  </si>
  <si>
    <t>PRHB-RHY-HC</t>
  </si>
  <si>
    <t>CNBF-JWT-BV</t>
  </si>
  <si>
    <t>XYSB-TNW-YH</t>
  </si>
  <si>
    <t>PDHM-GLI-CC</t>
  </si>
  <si>
    <t>VHWZ-RVL-KK</t>
  </si>
  <si>
    <t>BHEP-AIQ-ZN</t>
  </si>
  <si>
    <t>KOVO-ZUO-ZE</t>
  </si>
  <si>
    <t>YCIW-SRO-JS</t>
  </si>
  <si>
    <t>A</t>
  </si>
  <si>
    <t>Internal Status</t>
  </si>
  <si>
    <t>Project External Process</t>
  </si>
  <si>
    <t>Enquiry Came through</t>
  </si>
  <si>
    <t>Date of enquiry</t>
  </si>
  <si>
    <t>Customer Requirement
Arsalan</t>
  </si>
  <si>
    <t>CUSTOMER DETAILS</t>
  </si>
  <si>
    <t>Comments
ANY ONE</t>
  </si>
  <si>
    <t>Enquiry Arrival Date</t>
  </si>
  <si>
    <t>Analysis of Customer Enquiry
Zafar</t>
  </si>
  <si>
    <t>NFX-KY-AD</t>
  </si>
  <si>
    <t>Inquiry received by e-mail</t>
  </si>
  <si>
    <t>labmaster neo</t>
  </si>
  <si>
    <t>Ahmad Muslim.
Product &amp; Process Innovation Dept. (PPID)
Qarshi Brands Pvt. Ltd. Hattar, KPK.
ahmad.muslim@qarshi.com</t>
  </si>
  <si>
    <t>Quotation Sent</t>
  </si>
  <si>
    <t>LTL-LJ-SI</t>
  </si>
  <si>
    <t>FLUX PUMP</t>
  </si>
  <si>
    <t>AGP FAROOQ HAYAT Masab Ejaz</t>
  </si>
  <si>
    <t>AKC-FH-RL</t>
  </si>
  <si>
    <t>Clutch Break</t>
  </si>
  <si>
    <t>AGP FAROOQ HAYAT</t>
  </si>
  <si>
    <t>PCI-SD-DO</t>
  </si>
  <si>
    <t>Moisture Analyzer        
MS-70        A&amp;D        Japan
MX-50        A&amp;D        Japan
pH Meter        HI-5222        Hanna        USA</t>
  </si>
  <si>
    <t>Ahmad Muslim.
Product &amp; Process Innovation Dept. (PPID)
Qarshi Brands Pvt. Ltd. Hattar, KPK.</t>
  </si>
  <si>
    <t>NAU-WJ-MT</t>
  </si>
  <si>
    <t>VOC meter.</t>
  </si>
  <si>
    <t xml:space="preserve">Haider Ali |Manager EHS
 DIC Pakistan Limited
A: Head office: Shahrah-e-Roomi,P.O. Amer Sidhu, Lahore-54760, Pakistan 
Karachi office: Plot # 06 Sector 28,  Korangi Industrial Area, Karachi, Pakistan
M: +92-301-8427331 P: +92-42-35822178-80, Ext.: 235
</t>
  </si>
  <si>
    <t>LAST ORDER
Portable Gas Detector for VOCs (PGM-1800</t>
  </si>
  <si>
    <t>MHY-OF-NW</t>
  </si>
  <si>
    <t>Sifter 1 stage stainless steel</t>
  </si>
  <si>
    <t xml:space="preserve">Asian Continental
Address: D-32, S.I.T.E.ll,super Highway, Karachi Pakistan.
Phone: (021) 36881775-8
</t>
  </si>
  <si>
    <t>FYL-SA-GF</t>
  </si>
  <si>
    <t xml:space="preserve">Vibrator controller SDVC11-S	EA	3
Vibrator Controller SDVC31-M	EA	3
DHT11 Temperature and Humidity sensor	EA	2
Sick Sensor  wfs3-40p415	EA	1
</t>
  </si>
  <si>
    <t>Hussain Riaz | Associate Manager Procurement
Address: C-14 SITE, Karachi, Pakistan
Work: +(92-21) 32573391-5 | Ext: 387
Cell: +(92) 333 3829055 
Email:Hussain.riaz@searlecompany.com</t>
  </si>
  <si>
    <t>JOR-QY-NP</t>
  </si>
  <si>
    <t>Request for further information sent to customer</t>
  </si>
  <si>
    <t xml:space="preserve">Synthetic Bag Filter 80-85% 3 Pockets        10 Pcs        AAF Brand
Synthetic Bag Filter 80-85% 6 Pockets        17 Pcs        AAF Brand
Synthetic Pre-Filters G4, 2'x2', 40-45%        10 Pcs        AAF Brand
Synthetic Pre-Filters G4, 1'x2', 40-45%        10 Pcs        AAF Brand
</t>
  </si>
  <si>
    <t xml:space="preserve">Tufail Khan 
Procurement Officer
Ferozsons Laboratories Limited
Post Office: Ferozsons, Amangarh, Nowshera, K.P.K.
Phone: 0923-560145 | Cell: 0315-9890785
</t>
  </si>
  <si>
    <t>GTR-QC-VO</t>
  </si>
  <si>
    <t xml:space="preserve">DC/Potentiometer Converter (Model: CVR1)
</t>
  </si>
  <si>
    <t xml:space="preserve">Saad Munir
Engineering Store Officer,
GSK
Plot 5, Sector 21, Korangi Industrial Area,
Karachi-74900, Pakistan
Email   saad.a.munir@gsk.com
Mobile +92 312 370 9655 | +92 300 788 9092
Tel : 35205119-20  Ext:3084
</t>
  </si>
  <si>
    <t>AYS-LJ-WB</t>
  </si>
  <si>
    <t>Industrial Plug (5 Pin 32 Amp)        8571/12-506        STAHL        1</t>
  </si>
  <si>
    <t xml:space="preserve">Mirza Imran Baig
Senior Buyer, In-direct Sourcing 
Procurement, Pakistan
Email  mirzaimran.x.baig@haleon.com
Haleon Pakistan Limited
(Formerly GSK Consumer Healthcare Pakistan Ltd)
11-A, 11th Floor, Sky Tower (East Wing) Dolmen City, HC-3, Block-4, Marine Drive, Clifton
Karachi-75600, Pakistan
</t>
  </si>
  <si>
    <t>BLM-YY-PZ</t>
  </si>
  <si>
    <t>Thermal Insulation and Resistance Gloves 
Qty. 06 pairs.</t>
  </si>
  <si>
    <t xml:space="preserve">Mirza Imran Baig
Senior Buyer, In-direct Sourcing 
Procurement, Pakistan
Email  mirzaimran.x.baig@haleon.com
Haleon Pakistan Limited
(Formerly GSK Consumer Healthcare Pakistan Ltd)
11-A, 11th Floor, Sky Tower (East Wing) Dolmen City, HC-3, Block-4, Marine Drive, Clifton
Karachi-75600, Pakistan
</t>
  </si>
  <si>
    <t>QLI-VW-HI</t>
  </si>
  <si>
    <t xml:space="preserve">Schneider Auxillary relay GVAN11	EA	12
Wecon LX2e PLC	EA	1
Wecon HMI 7" LEVI2070D	EA	1
Fatek PLC  FBS-232P0 DB9 cable	EA	2
</t>
  </si>
  <si>
    <t>HST-GT-TD</t>
  </si>
  <si>
    <t>color waize 26/10x43mm
art no: 43600008
qty 20
Brand ETIBE</t>
  </si>
  <si>
    <t>BLI ASJAD</t>
  </si>
  <si>
    <t>KNZ-KH-SV</t>
  </si>
  <si>
    <t xml:space="preserve">DRV5.V.2.1
Manufactured by ENDEX INC
PARKER: STEPPER DRIVE (OEM750)
</t>
  </si>
  <si>
    <t>BF BIO</t>
  </si>
  <si>
    <t>QNR-VP-HP</t>
  </si>
  <si>
    <t xml:space="preserve">Jenco 3177
3177M Conductivity/TDS/Salinity Basis Benchtop Meter
</t>
  </si>
  <si>
    <t>Shakeel Ahmed Pharmaceutical</t>
  </si>
  <si>
    <t>LAR-UQ-BW</t>
  </si>
  <si>
    <t>HACH Spectrophotometer
FLAME PHOTOMETER
PH METER
Dr 2800
Jenway with potassium filter</t>
  </si>
  <si>
    <t>Qadir chemicals
Sobiaqumber48@gmail.com</t>
  </si>
  <si>
    <t>CZZ-GI-HI</t>
  </si>
  <si>
    <t>data logger
-20 to 50 degree
Qty 12</t>
  </si>
  <si>
    <t>mavenhealthcare@gmail.com</t>
  </si>
  <si>
    <t>WAA-GC-YX</t>
  </si>
  <si>
    <t>Price labeler pagination device Blitz 2682</t>
  </si>
  <si>
    <t>OTSUKA 
Talib hussain</t>
  </si>
  <si>
    <t>SWE-QM-CB</t>
  </si>
  <si>
    <t>TH4M Series
LCD Temperature/Humidity Controllers</t>
  </si>
  <si>
    <t>UZP-QV-TX</t>
  </si>
  <si>
    <t>THREE-PHASE VACUUM CLEANER FOR DUST, SOLIDS AND LIQUIDS DG 70 EXP, 5,5 KW</t>
  </si>
  <si>
    <t xml:space="preserve">Muhammad Zeeshan
Mobile No.: 0335-2565477
Tel. Nos. ++92-21-35121963 - 64  Ext No. 2216
Healthtek (Pvt.)Limited
</t>
  </si>
  <si>
    <t>AVW-LB-JJ</t>
  </si>
  <si>
    <t xml:space="preserve">01: LoadSure Element                                                                                   QTY: 01
       (As per Picture No: 2)                                                                              
02: Tubing for material Transfer with Triclover end                                QTY: 04
       Bore 10mm, Outer Dia 18mm, length 05Meters
       Triclover Outer Dia 25mm (As per picture No: 1)
       (As per picture No: 3)
        With food grade Certification
    Transferring Materials,
    Alcohol &amp; Dimethylamine
</t>
  </si>
  <si>
    <t xml:space="preserve">Contact Person is Mr. Faisal Aman
Thanks and regards,
Mirza Imran Baig
Senior Buyer, In-direct Sourcing 
Procurement, Pakistan
Email  mirzaimran.x.baig@haleon.com
</t>
  </si>
  <si>
    <t>TTF-JR-OS</t>
  </si>
  <si>
    <t>Movable and Adjustable Conveyor as per below picture</t>
  </si>
  <si>
    <t xml:space="preserve">Mirza Imran Baig
Senior Buyer, In-direct Sourcing 
Procurement, Pakistan
Email  mirzaimran.x.baig@haleon.com
</t>
  </si>
  <si>
    <t>CAP-ON-SQ</t>
  </si>
  <si>
    <t>Magnetic Stirerr for tank 
(1.1 to 1.5 KV)
SS 316-L
Qty-01</t>
  </si>
  <si>
    <t xml:space="preserve">Tufh Engineering 
Javed Bhai
</t>
  </si>
  <si>
    <t>QVY-XU-ZT</t>
  </si>
  <si>
    <t>316L magnetic stirrer 
1.5 kw class IE3 
&amp;
1.1 Kw class IE3 2 Nos
3 phase</t>
  </si>
  <si>
    <t>VWX-CZ-TU</t>
  </si>
  <si>
    <t>60 100 150L stirrer tank</t>
  </si>
  <si>
    <t>Shahid Iqbal Sami pharma</t>
  </si>
  <si>
    <t>KVJ-AJ-QP</t>
  </si>
  <si>
    <t>Hand crimping tool for 32mm vial cap</t>
  </si>
  <si>
    <t>Asad BF BIO</t>
  </si>
  <si>
    <t>CWG-RX-OS</t>
  </si>
  <si>
    <t>Silicone Flexible Heating Foil Element
Size: 0.8 x 365 x 165 mm with 8 holes, dia. 15 mm
Voltage: 230 V | Power: 1500 W
Connection: 2 x RHH 200mm cable
Manufacturer: Uhlmann
Origin: Sweden</t>
  </si>
  <si>
    <t>muhammad.jawad@agp.com.pk</t>
  </si>
  <si>
    <t>RFK-DP-UD</t>
  </si>
  <si>
    <t xml:space="preserve">Conned Motor Pump for Refrigeration
Model NR 100-50B/212 H4 – E-% Power 2.2 Kw
Flow 20.75 M3/H Head 7.5m Speed 2900ROM
Freq 50 Hz  Volt. 400 V  AMP 5.8A
Pressure 0.5 Mpa NPS Hr 0.45m Star AMP 24 A
Insulation Grade H Temp 90 oC
Protection grade IP 54 Weight 4Pkg
Order No X 7188  62-990 2 Serial No 6zn1403010
Do Not turn power on weight liquid 
Hefei X
</t>
  </si>
  <si>
    <t>KKG-HU-YN</t>
  </si>
  <si>
    <t xml:space="preserve">SS 316L mesh    3feet x 3feet     mesh size=3MM                1        no
SS 316L mesh    3feet x 3feet     mesh size=1.5MM                1        no
</t>
  </si>
  <si>
    <t xml:space="preserve">Ashraf Butt
Procurement Officer
Ashraf.x.butt@haleon.com
Haleon Pakistan Limited
(Formerly GSK Consumer Healthcare Pakistan Ltd) 11-A, 11TH floor, Sky Tower (East Wing) Dolman City, HC-3, Block 4, Marine Drive, Clifton, Karachi.
Call : 03003567144
</t>
  </si>
  <si>
    <t>SNL-IJ-QW</t>
  </si>
  <si>
    <t>SUBMERSIBLE WASTEWATER PUMPS
SEG.50.40.2.50B +4kW /2 pole</t>
  </si>
  <si>
    <t>Agha khan hospital</t>
  </si>
  <si>
    <t>NTK-EE-YX</t>
  </si>
  <si>
    <t xml:space="preserve">Description	Qty.	Unit
Clean Steam Supply system 		
"
316L Stainless Steel as per ASME BPE 1.65mm thick internally polished (less than 0.5 microns) tubing for Purified water distribution loops. The piping to be of ALFA LAVAL."		
25 mm      Dia       NB'	20	RFT
"SS 316L elbow 90 degree 0.5 micron internal finish wall thickness 1.65 mm
25 mm dia"	10	Nos
The valves and specialties shall be Spirax or approved equal. Steam traps, steam PRVs and other steam specialties to be only of SPIRAX SARCO.		
"Steam isloation /shutoff ball valve
M70I AND M80I SANITARY BALL VALVES with ferrule type 
20 mm dia"	4	NO
"SS 316L Check valves.       
Dia 20 mm"		
"SS 316L Thermodynamic Steam Traps for clean steam application, ferrule connections with ferrule triclover clamps
pressure PN 10
Temperature max 150 C
Dia 20 mm"	4	No
</t>
  </si>
  <si>
    <t xml:space="preserve">Ahmed Ali Baig | Deputy Manager Supply Chain
M/s. Healthtek (Pvt.) Limited | Plot No. 14 Sector 19, Korangi Industrial Area, Karachi-74900
Phone: +92 21 35121963-64 | Ext: 2215 | Cell: +92 321 2128947, +92 303 0724067
</t>
  </si>
  <si>
    <t>EAO-OB-OY</t>
  </si>
  <si>
    <t>TESTOMAT WATER HARDNESS TESTER
Model: TH 2005</t>
  </si>
  <si>
    <t>ASJAD</t>
  </si>
  <si>
    <t>BUW-VV-QW</t>
  </si>
  <si>
    <t>Sloan SD-150 - JUMPSUIT, NON SKID, DISPOSABLE, 50 EA/CS</t>
  </si>
  <si>
    <t>ADV-WS-IC</t>
  </si>
  <si>
    <t>GE 4c convex probe</t>
  </si>
  <si>
    <t>RM Technical Services
Islamabad</t>
  </si>
  <si>
    <t>RPF-EP-AV</t>
  </si>
  <si>
    <t xml:space="preserve">SERVO MOTOR, SM100/40/050/P0/45/M1/B1, M        4        EA
SERVO MOTOR, SM100/50/030/P0/45/M1/B1, M        2        EA
SERVO-MOTOR, SM100/50/030/P0/45/S1/B0, M        4        EA
SERVO MOTOR, SH100/40060/0/0/00/00/00/00        2        EA
SERVO MOTOR, SH055/80013/0/0/00/00/00/00        2        EA
MULTI DRIVE CONTROLLER C400/F.8 AXLES, M        2        EA
MULTI-AXLE CONTROLLER MAX 4 F.8 AXLES, M        1        EA
MOTOR CONTROLLER MC-4 (10A), MAKE SCHNEI        5        EA
</t>
  </si>
  <si>
    <t>Hussain Riaz
Associate Manager Procurement I Supply Chain
Getz Pharma</t>
  </si>
  <si>
    <t>WBZ-KG-EY</t>
  </si>
  <si>
    <t>00010 PLC make: Mitsubishi
Model: FX3U 32MR
Power: 220v AC
00020 HMI screen, Make: Mitsubishi
Model: E1061
Note: All above parts required for
Autoclav</t>
  </si>
  <si>
    <t xml:space="preserve">M. Faraz Khatri
Senior Associate Manager Engineering Procurement| Ext:516 
Martin Dow Limited
Based at Korangi Plant, Karachi.
Plot No. 37, Sector 19,
Korangi Industrial Area,
Karachi-74900, Pakistan
</t>
  </si>
  <si>
    <t>TFM-CQ-TK</t>
  </si>
  <si>
    <t>00010 Digital Temperature Controller TZ4L-14R
Sensor: Multi range, Range= Multi Range
Out= Relay
Power: 100 to 240v AC
Made in Korea
Required for Accela Coata 1 and 2,
Glatt Fluid Bed Dryer and Liquid steam tank. 8 ea.
00020 Temperature controller make: Shinko
Model no. JCM-33A-A/M (G)
VCC= 100 - 240v ac
input source= PT100, 0 TO 200°c
Size= 72 x 72mm
Made in Japan.
Required for Fluid Bed Dryer make: YENCHEN 3 Ea.
00030 Proximity Switch
1A0032/Ae2010  EA 12.000  
00040 Magnetic Contactor SW80-1 2 Ea.</t>
  </si>
  <si>
    <t>QRB-PR-EA</t>
  </si>
  <si>
    <t>DC Drive, make: ABB (VERITRON)
Type: GCB 1302 A
Supply: AC 220v (48-63hz)
Output: DC 185v (4.5A 2 Ea.</t>
  </si>
  <si>
    <t>GDH-JX-LS</t>
  </si>
  <si>
    <t>Diaphragm Pump, Capacity: 20-25 KGs/M, 
Power Supply: Can Operate at/below 8 Bar
As per attached URS</t>
  </si>
  <si>
    <t xml:space="preserve">Tufail Khan 
Executive Procurement
Ferozsons Laboratories Limited
Post Office: Ferozsons, Amangarh, Nowshera, K.P.K.
Phone: 0923-560145 | Cell: 0315-9890785
</t>
  </si>
  <si>
    <t>OLI-EC-MM</t>
  </si>
  <si>
    <t>Sigma Aldrich 1.14815.001 Lot HC 161500)
Qty 3</t>
  </si>
  <si>
    <t xml:space="preserve">Syed Kafait Hussain ║ Purchase Department
D.G. Khan Cement Co. Ltd. ║ Nishat House, 53-A, Lawrence Road, Lahore, Pakistan
Tel: 0092 (42) 111-113-333, Ext: 4319 ║ M: 0092 321 4247688
</t>
  </si>
  <si>
    <t>WVC-JG-UC</t>
  </si>
  <si>
    <t>Automatic burette, borosilicate glass 3.3, with intermediate stopcock, capacity 50x0.01 mL, Order No. 48452050, Assistent-GmbH        Qty 2</t>
  </si>
  <si>
    <t>ENF-QL-PM</t>
  </si>
  <si>
    <t xml:space="preserve">PP Hollow water Balls (Size 20 mm)	Set	1
Plastic vials (Approximate Size 80 mm Long &amp; 25 mm Dia)	Numbers	100
</t>
  </si>
  <si>
    <t>DZL-ZQ-XT</t>
  </si>
  <si>
    <t>Danfoss VLT Drive 11KW, 15HP, 3Phase, 
PN: 131L9869, SN: 432014A068</t>
  </si>
  <si>
    <t xml:space="preserve">Tufail Khan 
Procurement Officer
Ferozsons Laboratories Limited
Post Office: Ferozsons, Amangarh, Nowshera, K.P.K.
Phone: 0923-560145 | Cell: 0315-9890785
</t>
  </si>
  <si>
    <t>KMD-GT-MA</t>
  </si>
  <si>
    <t>Closed</t>
  </si>
  <si>
    <t>A/C Fan Motor 220V 20W 0.32A 3P 50HZ
Picture attached</t>
  </si>
  <si>
    <t>YSK-20W-4 
CHANGZHOU HUATE MOTORS</t>
  </si>
  <si>
    <t>UWU-BK-RG</t>
  </si>
  <si>
    <t xml:space="preserve">
Stainless Steel  Dissolution Basket 40 Mesh 
Make
Pharma Test Germany/Dissotech –USA 
Qty 14</t>
  </si>
  <si>
    <t xml:space="preserve">Afzal Ghani, 
EXECUTIVE PROCUREMENT 
</t>
  </si>
  <si>
    <t>ZBE-VD-ID</t>
  </si>
  <si>
    <t>SS 2 way valve with PTFF gasket 1/2"  38 pcs.
25mm.  03 pcs.
40mm   03 pcs
SS pressure gauge glycerin filled 0 - 10 bar, 1/2" thread, 4" dial, bottom connection.  06 pcs
Safety relief valve 15 bar PTFF gasket SS 0.05 - 0.85 with regulator   40 pcs.</t>
  </si>
  <si>
    <t>Otsuka Talib Hussain</t>
  </si>
  <si>
    <t>ANY-CA-XU</t>
  </si>
  <si>
    <t>Water Bath Preservative – with Color Indicator, 250 ml (ALGEX Magenta)</t>
  </si>
  <si>
    <t xml:space="preserve">Afzal Ghani, 
EXECUTIVE PROCUREMENT 
</t>
  </si>
  <si>
    <t>MUP-VA-JT</t>
  </si>
  <si>
    <t xml:space="preserve">•	flow switch 1252000z00000 
Make: GEMU
Qty.: 01
</t>
  </si>
  <si>
    <t xml:space="preserve">Mehboob Akhtar | Executive officer - General Procurement | SAMI Pharmaceuticals (Pvt.) Limited. Karachi
 +92   21 32578081-83, Ext. 3682 
</t>
  </si>
  <si>
    <t>LET-QU-DI</t>
  </si>
  <si>
    <t>D2 Lamp PDA LC2030C 3D Plus, 
Part #228-55626-01
Qty 2</t>
  </si>
  <si>
    <t>CYF-RT-LS</t>
  </si>
  <si>
    <t>Inquiry letter sent</t>
  </si>
  <si>
    <t>LACTOSE MONOHYDRATE (200 MESH)        
1,000 Kgs</t>
  </si>
  <si>
    <t xml:space="preserve">Approved Manufacturers
•	KERRY INGREDIENT INDIA (PVT) LTD –USA
•	ARMOUR PHARMA –FRANCE
</t>
  </si>
  <si>
    <t>KKG-FD-EP</t>
  </si>
  <si>
    <t xml:space="preserve">Gloves for sulfuric Acid
Material: Viton® 
Minimum layer thickness: 0,7 mm 
Break through time: 480 min 
Material tested:Vitoject® (KCL 890 / Aldrich Z677698, Size M)
Qty: 04 Dozen.
</t>
  </si>
  <si>
    <t xml:space="preserve">Ashraf Butt
Procurement Officer
Ashraf.x.butt@haleon.com
Haleon Pakistan Limited
(Formerly GSK Consumer Healthcare Pakistan Ltd)
11-A, 11TH floor, Sky Tower (East Wing)
Dolman City, HC-3, Block 4, Marine Drive,
Clifton, 
Karachi. 
Call : 03003567144
</t>
  </si>
  <si>
    <t>GRN-UK-QI</t>
  </si>
  <si>
    <t>Dry Powder Line with auto catoner, details shared in URS and carton drawing attached</t>
  </si>
  <si>
    <t>Hinoon lab</t>
  </si>
  <si>
    <t>NOU-RZ-YZ</t>
  </si>
  <si>
    <t>I shared you metformin vidoes, want to break these solid blocks through crusher and pass the crushed material 
through 2mm mesh at discharge. 
capactity required: 500kg/hr</t>
  </si>
  <si>
    <t>OQO-VP-DV</t>
  </si>
  <si>
    <t xml:space="preserve">Electric Fire Pump Display Card
(S/N-1728291-RE) Mark II XG-AS-1198-003
Make: Peerless Pump
	1	EA
Electric Pump I/O Board PC-1075G (BER18180912)
Brand: Peerless Pump
	1	EA
Jockey Pump Magnetic Contractor (S/N- 1S1203001W1749000874101) Af-26-30-
00-11 (24-60V50/60hz 20-60VDC)
Brand: Peerless Pump
	1	EA
</t>
  </si>
  <si>
    <t>Hussain Riaz
Associate Manager Procurement I Supply Chain
hussain.riaz@getzpharma.com</t>
  </si>
  <si>
    <t>RXX-UO-QB</t>
  </si>
  <si>
    <t>Pressure Gauges - Reservoir Equipment        
PGB0631100        
0-100 Bar        
Parker        
Qty 2</t>
  </si>
  <si>
    <t>PYV-QQ-IQ</t>
  </si>
  <si>
    <t xml:space="preserve">Spare Parts  for our Prominence – i 2030 HPLC System
SAMPLE LOOP ASSY 100UL
228-50390 for LC 2030	Nos	01
</t>
  </si>
  <si>
    <t>LLH-JP-JI</t>
  </si>
  <si>
    <t>Inquiry not clear</t>
  </si>
  <si>
    <t xml:space="preserve">BUCKET F70701665  ( CAM )        Nos                 2
SILICON COVER 66440-0001 ( Sejong Compression )          Nos                 2
</t>
  </si>
  <si>
    <t>-Contact Person: Mr. Zakir Raza – 03040729713/ Muhammad Iqbal - Cell #. 0304-0526942</t>
  </si>
  <si>
    <t>SSJ-NZ-PK</t>
  </si>
  <si>
    <t xml:space="preserve">D2 lamp HPLC PDA, Part # 228-55626-01	Nos	05
D2 lamp HPLC UV, Part #228-34016-02 	Nos	02
Tungsten Lamp for RID, Part# 228-32445-41	Nos	01
</t>
  </si>
  <si>
    <t xml:space="preserve">Afzal Ghani, 
EXECUTIVE PROCUREMENT 
Postal Address: P.O Ferozsons, Amangarh, Nowshera, K.P.K, |pro.nowshera@ferozsons-labs.com|Website:www.ferozsons-labs.com|0923-560145, 0312-9486757,03458553396|FAX: 0923-611302| 
</t>
  </si>
  <si>
    <t>CVW-CY-XT</t>
  </si>
  <si>
    <t xml:space="preserve">Capacitive Proximity Sensor CM30-25NNP-K, Brand: SICK        2 Pcs
Sensor WTB8-P1111 6033211 (SICK)        6 Pcs
</t>
  </si>
  <si>
    <t>ZBP-YF-XD</t>
  </si>
  <si>
    <t>X1JET HPMK2 Pro INK CARTRIDGES MODELS WDBLK2 (Water Base) – WEBER Ink Cartridges        
Qty 350</t>
  </si>
  <si>
    <t>Tufail Ahmed Shaikh
Engineering Store Officer
tufail.a.shaikh@gsk.com</t>
  </si>
  <si>
    <t>WWW-SX-CA</t>
  </si>
  <si>
    <t xml:space="preserve">Membrane Filter Sartolon Polymide  0.45um ,47mm
Cat# 25006—47…N , Pack of 100        Sartorius Stedium–Germany/China        Packet        40
</t>
  </si>
  <si>
    <t>OLZ-LV-WH</t>
  </si>
  <si>
    <t>293 [HEK-293] – ATCC No. CRL-1573  
Qty. 1 vial</t>
  </si>
  <si>
    <t xml:space="preserve">Asim Ali| Sr. Executive Material Management
PABX: +92-42-36026700 EXT:150| Mobile: +92-301-8734364
</t>
  </si>
  <si>
    <t>IGI-RG-RL</t>
  </si>
  <si>
    <t>Peroxide Cured Silicone Tubing
9.48 - 9.5 I/D
Size 150Mtr</t>
  </si>
  <si>
    <t>Junaid Mehmood
BF Biosciences
PABX: +92-42-36026700 EXT:150|
Mobile: +92-300-8436534</t>
  </si>
  <si>
    <t>EYE-WP-BR</t>
  </si>
  <si>
    <t>Protein content by ELISA for Semaglutide</t>
  </si>
  <si>
    <t>KTJ-JK-FG</t>
  </si>
  <si>
    <t xml:space="preserve">Tetpor air Filter cartridge
Rating : 0.2 micron
Model # ZCMT1-020C-A
Part # 539503800,
Brand = Parker
Qty : 14 Nos.
</t>
  </si>
  <si>
    <t xml:space="preserve">Saad Munir
Engineering Store Officer,
GSK
Plot 5, Sector 21, Korangi Industrial Area,
Karachi-74900, Pakistan
Email   saad.a.munir@gsk.com
Mobile +92 312 370 9655 | +92 300 788 9092
Tel : 35205119-20  Ext:3084
</t>
  </si>
  <si>
    <t>DGT-MF-AH</t>
  </si>
  <si>
    <t>pH Electrode,Model Sentix 81 WTW , Made in Germany	WTW-Germany	Nos	02</t>
  </si>
  <si>
    <t xml:space="preserve">Afzal Ghani, </t>
  </si>
  <si>
    <t>BTK-RF-KX</t>
  </si>
  <si>
    <t xml:space="preserve">1.	L929 cell lines  ATCC CC-1  (ADALIMUMAB)
2.	HUVEC cell lines LONZA CC-2519A (BEVACIZUMAB)
3.	WIL2S Cell line ATCC CRL-8885 (Rituximab)
4.	BT-474 Clone 5 CRL-3247 ™  (Transtuzumab)
</t>
  </si>
  <si>
    <t xml:space="preserve">Asim Ali </t>
  </si>
  <si>
    <t>HYX-EB-IW</t>
  </si>
  <si>
    <t>Submercible Pump Type Multi Stage (Deep Well) Size: 3" (75mm) Stainless Steel, 
min. Flow rate : 33 liter/ minutes 
Head: 50meter 
Discharge 1.25" 
Rating : 220Vac, 0.75HP/0.55k, 2850rpm, 
Copper Winding with controller box &amp; Cable 
Make Jasco / Jiadi / Ingco</t>
  </si>
  <si>
    <t>rafiha.zaidi@asiapetroleum.com</t>
  </si>
  <si>
    <t>CRB-OC-QM</t>
  </si>
  <si>
    <t>Pneumatic Air Cylinder        SAILB63BX200S-WZ1492B (AIRTAC CYLINDER)        04 nos</t>
  </si>
  <si>
    <t xml:space="preserve">Tanveer Rasheed
Team Lead Pharma Engineering  
Scilife Pharma (Pvt.) Ltd. 
Phone: +92 21 111 724 543 | Ext: 4057
Mobile: +92 333 3297413
Web: https://scilife.biz
</t>
  </si>
  <si>
    <t xml:space="preserve">Machine Serial No       21064031        
Equipment
Fluid Bed Dryer (FG200B)
</t>
  </si>
  <si>
    <t>ZVI-JL-OY</t>
  </si>
  <si>
    <t xml:space="preserve">•	FA Flow transducer,UFA-N2,Hontzsch
Make Hon1tzsch
Type UFA-N2
Power
24 VDC
Filter standard
Input FA
Output    4....20mA
                Picture attached               
</t>
  </si>
  <si>
    <t xml:space="preserve">Mehboob Akhtar | Executive - General Procurement | SAMI Pharmaceuticals (Pvt.) Limited. Karachi
 +92   21 32578081-83, Ext. 3682 |  +92 301 1150277 
</t>
  </si>
  <si>
    <t>ULC-TU-XR</t>
  </si>
  <si>
    <t>ampule and pre filled inspection machine 
Used</t>
  </si>
  <si>
    <t>Bf Bio</t>
  </si>
  <si>
    <t>BOR-TH-SX</t>
  </si>
  <si>
    <t>Vacuum Pump (Becker)made in germany
Type= U5.101/0-01
Frequency=50/60 Hz
Speed=1420/1720 min-1
Power required=2.2/2.6 kW
Inlet Capacity 100/120 m3/hr
Max Vacuum=0.1/0.1 mbar</t>
  </si>
  <si>
    <t>Sami pharmaceutical</t>
  </si>
  <si>
    <t>LSR-XT-YW</t>
  </si>
  <si>
    <t>Data logger temp+humid
with rj45 output
Qty 5</t>
  </si>
  <si>
    <t>Starways Pharmaceuticals
7, 90 The Mall Nowshera Cantt.
Email: info@starwayspharma.com
Phone: (92) 321-8585555 / (92) 333-9394177
threestar2010@gmail.com</t>
  </si>
  <si>
    <t>ZFK-IQ-JE</t>
  </si>
  <si>
    <t>Magnehelic DP Gauge Model: 2000-750PA        
6 Pcs</t>
  </si>
  <si>
    <t>Dywer price $75.35</t>
  </si>
  <si>
    <t>ELD-TU-CW</t>
  </si>
  <si>
    <t xml:space="preserve">EX RECEPTACLE 20Amp Model: 8570/21-505  STAHL (Qty 1) 8570/21-505
EX Plug 16Amp 8570/12-306 , 3 -Pin STAHL (Qty 3)
EX RECEPTACLE 16Amp , Model: 8570/11-306 ,Make STAHL (Qty 3)
</t>
  </si>
  <si>
    <t>Contact Person is Mr. Syed Yasir</t>
  </si>
  <si>
    <t>EBY-AS-YX</t>
  </si>
  <si>
    <t>Stainless Steel  Dissolution Basket 10 Mesh 
Nos	14</t>
  </si>
  <si>
    <t xml:space="preserve">Pharma test Dissolution Apparatus PTWS 1220-Germany </t>
  </si>
  <si>
    <t>MVO-PA-DX</t>
  </si>
  <si>
    <t xml:space="preserve">-	Vacuum Pump 
EV40V-T Dry Rotary Vacuum Pump 
Capacity 40 m3/h
Motor 1.25Kw 380V, 50Hz
</t>
  </si>
  <si>
    <t xml:space="preserve">Hamdard Laboratories 
(WAQF) Pakistan
13th Floor, Bahria Town Tower, 
Main Tariq Road, Karachi.
Tel: +92-21-38244000 (Ext:1351)
</t>
  </si>
  <si>
    <t>BLI RATES</t>
  </si>
  <si>
    <t>AIS-CF-MB</t>
  </si>
  <si>
    <t xml:space="preserve">Fotek Proximity Sensor SP-05N 10-30V DC        6 Pcs
Sensor WTB8-P1111 6033211 (SICK)        6 Pcs
Sick Sensor – IQ08-02BPSKT0S        3 Pcs
SMC Sensor NCRB1BW10 Series Reed Switch        6 Pcs
</t>
  </si>
  <si>
    <t xml:space="preserve">Tufail Khan 
Executive Procurement
Ferozsons Laboratories Limited
Post Office: Ferozsons, Amangarh, Nowshera, KP.
Phone: 0923-560145 | Cell: 0315-9890785
</t>
  </si>
  <si>
    <t>FHU-SR-GG</t>
  </si>
  <si>
    <t xml:space="preserve">Burkert Flow Meter 12-36V 4-20mA        2 Pcs
Burkert Sensor DN08 ASME BPE 2x3x811306        2 Pcs
</t>
  </si>
  <si>
    <t>AHM-FS-LG</t>
  </si>
  <si>
    <t>Pt 100 6mm RTD Sensor With M12 Connector	6 Nos</t>
  </si>
  <si>
    <t>ZAL-RO-CU</t>
  </si>
  <si>
    <t>Vacuum Filter P.N 22680002 FC 60 3/4"        1 Pc</t>
  </si>
  <si>
    <t>STM-ZE-GM</t>
  </si>
  <si>
    <t>Mini Reflow Solder System with vacuum
for fluxless soldering
Model RSS-160-SC
make: UniTemp GmbH</t>
  </si>
  <si>
    <t xml:space="preserve">Ahmad Muslim.
Product &amp; Process Innovation Dept. (PPID)
Qarshi Brands Pvt. Ltd.
56/2-3, Hattar Industrial Estate, 
City Haripur-22610,
KPK-Pakistan
Ph# +92 995 617173
Fax# +92 995 617275
</t>
  </si>
  <si>
    <t>HRY-UZ-TW</t>
  </si>
  <si>
    <t>Performa Control Valve Assy For Softening Plant Part# 1244651, Make: Pentair, Italy</t>
  </si>
  <si>
    <t>GWM-AG-SA</t>
  </si>
  <si>
    <t>"Circuit breaker Compact NSX160N - MA - 150 A - 3 poles 
Schneider"
Qty 01
"Circuit breaker Tembreaker 
S160-SCF- 125 A - 3 poles
Terasaki"
Qty 02
"Circuit breaker Tembreaker 
MCCB S250NJ-200 A - 4 Poles
Terasaki"
Qty 01</t>
  </si>
  <si>
    <t>MRO-ZP-TW</t>
  </si>
  <si>
    <t>FOIL HEATER 
Mat Type Heating Element size L 26 inch * w 3.5 inch 220v 1500w
Qty 12</t>
  </si>
  <si>
    <t>Uzair.ahmed@pfizer.com</t>
  </si>
  <si>
    <t xml:space="preserve">QAMAR </t>
  </si>
  <si>
    <t>DZW-MY-UP</t>
  </si>
  <si>
    <t>FOIL HEATER 
Mat Type Heating Element size L 26 inch * w 3.5 inch 220v 1500w
Qty 18</t>
  </si>
  <si>
    <t xml:space="preserve">Brought Sample </t>
  </si>
  <si>
    <t>KZS-FS-JJ</t>
  </si>
  <si>
    <t>D2 lamp HPLC UV, PN 228-34016-02 BDS        
Nos        02</t>
  </si>
  <si>
    <t>RVI-WE-LK</t>
  </si>
  <si>
    <t>Toner
Printer Model # HL-L2360DN
Printer Make : Brother
Qty 1</t>
  </si>
  <si>
    <t>USP-LG-JO</t>
  </si>
  <si>
    <t xml:space="preserve">01: Tri Clover Clamp SS316L (Sanitary Pipe Weld Ferrule) 1" Tri Clamp Complete Set    QTY: 02
       As per Pictures Attached 
02: Food Grade Silicone Tube Transparent                                                                             QTY: 100 ft
       FDA Approved Silicone Tubing
       Inner Dia: 10mm, Outer Dia: 14mm
       Brand: Hardware MISE (Picture Attached) 
       With Food Grade Certificate
</t>
  </si>
  <si>
    <t>WRA-XB-CB</t>
  </si>
  <si>
    <t xml:space="preserve">-	VOC meter
-	LEL meter
-	Thermography Camera
</t>
  </si>
  <si>
    <t>Tayyaba Ijaz
Assistant Manager EHS
DIC Pakistan Limited
tayyaba.ijaz@dic.com.pk</t>
  </si>
  <si>
    <t>YQP-JK-JB</t>
  </si>
  <si>
    <t xml:space="preserve">S.S 316L filter cartridges (5-Micron) for filtration Assembly     QTY : 12
        Micro-Membrane STP5 226FIN    
</t>
  </si>
  <si>
    <t>"Mirza Imran Baig
Senior Buyer, In-direct Sourcing 
Procurement, Pakistan
Email  mirzaimran.x.baig@haleon.com
"</t>
  </si>
  <si>
    <t>DMD-CV-JB</t>
  </si>
  <si>
    <t>EX RECEPTACLE 20Amp Model: 8570/21-505, 5-Pin, STAHL
Nos
1</t>
  </si>
  <si>
    <t>Ashraf Butt
Procurement Officer
Ashraf.x.butt@haleon.com 
Haleon Pakistan Limited
(Formerly GSK Consumer Healthcare Pakistan Ltd)
11-A, 11TH floor, Sky Tower (East Wing)
Dolman City, HC-3, Block 4, Marine Drive,Clifton,
Karachi.
Call : 03003567144</t>
  </si>
  <si>
    <t>INT-IJ-FN</t>
  </si>
  <si>
    <t>Switch Amplifier RELAY WE 77/EX-2-230 , PEPPERL+FUCHS</t>
  </si>
  <si>
    <t>RKM-KK-YP</t>
  </si>
  <si>
    <t>Delavan Hollow Cone Nozzle 1/4" AG
Art.-Nr. WM1008 STST
30.1 LITRES/HOUR AT 3 Bar.G</t>
  </si>
  <si>
    <t xml:space="preserve">Ghulam Rasool
GSK
</t>
  </si>
  <si>
    <t>MQP-AQ-UX</t>
  </si>
  <si>
    <t xml:space="preserve">SS SIEVE 1.25X0.8MM Model: 636,  316/316L
Part no: 407425 ,  Make: Frewitt Origin: Switzerland
</t>
  </si>
  <si>
    <t>SX1-4KS-827N-18J</t>
  </si>
  <si>
    <t>ATT-PP-HP</t>
  </si>
  <si>
    <t>MONTA FILM 257F COLOURED THERMOFORMING / SPLICING TAPE, COLOR : RED, SIZE : 38mm X 66mm
Brand = Monta
Qty : 25 Nos.</t>
  </si>
  <si>
    <t xml:space="preserve">GSK SAAD </t>
  </si>
  <si>
    <t>FTL-SS-WI</t>
  </si>
  <si>
    <t>PK4-7800076        Capacitive Sensor BAE SA-CS-001-PS, BAE009E,367178 BALLUFF                             Nos                 2</t>
  </si>
  <si>
    <t>ASHRAF BUTT</t>
  </si>
  <si>
    <t>SFF-CE-JD</t>
  </si>
  <si>
    <t xml:space="preserve">PK4-7224455
-	Capacitive Proximity Switch 10 to 40 VDC, 0.2A, EC3016NPAPL Carlo Gavazzi,  Qty:  02 Nos
</t>
  </si>
  <si>
    <t>SAQ-GZ-UY</t>
  </si>
  <si>
    <t xml:space="preserve">•	Conductivity Controller 
                Model: C7685
                Make: B&amp;C Electronics Italy 
Qty.: 01
•	Conductivity Cell
                Model: SZ-3350.1
                Material: AISI316L
                Connection: Tri Clover Clamp 1.5inch for PW Loop 
                Make: B&amp;C Electronics Italy 
Qty.: 01
</t>
  </si>
  <si>
    <t xml:space="preserve">Mehboob Akhtar | Sr. Executive - General Procurement | SAMI Pharmaceuticals (Pvt.) Limited. Karachi
 +92   21 32578081-83, Ext. 3682 |  +92 301 1150277 | 
</t>
  </si>
  <si>
    <t>RTF-PZ-NT</t>
  </si>
  <si>
    <t>Emrax E-Motor Type 188 
Emrax Single
Medium Voltage
Liquid Cooled
Straight Coolant Fitting (180 Deg. 2 Pcs in one Set)
for radial axial forces, pull push mode
standard Motor Flanged Shaft
Resolver (Position Sensor) TS2620N1095E161 with Bracket for the back side of the motor (five pole pair resolver with bracket)
x-shaped Brackets
Standard (1 x UVM)</t>
  </si>
  <si>
    <t>AZI-UH-LR</t>
  </si>
  <si>
    <t>High Flow Miniatuure Micro Pump (9 l/min) Part No. 8170781</t>
  </si>
  <si>
    <t>RYN-OC-KC</t>
  </si>
  <si>
    <t xml:space="preserve">Emrax 208 Medium Voltage
IP66
</t>
  </si>
  <si>
    <t>DMM-ES-HQ</t>
  </si>
  <si>
    <t xml:space="preserve">1        INTEL SSD PRO 1500 SERIES 480GB SSD HARDDRIVE        20        NOS
2        INTEL SSD PRO 1500 SERIES 240GB SSD HARDDRIVE        10        NOS
3        2 GB RAM 2GB 2R*8 PC3L-12800S-11-13-FP LAPTOP TYPE        6        NOS
4        4 GB RAM 4GB 2R*8 PC3L-12800S-11-13-FP LAPTOP TYPE        6        NOS
5        8 GB RAM 8GB 2R*8 PC3L-12800S-11-13-FP LAPTOP TYPE        6        NOS
6        2GB RAM 2R*8 PC3-8500S-7-10-F2 LAPTOP TYPE        6        NOS
7        8 GB RAM 8GB 2R*8 PCL3-14900U-13-13-B1 DESKTOP PC TYPE        6        NOS
8        8 GB RAM 8GB 2R*8 PC4-2133P-RE0-10-DC0 DESKTOP PC TYPE        6        NOS
9        4 GB RAM 4GB 1R*8 PC3-12800U-11-13-A1 DESKTOP PC TYPE        6        NOS
10        USB EXTEND CABLE 5 METER AND 1 FEET        2        NOS
11        ETHERNET CABLE TESTER I-POOK WIRE TRACKER PK65H        1        NOS
12        PCI TO 1 PORT PARALLEL 25 PIN DB25/PCI TO PORT CONTROLLER EXPANSION CARD        1        NOS
13        LPT MALE TO USB CONVERTER CABLE FOR PRINTER (USB D TYPE)        1        NOS
14        DVI TO VGA CONVERTER        6        NOS
15        SERIAL PORT (DB 9) TO PARALLEL (DB 25) CONVERTER CABLE        1        NOS
16        PARALLEL (DB 25) TO SERIAL PORT (DB 9) CONVERTER CABLE        1        NOS
17        VGA TO DVI CONVERTER CABLE        2        NOS
18        DVI TO HDMI CONVERTER CABLE        2        NOS
19        DP9 CONNECTOR MALE         12        NOS
20        DP9 CONNECTOR FEMALE         12        NOS
21        MIN DIN CONNECTOR 4 PIN MALE        6        NOS
22        MIN DIN CONNECTOR 8 PIN MALE        6        NOS
23        RJ 45 CONNECTOR PASS THROUGH TYPE        200 PICS        NOS
24        RJ45 PASS THROUGH CRIMPER        2        NOS
25        UNIVERSAL HARD DISK TO USB WIRE(OLD SEAGATE HARD DRIVE,HHD SATA AND SSD )        2        NOS
26        SCREWDRIVER SET JAKEMY JM-6102        1        NOS
27        HP LASERJET PRO P1102W PRINTER        1        NOS
28        WIFI DONGLE LINKSYS CISCO WUSB600N        2        NOS
29        DIGIT 4G WI-FI ROUTER MODEL C061        1        NOS
30        USB HUB FOR MULTI PORTS        2        NOS
</t>
  </si>
  <si>
    <t xml:space="preserve">Muhammad Hamid Tayyab
Team Lead Automation
Engineering
GSK
Plot 5, Sector 21, Korangi Industrial Area
Karachi 74900, Pakistan
E  muhammadhamid.x.tayyab@gsk.com
M +923336660993
</t>
  </si>
  <si>
    <t>JJT-FV-CQ</t>
  </si>
  <si>
    <t xml:space="preserve">1.	GLASS DOOR HINGES, TYPE: RIGHT, CAT # NK153SR, 
BRAND = NITTO, MAKE = JAPAN
QTY : 3 Nos.
2.	S.S HINGES, TYPE: LEFT, CAT # NK153SL, 
BRAND = NITTO, MAKE = JAPAN
QTY : 5 Nos.
</t>
  </si>
  <si>
    <t>saad.a.munir@gsk.com</t>
  </si>
  <si>
    <t>BLZ-RO-HW</t>
  </si>
  <si>
    <t xml:space="preserve">Gast Air motor                                           Model  NL32-NCC-1                1        no
</t>
  </si>
  <si>
    <t>LZW-KO-BC</t>
  </si>
  <si>
    <t>7800076-Capacitive Sensor BAE
SA-CS-001-
 2.000 EA 52,700.00 / 1 105,400.00
BAE009E#Amplifiers for capacitive sensor heads#Type code: BAE SA-CS-001-PS#Make BALLUFF
7800076-Capacitive Sensor BAE SA-CS-001-PS - BAE009E, 367178 Make: BALLUFF</t>
  </si>
  <si>
    <t>UFB-RL-AC</t>
  </si>
  <si>
    <t>-	Capacitive Proximity Switch 10 to 40 VDC, 0.2A, EC3016NPAPL Carlo Gavazzi,  Qty:  02 Nos</t>
  </si>
  <si>
    <t>LTK-VT-RH</t>
  </si>
  <si>
    <t xml:space="preserve">MONTA FILM 257F COLOURED
THERMOFORMING/S
 25.000 EA 20,845.00 / 1 521,125.00
MONTA FILM 257F COLOURED THERMOFORMING/SPLICING MONTA® 257F SPLICING TAPE,
RED, 38MM X 66M PRODUCT CODE: 133-1996. . . . . . . . . . . . . . . . . . . . . . . . . . . . . . . . . . . . . GST
18% WILL BE CHARGE SEPARATELY IF APPLICABLE. </t>
  </si>
  <si>
    <t>XLK-PI-ST</t>
  </si>
  <si>
    <t xml:space="preserve">1	CA300-4T250
Inverter-CA300-4T250-Three-Phase 380V input 250KW-CA300 Series Central Air- Conditioning Inverter 
	One 
</t>
  </si>
  <si>
    <t>BRA-FA-UB</t>
  </si>
  <si>
    <t xml:space="preserve">Vaccine Temperature Gauge.
Qty : 01
Sample pic is attached
</t>
  </si>
  <si>
    <t>MCI-AO-TN</t>
  </si>
  <si>
    <t>Mettler Toledo printer model P28, P25 with Good quality printing.</t>
  </si>
  <si>
    <t>WSW-QQ-RH</t>
  </si>
  <si>
    <t xml:space="preserve">1	HEPA H-13	610x610x292mm	4000 m³/h	30 Nos
2	HEPA H-13	610x610x150mm	2100 m³/h	60 Nos
</t>
  </si>
  <si>
    <t>HWV-LP-CQ</t>
  </si>
  <si>
    <t xml:space="preserve">-	Novus Sensor RHT Probe (N322RHT) made in Brazil.
QTY : 04 Nos 
</t>
  </si>
  <si>
    <t>LAO-PP-KT</t>
  </si>
  <si>
    <t xml:space="preserve">1	"Panel multimeter 4""x4""
Make : Tense EM-06 "		1 Nos
2	"Panel multimeter 4""x4""
Make : Tense EM-07"		1 Nos
3	"Energy Analyzer with 4×4 Digit LED Display.
Make:Tense TPM-01E"		1 Nos
4	"Energy Analyzer with 4×4 Digit LED Display.
Make:Tense TPM-02"		1 Nos
5	"Energy Analyzer with 4×4 Digit LED Display.
Make:Tense TPM-04"		1 Nos
</t>
  </si>
  <si>
    <t>AIJ-RF-QX</t>
  </si>
  <si>
    <t xml:space="preserve">01: Three phase Motor with Gear Box    QTY: 01
      Type: MTB-712-4
       Make: MORSTBA
       Worm Gear Unit                        
       Model: VF 44 P1 7 P71 B5 B3
       Made In ITALY
       Motor and Gear Box Pictures are attached.
</t>
  </si>
  <si>
    <t>WNW-UC-ZQ</t>
  </si>
  <si>
    <t xml:space="preserve">1.	Portable Air Blower Size 18’’ with 50Rft Duct Pipe.
’  
</t>
  </si>
  <si>
    <t>MNW-FV-TZ</t>
  </si>
  <si>
    <t xml:space="preserve">•	Solenoid Valve,
•	MODEL # 111B-502JD, 24VDC, 6WATTS,
•	Brand = MAC.
•	Qty : 2 Nos.
</t>
  </si>
  <si>
    <t>JZX-ZC-HI</t>
  </si>
  <si>
    <t xml:space="preserve">-        PIERCAN GLOVES, MODEL # V7GPCH006C1, 
-        DRY BOX - MATERIAL : CSM-SHAPE :18 HAND SIZE : 9 - THICK: (MM) : 0.4 - LENGTH (MM) : 800 BEAD DIAMETER : 6 MM , A
-        MBIDEXTROUS - PART # 358927
-        Qty : 6 pair
</t>
  </si>
  <si>
    <t>DAB-JY-ZB</t>
  </si>
  <si>
    <t xml:space="preserve">1.	VINYL WELDING RODS, PART # 1291-862, BRAND=TARKETT, SWEDEN (FOR WALL)
QTY : 4 Roll
2.	PVC VINYL WELDING ROD, MODEL # 1291-821, BRAND = TARKETT, SWEDEN
QTY : 12 Roll
3.	PVC VINYL WELDING ROD TORO SC 104 (1288-255), BRAND = TARKETT, SWEDEN
QTY : 5 Roll
</t>
  </si>
  <si>
    <t>UEE-JN-AQ</t>
  </si>
  <si>
    <t xml:space="preserve">•	Conductivity Controller 
                Model: C7685
                Make: B&amp;C Electronics Italy 
Qty.: 01
•	Conductivity Cell
                Model: SZ-3350.1
                Material: AISI316L
                Connection: Tri Clover Clamp 1.5inch for PW Loop 
                Make: B&amp;C Electronics Italy 
Qty.: 01
</t>
  </si>
  <si>
    <t>WTD-CA-GS</t>
  </si>
  <si>
    <t xml:space="preserve">•	Fork Type Level sensor, 
Model No = FTM50-8GG2A4A32AA
Series = Soliphant M
Brand = Endress+Hauser
Origin = Germany
</t>
  </si>
  <si>
    <t>HDK-RH-CJ</t>
  </si>
  <si>
    <t xml:space="preserve">1	Laboratory Mixer, Model: L5M-A Silverson	1 Pc
2	IR Temperature Gun, Model: Fluke 561	2 Pcs
3	Contact &amp; Non-Contact Tachometer, Model: Fluke 9315	1 Pc
4	Disintegration Apparatus 2 Station, Pharmatest PTZ AUTO EZ	1 Pc
5	Air Flow Anemometer, Model: Benetechco GM8902	1 Pc
6	Traceable Calibrated Digital Stop Watch, Brand: Cole-Parmer EW-98766-03	1 Pc
</t>
  </si>
  <si>
    <t>ONU-DM-BK</t>
  </si>
  <si>
    <t xml:space="preserve">01	Cartridge Filter 150mm x 800mm (FL200)	30 Pcs	Specs:
Volume: 8000m3/h
Filter efficiency: 99.99%
Air Source Requirement: 0.2-0.400.5 mpa
</t>
  </si>
  <si>
    <t>QZG-TN-YG</t>
  </si>
  <si>
    <t xml:space="preserve">1	Spare Kit Injector Valve GEMU V270-5-10	1 Pc	PR# 1100002560 / For BWT Plant
2	CONCH Counter CRA-61k	1 Pc	PR# 1100002640 / For Blister 5
</t>
  </si>
  <si>
    <t>COE-TA-MU</t>
  </si>
  <si>
    <t>1	Photoelectric Sensor QS18VP6LP 10-30VDC, Brand: Banner USA	6 Nos</t>
  </si>
  <si>
    <t>TVN-FV-II</t>
  </si>
  <si>
    <t xml:space="preserve">1	Ball Bearing 6213-Z SKF RP07	16
2	Ball Bearing HR-32022XJ	4
3	Ball Bearing 217Z	4
4	Ball Bearing 216Z	2
5	Ball Bearing 6211Z	8
6	Ball Bearing 6209Z	4
7	Ball Bearing 3209 B.T VH	2
8	BALL BEARING 6208	2
9	Ball Bearing 32010X	2
10	Ball Bearing 32009CZ	2
12	Ball Bearing 51104	4
13	BALL BEARING 6205	4
14	Ball Bearing HR30205J	4
</t>
  </si>
  <si>
    <t>AHP-PU-PN</t>
  </si>
  <si>
    <t xml:space="preserve">1	Pepperl + Fuchs Sensor NBB2-6.5GM50-E2 Part No 118812	2 Pcs	For Syrup Powder Filling Machine 
2	Photoelectric Sensor PKE15R9NO	6 Pcs	
3	Photoelectric Sensor PKE15T9A10	6 Pcs	
</t>
  </si>
  <si>
    <t>EHK-QU-WB</t>
  </si>
  <si>
    <t xml:space="preserve">Munter Duct Combined Humidity And Temperature Sensor 4-20mA  Part Nr. 150-039702-001 </t>
  </si>
  <si>
    <t>ali.saad@bfbio.com</t>
  </si>
  <si>
    <t>JMS-KQ-KG</t>
  </si>
  <si>
    <t>01	HPLC Column 3um, 150X3.0mm, Base deactivated end, Capped Phenylisily	Any Kind of best Quality brand	EA	01</t>
  </si>
  <si>
    <t xml:space="preserve">Afzal Ghani, 
 SR. EXECUTIVE PROCUREMENT 
Postal Address: P.O Ferozsons, Amangarh, Nowshera, K.P.K, |pro.nowshera@ferozsons-labs.com|Website:www.ferozsons-labs.com|0923-560145, 0312-9486757,03458553396|FAX: 0923-611302
</t>
  </si>
  <si>
    <t>LDK-HS-YG</t>
  </si>
  <si>
    <t>Sample Loop Assy 500uL for HPLC Prominence i LC 2030C        Nos        01</t>
  </si>
  <si>
    <t>MAQ-ZK-AV</t>
  </si>
  <si>
    <t xml:space="preserve">Mechanical Seal For KPA Pump 
Type: KNL 35H/3A with viton ring for high temperature.
Qtry:4
</t>
  </si>
  <si>
    <t>RWO-FK-LH</t>
  </si>
  <si>
    <t xml:space="preserve">1        Hardness Indicator        Indicator Reagent, Gebruder Heyl, 8028033, 500 ml        01
2        Cartridge Filter        5 Micron, 20" Cartridge Cap
 Φ250xH1000, 3x20”, 5 μm, with drain valve and filter cartridge. Make: QUNJUN        10 Nos
3        UF Membrane Filter        DOW™ Ultrafiltration (UF) module, 0.03 μm, SFP-2860, 35 liters        01
4        UV Light        BEWADES, 130W130/7P, 254 nm, Connection TC 1" (BWT)
Lamp EMMITER        01
5        Air vent filter Heater        Heating housing Material, Composite silicon, 0-150℃, 220V , Width 5” height 8”        01
6        Air vent filter        Make: Security Filters  Model: JQ-PB3-KK1. 5-20
Serial No: JQ-BAGLQ-2016024
H-5”, 0.2micron        02
</t>
  </si>
  <si>
    <t>nauman.tariq@cclpharma.com</t>
  </si>
  <si>
    <t>PGP-PL-UX</t>
  </si>
  <si>
    <t xml:space="preserve">1	Cephalosporin Sterile Area (Autoclave)	Compressed Air	Safety Clamps (SAFETY GATE / STEPPED EYEBOLT
RECESSED WING-NUT)	4	0.3750
2	Cephalosporin Sterile Area (Sterilization Tunnel Area)	Nitrogen	Safety Clamps (SAFETY GATE / STEPPED EYEBOLT
RECESSED WING-NUT)	1	2.0000
3	Cephalosporin Sterile Area (Sterilization Tunnel Area)	WFI	Safety Clamps (SAFETY GATE / STEPPED EYEBOLT
RECESSED WING-NUT)	4	2.0000
4	Cephalosporin Oral Area (FDNC Coating)	Hot Air	Safety Clamps (SAFETY GATE / STEPPED EYEBOLT
RECESSED WING-NUT)	1	12.0000
5	Cephalosporin (Bulk Dispensing)	Powder Dust	Safety Clamps (SAFETY GATE / STEPPED EYEBOLT
RECESSED WING-NUT)	1	2.0000
6	Cephalosporin (Bag Dumping Station)	Powder Dust	Safety Clamps (SAFETY GATE / STEPPED EYEBOLT
RECESSED WING-NUT)	1	2.0000
7	Cephalosporin (Washing Area)	Hot/Cold Water	Safety Clamps (SAFETY GATE / STEPPED EYEBOLT
RECESSED WING-NUT)	1	0.5000
8	Cephalosporin (MD300 Filling Area)	Powder Dust	Safety Clamps (SAFETY GATE / STEPPED EYEBOLT
RECESSED WING-NUT)	10	6.0000
9	Tablets (Tray Dryer Area)	Steam	Safety Clamps (SAFETY GATE / STEPPED EYEBOLT
RECESSED WING-NUT)	3	5.1181
10	Tablets (Tray Dryer Area)	Powder Dust	Safety Clamps (SAFETY GATE / STEPPED EYEBOLT
RECESSED WING-NUT)	2	5.1181
11	Tablets (Adept Compression)	Powder Dust	Safety Clamps (SAFETY GATE / STEPPED EYEBOLT
RECESSED WING-NUT)	1	5.1181
12	Tablets (Adept Compression)	Compressed Air	Safety Clamps (SAFETY GATE / STEPPED EYEBOLT
RECESSED WING-NUT)	3	2.4803
13	Tablets (Killian 2)	Powder Dust	Safety Clamps (SAFETY GATE / STEPPED EYEBOLT
RECESSED WING-NUT)	2	3.9370
14	Tablets (Killian 2)	Compressed Air	Safety Clamps (SAFETY GATE / STEPPED EYEBOLT
RECESSED WING-NUT)	2	2.3228
15	Tablets (Killian 1)	Powder Dust	Safety Clamps (SAFETY GATE / STEPPED EYEBOLT
RECESSED WING-NUT)	2	3.9370
16	Tablets (Killian 1)	Compressed Air	Safety Clamps (SAFETY GATE / STEPPED EYEBOLT
RECESSED WING-NUT)	2	2.2047
17	Tablets (Bottle Line)	Compressed Air	Safety Clamps (SAFETY GATE / STEPPED EYEBOLT
RECESSED WING-NUT)	4	2.4409
18	Tablets (Bottle Blowing)	Compressed Air	Safety Clamps (SAFETY GATE / STEPPED EYEBOLT
RECESSED WING-NUT)	5	2.2835
19	Pellegrini Coating	Liquid Coating Solution	Safety Clamps (SAFETY GATE / STEPPED EYEBOLT
RECESSED WING-NUT)	2	2.2441
20	Tablets Cleaning Room	Compressed Air	Safety Clamps (SAFETY GATE / STEPPED EYEBOLT
RECESSED WING-NUT)	1	2.3622
 	Total Qty.=	52	 
</t>
  </si>
  <si>
    <t xml:space="preserve">Hassan Ayub Khan
Compliance Engineer
Primary &amp; Small Molecules Manufacturing
GSK
Plot 5, Sector 21, Korangi Industrial Area
Karachi 74900, Pakistan 
E  hassan.x.ayub@gsk.com
M +923325794165
</t>
  </si>
  <si>
    <t>NUK-CQ-SQ</t>
  </si>
  <si>
    <t xml:space="preserve">1	Audiometer Amplivox Europe
Amplivox 270+ Diagnostic Audiometer	1
2	Spirometer Vitalograph UK
Spirometer with Builtin Printer Model : Alpha
Disposible Mouthpieces for Spirometer
Paper Roll for Spirometer (1 Roll = 150 Patients approx) 	1
3	AUDIOMETRY BOOTH
Model# S - BASIC booth 
Make: SIBELMED, SPAIN 
Size 96 x 96 x 208 cm. 
Maximum attenuation of 41db SPL at 10KHz 	1
</t>
  </si>
  <si>
    <t xml:space="preserve">Nabeel Ahmed Khan
Site Procurement Specialist – Pakistan Rx Site Procurement 
Global Procurement
Address GSK Karachi, Pakistan.
Email nabeel.a.khan@gsk.com 
Mob  +92 309 2024 948
</t>
  </si>
  <si>
    <t>LMU-LO-ZE</t>
  </si>
  <si>
    <t xml:space="preserve">Spare Parts  for our Prominence – i 2030 C HPLC System
SAMPLE LOOP ASSY 100UL
for LC 2030C 3D Max inj. 100ul	Nos	01
</t>
  </si>
  <si>
    <t xml:space="preserve">Afzal Ghani, 
 SR. EXECUTIVE PROCUREMENT 
Postal Address: P.O Ferozsons, Nowshera, K.P.K, |pro.nowshera@ferozsons-labs.com|Website:www.ferozsons-labs.com|0923-560145, 0312-9486757,03458553396|FAX: 0923-611302| 
</t>
  </si>
  <si>
    <t>KBW-PH-CG</t>
  </si>
  <si>
    <t xml:space="preserve">01	Filter Syringe Nylon Membrane 0.45um, 25mm (White) Cat # 2.CF2201.0001, 100/Pk	CNW Germany 	Box	200	 
</t>
  </si>
  <si>
    <t>BKL-DX-AH</t>
  </si>
  <si>
    <t xml:space="preserve">1) KIMO S.A - CS5001
2) Elitech GSP-6 Hygrometer
</t>
  </si>
  <si>
    <t>Contact Person is Ms. Dua Riaz
NPI/Tech transfer Officer
NPI, Technical
Thanks and regards,
Mirza Imran Baig
Senior Buyer, In-direct Sourcing 
Procurement, Pakistan
Email  mirzaimran.x.baig@haleon.com
Haleon Pakistan Limited
11-A, 11th Floor, Sky Tower (East Wing) Dolmen City, HC-3, Block-4, Marine Drive, Clifton
Karachi-75600, Pakistan</t>
  </si>
  <si>
    <t>LQN-YF-ZW</t>
  </si>
  <si>
    <t xml:space="preserve">1        Audiometer Amplivox Europe
Amplivox 270+ Diagnostic Audiometer        1
2        Spirometer Vitalograph UK
Spirometer with Builtin Printer Model : Alpha
Disposible Mouthpieces for Spirometer
Paper Roll for Spirometer (1 Roll = 150 Patients approx)         1
3        AUDIOMETRY BOOTH
Model# S - BASIC booth 
Make: SIBELMED, SPAIN 
Size 96 x 96 x 208 cm. 
Maximum attenuation of 41db SPL at 10KHz         1
</t>
  </si>
  <si>
    <t>UHE-CI-JA</t>
  </si>
  <si>
    <t xml:space="preserve">Vibration Isolator Flexible Joint for Transfer Lines      QTY: 07
        Part Number: RFVD-150-SS
        Tri-Clamp Size: 1.5”
        Make: Rubber Fab
        For Complete Details Please See attached PDF File
</t>
  </si>
  <si>
    <t xml:space="preserve">For details, you may contact with Mr. Faisal Aman
Thanks and regards,
Mirza Imran Baig
Senior Buyer, In-direct Sourcing 
Procurement, Pakistan
Email  mirzaimran.x.baig@haleon.com
Haleon Pakistan Limited
11-A, 11th Floor, Sky Tower (East Wing) Dolmen City, HC-3, Block-4, Marine Drive, Clifton
Karachi-75600, Pakistan
</t>
  </si>
  <si>
    <t>MYN-AP-SU</t>
  </si>
  <si>
    <t>Ethanol, absolute, Cat# 34852-2.5L-M	10 PAC</t>
  </si>
  <si>
    <t xml:space="preserve">Afzal Ghani, 
 SR. EXECUTIVE PROCUREMENT 
Postal Address: P.O Ferozsons, Amangarh, Nowshera, K.P.K, |pro.nowshera@ferozsons-labs.com|Website:www.ferozsons-labs.com|0923-560145, 0312-9486757,03458553396|FAX: 0923-611302| 
</t>
  </si>
  <si>
    <t>ZOG-MA-DW</t>
  </si>
  <si>
    <t>Testomat 2000 Indicator TH 2005 Measuring
range: 0.89–8.93 ppm CaCO3; Resolution:0.2
500ml bottle
Item code:  00152005</t>
  </si>
  <si>
    <t>Ferozsons and Dynatics</t>
  </si>
  <si>
    <t>HHY-NA-MI</t>
  </si>
  <si>
    <r>
      <rPr>
        <sz val="11"/>
        <rFont val="Arial"/>
      </rPr>
      <t xml:space="preserve">3M Personal Safety Division
3M™ The Edge eg5 Personal Noise Dosimete
SV 104 BIS
SVANTEK Sp. z o. o.
Strzyglowska 81, 04-872 WARSAW, POLAND
phone (+48) 22 51 88 320 | </t>
    </r>
    <r>
      <rPr>
        <u/>
        <sz val="11"/>
        <color rgb="FF1155CC"/>
        <rFont val="Arial"/>
      </rPr>
      <t>www.svantek.com/contact</t>
    </r>
  </si>
  <si>
    <t>syed-minhal.x.raza@gsk.com
shehla.s.tahir@gsk.com</t>
  </si>
  <si>
    <t>WAA-KG-ZG</t>
  </si>
  <si>
    <t xml:space="preserve">1.        Humidity sensor 
Make: Mamac/kelc
Model: Hu-224
Qty: 05 Nos, 
        2.Temperature sensor duct type
             Make :Balco 
             Model :TE702,
              Qty:05 Nos,
        3. Power supply card ps.01 24volt Ac/Dc
             Make: IMS
              Qty: 05 Nos, 
Contact Person
Muhammad Ayaz Shaikh
Electrical Technician
</t>
  </si>
  <si>
    <t>Mirza Imran Baig GSK</t>
  </si>
  <si>
    <t>XVV-PR-PF</t>
  </si>
  <si>
    <t xml:space="preserve">ISOPROPYL ALCOHOL
(2-Propanol Exp Ph Eur , Bp, Jp,Usp,Cat#1009959180)	141.48 Kgs
(If the standard drum packing is 180 Liters )	
•	MERCK –GERMANY
•	AVANTOR PERFORMANCE MATERIALS INC. TAIWAN
</t>
  </si>
  <si>
    <t xml:space="preserve">Faraz Ahmad 
Management Trainee Officer Procurement
P.O. Ferozsons, Nowshera KP-Pakistan
Phone: 0923-560145 | Cell: 0313-9559991| Website: www.ferozsons-labs.com
</t>
  </si>
  <si>
    <t>GTH-BD-HL</t>
  </si>
  <si>
    <t xml:space="preserve">TITANIUM DIOXIDE	05 Kgs	•	COSMOCHEMICAL CO. LTD- SOUTH KOREA.
•	KRONOS INTERNATIONAL  INC.-GERMANY.
•	JIANGSU HONGYUN PHARMACEUTICAL CO. LTD –CHINA 
</t>
  </si>
  <si>
    <t xml:space="preserve">Afzal Ghani, 
 SR. EXECUTIVE PROCUREMENT 
Postal Address: P.O Ferozsons, Nowshera, K.P.K, |pro.nowshera@ferozsons-labs.com|Website:www.ferozsons-labs.com|0923-560145, 0312-9486757,03458553396|FAX: 0923-611302| 
</t>
  </si>
  <si>
    <t>TBU-RH-JK</t>
  </si>
  <si>
    <t xml:space="preserve">PREGELATINIZED STARCH	200 Kgs	•	HANGZHOU ZHONGBAO IMP. EXP. CORP. LTD- CHINA
•	COLORCON LIMITED -UK
</t>
  </si>
  <si>
    <t>WKA-HE-AJ</t>
  </si>
  <si>
    <t xml:space="preserve">PARAFFIN LIQUID	680 Kgs	•	TEXOL LUBRITECH FZC – UAE 
•	KUKDONG OIL &amp; CHEMICAL CO. LTD. – KOREA.
•	OQEMA GMBH-GERMANY
</t>
  </si>
  <si>
    <t>RSD-MT-FC</t>
  </si>
  <si>
    <t>MALTODEXTRINE	25Kgs 	•	QINHUANGDAO LINHUA  STRACH CO. LIMITED - CHINA</t>
  </si>
  <si>
    <t>IRJ-ZZ-TA</t>
  </si>
  <si>
    <t xml:space="preserve">DIBASIC CALCIUM PHOSPHATE POWDER	100 Kgs	•	REEPHOS CHEMICAL CO. LTD- CHINA
•	JRS PHARMA GMBH -GERMANY
</t>
  </si>
  <si>
    <t>SDR-VC-MG</t>
  </si>
  <si>
    <t xml:space="preserve">CETOSTEARYL ALCOHOL        600 Kgs        •        KL-KEPONG OLEOMAS SDN.BHD- MALAYSIA 
•        EMERY OLEOCHEMICAL SDN BHD- MALAYSIA
•        EDENOR OLEOCHEMICAL SDN. BHD. - MALAYSIA
•        SURIACHEM SDN BHD- MALAYSIA
</t>
  </si>
  <si>
    <t>SLC-GN-HV</t>
  </si>
  <si>
    <t xml:space="preserve">E+E Elektronik Miniature Air Velocity Transmitter for Measurement 
of Lowest Velocity
EE576-A3HV21V6KL200
(Previous part number EE576-V3A2K200)
Model: Air Velocity
Output: 0-10V
Working Range: 0…1m/s
Supply: 19 – 29V DC
Cable Length: 2m
Make E+E Elektronik Austria
</t>
  </si>
  <si>
    <t>Asjad</t>
  </si>
  <si>
    <t>MQP-LM-HS</t>
  </si>
  <si>
    <t xml:space="preserve">FAN: 
      TYPE: DUAL SPEED 
      ELECTRICAL RATING: 230V 
      APPLICATION: UPS 
 TEXT: SUB ASSEMBLY, DUAL SPEED XXW, 
 REF. DESIGNATOR-E00X, SYSTEM TYPE-WEW1030-220/230-EAN-R, 
 SYSTEM NO-G1070346002S 
 PARENT EQUIPMENT DETAILS: 
 MAIN EQPT DETAIL: 
 FOR 120KVA UPS MAKE: GUTOR ELECTRONICS 
 MANUFACTURER DETAILS: 
 MFG: Gutor Electronics LLC:P/N: OM-8190 	EA	15
</t>
  </si>
  <si>
    <t xml:space="preserve">Mirza Obaid
Procurement Executive
Address: 78-B, Gulberg-III, Lahore - Pakistan
Phone: +92-4235784269
Mobile/WhatsApp: +92303-4291044
E-Mail: Obaid@otc.com.pk Website: www.otc.com.pk
</t>
  </si>
  <si>
    <t>BFY-FI-RL</t>
  </si>
  <si>
    <t xml:space="preserve">Please share quotation of Sterile Washing Machine - Haier model number HW120-B1558
Regards,
</t>
  </si>
  <si>
    <t xml:space="preserve">Shahid Jawaid. GSK
</t>
  </si>
  <si>
    <t>BMO-LW-VV</t>
  </si>
  <si>
    <t xml:space="preserve">1        Omron Encoder        E6B2-CWZ6C (360 P/R)        Rotary Encoder        2
2        Remido Encoder        E6B2-CWZ1X (2500P/R)        Rotary Encoder        2
3        Maili Precision Gear Motor        4RK40RGN-C        1250RPM/ Single Phase        1
4        Mitsubishi Ac Servo Motor        HG-KN43J-S100        3000 RPM/Three Phase        1
</t>
  </si>
  <si>
    <t xml:space="preserve">Muhammad Taha Feroz Khan
Assistant Manager Technical Procurement
Martin Dow Marker Limited
Korangi Factory
Plot No. 37٫ Sector 19٫
Korangi Industrial Area٫
Karachi
UAN: +92 21 111 111 637 Ext: 205
</t>
  </si>
  <si>
    <t>SQU-HC-NE</t>
  </si>
  <si>
    <t xml:space="preserve">01	Potassium dihydrogen phosphate,1.04873.1000	18 PAC
02	Sodium Acetate Trihydrate Cat# 25022-1KG	6 PAC
03	Sodium Dodecyl Sulphate	6 PAC
04	Acetone Cat# 24201-M-2.5L	1 PAC 
05	Acetic Acid Glacial Cat # 1.00063.2500	5 L
06	Trisodium Phosphate Dodecahydrate 106572,1065721000	1 PAC
07	2-Propanol For HPLC , Cat#1010402500	10 L
</t>
  </si>
  <si>
    <t xml:space="preserve">Afzal Ghani, 
 SR. EXECUTIVE PROCUREMENT 
Postal Address: P.O Ferozsons, Amangarh, Nowshera, K.P.K, |pro.nowshera@ferozsons-labs.com|Website:www.ferozsons-labs.com|0923-560145, 0312-9486757,03458553396|FAX: 0923-611302| 
</t>
  </si>
  <si>
    <t>KPT-GN-EX</t>
  </si>
  <si>
    <t>01	Di-Potassium Hydrogen Phosphate	01 Kgs</t>
  </si>
  <si>
    <t>JNY-CC-ZR</t>
  </si>
  <si>
    <t xml:space="preserve">•        Fume Hood Controller
Make: TEL (England)
Model: AFA1000 / 2 (complete with SM5 Airflow Sensor, power adapter etc.)
Qty: 04 Nos.
Contact Person is Muhammad Ayaz Shaikh
Electrical Technician
Engineering Department
Cell No. 03117518955
</t>
  </si>
  <si>
    <t xml:space="preserve">Mirza Imran Baig
Senior Buyer, In-direct Sourcing 
Procurement, Pakistan
Email  mirzaimran.x.baig@haleon.com
Haleon Pakistan Limited
11-A, 11th Floor, Sky Tower (East Wing) Dolmen City, HC-3, Block-4, Marine Drive, Clifton
Karachi-75600, Pakistan
</t>
  </si>
  <si>
    <t>NUN-QI-JC</t>
  </si>
  <si>
    <t xml:space="preserve">01	Disodium Hydrogen Phosphate Dihydrate	2 Kgs
02	Sodium Metabisulfite	1 PAC
</t>
  </si>
  <si>
    <t>GPQ-KJ-OA</t>
  </si>
  <si>
    <t xml:space="preserve">CARBOXY METHYL CELLULOSE SODIUM	275 Kgs 	•	ASHLAND INSUTREIS – FRANCE
•	DAICEL FINE CHEM LTD – JAPAN
•	QINGDAO ICD BIOCHEMISTRY CO. LTD – CHINA
</t>
  </si>
  <si>
    <t>AGP-RO-UK</t>
  </si>
  <si>
    <t>Simatic HMI IPC577C.
6AV7885-0AA10-1AA2
SIMATIC HMI IPC 577C PCI slot, 4 USB (back)+1 USB (front), Ethernet (10/100/1000), 12" Touch display ; Celeron M 1.2 GHz, PROFINET (IE); 2x 1 Gbit 1 GB -RAM, DDR3 533 Sodium; 2nd mass storage: Not equipped 1st mass storage (Operating system optional): 250-320 GB HDD SATA without operating system without expansion (software) 110/230 V AC Industrial power supply unit with NAMUR,</t>
  </si>
  <si>
    <t xml:space="preserve">Muhammad Hamid Tayyab
Team Lead Automation
Engineering
GSK
Plot 5, Sector 21, Korangi Industrial Area
Karachi 74900, Pakistan
E  muhammadhamid.x.tayyab@gsk.com
M +923336660993
</t>
  </si>
  <si>
    <t>BJP-KE-JO</t>
  </si>
  <si>
    <t xml:space="preserve">Ammonia Solutions 32% / Ammonium Hydroxide 	        05 Liters </t>
  </si>
  <si>
    <t>WNU-CO-XX</t>
  </si>
  <si>
    <t xml:space="preserve">Cone mixer Sensor                                                         Beam sensor CY-21-PN , 10-30VDC PNP                      Panasonic                12        no
</t>
  </si>
  <si>
    <t>NXZ-UU-BW</t>
  </si>
  <si>
    <t xml:space="preserve">Please quote your rates for following PVC vinyl &amp; welding rods at your earliest possible. Kindly share quotation with authorize dealership letter.
1.        VINYL WELDING RODS, PART # 1291-862, BRAND=TARKETT, SWEDEN (FOR WALL)
QTY : 4 Roll
2.        PVC VINYL WELDING ROD, MODEL # 1291-821, BRAND = TARKETT, SWEDEN
QTY : 12 Roll
3.        PVC VINYL WELDING ROD TORO SC 104 (1288-255), BRAND = TARKETT, SWEDEN
QTY : 5 Roll
4.        PVC VINYL IQ OPTIMA 2.0MM, 25m, MODEL # 821, BRAND = TARKETT
QTY : 2 Roll
</t>
  </si>
  <si>
    <t>JHP-MI-BJ</t>
  </si>
  <si>
    <t xml:space="preserve">Quantity :  02
Safety switch SCHMERSAL, IP66/67
Model # AZM201Z-SK-T-1P2PW-A-DU
Input : 24V DC, 1.2A
Output : 24V DC, 0.25A 
Made in Germany
</t>
  </si>
  <si>
    <t xml:space="preserve">-Contact Person: Mr. M. Khalid Mughal
Ashraf Butt
Purchase Officer | CH JS Procurement | HALEON
Email: ashraf.x.butt@haleon.com
Ph: +92 300 3567144
Address: 11-A, 11th Floor, Sky Tower (East Wing), Dolmen City,
HC-3, Block 4, Scheme-5, Clifton, Karachi
</t>
  </si>
  <si>
    <t>FXA-MR-HU</t>
  </si>
  <si>
    <t>01        Karl fischer reagent Cat#1.88005.1000                02 PAC</t>
  </si>
  <si>
    <t>ZDP-FX-HE</t>
  </si>
  <si>
    <t>PK4-7213730        SS SIEVE 1.25X0.8MM Model: 636        Nos</t>
  </si>
  <si>
    <t>ZPM-ON-FD</t>
  </si>
  <si>
    <t xml:space="preserve">01	PRIMOJEL SODIUM	     100 Kgs	•	HANGZHOU STARSHING PHARMACEUTICAL CO. LTD – CHINA.
•	YUNG ZIP CHEMICALS – TAIWAN
•	HANGZHOU ZHONGBAO IMP. EXP. CORP. LTD- CHINA
</t>
  </si>
  <si>
    <t>KSD-ZR-UJ</t>
  </si>
  <si>
    <t>1        Cartridge filter 05 micron        30”x 2” DARLLY
Part Number: BSW5A3028
       50</t>
  </si>
  <si>
    <t>HGR-JE-UJ</t>
  </si>
  <si>
    <t>"EX RECEPTACLE 20Amp Model: 8570/21-505, 5-Pin, STAHL
Nos
1"</t>
  </si>
  <si>
    <t xml:space="preserve">Missing PO </t>
  </si>
  <si>
    <t>8570/21-505-S-51-0-00-XXX</t>
  </si>
  <si>
    <t>FWB-UP-GE</t>
  </si>
  <si>
    <t>dnb 012 0716 E32055122140 Fork Sensor</t>
  </si>
  <si>
    <t>EHZ-YT-EU</t>
  </si>
  <si>
    <t>FK-GX K-10-5-3-E</t>
  </si>
  <si>
    <t>bli Moazzam</t>
  </si>
  <si>
    <t>YSQ-GP-JY</t>
  </si>
  <si>
    <t>01	BENZOIC ACID	10 Kgs	•	WUHAN YOUJ INDUSTRIES CO., LTD.-CHINA</t>
  </si>
  <si>
    <t>OBF-HP-CA</t>
  </si>
  <si>
    <t>01	VASELINE WHITE  (SOFT PARAFFINE)	1400 Kgs	•	ROSE POLYMER COMPANY LTD. IRAN</t>
  </si>
  <si>
    <t>VBW-JF-UU</t>
  </si>
  <si>
    <t xml:space="preserve">01	SACCHARIN SODIUM	     25 Kgs	•	TIANJIN CHANGJIE CHEMCIAL CO. LTD - CHINA
•	SINGOCHEM TIANGIN IMP&amp; EXP. CORPORATION –CHINA
</t>
  </si>
  <si>
    <t>TKP-ZU-BL</t>
  </si>
  <si>
    <t xml:space="preserve">01	PRIMOJEL SODIUM	     500 Kgs	•	HANGZHOU STARSHING PHARMACEUTICAL CO. LTD – CHINA.
•	YUNG ZIP CHEMICALS – TAIWAN
</t>
  </si>
  <si>
    <t>VBG-ZD-VD</t>
  </si>
  <si>
    <t xml:space="preserve">UPS Capacity     :             30Kva or 45Kav
Make                   :             Eaton &amp; other Brande.
Functions           :             Sefl testing system.
                                           Capacitor test.
                                           Mod bus option.
                                           Maintenance free type
</t>
  </si>
  <si>
    <t>SZA-LG-PT</t>
  </si>
  <si>
    <t xml:space="preserve">CETOSTEARYL ALCOHOL	1200 Kgs	•	KL-KEPONG OLEOMAS SDN.BHD- MALAYSIA 
•	EMERY OLEOCHEMICAL SDN BHD- MALAYSIA
•	EDENOR OLEOCHEMICAL SDN. BHD. - MALAYSIA
•	SURIACHEM SDN BHD- MALAYSIA
</t>
  </si>
  <si>
    <t>EZV-JO-HI</t>
  </si>
  <si>
    <t xml:space="preserve">UPS Capacity     :             30Kva or 45Kav
Make                   :             Eaton &amp; other Brande.
Functions           :             Sefl testing system.
                                           Capacitor test.
                                           Mod bus option.
                                           Maintenance free type
Describe Battery type seal or gel battery.  
For details, you may contact with Mr. 
Muhammad Bilal Khan
Electrical Officer 
Office  +92 22 2109521-30 
EXT          361
Cell         0304 0729610
</t>
  </si>
  <si>
    <t>DEQ-CK-IY</t>
  </si>
  <si>
    <t>M Nauman Tariq
Manager Engineering
CCL-Sundar Plant
Nauman Tariq &lt;Nauman.tariq@cclpharma.com&gt;</t>
  </si>
  <si>
    <t>XJE-BG-WV</t>
  </si>
  <si>
    <t xml:space="preserve">CARBOXY METHYL CELLULOSE SODIUM	100 Kgs 	•	ASHLAND INSUTREIS – FRANCE
•	DAICEL FINE CHEM LTD – JAPAN
•	QINGDAO ICD BIOCHEMISTRY CO. LTD – CHINA
</t>
  </si>
  <si>
    <t>CLO-XQ-MM</t>
  </si>
  <si>
    <t>1        Moisture Balance Analyzer        1 Unit        We require a Moisture Balance Analyzer fully equivalent to any high-quality brand that meets model #MOC63U, Shimadzu Japan.</t>
  </si>
  <si>
    <t>PJZ-ZJ-PU</t>
  </si>
  <si>
    <t xml:space="preserve">01	METHYL PARABEN SODIUM 	0.50 Kgs	Any best quality Brand
02	PROPYL PARABEN SODIUM 	0.50 Kgs	Any best quality Brand
</t>
  </si>
  <si>
    <t>RSF-WP-ER</t>
  </si>
  <si>
    <t xml:space="preserve">Please provide quotation of CAT 6 Rj45 and Fiber testing instruments. 
Please provide quotation of multiple options, which are available in ready stocks.
Contact Person is 
Mohammad Haseeb Siddiqui
IT Business Partner
QSC, International Markets
+92 3022360400
</t>
  </si>
  <si>
    <t>WUL-PJ-ZN</t>
  </si>
  <si>
    <t xml:space="preserve">VFD Required For Below Pump-Motor                        
Sno:        Pump Description        Area        Power
1        Condenser Water No: 03        "Absorption Type Unit
(old)"        37 KW
2        Condenser Water No: 04                55 KW
3        Condenser Water No: 05                55 KW
4        Chilled Water No: 02                37 KW
5        Chilled Water No: 03                45 KW
6        Chilled Water No: 04                45 KW
7        Condenser Water No: 01        "Electric Type Unit
(new)"        30 KW
8        Condenser Water No: 02                30 KW
9        Condenser Water No: 03                30 KW
10        Chilled Water No: 01                30 KW
11        Chilled Water No: 02                30 KW
12        Chilled Water No: 03                30 KW
13        Economizer Pump No:01        Boiler Pumps        2.2 KW
14        Economizer Pump No:02                1.1 KW
15        Feed Pump No:01                5.5 KW
16        Feed Pump No:02                5.5 KW
17        Feed Pump No:03                5.5 KW
18        Feed Pump No:04                5.5 KW
19        Brine Pump        NSB Technical Area        0.75 KW
20        UF Pump                1.1 KW
21        RO HP Pump        Vitamin Area        2.2 KW
22        DI Pump :01                0.37 KW
23        DI Pump :02                0.37 KW
24        Circulation Pump                4 KW
25        RO Circulation 1        Plant Room        2.2 KW
26        RO Circulation 2                2.2 KW
27        Feed Pump Wilo No:1                3 KW
28        Feed Pump Wilo No:2                3 KW
29        HP Pump Wilo                5.5 KW
30        CIP Pump                3 KW
31        HP Pump Grunfoss                4 KW
32        Chiller No 45 Pump        Vitamin Roof        4 KW
33        Chiller No 47 Pump                4 KW
34        Buffer Tank PumP                4 KW
</t>
  </si>
  <si>
    <t>YAT-UD-LN</t>
  </si>
  <si>
    <t>Bosch REXROTH DOOR LOCK 
MNR: 3 842 530 352 
Material: Die-cast zinc 
• Designed for use with 40-, 45-, and 50-series profiles 
1 
• Self-latching mechanism and ergonomic, low-profile 
release handle 
• Available with universal or randomly selected keys 
• Includes two keys and mounting hardware for 40-, 45
, and 50-series profiles</t>
  </si>
  <si>
    <t>ASJAD BLI</t>
  </si>
  <si>
    <t>KZP-ZU-RQ</t>
  </si>
  <si>
    <t xml:space="preserve">Ex-Position Switch Ex ES 97 TK-11 -60°C         Article no.: 1415038
        02
</t>
  </si>
  <si>
    <t>LJW-BM-BY</t>
  </si>
  <si>
    <t xml:space="preserve">•        Shock Absorber High Pressure
Model # GS-12-40-AA-160N.
Force: 160N
Make: ACE
              Qty: 04Nos.
</t>
  </si>
  <si>
    <t>DXT-MI-KC</t>
  </si>
  <si>
    <t xml:space="preserve">PK4-7800236        EX RECEPTACLE 20Amp Model: 8570/21-505, 5-Pin, STAHL        Nos                 2
PK4-7800235        EX Cekon Plug 20Amp Model 8570/22-505, 5-Pin, STAHL        Nos                 1
</t>
  </si>
  <si>
    <t xml:space="preserve">Contact Person: Muhammad Iqbal Khan.
Rida Abbas
Procurement Officer |JS Procurement | HALEON 
Email: rida.x.abbas@haleon.com
Ph: +92 321 3932718
Address: 11-A, 11th Floor, Sky Tower (East Wing), Dolmen City,
HC-3, Block 4, Scheme-5, Clifton, Karachi
</t>
  </si>
  <si>
    <t>AZK-PY-YJ</t>
  </si>
  <si>
    <t>PK4-7900018        SOLENOID VALVE 111B-611JB 24VDC  PN.506015121 MC.117        Nos                 3</t>
  </si>
  <si>
    <t>WDJ-VE-GG</t>
  </si>
  <si>
    <t xml:space="preserve">Temperature and Humidity Controller with RHT sensor Probe.
     Make: Novus
     Model: N322 RHT
     Qty:        01
</t>
  </si>
  <si>
    <t>AQF-VO-EB</t>
  </si>
  <si>
    <t xml:space="preserve">1	Medium Chain Tryglecride		1 Kg
2	Acrylic Acid/Sodium Acrylate Copolymer (1:1; 600 Mpa.S At 0.2%)		2 Kgs
3	Isohexadecane		0.5Kg
4	Allantoin		0.1Kg
5	Cyclomethicone		0.5 Kg
6	Phenoxyethanol		0.5 Kg
</t>
  </si>
  <si>
    <t>QTZ-KV-MB</t>
  </si>
  <si>
    <t>SATA HDD 2.5"/3.5" To USB Converter	UGREEN	01</t>
  </si>
  <si>
    <t>EOG-ZT-RH</t>
  </si>
  <si>
    <t>1        Tablet Hardness Tester         3 Pcs</t>
  </si>
  <si>
    <t>Tufail</t>
  </si>
  <si>
    <t>DXM-WA-YG</t>
  </si>
  <si>
    <t>1	Kollidon SR	Any best source	05 Kg</t>
  </si>
  <si>
    <t>VEN-IQ-OX</t>
  </si>
  <si>
    <t>Order Arrived</t>
  </si>
  <si>
    <t>PK4-7800066        Photo Sensor Model ASG-Z15R , Make TAKEX ,  FB15Y0        Nos                 2</t>
  </si>
  <si>
    <t xml:space="preserve">Rida Abbas
Procurement Officer |JS Procurement | HALEON 
Email: rida.x.abbas@haleon.com
Ph: +92 321 3932718
Address: 11-A, 11th Floor, Sky Tower (East Wing), Dolmen City,
HC-3, Block 4, Scheme-5, Clifton, Karachi
</t>
  </si>
  <si>
    <t xml:space="preserve">Contact Person: Muhammad Iqbal Khan
Quotation Submission Date: 25. Nov.2024
</t>
  </si>
  <si>
    <t>XQY-VZ-QG</t>
  </si>
  <si>
    <t xml:space="preserve">Spare Parts  for our HPLC Systems LC-2030 C 3D. So, REQUEST FOR QUOTATION
S. No.	Items Descriptions	Part No. 	Required Quantity 	Remarks
01	Fluoro Rubber O-Ring	670-11518	04	
02	SEAL CAP B	228-35804	04	
03	Back – UP Ring	228-35934	04	
04	Plunger SEAL 42429	228-35145	08	
05	PEEK Inlet Tubing, 0.3 x 1000 mm, SIL 20A/AC	228-43386-92	04	
06	Male Nut, PEEK	228-18565-84	30	
07	Plunger SEAL	228-51266	08	
08	Plunger ASSY	228-35009-93	02	
09	Needle ASSY	228-41024-99	01	
10	DIAPHRAM	228-55272-41	04	
11	STATOR HPV	228-56253-42	03	
12	STATOR LPV	228-36917-01	03	
13	ROTOR HPV	228-56098	02	
14	ROTOR LPV	228-36923	02	
15	NEEDLE Assay 2030/2050	228-41024-99	02	
16	NEEDLE SEAL XR 2030/2050	228-78538-41	02	
17	LPV 2030/20250	228-51923	03	
18	HPV 2030/2050	228-56061	03	
19	Fluoro Rubber O-Ring	670-11518	04	
</t>
  </si>
  <si>
    <t>QTQ-QR-LZ</t>
  </si>
  <si>
    <t>HEPA Filter for Heating and Cooling Zone for B+S DST 2247 S. Nr. 5895 1984 18 x 18 x 11 inches and 18 x 24 x 11 inches</t>
  </si>
  <si>
    <t>Macter Abdus Salam</t>
  </si>
  <si>
    <t>FIR-QK-LQ</t>
  </si>
  <si>
    <t xml:space="preserve"> </t>
  </si>
  <si>
    <t>CUJ-IH-BM</t>
  </si>
  <si>
    <t>Chlorobutane (Butyl chloride) CAS # 109-69-3 Product No:34958        01 PAC</t>
  </si>
  <si>
    <t>farazahmad.nsr@fllpk.com</t>
  </si>
  <si>
    <t>PEQ-LV-EX</t>
  </si>
  <si>
    <t xml:space="preserve">Domestic RO Membrane 400GPD 2.8"x10"
Capacity 400 GPD
Size: 2.8" x 10"
Origin: Taiwan Or Equal        For: Asli Stability Chamber
</t>
  </si>
  <si>
    <t xml:space="preserve">Tufail Khan 
Procurement Officer
Ferozsons Laboratories Limited
Post Office: Ferozsons, Amangarh, Nowshera, K.P.K.
Phone: 0923-560145 | Cell: 0315-9890785| Website: www.ferozsons-labs.com
</t>
  </si>
  <si>
    <t>JAI-GR-GY</t>
  </si>
  <si>
    <r>
      <rPr>
        <sz val="11"/>
        <rFont val="Arial"/>
      </rPr>
      <t xml:space="preserve">sdi-04 ssr DUEL INTERFACE </t>
    </r>
    <r>
      <rPr>
        <u/>
        <sz val="11"/>
        <color rgb="FF1155CC"/>
        <rFont val="Arial"/>
      </rPr>
      <t>WWW.THEMIS.COM.TW</t>
    </r>
  </si>
  <si>
    <t>QYS-EN-HF</t>
  </si>
  <si>
    <t xml:space="preserve">BALL BEARING 6010 2RS1 FAG BRAND.	EA 	2
NEEDLE ROLLER BEARING HK 0910 INA	EA 	24
FLUID REPAIR KIT P# 236273 FOR HUSKY 104	EA 	2
AIR VALVE REPAIR KIT FOR HUSKY 1040 PUMP	EA 	2
</t>
  </si>
  <si>
    <t>Imran Business Links</t>
  </si>
  <si>
    <t>JCY-RV-TC</t>
  </si>
  <si>
    <t>BA-ICE-S Electronic ice controller        01</t>
  </si>
  <si>
    <t>BSN-RT-BN</t>
  </si>
  <si>
    <t xml:space="preserve">Motor With Gearbox, 50Hz, 230V, 1.1kW
Quantity: 1 Pc
For Bosch CFM GKF-1400 Machine
</t>
  </si>
  <si>
    <t>Ferozsons, Yasir</t>
  </si>
  <si>
    <t>AIE-VV-ZR</t>
  </si>
  <si>
    <t xml:space="preserve">01	Dissolution apparatus Pharma Test Set 6 Basket	01 Unit	We require a Dissolution apparatus Pharma fully equivalent to any high-quality brand that meet our requirement.
02	Dissolution apparatus Pharma Test Set12Basket	01 Unit	
</t>
  </si>
  <si>
    <t>HCZ-NC-GL</t>
  </si>
  <si>
    <t xml:space="preserve">01	PRUV (SODIUM STEARYL FUMARATE)	10Kgs 	•	PLANCO-SPAIN
•	JRS PHARMA GMBH &amp; CO. KG.-GERMANY 
•	NITIKA PHARMACEUTICAL SPECIALITIE PVT-INDIA 
</t>
  </si>
  <si>
    <t>BFN-XV-UX</t>
  </si>
  <si>
    <t>01	SORBITOL LIQUID BP/USP 	01 Kgs	Any best quality Brand</t>
  </si>
  <si>
    <t>SAW-CI-ZU</t>
  </si>
  <si>
    <t>UJU-AV-VZ</t>
  </si>
  <si>
    <t>YXU-ET-HN</t>
  </si>
  <si>
    <t xml:space="preserve">01	POLYETHYLENE GLYCOL (PEG 400)	450 Kgs	•	PAN ASIA CHEMICAL -TAIWAN        
•	SAUDI BASIC INDUSTRIES CORPORATION – SAUDI ARABIA 
</t>
  </si>
  <si>
    <t>HNI-ZP-HJ</t>
  </si>
  <si>
    <t xml:space="preserve">VASELINE WHITE  (SOFT PARAFFINE)	1500 Kgs	•	ROSE POLYMER COMPANY LTD. IRAN	</t>
  </si>
  <si>
    <t>SUR-XF-XV</t>
  </si>
  <si>
    <t xml:space="preserve">LACTOSE MONOHYDRATE (200 MESH)	300 Kgs	•	KERRY INGREDIENT INDIA (PVT) LTD –USA
•	ARMOUR PHARMA –FRANCE
</t>
  </si>
  <si>
    <t>VLN-FZ-NO</t>
  </si>
  <si>
    <t>EDETATE CALCIUM DISODIUM	        01 PAC</t>
  </si>
  <si>
    <t>LCX-VG-ID</t>
  </si>
  <si>
    <t>Marfey’s Reagent 1- fluoro -2-4 dinitrophenyl -5- L-alanine a 	        01 PAC</t>
  </si>
  <si>
    <t>DOV-MG-ME</t>
  </si>
  <si>
    <t xml:space="preserve">Ortho phosphoric Acid Cat # 1.00573.2500	05 PAC	</t>
  </si>
  <si>
    <t>SIA-EX-AO</t>
  </si>
  <si>
    <t xml:space="preserve">Ethanol, absolute, Cat# 34852-2.5L-M        Bottle        10        Merck/Sigma OR any other high-quality brand
Hydrochloric Acid Cat # 07102-2.5L        Bottle        10        
Acetone Cat# 24201-M-2.5L        PAC        4        
</t>
  </si>
  <si>
    <t>FBJ-ZV-OE</t>
  </si>
  <si>
    <t xml:space="preserve">01	Acetonitrile Gradient Grade 99.9%, Cat # 1.00030. 4000, Make: Merck	Bottle	300	Merck/Sigma OR any other high-quality brand
02	Methanol Gradient Grade LiChrosolv Cat # 1.06007.4000, For HPLC Merck	Bottle	200	
03	Potassium dihydrogen phosphate Cat # 1.04873.1000 Merck	PAC	30	
04	Sodium Dodecyl Sulphate , Cat #8.22050,  Merck	PAC	10	
05	Trifluoroacetic Acid For Spectroscopy 100ml Grade: MagniSolv Cat # 1.08262.0100 Merck/Sigma	PAC	8	
06	Acetic Acid Glacial GR for Analysis 1.00063.2500 Merck	Liters	15	
07	Chloroform Gr for Analysis Cat # 1.02445.2500 Merck	Liters	20	
08	Disodium Hydrgen Phosphate Dihydrate  Cat#1.06580	Kgs	10	
09	2-Propanol Cat # 1.01040.2500,Merck	Liters	20	
10	Triethylamine Cat # 8.08352.2500 Make: Merck	Bottle	5	
11	Trisodium Citrate Dihydrate for Analysis. Grade: Emsure Cat # 1.06448.1000, Make: Merck	PAC	5	
12	Sodium Hydroxide cat # 1.06498.1000 Merck	Kgs	10	
</t>
  </si>
  <si>
    <t>XTU-KE-JW</t>
  </si>
  <si>
    <t xml:space="preserve">Ammonium Acetate	Kgs	1	Merck/Sigma OR any other high-quality brand
Potassium chloride cat # 104936.1000	PAC	2	
</t>
  </si>
  <si>
    <t>AYB-UD-YD</t>
  </si>
  <si>
    <t xml:space="preserve">Gast Air motor                                           Model  2AM-NCC-16                1        no
</t>
  </si>
  <si>
    <t>Rida Abbas</t>
  </si>
  <si>
    <t>DAI-HQ-DB</t>
  </si>
  <si>
    <t xml:space="preserve">Membrane Filter Sartolon Polymide  0.45um ,47mm
Cat# 25006—47…N , Pack of 100	Sartorius Stedium–Germany/China	Packet	30
</t>
  </si>
  <si>
    <t>GST-KG-BW</t>
  </si>
  <si>
    <t>Climatic Test Chamber , Model #HPP1060        01 Unit        We require a Climatic Test Chamber fully equivalent to any high-quality brand that meet our requirement.</t>
  </si>
  <si>
    <t>VEL-VW-YV</t>
  </si>
  <si>
    <t>URS OF VACUUM SUCTION SYSTEM FOR RAW MATERIAL</t>
  </si>
  <si>
    <t xml:space="preserve">Mirza Imran Baig
Senior Buyer, In-direct Sourcing 
Procurement, Pakistan
Email  mirzaimran.x.baig@haleon.com
Haleon Pakistan Limited
11-A, 11th Floor, Sky Tower (East Wing) Dolmen City, HC-3, Block-4, Marine Drive, Clifton
Karachi-75600, Pakistan
</t>
  </si>
  <si>
    <t>KQD-CD-YR</t>
  </si>
  <si>
    <t xml:space="preserve">1        Air Flow Anemometer, Model: Benetechco GM8902        1 Pc        
2        Traceable Calibrated Digital Stop Watch, Brand: Cole-Parmer EW-98766-03        1 Pc        
3        IR Temperature Gun, Model: Fluke 561        2 Pcs        
4       Contact &amp; Non-Contact Tachometer, Model: Fluke 9315        1 Pc        
</t>
  </si>
  <si>
    <t xml:space="preserve">Tufail Khan 
Sr. Executive Procurement
Ferozsons Laboratories Limited 
P.O. Ferozsons, Nowshera KP-Pakistan
Phone: 0923-560145 | Cell: 0315-9890785| Website: www.ferozsons-labs.com
</t>
  </si>
  <si>
    <t>QPJ-ZI-XW</t>
  </si>
  <si>
    <t xml:space="preserve">1        CNPB Prominent Dosing Pump For BWT Plant
Dosing Capacity  =    3   L/H  10 Bar
Voltage         =        100-230V 50/60 HZ 
Power      =     14.3-13.4 W 0.46 0.22 Amp        2 Pcs
2        Vent Filter Heater Jacket for BWT Plant        2 Pcs
</t>
  </si>
  <si>
    <t>DZZ-NO-SK</t>
  </si>
  <si>
    <t>Di-Potassium Hydrogen Phosphate, Cat #1.05104.1000             01 Kgs</t>
  </si>
  <si>
    <t>QSA-HI-DU</t>
  </si>
  <si>
    <t>Nylon Syringe Filters, 1.0 µm, 25 mm , , 6753-2510 , 1000 Pack        Whatman        Packet        01</t>
  </si>
  <si>
    <t xml:space="preserve">Afzal Ghani, 
 SR. EXECUTIVE PROCUREMENT 
Postal Address: P.O Ferozsons, Amangarh, Nowshera, K.P.K, |pro.nowshera@ferozsons-labs.com|Website:www.ferozsons-labs.com|0923-560145, 0312-9486757,03458553396|FAX: 0923-611302
</t>
  </si>
  <si>
    <t>SLK-QM-MZ</t>
  </si>
  <si>
    <t>α-Naphthol (1-Naphthol) CRM CAS: 90-15-3, Cat # 8222890250        01 PAC</t>
  </si>
  <si>
    <t>QUH-HS-SG</t>
  </si>
  <si>
    <t xml:space="preserve">1.        Level Sensor: Q4XTULAF300-Q8           QTY: 01
              Make: Banner with 2meter Cable
2.        Trigger Sensor: Q3XTBLD100-Q8           QTY: 01
              Make: Banner with 2Meter Cable
Contact Person: Faisal Aman Siddiqui.
Quotation Submission Date: 11.Jan.2025.
</t>
  </si>
  <si>
    <t>XFJ-AK-AG</t>
  </si>
  <si>
    <t xml:space="preserve">-        Proximity sensor inductive -E2AM12KS04-M1-B1-4 brass-nickel, short body, M12, shielded, 4 mm, DC, 3-wire, PNP-NO, M12 plug-in, gold-plated pins.
Make : Omron Japan only.
Qty: 02 Nos
Contact Person: Muhammad Iqbal Khan.
Quotation Submission Date: 10.Jan.2025.
</t>
  </si>
  <si>
    <t>XBK-EX-YM</t>
  </si>
  <si>
    <t xml:space="preserve">1-Naphthol, PHR9305 , certified reference material, TraceCERT®, Manufactured by: Sigma-Aldrich Production GmbH, Switzerland 01 PAC       </t>
  </si>
  <si>
    <t>Afzal Ghani,
SR. EXECUTIVE PROCUREMENT
Postal Address: P.O Ferozsons, Amangarh, Nowshera, K.P.K, |pro.nowshera@ferozsons-labs.com|Website:www.ferozsons-labs.com|0923-560145, 0312-9486757,03458553396|FAX: 0923-611302</t>
  </si>
  <si>
    <t>VQQ-PU-WY</t>
  </si>
  <si>
    <t xml:space="preserve">1.	Slipring Assembly                                                                       QTY: 01
              Part Number: SVTS C 07-S-A-00/24-0500/0500-ST-000
              Number of rings: 24Circuits
              As per Picture Attached       
Contact Person: Faisal Aman Siddiqui.
Quotation Submission Date: 15.Jan.2025.
</t>
  </si>
  <si>
    <t>TSQ-OX-SY</t>
  </si>
  <si>
    <t xml:space="preserve">01	Poly Glycol Ester of Fatty Acid (Excipient)	Minimum Pack Size	Any reputable manufacturer	
02	Phenyl Ethyl Alcohol (Excipient)			
03	Polyethylene Glycol 1000 (Excipient)			
04	Fragrance Tea Rose TS-5234 (Excipient)			
Note:
•	We require fresh batch material with a minimum shelf life of no less than 70%.
•	Please provide the Certificate of Analysis (COA), Mathed of  Analysis (MOA), and any relevant certifications such as ISO, GMP, TSE/BSE Certificate, and Gluten-Free.
</t>
  </si>
  <si>
    <t>DVC-OD-BY</t>
  </si>
  <si>
    <t xml:space="preserve">CARBOXY METHYL CELLULOSE SODIUM	150 Kgs 	•	ASHLAND INSUTREIS – FRANCE
•	DAICEL FINE CHEM LTD – JAPAN
•	QINGDAO ICD BIOCHEMISTRY CO. LTD – CHINA	Delivery Required in  01-03-2025
</t>
  </si>
  <si>
    <t>UGC-QP-VU</t>
  </si>
  <si>
    <t xml:space="preserve">ACID CITRIC MONOHYDRATE	100 Kgs	•	R2BC (JUXIAN) CO. LTD - CHINA
•	TTCA CO. LTD- CHINA	   Delivery Required in  01-04-2024
</t>
  </si>
  <si>
    <t>LCZ-RF-PL</t>
  </si>
  <si>
    <t xml:space="preserve">01        POTASIUM BICARBONATE , Cat # 12602-1KG        01 Kgs
02        POTASIUM CITRAS, Cat #25107-1KG        01 Kgs
</t>
  </si>
  <si>
    <t>XQW-YU-HM</t>
  </si>
  <si>
    <t xml:space="preserve">AMMONIUM BICARBONATE	150 Kgs	•	MERCK –GERMANY 
•	JIANGSU OVERSEAS GROUP CO. LTD-CHIA
•	JOC JOINT INTERNATIONAL-CHINA
•	LINYI CITY HEDONG DISTRICT CHANGHONG FOOD ADDITIVES CO. LTD –CHINA
</t>
  </si>
  <si>
    <t>KQU-GN-SZ</t>
  </si>
  <si>
    <t xml:space="preserve">PROPYLENE GLYCOL	1,290 Kgs	
•	DOW CHEMICAL –THAILAND
•	DONGYING HI –TECH SPRING CHEMICAL
</t>
  </si>
  <si>
    <t>Afzal Ghani</t>
  </si>
  <si>
    <t>MIY-DU-UY</t>
  </si>
  <si>
    <t>PCF-QF-UV</t>
  </si>
  <si>
    <t xml:space="preserve">GLYCERIN B.P.	500 Kgs
( Standard Drum Packing)	•	PALM-PLEO SDN,BHD - MALAYSIA
•	P.T MUSLIM MAS – INDONESIA
•	OLEOCROP (PVT.) LIMITED –KARACHI 	Delivery Required in 15-03-2025
</t>
  </si>
  <si>
    <t>DHA-RQ-GM</t>
  </si>
  <si>
    <t>Needle ASSY LC 2030        Nos        04        MOST URGENT 
Spare Parts  for our Prominence – i 2030 C HPLC System</t>
  </si>
  <si>
    <t>DBR-XI-PG</t>
  </si>
  <si>
    <t xml:space="preserve">01        Disodium Tetraborate Merck Cat # 106308        1PAC
02        Sodium Acetate Trihydrate Cat# 25022-1KG        6 PAC
03        Di-Methylsulphoxide        1 PAC
</t>
  </si>
  <si>
    <t>CSJ-WN-GA</t>
  </si>
  <si>
    <t>Sick Sensor WL9—2N131  DC10-30V for PFM        2        For Powder filling machine.        1100005192</t>
  </si>
  <si>
    <t xml:space="preserve">Faraz Ahmad 
Officer
Planning &amp; Material Management
P.O. Ferozsons, Nowshera KP-Pakistan
Phone: 0923-560145 | Cell: 0313-9559991| Website: www.ferozsons-labs.com
</t>
  </si>
  <si>
    <t>DGZ-VD-KH</t>
  </si>
  <si>
    <t>Mettler Toledo 58031414 qnty 2</t>
  </si>
  <si>
    <t>Ali Asad ali.saad@bfbio.com</t>
  </si>
  <si>
    <t>YAV-VI-LV</t>
  </si>
  <si>
    <t xml:space="preserve">•       Burkert Conductivity meter 
Working Temperature: 160 Degree
               Working Application: Pure Steam Generator 8619 Profinet 
               Qty.: 02
•       BURKERT Conductivity sensor 
Working Temperature: 160 Degree
               Working Application: Pure Steam Generator 
               Qty.: 02
</t>
  </si>
  <si>
    <t>Sami</t>
  </si>
  <si>
    <t>HNK-NC-QA</t>
  </si>
  <si>
    <t>01        Protamine Sulphate        Minimum Pack Size        Any reputable manufacturer</t>
  </si>
  <si>
    <t>SSA-GK-MF</t>
  </si>
  <si>
    <t xml:space="preserve">B&amp;P       42           Formulation Tank           Formulation Tank 1200L
B&amp;P       43           Formulation Tank           Formulation Tank 400L
B&amp;P       109        Storage Tank                     Storage Tank 1200L
</t>
  </si>
  <si>
    <t>VUB-KX-CS</t>
  </si>
  <si>
    <t xml:space="preserve">Bürkert                 39           Flow controller                 8745     var.        1/4''       8111783098     Flow controller                 1
Bürkert                 79           "Pressure transmitter" 8316     N2          1/4''       8111781029     Pressure transmitter    4
Bürkert                 81           Proportional valve         2875     A             3/8''       8111782022     Proportional valve         3
Bürkert                 105        Solenoid valve                 6027     A             1/4''       8111783340     Solenoid valve                 8
</t>
  </si>
  <si>
    <t>NSX-HL-UF</t>
  </si>
  <si>
    <t xml:space="preserve">"Endress + Hauser"       15           Conductivity sensor      CLS16D                              var.        1 1/2''   8111750266                Conductivity sensor                      1
"Endress + Hauser"       16           Conductivity sensor      CLS16D                              ---           1 1/2''   8111750273                Measuring cable                             1
"Endress + Hauser"       55           Level limit switch           FTL50H                               P             1 1/2"   8111780230     Level limit switch                       4
"Endress + Hauser"       56           Level limit switch           FTL50H                               var.        1 1/4''   "8111784475    FDA"                Level limit switch           2
"Endress + Hauser"       57           Level limit switch           FTL51H                               var.        1 1/4''   8111784476     Level limit switch                       1
"Endress + Hauser"       63           Oxygen sensor                 SE706X                                ---           13,5       8111750273                Measuring cable                             1
"Endress + Hauser"       67           pH sensor                          Ceragel CPS71D             var.        13,5       8111780463     pH sensor                                  2
"Endress + Hauser"       69           pH sensor                          Ceragel CPS71D             ---           13,5       8111750273                Measuring cable                             2
</t>
  </si>
  <si>
    <t>YML-NR-ZU</t>
  </si>
  <si>
    <t xml:space="preserve">Festo    78           Pressure switch                              MS6-FRM           A                                             1/2''       XXXXX   Pressure switch                                                                  1
Festo    103        Service unit combination           "MSB6- 1/2:C3:J1:D14-WP-Z"  IA            1/2''       8111780656                Service unit combination           1
Festo    104        Service unit combination           "MSB6-1/2:C4:J1:F12- WP-Z"  A             1/2''       8111782252                Service unit combination           2
</t>
  </si>
  <si>
    <t>PDM-XZ-NZ</t>
  </si>
  <si>
    <t xml:space="preserve">GEA Hilge           85           Pump   NOVAlobe 10   var.        1''           "8111780281 8111844000 YR00001"  Pump   1
GEA Hilge           86           Pump   NOVAlobe 10   var.        1''           8111814984     Gear kit                                               1
GEA Hilge           87           Pump   NOVAlobe 10   var.        1''           8111814985     Mechanical seal product            1
</t>
  </si>
  <si>
    <t>UBK-RA-HS</t>
  </si>
  <si>
    <t xml:space="preserve">GEMÜ  1             "Angle seat globe valve"             550        S                                                             2''           8111814398                Actuator 550                                     2
GEMÜ  2             "Angle seat globe valve"             550        S                                                             2''           8111814306     Wear parts set                                             2
GEMÜ  3             "Angle seat globe valve"             550        CWS                                                     1 1/2''   8111814456                Actuator 550                                     2
GEMÜ  4             "Angle seat globe valve"             550        CWS                                                     1 1/2''   8111780413     Wear parts set                                             2
GEMÜ  5             "Angle seat globe valve"             550 + 1434         CWR                                     1''           8111783060                Actuator 550                                     8
GEMÜ  6             "Angle seat globe valve"             550 + 1434         CWR                                     1''           8111781054                Adapter set                                        7
GEMÜ  7             "Angle seat globe valve"             550 + 1434         CWR                                     1''           8111761201     Wear parts set                                             8
GEMÜ  8             "Angle seat globe valve"             507        CWS                                                     3/4''       8111783058                Actuator 507                                     11
GEMÜ  9             "Angle seat globe valve"             507        CWS                                                     3/4''       8111814705     Seat seal                                       11
GEMÜ  13           Ball valve            B22        CWR                                                                                     2''           "8111783681 YM00001"          Ball valve            3
GEMÜ  19           "Diaphragm block valve"            "P600M 05-04.K1 B3CH 650"   P             1/2''       YAGEM22                Diaphragm                                        35
GEMÜ  20           "Diaphragm block valve"            "P600M 05-04.K1 B3CH 650"   P             3/4''       8111814308                Actuator                                             1
GEMÜ  21           "Diaphragm block valve"            "P600M 05-04.K1 B3CH 650"   P             1/2''       8111782784                Actuator                                             3
GEMÜ  22           Diaphragm valve            654        CWS                                                                     3/4''       YAGEM23                Diaphragm                                        62
GEMÜ  23           Diaphragm valve            650        WFI                                                                        1''           YAGEM24                Diaphragm                                        30
GEMÜ  24           Diaphragm valve            650        CIPR                                                                     1 1/2''   YAGEM25                Diaphragm                                        8
GEMÜ  25           "Diaphragm valve configuration"           W600 C11          P                             1 1/2''   YAGEM25                Diaphragm                                        5
GEMÜ  71           Positioner          1434     WFI        ---                                                                                           8111781649                Positioner                                          1
GEMÜ  72           Positioner          1434     S             ---                                                                                           YAGEP1434                Positioner                                          6
</t>
  </si>
  <si>
    <t>FGR-OZ-PL</t>
  </si>
  <si>
    <t xml:space="preserve">Gestra 106        Steam trap        "MK36 A/71 Class 300"                C             3/4"       8111781079     Steam trap                                                        4
Gestra 107        Steam Trap        SMK 22-81         PC          40                                           8111751233     Steam Trap                                                        24
Gestra 108        Steam Trap        SMK 22-81         PC          40                                           8111751229     "Regulating Membrane STERIline"  24
</t>
  </si>
  <si>
    <t>YRN-MC-CQ</t>
  </si>
  <si>
    <t>Grundfos            84           Pump   CM         var.        1 1/2''   8111782838     Pump   2</t>
  </si>
  <si>
    <t>ACZ-PI-WQ</t>
  </si>
  <si>
    <t xml:space="preserve">Keyence             40           Flow meter        FD-Q     WFI        1''           8111782732     Flow meter                        3
Keyence             41           Flow meter        FD-Q     WFI        1''           8111782279     Protection cover             3          
</t>
  </si>
  <si>
    <t>SBI-MK-XF</t>
  </si>
  <si>
    <t xml:space="preserve">Knick    17           Conductivity sensor      CLS16D                              ---           1 1/2''   8111780877     Analyzer                                             2
Knick    18           Conductivity sensor      SE680N                               CIPS     2''           8111782048     Conductivity sensor                                1
Knick    62           Oxygen sensor                 SE706X                                var.        13,5       "8111781039 YR0001" Oxygen sensor                  1
Knick    65           Oxygen sensor                 SE706X                                ---           13,5       8111780464     Analyzer                                             1
Knick    66           Oxygen sensor                 SE706X                                var.        13,5       8111814707     O2 diaphragm kit                                1
Knick    70           pH sensor                          Ceragel CPS71D             ---           13,5       8111780464     Analyzer                                             2
</t>
  </si>
  <si>
    <t>KMX-VH-IP</t>
  </si>
  <si>
    <t xml:space="preserve">KPA       88           Pump   KNL35 var.        "1 1/2'' / 3/4''"   "8111783570 YA00001"              Pump   1
KPA       89           Pump   KNL35 var.        "1 1/2'' / 3/4''"   8111814416     O ring                                   2
KPA       90           Pump   KNL35 var.        "1 1/2'' / 3/4''"   8111761154     Wear part kit                     2
KPA       91           Pump   KNL35 var.        "1 1/2'' / 3/4''"   8111814415     O ring                                   1
KPA       92           Pump   KNL35 var.        "1 1/2'' / 3/4''"   8111814834     O-Ring                                 1
</t>
  </si>
  <si>
    <t>UVK-XF-NI</t>
  </si>
  <si>
    <t xml:space="preserve">"Kunststoffbau Kunert"               64           Oxygen sensor SE706X                                ---           13,5       8111780012                Storage bottle sensors 1
"Kunststoffbau Kunert"               68           pH sensor          Ceragel CPS71D             ---           13,5       8111780012                Storage bottle sensors 2
</t>
  </si>
  <si>
    <t>INE-UV-IG</t>
  </si>
  <si>
    <t xml:space="preserve">Labom 73           Pressure gauge                                                                BH5100                               var.        1''                "8111780373 8111751126"      Pressure gauge                                                                8
Labom 74           Pressure gauge                                                                BH5100                               var.        3/4''       8111780368                Pressure gauge                                                                                                4
Labom 75           "Pressure gauge / Pressure transmitter"            BH4200 / CC6010          P             1''                "8111780377 8111751126"      Pressure gauge / Pressure transmitter                 1 
Labom 76           "Pressure gauge / Pressure transmitter"            BH4200 / CC6010          P             1''                "8111780377 8111751126"      Pressure gauge / Pressure transmitter                 2  
Labom 80           "Pressure transmitter"                                                 CV3110                               var.        1''                "8111782123 8111751126"      Pressure transmitter                                                    1
Labom 110        Temperature sensor                                                     GA2730                               PC          1/2''                "8111780385 8111751126"      Temperature sensor                                                     10
Labom 111        Temperature sensor                                                     GA2730                               WFI        1/2''       8111814917                Temperature sensor                                                                                     1
Labom 112        Temperature sensor                                                     GA2730                               P             1/2''                "8111780369 8111751126"      Temperature sensor                                                     3
Labom 113        Temperature sensor                                                     GA2730                               CIPR     1/2''       8111814712                Temperature sensor                                                                                     1
</t>
  </si>
  <si>
    <t>NKA-NU-DU</t>
  </si>
  <si>
    <t xml:space="preserve">Leser    96           Safety valve      483        P             1 1/2''                   8111783141     Safety valve      2
Leser    97           Safety valve      483        P             "1'' / 1 1/2''"       8111780188     Safety valve      1
</t>
  </si>
  <si>
    <t>LNR-AG-QI</t>
  </si>
  <si>
    <t xml:space="preserve">Lumiglas            60           Luminaire          Lumistar USL 33             P             ---           8111783046     Luminaire          3
Lumiglas            61           Luminaire          Lumistar USL 33             P             ---           8111814709     Replacement lamp                3
</t>
  </si>
  <si>
    <t>YWN-TG-GZ</t>
  </si>
  <si>
    <t>Metaglas            38           Filter housing   "Sanitary filter housing F-10IN-OD3/4"               ---           3/4'' / 1''                "8111781107, 8111781108, 8111781108"        Sight glass         4</t>
  </si>
  <si>
    <t>OGH-IV-FH</t>
  </si>
  <si>
    <t xml:space="preserve">Minebea Intec  114        Weigh module Novego PR6261              var.        ---           8111783704     Weigh module                 1
Minebea Intec  115        Weigh module Novego PR6261              ---           ---           8111782059     Weighing cable                2
Minebea Intec  116        Weigh module Novego PR6261              ---           ---           8111783256     Process transmitter                2
Minebea Intec  117        Weigh module Novego PR6261              var.        ---           8111782064     Weigh module                 1
</t>
  </si>
  <si>
    <t>SWH-PY-BD</t>
  </si>
  <si>
    <t>Negele 58           Level limit switch           NCS-31P            var.        3/4''       8111784257     Level limit switch           1</t>
  </si>
  <si>
    <t>EHZ-TH-AO</t>
  </si>
  <si>
    <t xml:space="preserve">Niezgodka         77           Pressure regulator         70.2       SKS-CL PS          1''                           8111814171                                     Gasket set for pressure reducing valve               1
Niezgodka         93           Safety valve                      10.2       CWS                     1''                           "8111780237 8111780646"                Safety valve                                                                      3
Niezgodka         94           Safety valve                      10.2       CWS                     1''                           8111814734                                     Seat gasket                                                                       3
Niezgodka         95           Safety valve                      10.2       CWS                     1''                           8111814736                                     Gasket set                                                                         3
Niezgodka         98           Safety valve                      10.2       CWS                     "1/2'' / 3/4''"       "8111780238 8111780646"                Safety valve                                                                      1
Niezgodka         99           Safety valve                      10.2       CWS                     "1/2'' / 3/4''"       8111814735                                     Gasket set                                                                         1
</t>
  </si>
  <si>
    <t>QIB-TW-TT</t>
  </si>
  <si>
    <t>"Pepperl + Fuchs"          83           Proximity switch            NXN8   ---           ---           8111783110     Proximity switches                3</t>
  </si>
  <si>
    <t>WFP-BO-VI</t>
  </si>
  <si>
    <t>Pharmatec        37           Filter housing   "Sanitary filter housing F-5IN-OD1-OD1/2"      var.        1'' / 1/2''                8111762234     Gasket                 7</t>
  </si>
  <si>
    <t>UQL-NT-VR</t>
  </si>
  <si>
    <t xml:space="preserve">PRG      10           Agitator               KFGR(r)-MRF-250          var.        ---           8111814448     Screw unit with slide bearing 1
PRG      11           Agitator               KFGR(r)-MRF-250          var.        ---           8111814479     O-ring set magnetic stirrers                1
PRG      12           Agitator               SGR(r)-MRF-180             var.        ---           8111814447     O-ring set magnetic stirrers                1
</t>
  </si>
  <si>
    <t>AOY-VY-RZ</t>
  </si>
  <si>
    <t xml:space="preserve">ProMinent          26           Dosing pump    gamma XL                          var.        10                           8111783671     Dosing pump                                                    1
ProMinent          27           Dosing pump    gamma XL                          ---           10                           8111780479     Union nut                                                                1
ProMinent          28           Dosing pump    gamma XL                          ---           10                           8111750925     Adapter                                                                1
ProMinent          29           Dosing pump    gamma XL                          var.        10                           8111814986     "Spare parts set dosing pumps"         1
ProMinent          30           Dosing tank       DULCODOS eco             CA          ---                           8111783769     Dosing tank                                                                1
ProMinent          31           Dosing valve     Dosing valve SST            CA          3/4'' / 10              8111780484     Dosing valve                                                                1
ProMinent          32           Dosing valve     Dosing valve SST            CA          3/4'' / 10              8111781524     Adapter                                                                1
ProMinent          33           Dosing valve     Dosing valve SST            CA          3/4'' / 10              8111780480     Union nut                                                                2
</t>
  </si>
  <si>
    <t>NJO-NG-CF</t>
  </si>
  <si>
    <t xml:space="preserve">Rieger  100        Sample valve   Biocheck            ---           1/2'' / 1''               8111844086     "additional surface treatment"                        6
Rieger  101        Sample valve   Biocheck            var.        1/2'' / 1''               8111780524     Gasket set                                                         3
Rieger  102        Sample valve   Biocheck            P             "1/2'' / 1 ¼”        8111780527     Gasket set                                                         3
</t>
  </si>
  <si>
    <t>OGW-NS-ID</t>
  </si>
  <si>
    <t>Rudert  44           Heat exchanger              RWT-RK               var.        "3/4'' / 1 1/2''"   n.a.        Wear parts kit acc. gasket list (see Tag-no. @ column Location)   1</t>
  </si>
  <si>
    <t>LGC-OO-DS</t>
  </si>
  <si>
    <t xml:space="preserve">SECESPOL        45           Heat exchanger              LB31     var.        1 1/4''   8111784399     Heat exchanger              2
SECESPOL        46           Heat exchanger              LB60     var.        1 1/4''   8111784398     Heat exchanger              2
SECESPOL        47           Heat exchanger              LB31     var.        1''           8111784400     Heat exchanger              1
SECESPOL        48           Heat exchanger              LB60     var.        1''           8111784397     Heat exchanger              1
</t>
  </si>
  <si>
    <t>JDL-KL-VI</t>
  </si>
  <si>
    <t>Stäubli 36           Filter housing   "Sanitary filter housing F-5IN- OD1-OD1/2"      ---           1'' / 1/2''                "8111782855 YA00001"              Plug       6</t>
  </si>
  <si>
    <t>SPD-CF-BT</t>
  </si>
  <si>
    <t xml:space="preserve">Turck    82           Proximity sensor            Ni5        var.        ---           8111783283     Proximity sensor            2
</t>
  </si>
  <si>
    <t>OLK-FR-QN</t>
  </si>
  <si>
    <t>VEGA    59           Level sensor     VEGAPULS 64  P             2''           8111782621     Level sensor     1</t>
  </si>
  <si>
    <t>FXZ-GM-KU</t>
  </si>
  <si>
    <t>Voss      14           "Automatic air eliminator"        PURG-O-MAT   CWR     3/8''       8111782102     Automatic air eliminator          6</t>
  </si>
  <si>
    <t>ABL-IF-RP</t>
  </si>
  <si>
    <t xml:space="preserve">Zilmet  34           Expansion tank                "HYDRO PRO INOX"     CWS     1''           8111783182     Expansion tank                3
Zilmet  35           Expansion tank                "HYDRO PRO INOX"     var.        3/4''       8111780356     Expansion tank                3
</t>
  </si>
  <si>
    <t>XZR-OU-ME</t>
  </si>
  <si>
    <t xml:space="preserve">01        Ammonium Glycyrrhizinate                30g
02        Maltitol Solution                                    2Kg
03        Acesulfame Potassium                         50g
</t>
  </si>
  <si>
    <t>EGI-YM-ZQ</t>
  </si>
  <si>
    <t>Piab Control Unit PPT/R Art # 0106066 (Picture Attached for ready Reference)    01 Set.</t>
  </si>
  <si>
    <t>LVU-VS-BN</t>
  </si>
  <si>
    <t>Tetrahydrofuran Reagent Grade, Cat # 178810-2.5L-M, Sigma	Liters	5	Merck/Sigma or any other high-quality brand</t>
  </si>
  <si>
    <t>KRA-ZJ-NG</t>
  </si>
  <si>
    <t xml:space="preserve">PK4-7213846        Electronic Overcurrent relay 0.5 A-6.5A Schneider        Nos                 4        </t>
  </si>
  <si>
    <t xml:space="preserve">Rida Abbas </t>
  </si>
  <si>
    <t>VRI-NI-CH</t>
  </si>
  <si>
    <t xml:space="preserve">01	Racemic Panthenol USP RS	Minimum Pack Size	Any reputable manufacturer
02	Hydroxylamine Hydrochloride	Minimum Pack Size	Any reputable manufacturer
03	Potassium Biphthalate	Minimum Pack Size	Any reputable manufacturer
</t>
  </si>
  <si>
    <t>SIR-IW-MS</t>
  </si>
  <si>
    <t xml:space="preserve">MICROCRYSTALLINE CELLULOSE(AVICEL) PH101	100 Kgs	
•	RETTENMAIER NATURAL FIBER MANUFACTURING-CHINA 
•	MING TAI CHEMICAL CO., LTD-TAIWAN 
•	JRS PHARMA GMBH &amp; CO. KG.-GERMANY 
</t>
  </si>
  <si>
    <t>MCN-ZY-VN</t>
  </si>
  <si>
    <t>VASELINE WHITE  (SOFT PARAFFINE)	1500 Kgs	•	ROSE POLYMER COMPANY LTD. IRAN</t>
  </si>
  <si>
    <t>VMI-EB-LH</t>
  </si>
  <si>
    <t xml:space="preserve">PRIMOJEL SODIUM	     300 Kgs	•	HANGZHOU STARSHING PHARMACEUTICAL CO. LTD – CHINA.
•	YUNG ZIP CHEMICALS – TAIWAN
</t>
  </si>
  <si>
    <t>QQO-CO-WP</t>
  </si>
  <si>
    <t>PK4-7224451        Non-Contact Magnetic Safety Switch P.N SR- BD40AN2-B02F Make: Pizzato         Nos        F085        2</t>
  </si>
  <si>
    <t>KJK-HT-GS</t>
  </si>
  <si>
    <t xml:space="preserve">Manual Strapping machine </t>
  </si>
  <si>
    <t>Mirza Imran Baig</t>
  </si>
  <si>
    <t>PQR-PN-AD</t>
  </si>
  <si>
    <t>Sodium Perchlorate Monohydrate GR 100gm Cat#106564.01000        PAC        2        Merck/Sigma or any other high-quality brand</t>
  </si>
  <si>
    <t>CPJ-SY-OB</t>
  </si>
  <si>
    <t xml:space="preserve">01        n-hexane        PAC        03        
02        Ammonium farmate RG 97% cat # 156264        PAC        02        
03        Sodium 1-Hexane Sulphonate 25gm        PAC        02        Merck/Sigma or any other high-quality brand
</t>
  </si>
  <si>
    <t>UAJ-TS-SW</t>
  </si>
  <si>
    <t>Hydrau;ic Pump Nachi IP Pump IPH 24A 35 25-T10</t>
  </si>
  <si>
    <t>Otsuka M. Ameem</t>
  </si>
  <si>
    <t>TID-CD-RS</t>
  </si>
  <si>
    <t>Glass Syringe 10cc         Any Quality Brand with Certification        20                  Pack</t>
  </si>
  <si>
    <t>ZKD-XK-OV</t>
  </si>
  <si>
    <t xml:space="preserve">01        Aluminum Foil Heavy Duty 18" X 8.33YRD        Any Quality Brand with Certification        20        Pack
02        Biological indicator For Autoclave        Any Quality Brand with Certification        1        Pack
</t>
  </si>
  <si>
    <t>BME-HC-CF</t>
  </si>
  <si>
    <t>Nylon membrane Filter 0.2µm Cat# GNWP04700        Merck        50                  Pack</t>
  </si>
  <si>
    <t>DIG-SK-UC</t>
  </si>
  <si>
    <t xml:space="preserve">Power Isolator along with Handle ,shaft and Auxiliary as per below details.
Make : ABB OT63F4N
Model : OT63F4  
Description : 60 amp.
Qty : 02 pcs 
Contact Person is 
Asad Al Harthi
E&amp;I Engineer Utilities
</t>
  </si>
  <si>
    <t>YSM-LL-VI</t>
  </si>
  <si>
    <t xml:space="preserve">-        UPS Batteries 12V 9Ah Qty: 124 Nos
-        Brand: Vision / Syntek or comparative
-        Warranty: please confirm
</t>
  </si>
  <si>
    <t>OMZ-JZ-VY</t>
  </si>
  <si>
    <t xml:space="preserve">01        Hydroxylamine Hydrochloride        PAC        01        Merck/Sigma or any other high-quality brand
02        Potassium Biphthalate        PAC        01        </t>
  </si>
  <si>
    <t>WVD-JR-BZ</t>
  </si>
  <si>
    <t xml:space="preserve">01        Phenobarbital BP Catalog No.901        PAC        1        Merck/Sigma or any other high-quality brand
02        Phenobarbital Impurity A CRS        PAC        1        
03        Phenobarbital Impurity B CRS        PAC        1        
</t>
  </si>
  <si>
    <t>afzal Ghani</t>
  </si>
  <si>
    <t>BSD-KT-KR</t>
  </si>
  <si>
    <t>1-        Butanol         PAC        01        Merck/Sigma or any other high-quality brand</t>
  </si>
  <si>
    <t>IRR-IU-DE</t>
  </si>
  <si>
    <t xml:space="preserve">Tri-clover ¾” with hose pipe connection size ½”.          Preferred Brand: Alfa Laval, Kinglai etc. 
Material Certificate is a must.         10 Nos 
</t>
  </si>
  <si>
    <t xml:space="preserve">Umar Farooq
Associate Manager Procurement
Ferozsons Laboratories Limited
5-KM, Sunder Raiwind Road,
Opp. Ijtima Chowk, Raiwind, Lahore.             
</t>
  </si>
  <si>
    <t>DQB-YQ-QQ</t>
  </si>
  <si>
    <t xml:space="preserve">Screw type-compressor with following specifications:
Required CFM	500 @ 8 bar
class	ISO: 8573-1 Class 0
Type	Oil Free
Motor	IE3 or Above – VSD 
Accessories	Oil cooling Heat Exchanger(Quoted Separately)
</t>
  </si>
  <si>
    <t>HXK-YI-MT</t>
  </si>
  <si>
    <t>Heptane-1-sulfonic acid sodium salt	PAC	01	Merck/Sigma or any other high-quality brand</t>
  </si>
  <si>
    <t>JRI-PK-MI</t>
  </si>
  <si>
    <t xml:space="preserve">CARBOMER 981 NF	Any reputable manufacturer	
Minimum order Quantity	Most Urgent
</t>
  </si>
  <si>
    <t>GGF-YY-LJ</t>
  </si>
  <si>
    <t>Polyvinylacetat- Polyvinylpyrrolidon (Kollidon® SR )	BASF-Germany 	05 Kg	Most Urgent</t>
  </si>
  <si>
    <t>WUG-AF-SP</t>
  </si>
  <si>
    <t xml:space="preserve">EXHAUST FILTER HDL-PSG850/1-201HC 2" BSPP CONNECTOR CS.HDL000081 SOLBERG	4
</t>
  </si>
  <si>
    <t xml:space="preserve">Umar Farooq
Associate Manager Procurement
Ferozsons Laboratories Limited
</t>
  </si>
  <si>
    <t>UXI-LR-TS</t>
  </si>
  <si>
    <t xml:space="preserve">alre	Roots vacuum pump filter	12375	FILTER NET OF TELSTAR ROOTS PUMP GMA13.7			TELSTAR	2	Unit
</t>
  </si>
  <si>
    <t>LEH-HM-FF</t>
  </si>
  <si>
    <t xml:space="preserve">10201	Filter VP2	522332	EXHAUST FILTER HDL-PSG850/1-201HC 2" BSPP CONNECTOR CS.HDL000081 SOLBERG			SOLBERG	4	Unit
10301	Filter VP3	522332	EXHAUST FILTER HDL-PSG850/1-201HC 2" BSPP CONNECTOR CS.HDL000081 SOLBERG			SOLBERG	4	Unit
10401	Filter VP4	522332	EXHAUST FILTER HDL-PSG850/1-201HC 2" BSPP CONNECTOR CS.HDL000081 SOLBERG			SOLBERG	4	Unit
10501	Filter VP5	522332	EXHAUST FILTER HDL-PSG850/1-201HC 2" BSPP CONNECTOR CS.HDL000081 SOLBERG			SOLBERG	4	Unit
</t>
  </si>
  <si>
    <t>SST-KV-VZ</t>
  </si>
  <si>
    <t xml:space="preserve">25010	Silicone oil filter	12173	FILTER Y MODEL DN80 PN10 FLANGE CONNECTION (HG-20593 PN10BAR) VALVE BODY AISI304 MESHED MATERIALSS304 NON-ASBESTOS SEAL SHANGHAI VALVE FACTORY			WEI LI	4	Unit
</t>
  </si>
  <si>
    <t>QSZ-NH-JT</t>
  </si>
  <si>
    <t xml:space="preserve">31830        Oil filter        11000        OIL FILTER CORE MOD.CCY-48-HU CARLY                        CARLY        2        Unit
32830        Oil filter        11000        OIL FILTER CORE MOD.CCY-48-HU CARLY                        CARLY        2        Unit
33830	Oil filter	11000	OIL FILTER CORE MOD.CCY-48-HU CARLY			CARLY	2	Unit
</t>
  </si>
  <si>
    <t>CPB-FK-EP</t>
  </si>
  <si>
    <t xml:space="preserve">33500        Liquid filter        10366        FILTER CORE D-48 ALCO                        ALCO        2        Unit
</t>
  </si>
  <si>
    <t>GYF-UL-EK</t>
  </si>
  <si>
    <t xml:space="preserve">830066F40        Filter housing        Stäubli        Sanitary filter housing F-5IN-OD1-OD1/2        ---        1'' / 1/2''        8111782855        Plug        1
831001F50        Filter housing        Stäubli        Sanitary filter housing F-5IN-OD1-OD1/2        ---        1'' / 1/2''        8111782855        Plug        1
832001F50        Filter housing        Stäubli        Sanitary filter housing F-5IN-OD1-OD1/2        ---        1'' / 1/2''        8111782855        Plug        1
832002F40        Filter housing        Stäubli        Sanitary filter housing F-5IN-OD3/4-OD1/2        ---        var.        8111782855        Plug        1
833001F50        Filter housing        Stäubli        Sanitary filter housing F-5IN-OD1-OD1/2        ---        1'' / 1/2''        8111782855        Plug        1
836020F02        Filter housing        Stäubli        Sanitary filter housing F-10IN-OD3/4        ---        3/4'' / 1''        8111782855        Plug        1        wear part        if required
</t>
  </si>
  <si>
    <t>QHT-FI-QE</t>
  </si>
  <si>
    <t>830066F40        Filter housing        Pharmatec        Sanitary filter housing F-5IN-OD1-OD1/2        var.        1'' / 1/2''        8111762234        Gasket        1        wear part
831001F50        Filter housing        Pharmatec        Sanitary filter housing F-5IN-OD1-OD1/2        var.        1'' / 1/2''        8111762234        Gasket        1
832001F50        Filter housing        Pharmatec        Sanitary filter housing F-5IN-OD1-OD1/2        var.        1'' / 1/2''        8111762234        Gasket        1
832002F40        Filter housing        Pharmatec        Sanitary filter housing F-5IN-OD3/4-OD1/2        var.        var.        8111762234        Gasket        1
833001F50        Filter housing        Pharmatec        Sanitary filter housing F-5IN-OD1-OD1/2        var.        1'' / 1/2''        8111762234        Gasket        1
836020F01        Filter housing        Pharmatec        Sanitary filter housing F-10IN-OD3/4        var.        3/4'' / 1''        8111762234        Gasket        1        wear part        2 years
836020F02        Filter housing        Pharmatec        Sanitary filter housing F-10IN-OD3/4        var.        3/4'' / 1''        8111762234        Gasket        1        wear part        2 years</t>
  </si>
  <si>
    <t>JHB-EI-HJ</t>
  </si>
  <si>
    <t xml:space="preserve">836020F01        Filter housing        Metaglas        Sanitary filter housing F-10IN-OD3/4        ---        3/4'' / 1''        8111781107        Sight glass        1        wear part        if required
836020F01        Filter housing        Metaglas        Sanitary filter housing F-10IN-OD3/4        ---        3/4'' / 1''        8111781107        Sight glass        1        wear part        if required
836020F02        Filter housing        Metaglas        Sanitary filter housing F-10IN-OD3/4        ---        3/4'' / 1''        8111781107        Sight glass        1        wear part        if required
836020F02        Filter housing        Metaglas        Sanitary filter housing F-10IN-OD3/4        ---        3/4'' / 1''        8111781107        Sight glass        1        wear part        if required
</t>
  </si>
  <si>
    <t>POF-VZ-WR</t>
  </si>
  <si>
    <t xml:space="preserve">Filter housing        Sartorius        10" T housing        V        var.        8111750959        Filter element        wear part        if required
Filter housing        Sartorius        10" T housing        V        var.        8111760299        Filter element        wear part        if required
Filter housing        Sartorius        10" T housing        V        var.        8111762309        Housing gasket        wear part        if required
</t>
  </si>
  <si>
    <t>EFE-CU-WC</t>
  </si>
  <si>
    <t>Sterile filter        Pall        Novasip        V        1''        YGF2009        Sterile filter        wear part        1 year</t>
  </si>
  <si>
    <t>CCG-IK-CU</t>
  </si>
  <si>
    <t>Filter        Braukmann        F76S        FEW        1 1/4''        8111814599        Filter insert complete        wear part        2</t>
  </si>
  <si>
    <t>UDF-GF-FN</t>
  </si>
  <si>
    <t xml:space="preserve">•	Base Unit Q312B Mitsubishi
Qty.: 01
•	Servo Drive Battery Type:A6BAT Mitsubishi
Qty.: 06
•	HMI 600VDC Model :HMI 600 Make : ASEM-Premium
Qty.: 01
•	Battery Module Q170BAT Mitsubishi
Qty.: 01
•	HMI,TP177B 6AV6 642-0BA01-1AX1  Siemens 
Qty.: 02
</t>
  </si>
  <si>
    <t xml:space="preserve">Sami </t>
  </si>
  <si>
    <t>TKS-LW-AS</t>
  </si>
  <si>
    <t xml:space="preserve">1	Capacitive Proximity Switch	4	Carlo Gavazzi Proximity Switch EC3016NPAPL
2	Inductive Proximity Sensor IM05-0B8PS-ZT	4	IMM  IM05-0B8PS-ZT1
</t>
  </si>
  <si>
    <t xml:space="preserve">Faraz Ahmad 
Officer
Planning &amp; Material Management
P.O. Ferozsons, Nowshera KP-Pakistan
Phone: 0923-560145 | Cell: 0313-9559991| Website: www.ferozsons-labs.com
</t>
  </si>
  <si>
    <t>RYW-JI-IJ</t>
  </si>
  <si>
    <t xml:space="preserve">1	Solenoid Valve 5/2 24VDC SY5120-5YO-01FQ	6	SMC  SY5120-5YO-01F-Q Solenoid valve 5/2, 24 VDC 450 l/min
For Blister Machine
2	Solenoid Valve SY513-5DZD-C6-24V SMC	2	SY513-5DZD-C6-24V SMC
For BWT Plant.
</t>
  </si>
  <si>
    <t>FLE-LC-FZ</t>
  </si>
  <si>
    <t xml:space="preserve">Photoelectric Sensor E3F-DS10C4	4	Sensor Type :  Photoelectric Sensor
Model Number :  E3F-DS10C4
Sensing Distance :  NPN NO 0-10mm distance 
Wire length : 1.2 m Output form: 3 wires
</t>
  </si>
  <si>
    <t>MBD-SE-EQ</t>
  </si>
  <si>
    <t xml:space="preserve">Professional Handheld 1080P P2P Wi-Fi DVR PV-500NEO-PRO PORTABLE DVRS
BEST IN Class law enforcement grade
</t>
  </si>
  <si>
    <t>VND-ZT-MX</t>
  </si>
  <si>
    <t>FULLY REFINED PARAFFIN WAX 58-60 (HARD PARAFFIN WAX)        25 Kgs        •        ROSE POLYMER COMPANY LTD. IRAN</t>
  </si>
  <si>
    <t>Afzall Ghani</t>
  </si>
  <si>
    <t>AIU-KO-OH</t>
  </si>
  <si>
    <t>Photo Sensor        R18-10X        02</t>
  </si>
  <si>
    <t>YGX-FP-MV</t>
  </si>
  <si>
    <t>HWS-JS-UJ</t>
  </si>
  <si>
    <t>CALCIUM CARBONATE, Cat#2392136-1KG	PAC	20	Merck/Sigma or any other high-quality brand</t>
  </si>
  <si>
    <t>Dynamic Operation</t>
  </si>
  <si>
    <t xml:space="preserve">Automatic refrigerant gas leak detection system for our Jamshoro site as per below details and picture. 
1. General Requirements
•        System Type: Automatic refrigerant gas leak detection system.
•        Coverage: Multiple zones and 04 detection sensor required of the chiller room.
2. Sensor Specifications
•        Sensor Type: Non-dispersive infrared (NDIR) sensor.
•        Gases Detected: HFC, HFO, HCFC, CFC, and other common refrigerants.
•        Detection Range: 0 to 10,000 ppm.
•        Minimum Detectable Level: 1 ppm.
•        Accuracy: ±1 ppm ±10% of reading from 0-1,000 ppm.
•        Response Time: T90 = 5 seconds plus sample transport time.
•        Operating Temperature: 0°-50°C.
•        Ambient Humidity: 5% to 90% RH (non-condensing).
3. Alarm and Notification
•        Alarm Levels: Three levels (low, medium, high).
•        Alarm Indicators: Audible and visual alarms (LED indicators).
•        Alarm Reset: User-selectable (manual or automatic).
4. Communication and Integration
•        Communication Protocols: Modbus RTU, BACnet, LONWORKS.
•        Relay Outputs: 4 x SPDT relays for low, medium, high alarms, and system faults.
•        User Interface: Display screen and keypad; optional remote display.
5. Power and Installation
•        Power Supply: 100 to 240 VAC, 50 Hz, 20 W.
•        Installation: Wall-mounted with onboard sensor and pump for aspirated samples.
•        Pump Rate: 6 liters per minute.
•        Monitoring Distance: Up to 1,200 ft for combined length of sample and exhaust tubing.
6. Compliance and Certification
•        Standards: UL 61010-1, CAN/CA 22.2 No. 61010-1, EN61010-1, EN61326, EN14624, CE Mark.
This specification should cover the essential requirements for procuring a reliable and efficient refrigerant gas leak detection system for chiller rooms.
</t>
  </si>
  <si>
    <t>FEM-JF-JY</t>
  </si>
  <si>
    <t xml:space="preserve">Double reduction worm gear motor
Details- 3 Phase Asynchronous Motor , Type-MS-632-4-B5,.018 Kw -.025HP,  speed 1380 R/min along with CMCO Worm Gear Reducer , Model -MRV, size-030, Ratio-30, Shaft Dia Connected With Pulley -11mm	02
</t>
  </si>
  <si>
    <t>XJR-XP-BR</t>
  </si>
  <si>
    <t>1        Swing Type Wafer Check Valve      Material Body-Stainless Steel                 Disc Stainless steel, MPWP 16 bar        DN-50        KEYSTONE        02</t>
  </si>
  <si>
    <t>YXU-TV-JG</t>
  </si>
  <si>
    <t xml:space="preserve">Portable Air Blower for Fume Extraction.
Model : PVF 12
Volt : 220V, 1500W, 50Hz
RPM : 2800-2900
Air flow (m3/h) : 9720
CFM : 5700 
           QTY
02 Nos
</t>
  </si>
  <si>
    <t>WYV-PH-HA</t>
  </si>
  <si>
    <t xml:space="preserve">1        Smart Sensor AR8210 (Water)        1        AR8210 (Water)
2        RPM Counter Model:MMR-B1-1NYB, Brand:AXE        1        Model-MMR-B1-1NYB Brand-AXE
3        Waterproof Control Button LC3-16/3 220/380V16A       4        LC3-16A
4        On/Off Button TBSP-330 3P 30A 3.7KW        4        TBSP-330 3P 30A 3.7KW
5        Fuse 4Amp        12        </t>
  </si>
  <si>
    <t>DZS-QZ-XF</t>
  </si>
  <si>
    <t xml:space="preserve">Differential Pressure Sensor 
      Make EBM papst 
      Model:DS85-500
               Quantity: 2 Nos
</t>
  </si>
  <si>
    <t>Asjad bli</t>
  </si>
  <si>
    <t>KGS-SF-TK</t>
  </si>
  <si>
    <t>E+E Elektronik Miniature Air Velocity Transmitter for Measurement 
of Lowest Velocity
EE576-A3HV21V6KL200
(Previous part number EE576-V3A2K200)
Model: Air Velocity
Output: 0-10V
Working Range: 0…1m/s
Supply: 19 – 29V DC
Cable Length: 2m
Make E+E Elektronik Austria
with dispaly</t>
  </si>
  <si>
    <t>QJM-OQ-FI</t>
  </si>
  <si>
    <t xml:space="preserve">This Screen will be issued for industrial purpose.
1.        Samsung 85" Crystal UHD 4K Model: CU8000 = 1 QTY 
2.        Peerless 85” Wall Mount Frame = 1 QTY
Contact person is Mr. Umer Yousif Khan
</t>
  </si>
  <si>
    <t>YJQ-TI-LQ</t>
  </si>
  <si>
    <t>Filter Dryer 1/2" Welded type	6	For Blister water chiller.</t>
  </si>
  <si>
    <t>DFY-LW-HP</t>
  </si>
  <si>
    <t>Variable Speed Pully PE-EI        1        -        For Taiwan Blister</t>
  </si>
  <si>
    <t xml:space="preserve">Faraz Ahmad 
Officer
Planning &amp; Material Management
P.O. Ferozsons, Nowshera KP-Pakistan
Phone: 0923-560145 | Cell: 0313-9559991| Website: www.ferozsons-labs.com
</t>
  </si>
  <si>
    <t>LRL-NO-QP</t>
  </si>
  <si>
    <t xml:space="preserve">Parvalux Electric Motors 220V AC, 1/8 HP 3000 RPM (Motor With Gear)        1 No        Moror Specification
Volt: 200/220V DC Shunt
Amp:  0.85
Watt:    95
HP:   1/8
RPM:   3000
Rating:  Count
Gear Box Specification
LBS /INS 40   CN KP 46
RPM 40     RATIO 20/4
REF .SD    11MM/147074/9C
</t>
  </si>
  <si>
    <t>Tufail Ahmed</t>
  </si>
  <si>
    <t>IHC-HR-PI</t>
  </si>
  <si>
    <t>Sensor RNO4-ND1 for Comp Ration Machine        6        For Compression Machine</t>
  </si>
  <si>
    <t>Faraz Ahmad</t>
  </si>
  <si>
    <t>THQ-JL-DZ</t>
  </si>
  <si>
    <t>QAR-LM-FN</t>
  </si>
  <si>
    <t xml:space="preserve">Nord Gear Box SK 1SI31 </t>
  </si>
  <si>
    <t>WQG-JN-HQ</t>
  </si>
  <si>
    <t xml:space="preserve">Optical Fiber Sensor
FOTEK        mF-06R        02
</t>
  </si>
  <si>
    <t>XTH-CH-PT</t>
  </si>
  <si>
    <t xml:space="preserve">Please provide quotation for the Bucket type sieve 
1.Supply of S.S 316L bucket type sieve for vessel raw materials bag dumping , with upper side collar and handling hook and bottom side and wall mesh type.       QTY = 01
</t>
  </si>
  <si>
    <t>JPN-HS-MX</t>
  </si>
  <si>
    <t xml:space="preserve">1	MAGNETIC BEADS 1.5"	12	EA
2	Funnel Medium (Glass)	3	EA
3	Measuring Cylinder 5ml (Glass)	12	EA
4	Measuring Cylinder 25ml (Glass)	12	EA
5	PYCNOMETER 10ML	5	EA
6	Screwed-cap Test tubes 50ml	50	EA
7	Screwed-cap Test tubes 100ml	30	EA
8	Test Tube Rack (S.S) 50ML	5	EA
9	Test Tube Rack (S.S) 100ML	3	EA
10	Plastic Measuring Bucket 12L	2	EA
11	Vials with septa for HPLC (Clear)	400	EA
12	Vials with septa for HPLC (Amber)	100	EA
13	Test Tube Rack (S.S) 50ML	3	EA
14	Test Tube Rack (S.S) 100ML	3	EA
15	GLASS BEAKER 100ML	12	EA
16	WHATMAN PAPER (FILTER PAPER)	4	PAC
17	Filtration Assembly With Flask 02 Ltrs	2	EA
18	PIPETTE FILLER	12	EA
19	Volumetric Flask 10ml	24	EA
20	Volumetric Flask Amber  10ml	12	EA
21	Wash Bottle 500ml	20	EA
22	Pipette Stand	4	EA
23	Media Bottles 1000ml	6	EA
24	Disposable Petri Dish 90 x 15 MM	5,000	EA
25	SS Cup for Filtration Assembly	12	EA
26	Conical Flask 3000 ML (3Ltrs)	2	EA
27	Plastic Measuring Jug 10 Ltrs	2	EA
28	PETRI DISH 100 x 20mm	1,000	EA
29	PETRI DISH 90 x 15	300	EA
30	Test Tubes 18 X 150mm	200	EA
31	LAL Test Tube 10 x 75mm	500	EA
32	Anaerobic Gas Kit	1	EA
33	Cryo Vial	100	EA
34	Glass Jar 5Ltr	2	EA
35	Plastic Beaker (250ml)	3	EA
36	Microscope Slide	1	EA
37	Test Tube Rack (S.S) 25ml	4	EA
38	Sterile Swab Stick	500	EA
</t>
  </si>
  <si>
    <t xml:space="preserve">Healthtek (Pvt.) Limited
Plot No. 14, Sector 19, Korangi Industrial Area, Karachi – Pakistan
Tel. Nos. ++92-21-35121963-64, Fax Nos. ++92-21-35121965
E-mail: info@htlpk.com
</t>
  </si>
  <si>
    <t>JBU-OD-QW</t>
  </si>
  <si>
    <t>Safety switch SCHMERSAL, IP66/67
Model # AZM201Z-SK-T-1P2PW-A-DU
Input : 24V DC, 1.2A
Output : 24V DC, 0.25A 
Made in Germany
Required Qty 2
Contact Person is Mr. Syed Yasir Hussain
AZM201Z-CC-T-1P2PW-A</t>
  </si>
  <si>
    <t>TAX-QB-VD</t>
  </si>
  <si>
    <t xml:space="preserve">1
2        Optical Fiber Sensor 
Fiber  Optic Cable         MF-06R
FPR-51        Fotek
Fotek        02
02
</t>
  </si>
  <si>
    <t>KVO-KY-FY</t>
  </si>
  <si>
    <t xml:space="preserve">Double reduction worm gear motor
Details- 3 Phase Asynchronous Motor , Type-MS-632-4-B5,.018 Kw -.025HP,  speed 1380 R/min along with CMCO Worm Gear Reducer , Model -MRV, size-030, Ratio-30, Shaft Dia Connected With Pulley -11mm	02
</t>
  </si>
  <si>
    <t>TGQ-MG-AT</t>
  </si>
  <si>
    <t>Liquid Level Sensors Liquiphant FTL33-16J9/0, Endress+Hauser , PN-71235541         Nos        F130        2</t>
  </si>
  <si>
    <t>OLI-UJ-ZW</t>
  </si>
  <si>
    <t xml:space="preserve">Please provide quotation of following Printers. 
Printer: Model: TX110 for Mettler &amp; AND Balances
Printer: Model: TX110 for Shimadzu Balances
Contact Person is Mr. Ruhail – 0322-2628433
</t>
  </si>
  <si>
    <t>OBG-PM-CK</t>
  </si>
  <si>
    <t xml:space="preserve">01	Tetrahydrofuran Reagent Grade	PAC	03
02	Triethylamine Cat # 8.08352.1000 Merck	Liters	2.5
03	Trifluoroacetic Acid Cat # 1.08262.0100	Bottles	02
04	Karl fischer reagent Cat# 1.88005.1000	PAC	02
</t>
  </si>
  <si>
    <t>CVM-BR-IN</t>
  </si>
  <si>
    <t xml:space="preserve">portable methane gas detector as per attached picture.  
For details, you may contact to Mr. Ammad Uddin on
+923313657567
</t>
  </si>
  <si>
    <t>PGY-TM-OF</t>
  </si>
  <si>
    <t xml:space="preserve">1	Clinical &amp; Research Centrifuge200 To 6000 RPM, HERMLE Benchmark Z206 A	1 Pc
2	Triple Basket Tablet Disintegration Tester DIST-3, Pharma Test Germany	1 Pc
3	Universal Memmert Lab. Oven UN260, Germany	1 Pc
</t>
  </si>
  <si>
    <t>JKC-YX-WP</t>
  </si>
  <si>
    <t xml:space="preserve">11694	ACID CITRIC	21,000	DEC-END	2024
11694	ACID CITRIC	21,000	FEB	2025
12658	ACID TARTARIC	5,000	NOV	2024
12658	ACID TARTARIC	10,000	JAN	2025
13070	ALCOHOL ISOPROPYL ANHYDROUS	12,800	IMMED	2024
13070	ALCOHOL ISOPROPYL ANHYDROUS	12,800	SEP	2024
15270	PROPYLPARABEN ASEPTOFORM-P	3,000	JAN	2025
15280	METHYLPARABEN ASEPTOFORM-M	7,000	JAN	2025
19051	POLYETHYLENE GLYCOL 8000,	4,800	NOV	2024
19051	POLYETHYLENE GLYCOL 8000,	9,600	JAN	2025
19396	FLAVOR,ORANGE OIL LQ15.84.42	150	NOV	2024
19615	CELLULOSE MICRO.(AVICEL PH10	11,500	JAN	2025
23352	DEXTROMETHORPHAN HYDROBROMID	500	OCT	2024
27504	CYANOCOBALAMIN ORAL PWDR IN	250	DEC	2024
29015	EXTRACT CARDUS MARIANUS	1,000	END DEC	2024
29015	EXTRACT CARDUS MARIANUS	4,000	JAN	2025
36199	HPMC 2910 USP 6 CPS	4,000	END DEC	2024
44540	MENTHOL, CRYSTALS	250	SEP	2024
45397	CALCIUM SULPHATE	5,000	END DEC	2024
62140	SACCHARIN SODIUM PWDR DHYDRA	5,000	SEP	2024
64260	SODIUM BENZOATE POWDER	5,000	OCT	2024
64407	POLYOXYL 40 HYDR.(CREMOPHOR)	6,480	END DEC	2024
65300	SODIUM CITRATE DIHYDRATE PWD	5,000	NOV	2024
69488	PEPPERMINT OIL NF (102-130)	10	IMMED	2024
71200	TALCUM POWDER	10,000	OCT	2024
72746	POLYSORBATE 60	300	NOV	2024
73760	ANISE OIL	300	SEP	2024
88672	DOSULEPIN HYDROCHLORIDE	1,000	JAN	2025
10103022	GUM XANTHAN	750	NOV	2024
10103048	SODIUM CARBOXY METHYL CELLUL	4,000	END DEC	2024
36116G	FRAGRANCE (SILK 5257)	50	JAN	2025
</t>
  </si>
  <si>
    <t>Abbott</t>
  </si>
  <si>
    <t>XXS-ZK-XD</t>
  </si>
  <si>
    <t>Diloxanide Furoate, USP Page 1 - 7 pages</t>
  </si>
  <si>
    <t>EGC-RJ-FS</t>
  </si>
  <si>
    <t xml:space="preserve">34002709	Plastic Pallets for ASRS Racking System	210	Pcs	Gerrys dnata
Head Office
</t>
  </si>
  <si>
    <t>ASJad bli</t>
  </si>
  <si>
    <t>ZDZ-AS-TE</t>
  </si>
  <si>
    <t xml:space="preserve">EMAS Multifunction LED Beacon for PLC with Buzzer 24V DC   QTY: 02
       Model:  IF5P024ZM05-1
       Make: EMAS
</t>
  </si>
  <si>
    <t>JIY-OB-WR</t>
  </si>
  <si>
    <t>SODIUM HYDROXIDE,Cat#06203	Kgs	01</t>
  </si>
  <si>
    <t>Fazal Ghani</t>
  </si>
  <si>
    <t>WKY-HD-GI</t>
  </si>
  <si>
    <t xml:space="preserve">Perchloric Acid 72% Cat # 1.00519.1000	PAC	2
Ammonium Carbonate Cat # 159504 Merck	PAC	1
L-isoleucine 100gm For Biochemistry	PAC	2
</t>
  </si>
  <si>
    <t>UEL-IS-UC</t>
  </si>
  <si>
    <t xml:space="preserve">
Dialysis Membrane, MW:14000, BS-QT-017
Cellophane membrane 0.22-0.45 um pore Size, 1000-18000 molecular Weight Cut -off        China         01 Roll
</t>
  </si>
  <si>
    <t>SWD-EV-NP</t>
  </si>
  <si>
    <t xml:space="preserve">01        Poly Glycol Ester of Fatty Acid (Excipient)        Minimum Pack Size        Any reputable manufacturer
02        Phenyl Ethyl Alcohol (Excipient)                
03        Polyethylene Glycol 1000 (Excipient)                
</t>
  </si>
  <si>
    <t>NJA-ZE-IO</t>
  </si>
  <si>
    <t>7100004841         S.S Mesh whole Dia 1.2mm         1         PC</t>
  </si>
  <si>
    <t>CFO-QR-CH</t>
  </si>
  <si>
    <t>Endress+Hauser Conductivity Sensor Memosens CLS 16E 2kh1/0 AACA40 FDJA
Endress+Hauser pH Sensor UnifitCPA 842 1U09/0 AAE1AAA + JANB
Endress+Hauser Temperature Transmitter Itherm Compact line TM311 R2A6/101 AAB0BD2BAX1A1
Endress+Hauser Temperature Transmitter  Itherm Compact line TM311 R292/0 AAC2BB5CBB4BA
Endress+Hauser Pressure Transmitter Cerbar PMP21 12DW0/0 AA1M1NBWJJF33RM 
Endress+Hauser Pressure Transmitter Cerbar PMP23 AA1M1NB3CJ F3JARM 
Endress+Hauser Pressure Transmitter Memosens Transmitter CM422R-1191/0 CM433R AAM1A1F01 +AA</t>
  </si>
  <si>
    <t>Sami Mehboob</t>
  </si>
  <si>
    <t>NOL-HO-JK</t>
  </si>
  <si>
    <t xml:space="preserve">AEROSIL 200/ FUMED SILICA- HL-200	100 Kgs	•	EVONIK INDUSTRIES AG- BELGIUM
•	HUBEI HUIFU NANOMATERIAL CO., LTD.,-CHINA 
</t>
  </si>
  <si>
    <t>EUR-WS-GS</t>
  </si>
  <si>
    <t>Mobile Pallet Strapping Machine</t>
  </si>
  <si>
    <t>QJA-XN-BX</t>
  </si>
  <si>
    <t>Reliable Controls MACH Pro-Zone Controller</t>
  </si>
  <si>
    <t>LAW-ZB-AL</t>
  </si>
  <si>
    <t>MALTODEXTRINE	50 Kgs 	•	QINHUANGDAO LINHUA  STRACH CO. LIMITED - CHINA	.</t>
  </si>
  <si>
    <t>CUP-HP-QA</t>
  </si>
  <si>
    <t>FULLY REFINED PARAFFIN WAX 58-60 (HARD PARAFFIN WAX)	25 Kgs	•	ROSE POLYMER COMPANY LTD. IRAN</t>
  </si>
  <si>
    <t>AEA-TL-KL</t>
  </si>
  <si>
    <t xml:space="preserve">METHYL CELLULOSE A4C	18.14 Kgs	
•	Ashland Industries Europe- Switzerland
</t>
  </si>
  <si>
    <t>TNC-KI-CB</t>
  </si>
  <si>
    <t>SUCRALOSE	20 Kgs	•	TECHNO (FUJIAN) FOOD INGREDIENTS CO,LTD-CHINA</t>
  </si>
  <si>
    <t>ZTH-VM-FA</t>
  </si>
  <si>
    <t>POLYSORBATE 60	50 Kgs	•	Emrays International General Trading Co.- Utd.Arab Emir.</t>
  </si>
  <si>
    <t>WQK-BR-XK</t>
  </si>
  <si>
    <t xml:space="preserve">LOW SUBSTITUTED HPC, GRADE LH-11 (POWDER FORM)	25 Kgs	
•	SHANGDONG HEAD CO.LTD-CHINA
</t>
  </si>
  <si>
    <t>PFR-JX-KN</t>
  </si>
  <si>
    <t xml:space="preserve">01	LACTOSE MONOHYDRATE (200 MESH)	400 Kgs	•	KERRY INGREDIENT INDIA (PVT) LTD –USA
•	ARMOUR PHARMA –FRANCE		 
</t>
  </si>
  <si>
    <t>ZLX-DV-DW</t>
  </si>
  <si>
    <t xml:space="preserve">MANNITOL	100 Kgs	•	QINGDAO JIAONAN BRIGHT MOON SEAWEED.,-CHINA </t>
  </si>
  <si>
    <t>NOZ-PQ-MB</t>
  </si>
  <si>
    <t xml:space="preserve">Flow meter as per below details. 
1.	 tap water line = 01 qty 
2.	wastewater line sewage = 01 qty
3.	Wastewater line process = 01 qty
                                                      Total = 03 qty. 
Requirements:
type : Electromagnetic flowmeter compact type
Line size : 4 inches 
Power supply : 220vac / 24 vdc 
IP 65 protected
output analog : 4-20 mA output 
Communication : Rs 485 and  modbus communication protocol.
Display : Totalizer and instant flow display.
Recommended model: 
 kaifeng kamboda 
(hollysys) industrial instruments co ltd COO china.
Please also share flowmeter products list. 
</t>
  </si>
  <si>
    <t>mirza Imran Baig</t>
  </si>
  <si>
    <t>ELC-BV-DF</t>
  </si>
  <si>
    <r>
      <rPr>
        <sz val="11"/>
        <rFont val="Arial"/>
      </rPr>
      <t xml:space="preserve">1        Channel Blower Volt. 400, Amp.10.9,    </t>
    </r>
    <r>
      <rPr>
        <u/>
        <sz val="11"/>
        <color rgb="FF1155CC"/>
        <rFont val="Arial"/>
      </rPr>
      <t>I.Va.Co</t>
    </r>
    <r>
      <rPr>
        <sz val="11"/>
        <rFont val="Arial"/>
      </rPr>
      <t xml:space="preserve">. SC602SF55T-IE2    1 Pc        For Waste Water Plant
2        Pump BOM 15/50-N Volt.220, Amp 8.2,        2 Pcs        
</t>
    </r>
  </si>
  <si>
    <t>VSP-PV-SG</t>
  </si>
  <si>
    <t xml:space="preserve">HYDROXY PROPYLMETHYL CELLULOSE (HPMC E6)	25 Kgs	
•	HANGZHOU ZHONGBAO IMP. EXP. CORP., LTD.-CHINA 
</t>
  </si>
  <si>
    <t>RKW-BH-SF</t>
  </si>
  <si>
    <t>RPM Counter Model:MMR-B1-1NYB, Brand:AX</t>
  </si>
  <si>
    <t>CYZ-IU-VL</t>
  </si>
  <si>
    <t xml:space="preserve">MAG. STEARATE	260 Kgs	•	POWER CHEMICAL CORP. - TAIWAN
•	HUZHOU CITY LINGHU XINWANG CHEMICAL - CHINA
•	VASA PHARMA CHEMICAL  - INDA
</t>
  </si>
  <si>
    <t>ZGM-VO-VH</t>
  </si>
  <si>
    <t xml:space="preserve">LACTOSE MONOHYDRATE (200 MESH)	400 Kgs	•	KERRY INGREDIENT INDIA (PVT) LTD –USA
•	ARMOUR PHARMA –FRANCE
</t>
  </si>
  <si>
    <t>BWT-VF-OH</t>
  </si>
  <si>
    <t xml:space="preserve">Please quote price and del  based on the nameplates attached.  Thanks Jill
Bonfiglioli BN71B4FA 8H16021089 VF49 P1 100 P63B14 B3 200680427
Seipee JMK 80A 4 B14
Jill Loynes
</t>
  </si>
  <si>
    <t xml:space="preserve">Jill Loynes USA
</t>
  </si>
  <si>
    <t>DPZ-UG-JF</t>
  </si>
  <si>
    <t xml:space="preserve">1.  Double acting solenoid valve 
                     Model: SYS 220-4MOZ-e6
                     Size: 1/8mm, 24V DC
                     Make: SMC Japan
                     Quantity: 03 Nos.
               2.  Decelerator (Hydraulic shock absorber)
                    Model: RBQC 2007
                   Make: SMC Japan
                   Quantity: 12 Nos.
</t>
  </si>
  <si>
    <t>TALIB HUSSAIN</t>
  </si>
  <si>
    <t>YTN-NZ-PR</t>
  </si>
  <si>
    <t xml:space="preserve">01	Tryptic Soy Agar 500gm	PAC	3
02	Tryptic Soya Broth  500gm	PAC	3
03	Sabouraud Dextrose Agar 500gm	PAC	3
04	Mannitol Salt Agar  500gm	PAC	2
</t>
  </si>
  <si>
    <t>LVS-TT-DX</t>
  </si>
  <si>
    <t>01	Biological Indicators For Dry Heat Sterilization (100/Pack)	Packet	01</t>
  </si>
  <si>
    <t>WSW-HX-SD</t>
  </si>
  <si>
    <t xml:space="preserve">01	Imidurea	Hefei Zhaohui new material technology co., ltd – China	5.31 Kgs
02	Sasolwax	Hywax GmbH – Germany
	115.20 Kgs
03	Sorbitan Sesquiolleate	Croda Singapore Pte Ltd
	48  Kgs
</t>
  </si>
  <si>
    <t>TMY-EU-DU</t>
  </si>
  <si>
    <t>Hydrogenated vegetable oil	Any reputable  manufacturer	1 Kgs</t>
  </si>
  <si>
    <t>WOU-XW-TS</t>
  </si>
  <si>
    <t xml:space="preserve">01	EDTA Disodium Salt dihydrate	EA	01
02	Guanine	EA	01
</t>
  </si>
  <si>
    <t>ZTB-YL-EN</t>
  </si>
  <si>
    <t xml:space="preserve">01	Tetrahydrofuran Reagent Grade	PAC	03
02	Triethylamine Cat # 8.08352.1000 Merck	Liters	2.5
03	Trifluoroacetic Acid Cat # 1.08262.0100	Bottles	02
04	Karl fischer reagent Cat# 1.88005.1000	PAC	02
</t>
  </si>
  <si>
    <t>VZE-CS-SW</t>
  </si>
  <si>
    <t>Dwyer Magnehelic DP Gauge Model: 2000-60PA        03 Nos</t>
  </si>
  <si>
    <t>SVV-YG-OQ</t>
  </si>
  <si>
    <t xml:space="preserve">1)        Sensor Leuze PRK 3B/6.22                                   QTY  = 01
</t>
  </si>
  <si>
    <t>XBC-CB-VA</t>
  </si>
  <si>
    <t xml:space="preserve">Temperature and Humidity Controller with RHT sensor Probe.
 Make: Novus
 Model: N322 RHT
 Qty:        02
Contact Person is 
Asad Al Harthi
</t>
  </si>
  <si>
    <t>USW-YS-JR</t>
  </si>
  <si>
    <t xml:space="preserve">•        Camera 
Make     BASLAR
Model   acA780-75gm
•        Camera Lens
Make    Computar
Size        16mm 1:1.4 2/3
</t>
  </si>
  <si>
    <t>NHQ-OA-VU</t>
  </si>
  <si>
    <t xml:space="preserve">01	Trisodium Phosphate Dodecahydrate 106572 Grade: Emsure Cat # 1065721000 Merck	PAC	01
02	Tween 80 Cat # 8221872500 Make: Merck 	L	01
</t>
  </si>
  <si>
    <t>IPY-YA-SH</t>
  </si>
  <si>
    <t xml:space="preserve">Make : Tac I/A series 
Model : MNB-300
Device : BACnet unitary
Description : micronet BACnet unitary controller power 24 vac
</t>
  </si>
  <si>
    <t>RGJ-UP-AM</t>
  </si>
  <si>
    <t xml:space="preserve">XANTHAN GUM        20 Kgs        •        JUNGBUNZLAUER AUSTRIA AG AUSTRIA
•        SHANDONG FUFENG FERMENTATION CO., LTD-CHINA
</t>
  </si>
  <si>
    <t>VOW-UN-NU</t>
  </si>
  <si>
    <t xml:space="preserve">01	LACTOSE MONOHYDRATE (200 MESH)	400 Kgs	•	KERRY INGREDIENT INDIA (PVT) LTD –USA
•	ARMOUR PHARMA –FRANCE
</t>
  </si>
  <si>
    <t>LDK-KM-IG</t>
  </si>
  <si>
    <t>Tween 80 Cat # 8221872500 Make: Merck 	L	2.5</t>
  </si>
  <si>
    <t>HYA-DK-QZ</t>
  </si>
  <si>
    <t xml:space="preserve">Gear 4GN75KF For Oriental Motor        41K25GN-CW2  4 Pcs        For Taiwan Blister Machine </t>
  </si>
  <si>
    <t>DLI-LO-KL</t>
  </si>
  <si>
    <t xml:space="preserve">Panasonic Gear Reducer Gearbox M8GA75B        4 Pcs        For Blister Machine </t>
  </si>
  <si>
    <t>WYR-SL-JW</t>
  </si>
  <si>
    <t>EE660</t>
  </si>
  <si>
    <t>UTR-XF-UA</t>
  </si>
  <si>
    <t xml:space="preserve">01	Bulb pipette 01 ml Class –A  Type 	Pyrex- Germany 	12	EA
02	Bulb pipette 04 ml Class –A  Type	Pyrex- Germany	12	EA
03	Volumetric Flask 20 ML Class –A  Type	Pyrex- Germany	48	EA
04	Volumetric Flask 500 ML Class –A  Type	Pyrex- Germany	48	EA
05	Volumetric Flask 100 ML Class –A  Type	Pyrex- Germany	48	EA
</t>
  </si>
  <si>
    <t>NYS-CI-AL</t>
  </si>
  <si>
    <t>Data is ready</t>
  </si>
  <si>
    <t xml:space="preserve">1        Mitsubishi PLC FX3GA -40MT/ES-A
FX3G-40MT/ESS
Material Number 231472
PLC, FX3G Base Unit AC 100-240 V; 24 Inputs DC 24V; 16 transistor outputs        1 Pc        For Sachet Machine Line
2        GPH Solenoid Valve Model : 2v025-08        4 Pcs        For Sachet Machine Line
3        Vibration Controller AC100-115/200-300V        3 Pcs        For Blister No. 5 &amp; 6
</t>
  </si>
  <si>
    <t>PHZ-FD-GS</t>
  </si>
  <si>
    <t xml:space="preserve">1)        STABILUS  LIFT-O-MART   MADE IN GERMANY  
083321  - 0700N
</t>
  </si>
  <si>
    <t>NAP-ZH-PS</t>
  </si>
  <si>
    <t>Filter Syringe Nylon Membrane 0.45um, 25mm (White) Cat # 2.CF2201.0001, 100/Pk	CNW –Germany 	Box	300</t>
  </si>
  <si>
    <t>TOX-OK-ZW</t>
  </si>
  <si>
    <t xml:space="preserve">01        Sodium Sulphate Anhydrous, 233722-1KG        gm        1000
02        Perchloric Acid 0.1N Cat# 1.09065.1000        PAC        03
</t>
  </si>
  <si>
    <t>PLW-SU-SW</t>
  </si>
  <si>
    <t>GC Syringe 10 µl, Part No. 221-34618	Nos	02</t>
  </si>
  <si>
    <t>FVU-DC-TQ</t>
  </si>
  <si>
    <t xml:space="preserve">01        Bulb pipette 01 ml Class –A  Type         Any best Quality Brand         12        EA
02        Bulb pipette 04 ml Class –A  Type        Any best Quality Brand         12        EA
03        Volumetric Flask 20 ML Class –A  Type        Any best Quality Brand         48        EA
04        Volumetric Flask 500 ML Class –A  Type        Any best Quality Brand         48        EA
05        Volumetric Flask 100 ML Class –A  Type        Any best Quality Brand         48        EA
</t>
  </si>
  <si>
    <t>RIC-WJ-JP</t>
  </si>
  <si>
    <t xml:space="preserve">01        Check valve Pre-IN 228-48249-42 - LC20A        Nos        02
02        Check Valve Assy 2030/2050 228-48249-96        Nos        02
</t>
  </si>
  <si>
    <t>EJZ-NA-QO</t>
  </si>
  <si>
    <t>Polyvinyl Acetate	05  Kgs	Any reputable manufacturer</t>
  </si>
  <si>
    <t>XPN-IF-WW</t>
  </si>
  <si>
    <t>Dichloromethane,                          L        2.5</t>
  </si>
  <si>
    <t>PIX-IB-QP</t>
  </si>
  <si>
    <t>retrofit the HMI and PLC system of our CAMFIL brand dust collector,</t>
  </si>
  <si>
    <t>MAO-ZP-AP</t>
  </si>
  <si>
    <t xml:space="preserve">1	3 Phase Motor 380v, 1400 RPM, 1.5 kw, Model: Y2Ej 90L-4	1 Pc
2	Gearbox: Type: XWED63-187-1.5. RPM: 1450, 1.5 KW	1 Pc
3	Timing Belt HTD3850-14M	1 Pc
</t>
  </si>
  <si>
    <t>XLP-XG-EG</t>
  </si>
  <si>
    <t xml:space="preserve">1	Conveyor Belt Width: 9" Length: 58.5"	3 EA
2	Conveyor Belt Width: 9" Length: 87"	3 EA
</t>
  </si>
  <si>
    <t>DEC-TR-XW</t>
  </si>
  <si>
    <t xml:space="preserve">VACUUM OVEN 
(is required for LOD of  raw material  as per pharmacopeial requirements)
	01 Unit	Latest model required to meet the requirements of our Quality Control laboratory operation.
</t>
  </si>
  <si>
    <t>QLN-UR-SH</t>
  </si>
  <si>
    <t xml:space="preserve">KARL FISHER 
(21 CFR Compliance)	01 Unit
</t>
  </si>
  <si>
    <t>YAF-QZ-LY</t>
  </si>
  <si>
    <t xml:space="preserve">ANALYTICAL BALANCE
( 21 CRF Compliance)
	01 Unit
</t>
  </si>
  <si>
    <t>EBI-KF-LK</t>
  </si>
  <si>
    <t xml:space="preserve">VISCOMETER 
(is required for the raw material ,Cream, Syurp as per pharmacopeial requirements)
	01 Unit
</t>
  </si>
  <si>
    <t>JZA-IV-UH</t>
  </si>
  <si>
    <t xml:space="preserve">POLENTIOMETER 
(is required for the raw material  as per pharmacopeial requirements)
	01 Unit
</t>
  </si>
  <si>
    <t>WWT-QV-JP</t>
  </si>
  <si>
    <t xml:space="preserve">FURNACE  
(is required for the  Residue on ignition of raw material as per pharmacopeial requirements)
	01 Unit
</t>
  </si>
  <si>
    <t>AFZAL Ghani</t>
  </si>
  <si>
    <t>SPL-RM-AT</t>
  </si>
  <si>
    <t>01	POTASIUM SORBATE	05 Kgs	•	SHAHDONG KUNDA BIOTECHNOLOGY CO. LTD –CHINA.</t>
  </si>
  <si>
    <t>JYD-KL-SU</t>
  </si>
  <si>
    <t xml:space="preserve">1	Servo motor 1.41 KW model SH31001P01F200 Make Schneider Electric (Specs. Picture Attached)	1	Nos	 	
</t>
  </si>
  <si>
    <t xml:space="preserve">Muhammad Anis
Maintenance officer Automation
Engineering
GSK
Plot 5, Sector 21, Korangi Industrial Area
Karachi 74900, Pakistan
E  muhammad.8.anis@gsk.com
M +923061142833 
</t>
  </si>
  <si>
    <t>FNY-GN-SZ</t>
  </si>
  <si>
    <t xml:space="preserve">1	Air Flow Anemometer, Model: Benetechco GM8902	1 Pc	
2	Traceable Calibrated Digital Stop Watch, Brand: Cole-Parmer EW-98766-03	1 Pc	
3	IR Temperature Gun, Model: Fluke 561	2 Pcs	
4	Contact &amp; Non-Contact Tachometer, Model: Fluke 9315	1 Pc	
</t>
  </si>
  <si>
    <t>WAR-RK-GQ</t>
  </si>
  <si>
    <t>01	Glass Vacuum Desiccator Large  (300mm)	Any best Quality Brand 	02	EA</t>
  </si>
  <si>
    <t>THR-RT-JV</t>
  </si>
  <si>
    <t xml:space="preserve">01        POTENTIOMETER 
(is required for the raw material  as per pharmacopeial requirements)
        01 Unit        Latest model required to meet the requirements of our Quality Control laboratory operation.
</t>
  </si>
  <si>
    <t>JRI-SQ-EV</t>
  </si>
  <si>
    <t xml:space="preserve">1        Temperature Controller DCN-720-R/E        2
2        OMRON Relay MY4N-J 14 Pin 220VAC        6
3        CONCH Counter CRA-61k        2
4        OMRON Relay MY2N-J 8 Pin 220VAC        12
5        OMRON Relay MY2N -J 8 Pin 24VAC        12
6        OMRON Relay LY2N-J 8 Pin 24VAC        12
7        TECO Contactor CU-11 220V With Axillury        4
8        TECO Magnetic Contactor CU-18 220V Coil        2
9        OMRON Timer Relay H3BA-8 8 Pin 24VDC        2
10        AALY Timer Relay 8 Pin 24VDC        2
11        Transformer KP1-5VH-X PRE380V SEC220VAC        2
12        MEAN VELL Power Supply 24VDC        4
13        Circuit Breaker (MCB) 10Amp, Single Pole        2
14        Circuit Breaker 10A 2-Pole        2
15        Limit Switch Z-15GW22B        24
16        TECO Auxilliary Contact CU-2        2
17        ORIENTAL MOTOR 4RK25GN-CW With Gear        2
18        ORIENTAL Motor 51K60GU-CW 60W        2
19        FESTO Solenoid Valve MSFW-230-50160 220V        2
20        Proximity Sensor PM 12-04P        4
21        TECO Motor Typeic4111/2HP0.37KW  925RPM        1
22        LIMING Reducer LW80-V Ratio 1/30 HP-2        2
23        Panasonic Motor 0.17A 4P 15W 1250RPM        2
24        Digital Pressure Switch SPAB-P10R        2
25        Panasonic Motor M91940GD4W 4P 40W 230VAC        2
26        Standard Controller NTN-M-K-EGA57        4
27        Standard Controller NTN ED-13        4
28        Standard Controller NTN EGA57 .A17        4
29        Festo Solenoid Valve MFH-3-M5 230V AC        4
30        Festo Solenoid Valve MFH-3-1/4 230VAC        4
31        Festo Solenoid Valve MFH-3-1/8 230VAC        4
32        Solenoid valve parker kuroda RCS2408-200        4
33        Kuroda RCS-2408-220V SVX7 Solenoid Valve        4
34        Tempretuare Sensor K Type m6.m8        4
35        Omron Automation and Safety ENCODER        2
36        ELECTRO MAGNETIC CLUTCH &amp; BRAKE        2
37        Capacitive Proximity Sensor CM30-25NNP-K        6
38        TECO MOTOR AEHL IC411 1HP 0.75KW        1
39        Sealing Heater With High-Temp Silicone        2
40        Forming Heater        2
</t>
  </si>
  <si>
    <t>MIG-JW-IN</t>
  </si>
  <si>
    <t>Here’s your list sorted by manufacturer:
ANLY
ANLY Timer Relay 8 Pin 24VDC AH3 (Qty: 2)
CONCH
CONCH Counter CRA-61k (Qty: 2)
FESTO
FESTO Solenoid Valve MSFW-230-50160 220V (Qty: 2)
Festo Solenoid Valve MFH-3-M5 230V AC (Qty: 4)
Festo Solenoid Valve MFH-3-1/4 230VAC (Qty: 4)
Festo Solenoid Valve MFH-3-1/8 230VAC (Qty: 4)
Kuroda (Parker Kuroda)
Solenoid Valve Parker Kuroda RCS2408-200 (Qty: 4)
Kuroda RCS-2408-220V SVX7 Solenoid Valve (Qty: 4)
LIMING
LIMING Reducer LW80-V Ratio 1/30 HP-2 (Qty: 2)
MEAN WELL
MEAN WELL Power Supply s50-24 24VDC (Qty: 4)
OMRON
OMRON Relay MY4N-J 14 Pin 220VAC (Qty: 6)
OMRON Relay MY2N-J 8 Pin 220VAC (Qty: 12)
OMRON Relay MY2N-J 8 Pin 24VAC (Qty: 12)
OMRON Relay LY2N-J 8 Pin 24VAC (Qty: 12)
OMRON Timer Relay H3BA-8 8 Pin 24VDC (Qty: 2)
Omron Automation and Safety ENCODER E6F-AG5C-C 256 2M (Qty: 2)
ORIENTAL MOTOR
ORIENTAL MOTOR 4RK25GN-CW With Gear (Qty: 2)
ORIENTAL Motor 51K60GU-CW 60W (Qty: 2)
Panasonic
Panasonic Motor 0.17A 4P 15W 1250RPM (Qty: 2)
Panasonic Motor M91940GD4W 4P 40W 230VAC (Qty: 2)
Standard Controller (NTN)
Standard Controller NTN-M-K-EGA57 (Qty: 4)
Standard Controller NTN ED-13 (Qty: 4)
Standard Controller NTN EGA57 .A17 (Qty: 4)
TECO
TECO Contactor CU-11 220V With Auxiliary (Qty: 4)
TECO Magnetic Contactor CU-18 220V Coil (Qty: 2)
TECO Auxiliary Contact CU-2 (Qty: 2)
TECO Motor Type IC411 1/2HP 0.37KW 925RPM (Qty: 1)
TECO MOTOR AEHL IC411 1HP 0.75KW (Qty: 1)
Others (Unspecified/Miscellaneous Manufacturers)
Temperature Controller DCN-720-R/E (Qty: 2)
Transformer KP1-5VH-X PRE380V SEC220VAC (Qty: 2)
Circuit Breaker (MCB) 10Amp, Single Pole (Qty: 2)
Circuit Breaker 10A 2-Pole (Qty: 2)
Limit Switch Z-15GW22B (Qty: 24)
Proximity Sensor PM 12-04P (Qty: 4)
Digital Pressure Switch SPAB-P10R (Qty: 2)
Temperature Sensor K Type M6/M8 (Qty: 4)
ELECTRO MAGNETIC CLUTCH &amp; BRAKE (Qty: 2)
Capacitive Proximity Sensor CM30-25NNP-K (Qty: 6)
Sealing Heater With High-Temp Silicone (Qty: 2)
Forming Heater (Qty: 2)</t>
  </si>
  <si>
    <t>EZP-XE-LS</t>
  </si>
  <si>
    <t xml:space="preserve">Inductive sensor               Qty 04
Part # 70133331
Type : NCB1.5-8GM25-NO-5M
Make : PEPPERL + FUCH
Made in Germany
Length 25 mm 
Thickness 8 mm 
Contact Person is Mr. M. Khalid Mughal  - 0306-1142417
</t>
  </si>
  <si>
    <t>FST-PG-MU</t>
  </si>
  <si>
    <t>Husky Pneumatic pump SS 316 
Model A0DD 1050SS 
Qty 03 Nos</t>
  </si>
  <si>
    <t>Imran BLI</t>
  </si>
  <si>
    <t>FVT-BK-VE</t>
  </si>
  <si>
    <t xml:space="preserve">Please provide quotation of the following work. 
consultancy services for the supply, installation, and commissioning of a complete automation system with Variable Frequency Drives (VFD)
The scope of work includes the following:
1.	Drawings: As-built layout ,electrical Single Line Diagram (SLD) , Power &amp; controlling diagram.
2.	HMI Control on single touch: Complete data logger along with graphical trend analysis.
3.	Programming: Handover of programming to the client.
4.	Motor synchronisation with chilled &amp; condenser water pump: Ramp up and down control as per desired temperature of chillers and cooling towers.
5.	Motor synchronisation with RO water pump: Ramp up and down control as per desired level/flow of RO water system.
6.	Savings Calculation: Required before and after installation.
7.	Site Visit: Required during execution.
For details, you may contact to Mr. Syed Ammad U Din (0326-8187397/ 0331-2657567)
</t>
  </si>
  <si>
    <t>SUE-UL-QX</t>
  </si>
  <si>
    <t xml:space="preserve">01	CTAB Hexadecyltrimethyle ammonium bromide 	PAC	01
02	Sodium 1- Decanesulfonate	PAC	01
</t>
  </si>
  <si>
    <t>JTU-ME-GL</t>
  </si>
  <si>
    <t>leak meters LD 500/LD 510 with integrated camera and leakage calculation         Any        1</t>
  </si>
  <si>
    <t>RKI-XZ-SO</t>
  </si>
  <si>
    <t xml:space="preserve">Emergency Exit door Alarm. 
1.        Brand: Safety technology international
Model: STI-6400
Product: Exit Stopper - Exit ALARM
Qty:10 pcs
Contact Person is 
Asad Al Harthi – 0333-2782967
</t>
  </si>
  <si>
    <t>TKJ-QN-XN</t>
  </si>
  <si>
    <t>01	Stabilizer Free Tetrahydrofuran 	PAC	01</t>
  </si>
  <si>
    <t>HUD-EI-AC</t>
  </si>
  <si>
    <t>Condenser Fan 10" 24V For RIS316-TA17 With Motor	1 Pc
ZYT64-3 DC 24V 87.5W 220o R/m code 54-00639-116 Brush 54-00639-32</t>
  </si>
  <si>
    <t>Tufail Khan</t>
  </si>
  <si>
    <t>JTE-RC-XT</t>
  </si>
  <si>
    <t xml:space="preserve">SICK Laser Scanner LMS511-10100 (Qty. 01 Each)
SICK Laser Scanner 
Type: 2D LiDAR Laser Scanner
Application: Used in SPS (Stack Positioning System), CPS (Container Positioning System), and CLPS (Container Location Positioning System) on ZPMC RTG cranes.
Model: LMS511-10100
Scanning Range: Up to 80 meters (depending on reflectivity)
Operating Voltage: 24 VDC
Power Consumption: 22W (without heating)
                                          With heating: Max 77W
</t>
  </si>
  <si>
    <t>Talha BLI</t>
  </si>
  <si>
    <t>EIE-SN-WV</t>
  </si>
  <si>
    <t xml:space="preserve">FURNACE  
Furnace Volume 150 mm x 150 mm  x 250 mm and maximum temp 1500 °C. 
(is required for the  Residue on ignition of raw material as per pharmacopeial requirements)	01 Unit
</t>
  </si>
  <si>
    <t>HPC-QA-YI</t>
  </si>
  <si>
    <t>Velocity Transmitter KIMO CTV 100-AOA 300        1        EA</t>
  </si>
  <si>
    <t>Sami Pharma
M. Saad Khan
Technical Procurement Projects
0301-6302607</t>
  </si>
  <si>
    <t>QJY-ZT-UF</t>
  </si>
  <si>
    <t>Sensor Cable 4pin  2m	Nos	 	02</t>
  </si>
  <si>
    <t>IQB-SL-JI</t>
  </si>
  <si>
    <t xml:space="preserve">01	Methyl Ethyl Ketone (2-Butanone)	PAC	01
02	Ammonium Farmate RG 97%,Cat#156264-500GM	EA	01
03	Ammonium Acetate	PAC	01
04	Ammonium Phosphate Monobasic 1.01126.0500	EA	01
</t>
  </si>
  <si>
    <t>PWP-JJ-UA</t>
  </si>
  <si>
    <t xml:space="preserve">01	Aluminum Foil Heavy Duty 18" X 8.33YRD	Any Quality Brand with Certification	20 PAC	Pack
02	Non-Sterile Mircropipette Tips 1ml 500Ps	Any Quality Brand with Certification	05 PAC	Pack
</t>
  </si>
  <si>
    <t>VPQ-LH-AM</t>
  </si>
  <si>
    <t xml:space="preserve">Sodium Chloride Cat # 1.06404.100        PAC        02        
     MOST URGENT
</t>
  </si>
  <si>
    <t>NJT-HB-ZJ</t>
  </si>
  <si>
    <t>01	n-Hexane	EA	08</t>
  </si>
  <si>
    <t>BET-EF-GB</t>
  </si>
  <si>
    <t>Permegear Franz Diffusion Cell With 3-Station Stirrer	1 Pc</t>
  </si>
  <si>
    <t>VQM-WM-AY</t>
  </si>
  <si>
    <t>UV Lamp 130W P.6-181042        4 Pcs        For BWT Plant</t>
  </si>
  <si>
    <t>TZY-QZ-DI</t>
  </si>
  <si>
    <t>Mechanical Seal (316 L) A-0070	2 Pcs</t>
  </si>
  <si>
    <t>LLN-MK-KV</t>
  </si>
  <si>
    <t>Banner Sensor HMI &amp; Banner Sensor &amp; Cable Complete Set (0436-2a iVu Camera Batch Code)        2 Pcs</t>
  </si>
  <si>
    <t>MVJ-LK-QP</t>
  </si>
  <si>
    <t>Gasket Tube Seal Size 6 Silicone PN. 800745 Transparent        Nos                 2</t>
  </si>
  <si>
    <t>DUZ-HP-EA</t>
  </si>
  <si>
    <t xml:space="preserve">MANNITOL	1000 Kgs	•	QINGDAO JIAONAN BRIGHT MOON SEAWEED.,-CHINA </t>
  </si>
  <si>
    <t>OPV-RV-BJ</t>
  </si>
  <si>
    <t xml:space="preserve">METHOCEL E4M	18.14	•	Ashland Industries Europe- Switzerland
METHYL CELLULOSE A4C	18.14 Kgs	
•	Ashland Industries Europe- Switzerland
</t>
  </si>
  <si>
    <t>KMW-IF-QH</t>
  </si>
  <si>
    <t>VASELINE WHITE  (SOFT PARAFFINE)	525 Kgs	•	ROSE POLYMER COMPANY LTD. IRAN</t>
  </si>
  <si>
    <t>CYO-JB-BR</t>
  </si>
  <si>
    <t xml:space="preserve">PRUV (SODIUM STEARYL FUMARATE)        25Kgs         •        PLANCO-SPAIN
•        JRS PHARMA GMBH &amp; CO. KG.-GERMANY 
•        NITIKA PHARMACEUTICAL SPECIALITY PVT-INDIA </t>
  </si>
  <si>
    <t>CWT-LY-LQ</t>
  </si>
  <si>
    <t xml:space="preserve">CETOSTEARYL ALCOHOL	1000 Kgs	•	EMERY OLEOCHEMICALS (M) SDN BHD- MALAYSIA
•	KL-KEPONG OLEOMAS SDN. BHD.- MALAYSIA
•	MATRIX OLEOCHEMICALS SDN BHD.- MALAYSIA
•	SURIACHEM SDN BHD.- MALAYSIA
•	EDENOR OLEOCHEMICALS(M)SDN BHD- MALAYSIA
</t>
  </si>
  <si>
    <t>OYA-DJ-NO</t>
  </si>
  <si>
    <t xml:space="preserve">AEROSIL 200/ FUMED SILICA- HL-200	100 Kgs	•	EVONIK INDUSTRIES AG- BELGIUM
•	HUBEI HUIFU NANOMATERIAL CO., LTD.,-CHINA 
</t>
  </si>
  <si>
    <t>UXH-HA-AZ</t>
  </si>
  <si>
    <t>Testomat 2000 Hardness Indicator TH 2005, Range: 0,05-0,5° dH, Resolution: 0.2        01 No</t>
  </si>
  <si>
    <t>SHX-DK-FF</t>
  </si>
  <si>
    <t>BENZOIC ACID	10 Kgs	•	WUHAN YOUJ INDUSTRIES CO., LTD.-CHINA</t>
  </si>
  <si>
    <t>JTH-YB-HG</t>
  </si>
  <si>
    <t xml:space="preserve">GLYCERIN B.P.	750 Kgs
( Standard Drum Packing)	•	PALM-PLEO SDN,BHD - MALAYSIA
•	P.T MUSLIM MAS – INDONESIA
•	OLEOCROP (PVT.) LIMITED –KARACHI 
</t>
  </si>
  <si>
    <t>PMC-XG-HB</t>
  </si>
  <si>
    <t xml:space="preserve">PREGELATINIZED STARCH	300 Kgs	•	HANGZHOU ZHONGBAO IMP. EXP. CORP. LTD- CHINA
•	COLORCON LIMITED -UK
</t>
  </si>
  <si>
    <t>JPM-ZX-KP</t>
  </si>
  <si>
    <t xml:space="preserve">1	Calcium Sulphate Dihydrate	2 Kg	Tablet
2	Hypromellose Acetate Succinate	0.500 Kg	Tablet
3	Liquid Glucose	3 Liter	Suspension
4	Cherry Flavor	100 g	
5	Emulsifying Wax	200 g each	Cream
6	Medium Chain Triglyceride	200 g each	
7	Polyoxyl 2 Stearyl Ether	200 g each	
8	Polyoxyl 20 Stearyl Ether	200 g each	
9	Diethylene Glycol Monoethyl Ether	200 g each	
10	Grape Flavor	100 g	Suspension
11	Triacetin	100 g	Tablet
12	Glyceryl Dibehenate	100 g	Tablet
13	Carrageenan	200 g	Capsule
14	Sorbitan Fatty Acid Ester (Sorbitan Monostearate)	400 g	
15	Shellac Glaze	200 g	Tablet
16	Sulfobutyl Ether Beta Cyclodextrin Sodium (SBECD)	200 g	Tablet
17	Poloxamer	200 g	Tablet
18	Hexylene Glycol	200 g each	Cream
19	Isopropyl Palmitate	200 g each	
20	Cetearyl Phosphate	200 g each	
21	Ceteareth-10 Phosphate	200 g each	
22	Cetrimonium Chloride	200 g each	Cream
23	Cyclomethicone	200 g each	
</t>
  </si>
  <si>
    <t>VSC-ZY-AO</t>
  </si>
  <si>
    <t>Deuterium Lamp L6585-02	Nos	02</t>
  </si>
  <si>
    <t>EVO-RC-BQ</t>
  </si>
  <si>
    <t>Sample Loop Assay 100ul HPLC , LC2030C 3D Max Inj. 100ul	Nos	01</t>
  </si>
  <si>
    <t>NHN-MP-GU</t>
  </si>
  <si>
    <t xml:space="preserve">-	PIERCAN DRY BOX - MAT. CSM - SHAPE: 97 - SIZE: 9 - THICK: 4/10MM - 800 BEAD DIA - GLOVE PORT INNER DIA: 300MM - AMBIDEXTROUS - SHAPE - CONICAL - CODE: 001294 - 97800 Y 9 E4 5, PART # 358985
-	Qty : 6 pair
</t>
  </si>
  <si>
    <t>Saad Munir GSK</t>
  </si>
  <si>
    <t>TWC-QJ-ZJ</t>
  </si>
  <si>
    <t>ZD Motors</t>
  </si>
  <si>
    <t>Searle Babar Ali</t>
  </si>
  <si>
    <t>VEF-ZK-YD</t>
  </si>
  <si>
    <t>Ultrasonic Cleaner Elmasonic EASY 60H (220-240V)	2 Pcs</t>
  </si>
  <si>
    <t>QLT-JI-PJ</t>
  </si>
  <si>
    <t>Air Velocity Transmitter 0-2m/s EE660 M-EE660-VTxBFx, P- S31280        2 Pcs        For Sampling Both.RM Store Warehouse</t>
  </si>
  <si>
    <t>OHS-LY-PB</t>
  </si>
  <si>
    <t>1        Power Supply INPUT 230V SEIMENS SV DP 1600        1 Pc        For BWT Plant</t>
  </si>
  <si>
    <t>JPY-RE-WQ</t>
  </si>
  <si>
    <t>Suction Air Filter Size ID-75mm,OD172mm Length-130mm        2 Pcs        For Waste Water Plant</t>
  </si>
  <si>
    <t>DSI-BY-XM</t>
  </si>
  <si>
    <t>BENZOIC ACID	25 Kgs	•	WUHAN YOUJ INDUSTRIES CO., LTD.-CHINA</t>
  </si>
  <si>
    <t>RPN-WW-KH</t>
  </si>
  <si>
    <t xml:space="preserve">1	Sodium Chloride BP/USP	2 Kg	ORS Sachets
2	Potassium Chloride BP/USP	1 Kg	ORS Sachets
3	TriSodium Citrate Dihydrate BP/USP	2 Kg	ORS Sachets
4	Glucose Anhydrous BP /USP 	10 Kg	ORS Sachets
</t>
  </si>
  <si>
    <t>VEO-XX-KO</t>
  </si>
  <si>
    <t xml:space="preserve">-        SPUNFLOW FILLTER, 
-        LENGTH:500mm, 5-Micron, PART # QA19P057 SS 20
-        BRAND = PARKER DOMNICK HUNTER
-        QTY : 18 Nos.
Regards,
Saad Munir
</t>
  </si>
  <si>
    <t>KDR-ZD-LC</t>
  </si>
  <si>
    <t xml:space="preserve">01	1- Butanol	Pack	1	Kindly Quote the in the Minimum Pack Size.
02	Potassium chloride cat # 104936.1000	KG	3	Kindly Quote the in the Minimum Pack Size.
03	Sodium sulfide Cat# GP10058	Pack	1	Kindly Quote the in the Minimum Pack  250g Size
04	Ortho phosphoric Acid Cat # 04107-2.5L	PAC	2	Kindly Quote the in the Minimum Pack Size.
05	Salicylic Acid	PAC	1	Kindly Quote the in the Minimum Pack Size.
06	D-Glucoronic Acid	PAC	1	Kindly Quote the in the Minimum Pack Size.
07	Barium Chloride	PAC	1	Kindly Quote the in the Minimum Pack  250g Size
08	
Silver Nitrate cat # 101512.0100	
EA	
1	
Kindly Quote the in the Minimum Pack  100g Size
</t>
  </si>
  <si>
    <t>NLW-FF-AN</t>
  </si>
  <si>
    <t xml:space="preserve">Panasonic Electric Motor With Gear 
(Motor Panasonic M91A40GD4W 4 Pole 40 Watt, 230vAC Capacitor 2.5 µf)
(Gear Panasonic M9GA 36 M)        2 Pcs        For Blister Machine Feeder
</t>
  </si>
  <si>
    <t>RWO-GL-IC</t>
  </si>
  <si>
    <t>BENZOIC ACID        25 Kgs        •        WUHAN YOUJ INDUSTRIES CO., LTD.-CHINA</t>
  </si>
  <si>
    <t>OPF-OO-XH</t>
  </si>
  <si>
    <t>Octane Sulfonic Acid Sodium Salt	EA	01	Kindly Quote the in the Minimum Pack Size.</t>
  </si>
  <si>
    <t>FZX-NY-JZ</t>
  </si>
  <si>
    <t>Product	Precision Stainless Steel Balls
Application	Linear Ball Bearings
Material	AISI 440C (or equivalent grade) Stainless Steel
Ball Diameter	3.00 mm ± 0.002 mm (ISO Grade 10 or better)
Hardness	HRC 58–65
Surface Finish	Mirror polished, Ra ≤ 0.025 μm
Roundness	≤ 0.25 µm
Quantity	20,000 pcs
Origin Preferred	England or better (Germany, Japan, USA acceptable)
Packaging	Vacuum-sealed or rust-preventive packing, bulk or small box format (confirm options)
Certifications Required	Material Test Report (MTR), Country of Origin, ISO Certification, RoHS Compliance
Inspection	100% size and hardness inspection report required
Lead Time	Please confirm shortest delivery schedule
Delivery Location	[Insert Delivery Address / Port Name, e.g., Karachi Port, Pakistan]
Payment Terms	[Insert Preferred Terms, e.g., 30% advance, 70% upon delivery]
3. Additional Notes
Supplier must confirm compliance with ISO 3290 standards or equivalent.
Quotation must include unit price, total price, shipping method, delivery schedule, and Incoterms (preferably CIF or DDP).
Warranty or quality guarantee policy should be clearly stated.
Please include your company profile or product datasheet with your offer.
4. Deadline for Quotation Submission
[Insert date, e.g., July 25, 2025]
5. Submission Instructions
Please send your official quotation by email to:
📧 [your.email@example.com]
Let me know if you'd like this in Word or PDF format, or customized further with your company logo and letterhead.
Ask ChatGPT
Upload Your Document</t>
  </si>
  <si>
    <t>ZJM-UK-XS</t>
  </si>
  <si>
    <t xml:space="preserve">TITANIUM DIOXIDE	10 Kgs	•	COSMOCHEMICAL CO. LTD- SOUTH KOREA.
•	KRONOS INTERNATIONAL  INC.-GERMANY.
•	JIANGSU HONGYUN PHARMACEUTICAL CO. LTD –CHINA 
</t>
  </si>
  <si>
    <t>LSH-JU-HU</t>
  </si>
  <si>
    <t xml:space="preserve">
METHYL PARABEN	50 Kgs	•	• UENO FINE CHEMICALS INDUSTRY , LTD.,JAPAN
</t>
  </si>
  <si>
    <t>ZRB-JE-GG</t>
  </si>
  <si>
    <t xml:space="preserve">GLYCERIN B.P.	1500 Kgs
( Standard Drum Packing)	•	PALM-PLEO SDN,BHD - MALAYSIA
•	P.T MUSLIM MAS – INDONESIA
•	OLEOCROP (PVT.) LIMITED –KARACHI 	Delivery Required in 01-09-2025
</t>
  </si>
  <si>
    <t>QIJ-FC-WA</t>
  </si>
  <si>
    <t xml:space="preserve">01	POTASIUM BICARBONATE , Cat # 12602-1KG	04 Kgs
02	POTASIUM CITRAS, Cat #25107-1KG	05 Kgs
</t>
  </si>
  <si>
    <t>OEF-JN-XV</t>
  </si>
  <si>
    <t>ISOPROPYL MYRISTATE	100 Kgs	•	KL-KEPONG OLEOMAS SDN. BHD.- Malaysia	01-09-2025</t>
  </si>
  <si>
    <t>WMK-DN-WJ</t>
  </si>
  <si>
    <t>POLYSORBATE 80/TWEEN 80        110 Kgs        •        LAKELAND CHEMICALS(INDIA)LIMITED-INDIA</t>
  </si>
  <si>
    <t>NHE-SE-NZ</t>
  </si>
  <si>
    <t>BENZYL ALCOHOL  	12 Kgs	•	HUBEI GREENHOME MATERIAL TECHNOLOGY CHINA	01-09-2025</t>
  </si>
  <si>
    <t>YQH-GH-BN</t>
  </si>
  <si>
    <t xml:space="preserve">VITAMIN E (ALL -RAC--TOCOPHERYL ACETATE)
Clear, colorless or slightly greenish-yellow, viscous, oily liquid	60 Kgs 	•	  Zhejiang Medicine Co., Ltd, Xinchang Pharmaceutical Factory China
</t>
  </si>
  <si>
    <t>GGP-TJ-JR</t>
  </si>
  <si>
    <t>GLYCERIN MONOSTEARATE GM54O	250 Kgs 	•	  GUANGDONC CARDLO BIOTECII CO., LTD-CHINA</t>
  </si>
  <si>
    <t>QGB-UG-YU</t>
  </si>
  <si>
    <t xml:space="preserve">PARAFFIN LIQUID	850 Kgs 	•	TEXOL LUBRITECH FZC – UAE 
•	KUKDONG OIL &amp; CHEMICAL CO. LTD. – KOREA
•	OQEMA GMBH-GERMANY 
</t>
  </si>
  <si>
    <t>MZS-IZ-BE</t>
  </si>
  <si>
    <t>01        CEYL ALCOHOL  EMERICOL  C16 98 MY        150 Kgs        •        EDENOR OLEOCHEMICALS(M)SDN BHD- MALAYSIA
01        CETOSTEARYL ALCOHOL        1000 Kgs        •        EMERY OLEOCHEMICALS (M) SDN BHD- MALAYSIA
•        KL-KEPONG OLEOMAS SDN. BHD.- MALAYSIA
•        MATRIX OLEOCHEMICALS SDN BHD.- MALAYSIA
•        SURIACHEM SDN BHD.- MALAYSIA
•        EDENOR OLEOCHEMICALS(M)SDN BHD- MALAYSIA</t>
  </si>
  <si>
    <t>WIL-PV-DT</t>
  </si>
  <si>
    <t>Sodium Hydroxide , Cat #06203	02 Kg</t>
  </si>
  <si>
    <t>HXR-QF-KV</t>
  </si>
  <si>
    <t xml:space="preserve">•        Air Borne Particle Counter Apex Z - 3, Lighthouse Worldwide Solution/USA
•        Quantity: 1 Pc
We will also appreciate your confirmation on the following points:
1.        Will the IQ, OQ, and PQ documents be provided on the original manufacturer's letterhead?
2.        Can you supply the necessary consumables for this equipment in the future, if required?
3.        Will your company provide calibration, maintenance and repair services for this item post-sale?
</t>
  </si>
  <si>
    <t>KRN-AS-ZL</t>
  </si>
  <si>
    <t>Glycerol ≥ 99.5 % G9012-1L	01 Pack</t>
  </si>
  <si>
    <t>ZCS-KF-DT</t>
  </si>
  <si>
    <t>Optocoupler 3A EMG-17-0V No. 2954154 ,  M714.890.009 Qty: 02</t>
  </si>
  <si>
    <t>Rida Abbas haleon</t>
  </si>
  <si>
    <t>CNG-IF-YF</t>
  </si>
  <si>
    <t>Capacitive Sensor Sick CM30-25NNP-KW1 NPN        4 Pcs        PR# 1100006831</t>
  </si>
  <si>
    <t>CQK-CW-PU</t>
  </si>
  <si>
    <t>Variable Speed Pully PE-EI</t>
  </si>
  <si>
    <t>TCR-NT-OC</t>
  </si>
  <si>
    <t xml:space="preserve">1        Spray Nozzle Schlick 930/7-1 535 W-43268        4
2        Fluid Nozzle for Spray Gun, SS, Max Fluid Pressure 14 Bar, Air Max 9        5
</t>
  </si>
  <si>
    <t>HOR-GL-UU</t>
  </si>
  <si>
    <t xml:space="preserve">01	Di-methylsulphoxide	1 PAC
02	Di-Potassium Hydrogen Phosphate	3 PAC
03	Karl fischer reagent Cat# 1.88005.1000	2 PAC
04	Tetrahydrofuran Reagent Grade	7.5 Liters
05	Potassium Sodium Tartrate Tetrahydrate	1 PAC
</t>
  </si>
  <si>
    <t>FTP-IX-IL</t>
  </si>
  <si>
    <t>KVP-OB-FR</t>
  </si>
  <si>
    <t xml:space="preserve">01	ROTOR, LPV 2030/2050 228-36923	PC	3
02	STATOR, LPV 2030/2050 228-36917-01	PC	3
03	Needle Seal XR 2030/2050 228-78538-41	PC	3
</t>
  </si>
  <si>
    <t>SXN-FN-RJ</t>
  </si>
  <si>
    <t xml:space="preserve">AIR VELOCITY SENSOR CP210 KIMO
MAKE : KIMO
MODEL : CP210 (CP212-BO)
POWER SUPPLY : 24Vac/Vdc
OUTPUT :0/4 - 20mA / 0--5/10 V        1        EA
</t>
  </si>
  <si>
    <t>Saad Khan SAMI PHARMA</t>
  </si>
  <si>
    <t>QXL-MW-KK</t>
  </si>
  <si>
    <t>Calibration Standard for Conductivity Cell  0.01 mol/l KCL  50ml ,E-Set Trace, Cat # 300572 	WTW-Germany	Bottle	03</t>
  </si>
  <si>
    <t>ITU-EP-AY</t>
  </si>
  <si>
    <t xml:space="preserve">60        1016008299        1011605683        Rod Heater 12.5X150MM 220V 600W BQS M/C        EA        24
70        1016000842        1011605683        Rod Heater 12.5x158mm 230V 800W T+H38 HLP        EA        12
100        1016000837        1011605683        PAD Heater Blister Plate 220V 1500w        EA        08
</t>
  </si>
  <si>
    <t>Asim Liaq</t>
  </si>
  <si>
    <t>HKH-ER-IC</t>
  </si>
  <si>
    <t xml:space="preserve">1016006979	1011605571	NVG COUNTERBLADE P#15094 UNI-P.M	EA	3
1016007219	1011605572	Rotary elect. P# 040010468 GZPD-32,26,32	EA	2
1016007225	1011605572	Press board P#02002020036 GZP-32 GZP-26	EA	6
1016002626	1011605573	F-Barrier P# AGF4A-18-06-01 For T.F&amp;S.M	EA	2
1016002614	1011605544	W-Beam 4 P# AGF6-06-10-01A  For T.F&amp;S.M	EA	1
1016005403	1011605497	REDUCER KF77DRE132S4-NA25-BE/HR-M 4/270°	EA	2
1016001257	1011605486	IDFT TUN&amp;FIL P# TK-DF-304.2. 0A-F-R180	EA	1
1016001256	1011605486	IDFT WASH Part# TL-DF-304-1.3A-F-R180	EA	1
1016003718	1011605425	Roller P# A81531 Uni-P.M G7B	EA	2
1016006991	1011605137	FILO 1.25 SPRING P#DTF2232 BREVETTI	EA	24
1016008234	1011605095	Forming  slide locking key DPH-250	EA	6
1016002535	1011604803	Belt-Wld Part P#QCL60.3.01-00A,Truking	EA	2
1016003288	1011604803	Clutch Wire 2.5x1150mm For T.F&amp;S.M	EA	3
1016002587	1011604723	3P-Sync-Transformer SSR-TB-3 For T.S&amp;D.T	EA	1
1016008568	1011605661	Product Pusher Strip Aluminum Alloy For BHD-180	EA	24
	1011605587	Roller With Bearing for DPP -150 Blister	EA	4
</t>
  </si>
  <si>
    <t>AZY-NK-HJ</t>
  </si>
  <si>
    <t xml:space="preserve">1016006180	1011605683	HEATING PLATE UHLMAN	EA	5
1016003635	1011605571	Blade P# A51258 Uni-P.M G7B	EA	9
</t>
  </si>
  <si>
    <t>HPS-DN-PR</t>
  </si>
  <si>
    <t xml:space="preserve">1016001512	1011605664	CAM BEARING PIN 12mm  UHLMANN	EA	24
1016003199	1011605587	C.S Shaft D22xL445mm Knrlng Xufa A.F&amp;S.M	EA	2
</t>
  </si>
  <si>
    <t>XEO-CF-WP</t>
  </si>
  <si>
    <t xml:space="preserve">1016007793	1011605683	Teflon Coated Plate for forming Uhl.B.M	EA	4
1016007073	1011605544	Teflon Roller 23x20x20mm for Truking M/C	EA	13
1016006474	1011605544	Round Guide Cam QCL80-05-28A T.W. M	EA	8
1016002522	1011604803	O-Column Cam P#QCL60A.2-02B,Truking.W.M	EA	
</t>
  </si>
  <si>
    <t>TMA-OD-PE</t>
  </si>
  <si>
    <t xml:space="preserve">130	1016000289	1011605683	Forming Unit Cam With Shaft and Bearing	EA	6	1000
20	1016000289	1011605675	Forming Unit Cam With Shaft and Bearing	EA	12	1000
</t>
  </si>
  <si>
    <t>UUY-JS-LY</t>
  </si>
  <si>
    <t xml:space="preserve">130	1016000289	1011605683	Forming Unit Cam With Shaft and Bearing	EA	6
20	1016000289	1011605675	Forming Unit Cam With Shaft and Bearing	EA	12
</t>
  </si>
  <si>
    <t>VCQ-VL-OA</t>
  </si>
  <si>
    <t xml:space="preserve">20	1016007032	1011605679	Spring Wire P#BMECSPRG001 Hi-Cart	EA	24
70	1016008134	1011605664	Teflon Bubble Releasing Pin UPS 300 M/C	EA	200
30	1016006990	1011605137	OTTURATORE BRACKET P#77850021 BREVETTI	EA	24
</t>
  </si>
  <si>
    <t>OLM-SR-DT</t>
  </si>
  <si>
    <t xml:space="preserve">140	1016000288	1011605683	Sealing Unit CAM with Shaft and Bearing	EA	6
210	1016003640	1011605571	Blade Guide P# A75813 Uni-P.M G7B	EA	5
50	1016006856	1011605572	TABLET GUIDE PLATE P#02002010186 GZP-32	EA	12
70	1016006859	1011605572	DIE SCREW P#02050070002 GZP-32	EA	50
20	1016003191	1011605544	Cam Follower Bearing 25x12x10 Xufa A.F&amp;S	EA	40
10	1016007844	1011605204	Tablet shoot Mesh P#259336  Kilian M/C	EA	4
20	1016007845	1011605204	Shoot Locking Pin P#261054  Kilian M/C	EA	4
10	1016007004	1011605137	MANDRELS SUPPORT P# 77546084 BREVETTI	EA	30
210	1016002623	1011604803	O-Barrier P# AGF4E-18-17-01A For T.F&amp;S.M	EA	1
260	1016002528	1011604803	Scroll Parts P# QCL60.4.01D ,Trucking.W.M	EA	1
</t>
  </si>
  <si>
    <t>WGX-QG-MX</t>
  </si>
  <si>
    <t xml:space="preserve">80	1016003264	1011605683	Funner Cup Washer 1.2x28x14.4mm Blister-M/C	EA	200
90	1016003263	1011605683	Funner Cup Washer 1.0x28x14.4mm Blister-M/C	EA	200
10	1016001513	1011605664	CAM BEARING PIN 10mm  UHLMANN	EA	12
50	1016003263	1011605616	Funner Cup Washer 1.0x28x14.4mm Blister-M/C	EA	200
10	1016007715	1011605597	Studs for Cooling Plate Uhlmann Blister	EA	24
140	1016001910	1011605571	DIGIT HOLDER UNIVERSAL PACK MACHINE	EA	7
120	1016006309	1011605544	Cam P#306010000174,QCL80-05-02-01B T.W.M	EA	20
100	1016006476	1011605544	SS Station Shaft QCL80-05-61-00 T.W.M	EA	20
110	1016006772	1011605544	Ampoule shaft SS Taper Pin 6mm-7mm T.W.M	EA	20
80	1016002603	1011605544	B-Sprocket 1 PC AGF8-01-52C For T.F&amp;S.M	EA	4
30	1016002608	1011605482	Scroll P#AGF4A-02-04-04/3-20ml,  T.F&amp;S.M	EA	3
</t>
  </si>
  <si>
    <t>EAH-XN-JH</t>
  </si>
  <si>
    <t>1        ANALOG INPUT MODULE FX2N-4AD-TC        2        EA
2        Photocel CAM_ S7-5-E-P PNP-M8_Datasensor        2        EA
3        Magnetic Starter 3PH-Coil: 400V 2HP LS        12        EA
4        POWER SUPPLY 24 VDC        1        EA
5        4-16G TF Standard Micro SDHC Card        2        EA
6        MicroSD Card Reader        1        EA
7        PROGRAMMED PLC OF FX1N-60MT-ES/UL        1        EA
8        SIMATIC S7-200 6ES7 288-1SR40-0AA0        1        EA
9        PLC CPU 6ES7 216-2BD23-0XB0 SIEMENS        1        EA
10        HMI MP377 6AV66445AA100GR1 SIMENS        1        EA
11        D/O MODULE 6ES7322-1BH01-0AA0 SIMENS        1        EA
12        D/I MODULE 6ES7 321-1BL00-0AA0 SIMENS        1        EA
13        CPU PLC S7-300 6ES7 3172EK140AB0 SIEMENS        1        EA
14        ANALOG MODUL S7 6ES73340KE000AB0 SIEMENS        1        EA
15        Servo drive LXM32MD12N4 Schneider        1        EA
16        servo motor BMH1001P22F2A Schneider        1        EA
17        SERVO DRIVE LXM32MD18N4 SCHNEIDER        1        EA
18        Utrasonic Sen. FLSE12Y3-YY Fuji Electric        2        EA
19        Utrasonic FM FLRE3YY2-18YA M-Flow PW        2        EA
20        Chlorine D1CAD0C10001G000E Prominent        2        EA
21        Chlorine Sensor,LE3.1-mA-5ppm,Dulcotest        2        EA
22        HMI MT8106iP Wientek        2        EA
23        Pressure Sensor PN 3570 IFM Electronics        2        EA
24        VACUM SENSOR APG100-XLC EDWARD D02603000        2        EA
25        AIR VELOCITY SENSOR CP210 KIMO        1        EA
26        HMI TP700 6AV2 124-0GC01-0AX0 SIEMENS        1        EA
27        Connector ASD-CNSC0050 DELTA        2        EA
28        IGBT P543A2906        2        EA
29        IGBT P590J1903        1        EA
30        IGBT P600I1903        1        EA</t>
  </si>
  <si>
    <t xml:space="preserve">Membrane Filter Sartolon Polymide  0.45um ,47mm
Cat# 25006—47…N , Pack of 100	Sartorius Stedium–Germany/China	Packet	40
</t>
  </si>
  <si>
    <t>ALU-CK-WZ</t>
  </si>
  <si>
    <t xml:space="preserve">Megger PAT450 tester (for portable equipment test) complete Kit all accessories.
-        PAT450 tester
-        Barcode scanner (RFID Gun)
-        Printer
-        Testing prob
-        Testing leads 
-        Tag roll (pass/fail)
-        Printer roll 
-        All necessary items
</t>
  </si>
  <si>
    <t>Mirza Imran Baig Haleon</t>
  </si>
  <si>
    <t>RQY-OM-UO</t>
  </si>
  <si>
    <t xml:space="preserve">Thermowell required for PT100 installation at Electric Chillers Condenser Lines as per below details.
Quantity : 04 pcs 
Thermowell Specs requirement:    
S. Steel Body Hex Bolt Type
Outer thread size : 12.5 mm X NPT
Inner Thread size : 5/ 8' BSP
Length of the Sensor Probe : 153 mm
Dia of sensor Probe : 6mm
Thread size of Probe: 1/4   
Contact Person is 
Asad Al Harthi
C&amp;I Engineer-UTILITIES
0333-2782967
</t>
  </si>
  <si>
    <t>EEX-JO-DW</t>
  </si>
  <si>
    <t>VFD Danfoss VLT 18.6kW 26HP 380-480V 3Ph
Input: 3Ph 380-480V 35.2A
Output: 3Ph 380-480V 37A
Freq. Range: 0.2-1000Hz
P/N 131L9871</t>
  </si>
  <si>
    <t>PSN-YQ-BM</t>
  </si>
  <si>
    <t xml:space="preserve">Elevator Auto Door Motor as per the following details. 
Volts: 113 VAC 
Watt: 0.08 KW
Freq: 22HZ 
RPM: 600r/min 
Type: SE-JR
Make : Shanghai Mitsubishi elevator co.   
</t>
  </si>
  <si>
    <t>RCX-TX-QU</t>
  </si>
  <si>
    <t xml:space="preserve">Fume Hood controller AHA 1000 in the Quality control Lab. 
The scope includes the supply and service of the controllers in the fume hoods, installation and commissioning.
No's of controller = 05 qty with all accessories and requirements.
</t>
  </si>
  <si>
    <t>ABB-AL-EJ</t>
  </si>
  <si>
    <t xml:space="preserve">1        ATEX EX7 Torch Zone 0/20 (No rechargeable)
        03
2        ATEX EXH8 Head Torch Zone 0/20
        03
</t>
  </si>
  <si>
    <t>HGJ-MF-CO</t>
  </si>
  <si>
    <t xml:space="preserve">Vacuum Leak Tester TVLTA10    QTY: 01
        Specifications :
           Vacuum degree 0 to 90 KPa
           Accuracy 1 % FS
           Resolution 0.1 KPa
           Vacuum chamber effective size 270 × 210 mm
           Vacuum chamber size 300 × 350 mm
           Air supply pressure 0.2 to 0.5 MPa
           Power supply AC 220 V, 50 Hz
           Make: LABTRON
Contact Person is Mr. Faisal Aman
</t>
  </si>
  <si>
    <t>FQY-GL-IJ</t>
  </si>
  <si>
    <t>Tablet Dissolution Test Instrument, PT-DT70	1 Pc</t>
  </si>
  <si>
    <t>IMC-BV-OR</t>
  </si>
  <si>
    <t xml:space="preserve">CALCIUM CARBONATE 
Cat# 239216-1KG	50 KGs
</t>
  </si>
  <si>
    <t>OEG-XU-NA</t>
  </si>
  <si>
    <t xml:space="preserve">PK4-7242142	Pneumatic Vibrator Model: NCB 1,  Make: NETTER B21 VIBRATION	Nos	F065 / 085	2	</t>
  </si>
  <si>
    <t>JNS-ET-OA</t>
  </si>
  <si>
    <t xml:space="preserve">Cylinder, Model # DZH-16-40-PPV-A, P/N : 151146 MN08, Pressure max:10 bar, Brand = Festo        15        EA
Solenoid, Model # 44B-MOO-GDF0-1DJ, 24VDC, 4-WATTS, 120 PSI, BRAND = MAC,         15        EA
</t>
  </si>
  <si>
    <t>VQC-ZL-MZ</t>
  </si>
  <si>
    <t xml:space="preserve">Atex Multimeter as per below details and attached brochure.
Chauvin Arnoux MTX 3297 QTY 01
Contact Person is Mr. Umer Yousif Khan OR
Muhammad Bilal Khan, Electrical Officer 
Office  +92 22 2109521-30 
EXT          361
Cell         0304 0729610
</t>
  </si>
  <si>
    <t>mirza Imran Baig Haleon</t>
  </si>
  <si>
    <t>VRD-WT-BX</t>
  </si>
  <si>
    <t xml:space="preserve">PK4-2700037	Safety Switch , Make: EATON , Model: LS-20	Nos	F085	2
PK4-2700053	Contactor , Make: EATON, Model: DILEM-01-G	Nos	F085	1
PK4-2700022	Contactor, Make: EATON, Model: DILEM-10-G, Part no. XTMC9A10TD	Nos	F085	1
</t>
  </si>
  <si>
    <t>rida Abbas haleon</t>
  </si>
  <si>
    <t>FOI-FP-FB</t>
  </si>
  <si>
    <t xml:space="preserve">-	DOUBLE ROD PNEUMATIC CYLINDER, MODEL # MXS16-50, PRESSURE : 0.15 - 0.7 Mpa, PART # 2C1-5Q, BRAND= SMC
-	QTY : 2 Nos.
</t>
  </si>
  <si>
    <t>HWV-NC-LQ</t>
  </si>
  <si>
    <t>Triton X-100	01PAC</t>
  </si>
  <si>
    <t>MHA-QC-CF</t>
  </si>
  <si>
    <t xml:space="preserve">01	CELL GASKET SPD-20A	PC	04
02	Plunger LC2050C 3D	PC	06
03	Plunger seal LC2050C 3D	PC	06
</t>
  </si>
  <si>
    <t>MFY-NG-FA</t>
  </si>
  <si>
    <t>Supply of TnP 3PLM 50A 3 Phase Test with probe kit, Print Kit, Bar Code Scanner &amp; Android Tablet.</t>
  </si>
  <si>
    <t>JNN-LI-YT</t>
  </si>
  <si>
    <t xml:space="preserve">Pneumatic Cylinder DSNU-10-70 Make: FESTO
Piston Diameter: 10mm
Stroke: 70mm
Make : Festo
Required quantities are 3 pcs. 
</t>
  </si>
  <si>
    <t>MWI-TE-RC</t>
  </si>
  <si>
    <t xml:space="preserve">1	Emulsifying Wax	01kg each	Cream	 
2	Polyoxyl 2 Stearyl Ether	500 g each		
3	Polyoxyl 20 Stearyl Ether	500 g each		
4	Diethylene Glycol Monoethyl Ether	200 g each		
Note:
</t>
  </si>
  <si>
    <t>JKH-UV-KG</t>
  </si>
  <si>
    <t xml:space="preserve">01	Pentanol  (CAS#71-41-0)	01PAC
02	Sodium bicarbonate ACS reagent (CAS#144-55-8)	01PAC
</t>
  </si>
  <si>
    <t>KKS-UE-YU</t>
  </si>
  <si>
    <t>Gilian Sensidyne GilAir Plus Personal Air Sampling Pump.</t>
  </si>
  <si>
    <t>ZSI-MX-QH</t>
  </si>
  <si>
    <t>Nitric Acid 65% 	Liter	03</t>
  </si>
  <si>
    <t>AFzal Ghani</t>
  </si>
  <si>
    <t>BNT-UV-VX</t>
  </si>
  <si>
    <t xml:space="preserve">ETHYL PARABEN        500 gm        Ueno Fine Chemicals Industry-Ltd .Japan        </t>
  </si>
  <si>
    <t>FNY-HR-QI</t>
  </si>
  <si>
    <t>SUBMERSIBLE PUMP &amp; MOTOR (Grundfos 13C01018 SP 30-18 N 50 Hz )        NOS        1</t>
  </si>
  <si>
    <t>Asjad BLI</t>
  </si>
  <si>
    <t>JHD-LQ-DN</t>
  </si>
  <si>
    <t xml:space="preserve">01	Cremophor® EL (Castor Oil, Ethoxylated)
CAS#30906	1KG
02	IGEPAL® CA-630
CAS#13021	500ml 
</t>
  </si>
  <si>
    <t>NLU-MV-AK</t>
  </si>
  <si>
    <t>Syringe 10cc 	Any Quality Brand with Certification	30	          Pack</t>
  </si>
  <si>
    <t>EMN-UK-AM</t>
  </si>
  <si>
    <t>Nitrobenzoyl Cl 4.Nitrobenzoyl Chloride	1 EA</t>
  </si>
  <si>
    <t>COI-IU-LV</t>
  </si>
  <si>
    <t xml:space="preserve">01	Dichloromethane	5	L
02	Di-methylsulphoxide	4	PAC
03	Chloroform GR	10	L
04	Potassium dihydrogen phosphate	20	PAC
05	Perchloric Acid 72%	2	PAC
06	Disodium Hydrogen Phosphate Dihydrate	5	KG
07	1-Propanol Cat# 1.01024.2500	3	PAC
08	Sodium Hydroxide cat # 1.06498.1000	6	KG
</t>
  </si>
  <si>
    <t>ELZ-ZA-VK</t>
  </si>
  <si>
    <t xml:space="preserve">Crawlspace Bot as per following details. 
1.	Crawlspace Bot
•	Intended use: Inspection and maintenance of AHU ducts and drop ceilings 
Requirements:
•	Data logging capabilities
•	HD camera with tilt bracket
•	LED lighting and debris deflector
•	Remote control with LCD screen
•	Durable chassis and maneuverability
•	Recording and snapshot capability
•	Transport case and battery system 
2.	Drone for Solar Panel Inspection
•	Intended use: Aerial inspection and thermal mapping of solar panels 
Requirements:
•	High-resolution thermal and RGB imaging
•	RTK positioning and mapping capabilities
•	Long flight time and weather resistance
•	Automated flight path programming
•	Real-time data transmission and analytics
</t>
  </si>
  <si>
    <t>HCS-ZM-RK</t>
  </si>
  <si>
    <t>XWE-ON-KB</t>
  </si>
  <si>
    <t xml:space="preserve">air to water generator dispenser that meets the following specifications necessary for operation in Karachi’s climate:
•	Food-grade stainless steel body along with LCD panel operation
•	Optimal humidity and temperature range for efficient water extraction
•	Apt sterilisation and purification features to make the water quality standards comply with WHO guidelines for potable water.
•	Water production capacity to facilitate ~50 persons
For further details regarding the desired model, device, and features, you may refer to the following website:
Air Water Generator | Air Water Generator
We kindly request you to share the quotation at your earliest convenience along with the product catalogue. 
Should you have any questions or require additional information, please feel free to reach out.
Thank you.
Regards,
Arwa Ali Asghar
Engineering Graduate Associate
</t>
  </si>
  <si>
    <t>GSK Korangi</t>
  </si>
  <si>
    <t>QLP-TX-DE</t>
  </si>
  <si>
    <t xml:space="preserve">solar-powered lawn mower that meets the following specifications:
•	Mowing Area: 3000m²
•	Zero Access Guarding (ZAG): Prevents direct contact with humans, objects etc for enhanced safety
•	Interlocking Mechanism: Ensures safe cleaning and maintenance
•	Theft Protection: Integrated anti-theft mechanism
•	Advanced Sensors: Enables automatic operation in the absence of human intervention
•	Online Monitoring: Includes cameras or similar features to assess performance remotely
•	Water Ingress Protection: IP-rated for resistance to water
•	Earthing Provision: For enhanced safety
•	Power Source: Solar-powered with an alternative hybrid charging option for use in the absence of solar energy
For further details regarding the desired model, device, and features, you may refer to the following website:
EcoFlow BLADE Robotic Lawn Mower – Energian
We kindly request you to share the quotation at your earliest convenience. 
Should you have any questions or require additional information, please feel free to reach out.
Thank you.
Regards,
Arwa Ali Asghar
Engineering Graduate Associate
</t>
  </si>
  <si>
    <t>IKP-RV-MB</t>
  </si>
  <si>
    <t>HPMC AS  (HYPROMELLOSE ACETATE SUCCINATE)	0.5 Kgs	Tablet</t>
  </si>
  <si>
    <t>TTT-CV-DM</t>
  </si>
  <si>
    <t>Acetone Cat# 24201-M-2.5L	PAC	05</t>
  </si>
  <si>
    <t>UUZ-BQ-WG</t>
  </si>
  <si>
    <t xml:space="preserve">01	Viscosity standard with nominal viscosity &lt; 200 cP  100ml 		EA	01
02	Viscosity standard with nominal viscosity &gt; 300 cP  100ml 		EA	01
</t>
  </si>
  <si>
    <t>YCT-VN-YU</t>
  </si>
  <si>
    <t xml:space="preserve">Proximity Sensor Dia 8 mm PM08-01PE
Proximity Sensor 8mm Shielded
Model: PM08-01PE
Make: FOTEK	6	EA
Proximity Sensor Dia 8 mm PM08-01PE 
Proximity Sensor 8mm Shielded
Model: PM08-01PE
Make: FOTEK	6	EA
Photo Sensor -
Item 2: Capacitive Sensor
Model: CM30-16BPP-KWT
Make: SICK	6	EA
Photo Sensor GTB6-P1211 SICK	12	EA
Photo Sensor ML100-8-1000-RT/103/115	6	EA
VFD 30KW FC-360H30KT4E20H2 Danfoss	1	EA
Servo Drive ASD-A0721-AB DELTA	2	EA
SERVO DRIVE 1 KW ASD-A1021-AB	1	EA
Panel Fan 4x4" 24Vdc Square PFB0924UHE DELTA	3	EA
SENSOR CABLE WITH CONNECTOR 8X0.22MM AWM	12	EA
Optical Fiber FPR-51	2	EA
HMI 6AV6 643-0CD01-1AX1 SIEMENS	2	EA
PLC FP-X0 L30 R Panasonic	1	EA
PLC Module Mod: 322-1BL00-0AA0 Siemens	1	EA
ANALOG OUT/0 6ES7 322-5HF00-0AB0 SIEMENS	1	EA
ANALOG I/O 6ES7 331-1KF02-0AB0 SIEMENS	1	EA
Analog IO 6ES7 334-0KE00-0AB0 SIEMENS	1	EA
</t>
  </si>
  <si>
    <t>RGZ-AX-CB</t>
  </si>
  <si>
    <t>Tetra-n-Butyleammonium Hydrogen Sulphate        1        EA</t>
  </si>
  <si>
    <t>TUF-VU-OW</t>
  </si>
  <si>
    <t xml:space="preserve">PK4-2600126        Transit Time sensor WIN TEC OY2P303A0135 , No. 85365019         Nos        F085        2        </t>
  </si>
  <si>
    <t>mirza imran baig</t>
  </si>
  <si>
    <t>VAU-NC-GP</t>
  </si>
  <si>
    <t xml:space="preserve">Crawlspace Bot as per following details. 
1.        Crawlspace Bot
•        Intended use: Inspection and maintenance of AHU ducts and drop ceilings 
Requirements:
•        Data logging capabilities
•        HD camera with tilt bracket
•        LED lighting and debris deflector
•        Remote control with LCD screen
•        Durable chassis and maneuverability
•        Recording and snapshot capability
•        Transport case and battery system 
2.        Drone for Solar Panel Inspection
•        Intended use: Aerial inspection and thermal mapping of solar panels 
Requirements:
•        High-resolution thermal and RGB imaging
•        RTK positioning and mapping capabilities
•        Long flight time and weather resistance
•        Automated flight path programming
•        Real-time data transmission and analytics
Please include the following details in quotation:
•        Product specifications and model options
•        Brand must be of superior quality, certified and well known 
•        Warranty and support services
•        Delivery timelines
•        Training and onboarding options 
Kindly note our Preferred Brands are
SuperDroid Robots
Model Options: GPK-32 Series (Tracked / 4WD / Zoom variants)
Preferred Brand Drone: DJI 
model option:Mavic 3 Thermal
Contact Person is 
Asad Al Harthi – 0333-2782967
</t>
  </si>
  <si>
    <t>OKU-VF-SR</t>
  </si>
  <si>
    <t>Potassium Hydroxide Pellets	02	KG</t>
  </si>
  <si>
    <t>ZZS-WM-RO</t>
  </si>
  <si>
    <t xml:space="preserve">Digital Rotational Viscometers (Model BDV-1N) along with viscosity standards (&lt;200 cP and &gt;300 cP, 100 ml each) for injectable material testing.
	01 Unit	Latest model required to meet the requirements of our Quality Control laboratory operation.
</t>
  </si>
  <si>
    <t>QAO-VI-EG</t>
  </si>
  <si>
    <t>Glyceryl Dibehenate (also known as Glycerin dibehenate, Glyceryl didocosanoate)	200gm	For Development of the API “ Bexagliflozine ” Tablet</t>
  </si>
  <si>
    <t>SBZ-DG-UW</t>
  </si>
  <si>
    <t>Suction Air Filter Size ID-75mm,OD172mm Length-130mm	2 Pcs	For Waste Water Plant</t>
  </si>
  <si>
    <t xml:space="preserve">tUFAIL </t>
  </si>
  <si>
    <t>UUE-ZH-LT</t>
  </si>
  <si>
    <t xml:space="preserve">01	Polyethylene Oxide	500gm	For Development of the API “ Bexagliflozine ” Tablet
02	Polaxamer 188  	200 g	For Development of the API “ Bexagliflozine ” Tablet
</t>
  </si>
  <si>
    <t>MZS-AU-WU</t>
  </si>
  <si>
    <t>Sensor Cable M8 Right Angle XS3F-M322-305-R Omron	Nos	F125	2</t>
  </si>
  <si>
    <t>Mirza imran baig</t>
  </si>
  <si>
    <t>JMR-YU-UJ</t>
  </si>
  <si>
    <t xml:space="preserve">Granulation Suit
Compression Machines
Encapsulation Machines
Liquid Filling Machines
Coater Machines
Blister + Cartoning Lines
Purified Water (PW) / WFI generation &amp; skid (pharma)
Pure Steam Generation System
Air Handling Units (AHU)
BMS Control System for HVAC
Air Compressor
Nitrogen Generator
Chiller
Heat Exchanger
Electrical Works (LV &amp; HV)
Diesel Generator
Fire Fighting System
Effluent Treatment Plant (ETP)
Cooling Tower Water
</t>
  </si>
  <si>
    <t>Ali Raza Highnoon</t>
  </si>
  <si>
    <t>NVY-QL-FT</t>
  </si>
  <si>
    <t xml:space="preserve">01	Tetra-n-Butyleammonium Hydrogen Sulphate	1	EA	
</t>
  </si>
  <si>
    <t>Afzal ghani</t>
  </si>
  <si>
    <t>HGV-JU-LP</t>
  </si>
  <si>
    <t xml:space="preserve">Omron Inductive Proximity Sensor Switch E2E-X5ME1
        06
        PR#1100007854
</t>
  </si>
  <si>
    <t xml:space="preserve">Faizyab Ahmad
Management Trainee (Procurement)
Ferozsons Laboratories Limited
P.O. Ferozsons, Nowshera KP-Pakistan
Mobile: +92 323 8553992 | www.ferozsons-labs.com
</t>
  </si>
  <si>
    <t>QEM-EX-IM</t>
  </si>
  <si>
    <t xml:space="preserve">Dibasic Sodium Phosphate Anhydrous USP (Pharmaceutical Grade)	500 gm	For Development of the Rupatadine Liquid Oral Solution	</t>
  </si>
  <si>
    <t>EBH-ZJ-OB</t>
  </si>
  <si>
    <t xml:space="preserve">Potassium Hexafluorophosphate 
(250 gm)        01        PAC
</t>
  </si>
  <si>
    <t>WDC-BP-VA</t>
  </si>
  <si>
    <t>Diethylene Glycol Monoethyl Ether        500 g each        Tapinarof cream</t>
  </si>
  <si>
    <t>IOR-FO-ZI</t>
  </si>
  <si>
    <t xml:space="preserve">1        Vitamin A Acetate (1.147 RE)        165        Kgs
2        Vitamin C        12,600        Kgs
3        Vitamin D Granules (100 IU/mg)        360        Kgs
4        Vitamin E Succinate (50%)        4,444        Kgs
5        Vitamin B1        252        Kgs
6        Vitamin B2        290        Kgs
7        Vitamin B3        3,240        Kgs
8        Vitamin B6        342        Kgs
9        Folic Acid Granules 90%        136        Kgs
10        Vitamin B12 Granules        0.47        Kgs
11        Ferrous Fumarate        16,384        Kgs
12        Potassium Iodide        40,738        Kgs
13        Zinc Oxide        3,384        Kgs
14        Sodium Selenite        26        Kgs
15        Cupric Oxide        450        Kgs
</t>
  </si>
  <si>
    <t>UNL-VL-ND</t>
  </si>
  <si>
    <t>Differential Pressure Transmitter, Model: DP2500-R8-D        02</t>
  </si>
  <si>
    <t xml:space="preserve"> tufail</t>
  </si>
  <si>
    <t>EAD-XT-VH</t>
  </si>
  <si>
    <t>Rotary (Orbital &amp; Linear) Digital Flask Shaker with Universal attachment Model: SK-0330-DLAB        01 Unit        Latest model required to meet the requirements of our Quality Control laboratory operation.</t>
  </si>
  <si>
    <t>BVZ-TF-WO</t>
  </si>
  <si>
    <t xml:space="preserve">Safety Switch , Make: EATON , Model: LS-20        Nos        F085        2
Contactor , Make: EATON, Model: DILEM-01-G        Nos        F085        1
Contactor, Make: EATON, Model: DILEM-10-G, Part no. XTMC9A10TD        Nos        F085        1
</t>
  </si>
  <si>
    <t>KAU-WT-IK</t>
  </si>
  <si>
    <t xml:space="preserve">1	S.S Pressure Guage Liquid Filled OD 2" 0-6 BAR / 0-80 PSI 2" BOTTOM 3/8" WIKA	04	PR#1100007758
2	Pressure Guage OD 2" 0-15 BAR 0-200 PSI Back Connection 1/4 Wika	04	PR#1100007758
</t>
  </si>
  <si>
    <t>CCK-KS-OG</t>
  </si>
  <si>
    <t xml:space="preserve">3	Vacuum Guage (Festo) Dia 1.5" Range 0 To -1 Bar Thread (Back) 1/8	12	
PR#1100007758
</t>
  </si>
  <si>
    <t>IQQ-UO-HZ</t>
  </si>
  <si>
    <t xml:space="preserve">1        "SYLVANIA
Tube rod F8W/BLB
Length 300mmxDia16mm"                04 Nos
2        "STERIL AIR
UVC-9 Tube rod
Length 300mmxDia16mm"                02 Nos
3        "OSRAM
Tube rod L8W/20
Length 300mmxDia16mm
Color cool white"                08 Nos
4        "Electronic Ballast 
Leyen berger
Type : LB2 / fluorescent lampe
ART: 270.08.02
2x8W, 220V"                04Nos
</t>
  </si>
  <si>
    <t>HER-PQ-BE</t>
  </si>
  <si>
    <t xml:space="preserve">1	Ammonium Carbonate 	As per Standard MOQ 	Kgs
2	Camphor 	As per Standard MOQ	Kgs
3	Capsicum Annuum Extract 	As per Standard MOQ	Kgs
4	Caramel Colour 	As per Standard MOQ	Kgs
5	Carrageenan 	As per Standard MOQ	Kgs
6	Pine Oil Pumilio 	As per Standard MOQ	Kgs
7	Sodium Ascorbate 	As per Standard MOQ	Kgs
</t>
  </si>
  <si>
    <t>NWF-WX-IS</t>
  </si>
  <si>
    <t>01	Acetonitrile Gradient Grade 99.9% 4Liter	100 	Bottles</t>
  </si>
  <si>
    <t>AUJ-UA-CW</t>
  </si>
  <si>
    <t xml:space="preserve">ISOPROPYL ALCOHOL
(2-Propanol Exp Ph Eur , Bp, Jp,Usp,Cat#1009959180)	141.48 Kgs
(If the standard drum packing is 180 Liters )	
•	MERCK –GERMANY
•	AVANTOR PERFORMANCE MATERIALS INC. TAIWAN
</t>
  </si>
  <si>
    <t>TFB-UZ-SU</t>
  </si>
  <si>
    <t>Phenol EMPOVE  Cat#1.00201.1000, Merck 	15	KG</t>
  </si>
  <si>
    <t>YRE-BI-KE</t>
  </si>
  <si>
    <t xml:space="preserve">PLC CPU 6ES7 216-2BD23-0XBO SIEMENS      1        EA
PLC Module 233-1PM22-OXA8 Siemens        1        EA
Encoder Cable MR-J3ENCBL10M-A2-L        2        EA
HMI GS2107-WTBD Mitsubishi        1        EA
PLC FX5U-32M Mitsubishi        1        EA
Servo Drive Encoder Cable MR-J3ENCBL5M-A        3        EA
VFD FR-S520E-0.1K Mitsubishi        1        EA
PLC Module FX5-40SSC-S Mitsubishi        1        EA
Pressure SW SDE3-D10D-B-HQ4-2P-K Festo        1        EA
TRANSISTOR 11N80C3        5        EA
</t>
  </si>
  <si>
    <t>Saad Sami pharma</t>
  </si>
  <si>
    <t>EPD-IT-YB</t>
  </si>
  <si>
    <t>Potassium Chloride BP/USP        1 Kg        ORS Sachets</t>
  </si>
  <si>
    <t>ENS-WG-ZR</t>
  </si>
  <si>
    <t>Lactic  Acid         01        PAC</t>
  </si>
  <si>
    <t>NMM-CJ-HK</t>
  </si>
  <si>
    <t>Levomethorphan Solution BP /USP         3 x 1.2 mL</t>
  </si>
  <si>
    <t>KGH-KU-FK</t>
  </si>
  <si>
    <t>HEPA Filter H-13, Size: 305X305X110MM	60</t>
  </si>
  <si>
    <t xml:space="preserve">TUFAIL </t>
  </si>
  <si>
    <t>LYB-BP-MQ</t>
  </si>
  <si>
    <t xml:space="preserve">strapping tools Strap Feeder as per below details. 
Size 1500mm
Qty 6
</t>
  </si>
  <si>
    <t>NTH-SX-HO</t>
  </si>
  <si>
    <t>Perchloric Acid 72%  Cat#1005191001	02	PAC</t>
  </si>
  <si>
    <t>FTL-BI-NL</t>
  </si>
  <si>
    <t>01	D2 Lamp PDA 3D Plus- Part # 228-55626-01	PC	02</t>
  </si>
  <si>
    <t>EDL-UI-JP</t>
  </si>
  <si>
    <t xml:space="preserve">01	Potassium Standard Solution 1000 ppm Cat NO. 1.70230 (500ml)	01	PAC
02	Sodium Standard Solution 1000 ppm Cat No. 1.70238 (500ml)	01	PAC
03	Calcium Standard Solution 1000 ppm Cat No. 1.19778 (100ml)	01	PAC
</t>
  </si>
  <si>
    <t>CQK-OD-KM</t>
  </si>
  <si>
    <t>Peek Finger Tight Nut  Cat # 228-18565-84        PC        50</t>
  </si>
  <si>
    <t>TFO-UB-AL</t>
  </si>
  <si>
    <t>Printer TX110 Mattler Toledo 1 EA</t>
  </si>
  <si>
    <t>Abid khan Ferozsons</t>
  </si>
  <si>
    <t>TON-DO-IZ</t>
  </si>
  <si>
    <t xml:space="preserve">01        Stirrer Bar 16mm (KF)        Any best Quality Brand         06 Nos
02        Magnetic Stirrer Size 2cm                06 Nos
03        Magnetic Stirrer  Size 5cm                06 Nos
</t>
  </si>
  <si>
    <t>BVS-RA-LJ</t>
  </si>
  <si>
    <t>Capillary Adapter , FID  GC-Model  Nexis GC-2023        PC        02</t>
  </si>
  <si>
    <t>JGJ-JX-MA</t>
  </si>
  <si>
    <t xml:space="preserve">VFD,2.2kW,DELTA	2	EA
VFD 1.5KW 3PH MOD:VFD4A2ME43ANNAA(DELTA)	2	EA
SENSOR 4~20ma HF520-EX-DBA3X1XX ROTRONIC	2	EA
Power Supply 10A XCSW241C Cabur	2	EA
PLC/HMI COMMUNICATION CABLE DELTA	1	EA
Yaskawa Servo Comm. Cable USB-JZSP-CMS02	1	EA
PPI USB Communication Cable Siemens	1	EA
Retro Reflective Sensor
Model No Sick - WL11-2P1130 PHOTOELECTRIC SENSOR	2	EA
IPC377E 6AV7230-0DA20-0AA0 Siemens	1	EA
Limit Switch,XCE-103,Telemecanique	6	EA
Through beam XUB2AKSNL2T Telemecanique	2	EA
USB To RS232 Converter	2	EA
RS485 to USB Converter	2	EA
Photo Sensor CR18-8DN Autonics	5	EA
</t>
  </si>
  <si>
    <t>PQC-PI-EP</t>
  </si>
  <si>
    <t xml:space="preserve">MICROCRYSTALLINE WAX BP/USP(SASOL WAX 3977)	75 Kgs	•	SASOL WAX -GMBH	30-11-2025	</t>
  </si>
  <si>
    <t>afzal ghani</t>
  </si>
  <si>
    <t>UYI-DR-QE</t>
  </si>
  <si>
    <t xml:space="preserve">01	Sodium Nitrite	01	PAC
02	Starch Iodide Paste TS	01	PAC
</t>
  </si>
  <si>
    <t>PYV-CV-TR</t>
  </si>
  <si>
    <t>N,N-Dimethylaniline	01	PAC</t>
  </si>
  <si>
    <t>ITA-SB-VI</t>
  </si>
  <si>
    <t>DIBASIC SODIUM PHOSPHATE Cat #04276	2.5	KG</t>
  </si>
  <si>
    <t>VWF-YL-FN</t>
  </si>
  <si>
    <t>Quotation Required for Inspection instrument for Corrosion Under Insulation (CUI) Detection Instrument</t>
  </si>
  <si>
    <t>FST-JF-VW</t>
  </si>
  <si>
    <t xml:space="preserve">GUM XANTHAN	20  Kgs	•	JUNGBUNZLAUER AUSTRIA AG AUSTRIA
•	SHANDONG FUFENG FERMENTATION CO., LTD-CHINA	01-12-2025
</t>
  </si>
  <si>
    <t>IFH-DD-VW</t>
  </si>
  <si>
    <t>CALCIUM CARBONATE Cat# 239216	60	Kgs	Required in 5, 10 and 25kgs packing</t>
  </si>
  <si>
    <t>Potassium Hexafluorophosphate</t>
  </si>
  <si>
    <t>BQE-HU-IE</t>
  </si>
  <si>
    <t>Tetrahydrofuran Reagent Grade	2.5 Liters	PAC</t>
  </si>
  <si>
    <t>OHZ-HG-ZC</t>
  </si>
  <si>
    <t xml:space="preserve">CETOMACROGOL-1000	175  Kgs	•	CRODA CHEMICALS LIMITED – SINGAPORE
•	HANGZHOU LIGHEBA TECHNOLOGY CO.LTD- CHINA.	01-12-2025
</t>
  </si>
  <si>
    <t>KXC-VR-FJ</t>
  </si>
  <si>
    <t xml:space="preserve">TALCUM Grade: USP	200  Kgs	•         Brothers Enterprises – Karachi
•         B.B Minerals- Karachi	01-12-2025
</t>
  </si>
  <si>
    <t>BJB-PH-EB</t>
  </si>
  <si>
    <t xml:space="preserve">AMMONIUM BICARBONATE	100  Kgs	•	MERCK –GERMANY 
•	JIANGSU OVERSEAS GROUP CO. LTD-CHIA
•	JOC JOINT INTERNATIONAL-CHINA
•	LINYI CITY HEDONG DISTRICT CHANGHONG FOOD ADDITIVES CO. LTD –CHINA	01-12-2025
</t>
  </si>
  <si>
    <t>MFB-BP-DO</t>
  </si>
  <si>
    <t>TITANIUM DIOXIDE        25  Kgs        •        COSMOCHEMICAL CO. LTD- SOUTH KOREA.
•        KRONOS INTERNATIONAL  INC.-GERMANY.
•        JIANGSU HONGYUN PHARMACEUTICAL CO. LTD –CHINA        01-12-2025</t>
  </si>
  <si>
    <t>SIE-LM-UE</t>
  </si>
  <si>
    <t>LOW SUBSTITUTED HPC, GRADE LH-11	200 Kgs	•	SHANGDONG HEAD CO.LTD-CHINA	01-12-2025</t>
  </si>
  <si>
    <t>GAD-YM-EL</t>
  </si>
  <si>
    <t xml:space="preserve">PRIMOJEL SODIUM	200 Kgs	•	HANGZHOU STARSHING PHARMACEUTICAL CO. LTD – CHINA.
•	YUNG ZIP CHEMICALS – TAIWAN
•	HANGZHOU ZHONGBAO IMP. EXP. CORP. LTD- CHINA	01-12-2025
</t>
  </si>
  <si>
    <t>NUN-HS-UO</t>
  </si>
  <si>
    <t>MANNITOL	1500 Kgs	•	QINGDAO JIAONAN BRIGHT MOON SEAWEED.,-CHINA	01-12-2025</t>
  </si>
  <si>
    <t>SAL-RX-AJ</t>
  </si>
  <si>
    <t xml:space="preserve">CETOSTEARYL ALCOHOL	1500 Kgs	•	KL-KEPONG OLEOMAS SDN.BHD- MALAYSIA 
•	EMERY OLEOCHEMICAL SDN BHD- MALAYSIA
•	EDENOR OLEOCHEMICAL SDN. BHD. – MALAYSIA
•	SURIACHEM SDN BHD- MALAYSIA	01-12-2025
</t>
  </si>
  <si>
    <t>VFI-TY-YZ</t>
  </si>
  <si>
    <t>HYDROXY PROPYLMETHYL CELLULOSE (HPMC E6)	25Kgs	HANGZHOU ZHONGBAO IMP. EXP. CORP., LTD-CHINA	01-12-2025</t>
  </si>
  <si>
    <t>KXG-HF-AZ</t>
  </si>
  <si>
    <t xml:space="preserve">PREGELATINIZED STARCH	300 Kgs	•	HANGZHOU ZHONGBAO IMP. EXP. CORP. LTD- CHINA
•	COLORCON LIMITED -UK	Most Urgent.
</t>
  </si>
  <si>
    <t>AXU-JG-FJ</t>
  </si>
  <si>
    <t xml:space="preserve">DIBASIC CALCIUM PHOSPHATE POWDER	150 Kgs	•	REEPHOS CHEMICAL CO., LTD.-CHINA
•	JRS PHARMA GMBH &amp; CO. KG-GERMANY .	01-12-2025
</t>
  </si>
  <si>
    <t>DIT-AF-MM</t>
  </si>
  <si>
    <t xml:space="preserve">01	SODIUM BENZOATE	100 Kgs	•	WUHAN YOUJ INDUSTRIES CO., LTD.-CHINA	01-12-2025
02	BENZOIC ACID	25 Kgs	•	WUHAN YOUJ INDUSTRIES CO., LTD.-CHINA 	01-12-2025
</t>
  </si>
  <si>
    <t>CJI-DK-JS</t>
  </si>
  <si>
    <t xml:space="preserve">CARBOXY METHYL CELLULOSE SODIUM	100 Kgs	•	ASHLAND INDUSTRIES EUROPE- SWITZERLAND
•	DAICEL FINE CHEM LTD.-JAPAN 
•	QINGDAO ICD BIOCHEMISTRY CO. LTD-CHINA 
	Most Urgent.
</t>
  </si>
  <si>
    <t>SCW-AN-IN</t>
  </si>
  <si>
    <t xml:space="preserve">LACTOSE MONOHYDRATE GRANULATED	1000 Kgs	•	MOLKEREI MEGGLE WASSERBURG GMBH &amp; CO.-GERMANY 
•	DFE PHARMA GMBH &amp; CO. KG-GERMANY/CHINA  
	Most Urgent.
</t>
  </si>
  <si>
    <t>PDI-LU-CA</t>
  </si>
  <si>
    <t xml:space="preserve">AEROSIL 200	150 Kgs	•	EVONIK RESOURCES EFFICIENCY GMBH-GERMANY 
•	HUBEI HUIFU NANOMATERIAL CO., LTD-CHINA 
	15-12-2025
</t>
  </si>
  <si>
    <t>TLO-HP-MT</t>
  </si>
  <si>
    <t xml:space="preserve">Temperature Sensor PT100 , Autonics	 	 	 
EX Wall-Mounting Socket 20Amp Model: 8570/21-505, 5-Pin, STAHL	Nos	F065	2
Non Contact Magnetic Safety Switch P.N SR- BD40AN2-B02F Make: Pizzato 	Nos	F065	2
</t>
  </si>
  <si>
    <t>SQT-ID-SH</t>
  </si>
  <si>
    <t>Ortho phosphoric Acid 	04 	PAC</t>
  </si>
  <si>
    <t>BGZ-GR-DI</t>
  </si>
  <si>
    <t xml:space="preserve">Electromagnetic Brakes, Model: SAB-6 DC 190 V Trantex Corporation Taiwan          03 Pcs        PR# 1100007973
Bridge Rectifier 270V 6A 60°C        03 Pcs        PR# 1100007926
</t>
  </si>
  <si>
    <t>FWZ-VG-YJ</t>
  </si>
  <si>
    <t>Quotation Required for Platform for fragile roofs.</t>
  </si>
  <si>
    <t>TQY-FU-EE</t>
  </si>
  <si>
    <t xml:space="preserve">1	PVC Food Grade Conveyor Belt
Belt Type: PVC or rubber material food grade.
Belt frame: Aluminum
Height: 965.2 mm (Adjustable)
Belt thickness 1.5mm
Belt width 228.6 mm
Belt length 710mm
Frame width 304.8mm
Speed: Variable (VFD Controlled)	4 Pcs	For Taiwan Cartoner Machine
</t>
  </si>
  <si>
    <t>QNW-OX-XC</t>
  </si>
  <si>
    <t xml:space="preserve">CALCIUM CARBONATE	60 Kgs	·         Himachal Polyolefine Ltd. India
·         Sigma Aldirch -Germany 	01-12-2025
</t>
  </si>
  <si>
    <t>RES-PM-PF</t>
  </si>
  <si>
    <t>EX Wall-Mounting Socket 20Amp Model: 8570/21-505, 5-Pin, STAHL
Nos 2
Non-Contact Magnetic Safety Switch P.N SR- BD40AN2-B02F Make: Pizzato
Nos 2</t>
  </si>
  <si>
    <t>TDM-SC-DQ</t>
  </si>
  <si>
    <t>Sodium Hydroxide cat # 1.06498.1000
6 PAC</t>
  </si>
  <si>
    <t>BZA-DJ-JJ</t>
  </si>
  <si>
    <t>Starch Iodide Paste, Test Solution,
01 PAC</t>
  </si>
  <si>
    <t>PPG-FA-YX</t>
  </si>
  <si>
    <t>Methanol Gradient Grade 4Liter
60 Bottles</t>
  </si>
  <si>
    <t>HBQ-AC-OR</t>
  </si>
  <si>
    <t>1 Ammonium Carbonate
As per Standard MOQ
Kgs
3 Capsicum Annuum Extract
As per Standard MOQ
Kgs
4 Caramel Colour
As per Standard MOQ
Kgs
6 Pine Oil Pumilio
As per Standard MOQ
Kgs</t>
  </si>
  <si>
    <t>VDP-LT-IY</t>
  </si>
  <si>
    <t>Glycin Cat # 33226-500G 01 PAC</t>
  </si>
  <si>
    <t>QVF-VK-QN</t>
  </si>
  <si>
    <t>Ebm-Papst Centrifugal Fan
     R4E355-AL02-06
     Pic as attached
             QTY  : 06</t>
  </si>
  <si>
    <t>TKY-FB-DN</t>
  </si>
  <si>
    <t xml:space="preserve">01
GLASS BOTTLE 500 ML
Any best Quality Brand
12
EA02
GLASS BOTTLE 1000 ML
Any best Quality Brand
12
EA
03
BULB PIPETTE 6 ML
Any best Quality Brand
12
EA
04
BULB PIPETTE 7 ML
Any best Quality Brand
12
EA
05
BULB PIPETTE 8 ML
Any best Quality Brand
12
EA
06
BULB PIPETTE 9 ML
Any best Quality Brand
12
EA
07
GLASS BEAKER 800 ML
Any best Quality Brand
6
EA
08
VOLUMETRIC FLASK 200 ML
Any best Quality Brand
36
EA
09
VOLUMETRIC FLASK 250 ML
Any best Quality Brand
24
EA
10
VOLUMETRIC FLASK 50 ML
Any best Quality Brand
50
EA
11
VOLUMETRIC FLASK 100 ML
Any best Quality Brand
100
EA
 </t>
  </si>
  <si>
    <t>CWK-LQ-PW</t>
  </si>
  <si>
    <t>Blower Motor Volt.400, Amp.. 10.9,
1 Pc
For Waste Water Plant</t>
  </si>
  <si>
    <t>HKP-AQ-UO</t>
  </si>
  <si>
    <t>PLC-DVP – 14SS2
1
EA
Weintek HMI MT8051iP
1
EA
TEMPERATURE MODULE DVP-04TC DELTA
1
EA
HMI GTO5310 SCHNEIDER
1
EA
HMI,PFXGP4501TADW,PROFACE
1
EA
PLC Module 750-461 WAGO
2
EA
Sig Converter KFD2-UT2-EX2 Pepperl+FUCHS
2
EA
CF Card 6AU1400-1QA20-0AA0 Siemens
2
EA
Terminal module CAM_ TM-15_Siemens
1
EA
DIGITAL I/O MODULE FP0R-E16RS PANASONIC
2
EA
AI ENERGY MODULE 6ES71346PA200BD0 SEMENS
2
EA
Analog Module FP07-DA4
1
EA
PLC Module 6ES7 134-6PA20-0BD0 Siemens
2
EA
Incremental encoder (1P) 6FX2001-2PF00 SIEMENS
1
EA
Proximity Sensors (E2B-M12KS04-WP-B1) Omron
10
EA</t>
  </si>
  <si>
    <t>SVN-ML-MU</t>
  </si>
  <si>
    <t>Dialysis Membrane, MW:14000, BS-QT-017
34 mm, Dry diameter 22mm thickness 23um
5M/Roll
China
02 Roll See Picture</t>
  </si>
  <si>
    <t>KPV-XL-TY</t>
  </si>
  <si>
    <t xml:space="preserve">	
Stabilizer Free Tetrahydrofuran
PAC
01
MOST URGENT</t>
  </si>
  <si>
    <t>KLF-OT-YZ</t>
  </si>
  <si>
    <t>PLC-DVP – 14SS2
1
EA
Weintek HMI MT8051iP
1
EA
TEMPERATURE MODULE DVP-04TC DELTA
1
EA
HMI GTO5310 SCHNEIDER
1
EA
HMI,PFXGP4501TADW,PROFACE
1
EA
PLC Module 750-461 WAGO
2
EA
Sig Converter KFD2-UT2-EX2 Pepperl+FUCHS
2
EA
CF Card 6AU1400-1QA20-0AA0 Siemens
2
EA
Terminal module CAM_ TM-15_Siemens
(Model: 6SL3055-0AA00-3FA0)
1
EA (Updated)
DIGITAL I/O MODULE FP0R-E16RS PANASONIC
2
EA
AI ENERGY MODULE 6ES71346PA200BD0 SEMENS
2
EA
Analog Module FP07-DA4
1
EA
PLC Module 6ES7 134-6PA20-0BD0 Siemens
2
EA
Incremental encoder (1P) 6FX2001-2PF00 SIEMENS
1
EA
Proximity Sensors (E2B-M12KS04-WP-B1) Omron
10
EA</t>
  </si>
  <si>
    <t>WHS-YU-EC</t>
  </si>
  <si>
    <t>PLC-DVP – 14SS2</t>
  </si>
  <si>
    <t>EA</t>
  </si>
  <si>
    <t>XWL-TJ-UG</t>
  </si>
  <si>
    <t>Weintek HMI MT8051iP</t>
  </si>
  <si>
    <t>JUD-GL-XY</t>
  </si>
  <si>
    <t>TEMPERATURE MODULE DVP-04TC DELTA</t>
  </si>
  <si>
    <t>ABK-TV-TB</t>
  </si>
  <si>
    <t>HMI GTO5310 SCHNEIDER</t>
  </si>
  <si>
    <t>TEL-JG-FP</t>
  </si>
  <si>
    <t>HMI,PFXGP4501TADW,PROFACE</t>
  </si>
  <si>
    <t>FKW-OB-YF</t>
  </si>
  <si>
    <t>PLC Module 750-461 WAGO</t>
  </si>
  <si>
    <t>ZGD-BW-XH</t>
  </si>
  <si>
    <t>Sig Converter KFD2-UT2-EX2 Pepperl+FUCHS</t>
  </si>
  <si>
    <t>EDN-GK-OD</t>
  </si>
  <si>
    <t>CF Card 6AU1400-1QA20-0AA0 Siemens</t>
  </si>
  <si>
    <t>IFN-HL-LK</t>
  </si>
  <si>
    <t>Terminal module CAM_ TM-15_Siemens
(Model: 6SL3055-0AA00-3FA0)</t>
  </si>
  <si>
    <t>EA (Updated)</t>
  </si>
  <si>
    <t>VJH-YV-TC</t>
  </si>
  <si>
    <t>DIGITAL I/O MODULE FP0R-E16RS PANASONIC</t>
  </si>
  <si>
    <t>RER-WW-PO</t>
  </si>
  <si>
    <t>AI ENERGY MODULE 6ES71346PA200BD0 SEMENS</t>
  </si>
  <si>
    <t>EMD-EC-NV</t>
  </si>
  <si>
    <t>Analog Module FP07-DA4</t>
  </si>
  <si>
    <t>VJW-WN-YN</t>
  </si>
  <si>
    <t>PLC Module 6ES7 134-6PA20-0BD0 Siemens</t>
  </si>
  <si>
    <t>ZOM-YD-TF</t>
  </si>
  <si>
    <t>Incremental encoder (1P) 6FX2001-2PF00 SIEMENS</t>
  </si>
  <si>
    <t>AMP-PY-DS</t>
  </si>
  <si>
    <t>Proximity Sensors (E2B-M12KS04-WP-B1) Omron</t>
  </si>
  <si>
    <t>YUJ-SF-EV</t>
  </si>
  <si>
    <t>KPD-UH-PB</t>
  </si>
  <si>
    <t>GVT-PW-FC</t>
  </si>
  <si>
    <t>Inquiry pending</t>
  </si>
  <si>
    <t>Office Email without Salesman in CC</t>
  </si>
  <si>
    <t>27.12.2025</t>
  </si>
  <si>
    <t xml:space="preserve">Spray Nozzle Complete Assembly 
WM Range (1008)
Material SS 303
Spray Nozzle for Spray Solution
</t>
  </si>
  <si>
    <t>Ghulam Rasool GSK WW</t>
  </si>
  <si>
    <t>SPH-RK-BU</t>
  </si>
  <si>
    <t>PLC Module, Model SIMATIC S7-300 CPU, Part # 6ES7 314-6EH04-0AB0
Qty : 1 No.</t>
  </si>
  <si>
    <t>Saad Muneer</t>
  </si>
  <si>
    <t>DKK-LO-LN</t>
  </si>
  <si>
    <t>Walther Pilot Automatic spray gun type PILOT WA XV Size 1,5 mm Stainless Steel Version Body and all product contact parts</t>
  </si>
  <si>
    <t>XYW-FX-HK</t>
  </si>
  <si>
    <t xml:space="preserve">Gast Air motor                                                                  2AM-NCC-16GAST-USA
</t>
  </si>
  <si>
    <t xml:space="preserve">Syed Sharique Farid Haleon </t>
  </si>
  <si>
    <t>SBO-DT-PT</t>
  </si>
  <si>
    <t>CYI-PG-KT</t>
  </si>
  <si>
    <t>Filter Cartridge O2 PN. 0532 000 004‎        Nos        ‎ ‎        ‎1‎</t>
  </si>
  <si>
    <t xml:space="preserve">zakir.x.ali@haleon.com  
muhammadiqbal.x.khan@haleon.com 
syedsharique.x.farid@haleon.com 
</t>
  </si>
  <si>
    <t>AGX-IO-YA</t>
  </si>
  <si>
    <t>HPLC COLUMN C18 3.5UM 150X4.6MM        XBRIDGE        PC</t>
  </si>
  <si>
    <t>M. Ali/ Afzal Ghani Ferozsons</t>
  </si>
  <si>
    <t>EAX-AA-SV</t>
  </si>
  <si>
    <t>[13:31, 06/05/2026] BLI Asjad Asjad: Product Details:
•        Model: 930 S35 ABC
•        Nozzle Size (Orifice): 1.0 mm
•        Quantity: 08 pcs
Additionally, please include your quotation for the complete repair kit / spare parts kit for the above nozzle.
[13:31, 06/05/2026] BLI Asjad Asjad: Schlick</t>
  </si>
  <si>
    <t>JAI-HC-LP</t>
  </si>
  <si>
    <t xml:space="preserve">01	Heptane-1-sulfonic acid sodium salt	01	PAC
02	Ammonium bi Carbonate Cat # 11213	01	PAC
03	Dioctyl Sulfosuccinate Sodium Cat#323586	01	PAC
</t>
  </si>
  <si>
    <t xml:space="preserve">Afzal Ghani, 
Asst. Manager – Material Management
Postal Address: P.O Ferozsons, Nowshera, K.P.K, |pro.nowshera@ferozsons-labs.com|Website:www.ferozsons-labs.com|0923-560145, 0312-9486757,03458553396|FAX: 0923-611302| 
</t>
  </si>
  <si>
    <t>PJN-TQ-ZW</t>
  </si>
  <si>
    <t xml:space="preserve">1        Mitsubishi PLC FX3U-32M        1        PR # 1100010502
2        Mitsubishi Analog Module FX2N-2AD        1        
3        Transformer 220VA, 380-400V/200V, 1-Phas        1        
4        Transformer 500VA, 380-400V/200-24V, 1-P        1        
5        Main Switch, 3-Phase Industrial Isolator        1        
6        DC Power Supply, Input 220V AC, Output 24V DC, 4A        1        
7        AC Speed Controller Troy TS32        1        
8        Phase Relay Fotek PR-1-380, 3-Phase, 380V AC        1        
9        OVERLOAD 6-9 A        1        
10        Fuji Electric SC-03 Magnetic Contactor        1        
11        Timer - Fotek MY-3S For Tabletting Machine        2        
12        HMI Touch Panel Schneider Electric Magelis GTO Series GXO5502        1        
13        Proximity Sensor Riko PSC1206, PNP NO, 100mA        1        
14        Poundful Microprocessor RPM &amp; Line Speed Meter Model PF-LR-R        1        
15        Sensor RNO4-ND1 for Comp Ration Machine        2        
</t>
  </si>
  <si>
    <t>faizyabahmad.nsr@fllpk.com
Ferozsons</t>
  </si>
  <si>
    <t>TYK-ZP-UH</t>
  </si>
  <si>
    <t>Wet &amp; Dry Bulb Hygrometer for humidity measure P2520	Any best Quality Brand 	02	PAC</t>
  </si>
  <si>
    <t>Ferozsons</t>
  </si>
  <si>
    <t>UFT-JH-QZ</t>
  </si>
  <si>
    <t xml:space="preserve">1        Sodium Carbonate Anhydrous        01 Kgs        Use in Semi Solid Development        Trifarotene Cream
2        PEG-40 Hydrogenated Castor Oil        01 Kgs        Use in Semi Solid Development        Ruxolitinib Cream
3        Glyceryl stearate SE grade        01 Kgs        Use in tablets  Development        Orforglipron tablets
Note:
</t>
  </si>
  <si>
    <t>HQS-UJ-KV</t>
  </si>
  <si>
    <t xml:space="preserve">PEG 300	15 Liter	Use  for Injectable  </t>
  </si>
  <si>
    <t>CBX-DR-WO</t>
  </si>
  <si>
    <t>Quarter Turn Stud Southco 82-28-260-16 Length 14mm, Thickness 10mm	24 St	PR # 1100009160</t>
  </si>
  <si>
    <t>EHP-PC-BX</t>
  </si>
  <si>
    <t xml:space="preserve">1	High Pressure Switch 2.94MPA OFF 2.0MPA (For Portable Dehumidifier)	02 Pc	PR # 1100009653
2	Low Pressure Switch 0.2 OFF, 0.3 ON (For Portable Dehumidifier)	02 Pc	
</t>
  </si>
  <si>
    <t>UQJ-NI-YX</t>
  </si>
  <si>
    <t xml:space="preserve">01	HPLC Column 150x4.6mm 5um ODS Cat# 30105-154630, THERMO	THERMO	EA	01
02	HPLC Column THERMO BDS C18 5µm 250x4.6mm Cat #  28105-254630	THERMO	EA	01
03	HPLC Column THERMO BDS C18 5µm 250x4.6mm Cat #  28105-254630	THERMO	EA	01
</t>
  </si>
  <si>
    <t>KIO-VP-QA</t>
  </si>
  <si>
    <t xml:space="preserve">FUMARIC ACID	•	ANHUI SEALONG BIOTECHNOLOGY CO., LTD.CHINA
•	DAEJUNG CHEMICALS &amp; METALS CO., LTD-KOREA(Cat #D-4051-4400, DAEJUNG KOREA)	25Kgs
</t>
  </si>
  <si>
    <t xml:space="preserve">Afzal Ghani, 
Asst. Manager – Material Management
Postal Address: P.O Ferozsons, Nowshera, K.P.K, |pro.nowshera@ferozsons-labs.com|Website:www.ferozsons-labs.com|0923-560145, 0312-9486757,03458553396|FAX: 0923-611302| 
</t>
  </si>
  <si>
    <t>NGW-CC-WM</t>
  </si>
  <si>
    <t xml:space="preserve">-	RCD SWITCH SOCKET, 13A, 230-240 VAC, MODEL # E2015DRC, BRAND = CLIPSAL
-	QTY : 1000 Pcs
</t>
  </si>
  <si>
    <t>FDM-ER-FO</t>
  </si>
  <si>
    <t>HPLC Column 4.6mm × 25cm; 5µm, L88	Chirpal	PC	1</t>
  </si>
  <si>
    <t>m. Ali/ Afzal Ghani Ferozsons</t>
  </si>
  <si>
    <t>MBS-ZA-NT</t>
  </si>
  <si>
    <t xml:space="preserve">01	Metronidazole BP std Required Cat #   BP 603	PAC	1
02	Orlistat USPM std Required Cat # USP  1478800	PAC	1
03	Rifaximin EP std Required Cat # Required Cat #  EP Y0001074	PAC	1
04	Nebivolol HCl EP  Required Cat # Required Cat #  EP Y0002299	PAC	1
05	Montelukast For Peak Identification USP Required Cat # Required Cat # USP 1446837	PAC	1
06	Montelukast Racemate  USP Required Cat #  USP 1446848	PAC	1
07	Voriconazole (100mg) USP Required Cat #   USP 1718008	PAC	1
08	Atorvastatin Calcium (100mg) USP Required Cat # USP 1044516	PAC	1
09	Aspirin (500mg) USP Required Cat # USP 1044006	PAC	1
10	Carvedilol USP-1096622 (200mg)	PAC	1
11	Cimetidine USP-1134062 (200mg)	PAC	1
12	Amlodipine Besylate (350mg) USP Required Cat #  USP 1029501	PAC	1
</t>
  </si>
  <si>
    <t>MAD-BV-DY</t>
  </si>
  <si>
    <t>MFP-UF-RF</t>
  </si>
  <si>
    <t>DBJ-LQ-TU</t>
  </si>
  <si>
    <t>XPA-NQ-VB</t>
  </si>
  <si>
    <t>DHG-DK-UC</t>
  </si>
  <si>
    <t>EWW-ZX-MZ</t>
  </si>
  <si>
    <t>LZT-NA-EY</t>
  </si>
  <si>
    <t>QGI-CH-LC</t>
  </si>
  <si>
    <t>DEK-LV-VH</t>
  </si>
  <si>
    <t>RWN-TD-KR</t>
  </si>
  <si>
    <t>JKS-PX-KV</t>
  </si>
  <si>
    <t>INQ-SF-LS</t>
  </si>
  <si>
    <t>AMV-MB-NE</t>
  </si>
  <si>
    <t>GCQ-GN-UU</t>
  </si>
  <si>
    <t>UPL-VQ-SU</t>
  </si>
  <si>
    <t>EIA-WM-LX</t>
  </si>
  <si>
    <t>XPG-WO-FM</t>
  </si>
  <si>
    <t>OSC-DJ-GG</t>
  </si>
  <si>
    <t>JWD-XR-GH</t>
  </si>
  <si>
    <t>KXU-JY-RL</t>
  </si>
  <si>
    <t>DBM-ZG-YV</t>
  </si>
  <si>
    <t>ZSL-KU-XN</t>
  </si>
  <si>
    <t>OSD-YR-BK</t>
  </si>
  <si>
    <t>HCN-YT-LN</t>
  </si>
  <si>
    <t>UVQ-GT-OV</t>
  </si>
  <si>
    <t>SAA-BO-JY</t>
  </si>
  <si>
    <t>LSX-WL-XB</t>
  </si>
  <si>
    <t>MNP-BH-LV</t>
  </si>
  <si>
    <t>FSR-AP-QY</t>
  </si>
  <si>
    <t>TSB-JJ-EP</t>
  </si>
  <si>
    <t>OWF-UP-GL</t>
  </si>
  <si>
    <t>RUI-ER-DT</t>
  </si>
  <si>
    <t>ZDZ-FV-SA</t>
  </si>
  <si>
    <t>IXJ-YW-ZL</t>
  </si>
  <si>
    <t>CZY-CQ-OZ</t>
  </si>
  <si>
    <t>HLE-TS-PT</t>
  </si>
  <si>
    <t>KTZ-BM-TU</t>
  </si>
  <si>
    <t>YVB-YE-PM</t>
  </si>
  <si>
    <t>NYR-TT-OB</t>
  </si>
  <si>
    <t>GUM-SP-YF</t>
  </si>
  <si>
    <t>LJV-JQ-FG</t>
  </si>
  <si>
    <t>FGL-WT-RT</t>
  </si>
  <si>
    <t>NQS-KV-TK</t>
  </si>
  <si>
    <t>XPH-BT-BD</t>
  </si>
  <si>
    <t>ILK-YD-HZ</t>
  </si>
  <si>
    <t>LOR-KF-HW</t>
  </si>
  <si>
    <t>HKX-UR-NV</t>
  </si>
  <si>
    <t>JDW-OX-PZ</t>
  </si>
  <si>
    <t>VZW-SO-KK</t>
  </si>
  <si>
    <t>IAD-VG-ZW</t>
  </si>
  <si>
    <t>HLH-JP-UH</t>
  </si>
  <si>
    <t>HYQ-FP-KM</t>
  </si>
  <si>
    <t>HGT-ED-GM</t>
  </si>
  <si>
    <t>IDJ-HR-TE</t>
  </si>
  <si>
    <t>PSY-FY-CY</t>
  </si>
  <si>
    <t>WGE-ZG-QI</t>
  </si>
  <si>
    <t>DIH-EM-NW</t>
  </si>
  <si>
    <t>PWO-JC-BY</t>
  </si>
  <si>
    <t>AYN-KJ-MU</t>
  </si>
  <si>
    <t>TTW-LY-XJ</t>
  </si>
  <si>
    <t>AJJ-SH-JI</t>
  </si>
  <si>
    <t>XYI-JH-UT</t>
  </si>
  <si>
    <t>WDH-BB-KJ</t>
  </si>
  <si>
    <t>VUG-ZX-RH</t>
  </si>
  <si>
    <t>OEP-DB-AR</t>
  </si>
  <si>
    <t>XBH-YH-QN</t>
  </si>
  <si>
    <t>MNR-WD-VC</t>
  </si>
  <si>
    <t>JWZ-DZ-LA</t>
  </si>
  <si>
    <t>MOL-IM-MV</t>
  </si>
  <si>
    <t>OPX-UZ-MX</t>
  </si>
  <si>
    <t>VYP-NM-CF</t>
  </si>
  <si>
    <t>GDN-ZW-UB</t>
  </si>
  <si>
    <t>CEX-FN-MR</t>
  </si>
  <si>
    <t>XSZ-YC-SM</t>
  </si>
  <si>
    <t>NHK-PS-HP</t>
  </si>
  <si>
    <t>ARK-LJ-OU</t>
  </si>
  <si>
    <t>SFE-YZ-PI</t>
  </si>
  <si>
    <t>VKQ-NT-BJ</t>
  </si>
  <si>
    <t>LQP-FI-FR</t>
  </si>
  <si>
    <t>VPF-KB-DR</t>
  </si>
  <si>
    <t>FJZ-JN-TR</t>
  </si>
  <si>
    <t>QGO-IG-SI</t>
  </si>
  <si>
    <t>RUH-GF-OY</t>
  </si>
  <si>
    <t>BTF-KP-WY</t>
  </si>
  <si>
    <t>SNQ-UX-MN</t>
  </si>
  <si>
    <t>KKN-SJ-XF</t>
  </si>
  <si>
    <t>LXZ-PY-RB</t>
  </si>
  <si>
    <t>STA-CJ-RG</t>
  </si>
  <si>
    <t>ONH-HC-VJ</t>
  </si>
  <si>
    <t>DVP-ZE-ON</t>
  </si>
  <si>
    <t>OSH-XE-JO</t>
  </si>
  <si>
    <t>DNM-ZA-OB</t>
  </si>
  <si>
    <t>VNV-BW-LT</t>
  </si>
  <si>
    <t>JGS-OF-FV</t>
  </si>
  <si>
    <t>SUJ-FL-RU</t>
  </si>
  <si>
    <t>YTT-DT-LB</t>
  </si>
  <si>
    <t>EPL-DQ-UY</t>
  </si>
  <si>
    <t>YKG-OX-SY</t>
  </si>
  <si>
    <t>JBH-ZJ-VO</t>
  </si>
  <si>
    <t>KIF-AC-KY</t>
  </si>
  <si>
    <t>BGA-PY-UI</t>
  </si>
  <si>
    <t>YCB-QH-EC</t>
  </si>
  <si>
    <t>LBN-YX-YU</t>
  </si>
  <si>
    <t>RLD-TY-XR</t>
  </si>
  <si>
    <t>FPP-GG-CU</t>
  </si>
  <si>
    <t>KKA-UZ-PH</t>
  </si>
  <si>
    <t>SXO-SS-TV</t>
  </si>
  <si>
    <t>RWL-QM-VF</t>
  </si>
  <si>
    <t>OIE-YK-KP</t>
  </si>
  <si>
    <t>RPL-CL-UX</t>
  </si>
  <si>
    <t>AOZ-IZ-RO</t>
  </si>
  <si>
    <t>LQN-WO-QT</t>
  </si>
  <si>
    <t>SHE-KL-SD</t>
  </si>
  <si>
    <t>CRT-IC-AM</t>
  </si>
  <si>
    <t>EUX-ZC-OL</t>
  </si>
  <si>
    <t>DAD-GZ-GI</t>
  </si>
  <si>
    <t>TLM-AG-QR</t>
  </si>
  <si>
    <t>DBN-GA-NH</t>
  </si>
  <si>
    <t>WQO-UA-SO</t>
  </si>
  <si>
    <t>PCK-WR-MO</t>
  </si>
  <si>
    <t>DXK-CK-LB</t>
  </si>
  <si>
    <t>ENQ-QQ-QA</t>
  </si>
  <si>
    <t>VKG-DN-OM</t>
  </si>
  <si>
    <t>HRX-GK-RG</t>
  </si>
  <si>
    <t>FIX-IB-AE</t>
  </si>
  <si>
    <t>YND-TC-CS</t>
  </si>
  <si>
    <t>XHV-CY-NZ</t>
  </si>
  <si>
    <t>ERE-RH-YE</t>
  </si>
  <si>
    <t>UQF-EJ-UE</t>
  </si>
  <si>
    <t>JRE-SW-IA</t>
  </si>
  <si>
    <t>XJZ-PU-CZ</t>
  </si>
  <si>
    <t>NQJ-ZX-FV</t>
  </si>
  <si>
    <t>CUR-XU-YO</t>
  </si>
  <si>
    <t>VUE-FW-ZB</t>
  </si>
  <si>
    <t>UNR-LE-RG</t>
  </si>
  <si>
    <t>IXC-OG-ZT</t>
  </si>
  <si>
    <t>DMW-OQ-AG</t>
  </si>
  <si>
    <t>MWI-IE-NH</t>
  </si>
  <si>
    <t>MZD-IK-CA</t>
  </si>
  <si>
    <t>XMU-VR-HL</t>
  </si>
  <si>
    <t>VUL-AT-XU</t>
  </si>
  <si>
    <t>WYJ-RJ-LJ</t>
  </si>
  <si>
    <t>JEL-FZ-ZY</t>
  </si>
  <si>
    <t>NEJ-EC-IT</t>
  </si>
  <si>
    <t>JUR-KD-BQ</t>
  </si>
  <si>
    <t>JFR-IH-FV</t>
  </si>
  <si>
    <t>CVI-WW-FI</t>
  </si>
  <si>
    <t>FQU-FH-EZ</t>
  </si>
  <si>
    <t>JTD-GR-IM</t>
  </si>
  <si>
    <t>SKH-UY-RW</t>
  </si>
  <si>
    <t>GZN-YW-RB</t>
  </si>
  <si>
    <t>WRM-PV-DS</t>
  </si>
  <si>
    <t>TSR-WF-XO</t>
  </si>
  <si>
    <t>FIO-ZG-NS</t>
  </si>
  <si>
    <t>TSX-YE-WN</t>
  </si>
  <si>
    <t>UVJ-TZ-SJ</t>
  </si>
  <si>
    <t>ZYA-SP-UQ</t>
  </si>
  <si>
    <t>LJK-TW-TN</t>
  </si>
  <si>
    <t>QWI-LF-ZE</t>
  </si>
  <si>
    <t>KLR-DL-XS</t>
  </si>
  <si>
    <t>NLY-EC-HN</t>
  </si>
  <si>
    <t>RDC-SZ-LM</t>
  </si>
  <si>
    <t>ZPS-JE-OM</t>
  </si>
  <si>
    <t>EUF-SB-VC</t>
  </si>
  <si>
    <t>WTI-WI-FR</t>
  </si>
  <si>
    <t>MHA-YM-HI</t>
  </si>
  <si>
    <t>ENM-VY-EB</t>
  </si>
  <si>
    <t>EYA-YL-JJ</t>
  </si>
  <si>
    <t>SFD-LT-UC</t>
  </si>
  <si>
    <t>FVU-GH-CN</t>
  </si>
  <si>
    <t>BZZ-RI-KN</t>
  </si>
  <si>
    <t>IQB-FF-NW</t>
  </si>
  <si>
    <t>LAQ-CY-TN</t>
  </si>
  <si>
    <t>UHF-AT-JU</t>
  </si>
  <si>
    <t>PVN-QD-AV</t>
  </si>
  <si>
    <t>HPX-AY-JF</t>
  </si>
  <si>
    <t>JOJ-XR-WE</t>
  </si>
  <si>
    <t>YLY-GT-UR</t>
  </si>
  <si>
    <t>UJJ-EY-ZE</t>
  </si>
  <si>
    <t>IYY-OZ-QO</t>
  </si>
  <si>
    <t>NTH-YP-KR</t>
  </si>
  <si>
    <t>XQP-LK-GH</t>
  </si>
  <si>
    <t>RYC-HH-CS</t>
  </si>
  <si>
    <t>OWW-GY-ND</t>
  </si>
  <si>
    <t>ZCI-KJ-EO</t>
  </si>
  <si>
    <t>MRV-LD-YO</t>
  </si>
  <si>
    <t>EMM-BT-MT</t>
  </si>
  <si>
    <t>IZI-GZ-UH</t>
  </si>
  <si>
    <t>SYM-CT-YS</t>
  </si>
  <si>
    <t>ZTA-DH-BJ</t>
  </si>
  <si>
    <t>OOZ-KO-EX</t>
  </si>
  <si>
    <t>HLP-WD-FL</t>
  </si>
  <si>
    <t>YHQ-ZT-MX</t>
  </si>
  <si>
    <t>PIY-ZV-SA</t>
  </si>
  <si>
    <t>XKD-KU-WE</t>
  </si>
  <si>
    <t>FSF-XZ-DR</t>
  </si>
  <si>
    <t>VGN-TX-UT</t>
  </si>
  <si>
    <t>NHW-WR-AG</t>
  </si>
  <si>
    <t>WEA-KW-DC</t>
  </si>
  <si>
    <t>DVD-DR-SH</t>
  </si>
  <si>
    <t>FFJ-BS-AX</t>
  </si>
  <si>
    <t>HHP-UR-NO</t>
  </si>
  <si>
    <t>RDX-FJ-AS</t>
  </si>
  <si>
    <t>YRF-RC-QF</t>
  </si>
  <si>
    <t>MTZ-OW-YM</t>
  </si>
  <si>
    <t>RLJ-RH-CY</t>
  </si>
  <si>
    <t>YGR-FJ-UE</t>
  </si>
  <si>
    <t>JRR-KL-UY</t>
  </si>
  <si>
    <t>FLP-AN-QL</t>
  </si>
  <si>
    <t>OZV-TL-CJ</t>
  </si>
  <si>
    <t>WQP-WI-NZ</t>
  </si>
  <si>
    <t>OAD-QC-LC</t>
  </si>
  <si>
    <t>XKH-FE-HZ</t>
  </si>
  <si>
    <t>PKC-YV-MV</t>
  </si>
  <si>
    <t>TKP-YF-NE</t>
  </si>
  <si>
    <t>VYD-SZ-JT</t>
  </si>
  <si>
    <t>SFJ-KY-MC</t>
  </si>
  <si>
    <t>OPU-AJ-VL</t>
  </si>
  <si>
    <t>KXS-SC-OU</t>
  </si>
  <si>
    <t>TJU-ZI-KZ</t>
  </si>
  <si>
    <t>WFH-EF-NT</t>
  </si>
  <si>
    <t>JSW-OC-TL</t>
  </si>
  <si>
    <t>IYO-DI-WX</t>
  </si>
  <si>
    <t>LSQ-JP-KZ</t>
  </si>
  <si>
    <t>VMB-HC-GF</t>
  </si>
  <si>
    <t>PVY-OH-CF</t>
  </si>
  <si>
    <t>PJI-KW-UG</t>
  </si>
  <si>
    <t>UMJ-OH-BK</t>
  </si>
  <si>
    <t>XUG-AI-BB</t>
  </si>
  <si>
    <t>FNE-EK-XE</t>
  </si>
  <si>
    <t>NAO-TJ-GY</t>
  </si>
  <si>
    <t>GHT-UH-ND</t>
  </si>
  <si>
    <t>DXW-GL-TG</t>
  </si>
  <si>
    <t>QOY-UQ-KX</t>
  </si>
  <si>
    <t>DRW-RR-ZK</t>
  </si>
  <si>
    <t>TNN-UX-GW</t>
  </si>
  <si>
    <t>TPN-VR-UW</t>
  </si>
  <si>
    <t>XPH-OR-WU</t>
  </si>
  <si>
    <t>EQD-SU-JY</t>
  </si>
  <si>
    <t>SSN-YJ-HY</t>
  </si>
  <si>
    <t>SBV-ZP-SN</t>
  </si>
  <si>
    <t>IWQ-NO-GS</t>
  </si>
  <si>
    <t>FUD-FT-QO</t>
  </si>
  <si>
    <t>NSC-ZD-YW</t>
  </si>
  <si>
    <t>ZIC-EC-VX</t>
  </si>
  <si>
    <t>NKT-WI-HD</t>
  </si>
  <si>
    <t>JZW-FC-PN</t>
  </si>
  <si>
    <t>MSQ-GS-TI</t>
  </si>
  <si>
    <t>MAE-VR-SH</t>
  </si>
  <si>
    <t>VNP-QY-UM</t>
  </si>
  <si>
    <t>NTK-WR-KR</t>
  </si>
  <si>
    <t>WNK-LK-JJ</t>
  </si>
  <si>
    <t>XRP-YL-CX</t>
  </si>
  <si>
    <t>PJK-TC-SF</t>
  </si>
  <si>
    <t>BXA-XK-OU</t>
  </si>
  <si>
    <t>WTS-JA-HB</t>
  </si>
  <si>
    <t>CTL-CI-FM</t>
  </si>
  <si>
    <t>DJV-EI-GQ</t>
  </si>
  <si>
    <t>AUZ-YP-KV</t>
  </si>
  <si>
    <t>VOG-EF-US</t>
  </si>
  <si>
    <t>FTD-YJ-VR</t>
  </si>
  <si>
    <t>XEJ-ZI-JB</t>
  </si>
  <si>
    <t>KPJ-HG-DW</t>
  </si>
  <si>
    <t>RVO-FQ-DG</t>
  </si>
  <si>
    <t>OXN-QT-JJ</t>
  </si>
  <si>
    <t>FTP-WB-LI</t>
  </si>
  <si>
    <t>HNM-DQ-QC</t>
  </si>
  <si>
    <t>FHC-DI-MM</t>
  </si>
  <si>
    <t>XLL-OU-CK</t>
  </si>
  <si>
    <t>FCE-ZV-XI</t>
  </si>
  <si>
    <t>PXB-RV-UZ</t>
  </si>
  <si>
    <t>OSD-BW-SD</t>
  </si>
  <si>
    <t>VWA-DU-SY</t>
  </si>
  <si>
    <t>POJ-ZW-KZ</t>
  </si>
  <si>
    <t>RCH-TF-XE</t>
  </si>
  <si>
    <t>PJL-BG-VX</t>
  </si>
  <si>
    <t>XGQ-WL-IZ</t>
  </si>
  <si>
    <t>NKD-XJ-PA</t>
  </si>
  <si>
    <t>ZES-AI-JU</t>
  </si>
  <si>
    <t>CCP-GR-KF</t>
  </si>
  <si>
    <t>KVM-VX-PT</t>
  </si>
  <si>
    <t>YOR-KU-PM</t>
  </si>
  <si>
    <t>MDW-KF-RW</t>
  </si>
  <si>
    <t>CLW-DB-DP</t>
  </si>
  <si>
    <t>ANC-IW-PT</t>
  </si>
  <si>
    <t>XDW-JW-UY</t>
  </si>
  <si>
    <t>TLJ-EF-KM</t>
  </si>
  <si>
    <t>ROT-OL-UE</t>
  </si>
  <si>
    <t>WYZ-EI-WV</t>
  </si>
  <si>
    <t>WOB-OP-LK</t>
  </si>
  <si>
    <t>SKZ-EV-VK</t>
  </si>
  <si>
    <t>QRL-VI-JP</t>
  </si>
  <si>
    <t>TOV-SG-DF</t>
  </si>
  <si>
    <t>RIE-XA-JD</t>
  </si>
  <si>
    <t>KBX-KF-IO</t>
  </si>
  <si>
    <t>NRK-PO-AH</t>
  </si>
  <si>
    <t>MGP-BX-RF</t>
  </si>
  <si>
    <t>ETD-FB-WS</t>
  </si>
  <si>
    <t>BTV-PJ-OT</t>
  </si>
  <si>
    <t>OIG-TP-LN</t>
  </si>
  <si>
    <t>FEZ-XW-QL</t>
  </si>
  <si>
    <t>ADA-XQ-PY</t>
  </si>
  <si>
    <t>ANZ-FW-RJ</t>
  </si>
  <si>
    <t>VFI-YA-IQ</t>
  </si>
  <si>
    <t>FMR-BO-RZ</t>
  </si>
  <si>
    <t>SUL-ZF-DQ</t>
  </si>
  <si>
    <t>QQO-TK-MS</t>
  </si>
  <si>
    <t>ZIN-YN-IP</t>
  </si>
  <si>
    <t>HOD-LK-SD</t>
  </si>
  <si>
    <t>SHH-HW-UF</t>
  </si>
  <si>
    <t>XZM-IE-BN</t>
  </si>
  <si>
    <t>YYM-FN-SL</t>
  </si>
  <si>
    <t>HML-OJ-MF</t>
  </si>
  <si>
    <t>JTP-NH-VW</t>
  </si>
  <si>
    <t>RDD-WT-VK</t>
  </si>
  <si>
    <t>PJX-WR-DK</t>
  </si>
  <si>
    <t>QTF-YO-IW</t>
  </si>
  <si>
    <t>SHY-UL-MG</t>
  </si>
  <si>
    <t>XDN-GQ-YI</t>
  </si>
  <si>
    <t>AVZ-ET-ZG</t>
  </si>
  <si>
    <t>XPE-TY-FB</t>
  </si>
  <si>
    <t>FGF-UZ-NN</t>
  </si>
  <si>
    <t>PSA-SN-SK</t>
  </si>
  <si>
    <t>SHY-RR-IX</t>
  </si>
  <si>
    <t>MWR-KU-BV</t>
  </si>
  <si>
    <t xml:space="preserve">Atex Multimeter as per below details and attached brochure.
Chauvin Arnoux MTX 3297 QTY 01
Contact Person is Mr. Umer Yousif Khan OR
Muhammad Bilal Khan, Electrical Officer 
Office  +92 22 2109521-30 
EXT          361
Cell         0304 0729610
</t>
  </si>
  <si>
    <t xml:space="preserve">Vacuum Leak Tester TVLTA10    QTY: 01
        Specifications :
           Vacuum degree 0 to 90 KPa
           Accuracy 1 % FS
           Resolution 0.1 KPa
           Vacuum chamber effective size 270 × 210 mm
           Vacuum chamber size 300 × 350 mm
           Air supply pressure 0.2 to 0.5 MPa
           Power supply AC 220 V, 50 Hz
           Make: LABTRON
Contact Person is Mr. Faisal Aman
</t>
  </si>
  <si>
    <t xml:space="preserve">Digital Rotational Viscometers (Model BDV-1N) along with viscosity standards (&lt;200 cP and &gt;300 cP, 100 ml each) for injectable material testing.
        01 Unit        Latest model required to meet the requirements of our Quality Control laboratory operation.
</t>
  </si>
  <si>
    <t>solar-powered lawn mower that meets the following specifications:
•        Mowing Area: 3000m²
•        Zero Access Guarding (ZAG): Prevents direct contact with humans, objects etc for enhanced safety
•        Interlocking Mechanism: Ensures safe cleaning and maintenance
•        Theft Protection: Integrated anti-theft mechanism
•        Advanced Sensors: Enables automatic operation in the absence of human intervention
•        Online Monitoring: Includes cameras or similar features to assess performance remotely
•        Water Ingress Protection: IP-rated for resistance to water
•        Earthing Provision: For enhanced safety
•        Power Source: Solar-powered with an alternative hybrid charging option for use in the absence of solar energy
For further details regarding the desired model, device, and features, you may refer to the following website:
EcoFlow BLADE Robotic Lawn Mower – Energian
We kindly request you to share the quotation at your earliest convenience. 
Should you have any questions or require additional information, please feel free to reach out.
Thank you.
Regards,
Arwa Ali Asghar
Engineering Graduate Associate</t>
  </si>
  <si>
    <t>ABFQ-EKZ-CF</t>
  </si>
  <si>
    <t xml:space="preserve">1. Worm Gear Box  1:50 Ratio Size 70 nos 
2. Motor 1440rpm 2Hp single phase 
3. Motor 1440rpm 3Hp three phase
</t>
  </si>
  <si>
    <t xml:space="preserve">
Mohsin Javed
FABRICON(PRIVATE) LTD
46-247, Sector: 24,
Korangi Industrial Area, 
Karachi – 74900, Pakistan
Pakistan
92-331-5064957 / 92-21-35067736
mohsinjaved@fabricon.com.pk</t>
  </si>
  <si>
    <t>ABII-JOQ-UJ</t>
  </si>
  <si>
    <t xml:space="preserve">20 HP of 2P/2900RPM 3-Ph/400V TEFC Electric Motor (1 Unit) </t>
  </si>
  <si>
    <t xml:space="preserve">mueez.ansari@kineticflowsystems.com
Syed Zahid Hasan </t>
  </si>
  <si>
    <t>ADCJ-USH-ZJ</t>
  </si>
  <si>
    <r>
      <rPr>
        <sz val="11"/>
        <rFont val="Arial"/>
      </rPr>
      <t xml:space="preserve">Dissolution Test Apparatus, Model-PTWS 1220 12 position Tablet Instrument with Full IQ and OQ with External Pinter Facility
Pharma Test Tablet Dissolution, Tester PT –DT70 instrument with Printers Model  PT-RP80
</t>
    </r>
    <r>
      <rPr>
        <sz val="11"/>
        <color rgb="FFFF0000"/>
        <rFont val="Arial"/>
      </rPr>
      <t xml:space="preserve">Pharma Test Germany or any best Quality Brand </t>
    </r>
  </si>
  <si>
    <t xml:space="preserve">Afzal Ghani,
PROCUREMENT OFFICER
Postal Address: P.O Ferozsons, Amangarh, Nowshera, K.P.K, |pro.nowshera@ferozsons-labs.com|Website:www.ferozsons-labs.com|0923-650145, 0312-9486757,03458553396|FAX: 0923-611302| 
</t>
  </si>
  <si>
    <t>ADFX-PJC-OA</t>
  </si>
  <si>
    <r>
      <rPr>
        <sz val="11"/>
        <rFont val="Arial"/>
      </rPr>
      <t xml:space="preserve">
Polarimeter Digital Model ADP 450 Bellingham &amp; Stanley Instrument with Pinter Model CBM 910 
</t>
    </r>
    <r>
      <rPr>
        <sz val="11"/>
        <color rgb="FFFF0000"/>
        <rFont val="Arial"/>
      </rPr>
      <t>Bellingham &amp; Stanley , Made in England  or any best Quality Brand</t>
    </r>
  </si>
  <si>
    <t xml:space="preserve">Afzal Ghani,
PROCUREMENT OFFICER
Postal Address: P.O Ferozsons, Amangarh, Nowshera, K.P.K, |pro.nowshera@ferozsons-labs.com|Website:www.ferozsons-labs.com|0923-650145, 0312-9486757,03458553396|FAX: 0923-611302| 
</t>
  </si>
  <si>
    <t>ADLY-CEM-VP</t>
  </si>
  <si>
    <t>Digital Multimeter        87V Max        Fluke        1
Digital Multimeter        CD800b        Sanwa        2</t>
  </si>
  <si>
    <t xml:space="preserve">Ashraf Butt
CHC Procurement Officer
GlaxoSmithKline CHC Pakistan Limited.
35 - Dockyard Road, west wharf , Karachi-74000, Pakistan
Tel: +92 21 32315478-82 &amp; (Dir) 35274744
UAN:+92 21 111 475 725  (Ext: 4744)
</t>
  </si>
  <si>
    <t>ADOI-SAV-BU</t>
  </si>
  <si>
    <t>BECKER vacuum pump
motor type D 71 B4 P
motor no : 15085540
nample attached</t>
  </si>
  <si>
    <t xml:space="preserve">Ashraf Butt
CHC Procurement Officer
GlaxoSmithKline CHC Pakistan Limited.
35 - Dockyard Road, west wharf , Karachi-74000, Pakistan
Tel: +92 21 32315478-82 &amp; (Dir) 35274744
UAN:+92 21 111 475 725  (Ext: 4744)
</t>
  </si>
  <si>
    <t>Send</t>
  </si>
  <si>
    <t>AEIH-LDM-MW</t>
  </si>
  <si>
    <t>GAS REGULATOR Model AG/RC DN25
MAKE MADAS Italy</t>
  </si>
  <si>
    <t>Gunj Glass
Head Office: A-26 Site Area Karachi
Info@gunjglass.com
Tell: 0213-2414862</t>
  </si>
  <si>
    <t>AEIL-PXX-JJ</t>
  </si>
  <si>
    <t>Heat Exchanger plate with epdm gasket
model NT150 LH, plate thickness 0.5mm,
material 316L qty 136 pcs
model VT 80 LH, plate thisckness 0.5mm 316L qty 26</t>
  </si>
  <si>
    <t>HASSAN ENGINEERING
R-712 sector-15A/5
Buffer zone,North karachi, 
phone 021-36999059
cell: 0305-2108958
saleem.he_engg@yahoo.com</t>
  </si>
  <si>
    <t>AEVM-AQR-PS</t>
  </si>
  <si>
    <t>Automatic Hand Dryer-220 V-AC,1800 Watt ,White Siemens 	2</t>
  </si>
  <si>
    <t xml:space="preserve">Asim Laique
Assistant Manager Procurement
Cell #0345-3127098
asim.laiq@herbion.com
</t>
  </si>
  <si>
    <t>8,500 price local available</t>
  </si>
  <si>
    <t>AEZO-PYA-KX</t>
  </si>
  <si>
    <t xml:space="preserve">Metal Detector 4
•        Type of tablets both round and oblong.
•        Speed up to 300,000 to 400,000 tablets per hour
</t>
  </si>
  <si>
    <t xml:space="preserve">Pharmevo </t>
  </si>
  <si>
    <t>AFCH-CKO-SE</t>
  </si>
  <si>
    <t>BALL, CHECK ( PTFE ) P/N 050.018.600, DIAPHRAGM PUMP SIZE: 2" 21/05/26BAL. 4.000
 BALL, CHECK ( PTFE ) RS
 MODEL: S20B1AGTANS000
 TYPE: A.0.D.D. PUMP
 MAKE: SAND PIPER PUMP
 Approved
 29868/002 280424899 .00000 PC 2.000 .00 LE 21/07/15 00000 .00 E13
BUYER J RUBBER DIAPHRAGM 2" P/N 286.007.365, DIAPHRAGM PUMP SIZE: 2" 21/05/26BAL. 2.000
 RUBBER DIAPHRAGM 2" RS
 MODEL: S20B1AGTANS000
 TYPE: A.0.D.D. PUMP
 MAKE: SAND PIPER PUMP
 Approved
 29868/003 280424900 .00000 PC 2.000 .00 LE 21/07/15 00000 .00 E13
BUYER J DIAPHRAGM ( PTFE OVERLAY ) P/N 286.020.604, DIAPHRAGM PUMP SIZE: 2" 21/05/26BAL. 2.000
 DIAPHRAGM ( PTFE OVERLAY ) RS
 MODEL: S20B1AGTANS000
 TYPE: A.0.D.D. PUMP
 MAKE: SAND PIPER PUMP
 Approved
 29868/004 280424901 .00000 PC 4.000 .00 LE 21/07/15 00000 .00 E13
BUYER J SEAT, VALVE ( TEFLONE ) P/N 722.040.600, DIAPHRAGM PUMP SIZE: 2" 21/05/26BAL. 4.000
 SEAT, VALVE ( TEFLONE ) RS
 MODEL: S20B1AGTANS000
 TYPE: A.0.D.D. PUMP
 MAKE: SAND PIPER PUMP
 Approved
 29868/005 280424902 .00000 PC 1.000 .00 LE 21/07/15 00000 .00 E13
BUYER J ROD, DIAPHRAGM P/N 685.058.120, DIAPHRAGM PUMP SIZE: 2" 21/05/26BAL. 1.000
 ROD, DIAPHRAGM RS
 MODEL: S20B1AGTANS000
 TYPE: A.0.D.D. PUMP
 MAKE: SAND PIPER PUM</t>
  </si>
  <si>
    <t>AGDT-OVW-WT</t>
  </si>
  <si>
    <t>Specification of fillter                                                                             
Fillter coller size     15 x15 inches                                                                  
Fillter pockets size   18x13 inches                                                         
Fillter pocket   09                                                                                         
With fillter pockets gripping spring                                         
As per sample</t>
  </si>
  <si>
    <t>AGYM-EMX-TO</t>
  </si>
  <si>
    <t>PSR 11 – 21 Oxygen sensor
qty 1 
OX – 3 Oxygen sensor
qty 1</t>
  </si>
  <si>
    <t xml:space="preserve">Archroma Pakistan Limited | Plot #LX-10 &amp; LX11 Landhi Industrial Trade Zone Karachi 74900 | Pakistan
Tel: +9221 35081371-72 | Mobile: +92306 2349660 | E-Mail: bashir.ahmed@archroma.com
</t>
  </si>
  <si>
    <t>AHBM-QME-HX</t>
  </si>
  <si>
    <t xml:space="preserve">BRAKE RECTIFIER BG 1.5 FOR SEW MOTORS - AT PACKING PLANT PART NO 8- 253 846 FOR FA40/G DT100LS4/BMG        
EA        04
</t>
  </si>
  <si>
    <t xml:space="preserve">Riffat Tahira
</t>
  </si>
  <si>
    <t>AHHN-KCV-BA</t>
  </si>
  <si>
    <t>REXROTH DOOR LOCK
MNR: 3 842 530 352
qty 50</t>
  </si>
  <si>
    <t>Business Links Int’l (Pvt) Ltd
Address: 2nd Floor, Twin Star Chambers, Mumtaz  Hasan Road, Karachi, Pakistan 
Phone: + 92 21 3241 9227
asjad@businesslinks-pk.com</t>
  </si>
  <si>
    <t>G9T-PQ5-JWI-X5U4</t>
  </si>
  <si>
    <t>AHRY-LFE-QJ</t>
  </si>
  <si>
    <t xml:space="preserve">GEARED MOTOR,
TYPE=RF27DRE80M4
ITEM
# 646BW410-M01, 0.75
KW, 4-
-POLE, 400 VAC, MAKE
= SEW EURO DRIVE        EA            06
</t>
  </si>
  <si>
    <t>AIOO-RXH-AQ</t>
  </si>
  <si>
    <t xml:space="preserve">GEAR UNIT, 11KW, 1400
RPM, I=137
CRLB147-137-M11+E30-
B5-0-ZS06615
FOR ROTARY FEEDER,
BONENG FOR LINE-II        EA             01
</t>
  </si>
  <si>
    <t>AJFA-NXL-LS</t>
  </si>
  <si>
    <t xml:space="preserve">H.M.I PROFACE        GP-4501TW, model= PFxGP4501TADW, 24V, 0.71AYenchen super coater m/c model= YC-SC-170F, no.= OB320 160090 capacity=0.8-1.4 Kg/batch        1        EA </t>
  </si>
  <si>
    <t xml:space="preserve">Muhammad Ahsan Sadiq
Assistant manager Technical purchase | Procurement | Ext: 1409
Martin Dow Marker Ltd
D-7, Shaheed-e-Millat Road
Karachi-75350, Pakistan UAN : +92 21 111 523 523
Cell: +92-3166550042 Ext: 1409
https://martindowmarker.com/
</t>
  </si>
  <si>
    <t>AJPG-AVS-WU</t>
  </si>
  <si>
    <t>FLUKE 376FC  4 pcs</t>
  </si>
  <si>
    <t xml:space="preserve">Wilson Bulembo 
Operations Supervisor 
Novotech Enterprises Limited
P.O.Box 10692
Tausi Street No.5,Mikocheni B, Dar-es-salaam, Tanzania,
Mobile:  +255 (0774) 888831 | Direct +255 (0763) 082645
Email: info@novotechtz.com |info@novotechtz.co.tz| novotech13@gmail.com
Website: www.novotechtz.com
</t>
  </si>
  <si>
    <t>AKRO-IZR-WN</t>
  </si>
  <si>
    <t>Fuji Electric
RYS302S3-RPS FALDIC</t>
  </si>
  <si>
    <t xml:space="preserve">Abdul Majid 
National Care Pack Pvt Ltd. 
Cell. 0092 300 8252089.
</t>
  </si>
  <si>
    <t>AKYP-EZJ-XJ</t>
  </si>
  <si>
    <t xml:space="preserve">Chemical Pump
Caustic Soda                 NaOH 50%   
Sodium Hypochlorite      NaOCL 13% 
HCL 
</t>
  </si>
  <si>
    <t xml:space="preserve">Nobel Enterprises
Karachi
Pakistan
nobel.enterprises@yahoo.com
info@nobelent.com
(021) 34979978
</t>
  </si>
  <si>
    <t>AMHE-UUO-IR</t>
  </si>
  <si>
    <t xml:space="preserve">DIGITEN 22mm YELLOW LED Flash Alarm 80dB Indicator Light Lamp with Buzzer 
Color : Yellow 
Volt : AC 220V
        03 Nos
</t>
  </si>
  <si>
    <t>ANNR-BOT-SH</t>
  </si>
  <si>
    <t xml:space="preserve">Required spare parts of air compressor 
Make boge Germany 
Model # SLF  75-3
Serial # 5139398 &amp; 5094203
Rate of flow = 2.10 – 8.50 cum/min
Max service  pressure = 10 bar 
Motor power 55 kw .
SPARE PRTS 
Wearing part of MPV                       = 02
2230337671
Solonaid Valve                                  =01
644006301
Wearing part of intake                     =01
2420088671
Wearing part of oil regulator          =01
2420164671
Suction hose pipe                            = 01 
529001410
Temperature Sensor                      =01
639002803
Service kit                                             = 03
</t>
  </si>
  <si>
    <t xml:space="preserve">Saeed Ahmed 
Barrett Hodgson Pakistan 
</t>
  </si>
  <si>
    <t>ANWW-IFC-VR</t>
  </si>
  <si>
    <t xml:space="preserve">1090000055	CONNECTION PLATE FOR MOTOR 4KW, SIZE: 4MM, WITH DELTA LINK COMPLETE (COMPLETE)	EA	08
1090000056	CONNECTION PLATE FOR MOTOR 5.5KW TYPE - : ILA7130-4AA60-Z,TYPE 132- S-4 WITH DELTA LINK(COMPLETE)	EA	08
1090000057	CONNECTION PLATE FOR MOTOR 11KW TYPE Y160M2-6 WITH DELTA LINK MPLETE)	EA	05
1090000052	CONNECTION PLATE FOR 15KW MOTOR	EA	05
1090000059	CONNECTION PLATE FOR MOTOR 18.5KW TYPEY180M-4WITH DELTA LINK MPLETE)	EA	05
1090000060	CONNECTION PLATE FOR 45KW MOTOR, TYPE:- Y225M-4WITH DELTA LINK COMPLETE)	EA	05
1090005828	TERMINAL PLATE 75KW	EA	05
1090000061	CONNECTION PLATE FOR MOTOR 90KW TYPE:- 280S-4 WITH DELTA LINK PLETE)	EA	05
</t>
  </si>
  <si>
    <t>AOVU-XFK-XN</t>
  </si>
  <si>
    <t xml:space="preserve">1090010887	CONNECTION/TERMINA L PLATE FOR SEW MOTOR TYPE DT 63 N4,0.16 KW	EA	06
1090010888	CONNECTION/TERMINA L PLATE FOR SEW MOTOR TYPE DT 71 D4, 0.37 KW	EA	06
1090010889	CONNECTION/TERMINA L PLATE FOR SEW MOTOR TYPE RF 40DT 80N4,0.75 KW	EA	06
1090010890	CONNECTION/TERMINA L PLATE FOR SEW MOTOR TYPE RF 73DT 100LS4, 2.2 KW	EA	06
1090010891	CONNECTION/TERMINA L PLATE FOR SEW MOTOR TYPE R 97 DV 112M4, 4 KW	EA	06
1090010892	CONNECTION/TERMINA L PLATE FOR SEW MOTOR TYPE R 87 DV 132M4, 7.5 KW	EA	06
1090010893	CONNECTION/TERMINA L PLATE FOR MOTOR TYPE UD 63 SGD,0.25 KW	EA	06
1090010894	CONNECTION/TERMINA L PLATE FOR ABB MOTOR TYPE MT100 LA28-8 FF-165,0.75 KW	EA	06
1090010895	CONNECTION/TERMINA L PLATE FOR ABB MOTOR TYPE MT90 L24-F-165,MK1007S,1.1 KW	EA	06
1090010896	CONNECTION/TERMINA L PLATE FOR ABB MOTOR TYPE M2AA 090 L-2, 2.2 KW	EA	06
1090010897	CONNECTION/TERMINA L PLATE FOR ABB MOTOR TYPE M3AA 132-A4, 7.5 KW	EA	06
1090010898	CONNECTION/TERMINA L PLATE FOR SIEMENS MOTOR TYPE 1LA 2080-4AA93, 0.55 KW	EA	06
1090010899	CONNECTION/TERMINA L PLATE FOR SIEMENS MOTOR TYPE 1LG6-283-2AB91-Z, 90 KW	EA	06
1090010900	CONNECTION/TERMINA L PLATE FOR FRIEDRICH SCHWINGTECHNIK MAKE VIBRATOR MOTOR TYPE EX 700-6, 3 KW	EA	06
1090010901	CONNECTION/TERMINA L PLATE FOR MOTOR TYPE UD 63 SGD,0.25 KW	EA	06
</t>
  </si>
  <si>
    <t>AOWX-WYW-QD</t>
  </si>
  <si>
    <t>Amber Color Glass Bottle 15ml with sealed Caps ,Glass Type -1 	CNW –Germany or You may also quote any best Quality Brand i.e Duran, Pyrex &amp; Lauda, Glassco. etc.	2,000	Nos</t>
  </si>
  <si>
    <t>APCQ-OIW-ZH</t>
  </si>
  <si>
    <t xml:space="preserve">
6ES7214-1AG40-0XBO, S7 1200, Qty 1
6ES7222-1HH32-0XBO, 16DO Card, Qty 3
</t>
  </si>
  <si>
    <t xml:space="preserve">junaid@raeng.com
Qazi Junaid junaid@raeng.com
R.A ENGINEERING &amp; SERVICES (PVT) LTD.
</t>
  </si>
  <si>
    <t>APFV-LMQ-KI</t>
  </si>
  <si>
    <t xml:space="preserve">
Wintek HMI 7 INCH
</t>
  </si>
  <si>
    <t xml:space="preserve">Qazi Junaid junaid@raeng.com
R.A ENGINEERING &amp; SERVICES (PVT) LTD.
</t>
  </si>
  <si>
    <t>APNA-ULC-NM</t>
  </si>
  <si>
    <t xml:space="preserve">
Portable Dehumidifier Model # 36B 
</t>
  </si>
  <si>
    <t>Helix Pharma Umair</t>
  </si>
  <si>
    <t>APXH-VKY-EG</t>
  </si>
  <si>
    <t xml:space="preserve">
GSM data Logger with digital and analog signal for Alarm
</t>
  </si>
  <si>
    <t>AQCX-UYY-EX</t>
  </si>
  <si>
    <r>
      <rPr>
        <sz val="11"/>
        <rFont val="Arial"/>
      </rPr>
      <t xml:space="preserve">Killian Machine LX hydraulic cylinder 
complete set or Seal kit
Round-Zylinder 
Z100 -101
40/20/20-201-100
40/20/20-201 503
KOM 1C 455
</t>
    </r>
    <r>
      <rPr>
        <sz val="11"/>
        <color rgb="FFFF0000"/>
        <rFont val="Arial"/>
      </rPr>
      <t>picture attached</t>
    </r>
  </si>
  <si>
    <t xml:space="preserve">
Muhammad Faizan
Electronics Maintenance Officer, 
GlaxoSmithKline
F-268 S.I.T.E., Karachi, Pakistan
Email   muhammad.8.faizan@gsk.com
Cell      +92-304-0941792
</t>
  </si>
  <si>
    <t>https://hollandmotiongroup.com/en/wp-content/uploads/sites/2/2019/02/Brochure-Round-Cylinder-Z100.pdf</t>
  </si>
  <si>
    <t>AQSB-BOQ-BG</t>
  </si>
  <si>
    <t xml:space="preserve">Hangcha battery operated stacker controller, 
D.C motor controller 
Part no: 360104220 
Voltage: 24-36V 
Model: 1243-4220 
Currnt:200A.
</t>
  </si>
  <si>
    <t>Hussain Riaz | Assistant Manager Procurement
The Searle Company Limited
Address: F-319 SITE, Karachi, Pakistan
Work: +(92-21) 3257-8001-7 | Ext: 3084 
Cell: +(92) 333 3829055 
Email:Hussain.riaz@searlecompany.com</t>
  </si>
  <si>
    <t>AQXR-RLZ-DC</t>
  </si>
  <si>
    <t xml:space="preserve">Pls check the Icar capacitor 
Model: Msr25-B-1-85: 100pcs
</t>
  </si>
  <si>
    <t xml:space="preserve">Công Sang Nguyễn &lt;cosavn@gmail.com&gt;
VIETNAM </t>
  </si>
  <si>
    <t>ARAJ-SOV-ZA</t>
  </si>
  <si>
    <t>Eaton P611 - Switched socket, 13A, 1G, 1p White</t>
  </si>
  <si>
    <t xml:space="preserve">Agha Khan Hospital
Bright Engineering &lt;brightengg.pk@gmail.com&gt; </t>
  </si>
  <si>
    <t>ARFV-YUB-TS</t>
  </si>
  <si>
    <t>Inquiry Letter and Database Ready</t>
  </si>
  <si>
    <t xml:space="preserve">FPF Filter Fans IP54 Single Phase        QTY: 02
       Complete assembly with fan &amp; Filters
       Model: FPF13KPU 115BE-110
       Voltage: 110/115 Vac   50/60Hz
       Power: 18/20 watt
02: Electrical Cabinet Filter                         QTY: 06
       Cut Out Size: 177*177mm
       IP: 55  G4 Filter
       Made in China
</t>
  </si>
  <si>
    <t xml:space="preserve">Ashraf Butt
CHC Procurement Officer
GlaxoSmithKline CHC Pakistan Limited.
35 - Dockyard Road, west wharf , Karachi-74000, Pakistan
Tel: +92 21 32315478-82 &amp; (Dir) 35274744
UAN:+92 21 111 475 725  (Ext: 4744)
</t>
  </si>
  <si>
    <t>ARRR-WYC-QQ</t>
  </si>
  <si>
    <t xml:space="preserve">Dispensing booth
QTY 2
URS ATTACHED </t>
  </si>
  <si>
    <t>Syed Nouman Ali Zaidi
Deputy Manager Engineering
AGP Limited.
B-23-C, S.I.T.E.,
Karachi - 75700, Pakistan.
UAN: +92-21-111247247 (Ext. 317)
nouman.ali@agp.com.pk</t>
  </si>
  <si>
    <t>ARUA-XMP-XF</t>
  </si>
  <si>
    <t>Indicator Reagent, Gebruder Heyl, 8028033, 500 ml</t>
  </si>
  <si>
    <t xml:space="preserve">Muhammad Nauman Tariq
Assistant Manager Engineering
00923434146319
   +92-42-35297273-5 Ext: 519
   m.nauman@dynatispakistan.com
</t>
  </si>
  <si>
    <t>ARUM-VAW-RP</t>
  </si>
  <si>
    <t>1070021671        BACKSTOP CLUTCH FOR GEARBOX N 20,3,700NM, BORE 130DH7,120KG OF COAL RECLAIMER INCLINED BELT, TYPE OF GEARBOX:ZQ850-5, REDUCTION RATIO: 50, DRIVING MOTOR POWER:30KW, JIANGSU TAILONG DECELARATOR MACHINERY CO.LTD. CHINA.        EA        1</t>
  </si>
  <si>
    <t>ASSE-UHQ-YV</t>
  </si>
  <si>
    <t xml:space="preserve">Through Beam (Fork) Photoelectric Sensor    QTY: 02
      Part No: BGL 120A-001-S49
      Make: BALLUFF
Through Beam (Fork) Photoelectric Sensor     QTY: 02
      Part No: BGL 180A-001-S49
      Make: BALLUFF
Inductive Sensor                                               QTY: 02                    
      Part No: BES M12ME-PSC40B-S04G-003
      Make: BALLUFF
Inductive Sensor                                               QTY: 02                    
      Part No: BES M08MI-PSC20B-S49G
      Make: BALLUFF
Inductive Sensor                                               QTY: 02                    
      Part No: BES M12ME-PSC40B-S04G-003
      Make: BALLUFF
</t>
  </si>
  <si>
    <t>"Mirza Imran Baig
Senior Buyer, In-direct Sourcing 
Procurement, Pakistan
GSK
35 Dockyard Road, West Wharf, Karachi 74000, Pakistan
Email   mirza.i.baig@gsk.com
Tel       +92 21 35274743 Ext: 4743
"</t>
  </si>
  <si>
    <t>ATFG-HXF-DB</t>
  </si>
  <si>
    <t xml:space="preserve">Paper Roll for Printer Balance  Shimadzu EP90 /EP-100 Part # 321-73902        Shimadzu-Japan         10 Packs
Paper Roll for Printer Built-in with  pH meter 7310p        WTW- Germany        10 Packs
</t>
  </si>
  <si>
    <t>AUTQ-ATI-WU</t>
  </si>
  <si>
    <t>2D / PHARMACODE CAMERA        BANNER        IVU2PRBW08        1</t>
  </si>
  <si>
    <t>RUHAIL EBAN ALI</t>
  </si>
  <si>
    <t>AVWS-NYO-WH</t>
  </si>
  <si>
    <t xml:space="preserve">Photo electric Sensor                                       QTY: 02
      Part No: E3Z-B86
      Make: OMRON  
      With rectangular reflector 38x20
Inductive Sensor                                               QTY: 02                    
      Part No: E2A-M12KN08-M1-B1
      Make: OMRON
Inductive Proximity Sensor                                QTY: 02                    
      Part No: E2A-S08KS02-M5-B1
      Make: OMRON
</t>
  </si>
  <si>
    <t xml:space="preserve">Mirza Imran Baig
Senior Buyer, In-direct Sourcing 
Procurement, Pakistan
GSK
35 Dockyard Road, West Wharf, Karachi 74000, Pakistan
Email   mirza.i.baig@gsk.com
Tel       +92 21 35274743 Ext: 4743
</t>
  </si>
  <si>
    <t>AWKI-URJ-SE</t>
  </si>
  <si>
    <t xml:space="preserve">Ultrasonic Part No: MIC+35/DD/TC                  QTY: 02                        
       Make: MICROSONIC
       Sensor Microsonic                                                                   
</t>
  </si>
  <si>
    <t xml:space="preserve">Mirza Imran Baig
Senior Buyer, In-direct Sourcing 
Procurement, Pakistan
GSK
35 Dockyard Road, West Wharf, Karachi 74000, Pakistan
Email   mirza.i.baig@gsk.com
Tel       +92 21 35274743 Ext: 4743
</t>
  </si>
  <si>
    <t>AWYZ-JFZ-MN</t>
  </si>
  <si>
    <t xml:space="preserve">Float level sensor (Magnetic Sensor)              QTY: 02                        
      Part No: ILM82MT
      Make: CARLO GAVAZZI
</t>
  </si>
  <si>
    <t>AXKZ-KSZ-DF</t>
  </si>
  <si>
    <t xml:space="preserve">SAFETY RFID SENSOR                                  QTY: 02                    
       Part NO: ST DD310M01-D1T
       Make: PIZZATO
</t>
  </si>
  <si>
    <t>AXVP-EEX-ZT</t>
  </si>
  <si>
    <t xml:space="preserve">V2066203109    WA-XV 1,0mm SK-VA, Vorderk. V4A
Air Cap and Front body made of stainless steel 1.4571, 
Nozzle and Needle also made of stainless steel.
Qty –02
</t>
  </si>
  <si>
    <t xml:space="preserve">Asjad@businesslinks-pk.com </t>
  </si>
  <si>
    <t>AYQA-CKP-CP</t>
  </si>
  <si>
    <t>Differential Pressure Transmitter   QTY: 02
       Rage: 20.6 Kpa
       PXPLX03F
       Make: Veris Industries
       Made in USA</t>
  </si>
  <si>
    <t xml:space="preserve">-Contact Person: Mr. Faisal Aman. 0303-0665403
EMAIL SENT </t>
  </si>
  <si>
    <t>BBDR-QWK-OP</t>
  </si>
  <si>
    <t>Waiting for supplier Reply</t>
  </si>
  <si>
    <t xml:space="preserve">
GLOVES for DRY BOX GLOVES
97800 y 9 e4 5
ITEM Code 001294
Brand: Piercan™
</t>
  </si>
  <si>
    <t>Saad Munir
saad.a.munir@gsk.com</t>
  </si>
  <si>
    <t>EMAIL SENT TO MANUFACTURER</t>
  </si>
  <si>
    <t>BBSA-PKH-DJ</t>
  </si>
  <si>
    <t xml:space="preserve">1.        Circular Chart Recorder – (Paper Type). 
Make: Honeywell / Supco / Dickson
Model: As per Brand
Power: 220V AC, 50Hz
Required Specification: (1) Chart recorder should be able to capture temperature + Humidity (both) dual pen type. 
(2) required ranges are for Temperature: 10 to 50 degree C. Humidity: 25% to 60%. 
(3) Chart recorder should have an inside battery backup to continue its operation during any short term power failure.
(4) Chart Recorder should have its own probe for RH &amp; Temperature, either input for process signal transmitter: universal type (i.e. 4-20 ma, 0 -10V or RTD).
2.        Sensor Probe or Signal Transmitter (for above chart recorder).
Make: Branded according to the chart recorder suitability.
Required Quantities:
Area        Type        Quantity
Warehouse (R.M, P.M F.G)        Only Temperature        6 Nos.
Vitamins        RH &amp; Temp Both        22 Nos.
New Solid Block        RH &amp; Temp Both        3 Nos.
Total:        31 Nos. (Complete Unit with Sensor Probe).
</t>
  </si>
  <si>
    <t>BDYQ-HZE-DM</t>
  </si>
  <si>
    <t>Eye Mark Sensor DATALOGIC M1817 Made In Hungary
Qty 1</t>
  </si>
  <si>
    <t>BFKR-HLO-AN</t>
  </si>
  <si>
    <t>VALVE, GLOBE, 3/4"X1500# SCH80,A 105, BW
VALVE GLOBE, 3/4"X1500# SCH 80 A 105, BW, MAKE:
TEXT:CARBON STEEL - GLOBE-WB-RED.B-THDD SEAT - BS5352 -
CL1500 - BW
BODY MAT.: ASTM A105, TRIM MAT.: 304 STELLITED, PRESSURE
TEST ACC. TO
BS6755 PART-1. BONNET WELDED, OUTSIDE SCREW RISING
STEM, SHUTTER TYPE:
PISTON, SEAT TYPE: THREADED RING,
CFFT:
EA 10</t>
  </si>
  <si>
    <t>Arsalan Ahmed</t>
  </si>
  <si>
    <t>BGEL-JEG-HV</t>
  </si>
  <si>
    <t xml:space="preserve">Filter F6 and F9	20x40x1	Inch	F6=12, F9=12	-	GI Frame, Filter fabric	Imported	AHU
Filter G4	578x756x40	Mm	4	-	G.I. Frame with filter	Imported	MFG Blower
</t>
  </si>
  <si>
    <t xml:space="preserve">Herbion
M. Ahmed Memon
Engineering Department 
Maintenance Officer 
0334-3208748
</t>
  </si>
  <si>
    <t>BGTR-HVA-QT</t>
  </si>
  <si>
    <t xml:space="preserve">Capacitor for GUTOR UPS , 110 micro F , 250VAC , P/N: 234-0117
              MFR: GUTOR , QTY: 426 Ea.
</t>
  </si>
  <si>
    <t xml:space="preserve">Hami Bahramian
Behyneh Palayesh Spadan Co. (BEHPACO)
Head Office:
Tell:        +98 31 32370700 - 2
Fax:        +98 31 32370703
Cell:        +98 913 310 3640
Add:        Unit 10, 520 Office Building, 42nd Dead-Alley, Sheikh Bahaie St., 
P.O. Box 8134975354,  Isfahan, Iran
</t>
  </si>
  <si>
    <t>BGXP-YFX-MV</t>
  </si>
  <si>
    <t xml:space="preserve">
Post Flame Nozzle (Bausch)          8 EA  Required
Pre Flame Nozzle (Bausch)             4 EA  Required
</t>
  </si>
  <si>
    <t xml:space="preserve">Akbar 
muhammad.akber@macter.com
Muhammad Akber
Purchase Officer (Local-NPS)
Cell #0345-2501059
Phone :  32591000 (Extn: 4110 )
</t>
  </si>
  <si>
    <t>BHNR-CBG-HZ</t>
  </si>
  <si>
    <t>Gas struts with angle  joints
Qty 4 each
Nameplates in email</t>
  </si>
  <si>
    <t>Mohsin Iqbal
Assistant Manager Procurement
0324-8288970 / 0333-7437086
PRQ # 1010012413
mohsin.iqbal@herbion.com</t>
  </si>
  <si>
    <t>BHRB-DFX-IL</t>
  </si>
  <si>
    <t xml:space="preserve">Model: M3 BLACK
Manufactured By: M3 Mobile
Quantity: 02 Nos
For Reference, Pic is attached
For details, you may contact with 
Toaha Ali Khan
Planned Maintenance Engineer
Ext        322
Cell       +92 3035078029
</t>
  </si>
  <si>
    <t>BHSZ-QLO-KD</t>
  </si>
  <si>
    <t>FILTRATION ASSEMBLIES (AUTOCLAVABLE) for Microbiology testing of water samples 47mm Sterile Filters</t>
  </si>
  <si>
    <t xml:space="preserve">Qarshi Research International Pvt. Limited
Plot # 56/1-4, Phase - III,
Hattar Industrial Estate,
Hattar
mbl@qarshi.com
0995-111-200-300, 617273  (Ext. 340)
</t>
  </si>
  <si>
    <t>BIXG-TJW-AL</t>
  </si>
  <si>
    <t>Numatics Solenoid Valve 031SA4004012B61
Qty 3</t>
  </si>
  <si>
    <t>Hussain Riaz | Assistant Manager Procurement
The Searle Company Limited
Address: F-319 SITE, Karachi, Pakistan
Work: +(92-21) 3257-8001-7 | Ext: 3084 
Cell: +(92) 333 3829055 
Email:Hussain.riaz@searlecompany.com</t>
  </si>
  <si>
    <t>BJIU-YLU-RF</t>
  </si>
  <si>
    <t xml:space="preserve">ULTRA65 SILICONE TUBING  -  3/4'' X 5/4''X 1/4''   –  
 50 FT.  -  (SAINT-GOBAIN)
</t>
  </si>
  <si>
    <t xml:space="preserve">Syed Masood Hasan
Imports Department
BF BIOSCIENCES LIMITED
(A Subsidiary of Ferozsons Labs Ltd)
Head Office/Biotech Factory,
5-Km; Sundar-Raiwind Road,
Opposite Ijtima Chowk Raiwind,
Lahore-Pakistan.
Tel Dir #         :        +92-42-3602 6789
PABX #         :        +92-42-3602 6700
Cell #         :        +92-307-444 00 78
Cell #         :        +92-301-44 66 851
Email         :        masood.hasan@bfbio.com
masood.hasan@ferozsons-labs.com
</t>
  </si>
  <si>
    <t>ULTRA-C-750-6 3/4 (19.1) 1-1/4 (31.7) 1/4</t>
  </si>
  <si>
    <t>BKZX-YHB-DZ</t>
  </si>
  <si>
    <t xml:space="preserve">SS316L mesh 3MM            3feet x 6 feet		1
</t>
  </si>
  <si>
    <t>BNKR-WDH-PW</t>
  </si>
  <si>
    <t xml:space="preserve">Filter Syring PTFE Membrane(Hydrophilic),
(Pink) ,0.45um, 25mm, 
Grade: Preclean, 
Cat # 2.CF6201.0001, 100/Pk
qty 24 box
2.	Filter Syringe Nylon Membrane 0.45um, 25mm (White) Cat # 2.CF2201.0001, 100/Pk = 400 box
3.	Filter syringe PVDF Membrane, Hydrophobic 0.45um, 25mm,(Red) Grade: Preclean, Cat # 2.CF4201.0001, 100/Pk = 10 box
4.	Filter Syringe Nylon Membrane 0.22um, 25mm (Green) Grade: 2.CF2202.0001,100/Pk = 100 box
</t>
  </si>
  <si>
    <t>Afzal Ghani, 
PROCUREMENT OFFICER
Postal Address: P.O Ferozsons, Amangarh, Nowshera, K.P.K, |pro.nowshera@ferozsons-labs.com</t>
  </si>
  <si>
    <t>BOHG-JPW-TU</t>
  </si>
  <si>
    <t>Supply of  PLC Model                                                                                                                                                                                                                                                                                                             FBS-60MCR2-AC(D24) FATEK
Qty 1</t>
  </si>
  <si>
    <t>BOLE-PNF-ZV</t>
  </si>
  <si>
    <t>Supply of Mountable Accessories for MPCB 11SM1B                                                                                                                                                                                                                                                               Model:11SMX1211 Aux
qty 4</t>
  </si>
  <si>
    <t>BOLR-GCR-JB</t>
  </si>
  <si>
    <t>Supply of safety switch                                                                                                                                                                                                                                                                                                                         FR series  PIZZATO ELETTRIC for Door Guarding 
Qty 8</t>
  </si>
  <si>
    <t>BOMK-HRJ-NA</t>
  </si>
  <si>
    <t>Supply of Miniature Relay With Base                                                                                                                                                                                                                                                                                                     24VDC 8 Pin Make: TSHRACK
Qty 16</t>
  </si>
  <si>
    <t>BOXV-FPG-QJ</t>
  </si>
  <si>
    <t>Supply of MRK SERIES SCREWED TYPE RAIL TERMINAL BLOCKS MRK 1.5 Color: GREY 
Order No: 1002 
Size: 1.5mm
Make: ONKA
qty 50
Supply of MRK SERIES SCREWED TYPE RAIL TERMINAL BLOCKS MRK 2.5 Color: GREY 
Order No: 1012
Size: 2.5mm
Make: ONKA
Qty 50
Supply of MRK SERIES SCREWED TYPE RAIL TERMINAL BLOCKS MRK 6 Color: GREY 
Order No: 1032 
Size: 6mm
Make: ONKA
Qty 20
Supply of MRK SERIES SCREWED EARTH RAIL TERMINAL BLOCKS MTK 4 
Order No: 1293 
Size: 4mm
Make: ONK
Qty 40</t>
  </si>
  <si>
    <t>BPQL-REA-WX</t>
  </si>
  <si>
    <t>Portable Label Printer        KL-P350W        CASIO</t>
  </si>
  <si>
    <t xml:space="preserve">Mirza Imran Baig
Senior Buyer, In-direct Sourcing 
Procurement, Pakistan
GSK
35 Dockyard Road, West Wharf, Karachi 74000, Pakistan
Email   mirza.i.baig@gsk.com
Tel       +92 21 35274743 Ext: 4743
</t>
  </si>
  <si>
    <t>WORKING</t>
  </si>
  <si>
    <t>BPZP-BNF-TX</t>
  </si>
  <si>
    <t xml:space="preserve">Portable Diesel Powered 3 GPM, 2500 psi Cold Water Pressure Washer.
Make: Cam Spray
Model: 25006DX (for more details please find the link https://www.camspray.com/portable-diesel-powered-3-gpm-2500-psi-cold-water-pressure-washer-p-97.html)
Qty: 01 Nos.
</t>
  </si>
  <si>
    <t>BQGY-LAO-UQ</t>
  </si>
  <si>
    <t>Inflatable Gasket for filter bag FBG-500E-05-04        
Nos                 2</t>
  </si>
  <si>
    <t>BSEE-MJA-QC</t>
  </si>
  <si>
    <t xml:space="preserve">GEARED MOTOR HOLLOW TYPE,2.2KW,15-20RPM, HOLLOW SIZE:50MM	EA	06
GEARED MOTOR HOLLOW TYPE,1.1KW,15-20RPM, HOLLOW SIZE:35MM	EA	06
</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</si>
  <si>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</si>
  <si>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BSEJ-MEJ-SC</t>
  </si>
  <si>
    <t xml:space="preserve">Sachet Filling Machine
Bedi &amp; Cranzo (Powder Sachet), Fluace &amp; Evo (Granular Sachet)
Sealing: Three Side Seal
Fill Weight: 2-15 Gram
Per Minute Speed: 150-200 Sachet
Finished Sachet: 95mm(L) * 50mm(W)
Foil size 110mm*100mm
</t>
  </si>
  <si>
    <r>
      <rPr>
        <sz val="11"/>
        <rFont val="Arial"/>
      </rPr>
      <t xml:space="preserve"> Ali Raza 
Procurement &amp; Supply Coordinator
Highnoon Laboratories Limited
17.5 km. Multan Road, Lahore - 53700 Pakistan
+92 42 111 000 465 (Ext): 2479          
+92 3114454878</t>
    </r>
    <r>
      <rPr>
        <sz val="11"/>
        <color rgb="FF000000"/>
        <rFont val="Arial"/>
      </rPr>
      <t xml:space="preserve"> 
</t>
    </r>
    <r>
      <rPr>
        <u/>
        <sz val="11"/>
        <color rgb="FF1155CC"/>
        <rFont val="Arial"/>
      </rPr>
      <t>www.highnoon-labs.com</t>
    </r>
  </si>
  <si>
    <t>BSUU-GSK-OV</t>
  </si>
  <si>
    <t xml:space="preserve">Stepping motor        DG21KGML        PC        1        0                 SANYO        Chiller
Temperature sensor        DG21KGML        PC        4        0                 SANYO        Chiller
Sight glass chiller        DG21KGML        PC        3        3        Glass        SANYO        Chiller
</t>
  </si>
  <si>
    <t xml:space="preserve">Syed Feham Ali
Executive Procurement (Engineering)
Supply Chain Department
0331-2477981
</t>
  </si>
  <si>
    <t>BVAK-RSS-SN</t>
  </si>
  <si>
    <t xml:space="preserve">Mechanical seal	10mm	PC	1	2	0	Taiwan	Mono block pump boiler
Chemical dosing pump DI	Etatron PKX 07 L/h-05 Bar	pc	1	1	0	ITALY	DI plant
Mono block pump boiler	1 HP single phase 	PC	1	0	0	Taifu	For boiler
Plastic vinyl air curtain strip	7.5" x 3 mm	Feet	100 Ft	0	Plastic vinyl strip	Local	Dispensing booth
</t>
  </si>
  <si>
    <t xml:space="preserve">Syed Feham Ali
Executive Procurement (Engineering)
Supply Chain Department
0331-2477981
</t>
  </si>
  <si>
    <t>BVWO-JUY-WV</t>
  </si>
  <si>
    <t xml:space="preserve">Membrane Filter 0.2um ,47mm (Sartolon Polymide)  
Cat# 25007—47…N , Pack of 100 = 5 box
Membrane Filter  Cellulose Acetate  0.2um ,47mm (Sartolon Polymide)  ,Cat# 11107—47….ACN , Pack of 100 = 10 box
Membrane Filter  Cellulose Acetate 0.2um ,47mm (Sartolon Polymide)  ,Cat# 11107—47----N , Pack of 100 = 10 box
Membrane Filter 0.45um ,47mm (Sartolon Polymide)  
Cat# 25006—47…N , Pack of 100 = 10 box
Sartorius Stedium–Germany </t>
  </si>
  <si>
    <t xml:space="preserve">Afzal Ghani, 
PROCUREMENT OFFICER
</t>
  </si>
  <si>
    <t>BWKP-VIU-MT</t>
  </si>
  <si>
    <t xml:space="preserve">Nylon Syringe Filter 1.0um, 25mm (1000 Nos Box), Part # 6753-2510, Make: Whatman
Qty 2
Filter Glass Microfiber Binder Free GF/C Circles 47mm Cat # WHA1822047 Make: Aldrich 100/Pk
Qty 1 
Filter Paper No.40 12.5cm (Whatman) , Cat # 1440 125 
Qty 50 packet
Filter paper No. 41 12.5 cm  (Whatman),
Qty 10 packet
Filter Glass Microfiber Grade: GF/F 47mm Cat # WHA1825047 Make: Aldrich 100/Pk
Qty 1
Whatman(Merck) –Germany </t>
  </si>
  <si>
    <t xml:space="preserve">Afzal Ghani, 
PROCUREMENT OFFICER
</t>
  </si>
  <si>
    <t>BWLQ-KWK-SX</t>
  </si>
  <si>
    <t>Filter Membrane PTFE (Hydrophilic) 0.45um, 47mm Cat # FBm04PTFE045, Make: Filter-Bio 200/Pk
Qty 10</t>
  </si>
  <si>
    <t>BYPP-DBF-SA</t>
  </si>
  <si>
    <t xml:space="preserve">Filter Membrane Nylon (0.45um, 47mm) Cat: HNWP04700 Millipore 100/Pk 
Qty 5
Filter Membrane Nylon (0.20µm, 47mm) Cat: Cat # GNWP04700 Millipore 100/Pk 
Qty 2
</t>
  </si>
  <si>
    <t>BZQB-PTJ-VO</t>
  </si>
  <si>
    <t xml:space="preserve">01	0-5000 gm	0.00 digits	Moveable in Scope Premises	For Bulk density of extruded pallet and semi-finished Pellets upto 02 Kg , 
Fried pellet upto 05 kg.
02	0-1000 gm	0.00 digits	Lites Packing Section	For validation or counter checking of automatic multi head weigh machines by weighing of product packets.
</t>
  </si>
  <si>
    <t>Tanzeem Baig
Senior Manager Supply Chain
Rasul Flour Mills
0334-6207617
tanzeem@bakeparlor.com</t>
  </si>
  <si>
    <t>CBTB-HPC-CZ</t>
  </si>
  <si>
    <t>Sponge for Labeling
8" * 1000 * 50 mm
203.20*1000*50 mm</t>
  </si>
  <si>
    <t>warisdogar@gmail.com
Waris Ali</t>
  </si>
  <si>
    <t>CCEX-MKD-VK</t>
  </si>
  <si>
    <t xml:space="preserve">1                 Controller        TAC I/A Series  MNL-13R         PC        2        0        Electronic        0
2        15007336        Temperature sensor        Sensor TE-702-A-5-B        PC        6        0        Electronic        0
3        15006811        R-H sensor        HU-224-3-MA        PC        4        0        Electronic        USA
4                 Pneumatic valve actuator         DG21KGML   Valve        PC        2        0                 Schneider
</t>
  </si>
  <si>
    <t>Feham Ali 
Herbion</t>
  </si>
  <si>
    <t>CCSK-CIU-CP</t>
  </si>
  <si>
    <t xml:space="preserve">Handheld multi-frequency underground
service locator
The Leica DD100 Series cable locators
Buried Utility Services Locator (Brochure is attached for reference).
Make: Leica (Switzerland).
Model: DD130
Qty: 01 Nos.
</t>
  </si>
  <si>
    <t>CDAM-ZJZ-SI</t>
  </si>
  <si>
    <t xml:space="preserve">3 PHASE INDUCTION MOTOR, HP 01, AMP 02, 1450RPM, 400VOLT, FRAME 56C, 50HZ, CODE NO TF 6739C, FOOT MOUNTED, MAKE LINCOLN ELECTRIC CO., USA        EA        01
3 PHASE INDUCTION MOTOR, 01HP, 2.05AMP, 1465RPM, 400VOLT, FRAME 145T, 50HZ, CODE NO NP 210, FOOT MOUNTED, MAKE LINCOLN ELECTRIC CO., USA        EA        01
</t>
  </si>
  <si>
    <t>CDKE-HZJ-BY</t>
  </si>
  <si>
    <t xml:space="preserve">UV COATING MACHINE </t>
  </si>
  <si>
    <t>Siddiqui Process</t>
  </si>
  <si>
    <t>CDOJ-ELW-PF</t>
  </si>
  <si>
    <t xml:space="preserve">ELECTRIC SPRING RETURN ACTATOR , P/N- M9206-BDB-1S
MANUFACTURER JOHNSON CONTROLS
QTY 2 EA
</t>
  </si>
  <si>
    <t xml:space="preserve">Tarik Aziz
Aziz Engineering / Aziz Group
Pakistan </t>
  </si>
  <si>
    <t>CEGH-WVR-ZQ</t>
  </si>
  <si>
    <t>13mm Stainless Steel Syringe Filter Holder ( Picture Attached )</t>
  </si>
  <si>
    <t>Navid Nawaz
Senior Procurement Officer
BF Biosciences Limited (A Subsidiary of Ferozsons Laboratories Ltd.)
5-km Raiwind Road Opposite Ijtima Chowk, Sunder Road,
Raiwind, Lahore
PABX: 042-3602700, Ext: 140
Cell: 0308-4442549</t>
  </si>
  <si>
    <t>CFKN-WQV-ID</t>
  </si>
  <si>
    <t xml:space="preserve">Glass Ware With and without Certificate                                        
</t>
  </si>
  <si>
    <t xml:space="preserve">Muhammad Zeeshan
Mobile No.: 0335-2565477
Tel. Nos. ++92-21-35121963 - 64  Ext No. 2216
Healthtek (Pvt.)Limited
</t>
  </si>
  <si>
    <t>CFYT-DQJ-RS</t>
  </si>
  <si>
    <t>Automa valve actuator double                              
Model  AD 40-25Si                                                
serial number      A110819-08                         
Made in Korea</t>
  </si>
  <si>
    <t xml:space="preserve">Ashraf Butt
CHC Procurement Officer
GlaxoSmithKline CHC Pakistan Limited.
35 - Dockyard Road, west wharf , Karachi-74000, Pakistan
Tel: +92 21 32315478-82 &amp; (Dir) 35274744
UAN:+92 21 111 475 725  (Ext: 4744
</t>
  </si>
  <si>
    <t>-Contact Person: Mr. Zakir Raza - 0304-0729713</t>
  </si>
  <si>
    <t>CHBF-IRI-UM</t>
  </si>
  <si>
    <r>
      <rPr>
        <sz val="11"/>
        <rFont val="Arial"/>
      </rPr>
      <t xml:space="preserve">Gear box Cone Drive  model HHU 35A754-W3 
</t>
    </r>
    <r>
      <rPr>
        <sz val="11"/>
        <color rgb="FFFF0000"/>
        <rFont val="Arial"/>
      </rPr>
      <t>nameplate attached</t>
    </r>
  </si>
  <si>
    <t>-Contact Person; Mr.  Zakir Raza- 03040729713</t>
  </si>
  <si>
    <t>CHSV-WHK-EG</t>
  </si>
  <si>
    <t xml:space="preserve">THREE PHASE ASYNCHRONOUS MOTOR FOR THRUSTER (TROLLEY TRAVELLING),THREE PHASE ASYNCHRONOUS MOTOR, YDT80 , POWER: 80W, 2800R/MIN, CURRENT:0.26A, FREQUENCY: 50HZ, IP44, TIANLI ELECTRICAL MICROMACHINE FACTORY OF NANZHAO COUNTY (FOR CRAB CRANE)        
EA        02
</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</si>
  <si>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</si>
  <si>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CHVZ-WKL-WQ</t>
  </si>
  <si>
    <t xml:space="preserve">Automa valve actuator double                              
Model  AD 40-25Si 
\ serial number      A110819-08                        
 Made in Korea  </t>
  </si>
  <si>
    <t>CILA-SCQ-CB</t>
  </si>
  <si>
    <t>1.        Numatics Solenoid Valve 031SA4004000061       03 Nos</t>
  </si>
  <si>
    <t>CKFA-FFI-KI</t>
  </si>
  <si>
    <t xml:space="preserve">TRUCLEAN SPONGE MOP(BLUE)
HB#9603.90.0000
Part No. 22-34        
Qty 10
</t>
  </si>
  <si>
    <t>Azeem Soomro
Associate Manager Procurement
Tel        :        +9221-111-111-511 Ext. 2866
Direct        :        +9221- 38636046
Mobile        :        +92320-1212340</t>
  </si>
  <si>
    <t>U9R-EHF-9TUF-QOV
previous code</t>
  </si>
  <si>
    <t>CLDK-DUW-ET</t>
  </si>
  <si>
    <t xml:space="preserve">1011601057        Bumhan Transformer 1? 0.3KVA BHTB-DR300        EA        1
1011601057        Bumhan Transformer 1? 0.075KVA BHTBD01G1        EA        1
</t>
  </si>
  <si>
    <t>CLDQ-FGK-MD</t>
  </si>
  <si>
    <t>Sensor        Z3N-T22        No's        6        6        Sensor        JULONG</t>
  </si>
  <si>
    <t xml:space="preserve">•        Mr. Javed Iqbal 0301-2501645     (Engineering)
•        Mr. Mazhar        0300-2381732     (Maintenance Engg)
•        Mr. Rashid             0333-3732737     (Electrical)
•        Mr. Ahmed            0334-3208748     (Maintenance Engg)
Regards,
Syed Feham Ali
Executive Procurement (Engineering)
Supply Chain Department
0331-2477981
</t>
  </si>
  <si>
    <t>CMHR-IOY-YC</t>
  </si>
  <si>
    <t>Gast Air motor                                          
 Model  NL32-NCC-1
Qty 2</t>
  </si>
  <si>
    <t>CMHX-RVD-IV</t>
  </si>
  <si>
    <t>Watson Marlow pump   520 loadsure Element TL   Bioprene 9.6MM   with PVDF Part No. 903.0096.PFT
Qty 1</t>
  </si>
  <si>
    <t xml:space="preserve">Ashraf Butt
CHC Procurement Officer
GlaxoSmithKline CHC Pakistan Limited.
35 - Dockyard Road, west wharf , Karachi-74000, Pakistan
Tel: +92 21 32315478-82 &amp; (Dir) 35274744
UAN:+92 21 111 475 725  (Ext: 4744)
</t>
  </si>
  <si>
    <t>CNJC-VBC-KG</t>
  </si>
  <si>
    <t>Mechanical Seal for KPA Pumps        Type : KNL 35H/1A with Viton O-Ring For High Temperature        03 Nos.</t>
  </si>
  <si>
    <t xml:space="preserve">Syed Masood Hasan
Imports Department
BF BIOSCIENCES LIMITED
(A Subsidiary of Ferozsons Labs Ltd)
Head Office/Biotech Factory,
5-Km; Sundar-Raiwind Road,
Opposite Ijtima Chowk Raiwind,
Lahore-Pakistan.
Tel Dir #         :        +92-42-3602 6789
PABX #         :        +92-42-3602 6700
Cell #         :        +92-307-444 00 78
Cell #         :        +92-301-44 66 851
Email         :        masood.hasan@bfbio.com
masood.hasan@ferozsons-labs.com
</t>
  </si>
  <si>
    <t>COAQ-MPD-OD</t>
  </si>
  <si>
    <t xml:space="preserve">VFD Siemens 480v 2.2 KW SED2-2.2/35B        EA        1
VFD Siemens 480v 15.0 KW SED2-15/35B        EA        1
Siemens Safety Relays 3TK2845-1DB41        EA        1
</t>
  </si>
  <si>
    <t>CPXE-DFM-PP</t>
  </si>
  <si>
    <t>Really White-Rodgers 90-2930RBM Type 84        EA        2</t>
  </si>
  <si>
    <t>CRBF-TDF-DD</t>
  </si>
  <si>
    <t>Waterjet Nozzles  28500E-1-33 , Make: TEF  
Qty 4</t>
  </si>
  <si>
    <t>CRFP-FUS-IM</t>
  </si>
  <si>
    <t>Photo Sensor E3S-DS10E41 OMRON , 3 Wires, 12VDC-24VDC 
Qty 2</t>
  </si>
  <si>
    <t>CSCJ-JVT-BT</t>
  </si>
  <si>
    <t>1.        Diffuse reflection sensor IFM OJ5148.                    01 Nos</t>
  </si>
  <si>
    <t xml:space="preserve">List price is 91.83 euro </t>
  </si>
  <si>
    <t>CSPV-GPZ-OI</t>
  </si>
  <si>
    <t>Low pressure SS 316L flat fan spray nozzle      1/4"
Low pressure SS 316L flat fan spray nozzle      1/8"
Qty 1
Graco Coating spray gun, nozzle size : 1.4
QTY : 1 No.
only picture attached in email</t>
  </si>
  <si>
    <t xml:space="preserve">Ashraf Butt
CHC Procurement Officer
GlaxoSmithKline CHC Pakistan Limited.
35 - Dockyard Road, west wharf , Karachi-74000, Pakistan
Tel: +92 21 32315478-82 &amp; (Dir) 35274744
UAN:+92 21 111 475 725  (Ext: 4744)
</t>
  </si>
  <si>
    <t>-Contact Person: Mr. Zakir Raza</t>
  </si>
  <si>
    <t>CTLL-QKM-JE</t>
  </si>
  <si>
    <t xml:space="preserve">PINION POS 100 FOR GEARBOX B3 SH 9 B ORDER # 721246 SERIAL # 4450368-0060-001 PROJECT 46306 MAKE FLENDER GMBH REQUIRED FOR C.F. SILO BUCKET ELEVATOR NAME PLATE PIC IS ATTACHED (LINEII)        
EA        01
GEAR WHEEL POS 102 FOR GEARBOX B3 SH 9 B ORDER # 721246 SERIAL # 4450368-0060-001 PROJECT 46306 MAKE FLENDER GMBH REQUIRED FOR C.F. SILO BUCKET ELEVATOR NAME PLATE PIC IS ATTACHED (LINEII)        
EA        01
</t>
  </si>
  <si>
    <t>Riffat Tahira
Procurement Officer
Processing Section
Department of Procurement
Bestway Cement Limited | 8th Floor  | UBL Building, Jinnah Avenue  | Islamabad 44000, Pakistan. 
Tel: +92 51 835 5139 |  UAN:+92 51 111 111 722 EXT:  324
Website: www.bestway.com.pk
E-mail: riffat.tahira@bestway.com.pk</t>
  </si>
  <si>
    <t>CTQH-VUZ-UK</t>
  </si>
  <si>
    <t xml:space="preserve">BEVEL GEAR RFA32 M7.64Z3 POS 36.03 PART # ARF3236002 FOR SUMITOMO PARAMAX GEARBOX PVA9055R2-RLF-16 SERIAL # H8072124 RAW MILL 1 &amp; 2 SEPARATOR GEARBOX NAME PLATE PIC IS ATTACHED        
EA        01
BEVEL P/S RFA32 M7.64Z312 POS 36.04 PART # ARF3212152 FOR SUMITOMO PARAMAX GEARBOX PVA9055R2-RLF-16 SERIAL # H8072124 RAW MILL 1 &amp; 2 SEPARATOR GEARBOX NAME PLATE PIC IS ATTACHED        
EA        01
</t>
  </si>
  <si>
    <t>CUIO-OVL-DL</t>
  </si>
  <si>
    <t xml:space="preserve">Hangzhou JIE Drive
Gear box and Motor 
hollow size bore 40 shaft 25 </t>
  </si>
  <si>
    <t xml:space="preserve">The Searle Company Limited
Address: F-319 SITE, Karachi, Pakistan
Cell: +(92) 333 2104211
</t>
  </si>
  <si>
    <t>CUMS-CQQ-NW</t>
  </si>
  <si>
    <t xml:space="preserve">3 PHASE INDUCTION MOTOR, HP 01, AMP 02, 1450RPM, 400VOLT, FRAME 56C, 50HZ, CODE NO TF 6739C, FOOT MOUNTED, MAKE LINCOLN ELECTRIC CO., USA	EA	01
3 PHASE INDUCTION MOTOR, 01HP, 2.05AMP, 1465RPM, 400VOLT, FRAME 145T, 50HZ, CODE NO NP 210, FOOT MOUNTED, MAKE LINCOLN ELECTRIC CO., USA	EA	01
</t>
  </si>
  <si>
    <t>CVDK-INZ-YF</t>
  </si>
  <si>
    <t>Graco Spray Gun A800N Nozzle Size 1.4
Air WPR 7 Bar 100 PSI, Fluid WPR 21 Bar 300 PSI
Quantity: 1</t>
  </si>
  <si>
    <t>CVKA-FIO-ZM</t>
  </si>
  <si>
    <t>Testomat 2000 Hardness Indicator TH 2005, Range: 0,05-0,5° dH, Resolution: 0.2</t>
  </si>
  <si>
    <t xml:space="preserve">Tufail Khan 
Procurement Officer
Ferozsons Laboratories Limited
Post Office: Ferozsons, Amangarh, Nowshera, K.P.K.
Phone: 0923-560145 | Cell: 0315-9890785| Website: www.ferozsons-labs.com
</t>
  </si>
  <si>
    <t>CXQZ-ULE-BC</t>
  </si>
  <si>
    <t>Pneumatic Cylinder DSNU 16-40 PPV-A
Pneumatic Cylinder DSNU 25-25 PPV
Pneumatic Cylinder DSNU 25-40 PPV-A
qty 2each</t>
  </si>
  <si>
    <t>CXSW-YEH-KL</t>
  </si>
  <si>
    <t>SIEVE 0.508MMx 1532-0020 
Model: D6A , Machine Fitzmill        
Nos                 2</t>
  </si>
  <si>
    <t>Ashraf Butt
CHC Procurement Officer
GlaxoSmithKline CHC Pakistan Limited.
35 - Dockyard Road, west wharf , Karachi-74000, Pakistan
Tel: +92 21 32315478-82 &amp; (Dir) 35274744
UAN:+92 21 111 475 725  (Ext: 4744</t>
  </si>
  <si>
    <t xml:space="preserve">SIZE is NEW 
previous 1532-0027 
Helken equipment </t>
  </si>
  <si>
    <t>CYBV-LJA-FE</t>
  </si>
  <si>
    <t xml:space="preserve">SSP PUMP
With tri-clover fitting 50 mm
Flow rate: 3200 ltrs/hr
Working temp. 80°C 
Pressure: 7 bar
Variable speed-inverter based
Control panel 
S.S Trolley with  brake castor wheels
namplate avaliable </t>
  </si>
  <si>
    <t>CYVV-KNO-ZK</t>
  </si>
  <si>
    <t>CYDO-UXO-TW</t>
  </si>
  <si>
    <t xml:space="preserve">LS Mecapion AC Servo Motor APM-SA01ACN-8-SC4 
Qty 1                      </t>
  </si>
  <si>
    <t>Hussain Riaz | Senior Executive Procurement
The Searle Company Limited
Address: F-319 SITE, Karachi, Pakistan
Work: +(92-21) 3257-8001-7 | Ext: 3084 
Cell: +(92) 333 3829055 
Email:Hussain.riaz@searlecompany</t>
  </si>
  <si>
    <t>LUBE PUMP With Gear Motor</t>
  </si>
  <si>
    <t>Farooq Hayat
AGP (Private) Limited</t>
  </si>
  <si>
    <t>CYWC-QQC-AT</t>
  </si>
  <si>
    <t>No Price</t>
  </si>
  <si>
    <t xml:space="preserve">Inter Lock socket 3 Pin 16A  IP 67        Mennekes 
Type 7012        06 Nos
Interlock socket 5 Pin 16A  IP 67        Melin Gerin
83086        06 Nos
Inter Lock socket 5 Pin 32A  IP 67        N/A        06 Nos
Cekon Plug 3 Pin 32A        Mennekaes / Clipsal        01 No
</t>
  </si>
  <si>
    <t>Mirza Imran Baig
Senior Buyer, In-direct Sourcing 
Procurement, Pakistan
GSK
35 Dockyard Road, West Wharf, Karachi 74000, Pakistan
Email   mirza.i.baig@gsk.com
Tel       +92 21 35274743 Ext: 4743</t>
  </si>
  <si>
    <t>CYZU-PFP-NP</t>
  </si>
  <si>
    <t xml:space="preserve">Drives.
INPUT VAC 220 – 250
OUTPUT VDC 24 – 200
AMPERE 5
For details, you may contact with                                                     
RUHAIL EBAN ALI
</t>
  </si>
  <si>
    <t>Mirza Imran Baig
Senior Buyer, In-direct Sourcing 
Procurement, Pakistan
GSK
35 Dockyard Road, West Wharf, Karachi 74000, Pakistan
Email   mirza.i.baig@gsk.com
Tel       +92 21 35274743 Ext: 4743</t>
  </si>
  <si>
    <t>kW is missing</t>
  </si>
  <si>
    <t>DABD-QMR-UR</t>
  </si>
  <si>
    <t>Crimping Hand Tool for Vial 13 and 20 mm</t>
  </si>
  <si>
    <t>Horizon Pharma message</t>
  </si>
  <si>
    <t>DAWG-XRQ-OW</t>
  </si>
  <si>
    <t xml:space="preserve">Glatt  FBD WSG-120   bag filter                           single chamber with 31 sleeves                       filter quality     T-165P made from conductive Fabric   HTPE 2732AS
Qty 2  </t>
  </si>
  <si>
    <t>DDSJ-SRW-TU</t>
  </si>
  <si>
    <t>DAXT-CBD-DC</t>
  </si>
  <si>
    <t xml:space="preserve">Watson Marlow pump   620U loadsure Element
ID  10MM
Wall Thickness  04MM
   Qty 2
</t>
  </si>
  <si>
    <t>DBMT-VPJ-SO</t>
  </si>
  <si>
    <t xml:space="preserve">Water Level Indicator for waste tank            
      01-Pcs </t>
  </si>
  <si>
    <t xml:space="preserve">ALI RAZA
LEAD PROCUREMENT
ali.raza@ecolean.pk, www.ecolean.com 
Plot # 380-381, Ravi Lane, Sundar Industrial Estate,
Lahore
Cell +92 300 8746904
</t>
  </si>
  <si>
    <t>DBYA-NXA-KH</t>
  </si>
  <si>
    <t xml:space="preserve">GEAR MOTOR WITH DRUM FOR CONTAINER CHUTE SLOPPING BELT. GEAR MOTOR TYPE : YX3-100L-6 DRUM : YDW, BRAND CHINESE
EA        02
GEAR MOTOR WITH DRUM FOR CONTAINER CHUTE FLAT BELT TYPE : TDY OIL COOLED MOTORIZED DRUM DRUM DIA=320MM, DRUM LENGTH= 750MM, HOUSING TO HOUSING CENTRAL DISTANCE= 1000MM,LAGGING LENGTH= 650MM, BRAND CHINESE
EA        02
CYCLO REDUCER FOR OPEN CHUTE REVERSE FORWARD
TYPE : XWO5 BRAND: CHINESE
EA        02
GEAR MOTOR FOR OPEN CHUTE BELT DRIVE, TYPE: R77DV112M4, POWER=4KW, INPUT RPM=1420, REDUCTION RATIO= 17.75 BRAND: SEW EURO-DRIVE        
EA        02
</t>
  </si>
  <si>
    <t>"Riffat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</si>
  <si>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DCOE-CFB-BO</t>
  </si>
  <si>
    <t xml:space="preserve">Testomat 2000 Indicator TH 2005 Measuring
range: 0.89–8.93 ppm CaCO3; Resolution:0.2
500ml bottle
Item code:  00152005
</t>
  </si>
  <si>
    <t>Muhammad Nauman Tariq
Dynatis</t>
  </si>
  <si>
    <t>Further Questions from supplier answered</t>
  </si>
  <si>
    <t xml:space="preserve">Glatt  FBD WSG-120   bag filter                           single chamber with 31 sleeves                       filter quality     T-165P made from conductive Fabric   HTPE 2732AS                2        no
</t>
  </si>
  <si>
    <t>DDUK-FJK-HO</t>
  </si>
  <si>
    <t>Transparent  Glass Bottle 15ml -20ml with sealed Caps ,Glass Type -1         
CNW –Germany or You may also quote any best Quality Brand i.e Duran, Pyrex &amp; Lauda, Glassco. etc.        
1,000        Nos</t>
  </si>
  <si>
    <t>DDXC-EPC-CX</t>
  </si>
  <si>
    <t>Timing belt Wire bonded         XL 180        PC        4        12        Belt        Italy        ZPT 29 Capsule area</t>
  </si>
  <si>
    <t>Syed Feham Ali
Executive Procurement (Engineering)
Supply Chain Department
0331-2477981
feham.ali@herbion.com</t>
  </si>
  <si>
    <t>DEJA-UNW-XU</t>
  </si>
  <si>
    <t xml:space="preserve">Safety Switch        Pizzato       
 Eac gb14048.5      FR2092 
Qty  12
Safety Switch Magnetic        Pizzato       
SR BD40AN2 BD40AN2-B02F        
Qty 12
</t>
  </si>
  <si>
    <t>DGTK-BYD-XF</t>
  </si>
  <si>
    <t>Online UPS        SOLO Pro Smart        SP1000        1</t>
  </si>
  <si>
    <t>Local item</t>
  </si>
  <si>
    <t>DHKF-BQZ-DJ</t>
  </si>
  <si>
    <t xml:space="preserve">Supply of non contact magnetic safety switch                                                                                                                                                                                                                                                                                      Part Number: 506309 with Part Number: 506301                                                                                                                                                                                                                                                                                                                                     Make: Pilz 
Qnty   28
Supply of key operated safety switch Part Number: FR 2092                                                                                                                                                                                                                                                                                                                                             make: pizzato         
6 Nos
</t>
  </si>
  <si>
    <t>DHPG-DYM-OX</t>
  </si>
  <si>
    <t>Slam Latch With or Without Lock Zinc Die Cast Powder Coated aluminium profile</t>
  </si>
  <si>
    <t>DHYV-XSH-MV</t>
  </si>
  <si>
    <t xml:space="preserve">Spare Parts  for our Prominence – i 2030 HPLC Systems
ROTOR,HV
228-56253-42	Nos	02
STATOR,HV 2030
228-35146-84	Nos	02
SEAL 42455 3PCS
228-55272-41	Nos	02
DIAPHRGM 2PCS
228-48249-96	Nos	02
CV IN-SPB D1.588 REV
228-45705-91	Nos	04
CV,OUT-SPB-1.5
228-56074-42	Nos	04
SAMPLE LOOP ASSY 100UL
228-50390	Nos	02
NEEDLE SEAL XR
228-55626-01	Nos	02
LAMP D2 PDA, L12519-01
228-41024-99	Nos	03
NEEDLE ASSY 2030
228-53924-01	Nos	01
PU AIR FILTER, FOR SIDE PLATES
228-53924-02	Nos	01
PU AIR FILTER, FOR PCB LED
228-53924-03	Nos	01
PU AIR FILTER, FOR OPT
228-53924-04	Nos	01
PU AIR FILTER, FOR FAN, I-SERI	Nos	01
</t>
  </si>
  <si>
    <t>DIHM-GZU-VJ</t>
  </si>
  <si>
    <t xml:space="preserve">Spare Parts  for our LC – 20 A series of HPLC systems
DEUTERIUM LAMP  L6585-02 FOR HPLC. FOR SPD-20A 
228-48249-96	1
CV IN-SPB D1.588 REV FOR LC-20AT 
228-48249-42	4
Check Valve-IN T2-TYPE D1.588 FOR LC-20AT 
670-11518	4
O-RING,PERFLUORO,P5 FOR LC-20AT 
228-35934	20
BACK-UP RING FOR LC-20AT 
228-35935	20
RING SEAL FOR LC-20AT 
228-35145	20
Plunger Seal FOR LC-20AT
228-35871-96	10
ASSY,LINE FILTER FOR LC-20AT 
228-41310-92	3
ROTOR PEEK HV. FOR SIL-20AHT / ACHT. 
228-41024-93	5
GRINDING COATING NEEDLE,20A FOR SIL-20AHT / ACHT. 228-45402-95	2
SAMPLE LOOP ASSY 100 FOR SIL-20AHT / ACHT.
228-41024-92	2
NEEDLE ASSY(COATING) FOR SIL-20AHT / ACHT. 
228-42325-01	1
NEEDLE SEAL DIRECT FOR SIL-20AHT / ACHT. 
228-34016	4
DEUTERIUM LAMP,L-6585 80+-10V FOR SPDM-20A. 
228-34410-41	1
W LAMP FOR SPDM-20A.
228-32445-41	1
W LAMP FOR RID-20A 
061-84301	1
SENSOR,GAS TGS813 FOR CTO-20A 
228-54502	1
MINI CHAMBER DGU-20AR 
228-63035	1
VACUUM PUMP,DGU-20AR 
228-45408-93	1
STATOR ASSY 20A 35MPA FOR SIL-20ACHT
221-34618	1
10uL Syringe for GC.
228-34016-02	1
</t>
  </si>
  <si>
    <t>DILX-TJT-ZM</t>
  </si>
  <si>
    <t>Micro Limit Switch Z-15GQ-B Z4G1L07B, OMRON
qty 12</t>
  </si>
  <si>
    <t>DIQI-EXU-DI</t>
  </si>
  <si>
    <t>Stainless Steel 316L Wire Mesh 4x4ft
Qty 6</t>
  </si>
  <si>
    <t>for re-order</t>
  </si>
  <si>
    <t>DIYR-KEB-GA</t>
  </si>
  <si>
    <t>Airtac Floating Joint: F-M12X125F
Airtac</t>
  </si>
  <si>
    <t>Herbion</t>
  </si>
  <si>
    <t>DJEW-EXB-IC</t>
  </si>
  <si>
    <t xml:space="preserve">1090000459	GEARED MOTOR POWER = 2.2 KW, INPUT RPM 1400 OUTPUT RPM = 24 OOTMOUNTED	EA	02
1090010842	3 PHASE INDUCTION MOTOR, 4KW, 1440RPM, TYPE: 1LA7113-4AA63-Z, IP55, 112M, 400V, MAKE SIEMENS	EA	02
</t>
  </si>
  <si>
    <t>DJOZ-NMD-PB</t>
  </si>
  <si>
    <t xml:space="preserve">Asjad BLI 
</t>
  </si>
  <si>
    <t>DJRP-BUA-AU</t>
  </si>
  <si>
    <r>
      <rPr>
        <sz val="11"/>
        <rFont val="Arial"/>
      </rPr>
      <t xml:space="preserve">Photo Sensor Megatron sensor MIB 512 24 BZ PP  VC5 / 7934  
THEEGARTEN PN. M735.800.254  (Old: M735.800.210)
qty 2 
</t>
    </r>
    <r>
      <rPr>
        <sz val="11"/>
        <color rgb="FFFF0000"/>
        <rFont val="Arial"/>
      </rPr>
      <t>Pic attached</t>
    </r>
  </si>
  <si>
    <t>DJTE-JSR-MU</t>
  </si>
  <si>
    <t>Timing belt        XL 240 Width 12mm        PC        2
Bearing         MR 1913 zz        PC        2</t>
  </si>
  <si>
    <t>Feham ALI</t>
  </si>
  <si>
    <t>DJVV-WTZ-CB</t>
  </si>
  <si>
    <t xml:space="preserve">Rubber Coated Belt  
       Size: length 840mm
                Width: 24mm
                Thickness: 05mm
                As Per Picture Attached
QTY: 02 
</t>
  </si>
  <si>
    <t>DLDM-DDZ-PJ</t>
  </si>
  <si>
    <t xml:space="preserve">vial , leaflet inserting and carton folding and packing  machine .
Size of Vial 10 ml
</t>
  </si>
  <si>
    <t xml:space="preserve">Zeenat Azhar | Head of Quality Control | AJM Pharma (Pvt.) Ltd.
1st Floor, Shafi Court, Merewether Road, Civil Lines. Karachi–Pakistan.
Tel: +92 (21) 111 565 565 | Fax: +92 (21) 35671068
Email: zeenat.azhar@ajmpharma.com
</t>
  </si>
  <si>
    <t>DLWW-LTW-HU</t>
  </si>
  <si>
    <r>
      <rPr>
        <sz val="11"/>
        <rFont val="Arial"/>
      </rPr>
      <t xml:space="preserve">Transparent Label Sensor LRD-2100 Lion Precision US Patent#5650730. Made in USA, Survey#12 - 24VDC.
</t>
    </r>
    <r>
      <rPr>
        <sz val="11"/>
        <color rgb="FFFF0000"/>
        <rFont val="Arial"/>
      </rPr>
      <t>URGENT</t>
    </r>
  </si>
  <si>
    <t xml:space="preserve">Syed Masood Hasan
Imports Department
BF BIOSCIENCES LIMITED
(A Subsidiary of Ferozsons Labs Ltd)
Head Office/Biotech Factory,
5-Km; Sundar-Raiwind Road,
Opposite Ijtima Chowk Raiwind,
Lahore-Pakistan.
Tel Dir #         :        +92-42-3602 6789
PABX #         :        +92-42-3602 6700
Cell #         :        +92-307-444 00 78
Cell #         :        +92-301-44 66 851
Email        :        masood.hasan@bfbio.com
masood.hasan@ferozsons-labs.com
</t>
  </si>
  <si>
    <t>U4G-A6-8X1-LH</t>
  </si>
  <si>
    <t>DLZY-WJU-TJ</t>
  </si>
  <si>
    <t>Kinetrol actuator
 model 70 spring return  with on and off limit switches and position indicator
Qty 2</t>
  </si>
  <si>
    <t>DNKL-GKT-ZC</t>
  </si>
  <si>
    <t xml:space="preserve">Inlet screen for   Busch vacuum pump RA 0202 D    Qty 2
Vanes set for     Busch vacuum pump RA 0202 D      qty 1
Vanes set for     Busch vacuum pump RA  0100  F     qty 1
</t>
  </si>
  <si>
    <t>JYR-H87-Z4B-9VXU 
{ VANES} 
Purchase Order Number 3001775663</t>
  </si>
  <si>
    <t>DPFR-GMM-RV</t>
  </si>
  <si>
    <t xml:space="preserve">FILTER ELEMENT D-41849 (TRIR-855) DWG # BCL-C-24.16-106 FLUIDTECH WASSENBERG FOR LINE-I CEMENT MILL MAIN GEARBOX (TRIR-855) LUBRICATION UNITE	
EA	08
</t>
  </si>
  <si>
    <t>Riffat Tahira
Procurement Officer
Processing Section
Department of Procurement
Bestway Cement Limited | 8th Floor  | UBL Building, Jinnah Avenue  | Islamabad 44000, Pakistan. 
Tel: +92 51 835 5139 |  UAN:+92 51 111 111 722 EXT:  324
Website: www.bestway.com.pk
E-mail: riffat.tahira@bestway.com.pk</t>
  </si>
  <si>
    <t>DPGG-GTT-TR</t>
  </si>
  <si>
    <t xml:space="preserve">GEARED MOTOR POWER = 2.2 KW, INPUT RPM 1400 OUTPUT RPM = 24 OOTMOUNTED        EA        02
3 PHASE INDUCTION MOTOR, 4KW, 1440RPM, TYPE: 1LA7113-4AA63-Z, IP55, 112M, 400V, MAKE SIEMENS        
EA        02
</t>
  </si>
  <si>
    <t>DPUH-QIN-RS</t>
  </si>
  <si>
    <t xml:space="preserve">Ortho-Phosphoric Acid
Cat # 1.00573.2500	Merck –Germany	02 Bottle x 2.5 Liters
Sodium dodecyl Sulphate   Cat # 8.17034.1000	Merck –Germany	30 Bottle x 01Kg
Mercury (II) chloride
Cat # 1.04419.0100	Merck –Germany	01 Bottle x 100 gm
Calcium Nitrate Tetrahydrate
Cat # 1.02121.0100	Merck –Germany	01 Bottle x 100 gm
Hydroxylammonium Chloride
Cat # 16L144108	BDH	Minimum Quantity
Tetramethylammonium Hydroxide Solution 10%
Cat # 1.08123.0250	Merck –Germany	01 Bottle x 250ml
</t>
  </si>
  <si>
    <t>Afzal Ghani, 
PROCUREMENT OFFICER
Postal Address: P.O Ferozsons, Amangarh, Nowshera, K.P.K, |pro.nowshera@ferozsons-labs.com</t>
  </si>
  <si>
    <t>DPVX-SYT-TB</t>
  </si>
  <si>
    <t xml:space="preserve">SIMATIC S7-1200, CPU 1214C                                                                                                                                                                                                                                                                                                                     Part Number: 6ES7214-1AG40-0XB0                                                                                                                                                                                                                                                                                                 Make: SIEMENS
                    1
ANALOG MONITORING RELAY PHASE FAILURE AND - SEQUENCE 3X 160 TO 690V                                                                                                                                                                                                                    Part Number: 3UG4512-1AR20                                                                                                                                                                                                                 Make: SIEMENS        1
Sirius 3RT 4 Pole Contactor 40 A, 23 kW, 24Vdc Coil                                                                                                                                                                                                                                                                                  Mfr.Part: 3RT23261BB40                                                                                                                                                                                                                                                                               Make: SIEMENS               2
Switch disconnector 3-pole, Iu: 25 A                                                                                                                                                                                                                                                                                                                   Model: 3LD2113-0TK51                                                                                                                                                                                                                                                                                                                        Make: SIEMENS        1
Siemens S7-1200, DIGITAL INPUT SM 1221, 16 DI  Mfr.Part: 6ES7 221-1BH32-0XB0                                                                                                                                                                                                        Make: SIEMENS        1
Siemens S7-1200, DIGITAL OUTPUT SM 1222, 16 DO                                        Mfr.Part: 6ES7 222-1BH32-0XB0                                                                                                                                                                                                                                           Make: SIEMENS         1
Siemens S7-1200, DIGITAL OUTPUT SM 1222, 08 DO  Mfr.Part: 6ES7 222-1BH32-0XB0                                                                                                                                                     Make: SIEMENS        1
Regulated power supply PS307                                                                                                                                                                                                                                                                                                                                              Input: 120/230 V AC, output: 24V/5A DC  Mfr.Part: 6ES73071EA010AA0                                                                                                                                                                                                                                    Make: SIEMENS        1
HMI 7" Touchscreen 16M Color 800x480 Pixels                                                                                                                                                                                                                                                                       24VDC SIMATIC Comfort Series                                                                                                                                                                                                                                                                    Mfr.Part: 6AV21240GC010AX0                                                                                                                                                                                                                                                                                                         Make: SIEMENS        1
</t>
  </si>
  <si>
    <t>DRDU-TDY-WQ</t>
  </si>
  <si>
    <t xml:space="preserve">Safety Relay - Dual Channel                                                                                                                                                                                                                                                                                                          With 3 Safety Contacts                                                                                                                                                                                                                                                                                                                                  Part Number: 774310  Make: PILZ
Safety Relay PSEN IX1 INTERFACE FR 4 PSEN                                                                                                                                                                                                                                                                                Part Number: 535120 Make: PILZ         1
Magnetic Non-Contact Safety Switches                                                                                                                                                                                                                                                                                    Part Number: 506334                                                                                                                                                                                                                                                                                                                               
Make: PILZ        4
PSEN MA1.4-10MM 1ACTUATOR                                                                                                                                                                                                                                                                                                               Part Number: 506301                                                                                                                                                                                                                                                                                                                                   Make: PILZ                    4
</t>
  </si>
  <si>
    <t>DRGV-LYW-JF</t>
  </si>
  <si>
    <t>Power Unit I5DAE137B10010000S                                                                                                                                                                                                                                                                                                 Make: Lenze 
Standard I/O with PROFINET                                                                                                                                                                                                                                                                                                                          Order Code: I5CA5R02000VA0000S                                                                                                                                                                                           
Make: Lenze                    
STO Module                                                                                                                                                                                                                                                                                                                                                     Order Code: I5MASAV000000S                                                                                                                                                                                     Make: Lenze              
Qty 2</t>
  </si>
  <si>
    <t>DSXW-RRO-AK</t>
  </si>
  <si>
    <t>Retro-Reflex Sensor                                                                                                                                                                                                                                                                                                                                        Part Number: LW86PA3                                                                                                                                                                                                                                                                                                                          Make: Wenglor
Through Beam Sensor Emitter                                                                                                                                                                                                                                                                                                                                         Part Number: P1KS002                                                                                                                                                                                                                                                                                                                                                             Make: Wenglor            
Through Beam Sensor Receiver                                                                                                                                                                                                                                                                                                                                             Part Number: P1KE004                                                                                                                                                                                                                                                                                                                             Make: Wenglor          
Retro-Reflex Sensor                                                                                                                                                                                                                                                                                                                                            Part Number: P1KL005                                                                                                                                                                                                                                                                                                                                                         Make: Wenglor                           
Qty 2</t>
  </si>
  <si>
    <t>DUBF-PPQ-KE</t>
  </si>
  <si>
    <t>FINDER 38 Series Relay Interface Modules   Reference: 388170249024                                                                                                                                                                                               Code: 38.81.7.024.9024                                                                                                                                                                                                                                                                                                       Manufacturer: FINDER 
Qty 4</t>
  </si>
  <si>
    <t>DUBI-EFN-ZO</t>
  </si>
  <si>
    <t>Pressure Gauge with Pressure Switch                                                                                                                                                                                                                                                                                                  Part Number: GP46-10-01-X207                                                                                                                                                                                                                                                        Make: SMC
Solenoid Valve                                                                                                                                                                                                                                                                                                                                            Part number: SY7A00-5U1-W0-03F                                                                                                                                                                                                                                                                                                     Make: SMC
qty 2</t>
  </si>
  <si>
    <t>DVGG-DLP-AG</t>
  </si>
  <si>
    <t>FL SWITCH SFN 5TX                                                                                                                                                                                                                                                                                                                         Part Number: 2891152                                                                                                                                                                                                                                                                                                                          Make: phoenix Contact                                             
qty 1</t>
  </si>
  <si>
    <t>DXMB-HNO-GZ</t>
  </si>
  <si>
    <t>POWER SUPPLY
INPUT VOLTAGE 220 – 240VAC 1.5 A
OUTPUT VOLTAGE 24V DC 2 A
MAKE MEAN WELL
MODEL DR-4525
Qty 5</t>
  </si>
  <si>
    <t>DXNN-FAW-VC</t>
  </si>
  <si>
    <t>Printer For Moisture Balance	EA	2	Printer For Moisture Balance with proper attachment cable</t>
  </si>
  <si>
    <t>Mohammad Salman Khan Ghauri
Barrett Hodgson Pakistan (Pvt.) Ltd. 
Phones: 2570651-57 / 2568810-14, ( Ext: 2118 )
Cell: +92 300 2365690
salman.ghauri@BarrettHodgson.com</t>
  </si>
  <si>
    <t>DYFT-USF-RT</t>
  </si>
  <si>
    <t xml:space="preserve">Compact Photoelectric Sensor with Built-in Amplifier                                                                                                                                                                                                                                                                                                                                                                                           Model: E3Z-LS86                                                                                                                                                                                                                                                                                                                                     Make: Omron        2
Solid-state relay 24-240V AC, 15A, with heat sink, DIN rail mount                                                                                                                                                                                                                                       Input voltage 12-24V DC with Push-in terminal                                                                                                                                                                                                                                                                                                  Model: G3PJ-215B-PU DC12-24 Make: OMRON        2
2 position relay,24vdc, 8-pin, DPDT, 5A                                                                                                                                                                                                                                                                                                                                                                                                   Model: G2R-2-SNI                                                                                                                                                                                                                                                                                                                                                                                                                                      Make: OMRON with Base Model: P2RF-08-PU        2
Inductive Sensor PNP M12 4MM NO                                                                                                                                                                                                                                                                                                   Part No: E2A-M12KS04-M1-B1                                                                                                                                                                                                                                                                                                         Make: Omron        2
Proximity sensor, inductive, M5, Shielded, 1.2mm, DC, 3-wire,                                                                                                                                                                                                                                                     PNP NO                                                                                                                                                                                                                                                                           Part No: E2E-S05S12-MC-B1                                                                                                                                         Make: Omron        2
</t>
  </si>
  <si>
    <t xml:space="preserve">Ashraf Butt
CHC Procurement Officer
GlaxoSmithKline CHC Pakistan Limited.
35 - Dockyard Road, west wharf , Karachi-74000, Pakistan
Tel: +92 21 32315478-82 &amp; (Dir) 35274744
UAN:+92 21 111 475 725  (Ext: 4744
</t>
  </si>
  <si>
    <t>DYXG-XED-ZL</t>
  </si>
  <si>
    <t xml:space="preserve">PIZZATO SAFETY MODULE                                                                                                                                                                                                                                                                                              Part No: CS AT-12V024                                                                                                                                                                                                                                                                                                                                                                                                                                                                           Make: PIZZATO        1
Safety Module Expansion                                                                                                                                                                                                                                                                                                                       Part No: CSME-01V024                                                                                                                                                                                                                                                                                                                       Make: PIZZATO        2
Safety RFID Sensor                                                                                                                                                                                                                                                                                                                                      Part No: ST DD310M01-D1T                                                                                                                                                                                                                                                                                                                Make: PIZZATO   (Complete Set)        2
</t>
  </si>
  <si>
    <t>DZCE-FCY-NZ</t>
  </si>
  <si>
    <t>Electronic circuit breaker; 4-channel; 24 VDC input voltage                                                                                                                                                                                                                                                          Adjustable 2 … 10 A; communication capability; 10,00 mm                                                                                                                                                                                                                                                              Part No: 787-1664  Make: Wago
Qty 1</t>
  </si>
  <si>
    <t>DZLT-UMR-AR</t>
  </si>
  <si>
    <t>POWER SUPPLY 120&amp;220VAC WITH 48VDC 10A OUTPUT                                                                                                                                                                                                                                                                                                                                                                                                                                                                                  Model: XCSF500D   Make: CABUR
Qty 1</t>
  </si>
  <si>
    <t>DZSF-GVY-GO</t>
  </si>
  <si>
    <t>Static Relay 24vdc Output 3A Dc                                                                                                                                                                                                                                                                                               Part No: RSO 30/DV 5-24V CC/SC                                                                                                                                                                                                                                                                                                                         Make: Weidmueller 
qty 2</t>
  </si>
  <si>
    <t>EOHP-ARP-IH</t>
  </si>
  <si>
    <t>EAHM-LOP-FF</t>
  </si>
  <si>
    <t>STEPPER MOTOR, 2PH, BIPOLAR, 4A                                                                                                                                                                                                                                                                                           Model: 103H7126-1740                                                                                                                                                                                                                                                                                                                              Make: Sanyo Denki
Qty 1</t>
  </si>
  <si>
    <t>EAJP-CIU-XU</t>
  </si>
  <si>
    <t>Inverter 2.2KW 200/240V three phase                                                                                                                                                                                                                                                                                                       Part No: VFS15-2022PM-W1                                                                                                                                                                                                                                                                                                                       Make: Toshiba
Inverter 0.4KW 200/240V three phase                                                                                                                                                                                                                                                                                                       Part No: VFS15-2004PM-W1                                                                                                                                                                                                                                                                                                                       Make: Toshiba
Qty 1</t>
  </si>
  <si>
    <t>EDQM-ERA-PC</t>
  </si>
  <si>
    <t>Step-by-Step Motor Drive                                                                                                                                                                                                                                                                                                 Part No: HT350-F-A-0-M-D                                                                                                                                                                                                                                                                                                                      Make: SHS Electronics
Qty 1</t>
  </si>
  <si>
    <t xml:space="preserve">WAITING CUSTOMER RESPONCE </t>
  </si>
  <si>
    <t>EDZQ-KCU-HQ</t>
  </si>
  <si>
    <t xml:space="preserve">peristaltic pump for WFI water
10 Vials/Bottles of 100 ml per Minute per pump
40 Vials/Bottles of 100 ml per Minute with 4 Pump
Quantity: 4 </t>
  </si>
  <si>
    <t>GSK Zakir Ali Private</t>
  </si>
  <si>
    <t>Video and YouTube link WhatsApp</t>
  </si>
  <si>
    <t>EEWH-XVF-YF</t>
  </si>
  <si>
    <t xml:space="preserve">1.	Oscilloscope
Make: UNI-T
Model: UTD2052CEX 
Frequency: 50MHz
Qty: 01 Nos.
</t>
  </si>
  <si>
    <t>Local Iten</t>
  </si>
  <si>
    <t>EFNW-WFI-ZZ</t>
  </si>
  <si>
    <t xml:space="preserve">38 EA   "PEPPERL+FUCHS" Proximity switch type: NBB10-30GM50-E2
2.     3 EA   "PEPPERL+FUCHS" Induvtive proximity switch type: NBB5-18GM50-E2-V1
3.     4 EA   "PEPPERL+FUCHS" Inductive Proximity switch: NBB5-18GM50-E2
4.     4 EA   "PEPPERL+FUCHS" Sensor electrod G1-G7 P/N: 151 327 1434/7, For Boiler, Dryer , Color
5.     7 EA   "PEPPERL+FUCHS" Inductive Proximity Switch NBB10-30GM50-E2-V1
6.     2 EA   "PEPPERL+FUCHS" Inductive Proximity Switch NBB10-18GM50-E2-V1
7.     2 EA   "PEPPERL+FUCHS" Prox. NBN40-L2-E2-V1
8.     1 EA   "PEPPERL+FUCHS" Analog Proximity0-10V:IA6-12GM35-U-V1
9.     2 EA   "PEPPERL+FUCHS" Analog Proximity4-20V:NBB5-18GM60-I
</t>
  </si>
  <si>
    <t xml:space="preserve">Nattapat Savetsila
Tel.:     (+66)890051717
Line:    nattapat_te, 890051717
N S.91 TRADING CO., LTD.
32 Soi Choke-Chai 4 (43), Choke-Chai 4 Road, Kwaeng Ladprao, Khet Ladprao, Bangkok 10230 THAILAND
Tel. No.: (66)2 9315838-9, (66)2 5391430 Fax. No.: (66)2 5388086, (66)2 5391430 Ext.14
E-mail:info@ns91trading.com, Website: http://www.ns91trading.com
Tax. ID. 0105546015038 HEAD OFFICE.
</t>
  </si>
  <si>
    <t>EGOS-NQQ-ZP</t>
  </si>
  <si>
    <t xml:space="preserve">-        Door Switch IP67 Model: D4NS-2AF 
Make : Omron Japan.
Qty:  04 Nos
-as per picture attached  
</t>
  </si>
  <si>
    <t>EHWV-VIV-MR</t>
  </si>
  <si>
    <t xml:space="preserve">Limit Switch	10A, 220V	PC	6	6	N/A	Branded
Sensor	10-30V DC, 200mA	PC	3	3	N/A	IFM Electronic
</t>
  </si>
  <si>
    <t>Syed Feham Ali
Executive Procurement (Engineering)
Supply Chain Department
0331-2477981
feham.ali@herbion.com</t>
  </si>
  <si>
    <t>OJ5148 Price Euro 91.83
35gram each</t>
  </si>
  <si>
    <t>EIRC-UVA-MI</t>
  </si>
  <si>
    <t xml:space="preserve">Power Supply        Output:24VDC 5A
Input 220v        PC        5        3        N/A        Siemens
Power Supply        Output:24VDC 10A
Input 220v        PC        4        2        N/A        Siemens
</t>
  </si>
  <si>
    <t>EKWR-MDN-FO</t>
  </si>
  <si>
    <t>DT Apparatus Single Station
Copley        DTG 100i        
Qty 1</t>
  </si>
  <si>
    <t>ELBJ-PEB-QP</t>
  </si>
  <si>
    <t xml:space="preserve">SS316L Hand sieve with frame  ( As per sample )                                                      upper ouetr dia with color 870MM, lower outer dia 830MM, sheet thickness 1.5 MM, inner side ring to fix mesh thickness 10MM, width 15MM,ring would be fix by 5MM screws,   total height 75M                                                                                            MESH size 3MM		1	no
SS316L Hand sieve with frame  ( As per sample )                                                      upper ouetr dia with color 615MM, lower outer dia 575MM, sheet thickness 1.5 MM, inner side ring to fix mesh thickness 10MM, width 15MM,ring would be fix by 5MM screws,   total height 75M                                                                                            MESH size 3MM		1	no
</t>
  </si>
  <si>
    <t>Ashraf Butt
CHC Procurement Officer
GlaxoSmithKline CHC Pakistan Limited.
35 - Dockyard Road, west wharf , Karachi-74000, Pakistan
Tel: +92 21 32315478-82 &amp; (Dir) 35274744
UAN:+92 21 111 475 725  (Ext: 4744)</t>
  </si>
  <si>
    <t>ELHB-VLW-WS</t>
  </si>
  <si>
    <t>"Testomat 2000 Indicator TH 2005 Measuring
range: 0.89–8.93 ppm CaCO3; Resolution:0.2
500ml bottle
Item code:  00152005
"</t>
  </si>
  <si>
    <t>EMGL-VUH-VH</t>
  </si>
  <si>
    <t>24A748 AirPro Air Spray Gun</t>
  </si>
  <si>
    <t>"Ashraf Butt
CHC Procurement Officer
GlaxoSmithKline CHC Pakistan Limited.
35 - Dockyard Road, west wharf , Karachi-74000, Pakistan
Tel: +92 21 32315478-82 &amp; (Dir) 35274744
UAN:+92 21 111 475 725  (Ext: 4744)"</t>
  </si>
  <si>
    <t>Order No. RF8-QXM-PPS4-6TA</t>
  </si>
  <si>
    <t>ENDN-DIH-AM</t>
  </si>
  <si>
    <t>Mahle filter cartridge Type 852 623
Qty 8</t>
  </si>
  <si>
    <t>ZN4-WYQ-K34M-MPN</t>
  </si>
  <si>
    <t>ENDU-HTR-MQ</t>
  </si>
  <si>
    <t>Proximity Sensor XS8S173PAL2C Telemecaniqueq
Qty 4
PLC 32 I/0 (CTSC-100) Trust
Qty 1
ELECTRICAL CONTACTOR (LC1d25M7)
Qty 6
RELAY WITH BASS, 8 Pin 24VDC Flat
Qty 8</t>
  </si>
  <si>
    <t>ENFQ-KKX-BE</t>
  </si>
  <si>
    <t xml:space="preserve">Automatic Water Pump ½ HP Booster Set with Bladder Tank 20L (made Italy),  </t>
  </si>
  <si>
    <t>Mohsin Iqbal
Assistant Manager Procurement
0324-8288970 / 0333-7437086
PRQ # 1010012413
mohsin.iqbal@herbion.com</t>
  </si>
  <si>
    <t>ENHU-CCH-UF</t>
  </si>
  <si>
    <t>Air Cylinder        TCM2B40-250A        PC        1</t>
  </si>
  <si>
    <t>ENXS-XOX-AO</t>
  </si>
  <si>
    <t xml:space="preserve">Sensor Cord Threaded	Female Connection,
STD Size,
As per Sample	PC	3
</t>
  </si>
  <si>
    <t xml:space="preserve">Pneumatic Cylinder DSNU 16-60 PPV-A                        1016003840        6
Pneumatic Cylinder DSNU 10-15 P-A         1016003846        14
</t>
  </si>
  <si>
    <t>EORT-PCC-LB</t>
  </si>
  <si>
    <t xml:space="preserve">bearings for roller conveyors  
      Model: 6006ZZ 
•        Inner Diameter: 30 mm 
•        Outer Diameter: 55 mm 
•        Thickness: 13 mm 
•        Manufacturer: KOYO OR KGC
•        Requirement: 12000 - 12500 NOS
</t>
  </si>
  <si>
    <t>MALIK MUHAMMAD ASAD
IDD – Production Engineering Division
Pak Suzuki Motor Co. Ltd.
muhammad.asad@paksuzuki.com.pk</t>
  </si>
  <si>
    <t>EPAL-PNF-BR</t>
  </si>
  <si>
    <t>WEG W22 PREMIUM (200KW) MOTOR COMPRESSOR DUTY MOTOR, 3 PHASE, FRAME SIZE 315L-02, IE3-95.8%,400/690V #/Y,350/203A,2990/3590 RPM, 50 HZ, S1 DUTY CLASS, S.FACTOR=1.20, P.F= 0.86, AMB. TEMP.=50#C,INSULATIO N CLASS =F,#T=95K, ALTITUDE=1000M, WEIGHT=1528KG,IP=55, MAKE WEG, COUNTRY OF ORIGIN = EUROPEAN	EA 	03</t>
  </si>
  <si>
    <t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t>
  </si>
  <si>
    <t>EPPE-YKF-HS</t>
  </si>
  <si>
    <t>1.        ENCODER TVI40N-09TK0T6TN-01024         01 Nos</t>
  </si>
  <si>
    <t>6IE-SL7-KX9S-2Y2</t>
  </si>
  <si>
    <t>EPQE-ATR-IY</t>
  </si>
  <si>
    <t>Filter Syringe Nylon Membrane 0.45um, 25mm (White) Cat # 2.CF2201.0001, 100/Pk
qty 500 box</t>
  </si>
  <si>
    <t>EQCO-RCL-WB</t>
  </si>
  <si>
    <t xml:space="preserve">Analog Output Module Q64DAN
Qty 1
</t>
  </si>
  <si>
    <t>ERAF-FKS-JW</t>
  </si>
  <si>
    <t xml:space="preserve">FRONT PANEL ASSEMBLY FOR LIQUID UN-10 Fuji
</t>
  </si>
  <si>
    <t>ERKG-ASX-LK</t>
  </si>
  <si>
    <t>1913000507        FRL Festo, 1/2"        EA        02</t>
  </si>
  <si>
    <t>Hussain Riaz</t>
  </si>
  <si>
    <t>ERXV-CWE-JM</t>
  </si>
  <si>
    <t>Safety Switch PSEN cs1.1p No. 540 050 ,
 PN. M714.800.031  For Theegarten Machine
qty 2</t>
  </si>
  <si>
    <t>ERZQ-XPU-KN</t>
  </si>
  <si>
    <t>Complete Inspections system Blister Machine (1602,1603,1821).</t>
  </si>
  <si>
    <t>Ali Raza Highnoon kan</t>
  </si>
  <si>
    <t>ETKB-NJJ-MG</t>
  </si>
  <si>
    <t xml:space="preserve">S.S Float level Switch RFS-2        EA        4
SS level Switch 12 inch, 1/8 Thread, 2 contact points, Hot water        EA        2
</t>
  </si>
  <si>
    <t>ETPD-PRL-RG</t>
  </si>
  <si>
    <t xml:space="preserve">GEAR BOX FOR WINCH TYPE AS6663 20/2 ORDER NO-AS 5014, HOISTING MOTOR TYPE 4A, GEARING CL-B, TIANQI CHINA, FOR COAL RECLAIMER	EA	01
SPARE FOR PLANETARY GEARBOX XSFB 224-300 RING GEAR, PLANET GEAR &amp; SUN GEAR OF 1ST PLANETARY SYSTEM, MANUFACTURER TIANJIN PRECISION MACHINERY COMPANY	PAA	01
</t>
  </si>
  <si>
    <t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t>
  </si>
  <si>
    <t>EUNP-XXF-DV</t>
  </si>
  <si>
    <t>SEW EURODRIVE GEARED MOTOR,1.1 KW TYPE: SA47/T DRN90S4, 40.7674751501.0001.18, 1.1KW, S1, 1455/168 RPM, 155 (F), V=220V #,380V #,4.85 A/2.79A, MAKE SEW- GERMANY	EA	01</t>
  </si>
  <si>
    <t>EUOE-DHA-LC</t>
  </si>
  <si>
    <t xml:space="preserve">WHEEL M5-Z96 34R70002 FOR MAIN
GEARBOX BNA 50	EA	01
SHAFT PINION M5-Z16 44P28028
FOR SECONDARY GEARBOX TYPE 9	EA	01
</t>
  </si>
  <si>
    <t>Mahbbo Shakir</t>
  </si>
  <si>
    <t>EVSI-IZB-FO</t>
  </si>
  <si>
    <t xml:space="preserve">Rotary encoder Model: E6B2-CWZ6C make Omron (Original) with coupling
Quantity: 1
Picture attached for reference  
</t>
  </si>
  <si>
    <t>Arsalan Rabbani Khan
Deputy Manager Procurement
ASPIN PHARMA (PVT) LTD.
Plot No. 10&amp;25 Sector 20, Korangi Industrial Area, Karachi
Tel     :+92 21 35045560-62 Ext: 411
Cell    :+92-321-2101005       Fax    :+92-21-3583962</t>
  </si>
  <si>
    <t>EWQZ-HZK-VR</t>
  </si>
  <si>
    <t xml:space="preserve">Liquid Filling, Labelling Line Machine with Cartoner </t>
  </si>
  <si>
    <t>Highnoon Laboratories Limited
17.5 KM, Multan Road, Lahore-54660, Pakistan</t>
  </si>
  <si>
    <t>EYIK-MSP-ZF</t>
  </si>
  <si>
    <t xml:space="preserve">USER REQUIREMENT
SPECIFICATIONS Drop Filling Line Machine with Cartoner
</t>
  </si>
  <si>
    <t>EYSL-TDP-LE</t>
  </si>
  <si>
    <t>16 Folders Bag filter with S.S ring
Height 70mm,
Inner Dia 295mm
Outer Dia 400mm
Qty 8
Upstream absolute filter cartridge
(HEPA Filter)
Height 455mm,
Inner Dia 360mm
Outer Dia 400mm
Qty 8</t>
  </si>
  <si>
    <t>EYUL-BAA-FJ</t>
  </si>
  <si>
    <r>
      <rPr>
        <sz val="11"/>
        <rFont val="Arial"/>
      </rPr>
      <t xml:space="preserve">BRKR,CIRCUIT:600VAC,3P,90A,18KAAIC,MCCB
BREAKER,CIRCUIT:
VOLTAGE: 600VAC
POLE: 3
AMPERAGE: 90A
INTERRUPT CAPACITY: 18KA
TYPE: MCCB
CONNECTION: BOLT-ON
APPLICATION: PROTECTION
</t>
    </r>
    <r>
      <rPr>
        <sz val="11"/>
        <rFont val="Arial"/>
      </rPr>
      <t xml:space="preserve">MODEL: FAL36090 MFG SQUARE D
Qty 1
</t>
    </r>
    <r>
      <rPr>
        <sz val="11"/>
        <rFont val="Arial"/>
      </rPr>
      <t xml:space="preserve">RELAY,OL:16-24A,3P
RELAY,OVERLOAD:
ELECTRICAL RATING: 16-24A
ACTION: 3P
MOUNT: DIRECT CONTACTOR
ENCLOSURE: IP20 TEXT:OVERLOAD REL. 16A-24A FOR 10KW DOL
</t>
    </r>
    <r>
      <rPr>
        <b/>
        <sz val="11"/>
        <rFont val="Arial"/>
      </rPr>
      <t xml:space="preserve">LRD22
</t>
    </r>
    <r>
      <rPr>
        <sz val="11"/>
        <rFont val="Arial"/>
      </rPr>
      <t>Qty 1</t>
    </r>
  </si>
  <si>
    <t>Regards
Munawar Valliani
Procurement Department
Engro Fertilizers Limited
7th Floor, The Harbour Front Building, Block 4, Clifton, Karachi
U +9221 111 211 211     C +92 0301-8215514
Email: mvalliani@engro.com
RFQ No.: 6000048350</t>
  </si>
  <si>
    <t>EZZQ-PRS-HA</t>
  </si>
  <si>
    <t xml:space="preserve">GEARED MOTOR FOR SCREW CONVEYOR TYPE:TY140-22.4-11, INPUT RPM=1500, N.RATIO=22.4,FOOT MOUNTED, SHAFT DIA. 65MM(M6), COPPER WINDING MOTOR, 11KW, 415VAC,50HZ, IP55, F CLASS,DUTY CLASS S1, MAKE; ANY REPUTABLE MANUFACTURER OF MOTORS WITH GEAR FROM EUROPE/CHINA. WITH DATASHEET FOR MOTOR &amp; GEARBOX	
EA	02
GEARED MOTOR FOR SCREW CONVEYOR TYPE:TY125-31.5-5.5, INPUT RPM=1500, N.RATIO=31.5,FOOT MOUNTED, SHAFT DIA. 55MM(M6), COPPER WINDING MOTOR, 5.5KW, 415VAC,50HZ, IP55,F CLASS, DUTY CLASS S1, MAKE; ANY REPUTABLE MANUFACTURER OF GEARED MOTORS FROM EUROPE/CHINA. WITH DATASHEET FOR MOTOR &amp; GEARBOX	
EA	02
</t>
  </si>
  <si>
    <t>FAAY-EPG-TM</t>
  </si>
  <si>
    <t xml:space="preserve">LAMP D2 PDA, L12519-01 
Part No.228-55626-01
Qty 1
</t>
  </si>
  <si>
    <t>FBAN-ESJ-VP</t>
  </si>
  <si>
    <t>3 Phase Motor, 11KW, 50HZ, 2920 RPM, 21 Amp (CHLONO)	1 No</t>
  </si>
  <si>
    <t xml:space="preserve">Tufail Khan 
Procurement Officer
Ferozsons Laboratories Limited
Post Office: Ferozsons, Amangarh, Nowshera, K.P.K.
Phone: 0923-560145 | Cell: 0315-9890785| Website: www.ferozsons-labs.com
</t>
  </si>
  <si>
    <t>FBHJ-AYC-OT</t>
  </si>
  <si>
    <t>Automatic Blister Machine
Alu-Alu</t>
  </si>
  <si>
    <t xml:space="preserve">Ali Raza 
Procurement &amp; Supply Coordinator
 www.highnoon-labs.com 
         Highnoon Laboratories Limited
17.5 km. Multan Road, Lahore - 53700 Pakistan                  +92 42 111 000 465 (Ext): 2479  +92 3114454878         </t>
  </si>
  <si>
    <t>FBHX-BFN-NA</t>
  </si>
  <si>
    <t>Automatic Blister Machine
Alu-PVC with Cartoner</t>
  </si>
  <si>
    <t>Ali Raza 
Procurement &amp; Supply Coordinator
 www.highnoon-labs.com 
         Highnoon Laboratories Limited
17.5 km. Multan Road, Lahore - 53700 Pakistan                  +92 42 111 000 465 (Ext): 2479  +92 3114454878</t>
  </si>
  <si>
    <t>FBVE-GUF-KS</t>
  </si>
  <si>
    <t xml:space="preserve">1090011078 	03 PHASE MOTOR TYPE: 1CV3612B 1LE15031DB290FA4-Z, KW10.6 ,AMP 19.5,VOLT 415,RPM 1480,HZ 50 ,FRAME SIZE 160M ,IMB5 IP55 MAKE SIEMENS	EA	01
1090011079 	03 PHASE MOTOR TYPE:1AV3163A 1LE10031DA355JA4-Z ,KW15 ,AMP 26,VOLT 415,RPM 2960,HZ 50 ,FRAME SIZE 160M ,IMB35 IP55 MAKE SIEMENS	EA	01
1090011080 	03 PHASE MOTOR TYPE:1LA7106-4AA100, UD610/1031933-024- 31,KW 2.2,AMP 4.7,VOLT400,RPM1420,H Z50,IP55,FRAMESIZE100 L,IMB3 MAKE SIEMENS	EA	01
</t>
  </si>
  <si>
    <t>FBZN-JOZ-TQ</t>
  </si>
  <si>
    <t>S.S BOWL BOTTOM SIEVE 950 ( FBD 120 )
Qty 2</t>
  </si>
  <si>
    <t>FCHM-WNA-LT</t>
  </si>
  <si>
    <t>Timing Belts Pn. 640-8M-20 , Circumference: 640mm, Teeth:80
qty 4
Timing Belts Pn. 800-S8M , Circumference: 800mm, Teeth:100 , 
qty 2</t>
  </si>
  <si>
    <t>FCKJ-CWW-VQ</t>
  </si>
  <si>
    <t xml:space="preserve">Testomat 2000 </t>
  </si>
  <si>
    <t xml:space="preserve">
Ferozsons Laboratories Limited
Post Office: Ferozsons, Amangarh, Nowshera, K.P.K.
Phone: 0923-560145 | Cell: 0315-9890785| Website: www.ferozsons-labs.com
"</t>
  </si>
  <si>
    <t>FCQW-PFQ-CN</t>
  </si>
  <si>
    <t xml:space="preserve">FLUX Commutator motor 
Model: F 457EL
FLUX Drum pump FP 430 Ex
S-41/38-1000
</t>
  </si>
  <si>
    <t xml:space="preserve">M. Farooq Hayat 
Deputy Manager Engineering 
Ext. 323 
Mob: 0346-3219917 
AGP Limited. 
B-23,S.I.T.E, Karachi
</t>
  </si>
  <si>
    <t>FDNP-FPL-FV</t>
  </si>
  <si>
    <t xml:space="preserve">Inductive Sensor two wire, 8.2 VDC  Ri 1K ohms,
Model: NCB1,5-8GM 25-NO-5M
Make: PEPPERL + FUCHS GERMANY
Part # 128869 
Type: 68307
Qty: 04Nos
</t>
  </si>
  <si>
    <t>FDPY-NVI-PC</t>
  </si>
  <si>
    <t xml:space="preserve">1070024126         GEAR BOX FOR WINCH TYPE AS6663 20/2 ORDER NO-AS 5014, HOISTING MOTOR TYPE 4A, GEARING CL-B, TIANQI CHINA, FOR COAL RECLAIMER        EA        01
1070023991         SPARE FOR PLANETARY GEARBOX XSFB 224-300 RING GEAR, PLANET GEAR &amp; SUN GEAR OF 1ST PLANETARY SYSTEM, MANUFACTURER TIANJIN PRECISION MACHINERY COMPANY        PAA        01
Nameplate Attached
</t>
  </si>
  <si>
    <t>FDYA-VUL-RJ</t>
  </si>
  <si>
    <t>WHEEL M5-Z96 34R70002 FOR MAIN
GEARBOX BNA 50	EA	01
SHAFT PINION M5-Z16 44P28028
FOR SECONDARY GEARBOX TYPE 9	EA	01
Nameplate Attached</t>
  </si>
  <si>
    <t>FFUE-HOC-OV</t>
  </si>
  <si>
    <t xml:space="preserve">Metal Detector
Type Of Food Product : Frozen  - 18 °C &amp; un-frozen product 
Size : Around 40 different sizes.
Maximum Size Dimension: 
    (LENGTH= 455mm, WIDTH  = 480mm , HEIGHT = 130mm)
Minimum Size Dimension :
  ( LENGTH = 100mm , WIDTH = 80mm , HEIGHT = 10mm)
 Speed : 52 packs per min 
</t>
  </si>
  <si>
    <t xml:space="preserve">Multi Food Industries
Plot # 2 &amp; 3, Sector A/3,
Karachi Export Processing Zone,
Landhi, Karachi, Pakistan
Tel: +92-21-35085187
</t>
  </si>
  <si>
    <t>FFUX-FBS-II</t>
  </si>
  <si>
    <t xml:space="preserve">AccQ-Tag Chemistry Kit (250 Analyses) ,WTWAT052875 , Water
Any best quality brand 	01 Set
</t>
  </si>
  <si>
    <t xml:space="preserve">Afzal Ghani, 
PROCUREMENT OFFICER
Postal Address: P.O Ferozsons, Amangarh, Nowshera, K.P.K, |pro.nowshera@ferozsons-labs.com|Website:www.ferozsons-labs.com|0923-650145, 0312-9486757,03458553396|FAX: 0923-611302| 
</t>
  </si>
  <si>
    <t>FGWI-NWG-WI</t>
  </si>
  <si>
    <t>PES Syringe Filter, 0.22 umx13mm  Pore Sizes,        Any best quality brand        01 Packs</t>
  </si>
  <si>
    <t>FHIF-XQH-CJ</t>
  </si>
  <si>
    <t xml:space="preserve">1.        Transducer PCM 400 (GEFRAN)                       02 
2.        Transducer PCM 100 (GEFRAN)                       02 </t>
  </si>
  <si>
    <t xml:space="preserve">Talib H. Qadeeri
Sr. Asst. Manager Supply Chain
Otsuka Pakistan Limited
Phone: 9221 34528651-4
Email: thussain@otsuka.pk
</t>
  </si>
  <si>
    <t>FHWL-FPX-VO</t>
  </si>
  <si>
    <t xml:space="preserve">Turret for Fette Compression M/c as per following detail
Specification:
Machine: Fette Tablet Compression  
Model: Perfecta 3000
Nos. of Stations: 55
Type : B , BB, slotted, 
Punch dia: 19.00 mm
Die : 24.00 mm
Turret Bed : Hard chrome Coated
</t>
  </si>
  <si>
    <t xml:space="preserve">M. Farooq  Hayat 
D.M Engineering 
AGP Ltd,
B-23, S.I.T.E, Karachi
</t>
  </si>
  <si>
    <t>FICQ-IUI-MN</t>
  </si>
  <si>
    <t xml:space="preserve">Supply of BECKER VACUUM PUMP Carbon blade no (5783099 BG-21 BECKER WN 124-161)
Qty 16
Supply of BECKER VACUUM PUMP Carbon blade no (5068518  BG-21 BECKER WN 124-161)
Qty 16
</t>
  </si>
  <si>
    <t>FIJD-NQU-BC</t>
  </si>
  <si>
    <t xml:space="preserve">Busch Vacuum pump RA 0202 D 661 VRXX                
O ring Part # 0486 000 543               
 4 no
Busch Vacuum pump RA 0202 D 661 VRXX                Discharge valve  Part # 0916 529 297                
4 no
Busch Vacuum pump RA 0202 D 661 VRXX                  Float valve (part number not available)                
2no
Busch vacuum pump RA 0100 F                                     Screen part # 0534 000 018                
1no
</t>
  </si>
  <si>
    <t xml:space="preserve">Contact person is
Zakir Raza
</t>
  </si>
  <si>
    <t>FOAW-NUP-FB</t>
  </si>
  <si>
    <t>High-Performance Distance Sensor OY2P303A0135 - Wenglor
Qty 2</t>
  </si>
  <si>
    <t>FOSR-CGW-BB</t>
  </si>
  <si>
    <t xml:space="preserve">Pressure Transmitter 
*      Model:  A-10 
*      Make :  WILKA
*      Range:   0-10Bar
*                    4-20mA
*      Signal:   8-30V
*     Qty :      02
</t>
  </si>
  <si>
    <t xml:space="preserve">Ajwad Burhan
Executive General Purchase
SAMI Pharmaceuticals (Pvt) Limited
 0302 8228038, 03367673654
Phone#+9221-32578081-83Ext#3679
</t>
  </si>
  <si>
    <t>FOZW-TCT-DM</t>
  </si>
  <si>
    <t xml:space="preserve">Air Velocity Transmitter
       *   Model:     EE660-V7xCxDD/M
       *   Make :      ELEKTRONIC
       *   V :0-10V  =0.2m/s
       *   V;4-2ma   =0.2m/s
       *   Supply:    24V AC/DC
       *   Qty :         02
</t>
  </si>
  <si>
    <t xml:space="preserve">Ajwad Burhan
Executive General Purchase
SAMI Pharmaceuticals (Pvt) Limited
 0302 8228038, 03367673654
Phone#+9221-32578081-83Ext#3679
</t>
  </si>
  <si>
    <t>FPEK-RZO-NF</t>
  </si>
  <si>
    <t xml:space="preserve">01	
Stainless steel Basket (0.36-0.44m) 40 Mesh (set of 6) 
 with adaptor for monoshaft as per USP/EP for PTWS1220,  
 Pharmatest, Germany        	Pharmatest, Germany        	01 Set
02	Stainless steel Basket only 20 Mesh (set of 6) 
 without adaptor for PTWS1220, Pharmatest, Germany	Pharmatest, Germany        	01 Set
03	Stainless steel Basket (0.36-0.44m) 40 Mesh (set of 6) 
 with adaptor for monoshaft as per USP/EP,  
 Pharmatest, Germany        	Pharmatest, Germany        	01 Set
04	USP Paddles set of 6,  Pharmatest, Germany     	Pharmatest, Germany        	01 Set
05	Vessel 1000ml, Pharmatest, Germany     	Pharmatest, Germany        	01 Set
06	ALGEX Magenta 
Water bath preservative – with color indicator, 250 ml 
Pharmatest, Germany        	Pharmatest, Germany        	01 Set
</t>
  </si>
  <si>
    <t xml:space="preserve">Afzal Ghani, 
PROCUREMENT OFFICER
Postal Address: P.O Ferozsons, Amangarh, Nowshera, K.P.K, |pro.nowshera@ferozsons-labs.com|Website:www.ferozsons-labs.com|0923-650145, 0312-9486757,03458553396|FAX: 0923-611302| 
</t>
  </si>
  <si>
    <t>FPIQ-VSH-II</t>
  </si>
  <si>
    <t xml:space="preserve">Load and motor switch Load disconnect switch        8544/1-32        STAHL        1
Moulded case circuit breaker For motor protection        8523/82-11-127        STAHL        1
Ex-Proof Contactor        8510/122-03-755-730        
STAHL        1
</t>
  </si>
  <si>
    <t>FPVQ-RCJ-LH</t>
  </si>
  <si>
    <t>FOIL HEATING ELEMENT 1500W, 230V , 
0.8X165X365MM
Qty 4</t>
  </si>
  <si>
    <t xml:space="preserve">Ashraf Butt
CHC Procurement Officer
GlaxoSmithKline CHC Pakistan Limited.
35 - Dockyard Road, west wharf , Karachi-74000, Pakistan
Tel: +92 21 32315478-82 &amp; (Dir) 35274744
UAN:+92 21 111 475 725  (Ext: 4744
</t>
  </si>
  <si>
    <t>FQIM-NMA-YE</t>
  </si>
  <si>
    <t>EX Cekon Plug 20ampere Model 8570/22-505 STAHL
qty 2
EX RECEPTACLE 20Amp Model: 8570/21-505  STAHL
qty 2</t>
  </si>
  <si>
    <t>FQQD-ZBZ-DU</t>
  </si>
  <si>
    <t xml:space="preserve">1070024140        GEAR BOX TYPE BE410HSB-125-CCW- ZF06802
P1:4KW, N1:1450RPM,N2:0.9RPM, T2:44.5KN.M, I=125/12.5, MAKE : BONENG        EA        1
1070024144        FLUID COUPLING YOXF:380,PART#0901982        EA        1
</t>
  </si>
  <si>
    <t>FUKL-GKZ-ID</t>
  </si>
  <si>
    <t>Antistatic food grade cloth vacuum filter                (5 micron)                                                                     Max OD 200MM, ID 140MM, height 90MM           AS per sample
Qnty: 12</t>
  </si>
  <si>
    <t>Ashraf Butt</t>
  </si>
  <si>
    <t>FVBF-NPN-QX</t>
  </si>
  <si>
    <t xml:space="preserve">1 .	1070024140	GEAR BOX TYPE BE410HSB-125-CCW- ZF06802
P1:4KW, N1:1450RPM,N2:0.9RPM, T2:44.5KN.M, I=125/12.5, MAKE : BONENG	EA	1
2 .	1070024144	FLUID COUPLING YOXF:380,PART#0901982	EA	1
</t>
  </si>
  <si>
    <t>FVDE-YQK-JQ</t>
  </si>
  <si>
    <t>WFS-1001-H
WATER FLOW SWITCH Honeywell</t>
  </si>
  <si>
    <t>feham herbion</t>
  </si>
  <si>
    <t>FWOY-AND-YM</t>
  </si>
  <si>
    <t>Dunkermotoren Type GR 63X25, SNR: 88442 01201, 24VDC, 3300 RPM, 
Part# 50.009.5042 With Box, 
Gearhead Type: SG 80, 88842 03784
Qty 1</t>
  </si>
  <si>
    <t>FXBR-IIF-XH</t>
  </si>
  <si>
    <t>Servo motor Mitsubishi HG-KN43K-S100</t>
  </si>
  <si>
    <t>Hussain Riaz | Assistant Manager Procurement
The Searle Company Limited
Address: F-319 &amp; C-14 SITE, Karachi, Pakistan
Work: +(92-21) 3257-8001-7 | Ext: 3084 
Cell: +(92) 333 3829055 
Email:Hussain.riaz@searlecompany.com</t>
  </si>
  <si>
    <t>FZDS-ABM-KN</t>
  </si>
  <si>
    <t>Servo Motor Delta ECMA-E21310RS</t>
  </si>
  <si>
    <t>GAJK-DVU-TQ</t>
  </si>
  <si>
    <t>Vibrator controller SDVC11-S
Qty 3</t>
  </si>
  <si>
    <t>GAOB-GON-AL</t>
  </si>
  <si>
    <t>Limit switch pin type Z-15gw-b Omron
Qty 6</t>
  </si>
  <si>
    <t>GBGN-JZJ-EZ</t>
  </si>
  <si>
    <t>Metal detectors Quotation No: D9E-CNX-UEHF-OIW</t>
  </si>
  <si>
    <t>Pharmevo</t>
  </si>
  <si>
    <t>GBHF-DKA-OZ</t>
  </si>
  <si>
    <t>Sensor DATALOGIC M1446, Made In Hungary
04 Nos</t>
  </si>
  <si>
    <t>online form fill</t>
  </si>
  <si>
    <t>GCDN-REI-KT</t>
  </si>
  <si>
    <t xml:space="preserve">SELONOID COIL Dia 8mm, 220V 3.5A	EA	8
SUNEX OPTK FIBER SENSOR FD38	EA	3
Emergency Stop Push Button XB4 Red Mushroom	EA	8
</t>
  </si>
  <si>
    <t>GCNU-XDQ-NU</t>
  </si>
  <si>
    <t>Sartofluor® Mini 5181207T9------B
filter cartridge 0.2 Micron</t>
  </si>
  <si>
    <t xml:space="preserve">GSK </t>
  </si>
  <si>
    <t>GCVK-DAM-YM</t>
  </si>
  <si>
    <t xml:space="preserve">autoclave:
•	Available Installation Space: 2700 mm  (wide) x 2200 mm (clear height) x 2150 mm (depth)
•	No.of Loads : 200 S.S.Boxes contained filled and sealed ampoules complying DIN standard of 3 ml ampoules
•	S.S.Box of size: 320mm (Length) x 260mm (Wide) x 90mm (High)
•	To be used for terminal sterilization of glass ampoules and solution holding vessel of 300 Liters Capacity (800 mm in dia)
•	Double Door Type
•	Built in Clean Steam Generator provision will be highly desirable
•	With Product and Vessel Trolleys, Loading and Unloading Carts
•	The equipment be well cGMP and Safety complied with CFR Part 11 provision
Can you please furnish technical and competitive financial proposal for a suitable type and model of Fedagari and/or other source of used but functional and durable autoclave you are dealing with.
</t>
  </si>
  <si>
    <t>Furqan
furqan.alam@asiancontinental.com</t>
  </si>
  <si>
    <t>GDAU-ZFB-WT</t>
  </si>
  <si>
    <t xml:space="preserve">LANTERN RING, PART#24, SR# 96-7R0635 MATERIAL BC2 TYPE DPP-323H INPUT SPEED 740 RPM RED.RATIO 1/51.16 DRG# A2-1172-Y120 (2-STAGE PLANETRAY TYPE GEAR REDUCER) MAKE SEISA REDUCTION GEARS JAPAN	
EA	01
DISTANCE PIECE PART#27 SR# 96-7R0635 MATERIAL SS 400 TYPE DPP-323H INPUT SPEED 740 RPM RED RATIO 1/51.16 DRG# A2-1172-Y120 POWER 6300 KW MAKE SEISA PRODUCTION GEARS JAPAN	EA	01
OIL SEAL PART#52 SR# 96-7R0635 MATERIAL NBR#TYPE DPP-323H INPUT SPEED 740 RPM RED RATIO 1/51.16 DRG#A2-1172-Y120 POWER 6300 KW MAKE SEISA PRODUCTION GEARS JAPAN	EA	01
SIDE CASE PART#11 SR# 96-7R0635 MATERIAL SS 400 TYPE DPP-323H INPUT SPEED 740 RPM RED RATIO 1/51.16 DRW# A2-1172-Y120 POWER 6300 KW MAKE SEISA PRODUCTION GEARS JAPAN	
EA	01
SEAL SLEEVE PART#25 SR# 96-7R0635 MATERIAL SS 400 TYPE DPP-323H INPUT SPEED 740 RPM RED RATIO 1/51.16 DRG# A2-1172-Y120 POWER 6300 KW MAKE SEISA PRODUCTION GEARS JAPAN	
EA	01
</t>
  </si>
  <si>
    <t xml:space="preserve">Riffat Tahira
Procurement Officer
Processing Section
Department of Procurement
PR #1111502693
</t>
  </si>
  <si>
    <t>GDCK-IRN-HE</t>
  </si>
  <si>
    <t>Labeling Machine Sponge,
Length: 1070mm.
Width: 70mm.
Thickness: 50mm.</t>
  </si>
  <si>
    <t>muhammad.f.lakhani@gsk.com</t>
  </si>
  <si>
    <t>GDOV-UXH-DQ</t>
  </si>
  <si>
    <t>1.        Steam Cylinder (for Humidifier AT4 8kg/h 230V2)
Make: NORDMANN
Model: 522A / 822A
Article-No: 5170000
Picture is attached for reference.</t>
  </si>
  <si>
    <t>info@ibegu.de
info@sagicofim.com</t>
  </si>
  <si>
    <t>GEMV-ZAA-DL</t>
  </si>
  <si>
    <t>Fogger        Model#620820        
PC        2</t>
  </si>
  <si>
    <t>info@fogmaster.com</t>
  </si>
  <si>
    <t>GEXD-YWM-SF</t>
  </si>
  <si>
    <t xml:space="preserve">1070024140	GEAR BOX TYPE BE410HSB-125-CCW- ZF06802
P1:4KW, N1:1450RPM,N2:0.9RPM, T2:44.5KN.M, I=125/12.5, MAKE : BONENG	EA	1
1070024144	FLUID COUPLING YOXF:380,PART#0901982	EA	1
</t>
  </si>
  <si>
    <t>Riffat Tahira</t>
  </si>
  <si>
    <t>GFCF-EBR-UP</t>
  </si>
  <si>
    <t xml:space="preserve">1.        Humidifier.
Make: NORDMANN.
Type: AT4 822.
Heating Voltage: 230V ~ 50Hz.
Steam Capacity: 8 kg/h.
Qty: 01 Unit.
</t>
  </si>
  <si>
    <t>GFZC-HTD-WY</t>
  </si>
  <si>
    <t>GRALL MIXER
Chopper Blade stainless steel 316L (lower)
P/N 230271
qty 4 
Chopper Blade stainless steel 316L (Upper)
P/N 230272
qty 4</t>
  </si>
  <si>
    <t>BLI IMRAN</t>
  </si>
  <si>
    <t>GGEV-SRK-LT</t>
  </si>
  <si>
    <t>inflatable silicone rubber gasket for T.K. FIELDER PMA300 
P/N 2160600</t>
  </si>
  <si>
    <t>GHPV-XDH-PR</t>
  </si>
  <si>
    <t>Capacitive Proximity Sensor 6021461 CM30-25NNP-KW1 NPN, Make: SICK
Qty 4</t>
  </si>
  <si>
    <t>GIDK-MXF-RO</t>
  </si>
  <si>
    <t xml:space="preserve">1.        Humidity Module Without Electronic (Water &amp; Steam Bottle + Circulation Pump + SS Assembly Tray).
Art. no. 6011-0002
</t>
  </si>
  <si>
    <t xml:space="preserve">Muhammad Mudassir Shajee
Electronics &amp; Controls Engineer 
Tel       +92 22 2109528 - 30
Ext       374
Cell      0313-3254162 / 0304-07929651.
</t>
  </si>
  <si>
    <t>GIFW-SJJ-CF</t>
  </si>
  <si>
    <t>Luminescence sensor
Model # LRT 8/24.04-50-S12
Make: Leuze
Qty 1</t>
  </si>
  <si>
    <t>Part description	LRT 8/24.04-50-S12 - Luminescence sensor
Part no.	50041840</t>
  </si>
  <si>
    <t>GJNR-PNN-FK</t>
  </si>
  <si>
    <t xml:space="preserve">Mechanical Seal Kit         02 Nos
CR/N32-150
HQQE 96525458
</t>
  </si>
  <si>
    <t xml:space="preserve">Ali Shahzad
Procurement Department
BF Biosciences Limited
(A subsidiary of Ferozsons Laboratories Ltd.)
5-KM Sundar-Raiwind Road,
Raiwind, Lahore , Pakistan.
M: (+92) 301-8485701
</t>
  </si>
  <si>
    <t>Grundfos Kit, Shaft Seal HQQE
Product number 96525458
Service special</t>
  </si>
  <si>
    <t>GJRP-RWJ-IO</t>
  </si>
  <si>
    <t xml:space="preserve">"Dwyer" PRESSURE TRANSMITTER, 607-9
Power Supply: 12-36 VDC
Output Signal: 4-20 mA DC
Maximum Pressure: 10 psig
</t>
  </si>
  <si>
    <t>GKNW-YKO-ZO</t>
  </si>
  <si>
    <t xml:space="preserve">Omron Analog output module.
•        PLC D/A Card CJ1W-DA021
</t>
  </si>
  <si>
    <t>Sajjad Ali Mughal
Assistant Manager Instrumentation
sajjad.mughal@getzpharma.com</t>
  </si>
  <si>
    <t>GLTN-GQU-BW</t>
  </si>
  <si>
    <t xml:space="preserve">1.	Humidity, Temperature and Dew Point Data Logger
with USB Interface, SSN-23, (Multiple use)
YUWESE Sensor System Co., Ltd./ China
Qty:       1
2.	USB Disposable Data Logger
iMini USB Disposable Data Logger (single use)
CRYOPAK - USA
Qty:       1
</t>
  </si>
  <si>
    <t xml:space="preserve">Muhammad Naveed Awan
Hilton Pharma (Pvt.) Ltd.
Material Management 
111-123-000 (Ext: 9189)
naveedhussain@hiltonpharma.com
</t>
  </si>
  <si>
    <t>GMCA-DFD-DR</t>
  </si>
  <si>
    <t xml:space="preserve">Defogger </t>
  </si>
  <si>
    <t>GMID-RYQ-FG</t>
  </si>
  <si>
    <t xml:space="preserve">Description        Unit        QTY
Siemens HMI 6AV2124-0GC01-0AX0        EA        1
Siemens Analog module 231-4HD32-0XB0        EA        1
Siemens PLC 6E7S212-1BE40-0XB0        EA        1
Relay Module S32C-NT-202D  EA        1
Relay Module R32C-NS5A-8CV-202D,         EA        1
VFD Siemens 2.2KW 6SL3210-5BE22-2UV0        EA        1
Water Heater For Vial Washing Machine 2        EA        1
Siemens HMI 6AV2124-0MC01-0AX0        EA        1
Siemens PLC 6ES7515-2TM01-0AB0        EA        1
Digital Module Siemens 6ES7523-1BL00-0AA0        EA        1
Siemens VFD 6SL32101KE12-3UF2        EA        1
Servo driver Siemens 6SL3210-5FB10-2UF2        EA        1
Servo driver Siemens 6SL3210-5FB10-4UF1        EA        1
Servo driver Siemens 6SL32105HE110UF0        EA        1
Servo motor Siemens 1FL6032-2AF21-1AA1        EA        1
Gear Motor TQG P#51K120GU-YF+5GU30K        EA        1
SSR Shimadian H3200ZE        EA        1
Siemens RTD Module 6ES7231-5PF32-0XB0        EA        1
VFD Siemens  6SL3210-5BE15-5UV0        EA        1
VFD Siemens 6SL3210-5BE21-5UV0        EA        1
VFD Siemens 6SL3210-5BE13-7UV0        EA        1
VFD Siemens 6SL3210-5BE17-5UV0        EA        1
RS-485 Siemens Module CB 1241        EA        1
Head Type Double PT100 Temperature Sensor        EA        1
</t>
  </si>
  <si>
    <t xml:space="preserve">
Hussain Riaz | Assistant Manager Procurement
The Searle Company Limited
Address: F-319 &amp; C-14 SITE, Karachi, Pakistan
Work: +(92-21) 3257-8001-7 | Ext: 3084 
Cell: +(92) 333 3829055 
Email:Hussain.riaz@searlecompany.com|www.searlecompany.com
</t>
  </si>
  <si>
    <t>GMOG-WSK-HX</t>
  </si>
  <si>
    <t>Iron Low Range Test Kit Cat # HI 38039 	Hanna	01 Kit</t>
  </si>
  <si>
    <t>GNTR-ADF-DE</t>
  </si>
  <si>
    <t>SAFETY MODULE NES13DB24SA 
(Safety Relays 774303 Pilz )
Qty 2</t>
  </si>
  <si>
    <t>GOJO-EQO-SU</t>
  </si>
  <si>
    <t>Wire Mesh
Material SS316L
Mesh Size: 3 mm
Wire Dia. 0.5 mm
Width: 2 x 4 feet
With Material Certificate</t>
  </si>
  <si>
    <t>Last price for 4 x 4 size 
19,950</t>
  </si>
  <si>
    <t>GPSC-TEK-SS</t>
  </si>
  <si>
    <t xml:space="preserve">digits &amp; alphabets along with box for our blister machines </t>
  </si>
  <si>
    <t xml:space="preserve">Tufail Khan 
Procurement Officer
Ferozsons Laboratories Limited
Post Office: Ferozsons, Amangarh, Nowshera, K.P.K.
Phone: 0923-560145 | Cell: 0315-9890785
</t>
  </si>
  <si>
    <t>GQNS-PJV-NF</t>
  </si>
  <si>
    <t>Hepa Filter Absolute 
Size:  610 x 610 x 292mm                                            
Model: VEXL14-610x610x292-PR-SMedia:         Glass fibre paper,Efficiency: H14MPPS efficiency: H14:≥ 99.999%Frame: Galvanised steel.Separator: Hot-melt beadsSealant: PolyurethaneGasket: Polyurethane, endless foamedAir
Qty 4</t>
  </si>
  <si>
    <t>GRNC-VGM-RF</t>
  </si>
  <si>
    <t>Bottle Filling Line
Cartner for Bottle
Labelling machine for Bottle</t>
  </si>
  <si>
    <t xml:space="preserve">Mohammad Salman Khan Ghauri
Note:        Please reply us on import@barretthodgson.com
</t>
  </si>
  <si>
    <t>URS Attached</t>
  </si>
  <si>
    <t>GUPA-ALM-MF</t>
  </si>
  <si>
    <t xml:space="preserve">10000987        Plunger. Part # 122009. (Homogenizer)        APV Gaulin Homogenizer 15 MR.
APV ASIA PTE LTD
12 PANDAN ROAD
SINGAPORE 609260.        1
10000987        Packing, Vee. Part # 507316.Homogenizer        APV Gaulin Homogenizer 15 MR.        120
</t>
  </si>
  <si>
    <t>Mohammad Salman Khan Ghauri</t>
  </si>
  <si>
    <t>GUUQ-TIC-YE</t>
  </si>
  <si>
    <t>Mechanical Seal for KPA Pump KNL-35H/1A with 
Viton O Ring for High Temperature        
02 Nos</t>
  </si>
  <si>
    <t xml:space="preserve">Navid Nawaz
Senior Procurement Officer
BF Biosciences Limited (A Subsidiary of Ferozsons Laboratories Ltd.)
5-km Raiwind Road Opposite Ijtima Chowk, Sunder Road,
Raiwind, Lahore
PABX: 042-3602700, Ext: 140
Cell: 0308-4442549
</t>
  </si>
  <si>
    <t>GVIJ-MKK-YD</t>
  </si>
  <si>
    <t xml:space="preserve">Sieves for Particle Analysis sieve shaker-
Test Sieves with Stainless Steel Frames
DIN ISO 3310
Particle Analysis 
Company Name:	HAVER &amp; BOECKER
Made in Germany             
•	250 micron
•	420 micron
•	841 micron
•	710 micro
</t>
  </si>
  <si>
    <t>syed.s.farid@gsk.com</t>
  </si>
  <si>
    <t>Phone: +49 (0) 25 22 - 30 131 | Fax: +49 (0) 25 22 - 30 152 | pa@haverboecker.com
pa@haverboecker.com
For technical details, contact Zaheer Abbas Jatt (03013506223)</t>
  </si>
  <si>
    <t>GVNI-KSD-PJ</t>
  </si>
  <si>
    <t xml:space="preserve">Material                    Double step pneumatic cylinder blister           
Machine                    Chinese blister machine 1.
Sealing station.
Jiagnan DPP-250
Quantity                   2 Nos
</t>
  </si>
  <si>
    <t>GWEQ-PHT-QN</t>
  </si>
  <si>
    <t xml:space="preserve">Directional Valve        2x3/2 way valve, Series HF03-LG        0820 055 102        Bosch Rexroth/Aventics     
QTY    4
Directional Valve        5/2-way valve, Series HF03-LG        0820 055 052        Bosch Rexroth/Aventics       
QTY 2
Directional Valve        5/3-way valve, Series HF03-LG        0820 055 602        Bosch Rexroth/Aventics        
Qty2
</t>
  </si>
  <si>
    <t xml:space="preserve">Zubair Wada
Team Lead Automation
PK PSC ENG KF 1
GlaxoSmithKline
Plot 5, Sector 21, Korangi Industrial Area
Karachi 74900, Pakistan
Email:  zubair.a.wada@gsk.com
Phone:   +92 21 3520 5120     Ext.: 3032
Mobile:   +92 306 114 2831
</t>
  </si>
  <si>
    <t>GWMF-HNG-MT</t>
  </si>
  <si>
    <t xml:space="preserve">Measuring Probe	49.5 mm	STK 50/32 SB T G	Aquasant	1
Converter	V~11V, I~13.5mA, 500kHz	MTI 50/9 AGK 0 K	Aquasant	1
Evaluation Unit	20-39VDC/AC, 140mA, 2xCO	MLS 1100	Aquasant	1
Rack	IP20	MRM2	Aquasant	1
Cable	3 meters	HF 3 hb L	Aquasant	1
</t>
  </si>
  <si>
    <t>GWTG-LGX-ZU</t>
  </si>
  <si>
    <t xml:space="preserve">SS Tubelar Heater With Fins 230V/AC 1800	30 Nos.	Size : SMALL, 700 mm x 210mm.Medium 735 mm x 220mm.Largre 770mm x 270mm
Tube dia 8 mm, Fins dia 26 mm,fins gauge 18 Insulation b/w terminal and body should be greater than 50 Mega ohms.
For PETAL Line Sterlizing Tunel.
SS Tubelar Heater With Fins 230V/AC 1800	30 Nos.	Size : MEDIUM, 735mmx220mm.
Detail Diagram Attached.
For PETAL Line Sterlizer.
SS Tubelar Heater With Fins 230V/AC 1800	30 Nos.	Size : LARGE, 770mmx270mm.
Detail Diagram Attached.
For PETAL Line Sterlizer.
</t>
  </si>
  <si>
    <t xml:space="preserve">Mohammad Salman Khan Ghauri
Barrett Hodgson Pakistan Pvt. Ltd
F-423, S.I.T.E, Karachi, Pakistan
Ph. (92-21) 325700651 – 57 &amp; 32568810-14 
Ext. 2118
</t>
  </si>
  <si>
    <t>GXFB-KHC-KS</t>
  </si>
  <si>
    <t xml:space="preserve">Sodium Hydroxide Pellets Reagent Grade 99% Cat # 1064981000 Make: Merck	Merck –Germany 	6 Kgs
Citric Acid Monohydrate Grade: Emsure, Cat # 1002441000 Make: Merck	Merck –Germany	2 Kgs 
Karl Fischer Reagent Combitrant-5 (Equ ~ 34805) Cat # 1880051000 Grade: Aqura, Make: Merck	Merck –Germany	1 Kgs
</t>
  </si>
  <si>
    <t xml:space="preserve">Afzal Ghani, 
PROCUREMENT OFFICER
Postal Address: P.O Ferozsons, Amangarh, Nowshera, K.P.K, |pro.nowshera@ferozsons-labs.com|Website:www.ferozsons-labs.com|0923-650145, 0312-9486757,03458553396|FAX: 0923-611302| 
</t>
  </si>
  <si>
    <t>GYES-BJN-EU</t>
  </si>
  <si>
    <t>Benzyl Alcohol BP/USP Grade	01 Liter</t>
  </si>
  <si>
    <t xml:space="preserve">Afzal Ghani, 
PROCUREMENT OFFICER
Postal Address: P.O Ferozsons, Amangarh, Nowshera, K.P.K, |pro.nowshera@ferozsons-labs.com|Website:www.ferozsons-labs.com|0923-650145, 0312-9486757,03458553396|FAX: 0923-611302| 
</t>
  </si>
  <si>
    <t>GYFH-GHB-TI</t>
  </si>
  <si>
    <t xml:space="preserve">Mitsubishi Electric
Product No. : MR-JE-40A
Product type : Servo Amplifier
Rated output : 0.4 kW
Power supply : 3-phase or 1-phase 200 V AC to 240 V AC
</t>
  </si>
  <si>
    <t xml:space="preserve">Scilife Pharma (Pvt.) Ltd. 
Plot # FD-57/58-A2,
Korangi Creek Industrial Park (KCIP),
Karachi, Pakistan.
Tel: (021) 111-724-543  
</t>
  </si>
  <si>
    <t>GZIB-RQQ-QO</t>
  </si>
  <si>
    <t xml:space="preserve"> 
DOMPERIDONE MALEATE 	 
50KG 
</t>
  </si>
  <si>
    <t xml:space="preserve">LISKO PAKISTAN (Pvt) LTD
</t>
  </si>
  <si>
    <t>GZRM-XRC-GD</t>
  </si>
  <si>
    <t xml:space="preserve">AZITHROMYCIN DIHYDRATE 	300 KG 
</t>
  </si>
  <si>
    <t xml:space="preserve">LISKO PAKISTAN (Pvt) LTD
</t>
  </si>
  <si>
    <t>HAKF-VVH-UD</t>
  </si>
  <si>
    <t xml:space="preserve">Domperidone base  50kg not maleate 
</t>
  </si>
  <si>
    <t>HAMU-MUU-ZZ</t>
  </si>
  <si>
    <t>AEROCIL 200	200 Kgs</t>
  </si>
  <si>
    <t>HAPM-EUD-HA</t>
  </si>
  <si>
    <t xml:space="preserve">PRIMOJEL SODIUM	350 Kgs	•	HANGZHOU STARSHING PHARMACEUTICAL CO. LTD – CHINA.
•	YUNG ZIP CHEMICALS – TAIWAN
•	HANGZHOU ZHONGBAO IMP. EXP. CORP. LTD- CHINA
</t>
  </si>
  <si>
    <t>HAQX-XNP-LP</t>
  </si>
  <si>
    <t xml:space="preserve"> 
DEXAMETHASONE BASE 	 
30KG 
</t>
  </si>
  <si>
    <t xml:space="preserve">Lisko </t>
  </si>
  <si>
    <t>HAWX-OKM-GI</t>
  </si>
  <si>
    <t xml:space="preserve">DOMPERIDONE         50 KG  
</t>
  </si>
  <si>
    <t>Lisko</t>
  </si>
  <si>
    <t>HCDR-KWM-DP</t>
  </si>
  <si>
    <t xml:space="preserve">1.        SIMATIC IPC 577C (6AV7885-0AA10-1AA2)                         Qty.1 </t>
  </si>
  <si>
    <t xml:space="preserve">Asad Khilji
Maintenance Engineer
Engineering Department
GlaxoSmithKline
Plot 5, Sector 21, Korangi Industrial Area
Karachi 74900, Pakistan
Email  asad.x.khilji@gsk.com
Mob.   +92 333 3264795
</t>
  </si>
  <si>
    <t xml:space="preserve">USB A5E00423794A
</t>
  </si>
  <si>
    <t>HCSL-RBO-BU</t>
  </si>
  <si>
    <t xml:space="preserve"> 
LACTOSE DC 	 
1 FCL (20,000 KG) 
</t>
  </si>
  <si>
    <t>HCVQ-MQU-FT</t>
  </si>
  <si>
    <t xml:space="preserve">1913000625        PLC Siemens CPU S7-200 214-2BD23-OXBO        EA        1
1913000625        Rotary encoder E6C2-CWZ6C, 1000P/R        EA        1
1913000625        LS VFD 3 KW, Input 380V        EA        1
1913000631        pt100 transmitter 4-20mAmp        EA        1
</t>
  </si>
  <si>
    <t>HECT-GHP-UR</t>
  </si>
  <si>
    <t>Brass Nozles 
Ampoul filling machine</t>
  </si>
  <si>
    <t>Abdul Wahab 
Pharmatech
0303 3332739
Whatsapp 0301 8281832
abdul.wahab@pharmatec.com</t>
  </si>
  <si>
    <t>HEKN-SKN-XS</t>
  </si>
  <si>
    <t xml:space="preserve">PVDF Hydrophobic ,Nylon Syringe Filter 0.22um, 25mm         Any best Quality Brand        Packet        02
PVDF Hydrophobic ,Nylon Syringe Filter 0.22um, 25mm        Any best Quality Brand        Packet        02
Filter paper No. 42 12.5 cm  (Whatman),        Whatman –Germany        Packet        02
</t>
  </si>
  <si>
    <t>Afzal Ghani
Postal Address: P.O Ferozsons, Amangarh, Nowshera, K.P.K</t>
  </si>
  <si>
    <t>HFAT-NMH-NO</t>
  </si>
  <si>
    <t xml:space="preserve">Incremental encoder 
Make:  HENGSTLER 
0 537 189
Model: RI 58-D/360EH.37KB-U0
10….30 VDC=/0.1A
With clamping shaft 
Quantity: 2 Nos
</t>
  </si>
  <si>
    <t xml:space="preserve">Muhammad Mahmood Alam
Assistant Manager Engineering
ASPIN PHARMA (PVT) LTD.
Plot No. 10&amp;25 Sector 20, Korangi Industrial Area, Karachi
Tel     :0342-2167482
Cell    :+92 342 2167482       Fax    :+92-21-35839623
</t>
  </si>
  <si>
    <t>HIPQ-TGS-QO</t>
  </si>
  <si>
    <t xml:space="preserve">KB CONICAL ROTOR BRAKE MOTOR
TYPE:KBA 71 A 4, 0.59 HP, 1670 RPM/MIN,230V
STAR, 104#, ENCL:TEFC,ANR: 282578-16010084-01
WITH PINION, MAKE: DEMAG CRANES &amp; COMPONENT,GERMANY
</t>
  </si>
  <si>
    <t xml:space="preserve">Faheem ur Rehman
Department of Procurement – Processing
Bestway Cement Limited | 8th Floor  | UBL Building, Jinnah Avenue  | Islamabad 44000, Pakistan. 
Tel: +92 51 835 5139 | Cell:- 0347-5648607 | UAN:+92 51 111 111 722 Ext. 336
Website: www.bestway.com.pk
E-mail:  faheem.rehman@bestway.com.pk
</t>
  </si>
  <si>
    <t>HJBR-CBD-VO</t>
  </si>
  <si>
    <t>lab scale Compression machine 4-6 Station both B-D type tooling</t>
  </si>
  <si>
    <t xml:space="preserve">
Syed Arif Hussain   
arif.hussain@asiancontinental.net
</t>
  </si>
  <si>
    <t>HJHF-ZGB-RU</t>
  </si>
  <si>
    <t>Good morning the Gear box in the attachment is leaking and the customer is looking to rebuild. Can you provide a parts breakdown?</t>
  </si>
  <si>
    <t xml:space="preserve">Matt Godreau – Branch Manager – NB01
Motion Industries – Canada |138 Main St | Hartland, NB, E7P2M5
Office: 506-375-4441 | Mobile: 506-425-0683
</t>
  </si>
  <si>
    <t xml:space="preserve">c.labeau@asce-online.com
sales007@rig123.com
JD00005062 is a proprietary unit to Prominent Fluid. 
Customer will need to go back to the OEM
</t>
  </si>
  <si>
    <t>HKAX-FVR-BW</t>
  </si>
  <si>
    <t xml:space="preserve">
DR4300 Circular Chart Recorder - Honeywell
</t>
  </si>
  <si>
    <t xml:space="preserve">BLI ASJAD </t>
  </si>
  <si>
    <t>HKFU-QRA-NY</t>
  </si>
  <si>
    <t xml:space="preserve">GEARED MOTOR T:K107Y160L15KW1/35.8 8A+B FOR LIMESTONE
REVERSIBLE BELT NO.1011343,1460RPM/41, FOOT MOUNTED        EA        01
GEARED MOTOR 7.5 KW RPM: 1445/ OUTPUT - RPM: 24, SHAFT DIA 70 X    14-0MM, 3-PHASE, 400V/690V, 50HZ, TYPE:SK73-132M4, 14.8/8.55A,
INS.CL.'F', IP55, POSITION: M1, FLANGE MOUNTED,
MAKE:NORD GEARS        EA        02
</t>
  </si>
  <si>
    <t>HKNM-TAP-BG</t>
  </si>
  <si>
    <t>EX Cekon Plug 20ampere Model 8570/22-505 STAHL
EX RECEPTACLE 20Amp Model: 8570/21-505  STAHL
qty 3</t>
  </si>
  <si>
    <t>HLCG-RQS-GQ</t>
  </si>
  <si>
    <t xml:space="preserve">Currently we have motor drive agitators to mix 10000 litters syrup.
Require magnetic stirrer </t>
  </si>
  <si>
    <t>Muhammad.Bilal@sanofi.com</t>
  </si>
  <si>
    <t>HLWZ-HAU-FI</t>
  </si>
  <si>
    <t>Make Copeland , Bristol or  Electrolux any other original brand</t>
  </si>
  <si>
    <t>saeed.shaikh@barretthodgson.com</t>
  </si>
  <si>
    <t>HNKZ-MJA-CI</t>
  </si>
  <si>
    <t xml:space="preserve">FILTER PAPER WHATMAN ACHLESS CAT # 541 150MM	PKT	3
FILTER PAPER WHATMAN ACHLESS CAT # 540 150MM	 	 
VACCUM FLASK 1000ML, WITH HOSE TUBULATURE, BOROSILICATE GLASS PYRES	No	2
</t>
  </si>
  <si>
    <t xml:space="preserve">M. Mazhar Yousaf		Shaukat Ali Tahir
Asst. Manager Procurement	Sr.Manager Procurement
0321-7062286			
</t>
  </si>
  <si>
    <t>HQWB-NMY-BG</t>
  </si>
  <si>
    <t xml:space="preserve">1-        Insulator Tester
Model : Fluke – 1057 or equivalent 
Make : Fluke
Technical Detail enclosed (A)
Qty : 03 Nos.
2-        Resistance Decade Box
Model : Fluke – 1067 or equivalent 
Make : Time Electronics or Equivalent
Technical Detail enclosed (B)
Qty : 02 Nos.
3-        Resistance Decade Box
Model : 1051 or equivalent 
Make : Time Electronics or Equivalent
Technical Detail enclosed (C)
Qty : 02 Nos.
4-        Pressure Calibrator with Integrated Pump 
Model : Fluke 719PRO-150G 
Technical Detail enclosed 
Qty : 01 no.
Or
Model : DPI 611-11G
Make : Druck 
Technical Detail enclosed 
</t>
  </si>
  <si>
    <t xml:space="preserve">Nasruzzaman
Cosmos Engineering
Cell/whatsapp: +923330338676
Email: procurement@cosmosengineering.com.pk
Email: eastmansco@gmail.com
Web: www.cosmosengineering.com.pk
</t>
  </si>
  <si>
    <t>HRLG-UPA-OV</t>
  </si>
  <si>
    <t xml:space="preserve">Mobile Vibration Analyzer
Vibration Sensor – Qty 03 Nos.
Specification
-        Standalone data with a button / wireless trigger (wifi not necessaary)
-        For wifi supported systems wireless range – more than 2KMs
-        Accelerometer Type : MEMS preferably digital capacitive or equivalent.
-        Accelemerometer Part No. ADXL 355 or equivalent .
-        Range – User selectable + 2g, +4g, +8g and +16g
-        Sampling rate &gt; 4000Hz
-        Frquency Bandwidth  Range : 0 to 300Hz &lt; 1kHz
-        Noise - &lt; 0.01 gRMS
-        Sensitively - &lt; 0.0002g
-        ADC – min 20 Bits
-        Cross Axis Sensitivity - &lt; 1%
-        Operating Temperature p : -10 0C to 60 0C
-        Tested per MIL – STD-883 method 2007, Test condition A
-        Battery - &gt; 200mAh
-        Continous recording – min 2 hours.
-        Storage capacity - &gt; 1GB
-        IP – 50 or better
-        Magnetic Mounting capbility 
-        Standalone / open – source software with lifetime license.
-        Software Analyzer Capacity – FFT, PSD, Spectrogram and digital filtering.
-        Software Should be window 10-64 bit supported.
</t>
  </si>
  <si>
    <t>HRUF-SNO-TJ</t>
  </si>
  <si>
    <t>Filter Cartridge O2 PN. 0532 000 004
Qty 3
Filter Cartridge O2 PN. 0532 140 159
Qty 4</t>
  </si>
  <si>
    <t>is Busch Filters in Stock?</t>
  </si>
  <si>
    <t>HSZN-KPK-PV</t>
  </si>
  <si>
    <t>3.9mm x 30 cm x 10um L1 packing 
4.6mm x 25 cm x 5um L1 packing
4.0mm x 12.5 cm x 4.0 um L1 packing 
Qty 1</t>
  </si>
  <si>
    <t>NICOLUS PHARMA ISLAMABAD 
Waqas ALi</t>
  </si>
  <si>
    <t>HTDL-HTD-PP</t>
  </si>
  <si>
    <t xml:space="preserve">
VisionScan 3D is a non-destructive, tool-less leak test for blisters including all foil types.
</t>
  </si>
  <si>
    <t>felix.x.donald@gsk.com</t>
  </si>
  <si>
    <t>https://sepha.com/products/leak-testing/visionscan-3d/</t>
  </si>
  <si>
    <t>HTEW-JND-IC</t>
  </si>
  <si>
    <t>1090011348        INDUCTION MOTOR, 3 PHASE, 55KW, 400V TYPE:M2QA250M4A, 50H Z,1480 RPM, 1MB3, IP55,98.5A,IEC 250M65,S1,INS. CL. F, 
MAKE:ABB        
EA        1</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</si>
  <si>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</si>
  <si>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HURU-AAW-WS</t>
  </si>
  <si>
    <t xml:space="preserve">"Relay
Model: MY4N-GS
220V AC, 4PDT
Relay Contacts Rated Load: 3A
Operating Coil Rated Current: 5.2 mA
Make: Omron"        20 Nos
"Relay
Model: MY4N-D2-GS
24V DC, 4PDT
Relay Contacts Rated Load: 3A
Operating Coil Rated Current: 36.3 mA
Make: Omron"        20 Nos
"Relay
Model: MY4-D2-GS
24V DC, 4PDT
Relay Contacts Rated Load: 3A
Operating Coil Rated Current: 36.3 mA
Make: Omron"        20 Nos
"Relay
Model: MY2-D2-GS
24V DC, DPDT
Relay Contacts Rated Load: 5A
Operating Coil Rated Current: 36.3 mA
Make: Omron"        20 Nos
"Relay
Model: G2RV-SR700
24V DC, SPDT
Relay Contacts Rated Load: 6A
Operating Coil Rated Current: 12.6 mA
Make: Omron"        20 Nos
"Solid State Relay
Model: G3RV-SR700-D
24V DC, SPDT
Relay Contact Rated Load: 3A
Operating Coil Rated Current: 4.3 mA
Make: Omron"        20 Nos
"Bi-Stable Relay
Model: MY2K
48V DC, DPDT
Relay Contacts Rated Load: 3A
Operating Coil Rated Current: 47 mA
Make: Omron"        20 Nos
"Relay Socket
Model: PYF14A-E
Continues Carry Current: 3A
Make: Omron"        30 Nos
"Relay Socket
Model: PYF08A-E
Contact Rated Load: 3A
Make: Omron"        30 Nos
"Mono Stable Relay
Model: MY4N-GS
48V DC, 4PDT
Relay Contacts Rated Load: 6A
Operating Coil Rated Current: 17.6 mA
Make: Omron"        20 Nos
"Mono Stable Relay
Model: MY4N-GS
24V AC, 4PDT
Contact Rated Load:
Operating Coil Rated Current: 53.8 mA
Make: Omron"        20 Nos
"Relay
Model: MY2N-GS
220V AC, DPDT
Relay Contacts Rated Load: 5A
Operating Coil Rated Current: 5.2 mA
Make: Omron"        20 Nos
"Relay 
Model: MY2N-GS
24V DC, DPDT
Contact Rated Load: 2A
Operating Coil Rated Current: 36.3 mA
Make: Omron"        10 Nos
"Relay Socket Clip
Model: PVC-A1
220V AC
Make: Omron or IDEC"        10 Nos
"Relay Socket Clip
Model: PYC-A1
220V AC
Make: Omron or IDEC"        10 Nos
"Relay Socket Clip
Model: SFA-202
220V AC
Make: Omron or IDEC"        10 Nos
"Relay Socket Clip
Model: SFA-502
220V AC
Make: Omron or IDEC"        10 Nos
"High Power Relay
Model: RR3B-U
48V DC, 3PDT
Relay Contacts Rated Load: 3A
Make: IDEC"        30 Nos
"Relay
Model: RY4S-UD1
48V DC, 4PDT
Relay Contacts Rated Load: 3A
Operating Coil Rated Current: 18mA
Make: IDEC"        70 Nos
"Relay Socket
Model: SY4S-05D
Rated Current: 6A
Rated Insulation Voltage: 250 V AC/DC
Make: IDEC"        30 Nos
"Relay
Model: RY4S-UL1D1
48V DC, 4PDT
Relay Contacts Rated Load: 3A
Operating Coil Rated Current: 18mA
Make: IDEC"        30 Nos
"Relay Socket
Model: SR3B-05U
220 V AC
Make: IDEC"        20 Nos
"Time Relay
Model: CT-MFS.21 s
48V DC, Time Set Range: 0.05   ̴ 300 Hrs
Minimum Switching Capacity: 12V, 10 mA
Product ID: 1SVR730010R0200
Make: ABB"        10 Nos
"Time Relay
Model: CT-MFS.21 s
24V DC, Time Set Range: 0.05   ̴ 300 Hrs
Minimum Switching Capacity: 12V, 10 mA
Product ID: 1SVR730010R0200
Make: ABB"        20 Nos
"Thermal Relay
Model: TA25DU-6.5M (Setting 4.8)
220V AC, Setting Range: 4.5   ̴ 6.5 A
Make: ABB"        10 Nos
"Thermal Relay
Model: TA25DU-1.0M (0.63-1)+DB25
220V AC, Setting Range: 0.63   ̴ 1 A
Make: ABB"        10 Nos
"Thermal Relay
Model: TA25DU-1.0M (0.63-1)+DB25
220V AC, Setting Range: 0.63   ̴ 1 A
Make: ABB"        10 Nos
"Relay
Model: 3TH4031-1XF4
110V DC, 4PDT
Contacts: 3NO+1NC
Operating Coil Rated Current:
Make: Siemens"        10 Nos
"Time Relay
Model: 3RP1540-1BJ31, 110V DC
Protection Class: IP20
Time Range: 0.05   ̴ 600s
Thermal Current: 5A
Relay Contact Rating: 0.2 A
Make: Siemens"        10 Nos
"Relay
Model: 3TH4022-1XF4
110V DC, 4PDT
Contacts: 2NO+2NC
Relay Contact Rating: 0.25A
Make: Siemens"        10 Nos
"Relay
Model: 3TH4022-0XQO
220V AC
Contacts: 2NO+2NC
Make: Siemens"        05 Nos
"Relay
Model: 3TH4031-1XF4
110V DC, 4PDT
Contacts: 2NO+1NC
Make: Siemens"        10 Nos
"Relay
Model: CAD-32M7C
220V AC
Contacts: 3NO+2NC
Make: Schneider Electric"        10 Nos
"Relay
Model: CAD-32EDC
48V DC
Minimum Switching Current: 5 mA
Contacts: 3NO+2NC
Make: Schneider Electric"        10 Nos
"Relay
Model: RM22-UA33MR
110V DC, Time Range: 0.1   ̴ 30s
Reset Time: 1500ms
Nominal Output Current: 8A
Make: Schneider Electric"        10 Nos
"Time Relay with Base
Model: MT7P-2-30s
220V AC, 2 Conversion Delay
Reset Time: 500ms
Time Range: 0.25   ̴ 3s
Make: Mind Electric"        10 Nos
"Relay
Model: RM2SU-UL (SM2S-05D)
24V DC, DPDT
Relay Contacts Rating: 5A
Mounting: Plug In; Enclosure: Plastic
Make: IDEC"        10 Nos
"Relay Socket
Model: SM2S-05D
220V AC, 10A
Make: IDEC"        20 Nos
"Time Relay
Model: 3RP1540-IBJ31, 110V DC
Protection Class:IP20
Time Range: 0.05  ̴ 600s
Thermal Current: 5A
Relay Contact Rating: 0.2A
Make: Siemens"        10 Nos
"Relay
Model: GMR-4 3A1B
220V AC, 4PDT
Contacts: 1NO+3NC
Ie = 1.9A, Ith = 16A ; Standard: IEC60947
Make: LG or Meta Mec"        10 Nos
"Thermal Relay
Model: GTH22/3A
220V AC
Contact Rated Current 2(0.3)A
Make:LG or Meta Mec"        10 Nos
</t>
  </si>
  <si>
    <t xml:space="preserve">Nasruzzaman
Cosmos Engineering
Cell/whatsapp: +923330338676
Email: procurement@cosmosengineering.com.pk
Email: eastmansco@gmail.com
Web: www.cosmosengineering.com.pk
</t>
  </si>
  <si>
    <t>HUXE-UJF-XR</t>
  </si>
  <si>
    <t xml:space="preserve">"Thermal-Magnetic Circuit Breaker
Model: 2210-T220-KOMI-H121-4A
Make: ETA"        2 Nos                                11        "PC-(2P + E), 250V/10A, SOCKET
Part No.: A9A16414
Make: SCHNEIDER"        2 Nos                                21        "PDU
Model: AS SERIES
Make: AOSENS"        2 Nos
"Thermal-Magnetic Circuit Breaker
Model: 2210-T220-KOMI-H121-16A
Make: ETA"        3 Nos                                12        "IC65N-2P-C02, AC BREAKER
Part No.: A9F18202
Make: SCHNEIDER"        10 Nos                                22        "DC BREAKER
Model: C65H-DC-2P-C25
Make: SCHNEIDER"        2 Nos
"Thermal-Magnetic Circuit Breaker
Model: 2210-T220-KOMI-H121-20A
Make: ETA"        2 Nos                                13        "IC65N-2P-C4, AC BREAKER
Part No.: A9F18204
Make: SCHNEIDER"        5 Nos                                23        "DC BREAKER
Model: C65H-DC-2P-C20
Make: SCHNEIDER"        20 Nos
"Thermal-Magnetic Circuit Breaker
Model: 2210-T210-KOMI-H121-2A
Make: ETA"        2 Nos                                14        "IC65N-2P-C06, AC BREAKER
Part No.: A9F18206
Make: SCHNEIDER"        5 Nos                                24        "AC BREAKER
Model: IC65N-1P-C4
Make: SCHNEIDER"        2 Nos
"Thermal-Magnetic Circuit Breaker
Model: 2210-T210-KOMI-H121-1A
Make: ETA"        8 Nos                                15        "IC65N-2P-C10, AC BREAKER
Part No.: A9F18210
Make: SCHNEIDER"        2 Nos                                25        "AC BREAKER
Model: IC65N-1P-C25
Make: SCHNEIDER"        2 Nos
"Thermal-Magnetic Circuit Breaker
Model: 2210-T220-KOMI-H121-10A
Make: ETA"        4 Nos                                16        "IC65N-2P-C16, AC BREAKER
Part No.: A9F18216
Make: SCHNEIDER"        5 Nos                                26        "AC BREAKER
Model: IC65N-1P-C20
Make: SCHNEIDER"        3 Nos
"SOCKET
Model: 2P + E10A
Make: SCHNEIDER"        2 Nos                                17        "C65H-DC-2P-C10, AC BREAKER
Part No.: A9N22075
Make: SCHNEIDER"        2 Nos                                27        "AC BREAKER
Model: IC65N-2P-C32
Make: SCHNEIDER"        2 Nos
"PILOT LIGHT, DC 24V
Model: 3SB3647-0AA21
Make: SIEMENS"        20 Nos                                18        "C65H-DC-2P-C16, AC BREAKER
Part No.: A9N22076
Make: SCHNEIDER"        2 Nos                                28        "AC BREAKER
Model: IC65N-2P-C40
Make: SCHNEIDER"        3 Nos
"PILOT LIGHT, WHITE
Model: 3SB3647-0AA61
Make: SIEMENS"        5 Nos                                19        "AUTOMATIC TRANSFER SWITCH
Model: AP7721
Make: APC"        5 Nos                                                
"SIGNAL DOUBLERS
Model: A 20300 PO
Make: KNICK"        10 Nos                                20        "POWER DISTRIBUTION UNIT
Model: AP9565
Make: APC"        2 Nos                                                
</t>
  </si>
  <si>
    <t>HVPF-GZF-SB</t>
  </si>
  <si>
    <t xml:space="preserve">Items	detail	Pak size
Proceine MC	An aqueous biocidal solution proceine MC is available both as a 	1 LITTER
 	concentrate for dillution in suitable water and as an optimized 	 
 	ready for use  solution	 
Klercides Sporicidal	A sterile broad spectrum disinfectant with excellent  	5 LITTER
active chlorine 	sporicidal activity	 
formerly Biocide E	 	 
Klercides Sporicidal	A sterile  broad spectrum disinfectant with excellent  	1 LITTER
active chlorine 	sporicidal activity	 
formerly Biocide E	 	 
Klercides 70/30 IPA 	70 %  Isopropyl alcohol blended with water for injection 	1 LITTER
blended with WFI	(WFI) Endotoxin level guaranteed to be less then  0.25 Eu/ml sterile gamma 	 
 	sterile gamma irradiation and triple bagged.	 
Search Laundry	Removes heavy Stains and soil 	5 LITTER
liquid	 	 
Sterile Proceine WFI	Sterile proceine provide a broad spectrum of activity for use in all 	1 LITTER
 	cleanroom areas. Mutually compatible and forming the basis of 	 
 	CEN 216 compliant disinfectant  scheme.	 
Klercides Low Residue 	A High grade. Sterile broad spectrum rotational disinfectant with 	1 LITTER
peroxide formerly 	sporicidal activity	 
Biocide C	 	 
Klercides Low Residue 	A High grade. Sterile broad spectrum rotational disinfectant with 	5 LITTER
peroxide formerly 	sporicidal activity	 
Biocide C	 	 
Handsan	70 % Alcohol based hand disinfectant	5 LITTER
</t>
  </si>
  <si>
    <t xml:space="preserve">Muhammad Qamar
Asst Manager 
Lactam Packaging
GSK Korangi Site , Pakistan
Plot no 5, Sector 21-Korangi Industrial Area, Karachi.
E-mailMUHAMMAD.X.QAMAR@GSK.COM
</t>
  </si>
  <si>
    <t>HWGG-WLU-WN</t>
  </si>
  <si>
    <t>Power Supply For Cold Cathode Lamps        03 Nos        For CAM Blister Machine</t>
  </si>
  <si>
    <t>info@ozonelux.com</t>
  </si>
  <si>
    <t>HWJL-YOS-FR</t>
  </si>
  <si>
    <t>FUNNER CUP WASHER 1.2X28X14.4MM BLISTROL-M/C 
EA        200
FUNNER CUP WASHER 1.0X28X14.4MM BLISTROL-M/C         
EA        200
FUNNER CUP WASHER 0.8X28X14.4MM BLISTROL-M/C         
EA        200</t>
  </si>
  <si>
    <t>ask customer for sample or photo of the washer</t>
  </si>
  <si>
    <t>HWNP-UUH-HW</t>
  </si>
  <si>
    <t>LACTOSE MONOHYDRATE BP USP  1xFCL</t>
  </si>
  <si>
    <t xml:space="preserve">LISKO PAKISTAN (Pvt) LTD, 
 Dr. Aroosa Jawed  
(Regulatory Affairs Officer) 
</t>
  </si>
  <si>
    <t>HXDW-KTU-FV</t>
  </si>
  <si>
    <t xml:space="preserve">Methyl Paraben 	4000 kg 
Propyl Paraben 	1000kg 
Xanthan Gum 	10,000kg 
</t>
  </si>
  <si>
    <t>LISKO</t>
  </si>
  <si>
    <t>HZLW-LJK-FT</t>
  </si>
  <si>
    <t>HYDROCHLORIC ACID AR GRADE        KG        40</t>
  </si>
  <si>
    <t xml:space="preserve">
Mugh
</t>
  </si>
  <si>
    <t>HZSG-UCB-HR</t>
  </si>
  <si>
    <t xml:space="preserve">C1859017        BUTTERFLY VALVE  4”(PTFE LINER)        4        EA
Butterfly valve is with  Geared Handle System - MS / Cast Iron.
Split type 
</t>
  </si>
  <si>
    <t xml:space="preserve">Muhammad Ather
Deputy Manager (Procurement)
Colgate Palmolive (Pakistan) Limited
0345 2622502 | Ext 4166
</t>
  </si>
  <si>
    <t>HZVQ-ONR-FM</t>
  </si>
  <si>
    <t xml:space="preserve">Dow Corning Pharma – 65 Tubing
Size:0.375 in (9.53 mm) I.D x 0.625 in (15.88 mm) O.D. 
Quantity 150Ft.
</t>
  </si>
  <si>
    <t xml:space="preserve">BF BIOSCIENCES LIMITED
(A Subsidiary of Ferozsons Labs Ltd)
Head Office/Biotech Factory,
5-Km; Sundar-Raiwind Road,
Opposite Ijtima Chowk Raiwind,
Lahore-Pakistan.
Tel Dir # 	:	+92-42-3602 6789
PABX # 	:	+92-42-3602 6700
Cell # 	:	+92-307-444 00 78
Cell # 	:	+92-301-44 66 851
Email 	:	masood.hasan@bfbio.com
masood.hasan@ferozsons-labs.com
</t>
  </si>
  <si>
    <t>HZXX-BJZ-IP</t>
  </si>
  <si>
    <t xml:space="preserve">1        Vortex type grit chamber rated at peak flow rate 200  m3/hr , with diameter of 1.5m eqipped with electric gear motor power rated as per manufacturer,  4 00 volts ,  50 HZ and 3 Phase , incliding air lift pump for grit removel , complete with all aspects. (ALL SUBMERGED PART SRE IN SS304 CONSTRUCTION)         1.00         No
2        Grit washer in SS304 Construction , Complete with all aspects.         1.00         NO
3        Screw Press for sludge dewatering, capable to handle sludge flow rate of 5m3/hr , construction matrerial and rated power as per manufacturer , 400 volts , 50HZ , 3 Phase and IP54 , Complete with all aspects.         1.00         NO
4        Polymer feed gear pump rated at 0.37 KW 400 Volts, 50 HZ, 3 Phase, Complete with all fitting and assecories.         1.00         No
5        Rack bar screen 8mm , Vetical , 60-75 Degree.         1.00         No
</t>
  </si>
  <si>
    <t>1        Vortex type grit removal chamber flow rate 200  m3/hr , with approx. diameter of 1.5m eqipped with electric gear motor power rated as per manufacturer,  4 00 volts ,  50 HZ and 3 Phase , incliding grit lift pump for grit removel, complete with all aspects. (All contact parts in SS304L)         1.00         No
2Grit washer in SS304 Construction , Complete with all aspects</t>
  </si>
  <si>
    <t>IBIE-UNS-TU</t>
  </si>
  <si>
    <t xml:space="preserve">1	Submersible lift pump with flow rate of 50m3/hr and head 10-12M , Impeller in cast iron and shaft in stainless steel , equipped with electric motor of rated power as as per manufacturer , 400 volts , 50 Hz , 3 Phase and IP 68, Complete with all aspects.	 2.00 	No
2	Side channel air blower with a rated flow rate of 250 m3 / hr and rated pressure of 550mbar, construction material as per manufacture, power rated as per manufacturer , 400 volts 50h,  3 Phase , IP 55 Complete with all aspects.	 3.00 	No
3	Air bubble tube diffuser, flow rate of 10m3/hr, in SS-304 construction, completed with all fitting and accessories.	 40.00 	No
4	Submersible feed pump with flow rate of 12.5m3/hr and head 10-12M , Impeller in cast iron and shaft in stainless steel , equipped with electric motor of rated power as as per manufacturer , 400 volts . , 50 Hz , 3 Phase and IP 68, Complete with all aspects.	 2.00 	No
5	Side channel air blower with flow rate of 4 00 m3 / hr and pressure head of 400 mba , construction material as per manufacture, equipped with Electric Motor of rated power as per manufacturer , 400 volts 50h , 3 Phase , IP 55 Complete with all aspects.	 2.00 	NO
6	Medium coarse bubble diffuser with flow rate 5m3 /hr complete with all aspects.	 80.00 	No
7	MEER media with active surface and of 400m2/m3 , made of virgin polyethylene, complete with all aspects.	 16.00 	Cum
8	Lamella clarifier plates in plastic construction, complete with all aspects.	 1.00 	Job
9	Sodium hypochlorite dosing pump type diaphragm, capable to handle flow rate 8 I/hr pressure head lbar , construction material and rated power as per manufacturer , 220 volts, 50HZ ,  1 Phase and IP 55 , Complete with all aspects.	 2.00 	No
10	Submersible sludge disposal pump for sludge holding tank with flow rate of 5m3/hr and head 10m , construction material body , impeller in cast iron shaft in stainless steel , equipped wirh electric motor of rated power as per manufacture , 400 volts , 50HZ 3 Phase and IP 68 Complete with all aspects.	 2.00 	NO
11	Submersible Pump with Flow rate 100m3 / hr and head of 10-15m , construction material casting body and impeller in cast iron , shaft stainless stell , with electric motor of rated 400 Volts , 50HZ , 3Phase and IP68 , Complete with all aspects.	 2.00 	NO
</t>
  </si>
  <si>
    <t>IBNJ-TZY-MK</t>
  </si>
  <si>
    <t xml:space="preserve">MODULE:OUTPUT,PLC,4 CH-ANALOG CHANNEL TO
MODULE,OUTPUT:
EQUIPMENT DEVICE/EQUIPMENT APPLICATION:
PLC;
OUTPUT:
4 CH-ANALOG CHANNEL TO CHANNEL ISOLATIO
N;
ADDITIONAL DATA:
ITEM ADDITIONAL DESCRIPTION: 24 VDC 12
0 MA POWER SOURCE, 20 PIN FRONT CONNECT
OR; 4-CHANNELS; SIZE: 40 MM WD X 125 MM
HT X 120 MM DP; SYSTEM PARENT EQUIPMEN
T INFORMATION: FOR ELEKTROMONTAGE TURB
INE CONTROL PANEL PLUS CJP10 (ICS48729;
1CS48730) OF SIEMENS GAS TURBINE SGT600
IN DUBA POWER PLANT.
SIEMENS (LM/FM):
P/N#6ES7332-7ND02-0AB0	EA 3
</t>
  </si>
  <si>
    <t xml:space="preserve">Mohammed Akbar Khan
International Dynamic Systems Trading Est
P.O Box 4949 , Dammam , 31412, Kingdom Of Saudi Arabia
Cell : 973 36398930
Tel : 966 13 826 3236
Fax : +966 13 806 0988
Email : info@idynamicsystems.com
Web : www.idynamicsystems.com
</t>
  </si>
  <si>
    <t>6ES7332-7ND02-0AB0
Product
Image similar
SIMATIC S7-300, Analog output SM 332, isolated by channel, 4 AI, Resolution 16 bit, 0-10 V, 1-5 V, +/-10 V, +/-20 mA, 0/4-20mA, 20-pole, suitable for isochronous mode improved bus cycle times for the isochronous mode</t>
  </si>
  <si>
    <t>IBUC-NYF-LX</t>
  </si>
  <si>
    <t xml:space="preserve">RELAY,BUCHOLZ:
FLOAT:
DOUBLE FLOAT;
CONTACT ARRANGEMENT:
2NO2NC;
FLOW VELOCITY:
100 CUM/S;
RATING:
220 V AC/DC 2 A;
CONNECTION:
FLANGE;
STANDARD/SPECIFICATION:
DIN 42566;
ADDITIONAL DATA:
DOUBLE FLOAT, FOR 350MVA , 380 132 33 K
V SIEMENS TRANSFORMER LV CABLE BOX
SIEMENS (LM/FM):
XB 0272-01
SIEMENS (LM/FM):
DR 25(RELAY)	EA 1	 	 
</t>
  </si>
  <si>
    <t>IBXL-HMJ-TS</t>
  </si>
  <si>
    <t xml:space="preserve">Measuring Probe        49.5 mm        STK 50/32 SB T G        Aquasant        1
Cable        3 meters        HF 3 hb L        Aquasant        1
</t>
  </si>
  <si>
    <t xml:space="preserve">Zubair Wada
Team Lead Automation
PK PSC ENG KF 1
GlaxoSmithKline
Plot 5, Sector 21, Korangi Industrial Area
Karachi 74900, Pakistan
Email:  zubair.a.wada@gsk.com
Phone:   +92 21 3520 5120     Ext.: 3032
Mobile:   +92 306 114 2831
</t>
  </si>
  <si>
    <t>https://www.stip.at/media/documents/c2/a327/f33/VDD-STK-50-32-SB-T-G.pdf</t>
  </si>
  <si>
    <t>ICWA-FSJ-BQ</t>
  </si>
  <si>
    <t xml:space="preserve">Ph Meter inoLab 7310P, WTW, Germany        1 Nos
Electrode For pH Meter (Glass)        2 Nos
</t>
  </si>
  <si>
    <t>IDCC-NAC-TP</t>
  </si>
  <si>
    <t xml:space="preserve">3 PHASE MOTOR, 0.55KW, 1.42A, 400V, 50HZ RPM 1395, TYPE 1LA5080-4AA14, 80 IM V1, EN 60034, MAKE SIEMENS GERMANY        EA        1
3 PHASE MOTOR, 2.2KW, 5.1A, 400V, 50HZ, RPM 1415, TYPE 1LA5 106-4AA11-Z, IM V1, EN 60034,  MAKE SIEMENS GERMANY        EA        1
</t>
  </si>
  <si>
    <t>IDFS-QZP-MZ</t>
  </si>
  <si>
    <t xml:space="preserve">
3" x 165' White 1-Ply Bond Paper (50 Rolls)
</t>
  </si>
  <si>
    <t xml:space="preserve">Afzal Ghani, 
PROCUREMENT OFFICER
Postal Address: P.O Ferozsons, Amangarh, Nowshera, K.P.K, |pro.nowshera@ferozsons-labs.com|Website:www.ferozsons-labs.com|0923-650145, 0312-9486757,03458553396|FAX: 0923-611302| 
</t>
  </si>
  <si>
    <t>IEHU-NKZ-WJ</t>
  </si>
  <si>
    <t>Proximity Sensor BALLUFF BGL001W BGL 5A-001-S49
06 Nos</t>
  </si>
  <si>
    <t>IEKQ-CGR-WX</t>
  </si>
  <si>
    <t>WTW Conductivity Meter, Model: Cond 720
Qty 1</t>
  </si>
  <si>
    <t>IEMF-PHE-RJ</t>
  </si>
  <si>
    <t xml:space="preserve">LEUZE  GS 63B/6-S8     PNP       PN. 50128011                   Qty: 01 Nos
LEUZE  GS 63B/6.3-S8  NPN      PN. 50128004                   Qty: 02 Nos
</t>
  </si>
  <si>
    <t>IEZT-WZG-PE</t>
  </si>
  <si>
    <t xml:space="preserve">1        PLATINUM CRUSIBLE 20/25 ML         GRAM        20.4813
2        PLATINUM CRUSIBLE 20/25 ML        GRAM        18.5625
</t>
  </si>
  <si>
    <t xml:space="preserve">Mughal Group Of Industries
M. Mazhar Yousaf        Shaukat Ali Tahir
Asst. Manager Procurement        Sr.Manager Procurement
0321-7062286        0333-4213080
</t>
  </si>
  <si>
    <t>IFUR-BZF-AZ</t>
  </si>
  <si>
    <t xml:space="preserve">1        Hydrofluoric Acid A.R Grade        Ltr.        5
2        Filter WHATMAN Paper Achless CAT# 541 150mm        Pkt.        6
3        Filter WHATMAN Paper Achless CAT# 540 150mm        Pkt.        3
4        Zinc Oxide A.R Grade MERCK        Kg        20
5        Conical Flask Beaker PYREX 500ml        No.        1
6        Acid Calcein Indicator A.R Grade 5GM Packing Brown/Orange        No.        1
7        Acid Phthalein Purple Metal Indicator 1 Gram Packing        No.        1
8        Acid Murexide Metal Indicator ACS 5GM Packing         No.        1
9        Acid Pottasium Hydrogen Pthalate Powder 250Gram Packing  Lab Grade MERCK        No.        1
10        Acid Sodium Phosphate Dibasic Anhydrous 0.5kg Packing Lab Grade        No.        1
11        Distilled Water Equipment Or Deionozed Machine Digital OUTPUTS 10 Ltr. Per Hour Pure Water (HANNA)        No.        1
</t>
  </si>
  <si>
    <t xml:space="preserve">Muhammad Asim
Procurement Executive
Mughal Iron &amp; Steel Industries Limited.
17-KM, Sheikhupura Road Lahore.
Ph#: 042-37971726 Ext-310, Fax # 042-37970326
Mob #: 0301-4335320
</t>
  </si>
  <si>
    <t>IFVF-SAO-TZ</t>
  </si>
  <si>
    <t xml:space="preserve">POTASSIUM GUAICOL SULPHONATE 	200kg </t>
  </si>
  <si>
    <t>IFVM-MAR-EU</t>
  </si>
  <si>
    <t xml:space="preserve">OXYGEN HEAD SPACE ANALYSER, TORAY LC 750F
</t>
  </si>
  <si>
    <t>Glaxo Smith Kline Pakistan Ltd
Maintenance Engineer
30-31, Sector27, Korangi Industrial Area
Karachi
asad.x.khilji@gsk.com</t>
  </si>
  <si>
    <t>IGBY-DMN-EU</t>
  </si>
  <si>
    <t>Laser injection particle counter required</t>
  </si>
  <si>
    <t>Shaigan Pharmaceuticals
14-km, Adyala Road, Post Office Dahgal,Rawalpindi Pakistan
qam@shaigan.com</t>
  </si>
  <si>
    <t>IGFN-XTN-BY</t>
  </si>
  <si>
    <t>FTIR, new or refeb.</t>
  </si>
  <si>
    <t xml:space="preserve">HAseeb Khan
HARMANN PHARMACEUTICAL LAB (PVT) LTD
16-Km Multan Road
Lahore
info@harmannpharma.com
</t>
  </si>
  <si>
    <t>IGTF-KBX-QI</t>
  </si>
  <si>
    <t>N.N-Dimethylformamide Grade: 98% Cat # 1.03034.2500 
Make: Merck, 2.5 Ltr
Bottles 2</t>
  </si>
  <si>
    <t>IHFC-TXR-JL</t>
  </si>
  <si>
    <t xml:space="preserve">1.	Foodgrad bag type filter
Size: 4x10inch 
Qty: 06Nos
</t>
  </si>
  <si>
    <t>IIFS-FJB-UL</t>
  </si>
  <si>
    <t xml:space="preserve">GEARED MOTOR 18.5KW OUTPUT RPM 25
I=60.9 TYPE:GR147-Y18.5-4P-60.9-M1-400V SERIAL # 01160905579 MAKE GUOMAO REDUCERS CHINA, REQUIRED FOR RAW MILL EP DRAG CHAIN        EA        1
GEARMOTOR Z88-M132M4 B3 7.5KW
8623608/01 FOR SCREW FEEDER OF COAL MILL ATOX 25        EA        1
</t>
  </si>
  <si>
    <t>"Riffat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</si>
  <si>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IISO-ICS-MV</t>
  </si>
  <si>
    <t>WORM GEAR REDUCER WITH MOTOR 1.5 KW INPUT RPM = 1450, OUTPUT RPM = 20, BORE SIZE UPTO 50MM	NOS	06</t>
  </si>
  <si>
    <t>IKEL-XZH-PY</t>
  </si>
  <si>
    <t xml:space="preserve">PIROXICAM BETA CYCLODEXTRIN 	200kg </t>
  </si>
  <si>
    <t>IKUH-YGI-QP</t>
  </si>
  <si>
    <t>Gear box for Coating pan   as per sample</t>
  </si>
  <si>
    <t>ILJW-SFP-XO</t>
  </si>
  <si>
    <t>IMRT-LIC-BW</t>
  </si>
  <si>
    <t xml:space="preserve">-      DRY BOX GLOVES, DIA : 10",  CUFF 15ML, 32" LENGTH, AMBIDETROUS, BRAND = PIERCAN, PART # 74401
-        QTY : 2 Pairs.
</t>
  </si>
  <si>
    <t xml:space="preserve">Saad Munir
Maintenance Planner,
GSK
Plot 5, Sector 21, Korangi Industrial Area,
Karachi-74900, Pakistan
Email   saad.a.munir@gsk.com
Mobile +92 312 370 9655
Tel : 35205119-20  Ext:3084
gsk.com  |  Twitter  |  YouTube  |  Facebook  |  Flickr
</t>
  </si>
  <si>
    <t>INKM-GGN-NU</t>
  </si>
  <si>
    <t xml:space="preserve">PRIMOJEL SODIUM	350 Kgs	•	HANGZHOU STARSHING PHARMACEUTICAL CO. LTD – CHINA.
•	YUNG ZIP CHEMICALS – TAIWAN
•	HANGZHOU ZHONGBAO IMP. EXP. CORP. LTD- CHINA	
</t>
  </si>
  <si>
    <t>INRJ-MMW-SJ</t>
  </si>
  <si>
    <t xml:space="preserve">Delta PLC DVP60ES200R        EA        1
Panasonic I-mark sensor LX-101        EA        1
Omron  E3Z-D61 photo electric sensor        EA        1
Omron E3Z-B81 2M photo electric sensor        EA        1
Schneider Auxiliary relay GVAN11        EA        8
</t>
  </si>
  <si>
    <t>Hussain Riaz | Assistant Manager Procurement
The Searle Company Limited
Address: F-319 &amp; C-14 SITE, Karachi, Pakistan
Work: +(92-21) 32561358 | Ext: 321
Cell: +(92) 333 3829055 
Email:Hussain.riaz@searlecompany.com</t>
  </si>
  <si>
    <t>IOOF-DOC-EL</t>
  </si>
  <si>
    <t>Gear Box MNRV/030 
0800914S U 080 0 
Make: MOTOVARIO
MAde in Italy</t>
  </si>
  <si>
    <t>IOTO-PSS-FM</t>
  </si>
  <si>
    <t>Miniature Air Velocity Transmitter for Measurement 
of Lowest Velocity
EE576-A3HV21V6KL200
(Previous part number EE576-V3A2K200)
Model: Air Velocity
Output: 0-10V
Working Range: 0…1m/s
Supply: 19 – 29V DC
Cable Length: 2m
Make E+E Elektronik Austria
Qty 2</t>
  </si>
  <si>
    <t xml:space="preserve">Business Links International
Address: 2nd Floor Twin Star Chamber, Mumtaz Hasan Rd, Lalazar,
Karachi -74900, Pakistan
Phone: (021) 32417280                                 
Email: asjad@businesslinks-pk.com         
</t>
  </si>
  <si>
    <t>IOVB-WSB-BT</t>
  </si>
  <si>
    <t>Differential Pressure Sensor
DS85
EBM-Papst UK</t>
  </si>
  <si>
    <t xml:space="preserve">Business Links International
Address: 2nd Floor Twin Star Chamber, Mumtaz Hasan Rd, Lalazar,
Karachi -74900, Pakistan
Phone: (021) 32417280                                 
Email: asjad@businesslinks-pk.com         
</t>
  </si>
  <si>
    <t>2510-500 Low - Pressure Sensor DS85
for measuring draught, pressure or differential pressure.
Adjusted to: 0 ... 500 Pa
Output: 0 ... 10 V
Supply voltage: 24 Vac or 24 Vdc
3-wire cable, length 50 cm, color coded.
Case: plastic for wall mounting, IP 65
outer diameter 70 mm, depth 50 mm</t>
  </si>
  <si>
    <t>IPHF-YGU-WB</t>
  </si>
  <si>
    <t xml:space="preserve">FiveEasyPlus™– pH:
Model: FP20-Bio Kit
Type: Bench Top
Resolution : 0.01
5 point calibration
pH Electrode: LE410
pH: 1 - 14
Make : METTLER TOLEDO
</t>
  </si>
  <si>
    <t xml:space="preserve">Syed Masood Hasan 
BF BIOSCEINCES
3 KM Sunder Raiwind Road,
Lahore
Pakistan
</t>
  </si>
  <si>
    <t>IPLU-RSI-KU</t>
  </si>
  <si>
    <t>"CROUZET 81504025
Pneumatic logics module</t>
  </si>
  <si>
    <t>BLI</t>
  </si>
  <si>
    <t>7LQ-QJ5-ULF-BMSS</t>
  </si>
  <si>
    <t>IQIW-GIM-OC</t>
  </si>
  <si>
    <t xml:space="preserve">CPU CQM1H-CPU51 (OMRON)        1
OMRON PLC POWER SUPPLY CQM1-PA216 SUPPLY 220-240AC        1
</t>
  </si>
  <si>
    <t xml:space="preserve">FARAZ BIN SHAMSHAD
Manager Procurement
TTM-Landhi / TTM Kotri / TBFL        TATA PAKISTAN 
6th Floor, Textile Plaza, M. A. Jinnah Road, Karachi – 74000, Pakistan.        Landline-1: +(92) 213-2426745
Landline-2: +(92) 213-2412955
Cell Phone: +(92) 333-1036268
Website: www.tatapakistan.com  
E-mail: faraz.shamshad@tatapakistan.com 
</t>
  </si>
  <si>
    <t>Omron CPU CQM1H-CPU51</t>
  </si>
  <si>
    <t>IRMZ-PEF-XM</t>
  </si>
  <si>
    <t xml:space="preserve">Food grade belt   
circumference 2930MM, width 125MM, Thickness 1.5MM   
 Qty 1
Food grade Belt                                          
circumference 1275MM, width 125MM, Thickness 1.5MM               
Qty  1
</t>
  </si>
  <si>
    <t>-Contact Person: Mr. Zakir Raza - 03040729713
info@reichenbach-gmbh.de</t>
  </si>
  <si>
    <t>IRVW-MNB-HU</t>
  </si>
  <si>
    <t>1090011490        3-PHASE ASYNCHRONOUS MOTOR FREQUENCY CONVERTIBLE ADJUSTIBLE SPEED MOTOR, 11 KW, TYPE:YVF2-160M-4, Y- 400V,21.4A, TORQUE:71 NM,FLANGE TYPE, F=3~50HZ,IP 54, F CLASS, STANDARD JB/T7118-2004,MAKE BEIDI-SIEMENS, CHINA/EUROPEAN        EA        1</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</si>
  <si>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</si>
  <si>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IRXT-TDF-TQ</t>
  </si>
  <si>
    <t xml:space="preserve">•        Globe Valve 6" Bellow Sealed PN-40 PCD=250, 
total qty = 5 No's.
•        Y- Type Stainer 6" PN-40 PCD= 250, 
total qty = 1 No.
Temperature= 300 Degree Centigrade.
</t>
  </si>
  <si>
    <t xml:space="preserve">Rameez Malick
Senior Procurement Executive  
Pakitex Boards (Pvt) Ltd,
Plot # 24,25,26, Sec 29,
Korangi Industrial Area.
KARACHI - PAKISTAN
Contact: 0092-(0) 335-2066306
Email: rameez.malick@patex.com.pk
Web:     www.patex.com.pk
</t>
  </si>
  <si>
    <t>IRZE-FZH-RX</t>
  </si>
  <si>
    <t xml:space="preserve">Differential Pressure
Model: ECONOMIZER 1C301316
Make: Donaldson        2        Nos
</t>
  </si>
  <si>
    <t xml:space="preserve">khadimhussainatp@gmail.com
</t>
  </si>
  <si>
    <t>ISMN-BIF-BC</t>
  </si>
  <si>
    <t xml:space="preserve">CETOMACROGOL -1000        300 Kgs        •         CRODA CHEMICALS LIMITED – SINGAPORE
•         HANGZHOU LIGHEBA TECHNOLOGY CO.LTD- CHINA.
</t>
  </si>
  <si>
    <t>ISRK-AUJ-ET</t>
  </si>
  <si>
    <t xml:space="preserve">Servo driver Siemens 6SL3210-5FB10-2UF2        
Servo motor Siemens 1FL6032-2AF21-1AA1 
PLC Module 6ES7 232-4HA30-0XB0        EA        1
Siemens HMI 6AV2124-0GC01-0AX0        EA        1
Siemens HMI 6AV2124-0GC01-0AX0        EA        1
Siemens HMI 6AV2124-0MC01-0AX0        EA        1
Siemens PlC 6ES7515-2TM01-0AB0        EA        1
Servo driver Siemens 6SL32105HE110UF0        EA        1
</t>
  </si>
  <si>
    <t>Hussain Riaz | Assistant Manager Procurement
The Searle Company Limited
Address: F-319 &amp; C-14 SITE, Karachi, Pakistan
Work: +(92-21) 32561358 | Ext: 321
Cell: +(92) 333 3829055 
Email:Hussain.riaz@searlecompany.com</t>
  </si>
  <si>
    <t>GMID-RYQ-FG
Already qouted</t>
  </si>
  <si>
    <t>ITJK-GAP-ZD</t>
  </si>
  <si>
    <t xml:space="preserve">Oriental motor USM590-502W with gear box        
EA        1
DC Speed Controller Puma 4Amp        
EA        2
</t>
  </si>
  <si>
    <t>ITRS-MZG-LX</t>
  </si>
  <si>
    <t>Edetate Calcium Disodium BP/USP	Any best quality brand	50grams	Most Urgent.</t>
  </si>
  <si>
    <t>IUFT-SCA-AV</t>
  </si>
  <si>
    <t xml:space="preserve">•        Chlorine Sensor,LE3.1-mA-5ppm,Dulcotest
•        Conductivity controller C7685
•        Conductivity Probe,8225FKMPVD,Burkert
</t>
  </si>
  <si>
    <t xml:space="preserve">Mehboob Akhtar | Senior officer - General Procurement | SAMI Pharmaceuticals (Pvt.) Limited. Karachi
 +92   21 32578081-83, Ext. 3682 |  +92 301 1150277 
</t>
  </si>
  <si>
    <t>IUIA-OKD-DW</t>
  </si>
  <si>
    <t>SODIUM HYDROGEN CARBONATE                                                     (FOR DRINKING WATER)                                                                                                    EXPIRY DATE MUST REQUIRED ON CHEMCIAL        KG        25</t>
  </si>
  <si>
    <t xml:space="preserve">
Mughal Group Of Industries
	Tell # 111-000-007, Direct 042-37971726. Fax # 042-37970326
	Email: procurement@mughalsteel.com
</t>
  </si>
  <si>
    <t>IUMF-JSI-NW</t>
  </si>
  <si>
    <t>Sensor SR-150N (1002F) DC10-30V        
04 Nos</t>
  </si>
  <si>
    <t>https://www.optex-fa.com/products/photo_sensor/amp/s/index.html</t>
  </si>
  <si>
    <t>IVEE-FLC-RJ</t>
  </si>
  <si>
    <t xml:space="preserve">METER PH, MODEL: HI 83141, HANNA WITH DROP SENSOR        No        1
METER TDS, MODEL: HI 8734, HANNA WITH DROP SENSOR        No        1
</t>
  </si>
  <si>
    <t>IVUZ-FUP-WF</t>
  </si>
  <si>
    <t>BEAKER PLASTIC 2 LTR        No        3
BEAKER PLASTIC 5 LTR        No        3</t>
  </si>
  <si>
    <t>IVVM-ETH-VM</t>
  </si>
  <si>
    <t xml:space="preserve">Massage Belt Length: 772mm x Width: 90mm x Thickness: 8mm          QTY: 02 
       Color: Black
</t>
  </si>
  <si>
    <t xml:space="preserve">-Contact Person: Mr.  Faisal Aman – 03030665403
circumference, width, Thickness, and Photo required
</t>
  </si>
  <si>
    <t>IWDM-BSH-SU</t>
  </si>
  <si>
    <t xml:space="preserve">Siemens PLC S7-200 216-2AD23-OXB8        2
PEPPERL + FUCHS WEM/Ex-FSU/G RPM        4
Coil 230Vlt Multipule output Blister M/C        2
</t>
  </si>
  <si>
    <t xml:space="preserve">M.Faraz Khatri | (Assistant Manager Procurement)
The Searle Company Limited
Address: F-319, Site Area, Karachi.
| Ext: 3084
Email: faraz.khatri@searlepakistan.com www.searlecompany.com
</t>
  </si>
  <si>
    <t>IWLL-XMY-BF</t>
  </si>
  <si>
    <t>Acrypol 934P, USP /NF	Any best quality Brand 	1 Kg</t>
  </si>
  <si>
    <t>IXOU-LXT-QL</t>
  </si>
  <si>
    <t xml:space="preserve">1        Plastic Jug 1 Ltrs Food Grade        04 Nos
2        PP Jug 2000ML Food Grade        04 Nos
</t>
  </si>
  <si>
    <t>IXRV-EWA-GY</t>
  </si>
  <si>
    <r>
      <rPr>
        <sz val="11"/>
        <rFont val="Arial"/>
      </rPr>
      <t xml:space="preserve">Siemens
6AV7885-0AA10-1AA2
</t>
    </r>
    <r>
      <rPr>
        <sz val="11"/>
        <color rgb="FFFF0000"/>
        <rFont val="Arial"/>
      </rPr>
      <t>OBSOLUTE ITEM</t>
    </r>
  </si>
  <si>
    <t xml:space="preserve">HCVQ-MQU-FT (ORDER CODE)
GSK </t>
  </si>
  <si>
    <t>IYBL-VIL-KZ</t>
  </si>
  <si>
    <t>nitrogen generator</t>
  </si>
  <si>
    <t xml:space="preserve">Tallal Saif Uddin
Maintenance Manager &amp; Team Lead Electrical
PK PSC ENG KF
GlaxoSmithKline
Plot 5, Sector 21, Korangi Industrial Area
Karachi 74900, Pakistan
Email  tallal.s.uddin@gsk.com
Mob. +92 323 4052242
</t>
  </si>
  <si>
    <t>IYCX-HSU-XT</t>
  </si>
  <si>
    <t xml:space="preserve">222-1BF22-0XA8        EM 222 CN DC        1
232-0HB22-0XA8        EM 232 CN AO2 x 12bBit        1
6AG1972-0BA12-2XA0        PROFIBUS CONNECTOR        1
6EP1332-1LA00        SITOP PS207 DC24V/2.5A        1
6ES7 291-88A20-0XA0        BATTERY E-Stand:04        1
6ES7 307-1EA00-0AA0        PS 307 5A        1
6ES7 321-1BH02-0AA0        DI16xDC24V        1
6ES7 322-1BL00-0AA0        DO32xDC24V/0.5A        1
6ES7 331-7KF02-0AB0        AI8x12Bit        1
6ES7 332-5HB01-0AB0        AO2x12Bit        1
*CYYZ65-P-67-A1-35-C-G        PRESSURE TRANSMITTER        1
JUCHE BK-550        TRANSFORMER        1
MP277-10        HMI        1
RANGE: 6 Bar        PRESSURE SWITCH AirTac        1
S7-200 CN AC/DC/RLY        PLC        1
SIEMENS SMARTLINE         HMI         1
        PROFIBUS CABLE        90 METER
</t>
  </si>
  <si>
    <t>IYEA-TTK-DX</t>
  </si>
  <si>
    <t xml:space="preserve">PR #1111601285
1090011495        3 PHASE INDUCTION MOTOR,0.55KW TYPE: EDRS80S4/FF/3D,R F97/II2GD,8501 51 00, (400-500V; 50Hz), MATERIAL # V495194.B01, SCHENCK PROJECT # 5000115246,MAKE:SEW        EA        1
1090011496        GEARED MOTOR,2.2KW,TYPE: EDRE100L4/FG/3D 400-500V, R/MIN:1400/17,S1,5 0-60HZ,IP65, 85015220, 0.33KW,R/MIN:280/3.4,S1 ,13HZ, MATERIAL #V495197.B02, SCHENCK PROJECT #5000115246, MAKE:SEW        EA        1
1090011497        3 PHASE INDUCTION MOTOR,0.55KW TYPE:EDRS80S4/FF/3D,R F97/II2GD,8501 51 00, (400-500V; 50Hz), MATERIAL # V495194.B01, SCHENCK PROJECT # 5000115246,MAKE:SEW        EA        1
</t>
  </si>
  <si>
    <t>IYIV-HEN-NL</t>
  </si>
  <si>
    <t>PR #1111601284
1090010135        MOTOR WITH GEAR: MOTOR 3-PHASE: TYPE:100C4AS4/2 V400 50HZ KW1.6, MAX 80KGS, GR FEM 2M (M5) R.I.% A 6.5,CLASS F RPM 1420 IP55 EN60529, PF 0.85, GEAR SIDE: ELECTRIC CHAIN HOIST TYPE 414C, CAP:2000KG,SPEED M/MIN 4,MAKE:DONATI        EA        2
1090010842        3 PHASE INDUCTION MOTOR, 4KW, 1440RPM, TYPE: 1LA7113-4AA63-Z, IP55, 112M,  400V, MAKE SIEMENS        EA        1</t>
  </si>
  <si>
    <t>IZTW-LGC-TE</t>
  </si>
  <si>
    <t xml:space="preserve">PR #1111601283
1090011501	3 PHASE INDUCTION MOTOR,28.8KW,D-90441 TYPE:1AV3206C, 1LE100 32AC634GB4- Z,58A,50HZ,P.F:0.77,NO M.EFR 92.8, RPM:980,IE3, TH. CL. F,IP55, FRAME SIZE:200L, MAKE:SIEME NS	EA
1090011500	3 PHASE INDUCTION MOTOR,5.3KW,D-90441 TYPE:1AV3133C, 1LE100 31CC334GB4- Z,11.5A,50HZ,P.F:0.76,NO M.EFR 87.8,RPM:980,IE3,TH. CL. F,IP55,FRAME SIZE:132M, MAKE:SIEME NS	EA
</t>
  </si>
  <si>
    <t>JBGV-ISW-VG</t>
  </si>
  <si>
    <t xml:space="preserve">PR #1111503344
1070024763        GEAR BOX B307HSB- 40+UB11+UF21-CCW- ZS06953 ,N2:36.2 RPM,P1:83KW,T2 21.7 Nm, N1 1450 RPM, I=40,REQUIRED FOR ADDITIVE AND CLAY CRUSHER INCLINDED BELT (LINE-II)        EA        1
1070024728        GEAR BOX TYPE: NR.595.352.61 MAKE :PIV,N1=1500 RPM, N2=6,I= 250,T2 = 119870NM, REQUIRED FOR CLINKER
PAN CONVEYOR        EA        1
</t>
  </si>
  <si>
    <t>JBKE-RPD-HW</t>
  </si>
  <si>
    <t xml:space="preserve">Power relay  8A  with Mounting Base                              QTY: 10
       Part number: RT424024 
       Coil voltage: 24vdc
       Manufacturer: SCHRACK
       As Per Picture attached
</t>
  </si>
  <si>
    <t>JCGM-RGA-AV</t>
  </si>
  <si>
    <t xml:space="preserve">1        Ball Bearing HR 32022XJ        2 Nos
2        Ball Bearing 217Z         2 Nos
3        Ball Bearing 216Z        1 No
4        Ball Bearing 6213        8 Nos
5        Ball Bearing 6211Z        4 Nos
6        Ball Bearing 6209Z        2 Nos
7        Ball Bearing3209 B.T VH        1 No
8        Ball Bearing 6208        1 No
9        Ball Bearing 32010X        1 No
10        Ball Bearing 32009CZ        1 No
11        Ball Bearing 51104        2 Nos
12        Ball Bearing 6205        2 Nos
13        Ball Bearing HR30205J        2 Nos
14        Oil Seal 40-62-10        6 Nos
</t>
  </si>
  <si>
    <t>JDBH-ZIG-FH</t>
  </si>
  <si>
    <t xml:space="preserve">Project Name: Olympia Chemical Limited, Utilization of Distiller blow off(DBO)
Company Roll: Synthetically manufacturing Soda Ash sodium carbonate (Na2CO3) using Solvay Process
Problem: During the regeneration of ammonia from the solution after the separation of NaHCO3. In distillation column the mother liquor containing ammonium chloride is reacted with Ca(OH)2 to recover ammonia as 2NH4Cl + Ca(OH)2  2NH3 + CaCl2 + 2H2O.
After leaving ammonia, the remaining solution is liquid waste solution of the soda industry. This solution is named distiller waste or DBO. The distiller waste contains an abundance of sodium chloride and calcium chloride. Also, it is not used, and it is discharged to lagoons.  ( Material Balance detail per ton of Soda ash around Distiller unit is also attached for further clarification please)
Recovery: Heat, CaCl2, NaCl and water and other salts for reuse
</t>
  </si>
  <si>
    <t>Olympia Chemical Limited
38-L(NearKhokharChowk)
AbdulHaqueRoad,M.A.JoharTown
Lahore
Pakistan
+92 (42) 35311792-94
+92 (42) 35311795
usman.zahid@olympiagroup.com.pk
imran.niaz@olympiagroup.com.pk</t>
  </si>
  <si>
    <t>JDCF-EJO-OO</t>
  </si>
  <si>
    <t xml:space="preserve">•        Suction Pressure              -30 inHg/ -100 Kpa
•        Motor                                      2.2 KW
•        Ports size                                1” 
•        Brand                                    Busch Germany
</t>
  </si>
  <si>
    <t>Muhammad Mahmood Alam
ASPIN PHARMA (PVT) LTD.
Plot No. 10&amp;25 Sector 20, Korangi Industrial Area, Karachi
Tel     :0342-2167482
Cell    :+92 342 2167482       Fax    :+92-21-35839623
Mahmood.Alam@aspin.com.pk</t>
  </si>
  <si>
    <t>JDKE-GWF-XO</t>
  </si>
  <si>
    <t xml:space="preserve">SS 316L filter hosing for 5inch filter size.in/out thread size 1/2inch.
-Air Filter 0.01micron, (Length-5 inch. Dia-56mm)
With Certificate.
</t>
  </si>
  <si>
    <t xml:space="preserve">Tanveer Rasheed
Lead Pharma Engineer
Scilife Pharma (Pvt) Ltd.
Ext#4057
Cell # 0333-3297413 &amp; 0323-2682051
</t>
  </si>
  <si>
    <t>JDRF-WFA-CJ</t>
  </si>
  <si>
    <t>Pco-6 (WOP6) Electric Oil Charging Pump
Qty 1</t>
  </si>
  <si>
    <t>BLI LAHORE
Moazam</t>
  </si>
  <si>
    <t>JFAS-UEP-KC</t>
  </si>
  <si>
    <t>DRY Vacuum pump
1 bar 
40 Ft lenght 
10mm Dia</t>
  </si>
  <si>
    <t>JFYF-QYE-TW</t>
  </si>
  <si>
    <t xml:space="preserve">VINYL WELDING RODS, PART # 862, BRAND=TARKETT, SWEDEN (FOR WALL)        6 Roll
PVC VINYL WELDING RODS, MODEL # 821, BRAND = TARKETT (FOR FLOOR)        10 Roll
</t>
  </si>
  <si>
    <t>JGYH-PCJ-LM</t>
  </si>
  <si>
    <t>Syed Salman | Senior Procurement Officer
BF BIOSCEINCES
3 KM Sunder Raiwind Road,
Lahore
Pakistan
salman.rashid@bfbio.com</t>
  </si>
  <si>
    <t>JHHW-YKK-SG</t>
  </si>
  <si>
    <t xml:space="preserve">Proximity sensor IFM IN5213 IN3004-BPKG     
Qty 2
</t>
  </si>
  <si>
    <t xml:space="preserve">Hussain Riaz | Assistant Manager Procurement
The Searle Company Limited
Address: F-319 &amp; C-14 SITE, Karachi, Pakistan
Work: +(92-21) 3257-8001-7 | Ext: 3084 
Cell: +(92) 333 3829055 
Email:Hussain.riaz@searlecompany.com|www.searlecompany.com
</t>
  </si>
  <si>
    <t>Price: Euro 43.35</t>
  </si>
  <si>
    <t>JHTQ-OHV-AS</t>
  </si>
  <si>
    <t xml:space="preserve">1090000730	3-PHASE INDUCTION MOTOR,7.5KW,LINE-II, TYPE:
1TL0001-1CB2-4AA5-Z, 132M,  14.9A, 1460RPM, IM B3, IP55, 400V, MAKE: SIEMENS FOR LINE-II	EA	1
1090011552	3-PHASE INDUCTION MOTOR,7.5KW,2915RPM TYPE:YX3-132S2- 2,Q/321282KDB19,13.8A,I P55,B5,FLANGE MOUNT,MAKE:CHINA	EA	1
1090009688	3-PHASE INDUCTION MOTOR,4KW, LINE-II, TYPE:YX3-112M-4, 8.2A- ,50HZ,IP55,1455RPM, FLANGE MOUNTED ,MAKE CHINA	EA	1
</t>
  </si>
  <si>
    <t>JHWD-LYG-CE</t>
  </si>
  <si>
    <t>FOIL HEATING ELEMENT 1500W, 230V , 0.8X165X365MM
Qty 4</t>
  </si>
  <si>
    <t>Last order RS: 75000
Aida.Besic@backercalesco.se
loglev@backercalesco.se</t>
  </si>
  <si>
    <t>JIOZ-NQV-WU</t>
  </si>
  <si>
    <t xml:space="preserve">S.S BOWL BOTTOM SIEVE 950 ( FBD 120 )        Nos                 4
SIEVE 1532-0027(0.686) Model: D6A          Nos                 2
</t>
  </si>
  <si>
    <t xml:space="preserve">WCC-SXR-XT0L-ZIH 
</t>
  </si>
  <si>
    <t>JIPC-YYT-DU</t>
  </si>
  <si>
    <t>Testomat 2000 Hardness Indicator TH 2005, Range: 0,05-0,5° dH, Resolution: 0.2        
01 No</t>
  </si>
  <si>
    <t>JIRX-BKQ-EQ</t>
  </si>
  <si>
    <t>E+E Elektronik Miniature Air Velocity Transmitter for Measurement 
of Lowest Velocity
EE576-A3HV21V6KL200
(Previous part number EE576-V3A2K200)
Model: Air Velocity
Output: 0-10V
Working Range: 0…1m/s
Supply: 19 – 29V DC
Cable Length: 2m
Make E+E Elektronik Austria
Qty 50</t>
  </si>
  <si>
    <t>F400-2-A-4-0-2</t>
  </si>
  <si>
    <t>JIZD-HSR-JK</t>
  </si>
  <si>
    <t>Waterjet Nozzles  Make: TEF
TANKJET® 28500 TANK CLEANING NOZZLES Model: 28500E Nozzle No. 28500-E-1-33-TEF For Tank Dia. 18FT (5.5M) Origin: CHINA Your Ref: CRB
F-TDF-DD
Qty 4</t>
  </si>
  <si>
    <t>JJEA-SDD-BK</t>
  </si>
  <si>
    <t xml:space="preserve">CLARITHROMYCIN CRS        833 BPCRS        02 VIALS
CLARITHROMYCIN IMPURITY E        BP834        02 VIALS
</t>
  </si>
  <si>
    <t>SYED MASOOD HASAN | DEPUTY MANAGER IMPORTS
PABX: +92-42-36026700 | Mobile: +92-307-4440078
masood.hasan@ferozsons-labs.com</t>
  </si>
  <si>
    <t>JJJI-BDQ-QO</t>
  </si>
  <si>
    <t xml:space="preserve">Solenoid Valve        Part No. 10288        PC        1        Valve        Renner        22kW Renner Air Compressor        MOST URGENT
Oil Thermostat        Part No. 10324        PC        1        Sensor        Renner        22kW Renner Air Compressor        MOST URGENT
</t>
  </si>
  <si>
    <t>"Syed Feham Ali
Executive Procurement (Engineering)
Supply Chain Department
0331-2477981
feham.ali@herbion.com"</t>
  </si>
  <si>
    <t>lara.gosen@neuenhauser.de</t>
  </si>
  <si>
    <t>JKAF-WWD-XX</t>
  </si>
  <si>
    <t xml:space="preserve">"Conical sieve OEM # 7C075R03751401F                                                                                                       Screen Solid Flare 220EP (1.905mm)
For Quardro comill  U20    "                2        no
"Conical sieve OEM #7C625Q05069401F                                                    Screen Solid Flare 220EP (15.875mm)
For Quardro comill  U20"                2        no
</t>
  </si>
  <si>
    <t>JKTR-MXK-NL</t>
  </si>
  <si>
    <t>PLC Controlled Pressure Control Valve
8-10 Bar
1", 2",1 ½" in/out
media: sulphuric acid powder suspended 50% water 
Qty 1 each</t>
  </si>
  <si>
    <t xml:space="preserve">Four Brothers Group
</t>
  </si>
  <si>
    <t>JLCV-IGC-NF</t>
  </si>
  <si>
    <t>Wind Jet Nozzle Thread 1/4", width 110mm, 7bar , make China
qty 2</t>
  </si>
  <si>
    <t>JLHB-GLU-JN</t>
  </si>
  <si>
    <t>¾” Safety valve for air pressure tank is available, kindly share the picture &amp; price.</t>
  </si>
  <si>
    <t xml:space="preserve">TheAgaKhanUnivrtsity/Hospt
StadiumRoad
Karachi
Pakistan
2133102668
34930051
fmd.purchasing@aku.edu
Abdul Salam,
</t>
  </si>
  <si>
    <t>JMGT-ZRN-BQ</t>
  </si>
  <si>
    <t>Stainless Steel 316L Wire Mesh , Size: 4x4ft, Mesh 3.0mm, (8 Mesh) thickness 0.5mm
Qty 4</t>
  </si>
  <si>
    <t>JMZU-UHH-DZ</t>
  </si>
  <si>
    <t>We are interested to buy a Cotton fiber quality measurement device such as Fibro graph or HVI whichever is economical &amp; readily available</t>
  </si>
  <si>
    <t xml:space="preserve">FourBrothersGroup
P.O. Makhdoom Rasheed.  33KM Vehari Road Adda 9 Kassi,
Near Insaaf Oil Mill, Multan, Postal Code 59100. Mobile: 0321-7122300
Phone: +92-61-4592358-9 Fax:  +92-61-4592357
Toll Free:  0800-33-222
</t>
  </si>
  <si>
    <t>https://www.uster.com/products/fiber-testing/uster-hvi/</t>
  </si>
  <si>
    <t>JNFD-OWB-NJ</t>
  </si>
  <si>
    <t xml:space="preserve">pH &amp; Conductivity Meter
Filtration Assembly (6 stations)
Centrifuge Machine (10,000 – 15,000 rpm)
With the capacity of 50mL falcon tubes
Desiccators (300 – 350mm)
Hot Plate Stirrer (6 stations)
Water Bath
Sieve Shaker
Refractometers
Cryogenic Storage
Ultrasonic Baths
Tube Sealers
Water Purification Systems
Vacuum Concentrators
</t>
  </si>
  <si>
    <t>Ahmad Muslim.
Product &amp; Process Innovation Dept.
(PPID) IAQ Lab.
Qarshi Brands Pvt. Ltd.
Hattar, KPK.
ahmad.muslim@qarshi.com</t>
  </si>
  <si>
    <t>michaeldc@edaq.com
Isabel.Delgado@findel.co.uk
(Talha)
reece@mrs-scientific.com
zarina.morgan@mt.com
ran@pce-instruments.com
jon.granger@sepor.com</t>
  </si>
  <si>
    <t>JOBE-HVF-MH</t>
  </si>
  <si>
    <t xml:space="preserve">L0000066        NEUTRALIZING BROTH        1,000        G
L0000059        Modified Letheen Agar        7,500        G
L0000060        Modified Lethene Broth        1,000        G
L0000061        Sabouraud dextrose Agar        2,500        G
L0000062        Saboured dextrose Broth        1,000        G
L0000063        Trypic soy Agar        1,000        G
L0000064        Trypic soy Broth        1,000        G
L0000065        NEUTRALIZING BUFFER        1,000        G
L0000067        R2A        1,000        G
L0000070        GRAM STAINING        2        PAC
L0000071        MANITOL SALT AGAR        500        G
L0000072        Microbial Content Agar        1,500        G
L0000073        OXIDASE REAGENT        50        EA
L0000074        COAGULASE REAGENT        10        EA
L0000075        Mcfarla ND STD        1        EA
L0000076        AMINO PEPTIDE KIT        2        PAC
L0000109        Spray bottle        6        EA
L0000069        TAT BROTH        12        KG
L0000068        MacConkey        500        G
</t>
  </si>
  <si>
    <t xml:space="preserve">Hassan Khan
Procurement Executive
Add: Lakson Square, Building No.2, Sarwar Shaheed Road, Karachi, Pakistan
Off: 38400000|Mobile : 0336-3851237|Ext: 4508 | Email: hassan_khan@colpal.com.pk
</t>
  </si>
  <si>
    <t>JOHY-VGH-KW</t>
  </si>
  <si>
    <t xml:space="preserve">SAINT GOBAIN TUBING:
CAT NO. ULTRA-65-375-4
(ID) 0.38 INCH, 9.53MM
(OD) 0.63INCH, 15.88MM
(WALL) 0.13 INCH,
3.18MM (BURST PRESSURE) 74.3 PSI.
QUANTITY : 150 FEET.
</t>
  </si>
  <si>
    <t>JORK-XVO-KN</t>
  </si>
  <si>
    <t xml:space="preserve">DI water Flow Required on User Point
Device: Ultrasonic DI flow meter device
Port size: 51mm or 38 mm
Fitting : Tri-clamp
Feature: With zero dead leg and food grade certification 
</t>
  </si>
  <si>
    <t xml:space="preserve">-Contact Person: Mr. Arsalan Khizer                    
 Tel       +92-22-2109383
Mobile +92-345-3546126
</t>
  </si>
  <si>
    <t>JPAW-DOQ-OL</t>
  </si>
  <si>
    <t xml:space="preserve">A  CAPEX        Oscillator /Granulator        E      01
CAPEX        Particle size Analyzer (Laser )        EA        01
CAPEX        Granulate Flow Tester        Ea        01
CAPEX        PH Meter Inolab        EA        01
CAPEX        Angle of Repose Apparatus        EA        01
</t>
  </si>
  <si>
    <t>JPLV-PVC-YC</t>
  </si>
  <si>
    <t xml:space="preserve">•        Servo Drive LXM32AU90M2
Make: Schneider 
•        FA Flow transducer, UFA-N2
Power 24VDC
Filter standard Input FA
Output 4……20mA
Make: Hontzsch
•        CPU Unit 224 DC/Dc/DC 214-1AD23/0XB0
Make: Siemens 
</t>
  </si>
  <si>
    <t>Mehboob Akhtar | Executive - General Procurement | SAMI Pharmaceuticals (Pvt.) Limited. Karachi
 +92   21 32578081-83, Ext. 3682 |  +92 301 1150277 
procurement@samikhi.com</t>
  </si>
  <si>
    <t xml:space="preserve">sylvia.ilavska@euautomation.com
sales.usa@4dcontrols.com
sales@williamsautomation.com
xianghangauto@163.com
marketing@rich-green.com
8028@shanghaimetal.com
jenny@deao-electric.com
sales2@amikon.cn
kris@tdk-automation.com
miya@tdk-automation.com
sales@4dcontrols.com.au
keith@fictron.com
sales.reg1@innteso.com
sales03@aotewell.com
office@inaserv.de
sales@cyberallgroup.com
sales@e-electroshops.com
info@source1in.com
info@cyp-trading.com
satis@sistekelektronik.com
chenhe1981@gmail.com
a.gutknecht@kc-kim.com
</t>
  </si>
  <si>
    <t>JPMI-UIL-SF</t>
  </si>
  <si>
    <t xml:space="preserve">10        1916000165        1913000810        MITSUBISHI SERVO DRIVER MRJ2S10A        EA        3
20        1916000155        1913000810        MITSUBISHI QD75p4        EA        2
10        1916004046        1913000809        Panasonic motor M9MX40GK4YGA        EA        1
20        1916004047        1913000809        Panasonic servo motor MHMF042L1U2M        EA        1
30        1916004048        1913000809        Panasonic motor M9MZ90G4YGA        EA        1
</t>
  </si>
  <si>
    <t xml:space="preserve">
Hussain Riaz | Assistant Manager Procurement
The Searle Company Limited
Address: F-319 &amp; C-14 SITE, Karachi, Pakistan
Work: +(92-21) 38691885-7 | Ext: 366
Cell: +(92) 333 3829055 
Email:Hussain.riaz@searlecompany.com|www.searlecompany.com
sales@e-electroshops.com
jenny@deao-electric.com
sales@cyberallgroup.com
sales814@jotrin.com
</t>
  </si>
  <si>
    <t>JPUG-JDA-OM</t>
  </si>
  <si>
    <t>JQYT-LTS-ED</t>
  </si>
  <si>
    <t xml:space="preserve">20        1916003947        1913000784        Panasonic Speed controller DV1234        EA        1
30        1916003948        1913000784        Panasonic VFD AVF200-0042 0.4KW        EA        1
80        1916003953        1913000784        Sick sensor KTS-WB411411422ZZZZ 1218200        EA        1
90        1916003954        1913000784        Sick Sensor  wfs3-40p415        EA        1
100        1916003955        1913000784        Optex Sensor Z2R-400N        EA        1
110        1916003945        1913000784        Siemens 223-IBL32-0XB0        EA        1
120        1916003946        1913000784        Siemens 241-1AH32-0XB0        EA        1
140        1916003430        1913000784        Siemens PLC 6E7S212-1BE40-0XB0        EA        1
20        1916003980        1913000780        Fiber optic sensor FPR-51 Autonics        EA        6
50        1916003984        1913000780        Autonics sensor CR18-8DN        EA        2
60        1916003985        1913000780        Autonics sensor CR30-15DN        EA        2
</t>
  </si>
  <si>
    <t xml:space="preserve">Hussain Riaz | Assistant Manager Procurement
The Searle Company Limited
Address: F-319 &amp; C-14 SITE, Karachi, Pakistan
Work: +(92-21) 38691885-7 | Ext: 366
Cell: +(92) 333 3829055 
Email:Hussain.riaz@searlecompany.com|www.searlecompany.com
</t>
  </si>
  <si>
    <t xml:space="preserve">dominika.hawrylewicz@int-technics.pl
ktgohel@lubielectronics.com
quotes@digikey.com
sales@nicontrols.com
info@cyp-trading.com
verkauf@jc-electronics.de
info@cyp-trading.com
amy.l.davis@awc-inc.com
jgaglia@magtrolwest.com
mroorders@mrostop.com
sales@nicontrols.com
info@cyp-trading.com
dariusz.dycha@pgsystems.pl
keyaccount@tecnicaindustriale.com
kuba@plcconnex.com
a.gutknecht@kc-kim.com
jack.yang@drillingsolutionsltd.com
Hua Shan &lt;sales008@rig123.com&gt;
sales@autonics.se
sales@caipoland.com
</t>
  </si>
  <si>
    <t>JRFU-HFG-TM</t>
  </si>
  <si>
    <t xml:space="preserve">VINYL WELDING RODS, PART # 862, BRAND=TARKETT, SWEDEN (FOR WALL)	10 Roll
PVC VINYL WELDING RODS, MODEL # 821, BRAND = TARKETT (FOR FLOOR)	10 Roll
</t>
  </si>
  <si>
    <t>JRGG-JAW-WB</t>
  </si>
  <si>
    <t>Infrared Thermometer        AMT099 AMTAST.com</t>
  </si>
  <si>
    <t xml:space="preserve">M.Farrukh
Procurement Department.
(021) 32577930-33, 32573546-49 Ext: 456
</t>
  </si>
  <si>
    <t>JRMC-EYW-BO</t>
  </si>
  <si>
    <t>WATER STILL / DISTILLED WATER EQUIPMENT                          Ph : 6.5 - 7, (4-6 LITER / hour CAPACITY)                                                                                               	No	1</t>
  </si>
  <si>
    <t>JSFE-OJB-JM</t>
  </si>
  <si>
    <t xml:space="preserve">Sodium Sulfite BP/USP 	Any best quality Brand 	100gm	Required in any best kind of source which provide us essential certification i.e COA ,TSE/BSE, MOA, ISO and GMP
Tefose 63 BP /USP 		1500gm	
Gellot 64 BP /USP 		500gm	
</t>
  </si>
  <si>
    <t>JSLK-NQF-NI</t>
  </si>
  <si>
    <t xml:space="preserve">S.S Scoop 25gm	01	Nos	 
You may quote for any  best quality brand  which is available in your ready stock
S.S Scoop 50gm	01	Nos		
S.S Scoop 100gm	01	Nos		
</t>
  </si>
  <si>
    <t>JSRB-AVM-PA</t>
  </si>
  <si>
    <t xml:space="preserve">1.	Bush vacuum pump RA 0202                                  
Axil flow fan
Part no: Not available
(Exploded Drawing item #312)
Qty 1
2.	Bush vacuum pump RA 0202                                      
ring part no: 0486 000 531
Qty 2
3.	Bush vacuum pump RA 0202                                  
Mesh Screen                                                                                  
Part no  0534 000 041
Qty 2
</t>
  </si>
  <si>
    <t>JSUX-NGN-UB</t>
  </si>
  <si>
    <t xml:space="preserve">VFD 750Watt FRD740 380V        EA        1
Fiber optic sensor FPR-51 Autonics        EA        6
Variable DC Power Supply 30VDC        EA        1
Ceiling Mount Motion Sensor RZ036-10A        EA        3
</t>
  </si>
  <si>
    <t xml:space="preserve">Hussain Riaz | Assistant Manager Procurement
The Searle Company Limited
Address: F-319 &amp; C-14 SITE, Karachi, Pakistan
Work: +(92-21) 38691885-7 | Ext: 366
Cell: +(92) 333 3829055 
</t>
  </si>
  <si>
    <t>JSZP-BHD-ZI</t>
  </si>
  <si>
    <t>Freight Enquiry</t>
  </si>
  <si>
    <t>JTIR-XRY-TJ</t>
  </si>
  <si>
    <t xml:space="preserve">Muhammad Nauman Tariq
Assistant Manager Engineering
   03434146319
   +92-42-35297273-5 Ext: 519
   m.nauman@dynatispakistan.com
   www.indus-pharma.com
   Plot No. 710, Sundar Industrial Estate,
       Lahore, Pakistan.
</t>
  </si>
  <si>
    <t>JTJF-BFU-UL</t>
  </si>
  <si>
    <t>DIGITAL HYGRO METER, TEMP &amp; HUMIDITY DETERMINATION</t>
  </si>
  <si>
    <t>JUZI-RSE-HN</t>
  </si>
  <si>
    <t>LMV51.140C1 - Burner controls, microprocessor-based, CAN bus system, gas valve proving
siemens</t>
  </si>
  <si>
    <t>GSK KORANGI</t>
  </si>
  <si>
    <t>JVWM-YMP-LC</t>
  </si>
  <si>
    <t xml:space="preserve">Calibration Standard 300 m0smol/kg for Osmomate 3000
Make: Gonotec
Origin: Germany
MOQ;1 pack 10x1ml
Calibration Standard 100 mOsmol/ KG
Make: Gonotec
Origin:Germany
MOQ 1 Pack
</t>
  </si>
  <si>
    <t xml:space="preserve">
Saeed Ahmed Jamali &lt;saeed.ahmed@BarrettHodgson.com&gt;</t>
  </si>
  <si>
    <t>s.hoernstein@gonotec.com</t>
  </si>
  <si>
    <t>JXKE-XKA-ET</t>
  </si>
  <si>
    <t xml:space="preserve">•        Universal Controller DRU614
Brand: Coster
•        Temperature Controller Nono chill AC-110
S.No. AC110XX0715163
As per Picture attached 
</t>
  </si>
  <si>
    <t xml:space="preserve">Mehboob Akhtar | Executive - General Procurement | SAMI Pharmaceuticals (Pvt.) Limited. Karachi
 +92   21 32578081-83, Ext. 3682 |  +92 301 1150277 | www.samipharmapk.com
</t>
  </si>
  <si>
    <t>1st item is qouted to sami</t>
  </si>
  <si>
    <t>JYAF-ICS-DE</t>
  </si>
  <si>
    <t>Lever chain hoist Capacity: 0.75
metric Ton, Model KL075 Kinetic
Series, Make: Ingersoll Rand
006-LT063-31100
Lever chain hoist Capacity: 1.5
metric Ton, Model KL150 Kinetic
Series, Make: Ingersoll Rand
006-LT063-31105</t>
  </si>
  <si>
    <t>KALT-UAU-HF</t>
  </si>
  <si>
    <t>SILICA CRUCIBLE PROCELAIN 25 ML WITHOUT LID	No	100</t>
  </si>
  <si>
    <t xml:space="preserve">Mughal Group Of Industries
M. Mazhar Yousaf        Shaukat Ali Tahir
Asst. Manager Procurement        Sr.Manager Procurement
0321-7062286        0333-4213080
</t>
  </si>
  <si>
    <t>KBDD-GCT-GS</t>
  </si>
  <si>
    <t>1090011692	3-PHASE INDUCTION MOTOR, 30 KW,2960 RPM TYPE:MMG200LK-2, 55F 350TK, 59.5 A,B35, 2-POLES, IP:55, CLASS F,50HZ, 380~415 VAC, MAKE:GRANDFOS	EA	1</t>
  </si>
  <si>
    <t>KBFZ-VUX-FV</t>
  </si>
  <si>
    <t xml:space="preserve">Quadro comil U20   1601 Round Arm Impeller                
1        no
Quadro comil U20    1607 Square Arm Impeller                
1        no
</t>
  </si>
  <si>
    <t>qecaftermarket@idexcorp.com
Direct to company from Alpha Sign</t>
  </si>
  <si>
    <t>KBOJ-OWV-RT</t>
  </si>
  <si>
    <t xml:space="preserve">S.S Food Grade 20 micron sieve with food grade certificate:
Length= 3ft
Width= 3ft
</t>
  </si>
  <si>
    <t>KCFC-TOH-VC</t>
  </si>
  <si>
    <t>2D / PHARMACODE CAMERA        BANNER        IVU2PRBW08        2</t>
  </si>
  <si>
    <t>Astrid.Schuster@turck.com</t>
  </si>
  <si>
    <t>KCSJ-QHT-PB</t>
  </si>
  <si>
    <t xml:space="preserve">Whatman 3001-917 Grade 1 Chr Cellulose Chromatography Paper , Sheet, 46x57Cm , 100 Per Pack         Pack        01
Di-Sodium Tartrate Dihydrate , Cat # 1.06663, CAS-6106-24-7, Sigma Aldrich –Germany         Minimum Pack Size         01
</t>
  </si>
  <si>
    <t>KDKF-OMZ-YN</t>
  </si>
  <si>
    <t xml:space="preserve">GEARED MOTOR,2.2KW,S1,IP=65, FLANGE MOUNT TYPE: R87/112GD EDRE 100M/43GD/KCCTF/AL,0 1.73051480010002.16, HZ=50, RPM=1425/20, V=230/400 Ä/Y,A=8.30/4.80,P.F=0.80, OFF%=85, 4 IE2, IM M5,II3G EX NA IIC T3 GC, II3D EX TC IIIC T120 #C DC, ART NR 20109874, TH CL 155 (F), 3~IEC60034-1 ZONE A, KG=91.626, TA=-20..50#C, UTIL 155(F), SEW EURO DRIVE, BRUCHSAL/GERMANY
GEARED MOTOR,1.1KW,S1,IP=65 "VERTICAL GLANGE MONTED, TYPE: FH97/G R57/112GD EDRE 90M/43GD/KCC/TF/AL, 01.7299998001.0002.16, HZ=50, RPM=1425/2.3, V=230/400 Ä/Y,A= 4.30/2.50,P.F=0.89,OFF%= 85, 4 IE2, IM M4, II3G EX NA IIC T3 GC, II3D EX TC IIIC T140 #C DC, ART NR 20109874, TH CL 155 (F), 3~IEC60034-1 ZONE A, KG=22.560, TA=-20..60#C, UTIL 155(F), SEW EURO DRIVE, BRUCHSAL/GERMANY"
</t>
  </si>
  <si>
    <t>KDUA-JCS-DB</t>
  </si>
  <si>
    <t xml:space="preserve">Supply of new Shell of hydrulic cylinder for Mori korsch compression machine
</t>
  </si>
  <si>
    <t>Ashraf Butt
CHC Procurement Officer
GlaxoSmithKline CHC Pakistan Limited.
35 - Dockyard Road, west wharf , Karachi-74000, Pakistan
Tel: +92 21 32315478-82 &amp; (Dir) 35274744
UAN:+92 21 111 475 725  (Ext: 4744)
-Contact Person: Mr. Zakir Raza - 0311-2317017</t>
  </si>
  <si>
    <t>U46-79C-QZ7-XBNJ</t>
  </si>
  <si>
    <t>KDXT-BUW-BW</t>
  </si>
  <si>
    <t xml:space="preserve">Transmession endless  belt  green(SP-100/5)   thickness 1.5MM,                                                outer circumference 835MM ,width 150MM(UPS  Auto)                2        no
Transmession endless  belt  green(SP-100/5)    thickness 1.5MM,                                                outer circumference 435MM ,width 150MM(UPS  Auto)                1        no
Transmession endless  belt  green(SP-100/5)  thickness 1.5MM,                                                outer circumference 760MM ,width 230 MM(Noack Auto)                1        no
Transmession endless  belt  green(SP-100/5)  thickness 1.5MM,                                                outer circumference 885MM ,width 230MM(Noack  Auto)                1        no
Transmession endless  belt  green(SP-100/5)  thickness 1.5MM,                                                outer circumference 1370MM ,width 230MM(Noack  Auto)                1        no
Transmession endless  belt  green(SP-100/5)   thickness 1.5MM,                                                outer circumference 575MM ,width 160MM(UPS manual)                3        no
Transmession endless  belt  green(SP-100/5)   thickness 1.5MM,                                                outer circumference 410MM ,width 140MM(New cam line)                2        no
Transmession endless  belt  green(SP-100/5)   thickness 1.5MM,                                                outer circumference 1000 MM ,width 140MM(New cam line)                1        no
</t>
  </si>
  <si>
    <t>Ashraf sb dictated prices</t>
  </si>
  <si>
    <t>KEUO-ZAP-SG</t>
  </si>
  <si>
    <t>1.        E+E Transmitter for Very Low Air Velocity EE660 Series 
Model: EE660-V7XBFXX
Power supply:24V AC/DC +/-20%
Qty 3</t>
  </si>
  <si>
    <t>Glaxo Smith Kline Pakistan Ltd
Maintenance Engineer
30-31, Sector27, Korangi Industrial Area
Karachi
asad.x.khilji@gsk.com</t>
  </si>
  <si>
    <t xml:space="preserve">trade@intech-net.com
</t>
  </si>
  <si>
    <t>KFJC-ZMS-ZF</t>
  </si>
  <si>
    <t>Sensor for Conductivity Meter, details are mentioned below:
Conductivity cell. Body in AISI, PEEK. 2-electrodes. the SZ3350.1 Conductivity cell K=0.1. Built-in Pt100. Length 55 mm. Tri Clamp 1", 1.5"
B&amp;C Electronic</t>
  </si>
  <si>
    <t xml:space="preserve">Mohsin Iqbal
Assistant Manager Procurement
0324-8288970
</t>
  </si>
  <si>
    <t xml:space="preserve">F.Carzaniga@bc-electronics.it
D.Pisani@bc-electronics.it
</t>
  </si>
  <si>
    <t>KGBB-ODF-QJ</t>
  </si>
  <si>
    <t>Terasaki MCB breaker 3 Pole 32Amp        EA        24
Terasaki MCB breaker 3 Pole 63Amp        EA        24
Terasaki MCB breaker 3 Pole 06Amp        EA        24
Terasaki MCB breaker 3 Pole 20Amp        EA        24
Terasaki MCB breaker 3 Pole 16Amp        EA        24</t>
  </si>
  <si>
    <t>Hussain Riaz | Assistant Manager Procurement
The Searle Company Limited
Address: F-319 &amp; C-14 SITE, Karachi, Pakistan
Work: +(92-21) 38691885-7 | Ext: 366
Cell: +(92) 333 3829055 
Email:Hussain.riaz@searlecompany.com</t>
  </si>
  <si>
    <t>KGJQ-GVR-FG</t>
  </si>
  <si>
    <t xml:space="preserve">Temperature controller Vertex VT4926+        EA        6
Temperature controller Vertex VT4826+        EA        6
Temperature controller Vertex VT4626+        EA        6
Servo Motor mitsubishi HC-MFS13-S13        EA        1
Phoenix Contact IndustrialSwitch 2891014        EA        2
</t>
  </si>
  <si>
    <t>First 3 item specification inclomplete</t>
  </si>
  <si>
    <t>KICS-WXN-OF</t>
  </si>
  <si>
    <t xml:space="preserve">dry vacuum pump
type vca 25 
0.50 mbar
make: Rietschel </t>
  </si>
  <si>
    <t xml:space="preserve">online form fill </t>
  </si>
  <si>
    <t>KIKR-RXJ-PG</t>
  </si>
  <si>
    <t xml:space="preserve">Submersible Pump Grundfos, Flow 70
M3/H, Head 18 Meter, Power lpzl,2.2
Kw, Speed 29RPM,
Kit Shaft seal B/C 22 part No 96102360
</t>
  </si>
  <si>
    <t xml:space="preserve">Syed Muhammad Shafeeq
sm.shafeeque@ferozsons-labs.com
Manager Sourcing </t>
  </si>
  <si>
    <t>KITK-YUP-EN</t>
  </si>
  <si>
    <t xml:space="preserve">01	Calcium Carbonate BP/USP 	Any best quality Brand 	 Standard MOQ
02	Aluminium Oxide,Hdrated BP/USP 	Any best quality Brand	Standard MOQ
03	Methyl Cellulose A4C(400) BP /USP 	Any best quality Brand	Standard MOQ
</t>
  </si>
  <si>
    <t>KIZL-EJK-SG</t>
  </si>
  <si>
    <t xml:space="preserve">Lobe Pump:
Type: OPTILOBE 23
Make: Alfa laval 
Qty- 02 Nos.
Centrifugal Pump:
Type: HYG1A-SUPER I/20 B
Make: Hilge Pumpen AG CH
Electrical Load : 2.2 KW
Qty- 02 Nos.
Centrifugal Pump:
Type: HYG1A-SUPER I/25 B
Make: Hilge Pumpen AG CH
Electrical Load : 3 KW
Qty- 02 Nos.
</t>
  </si>
  <si>
    <t>Alfa laval  online sent
item 2 and 3 is now GEA company
online contacted</t>
  </si>
  <si>
    <t>KKIP-TZW-LO</t>
  </si>
  <si>
    <t xml:space="preserve">Desiccant Rotor for FFB 170.
Rotor Drive Timing Belt for FFB 170.
Reactivation Pressure Switch for FFB 170.
Make: Bry-Air
Model: FFB 170
</t>
  </si>
  <si>
    <t xml:space="preserve">Mirza Imran Baig
Senior Buyer, In-direct Sourcing 
Procurement, Pakistan
GSK
35 Dockyard Road, West Wharf, Karachi 74000, Pakistan
Email   mirza.i.baig@gsk.com
Tel       +92 21 35274743 Ext: 4743
Muhammad Mudassir Shajee
Electronics &amp; Controls Engineer 
Tel       +92 22 2109528 - 30
Ext       374
Cell      0313-3254162 / 0304-07929651
</t>
  </si>
  <si>
    <t xml:space="preserve">Contacted with company through Alpha sign </t>
  </si>
  <si>
    <t>KKWP-DOI-MC</t>
  </si>
  <si>
    <t xml:space="preserve">Electronic Controller for Refrigeration Unit,
*Technical Data: 
Operating  Voltage - 230V AC, 3 Relay Outputs for Compressor + Fan + Defrost, with 02 Nos of NTC sensor probes.
Make: EliWell
Model: ID 974
</t>
  </si>
  <si>
    <t>saleseliwell@se.com
Please note that ID974 is obsolete and replaced by IDplus 974</t>
  </si>
  <si>
    <t>KLLK-DFN-CG</t>
  </si>
  <si>
    <t xml:space="preserve">1.        Humidifier.
Make: NORDMANN (SWITZERLAND)
Type: AT4 822.
Heating Voltage: 230V ~ 50Hz.
Steam Capacity: 8 kg/h.
Accessories: Steam hose, condensate hose and all its couplings with standard package.
Qty: 01 Unit.
2.        Steam Distribution Fan.
Make: NORDMANN (SWITZERLAND)
Model: FAN4 N S.
Voltage: 230V AC, 50Hz.
Qty: 01 Unit.
</t>
  </si>
  <si>
    <t>IBEGU GmbH
Lippestr. 10
DE-45701 Herten
T 49 (0) 20994703054
info@ibegu.de</t>
  </si>
  <si>
    <t>KLPL-REA-PP</t>
  </si>
  <si>
    <t xml:space="preserve">1        Polyflex Belt        
305 32016        
Qty 3
2        Polyflex Belt   
SM250 =    2.5M190        
Qty 3
</t>
  </si>
  <si>
    <t xml:space="preserve">Price: $7.79  of 2nd </t>
  </si>
  <si>
    <t>KMGS-VLW-JH</t>
  </si>
  <si>
    <t xml:space="preserve">1 .	1070003232	FLENDER GEARBOX B3SH06 POWER:51.88 KW - RATIO 43.166 SR#4279804-04- 20-001	EA	1
2 .	1070025326	GEARBOX TYPE B3SH12B N1 1500, N2 29.6 RPM, P2 134.6 KW, DWG # 13102 POS# 9	EA	1
3 .	1070025358	GEAR BOX UNIT MAKE: BONENG MODEL:
B309SHB-50-CCW+UF21 (LINE-II)	EA	1
4 .	1070025357	INPUT PINION WITH SHAFT AND CROWN GEAR FOR GEAR BOX MAKE: BONENG MODEL: B309SHB-50-CCW+UF21 (LINE-II)	EA	1
5 .	1070025360	2ND STAGE PINION GEAR FOR GEAR BOX MAKE: BONENG MODEL: B309SHB-50-CCW+UF21 (LINE-II)	EA	1
6 .	1070025346	1ST STAGE OF GEAR BOX MAKE: FLENDER MODEL: B3SH13	EA	1
7 .	1070025436	1ST STAGE OF GEAR BOX MAKE: SIEMENS MODLE: B3SH7 P2: 55KW N1: 1475RPM N2: 41.99 RPM	EA	1
8 .	1070003502	INPUT PINION WITH MESHING GEAR (CROWN - GEAR/ WHEEL) , FOR DISCH- ATGE BUCKET ELEVATOR, SR.# 150.502.220.03.002, N1=1500/MIN. N2=21.6/MIN.P=65 KW B3HH 11, DESIGN B	PAC	1
9 .	1070002076	GEAR BOX WITH BACK STOP 7.5KW 50RPM FOR 314.BC.100&amp;110	EA	1
10 .	1070004142	PINION SHAFT 3RD STAGE FOR KILN FEED B- E GEARBOX, TYPE: B3SH, SIZ- E: 11, DESIGN: B, DRAWING# 6M 6 128 928 FLENDER (GERMANY)	EA	1
11 .	1070004143	HELICAL GEAR 3RD STAGE, FOR KILN FEED - BE GEARBOX, TYPE: B3SH, SI- ZE: 11, DESIGN: B, DRAWING# 6M 6 128 928 FLENDER (GERMANY)	EA	1
</t>
  </si>
  <si>
    <t>KNZS-MTK-QZ</t>
  </si>
  <si>
    <t xml:space="preserve">1 .	1090010195	GEARED MOTOR, TYPE: EDRS80S4/FF/3D/MM07 V495194.B01 ,0.55KW, MATERIAL # V495194.B01 1400/280RPM,SCHENCK MULTICOR  MATERIAL # V495194.B01 SCHENCK SPARES. MAKE:SEW	EA	1
2 .	1090010197	GEARED MOTOR, TYPE: RF97EDRE100MM30 V495197.B02, 2.2KW, 1400/17RPM, 85015220 ; MATERIAL # V495197.B02 50HZ, 400V, IP65, IM M4, 85015220 ; MATERIAL # V495197.B02 SCHENCK SPARES, MAKE:SEW	EA	1
3 .	1090010198	INDUCTION MOTOR, TYPE: EDRE100LC4/FF/3D/ KCC/MSW/TF/AL. ATEX V498200.B01, 85015220 ; MATERIAL # V498200.B01 3KW, 1456RPM,380V, 50HZ,IP65, IM B5 ; MATERIAL # V498200.B01 SCHENCK SPARES, MAKE:SEW	EA	1
</t>
  </si>
  <si>
    <t>KOIG-ZOT-DH</t>
  </si>
  <si>
    <t xml:space="preserve">1 .        1090010195        GEARED MOTOR, TYPE: EDRS80S4/FF/3D/MM07 V495194.B01 ,0.55KW, MATERIAL # V495194.B01 1400/280RPM,SCHENCK MULTICOR  MATERIAL # V495194.B01 SCHENCK SPARES. MAKE:SEW        EA        1
2 .        1090010197        GEARED MOTOR, TYPE: RF97EDRE100MM30 V495197.B02, 2.2KW, 1400/17RPM, 85015220 ; MATERIAL # V495197.B02 50HZ, 400V, IP65, IM M4, 85015220 ; MATERIAL # V495197.B02 SCHENCK SPARES, MAKE:SEW        EA        1
3 .        1090010198        INDUCTION MOTOR, TYPE: EDRE100LC4/FF/3D/ KCC/MSW/TF/AL. ATEX V498200.B01, 85015220 ; MATERIAL # V498200.B01 3KW, 1456RPM,380V, 50HZ,IP65, IM B5 ; MATERIAL # V498200.B01 SCHENCK SPARES, MAKE:SEW        EA        1
</t>
  </si>
  <si>
    <t>KOML-IBW-AH</t>
  </si>
  <si>
    <t xml:space="preserve">1 .	1090000375	GEARED MOTOR 18.5KW OUTPUT RPM 25 I=60.9 TYPE:GR147-Y18.5-4P-60.9-M1-400V SERIAL # 01160905579 MAKE GUOMAO REDUCERS CHINA, REQUIRED FOR RAW MILL EP DRAG CHAIN	EA	1
2 .	1070024651	GEARMOTOR Z88-M132M4 B3 7.5KW 8623608/01 FOR SCREW FEEDER OF COAL MILL ATOX 25	EA	1
</t>
  </si>
  <si>
    <t>KQFD-PVR-GN</t>
  </si>
  <si>
    <t xml:space="preserve">1 .	1090010127	GEARED MOTOR,2.2KW,S1,IP=65, FLANGE MOUNT TYPE: R87/112GD EDRE 100M/43GD/KCCTF/AL,0 1.73051480010002.16, HZ=50, RPM=1425/20, V=230/400 Ä/Y,A=8.30/4.80,P.F=0.80, OFF%=85, 4 IE2, IM M5,II3G EX NA IIC T3 GC, II3D EX TC IIIC T120 #C DC, ART NR 20109874, TH CL 155 (F), 3~IEC60034-1 ZONE A, KG=91.626, TA=-20..50#C, UTIL 155(F), SEW EURO DRIVE, BRUCHSAL/GERMANY	EA	1
2 .	1090010128	GEARED MOTOR,1.1KW,S1,IP=65 "VERTICAL GLANGE MONTED, TYPE: FH97/G R57/112GD EDRE 90M/43GD/KCC/TF/AL, 01.7299998001.0002.16, HZ=50, RPM=1425/2.3, V=230/400 Ä/Y,A= 4.30/2.50,P.F=0.89,OFF%= 85, 4 IE2, IM M4, II3G EX NA IIC T3 GC, II3D EX TC IIIC T140 #C DC, ART NR 20109874, TH CL 155 (F), 3~IEC60034-1 ZONE A, KG=22.560, TA=-20..60#C, UTIL 155(F), SEW EURO DRIVE, BRUCHSAL/GERMANY"	EA	1
</t>
  </si>
  <si>
    <t>KQOQ-OVI-PK</t>
  </si>
  <si>
    <t>1 .	1090011692	3-PHASE INDUCTION MOTOR, 30 KW,2960 RPM TYPE:MMG200LK-2, 55F 350TK, 59.5 A,B35, 2-POLES, IP:55, CLASS F,50HZ, 380~415 VAC, MAKE:GRANDFOS	EA	1</t>
  </si>
  <si>
    <t>KRJH-VMW-ML</t>
  </si>
  <si>
    <t xml:space="preserve">FOIL HEATING ELEMENT 1500W, 230V , 0.8X165X365MM  Qty: 06 Nos
Last P.O #. 6600465270
</t>
  </si>
  <si>
    <t>Purchase Order Number 6600682523
Price 85000</t>
  </si>
  <si>
    <t>KRJX-ZYR-JL</t>
  </si>
  <si>
    <t xml:space="preserve">S.S Food Grade 20 micron sieve of following specification with food grade certificate:
Length= 3ft
Width= 3ft
</t>
  </si>
  <si>
    <t>KRNW-BYG-YR</t>
  </si>
  <si>
    <t>Hydraulic Solenoid Valve 24vdc	KTS-GM5000 0.77A	HAWE	4</t>
  </si>
  <si>
    <t>KRUU-EPO-CT</t>
  </si>
  <si>
    <t>Zinc Dust # 1.08774.0250	Merck/Sigma 	Minimum pack size</t>
  </si>
  <si>
    <t>KTDQ-UHM-QC</t>
  </si>
  <si>
    <t xml:space="preserve">Calcium Carbonate BP/USP 	Any best quality Brand 	 Standard MOQ
Aluminium Oxide,Hdrated BP/USP 	Any best quality Brand	Standard MOQ
Methyl Cellulose A4C(400) BP /USP 	Any best quality Brand	Standard MOQ
</t>
  </si>
  <si>
    <t>KUFI-KUM-SU</t>
  </si>
  <si>
    <t xml:space="preserve">Whatman 3001-917 Grade 1 Chr Cellulose Chromatography Paper , Sheet, 46x57Cm , 100 Per Pack 	Pack	01
Di-Sodium Tartrate Dihydrate , Cat # 1.06663, CAS-6106-24-7, Sigma Aldrich –Germany 	Minimum Pack Size 	01
</t>
  </si>
  <si>
    <t>KUPM-ASZ-NN</t>
  </si>
  <si>
    <t>Sodium Sulfite BP/USP 	Any best quality Brand 	100gm</t>
  </si>
  <si>
    <t>KVAO-CQF-JP</t>
  </si>
  <si>
    <t xml:space="preserve">01	Pyridine 	Liter	1
02	Starch Soluble Cat # S/7960/60, Fisher UK	Liters	5
03	I-Propanol For HPLC Grade: LiChrosolv Cat # 1010242500 Make: Merck	Packet	1
04	Calcium Chloride Anhydrous Powder Grade: Reag. Ph Eur, Cat # 1023780500 Make: Merck, 500gm	KGs	0.25
05	Amidosulphuric Acid (Sulphamic Acid) Grade 99%, Cat # 8.14483.1000 Merck	Packet	1
06	Mercury (Ii) Chloride GR For Analysis Grade: Ph Eur, ACS Cat # 1044190250 250gm Merck	Liters	5
07	Acetone Grade: AR Cat # A3501/AR1003 Make: LABSCAN	Packet	1
08	Congo Red Indicator Ph Eur Grade: Indicator Cat # 1013400025, Make: Merck, 25 GM	KGs	1
09	Glucose-D Anhydrous (Dextrose Anhydrous) Grade: Reag. Ph Eur Cat # 1083371000 Make: Merck	Packet	1
10	Pepsin from Porcine Gastric Mucosa - Powder Grade: Bichemistry Cat # 1071850100 Make: MERCK 100gm	Nos	12
</t>
  </si>
  <si>
    <t>KWGG-FFN-XU</t>
  </si>
  <si>
    <t xml:space="preserve">
Nalgen Polypropylene, Carboy
Cat # 2250-0050 (20L) 4
Cat # 2250-0130 (50L) 2
Nalgene Filling/Venting Closures
Cat # 2162-0830
</t>
  </si>
  <si>
    <t>KWKV-NRW-TC</t>
  </si>
  <si>
    <t xml:space="preserve">CHASIS ALLEN BRADLEY                        1756-A7                                                1
CPU                        1756-L61                                                1
ETHERNET MODULE                        1756-ENBT/A E1                                                1
BATTERY FOR CPU                                                                        1
RTD MODULE                        1756-RTD                                                1
POWER SUPPLY                        1756-PA72/C                                                1
ETHERNET CABLE                        CAT-8 WITH INDUSTRIAL CONNECTORS 5 METERS                                                1
ETHERNET CABLE                        CAT-8 WITH INDUSTRIAL CONNECTORS 2 METERS                                                1
ETHERNET CABLE                        CAT-8 WITH INDUSTRIAL CONNECTORS 30 METERS                                                1
TRANSMFORMER                        JUCHE 110VAC 1KW                                                1
HMI                        cMT3162x                                                1
EMERGENCY CONTROL RELAY                        SIEMENS                                                1
</t>
  </si>
  <si>
    <t>-Contact Person: Mr.  Emad Uddin Siddiqui</t>
  </si>
  <si>
    <t>KWVN-VOZ-LM</t>
  </si>
  <si>
    <t xml:space="preserve">1090008470	BRAKE RESISTOR,100V/250V,82 6 266 7 TYP- E:BW100-003, ORDER NO:06-07- ART#893.910.10.22
1918-01,DOCUMENT NO:60031836	EA	8
</t>
  </si>
  <si>
    <t>KXIO-DEN-GY</t>
  </si>
  <si>
    <t xml:space="preserve">1 .        1090010135        MOTOR WITH GEAR: MOTOR 3-PHASE: TYPE:100C4AS4/2 V400 50HZ KW1.6, MAX 80KGS, GR FEM 2M (M5) R.I.% A 6.5,CLASS F RPM 1420 IP55 EN60529, PF 0.85, GEAR SIDE: ELECTRIC CHAIN HOIST TYPE 414C, CAP:2000KG,SPEED M/MIN 4,MAKE:DONATI        EA        2
2 .        1090010842        3 PHASE INDUCTION MOTOR, 4KW, 1440RPM, TYPE: 1LA7113-4AA63-Z, IP55, 112M,  400V, MAKE SIEMENS        EA        1
</t>
  </si>
  <si>
    <t>KZVJ-AKX-YG</t>
  </si>
  <si>
    <t xml:space="preserve">Potentiometric Titrator with Integrated Touch Control
916 Ti Touch with magnetic stirrer                               
 ''Reduce to the max'' – this is the 916 Ti-Touch                  
concept. The compact titrator from Metrohm offers the maximum in the class of stand-alone systems for routine analysis 
The 916 Ti-Touch with built-in magnetic stirrer supports all potentiometric titrations: the titration modes DET (dynamic equivalence point titration), MET (monotonic equivalence point titration), SET (titration to one or two specified endpoints), STAT (enzymatic and pH-STAT titrations), and MAT (manual titration). 
The 916 Ti-Touch now also fulfills FDA Regulation 21 CFR, Part 11. This means you are always on the safe side when it comes to audits. 
Scope of Delivery: 
PTFE Stirring Bar 16 mm 
PTFE Stirring Bar 25 mm 
Clamping Ring 10mm 
Support Rod 40 cm 
Electrode Holder 
Clip for Reagent Bottle 
Power supply unit 100-240V/24V DC 
Hexagon Key 4mm 
USB flash drive for Ti-Touch 
Additional Spares
•        Unitrode easy Clean with Pt1000 (fixed cable 2 m)( For Aq. Titration) 
•        800 Dosino
•        Dosing Unit 20 ml        
•        Solvotrode Easy Clean (fixed cable 1.2 m) 
•        Brown Glass Bottle GL45 1L
•        Titration vessel lid  
•        Titration glass vessel / 20-90 mL
•        Stopper
•        TEABr 0.4M Electrolyte, 250mL        Any best quality brand        Unit        01 
</t>
  </si>
  <si>
    <t>KZWJ-BPZ-PN</t>
  </si>
  <si>
    <t xml:space="preserve">SS 316L round seive  , sheet thickness  1.5MM                                                      Dia 300MM, curve round depth 125MM, mesh hole size 2.5MM without handle and sharp edges free		6	no
</t>
  </si>
  <si>
    <t>Contact Person: Mr. Ruhail Eban Ali - 03322628433</t>
  </si>
  <si>
    <t>LBSS-QTL-CS</t>
  </si>
  <si>
    <t xml:space="preserve">01        Phthalic Anhydride, 99%, Extra Pure, Cat #  P/3360/60, Make: Fisher UK        Packet         01
02        Ferroin solution (1,10-phenanthroline iron(II) sulfate)  Cat # 1.09193.0100, Merck        Packet         01        
03        Biological Indicators For Steam Sterilization 121 C (100/Pack)        Packet        01        
04        Aluminium Dish 4" For Moisture Analyzer        Pieces        100        
05        Brij 35 (Polyoxyrthylene Lauryl Ether) Cat # 8019620250 Marck 250gm        Packet         1        
</t>
  </si>
  <si>
    <t>LDFA-HBN-BJ</t>
  </si>
  <si>
    <t>We have require a proposal of Flow Transmitter to measure the DI water flow and consumption of 10,000 liter vessel with following Key features,                                                                                                                                                                                                                                                                    1: Clamp-on technology                                                                                                                                                                                                                                                                                                   That can be mounted outside the pipe and brings flow measurement with benefits including uninterrupted production, and no contact with DI water.                                                                                                                                                                                                                                                                                                                                           2: Display menu                                                                                                                                                                                                                                                                                                                            This main screen shows Signal Quality (SQ), 
Time,Flow and Net Totalizer.                                                                                                                                                                                                                                                                                           3: Setup menu                                                                                                                                                                                                                                                                                                       The Setup menu is used to do the configuration after installation                                                                                                                                                                                                                                     4: Calibration                                                                                                                                                                                                                                                                                                     The Calibration menu Can be used for calibration                                                                                                                                                                                                                                   5: Output                                                                                                                                                                                                                                                                          Communication port to display the current  parameters on HMI                                                                                                                                                                                                                                                                                                                                                      6: History data                                                                                                                                                                                                                                                                                 lists the daily consumption of the past (15-30)days                                                                                                                                                                                                                              Pipe outer Dia: 38mm (SS316L)                                                                                                                                                                                                                                                                                            DI water Temperature: 80 C                                                                                                                                                                                                                                                                      Accuracy level: 01% or less then                                                                                                                                                                                                                                                                                      Measuring Unit: liters/min                                                                                                                                                                                                                                                                   Consumption counter Unit: Liters                                                                                                                                                                                                                                                                           IP Grade: IP65</t>
  </si>
  <si>
    <t>LEBX-CXZ-MG</t>
  </si>
  <si>
    <t xml:space="preserve">1.        AXIAL FAN - K2E200-AH20,05,230 V,50/60 HZ,0.37A EBMPAPST WITH CABINET    QTY. 12-PIECES 
2.        OUTLET FILTER - SK 3243 200                                                                                               QTY. 12-PIECES           
</t>
  </si>
  <si>
    <t>Muhammad Abid Ahmed
Sr. Procurement Officer
Procurement
UAN        +9221 111-111-SEL
Mob        0344-2786665 &amp; 0334-3963225
Ext        73-106
www.soorty.com 
Plot No. 828, 895-897, Taluka Thana Bula Khan Nooriabad - 76050, Pakistan 
abid.ahmed@soorty.com</t>
  </si>
  <si>
    <t>LEIH-RSA-HH</t>
  </si>
  <si>
    <t xml:space="preserve">01	Heptafluorobutyric Acid &gt;=99% Art # 172800250 Make: Across 25gm, Sigma Aldrich –Germany 	Packet 	02
02	Propranolol Hydrochloride ,SKU#PHR1308-1G ,Cas#318-98-9, Aldrich –Germany	Packet 	01
</t>
  </si>
  <si>
    <t>LFIH-MBW-DC</t>
  </si>
  <si>
    <t>GEAR BOX B3 SH08 D, P;43.4KW N1:1500/MIN, N2:29.82 R /MIN, SR.# JKD-4505745253,  MAKE FLENDER /SIEMENS LINE-II</t>
  </si>
  <si>
    <t>LGQO-QIE-HR</t>
  </si>
  <si>
    <t>CAPATIVE SENSOR, SMKA018X, RECHNER (as per picture attached)</t>
  </si>
  <si>
    <t xml:space="preserve">Mehboob Akhtar | Executive - General Procurement | SAMI Pharmaceuticals (Pvt.) Limited. Karachi
 +92   21 32578081-83, Ext. 3682 |  +92 301 1150277 
</t>
  </si>
  <si>
    <t>KAS-80-30-A-K-PET-D34-NIL NPN</t>
  </si>
  <si>
    <t>LGRF-ZDU-MG</t>
  </si>
  <si>
    <t>Compact lock with universal key 
Bosch Rexroth Part Nr.  3 842 530 352
Qty 50</t>
  </si>
  <si>
    <t>LHFN-PXF-JM</t>
  </si>
  <si>
    <t>1 .        1070025418        GEAR BOX B3 SH08 D, P;43.4KW N1:1500/MIN, N2:29.82 R /MIN, SR.# JKD-4505745253,  MAKE FLENDER /SIEMENS LINE-II        EA        1</t>
  </si>
  <si>
    <t>LIDM-CLZ-CT</t>
  </si>
  <si>
    <t xml:space="preserve">1 .        1090010127        GEARED MOTOR,2.2KW,S1,IP=65, FLANGE MOUNT TYPE: R87/112GD EDRE100M4/3GD/KCC/TF/AL,0 1.73051480010002.16, HZ=50, RPM=1425/20, V=230/400 Ä/Y,A=8.30/4.80,P.F=0.80, OFF%=85, 4 IE2, IM M5,II3G EX NA IIC T3 GC, II3D EX TC IIIC T120 #C DC, ART NR 20109874, TH CL 155 (F), 3~IEC60034-1 ZONE A, KG=91.626, TA=-20..50#C, UTIL 155(F), SEW EURO DRIVE, BRUCHSAL/GERMANY
2 .        1090010128        GEARED MOTOR,1.1KW,S1,IP=65 "VERTICAL GLANGE MONTED, TYPE: FH97/G R57/112GD EDRE 90M/43GD/KCC/TF/AL, 01.7299998001.0002.16, HZ=50, RPM=1425/2.3, V=230/400 Ä/Y,A= 4.30/2.50,P.F=0.89,OFF%= 85, 4 IE2, IM M4, II3G EX NA IIC T3 GC, II3D EX TC IIIC T140 #C DC, ART NR 20109874, TH CL 155 (F), 3~IEC60034-1 ZONE A, KG=22.560, TA=-20..60#C, UTIL 155(F), SEW EURO DRIVE, BRUCHSAL/GERMANY"
</t>
  </si>
  <si>
    <t>LIHU-AUG-BT</t>
  </si>
  <si>
    <t xml:space="preserve">C7685 Conductivity Meter </t>
  </si>
  <si>
    <t>Mohsin Iqbal
Assistant Manager Procurement
0324-8288970</t>
  </si>
  <si>
    <t>LIIU-UBD-UB</t>
  </si>
  <si>
    <t>mono block pump 
0.25 HP , 1" X 1"
Pedrollo Itlay</t>
  </si>
  <si>
    <t xml:space="preserve">Mohsin Iqbal
Assistant Manager Procurement
0324-8288970
</t>
  </si>
  <si>
    <t>Local Item Available on Daraz</t>
  </si>
  <si>
    <t>LIUB-ONK-UC</t>
  </si>
  <si>
    <t xml:space="preserve">Product Model: SSMD34590-DDMV09
Product Name:  GLBS Industrial Pump
Qty. 42 units
Deadline for the Submission: 06/18/2022
</t>
  </si>
  <si>
    <t xml:space="preserve">Taha Nazir 
6660 Kenney Rd Suite 201-205
Mississauga ON, L5T 2M9 Canada.. 
C.: +1 (647) 526-0885
tahanazir@yahoo.com
</t>
  </si>
  <si>
    <t>LOOKs LIKE FAKE</t>
  </si>
  <si>
    <t>LJJF-HVM-TB</t>
  </si>
  <si>
    <t>Temperature Gauge
Make        Wika
Range        0 to 120 °C
Connection        ½” Back
STEM LENGTH        3“
STEM DIA       10”
Qty 3
Pressure Gauge
Make        Wika
Range        0 to 10 Bar
Connection        ¼” Bottom
Qty 2</t>
  </si>
  <si>
    <t xml:space="preserve">Mirza Imran Baig
Senior Buyer, In-direct Sourcing 
Procurement, Pakistan
GSK
35 Dockyard Road, West Wharf, Karachi 74000, Pakistan
Email   mirza.i.baig@gsk.com
Tel       +92 21 35274743 Ext: 4743
</t>
  </si>
  <si>
    <t>LKDY-KLH-PU</t>
  </si>
  <si>
    <t>DragerSensor H2O2 HC
PRODUCT CODE: 6809675
Qty 2</t>
  </si>
  <si>
    <t>asad khilji 
GSK korangi</t>
  </si>
  <si>
    <t>LKST-QKO-RU</t>
  </si>
  <si>
    <t xml:space="preserve">DWYER Differential Pressure items:
•        Series 2000 Magnehelic DP Gauges:
o        Model 2000-100PA; Quantity = 18 Nos.
o        Model 2000-500PA; Quantity = 06 Nos.
•        Series 3000MR Photohelic Switch/Gauge:
o        Model 3000MR-125PA; Quantity = 01 No.
o        Model 3000MR-500PA; Quantity = 03 Nos.
Apart form the above requirement, kindly also quote the unit price of the following DWYER DP items:
•        Series ADPS DP Switch – Model: ADPS-04-2-N-C 
•        Series BDPA Adjustable DP Alarm – Model: BDPA-04-2-N
•        Series 610 Low DP Transmitter – Model: 610-25A-BDE
</t>
  </si>
  <si>
    <t>Tallal Saif Ud Din | Sr. Manager Engineering &amp; Projects
5 KM Sundar Raiwind Road, Lahore, Pakistan
Ferozens</t>
  </si>
  <si>
    <t>LLVJ-NIA-VV</t>
  </si>
  <si>
    <t>1090011734	3-PHASE INDUCTION MOTOR, 2.2KW,4.5A TYPE:YX3-100L1- 4, GB/T22722 2008, 1450RPM,400V,Y,B5 ,50HZ,IP55,MAKE CHINA	EA	1</t>
  </si>
  <si>
    <t>LNAG-EYM-YF</t>
  </si>
  <si>
    <t>RPM Counter Model: MMR-B1-0NYB, NO –A81000921-33  INPUT60P/R(NPN) EXC 12V DIS :0  ͠    1000RPM        1 No</t>
  </si>
  <si>
    <t>LOIA-TBU-UZ</t>
  </si>
  <si>
    <t xml:space="preserve">conveyor belt  Habasit -Belt             F-0                                             
outer circumference 437MM, width 150MM
</t>
  </si>
  <si>
    <t>LOKY-SFL-IC</t>
  </si>
  <si>
    <t xml:space="preserve">Air Spray Nozzle Model: 727-15 , Make Windjet China         
Nos                 4
Wind Jet Nozzle Thread 1/4", width 110mm, 7bar , make China        Nos                 2
</t>
  </si>
  <si>
    <t>LOME-FFD-HD</t>
  </si>
  <si>
    <t>make= AAF               f9 filter                                     
model= F9(3CPm Aeropac)
qty 6</t>
  </si>
  <si>
    <t xml:space="preserve">Mirza Imran Baig
Senior Buyer, In-direct Sourcing
Procurement, Pakistan
GSK
35 Dockyard Road, West Wharf, Karachi 74000, Pakistan
Email   mirza.i.baig@gsk.com
Tel       +92 21 35274743 Ext: 4743
</t>
  </si>
  <si>
    <t>LPHA-LWG-CA</t>
  </si>
  <si>
    <t xml:space="preserve">SIMOTICS GP motor type: 1AV1063B low-voltage motor
1LE10020BB322KA4
Make: Siemens
Gear Unit
Bonfiglioli VF44 P1 7 
P63B14 B3 </t>
  </si>
  <si>
    <t>info@bonfiglioli.de
for gear box sent to company</t>
  </si>
  <si>
    <t>LPKI-LBG-BS</t>
  </si>
  <si>
    <t xml:space="preserve">Schneider ATV12H075M2	EA	1
INVT 220V Inverter 0.2kw	EA	2
INVT 220V Inverter 0.4kw	EA	2
Electric Motor YE2-90L-4	EA	1
Electric motor ABB M2BAX 90LA4	EA	1
</t>
  </si>
  <si>
    <t>LQEE-TBI-ZE</t>
  </si>
  <si>
    <t xml:space="preserve">1090000928        GEARED MOTOR FOR CLAY WEIGH FEEDER, TYPE SA77 DV100M1, S/N 25.- 01218413.01.0001.07.30, RPM 1410/ 11, TORQUE 1320NM, FOOT MOUNTED, MAKE SEW        EA        1
1070000804        REDUCER WITH GEAR MOTER TYPE: RF87. DM 132 M4. IM-M1 INPUT: 14- 30 RPM. OUTPUT: 44 RPM.        EA        1
</t>
  </si>
  <si>
    <t>LQPG-VCF-KP</t>
  </si>
  <si>
    <t>BURKERT 8225 Digital conductivity transmitter</t>
  </si>
  <si>
    <t>LQWO-OCT-IF</t>
  </si>
  <si>
    <t xml:space="preserve">	Freeze Dryer                        30L
	Vacuum Drying Oven      220L
	-40 0C Freezer                   200L
</t>
  </si>
  <si>
    <t>LQXB-DJN-QS</t>
  </si>
  <si>
    <t xml:space="preserve">01        Methyl Cellulose  BP/USP         Any best quality Brand         500gm
02        Methocel K100M  BP/USP                50gm
03        Methocel E4M BP/USP                50gm
</t>
  </si>
  <si>
    <t xml:space="preserve"> GRISEOFULVIN 100 KG  </t>
  </si>
  <si>
    <t>For LISKO PAKISTAN (PVT) LTD,
 Dr. Aroosa Jawed 
(Business Development Officer)
liskopakistan100@hotmail.com</t>
  </si>
  <si>
    <t xml:space="preserve"> TRIPROLIDINE HCL  10 Kgs
DEXTROMETHORPHAN HBR           50Kgs</t>
  </si>
  <si>
    <t>LRQF-DIM-DQ</t>
  </si>
  <si>
    <t>UV cabinet for TLC imaging 
        254nm &amp; 365 nm overhead UV interior white light (TLC Imaging System)</t>
  </si>
  <si>
    <t>LSGU-WGT-EW</t>
  </si>
  <si>
    <t xml:space="preserve">VFD/Inverter for our AHU:
•	VFD 11kW/3-phase 400V/Input frequency 50Hz
</t>
  </si>
  <si>
    <t>Tallal Saif Ud Din | Sr. Manager Engineering &amp; Projects
PABX: +92-42-36026700 | Mobile: +92-323-4052242
tallal.saif@ferozsons-labs.com</t>
  </si>
  <si>
    <t>LSKD-EFL-XX</t>
  </si>
  <si>
    <t xml:space="preserve">Disintegration Tester – 3 test station                            Erweka
100% USP/EP/JP compliant                                          Germany              
Model: ZT 323 (Art. No. 25444 + 17860)
</t>
  </si>
  <si>
    <t xml:space="preserve">Hamza Ali Khan | Officer Supply Chain
Cell # 0300 5553429
Pharmatec Pakistan (Pvt.) Ltd.             
D-86/A S.I.T.E | Karachi, Pakistan
Landline: 92 21 32579713 Ext : 2404
Email: hamza.khan@pharmatec.com
URL: www.pharmatec.com
</t>
  </si>
  <si>
    <t>LSNO-CRF-GU</t>
  </si>
  <si>
    <t xml:space="preserve">Pressure Transmitter IS-3, Wika
                Qty.: 04
Loading safety switch Model: 3SE3-100-1E Siemens 
Qty.: 02
</t>
  </si>
  <si>
    <t xml:space="preserve">Mehboob Akhtar | Executive - General Procurement | SAMI Pharmaceuticals (Pvt.) Limited. Karachi
 +92   21 32578081-83, Ext. 3682 |  +92 301 1150277
</t>
  </si>
  <si>
    <t>IS-21-S
Part number: 12174948
range -20 to +20 KPA</t>
  </si>
  <si>
    <t>LTAO-BSD-QT</t>
  </si>
  <si>
    <t xml:space="preserve">U-shape Sensor EE-SX670A OMRON        EA        2
Angle seat valve RJQ22S40-15-S        EA        1
Angle seat valve RJQ22S50-25-S        EA        1
</t>
  </si>
  <si>
    <t>LTDP-PGC-CM</t>
  </si>
  <si>
    <t>KEYENCE N-L20</t>
  </si>
  <si>
    <t>GlaxoSmithKline
Address: Plot 5, Sector 21, Korangi Industrial Area, 
Karachi – Pakistan
Phone: 92 21 3520 5119                           
Email: asad.x.khilji@gsk.com</t>
  </si>
  <si>
    <t>KEYENCE COMMUNICATION UNIT
N-L20</t>
  </si>
  <si>
    <t>LTGP-GNI-NP</t>
  </si>
  <si>
    <t>Customer requirement entered</t>
  </si>
  <si>
    <t>Fiber Water Tank,</t>
  </si>
  <si>
    <t>LTHN-MKE-SQ</t>
  </si>
  <si>
    <t xml:space="preserve"> 
1   METRONIDAZOLE BENZOATE          2000 KG 
2   AZITHROMYCIN DIHYDRATE         125 KG
</t>
  </si>
  <si>
    <t xml:space="preserve">01        Fusidic Acid Impurity Mixture European Pharmacopoeia (EP) Reference Standard
Cat #Y0001384        Packet        0.048 mg        Most Urgent
</t>
  </si>
  <si>
    <t>LTYE-QRO-RU
79 EURO PRICE</t>
  </si>
  <si>
    <t>LUNI-YNG-EJ</t>
  </si>
  <si>
    <t>Stainless Steel 316L Wire Mesh , 4x4ft, Mesh 3.0mm, (8 Mesh) thickness 0.5mm	
Nos	 	4</t>
  </si>
  <si>
    <t>JMGT-ZRN-BQ Wire Mesh SS316L</t>
  </si>
  <si>
    <t>LYBE-LOQ-LK</t>
  </si>
  <si>
    <t xml:space="preserve">EX Cekon Plug 20ampere Model 8570/22-505 STAHL        Nos        F085        3
EX RECEPTACLE 20Amp Model: 8570/21-505  STAHL        Nos        F085        3
</t>
  </si>
  <si>
    <t>LYOG-YOU-NO</t>
  </si>
  <si>
    <t xml:space="preserve">Lenze Drive
Power Unit (i550)  QTY: 02
     Output Heavy Duty
     0-230/240V AC
     2.4A,0.37KW/0.5HP,0-599Hz
    ( For complete Specification see attached pictures)
</t>
  </si>
  <si>
    <t>LZCQ-NCT-EJ</t>
  </si>
  <si>
    <t>PatMark-Plus 8020</t>
  </si>
  <si>
    <t>MAHI-VIF-NC</t>
  </si>
  <si>
    <t xml:space="preserve">thermal stickers
QTY: 200 stickers
</t>
  </si>
  <si>
    <t>Verkauf@Kager.de</t>
  </si>
  <si>
    <t>MBEO-EZN-BC</t>
  </si>
  <si>
    <t xml:space="preserve">GEA proximity switch order no. IGT203  Make : IFM   ( Its Picture attached )         2
motor Panasonic   M9MA40GKP4W1         1
</t>
  </si>
  <si>
    <t>MCLD-RZK-TV</t>
  </si>
  <si>
    <t>Hontzsch flow meter
Qty 1</t>
  </si>
  <si>
    <t>FA FLOW Transducer
Type UFA-N2
Power: 24 VDC
Filter : Standard 
Input: FA
Output: 4...20mA</t>
  </si>
  <si>
    <t>MDGK-NRT-MN</t>
  </si>
  <si>
    <t xml:space="preserve">1070025685        GEAR BOX MAKE: HIMMEL MODLE: Z81-A B3 IP=54KW GEAR RATIO= 15.78 TORQUE=1000NM        EA        1
1070025686        1ST STAGE OF GEAR BOX MAKE: HIMMEL MODLE: Z81-A B3 IP=54KW GEAR RATIO= 15.78 TORQUE=1000NM        EA        2
1070025687        2ND STAGE OF GEAR BOX MAKE: HIMMEL MODLE: Z81-A B3 IP=54KW GEAR RATIO= 15.78 TORQUE=1000NM        EA        1
1070025688        3RD STAGE OF GEAR BOX MAKE: HIMMEL MODLE: Z81-A B3 IP=54KW GEAR RATIO= 15.78 TORQUE=1000NM        EA        1
1070025683        2ND STAGE OF GEAR BOX MAKE: SIEMENS MODLE: B3HH12B P2:110KW N1: 1500RPM N2: 21.39 RPM SR# NFJ/4748263-0210-001        EA        1
</t>
  </si>
  <si>
    <t>MECW-ZOZ-EJ</t>
  </si>
  <si>
    <t>PUMPS PROJECT
Excel Sheets in Email</t>
  </si>
  <si>
    <t xml:space="preserve">ASjad </t>
  </si>
  <si>
    <t>MEJZ-LTP-XE</t>
  </si>
  <si>
    <t>Monta Tape
Qty 50 
Datasheet in email</t>
  </si>
  <si>
    <t xml:space="preserve">saad.a.munir@gsk.com
</t>
  </si>
  <si>
    <t>MEKU-HOJ-OE</t>
  </si>
  <si>
    <t xml:space="preserve">Mirza Imran Baig
Senior Buyer, In-direct Sourcing 
Procurement, Pakistan
GSK
35 Dockyard Road, West Wharf, Karachi 74000, Pakistan
Email  mirzaimran.x.baig@haleon.com
Tel       +92 21 35274743 Ext: 4743
</t>
  </si>
  <si>
    <t>MEPJ-NOZ-LP</t>
  </si>
  <si>
    <t>Distance Sensor OY2P303A0135 - Wenglor
Qty 02</t>
  </si>
  <si>
    <t>€ 227.55 x 2</t>
  </si>
  <si>
    <t>MEQS-XET-YP</t>
  </si>
  <si>
    <t xml:space="preserve">Conductivity Sensor	0.01 – 3000 us/cm, Part # 58031414	Mettler Toledo
ORP/PH Sensor	1/2GD 11CT3/T4/T5/T6 Part # 52400491- PS 16 bar TS 140C	Mettler Toledo
ORP/PH Meter 	M300 Water 1/40IN (DOUBLE CHANNEL) 	Mettler Toledo
QTY  01 Each
</t>
  </si>
  <si>
    <t>MFIO-ZRS-EE</t>
  </si>
  <si>
    <t xml:space="preserve">Heaters for our tanks (24 Pcs).                                               
Quantity: 24 Nos. 
</t>
  </si>
  <si>
    <t xml:space="preserve">Adil Hussain Shah
Associate Manager - Procurement | Supply Chain | Ext: 1417
Martin Dow Marker Limited
Nice Trade Orbit Building (NTO Building) 
44-A, Block-6, PECHS, Razi Road, 
Shahrah-e-Faisal Karachi.
Phone:+92-21-111-111-634  
Email: adil.shah@martindow.com
</t>
  </si>
  <si>
    <t>MFNP-INQ-EU</t>
  </si>
  <si>
    <t>•        TWO PCS OF COLUMN-KROMASIL 100-5-C8 - 4.6 X 250MM (PART # M05CMA25</t>
  </si>
  <si>
    <t>SYED MASOOD HASAN | DEPUTY MANAGER IMPORTS
PABX: +92-42-36026700 | Mobile: +92-307-4440078
masood.hasan@bfbio.com</t>
  </si>
  <si>
    <t>MGMD-CLR-OZ</t>
  </si>
  <si>
    <t>Qty: 02
Size: 20 liter
Nalgene CARBOY W/HNDLS AUTOCL PP;5GAL, ,
PN: 2250-0050</t>
  </si>
  <si>
    <t>Astellas Pharma
15-C Hayatabad Industrial estate Peshawar
muhammadwaqas1981@gmail.com</t>
  </si>
  <si>
    <t>MGTR-ATW-XZ</t>
  </si>
  <si>
    <t>Cartridge Filter Size 6”
0.2 Micron
QTY 9</t>
  </si>
  <si>
    <t>Muhammad Nauman Tariq
Dynatis Pakistan.</t>
  </si>
  <si>
    <t>MGVW-OYT-NM</t>
  </si>
  <si>
    <t>rotary switch 
Part Number: PK72-XH</t>
  </si>
  <si>
    <t xml:space="preserve">Mirza Imran Baig
Senior Buyer, In-direct Sourcing 
Procurement, Pakistan
GSK
35 Dockyard Road, West Wharf, Karachi 74000, Pakistan
Email  mirzaimran.x.baig@haleon.com
Tel       +92 21 35274743 Ext: 4743
</t>
  </si>
  <si>
    <t>MGXL-NYX-QG</t>
  </si>
  <si>
    <t>Sealink-M (Microlink)</t>
  </si>
  <si>
    <t>MHBO-CTE-RZ</t>
  </si>
  <si>
    <t>913.B096.R32</t>
  </si>
  <si>
    <t>913.A096.032
15m/50FT</t>
  </si>
  <si>
    <t>MHNY-AUF-TE</t>
  </si>
  <si>
    <t xml:space="preserve">DOT MATRIX PRINTER
Model: WH-E16 / BRIGHTEK        3        EA
RS232/RS485 PC/PPI Cable        3        EA
</t>
  </si>
  <si>
    <t>SAMI Pharmaceuticals
procurement@samikhi.com
PR # 51-13778</t>
  </si>
  <si>
    <t>MHZR-AMS-GA</t>
  </si>
  <si>
    <t xml:space="preserve">Methyl Paraben	1500kg	BC/ LC AT SIGHT	FOB
Propyl Paraben	500kg	BC/ LC AT SIGHT	FOB
Citric Acid	3000kg	BC/ LC AT SIGHT	FOB
Lactose Monohydrate normal	3000kg	BC/ LC AT SIGHT	FOB
Sodium Citrate	700kg	BC/ LC AT SIGHT	FOB
Sodium Benzoate	2000 kg	BC/ LC AT SIGHT	FOB
Avicel 102	1000kg	BC/ LC AT SIGHT	FOB
</t>
  </si>
  <si>
    <t xml:space="preserve">LISKO PAKISTAN (PVT) LTD,
 Dr. Aroosa Jawed 
(Regulatory Affairs Officer)
</t>
  </si>
  <si>
    <t>MIZL-PST-EH</t>
  </si>
  <si>
    <t>Photoelectric Sensor Model: R58ECRGB1, Make: Banner USA        01 No</t>
  </si>
  <si>
    <t>MJTK-OKP-GF</t>
  </si>
  <si>
    <t>913.A096.032
15m/50FT x 4</t>
  </si>
  <si>
    <t>MKOV-TWY-UX</t>
  </si>
  <si>
    <t>MONTA 257F COLOURED</t>
  </si>
  <si>
    <t>Saad GSK</t>
  </si>
  <si>
    <t>Quantity
MEJZ-LTP-XE already given</t>
  </si>
  <si>
    <t>MKSP-JDN-ZF</t>
  </si>
  <si>
    <t xml:space="preserve">Motor 3 Phase 1400 RPM 1.5 HP For Vertical Drill Machine 	1 No	
3 Phase Motor, 1000 RPM, 7.5 HP, Dual Shaft For Cargo Lift                                                                                Shaft To Shaft Length: 660mm                                                     Shaft To Motor Length: 84.5mm                                                      Shaft Dia: 32mm                                                                        Height From Shaft Centre To Ground: 170mm 	1 No	As Per Attached Pictures
</t>
  </si>
  <si>
    <t>MMQG-ZUN-MI</t>
  </si>
  <si>
    <t>1 .	1070025329	GEARBOX OF BUCKET ELEVATOR 591BE01~03 TYPE : BE310HSD-50-CW+UF21. MAKE : BONENG, INPUT RPM : 1450, OUTPUT RPM: 0.81, POWER : 5.5 KW, T2: 43.8K N.M, i: 50/35.7 (LINE-II)	EA	1</t>
  </si>
  <si>
    <t>MNYV-ZCB-BV</t>
  </si>
  <si>
    <t xml:space="preserve">1 .	1120002060	GEAR REDUCER WITH MOTOR OUTPUT RPM:1.5, FOOT MOUNTIED, SHAFT SIZE:50MM, POWER:1.1KW	EA	1
2 .	1120002061	MOTOR FLANGE MOUNTED TYPE:IEC90B5, POWER:1.1KW SPIGOT DIA: 130MM, MOUNTING HOLE PCD:165MM, MOUNTING HOLE DIA:M10, NO. OF HOLE:04, MOTOR SHAFT DIA:25, MOTOR SHAFT LENGTH:50, MOTOR RPM:700	EA	1
</t>
  </si>
  <si>
    <t>MOAX-LBX-UM</t>
  </si>
  <si>
    <t>1090011866	GEARED MOTOR 2.2 KW,1450/48 RPM 400V,50HZ,SHAFT IA:40MM,MAKE SEW	EA	1</t>
  </si>
  <si>
    <t>MOVM-ERE-SQ</t>
  </si>
  <si>
    <t>SIEVE 1X .63MM , Model: MG628 PN. 408125  FREWITT SA Switzerland
Qty 4</t>
  </si>
  <si>
    <t>SX1-4KS-827N-18J
previous order is different
customerservice@frewitt.com</t>
  </si>
  <si>
    <t>MPKP-GTC-RI</t>
  </si>
  <si>
    <t xml:space="preserve">Ortho-Phosphoric Acid 85% Gr For Analysis Grade: GR, Cat # 1.00573.2500 Merck        Liters        01
Dichloromethane Cat # 1.06050.2500, 2.5 Liter        Packet                       05
</t>
  </si>
  <si>
    <t xml:space="preserve">Afzal Ghani, 
PROCUREMENT OFFICER
Postal Address: P.O Ferozsons, Amangarh, Nowshera, K.P.K, |pro.nowshera@ferozsons-labs.com|Website:www.ferozsons-labs.com|0923-650145, 0312-9486757,03458553396|FAX: 0923-611302| 
</t>
  </si>
  <si>
    <t>MQBJ-YVI-RG</t>
  </si>
  <si>
    <t>1 .	1090000815	GEAR MOTOR 2.2 KW, 1460 RPM	EA	1</t>
  </si>
  <si>
    <t>MQGN-ZNE-QM</t>
  </si>
  <si>
    <t>1 .	1090010766	GEARED MOTOR HOLLOW  TYPE,7.5KW,40 RPM	EA	2</t>
  </si>
  <si>
    <t>MSNS-RZZ-LT</t>
  </si>
  <si>
    <t xml:space="preserve">1.	High Speed Compression Machine </t>
  </si>
  <si>
    <t>MTGX-LOI-VK</t>
  </si>
  <si>
    <t xml:space="preserve">VANCOMYCIN HCL USP RS                                                      CAT  #1709007             (02 VIALS)
VANCOMYCIN B WITH MONODECHLORO VANCOMYCIN RS CAT  # 1709018           (02 VIALS)
</t>
  </si>
  <si>
    <t>Masood
masood.hasan@ferozsons-labs.com</t>
  </si>
  <si>
    <t>MTUE-CVJ-JG</t>
  </si>
  <si>
    <t xml:space="preserve">01	Methyl Paraben Powder	Any best Quality brand	1-5g 
02	Ethyl Paraben Powder	Any best Quality brand	1-5g 
03	Propyl Paraben Powder	Any best Quality brand	1-5g 
</t>
  </si>
  <si>
    <t>MUTG-MCA-XO</t>
  </si>
  <si>
    <t xml:space="preserve">01	CROSPOVIDONE TYPE-A	Any best quality Brand 	As per MOQ	
02	ALUMINIUM OXIDE HYDRATED	Hindalco Industries -India	As per MOQ	
</t>
  </si>
  <si>
    <t>MUUB-FWC-NW</t>
  </si>
  <si>
    <t xml:space="preserve">01	Ortho-Phosphoric Acid 85% Gr For Analysis Grade: GR, Cat # 1.00573.2500 Merck	Liters	01
02	Dichloromethane Cat # 1.06050.2500, 2.5 Liter	Packet	               05
</t>
  </si>
  <si>
    <t>MVYF-GHM-LF</t>
  </si>
  <si>
    <t>6GK7342-2AH01-0XA0                 
1 PC</t>
  </si>
  <si>
    <t xml:space="preserve">Abdul Latheef
Sales &amp; Operation
Movement Solutions Company.
P.O.Box: 6883
Jeddah 22233. 
Saudi Arabia
Tel: +966 12 6590067
Mob: +966 566 398272
http://faakart.com/
</t>
  </si>
  <si>
    <t>MVZD-SNF-BJ</t>
  </si>
  <si>
    <t xml:space="preserve">Dried Almunium hydroxide	INDIA		32000 kg	Bank contract / LC at sight	FOB By Sea				Schedule delivery in 2 lots
Magnesium hydroxide	INDIA		10000 kg	Bank contract / LC at sight	FOB By Sea				Schedule delivery in 2 lots
</t>
  </si>
  <si>
    <t>MXCD-UYE-MT</t>
  </si>
  <si>
    <t>ebmpapst r2e270-aa01-05 
30 PCs</t>
  </si>
  <si>
    <t xml:space="preserve">Turan Yıldırım 
  GSM:0532 688 07 30
  WEB: www.tbyelektrik.com
  MAİL: turan@tbyelektrik.com
</t>
  </si>
  <si>
    <t>MXFA-ABQ-IE</t>
  </si>
  <si>
    <t xml:space="preserve">1	Citric acid 		3000 kg	Bank contract / DP at sight	By Sea
2	Avicel 102		1000 kg	Bank contract / DP at sight	By Sea
3	Methyl Paraben 		1500 kg	Bank contract / DP at sight	By Sea
4	Propyl Paraben		500 kg	Bank contract / DP at sight	By Sea
5	Lactose monohydrate		3000 kg	Bank contract / DP at sight	By Sea
6	Sodium Citrate		700 kg	Bank contract / DP at sight	By Sea
7	Sodium Benzoate		2000 kg	Bank contract / DP at sight	By Sea
</t>
  </si>
  <si>
    <t>MXQC-BHJ-YJ</t>
  </si>
  <si>
    <t>STABILUS LIFT-O-MAT 4853DR 0250 N GAS SPRING ACTUATOR        
02 Nos</t>
  </si>
  <si>
    <t>MYOB-DRJ-LI</t>
  </si>
  <si>
    <t>PK4-7212627        SIEVE 1X .63MM , Model: MG628 PN. 408125  FREWITT SA Switzerland  (IPEX &amp; Pak Pharmacia)</t>
  </si>
  <si>
    <t>NCKL-NZM-TS</t>
  </si>
  <si>
    <t xml:space="preserve">01        Heptafluorobutyric Acid &gt;=99% Art # 172800 100gm        Packet         02        </t>
  </si>
  <si>
    <t>NDDF-UBD-NY</t>
  </si>
  <si>
    <t xml:space="preserve">Losartan Potassium	Any China / Indian source		"1700kg
(divided shipment in 2 lots)"	Bank contract / LC at sight	FOB by Sea
 Domperidone meleate (tablet grade)	Any China / Indian source		"125kg
"	Bank contract / LC at sight	FOB by Sea
Glibenclamide	Any China / Indian source		50kg	Bank contract / LC at sight	FOB by Air
Aminophylline (syrup grade)	Any China / Indian source		"1500kg
(3 divided lots)"	LC at sight	FOB by Sea
</t>
  </si>
  <si>
    <t>NDFN-LTQ-RQ</t>
  </si>
  <si>
    <t>thermostat control  card of AC unit as per attached
part no SDB0FELCD</t>
  </si>
  <si>
    <t>Saeed Ahmed
saeed.shaikh@BarrettHodgson.com</t>
  </si>
  <si>
    <t>NGUA-USU-KD</t>
  </si>
  <si>
    <t xml:space="preserve">Electric Motor YE2-90L-4        EA        1
Electric motor ABB M2BAX 90LA4        EA        1
Conductivity controller Honest DZG-306BA        EA        1
Door Interlocking green releable Emergency button        EA        6
Panasonic Speed controller DV1234        EA        1
VFD Inverter FR-D270 2.2K        EA        1
</t>
  </si>
  <si>
    <t>3GBA092510 - ASC
$246.64
controller DV1234 
239.45 $</t>
  </si>
  <si>
    <t>NDKL-MUI-OD</t>
  </si>
  <si>
    <t xml:space="preserve">POLYETHYLENE GLYCOL (PEG 400)        675 Kgs        •        PAN ASIA CHEMICAL -TAIWAN        
•        SAUDI BASIC INDUSTRIES CORPORATION – SAUDI ARABIA 
POLYETHYLENE GLYCOL (PEG 4000)	125 Kgs	•	PAN ASIA CHEMICAL -TAIWAN       
•	CLARIANT GMBH –GERMANY
•	LIAONING OXIRARPHEX INC. CHINA 
</t>
  </si>
  <si>
    <t>NETX-TDU-RE</t>
  </si>
  <si>
    <t>1090000173	MOTOR 1.1 KW, 415V, 1425 RPM FRAME 90 FLANGE B5, TEFC	EA	2</t>
  </si>
  <si>
    <t>NFBE-EWK-YL</t>
  </si>
  <si>
    <t xml:space="preserve">-        DRY BOX GLOVES, DIA : 10",  CUFF 15ML, 32" LENGTH, AMBIDETROUS, BRAND = PIERCAN, PART # 74401
-        QTY : 3 Pairs.
</t>
  </si>
  <si>
    <t xml:space="preserve">james@rencogloves.com&gt; </t>
  </si>
  <si>
    <t>NFDG-PMQ-XS</t>
  </si>
  <si>
    <t xml:space="preserve">electric motor with gearbox, quantity 01 No. for dropper unscrambler machine.
</t>
  </si>
  <si>
    <t>Techtop T1A711-4 Motor
Sr. Nr. 2002-07 1364</t>
  </si>
  <si>
    <t xml:space="preserve">VINYL WELDING RODS, PART # 862, BRAND=TARKETT, SWEDEN (FOR WALL)        10 Roll
PVC VINYL WELDING RODS, MODEL # 821, BRAND = TARKETT (FOR FLOOR)        10 Roll
</t>
  </si>
  <si>
    <t>NHQN-LER-NB</t>
  </si>
  <si>
    <t xml:space="preserve">1        HPLC Column Agilent Eclipse XDB- C18 4.6 x 250mm 5um        1        Nos
2        HPLC Column Agilent Advance Bioeptide Mapping 4.6mm x 150mm 2.7 um        1        Nos
3        HPLC Column: Biosec 7.8 x 300mm 2.7um        1        Nos
4        Pre-Column: Advance SEC 7.8 x 50mm 2.7um        1        Nos
5        Antithrombin 25 IV Part Number: 81079639        6        Nos
6        Bovine Factor Xa Part No, 82098539 (1 x 7 …        8        Nos
7        Biophen cs-11(65)-Factor Xa Chromogenic Substrate 1x25mg        6        Nos
8        Human thrombin (1 x 10NIH) hyphen biomed/Aniara CAT No. EZ0060        16        Nos
9        Biophen cs-11(38)-Thrombin Chromogenic Substrate 1x25mg        6        Nos
10        Dionex Ionpac TMCS16 (5 x 250mm)        1        Nos
11        Guard Column: Dionex Ionpac TMCG16 (5 x 50mm)        1        Nos
12        Suppressor Dionex CSRS 300  4mm        1        Nos
13        Dionex Ionpac AS18 (5mm x 250mm)        1        Nos
14        Guard Column: Dionex Ionpac AG18 (5mm x 50mm)        1        Nos
15        Dionex ASRS 300 4mm Suppressor        1        Nos
</t>
  </si>
  <si>
    <t xml:space="preserve">Asim Ali
BF Biosciences
Contact Number: 0315-6166951
</t>
  </si>
  <si>
    <t>NJSF-ZFA-YF</t>
  </si>
  <si>
    <t>NJUW-AXX-IZ</t>
  </si>
  <si>
    <t>COLOUR FERRIC OXIDE RED        Any best quality Brand         200 GMS        MOST URGENT</t>
  </si>
  <si>
    <t>NMEF-TRI-KM</t>
  </si>
  <si>
    <t>Tetra-N-Butylammonium Hydrogen Sulphate 98%, Cat#. 8188580100 (Merck)        Packet         03</t>
  </si>
  <si>
    <t>NMYO-VHC-OW</t>
  </si>
  <si>
    <t xml:space="preserve">01        CALCIUM CARBONATE        Any best quality Brand         5 KGS        
02        ALUMINIUM OXIDE HYDRATED        Any best quality Brand        250 GMS        
03        CARNAUBA WAX        Any best quality Brand        1KG        
</t>
  </si>
  <si>
    <t>NNAA-QHM-UX</t>
  </si>
  <si>
    <t>Siemens Network Card
PN 1120115034
PCU-DP210</t>
  </si>
  <si>
    <t xml:space="preserve">Team Lead Automation
Engineering
GSK
Plot 5, Sector 21, Korangi Industrial Area
Karachi 74900, Pakistan
E  muhammadhamid.x.tayyab@gsk.com
M +923336660993
</t>
  </si>
  <si>
    <t>PCU-DP2IO</t>
  </si>
  <si>
    <t>NNAD-AYJ-XP</t>
  </si>
  <si>
    <t>METER C.I AIR FLOW, FLANGE-TYPE/1" - -</t>
  </si>
  <si>
    <t>Azeem@alhussaininternational.com</t>
  </si>
  <si>
    <t>NNEA-AFI-WQ</t>
  </si>
  <si>
    <t>Sodium Metabisulfite Grade: Emprove, Cat # 1.06528.1000 (For BWT Plant)        Packet         06</t>
  </si>
  <si>
    <t>NNGZ-NKE-QP</t>
  </si>
  <si>
    <t xml:space="preserve">LEVOCITRAZINE DIHYDROCHLORIDE        Any best quality Brand         As per Standard MOQ
SODIUM ACETATE TRIHYDRATE        Any best quality Brand        As per Standard MOQ
GLACIAL ACETIC ACID        Any best quality Brand        As per Standard MOQ
MALTITOL SOLUTION        Any best quality Brand         As per Standard MOQ
TIZANIDINE HCL        Any best quality Brand         As per Standard MOQ
STEARIC ACID        Any best quality Brand         As per Standard MOQ
</t>
  </si>
  <si>
    <t>NNJS-LOY-FR</t>
  </si>
  <si>
    <t xml:space="preserve">Sodium Citrate Dihydrate        Any best quality Brand         As per Standard MOQ
EDTA        Any best quality Brand        As per Standard MOQ
Sodium Chloride        Any best quality Brand        As per Standard MOQ
Citric Acid Anhydrous        Any best quality Brand         As per Standard MOQ
Sodium Hydroxide        Any best quality Brand         As per Standard MOQ
Hydrochloric Acid        Any best quality Brand         As per Standard MOQ
</t>
  </si>
  <si>
    <t>NNOJ-CYN-PR</t>
  </si>
  <si>
    <t xml:space="preserve">Dimethyl Sulfoxide 99.5+% Grade: Analytical Cat # 23500.322 Make: VWR BDH        Liters        5
Glacial Acetic Acid Cat # 100063.2500, Make: Merck        Liters        12.5
Tetrahydrofuran for Liquid Chromatography LiChrosolv Cat # 1.08101.2500 Make: Merck        Liters        10
Sodium Chloride For Analysis Acs, Iso,Reag. Ph Eur Cat # 1064041000 Grade: 99.5% make: Merck        KGs        1
Thioacetamide  Cat # 1.08170.0050,50gm, Merck        Packet        1
3-Mercaptopropionic Acid,Cat. # 8059670100, 100ml, Merck        Bottle        1
Ammonium Heptamolybdate Tetrahydrate Extra Pure 99%, Cat#1011800250-2500,250gm, Merck        Nos        1
Heptane-1 Sulfonic Acid Sodium Salt for Ion Pair Chromatograph, Cat # 1183060025 25gm Make: Merck        Packet        1
</t>
  </si>
  <si>
    <t>NOEB-PLI-DU</t>
  </si>
  <si>
    <t>1090012067        GEARED MOTOR R87 DV100M4/BMG/HR/C, 2.2 Kw RPM 1410/14, V230/400 #/Y NO: 65.0104440701.0001.08, WITH BRAKE V400 AC        EA 3
PR #1111504228</t>
  </si>
  <si>
    <t>NORD-XTS-SJ</t>
  </si>
  <si>
    <t xml:space="preserve">Sorbiton monoStearate	USP
Polysorbate 60	USP
Sodium Edetate	BP
</t>
  </si>
  <si>
    <t xml:space="preserve">Abeera Azhar 
Procurement department
UAN: +92 21 111 111 645 – 350(EXT)
www.atcolab.com
</t>
  </si>
  <si>
    <t>NQCF-QII-IN</t>
  </si>
  <si>
    <t xml:space="preserve">ACACIA BP
ANHYDROUS CITRIC ACID BP
ANHYDROUS CITRIC ACID BP
ANHYDROUS SODIUM SULPHATE BP
BENZYL ALCOHOL BP
BORIC ACID
BRILLANT BLUE LAKE
BULGARIAN ROSE MS
BUTYLATED HYDROXYANISOLE USP/NF
CALCIUM CHLORIDE
CALCIUM STEARATE BP
CARAMEL USP
CARBOMER 934P USP/NF
CARBOMER 940 BP
CARBOMER 974 P USP
CARNAUBA WAX BP
CETYL ALCOHOL BP
CHERRY FLAVOUR 2217 MS
CHOCOLATE AGST SP01 POWDER FLAVOR
CHOCOLATE FLAVOR (K-0309816)
CITRIC ACID MONOHYDRATE
CROSPOVIDONE BP
DEXTROSE MONOHYDRATE USP
DIBASIC CALCIUM PHOSPHATE USP
DICHLOROMETHANE BP
DIMETHICONE 350
DISODIUM EDETATE BP
DOCUSATE SODIUM BP
ERYTHROSINE RED 3 (CI 45430) MS
ERYTHROSINE RED LAKE
ESSENCES POMEGRANATE MS
ETHYL VANILLIN USP
FLAVOUR BANANA  H-9912
FLAVOUR BANANA 3722 MS
FLAVOUR BANANA NAD 6590
FLAVOUR LEMON  H-9918
FLAVOUR PINEAPPLE   H-9936
GLYCERYL MONO STEARATE
GROUNDNUT OIL(REFINED) USP/BP
GUAR GUM
HPMC 15CPS
HYFLO SUPERCELL
IMIDUREA
ISOPROPYL MYRISTATE
KOLLIDON 17 PF BP
LACTOPRESS GRANULATED BP
LACTOSE ANHYDROUS 21 AN (DC GRADE) USP/NF
LIGHT LIQUID PARAFFIN
L-ORNITHINE-L-ASPARTATE MS
MAGNESIUM CHLORIDE
MALTODEXTRIN BP
MANNITOL BP
MEGLUMINE
METHACRYLIC ACID COPOLYMER, TYPE C (EUDRAGIT L 100-55) BP
NEELICERT FD&amp;C GREEN 3 (008 P 03 01)
OIL OF LEMON EXCELLENT EF MS
OIL OF LEMON. SL – 2318
OLETH-2
OLIVE OIL (EXTRA VIRGIN)
PINEAPPLE 900 MS
POLOXAMER 188
POLYETHYLENE GLYCOL 8000
POLYQUARTERNIUM 44 (POLYQ 44) MS
POLYQUATERNIUM-1 30% SOLUTION) 
POLYSORBATE 20 (TWEEN 20)
PROPYL GALLATE
PURIFIED TALC (COATING) BP
SODIUM ACETATE TRIHYDRATE
SODIUM BICARBONATE BP/USP
SODIUM CARBONATE, ANHYDROUS  USP/NF
SODIUM METABISULPHITE BP
SODIUM PERBORATE BP
SODIUM PHOSPHATE TRIBASIC
SODIUM THIOSULPHATE BP
SORBITAN SESQUIOLEATE (SPAN 83-LQ-(SG) BP
SPEARMINT OIL BP
SUCRALOSE BP
SUNSET YELLOW FCF (CI 15985) MS
SUPER TAB 11SD, SPRAY DRIED LACTOSE MONOHYDRATE BP
TRIETHYL CITRATE BP
TUTTI FRUTTI FLAVOR POWDER
YELLOW IRON OXIDE MS
ZINC CHLORIDE
</t>
  </si>
  <si>
    <t>NQRV-DXG-AV</t>
  </si>
  <si>
    <t>Encoder, EVG-Nr..100-1459775, Steps  500PS, SMT750IC, Type: USV9, 230volt,outpu</t>
  </si>
  <si>
    <t xml:space="preserve">TEAM Sales &amp; Operation
Movement Solutions Company.
P.O.Box: 6883
Jeddah 22233. 
Saudi Arabia
Tel: +966 12 6590067
Mob: +966 566 398272
http://faakart.com/
</t>
  </si>
  <si>
    <t>NQXR-VVD-PS</t>
  </si>
  <si>
    <t>Binder Electric Brake
Type: 76 145 16 E 15
24V 
Sr. Nr. 4-24596/051</t>
  </si>
  <si>
    <t>NRRN-VGO-YY</t>
  </si>
  <si>
    <t xml:space="preserve">Supply of Silicon lower side gasket for BDS dia: 32inch U Shape profile 20mmx24mm	Dia: 32inch,profile 20mmx24mm	6	Nos
Supply of antistatic sleeve type filter for frewit 	Dia: 10inch length:15ft	6	Nos
Supply of Silicon side door gasket for BDS as per sample	2ftx2ft approx,	50	Ft
Supply of hepa filter as per sample for dust collector	as per sample	5	Nos
</t>
  </si>
  <si>
    <t xml:space="preserve">Ashraf Butt
Procurement Officer
Ashraf.x.butt@haleon.com
35 - Dockyard Road, west wharf , Karachi-74000, Pakistan
Tel: +92 21 32315478-82 &amp; (Dir) 35274744
UAN:+92 21 111 475 725  (Ext: 4744)
</t>
  </si>
  <si>
    <t>Note: Vendor must visit at site before quote to clearly understand the proper sizing.</t>
  </si>
  <si>
    <t>NTAE-CTP-GL</t>
  </si>
  <si>
    <t xml:space="preserve">EX Plug 16Amp Model : 8570/12-306 , 3 -Pin STAHL        
Nos                 1
EX RECEPTACLE 16Amp , Model: 8570/11-306, 3-Pin STAHL        
Nos                 1
EX Plug 20Amp Model :  8570/22-505 5-Pin STAHL        
Nos                 2
EX RECEPTACLE 20Amp Model: 8570/21-505 5-Pin STAHL        
Nos                 3
</t>
  </si>
  <si>
    <t>peter.garvens@stahl.de
Sent with sakhi</t>
  </si>
  <si>
    <t>NTBJ-TIS-CV</t>
  </si>
  <si>
    <t xml:space="preserve">LOCKING NIPPLE 20SBAW10MVN , QUICK COUPLING        
TYPE: 20KBIW10MVN  MAKE: PARKER HANNIFIN                           
Nos                 15 </t>
  </si>
  <si>
    <t>NTPC-XVQ-LS</t>
  </si>
  <si>
    <t>Motor Protection Relay (Kriwan) Model: INT69 SU2 Part # 071-0615-0	
2 Nos</t>
  </si>
  <si>
    <t>Tufail Khan 
Procurement Officer
Ferozsons Laboratories Limited
Post Office: Ferozsons, Amangarh, Nowshera, K.P.K.
Phone: 0923-560145 | Cell: 0315-9890785|
tufail@fllpk.com</t>
  </si>
  <si>
    <t>NVCW-VJI-TD</t>
  </si>
  <si>
    <t>Magnehelic DP Gauge Model: 2000-60PA	10 Nos</t>
  </si>
  <si>
    <t>NVOF-ZLT-VE</t>
  </si>
  <si>
    <t>BALL:NEEDLE LEVER
BALL:
TYPE: NEEDLE LEVER
TEXT:PARTS FOR UNION SPECIAL SEWING MACHINE STYLE
80600-E SR/NOS
951985/86 TAG SH-301/2 PARTS FOR NEEDLE NEEDLE BAR /
LEVER LOOPER LOOPER
DRIVE THRD CAST-OFF &lt;(&gt;&amp;&lt;)&gt; PULLEY MFG UNION
SPECIAL:80656
Qty 2</t>
  </si>
  <si>
    <t xml:space="preserve">
Muhammad Khalid
Procurement Department
Engro Fertilizers Limited
7th Floor, The Harbour Front Building, Block 4, Clifton, Karachi
U +9221 111 211 211     C +92 334 2219124
Email: Abdul.khalid@engro.com
</t>
  </si>
  <si>
    <t>NVZE-KYT-ZQ</t>
  </si>
  <si>
    <t xml:space="preserve">2 PCS
REXROTH MANIFOLD BLOCK R480242154 
</t>
  </si>
  <si>
    <t>NWQJ-UIS-EI</t>
  </si>
  <si>
    <t>1090012029        3 PHASE INUCTION MOTOR WEG 21 HIGH EFF 4.178075, AL100L-04, 2014/06,230 #/400 Y,50HZ,,3KW,1420RPM,10.7/6.7A, AMB. 40°C, IP55.INS CL. F, # 80K, S1, SF:1.00,B5,P.F:0.82,FLAN GE MOUNTING, MAKE:WEG        EA        1</t>
  </si>
  <si>
    <t xml:space="preserve">Hammad Zahid
  Procurement  Officer
  Department of Procurement 
Bestway Cement Limited | 8th Floor  | UBL Building, Jinnah Avenue  | Islamabad 44000, Pakistan. 
Tel: +92 51 835 5139| Fax: +92 51 265 4865 | UAN: +92 51 111 111 722
Website: www.bestway.com.pk
E-mail: hammad.zahid@bestway.com.pk
</t>
  </si>
  <si>
    <t>NWQV-IPH-VB</t>
  </si>
  <si>
    <t xml:space="preserve">1	1090011877	3-PHASE INDUCTION MOTOR 11KW TYPE: 1CV2162B 1LE15011DB234JA4  UD, 21A, 50HZ , 0.85COS#, NOM. EFF 89.8%,1490RPM,TH.CL 155 F, IP 54, FRAME SIZE 160M 1MB35 , 400V DELTA,MAKE:SIEMENS	EA	1
2	1090011878	3-PHASE INDUCTION MOTOR 0.75 KW TYPE:1LE10010DA222A A4,1AV2082A,2805  RPM ,  230V DELTA, 2.90 A, 400V  Y, 1.67 A, IMB3,TH.CL 155 F, IP55,IE2, F NO.: E 1412/5413683_01 003, FS 80M,MAKE:SIEMENS	EA	1
3	1090011879	3-PHASE INDUCTION MOTOR 132 KW TYPE:M3BP 315SMB 2 IMB3/IM1001, 1700186-10,2983 RPM, 50HZ, 221A. 0.87 PF, S1,IP 55, 415V D,IE2, PRODUCT CODE:3GBP311220- ADG+VC,MAKE:ABB	EA	1
</t>
  </si>
  <si>
    <t>NXML-IZQ-XV</t>
  </si>
  <si>
    <t xml:space="preserve">SS Scoop of 1000gm Qty: 02Nos.
Material: Stain Steel 316L 
Picture attached for reference.
</t>
  </si>
  <si>
    <t>NXOY-MGY-VQ</t>
  </si>
  <si>
    <t xml:space="preserve">MONTA Film 257F COLOURED Thermoforming/Splicing Monta® 257F Splicing Tape, Red, 38mm x 66m </t>
  </si>
  <si>
    <t>GSK
F-268 Estate Ave, Labor Colony Sindh Industrial Trading Estate, Karachi, Karachi City, Sind
Tehreem aftab
tehreem.x.aftab@gsk.com</t>
  </si>
  <si>
    <t>Product code: 133-1996</t>
  </si>
  <si>
    <t>NYGR-WSU-CK</t>
  </si>
  <si>
    <t>Tween 80 Cat # 8221872500 Make: Merck	Liters	2.5</t>
  </si>
  <si>
    <t xml:space="preserve">Afzal Ghani, 
PROCUREMENT OFFICER
Postal Address: P.O Ferozsons, Amangarh, Nowshera, K.P.K, |pro.nowshera@ferozsons-labs.com|Website:www.ferozsons-labs.com|0923-650145
</t>
  </si>
  <si>
    <t>NZGT-JLZ-JD</t>
  </si>
  <si>
    <t xml:space="preserve">1	1090011995	INDOOR MOTOR FOR 4 TON ACSON AC,200W BRUSHLESS DC MOTOR FOR AIR CONDITIONER FAN MODEL#WZDK200-38G--W (ZW702B616), 310VDC, 600 R/MIN, 10P, CL B IP20, MADE IN CHINA	EA	1
2	1090011996	OUTDOOR MOTOR FOR 4 TON ACSON AC AC MODEL# A5FS100B-M, BRUSHLESS DC MOTOR, MODEL# ZKFN-B5-8-Z7, DC312V, 0.39A, 850 R/MIN, 8P, MADE IN CHINA	EA	1
</t>
  </si>
  <si>
    <t>NZJI-MFO-MH</t>
  </si>
  <si>
    <t xml:space="preserve">1	1090012002	INDOOR MOTOR FOR 2 TON DAIKIN AC CEILING CASETTE AC , ACMODEL# FCQN60FXVI	EA	1
2	1090012003	OUTDOOR MOTOR FOR 2 TON DAIKIN AC CEILING CASETTE AC, AC MODEL# FCQN60FXVI	EA	1
</t>
  </si>
  <si>
    <t>NZZS-YYS-SW</t>
  </si>
  <si>
    <t xml:space="preserve">1	1090005115	8-PIN RELAY 220VAC MODEL : BERB 2903668R BRAND PHONIX	EA	50
2	1090005231	RELAY AUXILARY GLASS 8 PIN OMRON MAKE : MY2NJ 220VAC, COIL VOLTAGE 24 VDC WITH BASE.	EA	50
</t>
  </si>
  <si>
    <t>OACY-RCS-RQ</t>
  </si>
  <si>
    <t xml:space="preserve">1        1090011977        DOL STARTER FOR 18.5 KW MOTOR WITH ON-OFF- PUSH BUTTOB ,AMP&amp;VOLT METER INDICATIONS LIGHTS,MAGNETIC CONTACTOR,OVERCUR RENT RELAY,MCCB,ON-OFF P.B,MAKE:ABB/SCHNIE DER,16 SWG,PAINTED,DOOR LOCK,CABLE ENTRY BOTTOM,WALL MOUNT,IP55        EA        2
2        1090003601        DOL STARTER FOR 11KW MOTOR WITH ON-OFF-PUSH BUTTOB ,AMP&amp;VOLT MET- ER INDICATIONS LIGHTS,CONACTOR,EO CR,MCCB,ON-OFF P.B,MAKE SIEMENS, TELEMECHANIQUE        EA        3
</t>
  </si>
  <si>
    <t>OBFG-RFO-IN</t>
  </si>
  <si>
    <t xml:space="preserve">1        Motor Protection Relay (Kriwan) Model: INT69 SU2 Part # 071-0615-0        2 Nos        </t>
  </si>
  <si>
    <t xml:space="preserve">info(at)kriwan.de
german company </t>
  </si>
  <si>
    <t>OBJZ-MQF-OS</t>
  </si>
  <si>
    <t>Magnehelic DP Gauge Model: 2000-60PA        10 Nos</t>
  </si>
  <si>
    <t>OBLQ-XYJ-IJ</t>
  </si>
  <si>
    <t>1        1090012127        3-PHASE INDUCTION MOTOR 18.5KW, 970RPM, TYPE:Y160L-6, 34A, 50HZ,FRAME SIZE 160L, FLANGE MOUNTED MAKE: SIEMENS/ABB/RENOWN BRAND        EA        1</t>
  </si>
  <si>
    <t>OCLX-NBQ-TZ</t>
  </si>
  <si>
    <t>NEW START 
planetary reducer</t>
  </si>
  <si>
    <t>gsk 
westwharf
muhammad.x.farhan@gsk.com</t>
  </si>
  <si>
    <t>Model: pf80l2-40-p2-s2-19-41-70-80-m6</t>
  </si>
  <si>
    <t>OCON-PCE-GX</t>
  </si>
  <si>
    <t xml:space="preserve">1        1070026221        4TH STAGE MESHING GEAR FOR BONENG GEARBOX 411HSB-224-UB11 (LINE-II)        EA        1
2        1070026176        HELICAL PINION SHAFT FOR 481.DP.04 (4TH STAGE), DRG # BCL-FRQ-LINE-II- 481DP04-46 (LINE-II)        EA        1
3        1070026177        HELICAL GEAR FOR 481.DP.04 (3RD STAGE), DRG #BCL-FRQ-LINE-II- 481DP04-47  (LINE-II)        EA        1
4        1070026178        HELICAL PINION SHAFT FOR 481.DP.04 (3RD STAGE), DRG # BCL-FRQ-LINE-II- 481DP04-45  (LINE-II)        EA        1
</t>
  </si>
  <si>
    <t>OCTB-NAJ-VW</t>
  </si>
  <si>
    <t>CETOMACROGOL -1000
300 Kgs</t>
  </si>
  <si>
    <t xml:space="preserve">Afzal Ghani, 
PROCUREMENT OFFICER
Postal Address: P.O Ferozsons, Amangarh, Nowshera, K.P.K, |pro.nowshera@ferozsons-labs.com|Website:www.ferozsons-labs.com|0923-650145
</t>
  </si>
  <si>
    <t xml:space="preserve">•         CRODA CHEMICALS LIMITED – SINGAPORE
•         HANGZHOU LIGHEBA TECHNOLOGY CO.LTD- CHINA.
</t>
  </si>
  <si>
    <t>OEWH-DVK-DB</t>
  </si>
  <si>
    <t xml:space="preserve">Phenol GR for analysis ACS,Reag. Ph Eur Cat # 100206/Merck /Sigma
Packet         Minimum pack Size 
</t>
  </si>
  <si>
    <t>OFEQ-LLE-SP</t>
  </si>
  <si>
    <t xml:space="preserve">Schneider electric LC2D12BD        EA        8
Schneider electric LP4K0610BW3TQ        EA        6
ATO-K3010D Power supply        EA        1
Wientek HMI Display MTV-100        EA        1
</t>
  </si>
  <si>
    <t>$412.39 price from ATO (ITem 3)</t>
  </si>
  <si>
    <t>OHBL-PNA-UE</t>
  </si>
  <si>
    <t>Delta VFD Model: 150B43A 15KW 20 HP 460 V 3 Phase
Qty 1</t>
  </si>
  <si>
    <t>OHRV-ZRW-GN</t>
  </si>
  <si>
    <t>Forming heater for UPS blister As per sample
Qty 2</t>
  </si>
  <si>
    <t xml:space="preserve">Mirza Imran Baig
Senior Buyer, In-direct Sourcing
Procurement, Pakistan
GSK
35 Dockyard Road, West Wharf, Karachi 74000, Pakistan Email  mirzaimran.x.baig@haleon.com
Tel       +92 21 35274743 Ext: 4743
</t>
  </si>
  <si>
    <t>Contact person is Mr. Zakir Raza</t>
  </si>
  <si>
    <t>OHTU-BUQ-LN</t>
  </si>
  <si>
    <t xml:space="preserve">Enclosed Rotary Cam Switch
Pole: 3 Pole (3 Phase),
Type: Wall Mounted PVC Encloser
Capacity: 25 Ampere (Minimum)
Positions: 0 – 1 – 2
Purpose: Pole Change        Make: ABB
Model: 1SCA022849R0260 - Selection Catalogue is attached for reference Page # 60.        
02 Nos.
Circuit Breaker 
100 A
3 Pole 
50 ˷ 60
        Schneider 
         01 No
</t>
  </si>
  <si>
    <t>OJZO-WDE-KB</t>
  </si>
  <si>
    <t xml:space="preserve">Drotaverine HCl	ANY SOURCE		200 kg	Bank contract / LC at sight	FOB By SEA
</t>
  </si>
  <si>
    <t>OJZY-NMH-GK</t>
  </si>
  <si>
    <t xml:space="preserve">GRISEOFULVIN	ANY SOURCE		100 kg	Bank contract / LC at sight	FOB By AIR
</t>
  </si>
  <si>
    <t>OLHB-KSN-GR</t>
  </si>
  <si>
    <t>1070025886	GIRTH GEAR PIN,SR.#05,NCR541.02-04 ASSEMBLY DRG#NCR541(GE).02, REQUIRED FOR KILN GIRTH GEAR LINE-II	EA	12</t>
  </si>
  <si>
    <t>OMBD-SQE-DE</t>
  </si>
  <si>
    <t xml:space="preserve">Pneumatic Cylinder CJ2KB16-15 (SMC)        EA        8
Pneumatic Cylinder CQ2B32-10DZ (SMC)        EA        6
Vacuum Pump VTM30-C A3-D3-Q1 (VMECA)        EA        6
</t>
  </si>
  <si>
    <t>OMUH-IAL-IL</t>
  </si>
  <si>
    <t>1070025087        1ST STAGE (PINION AND GEAR) OF GEAR BOX TYPE: H3SH 8 MAKE: SIEMENS        EA        1</t>
  </si>
  <si>
    <t>ONAJ-PYN-SM</t>
  </si>
  <si>
    <t>01        1090012138        MOTOR 15 VOLT DC, PT # 5322-785-02551</t>
  </si>
  <si>
    <t>ONJQ-XRW-BU</t>
  </si>
  <si>
    <t>Safety Switch        LS-02-ZB        EATON        3</t>
  </si>
  <si>
    <t>ONMI-UKZ-DR</t>
  </si>
  <si>
    <t xml:space="preserve">MEFENAMIC ACID        ANY SOURCE                1000 kg        Bank contract / LC at sight        FOB By Sea
</t>
  </si>
  <si>
    <t>ONNU-UGF-JX</t>
  </si>
  <si>
    <t>Proximity sensor 24VDC (NO) 3 wires
Model PM12-02P                
Make Fotek/Autonics
qty 6</t>
  </si>
  <si>
    <t xml:space="preserve">Mirza Imran Baig
Senior Buyer, In-direct Sourcing 
Procurement, Pakistan
GSK
35 Dockyard Road, West Wharf, Karachi 74000, Pakistan
Email  mirzaimran.x.baig@haleon.com
Tel       +92 21 35274743 Ext: 4743
</t>
  </si>
  <si>
    <t xml:space="preserve">US $24.41 on ebay
1350 rupees in Pakistan
</t>
  </si>
  <si>
    <t>ONOY-JLV-OV</t>
  </si>
  <si>
    <t>SMC EX500-S001 serial unit for npn output, 
EX500 SERIAL INTERFACE UNIT</t>
  </si>
  <si>
    <t xml:space="preserve">Muhammad Hamid Tayyab
Team Lead Automation
Engineering
GSK
Plot 5, Sector 21, Korangi Industrial Area
Karachi 74900, Pakistan
E  muhammadhamid.x.tayyab@gsk.com
M +923336660993
</t>
  </si>
  <si>
    <t>ONPZ-UMF-SR</t>
  </si>
  <si>
    <t xml:space="preserve">ARTEMETHER        any source                30kg        Advance Payment        FOB By Air
LUMEFANTRINE        any source                180kg        Advance Payment        FOB By Air
</t>
  </si>
  <si>
    <t>ONQV-STH-EQ</t>
  </si>
  <si>
    <r>
      <rPr>
        <b/>
        <sz val="11"/>
        <rFont val="Arial"/>
      </rPr>
      <t xml:space="preserve">SIMATIC IPC277E (NANOPANEL PC) , 
</t>
    </r>
    <r>
      <rPr>
        <sz val="11"/>
        <rFont val="Arial"/>
      </rPr>
      <t xml:space="preserve">BRAND = SIEMENS
15" TOUCH TFT; 2X 10/100/1000 MBPS ETHERNET RJ45; 
1X DISPLAY PORT GRAPHIC; 1X USB 3.0; 3X USB 2.0; 1X SERIAL (COM 1); 
CFAST SLOT; 24 V DC POWER SUPPLY; 1X FRONT-USB CELERON N2930 (4C/4T) 4 GB RAM; 
WITHOUT OPERATING SYSTEM 256 GB ECO SSD; WITHOUT SIMATIC SOFTWARE
QTY : 1 No.
</t>
    </r>
  </si>
  <si>
    <t xml:space="preserve">Saad Munir
Maintenance Planner,
GSK
Plot 5, Sector 21, Korangi Industrial Area,
Karachi-74900, Pakistan
Email   saad.a.munir@gsk.com
Mobile +92 312 370 9655 | +92 300 788 9092
Tel : 35205119-20  Ext:3084
</t>
  </si>
  <si>
    <r>
      <rPr>
        <sz val="11"/>
        <rFont val="Arial"/>
      </rPr>
      <t xml:space="preserve">SIMATIC IPC277E (Nanopanel PC)
Order number: </t>
    </r>
    <r>
      <rPr>
        <b/>
        <sz val="11"/>
        <rFont val="Arial"/>
      </rPr>
      <t>6AV7882-0DB20-0EA0</t>
    </r>
    <r>
      <rPr>
        <sz val="11"/>
        <rFont val="Arial"/>
      </rPr>
      <t xml:space="preserve">
Front Panel: [ D ] 15" Touch (1280 x 800), Front-USB
Processor: [ B ] Celeron N2930 (4C/4T)
RAM: [ 2 ] 4 GB RAM
Operating system: [ 0 ] without operating system
Drive: [ E ] 256 GB Eco SSD 
Software configuration: [ A ] without SIMATIC software
</t>
    </r>
  </si>
  <si>
    <t>OONE-XGL-MY</t>
  </si>
  <si>
    <t xml:space="preserve">1	ARTEMETHER	any source		50kg	Bc at sight	FOB By Air
2	LUMEFANTRINE	any source		3000kg	Bc at sight	FOB By Air
</t>
  </si>
  <si>
    <t>OPMN-NQO-LW</t>
  </si>
  <si>
    <t xml:space="preserve">1        Shellac  BP/USP/NF        Any best quality Brand         01Kgs </t>
  </si>
  <si>
    <t>OPYX-SPL-ZO</t>
  </si>
  <si>
    <t xml:space="preserve">1        METER PH &amp; TEMP. TESTER HI98107, RESOLUTION 0.1 PH, RED POCKET TYPE, WATER PROOF HANNA        NO        1
2        CHEMICAL BUFFER SOLUTIONPH BUFFERS , PH 04 ONLY 20°C, 1 LTR PACKING, REAGENT GRADE, MERCK        LTR        1
3        CHEMICAL BUFFER SOLUTIONPH BUFFERS, PH 07 ONLY, 20°C, 1 LTR PACKING, REAGENT GRADE MERCK        LTR        1
4        CHEMICAL CUPRIC SULPHATE PANTA-HYDRATE 1 KG PACKING, CRYSTALS MERCK        KG        1
5        CHEMICAL POTTASIUM HYDROXIDE 1 KG PACKING WHITE PELLETS MERCK        KG        1
6        INDICATOR METHYL THYMOL BLUE POWDER 5 GRAM, SIGMA        GRAM        5
7        INDICATOR GLYCINE POWDER, 100 GRAM, PACKING ULTRA PURE MERCK        GRAM        100
8        INDICATOR PAN POWDER 99%, 5 GRAM PACKING MERCK        GRAM        5
</t>
  </si>
  <si>
    <t>OQPY-FCO-MM</t>
  </si>
  <si>
    <t>Dry Box Gloves 8/10 10 Pairs</t>
  </si>
  <si>
    <t>ORAJ-WPB-KF</t>
  </si>
  <si>
    <t xml:space="preserve">1        CETIRIZIN DI HCL        any source                300KG        Bc at sight        FOB By sea
2        DOMPERIDONE BASE        any source                150KG        Bc at sight        FOB By sea
</t>
  </si>
  <si>
    <t>"For LISKO PAKISTAN (PVT) LTD,
 Dr. Aroosa Jawed 
(Business Development Officer)
liskopakistan100@hotmail.com"</t>
  </si>
  <si>
    <t>OSIG-IXA-DE</t>
  </si>
  <si>
    <t>Syntegon</t>
  </si>
  <si>
    <t xml:space="preserve">BF BioSceinces </t>
  </si>
  <si>
    <t>OSKI-JVG-XT</t>
  </si>
  <si>
    <t xml:space="preserve">1 .	1070026129	GEAR BOX MAKE: BONENG TYPE H411HS B POWER: 42KW N1:1450RPM N2: 6.47RPM GEAR RATIO: 224 Torque: 62KNM (LINE-II)	EA	1
2 .	1070026130	GEAR BOX MAKE: BONENG Type H4HS16 A POWER: 104KW N1:1450rpm N2: 5.8RPM GEAR RATIO: 250 Torque: 173KNM (LINE-II)	EA	1
3 .	1070026144	GEAR BOX MAKE: BONENG TYPE H408HS-A-112-UB11 POWER: 37.2KW N1:1450RPM N2: 12.9RPM GEAR RATIO: 112 Torque: 28.5KNM, SR # Y3008283 (LINE-II)	EA	1
4 .	1070026145	GEAR BOX MAKE: SEW Type M4PSF80 KW1: 40KW, KW2: 79.9KW, RPM: 1500/5.29, I: 283.8, Sr. # 25.10038992.01.0001.08.98
T50345	EA	1
</t>
  </si>
  <si>
    <t>OTFH-QLY-KU</t>
  </si>
  <si>
    <t>Allen Bradley PowerFlex 4M Inverter Drive
Catalog #: 22F-D6P0N113
USB-CN226 Amsamotion Design Economic Cable Suitable Omron CS CJ CQM1H CPM2C Series PLC Programming Cable</t>
  </si>
  <si>
    <t>"Muhammad Hamid Tayyab
Team Lead Automation
Engineering
GSK
Plot 5, Sector 21, Korangi Industrial Area
Karachi 74900, Pakistan
E  muhammadhamid.x.tayyab@gsk.com
M +923336660993
"</t>
  </si>
  <si>
    <t>OTJM-SJN-MX</t>
  </si>
  <si>
    <t>01	Chloroform Gr for Analysis Cat # 1024452500 , Sigma/Merck	2.5 Liters	Minimum pack Size 	Urgent</t>
  </si>
  <si>
    <t>OTXR-FVG-YE</t>
  </si>
  <si>
    <t xml:space="preserve">-	PIERCAN Gloves,
-	Model # V7GPCH006C1
-	Part # 358927
-	Qty : 5 Pair
</t>
  </si>
  <si>
    <t xml:space="preserve">Saad Munir
Maintenance Planner,
GSK
Plot 5, Sector 21, Korangi Industrial Area,
Karachi-74900, Pakistan
Email   saad.a.munir@gsk.com
Mobile +92 312 370 9655 | +92 300 788 9092
Tel : 35205119-20  Ext:3084
</t>
  </si>
  <si>
    <t>OVLK-ELB-QO</t>
  </si>
  <si>
    <t>WTW Conductivity Meter, Model: Cond 720</t>
  </si>
  <si>
    <t>OVPC-UQT-YN</t>
  </si>
  <si>
    <t xml:space="preserve">Water Quality PH/ ORP / EC / DO / Turbidity Sensor Probe with Handheld Quick Test Terminal
Water quality pollution monitoring, Plug and play, data real time display. Large screen, 200,000 data storage
Feature:
1.	Plug and play, data real time display
2.	Rich man-machine interface
3.	Large screen, 200,000 data storage
4.	Automatic alarm elimination, backlight power saving
5.	Data export with one click. Easy and Convenient
</t>
  </si>
  <si>
    <t xml:space="preserve">Afzal Ghani, 
EXECUTIVE PROCUREMENT 
Postal Address: P.O Ferozsons, Amangarh, Nowshera, K.P.K, |pro.nowshera@ferozsons-labs.com
</t>
  </si>
  <si>
    <t>OXBJ-NWC-QO</t>
  </si>
  <si>
    <t>Siemens APTRONIC AG Modular Power Supply 
Model: Cv5 AC
Qty 1</t>
  </si>
  <si>
    <t xml:space="preserve">B9K-RK-WEZ5H
(refurbished ) 2017
</t>
  </si>
  <si>
    <t>OXND-IIH-MD</t>
  </si>
  <si>
    <t>1090012193	3 PHASE ASYNCHRONOUS MOTOR 710KW, 690V, VVVF TYPE: YJKSP500-6,993RPM, 671A, 993RPM, COOLING METHOD IC416, PF 0.91, IP54, AMBIENT TEMPERATURE 50°C, MAKE XIANGTAN ELEC MFG CHINA / EQUIVALENT / Identical	EA	1</t>
  </si>
  <si>
    <t>OXOD-MNI-FY</t>
  </si>
  <si>
    <t xml:space="preserve">GLIBENCLAMIDE        any source                100kg        Bank Contract        FOB By Sea
</t>
  </si>
  <si>
    <t>OYWN-JXN-CL</t>
  </si>
  <si>
    <t xml:space="preserve">AMMONIUM CARBONATE BP/USP         JOC JOINT INTERNATIONAL-CHINA        10 Kgs         </t>
  </si>
  <si>
    <t>OZAE-OIA-GC</t>
  </si>
  <si>
    <t xml:space="preserve">JXCT Water Quality PH/ ORP / EC / DO / Turbidity Sensor Probe with Handheld Quick Test Terminal
Water quality pollution monitoring, Plug and play, data real time display. Large screen, 200,000 data storage
Feature:
1.        Plug and play, data real time display
2.        Rich man-machine interface
3.        Large screen, 200,000 data storage
4.        Automatic alarm elimination, backlight power saving
5.        Data export with one click. Easy and Convenient
</t>
  </si>
  <si>
    <t>OZDA-VZQ-QV</t>
  </si>
  <si>
    <t xml:space="preserve">Bromobenzene CAS NO.:108-86-1.
Quantity:80-100tons per a month.
</t>
  </si>
  <si>
    <t xml:space="preserve">Ms.Star Zhu
sales department
TAIZHOU TIANRUI PHARMACEUTICAL CO.,LTD
Address:NO.35 Haiwanlangqin Jiaojiang Zone Taizhou City Zhejiang Province P.R China
Email: post@tianruipharm.com
Phone No: 86-576-88603302
QQ:278143855
Wechat: 8613586084172
Website: www.tianruipharm.com
</t>
  </si>
  <si>
    <t>PBDP-WFV-BI</t>
  </si>
  <si>
    <t>1.        PVC VINYL IQ OPTIMA 2.0MM, 25m, MODEL # 821, BRAND = TARKETT
Qty : 3 Roll
2.        PVC VINYL, MODEL # 862, BRAND = TARKETT
Qty : 3 Roll
3.        PVC VINYL TORO SC 104 2.0MM, 23M, BRAND = TARKETT.
Qty : 3 Roll
4.        VINYL WELDING RODS, PART # 862, BRAND=TARKETT, SWEDEN (FOR WALL)
Qty : 10 Roll
5.        PVC VINYL WELDING ROD, MODEL # 821, BRAND = TARKETT
Qty : 10 Roll
6.        PVC VINYL WELDING ROD, MODEL # TORO SC 104, BRAND = TARKETT
Qty : 5 Rolls</t>
  </si>
  <si>
    <t>PCXY-EMT-RE</t>
  </si>
  <si>
    <t xml:space="preserve">1	1090010241	ELECTRO HYDRAULIC THRUSTER TYPE, ED80/6S, 800N,STROKE 1200MM,330W, 03 PHASE,400V,50HZ,1.2A, NO 110220	EA	1
2	1090010237	03 PHASE INDUCTION MOTOR Y80M2-4 0.75 KW, 50HZ,COPPER WINDING,1385RPM,400V ,FLANGE MOUNTED,IP54,S1,F CLASS, IE2 EFFICIENCY, 400V,1.8A, Y, MAKE SHANDONG HUALI ELECTRIC MOTOR GROUP CHINA OR ANY ALTERNATE OF IT	EA	1
3	1090012176	3-PHASE INDUCTION MOTOR,3KW,6.5A,1410R PM TYPE:GD 100L2-4, S1, B5, 380V,50HZ, P55, CONNECTION:Y,IP:54, INSLUTAION CLASS: F, POWER FACTOR:0.82,FLANGE MOUNTED, MAKE:GUOMAO CHINA	EA	1
</t>
  </si>
  <si>
    <t>PCZQ-DXI-EQ</t>
  </si>
  <si>
    <t>-        Color Mark Sensor 24VDC, Model # E3ZM-V81 5M, Omron Japan
Qty 02</t>
  </si>
  <si>
    <t xml:space="preserve">Ashraf Butt
Procurement Officer
Ashraf.x.butt@haleon.com
35 - Dockyard Road, west wharf , Karachi-74000, Pakistan
Tel: +92 21 32315478-82 &amp; (Dir) 35274744
UAN:+92 21 111 475 725  (Ext: 4744)
</t>
  </si>
  <si>
    <t>XS3F-E421-405-A</t>
  </si>
  <si>
    <t>PFMQ-EYK-OZ</t>
  </si>
  <si>
    <t>Miniature Air Velocity Transmitter
Manufacturer's article no. EE576-A3HV21V6KL200
10 PC</t>
  </si>
  <si>
    <t>export@distrelec.com</t>
  </si>
  <si>
    <t>PHCV-WLQ-RS</t>
  </si>
  <si>
    <t>SS SIEVE 1.25X0.8MM 
Model: 636  , PN. 407425 For Frewitt 
qty 4</t>
  </si>
  <si>
    <t xml:space="preserve">Ashraf Butt
Procurement Officer
Ashraf.x.butt@haleon.com
35 - Dockyard Road, west wharf , Karachi-74000, Pakistan
Tel: +92 21 32315478-82 &amp; (Dir) 35274744
UAN:+92 21 111 475 725  (Ext: 4744
</t>
  </si>
  <si>
    <t xml:space="preserve">CustomerService@frewitt.com
email Sent to </t>
  </si>
  <si>
    <t>PHGF-CTK-QC</t>
  </si>
  <si>
    <t xml:space="preserve">1        Hepa Filter Absolute                                                     ( Camfil part number 1400152 )                                                                   Size:  610 x 610 x 292mm                                                          Flow=  3400 M3/H                                                        6        no
2        F9 baig filter                                                                          24" x 24" x 12"    (washable would be better)                4        no
</t>
  </si>
  <si>
    <t xml:space="preserve">CAMFIL Filter
Unit weight: 12.5 kg 
Unit volume m³: 0.13
</t>
  </si>
  <si>
    <t>PHOB-WZO-VP</t>
  </si>
  <si>
    <t>1090010766	GEARED MOTOR HOLLOW TYPE,7.5KW,40 RPM	EA	4</t>
  </si>
  <si>
    <t>PIBW-WBI-IM</t>
  </si>
  <si>
    <t xml:space="preserve">FOLIC ACID        ANY SOURCE                100 kg        Bank contract        FOB By SEA
</t>
  </si>
  <si>
    <t>PIRV-WMO-CL</t>
  </si>
  <si>
    <t xml:space="preserve">01        Ethylene glycol        Merck /Sigma        Minimum pack Size
02        Diethylene glycol        Merck /Sigma        Minimum pack Size
03        2,2,2-Trifluoroethanol        Merck /Sigma        Minimum pack Size
</t>
  </si>
  <si>
    <t>PJLV-CUF-LW</t>
  </si>
  <si>
    <t xml:space="preserve">1090010995        SLIP RING FOR MV MOTORTYPE: SD 900LA 10, SR. # HM1005375, PRODUCT ID HTAM118406RO901, 6140KW MOTOR, ABB        EA        1        
Attached Documents :- 
•        Motor name plate 
•        Drawings
•        For inspection, material available at Farooqia – Mechancial Workshop 
</t>
  </si>
  <si>
    <t>PJZU-TTU-NK</t>
  </si>
  <si>
    <t xml:space="preserve">01        Methyl Paraben Powder        Any best Quality brand        150gm
02        Propyl Paraben Powder        Any best Quality brand        150gm
</t>
  </si>
  <si>
    <t>PKDT-NES-MO</t>
  </si>
  <si>
    <t xml:space="preserve">gloves for RABs
1)	Material:              EPDM
2)	Length:                 800mm
3)	Cuff diameter:   250mm
4)	Hand side:           9-10 (L)
5)	Thickness:           0.4mm
6)	Hand form:         wearable on both hands
7)	O-Ring:                 Included
</t>
  </si>
  <si>
    <t xml:space="preserve">Muhammad TAHIR Iqbal | Associate Director Engineering &amp; Projects
PABX: +92-42-36026700 | Mobile: +92-300-2025584
</t>
  </si>
  <si>
    <t>PKGK-JLI-MO</t>
  </si>
  <si>
    <t xml:space="preserve">NORRES AIRDUC PUR 350 MHF-AS FOOD QUALITY &amp; ANTI-STATIC PU DUCTING HOSE( with certificates)   Size   ID=25MM                 10        mtr
NORRES AIRDUC PUR 350 MHF-AS FOOD QUALITY &amp; ANTI-STATIC PU DUCTING HOSE( with certificates)   Size   ID=32MM                 20        mtr
NORRES AIRDUC PUR 350 MHF-AS FOOD QUALITY &amp; ANTI-STATIC PU DUCTING HOSE( with certificates)   Size   ID=38MM                 10        mtr
NORRES AIRDUC PUR 350 MHF-AS FOOD QUALITY &amp; ANTI-STATIC PU DUCTING HOSE( with certificates)   Size   ID=50MM                 30        mtr
NORRES AIRDUC PUR 350 MHF-AS FOOD QUALITY &amp; ANTI-STATIC PU DUCTING HOSE( with certificates)   Size   ID=65MM                 20        mtr
NORRES AIRDUC PUR 350 MHF-AS FOOD QUALITY &amp; ANTI-STATIC PU DUCTING HOSE( with certificates)   Size   ID=75MM                 5        mtr
NORRES AIRDUC PUR 350 MHF-AS FOOD QUALITY &amp; ANTI-STATIC PU DUCTING HOSE( with certificates)   Size   ID=100MM                 3        mtr
</t>
  </si>
  <si>
    <t>-Contact Person: Zakir Raza - 03040729713</t>
  </si>
  <si>
    <t>PKUK-NDW-LA</t>
  </si>
  <si>
    <t>DR.Pharm uphill tablet deduster
SZ-300B
Hanlin Hangyu (Tianjin) Industrial Co.,Ltd. China ..</t>
  </si>
  <si>
    <t>Babar scilife</t>
  </si>
  <si>
    <t>https://www.bjhanlin.com/</t>
  </si>
  <si>
    <t>PLFF-XFB-YM</t>
  </si>
  <si>
    <t>Spares for Syring Filling Machine
Model: SYFILL
Type: 70
Serial No. 22000274
Year: 2013
Meissner Filteration Process
One-Touch
BioFlex Tubing Assembly
Track No. A699880101
FTN001-N00-B4017-01
Quantity: 10 Sets</t>
  </si>
  <si>
    <t>PLGF-GWA-TE</t>
  </si>
  <si>
    <t xml:space="preserve">S.S 316L 20 mesh with food grade certificate of following specifications:
Size: 2ftx2ft
Material S.S 316L with food grade certificate
-Contact Person: Mr. Toaha Ali Khan -03035078029
</t>
  </si>
  <si>
    <t>PMAQ-TLZ-JD</t>
  </si>
  <si>
    <t xml:space="preserve">Stainless Steel 316L Wire Mesh , 4x4ft, Mesh 3.0mm, (8 Mesh) thickness 0.5mm        Nos                 6
Filter Cartridge O2 PN. 0532 140 159   (  Busch Vacuum pump RA 0100 F)        Nos                 4
</t>
  </si>
  <si>
    <t>34,800 Last Filter price (not in stock) 
email sent for price to supplier 
aircompressorparts2011@gmail.com</t>
  </si>
  <si>
    <t>PNJE-BRL-YO</t>
  </si>
  <si>
    <t xml:space="preserve">Membrane Filter 0.45um ,47mm (Sartolon Polymide)  
Cat# 25006—47…N , Pack of 100        Sartorius Stedium–Germany        Packet        100
</t>
  </si>
  <si>
    <t xml:space="preserve">Afzal Ghani, 
EXECUTIVE PROCUREMENT 
Postal Address: P.O Ferozsons, Amangarh, Nowshera, K.P.K, |pro.nowshera@ferozsons-labs.com
</t>
  </si>
  <si>
    <t>PPSE-JEN-YW</t>
  </si>
  <si>
    <t xml:space="preserve">Guanin        Grams         10
Potassium hydrogen Phthalate        Kgs         01
Hydrogen peroxide 35%        Liters         01
Formic Acid Gr For Analysis Grade: Emsure, Cat # 1002642500 Make: Merck        Liters         01
Bromine extra pure        ml         100
Malachite green Indicator        Grams        100
Congo Red Indicator Ph Eur Grade: Indicator Cat # 1013400025, Make: Merck, 25 GM        Packet         01
2,6-Dichlorophenol Indophenol Sodium Salt , Cat#1030280005,5gm, Merck        Packet         01
</t>
  </si>
  <si>
    <t>Afzal Ghani, 
PROCUREMENT OFFICER
Postal Address: P.O Ferozsons, Amangarh, Nowshera, K.P.K,</t>
  </si>
  <si>
    <r>
      <rPr>
        <sz val="11"/>
        <rFont val="Arial"/>
      </rPr>
      <t>Formic acid 98-100%
Glass bottle</t>
    </r>
    <r>
      <rPr>
        <b/>
        <sz val="11"/>
        <rFont val="Arial"/>
      </rPr>
      <t xml:space="preserve"> USD 291.00
</t>
    </r>
    <r>
      <rPr>
        <sz val="11"/>
        <rFont val="Arial"/>
      </rPr>
      <t>Congo red (C.I. 22120)
Glass bottle</t>
    </r>
    <r>
      <rPr>
        <b/>
        <sz val="11"/>
        <rFont val="Arial"/>
      </rPr>
      <t xml:space="preserve"> USD 92.00
</t>
    </r>
    <r>
      <rPr>
        <sz val="11"/>
        <rFont val="Arial"/>
      </rPr>
      <t>2,6-Dichlorophenol-indophenol sodium salt dihydrate
Glass bottle</t>
    </r>
    <r>
      <rPr>
        <b/>
        <sz val="11"/>
        <rFont val="Arial"/>
      </rPr>
      <t xml:space="preserve"> USD 242.00
Prices on Merck Store online order available</t>
    </r>
  </si>
  <si>
    <t>PRBR-UXR-TF</t>
  </si>
  <si>
    <t xml:space="preserve">Direct drive air mixer with Clamp Mount
•        Brand: Neptune, USA
•        Model Number: BC-7.4-36S
•        2 HP Air Motor
•        S.S.316 Shaft ¾” X 36”
•        Propeller:  8” prop.
</t>
  </si>
  <si>
    <t xml:space="preserve">Scilife Pharma (Pvt.) Ltd. 
Phone: +92 21 111 724 543 | Ext: 4053
Mobile: +92 321 2777417
Web: https://scilife.biz
</t>
  </si>
  <si>
    <t>PUBC-WJV-FZ</t>
  </si>
  <si>
    <t xml:space="preserve">1 .        1070026490        O-RING, POS#0041 GEARBOX H3SH21 FOR KILN L-II MAIN GEARBOX H3SH 21, SR#4269085-0020-1 FLENDER        EA        2
2 .        1070026491        O-RING, POS#0123 GEARBOX H3SH21 FOR KILN L-II MAIN GEARBOX H3SH 21, SR#4269085-0020-1 FLENDER        EA        2
3 .        1070026492        RING CARRIER, POS#0119 GEARBOX H3SH21 FOR KILN L-II MAIN GEARBOX H3SH 21, SR#4269085-0020-1 FLENDER        EA        2
4 .        1070026493        SHAFT SEAL, POS#0132 GEARBOX H3SH21 FOR KILN L-II MAIN GEARBOX H3SH 21, SR#4269085-0020-1 FLENDER        EA        2
5 .        1070026494        RING CARRIER, POS#0219 GEARBOX H3SH21 FOR KILN L-II MAIN GEARBOX H3SH 21, SR#4269085-0020-1 FLENDER        EA        1
6 .        1070026495        SHAFT SEAL, POS#0232 GEARBOX H3SH21 FOR KILN L-II MAIN GEARBOX H3SH 21, SR#4269085-0020-1 FLENDER        EA        1
</t>
  </si>
  <si>
    <t>PVCG-PEZ-WA</t>
  </si>
  <si>
    <t xml:space="preserve">1 .        1070026498        1ST STAGE PINION AND CROWN BCL-FRQ-111BC-220-001        EA        1
2 .        1070026499        2ND STAGE PINION AND CROWN BCL-FRQ-111BC-220-002        EA        1
</t>
  </si>
  <si>
    <t>PVER-QTZ-SV</t>
  </si>
  <si>
    <t>ZF GETRIEBE PRESSURE FILTER 
Part no: 0501.333.764
Qty 06</t>
  </si>
  <si>
    <t>ASJad BLI</t>
  </si>
  <si>
    <t>PWYJ-MPI-XB</t>
  </si>
  <si>
    <t xml:space="preserve">1090012203	MOTOR 03 PHASE TYPE YPEJ100L-4 S1 Y F JB/T7118-2014 2.2KW 50-100HZ 79DB(A) 32KG G-SERIES FAN MOTOR 2.2KW 380V 4.9A 50HZ IP55 14NM 3-50HZ 30NM DC 170V  TYPE G-100AE NO: 25095 H  POWER: 52W SPEED: 2800RPM FREQUENCY: 50HZ 380V CAPACITY: 2151M3/H WIND PRESSURE: 78PA MAKE IANGSU RUINPENG ELECTRIC CO	EA	4
1090012204	MOTOR 03 PHASE TYPE 160L-4 15/17KW GB/T2192.2-2.12 154KG 1460/1454 RPM 50HZ # F 40 'CA 380V 30.3/33.6 A 92DB(A) JM 0.099 KG.M2, S3 40/25% IP54 3-50HZ 50-100HZ,  COOLING FAN, MAKE JIANGSU RUINPENG
ELECTRIC CO	EA	1
1090012205	MOTOR 03 PHASE TYPE 225M-4 37/42KW GB/T21972.2-2012 352KG COOLING FAN,1431/1419 RPM 50HZ Y F 40 'CA, 400V 71.3/81 A 98 DB(A) JM 0.423 KG.M2, S3 40/25% IP54 3-50HZ 50-100HZ, TYPE: YZP-225A POWER: 200W, PRESSURE: 80PA IP: 55, CAPACITY: 3800M3/H, CURRENT: 0.32A, ELECTRICAL SYSTEM: 380V50HZ, MAKE JIANGSU RUINPENG ELECTRIC CO	EA	1
</t>
  </si>
  <si>
    <t>PYDE-BBO-KV</t>
  </si>
  <si>
    <t>Pressure Safety Switch 
Brand: Beck or alternate   
Model/Series: 930.8x Climair
Operating pressure Range: 20 to 300 Pascal
2 plastic pipe connection pieces (P1 and P2), external diameter 6.0 mm.
Temperature Range: –20°C to +85°C    ;
Standard version: max. 1,5 A (0,4 A) / 250 VAC
Tab terminals 6.3×0.8 mm in accordance with DIN 46244 or push-on screw terminals.
Cable conduit with cable strain relief.
IP 54 with cover
Qty 2</t>
  </si>
  <si>
    <t>Mehboob Akhtar | Executive - General Procurement | SAMI Pharmaceuticals (Pvt.) Limited. Karachi</t>
  </si>
  <si>
    <t>PYDR-LTI-AH</t>
  </si>
  <si>
    <t>Food grading for SS plate     Dia=270MM,   coating thickness=3MM  coour white  with food grade certificate
Qty 02</t>
  </si>
  <si>
    <t>PZED-BXI-MP</t>
  </si>
  <si>
    <t xml:space="preserve">1 .        1070026095        FILTER ELEMENT (60 MICRONS) CMD MAIN GEARBOX L II ORDER# 4156448-060 DE/EN DWG# 6 087 853 (REFERNECE PT# 0020 FILTER-S 80.60.2.F2F W5921) OIL SYSTEM TYPE: OWGS SIZE: 11 MAKE: FLENDER        EA        4
2 .        1070003858        FILTER ELEMENT (80 MICRONS) CMD MAIN GEARBOX L II ORDER# 21 060 00375 (DT60802/EN IND.A) CODE 15112, REP: 8 MAKE JUMBOREX JC26 REDUCER (CMD)        EA        4
3 .        1070003705        ROLL OF FILTER MEDIUM FOR 993 FILTER BOX 2MX20MX20MM, ING DEGREE MIN. 80% AT 50-100 U GRAIN SIZE AND 1.5M/S AIR VELOCITY.MAX. PRESSURE LOSS:5 MM W.G.FOR CLEAN FILTER MEDIUM.        EA        4
4 .        1070003705        ROLL OF FILTER MEDIUM FOR 993 FILTER BOX 2MX20MX20MM, ING DEGREE MIN. 80% AT 50-100 U GRAIN SIZE AND 1.5M/S AIR VELOCITY.MAX. PRESSURE LOSS:5 MM W.G.FOR CLEAN FILTER MEDIUM.        EA        4
5 .        1070003720        FILTER ELEMENT VICKERS:TYPE:OFR-30- B-30, ELEMENT:737846 P        EA        8
6 .        1070003116        FILTER ELEMENT TY#0160 D 010 ON LINE-II HSMS OF LOESCHE CEMENT MILL LINE-II        EA        4
7 .        1070005611        FILTER FOR LINE - II R28006035        EA        2
</t>
  </si>
  <si>
    <t>enquiry merged with PUBC-WJV-FZ</t>
  </si>
  <si>
    <t>PZVX-KYA-IY</t>
  </si>
  <si>
    <t>SCHNEIDER ELECTRIC SH100/30100/0/0/00/00/00/11/00 ELAU SERVO MOTOR
Qty 1</t>
  </si>
  <si>
    <t xml:space="preserve">Muhammad Hamid Tayyab
Team Lead Automation
Engineering
GSK
Plot 5, Sector 21, Korangi Industrial Area
Karachi 74900, Pakistan
E  muhammadhamid.x.tayyab@gsk.com
M +923336660993
</t>
  </si>
  <si>
    <t>QAEM-ZUW-LI</t>
  </si>
  <si>
    <t>Motor feedback systems rotary HIPERFACE®
SKS/SKM36
Type:
SKM36-HFA0-S05
Part no.:
1037138
MAke: Sick</t>
  </si>
  <si>
    <t xml:space="preserve">Muhammad Hamid Tayyab
Team Lead Automation
Engineering
GSK
Plot 5, Sector 21, Korangi Industrial Area
Karachi 74900, Pakistan
E  muhammadhamid.x.tayyab@gsk.com
M +923336660993
</t>
  </si>
  <si>
    <t>QCDX-OTJ-ZX</t>
  </si>
  <si>
    <t>CDTX-111
Conductivity Monitor with sesnor</t>
  </si>
  <si>
    <t>QCFY-IHN-UH</t>
  </si>
  <si>
    <t>Fatek PLC Input Module FBS-2A4RTD</t>
  </si>
  <si>
    <t>QEAE-YOG-VO</t>
  </si>
  <si>
    <t xml:space="preserve">Fork sensors        BALLUFF        BGL 120A-001-S49        2
photoelectric Sensor        OMRON        E3Z-B86        4
Reflector, 20 x 35 mm        OMRON        E39-R3        4
Fork sensors        BALLUFF        BGL 180A-001-S49        2
Electric Contactor, 3p+1N/O, 4kW/400V/AC3        EATON        DILM9-10 24VDC (276705)        4
Auxiliary contact module, 3N/O+1N/C, surface mounting        EATON        DILA-XHIC31-276533-        4
Solid State Relay        OMRON        G3PJ-215B-PU DC12-24        4
Electromagnetic Relay with Base        OMRON        MY4IN 24VCC        6
Electromagnetic Relay with Base        OMRON        G2R-2-SNDI        6
Electromagnetic Relay with Base        OMRON        G2R-2-SNI        6
STATIC RELAY 24VDC OUTPUT 0.5A        WEIDMULLER        TOS24VDC/5A(8950920000)        6
SAFETY MODULE 2 CIRCUITS - TIMED        PIZZATO        CS AT-12V024        2
SAFETY MODULE EXPANSION        PIZZATO        CS ME-01V024        1
Motor-protective circuit-breaker, 3p, 32A        EATON        PKE32 (121722)        1
Motor protection Relay 8-32A        EATON        PKE-XTU-32 (121726)        2
Main switch, 3 pole + N, 32 A, STOP function, Lockable in the 0        EATON        P1-32/EA/SVB-SW/N (093452)        2
INDUCTIVE SENSOR PNP M12         BALLUFF        BES-M12ME-PSC40B-S04G-003        4
INDUCTIVE SENSOR PNP M12 8MM        BALLUFF        BES-M08MI-PSC20B-S49G        4
INDUCTIVE SENSOR PNP M12 8MM        BALLUFF        E2A-M12KN08-M1-B1        4
INDUCTIVE SENSOR PNP M8 2MM        BALLUFF        E2A-S08KS02-M5-B1        4
SAFETY RFID SENSOR - M12 CONNECTOR 24VDC        PIZZATO        ST DD310M01-D1T        4
INVERTER 2.2KW 200/240VAC THREE-PHASE        TOSHIBA        VFS15-2022PM-W1        2
INVERTER 0.4KW 200/240VAC THREE-PHASE        TOSHIBA        VFS15-2004PM-W1        2
CABLE WITH STRAIGHT FEMALE CONNECTOR M12 8 POLES 5 Meter        PIZZATO        VF-CA8PD5M        4
SENSOR ULTRASONIC PNP 150MM PNP 350MM        MICROSONIC        MIC+35/DD/TC        1
</t>
  </si>
  <si>
    <t xml:space="preserve">Mirza Imran Baig
Senior Buyer, In-direct Sourcing 
Procurement, Pakistan
GSK
35 Dockyard Road, West Wharf, Karachi 74000, Pakistan
Email  mirzaimran.x.baig@haleon.com
Tel       +92 21 35274743 Ext: 4743
message me on haleons teams
</t>
  </si>
  <si>
    <t xml:space="preserve">
MAny itms are Repeat Items already delivered in past
ASSE-UHQ-YV </t>
  </si>
  <si>
    <t>QEIH-CVT-HC</t>
  </si>
  <si>
    <t>AIR VELOCITY EE660 SERIES, MODEL # EE660-V7XBFXX, POWER SUPPLY : 24V AC/DC+/-20%.
Qty 05</t>
  </si>
  <si>
    <t>Saad munir
saad.a.munir@gsk.com</t>
  </si>
  <si>
    <t>wanted to repeat order</t>
  </si>
  <si>
    <t>QHYO-XLZ-VP</t>
  </si>
  <si>
    <t xml:space="preserve">1.        Energy Analyzer (0 to 250 kw, 3 P, 400 V) with CT                01 No. (Schneider)
2.        Energy Analyzer (0 to 100 kw, 3 P, 400 V) With CT                02 No. (Schneider)
3.        Energy analyzer (0 to  30 KW, 3P, 400 V)  With CT                01 No. (Schneider)
Model: PM5560 with CT
CT Ratio: 250 A/5 A (Ref: METSECT5 CC025)
1 power analyzer need 3 CT
</t>
  </si>
  <si>
    <t xml:space="preserve">Talib H. Qadeeri
Dy. Manager Supply Chain
Otsuka Pakistan Limited
Phone: 9221 34528651-4
Email: thussain@otsuka.pk
</t>
  </si>
  <si>
    <t>QIDS-SKU-PI</t>
  </si>
  <si>
    <t xml:space="preserve">1	FLUCONAZOLE	ANY INDIAN/ CHINESE SOURCE		25 kg	Bank contract 	FOB By AIR
</t>
  </si>
  <si>
    <t>QIZH-VEN-EE</t>
  </si>
  <si>
    <t xml:space="preserve">1	FLUCONAZOLE	ANY INDIAN/ CHINESE SOURCE		10 kg	Bank contract 	FOB By AIR
</t>
  </si>
  <si>
    <t>QIZJ-AIW-HS</t>
  </si>
  <si>
    <t xml:space="preserve">1	GRISEOFULVIN	ANY INDIAN/ CHINESE SOURCE		100 kg	Bank contract / LC at sight	FOB By AIR
</t>
  </si>
  <si>
    <t>QJWE-HWI-GP</t>
  </si>
  <si>
    <t>01	1090000630	DC MOTOR, TYPE: LAK100A, 0.80 KW, ARM-ATURE: 310V, FIELD:340V, -2400 RPM, WITH ENCODER.	EA	1</t>
  </si>
  <si>
    <t>QKWS-BBZ-YU</t>
  </si>
  <si>
    <t xml:space="preserve">Marchesini Machine MB 440, right now facing some difficulty in some parts.
Forming Plate 30.02A and 30.03A.
Main Motor.
</t>
  </si>
  <si>
    <t xml:space="preserve">Waqar Masood, 
Electronic Maintenance Officer 
GlaxoSmithKline Pakistan Limited
F-268 S.I.T.E., Karachi, Pakistan
Email   waqar.x.masood@gsk.com
Cell      +92 306 2956 219
</t>
  </si>
  <si>
    <t>QLZE-VGK-TC</t>
  </si>
  <si>
    <t>01	Phenol Commercial Grade	Packet 	Minimum pack Size 	Most Urgent</t>
  </si>
  <si>
    <t>QMTN-PDM-BE</t>
  </si>
  <si>
    <t xml:space="preserve">01	Caffein Extra Pure Grade: SLR Cat # C/0800/48 Make: Fisher UK 100gm	Fisher -UK	01 Packet
02	Cerium (Iv) Suplphate Tetrahydrate, GR, Cat.#: 1022740100, Merck, 100gm	Merck –Germany 	01 Packet
03	Sodium Phosphate Dibasic Cat#04276-1KG, Sigma Aldrich.	Sigma Aldrich Germany 	6 Kgs
04	Di-Potassium Hydrogen Phosphate Cat # 1.05104.1000	Merck –Germany	01 Kgs
</t>
  </si>
  <si>
    <t>QNAS-BFL-AZ</t>
  </si>
  <si>
    <t xml:space="preserve">50	1916004373	1913001119	Cleanroom Intercom KNZD-63	EA	1
60	1916004374	1913001119	Siemens Memory card 6ES7954-8LL03-0AA0	EA	2
70	1916004376	1913001119	Siemens U-connector 6ES7590-0AA00-0AA0	EA	1
80	1916004378	1913001119	Meanwell LRS-35-12	EA	2
30	1916002256	1913001116	2 wire proximity sensor 18mm 220v, NO	EA	4
10	1916002335	1913001105	VFD 4KW, 3 Phase Delta	EA	1
</t>
  </si>
  <si>
    <t xml:space="preserve">Hussain Riaz | Assistant Manager Procurement
Address: C-14 SITE, Karachi, Pakistan
Work: +(92-21) 32573391-5 | Ext: 387
Cell: +(92) 333 3829055 
Email:Hussain.riaz@searlecompany.com|www.searlecompany.com
</t>
  </si>
  <si>
    <t>QNTS-ZEF-HE</t>
  </si>
  <si>
    <t xml:space="preserve">Pressure Gauge with Pressure Switch                                                                                                                                                                                                                                                                                                                                                                                                                                                                                                                                                          SMC        GP46-10-01-X207         2
Solenoid Valve                                                                                                                                                                                                                                                                                                                                                                                                                                                                                                                                                                                                                                      SMC        SY7A00-5U1-W0-03F         4
Electro valve        SMC        SY7A00-5U1-WO-03F        2
DIN 43650C-C/LED 24V 5MT Connectors        SMC        00186278 DIN 43650C-S/LED 5        4
SOLENOID VALVE 490 L/MIN        SMC        SY5220-5Y0-C8F-Q        4
SOLENOID VALVE 490 L/MIN        SMC        SY5120-5Y0-C8F-Q        4
DIN 43650C-S/LED 3MT        SMC        00201181 DIN 43650C-S/LED 3M        4
</t>
  </si>
  <si>
    <t>QPJM-QUR-SE</t>
  </si>
  <si>
    <t xml:space="preserve">Square NPN Photocell  Background Suppression  M8 connector         Omron        E3Z-LS86        2
Switching Power Supply Unit 48 VDC        CABUR        XCSF500D        1
Static Relay 15A 24VDC        Omron        G3PJ-215B-PU DC 12-24        4
Static Relay 24VDC Output 3A DC        WEIDMULLER        21635014        4
Inductive Sensor PNP M12 4mm NO- Connector M12        Omron        E2A-M12KS04-M1-B1        4
Inductive Sensor PNP M5 1.2mm NO- Connector M8        Omron        E2E-S05S12-MC-B1        4
Retro-Reflex Sensor                                                                                                                                                                                                                                                                                                                                                                                                                                                                                                                                                                                                                                                                                           Wenglor         LW86PA3            2
Through Beam Sensor Emitter                                                                                                                                                                                                                                                                                                                                                                                                                                                                                                                                                                                                                                                                                                               Wenglor         P1KS002        2
Through Beam Sensor Receiver                                                                                                                                                                                                                                                                                                                                                                                                                                                                                                                                                                                                                                                                                  Wenglor         P1KE004        2
Retro-Reflex Sensor                                                                                                                                                                                                                                                                                                                                                                                                                                                                                                                                                                                                                                                                                                                                 Wenglor         P1KL005          2
Inductive Sensor with Increased Switching Distance        Wenglor         I12H005        2
FINDER 38 Series Relay Interface Modules                                                                                                                                                                                                                                                                                                                                                                                                                                                                                                          FINDER        Code: 38.81.7.024.9024          4
FL SWITCH SFN 5TX                                                                                                                                                                                                                                                                                                                                                                                                                                                                                                                                                                                                                                                                                             Phoenix Contact         2891152        2
SQUARE PNP PHOTOCELL BACKGROUND SUPPRESSION        Omron        E3Z-LS83        4
RECTANGULAR REFLECTOR 60x40        Omron        E39-R1S        4
LASER SCANNER        DATASENSOR        DS2200-1100 SS2288        2
INDUCTIVE SENSOR PNP M12 4MM        Omron        E2A-U12KS04-WP-B1 2M        4
INDUCTIVE SENSOR PNP M8 4MM        Omron        E2A-S0BKND4-M1-B1        4
SAFETY CODED RFID SENSOR        PIZZATO        ST DD310M0.1-E1T        4
SAFETY RFID SENSOR        PIZZATO        ST DD310M0.1-D1T        4
Limit switch; polymer roller Ø11mm; NO + NC; 10A; max.500VAC        PIZZATO        FR515         4
</t>
  </si>
  <si>
    <t xml:space="preserve">Mirza Imran Baig
Senior Buyer, In-direct Sourcing 
Procurement, Pakistan
GSK
35 Dockyard Road, West Wharf, Karachi 74000, Pakistan
Email  mirzaimran.x.baig@haleon.com
Tel       +92 21 35274743 Ext: 4743
</t>
  </si>
  <si>
    <t>QQQJ-PRC-LK</t>
  </si>
  <si>
    <t xml:space="preserve">Contrast Sensor KRTW 3B/4.1321   QTY: 02
      Part No. 50137971
      Make: Leuze 
</t>
  </si>
  <si>
    <t>QQRE-RGV-KD</t>
  </si>
  <si>
    <t xml:space="preserve">01        AMMONIUM BICARBONATE         •        MERCK –GERMANY 
•        JIANGSU OVERSEAS GROUP CO. LTD-CHIA
•        JOC JOINT INTERNATIONAL-CHINA        •        
350Kgs        
</t>
  </si>
  <si>
    <t xml:space="preserve">Afzal Ghani, 
EXECUTIVE PROCUREMENT 
Postal Address: P.O Ferozsons, Amangarh, Nowshera, K.P.K, |pro.nowshera@ferozsons-labs.com|Website:www.ferozsons-labs.com|0923-560145, 0312-9486757,03458553396|FAX: 0923-611302| 
</t>
  </si>
  <si>
    <t>QRKR-UKG-NS</t>
  </si>
  <si>
    <t xml:space="preserve">Description        Model        Make        QTY
Mark Sensor        R58        Banner        1
</t>
  </si>
  <si>
    <t>QRSG-NYN-QE</t>
  </si>
  <si>
    <t>WHITE MINERAL OIL- H-1 FOOD GRADE</t>
  </si>
  <si>
    <t>QSTR-AOY-XK</t>
  </si>
  <si>
    <t xml:space="preserve">Water Vacuum Pump               Qty 01              
            2 HP, 1.5 kw, 2900RPM, 
            (Recondition and new pump)
</t>
  </si>
  <si>
    <t xml:space="preserve">Ashraf.x.butt@haleon.com
35 - Dockyard Road, west wharf , Karachi-74000, Pakistan
Tel: +92 21 32315478-82 &amp; (Dir) 35274744
UAN:+92 21 111 475 725  (Ext: 4744)
</t>
  </si>
  <si>
    <t>QSUV-QDG-HU</t>
  </si>
  <si>
    <t xml:space="preserve">1        TERBINAFINE        ANY INDIAN/ CHINESE SOURCE                300 kg        Bank contract         FOB By SEA
</t>
  </si>
  <si>
    <t>QUDO-YAN-AV</t>
  </si>
  <si>
    <t>Thermal resistance transmitter
Model No :   TM210-A1G8C1J3H3.
Qty 1</t>
  </si>
  <si>
    <t xml:space="preserve">Babar Ali
Assistant Manager Instrumentation
Scilife Pharma (Pvt.) Ltd. 
Phone: +92 21 111 724 543 | Ext: 4060
Mobile: +92 321 2770584
Web: https://scilife.biz
</t>
  </si>
  <si>
    <t>TM210 A1G8 C1J3 H3 300</t>
  </si>
  <si>
    <t>QUIE-IDL-KG</t>
  </si>
  <si>
    <t xml:space="preserve">S.S 316L 20 mesh 
with food grade certificate of following specifications:
Size: 2ftx2ft
Material S.S 316L with food grade certificate
</t>
  </si>
  <si>
    <t>-Contact Person: Mr. Toaha Ali Khan -03035078029</t>
  </si>
  <si>
    <t>QUVW-QJM-LJ</t>
  </si>
  <si>
    <t xml:space="preserve">Supply of EX-Proof Selector switches  with certificates                                                       22mm        6
Supply of EX-Proof ON Push buttons   with certificates                                                                                                         22mm        6
Supply of EX-Proof OFF Push buttons   with certificates                                                                                                          22mm        6
Supply of Ex-Proof and IP65 Non-Touch Infrared tablet temperature sensor , Input: 24DC Output: 4-20mA , Temp Range 0-600.    with certificates                                                       N/A        2
</t>
  </si>
  <si>
    <t xml:space="preserve">
Ashraf Butt
Procurement Officer
Ashraf.x.butt@haleon.com
35 - Dockyard Road, west wharf , Karachi-74000, Pakistan
Tel: +92 21 32315478-82 &amp; (Dir) 35274744
UAN:+92 21 111 475 725  (Ext: 4744)
</t>
  </si>
  <si>
    <t xml:space="preserve">-Contact Person; Mr. Zakir Raza - 0304-0729713
Item 4 Item# OSAT-151-MT-C-05
</t>
  </si>
  <si>
    <t>QXFF-EJK-BM</t>
  </si>
  <si>
    <t xml:space="preserve">1        DEXAMETHASONE BASE        ANY SOURCE                10 kg        Bank contract         FOB By AIR                                SINGLE LOT SHIPMENT IN THE MONTH OF JANUARY 2023
2        GLIBENCLAMIDE        ANY SOURCE                50 kg        Bank contract         FOB By AIR                                SINGLE LOT SHIPMENT IN THE MONTH OF JANUARY 2023
3        DOMPERIDONE MALEATE        ANY SOURCE                150 kg        Bank contract         FOB By SEA                                "2 DIVIDED LOT'S
75KG EACH 
(1ST LOT IN JAN-2023
2ND LOT IN MARCH-2023)"
4        CETRIZINE DI HCL        ANY SOURCE                300 kg        LC AT SIGHT        FOB By SEA                                "2 DIVIDED LOT'S
 (1ST LOT IN FEB-2023
2ND LOT IN APRIL-2023)"
5        DIMENHYDRIANTE        ANY SOURCE                400 kg        LC AT SIGHT        FOB By SEA                                "2 DIVIDED LOT'S
 (1ST LOT IN FEB-2023
2ND LOT IN APRIL-2023)"
</t>
  </si>
  <si>
    <t>QXMJ-LDY-HK</t>
  </si>
  <si>
    <t xml:space="preserve">1 .	1090012203	MOTOR 03 PHASE TYPE YPEJ100L-4 S1 Y F JB/T7118-2014 2.2KW 50-100HZ 79DB(A) 32KG G-SERIES FAN MOTOR 2.2KW 380V 4.9A 50HZ IP55 14NM 3-50HZ 30NM DC 170V  TYPE G-100AE NO: 25095 H  POWER: 52W SPEED: 2800RPM FREQUENCY: 50HZ 380V CAPACITY: 2151M3/H WIND PRESSURE: 78PA MAKE IANGSU RUINPENG ELECTRIC CO	EA	4
2 .	1090012204	MOTOR 03 PHASE TYPE 160L-4 15/17KW GB/T2192.2-2.12 154KG 1460/1454 RPM 50HZ # F 40 'CA 380V 30.3/33.6 A 92DB(A) JM 0.099 KG.M2, S3 40/25% IP54 3-50HZ 50-100HZ,  COOLING FAN, MAKE JIANGSU RUINPENG
ELECTRIC CO	EA	1
3 .	1090012205	MOTOR 03 PHASE TYPE 225M-4 37/42KW GB/T21972.2-2012 352KG COOLING FAN,1431/1419 RPM 50HZ Y F 40 'CA, 400V 71.3/81 A 98 DB(A) JM 0.423 KG.M2, S3 40/25% IP54 3-50HZ 50-100HZ, TYPE: YZP-225A POWER: 200W, PRESSURE: 80PA IP: 55, CAPACITY: 3800M3/H, CURRENT: 0.32A, ELECTRICAL SYSTEM: 380V50HZ, MAKE JIANGSU RUINPENG ELECTRIC CO	EA	1
</t>
  </si>
  <si>
    <t>QXOI-DLA-OB</t>
  </si>
  <si>
    <t xml:space="preserve">AC Drives
Model: 591P/0110/500/0010/UK/ARM/0/0/0 (Make: Eurotherm)                      01 No.
Model: 591P-53311020-P00-U0V0 (Make: Parker)                                            01 No.
Model: 690-432870E0-000P00-A00 (Make: Parker)                                           01 No.
Model: 591P/0110/500/0010/UK/ARM/0/0/0 (Make: SSD Drive Parker)    01 No.
</t>
  </si>
  <si>
    <t xml:space="preserve">Talib H. Qadeeri
Dy. Manager Supply Chain
Otsuka Pakistan Limited
Phone: 9221 34528651-4
Email: thussain@otsuka.pk
</t>
  </si>
  <si>
    <t>QYAB-XXJ-RE</t>
  </si>
  <si>
    <t xml:space="preserve">1	NYSTATIN	ANY SOURCE		400BOU	Bank contract / DA 60 days / LC at sight	FOB By AIR
</t>
  </si>
  <si>
    <t>QYIN-LMD-SQ</t>
  </si>
  <si>
    <t xml:space="preserve">01        Cobalt Nitrate Cat # 1.02536.0250, 250gm  Make: Merck        Packet        01
02        Potassium Iodide Cat # 30315-500G Make: Honeywell, 500 Gram        Packet        01
03        Silver Nitrate 99.8+%        Packet        01
04        N-Heptane For HPLC Grade: LiChrosolv Cat # 1043902500 Make: Merck        Liters        2.5
</t>
  </si>
  <si>
    <t>QYRR-QNB-LM</t>
  </si>
  <si>
    <t>01        Ammonium Trifluoroacetate(Trifluoroacetic acid ammonium salt)  Cat # 238732-25G        Packet         01        Most Urgent</t>
  </si>
  <si>
    <t>RAAX-LPO-HR</t>
  </si>
  <si>
    <t>Q-Vac Vacuum Filter Mahle Staubfilterelement  09W03-852 623 TI 15-0,4 V4A / 77950116        
Nos                 8</t>
  </si>
  <si>
    <t>RACJ-NQM-NO</t>
  </si>
  <si>
    <t>01        Amino Acid Standard Solution , 5ml  Cat # AAS18, Make: Merck        Packet        01        Most Urgent.</t>
  </si>
  <si>
    <t>RAST-QWC-OS</t>
  </si>
  <si>
    <t>01        Sulfamerzine Powder  S8876-50gm, Sigma Aldrich –Germany         Packet        01        Most Urgent.</t>
  </si>
  <si>
    <t>RAVX-JPU-MA</t>
  </si>
  <si>
    <t>1)        AIR Heater Type 3000        LEISTER        01</t>
  </si>
  <si>
    <t>Hafiz Muhammad Usman Khan
Contact: 0332-1320060
Assistant Manager Supplychain
Supply Chain Department
muhammad.usman@herbion.com</t>
  </si>
  <si>
    <t>RBJL-DVO-FS</t>
  </si>
  <si>
    <t>6EP1332-2BA20 SIEMENS SITOP PSU100S 24 V/2.5 A Stabilized power supply input: 120/230 V AC, output: DC 24 V/..</t>
  </si>
  <si>
    <t>Syed Feham Ali
Executive Procurement (Engineering)
Supply Chain Department
0331-2477981
feham.ali@herbion.com</t>
  </si>
  <si>
    <t>RBMN-PEV-VA</t>
  </si>
  <si>
    <t xml:space="preserve">01        Chloroform Gr for Analysis Cat # 1024452500 , Sigma/Merck        Liters        2.5 Liters x02 Bottles=05 Liters </t>
  </si>
  <si>
    <t>RDAL-JRN-ZV</t>
  </si>
  <si>
    <t>1	TWEEN 80 (SARBITINE)	          Any best Quality brand 	25Kgs	               Urgent.</t>
  </si>
  <si>
    <t>RDHK-MQI-YH</t>
  </si>
  <si>
    <t>Wolf VPP GNM 3150-G2.6-1500 DC Motor 24V
Type: VPP-180
Machine # : 1414
Serial # :2.09.020
nameplate attached</t>
  </si>
  <si>
    <t>Muhammad Nasir
Team leader Procurement
muhammad.nasir@tapaltea.com</t>
  </si>
  <si>
    <t>Engel
GNM 3150-G2.6</t>
  </si>
  <si>
    <t>RDNQ-HIY-TX</t>
  </si>
  <si>
    <t>MO Packaged, UV-1800, Part# 206-25347-91</t>
  </si>
  <si>
    <t>Price GBP £85.97 + shipping</t>
  </si>
  <si>
    <t>RDUQ-RFB-CX</t>
  </si>
  <si>
    <t xml:space="preserve">Cut Resistance Protective Gloves
Make: Tolsen
Model: 45040
Qty 30
Ultimate Foam Nitrile Palm Coated Gloves
Make: MaxiFlex
Model: 34-874/L
Qty 30
Rubberex
Super Nitrile Resistant Gloves
RNF 15
Size : 9
Make: Super Nitrile
Qty 12
</t>
  </si>
  <si>
    <t xml:space="preserve">Muhammad Bilal Khan
Electrical Officer 
Office  +92 22 2109521-30 
EXT          361
Cell         0304 0729610
</t>
  </si>
  <si>
    <t>RHED-FCP-ET</t>
  </si>
  <si>
    <t xml:space="preserve">1	ZINC SULPHATE MONOHYDRATE	ANY SOURCE		1000KGS	LC AT SIGHT	FOB BY SEA
</t>
  </si>
  <si>
    <t>RJVM-DZT-WX</t>
  </si>
  <si>
    <t xml:space="preserve">1	1070023455	ELECTRIC VIBRATOR 3KW, 03 PHASE  COMPLETE UNIT	EA	2
2	1090000117	GEARED MOTOR 7.5 KW RPM: 1445/ OUTPUT - RPM: 24, SHAFT DIA 70X 140MM, 3-PHASE, 400V/690V, 50HZ, TYPE: SK73-132M4, 14.8/8.55A, INS.CL.'F', IP55, POSITION: M1, FLANGE MOUNTED, MAKE:NORD GEARS	EA	1
</t>
  </si>
  <si>
    <t>RKXR-BWL-DK</t>
  </si>
  <si>
    <t xml:space="preserve">1	1090012187	INDUCTION MOTOR,11KW 3-PHASE TYPE:YCL200M-12P, CE1904008,25A,480 RPM, IP55, S1, 400V, 50HZ, CONNECTION:DELTA,IN SL. CLASS:F, MAKE:ZHNAGJIAGANG, XINGLEMOTORS,CHINA	EA	1
2	1090012188	INDUCTION MOTOR,15KW 3-PHASE TYPE:YCL225M-16P, ISCE1904001,54A,360 RPM, IP55, S1, 400V, 50HZ, CONNECTION:DELTA,IN SL. CLASS:F,MAKE :ZHNAGJIAGANG, XINGLEMOTORS,CHINA	EA	1
</t>
  </si>
  <si>
    <t>RLKK-WMO-HR</t>
  </si>
  <si>
    <t>01	HYDROXYPROPYLMETHYL CELLULOSE K100M	Standard MOQ	•	MEIXINJIA JOINWAY PHARMACEUTICAL CO., LTD - CHINA</t>
  </si>
  <si>
    <t>RLWJ-PLU-JL</t>
  </si>
  <si>
    <t xml:space="preserve">CARBOXYMETHYLCELLULOSE CALCIUM 
( CARMELLOSE CALCIUM ) 	          Any best Quality brand 	100 Kgs	URGENT.
</t>
  </si>
  <si>
    <t>RLXH-EJO-GT</t>
  </si>
  <si>
    <t xml:space="preserve">METRONIDAZOLE BENZOATE	Any source		1000kg	LC at sight	FOB By Sea
AMMONIUM CHLORIDE	Any source		200kg	BC at sight	FOB By Sea
SIMETHICONE	Any source		1000kg	LC at sight	FOB By Sea
DOXYCYCLINE HYCLATE	Any source		50kg	LC at sight	FOB By Air
</t>
  </si>
  <si>
    <t>RMLC-DTG-YV</t>
  </si>
  <si>
    <t xml:space="preserve">1	"BAT 95 TB LED Ex-proof Light
Input Volt : 220Vac, 50Hz
Power : 100W
Protection : IP 65"		06 Nos
2	"BAT 95 D LED Ex-proof Light
Input Volt : 220Vac, 50Hz
Power : 36W
Protection : IP 54"		08 Nos
3	"BAT 95 12 Series LED Ex-proof Sign Light
Input Volt : 220Vac, 50Hz
Protection : IP 65"		01 No
4	"Ex-proof flash Light
Input Volt : 3.7V Dc, 50Hz
Power : 3W
Protection : IP 68"		01 No
</t>
  </si>
  <si>
    <t>RNCZ-FTL-CL</t>
  </si>
  <si>
    <t xml:space="preserve">DESLORATIDINE	ANY SOURCE		10kg	LC at sight	FOB By Air
</t>
  </si>
  <si>
    <t>RNQJ-UCF-ZJ</t>
  </si>
  <si>
    <t>1070026357	GEAR BOX WITH BACK DRUM &amp; BACK STOP B311HSD 31.5+UB11+UF21-CCW- ZS06953 S/NO: Y3008950, N2 46RPM, P1 308 KW, N1 1450 RPM, YWZ5-400/121	EA	1</t>
  </si>
  <si>
    <t>RNVM-YSQ-RJ</t>
  </si>
  <si>
    <t xml:space="preserve">MOXIFLOXACIN HCL	ANY SOURCE		250kg	LC at sight	FOB By Sea
</t>
  </si>
  <si>
    <t>RNWJ-RFG-KM</t>
  </si>
  <si>
    <t xml:space="preserve">1.	Crucible:
•	Lab furnace crucible ----- 5 pieces
•	Material: Alumina
•	Dimensions: Dia= 4 inch and Height= 4.5 inch
2.	Die: 
•	Material: SS (High Grade)
•	Dimensions are attached in the email
</t>
  </si>
  <si>
    <t>ROUL-DAX-MA</t>
  </si>
  <si>
    <t xml:space="preserve">1	1090000883	MOTOR 30KW, 900 RPM	EA	2
</t>
  </si>
  <si>
    <t xml:space="preserve">  Hammad Zahid
  Procurement  Officer
  Department of Procurement 
Bestway Cement Limited | 8th Floor  | UBL Building, Jinnah Avenue  | Islamabad 44000, Pakistan. 
Tel: +92 51 835 5139   Ext: 714  | Fax: +92 51 265 4865 | UAN: +92 51 111 111 722
Website: www.bestway.com.pk
E-mail: hammad.zahid@bestway.com.pk
</t>
  </si>
  <si>
    <t>RRDP-HQD-RS</t>
  </si>
  <si>
    <t xml:space="preserve">1 .	1070026765	3RD STAGE PINION/GEAR YKS-480-110E 1:29 LIMESTONE STACKER BOOM BELT GEARBOX	PAA	1
2 .	1070026766	3RD STAGE PINION &amp; GEAR DVY450-40-11-S LIMESTONE CRUSHER INCLINED BELT GEARBOX	PAA	1
3 .	1070026767	1ST STAGE PINION &amp; GEAR DCY-450 LIMESTONE CRUSHER INCLINED BELT GEARBOX	PAA	1
4 .	1070026768	2ND STAGE PINION &amp; GEAR DCY-450 LIMESTONE CRUSHER INCLINED BELT GEARBOX	PAA	1
5 .	1070026769	GEAR BOX ZS1400-80-1 OLD CLAY RECLAIMER SCRAPER DRIVE	PAA	1
6 .	1070026770	3RD STAGE PINION/GEAR ZSY355-50-11-N-BSP CLAY RECLAIMER LONG BELT GEARBOX	PAA	1
7 .	1070026771	GEAR BOX ZQ750-5 AUXILLIARY CRUSHER OUTLET BELT GEARBOX	PAA	1
8 .	1070026772	1ST STAGE PINION &amp; CROWN M3RSF80 LIMESTONE RECLAIMER INCLINED BELT GEARBOX	PAA	1
9 .	1070026773	1ST STAGE PINION/CROWN TKCD500-180-110A WOBBLER FEEDER GEARBOX	PAA	1
</t>
  </si>
  <si>
    <t xml:space="preserve">Riffat Tahira
Procurement Officer
Processing Section
Department of Procurement
Bestway Cement Limited | 8th Floor  | UBL Building, Jinnah Avenue  | Islamabad 44000, Pakistan. 
Tel: +92 51 835 5139 |  UAN:+92 51 111 111 722 EXT:  712
Website: www.bestway.com.pk
E-mail: riffat.tahira@bestway.com.pk
</t>
  </si>
  <si>
    <t>RTVS-KEG-CC</t>
  </si>
  <si>
    <t xml:space="preserve">METRONIDAZOLE BENZOATE	Any source		1000kg	LC at sight	FOB By Sea
AMMONIUM CHLORIDE	Any source		200kg	BC at sight	FOB By Sea
SIMETHICONE	Any source		1000kg	LC at sight	FOB By Sea
DOXYCYCLINE HYCLATE	Any source		50kg	LC at sight	FOB By Air
</t>
  </si>
  <si>
    <t xml:space="preserve">LISKO PAKISTAN (PVT) LTD, 
Ms. Aroosa
(Business Development officer) 
</t>
  </si>
  <si>
    <t>RTWL-CZP-RB</t>
  </si>
  <si>
    <t>RTYD-ZVA-UF</t>
  </si>
  <si>
    <t xml:space="preserve">Double lip oil seal:
Size:40x55x8mm
Make: NOK
Quantity=12 Nos
</t>
  </si>
  <si>
    <t>RUWH-SXZ-GF</t>
  </si>
  <si>
    <t>1	1090000195	SQUIRREL CAGE MOTOR 5.5KW, 1450 RPM, 400V, 50HZ, 3-PHASE, TYPE-  : 1LA3 116-4AA90, FRAME SIZE:132-S, IMB3, IP 55, FOOT MOUNTED, MAKE: SIEMENS	EA	2</t>
  </si>
  <si>
    <t xml:space="preserve">Hammad Zahid
  Procurement  Officer
  Department of Procurement 
Bestway Cement Limited | 8th Floor  | UBL Building, Jinnah Avenue  | Islamabad 44000, Pakistan. 
Tel: +92 51 835 5139   Ext: 714  | Fax: +92 51 265 4865 | UAN: +92 51 111 111 722
Website: www.bestway.com.pk
E-mail: hammad.zahid@bestway.com.pk
</t>
  </si>
  <si>
    <t>RWET-JVK-RH</t>
  </si>
  <si>
    <t xml:space="preserve">01	Trifluoroacetic Acid For Spectroscopy 100ml 	01	Standard Minimum Pack Size	Any best Quality Brand
02	Sodium Fluoride Purified , Cat# 1.06449.250, Merck /Any best Quaintly brand 	01	Standard Minimum Pack Size	
03	Zinc Dust 97% ,	01	Standard Minimum Pack Size	
</t>
  </si>
  <si>
    <t>RWLS-TUO-KS</t>
  </si>
  <si>
    <t>RWQJ-OAQ-RD</t>
  </si>
  <si>
    <t xml:space="preserve">01	Mud Submersible Pump:                                   
PEDROLLO Pump Body: Stainless Steel 304 Discharge Size: 2” Flow Rate: 600 L/min (on Ground) Head: 11m (max) HP: 01 (0.75kw)  Phase: Single (220v)  Origin: Italy or equivalent	Italy OR equivalent any best Quality brand 	Set	01
</t>
  </si>
  <si>
    <t>RWVN-UEJ-KV</t>
  </si>
  <si>
    <t xml:space="preserve">02        Aeration Blower:
IVACO or Equivalent 
Centrifugal type with all accessories| kW motor power | Noise level &lt; 80 dB Phase; 3 Phase (380v)  Origin: Italy or equivalent        Italy OR equivalent any best Quality brand nt        Set        01        
</t>
  </si>
  <si>
    <t>RXFO-KDX-HK</t>
  </si>
  <si>
    <t xml:space="preserve">03	Laboratory Equipment: 
Colorimeter Move 100 (Spectrophotometer) COD Cell Test (25 – 1500 mg/l COD Testing Kits One Box for 25 Tests) Thermo-reactor for COD Sample Heating Handy TDS/pH Meter, Basic Glassware: Beaker (500 ml – 2pcs), Flask (250ml – 2 pcs), Cylinder (1,000 ml – 01 pcs), Glass Rod, Sample Dropper Pack: German/Equivalent	Germany OR equivalent any best Quality brand	           set	01	
</t>
  </si>
  <si>
    <t>RXUP-NUK-LM</t>
  </si>
  <si>
    <t>01	Dimethyl Sulfoxide DMSO	Any best Quality brand 	Standard MOQ 	Most Urgent.</t>
  </si>
  <si>
    <t>RYVZ-LEW-SY</t>
  </si>
  <si>
    <t xml:space="preserve">1	Di-Ammonium Oxalate Monohydrate GR for Analysis Cat # 1011920250 Make: Merck 250gm	01	Standard Minimum Pack Size
2	Brij 35 (Polyoxyrthylene Lauryl Ether) Cat # 8019620250 Marck 250gm	01	Standard Minimum Pack Size
3	Citric Acid Monohydrate Grade: Emsure, Cat # 1002441000 Make: Merck	01	Standard Minimum Pack Size
4	Dibutylamine Cat # 8205280100, Make: Merck	01	Standard Minimum Pack Size
5	Di-Ethylamine, Cat #  8.45028.1000,Merck 	01	Standard Minimum Pack Size
6	Ethyl Acetate Grade: 99.50% Cat # 8222772500, 2500ml, Make: Merck 	01	Standard Minimum Pack Size
7	Iodine Monobromide Cat # 8207380100, Make: Merck, 100gm	01	Standard Minimum Pack Size
8	Lead (li) Nitrate GR for Analysis Grade: Emsure Cat # 1073981000 Merck	01	Standard Minimum Pack Size
9	Oxalic Acid Make: Chem-Lab, CL00.1502.1000	01	Standard Minimum Pack Size
10	1-Octanol (Octyl Alcohol) 99% Cat # 8209311000 Merck	01	Standard Minimum Pack Size
11	Pepsin from Porcine Gastric Mucosa - Powder Grade: Bichemistry Cat # 1071850100 Make: MERCK 100gm	01	Standard Minimum Pack Size
12	Potassium Carbonate Gr For Analysis Cat # 1049281000 Grade: Emsure Make: Merck	01	Standard Minimum Pack Size
13	N-Pentane For HPLC  99+% Grade: Emsure, Cat # 34956-2.5L Make: Honeywell	01	Standard Minimum Pack Size
14	Phenolphthalein Indicator Acs 100gm, Cat.#:1072330100, Merck	01	Standard Minimum Pack Size
15	Phenol Red Indicator For Analysis Grade: Indicator Cat # 1072410005 Make: Merck, 5 gm	01	Standard Minimum Pack Size
16	Sodium Nitroprusside Dihydrate Grade: GR, Cat # 1065410500 Make: Merck 500gm	01	Standard Minimum Pack Size
17	Sodium Hydrogen Carbonate Grade: Acs,Iso,Reag. Ph Eur Cat # 1063291000 Merck	01	Standard Minimum Pack Size
18	Sodium Fluoride Purified Grade: 98% Cat # 27858.290 Make: VWR BDH	01	Standard Minimum Pack Size
19	Trisodium Phosphate Dodecahydrate For Analysis Grade: Emsure Cat # 1065721000 Make: Merck	01	Standard Minimum Pack Size
20	Zinc Chloride for Analysis Emsure 250gm Cat # 108816	01	Standard Minimum Pack Size
21	Zinc Dust 97% ,Cat#29063.296 ,1KG, VWR	01	Standard Minimum Pack Size
22	Tris Aminomethane Cat # 1.08387-0500 Make: Merck, 500GM	01	Standard Minimum Pack Size
</t>
  </si>
  <si>
    <t>RZFI-VIO-TK</t>
  </si>
  <si>
    <t xml:space="preserve">1        Acetonitrile Gradient Grade 99.9%, Cat # 1.00030.2500/4000, Make: Merck        Liters         1000
2        Methanol Gradient Grade LiChrosolv Cat # 1.06007.4000/2500, For HPLC Merck         Liters         500 
3        Potassium Dihydrogen Phosphate GR For Analysis Cat # 1048731000 Merck        Kgs        10
4        Trifluoroacetic Acid For Spectroscopy 100ml Grade: MagniSolv Cat # 1.08262.0100 Merck         Packet         06 
5        Acetic Acid Glacial GR for Analysis 1.00063.2500 Merck        Liters        15
6        Chloroform Gr for Analysis Cat # 1024452500 Merck        Liters        05
7        Sodium Phosphate Dibasic Cat#04276-1KG, Sigma Aldrich.        Kgs        04
8        2-Propanol For HPLC , Cat#1010402500        Liters        10
9        N-Hexane For HPLC Grade: Extra Pure Cat # 1043682500 Make: Merck        Liters        06
10        Triethylamine Cat # 8.08352.2500 Make: Merck         Liters        05
11        Di-Sodium Tetraborate Decahydrate Essential Ph,Eur, Bp, Cat#1.06303.1000        Packet        01
12        Ortho-Phosphoric Acid 85% Gr For Analysis Grade: GR, Cat # 1.00573.2500 Merck        Liters        08
13        Potassium Hydroxide Pellets GR for Analysis (MERCK) Cat # 1.05033.1000        Kgs        02
14        Potassium Chloride GR For Analysis (EMSURE) Cat # 1.04936.1000        Kg        01
15        Sodium Perchlorate Monohydrate Grade: GR, Cat # 1.06564.0100 Merck 100GM        Packet        01
16        Ammonium Hydroxide  Cat #05002-2.5L, Sigma Aldrich         Liters         2.5
17        Silica gel 60 (0.063-0.200 mm) for column chromatography , Cat # 1.07734.1000,Merck         Kgs         10 
</t>
  </si>
  <si>
    <t>RZPG-CLB-AH</t>
  </si>
  <si>
    <t xml:space="preserve">1	Hydrochloric Acid (Solvent – H )	Liters	40 Liters
2	Sulfuric Acid (Solvent –SA)	Liters	2 Liters
3	Acetone (Solvent –A )	Liters	5 Liters
4	Di-Ethylether (Solvent –D)	Liters	2 Liters
5	Ethanol (Solvent –E)	Liters	30 Liters
</t>
  </si>
  <si>
    <t>SAGQ-KKJ-TB</t>
  </si>
  <si>
    <t>SBOR-TED-YZ</t>
  </si>
  <si>
    <t xml:space="preserve">Honeywell presure switch 
MLH010BSD63D
MLH010BSD14B
MLH100BSD14B
MLH250BSD14B
MLH350BSD14B
RER-M-10TP-N-0720 Jam Nut Receptacle </t>
  </si>
  <si>
    <t>BLI M.ALi SIddiqui</t>
  </si>
  <si>
    <t>SCDM-VAD-KZ</t>
  </si>
  <si>
    <t xml:space="preserve">Motor &amp; Gearbox for Uhlmann Blister Machine.
1.	Laipple/KEB Motor N56P6                        02 Nos
IP: 55
KW: 0.045
RPM: 750
A: 0.3
V: 230/400
2.	Laipple/KEB Gearbox NMS25                    02 Nos
Kom: 2004/45004
N2: 80
I: 10/1
KW:0.045
</t>
  </si>
  <si>
    <t xml:space="preserve">Engr. Shaikh Muti-ur-Rub Saadi | Sr. Officer Maintenance, Engineering
                            The Searle Company Limited
                            Address: F-319 S.I.T.E., Karachi 
  Work: +(92-21) 3257-8001-7| Ext: 3024, 3019
                            Cell: +92 3333700634
                            Email: muti.saadi@searlecompany.com |www.searlecompany.com
</t>
  </si>
  <si>
    <t>SCSX-IFZ-DK</t>
  </si>
  <si>
    <t xml:space="preserve">Kentrol 020 actuator
</t>
  </si>
  <si>
    <t xml:space="preserve">Ashraf Butt
Procurement Officer
Ashraf.x.butt@haleon.com
35 - Dockyard Road, west wharf , Karachi-74000, Pakistan
Tel: +92 21 32315478-82 &amp; (Dir) 35274744
UAN:+92 21 111 475 725  (Ext: 4744
</t>
  </si>
  <si>
    <t>Kinetrol Actuator</t>
  </si>
  <si>
    <t>SCWX-SNJ-DQ</t>
  </si>
  <si>
    <t>SMC IZS41-340P-06B ionizer
qty 1</t>
  </si>
  <si>
    <t>SDBY-BKX-OG</t>
  </si>
  <si>
    <t xml:space="preserve">11259	ACETYLCYSTEINE	500	mar	2023
12957	ALCOHOL CETOSTEARYL	1,000	feb	2023
15270	PROPYLPARABEN ASEPTOFORM-P	2,000	mar	2023
15280	METHYLPARABEN ASEPTOFORM-M	4,000	mar	2023
19051	POLYETHYLENE GLYCOL 8000,	4,800	apr	2023
19396	FLAVOR,ORANGE OIL LQ15.84.42	100	apr	2023
21832	CETOMACROGOL 1000	500	mar	2023
25857	EUCALYPTOL	200	mar	2023
26481	DYE YELLOW NO.6 ALUMINIUM LA	200	feb	2023
27504	CYANOCOBALAMIN ORAL PWDR IN	150	immediate	2023
28945	CLARITHROMYCIN CARBOMER GRAN	1,000	immediate	2023
29015	EXTRACT CARDUS MARIANUS	2,000	feb	2023
31913	FLAVOUR STRAWBERRY 1740.3610	200	mar	2023
36202	HYDROXYPROPYL CELLULOSE	300	immediate	2023
36633	CALCIUM PHOSPHATE (TRIBASIC)	6,000	immediate	2023
36633	CALCIUM PHOSPHATE (TRIBASIC)	6,000	feb	2023
37320	INOSITOL	300	feb	2023
41007	NAPROXEN	2,000	immediate	2023
43540	MAGNESIUM OXIDE LIGHT POWDER	5,000	feb	2023
45397	CALCIUM SULPHATE	5,000	may	2023
46347	FLURBIPROFEN	1000	immediate	2023
50620	OIL LEMON TERPENLESS	40	mar	2023
50830	OIL NEUTRAL VEGETABLE TRIGLY	600	immediate	2023
57577	POVIDONE USP	6,000	feb	2023
57577	POVIDONE USP	6,000	mar	2023
59360	PROPYLENE GLYCOL	9,000	mar	2023
63337	SILICONE DIOXIDE (SILICA GEL	2,800	mar	2023
63337	SILICONE DIOXIDE (SILICA GEL	2,800	may	2023
64260	SODIUM BENZOATE POWDER	5,000	feb	2023
64407	POLYOXYL 40 HYDR.(CREMOPHOR)	6,480	may	2023
65300	SODIUM CITRATE DIHYDRATE PWD	5,000	feb	2023
69380	SUCROSE	22,000	may	2023
70772	FLAVOUR GUARANA P5291-1-A1	250	apr	2023
72746	POLYSORBATE 60	300	immediate	2023
72748	POLYSORBATE 80	3,000	feb	2023
74260	VANILLIN CRYSTALS	3,000	apr	2023
74747	VITAMIN A ACETATE POWDER	100	immediate	2023
77513	GELOT 64	500	immediate	2023
78091	LIQUID PARAFFIN	14,400	feb	2023
79260	ZINC OXIDE POWDER	2,500	immediate	2023
82478	MOXIFLOXACIN HYDROCHLORIDE	300	apr	2023
84156	DYE, RED (ERYTHROSINE) E127	40	feb	2023
88672	DOSULEPIN HYDROCHLORIDE	500	mar	2023
10103022	GUM XANTHAN	250	immediate	2023
10108006	EDICOL YELLOW (FOOD COLOR)	1,200	immediate	2023
10307007	ORANGE OIL (SOFLER)	2,000	mar	2023
</t>
  </si>
  <si>
    <t xml:space="preserve">Noman Siddiqui
Senior Manager
Procurement &amp; Sourcing
Established Pharmaceutical Operations
	Abbott Laboratories
Opposite Radio Pakistan Transmission Center
Hyderabad Road, Landhi
Karachi - 75120
</t>
  </si>
  <si>
    <t>SEAE-IWA-NZ</t>
  </si>
  <si>
    <t xml:space="preserve">MOXIFLOXACIN HCL	ANY SOURCE		125kg	LC at sight	FOB
</t>
  </si>
  <si>
    <t>SEXX-TOF-FF</t>
  </si>
  <si>
    <t xml:space="preserve">1-	S.S 316L wire mesh with certificate mentioning both Food grade and mesh size
Mesh Size: 20 mesh
Size: 3x3 ft
2-	S.S 316L wire mesh with certificate mentioning both Food grade and mesh size
Mesh Size: 100 mesh
Size: 3x3 ft
</t>
  </si>
  <si>
    <t>Contact person is Mr. Toaha Ali Khan</t>
  </si>
  <si>
    <t>SFQM-WUX-QF</t>
  </si>
  <si>
    <t xml:space="preserve">1-	Digital ampere meter
0.5 amp to 20 amp
220VAC
Quantity=01 No
Make: Ziegler
2-	ON/OFF switch
KCD2
15A 250V AC
20A 250V AC
Quantity=01 No
Make: Muxing
</t>
  </si>
  <si>
    <t>SFQY-YTT-NL</t>
  </si>
  <si>
    <t>S.S Pump For Liquid Dispensing 
Picture attached in email</t>
  </si>
  <si>
    <t>SFXW-WOL-AV</t>
  </si>
  <si>
    <t>01	XANTHAN GUM	•	JUNGBUNZLAUER AUSTRIA AG AUSTRIA	05 Kgs</t>
  </si>
  <si>
    <t>SGUK-MGZ-WO</t>
  </si>
  <si>
    <t xml:space="preserve">1	AMMONIUM OXALATE, Merck 	1.01192.0250	250 gm	Most Urgent.
2	BRIJ-35, Merck	8.01962.0250	250 gm	
3	CITRIC ACID, Merck	1.00244.0500	500 gm	
4	DIPHENYLAMINE, Merck	8.20528.0100	100 gm	
5	DI ETHYLAMINE, Merck	8.45028.0100	100 ml	
6	ETHYL ACETATE, Merck	8.22277.1000	01 L	
7	IODINE MONOBROMIDE, Merck	8.20738.0100	100 gm	
8	LEAD (II) NITRATE, Merck	1.07398.0100	100 gm	
9	OXALIC ACID, Merck	8.18212.0100	100 gm	
10	1-OCTANOL, Merck	8.20931.0100	100 ml	
11	PEPSIN , Merck	1.07185.0100	100 gm	
12	POTASSIUM CARBONATE , Merck	1.04928.0500	500 gm	
13	N-PENTANE, Merck	1.07177.1000	01 L	
14	PHENOLPHTHALEIN INDICATOR, Merck	1.07233.0025	25 gm	
15	PHENOL RED INDICATOR, Merck	1.07241.0005	05 gm	
16	SODIUM NITROPRUSSIDE, Merck	1.06541.0025	25 gm	
17	SODIUM HYDROGEN CARBONATE, Merck	1.06329.0500	500 gm	
18	SODIUM FLUORIDE, Merck	1.06449.0250	250 gm	
19	TRI SODIUM PHOSPHATE  DO DECAHYDRATE , Merck	1.06572.1000	01 Kg	
20	ZINC CHLORIDE , Merck	1.08816.0250	250 gm	
21	ZINC POWDER, Lab Chem	29063.296	250 gm	
22	TRIS ( HYDROXY METHYL) AMINO METHANE , Merck	1.08387.0500	500 gm	
</t>
  </si>
  <si>
    <t>SHRO-CTO-EC</t>
  </si>
  <si>
    <t xml:space="preserve">01	AMMONIUM BICARBONATE 	•	MERCK –GERMANY 
•	JIANGSU OVERSEAS GROUP CO. LTD-CHIA
•	JOC JOINT INTERNATIONAL-CHINA	•	
350Kgs	
</t>
  </si>
  <si>
    <t>SILI-XMP-LN</t>
  </si>
  <si>
    <t xml:space="preserve">GEMU PNEUMATIC 2 WAY VALVE P# 968725Z        EA        4
SAUNDER / (Alfa Laval) DIAPHRAGM VALVE 38.1MM 2-Way        EA        2
</t>
  </si>
  <si>
    <t xml:space="preserve">Hussain Riaz | Assistant Manager Procurement
The Searle Company Limited
Address: F-319 &amp; C-14 SITE, Karachi, Pakistan
Work: +(92-21) 38691885-7 | Ext: 366
Cell: +(92) 333 3829055 
Email:Hussain.riaz@searlecompany.com|www.searlecompany.com
</t>
  </si>
  <si>
    <t>SIMV-UDK-MV</t>
  </si>
  <si>
    <t xml:space="preserve">1	ARTEMETHER	USFDA source		20kg	LC at sight	FOB Sea
2	LUMEFANTRINE	USFDA source		100kg	LC at sight	FOB Sea
</t>
  </si>
  <si>
    <t>SIRA-KXD-ZA</t>
  </si>
  <si>
    <t xml:space="preserve">01	AEROCIL 200	•	EVONIK INDUSTRIES AG-GERMANY
•	EVONIK INDUSTRIES AG- BELGIUM
•	WAKER CHEMICALS (CHINA) Co. LTD CHINA	•	
200Kgs
</t>
  </si>
  <si>
    <t>SJLO-PLO-DD</t>
  </si>
  <si>
    <t xml:space="preserve">1.                Cartridge filter         5 Micron, 20" Cartridge Cap        12 Nos 
2.                UV Lamp        BEWADES, 130W130/7P, 254 nm, Connection TC 1" (BWT)
Lamp EMMITER        01 No
3.                Tank Air vent filter Heater         0-150℃, 220V , Width 5” height 8”        01 No
4.                Hardness tester Indicator         Indicator Reagent, Gebruder Heyl, 8028033, 500 ml        01 No
5.                Air vent filter        H-5”, 0.2micron        02 Nos
</t>
  </si>
  <si>
    <t xml:space="preserve">Muhammad Nauman Tariq
Associate Manager Engineering
Cell No.: +92-343-4146319
E-mail: m.nauman@dynatispakistan.com
</t>
  </si>
  <si>
    <t>ITEM 1 (cartridge 5 micron ) mdockter@shelco.com
ITEM 2 BWT Germany 
ITEM 4 TESTOMAT STOCK
ITEM 5 ( PALL FILTER PRICE
$ 440.00) AB05PFR2PVH4</t>
  </si>
  <si>
    <t>SKAW-SCQ-YW</t>
  </si>
  <si>
    <t>1 .        1070026885        GEAR MOTOR 37KW, OUTPUT RPM 40 50 HZ, 400 VOLTS, FOOT MOUNTED, SHAFT DIA: 110 MM        EA        1</t>
  </si>
  <si>
    <t>SLBX-VJV-RB</t>
  </si>
  <si>
    <t xml:space="preserve">
02-UNITS OF REFERENCE STANDARDS OF VANCOMYCIN HYDROCHLORIDE - CAT # 1709007 FROM USP
1235503.pdf
</t>
  </si>
  <si>
    <t>Masood
masood.hasan@ferozsons-labs.com</t>
  </si>
  <si>
    <t xml:space="preserve">MSDS was not Appropriate </t>
  </si>
  <si>
    <t>SLJQ-LJX-GC</t>
  </si>
  <si>
    <t xml:space="preserve">
E+E Transmitter
EE660-T2A7L200
Qty 2
</t>
  </si>
  <si>
    <t>KEUO-ZAP-SG (same as gsk ordered)</t>
  </si>
  <si>
    <t>SLUC-XAQ-BC</t>
  </si>
  <si>
    <t>01.        WHO interleukin-3 (Human,rDNS-Derived) NIBSC Code: 91/510 version 6.0                            4 Packs.</t>
  </si>
  <si>
    <t>BF BIO
Asim Ali| Sr. Executive Material Management
PABX: +92-42-36026700 EXT:150| Mobile: +92-315-6166951 
       5 KM Sundar Raiwind Road, Lahore, Pakistan</t>
  </si>
  <si>
    <t>SLYV-PLL-VQ</t>
  </si>
  <si>
    <t>FR SPG-G4 395X490X98
Nominal flow = 3150 m3/h - Initial pressure drop = 72 Pa -
Pleated Synthetic Media - Steel-Galvanized Frame - Efficiency
G4. 5.00</t>
  </si>
  <si>
    <t>SNAV-FYB-FM</t>
  </si>
  <si>
    <t xml:space="preserve">01        1090009918        HIGH VOLTAGE,HIGH BREAKING CAP.FUSE RATE VOL:12KV,DIM:292MM, R.CURENT:32A, VVC STRIKER TYPE:50N:004235101, TUBE DIA:53MM, IMIN:130A, I1:50KV, MAKE ETI        EA        6
02        1090012197        AUX CONTACTS BLOCK MODEL TYPE: LAEN20, 02 NO, FRONT END FOR MAGNETIC CONTACTORS, MAKE:SCHNEIDER ELECTRIC        EA        300
</t>
  </si>
  <si>
    <t>SNKO-DWL-RY</t>
  </si>
  <si>
    <t>01	MALTODEXTRINE	•	QINHUANGDAO LINHUA  STRACH CO. LIMITED - CHINA	•	75 Kgs</t>
  </si>
  <si>
    <t xml:space="preserve">Afzal Ghani, 
EXECUTIVE PROCUREMENT 
Postal Address: P.O Ferozsons, Amangarh, Nowshera, K.P.K, |pro.nowshera@ferozsons-labs.com|Website:www.ferozsons-labs.com|0923-560145, 0312-9486757,03458553396|FAX: 0923-611302| 
</t>
  </si>
  <si>
    <t>SNSX-KUV-WC</t>
  </si>
  <si>
    <t xml:space="preserve">sleeve type antistatic foodgrade filter
•	Sleeve type Filter 
Dia: 9inches
Length: 7inches
Qty: 4Nos
</t>
  </si>
  <si>
    <t xml:space="preserve">-Contact Person: Mr.  Syed Yasoob Hassan -:   +92-300-0610110  </t>
  </si>
  <si>
    <t>SNVY-RIJ-WT</t>
  </si>
  <si>
    <t xml:space="preserve">1020000962        Pressure Calibrator Brand: Ametek (Model # T-975)        Nos        1
Please ensure Pressure Calibrator (T-975, Ametek) with following below mentioned  accessories.
        Pneumatic Pressure Pump with Gauge
        Red and Black test leads and clips
        Shoulder Strap
        CPF male plug and CPF female Cap fitting
        1 meter CPF Male Hose
        CPF fittings (NPT and BSP)
        Protective Vinyl fitting caps
        Pack Tape
        Water proof carrying case and other necessary 
parts mentioned in attached pictures.
</t>
  </si>
  <si>
    <t>Asim Laique
Assistant Manager Engineering Procurement
0345-3127098
asim.laiq@herbion.com</t>
  </si>
  <si>
    <t>SPND-VIH-IP</t>
  </si>
  <si>
    <t xml:space="preserve">01: Sensor cable, M8 right-angle socket (female), 3-poles, PVC robot cable, IP67, 5 m 
   Model: XS3F-M322-305-R QTY: 06 
       Make: Omron
02: Sensor cable, M8 straight socket (female), 3-poles, PVC robot cable, IP67, 5 m
       Model: XS3F-M321-305-R QTY: 06
       Make: Omron 
03: Sensor cable, M12 straight socket (female), IP67, 2 m
       Model: XS2F-LM12PVC3S2M  QTY: 04
       Make: Omron 
04: Sensor cable, M12 right angle socket (female), IP67, 2 m
       Model: XS2F-LM12PVC3A2M  QTY: 04
       Make: Omron 
05: Sensor cable, M12 straight socket (female), IP67, 2 m
       Model: XS2F-LM12PVC4S2M  QTY: 04
       Make: Omron 
06: Sensor cable, M12 right angle socket (female), IP67, 2 m
       Model: XS2F-LM12PVC4A2M  QTY: 04
       Make: Omron 
</t>
  </si>
  <si>
    <t>SRWE-GUK-SY</t>
  </si>
  <si>
    <t xml:space="preserve">As per visit for robotic arm for palletizing below is the required information to proceed further. 
1.	Area layout is attached.
2.	C/Box Dimensions and Weight  - 407*295*266 (L * W * H).
3.	Per Minute and Per 24hrs Production – 1 C/box per min 1000 C/box per 24hrs.
4.	Stacking picture is attached.
</t>
  </si>
  <si>
    <t>Felix Donald
felix.x.donald@gsk.com</t>
  </si>
  <si>
    <t>SSLY-MWZ-RH</t>
  </si>
  <si>
    <t xml:space="preserve">1        1090012061        LV MOTOR, 3~MOT, TYPE: 1AV3094C ILE1003 0EC43-4JA4 |, UD 1707/1949319-003-007, IMB35, IP55, TH.CL 155 (F),1.01KW, 400 #(DELTA)VOLTS, 50HZ, SIEMENS, MADE IN CZECH REP. D-90441 NUMBERG.        EA        2
2        1090012062        BRAKE RECTIFIER, TYPE BGE 1.5 825 385 4, UE= 150#500V AC IL=1.5A DC SEW EURODRIVE        EA        10
</t>
  </si>
  <si>
    <t>STXR-VCF-RC</t>
  </si>
  <si>
    <t>Polypenco Ink Roller</t>
  </si>
  <si>
    <t xml:space="preserve">GSK
amir wahid siddiqui
</t>
  </si>
  <si>
    <t>SVIJ-DBL-PU</t>
  </si>
  <si>
    <t>HP Cartridges</t>
  </si>
  <si>
    <t>SVMR-LOV-ZQ</t>
  </si>
  <si>
    <t>Heating Plate Machesini MB440</t>
  </si>
  <si>
    <t>SVTK-KVX-RF</t>
  </si>
  <si>
    <t>Stainless Steel 316L Wire Mesh , 4x4ft, Mesh 3.0mm, (8 Mesh) thickness 1mm /  1.5mm	Nos	 	4</t>
  </si>
  <si>
    <t>SWFT-FVQ-HW</t>
  </si>
  <si>
    <t xml:space="preserve">1.        Dry Powder Filling Line 
We request you to please submit your quotation of subject filling machine as per our URS 
</t>
  </si>
  <si>
    <t xml:space="preserve">Imtiaz Ul Ikram 
Deputy Manager Procurement |Barrett Hodgson
Cell: 0333-3137929 |Landline: (021) 32568810 | Ext: 2036
</t>
  </si>
  <si>
    <t>SWTG-DXG-BM</t>
  </si>
  <si>
    <t xml:space="preserve">Honeywell presure switch 
MLH010BSD63D
MLH010BSD14B
MLH100BSD14B
MLH250BSD14B
MLH350BSD14B
</t>
  </si>
  <si>
    <t>SXGN-GXN-KV</t>
  </si>
  <si>
    <t>1 002-CS050-51353 
PTFE Square Braided Rope Gasket 
Gland Packing 6 x 6 x 1000 mm
2 002-CS050-51352 
PTFE Square Braided Rope Gasket 
Gland Packing 8 x 8 x 1000 mm
3 002-CS050-51351
PTFE Square Braided Rope Gasket 
Gland Packing 10 x 10 x 1000 mm
 1 meter each</t>
  </si>
  <si>
    <t xml:space="preserve">Syed Kafait Hussain ║ Purchase Department
D.G. Khan Cement Co. Ltd. ║ Nishat House, 53-A, Lawrence Road, Lahore, Pakistan
Tel: 0092 (42) 111-113-333, Ext: 4319 ║ M: 0092 321 4247688
</t>
  </si>
  <si>
    <t>SXLI-UEY-IG</t>
  </si>
  <si>
    <t>1	3 Phase Induction Motor, 15KW, 500 ~ 575 Rpm, Voltage 380-440V, Foot Mounted, 10 POLE , B3, Any renown Brand motor 	EA	01</t>
  </si>
  <si>
    <t>PR# RM31012023</t>
  </si>
  <si>
    <t>SZJF-UNC-JF</t>
  </si>
  <si>
    <t xml:space="preserve">1	1070026913	GEAR MOTOR 1.5 KW 40 RPM FOOT MOUNTED	EA	3
2	1070026914	GEAR REDUCER 30 KW RATIO 100 TYPE L	EA	1
3	1070026915	ROTARY FEEDER 300 X 300, H 300 MM, WITH 0.75 KW GEAR MOTOR 30 RPM	EA	6
</t>
  </si>
  <si>
    <t>SZJY-MID-XI</t>
  </si>
  <si>
    <t>01        HYDROXYPROPYLMETHYL CELLULOSE K100M        100 Kgs        •        MEIXINJIA JOINWAY PHARMACEUTICAL CO., LTD - CHINA</t>
  </si>
  <si>
    <t>SZUW-HOB-YZ</t>
  </si>
  <si>
    <t xml:space="preserve">1        Butyl Rubber Gloves, Thickness = 0.7mm        06 Pairs        
2        Polychloroprene Gloves, Thickness = 0.65mm        06 Pairs        
3        Viton® Gloves, Thickness = 0.7mm        06 Pairs        
4        Natural Latex, Gloves Thickness = 0.6mm        06 Pairs        
</t>
  </si>
  <si>
    <t>TAKN-DXG-PS</t>
  </si>
  <si>
    <t xml:space="preserve">     01        AMMONIUM BICARBONATE         •        MERCK –GERMANY 
•        JIANGSU OVERSEAS GROUP CO. LTD-CHIA
•        JOC JOINT INTERNATIONAL-CHINA        •        
350Kgs
02        MALTODEXTRINE        •        QINHUANGDAO LINHUA  STRACH CO. LIMITED - CHINA        •        75 Kgs
03        CARBOXY METHYL CELLULOSE SODIUM        •        ASHLAND INSUTREIS – FRANCE
•        DAICEL FINE CHEM LTD – JAPAN        
350 Kgs
</t>
  </si>
  <si>
    <t>TALV-JMX-JJ</t>
  </si>
  <si>
    <t xml:space="preserve">1:Trerice (BI. Metal thermometer) B 8560404c(-20~ 95 c)4”                       
Qty  2 </t>
  </si>
  <si>
    <t>"BF BIO
Asim Ali| Sr. Executive Material Management
PABX: +92-42-36026700 EXT:150| Mobile: +92-315-6166951 
       5 KM Sundar Raiwind Road, Lahore, Pakistan"</t>
  </si>
  <si>
    <t>TAQW-QOT-IK</t>
  </si>
  <si>
    <t xml:space="preserve">SIBONI DC MOTOR
TYPE: N45C984+RD055…
Code: CDN0522ED05
Volt dc: 24
RPM: 3100
AMP: 3.9
Nm Stall: 0.22
WATT: 65
</t>
  </si>
  <si>
    <t>TARU-RYT-MM</t>
  </si>
  <si>
    <t>Power Supply 
APtronic AG 
Modular Power Supply
A5E30947477-H4
for Siemens SIMATIC HMI IPC677C
^AV7420-2AA00-0MR0
Quantity 1</t>
  </si>
  <si>
    <t>abdul-razzak.x.qureshi@gsk.com</t>
  </si>
  <si>
    <t>TBON-NDS-VK</t>
  </si>
  <si>
    <t>Chrome Rod Seal @ rs. 5000 each</t>
  </si>
  <si>
    <t>Zulfiqar Blister</t>
  </si>
  <si>
    <t xml:space="preserve">RSB 063-073 D.063x073x6        63-73-6        Pu        0.6        7.25€ 
TTX+ANELLO 63-78-10,2 D.063x078x11/14	63-78-11	Pu	0.6	7.25€ </t>
  </si>
  <si>
    <t>TCIV-CIA-UO</t>
  </si>
  <si>
    <t>M-NFS-60 CELLS LINE - ATCC NO.CRL-1838        
ONE VIAL</t>
  </si>
  <si>
    <t>TCXC-PZN-UC</t>
  </si>
  <si>
    <t>Lobe Pump
OMAC b105-5250c</t>
  </si>
  <si>
    <t>TDLJ-HVE-ZO</t>
  </si>
  <si>
    <t xml:space="preserve">1	DEXAMETHASONE BASE 	CHINA		10 kg	LC at sight	CPT Air		"Manufacturer: Zhejiang Xianju Junye (USFDA plant)
or
 Any other USFDA verified source"
</t>
  </si>
  <si>
    <t>TFKI-FCK-VZ</t>
  </si>
  <si>
    <t xml:space="preserve">01	Triphenyl methanol 98%	Grams	500
02	Potassium sodium tartrate tetrahydrate	Grams	50
</t>
  </si>
  <si>
    <t>TFKO-UOY-RA</t>
  </si>
  <si>
    <t>Safety Switch EX Proof        
CM3-EX        P/N 903102
Make: IDEM        
Qty 6</t>
  </si>
  <si>
    <t>TGHC-YEE-NW</t>
  </si>
  <si>
    <t>1 .        1070026966        OIL FILTER FOR MAIN GEAR BOX TYPE: ZNGL01010201 E.0501  0513-83110190        EA        3</t>
  </si>
  <si>
    <t xml:space="preserve">Riffat Tahira
Procurement Officer
Processing Section
Department of Procurement
</t>
  </si>
  <si>
    <t>TGTB-YJN-MH</t>
  </si>
  <si>
    <t xml:space="preserve">AG TITRODE CAT# 6.00430.100 – METROHM-SWITZERLAND – ONE UNIT
I-PT-TITRODE CAT# 6.0471.300 – METROHM-SWITZERLAND – ONE UNIT
</t>
  </si>
  <si>
    <t>Masood hassan</t>
  </si>
  <si>
    <t>TIAI-AJV-XE</t>
  </si>
  <si>
    <t>Ammonium Trifluoroacetate(Trifluoroacetic acid ammonium salt)  Cat # 238732-25G        Packet         01</t>
  </si>
  <si>
    <t xml:space="preserve">Afazl Ghani
Postal Address: P.O Ferozsons, Amangarh, Nowshera, K.P.K, </t>
  </si>
  <si>
    <t>TJAF-EKY-SM</t>
  </si>
  <si>
    <t xml:space="preserve">01	Ethylene Glycol	Any best Quality	Standard MOQ	
02	PEG-32 Stearate	Any best Quality	Standard MOQ	
03	PEG-6 Stearate	Any best Quality	Standard MOQ	
</t>
  </si>
  <si>
    <t>TJDQ-LZZ-EA</t>
  </si>
  <si>
    <t>01.        Septum for KF Coulometer Part # 6.14480.020 KF 831 Metrohm                         5 Packs</t>
  </si>
  <si>
    <t xml:space="preserve">Asim Ali| Sr. Executive Material Management
PABX: +92-42-36026700 EXT:150| Mobile: +92-315-6166951 
</t>
  </si>
  <si>
    <t>TJLS-FVX-PS</t>
  </si>
  <si>
    <t>Pharma 65 Tubing 9,53x15,9mm_15m
Dow corning 
150ft</t>
  </si>
  <si>
    <t>Asim Ali| Sr. Executive Material Management
PABX: +92-42-36026700 EXT:150| Mobile: +92-315-6166951 
asim.ali@bfbio.com</t>
  </si>
  <si>
    <t>TJZJ-SUX-JT</t>
  </si>
  <si>
    <t xml:space="preserve">Ex-Motor 3 Phase Y2-90S-4 ex motor
Motor Capacity 1.1 kW
Type of protection
Ex d IIB T4 Gb, Ex d IIC T4 Gb, Ex tD IIIC T130 °C DB IP65
</t>
  </si>
  <si>
    <t>TKMP-YQK-UR</t>
  </si>
  <si>
    <t>Price calculation in process</t>
  </si>
  <si>
    <t xml:space="preserve">1 .        1070026990        PINION SHAFT D106,7x276 17CRNIM06 FOR GEARBOX H3SH07B (FLENDER), GEARBOX SR. # K-425-512-004-1-1        EA        1
2 .        1070026991        GEAR WHEEL D363,2/115x100 17CRNIM06 FOR GEARBOX H3SH07B (FLENDER), GEARBOX SR. # K-425-512-004-1-1        EA        1
</t>
  </si>
  <si>
    <t xml:space="preserve">Riffat Tahira
Procurement Officer
Processing Section
Department of Procurement
</t>
  </si>
  <si>
    <t>TLGS-KUR-OK</t>
  </si>
  <si>
    <t xml:space="preserve">01        Sodium Methoxide 0.1N volumetric solution in Methanol         Liters        01        Merck/Sigma OR Any best quality brand 
</t>
  </si>
  <si>
    <t>TLTF-IZX-II</t>
  </si>
  <si>
    <t xml:space="preserve">Helical bevel gearmotor SEW EuroDrive
KAF87/II2GD EDRN160L4/3GD/AL   
Complete Set:  QTY: 01
</t>
  </si>
  <si>
    <t>TMNQ-OSQ-UO</t>
  </si>
  <si>
    <t xml:space="preserve">       AIR Heater Type 3000        LEISTER        01</t>
  </si>
  <si>
    <t>TOAX-ITF-BR</t>
  </si>
  <si>
    <t xml:space="preserve">D2 Lamp PDA LC2030C 3D Plus, Part #228-55626-01        Nos        02
Needle Seal XR 2030, Part # 228-50390        Nos        01
Needle Assy LC2030C 3D Plus, Part #228-41024-99        Nos        01
LPV Rotor , Part # LC2030 C 3D Plus        Nos        01
LPV Stator , Part # LC2030 C 3D Plus        Nos        01
</t>
  </si>
  <si>
    <t>Afzal Ghani, 
EXECUTIVE PROCUREMENT 
Postal Address: P.O Ferozsons, Amangarh, Nowshera, K.P.K, |pro.nowshera@ferozsons-labs.com</t>
  </si>
  <si>
    <t>TOVK-QKM-LP</t>
  </si>
  <si>
    <t>LENZE Vector Drive 1.5kw
Model: E8EV152-4C</t>
  </si>
  <si>
    <t xml:space="preserve">Saad Munir
Maintenance Planner,
GSK
Plot 5, Sector 21, Korangi Industrial Area,
Karachi-74900, Pakistan
Email   saad.a.munir@gsk.com
Mobile +92 312 370 9655 | +92 300 788 9092
Tel : 35205119-20  Ext:3084
</t>
  </si>
  <si>
    <t>Correction: Model: E82EV152K4C
Please email or whatsapp original enquiry - Zafar</t>
  </si>
  <si>
    <t>TPMA-HBC-CW</t>
  </si>
  <si>
    <t>EX Cekon Plug 20Amp Model 8570/22-505 STAHL
Qty 2
EX RECEPTACLE 20Amp Model: 8570/21-505  STAHL
Qty 2</t>
  </si>
  <si>
    <t xml:space="preserve">Ashraf Butt
Procurement Officer
Ashraf.x.butt@haleon.com
11-A, 11TH floor, Sky Tower (East Wing)
Dolman City, HC-3, Block 4, Marine Drive,
Clifton, 
Karachi. 
Call : 03003567144
</t>
  </si>
  <si>
    <t>TPRB-RUZ-LA</t>
  </si>
  <si>
    <t>1070024737	WORM GEAR REDUCER WITH MOTOR 1.5 KW INPUT RPM = 1450, OUTPUT RPM = 20, BORE SIZE UPTO 50MM.</t>
  </si>
  <si>
    <t xml:space="preserve">  Hammad Zahid
  Procurement  Officer
  Department of Procurement 
Bestway Cement Limited | 8th Floor  | UBL Building, Jinnah Avenue  | Islamabad 44000, Pakistan. 
Tel: +92 51 835 5139   Ext: 714  | Fax: +92 51 265 4865 |  Cell# +92 3155019410 | UAN: +92 51 111 111 722
Website: www.bestway.com.pk
E-mail: hammad.zahid@bestway.com.pk
</t>
  </si>
  <si>
    <t>TRGV-MSW-TJ</t>
  </si>
  <si>
    <t>SIEMENS MASTERDRIVES MC
DC/AC Drive
6SE7012-0TP70-Z
model: Z=G91+G42+C43+K80+F01
Input: DC 510 - 650 V
Output: 3Ph 0-380 -480V 0-400Hz
Cont. Current: 2A
Peek Current: 6A (0.25 s)</t>
  </si>
  <si>
    <t>sami</t>
  </si>
  <si>
    <t>TRLC-MIL-RX</t>
  </si>
  <si>
    <t xml:space="preserve">               
1        Ex Rated Glands With Locknut Black        
Product Code: 16DTSPe2TN        
Size M16 
Qty 30
Make (CMP)
2        Ex Rated Glands With Locknut Black        
Product Code: 20DTSPe2TN        
Size  M20  
Qty 18
Make (CMP)
3        Ex Rated Glands With Locknut Black        
Product Code: 25DTSPe2TN        
Size M25  
Qty 18
Make (CMP)</t>
  </si>
  <si>
    <t>TSHP-JRQ-BD</t>
  </si>
  <si>
    <t xml:space="preserve">S.NO        Description        Make        Type/Model        Quantity        Machine        Part no:
1        Main controller PacDrive ELAU Made in Germany        schneider        C400/A8/1/1/1/00        1        Theegarten, Type : EMC1 Registration number EMC1.016-017 Year 2014        M710.950.862
2        Inverter (with keypad) Input 400Volt 0.55 Kw Made in Germany        SEW Euro drive        MC07B0005-5A3-4-S0        2        Theegarten, Type : EMC1 Registration number EMC1.016-017 Year 2014        M710.950.179
3        Inverter (with keypad) Input  400 Volt 4.0 Kw  Made  in Germany        SEW Euro drive        MC07B0040-5A3-4-S0        1        Theegarten, Type : EMC1 Registration number EMC1.016-017 Year 2014        M710.950.182
4        Induction motor Round Flange 400 Volt Ac 4.0 Kw 8.2 amp 1440 Rpm IPP 55 Made in Czech        Siemens        M0T 1LA9113-4KA11-Z        1        Theegarten, Type : EMC1 Registration number EMC1.016-017 Year 2014        M774.000.127
5        Servo controller  PacDrive ELAU Made in germany        Schneider        MC-4/11/01/400        2        Sohnel tube filling and closing machine T-120K Machine # 3137.13 Year 2014        N/A
6        Inverter 0.37 Kw 200 - 240 volt Made in germany        Schneider        ATV320U04M2B        2        Sohnel tube filling and closing machine T-120K Machine # 3137.13 Year 2014        N/A
7        Complete Lubrication unit 0.5 l/min – max 28 bar Made in germany        SKF        MFES-2000-2+299        1        Korsch xl-400   Serial # K1500235 year 2014        85300098
</t>
  </si>
  <si>
    <t xml:space="preserve">Ashraf Butt
Procurement Officer
Ashraf.x.butt@haleon.com
11-A, 11TH floor, Sky Tower (East Wing)
Dolman City, HC-3, Block 4, Marine Drive,
Clifton, 
Karachi. 
Call : 03003567144
</t>
  </si>
  <si>
    <t xml:space="preserve">MC07B0005-5A3-4-S0
</t>
  </si>
  <si>
    <t>TUNU-PJL-TG</t>
  </si>
  <si>
    <t xml:space="preserve">•	Speed Control Unit, Model: FS32B
Qty.: 02 
•	Pressure Transmitter 
Model: A-10 (Wika)
Range: -1 to +1 (bar)
Input: 8-30VDC
Output: 4-20mA
Qty.: 02 
</t>
  </si>
  <si>
    <t>Mehboob Akhtar | Executive - General Procurement | SAMI Pharmaceuticals (Pvt.) Limited. Karachi
procurement@samikhi.com</t>
  </si>
  <si>
    <t>TWBJ-KQW-MK</t>
  </si>
  <si>
    <t>1)        Lobe Pump         
Model: b105-5250c 
MAKE OMAC       
Qty 01</t>
  </si>
  <si>
    <t xml:space="preserve">Hafiz Muhammad Usman Khan
Contact: 0332-1320060
Assistant Manager Supplychain
Supply Chain Department
</t>
  </si>
  <si>
    <t>TYVC-BPV-DL</t>
  </si>
  <si>
    <t xml:space="preserve">GEAR MOTOR 1.5 KW 40 RPM FOOT MOUNTED	EA	3
GEAR REDUCER 30 KW RATIO 100 TYPE L	EA	1
ROTARY FEEDER 300 X 300, H 300 MM, WITH 0.75 KW GEAR MOTOR 30 RPM	EA	6
</t>
  </si>
  <si>
    <t>TZDT-DTQ-FQ</t>
  </si>
  <si>
    <t>Butyl Rubber Gloves, Thickness = 0.7mm	06 Pairs</t>
  </si>
  <si>
    <t>https://ouvry.com/en/produit/cbrn-butyl-gloves/</t>
  </si>
  <si>
    <t>UBGL-INA-TT</t>
  </si>
  <si>
    <t>Hach Hardness buffer solution for HACH SP510, 0.5l, 0.3,1,2,5 mg/l, 2768549</t>
  </si>
  <si>
    <t>HASSAN BLI</t>
  </si>
  <si>
    <t>UBQP-KDV-OQ</t>
  </si>
  <si>
    <t xml:space="preserve">Yaskawa SGDV-5R5A01A drive        EA        1
DIGITAL PD420 PANEL MOUNT GENERATOR        EA        1
Relay Module S32C-NT-202D for Hoonga Mac        EA        1
Relay Module R32C-NS5A-8CV-202D, Hoonga        EA        1
</t>
  </si>
  <si>
    <t>Hussain Riaz | Assistant Manager Procurement
Address: C-14 SITE, Karachi, Pakistan
Work: +(92-21) 32573391-5 | Ext: 387
Cell: +(92) 333 3829055 
Email:Hussain.riaz@searlecompany.com</t>
  </si>
  <si>
    <t>PD420 = 165$</t>
  </si>
  <si>
    <t>UCIJ-SUV-ZO</t>
  </si>
  <si>
    <t xml:space="preserve">D2 lamp HPLC PDA ,Part No. 228-55626-01        Nos        05
D2 lamp HPLC UV , Part No. 228-34016-02        Nos        02
D2 lamp UV 1800 , Part No. 062-65055-05        Nos        01
D2 lamp HPLC PDA, Part No. 228-34016-02        Nos        02
D2 lamp HPLC UV, Part No. TR-LD-SHI-101        Nos        01
Tungsten Lamp for RID, Part No. 228-32445-41        Nos        01
</t>
  </si>
  <si>
    <t>UEIM-AXF-DC</t>
  </si>
  <si>
    <t xml:space="preserve">-        316L Stainless Steel, 8 Mesh, 2.68mm (Aperture) / 2680 Micron, 1mm Wire Diameter 
size: 4 x 4 feet with Material Certificate
Qty: 08
</t>
  </si>
  <si>
    <t>UELS-UPP-WO</t>
  </si>
  <si>
    <t xml:space="preserve">01        Colloidal Silicone Dioxide        Any best Quality        Standard MOQ
02        Sodium Citrate Dihydrate        Any best Quality        Standard MOQ
03        Sucrose Micronized/Pulverized        Any best Quality        Standard MOQ
</t>
  </si>
  <si>
    <t>UFSS-QZJ-QE</t>
  </si>
  <si>
    <t xml:space="preserve">01        Cerium(IV) sulfate solution (0.1 M).  Cas#13590-872-4        Liters        01        Merck/Sigma OR Any best quality brand 
brand
02        Diphenylamine Cas#122-39-4        Gram        100        
03        Sodium Oxalate Cas#62-76-0Certified reference material for titrimetry, certified by BAM, ≥99.5%        Gram        25        
</t>
  </si>
  <si>
    <t>UGMV-CWX-EJ</t>
  </si>
  <si>
    <t xml:space="preserve">01        POLYETHYLENE GLYCOL (PEG 4000)        125 Kgs        •        PAN ASIA CHEMICAL -TAIWAN       
•        CLARIANT GMBH –GERMANY
•        LIAONING OXIRARPHEX INC. CHINA 
</t>
  </si>
  <si>
    <t>UHGM-AQD-SQ</t>
  </si>
  <si>
    <t xml:space="preserve">01        Crospovidone (Type-A)        Any best Quality        25 Kgs
02        Sodium Starch Glycolate (Type-A)        Any best Quality        25Kgs
03        Silica colloidal Hydrated        Any best Quality        25Kgs
</t>
  </si>
  <si>
    <t>UHSH-XGF-LI</t>
  </si>
  <si>
    <t xml:space="preserve">Festo        192026        SDE1-D10-G2-R18-C-P1-M8        Pressure Sensor        2
Sick        1028099        WTB4-3P2161         Miniature Photo Electric Sensor W4-3        2
Festo        554246        ADNGF-32-60-P-A        Compact Cylinder        1
</t>
  </si>
  <si>
    <t>Asjad BLi</t>
  </si>
  <si>
    <t>UIRF-DAZ-VW</t>
  </si>
  <si>
    <t>Do you offer bulk formaldehyde and bulk propylene glycol? Both in 265 gallon totes.</t>
  </si>
  <si>
    <t xml:space="preserve">Mickey Kinney
Nebraska Scientific/Cyrgus Co. LLC
828 Crown Point Ave. Omaha NE 68110
main: 402.346.7214
cell: 402.981.3668
www.nebraskascientific.com
</t>
  </si>
  <si>
    <t>URPC-YRJ-IC</t>
  </si>
  <si>
    <t>UJIB-INQ-CA</t>
  </si>
  <si>
    <t>1 .	1090000023	MOTOR, TYPE: SKG 180 L-4, 22KW, V1, 4 POLES,1465RPM	EA	1</t>
  </si>
  <si>
    <t>UJJW-BCN-GC</t>
  </si>
  <si>
    <t xml:space="preserve">50        1916004490        1913001273        SMC SY5120-5G-01 SOL/VALVE SONMOON        EA        2
10        1916004499        1913001272        Omron SSR G3PE-535B-3 12-24VDC        EA        2
20        1916004500        1913001272        Sensor Connector Cable 3 pin        EA        3
30        1916004501        1913001272        Balluf sensor BES 516-3008-G-E5-C-S49        EA        1
40        1916004502        1913001272        Gearbox Shimpo VRSF-PB-5C-750-OF, R 1:5        EA        1
140        1916004512        1913001272        Touchwin 0P320-A Keypad display        EA        1
10        1916004513        1913001279        CYLINDER FEESTO ADVU-32-30-P-A Hoonga        EA        2
20        1916004514        1913001279        CYLINDER FEESTO ADVU-50-30-P-A Hoonga        EA        2
40        1916000622        1913001280        MAGNETIC CONTACTOR 3PCOIL FC35        EA        4
50        1916000070        1913001280        ELECTRICAL CONTACTOR (LC1d25M7)        EA        6
</t>
  </si>
  <si>
    <t xml:space="preserve">SALES@AUTOMATIONCONTROLS.COM.PK
sales@fiaz.com.pk
fiazelectricalsolutions@gmail.com
pr@monotaro.com
harisco1@gmail.com
sales@pioneerbreaker.com
info-fet@fujielectric.com
sales@j316gallery.com
sales@greenvilleidc.com
ireland@greenvilleidc.com
scotland@greenvilleidc.com
INFO@w11stop.com
customerservice@allied-automation.com
huang@yuyiplc.com
www.daraz.pk
+92.333.3235812
</t>
  </si>
  <si>
    <t>UKDT-KMM-QK</t>
  </si>
  <si>
    <t>Main Gear Box for B1240
IPC for UHLMANN B1240
Brake Disc for B1240
Sensors related to B1240</t>
  </si>
  <si>
    <t>GETZ</t>
  </si>
  <si>
    <t>UKIB-PHU-OZ</t>
  </si>
  <si>
    <t>Pneumatic Transfer System suitable for Sugar granules etc</t>
  </si>
  <si>
    <t>ULAM-UQB-MQ</t>
  </si>
  <si>
    <t xml:space="preserve">ELAU PacDrive C400 A8
PacDrive C400/A8/1/1/1/00
VCA08AAAA0AR00
HW: 3IE4101466
2228190536     4112
SW: V 00.24.26
</t>
  </si>
  <si>
    <t>Getz</t>
  </si>
  <si>
    <t>UNSM-CKR-VL</t>
  </si>
  <si>
    <t xml:space="preserve">01        POLYETHYLENE GLYCOL (PEG 400)        450 Kgs        •        PAN ASIA CHEMICAL -TAIWAN        
•        SAUDI BASIC INDUSTRIES CORPORATION – SAUDI ARABIA         
</t>
  </si>
  <si>
    <t>UOSL-WIK-WA</t>
  </si>
  <si>
    <t>Miniature Air Velocity Transmitter for Measurement 
of Lowest Velocity
EE576-A3HV21V6KL200
(Previous part number EE576-V3A2K200)
Model: Air Velocity
Output: 0-10V
Working Range: 0…1m/s
Supply: 19 – 29V DC
Cable Length: 2m
Make E+E Elektronik Austria
Qty 5</t>
  </si>
  <si>
    <t>UOUQ-ZAA-ZJ</t>
  </si>
  <si>
    <t>Differential Pressure Sensor
DS85 ( 2510-500)
EBM-Papst UK
Qty 05</t>
  </si>
  <si>
    <t>UOVI-YUJ-XF</t>
  </si>
  <si>
    <t xml:space="preserve">01        Potassium sulfate ,Cas#7778-80-5        Packet         250gm        Merck/Sigma OR Any best quality brand 
brand
</t>
  </si>
  <si>
    <t>UQRQ-UYT-ID</t>
  </si>
  <si>
    <t>1	1090000023	MOTOR, TYPE: SKG 180 L-4, 22KW, V1, 4 POLES,1465RPM	EA	1</t>
  </si>
  <si>
    <t>UREL-AWL-ZT</t>
  </si>
  <si>
    <t xml:space="preserve">VIBRATOR 2 HP	EA	2
GEARED MOTOR TYPE: SEW R77 DT 90L4, 1.50KW, 1410/38RPM	EA	7
GEARED MOTOR 11 KW	EA	1
GEARED MOTOR POWER = 2.2 KW, INPUT RPM 1400 OUTPUT RPM= 24 OOTMOUNTED	EA	1
GEARED MOTOR 2.2 KW,1450/48 RPM 400V,50HZ,SHAFT DIA:40MM,MAKE SEW	EA	4
GEAR MOTOR 0.75 KW, OUTPUT RPM: 20, 400V FOOT MOUNTED, FOR ROTARY VALVE SAND &amp; CEMENT BIN 150 TON, TILE BOND	EA	6
GEARED MOTOR WITH BRAKE SYSTEM POWER 22KW, RPM 1400/12 REQUIRED FOR TILE BOND MIXTURE	EA	1
GEAR MOTOR 3 KW, OUTPUT RPM : 6, 400V WITH BRAKE FOR CEMENT AIR SLIDE DIVERTER, TILE BOND	EA	1
</t>
  </si>
  <si>
    <t xml:space="preserve">Riffat Tahira
Procurement Officer
Processing Section
Department of Procurement
</t>
  </si>
  <si>
    <t xml:space="preserve">01        Cobalt chloride ,Cat # 202185-25G        Packet         25g        Merck/Sigma OR Any best quality brand 
brand
02        Dithizone Cat # 194832-10G        Packet         10g        
03        Hydrazine sulfate , 216046-5G        Packet         5g        
</t>
  </si>
  <si>
    <t xml:space="preserve">Afzal Ghani, 
EXECUTIVE PROCUREMENT 
Postal Address: P.O Ferozsons, Amangarh, Nowshera, K.P.K, |pro.nowshera@ferozsons-labs.com|Website:www.ferozsons-labs.com|0923-560145, 0312-9486757,03458553396|FAX: 0923-611302
</t>
  </si>
  <si>
    <t>USAR-TDF-ES</t>
  </si>
  <si>
    <t xml:space="preserve">complete gear box as per below detail and picture.
Description:  Gear Box
Model:            G-75
Ratio:             1:25
Qty:                1 No
</t>
  </si>
  <si>
    <t xml:space="preserve">muhammad.nasir@tapaltea.com
Muhammad Nasir
Team leader Procurement
</t>
  </si>
  <si>
    <t>INDIAN PRODUCT</t>
  </si>
  <si>
    <t>USMK-SPM-KW</t>
  </si>
  <si>
    <t xml:space="preserve">•        Pressure Transmitter 
Model: IS-3 (Wika)
Range: 0-6bar
Input: 10-30VDC
Output: 4-20mA
                Part No. 1412294
Qty.: 03 
</t>
  </si>
  <si>
    <t xml:space="preserve">Mehboob Akhtar | Executive - General Procurement | SAMI Pharmaceuticals (Pvt.) Limited. Karachi
 +92   21 32578081-83, Ext. 3682 |  +92 301 1150277 | www.samipharmapk.com
</t>
  </si>
  <si>
    <t xml:space="preserve">Article No.: 14122694
</t>
  </si>
  <si>
    <t>USZX-QBB-IX</t>
  </si>
  <si>
    <t xml:space="preserve">•	Gummy Machine
•	Softgel Encapsulation System
</t>
  </si>
  <si>
    <t xml:space="preserve">Ahmad Muslim.
Product &amp; Process Innovation Dept. (PPID)
Qarshi Brands Pvt. Ltd. Hattar, KPK.
</t>
  </si>
  <si>
    <t>UTDZ-PSQ-WY</t>
  </si>
  <si>
    <t>INCUBATOR YP 100 AB</t>
  </si>
  <si>
    <t>ABDL BASIT</t>
  </si>
  <si>
    <t>UULX-KNV-AA</t>
  </si>
  <si>
    <t>Quartz  Cell 0.1mm  Quartz Standard Cell 	Nos	04</t>
  </si>
  <si>
    <t>UURW-EAT-ET</t>
  </si>
  <si>
    <t xml:space="preserve">01	CLASCOTERONE	Any best Quality	25 Kgs
02	CETYL ALCOHOL	Any best Quality	25Kgs
03	EDTA	Any best Quality	25Kgs
04	MINERAL OIL	Any best Quality	05 Kgs
05	GLYCERYL MONO AND DICAPRYLOCAPRATE	Any best Quality	25 Kgs
06	POLYSORBATE 80	Any best Quality	25 Kgs
</t>
  </si>
  <si>
    <t>UVYZ-EWA-RT</t>
  </si>
  <si>
    <t xml:space="preserve">Reference Standard Propylene Glycol 250ml 	Sigma Aldrich 	01 Vial of 250ml
Reference Standard Vildagliptin SML 2302-250mg	Sigma Aldrich	01 Vial of 250mg
Reference Standard  Methyl Salicylate 250ml 	Sigma Aldrich	01 Vial of 250ml 
</t>
  </si>
  <si>
    <t>UWAD-ZDV-IN</t>
  </si>
  <si>
    <t>Brightek Mini DOT Matrix Panel Printer Wh-E16</t>
  </si>
  <si>
    <t>Muhammad Hamid 
GSK</t>
  </si>
  <si>
    <t>UWLN-FJO-QC</t>
  </si>
  <si>
    <t xml:space="preserve">DELVAN NOZZLE </t>
  </si>
  <si>
    <t>GSK</t>
  </si>
  <si>
    <t xml:space="preserve">poerschke@diva-duesen.de
Hohlkegeldüse 1/4" DWM 358 1.4404
Hohlkegel 1/4" DWM 1008 1.4404
W200430702   NOZZLE WM 1008 ST.ST  </t>
  </si>
  <si>
    <t>UWOZ-ZZB-EB</t>
  </si>
  <si>
    <t xml:space="preserve">1 .	1070003031	SHAFT SEAL BUSHING, TYPE 04125-01 PNEUMATIC SCREW PUMP CP-XC-300 C-300	EA	1
2 .	1070002950	LABYRINT BUSHING TYPE 017122-01 FOR SCREW PUMP CP-XC-300	EA	1
3 .	1070002951	LABYRINTH TYPE 014271-01, POS: 10.460 FOR SCREW PUMP CP-XC-300	EA	1
</t>
  </si>
  <si>
    <t>UWVW-BHB-LY</t>
  </si>
  <si>
    <t xml:space="preserve">Quadro  comill  U20 complete
</t>
  </si>
  <si>
    <t>"Mirza Imran Baig
Senior Buyer, In-direct Sourcing
Procurement, Pakistan
Email  mirzaimran.x.baig@haleon.com
"</t>
  </si>
  <si>
    <t>UXJT-PUR-IN</t>
  </si>
  <si>
    <t>Data Logger With Software For Thermal Mapping Activity        20 Nos</t>
  </si>
  <si>
    <t>UXXA-NLW-MQ</t>
  </si>
  <si>
    <t xml:space="preserve">Sample Loop Assy
Part#228-56074-41
HPLC Model LC2030C 3D        Nos        01
Sample Loop Assy
Part#228-45402-95
HPLC Model LC20A/20AC/20ACHT        Nos        01
</t>
  </si>
  <si>
    <t>UZOE-BJW-OI</t>
  </si>
  <si>
    <t xml:space="preserve">RFS pnuematic actuator 3 way ball valve           size=3"                                                                                
Model  RBVP14-80     actuator RAT105DA
Qty 1
</t>
  </si>
  <si>
    <t xml:space="preserve">Mirza Imran Baig
Senior Buyer, In-direct Sourcing
Procurement, Pakistan
Email  mirzaimran.x.baig@haleon.com
</t>
  </si>
  <si>
    <t xml:space="preserve">silvia@xyelectron.com
Silviani@xyelectron.com
</t>
  </si>
  <si>
    <t>VBDM-GPT-YK</t>
  </si>
  <si>
    <t>INDUCTION MOTOR,3 PHASE,7.2KW,400V- D,138 "TYPE DHAD-560-4R, ART NO C90-56004, S1,IP55,50HZ,13.3A,HIGH  #,F,COPPER WINDING,ROSENBERG VENTILATION GERMANY"</t>
  </si>
  <si>
    <t>Hammad Zahid
  Procurement  Officer
  Department of Procurement 
hammad.zahid@bestway.com.pk</t>
  </si>
  <si>
    <t>VBEO-OCB-ZJ</t>
  </si>
  <si>
    <t>1.	Rollor Compactor with Mill 
URS ATTTACHED</t>
  </si>
  <si>
    <t xml:space="preserve">Imtiaz Ul Ikram 
Deputy Manager Procurement |Barrett Hodgson
Cell: 0333-3137929 |Landline: (021) 32568810 | Ext: 2036
</t>
  </si>
  <si>
    <t>VCYB-XYP-XV</t>
  </si>
  <si>
    <t>Analysis of Inquiry completed</t>
  </si>
  <si>
    <t xml:space="preserve">HOSE 2.38 x 1.59   (50m)
HOSE 1.59 x 1.59   (50m)
HOSE 1.2 x 1.59     (50m)
Y connector Small 100 &amp; Large 50
Lint free duster polyester Antistatic, strechable color white 
FDA approved
42 x 42cm | 18' x 18'
</t>
  </si>
  <si>
    <t>ASIM ALI 
BF BIO</t>
  </si>
  <si>
    <t>PUMPSIL 913.A024.016
PUMPSIL  913.A016.016
PUMPSIL 913.A012.016
Y Tube Fitting with Barbs, 3/32" (2.4 mm) ID Tubing
Y220-6005
Qty 50
Y Connector with Barbs, 1/16" (1.6 mm) ID Tubing
Y210-6005
Qty 100</t>
  </si>
  <si>
    <t>VDCN-PZU-EC</t>
  </si>
  <si>
    <t>Pharma 65 Tubing 9,53x15,9mm_15m
Dow corning 
50ft</t>
  </si>
  <si>
    <t>VDZX-EPM-MJ</t>
  </si>
  <si>
    <t xml:space="preserve">1 .	1070005833	BACKSTOP CLUTCH FOR GEAR BOX SR. # 450.502.220.07.001, TYPE:-B3HH5, DESIGN: D, N1=1500 RPM, N2=27.15, RPM POWER = 13 KW, VG=320, WEIGHT = 450 KG, OIL=15 LTRS. APPORX MAKE FLENDER COMPANY	EA	1
2 .	1070005689	SECOND STAGE PINION AND GEAR SET FOR F- LENDER GEARBOX B3HH09 S/N - 450.502.220.06.001	PAC	1
3 .	1070003365	GR-42 ROTEX ELASTIC BUFFER&amp;#160; T-PUR® DER ELEMENTS 24.16/BALL MILL	EA	20
4 .	1070007731	COUPLING N-EUPEX A 250	EA	1
5 .	1070003305	GR-24 ROTEX ELASTIC BUFFER&amp;#160; T-PUR® DER ELEMENTS 25.12/ROLLER PRESS	EA	8
</t>
  </si>
  <si>
    <t xml:space="preserve">Riffat Tahira
Procurement Officer
Processing Section
Department of Procurement
Bestway Cement Limited | 8th Floor  | UBL Building, Jinnah Avenue  | Islamabad 44000, Pakistan. 
Tel: +92 51 835 5139 |  UAN:+92 51 111 111 722 EXT:  712
Website: www.bestway.com.pk
E-mail: riffat.tahira@bestway.com.pk
</t>
  </si>
  <si>
    <t>VEGS-NVD-CG</t>
  </si>
  <si>
    <t>1 .	1090000117	GEARED MOTOR 7.5 KW RPM: 1445/ OUTPUT- RPM: 24, SHAFT DIA 70X 14-0MM, 3-PHASE, 400V/690V, 50HZ, TYPE: SK73-132M4, 14.8/8.55A, INS.CL.'F', IP55, POSITION: M1, FLANGE MOUNTED, MAKE:NORD GEARS	EA	1</t>
  </si>
  <si>
    <t>VGBK-ZVV-BV</t>
  </si>
  <si>
    <t>1        1090012547        LV MOTOR, 2.2KW, FRAME SIZE: 90L-4 1400RPM, 400V, 50HZ, B5, SHAFT SIZE: 24MM, LENGTH: 62MM, MAKE IMPORTED/CHINA (FOR COAL STACKER CABLE DRUM)        EA        1</t>
  </si>
  <si>
    <t xml:space="preserve">Hammad Zahid
  Procurement  Officer
  Department of Procurement 
Bestway Cement Limited | 8th Floor  | UBL Building, Jinnah Avenue  | Islamabad 44000, Pakistan. 
Tel: +92 51 835 5139   Ext: 714  | Fax: +92 51 265 4865 |  Cell# +92 3155019410 | UAN: +92 51 111 111 722
Website: www.bestway.com.pk
E-mail: hammad.zahid@bestway.com.pk
</t>
  </si>
  <si>
    <t>VGQL-XEW-EZ</t>
  </si>
  <si>
    <t>1        1090009909        INDUCTION MOTOR,3 PHASE,7.2KW,400V- D,138 "TYPE DHAD-560-4R, ART NO C90-56004, S1,IP55,50HZ,13.3A,HIGH  #,F,COPPER WINDING,ROSENBERG VENTILATION GERMANY"        EA        1</t>
  </si>
  <si>
    <t>VGXW-QOT-NR</t>
  </si>
  <si>
    <t>1 .        1120001797        FREQUENCY DRIVE ACS 880-01-430A-3 FI 50/60HZ OP 3~0UI, I2 430A F2 0~500 HZ SN 298 KVA (WITH REMOTE AND MEMORY UNIT) MAKE ABB FINLAND        EA        1</t>
  </si>
  <si>
    <t>mahboob.shakir@bestway.com.pk</t>
  </si>
  <si>
    <t>VHBG-MGM-FN</t>
  </si>
  <si>
    <t xml:space="preserve">01        
Humidity Wet bulb gauze          Nos        50          
Int. Size: (W2000 x H2000 x D2000)mm
Ext. Size: (W2790 x H2730 x D2890)mm
Temperature Range: 30 – 80 0C
Humidity Range: 30 % - 90 %
</t>
  </si>
  <si>
    <t>VHLV-HSZ-EV</t>
  </si>
  <si>
    <t xml:space="preserve">01	MICROCRYSTALLINE WAX BP/USP	Any best quality Brand 	1.5 Kgs
02	SORBITAN SESQUIOLEATE BP/USP 		0.5 Kgs
</t>
  </si>
  <si>
    <t>VHRF-JIA-BA</t>
  </si>
  <si>
    <t>VIWV-NIM-XQ</t>
  </si>
  <si>
    <t xml:space="preserve">A	Powder Vials Complete Line for Vials 1ml to 15ml.	1	200VPM
1	Washing		200VPM
2	Tunnel		200VPM
3	Filling		200VPM
4	Capping		200VPM
5	Labeling		200VPM
6	Cartoning		200VPM
</t>
  </si>
  <si>
    <t xml:space="preserve">Bashir M. Vohra
Tabros (Pvt) Ltd
Korangi Karachi
bashir.vohra@tabros.pk
</t>
  </si>
  <si>
    <t>VJKM-KYF-DT</t>
  </si>
  <si>
    <t xml:space="preserve">Liquid Vials Complete Line for 1ml to 10ml.        1        300VPM
Washing                300VPM
Tunnel                300VPM
Filling                300VPM
Capping                300VPM
Vial Optical Inspection Machine with Leak Test        1        300VPM
Labeling        1        300VPM
Cartoning        1        300VPM
Vessels  Manufacturing        1 Each        600 &amp; 400 Ltrs
Vessels  Holding        1 Each        600 &amp; 400 Ltrs
Steam Sterilizer Pulse Caccum Process        3        500 Ltrs
</t>
  </si>
  <si>
    <t>VJMN-EHD-RH</t>
  </si>
  <si>
    <t xml:space="preserve">Ampoule Filling Complete Line for  1ml to 10ml.	1	330APM
Washing		330APM
Tunnel		330APM
Filling		330APM
Steam Sterilizer Pulse Caccum Process	1	200 Ltrs
Steam Sterilizer Pulse Caccum Process	1	1500 Ltrs
Vessels  Manufacturing	1 Each	500 &amp; 300 Ltrs
Vessels  Holding	1 Each	500 &amp; 300 Ltrs
</t>
  </si>
  <si>
    <t>VJOS-UAF-RJ</t>
  </si>
  <si>
    <t xml:space="preserve">Ampoules Optical Inspection Machine with Leak Test	1	330APM
</t>
  </si>
  <si>
    <t>VKLE-BBB-CI</t>
  </si>
  <si>
    <t xml:space="preserve"> Chiller Centrifugal.	2	450 Tons</t>
  </si>
  <si>
    <t>VNFM-SOU-VC</t>
  </si>
  <si>
    <t>Central Air Compressor System. (Oil Free).	2</t>
  </si>
  <si>
    <t>VOQJ-KNA-AC</t>
  </si>
  <si>
    <t xml:space="preserve">WFI Plant	2	2000 Ltrs
</t>
  </si>
  <si>
    <t>VOTH-KDK-MD</t>
  </si>
  <si>
    <t xml:space="preserve">PW Plant	1	3000 Ltrs
</t>
  </si>
  <si>
    <t>VPLD-FBK-KN</t>
  </si>
  <si>
    <t xml:space="preserve">Pure Steam Generator	1	1500 Ltrs
</t>
  </si>
  <si>
    <t>VPOC-MSF-XX</t>
  </si>
  <si>
    <t>Fire Pump Set	1	1500 GPM</t>
  </si>
  <si>
    <t>VQTX-FKM-DY</t>
  </si>
  <si>
    <t>01        UV Cuvette quartz cell ,                                 Path length: 10mm        Nos        06</t>
  </si>
  <si>
    <t>VQXD-TWE-AC</t>
  </si>
  <si>
    <t xml:space="preserve">P-Cell KTM-WP11182P SICK P#85085 Uni-P.M        EA        4
PROXIMITY S.O E2A-M12KS04-M1-B1 86952        EA        3
PROXIMITY S.O E2A-M12KS04-M1-B2 86953        EA        3
4-pole CB IC60H D32AShneider Electric        EA        4
TM5NS31-SERCOS interface module Shneider        EA        1
Thermal Magnetic CBPKZMO4XTPROO4BC EATON        EA        1
Relay base G2RV-SL700 Omron Uni Pack        EA        10
5-pin relay G2RV-1-S21Vdc Omron        EA        6
SSR G3PE-215B Input dc 12-24 VOmron        EA        4
Sensor D30 KAS-80-A24/50 P#85420 Uni-P.M        EA        4
Quint P-S PS/24DC/48DC/5 Phoenix        EA        1
Contactors Siemens 3TF2, 10E, NO        EA        6
Epsitron classic power supply 787-1668        EA        1
Solenoid valveVUVG-L14-M52-AT-G18 Uni Pa        EA        5
CONNECTING VLV FESTO Vve-L1-1VR8LP 85967        EA        1
</t>
  </si>
  <si>
    <t>VRQJ-SPM-YF</t>
  </si>
  <si>
    <t xml:space="preserve">1.  Terlipressin CRS ph.Eur     2 Vials
2.  Omeprazole CRS Cat# 00150000 EDQM    2 Vials
3.   Azithromycin for System Suitability CRS Cat# Y0000641 (EDQM) 4 Vials
4.   Azithromycin Impurity A CRS Cat # Y0000307 (EDQM)      4 Vials
5.   Human Insuline CRS Cat # 10310000 EDQM     6 Vials
6.   Aciclovir CRS Cat # A0220000 EDQM    1 Pack
</t>
  </si>
  <si>
    <t xml:space="preserve">Asim Ali| Sr. Executive Material Management
PABX: +92-42-36026700 EXT:150| Mobile: +92-301-8734364
</t>
  </si>
  <si>
    <t>Human Insuline CRS Cat # I0310000</t>
  </si>
  <si>
    <t>VTXE-TBB-DV</t>
  </si>
  <si>
    <t>1        1070024737        WORM GEAR REDUCER WITH MOTOR 1.5 KW INPUT RPM = 1450, OUTPUT RPM = 20, BORE SIZE UPTO 50MM.        EA        3</t>
  </si>
  <si>
    <t>VULE-GGK-OV</t>
  </si>
  <si>
    <t>1 .        1070005707        MOTORIZED GEAR BOX FOR BAG DISCHARGE - BELT 0644 - 2404 - M12 281-06 LFA 6 RPM 1400 / T2 TYPE SA 57 / T DT 9054 / RS KW : 1.1 / S1 MAKE : SEW EURODRIVE GERMANY .        EA        2</t>
  </si>
  <si>
    <t>VWMY-LUN-IF</t>
  </si>
  <si>
    <t>01        1090000630        DC MOTOR, TYPE: LAK100A, 0.80 KW, ARM-ATURE: 310V, FIELD:340V, -2400 RPM, WITH ENCODER.        EA        1</t>
  </si>
  <si>
    <t>VXUB-IJU-CN</t>
  </si>
  <si>
    <t>1        1090010945        GEARED MOTOR HOLLOW TYPE,2.2KW,15-20RPM, HOLLOW SIZE:50MM        EA        1</t>
  </si>
  <si>
    <t>VZAY-OGW-GS</t>
  </si>
  <si>
    <t>Gear Box Part# 20535053, Bonfiglioli Riduttori S401 P 6.1 HS B3
As Per Attached Pictures</t>
  </si>
  <si>
    <t>WAOW-HDC-QY</t>
  </si>
  <si>
    <t xml:space="preserve">1	1070002524	VIBRATOR 2 HP	EA	2
2	1090000634	GEARED MOTOR TYPE: SEW R77 DT 90L4, 1.50KW, 1410/38RPM	EA	7
3	1090000267	GEARED MOTOR 11 KW	EA	1
4	1090000459	GEARED MOTOR POWER = 2.2 KW, INPUT RPM 1400 OUTPUT RPM= 24 OOTMOUNTED	EA	1
5	1090011866	GEARED MOTOR 2.2 KW,1450/48 RPM 400V,50HZ,SHAFT DIA:40MM,MAKE SEW	EA	4
6	1090012498	GEAR MOTOR 0.75 KW, OUTPUT RPM: 20, 400V FOOT MOUNTED, FOR ROTARY VALVE SAND &amp; CEMENT BIN 150 TON, TILE BOND	EA	6
7	1070022722	GEARED MOTOR WITH BRAKE SYSTEM POWER 22KW, RPM 1400/12 REQUIRED FOR TILE BOND MIXTURE	EA	1
8	1090012499	GEAR MOTOR 3 KW, OUTPUT RPM : 6, 400V WITH BRAKE FOR CEMENT AIR SLIDE DIVERTER, TILE BOND	EA	1
General Terms &amp; Conditions are attached.
</t>
  </si>
  <si>
    <t>WAZR-DDR-AQ</t>
  </si>
  <si>
    <t xml:space="preserve">Pressure Controller 
Make EBM papst 
Model:DPC200-EP500 
Meaurement Range 0.........500 Pa
QTY : 25
E+E Miniature Air Velocity Transmitter 
Part Number: EE576 - V3A2K200 
New(EE576-A3HV21V6KL200) 
OutPut: 0 – 10V 
Working Range: 0….1m/s (0…200Ft/min) 
Supply: 19-29 V DC 
Cable Length 2m 
Manufacturer: E+Eelektronik 
Country of Origin: Austria
QTY : 40
</t>
  </si>
  <si>
    <t xml:space="preserve">A3A2K200 </t>
  </si>
  <si>
    <t>WBPD-PZK-EG</t>
  </si>
  <si>
    <t xml:space="preserve">Dosing Pump For Boiler Chemical 
Model: FXS C/A 5.5-07, Capacity: 5.5 L/hr.
Make: FWT (Italy)
</t>
  </si>
  <si>
    <t xml:space="preserve">Tufail Khan 
Executive Procurement
Ferozsons Laboratories Limited
Post Office: Ferozsons, Amangarh, Nowshera, K.P.K.
Phone: 0923-560145 | Cell: 0315-9890785
</t>
  </si>
  <si>
    <t>WCTJ-DVK-GN</t>
  </si>
  <si>
    <t>Erhardt+Leimer   FS4201 335309   1PCS</t>
  </si>
  <si>
    <t xml:space="preserve">Mr. Jiang 
Xiamen YaYi Electronics Co.,Ltd.
Address: No 31 Linhou ,  Heshan Town, Huli District, Xiamen City ,Fujian Province,China 
Postcode:361009
Mobile:+86 13696939263  Tel: +86-592-5788241
E-mail: jxf98@qq.com    
SKYPE:xmyayi    QQ:66487391 
 http://www.xmyayi.cn  
</t>
  </si>
  <si>
    <t>WDLB-XCX-SB</t>
  </si>
  <si>
    <t>WDUM-ZLD-LV</t>
  </si>
  <si>
    <t xml:space="preserve">1	1070023455	ELECTRIC VIBRATOR 3KW, 03 PHASE  COMPLETE UNIT	EA	2
2	1090000117	GEARED MOTOR 7.5 KW RPM: 1445/ OUTPUT - RPM: 24, SHAFT DIA 70X 140MM, 3-PHASE, 400V/690V, 50HZ, TYPE: SK73-132M4, 14.8/8.55A, INS.CL.'F', IP55, POSITION: M1, FLANGE MOUNTED, MAKE:NORD GEARS	EA	1
</t>
  </si>
  <si>
    <t>WENU-FLV-TN</t>
  </si>
  <si>
    <t>1. USB Port blocker 50
2. USb Port blocker remover</t>
  </si>
  <si>
    <t>GSK Korangi M. Hamid</t>
  </si>
  <si>
    <t>WGFP-POB-AO</t>
  </si>
  <si>
    <t>RFS Pneumatic Actuator 3 Way Ball Valve 3 Inch
Model: RBVP14-80 Actuator: RAT105Da
Double Acting Pneumatic Ball Valve 3 inch</t>
  </si>
  <si>
    <t>Zakir Jamshooro</t>
  </si>
  <si>
    <t>WGGI-TAO-YP</t>
  </si>
  <si>
    <t xml:space="preserve">01	Sodium Fluroide GR for Analayis ACS ISO. Cat 1.06449.0250	Packet 	25g	Merck/Sigma OR Any best quality brand 
brand
</t>
  </si>
  <si>
    <t>WGZI-IAU-GY</t>
  </si>
  <si>
    <t>01.	Electrode for pH Meter Thermo Orion 3 Star                                Qty. 01.</t>
  </si>
  <si>
    <t xml:space="preserve">Asim Ali| Sr. Executive Material Management
PABX: +92-42-36026700 EXT:150| Mobile: +92-315-6166951 
</t>
  </si>
  <si>
    <t>WHYO-EEM-ID</t>
  </si>
  <si>
    <t xml:space="preserve">STEEL BAND GA-50109-1	Nos	 	4
For NORDEN Tube Filling Machine From M/S NORDEN PAC MACHINERY AB
Toothed belt 25 T10-DL1400 ,  Article No.:04090024 , For Feeder 	Nos	 	8
</t>
  </si>
  <si>
    <t>WIFF-EAU-NY</t>
  </si>
  <si>
    <t xml:space="preserve">10        1916004591        1913001354        DVP32ES200R        EA        1
20        1916004618        1913001354        DELTA DVP04PT-E2-ES2 Temperature module        EA        1
30        1916004595        1913001354        Delta PLC DVP16ES200R        EA        1
</t>
  </si>
  <si>
    <t>WIUT-IPE-QY</t>
  </si>
  <si>
    <t xml:space="preserve">30        1916004574        1913001336        Diaphragm Valve 612 20D88C35401TS GEMU        EA        1
40        1916004575        1913001336        Diaphragm Valve 687 25D88C35M11/N GEMU        EA        1
60        1916004577        1913001336        Diaphragm Valve 650 15D88F35A10T1 GEMU        EA        1
</t>
  </si>
  <si>
    <t>WIXX-OYD-FE</t>
  </si>
  <si>
    <t xml:space="preserve">1	Sodium Valproate	any source		50 kg	LC at sight	CPT by Air
</t>
  </si>
  <si>
    <t>WJCC-BTL-QQ</t>
  </si>
  <si>
    <t>Electric Chain Hoist with Motorized
Trolley (Travelling Length: 10
meter), Power Source: Festoon
Cable System, Lift Capacity: 2 Ton,
Lift height: 50 Meters, Dual Lifting
Speed &amp; Cordless Pendant Control.
Quantity 2.00
P/R 230381</t>
  </si>
  <si>
    <t>WJJU-RSJ-MI</t>
  </si>
  <si>
    <t xml:space="preserve">WASHERS &amp; FOIL HEATER </t>
  </si>
  <si>
    <t xml:space="preserve">AGP Pvt Ltd 
B-23,S.I.T.E 
Karachi 
Pakistan 
3256-1703-6, 
021-3256-3559 
farooq.hayat@agp.com.pk 
</t>
  </si>
  <si>
    <t>WJOE-HIR-AO</t>
  </si>
  <si>
    <t xml:space="preserve">Differential Pressure Sensor 
     Make EBM papst 
     Model:DS85-500
       Quantity: 25 Nos
-     Pressure Controller 
      Make EBM papst 
      Model:DPC200-EP500 
      Meaurement Range 0.........500 Pa
           Quantity: 25 Nos
</t>
  </si>
  <si>
    <t>WKRG-SAP-YH</t>
  </si>
  <si>
    <t xml:space="preserve">1        "ARTEMETHER (TABLET GRADE)"        USFDA SOURCE ONLY        5kg        LC at sight        CPT by Air
2        "LUMEFANTRINE
(TABLET GRADE)"        USFDA SOURCE ONLY        30kg        LC at sight        CPT by Air
3        ATORVASTATIN  CALCIUM TRIHYDRATE        USFDA SOURCE ONLY        10 KG        LC at sight        CPT by Air
4        DOXYCYLINE HYCLATE        USFDA SOURCE ONLY        25KG        LC at sight        CPT by Air
5        GLIMEPRIDE        USFDA SOURCE ONLY        5KG        LC at sight        CPT by Air
6        BISOPROLOL FUMARATE        USFDA SOURCE ONLY        5KG        LC at sight        CPT by Air
7        LISINOPRIL DIHYDRATE        USFDA SOURCE ONLY        5KG        LC at sight        CPT by Air
8        LORATADINE        USFDA SOURCE ONLY        5KG        LC at sight        CPT by Air
9        TIZANIDINE HCL         USFDA SOURCE ONLY        5KG        LC at sight        CPT by Air
</t>
  </si>
  <si>
    <t>WKTS-IVX-OW</t>
  </si>
  <si>
    <t xml:space="preserve">MEFENAMIC ACID        any source                1000 kg        LC at sight        FOB
</t>
  </si>
  <si>
    <t>WMAD-HHE-TB</t>
  </si>
  <si>
    <t>Sodium Valproate        any source                50 kg        LC at sight        CPT by Air</t>
  </si>
  <si>
    <t>WMUX-DWJ-VG</t>
  </si>
  <si>
    <t xml:space="preserve">01        Beta Cyclodextrin USP         Any best quality Brand         1 Kg
02        Poloxamer 188 USP                1 Kg
03        Isopropyl Myristate USP                1 Kg
04        Dibasic Sodium Phosphate USP                1 Kg
</t>
  </si>
  <si>
    <t>WNVX-XNB-PA</t>
  </si>
  <si>
    <t xml:space="preserve">2        FLURBIPROFEN         any source        50 kg        LC at sight        CPT by Air
</t>
  </si>
  <si>
    <t>WOBF-HPW-JI</t>
  </si>
  <si>
    <t xml:space="preserve">1        Simethicone         any source        1000 kg        LC at sight        FOB by sea
2        Misoprostol 1% HPMC dispersion         any source        5 kg        LC at sight        CPT by Air
3        Entecavir        any source        50 gm        LC at sight        CPT by Air
</t>
  </si>
  <si>
    <t>WPTZ-TJD-BL</t>
  </si>
  <si>
    <t xml:space="preserve">Gearbox Kofon KPX85-16        EA        1
Gearbox Kofon KPX85-32        EA        1
</t>
  </si>
  <si>
    <t>WPVD-YYK-AU</t>
  </si>
  <si>
    <t xml:space="preserve">Temperature contoller Delta DTA9696R1
Autonics PF125-8DN sensor   qty 02
Limit switch Panasonic AZC11013HK01  qty 08
Delta Temperature Module DVP-04TC
</t>
  </si>
  <si>
    <r>
      <rPr>
        <b/>
        <sz val="11"/>
        <rFont val="Arial"/>
      </rPr>
      <t xml:space="preserve">Digital Temperature Control W3230        EA        2
Local availabe on </t>
    </r>
    <r>
      <rPr>
        <b/>
        <u/>
        <sz val="11"/>
        <color rgb="FF1155CC"/>
        <rFont val="Arial"/>
      </rPr>
      <t>daraz.pk</t>
    </r>
  </si>
  <si>
    <t>WRIK-SVC-FG</t>
  </si>
  <si>
    <t xml:space="preserve">Mitsubishi Gear Motor GM-DZB
Mitsubishi VFD FR-S520-0.2K  qty 2
</t>
  </si>
  <si>
    <t>WRSW-GCC-DG</t>
  </si>
  <si>
    <t xml:space="preserve">Orphenadrine Citrate         any source        5kg        Advance payment &amp; LC at sight        CPT by Air
</t>
  </si>
  <si>
    <t>WSKD-CTR-MZ</t>
  </si>
  <si>
    <t xml:space="preserve">1 .        1113902512        1090010842        3 PHASE INDUCTION MOTOR, 4KW, 1440RPM, TYPE: 1LA7113-4AA63-Z, IP55, 112M, 400V, MAKE SIEMENS, Foot Mounted        EA        1
2 .        1113902512        1090000158        MOTOR,3 PHASE,1.5 KW,1400 RPM,IM:M4 TYPE:DH 90 L4,INSL.CL=F,IP 54,50 HZ, V, Foot Mounted        EA        1
3 .        1113902512        1090000814        GEAR MOTOR 3P 0.2KW, 1430RPM, GEAR RATIO 1:15, 380V, 50HZ, CV2, FLANGE MOUNTED        EA        1
</t>
  </si>
  <si>
    <t xml:space="preserve">Mahboob Shakir
Assistant Manager Procurement - Sourcing
Bestway Cement Limited | 8th Floor | UBL Building, Jinnah Avenue | Islamabad 44000, Pakistan 
UAN:+92 51 111 111 722 | Cell# 0300-6875632, 0309-6668929, Tel: +92 51 835 5139 Ext: 710
Website: www.bestway.com.pk
E-mail: mahboob.shakir@bestway.com.pk
</t>
  </si>
  <si>
    <t>WTKF-UGC-NZ</t>
  </si>
  <si>
    <t xml:space="preserve">Drotaverine HCL        any source        200kgs        LC at sight        FOB by sea
</t>
  </si>
  <si>
    <t>WTUO-YSL-GV</t>
  </si>
  <si>
    <t xml:space="preserve">01        Methyl Paraben        Any best quality Brand         25 Kg
02        Disodium Edetate- (EDTA)                25 Kg
03        Cetyl Alcohol Tablet Grade                50Kg
</t>
  </si>
  <si>
    <t>WUGZ-LGL-ZE</t>
  </si>
  <si>
    <t>HYDROPHILIC FUMED SILICA        Any best Quality brand         25 Kg        Most Urgent</t>
  </si>
  <si>
    <t>WUQR-IZV-QW</t>
  </si>
  <si>
    <t xml:space="preserve">01        Eudragit E-100        ARSHINE –CHINA        10 Kg
02        Polyethylene Glycol PEG 600        LIAONING OXIRANPHEX –CHINA        20 Kg
03        Polyethylene Glycol PEG 600        HANGZHOU LIGEBA –CHIAN        25Kg
</t>
  </si>
  <si>
    <t>WVCN-GQH-YO</t>
  </si>
  <si>
    <t xml:space="preserve">Edta Di-Sodium Salt Grade: 99%, Cat # 27285 Make: Sigma-Aldrich        Kgs         01        Merck/Sigma OR Any best quality brand 
brand
</t>
  </si>
  <si>
    <t>WVYP-YCP-WZ</t>
  </si>
  <si>
    <t>1070002405	GEAR BOX FOR MAGNETIC SEPARATOR TYPE:M- B2401B70C, NUMBER: 8939955-02/001, GEAR RATIO:73.3, SPEED:20 RPM,	EA	1</t>
  </si>
  <si>
    <t>WWDS-GHN-DW</t>
  </si>
  <si>
    <t xml:space="preserve">1	PTFE Square Braided Rope Gasket Gland Packing  6 x 6 x 1000 mm	Meter	1
2	PTFE Square Braided Rope Gasket Gland Packing  8 x 8 x 1000 mm	Meter	1
3	PTFE Square Braided Rope Gasket Gland Packing 10 x 10 x 1000 mm	Meter	1
</t>
  </si>
  <si>
    <t xml:space="preserve">syed Kafait Hussain ║ Purchase Department
D.G. Khan Cement Co. Ltd. ║ Nishat House, 53-A, Lawrence Road, Lahore, Pakistan
Tel: 0092 (42) 111-113-333, Ext: 4319 ║ M: 0092 321 4247688
</t>
  </si>
  <si>
    <t>WXHT-RVH-FC</t>
  </si>
  <si>
    <t>1090000117	GEARED MOTOR 7.5 KW RPM: 1445/ OUTPUT- RPM: 24, SHAFT DIA 70X 14-0MM, 3-PHASE, 400V/690V, 50HZ, TYPE: SK73-132M4, 14.8/8.55A, INS.CL.'F', IP55, POSITION: M1, FLANGE MOUNTED, MAKE:NORD GEARS	EA	1</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</si>
  <si>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</si>
  <si>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WYER-XQU-KB</t>
  </si>
  <si>
    <t xml:space="preserve">spare parts for our UPLC: Make: Water, Model: Acquity H-Class, Serial Number: C20QSP524A.
01        H-Class QMS w/i12V PM KIT,Part # 201000233        Nos        01         
02        Sample Manger-FTN PM KIT,  Part # 201000234        Nos        01         
03        ACQUITY PDA/TUV 2489/2998  PM KIT, Part # 201000281        Nos        01        
</t>
  </si>
  <si>
    <t>XABB-EZF-OZ</t>
  </si>
  <si>
    <t xml:space="preserve">•        Sieve Analyzer with sieves
•        Printer of Hardness tester 
For details, you may contact with 
Zaheer Abbas Jatt
NPI/Tech Transfer Specialist
CH Technical
Tel: 0301-3506223   
</t>
  </si>
  <si>
    <t>XAOS-MUB-TF</t>
  </si>
  <si>
    <t xml:space="preserve">Box Compression Tester for Maximum Box Size (54cm x 44cmx 63cm ). </t>
  </si>
  <si>
    <t xml:space="preserve">Muhammad Azam Khan
Manager Procurement
Nabiqasim Industries Pvt.Ltd
Email: azam.khan@nabiqasim.com
Tel: 021-111-742-762 Ext : 1497
</t>
  </si>
  <si>
    <t>XBFF-NPQ-DB</t>
  </si>
  <si>
    <t>Caffeine USP Catalog No:1085003        Sigma Aldrich         
03 Vial of 250ml</t>
  </si>
  <si>
    <t>XBLZ-QDX-LA</t>
  </si>
  <si>
    <t xml:space="preserve">ALBENDAZOLE        ANY SOURCE        100 KG        LC AT SIGHT        CNF BY SEA
</t>
  </si>
  <si>
    <t>XBWO-GEC-HP</t>
  </si>
  <si>
    <t xml:space="preserve">PYRIDOXINE HCL	ANY SOURCE		50KG	LC AT SIGHT	CPT BY AIR
</t>
  </si>
  <si>
    <t>XDNM-AKQ-IY</t>
  </si>
  <si>
    <t xml:space="preserve">Metformin HCL        USFDA source        200 kgs         LC at sight        FOB by Sea
Metformin HCL        USFDA source        50 kgs         LC at sight        CPT by Air
</t>
  </si>
  <si>
    <t>XDVE-ULC-OR</t>
  </si>
  <si>
    <t>Upper Container Gasket with  2 holes without valves, D=1300mm For AEROMATIC FBD-250 
Qty 1</t>
  </si>
  <si>
    <t xml:space="preserve">Ashraf Butt
Procurement Officer
Ashraf.x.butt@haleon.com
Haleon Pakistan Limited
(Formerly GSK Consumer Healthcare Pakistan Ltd)
11-A, 11TH floor, Sky Tower (East Wing)
Dolman City, HC-3, Block 4, Marine Drive,
Clifton, 
Karachi. 
Call : 03003567144
</t>
  </si>
  <si>
    <t>XELH-RYX-DP</t>
  </si>
  <si>
    <t xml:space="preserve">01	Crystal Violet Inidcator Cat # C0775 - 25gm	Packet	1	Merck/Sigma or any other high-quality brand
02	Hydroxy Naphthol Make: Fluka (10 gram)	Packet	1	
03	Mercury (Ii) Acetate ACS Reagent ,&gt;98%, Cat#176109-100G,  100G,Honywell	Packet	1	
04	Xylenol Orange Cat#398187-5GM	Packet	1	
05	Copper (II) sulphate pentahydrate 209198-100G	Packet	1	
06	4-Dimethylaminobenzaldehyde 8.03057.0100	Packet	1	
07	Iodine 207772-100G	Packet	1	
08	Potassium Hexacyanoferrate (II) tri hydrate P3289-100G	Packet	1	
</t>
  </si>
  <si>
    <t>XFGO-ERO-SD</t>
  </si>
  <si>
    <t xml:space="preserve">01	H-Class QMS w/i12V PM KIT,Part # 201000233	Nos	01
02	Sample Manger-FTN PM KIT,  Part # 201000234	Nos	01
03	ACQUITY PDA/TUV 2489/2998  PM KIT, Part # 201000281	Nos	01
</t>
  </si>
  <si>
    <t>XFKM-WNW-MU</t>
  </si>
  <si>
    <t xml:space="preserve">HYDRAULIC PUMP
        Model: A10VSO 45 DFR 1/3 1R-VPA12NOO
         MNR : R910967365
          FD    : 10W21
          Make: REXROTH (Germany)
        Quantity: 01 No.
</t>
  </si>
  <si>
    <t>AXIAL-PISTON PUMP A A10VSO 45 DFR1/31R-VPA12N00
R910967365</t>
  </si>
  <si>
    <t>XFRV-QIS-IH</t>
  </si>
  <si>
    <t>Festo Cylinder EV-10/30-3, Part# 50.600.5180        05</t>
  </si>
  <si>
    <t>XGMP-SCL-WS</t>
  </si>
  <si>
    <t xml:space="preserve">
Fette Turret 45 hose key turret 
key punches p type punches 45 station 
force feeder upper lower 
Model: fette perfecta 3000
</t>
  </si>
  <si>
    <t>Zulfiqar Engineering</t>
  </si>
  <si>
    <t>XHAC-XBK-XY</t>
  </si>
  <si>
    <t>Analog I/O Module
Model: Adam-4024
Make: Advantech
Digital panel meter
Model: K3HB - PNB
Make: Omron
DG Flow Sensor
Model: PF2W720-F04-67N
Make: SMC
Thermoheater
Model: Pt100 A 3 FILI
Make: Gefran
Thermostat
Model: 2455RC 80821003 250
Make: Elmwood
Thermostat
Model: 2455RC L180C 9100 379
Make: Elmwood
Encoder
Model: (art: T40396556) 5/30 B 2500 RO F21
Make: Telestar</t>
  </si>
  <si>
    <t>XHAN-EFI-WG</t>
  </si>
  <si>
    <t>Encoder
Model: TA58-0360-GYE-V2405
Make: Deutschmann
Encoder (connector)
Model: V1700
Make: Deutschmann
qty 2
Encoder
Model: TA58-0360-GYE-IDR V2405 DA129
Make: Deutschmann</t>
  </si>
  <si>
    <t xml:space="preserve">HONEYWELL COMMERCIAL THEROMOSTAT AUTO RESET ONE SHOT
MATERIAL CERAMIC
HIGH TEMPERATURE 236-260 DEG. C
AMB.TEMP. -20 - 290c
OPER. TEMP. 0-260
HONEYWELL BRAND: ELMWOOD
PART NO. 2455RC-9100-373
HONEYWELL THERMOSTAT 
PART NO. 2455RC 80821003
Order No. V1700
16-pole cable connector with union nut EMC-version, protection class IP67, socket, standard version, for the use with encoders parallel-output or ROTARNOCK Fieldbus version
Order number: V2405
Article designation: TA58 -0360-GYE-IDR
Resolution: 360 steps
Output: code Gray Excess
Shaft: 10 mm
Flange: Clamping flange 
</t>
  </si>
  <si>
    <t>XHGL-JID-PC</t>
  </si>
  <si>
    <t xml:space="preserve">ENCODER RS442
Model: 6Fx2001-2PF00
Make: Siemens
Encoder (connector)
Model: 6Fx5002-2CD01-1AF0
Make: Siemens
</t>
  </si>
  <si>
    <t xml:space="preserve">Siemens Encoder 6FX2001-2CF00
D 521 285 -40
Type: Incremental
No. of Track: 1
Interface: RS422 (TTL)
Design of Cnnection: Cable 1 Meter with connector
Flange Type: Sychro Flange/Supported Flange Joint
Voltage: 5VDC
Solid Shaft
Resolution: 5000 S/R
6FX5002-2CD01-1AF0
</t>
  </si>
  <si>
    <t>XHHS-ARV-TE</t>
  </si>
  <si>
    <t xml:space="preserve">Nitrile powder free Gloves both sterile and non-sterile.
Nitrile gloves both sterile and non-sterile.
Length should not be less than 300-400mm
 For a time being just share quotation
It should be used in clean room. Most probably 500pairs per month
</t>
  </si>
  <si>
    <t>Junaid BF BIO</t>
  </si>
  <si>
    <t>XHIJ-RRX-AS</t>
  </si>
  <si>
    <t xml:space="preserve">For Uhlmann blister 3-MT blister machine.
Heating Foil Element 1500W, 230 Volt
Size: 5.5x87x667mm
Item# 000050
Material Number: 63290
Quantity: 04 Nos.
Note: If you are authorised distributer or dealer please share letter or other document for reference.
</t>
  </si>
  <si>
    <t xml:space="preserve">Syed Nouman Ali Zaidi
Deputy Manager Engineering
AGP Limited.
B-23-C, S.I.T.E.,
Karachi - 75700, Pakistan.
UAN: +92-21-111247247 (Ext. 426)
Cell: +92-333-3372145
</t>
  </si>
  <si>
    <t>XHSM-PHS-UA</t>
  </si>
  <si>
    <t>HDPE Powder 0-200 Mesh 2500Kgs required locally</t>
  </si>
  <si>
    <t>Qasim</t>
  </si>
  <si>
    <t>XICE-DKE-RN</t>
  </si>
  <si>
    <t xml:space="preserve">01	Aniseed Oil (Anis Oil) 100ml	Any brand of the best quality	01 Packet </t>
  </si>
  <si>
    <t>XIGG-MNO-ZH</t>
  </si>
  <si>
    <t xml:space="preserve">01	GLYCERYL MONO AND DICAPRYLOCAPRATE	Any brand of the best quality	250gm	Most Urgent
02	ALPHA TOCOPHEROL (VITAMIN E)		250gm	
</t>
  </si>
  <si>
    <t>XIJW-XIF-XB</t>
  </si>
  <si>
    <t xml:space="preserve">01	Ivy Leaf Extract 10%	Any brand of the best quality	100gm	Most Urgent
02	Liquid glucose		250ml	
</t>
  </si>
  <si>
    <t>XINU-MPV-HW</t>
  </si>
  <si>
    <t>01	Dioctyl Sulfosuccinate Sodium Salt  Cat#323586-5GM	Packet	1	Merck/Sigma or any other high-quality brand</t>
  </si>
  <si>
    <t>XJDO-VTA-UW</t>
  </si>
  <si>
    <t>01	Hydrofluroic Acid 40% 30103-1Liters	Liters 	1	Merck/Sigma or any other high-quality brand</t>
  </si>
  <si>
    <t>XJQL-ZXT-MB</t>
  </si>
  <si>
    <t xml:space="preserve">01	Crystal Violet Inidcator Cat # C0775 - 25gm	Packet	1	Merck/Sigma or any other high-quality brand
02	Hydroxy Naphthol Make: Fluka (10 gram)	Packet	1	
03	Mercury (Ii) Acetate ACS Reagent ,&gt;98%, Cat#176109-100G,  100G,Honywell	Packet	1	
04	Xylenol Orange Cat#398187-5GM	Packet	1	
05	Copper (II) sulphate pentahydrate 209198-100G	Packet	1	
06	4-Dimethylaminobenzaldehyde 8.03057.0100	Packet	1	
07	Iodine 207772-100G	Packet	1	
08	Potassium Hexacyanoferrate (II) tri hydrate P3289-100G	Packet	1	
</t>
  </si>
  <si>
    <t>XKMO-XTL-UA</t>
  </si>
  <si>
    <t>01	Paper Roll for Printer Balance  Shimadzu EP90 /EP-100 Part # 321-73902	Shimadzu-Japan 	10 Packs</t>
  </si>
  <si>
    <t>XMGU-ZPY-AK</t>
  </si>
  <si>
    <t>Price Calculation sent for Quotation</t>
  </si>
  <si>
    <t>1        Terbinafine HCL        any source        300 kgs         LC at sight        FOB by Sea</t>
  </si>
  <si>
    <t>USD 68 per kg</t>
  </si>
  <si>
    <t>XMNM-ZGY-PC</t>
  </si>
  <si>
    <t xml:space="preserve">Nylon Syringe Filter 1.0um, 25mm (1000 Nos Box), Part # 6753-2510, Make: Whatman        Whatman -Germany        Packet        01
Membrane filter, Hydrophilic PVDF ,  0.45um, 47mm HNWP 04700/HVLOP047        Millipore –Germany        Packet        10
Membrane filter , Hydrophilic PVDF ,0.22um, 47mm  GVWP04700        Millipore –Germany        Packet        10 
Membrane Filter  Cellulose Acetate 0.2um ,47mm (Sartolon Polymide)  ,Cat# 11107—47----N , Pack of 100        Sartorius Stedium–Germany        Packet        10 
Membrane Filter Sartolon Polymide  0.45um ,47mm
Cat# 25006—47…N , Pack of 100        Sartorius Stedium–Germany        Packet        10
</t>
  </si>
  <si>
    <t>XMTR-MWP-YX</t>
  </si>
  <si>
    <t xml:space="preserve">01	Mercury (Ii) Chloride GR For Analysis Grade: Ph Eur, ACS Cat # 1044190250 250gm Merck	Packet	1	Merck/Sigma or any other high-quality brand
02	Nitric Acid 65% Cat # 1.00456.1000 Make: Merck	Liter	1	
</t>
  </si>
  <si>
    <t>XOYT-LMS-ED</t>
  </si>
  <si>
    <t>1 .	1070026357	GEAR BOX WITH BACK DRUM &amp; BACK STOP B311HSD 31.5+UB11+UF21-CCW- ZS06953 S/NO: Y3008950, N2 46RPM, P1 308 KW, N1 1450 RPM, YWZ5-400/121	EA	1</t>
  </si>
  <si>
    <t>XPUB-RBT-AF</t>
  </si>
  <si>
    <t>1        1090008515        BRAKE RESISTOR, TYPE: BW 100-003 PFISTER PART # 826 266 7, 100OHM/250W, MAKE SEW EURODRIVE.        EA        4</t>
  </si>
  <si>
    <t>XQRM-ZBG-ZA</t>
  </si>
  <si>
    <t xml:space="preserve">-     AIR Flow Sensor
      F400 
      Sensor Length : 103 mm
      Velocity Profile: 0.15 – 1.0m/s 
      Output configuration : 0 –5 VDC air velocity output only
                              QTY  :  25
</t>
  </si>
  <si>
    <t>XSOL-HOW-BW</t>
  </si>
  <si>
    <t xml:space="preserve">1        Simethicone        any source        1000kg         LC at sight        FOB by Sea
3        Drotaverine HCl        any source        500kg         LC at sight        FOB by Sea
4        Lactose monohydrate (normal tablet grade)        any source        1 FCL         LC at sight        FOB by Sea
5        Xanthan gum  (200 mesh)        any source        5000kg         LC at sight        FOB by Sea
6        Citric acid monohydrate        any source        3000kg         LC at sight        FOB by Sea
7        Sodium benzoate        any source        3000kg         LC at sight        FOB by Sea
8        Sodium citrate        any source        1500kg         LC at sight        FOB by Sea
</t>
  </si>
  <si>
    <t>XTIT-OQP-WL</t>
  </si>
  <si>
    <t xml:space="preserve">01	Potassium Chloride GR For Analysis (EMSURE) Cat # 1.04936.1000	KGs	01	Merck/Sigma or any other high-quality brand
02	Di-Potassium Hydrogen Phosphate Cat # 1.05104.1000	KGs	01	
03	2,2,2-Trichloroethanol 115-20-8 T54801-500 ML	Packet	01	
</t>
  </si>
  <si>
    <t>XTLM-YNS-RW</t>
  </si>
  <si>
    <t>01	HYDROXY PROPYLMETHYL CELLULOSE (HPMC E6)	25 Kgs	HANGZHOU ZHONGBO IMP &amp; EXP CORP. LTD-CHINA</t>
  </si>
  <si>
    <t>XTMN-EHN-PJ</t>
  </si>
  <si>
    <t>RPM Counter Model: MMR-B1-0NYB, NO–A81000921-03 INPUT60P/R(NPN) EXC 12V DIS:0 ͠   1000RPM        1 No</t>
  </si>
  <si>
    <t>XUJW-LCS-LF</t>
  </si>
  <si>
    <t xml:space="preserve">Photoelectric Sensor (Q26PLUMQ5)        1 No
Retroflective Photoelectric Sensor (QS18VP6LP)         2 Nos
</t>
  </si>
  <si>
    <t>XUOM-VHG-DB</t>
  </si>
  <si>
    <t xml:space="preserve">1        1090000187        MOTOR INTELLIGENT PROTECTOR, TYPE/MODE- L: JDB 10FB, MAKE:SHANGHUA- ELECTRIC EQUIPMENT LTD. CHINA        EA        1
2        1090009782        MOTOR INTELLIGENT PROTECTOR TYPE JDB 30FB /SH-MB21-30FM 8~30A MAKE SHANGHUA ELECTRIC EQPT. LTD CHINA,COO CHINA/EUROPE        EA        1
3        1090009784        MOTOR INTELLIGENT PROTECTOR TYPE JDB 50FB/SH-MB21-50FM 10~50A MAKE SHANGHUA ELECTRIC EQPT. LTD CHINA,COO CHINA/EUROPE        EA        1
4        1090000192        MOTOR INTELLIGENT PROTECTOR, TYPE/MODE- L: JDB 100FB, MAKE:SHANGHU- A ELECTRIC EQUIPMENT LTD. CHINA        EA        1
</t>
  </si>
  <si>
    <t>XUXU-SHD-IM</t>
  </si>
  <si>
    <t>Dupont Molykote HSC Plus Paste 1 Kg x 2</t>
  </si>
  <si>
    <t>XVJE-CLN-GP</t>
  </si>
  <si>
    <t xml:space="preserve">•	Air Velocity Transmitter EE576 E+E Electron
Part No. E576-A3HV21V6KL200
Output: 0-10V
Supply: 19-29VDC
Cable Length: 2m
Qty.: 02
•	Diff, Pressure Transmitter, DS85 ebm-pst UK 
Model: DS85 (2510-500) EBM-PAPST
</t>
  </si>
  <si>
    <t>XVKR-QFV-RR</t>
  </si>
  <si>
    <t xml:space="preserve">Sejong feeder Scraper seal
Scraper seal wirh  Oring                                            Size seal  OD=40,  ID=24 Thickness=8mm                O ring  OD=40MM,   thickness=3mm 
12        no
</t>
  </si>
  <si>
    <t>XVSV-IJL-WD</t>
  </si>
  <si>
    <t xml:space="preserve">Xiaolun BDS SS316L mesh
SS 316L mesh  3MM               L=4feet, W=4feet                1        no
</t>
  </si>
  <si>
    <t>XXQA-QCJ-TB</t>
  </si>
  <si>
    <t>1090011692        3-PHASE INDUCTION MOTOR, 30 KW,2960 RPM TYPE:MMG200LK-2, 55F 350TK, 59.5 A,B35, 2-POLES, IP:55, CLASS F,50HZ, 380~415 VAC, MAKE:GRANDFOS. BOOSTER UMP VIJ06 PUMP.        EA        1</t>
  </si>
  <si>
    <t>XYNZ-EXF-LV</t>
  </si>
  <si>
    <t>Beam Sensor CY-21-PN , 10-30VDC PNP SUNX
Qty 02</t>
  </si>
  <si>
    <t xml:space="preserve">Ashraf Butt
Procurement Officer
Ashraf.x.butt@haleon.com
Haleon Pakistan Limited
(Formerly GSK Consumer Healthcare Pakistan Ltd)
11-A, 11TH floor, Sky Tower (East Wing)
Dolman City, HC-3, Block 4, Marine Drive,
Clifton, 
Karachi. 
Call : 03003567144
</t>
  </si>
  <si>
    <t>XZWQ-JRB-DP</t>
  </si>
  <si>
    <t xml:space="preserve">Poly Grease Trap 6" Extension Ring                                                                   </t>
  </si>
  <si>
    <t>YAIA-DLS-XA</t>
  </si>
  <si>
    <t xml:space="preserve">Drying Oven
Volume of the chamber: 800 liters
Internal dimensions (WxDxH): 900 x 600 x 1480 mm
External dimensions (WxDxH): 943 x 745 x 1828 mm
Shelves quantity: 3 provided / 12 maximum Shelves
sizes: 892 x 596 mm
Max load on shelf / Total: 30/0 kg 
Power: 230V ~1P 50/60Hz 16A 
Standard heating power 60°C: 2000 W 
Number of doors: double
Fan air flow: 390 m3/h Weight: 115kg
</t>
  </si>
  <si>
    <t xml:space="preserve">Mirza Imran Baig
Senior Buyer, In-direct Sourcing 
Procurement, Pakistan
Email  mirzaimran.x.baig@haleon.com
</t>
  </si>
  <si>
    <t>YFLW-FFW-HC</t>
  </si>
  <si>
    <t xml:space="preserve">Albendazole        Any source        400kg        LC at sight        FOB by Sea
Dimenhydrinate        Any source        300kg        LC at sight        FOB by Sea
Metformin HCL        Any source        7000 KG        LC at sight        FOB by Sea
Methyl Paraben Sodium        "Japanese source 
(Ueno fine chemical industry)"        3800kg        LC at sight        CFR by Sea
Propyl Paraben Sodium        Japanese source (Ueno fine chemical industry)        1200kg        LC at sight        CFR by Sea
</t>
  </si>
  <si>
    <t>YFMK-MXS-AV</t>
  </si>
  <si>
    <t>02        Sodium Fluoride Purified , Cat# 1.06449.250,         01        Standard Minimum Pack Size        Merck /Any best Quaintly brand</t>
  </si>
  <si>
    <t>YGCD-GBT-HJ</t>
  </si>
  <si>
    <t>YGML-HMZ-AH</t>
  </si>
  <si>
    <t>Silica gel Beads, desiccant~ 2-5mm  Cat # 1.07735.1000        Kgs        01        Merck /Any best Quaintly brand</t>
  </si>
  <si>
    <t>YIDJ-PLO-MM</t>
  </si>
  <si>
    <t xml:space="preserve">01        Potassium Iodide Cat # 30315-500G        gm        01
02        Ninhydrin Cat # 1067620010        gm        01
03        Potassium Permanganate Cat # 1050820250        gm        01
04        Potassium Iodate Cat # 1050510100        gm        01
05        Potassium Nitrate Cat # 1050630100        gm        01
06        Ammonium Cer(IV)-Sulfate Dihydrate, Cat #1.02273.0100        gm        01
07        Sodium Cobalt(III) Nitrite, Cat # 1.02521.0025        gm        01
08        Potassium Hydrogen Carbonate, Cat #1.4854.0100        gm        01
09        Sodium Sulphate Anhydrous, Cat #1.06649.0100        gm        01
10        Sodium Thiosulfate Pentahydrate, extra pure , Cat #1.06516.0500        gm        01
11        Zinc Sulfate Heptahydrate Extra Pure, Cat #1.08883.0500        gm        01
12        Barium Hydroxide Cat # 1.01737.0100,        gm        01
13        Potassium Thiocyanate Pure, Cat #1.05125.0100        gm        01
14        Sodium sulfide 60-62%        ml        01
15        Triethanolamine Extra Pure        gm        01
16        Formaldehude Solution 37%, Cat #8.18708-1000        Liter        01
17        Dodeca-Molybdophosphoric Acid, Cat#1.00532.0100        ml        01
18        Petroleum Spirit / Petroleum Benzine boiling range 40- 60C, Cat # 1.01775.1000        Liter        01
</t>
  </si>
  <si>
    <t>YISO-OBA-HW</t>
  </si>
  <si>
    <t xml:space="preserve">1        Misoprostol 1%        any source        10KG        LC at sight        FOB by Sea
2        Moxifloxacin         any source        25KG        LC at sight        FOB by Sea
3        Naproxen base        any source        200KG        LC at sight        FOB by Sea
4        Naproxen sodium        any source        200KG        LC at sight        FOB by Sea
</t>
  </si>
  <si>
    <t>YJBF-KZF-TP</t>
  </si>
  <si>
    <t xml:space="preserve">1        Moxifloxacin        any source        50kg        LC at sight        FOB by Sea
2        Flurbiprofen        any source        50kg        LC at sight        FOB by Sea
3        Disloratadine        any source        5kg        LC at sight        CPT by Air
4        Aminophylline        any source        1000 kgs        LC at sight        FOB by Sea
</t>
  </si>
  <si>
    <t>YKQN-XAY-WU</t>
  </si>
  <si>
    <t xml:space="preserve">1        Magnesium Sterate        Any source        400kg        LC at sight        FOB by Sea
2        Avicel 102        Any source        1500kg        LC at sight        FOB by Sea
3        Cross Povidone        Any source        250kg        LC at sight        FOB by Sea
</t>
  </si>
  <si>
    <t>YLHB-YYD-GZ</t>
  </si>
  <si>
    <t xml:space="preserve">1        Sodium benzoate        Any source        4000kg        LC at sight        FOB by Sea
2        Neotame         Any source        150kg        LC at sight        FOB by Sea
</t>
  </si>
  <si>
    <t>YOYU-LIE-RZ</t>
  </si>
  <si>
    <t xml:space="preserve">
PIAB Control Unit PPT/R 01 06 066
Aeration Blower IVACO, Air Flow 300m3/hr. @300mbar With Air Filter, 3 Phase Motor 4KW
DYNLink Adaptor TINA 7A 24VDC, 35mA
SCHMEASAL Magnetic Non-Contact Safety Switch (BNS 303-12zG-2187
</t>
  </si>
  <si>
    <t>YPCE-OIP-DN</t>
  </si>
  <si>
    <t>Light Microscope for Qarshi Brands</t>
  </si>
  <si>
    <t xml:space="preserve">Ahmad Muslim.
Product &amp; Process Innovation Dept. (PPID)
Qarshi Brands Pvt. Ltd. Hattar, KPK.
</t>
  </si>
  <si>
    <t>YPEQ-UYI-OK</t>
  </si>
  <si>
    <t xml:space="preserve">01        LC-PAK POLISHER (1/PK), Cat # LCPAK0001        Pack        01        Merck /Any best Quaintly brand with Minimum Pack  Size. 
02        Cobalt(II) nitrate hexahydrate for analysis EMSURE®, Cat # 1.02536.0100        gm        100        
03        Ethyl acetate EMPLURA®, Cat # 8.22277.2500        Liters        2.5        
04        Oxalic acid anhydrous for synthesis, Cat # 8.16144.0050        gm        50        
</t>
  </si>
  <si>
    <t>YPLO-NJL-CF</t>
  </si>
  <si>
    <t xml:space="preserve">Albendazole (Human grade)        Any source        400kg        LC at sight        FOB by Sea
</t>
  </si>
  <si>
    <t>YQFJ-EBF-UI</t>
  </si>
  <si>
    <t xml:space="preserve">Valsartan        Any source        150kg        LC at sight        FOB by Sea
</t>
  </si>
  <si>
    <t>YRQL-DXE-CL</t>
  </si>
  <si>
    <t xml:space="preserve">Membrane Filter 0.45um ,47mm (Sartolon Polymide)  
Cat# 25006—47…N , Pack of 100        Sartorius Stedium–Germany        Packet        30
Nylon Syringe Filter 1.0um, 25mm (1000 Nos Box), Part # 6753-2510, Make: Whatman        Whatman -Germany        Packet         01
</t>
  </si>
  <si>
    <t>YRSY-GNP-CZ</t>
  </si>
  <si>
    <t>Stainless Steel 316L Wire Mesh , 4x4ft, Mesh 3.0mm, (8 Mesh) thickness 0.5mm        Nos        F085        4</t>
  </si>
  <si>
    <t>Stainless Steel 316L Wire Mesh , 4x4ft, Mesh 3.0mm, (8 Mesh) thickness 0.5mm
PMAQ-TLZ-JD</t>
  </si>
  <si>
    <t>YVEI-CSR-VS</t>
  </si>
  <si>
    <t xml:space="preserve">01	Fumaric Acid Cat # 8002690100	Packet	01	Merck /Any best Quaintly brand with Minimum Pack  Size. 
02	Sodium Iodide EP, D-7696-4425 Korea, 25gm	Packet	01	
03	Nitrobenzene 99% Cat # 806770.1000 Make: Merck	Bottle	01	
</t>
  </si>
  <si>
    <t>YWBW-VFG-LB</t>
  </si>
  <si>
    <t>01	Aniseed Oil (Anis Oil) 100ml	Any brand of the best quality	01 Packet 	Most Urgent</t>
  </si>
  <si>
    <t>YWLW-XWG-RH</t>
  </si>
  <si>
    <t xml:space="preserve">01        512GB SATA SSD (Samsung/WD) new with official warranty for Desktop PC         05
02        PC Network Interface Card        03
</t>
  </si>
  <si>
    <t xml:space="preserve">Muhammad Subhan
Assistant Manager 
Quality-Lab Operations
GSK Korangi 
PK PSC SITE KF
Email : subhan.x.muhammad@gsk.com
Contact# +92 301 8499890
</t>
  </si>
  <si>
    <t>YXTZ-MUA-QI</t>
  </si>
  <si>
    <t xml:space="preserve">1: Sodium hypochlorite                  30 (kg)
2: sodium Metabisulfite                   25 (EA)
3: Hydrogen chloride                        30 (I)
4: Hydrogen Peroxide                       25 (kg)
 5: Testomate ( TYP-305)                    1 ( EA) 
</t>
  </si>
  <si>
    <t>BF Bio Ali Saad</t>
  </si>
  <si>
    <t>YYHC-WLN-KG</t>
  </si>
  <si>
    <t xml:space="preserve">1	Escitalopram 	Any source	40kg	LC at sight	FOB by Sea
</t>
  </si>
  <si>
    <t>YYRP-PYH-IC</t>
  </si>
  <si>
    <t>Please provide quotation of Air Curtains as per following details. 
Make                  :             SASA
Model                 :             SAC – 60
Dimension         :             1500x230x212 
Power                 :             220V, 50Hz
QTY                     :             01 Nos
Make                  :             SASA
Model                 :             SAC – 48
Dimension         :             1250x254x251 
Power                 :             220V, 50Hz
QTY                     :             01 Nos</t>
  </si>
  <si>
    <t xml:space="preserve">Mirza Imran Baig
Senior Buyer, In-direct Sourcing 
Procurement, Pakistan
Email  mirzaimran.x.baig@haleon.com
Haleon Pakistan Limited
(Formerly GSK Consumer Healthcare Pakistan Ltd)
11-A, 11th Floor, Sky Tower (East Wing) Dolmen City, HC-3, Block-4, Marine Drive, Clifton
Karachi-75600, Pakistan
 </t>
  </si>
  <si>
    <t xml:space="preserve">Contact Person is Mr. Muhammad Bilal Khan
</t>
  </si>
  <si>
    <t>YYXL-ZCR-OF</t>
  </si>
  <si>
    <t>Addressable wall mounted isolated sounder strobe, red
WSS-PR-I05
Qty 04
ADDRESSABLE MANUAL CALL POINT
HM-MCP-GLASS
Qty 3
Honeywell HM/PSE/S2 Addressable Smoke Detector
Qty 3
ID100 Conventional optical smoke detector
Qty 3</t>
  </si>
  <si>
    <t>YZVO-HED-RU</t>
  </si>
  <si>
    <t xml:space="preserve">
Heating Element, Immersion, Threaded, 
415V/400V, 1¼"x370 mm,3x2000W
tuttnauer 5596-2V</t>
  </si>
  <si>
    <t>ZATF-DTI-RN</t>
  </si>
  <si>
    <t xml:space="preserve">1	Lisinopril USP	Any source	100kg	LC at sight	FOB by Sea
2	Albendazole USP (Human grade)	Any source	400kg	LC at sight	FOB by Sea
</t>
  </si>
  <si>
    <t>ZATN-BFB-YJ</t>
  </si>
  <si>
    <t xml:space="preserve">01	Ammonium Nitrate SKU   A9642-500G 
CAS#6484-52-2	Packet	01	Merck /Any best Quaintly brand with Minimum Pack  Size. 
</t>
  </si>
  <si>
    <t>ZBUR-NOR-UE</t>
  </si>
  <si>
    <t xml:space="preserve">11008	ACACIA	1,500	oct	2023
11259	ACETYLCYSTEINE	500	sep	2023
11510	ACID BENZOIC	1,500	nov	2023
11694	ACID CITRIC	21,000	nov	2023
12540	ACID STEARIC	2,000	dec	2023
13070	ALCOHOL ISOPROPYL ANHYDROUS	12,800	sep	2023
13070	ALCOHOL ISOPROPYL ANHYDROUS	12,800	oct	2023
13551	FLAVOUR ORANGE 503.465/A	15	sep	2023
17718	ERGOCALCIFEROL	1	oct	2023
18820	CARAMEL ACID PROOF	600	aug	2023
19615	CELLULOSE MICRO.(AVICEL PH10	11,500	nov	2023
25040	DYE BLUE F.D. &amp; C. NO.1	5	sep	2023
25049	DYE BLUE NO.2 ALUMINUM LAKE	30	sep	2023
25880	DYE RED AMARANTH	25	immediately	2023
28945	CLARITHROMYCIN CARBOMER GRAN	1,000	dec	2023
29015	EXTRACT CARDUS MARIANUS	2,000	oct	2023
30136	HPMC 2208,15000CPS(PREMIUM C	1,500	nov	2023
30136	HPMC 2208,15000CPS(PREMIUM C	1,500	feb	2024
31013	FLAVOR, CHERRY, ARTIFICIAL	100	sep	2023
31645	FLAVOR MANDARIN	100	oct	2023
31759	FLAVOUR PERM LEMON	60	oct	2023
36199	HPMC 2910 USP 6 CPS	6,000	sep	2023
39141	FLAV. LEMON DURAROME 860.300	500	oct	2023
41007	NAPROXEN	2000	aug	2023
45506	HYDROXYPROPYL METHYCELLULOSE	3,000	oct	2023
45506	HYDROXYPROPYL METHYCELLULOSE	3,000	jan	2024
45824	OPALUX PINK AS-1537	250	oct	2023
57577	POVIDONE USP	6,000	oct	2023
57577	POVIDONE USP	6,000	nov	2023
57577	POVIDONE USP	6,000	dec	2023
61073	CETYLPYRIDINIUM CHLORIDE MON	50	sep	2023
63337	SILICONE DIOXIDE (SILICA GEL	5,600	dec	2023
69959	DICLOFENAC SODIUM	2,000	sep	2023
70772	FLAVOUR GUARANA P5291-1-A1	250	sep	2023
71200	TALCUM POWDER	10,000	nov	2023
72746	POLYSORBATE 60	300	oct	2023
72748	POLYSORBATE 80	10,000	sep	2023
73760	ANISE OIL	250	oct	2023
78091	LIQUID PARAFFIN	14,400	sep	2023
78091	LIQUID PARAFFIN	14,400	oct	2023
78091	LIQUID PARAFFIN	14,400	nov	2023
84156	DYE, RED (ERYTHROSINE) E127	20	aug	2023
88672	DOSULEPIN HYDROCHLORIDE	1,500	immediately	2023
10108001	EDICOL AMARANTH (FOOD COLOR)	5	immediately	2023
10202006	SORBITAN STEARATE	500	sep	2023
</t>
  </si>
  <si>
    <t>ZCUM-QMR-ED</t>
  </si>
  <si>
    <t xml:space="preserve">Polyester fabric 20 micron
Filter 8" dia
10" length
Qty 12
14.5" lenght
2.5" dia
Qnty 8 </t>
  </si>
  <si>
    <t>Hamdard Laboratories
Bilal Hasan</t>
  </si>
  <si>
    <t>ZCZT-QXS-PS</t>
  </si>
  <si>
    <t>Filtration Plant water like syrup
viscosity 0.5 to 1.05 mPa.s
20 micron
capasity 4000 ltr in 2.5 hours | 1600 Liter pr hour</t>
  </si>
  <si>
    <t>ZEMX-VCR-NK</t>
  </si>
  <si>
    <t>EBARA centrifugal pump 
Type 3MHS/1 50 -200/11 SIC IE3</t>
  </si>
  <si>
    <t xml:space="preserve">BLI </t>
  </si>
  <si>
    <t>ZGKU-KOZ-NT</t>
  </si>
  <si>
    <t xml:space="preserve">Discharge silencer valve (SV Series Only) Complete assembly           QTY: 02
      Model: Vacuum Pump SV - 1040 C 000
      Make: BUSCH
      For details see attached Picture
</t>
  </si>
  <si>
    <t xml:space="preserve">Mirza Imran Baig
Senior Buyer, In-direct Sourcing 
Procurement, Pakistan
Email  mirzaimran.x.baig@haleon.com
Haleon Pakistan Limited
(Formerly GSK Consumer Healthcare Pakistan Ltd)
11-A, 11th Floor, Sky Tower (East Wing) Dolmen City, HC-3, Block-4, Marine Drive, Clifton
Karachi-75600, Pakistan
</t>
  </si>
  <si>
    <t>ZGZC-BNS-SJ</t>
  </si>
  <si>
    <t xml:space="preserve">DICKSON Chart recorder INK Pen (630.543.3747) both blue and Red Pen.
Quantity; 6 pcs
</t>
  </si>
  <si>
    <t>ZHIO-YVW-BQ</t>
  </si>
  <si>
    <t>006-LT047-31919
Item Code
Drill Bit 16.5 mm HSS
Item Description
for Makita model 
1201 
(length=300mm 
required=3 Nos, 
Length=400mm 
required=3 Nos.)
Note To Supplier
Numbers
UOM
 6.0</t>
  </si>
  <si>
    <t>ZHLK-DSK-DR</t>
  </si>
  <si>
    <t xml:space="preserve">WOKU Exhaust AIr FBD bag Filters Fox Xiaolun FBD    Double Chamber                                           with 14 single socks in each   filter                                                                                      made from WOKO certified fabric PES 9373 Anti-Static Food grade material  		2	nos
</t>
  </si>
  <si>
    <t xml:space="preserve">Ashraf Butt
Procurement Officer
Ashraf.x.butt@haleon.com
Haleon Pakistan Limited
(Formerly GSK Consumer Healthcare Pakistan Ltd) 11-A, 11TH floor, Sky Tower (East Wing) Dolman City, HC-3, Block 4, Marine Drive, Clifton, Karachi.
Call : 03003567144
</t>
  </si>
  <si>
    <t xml:space="preserve">Vendor must visit for sizing of filter due to some special measurement befor sending quotation.
</t>
  </si>
  <si>
    <t>ZHWF-LQM-UB</t>
  </si>
  <si>
    <t xml:space="preserve">•        Inductive Sensor BH0001L Balluff(LYO)
Qty.: 01
•        Communication Cable (Proface)
Qty.: 01
•        HMI GP2301-SC41-24 
Make: Proface
Qty.: 01
</t>
  </si>
  <si>
    <t>ZJLJ-DZB-CI</t>
  </si>
  <si>
    <t xml:space="preserve">Siemens cable 6FX3002-2CT20-1AF0	EA	2
Siemens cable 6FX3002-5CK01-1AD0	EA	2
Solenoid valve SY3140-5L0 with 8 manifol	EA	1
PA1A-24 Relay	EA	12
Fotek SSR relay SSR-40DA	EA	6
Oscillator GT-08 Make: Air works	EA	2
Fuse P017 RT14 Q22x58 100Amp	EA	48
Solenoid Valve SMC VX213 2 port 24VDC	EA	6
Delta DTB9696RR	EA	4
Huawei Battrey HB26A510EBC	EA	3
Vibrator Controller OPC-30GU	EA	4
2 wire proximity sensor PRT30-15DO	EA	2
</t>
  </si>
  <si>
    <t>ZJXQ-KJV-XK</t>
  </si>
  <si>
    <t>Grundfos MG100LB-F-D2-CML3A
Grundfos DK-8850
Type: CM15-3 A-R-G-E-AVBE F-A-AN
Model: A- 9693549610000031-P9-2146</t>
  </si>
  <si>
    <t>ZMFX-AVB-EY</t>
  </si>
  <si>
    <t>Need quotation for testomat (YTP-305). Qty(1)</t>
  </si>
  <si>
    <t>ALi ASAD
Ferozens</t>
  </si>
  <si>
    <t>ZNBK-YPV-QZ</t>
  </si>
  <si>
    <t>01	Mercury (Ii) Iodide Make: Merck, 250gm	Packet	01	Merck/Sigma or any other high-quality brand</t>
  </si>
  <si>
    <t>ZNMD-PKY-EH</t>
  </si>
  <si>
    <t>01        Paper Roll for Printer Balance  Shimadzu EP90 /EP-100 Part # 321-73902        Shimadzu-Japan         10 Packs        MOST URGENT</t>
  </si>
  <si>
    <t>ZOUO-SUK-OI</t>
  </si>
  <si>
    <t xml:space="preserve">Please share quotation for snorkel battery. Refer attached for specification.
Qty : 4 Nos.
</t>
  </si>
  <si>
    <t>ZOVL-SJD-IN</t>
  </si>
  <si>
    <t>SKC OEL Sampling Pump Model: Airchek XR 5000 (part no. 210 – 5001KC)</t>
  </si>
  <si>
    <t xml:space="preserve">GlaxoSmithKline (GSK)
Plot 5, Sector 21, Korangi Industrial Area
Karachi 74900, Pakistan.
maheen.2.khan@gsk.com
Mobile: +92 3322462349 
</t>
  </si>
  <si>
    <t>ZPBW-GSC-QF</t>
  </si>
  <si>
    <t>2ND STAGE PINION AND GEAR FOR FLENDER GEAR BOX TYPE: B3SH06 SR# 4279804-0420-001, PN 51.88, P2: 29.50 KW, Model: D-09320	EA	1</t>
  </si>
  <si>
    <t>ZPTT-IBY-BF</t>
  </si>
  <si>
    <t xml:space="preserve">COUPLING FLUDEX FAD 395	EA	01
SEALING SET FOR FLUID COULPING FAD 395 MATERIAL: NBR ARTICLE: FFA 000001194909	EA	02
COUPLING N-EUPEX B 95	EA	05
SET OF COUPLING FLEXIBLE N-EUPEX A 110	EA	05
PIN SET FOR FLEXIBLE COUPLING RUPEX RWN 710 ARTICLE: 2LC0131-8WB00-0AA0	EA	01
BUFFER SET FOR FLEXIBLE COUPLING RUPEX RWN 710 ARTICLE:2LC0131- 8WA00-0AA0	EA	01
</t>
  </si>
  <si>
    <t>ZPUI-ZBG-RZ</t>
  </si>
  <si>
    <t>1ST STAGE (PINION AND GEAR) OF GEAR BOX TYPE: H3SH 8 MAKE: SIEMENS	EA	1</t>
  </si>
  <si>
    <t>ZRBC-XNB-EN</t>
  </si>
  <si>
    <t xml:space="preserve">FLENDER GEARBOX B3SH06 POWER:51.88 KW - RATIO 43.166 SR#4279804-04- 20-001	EA	1
GEARBOX TYPE B3SH12B N1 1500, N2 29.6 RPM, P2 134.6 KW, DWG # 13102 POS# 9	EA	1
GEAR BOX UNIT MAKE: BONENG MODEL:
B309SHB-50-CCW+UF21 (LINE-II)	EA	1
INPUT PINION WITH SHAFT AND CROWN GEAR FOR GEAR BOX MAKE: BONENG MODEL: B309SHB-50-CCW+UF21 (LINE-II)	EA	1
2ND STAGE PINION GEAR FOR GEAR BOX MAKE: BONENG MODEL: B309SHB-50-CCW+UF21 (LINE-II)	EA	1
1ST STAGE OF GEAR BOX MAKE: FLENDER MODEL: B3SH13	EA	1
1ST STAGE OF GEAR BOX MAKE: SIEMENS MODLE: B3SH7 P2: 55KW N1: 1475RPM N2: 41.99 RPM	EA	1
INPUT PINION WITH MESHING GEAR (CROWN - GEAR/ WHEEL) , FOR DISCH- ATGE BUCKET ELEVATOR, SR.# 150.502.220.03.002, N1=1500/MIN. N2=21.6/MIN.P=65 KW B3HH 11, DESIGN B	PAC	1
GEAR BOX WITH BACK STOP 7.5KW 50RPM FOR 314.BC.100&amp;110	EA	1
PINION SHAFT 3RD STAGE FOR KILN FEED B- E GEARBOX, TYPE: B3SH, SIZ- E: 11, DESIGN: B, DRAWING# 6M 6 128 928 FLENDER (GERMANY)	EA	1
HELICAL GEAR 3RD STAGE, FOR KILN FEED - BE GEARBOX, TYPE: B3SH, SI- ZE: 11, DESIGN: B, DRAWING# 6M 6 128 928 FLENDER (GERMANY)	EA	1
</t>
  </si>
  <si>
    <t>ZSZJ-QTX-WF</t>
  </si>
  <si>
    <t>winchester interconnect
MRE50PKJZH
MRE26PKJZH
MRA42SKJZH
MRA42PKJZH
MRE20PKJZH
MRA20PKJTW
MRA14SKJZH
MRA14PKJZH
M4PLRNGH14
M4SLRNGH14
Qty 6</t>
  </si>
  <si>
    <t>ZTIQ-DTI-IC</t>
  </si>
  <si>
    <t xml:space="preserve">Proximity Sensors
8mm Proximity sensor PNP (Sheilded Sensors)        
10        EA
Capacitive Sensor KG5057 
KG3008-BPKG/NIUS
Brand : ifm KG5057        2        EA
Inductive Sensor BH0001L Balluff(LYO)
Qty.: 01
Communication Cable (Proface)
Qty.: 01
HMI GP2301-SC41-24 
Make: Proface
Qty.: 01
SSR Terminal block TB-3 Kejikeyt
Qty.: 03
</t>
  </si>
  <si>
    <t>procurement@samikhi.com</t>
  </si>
  <si>
    <t>IFM KG-3008-BPKG/NI/US (KG5057) Capacitive sensor
BES 516-300-S135-S4-D
PFXGP2301SD</t>
  </si>
  <si>
    <t>ZUHB-URT-AL</t>
  </si>
  <si>
    <t xml:space="preserve">Beam Sensor CY-21-PN , 10-30VDC PNP SUNX        Nos                 2
Electronic Overcurrent relay 0.5 A-6.5A Schneider        Nos                 4
</t>
  </si>
  <si>
    <t>ZVCF-FHN-NN</t>
  </si>
  <si>
    <t>N-Heptane For HPLC Grade: LiChrosolv Cat # 1043902500 Make: Merck	Bottle	01	Merck/Sigma or any other high-quality brand</t>
  </si>
  <si>
    <t>ZVHP-TEE-LL</t>
  </si>
  <si>
    <t xml:space="preserve">1)	Water Cooler (Food Grade, Non magnetic SS Water Tank,Brand new Compressor &amp; Copper Fan Motor, 100 Copper Coiling, CFC Free R134a Refrigerant Gas, Height 64” xWeight 24” Depth 24” Taps =2) </t>
  </si>
  <si>
    <t>ZWEX-KBD-RS</t>
  </si>
  <si>
    <t xml:space="preserve">UPLCC20CXRPDA
•	Complete Refurbished UPLC/UFLC
•	Prominence Binary/Quaternary Gradient System
•	Shimadzu SPD-M20A PDA Detector
•	Shimadzu LC-20AD XR Pump/s (9000Psi)
•	Shimadzu CBM-20A/Lite
•	Shimadzu SIL-20A/C Column Over
•	Tubing, Solvent Filters, Fibre, Fibre Optic Cables
•	Lab Solution DB 6.117 Control Software 21
•	CFR Part11
•	Core i5 PC System with LCD, KB &amp; mouse Refurbished model with Warranty
</t>
  </si>
  <si>
    <t>Asif Safeer | 
Sourcing Specialist
MOB # +92312-2471094
sourcing@platinumpharma.net</t>
  </si>
  <si>
    <t>ZXUM-OKA-SZ</t>
  </si>
  <si>
    <t>Self-Priming Pump DJ-202-75 (24VDC-1.3A)</t>
  </si>
  <si>
    <t>ZXWI-GVD-TK</t>
  </si>
  <si>
    <t xml:space="preserve">Express 30 Electrical Panel Accessories
•  Delta PLC SS14R with analog Output Module       01 Lot
•  Delta/ Weitek HMI 4” Display                                  01 Lot
•  24VDC 5A Power Supply                                           01 Lot
•  Control Cable 90 Meter Coil                                     01 Lot
•   Relay 24VDC 8 Pin                                                      03 Lot
•   Contactor 32A                                                             03 Lot  
</t>
  </si>
  <si>
    <t xml:space="preserve">Hamza Ali Khan
Procurement Executive | Ext: 532
Martin Dow Limited
Based at Korangi Plant, Karachi.
Plot No. 37, Sector 19,
Korangi Industrial Area,
Karachi-74900, Pakistan
UAN : +92 21 111 111 637
</t>
  </si>
  <si>
    <t>ZYAA-PHT-MO</t>
  </si>
  <si>
    <t xml:space="preserve">Filter Element, Length 250.8mm, Dia: 111mm, Model: RACOR 2020-SM, Make: Parker
Qty: 2
Fuel Filter Primary, P/N: 23518528, Make: Detroit Diesel or equivalent. (For Engine Model # 81637405, Unit # 16VF013222, Make: Detroit)
Qty: 2
Fuel Filter Secondary, P/N: 23518532, Make: Detroit Diesel or equivalent. (For Engine Model # 81637405. Unit # 16VF013222, Make: Detroit)
Qty: 2
Air Filter Element, P/N: 71338003. (For Engine Model # 81637405, Unit # 16VF013222, Make: Detroit)
Qty: 2
Oil Filter, P/N: 23530407, Make: Detroit Diesel or equivalent. (For Engine Model # 81637405, Unit # 16VF013222. Make: Detroit)
Qty: 4
</t>
  </si>
  <si>
    <t xml:space="preserve">Shiraz Shahab
Supply Chain Officer
ASIA PETROLEUM LIMITED
D-52, Block 4, Scheme 5,
Clifton, Karachi-75600, Pakistan
Phone: (92-21) 35294034-37 (Ext.110)
Fax: (92-21) 35294040
Cell: 0302-2552468
</t>
  </si>
  <si>
    <t>ZYEE-JYA-HA</t>
  </si>
  <si>
    <t>Vapour Sorption Analyzer</t>
  </si>
  <si>
    <t>Project code Raw</t>
  </si>
  <si>
    <t>Qamar uddin</t>
  </si>
  <si>
    <t xml:space="preserve">Dissolution test apparatus with 12 vessels </t>
  </si>
  <si>
    <t>Barrett Hodgson Pakistan (Pvt) Ltd.
saeed.ahmed@BarrettHodgson.com
general.purchase@barretthodgson.com</t>
  </si>
  <si>
    <r>
      <rPr>
        <sz val="12"/>
        <rFont val="Trebuchet MS"/>
      </rPr>
      <t xml:space="preserve">9M9-5FR-JEY-TZZI
QHD-RAK-4Y3-K055
KU8-TAB-YZX-5A1X
check above codes for old quotation 
</t>
    </r>
    <r>
      <rPr>
        <b/>
        <sz val="12"/>
        <rFont val="Trebuchet MS"/>
      </rPr>
      <t>Hasan:</t>
    </r>
    <r>
      <rPr>
        <sz val="12"/>
        <rFont val="Trebuchet MS"/>
      </rPr>
      <t xml:space="preserve"> Quotation Sent on 15-04-19
</t>
    </r>
    <r>
      <rPr>
        <b/>
        <sz val="12"/>
        <rFont val="Trebuchet MS"/>
      </rPr>
      <t>Hasan:</t>
    </r>
    <r>
      <rPr>
        <sz val="12"/>
        <rFont val="Trebuchet MS"/>
      </rPr>
      <t xml:space="preserve"> Quotation validity reminder sent on 22-04-19</t>
    </r>
  </si>
  <si>
    <t>3TEBFSTXUYK3IOU</t>
  </si>
  <si>
    <t>Liquid borne particle counter</t>
  </si>
  <si>
    <t>Arsalan: forwaded supplier questions to Barret</t>
  </si>
  <si>
    <t>Saad</t>
  </si>
  <si>
    <t>liquid borne particle counter</t>
  </si>
  <si>
    <t>Completed</t>
  </si>
  <si>
    <t>https://www.google.com/search?newwindow=1&amp;biw=1745&amp;bih=852&amp;ei=pdiqXLC6K9GUkgXc3YrQAg&amp;q=liquid+borne+particle+counter+manufacturers&amp;oq=liquid+borne+particle+counter+manufa&amp;gs_l=psy-ab.1.0.0i22i30.7214.10829..12181...0.0..0.186.1279.0j7......0....1..gws-wiz.......0i71j0.yIL2-8f4Pew
https://www.google.com/search?newwindow=1&amp;biw=1745&amp;bih=852&amp;ei=stiqXNjmHOTjkgX9_ZDQAg&amp;q=liquid+borne+particle+counter+suppliers&amp;oq=liquid+borne+particle+counter+suppliers&amp;gs_l=psy-ab.3..33i160.18364.20827..20980...0.0..0.222.1764.0j6j3......0....1..gws-wiz.......0i71j35i39j0j0i22i30j33i22i29i30j33i21j33i13i21.aZIHlBwTD58</t>
  </si>
  <si>
    <t>3UXQ3I9XHBN89ID</t>
  </si>
  <si>
    <t>A. Anwar Khan</t>
  </si>
  <si>
    <t>Current Transducer
Model:COR IA AC
Make: REVALCO
INPUT lA, 5A AC
OUTPUT SELECTABLE
V-DC 1.5-10
mA DC 1.5-10-20
qty: 4</t>
  </si>
  <si>
    <t xml:space="preserve">Engro Fertilizer
Muhammad Baqar Ali
Cell #:+923008690335
Email:mbali@engro.com
</t>
  </si>
  <si>
    <r>
      <rPr>
        <b/>
        <sz val="12"/>
        <rFont val="Trebuchet MS"/>
      </rPr>
      <t xml:space="preserve">Hasan: </t>
    </r>
    <r>
      <rPr>
        <sz val="12"/>
        <rFont val="Trebuchet MS"/>
      </rPr>
      <t xml:space="preserve">Quotation sent on 09-04-19
</t>
    </r>
    <r>
      <rPr>
        <b/>
        <sz val="12"/>
        <rFont val="Trebuchet MS"/>
      </rPr>
      <t xml:space="preserve">Hasan: </t>
    </r>
    <r>
      <rPr>
        <sz val="12"/>
        <rFont val="Trebuchet MS"/>
      </rPr>
      <t>Quotation validity reminder sent (16-04-19)</t>
    </r>
  </si>
  <si>
    <t>Maaz</t>
  </si>
  <si>
    <t>current transducer (REVALCO)</t>
  </si>
  <si>
    <t>https://www.google.com/search?newwindow=1&amp;biw=1745&amp;bih=852&amp;ei=PtmqXOSUMK3osAfc6p6gCQ&amp;q=REVALCO+COR+IA+&amp;oq=REVALCO+COR+IA+&amp;gs_l=psy-ab.3..35i39j0i22i30l2.129088.129088..129520...0.0..0.306.306.3-1......0....1..gws-wiz.F3PpfaLFglk
https://www.google.com/search?newwindow=1&amp;biw=1745&amp;bih=852&amp;ei=wdmqXOjHC4vhkgXs-KKQCg&amp;q=revalco+cor+ia+ac+current+transducer&amp;oq=REVALCO+COR+IA&amp;gs_l=psy-ab.1.2.35i39l2j0i22i30.11453.14852..16775...1.0..0.310.899.2-2j1......0....1..gws-wiz.......0i22i10i30.pbO_olUQ_aw
https://www.google.com/search?newwindow=1&amp;biw=1745&amp;bih=852&amp;ei=0tmqXLeLL8SMkgXWhp64Dw&amp;q=revalco+suppliers&amp;oq=revalco+suppliers&amp;gs_l=psy-ab.3..0.18952.28039..28928...0.0..0.287.2788.2-10......0....1..gws-wiz.......35i39j0i20i263j0i22i30.FY6okmunimY</t>
  </si>
  <si>
    <t>4X87RUE7HX4Z5DX</t>
  </si>
  <si>
    <t>Positive Displacement Air Blower 
Model GM4S 
Make Aerzen ,
excluding Electric motor for CF silo,</t>
  </si>
  <si>
    <t>STAR IMPEX INTERNATIONAL
Suite # 5, 3rd Floor Imtiaz Centre, Gulberg II, 
Main Market, Lahore, 54660, Pakistan
Mohammad Abdullah | Manager Commercial
Tel:  +92-42-35712969
Email: abdullah@starimpex.com</t>
  </si>
  <si>
    <r>
      <rPr>
        <b/>
        <sz val="12"/>
        <rFont val="Trebuchet MS"/>
      </rPr>
      <t xml:space="preserve">Hasan: </t>
    </r>
    <r>
      <rPr>
        <sz val="12"/>
        <rFont val="Trebuchet MS"/>
      </rPr>
      <t xml:space="preserve">Quotation sent on 18-04-19
</t>
    </r>
    <r>
      <rPr>
        <b/>
        <sz val="12"/>
        <rFont val="Trebuchet MS"/>
      </rPr>
      <t>Hasan:</t>
    </r>
    <r>
      <rPr>
        <sz val="12"/>
        <rFont val="Trebuchet MS"/>
      </rPr>
      <t xml:space="preserve"> Quotation validity reminder sent (25-04-19)</t>
    </r>
  </si>
  <si>
    <t>Positive Displacement Air Blower (Aerzen)</t>
  </si>
  <si>
    <t>https://www.google.com/search?newwindow=1&amp;ei=AdqqXImzN4j5sAfdxpewAQ&amp;q=Aerzen+GM4S&amp;oq=Aerzen+GM4S&amp;gs_l=psy-ab.3...4941.7964..8245...0.0..0.288.1106.2-4......0....1j2..gws-wiz.......0i71j35i39.eLAGPVJcO30
https://www.google.com/search?newwindow=1&amp;ei=C9qqXMeLBci1sAf7oLMw&amp;q=Aerzen+GM4S+suppliers&amp;oq=Aerzen+GM4S+suppliers&amp;gs_l=psy-ab.3...7970.11802..12978...0.0..0.373.2948.2-7j3......0....1..gws-wiz.......0i71j0i22i30j33i160.fZu-rZ2fR_Q</t>
  </si>
  <si>
    <t>4XJS7MZIFM92BGS</t>
  </si>
  <si>
    <r>
      <rPr>
        <sz val="12"/>
        <rFont val="Trebuchet MS"/>
      </rPr>
      <t xml:space="preserve">Choke 250 W (HID BALLAST)
Rating 220V-AC.
Model: BSNE 250L-3001TS,
9137 130 194 :250W
Manufacturer: PHILIPS
Qty: 25
SI 51 Plus Ignitor,
wattage : 250-400-1000W
Voltage : 220V AC -240V AC
fn :50/60Hz
Manufacturer: PHILIPS
Qty: 30
</t>
    </r>
    <r>
      <rPr>
        <sz val="12"/>
        <color rgb="FFFF0000"/>
        <rFont val="Trebuchet MS"/>
      </rPr>
      <t>Due Date 11.04.2019</t>
    </r>
  </si>
  <si>
    <t xml:space="preserve">Muhammad Baqar Ali
Cell #:+923008690335
Email:mbali@engro.com
RFQ Number 3700022339
</t>
  </si>
  <si>
    <r>
      <rPr>
        <b/>
        <sz val="12"/>
        <rFont val="Trebuchet MS"/>
      </rPr>
      <t xml:space="preserve">Hasan: </t>
    </r>
    <r>
      <rPr>
        <sz val="12"/>
        <rFont val="Trebuchet MS"/>
      </rPr>
      <t xml:space="preserve">Quotation sent on 11-04-19
</t>
    </r>
    <r>
      <rPr>
        <b/>
        <sz val="12"/>
        <rFont val="Trebuchet MS"/>
      </rPr>
      <t>Hasan:</t>
    </r>
    <r>
      <rPr>
        <sz val="12"/>
        <rFont val="Trebuchet MS"/>
      </rPr>
      <t xml:space="preserve"> Quotation validity reminder sent (18-04-19)</t>
    </r>
  </si>
  <si>
    <t>Choke 250 W (HID BALLAST) (PHILIPS)</t>
  </si>
  <si>
    <t>https://www.google.com/search?q=BSNE+250L-3001TS&amp;oq=BSNE+250L-3001TS&amp;aqs=chrome..69i57&amp;sourceid=chrome&amp;ie=UTF-8
https://www.google.com/search?newwindow=1&amp;ei=LCCrXNTyLo2rgwfYyJzYCQ&amp;q=BSNE+250L-3001TS+suppliers&amp;oq=BSNE+250L-3001TS+suppliers&amp;gs_l=psy-ab.3..33i160l2.77140.79418..79595...0.0..0.609.3443.4-4j3......0....1..gws-wiz.......35i302i39.NdSw5i5wD_M
https://www.google.com/search?q=SI+51+Plus+Ignitor&amp;oq=SI+51+Plus+Ignitor&amp;aqs=chrome..69i57&amp;sourceid=chrome&amp;ie=UTF-8</t>
  </si>
  <si>
    <t>41WJDX57X1BV8TC</t>
  </si>
  <si>
    <t>Sejong dust collector cartage filter
Model                                             SFC-170FSH
Serial number                               SC 11278
Description                                   Cartridge filter
Material                                        Polyester
Size as in manual                         Ø145MM X 600L x 75th
Required quantity                     16 nos</t>
  </si>
  <si>
    <t>Ashraf Butt
Procurement Officer
GlaxoSmithKline Consumer Healthcare Pakistan Ltd.
35 - Dockyard Road, west wharf , Karachi
Tel: 35274744 (Ext: 4744)
ashraf.x.butt@gsk.com
Contact Person: Mr.  Zakir Raza - 03112317017 - 0222109534</t>
  </si>
  <si>
    <t>Boss requested more informaiton on filter</t>
  </si>
  <si>
    <t>42B8NUJHXUJHGC4</t>
  </si>
  <si>
    <r>
      <rPr>
        <sz val="12"/>
        <rFont val="Trebuchet MS"/>
      </rPr>
      <t>3 PHASE INDUCTION MOTOR WITH COOLING FAN, TYPE:VFD MOTOR ,</t>
    </r>
    <r>
      <rPr>
        <b/>
        <sz val="12"/>
        <color rgb="FFFF0000"/>
        <rFont val="Trebuchet MS"/>
      </rPr>
      <t>YVF2-132S2-2</t>
    </r>
    <r>
      <rPr>
        <sz val="12"/>
        <rFont val="Trebuchet MS"/>
      </rPr>
      <t xml:space="preserve">,7.5KW,14.5A, 380V,2900RPM,25.6NM,CL. F, 5-50HZ,50-100HZ,IM V1,COOLING,FAN:TYPE: G-132,80W,380V,0.41A,1300RPM,AIR VOLUME 760M3/H,AIR PRESSURE 50PA,LINE-II         NOS        1
3 PHASE INDUCTION MOTOR, TYPE: 132M-4   , 7.5KW, 14.8A, 1440RPM, IP55, 50HZ, 400V, CONN. D, PF 0.84, INSCL. F,DUTY S1, IM B5 FOR LINE-II         NOS        1
</t>
    </r>
    <r>
      <rPr>
        <b/>
        <sz val="12"/>
        <color rgb="FFFF0000"/>
        <rFont val="Trebuchet MS"/>
      </rPr>
      <t>YVF2-132M-4</t>
    </r>
    <r>
      <rPr>
        <sz val="12"/>
        <rFont val="Trebuchet MS"/>
      </rPr>
      <t xml:space="preserve">
SPI # 603 &amp; RFQ # 6273-ELEC</t>
    </r>
  </si>
  <si>
    <t xml:space="preserve">Best Regards,
Muhammad Rehan Anwar
Officer Procurement
Department of Procurement
Bestway Cement Limited | 8th Floor  | UBL Building, Jinnah Avenue  | Islamabad 44000, Pakistan. 
Tel: +92 51 835 5118 | Fax: +92 51 265 4865 | UAN:+92 51 111 111 722
Website: www.bestway.com.pk
E-mail: rehan.anwar@bestway.com.pk
</t>
  </si>
  <si>
    <r>
      <rPr>
        <sz val="12"/>
        <rFont val="Trebuchet MS"/>
      </rPr>
      <t xml:space="preserve">https://www.google.com/search?newwindow=1&amp;ei=SCqsXNrcJ8y4mAWskpDYCQ&amp;q=siemens+YVF2-132S2-2&amp;oq=siemens+YVF2-132S2-2&amp;gs_l=psy-ab.3...4903.8205..8326...2.0..0.145.1168.0j9......0....1..gws-wiz.......0i13i30j0i13i5i30.c0bAJH7CDZo
both motors specs are in first link of above link
</t>
    </r>
    <r>
      <rPr>
        <b/>
        <sz val="12"/>
        <rFont val="Trebuchet MS"/>
      </rPr>
      <t xml:space="preserve">Hasan: </t>
    </r>
    <r>
      <rPr>
        <sz val="12"/>
        <rFont val="Trebuchet MS"/>
      </rPr>
      <t xml:space="preserve">Quotation sent on 11-04-19
</t>
    </r>
    <r>
      <rPr>
        <b/>
        <sz val="12"/>
        <rFont val="Trebuchet MS"/>
      </rPr>
      <t>Hasan:</t>
    </r>
    <r>
      <rPr>
        <sz val="12"/>
        <rFont val="Trebuchet MS"/>
      </rPr>
      <t xml:space="preserve"> Quotation validity reminder sent
</t>
    </r>
    <r>
      <rPr>
        <b/>
        <sz val="12"/>
        <rFont val="Trebuchet MS"/>
      </rPr>
      <t xml:space="preserve">Maaz: </t>
    </r>
    <r>
      <rPr>
        <sz val="12"/>
        <rFont val="Trebuchet MS"/>
      </rPr>
      <t xml:space="preserve">inquiry letter again fly on 3 phase motor merged database and the CODE no. is </t>
    </r>
    <r>
      <rPr>
        <b/>
        <sz val="12"/>
        <rFont val="Trebuchet MS"/>
      </rPr>
      <t>42M-J3H-XXCC-JLE-1</t>
    </r>
    <r>
      <rPr>
        <sz val="12"/>
        <rFont val="Trebuchet MS"/>
      </rPr>
      <t xml:space="preserve"> (30-Apr-19)</t>
    </r>
  </si>
  <si>
    <t>3 PHASE INDUCTION MOTOR YVF2</t>
  </si>
  <si>
    <t>http://www.beide-motor.cn/ssml/lxwm.asp
https://www.google.com/search?newwindow=1&amp;ei=SCqsXNrcJ8y4mAWskpDYCQ&amp;q=siemens+YVF2-132S2-2&amp;oq=siemens+YVF2-132S2-2&amp;gs_l=psy-ab.3...4903.8205..8326...2.0..0.145.1168.0j9......0....1..gws-wiz.......0i13i30j0i13i5i30.c0bAJH7CDZo
https://www.google.com/search?newwindow=1&amp;ei=UiqsXOj5AeLUmAXurKTQDg&amp;q=siemens+YVF2-132M-4&amp;oq=siemens+YVF2-132M-4&amp;gs_l=psy-ab.3...512527.512527..513427...0.0..0.151.151.0j1......0....2j1..gws-wiz.PM7Dorj_Vpo</t>
  </si>
  <si>
    <t>42MJ3HPSXXCCJLE</t>
  </si>
  <si>
    <t>3-PHASE INDUCTION MOTOR INVERTER DUTY, TYPE: DRE180L4/TF, 22 KW, 42AMP, 400V, 1480 RPM, IM B5, MAKE: SEW EURODRIVE FOR LINE-II 
3-PHASE INDUCTION MOTOR INVERTER DUTY, TYPE: HJN1 100L2-4, 3 KW, 6.18 AMP, 400V, 1425 RPM, IM V1, MAKE: SEW EURODRIVE FOR LINE-II 
SPI # 602 &amp; RFQ # 6245-ELEC</t>
  </si>
  <si>
    <t>Best Regards,
Muhammad Rehan Anwar
Officer Procurement
Department of Procurement
Bestway Cement Limited | 8th Floor  | UBL Building, Jinnah Avenue  | Islamabad 44000, Pakistan. 
Tel: +92 51 835 5118 | Fax: +92 51 265 4865 | UAN:+92 51 111 111 722
Website: www.bestway.com.pk
E-mail: rehan.anwar@bestway.com.pk</t>
  </si>
  <si>
    <r>
      <rPr>
        <sz val="12"/>
        <rFont val="Trebuchet MS"/>
      </rPr>
      <t xml:space="preserve">Nameplate requested
databse already availble SEW
</t>
    </r>
    <r>
      <rPr>
        <sz val="12"/>
        <color rgb="FFFF0000"/>
        <rFont val="Trebuchet MS"/>
      </rPr>
      <t xml:space="preserve">Request for further information sent to customer (No Answer)
</t>
    </r>
  </si>
  <si>
    <t>Internal Office Staff (All for one)</t>
  </si>
  <si>
    <t>4AHISH7ACSDHUFS</t>
  </si>
  <si>
    <t>3 PHASE INDUCTION MOTOR, TYPE: 1LA7063-4AB12, 63M, IM B14, 0.18KW, 400V, 0.58A, Y-CONN, 1350RPM, IP55, 50HZ FOR LINE-II         NOS        1
SPI # 603 &amp; RFQ # 6273-ELEC</t>
  </si>
  <si>
    <r>
      <rPr>
        <b/>
        <sz val="12"/>
        <rFont val="Trebuchet MS"/>
      </rPr>
      <t xml:space="preserve">Hasan: </t>
    </r>
    <r>
      <rPr>
        <sz val="12"/>
        <rFont val="Trebuchet MS"/>
      </rPr>
      <t xml:space="preserve">Quotation sent on 15-04-19
</t>
    </r>
    <r>
      <rPr>
        <b/>
        <sz val="12"/>
        <rFont val="Trebuchet MS"/>
      </rPr>
      <t>Hasan:</t>
    </r>
    <r>
      <rPr>
        <sz val="12"/>
        <rFont val="Trebuchet MS"/>
      </rPr>
      <t xml:space="preserve"> Quotation validity reminder sent on 22-04-19</t>
    </r>
  </si>
  <si>
    <t>Anwar Khan</t>
  </si>
  <si>
    <t>3 PHASE INDUCTION MOTOR 1LA7063</t>
  </si>
  <si>
    <t>https://www.google.com/search?q=1LA7063-4AB12&amp;oq=1LA7063-4AB12&amp;aqs=chrome..69i57j0l3.527j0j9&amp;sourceid=chrome&amp;ie=UTF-8
https://www.google.com/search?newwindow=1&amp;ei=ICusXMyUBMODoASc27D4Aw&amp;q=1LA7063-4AB12+suppliers&amp;oq=1LA7063-4AB12+suppliers&amp;gs_l=psy-ab.3...337612.340898..341322...0.0..0.151.1274.0j10......0....1..gws-wiz.......0i30j0i5i30j0i13i30j0i22i30j33i160.VlNWkLSy24U</t>
  </si>
  <si>
    <t>4BCWTLC8SSGKW8O</t>
  </si>
  <si>
    <t>Sachet filling and sealing machine
complete S.S. body
sealing : four side sealing
sealing type : graphic
product : free flowing powder
weight range : 5 - 25 gms free flowing powder
filling : cup type
folder size: 170 mm
If possible we need batch # and expiry in sealer as well as hot ink roller printer installed ( so we can use both options simultaneously )
capacity : &gt; 50 bags per min</t>
  </si>
  <si>
    <t>Qasim Mehmood
Cell # 0333 2166792
Focus and Rulz Pharmaceutical
Islamabad</t>
  </si>
  <si>
    <r>
      <rPr>
        <sz val="12"/>
        <rFont val="Trebuchet MS"/>
      </rPr>
      <t xml:space="preserve">Maaz: merged it with sachet &amp; FFS machine database
</t>
    </r>
    <r>
      <rPr>
        <b/>
        <sz val="12"/>
        <rFont val="Trebuchet MS"/>
      </rPr>
      <t>Hasan:</t>
    </r>
    <r>
      <rPr>
        <sz val="12"/>
        <rFont val="Trebuchet MS"/>
      </rPr>
      <t xml:space="preserve"> Quotation sent on 15-04-19
</t>
    </r>
    <r>
      <rPr>
        <b/>
        <sz val="12"/>
        <rFont val="Trebuchet MS"/>
      </rPr>
      <t>Hasan:</t>
    </r>
    <r>
      <rPr>
        <sz val="12"/>
        <rFont val="Trebuchet MS"/>
      </rPr>
      <t xml:space="preserve"> Quotation validity reminder sent on 22-04-19</t>
    </r>
  </si>
  <si>
    <t>Sachet filling and sealing machine</t>
  </si>
  <si>
    <t>https://www.google.com/search?newwindow=1&amp;ei=XL-tXMyJE5mGoAS0l6XgAw&amp;q=Sachet+filling+and+sealing+machine+manufacturers+&amp;oq=Sachet+filling+and+sealing+machine+manufacturers+&amp;gs_l=psy-ab.3..0i22i30.14434.17737..18018...0.0..0.163.2230.0j15......0....1..gws-wiz.......0i71j0j33i22i29i30.5R6L0QTVMcM</t>
  </si>
  <si>
    <t>4BDJNXDRU5GWI05</t>
  </si>
  <si>
    <t>Cartoner Machine mouth 2 pic
Pictures in email</t>
  </si>
  <si>
    <t>Ashraf Butt
Procurement Officer
GlaxoSmithKline Consumer Healthcare Pakistan Ltd.
35 - Dockyard Road, west wharf , Karachi
Tel: 35274744 (Ext: 4744)
ashraf.x.butt@gsk.com</t>
  </si>
  <si>
    <t>4CIDRQRGTNA1YB9</t>
  </si>
  <si>
    <t>Becteriological Agar For Molecular Biology  1 KG
Biological Indicator-Strips ATCC No.2714    2 EA
Bordetella Bronchiseptica ATCC#4617   1 EA
Candida Albican ATCC # 10231    1 EA
Clostridrium Sporogens ATCC # 11437    1 EA
Dextrose Oxoid Cat#LP0071     200 KG
E. Coli ATCC# 14169    1 EA
E.Coli ATCC # 8739      1 EA
Enterococcus Hirac ATCC # 8043     1 EA
Pseudomonas Aeroginosa ATCC # 9027        1 EA</t>
  </si>
  <si>
    <t>saeed.ahmed@BarrettHodgson.com</t>
  </si>
  <si>
    <r>
      <rPr>
        <sz val="12"/>
        <rFont val="Trebuchet MS"/>
      </rPr>
      <t xml:space="preserve">From first link find all europe distributor and germany nebour countires
</t>
    </r>
    <r>
      <rPr>
        <sz val="12"/>
        <color rgb="FF38761D"/>
        <rFont val="Trebuchet MS"/>
      </rPr>
      <t>Saad: Inquiry Letter Sent Again with Ameneded Letter (12 Apr 19) on Merged Bacteria Database</t>
    </r>
  </si>
  <si>
    <t>Becteriological Agar For Molecular Biology</t>
  </si>
  <si>
    <t>https://www.atcc.org/Support/Find_ATCC_Distributors.aspx
https://www.google.com/search?newwindow=1&amp;ei=eYKtXOmyDYT1wAOjsI7IBQ&amp;q=ATCC%23+10231&amp;oq=ATCC%23+10231&amp;gs_l=psy-ab.3..0i22i30l7.21201.21201..22063...0.0..0.115.115.0j1......0....2j1..gws-wiz.......0i71.w46ioEBQmUQ
https://www.google.com/search?newwindow=1&amp;ei=kIKtXMaSKMz4hwPS6LO4Dg&amp;q=ATCC+suppliers+in+europe&amp;oq=ATCC+suppliers+in+europe&amp;gs_l=psy-ab.3..33i22i29i30.98873.106711..106825...0.0..0.122.2318.0j20......0....1..gws-wiz.......0i71j35i39j0i67j0j0i20i263j0i22i30j0i22i10i30.FRiEwgTUzqQ</t>
  </si>
  <si>
    <t>4DGUNXICKT4FZ3S</t>
  </si>
  <si>
    <t>PH METER RANGE=0.0 TO 14.0 PH, HAND HELD TYPE, RANGE= 0.014 PH, RESOLUTION= 0.1 PH, ACCURACY= + OR - 0.1 pH, HOLD FUNCTION= YES,
MAKE: EU TECH INSTRUMENT, 
MADE IN MALAYSIA.
Qty 02</t>
  </si>
  <si>
    <t>Martin Dow Marker Ltd
Formerly Merck (Pvt.) Ltd.
D-7, Shaheed-e-Millat Road,
Karachi-75350, Pakistan UAN : +92 21 111 523 523
Fax   : +92 21 3455 92 21
Nasiruddin Khan
Manager Sourcing- Technical operations services) | Procurement
nasiruddin.khan@martindow.com</t>
  </si>
  <si>
    <r>
      <rPr>
        <b/>
        <sz val="12"/>
        <rFont val="Trebuchet MS"/>
      </rPr>
      <t xml:space="preserve">Arsalan: EcoTestr pH 1 do work on this 
Hasan: </t>
    </r>
    <r>
      <rPr>
        <sz val="12"/>
        <rFont val="Trebuchet MS"/>
      </rPr>
      <t xml:space="preserve">Quotation sent on 16-04-19
</t>
    </r>
    <r>
      <rPr>
        <b/>
        <sz val="12"/>
        <rFont val="Trebuchet MS"/>
      </rPr>
      <t>Hasan:</t>
    </r>
    <r>
      <rPr>
        <sz val="12"/>
        <rFont val="Trebuchet MS"/>
      </rPr>
      <t xml:space="preserve"> Quotation validity reminder sent (23-04-19)</t>
    </r>
  </si>
  <si>
    <t>PH METER HAND HELD TYPE</t>
  </si>
  <si>
    <t>http://www.eutechinst.com/contact-offices.html
https://www.google.com/search?newwindow=1&amp;biw=1745&amp;bih=852&amp;ei=hqCtXPquGsXbhwPwubPYBQ&amp;q=eutech+instruments+malaysia&amp;oq=EUTECH+INSTRUMENT+mal&amp;gs_l=psy-ab.1.0.0i22i30.110934.112069..113421...0.0..0.119.475.0j4......0....1..gws-wiz.......0i71j0i22i10i30.9N8hUJN6RdE
https://www.google.com/search?newwindow=1&amp;biw=1745&amp;bih=852&amp;ei=-KCtXNzeJ42A-Qb67qe4Cg&amp;q=eutech+instruments+ph+meter+suppliers&amp;oq=eutech+instruments+ph+meter+suppl&amp;gs_l=psy-ab.1.0.33i21l2j33i160.172904.176639..177968...0.0..0.208.1014.0j6j1......0....1..gws-wiz.......0i71j35i39j0j0i22i30j33i22i29i30.jdNBhSvhFBA
https://www.google.com/search?newwindow=1&amp;ei=Xxu0XKmLE8rfvgT444Iw&amp;q=EcoTestr+pH+1+Eutech+Instruments&amp;oq=EcoTestr+pH+1+Eutech+Instruments&amp;gs_l=psy-ab.3...85233.87376..87896...0.0..0.192.572.0j4......0....1j2..gws-wiz.......0i22i30.MsyQvcUVF5s
https://www.google.com/search?newwindow=1&amp;ei=uBu0XOC2D4zSvwSsgonADw&amp;q=EcoTestr+pH+1+Eutech+Instruments+SUPPLIERS&amp;oq=EcoTestr+pH+1+Eutech+Instruments+SUPPLIERS&amp;gs_l=psy-ab.3...10138.11994..12138...0.0..0.150.1370.0j10......0....1..gws-wiz.......0i71j35i302i39j33i160j33i21.nip6Y6Wm1i0</t>
  </si>
  <si>
    <t>4DTCWASZ9X17QE6</t>
  </si>
  <si>
    <r>
      <rPr>
        <sz val="12"/>
        <rFont val="Trebuchet MS"/>
      </rPr>
      <t xml:space="preserve">ENCODER 942670 Z 
</t>
    </r>
    <r>
      <rPr>
        <sz val="12"/>
        <rFont val="Trebuchet MS"/>
      </rPr>
      <t>HENGSTLER Encoder
0 543 118/2 
RA58-P/0012 EK. 4 2 CICB 
10-30VDC = /0.2A/V 1.04 
Qty 1</t>
    </r>
  </si>
  <si>
    <t>Mohammad Abdullah | Manager Commercial
Tel:  +92-42-35712969
Email: abdullah@starimpex.com
STAR IMPEX INTERNATIONAL
Suite # 5, 3rd Floor Imtiaz Centre, Gulberg II, 
Main Market, Lahore, 54660, Pakistan</t>
  </si>
  <si>
    <r>
      <rPr>
        <sz val="12"/>
        <rFont val="Trebuchet MS"/>
      </rPr>
      <t xml:space="preserve">H9A-95-MSC-AB
R6U-7X-2EW-PR
R81-BS-9NW-4C
info@hengstler.com
Merge above codes databases and flly the Enquiry
</t>
    </r>
    <r>
      <rPr>
        <b/>
        <sz val="12"/>
        <rFont val="Trebuchet MS"/>
      </rPr>
      <t>Hasan:</t>
    </r>
    <r>
      <rPr>
        <sz val="12"/>
        <rFont val="Trebuchet MS"/>
      </rPr>
      <t xml:space="preserve"> Quotation sent on 11-04-19
</t>
    </r>
    <r>
      <rPr>
        <b/>
        <sz val="12"/>
        <rFont val="Trebuchet MS"/>
      </rPr>
      <t>Hasan:</t>
    </r>
    <r>
      <rPr>
        <sz val="12"/>
        <rFont val="Trebuchet MS"/>
      </rPr>
      <t xml:space="preserve"> Quotation validity reminder sent (18-04-19)</t>
    </r>
  </si>
  <si>
    <t>HENGSTLER Encoder 942670 Z</t>
  </si>
  <si>
    <t>4FNJEDZF4FJGS8Y</t>
  </si>
  <si>
    <t>Media bottle 2L ISO LAB</t>
  </si>
  <si>
    <t xml:space="preserve">(Arsalan)Quantity confirm nai inquiry flow kr di bhang peetay ho </t>
  </si>
  <si>
    <t>http://www.isolab.de/en-us/contact-info
https://www.google.com/search?newwindow=1&amp;biw=1745&amp;bih=852&amp;ei=femuXNGzG4T4vgTcg4agCQ&amp;q=media+bottle+2L+ISOLAB+supplier&amp;oq=media+bottle+2L+ISOLAB+supplier&amp;gs_l=psy-ab.3..33i160.179210.180927..182160...0.0..0.168.1343.0j9......0....1..gws-wiz.......35i302i39.cIHbvsWVwps</t>
  </si>
  <si>
    <t>4IIJXRPFRJRCTZG</t>
  </si>
  <si>
    <t>Media bottle 2L VWR</t>
  </si>
  <si>
    <t>https://www.google.com/search?q=%22%40avantorsciences.com%22+Emails&amp;oq=%22%40avantorsciences.com%22+Emails&amp;aqs=chrome..69i57.12927j0j9&amp;sourceid=chrome&amp;ie=UTF-8
https://us.vwr.com/cms/contact_main
https://www.google.com/search?newwindow=1&amp;ei=U-muXPa7DsLZvgTi7bOICg&amp;q=media+bottle+2L+VWR+suppliers&amp;oq=media+bottle+2L+VWR+suppliers&amp;gs_l=psy-ab.3..33i160.245931.248787..248907...0.0..0.152.1330.0j10......0....1..gws-wiz.......0i71j35i39j33i22i29i30j33i21.b-33bTZReW4</t>
  </si>
  <si>
    <t>4K1EN8XET47ADI1</t>
  </si>
  <si>
    <t>second quotatioin sent</t>
  </si>
  <si>
    <t>1. Electronic Thermostat (Digital).
Make: Novus /Autonics / Omron / Mitsubishi / AKO (Spain).
Temperature range: 50 ˚C to 300 ˚C.
Inputs: Two PT100 inputs.
Outputs: Two dry contact outputs (SPDT).
Access Level: Minimum 3 digits Password protection.
Quantity: 04 Nos (Controller With Sensor Complete Unit).</t>
  </si>
  <si>
    <r>
      <rPr>
        <b/>
        <sz val="12"/>
        <rFont val="Trebuchet MS"/>
      </rPr>
      <t xml:space="preserve">Do not put Brand name in enquiry my links include all brands
Hasan: </t>
    </r>
    <r>
      <rPr>
        <sz val="12"/>
        <rFont val="Trebuchet MS"/>
      </rPr>
      <t xml:space="preserve">Quotation sent on 16-04-19
</t>
    </r>
    <r>
      <rPr>
        <b/>
        <sz val="12"/>
        <rFont val="Trebuchet MS"/>
      </rPr>
      <t>Hasan:</t>
    </r>
    <r>
      <rPr>
        <sz val="12"/>
        <rFont val="Trebuchet MS"/>
      </rPr>
      <t xml:space="preserve"> Quotation validity reminder sent on 23-04-19
</t>
    </r>
    <r>
      <rPr>
        <b/>
        <sz val="12"/>
        <rFont val="Trebuchet MS"/>
      </rPr>
      <t>Hasan:</t>
    </r>
    <r>
      <rPr>
        <sz val="12"/>
        <rFont val="Trebuchet MS"/>
      </rPr>
      <t xml:space="preserve"> 2nd Quotation sent on 17-04-19
</t>
    </r>
    <r>
      <rPr>
        <b/>
        <sz val="12"/>
        <rFont val="Trebuchet MS"/>
      </rPr>
      <t>Hasan:</t>
    </r>
    <r>
      <rPr>
        <sz val="12"/>
        <rFont val="Trebuchet MS"/>
      </rPr>
      <t xml:space="preserve"> Quotation validity reminder sent on 24-04-19</t>
    </r>
  </si>
  <si>
    <t>Electronic Thermostat Digital (All brands)</t>
  </si>
  <si>
    <t>https://www.google.com/search?newwindow=1&amp;ei=kWiwXM_gJ8LTz7sP8beDkAg&amp;q=ako+%28spain%29+electronic+thermostat+%28digital%29+suppliers+-%22pdf%22+-%22amazon%22+-%22ebay%22+-%22youtube%22&amp;oq=ako+%28spain%29+electronic+thermostat+%28digital%29+suppliers+-%22pdf%22+-%22amazon%22+-%22ebay%22+-%22youtube%22&amp;gs_l=psy-ab.3...2285.2285..2578...0.0..0.109.109.0j1......0....1..gws-wiz.8eWJ8gVYVr8
https://www.google.com/search?newwindow=1&amp;q=Mitsubishi+electric+thermostat+(digital)+suppliers+-%22pdf%22+-%22amazon%22+-%22ebay%22+-%22youtube%22&amp;spell=1&amp;sa=X&amp;ved=0ahUKEwisuLXIrMrhAhW1_XMBHW4ACTYQBQgoKAA&amp;biw=1745&amp;bih=852
https://www.google.com/search?newwindow=1&amp;ei=XGiwXNL-GdKYmgefxIL4DQ&amp;q=Omron+electronic+thermostat+%28digital%29+suppliers+-%22pdf%22+-%22amazon%22+-%22ebay%22+-%22youtube%22&amp;oq=Omron+electronic+thermostat+%28digital%29+suppliers+-%22pdf%22+-%22amazon%22+-%22ebay%22+-%22youtube%22&amp;gs_l=psy-ab.3...91378.91646..92265...0.0..0.119.227.0j2......0....1j2..gws-wiz.......0i71j35i39j0i67j0.9uLanjzCZEk
https://www.google.com/search?newwindow=1&amp;biw=1745&amp;bih=852&amp;ei=UWiwXK2GD97dz7sP6sO4WA&amp;q=honeywell+electronic+thermostat+%28digital%29+suppliers+-%22pdf%22+-%22amazon%22+-%22ebay%22+-%22youtube%22&amp;oq=honeywell+electronic+thermostat+%28digital%29+suppliers+-%22pdf%22+-%22amazon%22+-%22ebay%22+-%22youtube%22&amp;gs_l=psy-ab.3...117907.117907..118424...0.0..0.101.101.0j1......0....2j1..gws-wiz.......0i71.nzdI7vi4vaU
https://www.google.com/search?newwindow=1&amp;biw=1745&amp;bih=852&amp;ei=-GewXIyJOOXbz7sPtPSLgAU&amp;q=Autonics+electronic+thermostat+%28digital%29+suppliers+-%22pdf%22+-%22amazon%22+-%22ebay%22+-%22youtube%22&amp;oq=Autonics+electronic+thermostat+%28digital%29+suppliers+-%22pdf%22+-%22amazon%22+-%22ebay%22+-%22youtube%22&amp;gs_l=psy-ab.3...220907.220907..221928...0.0..0.110.110.0j1......0....2j1..gws-wiz.......0i71.KpyBRO8A3Nc
https://www.google.com/search?newwindow=1&amp;biw=1745&amp;bih=852&amp;ei=7WewXJ_gINLDz7sPqcimuAM&amp;q=Novus+electronic+thermostat+%28digital%29+suppliers+-%22pdf%22+-%22amazon%22+-%22ebay%22+-%22youtube%22&amp;oq=Novus+electronic+thermostat+%28digital%29+suppliers+-%22pdf%22+-%22amazon%22+-%22ebay%22+-%22youtube%22&amp;gs_l=psy-ab.3...244824.244824..245686...0.0..0.101.101.0j1......0....2j1..gws-wiz.......0i71.5-Glelb1NJI</t>
  </si>
  <si>
    <t>4KCJ3Y57B12I0QH</t>
  </si>
  <si>
    <r>
      <rPr>
        <sz val="12"/>
        <rFont val="Trebuchet MS"/>
      </rPr>
      <t xml:space="preserve">Motor Cooling Fan (35Watts)
Cooling Fan (Ac Axial Fan) Power:
35 watts,
Volts: 220-240v 50/60Hz,Amps:
0.29A,
Model: </t>
    </r>
    <r>
      <rPr>
        <b/>
        <sz val="12"/>
        <rFont val="Trebuchet MS"/>
      </rPr>
      <t>FP-108EX-SI-B</t>
    </r>
    <r>
      <rPr>
        <sz val="12"/>
        <rFont val="Trebuchet MS"/>
      </rPr>
      <t>,Impendance
Protected,
Size:172x150x51mm,
Make: T&amp;B OR EQUIVALENT</t>
    </r>
  </si>
  <si>
    <t xml:space="preserve">Muhammad Baqar Ali
Cell #:+923008690335
Email:mbali@engro.com
</t>
  </si>
  <si>
    <r>
      <rPr>
        <b/>
        <sz val="12"/>
        <rFont val="Trebuchet MS"/>
      </rPr>
      <t xml:space="preserve">Hasan: </t>
    </r>
    <r>
      <rPr>
        <sz val="12"/>
        <rFont val="Trebuchet MS"/>
      </rPr>
      <t xml:space="preserve">Quotation sent on 16-04-19
</t>
    </r>
    <r>
      <rPr>
        <b/>
        <sz val="12"/>
        <rFont val="Trebuchet MS"/>
      </rPr>
      <t>Hasan:</t>
    </r>
    <r>
      <rPr>
        <sz val="12"/>
        <rFont val="Trebuchet MS"/>
      </rPr>
      <t xml:space="preserve"> Quotation validity reminder sent on 23-04-19</t>
    </r>
  </si>
  <si>
    <t>Motor Cooling Fan (T&amp;B)</t>
  </si>
  <si>
    <t>https://www.google.com/search?q=FP-108EX-SI-B&amp;newwindow=1&amp;source=lnms&amp;sa=X&amp;ved=0ahUKEwifmfbz98fhAhVHgrwKHWwfCvgQ_AUICSgA&amp;biw=1745&amp;bih=852&amp;dpr=1.1
https://www.google.com/search?newwindow=1&amp;biw=1745&amp;bih=852&amp;ei=DSWvXPnuFsiBvwSVpIPgCw&amp;q=T%26B++FP-108EX-SI-B&amp;oq=T%26B++FP-108EX-SI-B&amp;gs_l=psy-ab.3...42068.42345..43201...0.0..0.112.224.0j2......0....2j1..gws-wiz.......0i71.bOZCgjCeNS4</t>
  </si>
  <si>
    <t>4KXIEAJRBIHZ93A</t>
  </si>
  <si>
    <t>Vacuum pump with filtration assembly</t>
  </si>
  <si>
    <t>4L3UYZLX7DMHV11</t>
  </si>
  <si>
    <t>HERION Solenoid valve
PIC AS ATTACHED 
QTY : 03</t>
  </si>
  <si>
    <t>Muhammad Asjad
0300 8295079
Business Links Int’l (Pvt) Ltd.
2nd Floor, Twin Star Chambers,
Mumtaz Hasan Road,
Karachi - 74000.
P A K I S T A N .
Tel: 32417280 - 32419227
asjad@businesslinks-pk.com</t>
  </si>
  <si>
    <r>
      <rPr>
        <b/>
        <sz val="12"/>
        <rFont val="Trebuchet MS"/>
      </rPr>
      <t xml:space="preserve">Arsaln: </t>
    </r>
    <r>
      <rPr>
        <sz val="12"/>
        <rFont val="Trebuchet MS"/>
      </rPr>
      <t xml:space="preserve">further details needed for valve
</t>
    </r>
    <r>
      <rPr>
        <b/>
        <sz val="12"/>
        <rFont val="Trebuchet MS"/>
      </rPr>
      <t>Hasan: quote poppet valve with it</t>
    </r>
  </si>
  <si>
    <t>HERION Solenoid valve</t>
  </si>
  <si>
    <t xml:space="preserve">https://www.imi-precision.com/de/de/uber/kontakt
https://www.imi-precision.com/de/de/uber/kontakt/deutschland
https://www.google.com/search?newwindow=1&amp;biw=1745&amp;bih=852&amp;ei=Iw-vXIiQHIjtvgTQ_6WwCA&amp;q=herion+0246+germany&amp;oq=herion+0246+germany&amp;gs_l=psy-ab.3...1515.5505..5866...0.0..0.146.1025.0j8......0....1..gws-wiz.......0i22i30.lvZ-HwWhpcY
https://www.google.com/search?newwindow=1&amp;biw=1745&amp;bih=852&amp;ei=Kg-vXITbFJumwgPpo65o&amp;q=herion+0246+germany+suppliers&amp;oq=herion+0246+germany+suppliers&amp;gs_l=psy-ab.3...23575.26870..27847...0.0..0.148.1355.0j10......0....1..gws-wiz.......0i71j33i21.LX0rvF8Snuw
https://www.google.com/search?newwindow=1&amp;biw=1745&amp;bih=852&amp;ei=ORCvXOnqOYrovgTQ-omYCg&amp;q=herion+0246+germany+europe+suppliers&amp;oq=herion+0246+germany+europe+suppliers&amp;gs_l=psy-ab.3...28736.33814..34311...1.0..0.121.950.0j8......0....1..gws-wiz.......35i39.NDsA4SD03PI
</t>
  </si>
  <si>
    <t>4P84MNZ59QYGXK3</t>
  </si>
  <si>
    <t>QC Lab Chairs and accessories requirement.
All details and pictures in Email
Office Chair
High Bar Chair
Dead line 25th april</t>
  </si>
  <si>
    <t>Muhammad Ali Khan
Manager Facilities
Getz Pharma (Pvt) Limited
29-30/27, Korangi Industrial Area, Karachi 74900, Pakistan.
UAN +9221-111-111-511 Direct +9221-38636559 Ext. 2485
muhammadali@getzpharma.com</t>
  </si>
  <si>
    <t>QC Lab Chairs and accessories CHAIR</t>
  </si>
  <si>
    <t xml:space="preserve">https://www.google.com/search?newwindow=1&amp;ei=L4C1XNjXGYiSvQSzyLqoCQ&amp;q=office+chair+germany+manufacturer&amp;oq=office+chair+germany+manufacturer&amp;gs_l=psy-ab.3..0i8i30.206628.207674..208059...0.0..0.147.1027.0j8......0....1..gws-wiz.......0i71j35i304i39j0i13j0i8i7i30j0i8i13i30.x-FDtkNKJqw
https://www.google.com/search?newwindow=1&amp;ei=AIG1XP23Noz1vgSP1YroAQ&amp;q=office+chair+europe++manufacturer&amp;oq=office+chair+europe++manufacturer&amp;gs_l=psy-ab.3..0i8i30.33587.34658..35010...0.0..0.126.818.0j7......0....1..gws-wiz.......0i13j0i8i7i30.bznC2Oae0VE
https://www.google.com/search?newwindow=1&amp;ei=JYG1XKX-BoT4vgTVoISIBg&amp;q=High+Bar+Chair+europe++manufacturer&amp;oq=High+Bar+Chair+europe++manufacturer&amp;gs_l=psy-ab.3...19649.19649..20525...0.0..0.118.118.0j1......0....2j1..gws-wiz.......0i71.rWAELsA6bvg
https://www.google.com/search?newwindow=1&amp;ei=OoG1XIbgKozgvgS25J7wCQ&amp;q=High+Bar+Chair+Germany++manufacturer&amp;oq=High+Bar+Chair+Germany++manufacturer&amp;gs_l=psy-ab.3...8485.10157..10485...0.0..0.132.1100.0j9......0....1..gws-wiz.......0i71._tud15ETwCQ
</t>
  </si>
  <si>
    <t>4Q5Q449ABIMYDO9</t>
  </si>
  <si>
    <t>QC Lab Chairs and accessories requirement.
All details and pictures in Email
Lab High Height Stool 
Lab High Height Stainless Steel Stool 
Dead line 25th april</t>
  </si>
  <si>
    <t>QC Lab Chairs and accessories STOOL</t>
  </si>
  <si>
    <t>https://www.google.com/search?newwindow=1&amp;ei=RoG1XN3HEMvkvAS9oqmwBA&amp;q=Lab+High+Height+Stool++Germany++manufacturer&amp;oq=Lab+High+Height+Stool++Germany++manufacturer&amp;gs_l=psy-ab.3...21771.21771..22408...0.0..0.125.125.0j1......0....2j1..gws-wiz.......0i71.-N_TQXLQ7Xs
https://www.google.com/search?newwindow=1&amp;ei=XYG1XMPfMsLZvgSDmJC4BQ&amp;q=Lab+High+Height+Stool++europe+manufacturer&amp;oq=Lab+High+Height+Stool++europe+manufacturer&amp;gs_l=psy-ab.3...19106.20136..20258...0.0..0.132.731.0j6......0....1..gws-wiz.......0i71.vU7R0WyyacM
https://www.google.com/search?newwindow=1&amp;ei=pYG1XOLrNInfvAS2_riQCg&amp;q=Lab+High+Height+Stainless+Steel+Stool+europe+manufacturer+-%22alibaba%22+-%22amazon%22&amp;oq=Lab+High+Height+Stainless+Steel+Stool+europe+manufacturer+-%22alibaba%22+-%22amazon%22&amp;gs_l=psy-ab.3...12541.15627..15924...0.0..0.115.1069.0j10......0....1..gws-wiz.rxPG30p3ciE
https://www.google.com/search?newwindow=1&amp;ei=toG1XPX9LsqDvQSTwo7oCA&amp;q=Lab+High+Height+Stainless+Steel+Stool+Germany+manufacturer+-%22alibaba%22+-%22amazon%22&amp;oq=Lab+High+Height+Stainless+Steel+Stool+Germany+manufacturer+-%22alibaba%22+-%22amazon%22&amp;gs_l=psy-ab.3...43909.44725..44877...0.0..0.115.746.0j7......0....1..gws-wiz.68-wl-Lvf1E</t>
  </si>
  <si>
    <t>4RYCZE6TW1X8BVQ</t>
  </si>
  <si>
    <t>Revised quotation sent</t>
  </si>
  <si>
    <t>We are looking for good quality Label Printers and Scanner devices for our project of SAP System implementation of Warehouse Management module
Zebra ZT600 Series Industrial Printer
Model: ZT620
Make: Zebra</t>
  </si>
  <si>
    <t>Abdul Sattar 
Controller IS 
AGP Limited
B-23, S.I.T.E.,Karachi - 75700, Pakistan
Tel #: +9221 111 247 247 Ext. 379
URL: www.agp.com.pk</t>
  </si>
  <si>
    <r>
      <rPr>
        <b/>
        <sz val="12"/>
        <rFont val="Trebuchet MS"/>
      </rPr>
      <t xml:space="preserve">Price in Pakistan
http://www.barcode.com.pk/en/rfid-printer-pakistan/181-zebra-zt620-rfid-industrial-printer.html
Hasan: </t>
    </r>
    <r>
      <rPr>
        <sz val="12"/>
        <rFont val="Trebuchet MS"/>
      </rPr>
      <t xml:space="preserve">Quotation sent on 18-04-19
</t>
    </r>
    <r>
      <rPr>
        <b/>
        <sz val="12"/>
        <rFont val="Trebuchet MS"/>
      </rPr>
      <t>Hasan:</t>
    </r>
    <r>
      <rPr>
        <sz val="12"/>
        <rFont val="Trebuchet MS"/>
      </rPr>
      <t xml:space="preserve"> Quotation validity reminder sent on 07-05-19
</t>
    </r>
    <r>
      <rPr>
        <b/>
        <sz val="12"/>
        <rFont val="Trebuchet MS"/>
      </rPr>
      <t>Maaz : database is ready Model no. ZT420 as per anwar sahab order</t>
    </r>
  </si>
  <si>
    <t>ZT600 Series Industrial Printer (Zebra) Updated
Model: ZT420</t>
  </si>
  <si>
    <r>
      <rPr>
        <b/>
        <u/>
        <sz val="12"/>
        <rFont val="Trebuchet MS"/>
      </rPr>
      <t>ZT600</t>
    </r>
    <r>
      <rPr>
        <sz val="12"/>
        <rFont val="Trebuchet MS"/>
      </rPr>
      <t xml:space="preserve">
https://www.google.com/search?newwindow=1&amp;ei=nr22XL_MLcX6z7sP0P606As&amp;q=Zebra+ZT620&amp;oq=Zebra+ZT620&amp;gs_l=psy-ab.3..0i7i30j0l9.3118.3998..4167...0.0..0.217.865.0j5j1......0....1..gws-wiz.......0i71j35i304i39.GzZ1fZm6e5w
https://www.google.com/search?newwindow=1&amp;ei=o722XMXJNcDjz7sPoa29-Aw&amp;q=Zebra+ZT620+Suppliers&amp;oq=Zebra+ZT620+Suppliers&amp;gs_l=psy-ab.3..33i160.20379.22378..22460...0.0..0.158.1198.0j9......0....1..gws-wiz.......0i71j0j0i67j0i22i30j0i22i10i30.ugibiOfBoiM
https://www.google.com/search?newwindow=1&amp;ei=_L22XKC6KvPYz7sP0cOJ2AY&amp;q=Zebra+ZT620+distributors+-%22pk%22&amp;oq=Zebra+ZT620+distributors+-%22pk%22&amp;gs_l=psy-ab.3...4687.4687..4974...0.0..0.106.106.0j1......0....1..gws-wiz._Q_mLE1VKUI
</t>
    </r>
    <r>
      <rPr>
        <b/>
        <u/>
        <sz val="12"/>
        <rFont val="Trebuchet MS"/>
      </rPr>
      <t xml:space="preserve">ZT420
</t>
    </r>
    <r>
      <rPr>
        <sz val="12"/>
        <rFont val="Trebuchet MS"/>
      </rPr>
      <t>https://www.google.com/search?newwindow=1&amp;ei=hJ3BXKqwDMWDvQSHgYWIBA&amp;q=ZT420+-%22amazon%22+-%22ebay%22&amp;oq=ZT420+-%22amazon%22+-%22ebay%22&amp;gs_l=psy-ab.3...11011.14026..14947...0.0..0.269.1599.2-6......0....1j2..gws-wiz.......0i71.DqYjRvd_5J0</t>
    </r>
  </si>
  <si>
    <t>4TFLK2D44MNGQE4</t>
  </si>
  <si>
    <t xml:space="preserve">Datalogic / Motorolla long range scanner with industrial browser installed
</t>
  </si>
  <si>
    <t>Model Confirmation sent</t>
  </si>
  <si>
    <t>4XCGXQ9KWZIRKXD</t>
  </si>
  <si>
    <r>
      <rPr>
        <sz val="12"/>
        <rFont val="Trebuchet MS"/>
      </rPr>
      <t xml:space="preserve">Body Fat Analyzer Machine
for </t>
    </r>
    <r>
      <rPr>
        <b/>
        <sz val="12"/>
        <rFont val="Trebuchet MS"/>
      </rPr>
      <t>budget 2019</t>
    </r>
    <r>
      <rPr>
        <sz val="12"/>
        <rFont val="Trebuchet MS"/>
      </rPr>
      <t xml:space="preserve"> working</t>
    </r>
  </si>
  <si>
    <t>Hina Kousar -ACMA
Sr. Purchase Officer 
Liaquat National Hospital
Ph# 92-21-34412419
Email: h.kousar@lnh.edu.pk</t>
  </si>
  <si>
    <t>Body Fat Analyzer Machine</t>
  </si>
  <si>
    <t>https://www.google.com/search?newwindow=1&amp;ei=98K2XNWsAvfEz7sPoeWk8Ao&amp;q=Body+Fat+Analyzer+Machine&amp;oq=Body+Fat+Analyzer+Machine&amp;gs_l=psy-ab.3..0i7i30j0i67j0j0i30j0i8i30.1860.2234..2755...0.0..0.122.238.0j2......0....1..gws-wiz.......0i71.O7m_66R2qkQ
https://www.google.com/search?newwindow=1&amp;ei=2NG2XNGXEI2S9QP596i4Bg&amp;q=Body+Fat+Analyzer+Machine+manufacturers+-%22%25india%25%22+-%22alibaba%22&amp;oq=Body+Fat+Analyzer+Machine+manufacturers+-%22%25india%25%22+-%22alibaba%22&amp;gs_l=psy-ab.3..35i302i39.5460.16979..17098...0.0..0.142.2574.2j24......0....1..gws-wiz.......0i71.5j7LOuOpUvk</t>
  </si>
  <si>
    <t>4YXI6JJTYIZ26GK</t>
  </si>
  <si>
    <t xml:space="preserve">For our upcoming pipping project at Chevron Pakistan
4" carbon steel A-106 Gr.B Sch # 40 approx. length  100 m
2" carbon steel A-106 Gr.B Sch # 40 approx. length  250 m
3/4" carbon steel pipe A-106 Gr. B Sch #40 lengths of approx. 80 m
Elbows, Tee's, sockets, reducers approx. 20 pcs each of same specs.   </t>
  </si>
  <si>
    <t>pictechnologyengineeringworks@gmail.com</t>
  </si>
  <si>
    <t>again database fly in new letter</t>
  </si>
  <si>
    <t>carbon steel pipe</t>
  </si>
  <si>
    <t>https://www.google.com/search?newwindow=1&amp;biw=1745&amp;bih=852&amp;ei=Wgy3XPqUD9K4kwXV94PIDA&amp;q=carbon+steel+A106+Gr.B+Sch+%23+40&amp;oq=carbon+steel+A106+Gr.B+Sch+%23+40&amp;gs_l=psy-ab.3...1225.1757..2176...0.0..0.211.211.2-1......0....1..gws-wiz.......0i71.WAJpMPCg2os
https://www.google.com/search?newwindow=1&amp;biw=1745&amp;bih=852&amp;ei=YAy3XKKuBIjjkgWr0ZWoAw&amp;q=carbon+steel+A106+Gr.B+Sch+%23+40+MANUFACTURERS&amp;oq=carbon+steel+A106+Gr.B+Sch+%23+40+MANUFACTURERS&amp;gs_l=psy-ab.3..33i160.18848.21480..21616...0.0..0.569.4209.0j1j5j4j2j1......0....1..gws-wiz.......0i71j33i22i29i30j33i21.1krIn-nJ2CQ
https://www.google.com/search?newwindow=1&amp;biw=1745&amp;bih=852&amp;ei=hQy3XLW5DIT9kwXw_46IDA&amp;q=carbon+steel+A106+Gr.B+Sch+%23+40+SUPPLIERS+-%22INDIA%22&amp;oq=carbon+steel+A106+Gr.B+Sch+%23+40+SUPPLIERS+-%22INDIA%22&amp;gs_l=psy-ab.3...3870.6580..6748...0.0..0.375.1991.0j2j4j2......0....1..gws-wiz.......0i71j35i302i39._HrW7EgbLaM
https://www.google.com/search?newwindow=1&amp;biw=1745&amp;bih=852&amp;ei=jQy3XNiVKcLUsAeMkYEY&amp;q=carbon+steel+A106+Gr.B+Sch+%23+40+CHINA+SUPPLIERS+-%22INDIA%22&amp;oq=carbon+steel+A106+Gr.B+Sch+%23+40+CHINA+SUPPLIERS+-%22INDIA%22&amp;gs_l=psy-ab.3...10741.11588..11739...0.0..0.221.889.0j4j1......0....1..gws-wiz.......0i71.h9090kxfyfE</t>
  </si>
  <si>
    <t>4ZAHUZKX641VF0Y</t>
  </si>
  <si>
    <t>Waqas Qureshi &lt;wqureshi@otsuka.pk&gt;</t>
  </si>
  <si>
    <t>GRATE COOLER HYDRAULIC CYLINDER
1. Cylinder should be including bearings and pins in assembled form.
2. Bearing Eye should be integral part of piston rod.
3. Piston should have lock nut on rod.
4. Hydraulic fitting should be attached with cylinder as shown in attached drawing. 
5. Hydraulic cylinder should be tested on designed pressure. 
6. Origin : Germany</t>
  </si>
  <si>
    <t>STAR IMPEX INTERNATIONAL
Suite # 5, 3rd Floor Imtiaz Centre, Gulberg II, 
Main Market, Lahore, 54660, Pakistan
Mohammad Abdullah | Manager Commercial
Tel:  +92-42-35712969
Email: abdullah@starimpex.com
 RFQ7483</t>
  </si>
  <si>
    <r>
      <rPr>
        <b/>
        <sz val="12"/>
        <rFont val="Trebuchet MS"/>
      </rPr>
      <t xml:space="preserve">Hasan: </t>
    </r>
    <r>
      <rPr>
        <sz val="12"/>
        <rFont val="Trebuchet MS"/>
      </rPr>
      <t xml:space="preserve">Quotation sent on 21-04-19
</t>
    </r>
    <r>
      <rPr>
        <b/>
        <sz val="12"/>
        <rFont val="Trebuchet MS"/>
      </rPr>
      <t>Hasan:</t>
    </r>
    <r>
      <rPr>
        <sz val="12"/>
        <rFont val="Trebuchet MS"/>
      </rPr>
      <t xml:space="preserve"> Quotation validity reminder sent on 28-05-19</t>
    </r>
  </si>
  <si>
    <t>GRATE COOLER HYDRAULIC CYLINDER</t>
  </si>
  <si>
    <t>https://www.google.com/search?q=GRATE+COOLER+HYDRAULIC+CYLINDER&amp;oq=GRATE+COOLER+HYDRAULIC+CYLINDER&amp;aqs=chrome..69i57.740j0j7&amp;sourceid=chrome&amp;ie=UTF-8
https://www.google.com/search?newwindow=1&amp;ei=Jim4XK3-B4KHyAOI-rbIDA&amp;q=GRATE+COOLER+HYDRAULIC+CYLINDER+manufacturers&amp;oq=GRATE+COOLER+HYDRAULIC+CYLINDER+manufacturers&amp;gs_l=psy-ab.3...17602.20056..20392...0.0..0.219.2036.0j13j1......0....1..gws-wiz.......35i39j33i21j33i160.eSekJRgzR6g
https://www.google.com/search?newwindow=1&amp;ei=Oym4XMTkLZX9rQHpo4LAAQ&amp;q=GRATE+COOLER+HYDRAULIC+CYLINDER+Germany+manufacturers&amp;oq=GRATE+COOLER+HYDRAULIC+CYLINDER+Germany+manufacturers&amp;gs_l=psy-ab.3...7060.8012..8084...0.0..0.139.902.0j7......0....1..gws-wiz.......0i71j35i304i39.EG3yFapBShs
https://www.google.com/search?newwindow=1&amp;ei=RCm4XN6HL9ev9QO72rPgDA&amp;q=GRATE+COOLER+HYDRAULIC+CYLINDER+Germany&amp;oq=GRATE+COOLER+HYDRAULIC+CYLINDER+Germany&amp;gs_l=psy-ab.3..35i39.9945.10496..10737...0.0..0.136.268.0j2......0....1..gws-wiz.hOwlgEzvZoM</t>
  </si>
  <si>
    <t>5X8X662AIMAJJ60</t>
  </si>
  <si>
    <t>Solution Mixer Capacity 150 with 3 Nozzle spray guns.
Double jacketed Tank with slow mixer 150 liters 
Material of construction SS 316L. 
Sheet thickness 14 S.W.G. 
Outlet cladding sheet material SS 304. 
Inlet and outlet provision. 
With slow mixer with VFD. 
Mirror finish from inside and outside. With four legs 
Electric heaters provision for solution temperature maintain up to 75 c. 
150Peristaltic pump 
Motor operated with variable speed with (VFD)
Spray gun with three nozzles for spray</t>
  </si>
  <si>
    <t xml:space="preserve">CCL Pharmaceuticals
65 Quaid-e-Azam Industrial Estate, Kot-Lakhpat, Lahore, - Pakistan
Sammer Ismail Awan
Assisstant Manager – Procurement
e: sammer.awan@cclpharma.com   
p: +92(42) 111 225 678
</t>
  </si>
  <si>
    <t xml:space="preserve">Forwarded to Qamar becuase he have a contact who cna make it </t>
  </si>
  <si>
    <t>5XXAPUYX1JSNNXP</t>
  </si>
  <si>
    <t xml:space="preserve">wire loop with handle
coordinate with Mr. Tauheed on 0320-121-2483
wireloop holders as mentioned in below picture. These are having nichrome loop of 10uL volume with aluminum insulated handle. 
These are reusable and rapidly cooling due to nichrome. Autoclave-able is not required.  
</t>
  </si>
  <si>
    <t>Nabeel Ahmed
Assistant Manager Procurement
Supply Chain Department
Getz Pharma (Pvt) Limited
29-30/27, Korangi Industrial Area, Karachi 74900, Pakistan.
UAN +9221-111-111-511 Ext. 2304
Direct # +92-213-863-6225
Cell # +92-320-121-2513
Fax: +9221-5057592
Web address: www.getzpharma.com, email: info@getzpharma.com</t>
  </si>
  <si>
    <t>wire loop with handle</t>
  </si>
  <si>
    <t>https://www.google.com/search?newwindow=1&amp;ei=_Gu5XJyCHuvbz7sPiLqE0AU&amp;q=Inoculating+Loops+and+Needles&amp;oq=Inoculating+Loops+and+Needles&amp;gs_l=psy-ab.3..0i7i30l3j0j0i30j0i8i30.12495093.12497240..12497761...0.0..0.189.307.0j2......0....2j1..gws-wiz.......0i71.L9c0wMV3ACg
https://www.google.com/search?newwindow=1&amp;ei=AKe5XNDGIbSEmgfRgZ2wCA&amp;q=Inoculating+Loops+and+Needles+manufacturers&amp;oq=Inoculating+Loops+and+Needles+manufacturers&amp;gs_l=psy-ab.3...26773.29172..29371...0.0..0.181.1899.0j14......0....1..gws-wiz.......0i71j0i22i30j33i22i29i30j33i160j33i21.cSbm3pio794
https://www.google.com/search?newwindow=1&amp;ei=Hqe5XKSbK5DYz7sPpoaMsAk&amp;q=Inoculating+Loops+and+Needles+suppliers&amp;oq=Inoculating+Loops+and+Needles+suppliers&amp;gs_l=psy-ab.3...8213.10707..10859...0.0..0.145.1319.0j10......0....1..gws-wiz.......0i71j35i39j0i22i30j33i22i29i30j33i160j33i21.ORm2p8SMaRg</t>
  </si>
  <si>
    <t>511X68X69PS3C0Z</t>
  </si>
  <si>
    <t>inspection system for label inspection
further details in email .</t>
  </si>
  <si>
    <t>Fatronic Automation - Innovating Factory Automation
A:  4C 6/2 Nazimabad No. 4 Karachi 74600
P:  +92-334-3768-450
E:  faizan@fatronicautomation.com
W: http://fatronicautomation.com</t>
  </si>
  <si>
    <t>inspection system for label inspection</t>
  </si>
  <si>
    <t xml:space="preserve">https://www.google.com/search?q=inspection+system+for+label+inspection&amp;oq=inspection+system+for+label+inspection&amp;aqs=chrome..69i57j69i60&amp;sourceid=chrome&amp;ie=UTF-8
https://www.google.com/search?newwindow=1&amp;ei=dm-9XP6VCdDhz7sProyOiAw&amp;q=label+inspection+system+machine+manufacturers&amp;oq=label+inspection+system+machine+&amp;gs_l=psy-ab.1.0.33i22i29i30l4.27785.30495..32320...0.0..0.131.381.0j3......0....1..gws-wiz.......0i71j0i7i30j35i39j0i22i30j0i20i263j0.pOnuABhmn18
http://www.vaia-tech.com/contact-us/
https://www.digisystem.com/solutions/SOL00066/
</t>
  </si>
  <si>
    <t>52WQ2GYXT6ZR78G</t>
  </si>
  <si>
    <t>Quotation Validity Reminder Sent</t>
  </si>
  <si>
    <t>INDUCTION MOTOR 3-PHASE, 7.2KW,400V, TYPE:DHAD 560-4,1380 RPM,13.3A,S1 CLASS, 50HZ,IP55,INS CL. F, ART NR:C90-56004, TEMP. 50C, P.F:0.78, FLANGE MOUNTED
SPI # 2190 RFQ # 6311-ELEC</t>
  </si>
  <si>
    <t>Muhammad Rehan Anwar
Procurement Officer
Procurement Department– Processing Team
quotations1@bestway.com.pk</t>
  </si>
  <si>
    <r>
      <rPr>
        <b/>
        <sz val="12"/>
        <rFont val="Trebuchet MS"/>
      </rPr>
      <t xml:space="preserve">Hasan: </t>
    </r>
    <r>
      <rPr>
        <sz val="12"/>
        <rFont val="Trebuchet MS"/>
      </rPr>
      <t xml:space="preserve">Quotation sent on 03-05-19
</t>
    </r>
    <r>
      <rPr>
        <b/>
        <sz val="12"/>
        <rFont val="Trebuchet MS"/>
      </rPr>
      <t>Hasan:</t>
    </r>
    <r>
      <rPr>
        <sz val="12"/>
        <rFont val="Trebuchet MS"/>
      </rPr>
      <t xml:space="preserve"> Quotation validity reminder sent on 10-05-19</t>
    </r>
  </si>
  <si>
    <t>INDUCTION MOTOR 3-PHASE DHAD 560-4</t>
  </si>
  <si>
    <t>https://www.google.com/search?q=DHAD+560-4&amp;oq=DHAD+560-4&amp;aqs=chrome..69i57&amp;sourceid=chrome&amp;ie=UTF-8
https://www.google.com/search?newwindow=1&amp;ei=6bO5XKu1LOXaz7sP94KPgAc&amp;q=dhad+560-4+motor+suppliers&amp;oq=dhad+560-4+motor+suppliers&amp;gs_l=psy-ab.3...5276.6723..7051...0.0..0.145.797.0j6......0....1..gws-wiz.......35i304i39.ba-jrzjrwe8</t>
  </si>
  <si>
    <t>54J8UUW5HGDD1ZS</t>
  </si>
  <si>
    <t>MOTOR INDUCTION, 0.75 KW,1385 RPM, 400V, 3-PHASE, 1.8A, TYPE: Y80M2-4, ,1.5A,400V,DUTY CLASS S1, INS. CL "F" IP54,COS 0.87, FLANGE MOUNTED, SHAFT SIZE: 19MM, LENGTH:40MM, MAKE:SIEMENS/ABB/NORD
SPI # 2190 RFQ # 6311-ELEC</t>
  </si>
  <si>
    <r>
      <rPr>
        <b/>
        <sz val="12"/>
        <rFont val="Trebuchet MS"/>
      </rPr>
      <t xml:space="preserve">Arsalan: sending Abb and nord suppliers from previous quotations
1- Kevin.Chambers@esrmotors.com/ABB
2- \ronny.wilk@nord.com/NORD
Hasan: </t>
    </r>
    <r>
      <rPr>
        <sz val="12"/>
        <rFont val="Trebuchet MS"/>
      </rPr>
      <t xml:space="preserve">Quotation sent on 24-04-19
</t>
    </r>
    <r>
      <rPr>
        <b/>
        <sz val="12"/>
        <rFont val="Trebuchet MS"/>
      </rPr>
      <t>Hasan:</t>
    </r>
    <r>
      <rPr>
        <sz val="12"/>
        <rFont val="Trebuchet MS"/>
      </rPr>
      <t xml:space="preserve"> Quotation validity reminder sent on 03-05-19</t>
    </r>
  </si>
  <si>
    <t>MOTOR INDUCTION Y80M2-4</t>
  </si>
  <si>
    <t>https://www.google.com/search?newwindow=1&amp;ei=A7S5XJ7NL_rfz7sPk9O7-Ac&amp;q=Y80M2-4+-%22ali%22&amp;oq=Y80M2-4+-%22ali%22&amp;gs_l=psy-ab.3...6503.11101..11373...0.0..0.135.775.0j7......0....1..gws-wiz.......0i30j0i22i30.yze2Y1fJs5U
https://www.google.com/search?newwindow=1&amp;ei=ELS5XN_ECZWGmgf_17uoDA&amp;q=motor+Y80M2-4+-%22ali%22&amp;oq=motor+Y80M2-4+-%22ali%22&amp;gs_l=psy-ab.3...13646.16662..16997...1.0..0.106.930.0j9......0....1..gws-wiz.5DzRveAnOgM</t>
  </si>
  <si>
    <t>57TCHLUXCG27R3M</t>
  </si>
  <si>
    <t>HPLC Column Techsphere NH2,5um 300mm x 3.9mm
Qty 1
HPLC Column 3.9mm x 15cm, 5 Micron (L-11)
Qty1
HPLC Column C-18 100-10 4.6mm, 250cm L-1 Packing
Qty 10
HPLC Column 250mmx4.6mm 5Micro Lichrospher 100 NH2 (L-8)
Qty 1
HPLC- Column 4.6mm x 10cm, 3um (L1)
Qty 1
HPLC- Column 4.6mm x 12.5cm, 4um (L1)
Qty 1
HPLC Column 4.0mm x125mm (L1)
Qty 1
HPLC Column C-18 100-5 150mm x 4.0mm L-1 Packing
Qty 1
HPLC Column C-18 100-5 150mm x 4.6mm L-1 Packing
Qty 3
HPLC Column C-18 100-5 4.6mm, 250cm L-1 Packing
Qty 5
HPLC- Column 25cm x 4.6mm, 5um (L10)
Qty 01
HPLC- Column 4.6mm x 50mm (L7)
Qty 01
HPLC Column 150 x4.6mm 7 Micro Allsep Anion
Qty 01
HPLC- Column 4.6mm x 125mm, 5um (L7)
Qty 1</t>
  </si>
  <si>
    <t xml:space="preserve">
Regards
Saeed Ahmed 
03423577585
saeed.ahmed@BarrettHodgson.com
RFQ PR# 10000317 (HPLC Columns)
</t>
  </si>
  <si>
    <r>
      <rPr>
        <b/>
        <sz val="12"/>
        <rFont val="Trebuchet MS"/>
      </rPr>
      <t xml:space="preserve">Hasan: </t>
    </r>
    <r>
      <rPr>
        <sz val="12"/>
        <rFont val="Trebuchet MS"/>
      </rPr>
      <t xml:space="preserve">Quotation sent on 24-04-19
</t>
    </r>
    <r>
      <rPr>
        <b/>
        <sz val="12"/>
        <rFont val="Trebuchet MS"/>
      </rPr>
      <t>Hasan:</t>
    </r>
    <r>
      <rPr>
        <sz val="12"/>
        <rFont val="Trebuchet MS"/>
      </rPr>
      <t xml:space="preserve"> 2nd Quotation sent on 25-04-19
</t>
    </r>
    <r>
      <rPr>
        <b/>
        <sz val="12"/>
        <rFont val="Trebuchet MS"/>
      </rPr>
      <t>Hasan:</t>
    </r>
    <r>
      <rPr>
        <sz val="12"/>
        <rFont val="Trebuchet MS"/>
      </rPr>
      <t xml:space="preserve"> Quotation validity reminder sent on 03-05-19</t>
    </r>
  </si>
  <si>
    <t>58XAXYLAI3O4D4K</t>
  </si>
  <si>
    <t>HPLC- 6-Port Valve Rotor Seal        Assy 228-21217-97        EA        2
HPLC- 6-Port Valve Stator Seal        Assy 228-21220-94        EA        2
HPLC- 6-Position Valve        (L.Pressure) Motor 228-39233        EA        2
HPLC- Drain Valve O-Ring        670-11518        EA        10
HPLC- Male Nut Peek        228-18565-84        EA        5
HPLC- Needle Seal Vespel        228-41540-04        EA        3
HPLC- Plunger Seal        228-35145        EA        3
HPLC- Ring Back Up        22-35934        EA        7
HPLC- Ring Seal        228-35935        EA        7
HPLC- Standard Sample Loop        228-39436-91, SIL-10ADVP        EA        2
HPLC- Suction Filter        228-45707-91        EA        15</t>
  </si>
  <si>
    <t xml:space="preserve">
Regards
Saeed Ahmed 
03423577585
saeed.ahmed@BarrettHodgson.com
RFQ PR# 10000317 (Parts)</t>
  </si>
  <si>
    <r>
      <rPr>
        <b/>
        <sz val="12"/>
        <rFont val="Trebuchet MS"/>
      </rPr>
      <t xml:space="preserve">Arsalan: Shimadzu parts 
sales@sciencix.com
Maaz: Enquiry fly on lab equipment merge database as per boss order
Hasan: </t>
    </r>
    <r>
      <rPr>
        <sz val="12"/>
        <rFont val="Trebuchet MS"/>
      </rPr>
      <t>Quotation sent on 30-04-19</t>
    </r>
    <r>
      <rPr>
        <b/>
        <sz val="12"/>
        <rFont val="Trebuchet MS"/>
      </rPr>
      <t xml:space="preserve">
Hasan: </t>
    </r>
    <r>
      <rPr>
        <sz val="12"/>
        <rFont val="Trebuchet MS"/>
      </rPr>
      <t>Quotation validity reminder sent on 07-05-19</t>
    </r>
  </si>
  <si>
    <t>shimadzu hplc parts</t>
  </si>
  <si>
    <t>https://www.google.com/search?newwindow=1&amp;ei=bmm9XML_M4T1rQHwiouICw&amp;q=shimadzu+hplc+parts&amp;oq=shimadzu+hplc+parts&amp;gs_l=psy-ab.3..35i39j0i22i30l4.2167822.2172486..2172600...1.0..0.125.1130.0j10......0....1..gws-wiz.......0i71j0j0i20i263j35i304i39j0i13.ZjCf5WLgGjg</t>
  </si>
  <si>
    <t>5892UMSAR7ST4NE</t>
  </si>
  <si>
    <t>Control Standard Endotoxin (CSE) 125ug        1        G
Control Standard Endotoxin (CSE)0.5 ug/        05        EA
LAL Reagent Water 100ml        10        BT
Pyrotell 0.06 EU/ml        25        EA</t>
  </si>
  <si>
    <t xml:space="preserve">
Regards
Saeed Ahmed 
03423577585
saeed.ahmed@BarrettHodgson.com
RFQ PR#10000317</t>
  </si>
  <si>
    <t>Control Standard Endotoxin</t>
  </si>
  <si>
    <t>https://www.google.com/search?newwindow=1&amp;ei=c4O9XPTXOcSDmges0Z8g&amp;q=Control+Standard+Endotoxin+%28CSE%29+125ug+suppliers&amp;oq=Control+Standard+Endotoxin+%28CSE%29+125ug+suppliers&amp;gs_l=psy-ab.3...16786.20481..21001...0.0..0.253.1512.0j9j1......0....1..gws-wiz.......0i71j35i302i39j33i21j33i160j33i10i160.5U5FLRZSXo8
https://www.google.com/search?newwindow=1&amp;ei=yIO9XPfhNP_Tz7sPjduYiAc&amp;q=Control+Standard+Endotoxin+%28CSE%290.5+ug+suppliers&amp;oq=Control+Standard+Endotoxin+%28CSE%290.5+ug+suppliers&amp;gs_l=psy-ab.3...54872.57703..58134...0.0..0.171.1440.0j10......0....1..gws-wiz.......0i71j35i302i39j33i21j33i160.OlmYx8wy9T4
https://www.google.com/search?newwindow=1&amp;ei=wIO9XMPqA8zZz7sP4tGCoAI&amp;q=Pyrotell+0.06+EU%2Fml+suppliers&amp;oq=Pyrotell+0.06+EU%2Fml+suppliers&amp;gs_l=psy-ab.3...73202.76072..76506...0.0..0.162.1429.0j10......0....1..gws-wiz.......0i71j33i160.B8ZK6cZQ7hU
https://www.google.com/search?newwindow=1&amp;ei=tIO9XMj8H8DYz7sP1e6x4AY&amp;q=LAL+Reagent+Water+100ml+supplliers&amp;oq=LAL+Reagent+Water+100ml+supplliers&amp;gs_l=psy-ab.3..33i160.95233.99470..100439...0.0..0.181.1547.0j11......0....1..gws-wiz.......0i22i30j33i21.8m7QNx-QkiE</t>
  </si>
  <si>
    <t>58J1TMXQLGXU1KE</t>
  </si>
  <si>
    <t>mohammad-zain.a.arsalan-baig@gsk.com</t>
  </si>
  <si>
    <t>Boss is Worked on it
Tube dimensions sent to Maaz for enquiry letter</t>
  </si>
  <si>
    <t>5AT3IURAXRQR61H</t>
  </si>
  <si>
    <t>Lab Oil Bath</t>
  </si>
  <si>
    <t>Regards
Saeed Ahmed 
03423577585
saeed.ahmed@BarrettHodgson.com
RFQ PR#0010004963"</t>
  </si>
  <si>
    <t>mAAZ: DATA AVAILABLE</t>
  </si>
  <si>
    <t>5EXB43RJKNCVWD6</t>
  </si>
  <si>
    <t>HPLC Column, Shodax Asahipak ODP-50, L67 250X4.6, 5um Part Number: F7620003</t>
  </si>
  <si>
    <t>Nabeel Ahmed
Assistant Manager Procurement
Supply Chain Department
Getz Pharma (Pvt) Limited
29-30/27, Korangi Industrial Area, Karachi 74900, Pakistan.
UAN +9221-111-111-511 Ext. 2304
Direct # +92-213-863-6225
Fax: +9221-5057592
Web address: www.getzpharma.com, email: info@getzpharma.com</t>
  </si>
  <si>
    <r>
      <rPr>
        <b/>
        <sz val="12"/>
        <rFont val="Trebuchet MS"/>
      </rPr>
      <t xml:space="preserve">Hasan: </t>
    </r>
    <r>
      <rPr>
        <sz val="12"/>
        <rFont val="Trebuchet MS"/>
      </rPr>
      <t xml:space="preserve">Quotation sent on 29-04-19
</t>
    </r>
    <r>
      <rPr>
        <b/>
        <sz val="12"/>
        <rFont val="Trebuchet MS"/>
      </rPr>
      <t>Hasan:</t>
    </r>
    <r>
      <rPr>
        <sz val="12"/>
        <rFont val="Trebuchet MS"/>
      </rPr>
      <t xml:space="preserve"> Quotation validity reminder sent on 06-05-19</t>
    </r>
  </si>
  <si>
    <t>HPLC Column (Shodax Asahipak)</t>
  </si>
  <si>
    <r>
      <rPr>
        <sz val="12"/>
        <rFont val="Arial"/>
      </rPr>
      <t xml:space="preserve">https://www.google.com/search?q=F7620003&amp;oq=F7620003&amp;aqs=chrome..69i57&amp;sourceid=chrome&amp;ie=UTF-8
</t>
    </r>
    <r>
      <rPr>
        <u/>
        <sz val="12"/>
        <color rgb="FF1155CC"/>
        <rFont val="Arial"/>
      </rPr>
      <t>https://www.google.com/search?newwindow=1&amp;ei=dOO-XNOpCITgz7sPwqODgAs&amp;q=F7620003+suppliers&amp;oq=F7620003+suppliers&amp;gs_l=psy-ab.3...936486.938036..938149...0.0..0.217.1172.0j8j1......0....1..gws-wiz.......33i10.nvNO4w15ODA</t>
    </r>
  </si>
  <si>
    <t>5F6AXUCXX7PX6RB</t>
  </si>
  <si>
    <t>USA California AIR freight forwarders</t>
  </si>
  <si>
    <t>IPEX ENQUIRY</t>
  </si>
  <si>
    <t>https://www.google.com/search?newwindow=1&amp;ei=rue-XO7iOuDUz7sPmImC4Ag&amp;q=california+air+freight+forwarders&amp;oq=california+air+freight+forwarders&amp;gs_l=psy-ab.3...45162.45617..45761...0.0..0.137.495.0j4......0....1..gws-wiz.......0i71j35i304i39j0i8i7i30j0i13i30j0i13i5i30j0i8i13i30.SPMOu-2XCkg
https://www.google.com/search?newwindow=1&amp;ei=3ee-XJOVNNL6z7sPqv2_uAM&amp;q=california+cheap+air+freight+forwarders+&amp;oq=california+cheap+air+freight+forwarders+&amp;gs_l=psy-ab.3...25505.32775..33127...0.0..0.195.939.0j7......0....1..gws-wiz.......0i71.9_s5eBeYu4c
https://www.google.com/search?newwindow=1&amp;ei=AOi-XOvmArLfz7sPzMCsgAk&amp;q=california+low+cost+air+freight+forwarders&amp;oq=california+low+cost+air+freight+forwarders&amp;gs_l=psy-ab.3...10784.13503..13591...0.0..0.134.1729.0j14......0....1..gws-wiz.......0i71j35i304i39j35i39.XaIrKF2_yt0
https://www.google.com/search?newwindow=1&amp;ei=Dui-XM3nLPbSz7sPveyn-AM&amp;q=california+low+cost+and+best+air+freight+forwarders&amp;oq=california+low+cost+and+best+air+freight+forwarders&amp;gs_l=psy-ab.3...12655.13630..13694...0.0..0.135.1021.0j8......0....1..gws-wiz.......0i71j35i304i39.TQ1rsXC0s6k</t>
  </si>
  <si>
    <t>5HB5A5ALIXO3LOM</t>
  </si>
  <si>
    <t>CONICAL BRAKE MOTOR, TYPE: YEZ160M-4, 13 KW, 380V, 30A, 50HZ, 1400 RPM, B5 MOUNTING, MADE: CHINA</t>
  </si>
  <si>
    <r>
      <rPr>
        <b/>
        <sz val="12"/>
        <rFont val="Trebuchet MS"/>
      </rPr>
      <t xml:space="preserve">Hasan: </t>
    </r>
    <r>
      <rPr>
        <sz val="12"/>
        <rFont val="Trebuchet MS"/>
      </rPr>
      <t xml:space="preserve">Quotation sent on 07-05-19
</t>
    </r>
    <r>
      <rPr>
        <b/>
        <sz val="12"/>
        <rFont val="Trebuchet MS"/>
      </rPr>
      <t>Hasan:</t>
    </r>
    <r>
      <rPr>
        <sz val="12"/>
        <rFont val="Trebuchet MS"/>
      </rPr>
      <t xml:space="preserve"> Quotation validity reminder sent on 14-05-19</t>
    </r>
  </si>
  <si>
    <t>CONICAL BRAKE MOTOR YEZ160M-4</t>
  </si>
  <si>
    <t>https://www.google.com/search?q=YEZ160M-4&amp;oq=YEZ160M-4&amp;aqs=chrome..69i57&amp;sourceid=chrome&amp;ie=UTF-8
https://www.google.com/search?newwindow=1&amp;ei=U67BXMyWDv7Uz7sPnZW5IA&amp;q=YEZ160M-4+suppliers&amp;oq=YEZ160M-4+suppliers&amp;gs_l=psy-ab.3...336709.340667..341106...0.0..0.309.2979.2-7j3......0....1..gws-wiz.......33i160.PL_oLQytSD4</t>
  </si>
  <si>
    <t>5IQAX3I7JJZFENK</t>
  </si>
  <si>
    <t>MOTOR, TYPE: Y2-80M2-4-WS05076, 0.75KW,2.05A, 380V, INCL F, IP54, CODE: EN60034-1 &amp; EN60204-1, PF 0.76,IM B3, MAKE CHINA.</t>
  </si>
  <si>
    <r>
      <rPr>
        <b/>
        <sz val="12"/>
        <rFont val="Trebuchet MS"/>
      </rPr>
      <t xml:space="preserve">Hasan: </t>
    </r>
    <r>
      <rPr>
        <sz val="12"/>
        <rFont val="Trebuchet MS"/>
      </rPr>
      <t>Quotation validity reminder sent on 07-05-19</t>
    </r>
  </si>
  <si>
    <t>MOTOR Y2-80M2-4</t>
  </si>
  <si>
    <t>https://www.google.com/search?newwindow=1&amp;ei=W67BXPL_MbG88QPQ3aeoDA&amp;q=Y2-80M2-4&amp;oq=Y2-80M2-4&amp;gs_l=psy-ab.3..35i39j0i30.10033.10895..11824...0.0..0.279.830.2-3......0....1..gws-wiz.DfN6aekEexo
https://www.google.com/search?newwindow=1&amp;ei=aK7BXLP6K4Lgz7sPvrC8qAw&amp;q=Y2-80M2-4+suppliers&amp;oq=Y2-80M2-4+suppliers&amp;gs_l=psy-ab.3..33i160.338947.341522..341859...0.0..0.326.2388.2-5j3......0....1..gws-wiz.......0i30.EEdZ4g0TRRs</t>
  </si>
  <si>
    <t>5JLT54H2TM8YYJ4</t>
  </si>
  <si>
    <t>Boiler drum water level gauge
01 set (consist of 02 pcs.)
Boiler type : Fire tube
Max . Capacity : 4 tons / hr.
Hydraulic pressure test up to : 19.5 bar
Working steam pressure : 10.78 bar
Steam temperature at 10.78 bar :180 degree centigrade
(Pics attached)</t>
  </si>
  <si>
    <r>
      <rPr>
        <b/>
        <sz val="12"/>
        <rFont val="Trebuchet MS"/>
      </rPr>
      <t>Archroma Pakistan Limited</t>
    </r>
    <r>
      <rPr>
        <sz val="12"/>
        <rFont val="Trebuchet MS"/>
      </rPr>
      <t xml:space="preserve">
Plot No.LX 10 &amp; 11, | Landhi Industrial Tarding Estate, | Karachi – 75120, Pakistan
UAN: +92 (21) 111 330 330 
</t>
    </r>
    <r>
      <rPr>
        <b/>
        <sz val="12"/>
        <rFont val="Trebuchet MS"/>
      </rPr>
      <t>Muhammad Asif (Mr.)
Purchase Executive,
Email: muhammad.asif@archroma.com</t>
    </r>
    <r>
      <rPr>
        <sz val="12"/>
        <rFont val="Trebuchet MS"/>
      </rPr>
      <t xml:space="preserve">
CC: muhammed.haroon@archroma.com, bashir.ahmed@archroma.com, abdul.kalam@archroma.com</t>
    </r>
  </si>
  <si>
    <t>Arsalan: customer questions send</t>
  </si>
  <si>
    <t>Boiler drum water level gauge</t>
  </si>
  <si>
    <t>https://www.google.com/search?newwindow=1&amp;biw=1745&amp;bih=852&amp;ei=iZHGXO_sLYngkgX1hZfIBA&amp;q=drum+water+level+gauge+manufacturers+-%22india%22+-%22%25ali%25%22&amp;oq=drum+water+level+gauge+manufacturers+-%22india%22+-%22%25ali%25%22&amp;gs_l=psy-ab.3...6073.12304..12537...0.0..0.258.975.0j4j1......0....1..gws-wiz.1PA5eLhcbu4
https://www.google.com/search?newwindow=1&amp;biw=1745&amp;bih=852&amp;ei=35HGXKyzHe_isAecr6O4BQ&amp;q=Boiler+drum+water+level+gauge+manufacturers+-%22india%22+&amp;oq=Boiler+drum+water+level+gauge+manufacturers+-%22india%22+&amp;gs_l=psy-ab.3...12776.13304..13840...0.0..0.182.363.0j2......0....1..gws-wiz.-qgipJY-w98</t>
  </si>
  <si>
    <t>5KJXM7YIL6SENSP</t>
  </si>
  <si>
    <t>Boiler blow down valve (Flanged)                                               
01 no.
Pressure : PN 40                     
Size : DN50
Make : Klinger (Austria)</t>
  </si>
  <si>
    <r>
      <rPr>
        <b/>
        <sz val="12"/>
        <rFont val="Trebuchet MS"/>
      </rPr>
      <t>Archroma Pakistan Limited</t>
    </r>
    <r>
      <rPr>
        <sz val="12"/>
        <rFont val="Trebuchet MS"/>
      </rPr>
      <t xml:space="preserve">
Plot No.LX 10 &amp; 11, | Landhi Industrial Tarding Estate, | Karachi – 75120, Pakistan
UAN: +92 (21) 111 330 330  
</t>
    </r>
    <r>
      <rPr>
        <b/>
        <sz val="12"/>
        <rFont val="Trebuchet MS"/>
      </rPr>
      <t xml:space="preserve">Muhammad Asif (Mr.)
Purchase Executive,
</t>
    </r>
    <r>
      <rPr>
        <sz val="12"/>
        <rFont val="Trebuchet MS"/>
      </rPr>
      <t xml:space="preserve">
</t>
    </r>
    <r>
      <rPr>
        <b/>
        <sz val="12"/>
        <rFont val="Trebuchet MS"/>
      </rPr>
      <t>Email: muhammad.asif@archroma.com</t>
    </r>
    <r>
      <rPr>
        <sz val="12"/>
        <rFont val="Trebuchet MS"/>
      </rPr>
      <t xml:space="preserve">
CC: muhammed.haroon@archroma.com, bashir.ahmed@archroma.com, abdul.kalam@archroma.com</t>
    </r>
  </si>
  <si>
    <t>Boiler blow down valve flanged (Klinger)</t>
  </si>
  <si>
    <t>https://www.klinger-international.com/en/klinger-group/locations
https://www.klinger-international.com/en/contact
https://www.google.com/search?q=Boiler+blow+down+valve+Flanged&amp;newwindow=1&amp;source=lnms&amp;sa=X&amp;ved=0ahUKEwjYiePj3PThAhUBI1AKHfWjDikQ_AUICSgA&amp;biw=1422&amp;bih=978&amp;dpr=0.9</t>
  </si>
  <si>
    <t>5KRJSTXLF6T65QT</t>
  </si>
  <si>
    <t>MACHINE NAME: SKINETTA ASK 4507 BUNDLING MACHINE
Spares for the Machine
1. PC BOARD VARI SPEED  MOTOR P/N.72200017 Qty:2
2. SERVO MOTOR. P/N.72180114 Qty:2
3. MOTOR WITH GEAR P/N.72180004 Qty:2
4. DC MOTOR 0.25 KW P/N. 72180008 Qty:2</t>
  </si>
  <si>
    <r>
      <rPr>
        <b/>
        <sz val="12"/>
        <rFont val="Trebuchet MS"/>
      </rPr>
      <t xml:space="preserve">Business Links International 
Karachi Pakistan 
</t>
    </r>
    <r>
      <rPr>
        <sz val="12"/>
        <rFont val="Trebuchet MS"/>
      </rPr>
      <t>Imran ul haq
Snr. Sales Manager 
Cell # +92 300 8244608
Email: imran@businesslinks-pk.com</t>
    </r>
  </si>
  <si>
    <r>
      <rPr>
        <b/>
        <sz val="12"/>
        <rFont val="Trebuchet MS"/>
      </rPr>
      <t xml:space="preserve">Hasan: </t>
    </r>
    <r>
      <rPr>
        <sz val="12"/>
        <rFont val="Trebuchet MS"/>
      </rPr>
      <t xml:space="preserve">Quotation sent on 03-05-19
</t>
    </r>
    <r>
      <rPr>
        <b/>
        <sz val="12"/>
        <rFont val="Trebuchet MS"/>
      </rPr>
      <t>Hasan:</t>
    </r>
    <r>
      <rPr>
        <sz val="12"/>
        <rFont val="Trebuchet MS"/>
      </rPr>
      <t xml:space="preserve"> Quotation validity reminder sent on 10-05-19
</t>
    </r>
    <r>
      <rPr>
        <b/>
        <sz val="12"/>
        <rFont val="Trebuchet MS"/>
      </rPr>
      <t>Hasan:</t>
    </r>
    <r>
      <rPr>
        <sz val="12"/>
        <rFont val="Trebuchet MS"/>
      </rPr>
      <t xml:space="preserve"> 2nd Quotation validity reminder sent on 21-05-19
</t>
    </r>
    <r>
      <rPr>
        <b/>
        <sz val="12"/>
        <rFont val="Trebuchet MS"/>
      </rPr>
      <t>Maaz: database updated and fly(new letters) on 06-may-2019</t>
    </r>
  </si>
  <si>
    <t>BUNDLING MACHINE Spares (SKINETTA)</t>
  </si>
  <si>
    <t>https://www.google.com/search?newwindow=1&amp;biw=1745&amp;bih=852&amp;ei=j4bGXMaVF5LHwAKd26jABw&amp;q=SKINETTA&amp;oq=SKINETTA&amp;gs_l=psy-ab.3..35i39l2j0j0i20i263l2j0i30l3j0i10i30j0i30.4773.5019..5349...0.0..0.275.543.2-2......0....1..gws-wiz.mt-pWW9pyPc
https://www.google.com/search?newwindow=1&amp;biw=1745&amp;bih=852&amp;ei=yIbGXInfJsbWwAL5mrkI&amp;q=skinetta+ask+spare+parts+-%22india%22&amp;oq=skinetta+ask+spare+parts+-%22india%22&amp;gs_l=psy-ab.3...16911.23790..24399...1.0..0.318.2747.2-8j2......0....1..gws-wiz.......0i71.41IyN4l5prI
https://www.google.com/search?newwindow=1&amp;ei=nJDGXMPBOczQkwXv1r-QBg&amp;q=SKINETTA++MACHINE+spare+parts&amp;oq=SKINETTA++MACHINE+spare+parts&amp;gs_l=psy-ab.3...8954.8954..9318...0.0..0.213.213.2-1......0....1..gws-wiz.......0i71.pEdueLHx8SA
https://www.google.com/search?newwindow=1&amp;q=SKINETTA+spare+parts&amp;spell=1&amp;sa=X&amp;ved=0ahUKEwix0bme6vThAhUHyKQKHWRnANgQBQgoKAA&amp;biw=1745&amp;bih=852
------------------------------------------------------------
https://www.google.com/search?newwindow=1&amp;biw=1422&amp;bih=978&amp;ei=AP7PXN2AM86bsAfgi5ygAQ&amp;q=KGOG+623+G130-10&amp;oq=KGOG+623+G130-10&amp;gs_l=psy-ab.3..35i39.182337.182337..182881...0.0..0.187.187.0j1......0....1..gws-wiz.......0i71.Q1JxzyCAZXI
https://www.google.com/search?newwindow=1&amp;biw=1422&amp;bih=978&amp;ei=lQfQXK3XPMedkwX6zqTYCw&amp;q=DFS56M&amp;oq=DFS56M&amp;gs_l=psy-ab.3..35i39l2j0i30j0i5i30.16228.16228..17141...0.0..0.190.190.0j1......0....1..gws-wiz.2jxTyyfgwIA
https://www.google.com/search?newwindow=1&amp;biw=1422&amp;bih=978&amp;ei=PwjQXMHBB5CzsAfhp5joBQ&amp;q=DFS56M%2FTF%2FRH1M%2FSM11&amp;oq=DFS56M%2FTF%2FRH1M%2FSM11&amp;gs_l=psy-ab.3..35i39.5099.6316..7354...0.0..0.192.564.0j3......0....1j2..gws-wiz.......0i30.GpuR96Snz0g</t>
  </si>
  <si>
    <t>5L6NXXLWQDOM05Z</t>
  </si>
  <si>
    <t>cone type ss 316L seive with food grade certification. 
Seive lenth 220mm
Top dia 65mm
Hole   6mm
Required quantity      01no</t>
  </si>
  <si>
    <t>Ashraf Butt
Procurement Officer
GlaxoSmithKline Consumer Healthcare Pakistan Ltd.
35 - Dockyard Road, west wharf , Karachi
Tel: 35274744 (Ext: 4744)</t>
  </si>
  <si>
    <r>
      <rPr>
        <b/>
        <sz val="12"/>
        <rFont val="Trebuchet MS"/>
      </rPr>
      <t>Hasan:</t>
    </r>
    <r>
      <rPr>
        <sz val="12"/>
        <rFont val="Trebuchet MS"/>
      </rPr>
      <t xml:space="preserve"> Quotation sent on 15-05-19
Rates Given by Mr. Qamar
</t>
    </r>
    <r>
      <rPr>
        <b/>
        <sz val="12"/>
        <rFont val="Trebuchet MS"/>
      </rPr>
      <t>Hasan:</t>
    </r>
    <r>
      <rPr>
        <sz val="12"/>
        <rFont val="Trebuchet MS"/>
      </rPr>
      <t xml:space="preserve"> Quotation validity reminder sent on 22-05-19</t>
    </r>
  </si>
  <si>
    <t>5LKBC8GZZYBS0UO</t>
  </si>
  <si>
    <t>Multiple quotation sent</t>
  </si>
  <si>
    <r>
      <rPr>
        <sz val="12"/>
        <rFont val="Trebuchet MS"/>
      </rPr>
      <t xml:space="preserve">Busch vacuum pump spares.
Filter cartridge "O2"   (For RA 0100 F)  0532 000 002 Qty 02
Exhaust filter d 72 x 250 with silencer insert (For RA 0100 F) 0532 140 157 Qty 04
Oil filter d 76 x 79 (For RA 0100 F) </t>
    </r>
    <r>
      <rPr>
        <b/>
        <sz val="12"/>
        <rFont val="Trebuchet MS"/>
      </rPr>
      <t>0531 000 001</t>
    </r>
    <r>
      <rPr>
        <sz val="12"/>
        <rFont val="Trebuchet MS"/>
      </rPr>
      <t xml:space="preserve"> Qty 02
Filter cartridge "O2"   (For RA 0202 D) 0532 000 004 Qty 02
Exhaust filter single wrapped d 72 x 375 with  silencer insert (For RA 0202 D) 0532 140 159 Qty 04
Oil filter W 940/15/N (For RA 0202 D) </t>
    </r>
    <r>
      <rPr>
        <b/>
        <sz val="12"/>
        <rFont val="Trebuchet MS"/>
      </rPr>
      <t>0531 000 001</t>
    </r>
    <r>
      <rPr>
        <sz val="12"/>
        <rFont val="Trebuchet MS"/>
      </rPr>
      <t xml:space="preserve"> Qty 2
Busch Vacuum Pump VM 100 (1 CAN = 5L) 0831 000 059 qty 04</t>
    </r>
  </si>
  <si>
    <t xml:space="preserve">Ashraf Butt
Procurement Officer
GlaxoSmithKline Consumer Healthcare Pakistan Ltd.
35 - Dockyard Road, west wharf , Karachi
Tel: 35274744 (Ext: 4744)
</t>
  </si>
  <si>
    <r>
      <rPr>
        <b/>
        <sz val="12"/>
        <rFont val="Trebuchet MS"/>
      </rPr>
      <t xml:space="preserve">Hasan: </t>
    </r>
    <r>
      <rPr>
        <sz val="12"/>
        <rFont val="Trebuchet MS"/>
      </rPr>
      <t xml:space="preserve">Quotation sent on 06-05-19
</t>
    </r>
    <r>
      <rPr>
        <b/>
        <sz val="12"/>
        <rFont val="Trebuchet MS"/>
      </rPr>
      <t>Hasan:</t>
    </r>
    <r>
      <rPr>
        <sz val="12"/>
        <rFont val="Trebuchet MS"/>
      </rPr>
      <t xml:space="preserve"> Quotation validity reminder sent on 13-05-19</t>
    </r>
  </si>
  <si>
    <t>Busch vacuum pump spares
(merged file)</t>
  </si>
  <si>
    <t>https://www.google.com/search?newwindow=1&amp;ei=vsXKXMDUK9-f1fAP-aax4Ak&amp;q=BUSCH+filter+0532+000+002&amp;oq=BUSCH+filter+0532+000+002&amp;gs_l=psy-ab.3...145231.145610..146433...0.0..0.246.424.0j1j1......0....2j1..gws-wiz.6Sl_wVqSbjg
https://www.google.com/search?newwindow=1&amp;ei=c8bKXInzIM6HmwW2-ZmoBQ&amp;q=BUSCH+filter+0532+140+157&amp;oq=BUSCH+filter+0532+140+157&amp;gs_l=psy-ab.3...9904.10430..11157...0.0..0.195.376.0j2......0....2j1..gws-wiz.r1gV4rVcL9c
https://www.google.com/search?newwindow=1&amp;ei=k8bKXPn6IM2XmwW-nYqgBA&amp;q=BUSCH+0531+000+001&amp;oq=BUSCH+0531+000+001&amp;gs_l=psy-ab.3...4453.6130..6458...0.0..0.259.1219.0j4j2......0....1..gws-wiz.A1KJPbLKGTw
https://www.google.com/search?newwindow=1&amp;ei=f8bKXMemJPGRmwWYh7GADQ&amp;q=BUSCH+filter+0532+000+004&amp;oq=BUSCH+filter+0532+000+004&amp;gs_l=psy-ab.3...42872.42872..43405...0.0..0.188.188.0j1......0....2j1..gws-wiz.26WPKIE0-Ew
https://www.google.com/search?newwindow=1&amp;ei=UsbKXO-YD8yymwXQ9aLwDQ&amp;q=BUSCH+filter+0532+140+159&amp;oq=BUSCH+filter+0532+140+159&amp;gs_l=psy-ab.3...116526.116526..117224...0.0..0.185.185.0j1......0....2j1..gws-wiz.fJCzloa7O-8
https://www.google.com/search?newwindow=1&amp;ei=s83KXNDdL-qKjLsPu--y-A0&amp;q=busch+0831+000+059+-%22pdf%22&amp;oq=busch+0831+000+059+-%22pdf%22&amp;gs_l=psy-ab.3...5832.8456..8495...0.0..0.238.1039.0j2j3......0....1..gws-wiz.......0i71.8_MgCP5DJow</t>
  </si>
  <si>
    <t>5NN5GWHQ3TP53KB</t>
  </si>
  <si>
    <r>
      <rPr>
        <sz val="12"/>
        <rFont val="Trebuchet MS"/>
      </rPr>
      <t xml:space="preserve">HPLC Auto sampler Tray (Rack # 2)
Model: 10AVP Shimadzu
</t>
    </r>
    <r>
      <rPr>
        <sz val="12"/>
        <color rgb="FFFF0000"/>
        <rFont val="Trebuchet MS"/>
      </rPr>
      <t>Latest by 06-05-2019</t>
    </r>
  </si>
  <si>
    <t>Saeed Ahmed Jamali
saeed.ahmed@BarrettHodgson.com</t>
  </si>
  <si>
    <t>Done</t>
  </si>
  <si>
    <t>HPLC Auto sampler Tray 10AVP (Shimadzu)</t>
  </si>
  <si>
    <t>https://www.google.com/search?q=10AVP+Shimadzu&amp;oq=10AVP+Shimadzu&amp;aqs=chrome..69i57j0l2.703j0j4&amp;sourceid=chrome&amp;ie=UTF-8
https://www.google.com/search?newwindow=1&amp;ei=e9bKXIbjJ8KLk74P6KOZkAw&amp;q=10AVP+Shimadzu+supplier&amp;oq=10AVP+Shimadzu+supplier&amp;gs_l=psy-ab.3..33i160.63898.65776..66185...0.0..0.256.1969.0j1j8......0....1..gws-wiz.......0i71j0i22i30j33i21.bvVnDRDgkJc</t>
  </si>
  <si>
    <t>5XXRBRGX5UWBL2D</t>
  </si>
  <si>
    <t>Stainless Steel 2000 Ltr. Pressure Vessel having 20HP Silverson inside. All contact parts 316L</t>
  </si>
  <si>
    <t>Elko Organization Pvt Limited
Plot No. 27 &amp; 28, Sector 12/B, Noth Karachi
Fahad@elko-Organization.com
Mr. Mohsin Manager Engineering</t>
  </si>
  <si>
    <t>5QNBK1XAQRFW5D5</t>
  </si>
  <si>
    <t xml:space="preserve">Autocartoner for Liquid Syrup Bottle with speed of 350 bottles per minute.
attached in email User Requirement Specification </t>
  </si>
  <si>
    <t>Mohammad Salman Khan Ghauri
Barrett Hodgson Pakistan (Pvt.) Ltd. 
Phones: 2570651-57 / 2568810-14, ( Ext: 2118 )
Cell: +92 300 2365690</t>
  </si>
  <si>
    <r>
      <rPr>
        <b/>
        <sz val="12"/>
        <rFont val="Trebuchet MS"/>
      </rPr>
      <t xml:space="preserve">Hasan: </t>
    </r>
    <r>
      <rPr>
        <sz val="12"/>
        <rFont val="Trebuchet MS"/>
      </rPr>
      <t xml:space="preserve">Quotation sent on 14-05-19
</t>
    </r>
    <r>
      <rPr>
        <b/>
        <sz val="12"/>
        <rFont val="Trebuchet MS"/>
      </rPr>
      <t>Hasan:</t>
    </r>
    <r>
      <rPr>
        <sz val="12"/>
        <rFont val="Trebuchet MS"/>
      </rPr>
      <t xml:space="preserve"> Quotation validity reminder sent on 21-05-19</t>
    </r>
  </si>
  <si>
    <t>Autocartoner for Liquid Syrup Bottle</t>
  </si>
  <si>
    <t>https://www.google.com/search?newwindow=1&amp;q=Auto+Cartoner+for+Liquid+Syrup+Bottle+with+speed+of+350+bottles+per+minute.&amp;spell=1&amp;sa=X&amp;ved=0ahUKEwiyh-Cc2v7hAhVP66QKHc4PCOcQBQgoKAA&amp;biw=1745&amp;bih=852
https://www.google.com/search?newwindow=1&amp;biw=1745&amp;bih=852&amp;ei=39vLXIKRAsOUkgX62L2gDw&amp;q=Auto+Cartoner+manufacturers+for+Liquid+Syrup+Bottle+with+speed+of+350+bottles+per+minute.&amp;oq=Auto+Cartoner+manufacturers+for+Liquid+Syrup+Bottle+with+speed+of+350+bottles+per+minute.&amp;gs_l=psy-ab.3...87077.89876..89995...0.0..0.260.2863.0j2j11......0....1..gws-wiz.kGVg96IazyA</t>
  </si>
  <si>
    <t>5RUXHCSRH3LYQFI</t>
  </si>
  <si>
    <t>CYLINDER PART NO.:9.901.0017.03 WITHOUT THREAD SHAFT.
Part No: 641PM1-4 HAVER ROTO-PACKERS TY.8RS-FE 641PM1-4
Qty:12</t>
  </si>
  <si>
    <r>
      <rPr>
        <sz val="12"/>
        <rFont val="Trebuchet MS"/>
      </rPr>
      <t>Nasir Ali
Assistant Manager (Imports)
Askari Cement Limited 
Ph#051-9272434-5
nasir@askaricement.com.pk</t>
    </r>
    <r>
      <rPr>
        <b/>
        <sz val="12"/>
        <rFont val="Trebuchet MS"/>
      </rPr>
      <t xml:space="preserve">
CP/Comm/18/00551</t>
    </r>
  </si>
  <si>
    <t>Maaz: only 9 emails found
Arsalan: Machine number required</t>
  </si>
  <si>
    <t>HAVER ROTO-PACKERS</t>
  </si>
  <si>
    <t xml:space="preserve">https://www.haverboecker.com/en/contact/contact/
https://www.google.com/search?newwindow=1&amp;ei=QdnLXIv4HYazsAfWzLLQDw&amp;q=9.901.0017.03+-%22ebay%22&amp;oq=9.901.0017.03+-%22ebay%22&amp;gs_l=psy-ab.3...272403.274955..275234...0.0..0.265.1576.0j6j2......0....1..gws-wiz.qxXfwfM8-aA
</t>
  </si>
  <si>
    <t>5SF5IX3BCX4ODW4</t>
  </si>
  <si>
    <t>ACCUMULATOR AND FITTINGS FOR HYDRAULIC THRUST DEVICE
HTD-80 WITH ACCESSORIES ITEM # 9317300-PDB ROTARY KILN
TYPE FOLAX 4.15 X 64 M FOR HYDRAULIC THRUST DIVICE OF
KILN MAKE : FLS / IMPORTED
Qty:1</t>
  </si>
  <si>
    <r>
      <rPr>
        <sz val="12"/>
        <rFont val="Trebuchet MS"/>
      </rPr>
      <t xml:space="preserve">Nasir Ali
Assistant Manager (Imports)
Askari Cement Limited 
Ph#051-9272434-5
nasir@askaricement.com.pk
</t>
    </r>
    <r>
      <rPr>
        <b/>
        <sz val="12"/>
        <rFont val="Trebuchet MS"/>
      </rPr>
      <t>CP/Comm/18/00552</t>
    </r>
  </si>
  <si>
    <t>Maaz: only 16 emails found</t>
  </si>
  <si>
    <t>ACCUMULATOR AND FITTINGS FOR HYDRAULIC THRUST DEVICE (FLS)</t>
  </si>
  <si>
    <t>https://www.google.com/search?q=%22%40flsmidth.com%22+emails&amp;oq=%22%40flsmidth.com%22+emails&amp;aqs=chrome..69i57.5183j1j4&amp;sourceid=chrome&amp;ie=UTF-8
https://www.google.com/search?newwindow=1&amp;ei=S9PLXMClIYSBi-gP4qyZ2A8&amp;q=FLSmidth+HTD-80&amp;oq=FLSmidth+HTD-80&amp;gs_l=psy-ab.3...183812.183812..184658...0.0..0.175.175.0j1......0....2j1..gws-wiz.......0i71.rCCB2qS8QMo
https://www.google.com/search?newwindow=1&amp;ei=BdTLXOTVC9LXkwXLxa3ACw&amp;q=FLSmidth+HTD-80+spareparts&amp;oq=FLSmidth+HTD-80+spareparts&amp;gs_l=psy-ab.3..33i21j33i160.20480.22536..22739...0.0..0.261.2362.0j5j6......0....1..gws-wiz.......0i71j35i302i39j33i13i21.xmNTsh7pj60
https://www.flsmidth.com/en-gb/services/spare-parts</t>
  </si>
  <si>
    <t>5UX98Z6LP6GZZQT</t>
  </si>
  <si>
    <t>SEALING RINGS OF FELT MARK # 45 X 10 X 15500 LINE # 20
SHEET # 01 MANUFACTURE NO. 5.500485 SPL NO. 9.012069
MILL TYPE: S-46X14 FLS REF # 561-BM1-205
Make: Vickers
Qty:4</t>
  </si>
  <si>
    <r>
      <rPr>
        <sz val="12"/>
        <rFont val="Trebuchet MS"/>
      </rPr>
      <t xml:space="preserve">Nasir Ali
Assistant Manager (Imports)
Askari Cement Limited 
Ph#051-9272434-5
nasir@askaricement.com.pk
</t>
    </r>
    <r>
      <rPr>
        <b/>
        <sz val="12"/>
        <rFont val="Trebuchet MS"/>
      </rPr>
      <t>CP/Comm/18/00553</t>
    </r>
  </si>
  <si>
    <r>
      <rPr>
        <b/>
        <sz val="12"/>
        <rFont val="Trebuchet MS"/>
      </rPr>
      <t xml:space="preserve">Maaz: only 23 emails found
Hasan: </t>
    </r>
    <r>
      <rPr>
        <sz val="12"/>
        <rFont val="Trebuchet MS"/>
      </rPr>
      <t xml:space="preserve">Quotation sent on 07-05-19
</t>
    </r>
    <r>
      <rPr>
        <b/>
        <sz val="12"/>
        <rFont val="Trebuchet MS"/>
      </rPr>
      <t>Hasan:</t>
    </r>
    <r>
      <rPr>
        <sz val="12"/>
        <rFont val="Trebuchet MS"/>
      </rPr>
      <t xml:space="preserve"> Quotation validity reminder sent on 14-05-19</t>
    </r>
  </si>
  <si>
    <t>SEALING RINGS OF FELT MARK (Vickers)</t>
  </si>
  <si>
    <t>https://www.google.com/search?newwindow=1&amp;biw=1745&amp;bih=852&amp;ei=W9jLXKOhMND6kwXxqKGICw&amp;q=5.500485&amp;oq=5.500485&amp;gs_l=psy-ab.3..35i39.2277.3757..4022...0.0..0.178.1045.0j6......0....1..gws-wiz.7wiYN_fIjVY
https://www.google.com/search?newwindow=1&amp;biw=1745&amp;bih=852&amp;ei=AtnLXP2RJc-hkwXmxq3wDA&amp;q=Vicker+5.500485&amp;oq=Vicker+5.500485&amp;gs_l=psy-ab.3..35i39.4031.4391..4663...0.0..0.184.364.0j2......0....1..gws-wiz.......0i71.XO_kNXb4LVw
https://www.google.com/search?q=VICKERS+-+5.500485+MILL+TYPE%3A+S-46+X+14&amp;oq=VICKERS+-+5.500485+MILL+TYPE%3A+S-46+X+14+&amp;aqs=chrome..69i57j69i60.1650j0j4&amp;sourceid=chrome&amp;ie=UTF-8
https://www.google.com/search?newwindow=1&amp;q=Vicker+5.500485+spare+parts&amp;spell=1&amp;sa=X&amp;ved=0ahUKEwjdqdfT1_7hAhUF-6QKHVWtD8cQBQgoKAA&amp;biw=1745&amp;bih=852</t>
  </si>
  <si>
    <t>5X9FQTQEGX9U42B</t>
  </si>
  <si>
    <t>BRAKE DISC HS ES010-D08-D09
(UHLMANN BLISTER B1240)
[Art. # BAU2581540] BAUER Brake Disc HS ES010-D08-D09
Material Number 30404639
durchm.19, KUNSTSTOFF
FDW10
T2701 POS.2.1
QTY: 12 Nos</t>
  </si>
  <si>
    <t xml:space="preserve">Faisal Waqas
Assistant Manager Procurement
Getz Pharma (Pvt) Limited
</t>
  </si>
  <si>
    <r>
      <rPr>
        <b/>
        <sz val="12"/>
        <rFont val="Trebuchet MS"/>
      </rPr>
      <t xml:space="preserve">Hasan: </t>
    </r>
    <r>
      <rPr>
        <sz val="12"/>
        <rFont val="Trebuchet MS"/>
      </rPr>
      <t>Quotation/Revised sent on 07-05-19</t>
    </r>
  </si>
  <si>
    <t>BRAKE DISC (Bauer)</t>
  </si>
  <si>
    <t xml:space="preserve">https://www.google.com/search?q=HS+ES010-D08-D09&amp;oq=HS+ES010-D08-D09&amp;aqs=chrome..69i57.462j0j4&amp;sourceid=chrome&amp;ie=UTF-8
https://www.google.com/search?q=BAU2581540&amp;oq=BAU2581540&amp;aqs=chrome..69i57&amp;sourceid=chrome&amp;ie=UTF-8
https://www.google.com/search?q=Bauer+Geared+Motors&amp;oq=Bauer+Geared+Motors&amp;aqs=chrome..69i57j69i60&amp;sourceid=chrome&amp;ie=UTF-8
https://www.bauergears.com/company/contact-us
</t>
  </si>
  <si>
    <t>5XPGR55NXBFFPSS</t>
  </si>
  <si>
    <t>Dissolution tester Qty 2 EA
Erweka DT-700 , Copley DIS 8000</t>
  </si>
  <si>
    <t>Saeed Ahmed Jamali
saeed.ahmed@BarrettHodgson.com
Barrett Hodgson Pakistan (Pvt.) Ltd.</t>
  </si>
  <si>
    <t>Arsalan: No need to work i am handling this inquiry
Yasir: Erweka info sheet has been sent to Barrett by boss order and hard copy will e given to qamar
they dont need new they want repairing</t>
  </si>
  <si>
    <t>61CGXBNDT7N7UV9</t>
  </si>
  <si>
    <t>GEAR PUMP TYPE QT5243-63-25 A                             
Qty:- 02 NOS
DELIVERY     :   60-20 LIT/MIN
PRESSURE :    4.9 MPa  - 18.6 MPa
MAKE SUMITOMO DRIVE TECHNOLOGY</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</si>
  <si>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206-1699</t>
  </si>
  <si>
    <r>
      <rPr>
        <b/>
        <sz val="12"/>
        <rFont val="Trebuchet MS"/>
      </rPr>
      <t xml:space="preserve">Hasan: </t>
    </r>
    <r>
      <rPr>
        <sz val="12"/>
        <rFont val="Trebuchet MS"/>
      </rPr>
      <t xml:space="preserve">Quotation sent on 06-05-19
</t>
    </r>
    <r>
      <rPr>
        <b/>
        <sz val="12"/>
        <rFont val="Trebuchet MS"/>
      </rPr>
      <t>Hasan:</t>
    </r>
    <r>
      <rPr>
        <sz val="12"/>
        <rFont val="Trebuchet MS"/>
      </rPr>
      <t xml:space="preserve"> Quotation validity reminder sent on 13-05-19</t>
    </r>
  </si>
  <si>
    <t>GEAR PUMP (SUMITOMO DRIVE TECHNOLOGY)</t>
  </si>
  <si>
    <t>https://www.google.com/search?q=QT5243-63-25+A&amp;oq=QT5243-63-25+A&amp;aqs=chrome..69i57&amp;sourceid=chrome&amp;ie=UTF-8
https://www.google.com/search?newwindow=1&amp;ei=Xj_MXKr_BoWVsAffh4LwAQ&amp;q=QT5243-63-25+A+suppliers&amp;oq=QT5243-63-25+A+suppliers&amp;gs_l=psy-ab.3...2312.4023..4471...0.0..0.221.1059.2-5......0....1..gws-wiz.......33i10.QRZ07HCb-Vg
https://www.google.com/search?q=Sumitomo+QT5243-63-25A&amp;oq=Sumitomo+QT5243-63-25A&amp;aqs=chrome..69i57j69i60&amp;sourceid=chrome&amp;ie=UTF-8</t>
  </si>
  <si>
    <t>61II6X5B8FBYJJV</t>
  </si>
  <si>
    <t>Connector for Thermocouple wires
For Analog Input Cards of Paperless Recorder
Model No. PR2024</t>
  </si>
  <si>
    <t>"Saeed Ahmed Jamali
saeed.ahmed@BarrettHodgson.com"
10002014</t>
  </si>
  <si>
    <t>Connector for Thermocouple wires</t>
  </si>
  <si>
    <t>https://www.google.com/search?newwindow=1&amp;ei=jT_MXPjAG5K8kwW8r7rQAg&amp;q=Brainchild+PR2024+&amp;oq=Brainchild+PR2024+&amp;gs_l=psy-ab.3...23392.23860..24964...0.0..0.202.401.0j1j1......0....2j1..gws-wiz.Z8f6irvzZp4
https://www.google.com/search?newwindow=1&amp;ei=pz_MXO2HGIi5kwWbjaqAAw&amp;q=Brainchild+PR2024+spare+parts&amp;oq=Brainchild+PR2024+spare+parts&amp;gs_l=psy-ab.3..33i21.7570.9305..9537...0.0..0.281.2333.2-10......0....1..gws-wiz.......33i160.y3f5SkGTV0E</t>
  </si>
  <si>
    <t>634GZNZFYF5NFAN</t>
  </si>
  <si>
    <t>WOERNER- GREASE PUMP GMF-B/30 PART# 7850.37837.2
POS#10 SERIAL #202212 RATIO316:1 MANUFACTUR WOERNER
GMBH &amp; CO KG KOPPERN
Make: China, ONLY INDENTED TYPE OF PUMP REQUIRED</t>
  </si>
  <si>
    <t>Nasir Ali
Assistant Manager (Imports)
Askari Cement Limited 
Ph#051-9272434-5</t>
  </si>
  <si>
    <t>Yasir: Since customer have not given us specifications i have emailed Woener for price of this pump and email for specification also sent to customer</t>
  </si>
  <si>
    <t>64GKFX8XLWG88MY</t>
  </si>
  <si>
    <t>SS 316L container with SS316L certification 
1. SS 316L container with lid and handle 
Outer dai: 300MM
Height: 300MM
Wall thickness: 1.5MM
02 nos</t>
  </si>
  <si>
    <r>
      <rPr>
        <b/>
        <sz val="12"/>
        <rFont val="Trebuchet MS"/>
      </rPr>
      <t xml:space="preserve">Hasan: </t>
    </r>
    <r>
      <rPr>
        <sz val="12"/>
        <rFont val="Trebuchet MS"/>
      </rPr>
      <t xml:space="preserve">Quotation sent on 06-05-19
</t>
    </r>
    <r>
      <rPr>
        <b/>
        <sz val="12"/>
        <rFont val="Trebuchet MS"/>
      </rPr>
      <t>Hasan:</t>
    </r>
    <r>
      <rPr>
        <sz val="12"/>
        <rFont val="Trebuchet MS"/>
      </rPr>
      <t xml:space="preserve"> Quotation validity reminder sent on 14-05-19</t>
    </r>
  </si>
  <si>
    <t>65YD7X6Q9KRCD74</t>
  </si>
  <si>
    <t>Motor 30kW, DRS180L, C1400RPM, 400V, B3, Make SEW (Nameplate attached)
Geared Motor 7.5 kW,400V,0.9, Incl F, 1400/35RPM, Make SEW.</t>
  </si>
  <si>
    <t>Muhammad Rehan Anwar
Procurement Officer
Procurement Department– Processing Team
quotations1@bestway.com.pk
 SPI # 52523-ELEC</t>
  </si>
  <si>
    <r>
      <rPr>
        <b/>
        <sz val="12"/>
        <rFont val="Trebuchet MS"/>
      </rPr>
      <t xml:space="preserve">Discard its database 
Fly on SEW supplier database
Hasan: </t>
    </r>
    <r>
      <rPr>
        <sz val="12"/>
        <rFont val="Trebuchet MS"/>
      </rPr>
      <t xml:space="preserve">Quotation sent on 13-05-19
</t>
    </r>
    <r>
      <rPr>
        <b/>
        <sz val="12"/>
        <rFont val="Trebuchet MS"/>
      </rPr>
      <t>Hasan:</t>
    </r>
    <r>
      <rPr>
        <sz val="12"/>
        <rFont val="Trebuchet MS"/>
      </rPr>
      <t xml:space="preserve"> Quotation validity reminder sent on 21-05-19</t>
    </r>
  </si>
  <si>
    <t>`</t>
  </si>
  <si>
    <t>Motor 30kW &amp; 18.5kW &amp; 7.5kW Geared (SEW DRIVE)</t>
  </si>
  <si>
    <t>https://www.google.com/search?q=Motor+30kW%2C+1400RPM%2C+400V%2C+B3&amp;oq=Motor+30kW%2C+1400RPM%2C+400V%2C+B3&amp;aqs=chrome..69i57&amp;sourceid=chrome&amp;ie=UTF-8
https://www.google.com/search?q=Motor+18.5+kW%2C+1400rpm%2C+400V%2C+B3&amp;oq=Motor+18.5+kW%2C+1400rpm%2C+400V%2C+B3&amp;aqs=chrome..69i57&amp;sourceid=chrome&amp;ie=UTF-8
https://www.google.com/search?newwindow=1&amp;ei=zC3RXLJkwZGwB5bZkuAG&amp;q=Geared+Motor+7.5+kW+-%22alibaba%22&amp;oq=Geared+Motor+7.5+kW+-%22alibaba%22&amp;gs_l=psy-ab.3...7427.12344..12865...0.0..0.247.2025.0j9j2......0....1..gws-wiz.......0i22i30.VvhtJPu1Ilc</t>
  </si>
  <si>
    <t>66DWLPNJKJ32CAO</t>
  </si>
  <si>
    <t>Motor 18.5 kW, 1400rpm, 400V, B3. Make ABB</t>
  </si>
  <si>
    <r>
      <rPr>
        <b/>
        <sz val="12"/>
        <rFont val="Trebuchet MS"/>
      </rPr>
      <t xml:space="preserve">fly on ABB Merged database
Hasan: </t>
    </r>
    <r>
      <rPr>
        <sz val="12"/>
        <rFont val="Trebuchet MS"/>
      </rPr>
      <t>Quotation sent on above code</t>
    </r>
  </si>
  <si>
    <t>67XEIGECYQ3GQ5K</t>
  </si>
  <si>
    <r>
      <rPr>
        <b/>
        <sz val="12"/>
        <rFont val="Trebuchet MS"/>
      </rPr>
      <t xml:space="preserve">Shrink wrapping machine
</t>
    </r>
    <r>
      <rPr>
        <sz val="12"/>
        <rFont val="Trebuchet MS"/>
      </rPr>
      <t xml:space="preserve">
1. Wrapping height &gt; 2200 MM
2. Turntable Diameter 1500 MM approx.
3. Maximum Weight of load 2000 Kg 
4. Power Supply – Battery operated
5. Extended mast for wrapping height 8 Ft max
6. Weight scale system with printer with display for normal / or adhesive paper
7. Have EHS safety feature – Motor cover 
8. Speed not less than 8 RMP
</t>
    </r>
  </si>
  <si>
    <t>Hafiz Muhammad Owais
GlaxoSmithKline Pakistan Ltd.
Head Office, Karachi 35-Dockyard Road 
West Wharf Karachi, Pakistan
Phone 9.2211114757
hafizmuhammad.x.owais@gsk.com</t>
  </si>
  <si>
    <r>
      <rPr>
        <b/>
        <sz val="12"/>
        <rFont val="Trebuchet MS"/>
      </rPr>
      <t xml:space="preserve">Maaz: again inquiry letter sent on new database (Stretch pallet wrapping Machine) as per boss order.
new code is 686-T69-GT7Y-SPY-1
(14-May-2019)
Hasan: </t>
    </r>
    <r>
      <rPr>
        <sz val="12"/>
        <rFont val="Trebuchet MS"/>
      </rPr>
      <t xml:space="preserve">Quotation sent on 15-05-19
</t>
    </r>
    <r>
      <rPr>
        <b/>
        <sz val="12"/>
        <rFont val="Trebuchet MS"/>
      </rPr>
      <t>Hasan:</t>
    </r>
    <r>
      <rPr>
        <sz val="12"/>
        <rFont val="Trebuchet MS"/>
      </rPr>
      <t xml:space="preserve"> Revised Quotation sent on 17-05-19</t>
    </r>
  </si>
  <si>
    <t>Stretch pallet wrapping Machine</t>
  </si>
  <si>
    <r>
      <rPr>
        <sz val="12"/>
        <rFont val="Trebuchet MS"/>
      </rPr>
      <t xml:space="preserve">https://www.google.com/search?newwindow=1&amp;ei=1eLTXK6QJsebkwW1y6-wAw&amp;q=shrink+wrapping+machine+manufacturers&amp;oq=Shrink+wrapping+machine+manu&amp;gs_l=psy-ab.1.0.0l10.2503.14469..15877...0.0..0.273.1012.0j3j2......0....1..gws-wiz.......0i71j0i67.61zm9YThSmQ
https://www.google.com/search?newwindow=1&amp;ei=5uLTXNedLe7jsAf5sZXQBQ&amp;q=shrink+wrapping+machine+europe+manufacturers&amp;oq=shrink+wrapping+machine+europe+manufacturers&amp;gs_l=psy-ab.3...18522.19697..19809...0.0..0.241.1227.0j3j3......0....1..gws-wiz.......0i71j35i304i39j0i13j0i13i30.gP6lGODKy18
https://www.google.com/search?q=shrink+wrap+machine&amp;newwindow=1&amp;source=lnms&amp;sa=X&amp;ved=0ahUKEwjfspiHgpDiAhXK26QKHXU2DxQQ_AUICSgA&amp;biw=1422&amp;bih=978&amp;dpr=0.9
</t>
    </r>
    <r>
      <rPr>
        <b/>
        <u/>
        <sz val="12"/>
        <rFont val="Trebuchet MS"/>
      </rPr>
      <t>Pallet Stretch Wrapping machine (New links)</t>
    </r>
    <r>
      <rPr>
        <sz val="12"/>
        <rFont val="Trebuchet MS"/>
      </rPr>
      <t xml:space="preserve">
https://www.google.com/search?q=large+pallet+shrink+wrap+machine&amp;rlz=1C1SQJL_enPK830PK831&amp;source=lnms&amp;tbm=isch&amp;sa=X&amp;ved=0ahUKEwiVlda4tZjiAhXSxoUKHdsjCkIQ_AUIDigB&amp;biw=1536&amp;bih=722
https://www.google.com/search?q=low+profile+stretch+wrap+machine&amp;rlz=1C1SQJL_enPK830PK831&amp;source=lnms&amp;tbm=isch&amp;sa=X&amp;ved=0ahUKEwjK2866tZjiAhUQ1hoKHY1xCqgQ_AUIDigB&amp;biw=1536&amp;bih=722
https://www.google.com/search?q=manual+pallet+shrink+wrap+machine&amp;rlz=1C1SQJL_enPK830PK831&amp;source=lnms&amp;tbm=isch&amp;sa=X&amp;ved=0ahUKEwiC8eu2tZjiAhUB-YUKHYdpA4wQ_AUIDygC&amp;biw=1536&amp;bih=722
https://www.google.com/search?q=manual+stretch+wrap+machine&amp;rlz=1C1SQJL_enPK830PK831&amp;source=lnms&amp;tbm=isch&amp;sa=X&amp;ved=0ahUKEwj3lp-stZjiAhUpyIUKHbcZBaUQ_AUIDygC&amp;biw=1536&amp;bih=722
https://www.google.com/search?q=orbital+stretch+wrap+machine&amp;rlz=1C1SQJL_enPK830PK831&amp;source=lnms&amp;tbm=isch&amp;sa=X&amp;ved=0ahUKEwiex-WutZjiAhVIURoKHQ0jADwQ_AUIDygC&amp;biw=1536&amp;bih=722
https://www.google.com/search?q=orion+stretch+wrapper&amp;rlz=1C1SQJL_enPK830PK831&amp;source=lnms&amp;tbm=isch&amp;sa=X&amp;ved=0ahUKEwjflbK0tZjiAhVRxIUKHZy3BOgQ_AUIDigB&amp;biw=1536&amp;bih=722
https://www.google.com/search?q=pallet+wrapping+machine+rental&amp;rlz=1C1SQJL_enPK830PK831&amp;source=lnms&amp;tbm=isch&amp;sa=X&amp;ved=0ahUKEwig2bOxtZjiAhUrx4UKHfGJAl4Q_AUIDigB&amp;biw=1536&amp;bih=722
https://www.google.com/search?q=portable+pallet+wrapper&amp;rlz=1C1SQJL_enPK830PK831&amp;source=lnms&amp;tbm=isch&amp;sa=X&amp;ved=0ahUKEwjiwNaotZjiAhVEdhoKHRt6CqUQ_AUIDigB&amp;biw=1536&amp;bih=722
https://www.google.com/search?q=stretch+pallet+wrapping+machine&amp;rlz=1C1SQJL_enPK830PK831&amp;oq=stretch+pallet&amp;aqs=chrome.2.0j69i57j0l4.41290j0j7&amp;sourceid=chrome&amp;ie=UTF-8
https://www.google.com/search?q=stretch+pallet+wrapping+machine&amp;rlz=1C1SQJL_enPK830PK831&amp;source=lnms&amp;tbm=isch&amp;sa=X&amp;ved=0ahUKEwii86uHtZjiAhVMXBoKHTvXBkQQ_AUIDigB&amp;biw=1536&amp;bih=722
https://www.google.com/search?rlz=1C1SQJL_enPK830PK831&amp;q=large+pallet+shrink+wrap+machine&amp;sa=X&amp;ved=2ahUKEwii86uHtZjiAhVMXBoKHTvXBkQQ1QIoBnoECAkQBw
https://www.google.com/search?rlz=1C1SQJL_enPK830PK831&amp;q=low+profile+stretch+wrap+machine&amp;sa=X&amp;ved=2ahUKEwii86uHtZjiAhVMXBoKHTvXBkQQ1QIoB3oECAkQCA
https://www.google.com/search?rlz=1C1SQJL_enPK830PK831&amp;q=manual+pallet+shrink+wrap+machine&amp;sa=X&amp;ved=2ahUKEwii86uHtZjiAhVMXBoKHTvXBkQQ1QIoBXoECAkQBg
https://www.google.com/search?rlz=1C1SQJL_enPK830PK831&amp;q=manual+stretch+wrap+machine&amp;sa=X&amp;ved=2ahUKEwii86uHtZjiAhVMXBoKHTvXBkQQ1QIoAXoECAkQAg
https://www.google.com/search?rlz=1C1SQJL_enPK830PK831&amp;q=orbital+stretch+wrap+machine&amp;sa=X&amp;ved=2ahUKEwii86uHtZjiAhVMXBoKHTvXBkQQ1QIoAnoECAkQAw
https://www.google.com/search?rlz=1C1SQJL_enPK830PK831&amp;q=orion+stretch+wrapper&amp;sa=X&amp;ved=2ahUKEwii86uHtZjiAhVMXBoKHTvXBkQQ1QIoBHoECAkQBQ
https://www.google.com/search?rlz=1C1SQJL_enPK830PK831&amp;q=pallet+wrapping+machine+rental&amp;sa=X&amp;ved=2ahUKEwii86uHtZjiAhVMXBoKHTvXBkQQ1QIoA3oECAkQBA
https://www.google.com/search?rlz=1C1SQJL_enPK830PK831&amp;q=portable+pallet+wrapper&amp;sa=X&amp;ved=2ahUKEwii86uHtZjiAhVMXBoKHTvXBkQQ1QIoAHoECAkQAQ</t>
    </r>
  </si>
  <si>
    <t>686T69X1GT7YSPY</t>
  </si>
  <si>
    <t>MCS MAGNUM Rev 7 (RECN0101006)</t>
  </si>
  <si>
    <t>hasan_kazmi@colpal.com.pk</t>
  </si>
  <si>
    <r>
      <rPr>
        <sz val="12"/>
        <rFont val="Trebuchet MS"/>
      </rPr>
      <t xml:space="preserve">Email sent to petra for proforma invoice
</t>
    </r>
    <r>
      <rPr>
        <b/>
        <sz val="12"/>
        <rFont val="Trebuchet MS"/>
      </rPr>
      <t>Hasan:</t>
    </r>
    <r>
      <rPr>
        <sz val="12"/>
        <rFont val="Trebuchet MS"/>
      </rPr>
      <t xml:space="preserve"> Quotation sent on 17-05-19
</t>
    </r>
    <r>
      <rPr>
        <b/>
        <sz val="12"/>
        <rFont val="Trebuchet MS"/>
      </rPr>
      <t>Hasan:</t>
    </r>
    <r>
      <rPr>
        <sz val="12"/>
        <rFont val="Trebuchet MS"/>
      </rPr>
      <t xml:space="preserve"> Quotation validity reminder sent on 24-05-19</t>
    </r>
  </si>
  <si>
    <t>68QHXHT8F61IWT6</t>
  </si>
  <si>
    <t>Bladder Assembly for Hydraulic Accumulator
Model: IHV-20-250 /Equivalent
With all necessary accessories
(Snap &amp; Data Sheet Attached)
UOM: Set 
Req. Qty: 4</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</si>
  <si>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206-1751</t>
  </si>
  <si>
    <r>
      <rPr>
        <b/>
        <sz val="12"/>
        <rFont val="Trebuchet MS"/>
      </rPr>
      <t xml:space="preserve">Hasan: </t>
    </r>
    <r>
      <rPr>
        <sz val="12"/>
        <rFont val="Trebuchet MS"/>
      </rPr>
      <t xml:space="preserve">Quotation sent on 17-05-19
</t>
    </r>
    <r>
      <rPr>
        <b/>
        <sz val="12"/>
        <rFont val="Trebuchet MS"/>
      </rPr>
      <t>Hasan:</t>
    </r>
    <r>
      <rPr>
        <sz val="12"/>
        <rFont val="Trebuchet MS"/>
      </rPr>
      <t xml:space="preserve"> Quotation validity reminder sent on 24-05-19</t>
    </r>
  </si>
  <si>
    <t>done</t>
  </si>
  <si>
    <t>Bladder Assembly for Hydraulic Accumulator</t>
  </si>
  <si>
    <t xml:space="preserve">https://www.google.com/search?q=IHV-20-250&amp;newwindow=1&amp;source=lnms&amp;sa=X&amp;ved=0ahUKEwj_t4nM2ZfiAhWGzIUKHXtpDn0Q_AUICSgA&amp;biw=1745&amp;bih=852&amp;dpr=1.1
https://www.google.com/search?newwindow=1&amp;biw=1745&amp;bih=852&amp;ei=qfbYXNeDConQkwX34JLAAQ&amp;q=IHV-20-250+suppliers&amp;oq=IHV-20-250+suppliers&amp;gs_l=psy-ab.3..33i160.42978.47273..47466...0.0..0.253.1867.0j2j7......0....1..gws-wiz.......0i71j35i39j0i30.onY-DDCt4V8
</t>
  </si>
  <si>
    <t>69BFNLLWMQBC840</t>
  </si>
  <si>
    <t>COUPLING 1140  COUPLING T10-1140                                 Qty;_ 01 SET</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</si>
  <si>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1752</t>
  </si>
  <si>
    <r>
      <rPr>
        <b/>
        <sz val="12"/>
        <rFont val="Trebuchet MS"/>
      </rPr>
      <t xml:space="preserve">Hasan: </t>
    </r>
    <r>
      <rPr>
        <sz val="12"/>
        <rFont val="Trebuchet MS"/>
      </rPr>
      <t xml:space="preserve">Quotation sent on 14-05-19
</t>
    </r>
    <r>
      <rPr>
        <b/>
        <sz val="12"/>
        <rFont val="Trebuchet MS"/>
      </rPr>
      <t>Hasan:</t>
    </r>
    <r>
      <rPr>
        <sz val="12"/>
        <rFont val="Trebuchet MS"/>
      </rPr>
      <t xml:space="preserve"> 2nd Quotation sent on 16-05-19
</t>
    </r>
    <r>
      <rPr>
        <b/>
        <sz val="12"/>
        <rFont val="Trebuchet MS"/>
      </rPr>
      <t>Hasan:</t>
    </r>
    <r>
      <rPr>
        <sz val="12"/>
        <rFont val="Trebuchet MS"/>
      </rPr>
      <t xml:space="preserve"> Quotation validity reminder sent on 21-05-19</t>
    </r>
  </si>
  <si>
    <t>COUPLING T10-1140</t>
  </si>
  <si>
    <t>https://www.google.com/search?q=COUPLING+T10-1140&amp;newwindow=1&amp;source=lnms&amp;sa=X&amp;ved=0ahUKEwj2p87L2pfiAhWkPOwKHXxiAMMQ_AUICSgA&amp;biw=1745&amp;bih=852&amp;dpr=1.1
https://www.google.com/search?newwindow=1&amp;ei=offYXICtOsXVkwX4t6n4Ag&amp;q=COUPLING+T10-1140+supplier&amp;oq=COUPLING+T10-1140+supplier&amp;gs_l=psy-ab.3...48701.50595..50915...0.0..0.249.1786.0j8j1......0....1..gws-wiz.......0i71j35i302i39j33i10.vj_9zgFp26E
https://www.google.com/search?newwindow=1&amp;ei=1ffYXMfGKoTXkwXQwaaQCw&amp;q=COUPLING+T10-1140+manufacturer&amp;oq=COUPLING+T10-1140+manufacturer&amp;gs_l=psy-ab.3..33i21l2.110709.113339..113517...0.0..0.296.3408.2-12......0....1..gws-wiz.......0i71j35i39j33i10.FI5lPUDK3Mg</t>
  </si>
  <si>
    <t>69GX83JU7X5KZO9</t>
  </si>
  <si>
    <t>MCB Circuit Breaker , 20~25-Amp, 3- Pole,
Make: Schneider  &amp; Terasaki 
(A9F54320 Acti9 iC60H 3P 20A C Miniature Circuit breaker)
(A9F44325 Acti9 iC60N 3P 25A C Miniature Circuit breaker)
01 Nos
MCB Circuit Breaker , 3-Amp, 1-Pole,
Make: Schneider &amp; Siemens
(M9F42103 Multi 9 - C60BP - MCB - 1P - 3 A - C Curve - 277 V - 10 kA - UL 489)
16 Nos</t>
  </si>
  <si>
    <t>Afzal Ghani,
Asst.Procurement Officer,
Ferozsons Laboratories Limited
P.O Ferozsons, Amangarh, Nowshera, K.P.K, |pro.nowshera@ferozsons-labs.com|Website:www.ferozsons-labs.com|0923-560145, 0312-9486757|FAX: 0923-611302|
Inquiry # 2691 ,dt:11-05-2019</t>
  </si>
  <si>
    <r>
      <rPr>
        <b/>
        <sz val="12"/>
        <rFont val="Trebuchet MS"/>
      </rPr>
      <t xml:space="preserve">Hasan: </t>
    </r>
    <r>
      <rPr>
        <sz val="12"/>
        <rFont val="Trebuchet MS"/>
      </rPr>
      <t xml:space="preserve">Quotation sent on 17-05-19
</t>
    </r>
    <r>
      <rPr>
        <b/>
        <sz val="12"/>
        <rFont val="Trebuchet MS"/>
      </rPr>
      <t>Hasan:</t>
    </r>
    <r>
      <rPr>
        <sz val="12"/>
        <rFont val="Trebuchet MS"/>
      </rPr>
      <t xml:space="preserve"> Quotation validity reminder sent on 24-05-19</t>
    </r>
  </si>
  <si>
    <t>MCB Circuit Breaker (Schneider &amp; Terasaki)</t>
  </si>
  <si>
    <t>https://www.google.com/search?newwindow=1&amp;ei=OkLaXKfmNY3bwQKwxrLADA&amp;q=Schneider+Electric+M9F42103&amp;oq=Schneider+Electric+M9F42103&amp;gs_l=psy-ab.3..33i160.313607.313607..314116...0.0..0.251.251.2-1......0....2j1..gws-wiz.J9jYk3I9qhQ
https://www.google.com/search?newwindow=1&amp;ei=jUPaXJ-6NMLVkwWIwrnAAg&amp;q=Schneider+A9F44325&amp;oq=Schneider+A9F44325&amp;gs_l=psy-ab.3...4808.4808..5292...0.0..0.183.183.0j1......0....1..gws-wiz.hGhVpRYfHNI
https://www.google.com/search?newwindow=1&amp;ei=lEPaXIGYAcL5kwXgzoaQAQ&amp;q=Schneider+A9F54320&amp;oq=Schneider+A9F54320&amp;gs_l=psy-ab.3..0j0i22i30.13745.13745..14239...0.0..0.191.191.0j1......0....2j1..gws-wiz.nB-CuE3gpoQ</t>
  </si>
  <si>
    <t>69SXNCPHXTOJE2V</t>
  </si>
  <si>
    <t>Dry Contact Wall Mounted Type HYGROSTATE 
(Relative Humidity 0-100%) &amp; (Manually Adjustable) ,
Brand: RANCO , 
01 Nos</t>
  </si>
  <si>
    <r>
      <rPr>
        <sz val="12"/>
        <rFont val="Trebuchet MS"/>
      </rPr>
      <t xml:space="preserve">Afzal Ghani,
Asst.Procurement Officer,
P.O Ferozsons, Amangarh, Nowshera, K.P.K, |pro.nowshera@ferozsons-labs.com|Website:www.ferozsons-labs.com|0923-560145, 0312-9486757|FAX: 0923-611302|
Inquiry # 2691 ,Dated :11-05-2019
</t>
    </r>
    <r>
      <rPr>
        <b/>
        <sz val="12"/>
        <color rgb="FFFF0000"/>
        <rFont val="Trebuchet MS"/>
      </rPr>
      <t>URGENT</t>
    </r>
  </si>
  <si>
    <t>saleseliwell@invensys.com</t>
  </si>
  <si>
    <t>HYGROSTATE (RANCO)</t>
  </si>
  <si>
    <t>https://www.google.com/search?newwindow=1&amp;biw=1745&amp;bih=852&amp;ei=OjzaXNt_zsrAAsa0vPgO&amp;q=RANCO++HYGROSTATE&amp;oq=RANCO++HYGROSTATE&amp;gs_l=psy-ab.3..0i71l8.0.0..809693...0.0..0.0.0.......0......gws-wiz.nUE9LmDir8A</t>
  </si>
  <si>
    <t>6BXK82QNBX0E86F</t>
  </si>
  <si>
    <t>Air Seal or Shaking Cylinder Gasket for FBD Shaker Cylinder  
Model# ALR-A-FA 100*300ST
Fluid Bed Dryer Model: YC-FBD-100
Max .Press 9.9 Kg/CM2
Make: Yenchen Machinery Co., Ltd
06 Nos</t>
  </si>
  <si>
    <r>
      <rPr>
        <sz val="12"/>
        <rFont val="Trebuchet MS"/>
      </rPr>
      <t xml:space="preserve">Afzal Ghani,
Asst.Procurement Officer,
P.O Ferozsons, Amangarh, Nowshera, K.P.K, |pro.nowshera@ferozsons-labs.com|Website:www.ferozsons-labs.com|0923-560145, 0312-9486757|FAX: 0923-611302|
Inquiry # 2691 ,Dated :11-05-2019
Inquiry # Nil ,Dated :11-05-2019
</t>
    </r>
    <r>
      <rPr>
        <b/>
        <sz val="12"/>
        <color rgb="FFFF0000"/>
        <rFont val="Trebuchet MS"/>
      </rPr>
      <t>URGENT</t>
    </r>
  </si>
  <si>
    <t>yenchen@yenchen.com.tw
Maaz: found only 12 emails</t>
  </si>
  <si>
    <t>Air Seal or Shaking Cylinder Gasket (Yenchen Machinery)</t>
  </si>
  <si>
    <t>http://www.yenchen.com.tw/en/page/contact-info.html
https://www.google.com/search?newwindow=1&amp;ei=yzjaXM_zFMmdkgX-iIPYAw&amp;q=Fluid+Bed+Dryer+YC-FBD-100&amp;oq=Fluid+Bed+Dryer+YC-FBD-100&amp;gs_l=psy-ab.3...254755.254992..255841...0.0..0.204.380.0j1j1......0....2j1..gws-wiz.PRc2dkiiwiU</t>
  </si>
  <si>
    <t>6D4CN3K61ZWQK0T</t>
  </si>
  <si>
    <t>1. HELICAL WORM GEAR MOTOR                                                             Qty;_ 03  NOS
SA57DT90S4
NOMINAL OUTPUT : 0.75  KW
RPM : 68
ARTICLE NO. : 13003564
2. GEARED MOTOR  0.75 KW                                                                        Qty:- 01 NOS
RPM  : 1380/128
SA47DT80
MAKE: SEW</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</si>
  <si>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206-1624</t>
  </si>
  <si>
    <r>
      <rPr>
        <b/>
        <sz val="12"/>
        <rFont val="Trebuchet MS"/>
      </rPr>
      <t xml:space="preserve">christine@sogears.com
enquiry letter sent to above email
email also sent to maker of the machine
Hasan: </t>
    </r>
    <r>
      <rPr>
        <sz val="12"/>
        <rFont val="Trebuchet MS"/>
      </rPr>
      <t>Quotation sent on 21-05-19</t>
    </r>
  </si>
  <si>
    <t>6EU2DCR7S5FYW3Z</t>
  </si>
  <si>
    <t>1-OD=21.6,19.80,12.0,11.10,8.5mm.
2-L  =66.10,69.50,42.5,33.0,3.1mm.
Powder coated as per sample.
Qty.=50Pcs each.</t>
  </si>
  <si>
    <t>Sci-life Pharm.16,K.O.C.H.S,Ameer Khusro Road,Karachi.
M.Faisal Sr.Engineering Manager.0321-2777417</t>
  </si>
  <si>
    <r>
      <rPr>
        <b/>
        <sz val="12"/>
        <rFont val="Trebuchet MS"/>
      </rPr>
      <t>Hasan:</t>
    </r>
    <r>
      <rPr>
        <sz val="12"/>
        <rFont val="Trebuchet MS"/>
      </rPr>
      <t xml:space="preserve"> Quotation sent on 14-05-19
Rates were given by Mr. Qamar</t>
    </r>
  </si>
  <si>
    <t>6F95PIQTKZVF1CQ</t>
  </si>
  <si>
    <r>
      <rPr>
        <sz val="12"/>
        <rFont val="Trebuchet MS"/>
      </rPr>
      <t xml:space="preserve"> Ex Cekon plug with 3pin,16amp Model:8570/12-306 Make:STAHL 
 Ex Receptacle with 3pin,16amp Model:8570/11-306 Make:STAHL 
 Ex Cekon plug with 5pin,20amp Model:</t>
    </r>
    <r>
      <rPr>
        <b/>
        <sz val="12"/>
        <rFont val="Trebuchet MS"/>
      </rPr>
      <t>8570/22-505</t>
    </r>
    <r>
      <rPr>
        <sz val="12"/>
        <rFont val="Trebuchet MS"/>
      </rPr>
      <t xml:space="preserve"> Make:STAHL 
 Ex Receptacle with 5pin,20amp Model:</t>
    </r>
    <r>
      <rPr>
        <b/>
        <sz val="12"/>
        <rFont val="Trebuchet MS"/>
      </rPr>
      <t>8570/21-505</t>
    </r>
    <r>
      <rPr>
        <sz val="12"/>
        <rFont val="Trebuchet MS"/>
      </rPr>
      <t xml:space="preserve"> Make:STAHL 
Direct Online (DOL) Motor Starter  5kw make:STHAL Ordering Code:8264/5-SM-ES5,5kW400V-T</t>
    </r>
  </si>
  <si>
    <t xml:space="preserve">Email sent to STAHL
ITem 3 and 4 rates already have </t>
  </si>
  <si>
    <t>6I3UG85MLD2L967</t>
  </si>
  <si>
    <t>Inductive Proximity Sensor Cylindrical Type in metal series 
Completely Thereaded,Dia 18mm long Type,
Sensing range: 6-8mm,PNP,Normally Open,
Supply Voltage:10-30vdc Cable lenth:2meter         QTY: 2        
THIS Specified Sensor is required which meets the standard of ATEX certified II 2GD for zone 1;21
=================================
Cylindrical type Thru-Beam sensor Dia:18mm,
Supply Voltage:12 to 24 VDC PNP Normally Open Output
Range :12 meter, Connection Cable Length :02 Meter        QTY: 2        
THIS Specified Sensor is required which meets the standard of ATEX certified II 2GD for zone 1;21
================================
Capacitive Proximity sensor Cylindrical type in metal series
completely threaded, Día 30mm,sensing range:15mm,PNP,   
Normally open, Supply Voltage:10-30vdc Cable Length :2meter QTY:        4        
THIS Specified Sensor is required which meets the standard of ATEX certified II 2GD for zone 1;21</t>
  </si>
  <si>
    <t>Ashraf Butt
Procurement Officer
GlaxoSmithKline Consumer Healthcare Pakistan Ltd.
35 - Dockyard Road, west wharf , Karachi
Tel: 35274744 (Ext: 4744)
ashraf.x.butt@gsk.com</t>
  </si>
  <si>
    <t>Maaz: again database updated
(23-May-2019)</t>
  </si>
  <si>
    <t>https://www.google.com/search?newwindow=1&amp;ei=C6vbXIbFOoSBi-gP0rWxgAg&amp;q=Capacitive+Proximity+sensor+ATEX&amp;oq=Capacitive+Proximity+sensor+ATEX&amp;gs_l=psy-ab.3..0i22i30.2323.3761..4498...0.0..0.192.932.0j5......0....1..gws-wiz.......0i71j0i67j0.VTa3XEFu1lc
https://www.google.com/search?newwindow=1&amp;ei=7KrbXOzaHo3SkwXM9YigDw&amp;q=Cylindrical+type+Thru-Beam+sensor+ATEX&amp;oq=Cylindrical+type+Thru-Beam+sensor+ATEX&amp;gs_l=psy-ab.3...40480.41686..42358...0.0..0.367.1207.0j2j2j1......0....1..gws-wiz.......0i71j35i302i39j33i21j33i160.TGfS5O1YwfM
https://www.google.com/search?newwindow=1&amp;ei=xKrbXJnGF9GUsAf1zY_AAQ&amp;q=Inductive+Proximity+Sensor+ATEX&amp;oq=Inductive+Proximity+Sensor+ATEX&amp;gs_l=psy-ab.3..0i22i30.89153.90383..91073...0.0..0.198.1140.0j6......0....1..gws-wiz.......0i71j35i39j0i67j0j0i20i263.gb0dqPUNYE0
https://www.google.com/search?newwindow=1&amp;biw=1745&amp;bih=852&amp;ei=UPXkXIT5GcqCvQTlrKGQDQ&amp;q=ATEX+sensor&amp;oq=ATEX+sensor&amp;gs_l=psy-ab.3..0i7i30l2j0j0i30l2j0i5i30j0i8i30l4.581874.584088..584569...0.0..0.200.399.0j1j1......0....1..gws-wiz.DYoSpzSXYnw
https://www.google.com/search?newwindow=1&amp;biw=1745&amp;bih=852&amp;ei=mvfkXPadGuaCk74Pu6aA8As&amp;q=ATEX+sensor+manufacturers&amp;oq=ATEX+sensor+manufacturers&amp;gs_l=psy-ab.3...33954.36689..36921...0.0..0.240.2955.2-14....2..0....1..gws-wiz.......0i22i30j0i333j33i21j33i160.2fHPnS-nw4w
http://www.bdcelectronic.com/contatti.htm</t>
  </si>
  <si>
    <t>6KCTD8FHP58QI85</t>
  </si>
  <si>
    <t xml:space="preserve">silicon sleeve with food grade certification for Xiaolun granulation
1.        Inner dia 160MM  length 100MM  thickness 03MM                                                                               03nos
2.        Upper ID 190MM Lower ID 210MM   Length 130MM   thickness 03MM                                            02nos      </t>
  </si>
  <si>
    <r>
      <rPr>
        <b/>
        <sz val="12"/>
        <rFont val="Trebuchet MS"/>
      </rPr>
      <t>Hasan:</t>
    </r>
    <r>
      <rPr>
        <sz val="12"/>
        <rFont val="Trebuchet MS"/>
      </rPr>
      <t xml:space="preserve"> Quotation sent on 15-05-19
Rates Given by Mr. Qamar
</t>
    </r>
    <r>
      <rPr>
        <b/>
        <sz val="12"/>
        <rFont val="Trebuchet MS"/>
      </rPr>
      <t>Hasan:</t>
    </r>
    <r>
      <rPr>
        <sz val="12"/>
        <rFont val="Trebuchet MS"/>
      </rPr>
      <t xml:space="preserve"> Quotation validity reminder sent on 22-05-19</t>
    </r>
  </si>
  <si>
    <t>6KITIQATTACJPQ9</t>
  </si>
  <si>
    <t>SS 316L perforated pipe/Sieve  with food grade certification</t>
  </si>
  <si>
    <r>
      <rPr>
        <b/>
        <sz val="12"/>
        <rFont val="Trebuchet MS"/>
      </rPr>
      <t>Hasan:</t>
    </r>
    <r>
      <rPr>
        <sz val="12"/>
        <rFont val="Trebuchet MS"/>
      </rPr>
      <t xml:space="preserve"> Quotation sent on 15-05-19
Rates Given by Mr. Qamar
</t>
    </r>
    <r>
      <rPr>
        <b/>
        <sz val="12"/>
        <rFont val="Trebuchet MS"/>
      </rPr>
      <t>Hasan:</t>
    </r>
    <r>
      <rPr>
        <sz val="12"/>
        <rFont val="Trebuchet MS"/>
      </rPr>
      <t xml:space="preserve"> Quotation validity reminder sent on 22-05-19</t>
    </r>
  </si>
  <si>
    <t>6KXWK2ZUH4X3LN6</t>
  </si>
  <si>
    <t xml:space="preserve"> 60 Kg Granulation Suite URS Attached</t>
  </si>
  <si>
    <t>Mohammad Salman Khan Ghauri
Barrett Hodgson Pakistan (Pvt.) Ltd. 
Phones: 2570651-57 / 2568810-14, ( Ext: 2118 )
Cell: +92 300 2365690
salman.ghauri@BarrettHodgson.com</t>
  </si>
  <si>
    <t>Use old database</t>
  </si>
  <si>
    <t>6N8CXY6RZXGKXZE</t>
  </si>
  <si>
    <t>041-610-510
 CONN,WIRE NUT:YELLOW,22
 AWG MIN
 CONNECTOR,WIRE NUT:
 COLOR: YELLOW
 MINIMUM CONDUCTOR: 22
 AWG
 MAXIMUM CONDUCTOR: 10
 AWG
 CONNECTOR MATERIAL:
 CERAMIC PLASTIC
 TEXT:X-REF
 SIZE : MEDIUM
 TEMPERATURE RATING 1000F
 FAX# (330) 745 - 6688
 MFG
 AKRON PORCELAIN &amp; PLASTIC CO:CSB-17
Qty = 50</t>
  </si>
  <si>
    <t xml:space="preserve">
ENGRO FERTILIZERS
Muhammad Imran Iqbal
7th Floor, The Harbor Front Building, 
HC # 3,Marine Drive, 
Block # 4, Clifton, Karachi,
Tel: 021-35297534
miiqbal@engro.com</t>
  </si>
  <si>
    <t>6P8XAELG5GID3GJ</t>
  </si>
  <si>
    <t>042-365-256 SLV:INSULATION,16MM
 SLEEVE:
 TYPE: INSULATION
 SIZE: 16MM
 MATERIAL: VARNISH
 IMPREGNATED GR A
 TEXT:EMPIRE, TYPE
 ELECTRICAL INSULATING
 QUALITY SUPPER
 SPARES FOR UPS 80KVA 1+1
 SINGLE MODULE UPS 12 PULSE
 WITH EXTERNAL
 MAINTENANCE BY-PASS
 CABINET MODEL NO: 5410332 S
 MAKE: LIEBERT TAG: EE82A,
 EE82B M/S EMBA
 CORPORATION PVT LTD KARACHI
Qty = 20 Yards</t>
  </si>
  <si>
    <t xml:space="preserve">
ENGRO FERTILIZERS
Muhammad Imran Iqbal
7th Floor, The Harbor Front Building, 
HC # 3,Marine Drive, 
Block # 4, Clifton, Karachi,
Cell: 0302-8226341
Tel: 021-35297534
miiqbal@engro.com</t>
  </si>
  <si>
    <t>6QAAIHQA9M8CY41</t>
  </si>
  <si>
    <t>043-190-027 FAN:AXIAL,350 M3/HOUR
 CAPACITY,220V
 FAN:
 TYPE: AXIAL
 CAPACITY: 350 M3/HOUR
 ELECTRICAL RATING: 220V
 TEXT:SPARES FOR UPS 80KVA
 1+1 SINGLE MODULE UPS 12
 PULSE WITH EXTERNAL
 MAINTENANCE BY-PASS
 CABINET MODEL NO: 5410332 S
 MAKE: LIEBERT TAG: EE82A,
 EE82B M/S EMBA
 CORPORATION PVT LTD
 KARACHI
 SICE
 MFG LIEBERT:0700009L
Qty = 1</t>
  </si>
  <si>
    <t>6RMQEKL7PUDHZNL</t>
  </si>
  <si>
    <t>041-402-080
 BATTRY,DRY CELL:ALKALINE,9VDC
 BATTERY,DRY CELL:
 TYPE: ALKALINE
 VOLTAGE: 9
 TEXT:GALLON, HYPER LONG LIFE
 MISCELLANEUS BATTERIES
 MFG
 UNIROSS FRANCE:*
 SONY-EVER-READY:*
 DURACELL:*
 NATIONAL:006P - UE 6F22
Qty = 250</t>
  </si>
  <si>
    <t>6SF2I6C64FGVAO2</t>
  </si>
  <si>
    <t xml:space="preserve">1)  GEAR  UNIT                                                                             
 Qty;_ 01  NOS
TYPE :  B3DH10 B
RATIO :  50
RPM : 1489
P  : 135 KW
               Required for Silo Feeding Bucket Elevator. Make FLENDER
</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</si>
  <si>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SPR  # 206-1821</t>
  </si>
  <si>
    <t>Arsalan: 
info@pts-fzc.com
Flender solution partner</t>
  </si>
  <si>
    <t>6UAX3DXFL1CWUA6</t>
  </si>
  <si>
    <t>GAUGE,PRES:0-4 KG/CM2,63MM
DIAL,1/4"MNPT
GAUGE,PRESSURE:
RANGE: 0-4 KG/CM2
DIAL SIZE: 63MM
SIZE/CONNECTION: 1/4"
MNPT
CONNECTION MATERIAL:
1.4404 316L SS
CASE MATERIAL: 1.4301 304
SS
TUBE MATERIAL: 1.4404 316L
SS BOURDON
CONNECTION LOCATION:
BACK
MOUNT: THREADED
FILLED: NON
MFG
BAUMER:MEX3F50F19
BOURDEN:*</t>
  </si>
  <si>
    <t xml:space="preserve">
ENGRO FERTILIZERS
Muhammad Imran Iqbal
7th Floor, The Harbor Front Building, 
HC # 3,Marine Drive, 
Block # 4, Clifton, Karachi,
Tel: 021-35297534
miiqbal@engro.com
RFQ Number 3700020896</t>
  </si>
  <si>
    <r>
      <rPr>
        <sz val="12"/>
        <rFont val="Trebuchet MS"/>
      </rPr>
      <t xml:space="preserve">get all emails from links all near distributor from germany
</t>
    </r>
    <r>
      <rPr>
        <b/>
        <sz val="12"/>
        <rFont val="Trebuchet MS"/>
      </rPr>
      <t>Hasan:</t>
    </r>
    <r>
      <rPr>
        <sz val="12"/>
        <rFont val="Trebuchet MS"/>
      </rPr>
      <t xml:space="preserve"> Quotation sent on 21-05-19</t>
    </r>
  </si>
  <si>
    <t>GAUGE PRES0-4 KG (BOURDEN)</t>
  </si>
  <si>
    <t xml:space="preserve">http://us.bourdon.baumer.com/en/contact/distributors/
http://us.bourdon.baumer.com/en/contact/distributors/#
</t>
  </si>
  <si>
    <t>6WIQHKBDRM9P7G2</t>
  </si>
  <si>
    <t xml:space="preserve">GERB SPRING UNIT with DAMPING PAD
Spring unit type S2                                             
TYPE :  S2-44
LOAD CAPACITY : 1.92 KN
 Qty: 30  NOS
Make: Gerb
Required for  COOLER FAN FOR FOUNDATION VIB. ISOLTION
</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</si>
  <si>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
SPR  # 206-1822</t>
  </si>
  <si>
    <r>
      <rPr>
        <sz val="12"/>
        <rFont val="Trebuchet MS"/>
      </rPr>
      <t xml:space="preserve">Maaz: found only 19 emails
</t>
    </r>
    <r>
      <rPr>
        <b/>
        <sz val="12"/>
        <rFont val="Trebuchet MS"/>
      </rPr>
      <t>Hasan:</t>
    </r>
    <r>
      <rPr>
        <sz val="12"/>
        <rFont val="Trebuchet MS"/>
      </rPr>
      <t xml:space="preserve"> Quotation sent on 27-05-19</t>
    </r>
  </si>
  <si>
    <t>GERB SPRING UNIT with DAMPING PAD</t>
  </si>
  <si>
    <t>https://www.google.com/search?newwindow=1&amp;ei=K2DeXJa-LImjwAKbp4TAAQ&amp;q=GERB+SPRING+UNIT+S2-44&amp;oq=GERB+SPRING+UNIT+S2-44&amp;gs_l=psy-ab.3...287019.287858..288170...0.0..0.191.910.0j5......0....1..gws-wiz.......0i71j35i304i39.au-1JPtklrc</t>
  </si>
  <si>
    <t>6X6RZY6STQGC8EV</t>
  </si>
  <si>
    <t>Hersteller-Art.Nr.        77950108
Mahle - Filtration Group: Dust filter element 852 623 TI 15-0.4   21/08
Filter media        polyester fleece
diameter        115/120 mm
Length (mm)        300
Mounting        Raw gas side, RD 60x4
shape        cylindrical
filter area        0.4 m²
Max. flow        41 m³ / h
Max. operating temperatur        100 ° C 
Manufacturer: Filtration Group (formerly MAHLE)
qty: 12
pictures attached</t>
  </si>
  <si>
    <r>
      <rPr>
        <sz val="12"/>
        <rFont val="Trebuchet MS"/>
      </rPr>
      <t xml:space="preserve">industrialfiltration@mahle.com
info@filcom-technik.de
</t>
    </r>
    <r>
      <rPr>
        <b/>
        <sz val="12"/>
        <rFont val="Trebuchet MS"/>
      </rPr>
      <t>Hasan:</t>
    </r>
    <r>
      <rPr>
        <sz val="12"/>
        <rFont val="Trebuchet MS"/>
      </rPr>
      <t xml:space="preserve"> Quotation sent on 22-05-19</t>
    </r>
  </si>
  <si>
    <t>Dust filter element (Filtration Group) MAHLE</t>
  </si>
  <si>
    <t xml:space="preserve">https://www.google.com/search?q=Mahle+852+623+TI+15-0.4&amp;oq=Mahle+852+623+TI+15-0.4&amp;aqs=chrome..69i57j69i60.6231j0j7&amp;sourceid=chrome&amp;ie=UTF-8
https://www.google.com/search?newwindow=1&amp;ei=3H3fXL3eOMqWsAfrpp2QAg&amp;q=MAHLE+77950108&amp;oq=MAHLE+77950108&amp;gs_l=psy-ab.3...142166.143310..143485...0.0..0.186.898.0j5......0....1..gws-wiz.UF4vMnjvOFg
https://filtration.group/mahle-industrial-filtration/
</t>
  </si>
  <si>
    <t>6Y45N4P9J70Q2HX</t>
  </si>
  <si>
    <t>Edwards Active pirani gauge
APG-MP-NW16 S/S
Part no# D02185000</t>
  </si>
  <si>
    <t>HIGH-Q
B-64, Main Karsaz Road, KDA Scheme 1, Karach, Pakistan.</t>
  </si>
  <si>
    <r>
      <rPr>
        <sz val="12"/>
        <rFont val="Trebuchet MS"/>
      </rPr>
      <t xml:space="preserve">info@activair.cz
info@5pascal.it
ITvendite@edwardsvacuum.com
admin@acclon.com
beneluxsales@edwardsvacuum.com
</t>
    </r>
    <r>
      <rPr>
        <b/>
        <sz val="12"/>
        <rFont val="Trebuchet MS"/>
      </rPr>
      <t>Hasan:</t>
    </r>
    <r>
      <rPr>
        <sz val="12"/>
        <rFont val="Trebuchet MS"/>
      </rPr>
      <t xml:space="preserve"> Quotation sent on 22-05-19</t>
    </r>
  </si>
  <si>
    <t>Edwards Active pirani gauge</t>
  </si>
  <si>
    <t xml:space="preserve">https://www.google.com/search?newwindow=1&amp;biw=1745&amp;bih=852&amp;ei=X37fXOS9CYuWsAfvgquoCQ&amp;q=D02185000&amp;oq=D02185000&amp;gs_l=psy-ab.3...1943.13911..14206...0.0..0.260.1764.0j6j3....2..0....1..gws-wiz.......0i131j0j0i30j0i333.v2_oK9L9pXw
https://www.google.com/search?q=Apg-mp-nw16+St-st&amp;oq=Apg-mp-nw16+St-st&amp;aqs=chrome..69i57j69i60&amp;sourceid=chrome&amp;ie=UTF-8
https://www.edwardsvacuum.com/en/talk-to-us
</t>
  </si>
  <si>
    <t>6ZJN2A5T756X4Z5</t>
  </si>
  <si>
    <t>Oil press machines to extrect apricot kernel oil with a minimum capacity of 20 to 50 Kgs of RM / hour.</t>
  </si>
  <si>
    <t>zulfiqarghazi@hotmail.com
Zulfiqar Ali Ghazi
Farmers Consultant 
05811. 441048
03005472979</t>
  </si>
  <si>
    <r>
      <rPr>
        <b/>
        <sz val="12"/>
        <rFont val="Trebuchet MS"/>
      </rPr>
      <t xml:space="preserve">Hasan: </t>
    </r>
    <r>
      <rPr>
        <sz val="12"/>
        <rFont val="Trebuchet MS"/>
      </rPr>
      <t>Quotation sent on 23-05-19</t>
    </r>
  </si>
  <si>
    <t>LINKS HARVESTED</t>
  </si>
  <si>
    <t>Oil press machines</t>
  </si>
  <si>
    <t>https://www.google.com/search?newwindow=1&amp;biw=1745&amp;bih=881&amp;ei=WSHiXIrfLMffwQK12ICYDg&amp;q=European+Oil+press+machines+-%22china%22+-%22alibaba%22&amp;oq=European+Oil+press+machines+-%22china%22+-%22alibaba%22&amp;gs_l=psy-ab.3...3774.7133..7349...0.0..0.274.2392.2-9......0....1..gws-wiz.......0i71.D2I7BFdfowE
https://www.google.com/search?newwindow=1&amp;biw=1745&amp;bih=881&amp;ei=mCHiXPHFDIXQwQLkoZyYDg&amp;q=Oil+press+machine+Italy+-%22china%22+-%22alibaba%22&amp;oq=Oil+press+machine+Italy+-%22china%22+-%22alibaba%22&amp;gs_l=psy-ab.3...98784.103647..103752...0.0..0.286.1625.2-6......0....1..gws-wiz.g8nNJS_gBVw
https://www.google.com/search?newwindow=1&amp;biw=1745&amp;bih=881&amp;ei=ACLiXOy2NoTdwAKMmZf4DA&amp;q=Oil+press+machine+GErmany+-%22china%22+-%22alibaba%22&amp;oq=Oil+press+machine+GErmany+-%22china%22+-%22alibaba%22&amp;gs_l=psy-ab.3...216736.217631..217784...0.0..0.181.1059.0j6......0....1..gws-wiz.......0i71.dLWikMCxAwk
https://www.google.com/search?newwindow=1&amp;biw=1745&amp;bih=881&amp;ei=9CLiXJyEMa7ksAf16YnwBA&amp;q=industrial+Oil+press+machine+Europe+-%22china%22+-%22alibaba%22&amp;oq=industrial+Oil+press+machine+Europe+-%22china%22+-%22alibaba%22&amp;gs_l=psy-ab.3..0i71l8.316603.318026..318179...0.0..0.563.3130.2-8j1j0j1......0....1..gws-wiz.Wr-DE3tCd-w
https://www.google.com/search?newwindow=1&amp;biw=1745&amp;bih=852&amp;ei=3iviXKWWK4KZsAfLsp2QCg&amp;q=industrial+oil+press+machine+EU+-%22alibaba%22+-%22china%22&amp;oq=industrial+oil+press+machine+EU+-%22alibaba%22+-%22china%22&amp;gs_l=psy-ab.3...11537.18329..18440...0.0..0.252.3387.0j17j2......0....1..gws-wiz.......0i71j33i22i29i30.CyknPIGtR8c</t>
  </si>
  <si>
    <t>6ZLFXT2U5TS9XX2</t>
  </si>
  <si>
    <t>Quotation required for Flow Meter.
Over flow supply nipple
1. Material ss316L size 4"inch 10, 1.2 mtr long
2. level senser+spare+outlet nipple material ss316L size 3" inch 10, 0.4m long</t>
  </si>
  <si>
    <t>Adnan 
ams power lahore
03219440109 Adnan</t>
  </si>
  <si>
    <t xml:space="preserve">     </t>
  </si>
  <si>
    <t>Flow Meter
&amp;
Flow Meter Merged(fly)</t>
  </si>
  <si>
    <t>https://www.google.com/search?q=chemical+flow+meter&amp;oq=chemical+flow+meter&amp;aqs=chrome.0.0l6.4976j0j9&amp;sourceid=chrome&amp;ie=UTF-8
https://www.google.com/search?newwindow=1&amp;ei=nTniXIuCJ9LZwAKYy4rIDQ&amp;q=chemical+flow+meter+china+-%22alibaba%22&amp;oq=chemical+flow+meter+china+-%22alibaba%22&amp;gs_l=psy-ab.3...5674.10681..10818...2.0..0.342.3354.2-10j2......0....1..gws-wiz.......33i22i29i30.fy6SxBRlVrU</t>
  </si>
  <si>
    <t>7X7A1C2RKZ8EN4I</t>
  </si>
  <si>
    <r>
      <rPr>
        <sz val="12"/>
        <rFont val="Trebuchet MS"/>
      </rPr>
      <t xml:space="preserve">HB digital S002
Heating bath 4
litre IKA
Germany,
</t>
    </r>
    <r>
      <rPr>
        <sz val="12"/>
        <color rgb="FF38761D"/>
        <rFont val="Trebuchet MS"/>
      </rPr>
      <t>Specification attached</t>
    </r>
    <r>
      <rPr>
        <sz val="12"/>
        <rFont val="Trebuchet MS"/>
      </rPr>
      <t>.</t>
    </r>
  </si>
  <si>
    <r>
      <rPr>
        <b/>
        <sz val="12"/>
        <rFont val="Trebuchet MS"/>
      </rPr>
      <t xml:space="preserve">Hasan: </t>
    </r>
    <r>
      <rPr>
        <sz val="12"/>
        <rFont val="Trebuchet MS"/>
      </rPr>
      <t>Quotation sent on 27-05-19</t>
    </r>
  </si>
  <si>
    <t>HB digital S002 (IKA)</t>
  </si>
  <si>
    <t>https://www.google.com/search?newwindow=1&amp;ei=S0HiXJzdJI26kwXVjJ6ABg&amp;q=IKA+HB+digital+S002&amp;oq=IKA+HB+digital+S002&amp;gs_l=psy-ab.3...407136.419933..420309...0.0..0.426.1665.2-1j3j1......0....2j1..gws-wiz.......0i71j33i160.XY9JYRO1qqE
https://www.google.com/search?newwindow=1&amp;ei=8ELiXOriLZDawAKP1YX4CQ&amp;q=IKA+HB+digital+S002+suppliers&amp;oq=IKA+HB+digital+S002+suppliers&amp;gs_l=psy-ab.3..33i160.23141.25043..25173...0.0..0.335.2663.2-8j1......0....1..gws-wiz.......33i21.1RpbYtNUP6g</t>
  </si>
  <si>
    <t>717QU7PCTP26U2T</t>
  </si>
  <si>
    <t>Hematology Analyzer 
Series: M32
Brand: Medonic
M32M is required</t>
  </si>
  <si>
    <t>M.Qeyamuddin 
procurement@samikhi.com</t>
  </si>
  <si>
    <t>info@boule.com
Arsalan: No Email recieve</t>
  </si>
  <si>
    <t>sent</t>
  </si>
  <si>
    <t>Hematology Analyzer</t>
  </si>
  <si>
    <t>https://www.google.com/search?q=Hematology+Analyzer+Medonic+M32&amp;oq=Hematology+Analyzer+Medonic+M32&amp;aqs=chrome..69i57j0.504j0j4&amp;sourceid=chrome&amp;ie=UTF-8
https://www.medonic.se/contact-us/</t>
  </si>
  <si>
    <t>718Y168MHS3XDR8</t>
  </si>
  <si>
    <t>Biochemistry Analyzer 
Model: Chem-7
Brand: Erba</t>
  </si>
  <si>
    <t>Biochemistry Analyzer (Erba)</t>
  </si>
  <si>
    <t>https://www.google.com/search?newwindow=1&amp;biw=1745&amp;bih=852&amp;ei=DELiXKTYAsnisAfzwrb4Cg&amp;q=erba+Chem+7+-%22%25india%25%22&amp;oq=erba+Chem+7+-%22%25india%25%22&amp;gs_l=psy-ab.3...2247.7894..8102...0.0..0.296.2019.0j9j2......0....1..gws-wiz.......0i71j0i67j0j0i22i30.uaGxMIpSYMM
https://www.google.com/search?newwindow=1&amp;biw=1745&amp;bih=852&amp;ei=L0LiXM3bKMWRsAe3jKHwCA&amp;q=erba+Chem+7+suppliers+-%22%25india%25%22+-%22alibaba%22&amp;oq=erba+Chem+7+suppliers+-%22%25india%25%22+-%22alibaba%22&amp;gs_l=psy-ab.3...2927.6342..6550...0.0..0.274.2013.0j9j2......0....1..gws-wiz.......0i71.ESRqAhckbEo</t>
  </si>
  <si>
    <t>71TEKCRQGMCYEMU</t>
  </si>
  <si>
    <t>Try dryer for apricot or fruit</t>
  </si>
  <si>
    <t>724FGXGXDHJ14HT</t>
  </si>
  <si>
    <t>TYPE: TRICON 3625 32DO
TMR 24VDC SPRV/NON PRV
COMM TA (02)
TEXT:DO 24 VDC 32 PTS TMR
SUPERVISED ISOLATED
MFG
SCHNEIDER ELECTRIC:3625A
===================================================
TRICONEX 3625 OUTPUT MODULE DIGITAL 24VDC 32POINT TMR ISOLATED
P/N: 3625A
============================
TRICONEX ASSY KIT TERM PANEL COM DI 24VDC FS 10.FT. FT-4
ASSY TERM PANEL COM DI 24VDC 40FT. FS FT-4
P/N: 9563-840F
===========================
TRICONEX ASSY KIT TERM 50FT DDO 24VDC FT-4
ASSY KIT FIELD TERM DO 24VDC 40FT
P/N: 9662-640F</t>
  </si>
  <si>
    <t>miiqbal@engro.com
Requisition # 3700021202
===========
Requisition # 3700021111</t>
  </si>
  <si>
    <t>What info engro gave us is little bit wrong i guess i find another item kindly check and see if i am right
Scnider kya kar rha ha i dont know</t>
  </si>
  <si>
    <t>TRICON 3625 32DO (TRICONEX)</t>
  </si>
  <si>
    <t>https://www.google.com/search?newwindow=1&amp;ei=tF7iXKbpH4mZsAfJpYfQAw&amp;q=DO+24+VDC+32+PTS+TMR+SUPERVISED+ISOLATED&amp;oq=DO+24+VDC+32+PTS+TMR+SUPERVISED+ISOLATED&amp;gs_l=psy-ab.3...147564.147564..148072...0.0..0.395.395.3-1......0....2j1..gws-wiz.jHnFrpfAZUo
https://www.google.com/search?newwindow=1&amp;ei=qV_iXMW_A4nosAe4jquoBA&amp;q=TRICONEX++DO+24+VDC+32+pts+TMR+Supervised+Isolated+3625&amp;oq=TRICONEX++DO+24+VDC+32+pts+TMR+Supervised+Isolated+3625&amp;gs_l=psy-ab.3...2625.2625..3032...0.0..0.208.208.2-1......0....1..gws-wiz.......0i71.PNvO1qYRsy8
https://www.google.com/search?q=TRICONEX+3625&amp;oq=TRICONEX+3625&amp;aqs=chrome..69i57j0j69i60l2j69i61j0.703j1j4&amp;sourceid=chrome&amp;ie=UTF-8
https://www.google.com/search?newwindow=1&amp;q=triconex+spare+parts&amp;spell=1&amp;sa=X&amp;ved=0ahUKEwiHrZOY2KniAhWNjqQKHfMxA14QBQgoKAA&amp;biw=1745&amp;bih=852
https://www.google.com/search?newwindow=1&amp;biw=1745&amp;bih=852&amp;ei=G2XiXKKDGsz0kwX5sqaoBw&amp;q=triconex+spare+parts+suppliers&amp;oq=triconex+spare+parts+suppliers&amp;gs_l=psy-ab.3..33i21j33i160.15642.17720..17840...0.0..0.253.1802.0j6j3......0....1..gws-wiz.-hgrCZglf-k</t>
  </si>
  <si>
    <t>72WR2URALIIAXS8</t>
  </si>
  <si>
    <t>1.        Membrance of R.O. Plant
Model :  SW30HRLE-4401
Make   :  Filmtech Dow
Quantity Required = 15 Nos</t>
  </si>
  <si>
    <t>Asif Mahmood Khan
Sr. Exec. Engineer
Kohinoor Soap &amp; Detergents (Pvt.) Ltd.
F-70, S.I.E.T., Karachi, Pakistan.
Phone: +92 21 32578560
parvez@kohinoorgroup.com</t>
  </si>
  <si>
    <t>Maaz: Found only 18 emails</t>
  </si>
  <si>
    <t>Membrance of R.O. Plant SW30HRLE-4401 (Filmtech Dow)</t>
  </si>
  <si>
    <t>https://www.google.com/search?q=SW30HRLE-4401&amp;oq=SW30HRLE-4401&amp;aqs=chrome..69i57&amp;sourceid=chrome&amp;ie=UTF-8
https://www.google.com/search?newwindow=1&amp;ei=XKTjXNCtNsHewQL5jaroCw&amp;q=SW30HRLE-4401+suppliers&amp;oq=SW30HRLE-4401+suppliers&amp;gs_l=psy-ab.3..33i160.16303.18941..19070...0.0..0.377.3004.3-9......0....1..gws-wiz.......0i71.88ollmjW4xE</t>
  </si>
  <si>
    <t>72Y9A8DBND5XNAK</t>
  </si>
  <si>
    <t>2.        Multimedia Filter AG Plus
Model :  FP75
             FP10
Quantity Required = 32 Bags (22.6 kg each bag) x 50lbs
======================
Clack FILTER AG™ PLUS SEDIMENT FILTRATION MEDIA FP75
Clack FILTER AG™ PLUS SEDIMENT FILTRATION MEDIA FP10</t>
  </si>
  <si>
    <t>jsteiner@chandlersystemsinc.com
Maaz: Found only 16 emails
Arsalna: waiting for shipping details</t>
  </si>
  <si>
    <t>Multimedia Filter AG Plus FP75</t>
  </si>
  <si>
    <t>https://www.google.com/search?newwindow=1&amp;ei=AaPjXPOYFa7nsAfgy5WAAw&amp;q=FILTER+AG%E2%84%A2+PLUS+SEDIMENT+FILTRATION+MEDIA+FP75&amp;oq=FILTER+AG%E2%84%A2+PLUS+SEDIMENT+FILTRATION+MEDIA+FP75&amp;gs_l=psy-ab.3..33i160.11652.12006..12611...0.0..0.299.528.2-2......0....1j2..gws-wiz.......0i71.PtKlplEtY2Y
https://www.google.com/search?newwindow=1&amp;ei=8KLjXP7gM4yZsAfkk4zwCQ&amp;q=AG+Plus+Model+%3A+FP10&amp;oq=AG+Plus+Model+%3A+FP10&amp;gs_l=psy-ab.3..33i160.80957.82179..82636...0.0..0.314.978.0j1j2j1......0....1..gws-wiz.......0i71j33i22i29i30.Vzd4DbKyEpI</t>
  </si>
  <si>
    <t>73F58HGF6UO9H3T</t>
  </si>
  <si>
    <t>walther pilot spray gun
Automatic spray gun Type WA XV
1,0mm nozzle size &amp; 1,5mm nozzle size
 Ref: V2066203103
2. repair kit
3. Nozzle conversion kit</t>
  </si>
  <si>
    <t>Bilal Siddiqui
"Muhammad Asjad
0300 8295079
Business Links Int’l (Pvt) Ltd.
2nd Floor, Twin Star Chambers,
Mumtaz Hasan Road,
Karachi - 74000.
P A K I S T A N .
Tel: 32417280 - 32419227
asjad@businesslinks-pk.com"</t>
  </si>
  <si>
    <t>741XS7432SYSX1E</t>
  </si>
  <si>
    <t>Time Delay Relay 
Make :Telemecanique -Germany
Model# RE4 TP13BU
Range :0.05 seconds-300 hours         02 Nos
PICS ATTACHED</t>
  </si>
  <si>
    <t xml:space="preserve">Afzal Ghani, 
Asst.Procurement Officer, 
Postal Address: P.O Ferozsons, Amangarh, Nowshera, K.P.K, |pro.nowshera@ferozsons-labs.com|Website:www.ferozsons-labs.com|0923-650145, 0312-9486757,03458553396|FAX: 0923-611302| </t>
  </si>
  <si>
    <r>
      <rPr>
        <b/>
        <sz val="12"/>
        <rFont val="Trebuchet MS"/>
      </rPr>
      <t xml:space="preserve">Hasan: </t>
    </r>
    <r>
      <rPr>
        <sz val="12"/>
        <rFont val="Trebuchet MS"/>
      </rPr>
      <t>Quotation sent on 27-05-19</t>
    </r>
  </si>
  <si>
    <t>Time Delay Relay (Telemecanique -Germany)</t>
  </si>
  <si>
    <t>https://www.google.com/search?newwindow=1&amp;ei=5RfmXKyNCJKdsAeziaSgBg&amp;q=Telemecanique+RE4-TP13BU+&amp;oq=Telemecanique+RE4-TP13BU+&amp;gs_l=psy-ab.3..33i22i29i30.25641.25641..26318...0.0..0.195.195.0j1......0....2j1..gws-wiz.wCFa8i-jBzQ
https://www.google.com/search?newwindow=1&amp;ei=ABjmXMeCFYaZkgXjpIL4Ag&amp;q=Telemecanique+RE4-TP13BU+suppliers&amp;oq=Telemecanique+RE4-TP13BU+suppliers&amp;gs_l=psy-ab.3..33i160.11370.14295..14409...0.0..0.280.1965.0j2j7......0....1..gws-wiz.......33i22i29i30.NsEWzNL9Cw0</t>
  </si>
  <si>
    <t>74F9TX2SFHACO2O</t>
  </si>
  <si>
    <t>Single Phase Bridge Rectifier Modules
Part No.:  S1PDB40N08S
        01 Nos
PICS ATTACHED</t>
  </si>
  <si>
    <t xml:space="preserve">Afzal Ghani, 
Asst.Procurement Officer, 
Postal Address: P.O Ferozsons, Amangarh, Nowshera, K.P.K, |pro.nowshera@ferozsons-labs.com|Website:www.ferozsons-labs.com|0923-650145, 0312-9486757,03458553396|FAX: 0923-611302| </t>
  </si>
  <si>
    <t>Maaz: Found only 18 emails
5.5 USD 1 pc</t>
  </si>
  <si>
    <t>Single Phase Bridge Rectifier Modules</t>
  </si>
  <si>
    <t>https://www.google.com/search?q=Sirectifier+S1PDB40N08S&amp;newwindow=1&amp;source=lnms&amp;sa=X&amp;ved=0ahUKEwiX5dLX37DiAhUE6KQKHTJsAncQ_AUICSgA&amp;biw=1745&amp;bih=852&amp;dpr=1.1
http://sirectifier.net/cn/single.asp?menuid=15</t>
  </si>
  <si>
    <t>75F6FCM6XG4VIEB</t>
  </si>
  <si>
    <t>Bent Pipette 25ml
Qty 24</t>
  </si>
  <si>
    <t>Lab equipment database available</t>
  </si>
  <si>
    <t>786XZ49JPMCIRYG</t>
  </si>
  <si>
    <t>3 ~ INDUCTION MOTOR TYPE: 1AV3182B 1LE1003-1EB23-4GC4-Z, 180M, IM V1, IP55, TH. CL F, 17KW, 33A, 1475RPM, PF 0.81, SIEMENS GERMANY FOR LINE-II
3 ~ INDUCTION MOTOR TYPE: 1LE1003-0EC43-4JA4-Z, 90L, IM B35, IP55, CL F, S1, 1.01KW, 2.70A, PF 0.67, 950RPM, SIEMENS CZECH REP. LINE-II
SPI # 634 RFQ # 6418-ELEC</t>
  </si>
  <si>
    <t>quotations1@bestway.com.pk</t>
  </si>
  <si>
    <t>MErge simens motor database
Name plate Required.....</t>
  </si>
  <si>
    <t>3~INDUCTION MOTOR 1AV3182B (SIEMENS)</t>
  </si>
  <si>
    <t>https://www.google.com/search?newwindow=1&amp;ei=W2nrXOLSCqjjsAfjrpOgBA&amp;q=1LE1003-1EB23&amp;oq=1LE1003-1EB23&amp;gs_l=psy-ab.3...4217.4217..4600...0.0..0.195.195.0j1....1..0....1..gws-wiz.raSzqvpBToI
https://www.google.com/search?newwindow=1&amp;ei=92jrXIeNCY2QkwXPzKPwBw&amp;q=1AV3182B&amp;oq=1AV3182B&amp;gs_l=psy-ab.3...9777.10593..10913...0.0..0.181.354.0j2......0....1..gws-wiz.hc4bOByzSg0
https://www.google.com/search?newwindow=1&amp;ei=l2nrXN25N8T4kwWvvbbQDw&amp;q=1LE1003-0EC43-4JA4-Z&amp;oq=1LE1003-0EC43-4JA4-Z&amp;gs_l=psy-ab.3...1852.1852..2147...0.0..0.186.186.0j1......0....1..gws-wiz.YBNjNJ2v7js
https://www.google.com/search?newwindow=1&amp;ei=YGnrXI_dEoSUkwWhsIvoCg&amp;q=1LE1003-1EB23-4GC4-Z&amp;oq=1LE1003-1EB23-4GC4-Z&amp;gs_l=psy-ab.3...0.0..207...0.0..0.0.0.......0......gws-wiz.oe7kiXAaliE</t>
  </si>
  <si>
    <t>78GMPQ1N8YWJZKE</t>
  </si>
  <si>
    <t>DDUCATI ENERGIA CAPACITOR 3 PHASE, 3x131 MICRO FARAD,
(-5 +10%), 
Modulo50 Series
Part N0.: 416.47.3310
Un (V) 450 
Qn (kVAr): 25
In (A): 32.0 
C (uf): 3x131 
Size (Dia. X Height):100x240mm
MADE BY DUCATI ENERGIA
inquiry no 1019000347
QUANTITY: 06</t>
  </si>
  <si>
    <t>Nasiruddin Khan
Manager Sourcing- Technical operations services) | Procurement | Ext: 295
Martin Dow Marker Ltd
Formerly Merck (Pvt.) Ltd.
D-7, Shaheed-e-Millat Road,
Karachi-75350, Pakistan UAN : +92 21 111 523 523
Fax   : +92 21 3455 92 21
nasiruddin.khan@martindow.com</t>
  </si>
  <si>
    <t>Different part number found only</t>
  </si>
  <si>
    <t>CAPACITOR 3 PHASE (DUCATI ENERGIA)</t>
  </si>
  <si>
    <t>https://www.ducatienergia.com/page.php?id=4&amp;lang=en
https://www.google.com/search?newwindow=1&amp;biw=1745&amp;bih=852&amp;ei=nGjrXPLMHaWAi-gP8q6TmAk&amp;q=DUCATI+ENERGIA+suppliers&amp;oq=DUCATI+ENERGIA+suppliers&amp;gs_l=psy-ab.3..33i160.69158.71508..71669...0.0..0.230.2001.2-9....2..0....1..gws-wiz.......0i71j0j0i67j0i22i30j0i333j33i21.yFU8zl2svV4
https://www.google.com/search?q=416.47.3310&amp;oq=416.47.3310&amp;aqs=chrome..69i57.583j0j7&amp;sourceid=chrome&amp;ie=UTF-8</t>
  </si>
  <si>
    <t>78MXTPKL1R9G23M</t>
  </si>
  <si>
    <t>3 ~ INDUCTION MOTOR TYPE: 200L2-6, 22KW, 42.4A, 970RPM, D-CONN, IP 55, TH. CL F, DUTY S1, PF 0.83, FOOT MOUNTED LINE-II
SPI # 634 RFQ # 6418-ELEC
======================= Suspected Motor ========
Beide series other low-voltage AC
asynchronous motors
Power（kW）: 22 
Type: YVF2-200L2-6 
Rated torque(N.m): 210 
Current(A): 46.5</t>
  </si>
  <si>
    <t>MErge old beide Siemens
Maaz: Merged it with 42M-J3H-XXCC-JLE database</t>
  </si>
  <si>
    <t>3~INDUCTION MOTOR 200L2-6</t>
  </si>
  <si>
    <t>https://www.google.com/search?newwindow=1&amp;ei=nmrrXK-1BYXikgWS-JOwCA&amp;q=TYPE%3A+200L2-6&amp;oq=TYPE%3A+200L2-6&amp;gs_l=psy-ab.3...1877.2172..2524...0.0..0.356.356.3-1......0....1..gws-wiz.sedx2eT2WFM
https://www.google.com/search?q=YVF2-200L2-6&amp;oq=YVF2-200L2-6&amp;aqs=chrome..69i57.503j0j9&amp;sourceid=chrome&amp;ie=UTF-8</t>
  </si>
  <si>
    <t>78TRUADGMW4EOX3</t>
  </si>
  <si>
    <t>USA Standard Sieve 25 Micron
USA Standard Sieve 30 Micron
USA Standard Sieve 35 Micron
USA Standard Sieve 40 Micron
USA Standard Sieve 16 Mesh
USA Standard Sieve 20 Mesh</t>
  </si>
  <si>
    <t>Maaz: Merged it with sieve merged database
No proper details given by customer</t>
  </si>
  <si>
    <t>USA Standard Sieve</t>
  </si>
  <si>
    <t>https://www.google.com/search?q=USA+Standard+Sieve&amp;newwindow=1&amp;source=lnms&amp;sa=X&amp;ved=0ahUKEwj0jL3hqb3iAhXGsKQKHUdnBkgQ_AUICSgA&amp;biw=1745&amp;bih=852&amp;dpr=1.1
https://www.google.com/search?newwindow=1&amp;biw=1745&amp;bih=852&amp;ei=6bDsXJ2ILIiVkwXMoIWYAg&amp;q=usa+standard+sieve+manufacturing&amp;oq=USA+Standard+Sieve+manu&amp;gs_l=psy-ab.1.0.33i22i29i30l2.50821.52019..54243...0.0..0.309.1473.2-3j2....2..0....1..gws-wiz.......0i71j0j0i22i10i30j0i22i30j0i333.QqkhAYY4DlU</t>
  </si>
  <si>
    <t>7957XINMXR4QYKR</t>
  </si>
  <si>
    <t>DRAG CHAIN LINK                                                                                                  
APDRG #  KL2BF-03
CHAIN REQUIRED IN ASSEMBLED FORM
IN PICES OF ATLEAST 2 METERS        
Qty;_ 300  MTR</t>
  </si>
  <si>
    <t>ARIF MEMON
MANAGER PURCHASE
POWER CEMENT LIMITED
formerly Al-Abbas Cement Industries Limited
A Subsidiary of Arif Habib Group
Head Office: Arif Habib Center 23, M.T .Khan Road, Karachi - 74000, Pakistan
Phone: +92 21 32468231-2, 32468350-1, Fax No. : +92 21 32463209
Email: arif.memon@powercement.pk Website: www.powercement.com.pk</t>
  </si>
  <si>
    <t>Maaz: again letter sent as per boss order (30-05-2019)
Arsalan: No response</t>
  </si>
  <si>
    <t>DRAG CHAIN LINK</t>
  </si>
  <si>
    <t>https://www.google.com/search?q=drag+chain+link+for+hose&amp;source=lnms&amp;sa=X&amp;ved=0ahUKEwjftemv3b3iAhUDCewKHc5mDn8Q_AUICSgA&amp;biw=1920&amp;bih=937&amp;dpr=1</t>
  </si>
  <si>
    <t>79GDJMHGJ88YXI6</t>
  </si>
  <si>
    <t>1        COMPOSITE ARMOUR PLATE FOR ROTARY FEEDER CM, ITEM NO. 1.3, MAKE : JANGSULINGYANGJIXIE YOUXIANGONGSI
2        PRODUCT DEFLECTOR WITH COMPOSITE ARMOUR PLATE FOR ROTARY FEEDER CM, , ITEM NO. 1.2, MAKE : JANGSULINGYANGJIXIE YOUXIANGONGSI
3        CELLULAR WHEEL COMPLETE FOR ROTARY FEEDER CM, , ITEM NO. 2, MAKE : JANGSULINGYANGJIXIE YOUXIANGONGSI
4        WEARING BARS (TWO-PARTS) WITH HEXAGON HEAD BOLT AND WASHER FOR ROTARY FEEDER CM, , ITEM NO. 2.1, MAKE : JANGSULINGYANGJIXIE YOUXIANGONGSI
5        SHAFT PROTECTIVE SLEEVE FOR ROTARY FEEDER CM, , ITEM NO. 2.2, MAKE : JANGSULINGYANGJIXIE YOUXIANGONGSI
6        WEARING BUSH FOR ROTARY FEEDER CM, , ITEM NO. 1.1, MAKE : JANGSULINGYANGJIXIE YOUXIANGONGSI
7        SHAFT SEALS FOR ROTARY FEEDER CM, , ITEM NO. 20, MAKE : JANGSULINGYANGJIXIE YOUXIANGONGSI
8        COMPOSITE ARMOUR PLATE FOR ROTARY FEEDER CM, , ITEM NO. 1.4, MAKE : JANGSULINGYANGJIXIE YOUXIANGONGSI</t>
  </si>
  <si>
    <t>(MUHAMMAD ASLAM)
General Manager (Commercial)
  STAR IMPEX INTERNATIONAL
  EMAIL: aslam@starimpex.com
Suite#5, 3rd Floor Imtiaz Centre, Gulberg II, 
Main Market, Lahore, 54660 - Pakistan
 Phone:+92-42-35752291
RFQ75130</t>
  </si>
  <si>
    <t>JANGSULINGYANGJIXIE YOUXIANGONGSI aeis koi company nai mil ria muje :O
Enquiry sent to E-mail: mtpacking@163.com</t>
  </si>
  <si>
    <t>79TNB48F1JGXLJ7</t>
  </si>
  <si>
    <t>German Pallet Qamar enquiry from GEtz Pharma</t>
  </si>
  <si>
    <t>Getz Pharma</t>
  </si>
  <si>
    <t>German Pallet</t>
  </si>
  <si>
    <t>https://www.google.com/search?newwindow=1&amp;ei=hMrwXJ26C9HosAeo856oDA&amp;q=plastic+pallets+German+manufacturer&amp;oq=plastic+pallets+German+manufacturer&amp;gs_l=psy-ab.3..0i22i30.96253.103096..103220...2.0..0.256.3134.0j4j11......0....1..gws-wiz.......33i13i21j33i160.pDaNn7a-24s
https://www.google.com/search?newwindow=1&amp;ei=7MrwXLvUFoX6kwXgiq-QBQ&amp;q=German+plastic+pallets++manufacturer&amp;oq=German+plastic+pallets++manufacturer&amp;gs_l=psy-ab.3...13598.16318..16686...0.0..0.182.531.0j3......0....1j2..gws-wiz.......0i7i30j0._NAfT6gceo0
https://www.google.com/search?newwindow=1&amp;ei=_crwXMnjO5LksAfx4oOQDw&amp;q=Europe+plastic+pallets++manufacturer&amp;oq=Europe+plastic+pallets++manufacturer&amp;gs_l=psy-ab.3..0i8i30.10425.12081..12474...1.0..0.239.1329.0j5j2......0....1..gws-wiz.xvSAsuE3TXg</t>
  </si>
  <si>
    <t>7B6T7X7UY3KUERK</t>
  </si>
  <si>
    <t>S.S PUMP 2"X2" WITH MOTOR 3HP OPEN IMPELLER (USED)                1         SETS
STEAM SAFETY VALVE 0-10 BAR 1¼"THREADED                2         NOS</t>
  </si>
  <si>
    <t>Abdul Wahab
Manager Purchase 
Unibro Industries Ltd
Mobile # 0347-2018009 
abdulwahab@unibro.com.pk
purchase.ubi@hotmail.com</t>
  </si>
  <si>
    <t xml:space="preserve">SaaD: 1st Item send to 1 Second Hand Pharma List 
Maaz: 2nd Item send to Steam Valve Merged
</t>
  </si>
  <si>
    <t>Steam Valve Merged</t>
  </si>
  <si>
    <t>7DX6QY6JA6FDNJO</t>
  </si>
  <si>
    <t xml:space="preserve">Dia 2,3,4 inches length 2ft with ferrule end at both side.
Picture attached Qty: 10
This is a part of the machine, Rubber Hose Pipe both side S.S. clamp fitting Diameters of Hose and Ferule (clamp), Type of rubber material or Media (Water, Acid, Oil, Solvent) required.
===============================================
Rubber Flexible hose with teflon linner inside (food grade) both ends with SS 316L clamp fittting and (ferule clamp) dia 2, 3 &amp; 4 inches
Length of pipe: 2ft </t>
  </si>
  <si>
    <t>Colgate Palmolive</t>
  </si>
  <si>
    <t>Anwar enquiry by whatsapp</t>
  </si>
  <si>
    <t>Rubber Flexible hose with teflon food grade</t>
  </si>
  <si>
    <r>
      <rPr>
        <u/>
        <sz val="12"/>
        <color rgb="FF1155CC"/>
        <rFont val="Arial"/>
      </rPr>
      <t>https://www.google.com/search?q=versilon+Tss+hose&amp;newwindow=1&amp;rlz=1C1SQJL_enPK798PK799&amp;source=lnms&amp;sa=X&amp;ved=0ahUKEwj_7rn0qZPjAhXSC-wKHQ48CFUQ_AUICygA&amp;biw=1920&amp;bih=1057&amp;dpr=1</t>
    </r>
    <r>
      <rPr>
        <sz val="12"/>
        <rFont val="Arial"/>
      </rPr>
      <t xml:space="preserve">
</t>
    </r>
    <r>
      <rPr>
        <u/>
        <sz val="12"/>
        <color rgb="FF1155CC"/>
        <rFont val="Arial"/>
      </rPr>
      <t>https://www.google.com/search?q=versilon+Tss+hose&amp;newwindow=1&amp;rlz=1C1SQJL_enPK798PK799&amp;source=lnms&amp;tbm=isch&amp;sa=X&amp;ved=0ahUKEwiCiZrrqZPjAhXSzKQKHScODuIQ_AUIECgB&amp;biw=1920&amp;bih=1057</t>
    </r>
    <r>
      <rPr>
        <sz val="12"/>
        <rFont val="Arial"/>
      </rPr>
      <t xml:space="preserve">
</t>
    </r>
    <r>
      <rPr>
        <u/>
        <sz val="12"/>
        <color rgb="FF1155CC"/>
        <rFont val="Arial"/>
      </rPr>
      <t>https://www.google.com/search?newwindow=1&amp;rlz=1C1SQJL_enPK798PK799&amp;ei=kccZXcL8CNKZkwWnnLiQDg&amp;q=Saint-Gobain+versilon+Tss+hose&amp;oq=Saint-Gobain+versilon+Tss+hose&amp;gs_l=psy-ab.12...24012.42748..45588...0.0..0.680.4734.2-3j9j0j1......0....1..gws-wiz.J5ltDxZg6LM</t>
    </r>
    <r>
      <rPr>
        <sz val="12"/>
        <rFont val="Arial"/>
      </rPr>
      <t xml:space="preserve">
</t>
    </r>
    <r>
      <rPr>
        <u/>
        <sz val="12"/>
        <color rgb="FF1155CC"/>
        <rFont val="Arial"/>
      </rPr>
      <t>https://www.google.com/search?q=Saint-Gobain+versilon+Tss+hose&amp;newwindow=1&amp;rlz=1C1SQJL_enPK798PK799&amp;source=lnms&amp;tbm=isch&amp;sa=X&amp;ved=0ahUKEwi0o9u1qpPjAhXK1qQKHTj1AmcQ_AUIECgB&amp;biw=1920&amp;bih=1057</t>
    </r>
    <r>
      <rPr>
        <sz val="12"/>
        <rFont val="Arial"/>
      </rPr>
      <t xml:space="preserve">
</t>
    </r>
  </si>
  <si>
    <t>7IGDFFXN4772U84</t>
  </si>
  <si>
    <t xml:space="preserve">
IR sensor model: O
Make: IFM (BQS
</t>
  </si>
  <si>
    <t>Mehboob Akhtar –  SAMI Pharmaceuticals (Pvt.) Limited.
(+92 21 32578081-83 Ext: 3332, | +92 331 2495136 |)  
procurement@samikhi.com</t>
  </si>
  <si>
    <t>Merge it with IFM database</t>
  </si>
  <si>
    <t>IR sensor OGE500 (IFM)
&amp;
IFM Merged</t>
  </si>
  <si>
    <t>https://www.google.com/search?newwindow=1&amp;ei=Bb70XPDxNZDXkwXz45yoDQ&amp;q=ifm+OGE500+-%22amazon%22+-%22wallmart%22&amp;oq=ifm+OGE500+-%22amazon%22+-%22wallmart%22&amp;gs_l=psy-ab.3...9129.17495..17681...1.0..0.274.3988.0j21j2......0....1..gws-wiz.......0i71j0i22i30j0i22i10i30.0Megv2Z0_Ws</t>
  </si>
  <si>
    <t>7K2M48IB7XYIDUR</t>
  </si>
  <si>
    <t xml:space="preserve">
Merlin Gerin Programmable Time Switch 15351
Qty: 1
Pics Attached
----------------ALTERNATIVE
DIN Rail Digital Timer, Pro, Programmable, 24 h, 7 Days
Part number: SC28.13PRO
Make: Hugo Müller GmbH &amp; Co. KG</t>
  </si>
  <si>
    <t>Afzal Ghani,
Asst.Procurement Officer,
Ferozsons Laboratories Limited
P.O Ferozsons, Amangarh, Nowshera, K.P.K, |pro.nowshera@ferozsons-labs.com|Website:www.ferozsons-labs.com|0923-560145, 0312-9486757|FAX: 0923-611302|
Inquiry # 3073</t>
  </si>
  <si>
    <t>Maaz: Merged it with schineider database
Maaz: Again database ready of (DIN Rail Digital Timer HUGO) item and fly the new letter.(24-Jun-19)</t>
  </si>
  <si>
    <t>Merlin Gerin &amp; HUGO MULLER Programmable Time Switch</t>
  </si>
  <si>
    <r>
      <rPr>
        <u/>
        <sz val="12"/>
        <color rgb="FF1155CC"/>
        <rFont val="Arial"/>
      </rPr>
      <t>https://www.google.com/search?newwindow=1&amp;ei=gdoBXZHXOK_jkgXuyryQAQ&amp;q=Merlin+Gerin+Programmable+Time+Switch+15351+-%22ebay%22&amp;oq=Merlin+Gerin+Programmable+Time+Switch+15351+-%22ebay%22&amp;gs_l=psy-ab.3...1015423.1016597..1017133...0.0..0.275.547.2-2......0....1..gws-wiz.qkFdnI9xRGI</t>
    </r>
    <r>
      <rPr>
        <sz val="12"/>
        <rFont val="Arial"/>
      </rPr>
      <t xml:space="preserve">
</t>
    </r>
    <r>
      <rPr>
        <u/>
        <sz val="12"/>
        <color rgb="FF1155CC"/>
        <rFont val="Arial"/>
      </rPr>
      <t>https://www.google.com/search?newwindow=1&amp;ei=oNoBXeasDsyvkwWZ5Z2gDQ&amp;q=Merlin+Gerin+15351+-%22ebay%22&amp;oq=Merlin+Gerin+15351+-%22ebay%22&amp;gs_l=psy-ab.3...1098109.1099918..1102063...0.0..0.279.547.2-2......0....1..gws-wiz.R4afGTaaZ04</t>
    </r>
    <r>
      <rPr>
        <sz val="12"/>
        <rFont val="Arial"/>
      </rPr>
      <t xml:space="preserve">
</t>
    </r>
    <r>
      <rPr>
        <u/>
        <sz val="12"/>
        <color rgb="FF1155CC"/>
        <rFont val="Arial"/>
      </rPr>
      <t>https://www.google.com/search?q=Schneider+Merlin+Gerin+15351+-%22ebay%22&amp;newwindow=1&amp;source=lnms&amp;sa=X&amp;ved=0ahUKEwjg0aPs3OXiAhUF26QKHX9nC6sQ_AUICygA&amp;biw=1422&amp;bih=978&amp;dpr=0.9</t>
    </r>
    <r>
      <rPr>
        <sz val="12"/>
        <rFont val="Arial"/>
      </rPr>
      <t xml:space="preserve">
</t>
    </r>
    <r>
      <rPr>
        <u/>
        <sz val="12"/>
        <color rgb="FF1155CC"/>
        <rFont val="Arial"/>
      </rPr>
      <t>https://www.google.com/search?newwindow=1&amp;ei=8zADXfbUCsSLmwWujoa4Cg&amp;q=Merlin+Gerin+15351+-%22ebay%22&amp;oq=Merlin+Gerin+15351+-%22ebay%22&amp;gs_l=psy-ab.3...6395.9394..9708...0.0..0.341.2385.2-5j3......0....1..gws-wiz.......0i22i30.CHmgBxHZBgo</t>
    </r>
    <r>
      <rPr>
        <sz val="12"/>
        <rFont val="Arial"/>
      </rPr>
      <t xml:space="preserve">
</t>
    </r>
    <r>
      <rPr>
        <u/>
        <sz val="12"/>
        <color rgb="FF1155CC"/>
        <rFont val="Arial"/>
      </rPr>
      <t>https://www.google.com/search?newwindow=1&amp;ei=_jADXdF5h6zoBPeYk4gK&amp;q=Merlin+Gerin+15351suppliers+-%22ebay%22&amp;oq=Merlin+Gerin+15351suppliers+-%22ebay%22&amp;gs_l=psy-ab.3...30772.32145..32946...0.0..0.347.2635.2-8j1......0....1..gws-wiz.cWXiZk8tMDA</t>
    </r>
    <r>
      <rPr>
        <sz val="12"/>
        <rFont val="Arial"/>
      </rPr>
      <t xml:space="preserve">
------------------------------------------------------------------------------------------------------------------------------
</t>
    </r>
    <r>
      <rPr>
        <u/>
        <sz val="12"/>
        <color rgb="FF1155CC"/>
        <rFont val="Arial"/>
      </rPr>
      <t>https://www.google.com/search?newwindow=1&amp;ei=UW0MXb7tHciVsAfps6tI&amp;q=SC28.13PRO+-%22farnell%22&amp;oq=SC28.13PRO+-%22farnell%22&amp;gs_l=psy-ab.3...4366.9074..9236...0.0..0.187.1686.0j10......0....1..gws-wiz.......0i13i30j0i13i5i30.pkd9P2m7bpo</t>
    </r>
  </si>
  <si>
    <t>7K6XINSA646HTNI</t>
  </si>
  <si>
    <t>PUMP MOD. HCO 150 PP
Mechanical seal centrifugal pump wih BSP connectios 3"M.-2"1/2M
ITA Motor 5.5kW IEC132 2P 230-400V/50Hz B3/b5 IP55 CL.F</t>
  </si>
  <si>
    <t>info@gemmecotti.com
Enquiry sent to above email</t>
  </si>
  <si>
    <t>7LR9PU4HLMNV014</t>
  </si>
  <si>
    <r>
      <rPr>
        <sz val="12"/>
        <rFont val="Trebuchet MS"/>
      </rPr>
      <t xml:space="preserve">Watson marlow Single head pump
•        </t>
    </r>
    <r>
      <rPr>
        <b/>
        <sz val="12"/>
        <rFont val="Trebuchet MS"/>
      </rPr>
      <t>520FDM/R2</t>
    </r>
    <r>
      <rPr>
        <sz val="12"/>
        <rFont val="Trebuchet MS"/>
      </rPr>
      <t xml:space="preserve"> pumps have a single-channel 520R spring-loaded pump head, a high quality permanent magnet DC gearmotor with NEMA 2 rating, and mounting plate. For flows up to 3.4 liter/min and pressures up to 100 psi. </t>
    </r>
  </si>
  <si>
    <t>attaur.rahman@agp.com.pk</t>
  </si>
  <si>
    <t xml:space="preserve">https://www.watson-marlow.com/us-en/range/watson-marlow/oem-pumps/oem-cased/500-oem/
</t>
  </si>
  <si>
    <t>Watson marlow Single head pump</t>
  </si>
  <si>
    <t>https://www.google.com/search?newwindow=1&amp;ei=aDELXbeROsXdwALs8rmoBw&amp;q=watson+marlow+520FDM%2FR2&amp;oq=watson+marlow+520FDM%2FR2&amp;gs_l=psy-ab.3...8524.11329..11515...1.0..0.293.3632.2-13......0....1..gws-wiz.s_1z8l-yk_o
https://www.google.com/search?newwindow=1&amp;ei=dTELXdeFLYXdwQKGg5b4Bg&amp;q=watson+marlow+520FDM%2FR2+suppliers&amp;oq=watson+marlow+520FDM%2FR2+suppliers&amp;gs_l=psy-ab.3..33i160.12549.14987..15228...0.0..0.412.2904.2-4j4j1......0....1..gws-wiz.dsgxaOB-5Yg</t>
  </si>
  <si>
    <t>7MAG4N1G7K76Q2Y</t>
  </si>
  <si>
    <t>Elau Option Module OM-Max-4-Canlayer 2</t>
  </si>
  <si>
    <t>nasiruddin.khan@martindow.com</t>
  </si>
  <si>
    <r>
      <rPr>
        <sz val="12"/>
        <rFont val="Trebuchet MS"/>
      </rPr>
      <t xml:space="preserve">Merge it with new link data and fly again
Maaz: only 3 emails found merged it with </t>
    </r>
    <r>
      <rPr>
        <b/>
        <sz val="12"/>
        <rFont val="Trebuchet MS"/>
      </rPr>
      <t>EZG-CJE-7NA-GRP5 code</t>
    </r>
  </si>
  <si>
    <r>
      <rPr>
        <sz val="12"/>
        <rFont val="Trebuchet MS"/>
      </rPr>
      <t xml:space="preserve">merged it </t>
    </r>
    <r>
      <rPr>
        <sz val="12"/>
        <rFont val="Trebuchet MS"/>
      </rPr>
      <t>Elau Option Module</t>
    </r>
  </si>
  <si>
    <t>https://www.google.com/search?q=Elau+Option+Module+ON-Max-4-Canlayer+2&amp;newwindow=1&amp;source=lnms&amp;sa=X&amp;ved=0ahUKEwi-iLOWo_XiAhXOTcAKHfNlCGUQ_AUICygA&amp;biw=1745&amp;bih=852&amp;dpr=1.1</t>
  </si>
  <si>
    <t>7MU37DSQM1UU56U</t>
  </si>
  <si>
    <t>High shear mixer with interchangable mixing bowl 5 litre. Bowl qty: 2
(Gral mixture)</t>
  </si>
  <si>
    <t>attaur.rehman@agp.com.pk</t>
  </si>
  <si>
    <t>High shear mixer Gral mixture</t>
  </si>
  <si>
    <r>
      <rPr>
        <u/>
        <sz val="12"/>
        <color rgb="FF1155CC"/>
        <rFont val="Arial"/>
      </rPr>
      <t>https://www.google.com/search?newwindow=1&amp;biw=1745&amp;bih=852&amp;ei=ajILXf2BJNCYsAf4iILwDQ&amp;q=high+shear+mixer+pharmaceutical+manufacturers&amp;oq=high+shear+mixer+pharmaceutical+manufac&amp;gs_l=psy-ab.3.0.33i22i29i30l3.21925.23203..24491...0.0..0.290.1840.0j2j6......0....1..gws-wiz.......0i71j0i22i30.Qi_5gKXYcpU</t>
    </r>
    <r>
      <rPr>
        <sz val="12"/>
        <rFont val="Arial"/>
      </rPr>
      <t xml:space="preserve">
</t>
    </r>
    <r>
      <rPr>
        <u/>
        <sz val="12"/>
        <color rgb="FF1155CC"/>
        <rFont val="Arial"/>
      </rPr>
      <t>https://www.google.com/search?newwindow=1&amp;biw=1745&amp;bih=852&amp;ei=kjILXcmCIsSNkwWX0IPgDw&amp;q=high+shear+mixer+pharmaceutical+with+5+litre+bowls&amp;oq=high+shear+mixer+pharmaceutical+with+5+litre+bowls&amp;gs_l=psy-ab.3...8903.8903..10181...0.0..0.267.267.2-1......0....1..gws-wiz.......0i71.mk_wkEdHt8c</t>
    </r>
  </si>
  <si>
    <t>7PCZEG4ZWR34CDI</t>
  </si>
  <si>
    <t>Pump for Waste  Water + Storm Water.
10HP/3PH Non Clogging Submersible Pump Weather Proof Cabinet Breaker Indicator Light Complete Motor Control Unit.</t>
  </si>
  <si>
    <r>
      <rPr>
        <b/>
        <sz val="12"/>
        <rFont val="Trebuchet MS"/>
      </rPr>
      <t>CCL Pharmaceuticals</t>
    </r>
    <r>
      <rPr>
        <sz val="12"/>
        <rFont val="Trebuchet MS"/>
      </rPr>
      <t xml:space="preserve">
65 Quaid-e-Azam Industrial Estate, Kot Lakhpat, Lahore - Pakistan
</t>
    </r>
    <r>
      <rPr>
        <b/>
        <sz val="12"/>
        <rFont val="Trebuchet MS"/>
      </rPr>
      <t>Sammer Ismail Awan
Assisstant Manager – Procurement</t>
    </r>
    <r>
      <rPr>
        <sz val="12"/>
        <rFont val="Trebuchet MS"/>
      </rPr>
      <t xml:space="preserve">
e: sammer.awan@cclpharma.com   
p: +92(42) 111 225 67</t>
    </r>
    <r>
      <rPr>
        <u/>
        <sz val="12"/>
        <color rgb="FF1155CC"/>
        <rFont val="Trebuchet MS"/>
      </rPr>
      <t>8
www.cclpharma.com</t>
    </r>
  </si>
  <si>
    <r>
      <rPr>
        <sz val="12"/>
        <rFont val="Trebuchet MS"/>
      </rPr>
      <t xml:space="preserve">Maaz: merged it with submersible Pump Merged Database
</t>
    </r>
    <r>
      <rPr>
        <b/>
        <sz val="12"/>
        <rFont val="Trebuchet MS"/>
      </rPr>
      <t>AGAIN DATA UPDATE (25-JUN-19)</t>
    </r>
  </si>
  <si>
    <t>Pump for Waste  Water + Storm Water
OR
Submersible Pump Merged (fly)</t>
  </si>
  <si>
    <r>
      <rPr>
        <u/>
        <sz val="12"/>
        <color rgb="FF1155CC"/>
        <rFont val="Arial"/>
      </rPr>
      <t>https://www.google.com/search?newwindow=1&amp;biw=1745&amp;bih=852&amp;ei=0T4LXfHAJ4GVkwWwuIigCA&amp;q=Submersible+Pump+with+weatherproof+junction+box+-%22amazon%22&amp;oq=Submersible+Pump+with+weatherproof+junction+box+-%22amazon%22&amp;gs_l=psy-ab.3...39571.42576..42794...0.0..0.394.2521.2-7j2......0....1..gws-wiz.......0i71.S4xuCiXsUE4</t>
    </r>
    <r>
      <rPr>
        <sz val="12"/>
        <rFont val="Arial"/>
      </rPr>
      <t xml:space="preserve">
</t>
    </r>
    <r>
      <rPr>
        <u/>
        <sz val="12"/>
        <color rgb="FF1155CC"/>
        <rFont val="Arial"/>
      </rPr>
      <t xml:space="preserve">https://www.google.com/search?newwindow=1&amp;q=Submersible+Pump+waterproof+-%22amazon%22+-%22ebay%22+-%22%25india%25%22&amp;sa=X&amp;ved=0ahUKEwjS65yPzvfiAhUCKFAKHejMAYEQ7xYIKigA&amp;biw=1745&amp;bih=852
</t>
    </r>
    <r>
      <rPr>
        <sz val="12"/>
        <rFont val="Arial"/>
      </rPr>
      <t xml:space="preserve">------------------------------------------------------------------------------------------------------------------------------
</t>
    </r>
    <r>
      <rPr>
        <u/>
        <sz val="12"/>
        <color rgb="FF1155CC"/>
        <rFont val="Arial"/>
      </rPr>
      <t>https://www.google.com/search?q=Non+Clogging+Submersible+Pump&amp;newwindow=1&amp;source=lnms&amp;sa=X&amp;ved=0ahUKEwjLzviJ7IPjAhVBYlAKHfIPC8UQ_AUICygA&amp;biw=1745&amp;bih=852&amp;dpr=1.1</t>
    </r>
    <r>
      <rPr>
        <sz val="12"/>
        <rFont val="Arial"/>
      </rPr>
      <t xml:space="preserve">
</t>
    </r>
    <r>
      <rPr>
        <u/>
        <sz val="12"/>
        <color rgb="FF1155CC"/>
        <rFont val="Arial"/>
      </rPr>
      <t>https://www.google.com/search?newwindow=1&amp;biw=1745&amp;bih=852&amp;ei=fqgRXcO1F8OjkwXu-amYAQ&amp;q=Non+Clogging+Submersible+Pump+manufacturers&amp;oq=Non+Clogging+Submersible+Pump+manufacturers&amp;gs_l=psy-ab.3..33i21.71043.74195..74404...0.0..0.419.4287.2-5j6j2......0....1..gws-wiz.......0i71j0i22i30j33i22i29i30j33i160.4mzKVyuocqw</t>
    </r>
    <r>
      <rPr>
        <sz val="12"/>
        <rFont val="Arial"/>
      </rPr>
      <t xml:space="preserve">
</t>
    </r>
    <r>
      <rPr>
        <u/>
        <sz val="12"/>
        <color rgb="FF1155CC"/>
        <rFont val="Arial"/>
      </rPr>
      <t>https://www.google.com/search?newwindow=1&amp;biw=1745&amp;bih=852&amp;ei=2qkRXdmwBIH1kwW7vYuQBw&amp;q=Non+Clogging+Submersible+Pump+manufacturers+-%22%25india%25%22&amp;oq=Non+Clogging+Submersible+Pump+manufacturers+-%22%25india%25%22&amp;gs_l=psy-ab.3...17556.22226..22510...0.0..0.378.3188.2-9j2......0....1..gws-wiz.......0i71j33i160.qhfoESZSJt4</t>
    </r>
  </si>
  <si>
    <t>7QRWLSHUD78COX3</t>
  </si>
  <si>
    <r>
      <rPr>
        <sz val="12"/>
        <rFont val="Trebuchet MS"/>
      </rPr>
      <t xml:space="preserve">Steam trap
Size 2” 
Flange type 
Required in Vertical Fitting 
Type ball float
Material carbon steel 
Max: temp 184C
Max pressure 10 bar
Flange to Flange height: 14(3/4) inch
Make Japan
Qty 01pc
</t>
    </r>
    <r>
      <rPr>
        <b/>
        <sz val="12"/>
        <color rgb="FFFF0000"/>
        <rFont val="Trebuchet MS"/>
      </rPr>
      <t>pdf attached</t>
    </r>
  </si>
  <si>
    <r>
      <rPr>
        <b/>
        <sz val="12"/>
        <rFont val="Trebuchet MS"/>
      </rPr>
      <t>Archroma Pakistan Limited</t>
    </r>
    <r>
      <rPr>
        <sz val="12"/>
        <rFont val="Trebuchet MS"/>
      </rPr>
      <t xml:space="preserve">
Plot </t>
    </r>
    <r>
      <rPr>
        <u/>
        <sz val="12"/>
        <color rgb="FF1155CC"/>
        <rFont val="Trebuchet MS"/>
      </rPr>
      <t>No LX</t>
    </r>
    <r>
      <rPr>
        <sz val="12"/>
        <rFont val="Trebuchet MS"/>
      </rPr>
      <t xml:space="preserve">10 &amp; 11, | Landhi Industrial Tarding Estate, | Karachi – 75120, Pakistan
</t>
    </r>
    <r>
      <rPr>
        <b/>
        <sz val="12"/>
        <rFont val="Trebuchet MS"/>
      </rPr>
      <t xml:space="preserve">Bashir Ahmed Dahri (Mr.)
Purchase Department
</t>
    </r>
    <r>
      <rPr>
        <sz val="12"/>
        <rFont val="Trebuchet MS"/>
      </rPr>
      <t xml:space="preserve">
Email: bashir.ahmed@archroma.com
CC: muhammad.asif@archroma.com
Tel: +9221 35081371-72 | Mobile: +92306 2349660 </t>
    </r>
  </si>
  <si>
    <t>Maaz: merged it with Stram Trap Merged Database</t>
  </si>
  <si>
    <t>Steam trap japan
OR
Steam Trap Merged (Fly)</t>
  </si>
  <si>
    <r>
      <rPr>
        <u/>
        <sz val="12"/>
        <color rgb="FF1155CC"/>
        <rFont val="Arial"/>
      </rPr>
      <t>https://www.google.com/search?newwindow=1&amp;ei=dGAMXYC4IMWZkgWF4pLwBA&amp;q=Steam+trap+japan&amp;oq=Steam+trap+japan&amp;gs_l=psy-ab.3..0j0i22i30l3.35015.36084..36366...0.0..0.183.1066.0j6......0....1..gws-wiz.......0i71j0i67.G1kdOfnpWAE</t>
    </r>
    <r>
      <rPr>
        <sz val="12"/>
        <rFont val="Arial"/>
      </rPr>
      <t xml:space="preserve">
</t>
    </r>
    <r>
      <rPr>
        <u/>
        <sz val="12"/>
        <color rgb="FF1155CC"/>
        <rFont val="Arial"/>
      </rPr>
      <t>https://www.google.com/search?newwindow=1&amp;ei=mmAMXZ_cBseXkwXq9proBA&amp;q=Steam+trap+japan+manufacturers&amp;oq=Steam+trap+japan+manufacturers&amp;gs_l=psy-ab.3..0i22i30.23543.26397..26592...0.0..0.301.2850.0j8j5j1......0....1..gws-wiz.......0i71.5jpH_7K2R2w</t>
    </r>
  </si>
  <si>
    <t>7QT3F19XHJ0X8TV</t>
  </si>
  <si>
    <t>Safety valve
Flange type din standard-size:DN50XDN80                                   Qty:02Nos
Set pressure:2 barg,body pressure:PN40
Operating temp:100centigrade
Body:WCB,Trim/Seat (sealing contact area):Teflon coated
Close bonnet without lifting lever (without lifting lever)</t>
  </si>
  <si>
    <r>
      <rPr>
        <b/>
        <sz val="12"/>
        <rFont val="Trebuchet MS"/>
      </rPr>
      <t>Archroma Pakistan Limited</t>
    </r>
    <r>
      <rPr>
        <sz val="12"/>
        <rFont val="Trebuchet MS"/>
      </rPr>
      <t xml:space="preserve">
Plot </t>
    </r>
    <r>
      <rPr>
        <u/>
        <sz val="12"/>
        <color rgb="FF1155CC"/>
        <rFont val="Trebuchet MS"/>
      </rPr>
      <t>No.LX</t>
    </r>
    <r>
      <rPr>
        <sz val="12"/>
        <rFont val="Trebuchet MS"/>
      </rPr>
      <t xml:space="preserve"> 10 &amp; 11, | Landhi Industrial Tarding Estate, | Karachi – 75120, Pakistan
</t>
    </r>
    <r>
      <rPr>
        <b/>
        <sz val="12"/>
        <rFont val="Trebuchet MS"/>
      </rPr>
      <t xml:space="preserve">Bashir Ahmed Dahri (Mr.)
Purchase Department
</t>
    </r>
    <r>
      <rPr>
        <sz val="12"/>
        <rFont val="Trebuchet MS"/>
      </rPr>
      <t xml:space="preserve"> 
Email: bashir.ahmed@archroma.com
CC: muhammad.asif@archroma.com, muhammed.haroon@archroma.com
Tel: +9221 35081371-72 | Mobile: +92306 2349660</t>
    </r>
  </si>
  <si>
    <t>Safety valve</t>
  </si>
  <si>
    <t>https://www.google.com/search?q=DN50XDN80&amp;oq=DN50XDN80&amp;aqs=chrome..69i57&amp;sourceid=chrome&amp;ie=UTF-8
https://www.google.com/search?newwindow=1&amp;ei=3mAMXY7SOsuZsAf0sKL4Bg&amp;q=SAfety+Valve+DN50XDN80+suppliers&amp;oq=SAfety+Valve+DN50XDN80+suppliers&amp;gs_l=psy-ab.3..33i160.3582.5493..5573...0.0..0.246.1774.0j6j3......0....1..gws-wiz.l9htLsXg834</t>
  </si>
  <si>
    <t>7RUCADXC5C61XJN</t>
  </si>
  <si>
    <r>
      <rPr>
        <sz val="12"/>
        <rFont val="Trebuchet MS"/>
      </rPr>
      <t xml:space="preserve">MENVIER Automatic Emergency Light ( Beamlite )
Twin Spot Emergency Lighting 
Three Hours Duration Backup
Non-Maintained / Maintenance Free Type
Supply Voltage: 230 Volts AC, 50 Hz , Output Voltage: 24 Volts DC
Order Code # BEN3_
Make: Cooper Lighting and Security
Quantity: 50 Nos.
</t>
    </r>
    <r>
      <rPr>
        <b/>
        <sz val="12"/>
        <color rgb="FFFF0000"/>
        <rFont val="Trebuchet MS"/>
      </rPr>
      <t>Image Attached</t>
    </r>
  </si>
  <si>
    <r>
      <rPr>
        <b/>
        <sz val="12"/>
        <rFont val="Trebuchet MS"/>
      </rPr>
      <t>Archroma Pakistan Limited</t>
    </r>
    <r>
      <rPr>
        <sz val="12"/>
        <rFont val="Trebuchet MS"/>
      </rPr>
      <t xml:space="preserve">
Plot </t>
    </r>
    <r>
      <rPr>
        <u/>
        <sz val="12"/>
        <color rgb="FF1155CC"/>
        <rFont val="Trebuchet MS"/>
      </rPr>
      <t>No.LX</t>
    </r>
    <r>
      <rPr>
        <sz val="12"/>
        <rFont val="Trebuchet MS"/>
      </rPr>
      <t xml:space="preserve"> 10 &amp; 11, | Landhi Industrial Tarding Estate, | Karachi – 75120, Pakistan
</t>
    </r>
    <r>
      <rPr>
        <b/>
        <sz val="12"/>
        <rFont val="Trebuchet MS"/>
      </rPr>
      <t>Muhammad Asif (Mr.)
Purchase Executive</t>
    </r>
    <r>
      <rPr>
        <sz val="12"/>
        <rFont val="Trebuchet MS"/>
      </rPr>
      <t xml:space="preserve">
Email: muhammad.asif@archroma.com
CC: muhammad.asif@archroma.com, muhammed.haroon@archroma.com, Qazi.Naeemuddin@archroma.com, syed.mansoor@archroma.com, faseel.ahmed@archroma.com, abdul.kalam@archroma.com, bashir.ahmed@archroma.com
Tel: +9221 35081371-72 | Mobile: +92306 2349660</t>
    </r>
  </si>
  <si>
    <t>Maaz: Again letter sent on new emails (18-July-19)</t>
  </si>
  <si>
    <t>MENVIER Automatic Emergency Beamlite (Cooper Lighting and Security)</t>
  </si>
  <si>
    <r>
      <rPr>
        <u/>
        <sz val="12"/>
        <color rgb="FF1155CC"/>
        <rFont val="Arial"/>
      </rPr>
      <t>https://www.google.com/search?newwindow=1&amp;biw=1745&amp;bih=852&amp;ei=KGEMXdPWOabgkgXqioWoDQ&amp;q=MENVIER+Automatic+Emergency+Light+%28+Beamlite+%29+BEN3&amp;oq=MENVIER+Automatic+Emergency+Light+%28+Beamlite+%29+BEN3&amp;gs_l=psy-ab.3..33i160.10708.11418..11972...0.0..0.217.430.2-2......0....1..gws-wiz.jYDelCPwoKI</t>
    </r>
    <r>
      <rPr>
        <sz val="12"/>
        <rFont val="Arial"/>
      </rPr>
      <t xml:space="preserve">
</t>
    </r>
    <r>
      <rPr>
        <u/>
        <sz val="12"/>
        <color rgb="FF1155CC"/>
        <rFont val="Arial"/>
      </rPr>
      <t>https://www.google.com/search?newwindow=1&amp;biw=1745&amp;bih=852&amp;ei=NWEMXYHoIsn5sAf_tKrQBg&amp;q=MENVIER+BEN3+suppliers&amp;oq=MENVIER+BEN3+suppliers&amp;gs_l=psy-ab.3..33i160.9540.12718..12855...0.0..0.206.1921.0j7j3......0....1..gws-wiz.......0i22i30i19.gogzDYFAe_E
"https://www.google.com/search?newwindow=1&amp;ei=F0EwXfi5M4L3kwWv5KawCg&amp;q=eaton+electrical+germany+wholeslaer&amp;oq=eaton+electrical+germany+wholeslaer&amp;gs_l=psy-ab.3..33i21.359.3797..3936...0.0..0.354.4796.2-11j5......0....1..gws-wiz.......0j0i22i30j33i22i29i30.ozRywQbYEw0&amp;ved=0ahUKEwi4ofjpmL7jAhWC-6QKHS-yCaYQ4dUDCAo&amp;uact=5
https://www.google.com/search?newwindow=1&amp;ei=HUEwXeXeDMeckgXr9Yn4DA&amp;q=eaton+electrical+wholesaler&amp;oq=eaton+electrical+wholesaler&amp;gs_l=psy-ab.3..0i8i30l3.83758.84640..85145...0.0..0.277.547.2-2......0....1..gws-wiz.KmCx32nCU58&amp;ved=0ahUKEwil4b_smL7jAhVHjqQKHet6As8Q4dUDCAo&amp;uact=5
https://www.google.com/search?newwindow=1&amp;ei=pkEwXf6uEMi4kwXzl5GIDg&amp;q=eaton+electrical+europe+wholesaler+-%22eaton.com%22&amp;oq=eaton+electrical+europe+wholesaler+-%22eaton.com%22&amp;gs_l=psy-ab.3...11256.16534..17296...0.0..0.378.3643.2-11j2......0....1..gws-wiz.......0i71.tTOY-QIeCbs&amp;ved=0ahUKEwj-me2tmb7jAhVI3KQKHfNLBOEQ4dUDCAo&amp;uact=5"</t>
    </r>
  </si>
  <si>
    <t>7TI9KB8X7KMRGEA</t>
  </si>
  <si>
    <r>
      <rPr>
        <sz val="12"/>
        <rFont val="Trebuchet MS"/>
      </rPr>
      <t xml:space="preserve">Vacuum Filter </t>
    </r>
    <r>
      <rPr>
        <b/>
        <sz val="12"/>
        <color rgb="FFFF0000"/>
        <rFont val="Trebuchet MS"/>
      </rPr>
      <t>(As per picture attached)</t>
    </r>
    <r>
      <rPr>
        <sz val="12"/>
        <rFont val="Trebuchet MS"/>
      </rPr>
      <t xml:space="preserve"> (Quantity 6 No)
SEjong Automatic Capsule Filling machine Model SF-100N Sr. Nr. SF07074</t>
    </r>
  </si>
  <si>
    <r>
      <rPr>
        <b/>
        <sz val="12"/>
        <rFont val="Trebuchet MS"/>
      </rPr>
      <t xml:space="preserve">Aspin Pharma (PVT) LTD
</t>
    </r>
    <r>
      <rPr>
        <sz val="12"/>
        <rFont val="Trebuchet MS"/>
      </rPr>
      <t xml:space="preserve">Plot Nos. 10 &amp; 25, Sector No. 20,
Korangi Industrial Area,
Karachi 74900, Pakistan
</t>
    </r>
    <r>
      <rPr>
        <b/>
        <sz val="12"/>
        <rFont val="Trebuchet MS"/>
      </rPr>
      <t>HAFIZ WAQAR AHMED
Purchase Assistant</t>
    </r>
    <r>
      <rPr>
        <sz val="12"/>
        <rFont val="Trebuchet MS"/>
      </rPr>
      <t xml:space="preserve">
Tel     : 92 (21) 35045560-62, Ext : 425
Cell    : 0313-4944242
Email : waqar.ahmed@aspin.com.pk</t>
    </r>
  </si>
  <si>
    <t>Rates were given by Mr. Qamar</t>
  </si>
  <si>
    <t>7UBLP6QUSMMCN6O</t>
  </si>
  <si>
    <t>Plastic Bottle unscrambler 
speed: 250 - 300 Bottle per minute
including Air blowing for pharmaaceutical industry</t>
  </si>
  <si>
    <t>Gsk F268 site
allauddin</t>
  </si>
  <si>
    <t>Sent to Second Hand Pharma and Prepared Database Both 26/6/19</t>
  </si>
  <si>
    <t>Plastic Bottle unscrambler</t>
  </si>
  <si>
    <t>https://www.google.com/search?q=Plastic+Bottle+unscrambler&amp;oq=Plastic+Bottle+unscrambler&amp;aqs=chrome..69i57&amp;sourceid=chrome&amp;ie=UTF-8
https://www.google.com/search?newwindow=1&amp;ei=FqgQXffvGsHMwAKfk6vABQ&amp;q=Plastic+Bottle+unscrambler+Europe+manufacturers+-%22alibaba%22&amp;oq=Plastic+Bottle+unscrambler+Europe+manufacturers+-%22alibaba%22&amp;gs_l=psy-ab.3...3477.6196..6429...0.0..0.263.1567.2-6......0....1..gws-wiz.fw_AIWKB7uY
https://www.google.com/search?newwindow=1&amp;ei=HagQXYW5NsPekgW91LWgBw&amp;q=Plastic+Bottle+unscrambler+china+manufacturers+-%22alibaba%22&amp;oq=Plastic+Bottle+unscrambler+china+manufacturers+-%22alibaba%22&amp;gs_l=psy-ab.3...9923.11426..11562...0.0..0.377.1420.2-4j1......0....1..gws-wiz.......0i71.SkZEq1FPOew</t>
  </si>
  <si>
    <t>7YXG2B4LMRHF5IA</t>
  </si>
  <si>
    <t>230-040-180 
SIDE SEAL TOP&amp; BOTTOM FOR
40-K-201/202
SIDE SEAL TOP &amp; BOTTOM
PART# 252521-52
(SPARE FOR FS ELLIOTT
INSTRUMENT AIR
COMPRESSOR SERIAL/MODEL#
A7EH 1279-80, AI-/270DA3.
MAKE: FS ELLIOTT 
TAG# 40-K-201 &amp; 40-K-202 NITROGEN
PLANT COMPRESSOR)
Quantity 02</t>
  </si>
  <si>
    <t xml:space="preserve">
Engro Fertilizer
7th Floor, The Harbor Front  Building, HC # 3,
Marine Drive, Block # 4, Clifton, Karachi,  
Cell: 0302-8226341
Tel:  021-35297534
Fax  021-35810669 
Muhammad Imran Iqbal
miiqbal@engro.com</t>
  </si>
  <si>
    <t>gbrown@fs-elliott.com
gdavis@fs-elliott.com
mcroucher@fs-elliott.com
emaparts@fs-elliott.com
Include above emails
Arsalan: Need serial number..
Arsalna: Company refuses to qoute</t>
  </si>
  <si>
    <t>SPARE FOR FS ELLIOTT</t>
  </si>
  <si>
    <r>
      <rPr>
        <u/>
        <sz val="12"/>
        <color rgb="FF1155CC"/>
        <rFont val="Arial"/>
      </rPr>
      <t>https://www.fs-elliott.com/contact-us</t>
    </r>
    <r>
      <rPr>
        <sz val="12"/>
        <rFont val="Arial"/>
      </rPr>
      <t xml:space="preserve">
</t>
    </r>
    <r>
      <rPr>
        <u/>
        <sz val="12"/>
        <color rgb="FF1155CC"/>
        <rFont val="Arial"/>
      </rPr>
      <t>https://www.google.com/search?newwindow=1&amp;ei=uX0MXaS2KsnEwQL_2bmQBQ&amp;q=FS+ELLIOTT+spare+parts&amp;oq=FS+ELLIOTT+spare+parts&amp;gs_l=psy-ab.3...376819.378481..378928...0.0..1.311.2456.0j8j3j1......0....1..gws-wiz.......0i10i67j0j0i67j0i22i30j0i22i10i30j33i160j33i21j33i22i29i30.-zmf7vpyNVo</t>
    </r>
  </si>
  <si>
    <t>7ZYB3R52ZDK7IZD</t>
  </si>
  <si>
    <t>1. Semi electric stacker
Load capacity: 1000 Kg (also quote 1500 kg)
Lifting Height: at least 7 feet (please quote all available upto 14 ft)
2. Fully Electric Stacker
Load capacity: 1000 Kg (also quote 1500 kg)
Lifting Height: at least 7 feet (please quote all available upto 14 ft)
3. Manual Stacker
Load capacity: 1000 Kg (also quote 1500 kg)
Lifting Height: at least 7 feet (please quote all available upto 14 ft)
4. Manual Hand / Pallet trolley that could lift 1000kg pallet from ground and transport around warehouse</t>
  </si>
  <si>
    <t>Rainbow Paints Industries
Asif Faheem
factory@rainbow-paints.com</t>
  </si>
  <si>
    <t>Semi electric stacker
OR
Pallet Lifter Merged(Fly)</t>
  </si>
  <si>
    <t>https://www.google.com/search?newwindow=1&amp;q=semi+electric+stacker+manufacturer+-%22alibaba%22+-%22%25india%25%22&amp;spell=1&amp;sa=X&amp;ved=0ahUKEwj1l4_8gPriAhXICuwKHenZCgkQBQgqKAA&amp;biw=1745&amp;bih=852
https://www.google.com/search?newwindow=1&amp;biw=1745&amp;bih=852&amp;ei=R4EMXYvFLpKSsAf9sKuADQ&amp;q=Fully+Electric+Stacker+manufacturer+-%22alibaba%22+-%22%25india%25%22&amp;oq=Fully+Electric+Stacker+manufacturer+-%22alibaba%22+-%22%25india%25%22&amp;gs_l=psy-ab.3...19007.19007..19403...0.0..0.162.162.0j1......0....2j1..gws-wiz.q-yMVAKzvKE</t>
  </si>
  <si>
    <t>8XXW7D2BSSFUCA5</t>
  </si>
  <si>
    <t>Reach lift truck capacity 2 ton
Reach 18 ft for euro pallet</t>
  </si>
  <si>
    <t>Tariq Sajid
0300 8733111
HBR Textile Industries
Plot # 34, block، 12B Sector 11 G North Karachi Twp, Karachi, Karachi City, Sindh</t>
  </si>
  <si>
    <t>Reach lift truck for euro pallet</t>
  </si>
  <si>
    <t>https://www.google.com/search?newwindow=1&amp;biw=1745&amp;bih=852&amp;ei=W4AMXbqKBJDVkwX46JroDw&amp;q=forklift+truck+2+ton+-%22alibaba%22&amp;oq=forklift+truck+2+ton+-%22alibaba%22&amp;gs_l=psy-ab.3...3631.6628..6765...0.0..0.184.1668.0j10......0....1..gws-wiz.......0i22i30.n31qLhuaSq4
https://www.google.com/search?newwindow=1&amp;biw=1745&amp;bih=852&amp;ei=doAMXYqqK4iukwWU27aIBg&amp;q=forklift+truck+2+ton+manufacturers+-%22alibaba%22+-%22%25india%25%22&amp;oq=forklift+truck+2+ton+manufacturers+-%22alibaba%22+-%22%25india%25%22&amp;gs_l=psy-ab.3...8277.13596..13757...0.0..0.171.1943.0j12......0....1..gws-wiz.......0i71.DiM-iVsyRho
https://www.google.com/search?newwindow=1&amp;biw=1745&amp;bih=852&amp;ei=hYAMXf6lKobykwWC0q7YDA&amp;q=forklift+truck++manufacturers+-%22alibaba%22+-%22%25india%25%22&amp;oq=forklift+truck++manufacturers+-%22alibaba%22+-%22%25india%25%22&amp;gs_l=psy-ab.3...14723.14723..15372...0.0..0.230.230.2-1......0....1..gws-wiz.piHiH8399Vs</t>
  </si>
  <si>
    <t>83IDKZKAWF7J0BQ</t>
  </si>
  <si>
    <t>Poly penko Ink Rolls size 50mm Lengh and 43/44 mm Width need qty more then 6 pcs
Black color</t>
  </si>
  <si>
    <r>
      <rPr>
        <b/>
        <sz val="12"/>
        <rFont val="Trebuchet MS"/>
      </rPr>
      <t>Asif Rizvi</t>
    </r>
    <r>
      <rPr>
        <sz val="12"/>
        <rFont val="Trebuchet MS"/>
      </rPr>
      <t xml:space="preserve">
</t>
    </r>
    <r>
      <rPr>
        <b/>
        <sz val="12"/>
        <rFont val="Trebuchet MS"/>
      </rPr>
      <t>Prime Traders</t>
    </r>
    <r>
      <rPr>
        <sz val="12"/>
        <rFont val="Trebuchet MS"/>
      </rPr>
      <t xml:space="preserve">
Address 2: 7B/3 7th Floor West-land Trade Center
Block 7/8 K.C.H.S Commercial Area
Shaheed-e-Millat Road Karachi
Phone:02134320439
Cell: +92-345-2866-043
prime.traders5@gmail.com</t>
    </r>
  </si>
  <si>
    <t>Arsalan: check Data again no response</t>
  </si>
  <si>
    <t>Poly penko Ink Rolls</t>
  </si>
  <si>
    <r>
      <rPr>
        <sz val="12"/>
        <rFont val="Trebuchet MS"/>
      </rPr>
      <t xml:space="preserve">
</t>
    </r>
    <r>
      <rPr>
        <u/>
        <sz val="12"/>
        <color rgb="FF1155CC"/>
        <rFont val="Trebuchet MS"/>
      </rPr>
      <t>https://www.google.com/search?newwindow=1&amp;q=Polypenco+Ink+Roller+black&amp;spell=1&amp;sa=X&amp;ved=0ahUKEwjb8Lu3xoHjAhUFb1AKHcvlA4sQBQgqKAA&amp;biw=1745&amp;bih=852</t>
    </r>
    <r>
      <rPr>
        <sz val="12"/>
        <rFont val="Trebuchet MS"/>
      </rPr>
      <t xml:space="preserve">
</t>
    </r>
    <r>
      <rPr>
        <u/>
        <sz val="12"/>
        <color rgb="FF1155CC"/>
        <rFont val="Trebuchet MS"/>
      </rPr>
      <t>https://www.google.com/search?newwindow=1&amp;biw=1745&amp;bih=852&amp;ei=9HUQXf6IIc_YwQKk9oGICw&amp;q=Polypenco+Ink+Rolls+black+suppliers&amp;oq=Polypenco+Ink+Rolls+black+suppliers&amp;gs_l=psy-ab.3..33i21.604.3634..3762...0.0..1.481.5013.2-2j11j2......0....1..gws-wiz.......33i160j33i10i21j33i10i160.VPaYE8YHI_c</t>
    </r>
  </si>
  <si>
    <t>8593GYXXSI4ZA5N</t>
  </si>
  <si>
    <t>UV/ Visible spectrometer quantity One</t>
  </si>
  <si>
    <t>Aijaz Ali
Manager Purchase &amp; Imports
Mediate Pharmaceuticals (Pvt) Ltd.
Mob: (0092) 3152012569</t>
  </si>
  <si>
    <t>UV Visible spectrometer</t>
  </si>
  <si>
    <r>
      <rPr>
        <u/>
        <sz val="12"/>
        <color rgb="FF1155CC"/>
        <rFont val="Arial"/>
      </rPr>
      <t>https://www.google.com/search?newwindow=1&amp;biw=1745&amp;bih=852&amp;ei=EHYQXZWVJYWRkwXw1b6ABA&amp;q=uv+visible+spectrophotometer+suppliers&amp;oq=uv+visible+spectrophotometer+suppliers&amp;gs_l=psy-ab.3..0i22i30l6.756.8481..8689...0.0..0.357.3604.2-6j6......0....1..gws-wiz.......0i71.ZAEIUWstuZ8</t>
    </r>
    <r>
      <rPr>
        <sz val="12"/>
        <rFont val="Arial"/>
      </rPr>
      <t xml:space="preserve">
</t>
    </r>
    <r>
      <rPr>
        <u/>
        <sz val="12"/>
        <color rgb="FF1155CC"/>
        <rFont val="Arial"/>
      </rPr>
      <t>https://www.google.com/search?newwindow=1&amp;biw=1745&amp;bih=852&amp;ei=GnYQXYrmKo71kwX24ZrYCQ&amp;q=uv+visible+spectrophotometer+manufacturers&amp;oq=uv+visible+spectrophotometer+manufacturers&amp;gs_l=psy-ab.3..0i22i30l7.11488.14044..14189...0.0..0.415.3942.2-10j2j1......0....1..gws-wiz.......0i71j0i67j0j0i13i30j0i13i5i30.AlEiDA9PsMo</t>
    </r>
  </si>
  <si>
    <t>8739G7NDDDJMJQK</t>
  </si>
  <si>
    <t>MCC PANEL (FIXED)
INCOMMING BREAKER
400~630A
DOL CIRCUITS RATED= {8X0.75 KW (DOL REVERSIBLE)
3X30KW (DOL) 
3X0.75KW (DOL) WITH LBS ON ALL CIRCUITS
CONTROL BREAKERS COMPARTMENT (1P, 2P, 3P MCB BREAKERS)</t>
  </si>
  <si>
    <t>RIFFAT TAHIRA
Processing Section
Procurement Officer
quotations1@bestway.com.pk
SPI # 348 , RFQ #6520-ELECT</t>
  </si>
  <si>
    <r>
      <rPr>
        <u/>
        <sz val="12"/>
        <color rgb="FF1155CC"/>
        <rFont val="Arial"/>
      </rPr>
      <t>https://www.google.com/search?newwindow=1&amp;ei=AKURXcioJsKckwWW5o3oDg&amp;q=mcc+panel+manufacturer&amp;oq=MCC+PANEL+manuf&amp;gs_l=psy-ab.3.0.0l7j0i22i30l3.21178.22198..23472...0.0..0.388.1840.2-4j2......0....1..gws-wiz.......0i71j0i67.E69w7mO_CSw</t>
    </r>
    <r>
      <rPr>
        <sz val="12"/>
        <rFont val="Arial"/>
      </rPr>
      <t xml:space="preserve">
</t>
    </r>
    <r>
      <rPr>
        <u/>
        <sz val="12"/>
        <color rgb="FF1155CC"/>
        <rFont val="Arial"/>
      </rPr>
      <t>https://www.google.com/search?newwindow=1&amp;ei=BaYRXZy8FsTBkwXwo79Y&amp;q=mcc+panel+manufacturer+europe&amp;oq=mcc+panel+manufacturer+europe&amp;gs_l=psy-ab.3..33i21.16657.21215..21512...0.0..0.380.1951.2-1j5......0....1..gws-wiz.......0j0i22i30j33i22i29i30j33i160.kcSmwmRWiNw</t>
    </r>
  </si>
  <si>
    <t>87W6XF52TPL80QH</t>
  </si>
  <si>
    <t xml:space="preserve">LV MOTOR, TYPE: TIPVM C71-4, 0.55KW, 380VY, 1360RPM, 1.8A, 50HZ, INCL F, IP55,B3, MAKE VOLT ELEKTRIK MOTORIARI TURKEY OR EQUIVALENT IN ABB/SIEMENS MAKE. </t>
  </si>
  <si>
    <t>RIFFAT TAHIRA
Processing Section
Procurement Officer
quotations1@bestway.com.pk
SPI # 346 , RFQ #6519-ELECT</t>
  </si>
  <si>
    <t>Aquib: found only 4 emails</t>
  </si>
  <si>
    <t xml:space="preserve">https://voltmotor.com.tr/en/contact/
</t>
  </si>
  <si>
    <t>881UHJYI5PG7V2B</t>
  </si>
  <si>
    <t>GEARED MOTOR, TYPE: KA107 R77 DRN132L4/TF/ EG7C/R1, SR# 01.7589417405.0001.18, INVERTER DUTY VPWM 3PHASE, HZ50 RPM1470/5.1, V230/400 DELTA/Y, KW 9.2, S1 A32, 50/18,70 IE3 ,IP55, COS 0.77, TH.CL.155 (F), NM 15800 IMM1A, SEW MADE IN GERMANY. 
GEARED MOTOR,TYPE: R82 DV132S4, KW: 5.5 KW, RPM: 1400/64, 400V, IP55, INCL F, MAKE SEW.</t>
  </si>
  <si>
    <t>Send this enquiry to our china contact who is theo only company that can quote us SEW
Sent to single supplier as per above comment</t>
  </si>
  <si>
    <t>883XC1J5KMFAPM9</t>
  </si>
  <si>
    <r>
      <rPr>
        <sz val="12"/>
        <rFont val="Trebuchet MS"/>
      </rPr>
      <t xml:space="preserve">Anemometer VT110S for QC lab
• 0.1-50m/s velocity.
• Separate fan probe 
Quantity 1
</t>
    </r>
    <r>
      <rPr>
        <b/>
        <sz val="12"/>
        <color rgb="FFFF0000"/>
        <rFont val="Trebuchet MS"/>
      </rPr>
      <t>PDF Attached</t>
    </r>
  </si>
  <si>
    <r>
      <rPr>
        <sz val="12"/>
        <rFont val="Trebuchet MS"/>
      </rPr>
      <t xml:space="preserve">Nabeel Ahmed
Assistant Manager Procurement
Supply Chain Department
Getz Pharma (Pvt) Limited
29-30/27, Korangi Industrial Area, Karachi 74900, Pakistan.
UAN +9221-111-111-511 Ext. 2304
Direct # +92-213-863-6225
Fax: +9221-5057592
Web address: </t>
    </r>
    <r>
      <rPr>
        <u/>
        <sz val="12"/>
        <color rgb="FF1155CC"/>
        <rFont val="Trebuchet MS"/>
      </rPr>
      <t>www.getzpharma.com</t>
    </r>
    <r>
      <rPr>
        <sz val="12"/>
        <rFont val="Trebuchet MS"/>
      </rPr>
      <t xml:space="preserve"> 
email: info@getzpharma.com</t>
    </r>
  </si>
  <si>
    <t>Include kimo instument emails from previous projects</t>
  </si>
  <si>
    <t>Anemometer VT110S for QC lab</t>
  </si>
  <si>
    <t>https://www.google.com/search?q=VT110S&amp;oq=VT110S&amp;aqs=chrome..69i57&amp;sourceid=chrome&amp;ie=UTF-8
https://www.google.com/search?newwindow=1&amp;ei=WKMRXamXFdGXkwWr5ZDwCA&amp;q=kimo+VT110S+suppliers&amp;oq=kimo+VT110S+suppliers&amp;gs_l=psy-ab.3...42809.47399..47895...0.0..0.328.4317.2-13j2......0....1..gws-wiz.......0i30j0i22i30j33i160.3uk_hMfzSXs</t>
  </si>
  <si>
    <t>88H33FF5DM5BDT9</t>
  </si>
  <si>
    <t>Semi-automatic Case Packer
Model: PS300
Make: Marchesini
Semi-automatic Case Packer
Model: PS310
Make: Marchesini</t>
  </si>
  <si>
    <t>Muhammad Imran
VSL Penicillin &amp; Tablet
Cell# 03002931598
muhammad.a.imran@gsk.com</t>
  </si>
  <si>
    <t>Enquiry sent to marchesini.it</t>
  </si>
  <si>
    <t>89JADHSXXHUV360</t>
  </si>
  <si>
    <t>P34C Profibus DP Valve Terminal
Model: PMB34-S00-12-M00-T00
Serial: EABFL07092
Protection: IP 20
MAke: MAC VALVES Taiwan</t>
  </si>
  <si>
    <t xml:space="preserve">M. Owaise GSK
</t>
  </si>
  <si>
    <t>Maaz: found only 7 emails</t>
  </si>
  <si>
    <t>P34C Profibus DP Valve Terminal (MAC VALVES Taiwan)</t>
  </si>
  <si>
    <t xml:space="preserve">http://www.macvalves.com/distributors/
</t>
  </si>
  <si>
    <t>8B72M1E2W3DMOO9</t>
  </si>
  <si>
    <t>Strile Filter Element
Brand name=SKAN
Strile filterpatrone,Type 136,Rate 71.
Dia=94mm &amp; Thickness=25mm.
Qty.=Ten pcs.
Photos attached in E-mail on support2.
This is vent filter for syrup preparation tank.Operation 95 degree Celsius.</t>
  </si>
  <si>
    <t>Gsk (Health Care) Jamshoro,Sindh.
Zakir Ali.</t>
  </si>
  <si>
    <t>vk-lab@skan.ch</t>
  </si>
  <si>
    <t>Strile Filter Element</t>
  </si>
  <si>
    <t xml:space="preserve">https://skan.ch/en/contacts
</t>
  </si>
  <si>
    <t>8E7UX1L6YBAS6JQ</t>
  </si>
  <si>
    <t>Key Turret for Unipress 20 Station "D" Type Tooling or 
Full Machine including one Turret Year of construction 1984 or above</t>
  </si>
  <si>
    <t>Amir Wahid Siddiqui GSK SITE F-268</t>
  </si>
  <si>
    <t xml:space="preserve">Sent to Second Hand Pharma and Prepared Database
Maaz: again letter sent on new database as per boss order.links provided by boss. (18-July-19) </t>
  </si>
  <si>
    <t>Key Turret for Unipress</t>
  </si>
  <si>
    <t xml:space="preserve">https://www.google.com/search?q=Tablet+press+turret&amp;rlz=1C1SQJL_enPK798PK799&amp;oq=tablet+pre&amp;aqs=chrome.3.69i57j0l2j69i59j69i65j0.20655j0j7&amp;sourceid=chrome&amp;ie=UTF-8
https://www.google.com/search?q=Tablet+press+turret&amp;newwindow=1&amp;rlz=1C1SQJL_enPK798PK799&amp;source=lnms&amp;tbm=isch&amp;sa=X&amp;ved=0ahUKEwjs9vag9rvjAhXB_KQKHfFqBY8Q_AUIECgB&amp;biw=1920&amp;bih=1057
https://www.google.com/search?newwindow=1&amp;rlz=1C1SQJL_enPK798PK799&amp;q=tablet+compression+machine+turret&amp;sa=X&amp;ved=2ahUKEwjs9vag9rvjAhXB_KQKHfFqBY8Q1QIoAHoECCgQAQ
https://www.google.com/search?q=tablet+compression+machine+turret&amp;newwindow=1&amp;rlz=1C1SQJL_enPK798PK799&amp;source=lnms&amp;tbm=isch&amp;sa=X&amp;ved=0ahUKEwiWz_n09rvjAhXM_KQKHfd-CPMQ_AUIECgB&amp;biw=1920&amp;bih=1057
https://www.google.com/search?newwindow=1&amp;rlz=1C1SQJL_enPK798PK799&amp;tbm=isch&amp;q=tablet+compression+machine+turret&amp;chips=q:tablet+press+turret,g_1:manesty:EKFkfPlDja4%3D&amp;usg=AI4_-kT5p1hVMQ3Van1bs9vlGISNWet2xw&amp;sa=X&amp;ved=0ahUKEwi7ka7E97vjAhWR66QKHRz4DCMQ4lYILigF&amp;biw=1920&amp;bih=1057&amp;dpr=1
https://www.google.com/search?newwindow=1&amp;rlz=1C1SQJL_enPK798PK799&amp;q=tablet+compression+machine+parts&amp;sa=X&amp;ved=2ahUKEwjs9vag9rvjAhXB_KQKHfFqBY8Q1QIoAXoECCgQAg
https://www.google.com/search?q=tablet+compression+machine+parts&amp;newwindow=1&amp;rlz=1C1SQJL_enPK798PK799&amp;source=lnms&amp;tbm=isch&amp;sa=X&amp;ved=0ahUKEwjBiIr29rvjAhVxMewKHSKiDD8Q_AUIECgB&amp;biw=1920&amp;bih=1057
https://www.google.com/search?newwindow=1&amp;rlz=1C1SQJL_enPK798PK799&amp;q=moc+of+compression+turret&amp;sa=X&amp;ved=2ahUKEwjs9vag9rvjAhXB_KQKHfFqBY8Q1QIoAnoECCgQAw
https://www.google.com/search?q=moc+of+compression+turret&amp;newwindow=1&amp;rlz=1C1SQJL_enPK798PK799&amp;source=lnms&amp;tbm=isch&amp;sa=X&amp;ved=0ahUKEwi5ypH69rvjAhWrM-wKHWFSD74Q_AUIECgB&amp;biw=1920&amp;bih=1057
https://www.google.com/search?newwindow=1&amp;rlz=1C1SQJL_enPK798PK799&amp;q=types+of+tablet+compression+machine&amp;sa=X&amp;ved=2ahUKEwjs9vag9rvjAhXB_KQKHfFqBY8Q1QIoA3oECCgQBA
https://www.google.com/search?q=types+of+tablet+compression+machine&amp;newwindow=1&amp;rlz=1C1SQJL_enPK798PK799&amp;source=lnms&amp;tbm=isch&amp;sa=X&amp;ved=0ahUKEwiyuL389rvjAhVM3qQKHZASDtUQ_AUIECgB&amp;biw=1920&amp;bih=1057
https://www.google.com/search?newwindow=1&amp;rlz=1C1SQJL_enPK798PK799&amp;q=tablet+punch+sizes&amp;sa=X&amp;ved=2ahUKEwjs9vag9rvjAhXB_KQKHfFqBY8Q1QIoBHoECCgQBQ
https://www.google.com/search?q=tablet+punch+sizes&amp;newwindow=1&amp;rlz=1C1SQJL_enPK798PK799&amp;source=lnms&amp;tbm=isch&amp;sa=X&amp;ved=0ahUKEwjxt8r-9rvjAhXRDewKHUVQA1wQ_AUIECgB&amp;biw=1920&amp;bih=1057
https://www.google.com/search?newwindow=1&amp;rlz=1C1SQJL_enPK798PK799&amp;q=how+many+parts+is+turret+divided+into&amp;sa=X&amp;ved=2ahUKEwjs9vag9rvjAhXB_KQKHfFqBY8Q1QIoBXoECCgQBg
https://www.google.com/search?q=how+many+parts+is+turret+divided+into&amp;newwindow=1&amp;rlz=1C1SQJL_enPK798PK799&amp;source=lnms&amp;tbm=isch&amp;sa=X&amp;ved=0ahUKEwiEkp-D97vjAhXHsKQKHUHzCAsQ_AUIECgB&amp;biw=1920&amp;bih=1057
https://www.google.com/search?newwindow=1&amp;rlz=1C1SQJL_enPK798PK799&amp;q=tablet+compression+machine+parts+ppt&amp;sa=X&amp;ved=2ahUKEwjs9vag9rvjAhXB_KQKHfFqBY8Q1QIoBnoECCgQBw
https://www.google.com/search?q=tablet+compression+machine+parts+ppt&amp;newwindow=1&amp;rlz=1C1SQJL_enPK798PK799&amp;source=lnms&amp;tbm=isch&amp;sa=X&amp;ved=0ahUKEwjp_4mG97vjAhXH16QKHWBsCu4Q_AUIECgB&amp;biw=1920&amp;bih=1057
https://www.google.com/search?newwindow=1&amp;rlz=1C1SQJL_enPK798PK799&amp;q=critical+parameters+of+tablet+compression+machine&amp;sa=X&amp;ved=2ahUKEwjs9vag9rvjAhXB_KQKHfFqBY8Q1QIoB3oECCgQCA
https://www.google.com/search?q=critical+parameters+of+tablet+compression+machine&amp;newwindow=1&amp;rlz=1C1SQJL_enPK798PK799&amp;source=lnms&amp;tbm=isch&amp;sa=X&amp;ved=0ahUKEwiYhY2K97vjAhWDsKQKHaBCBD4Q_AUIECgB&amp;biw=1920&amp;bih=1057
</t>
  </si>
  <si>
    <t>8EXM3XBX9832RN5</t>
  </si>
  <si>
    <t>Vacuum Pump
Model No: 2534C-02
230 V, 50 Hz, 1.1 Amp.
DT/SR: 040900000510
Thermally protected
Make: WELCH
SEHBOYGAN, WISCONSIN U.S.A.
Quantity: 02 NOS.</t>
  </si>
  <si>
    <t>Bashir Ahmed Dahri (Mr.)
Purchase officer 
bashir.ahmed@archroma.com</t>
  </si>
  <si>
    <t>Vacuum Pump (WELCH)</t>
  </si>
  <si>
    <t>https://www.google.com/search?q=2534C-02&amp;oq=2534C-02&amp;aqs=chrome..69i57&amp;sourceid=chrome&amp;ie=UTF-8
https://www.google.com/search?newwindow=1&amp;ei=sooUXbpChYWTvg_rl76oAw&amp;q=Welch+2534C-02&amp;oq=Welch+2534C-02&amp;gs_l=psy-ab.3..0.43536.43964..45037...0.0..0.291.582.2-2......0....2j1..gws-wiz.......0i71j0i7i30.2nMpKgBBsAY</t>
  </si>
  <si>
    <t>8FY141RLJXL3NB5</t>
  </si>
  <si>
    <r>
      <rPr>
        <sz val="12"/>
        <rFont val="Trebuchet MS"/>
      </rPr>
      <t xml:space="preserve">One (1) No. Horizontal Pumps of capacity 171 m3/hr at 7.0kg/cm2 delivery pressure duly coupled to drive motor with flexible coupling and mounted on a common base frame.        Nos.        1
============================================                                        
One (1) No. Horizontal Pump with Diesel Engine of capacity 171m3/hr at 7.0kg/cm2 delivery pressure duly coupled to drive engine with flexible coupling and mounted on a common base frame with fuel tank, Piping battery and starting arrangement.        Nos.        1      
</t>
    </r>
    <r>
      <rPr>
        <b/>
        <sz val="12"/>
        <rFont val="Trebuchet MS"/>
      </rPr>
      <t xml:space="preserve">RFQ attaached take all information from it          </t>
    </r>
  </si>
  <si>
    <r>
      <rPr>
        <sz val="12"/>
        <rFont val="Trebuchet MS"/>
      </rPr>
      <t xml:space="preserve">AMS Power &amp; industrial Engineering (Pvt.) Ltd.
1-C Canal Park Gulberg II, Lahore, Pakistan
Tel: +92-42-35959051-53 Ext. 114
Fax : +92-42-35959050
URL:  </t>
    </r>
    <r>
      <rPr>
        <u/>
        <sz val="12"/>
        <color rgb="FF1155CC"/>
        <rFont val="Trebuchet MS"/>
      </rPr>
      <t>www.amspower.com.pk
procurement@amspower.com.pk</t>
    </r>
  </si>
  <si>
    <t>Boss said he will talk to them about this enquiry. because they are using electric motor near fuel tanks</t>
  </si>
  <si>
    <t>8G896RPKTLHBCJ7</t>
  </si>
  <si>
    <r>
      <rPr>
        <sz val="12"/>
        <rFont val="Trebuchet MS"/>
      </rPr>
      <t xml:space="preserve">Two (2) Nos. Jockey Pumps of capacity 10.8m3/hr at 7.0kg/cm2 delivery pressure, duly coupled to drive motor with flexible coupling and
</t>
    </r>
    <r>
      <rPr>
        <b/>
        <sz val="12"/>
        <rFont val="Trebuchet MS"/>
      </rPr>
      <t>RFQ attaached take all information from it</t>
    </r>
    <r>
      <rPr>
        <sz val="12"/>
        <rFont val="Trebuchet MS"/>
      </rPr>
      <t xml:space="preserve">    </t>
    </r>
  </si>
  <si>
    <r>
      <rPr>
        <sz val="12"/>
        <rFont val="Trebuchet MS"/>
      </rPr>
      <t xml:space="preserve">AMS Power &amp; industrial Engineering (Pvt.) Ltd.
1-C Canal Park Gulberg II, Lahore, Pakistan
Tel: +92-42-35959051-53 Ext. 114
Fax : +92-42-35959050
URL:  </t>
    </r>
    <r>
      <rPr>
        <u/>
        <sz val="12"/>
        <color rgb="FF1155CC"/>
        <rFont val="Trebuchet MS"/>
      </rPr>
      <t>www.amspower.com.pk</t>
    </r>
    <r>
      <rPr>
        <sz val="12"/>
        <rFont val="Trebuchet MS"/>
      </rPr>
      <t xml:space="preserve">
procurement@amspower.com.pk</t>
    </r>
  </si>
  <si>
    <t>8HSP3A6SR8WDF7G</t>
  </si>
  <si>
    <t xml:space="preserve">Tecsiss Temperature guage 
picuters attached </t>
  </si>
  <si>
    <t>sales@tecsis.de
sended email to company</t>
  </si>
  <si>
    <t>8I2QLA7QRY6ADIM</t>
  </si>
  <si>
    <t xml:space="preserve">Dow Corning Pharma – 65 Tubing
Inner Diameter: 0.375 inch / 9.53 mm 
Outer Diameter: 0.625 inch /15.88 mm
Part No# 4008335
Quantity 30 Ft
</t>
  </si>
  <si>
    <t>BF BIOSCIENCES LIMITED
(A Subsidiary of Ferozsons Labs Ltd)
Head Office/Biotech Factory,
5-Km; Sundar-Raiwind Road,
Opposite Ijtima Chowk Raiwind,
Lahore-Pakistan.
Tel Dir.        :        +92-42-3602 6789
PABX        :        +92-42-3602 6700
Cell        :        +92-307-444 00 78
Cell        :        +92-301-44 66 851
Email        :        masood.hasan@bfbio.com</t>
  </si>
  <si>
    <t>merged it with Silicon Tube Merged  database
Maaz: again fly to new letter as per Boss order (02-July-19)</t>
  </si>
  <si>
    <t>Dow Corning Pharma Tubing
OR
Silicon Tube Merged(fly)</t>
  </si>
  <si>
    <r>
      <rPr>
        <u/>
        <sz val="12"/>
        <color rgb="FF1155CC"/>
        <rFont val="Arial"/>
      </rPr>
      <t>https://www.google.com/search?q=Dow+Corning+Pharma+%E2%80%93+65+Tubing&amp;oq=Dow+Corning+Pharma+%E2%80%93+65+Tubing&amp;aqs=chrome..69i57j0.676j0j4&amp;sourceid=chrome&amp;ie=UTF-8</t>
    </r>
    <r>
      <rPr>
        <sz val="12"/>
        <rFont val="Arial"/>
      </rPr>
      <t xml:space="preserve">
</t>
    </r>
    <r>
      <rPr>
        <u/>
        <sz val="12"/>
        <color rgb="FF1155CC"/>
        <rFont val="Arial"/>
      </rPr>
      <t>https://www.google.com/search?newwindow=1&amp;ei=DbsVXe-VH8mUsAeC17i4BA&amp;q=Pharma+%E2%80%93+65+Tubing&amp;oq=Pharma+%E2%80%93+65+Tubing&amp;gs_l=psy-ab.3...31939.31939..32432...0.0..0.282.282.2-1......0....1..gws-wiz.......0i71._VEMGU20s7I</t>
    </r>
  </si>
  <si>
    <t>8IZXAW9JEFWBITX</t>
  </si>
  <si>
    <t>liquid transfer system
sorbitol syrup(thick material) 300Ltr drum
Alcohal 200Ltr drum</t>
  </si>
  <si>
    <r>
      <rPr>
        <b/>
        <sz val="12"/>
        <rFont val="Trebuchet MS"/>
      </rPr>
      <t xml:space="preserve">Aspin Pharma (PVT) LTD
</t>
    </r>
    <r>
      <rPr>
        <sz val="12"/>
        <rFont val="Trebuchet MS"/>
      </rPr>
      <t xml:space="preserve">Plot Nos. 10 &amp; 25, Sector No. 20,
Korangi Industrial Area,
Karachi 74900, Pakistan
</t>
    </r>
    <r>
      <rPr>
        <b/>
        <sz val="12"/>
        <rFont val="Trebuchet MS"/>
      </rPr>
      <t>HAFIZ WAQAR AHMED
Purchase Assistant</t>
    </r>
    <r>
      <rPr>
        <sz val="12"/>
        <rFont val="Trebuchet MS"/>
      </rPr>
      <t xml:space="preserve">
Tel     : 92 (21) 35045560-62, Ext : 425
Cell    : 0313-4944242
Email : waqar.ahmed@aspin.com.pk</t>
    </r>
  </si>
  <si>
    <t>Boss said to quote Flux pump increase 3% price
Arsalan: sent both pumps</t>
  </si>
  <si>
    <t>8KRE1XN6I1KF737</t>
  </si>
  <si>
    <t>SS Mesh-316L with certificate as per Sample
10ft*4ft    
(Quantity 1 No)</t>
  </si>
  <si>
    <r>
      <rPr>
        <b/>
        <sz val="12"/>
        <rFont val="Trebuchet MS"/>
      </rPr>
      <t xml:space="preserve">Aspin Pharma (PVT) LTD
</t>
    </r>
    <r>
      <rPr>
        <sz val="12"/>
        <rFont val="Trebuchet MS"/>
      </rPr>
      <t xml:space="preserve">Plot Nos. 10 &amp; 25, Sector No. 20,
Korangi Industrial Area,
Karachi 74900, Pakistan
</t>
    </r>
    <r>
      <rPr>
        <b/>
        <sz val="12"/>
        <rFont val="Trebuchet MS"/>
      </rPr>
      <t>HAFIZ WAQAR AHMED
Purchase Assistant</t>
    </r>
    <r>
      <rPr>
        <sz val="12"/>
        <rFont val="Trebuchet MS"/>
      </rPr>
      <t xml:space="preserve">
Tel     : 92 (21) 35045560-62, Ext : 425
Cell    : 0313-4944242
Email : waqar.ahmed@aspin.com.pk</t>
    </r>
  </si>
  <si>
    <t>Qamar: Can be done locally</t>
  </si>
  <si>
    <t>8MJTZ91RAX2JTWP</t>
  </si>
  <si>
    <t>Waterproof Electric LED Constant Voltage 
•        Model # FS-20-24C  (20W) 
•        Input: AC 90~250V 50/60HZ , AC 0.2A, 28W
•        Output: DC24V ± 0.5V, DC 0.83 A, 20 W
qty: 02</t>
  </si>
  <si>
    <t>pro.nowshera@ferozsons-labs.com</t>
  </si>
  <si>
    <t>Arsalan: non profit item 5$ for 2pc</t>
  </si>
  <si>
    <t>Waterproof Electric LED Constant Voltage</t>
  </si>
  <si>
    <t>https://www.google.com/search?q=Waterproof+Electric+LED+Constant+Voltage&amp;oq=Waterproof+Electric+LED+Constant+Voltage&amp;aqs=chrome..69i57j69i59&amp;sourceid=chrome&amp;ie=UTF-8
https://www.google.com/search?newwindow=1&amp;ei=fvAaXfHJMoLfkgWusbb4Aw&amp;q=STARWELL+Waterproof+Electric+LED+Constant+Voltage&amp;oq=STARWELL+Waterproof+Electric+LED+Constant+Voltage&amp;gs_l=psy-ab.3...15523.16867..17003...0.0..0.379.2091.2-6j1......0....1..gws-wiz.oqvbFZwnMgI</t>
  </si>
  <si>
    <t>8P1BYCR38Q9NXYZ</t>
  </si>
  <si>
    <t>Sponge for Labeling Machine</t>
  </si>
  <si>
    <t>Name:          Hamdard Laboratories
Address: Al-Rabia, Hamdard Centre, Nazimabad #3
City:        Karachi – Pakistan                
Phone:        92 (21) 36611445-6                Cell: 0321-3852495
Email:   m.sohaib@hamdard.com.pk
Attn:         Muhammad Sohaib – Manager Engineering</t>
  </si>
  <si>
    <t>8SFK57PKYJ61N2M</t>
  </si>
  <si>
    <t xml:space="preserve">Graduated Glass Cylinder 250ml
Graduated Plastic Cylinder 250ml
</t>
  </si>
  <si>
    <t>Afzal Ghani, 
PROCUREMENT OFFICER
pro.nowshera@ferozsons-labs.com</t>
  </si>
  <si>
    <t>Graduated Glass Cylinder 250ml</t>
  </si>
  <si>
    <t>https://www.google.com/search?newwindow=1&amp;ei=tsodXcPDNsjlkwXu2ZygCA&amp;q=Graduated+Glass+Cylinder+250ml+-%22amazon%22&amp;oq=Graduated+Glass+Cylinder+250ml+-%22amazon%22&amp;gs_l=psy-ab.3...8640.12022..12248...0.0..0.372.2493.2-8j1......0....1..gws-wiz.......0i71j0i22i30.JwFQBMrS-Qw
https://www.google.com/search?newwindow=1&amp;ei=xModXYa_BpHasAfcirLYDQ&amp;q=Graduated+Plastic+Cylinder+250ml+-%22amazon%22&amp;oq=Graduated+Plastic+Cylinder+250ml+-%22amazon%22&amp;gs_l=psy-ab.3...21627.21627..22216...0.0..0.257.257.2-1......0....2j1..gws-wiz.taKP0U1_NGk</t>
  </si>
  <si>
    <t>8SXD1X89DNWJ3MM</t>
  </si>
  <si>
    <t>Paint bananay ki porani machines 
Paint Disperser (Standing)
Pot Dia 400-500m
Pot height 900-1000mm
Paint: Water Based
Denisty: 1.5 kg/Ltr
Hydrolically Lifted
VFD Motor 30hP 1500-2000RPM</t>
  </si>
  <si>
    <t>Paint Disperser Machine</t>
  </si>
  <si>
    <t xml:space="preserve">https://www.google.com/search?q=second+hand+paint+manufacturing+machines+-alibaba.com+-indiamart.com&amp;newwindow=1&amp;rlz=1C1SQJL_enPK798PK799&amp;source=lnms&amp;tbm=isch&amp;sa=X&amp;ved=0ahUKEwi_y_SK1qfjAhUT7KYKHVghDO4Q_AUIESgC&amp;biw=1920&amp;bih=1057
https://www.google.com/search?q=machinery+used+in+paint+manufacturing&amp;newwindow=1&amp;rlz=1C1SQJL_enPK798PK799&amp;source=lnms&amp;tbm=isch&amp;sa=X&amp;ved=0ahUKEwjFiqqz16fjAhURyaYKHXuDA_MQ_AUIECgB&amp;biw=1920&amp;bih=1057
https://www.google.com/search?q=used+industrial+paint+equipment&amp;newwindow=1&amp;rlz=1C1SQJL_enPK798PK799&amp;source=lnms&amp;tbm=isch&amp;sa=X&amp;ved=0ahUKEwj0xry016fjAhUDxcQBHXBoBAgQ_AUIECgB&amp;biw=1920&amp;bih=1057
https://www.google.com/search?q=second+hand+paint+manufacturing+machines&amp;newwindow=1&amp;rlz=1C1SQJL_enPK798PK799&amp;source=lnms&amp;tbm=isch&amp;sa=X&amp;ved=0ahUKEwio3ci116fjAhUz4aYKHfoLCMMQ_AUIESgC&amp;biw=1920&amp;bih=1057
https://www.google.com/search?q=paint+making+machine+for+sale&amp;newwindow=1&amp;rlz=1C1SQJL_enPK798PK799&amp;source=lnms&amp;tbm=isch&amp;sa=X&amp;ved=0ahUKEwifle-216fjAhUEwqYKHa12AoYQ_AUIECgB&amp;biw=1920&amp;bih=1057
https://www.google.com/search?q=paint+production+line+equipment&amp;newwindow=1&amp;rlz=1C1SQJL_enPK798PK799&amp;source=lnms&amp;tbm=isch&amp;sa=X&amp;ved=0ahUKEwjwv5y416fjAhXQyKYKHY_ODvUQ_AUIECgB&amp;biw=1920&amp;bih=1057
https://www.google.com/search?newwindow=1&amp;rlz=1C1SQJL_enPK798PK799&amp;biw=1920&amp;bih=1057&amp;q=used+paint+spray+equipment+for+sale&amp;sa=X&amp;ved=2ahUKEwjFhp7s0qfjAhVG1qYKHZRNB4gQ1QIoBnoECCgQBw
https://www.google.com/search?q=second+hand+paint+manufacturing+machines+-alibaba.com+-indiamart.com&amp;newwindow=1&amp;rlz=1C1SQJL_enPK798PK799&amp;source=lnms&amp;sa=X&amp;ved=0ahUKEwjT2Inj1qfjAhUDNOwKHRqiAH8Q_AUICygA&amp;biw=1920&amp;bih=1057&amp;dpr=1
https://www.google.com/search?newwindow=1&amp;rlz=1C1SQJL_enPK798PK799&amp;biw=1920&amp;bih=1057&amp;q=paint+manufacturing+equipment+pdf&amp;sa=X&amp;ved=2ahUKEwjYp9DF2KfjAhUswsQBHSxYB3AQ1QIoAXoECCgQAg
https://www.google.com/search?newwindow=1&amp;rlz=1C1SQJL_enPK798PK799&amp;biw=1920&amp;bih=1057&amp;q=paint+making+machine+for+sale&amp;sa=X&amp;ved=2ahUKEwjYp9DF2KfjAhUswsQBHSxYB3AQ1QIoAnoECCgQAw
https://www.google.com/search?newwindow=1&amp;rlz=1C1SQJL_enPK798PK799&amp;biw=1920&amp;bih=1057&amp;q=paint+manufacturing+process&amp;sa=X&amp;ved=2ahUKEwjYp9DF2KfjAhUswsQBHSxYB3AQ1QIoA3oECCgQBA
https://www.google.com/search?newwindow=1&amp;rlz=1C1SQJL_enPK798PK799&amp;biw=1920&amp;bih=1057&amp;q=paint+manufacturing+process+pdf&amp;sa=X&amp;ved=2ahUKEwjYp9DF2KfjAhUswsQBHSxYB3AQ1QIoBHoECCgQBQ
https://www.google.com/search?q=paint+making+machine+for+sale&amp;newwindow=1&amp;rlz=1C1SQJL_enPK798PK799&amp;source=lnms&amp;tbm=isch&amp;sa=X&amp;ved=0ahUKEwiUyarQ2KfjAhWZwcQBHfHuCzAQ_AUIECgB&amp;biw=1920&amp;bih=1057
https://www.google.com/search?newwindow=1&amp;rlz=1C1SQJL_enPK798PK799&amp;ei=SHIkXb2FFoug6AT3i7LwCw&amp;q=second+hand+paint+manufacturing+machines+-alibaba.com+-indiamart.com&amp;oq=second+hand+paint+manufacturing+machines+-alibaba.com+-indiamart.com&amp;gs_l=psy-ab.12...4632.5495..7863...0.0..0.290.1139.2-4......0....1..gws-wiz.......0i71.hTTyKkPgP-w
https://www.google.com/search?newwindow=1&amp;rlz=1C1SQJL_enPK798PK799&amp;biw=1920&amp;bih=1057&amp;q=machinery+used+in+paint+manufacturing&amp;sa=X&amp;ved=2ahUKEwjFhp7s0qfjAhVG1qYKHZRNB4gQ1QIoAHoECCgQAQ
https://www.google.com/search?newwindow=1&amp;rlz=1C1SQJL_enPK798PK799&amp;biw=1920&amp;bih=1057&amp;q=used+industrial+paint+equipment&amp;sa=X&amp;ved=2ahUKEwjFhp7s0qfjAhVG1qYKHZRNB4gQ1QIoAXoECCgQAg
https://www.google.com/search?newwindow=1&amp;rlz=1C1SQJL_enPK798PK799&amp;biw=1920&amp;bih=1057&amp;q=second+hand+paint+manufacturing+machines&amp;sa=X&amp;ved=2ahUKEwjFhp7s0qfjAhVG1qYKHZRNB4gQ1QIoAnoECCgQAw
https://www.google.com/search?newwindow=1&amp;rlz=1C1SQJL_enPK798PK799&amp;biw=1920&amp;bih=1057&amp;q=paint+making+machine+for+sale&amp;sa=X&amp;ved=2ahUKEwjFhp7s0qfjAhVG1qYKHZRNB4gQ1QIoA3oECCgQBA
https://www.google.com/search?newwindow=1&amp;rlz=1C1SQJL_enPK798PK799&amp;biw=1920&amp;bih=1057&amp;q=paint+production+line+equipment&amp;sa=X&amp;ved=2ahUKEwjFhp7s0qfjAhVG1qYKHZRNB4gQ1QIoBHoECCgQBQ
https://www.google.com/search?newwindow=1&amp;rlz=1C1SQJL_enPK798PK799&amp;biw=1920&amp;bih=1057&amp;q=used+equipments&amp;sa=X&amp;ved=2ahUKEwjFhp7s0qfjAhVG1qYKHZRNB4gQ1QIoBXoECCgQBg
https://www.google.com/search?q=used+paint+spray+equipment+for+sale&amp;newwindow=1&amp;rlz=1C1SQJL_enPK798PK799&amp;source=lnms&amp;tbm=isch&amp;sa=X&amp;ved=0ahUKEwiC9Jm616fjAhXLJpoKHVStAOEQ_AUIECgB&amp;biw=1920&amp;bih=1057
https://www.google.com/search?q=second+hand+paint+manufacturing+machines+-alibaba.com+-indiamart.com&amp;newwindow=1&amp;rlz=1C1SQJL_enPK798PK799&amp;source=lnms&amp;tbm=isch&amp;sa=X&amp;ved=0ahUKEwiokYT11qfjAhXvxaYKHefeDAkQ_AUIESgC&amp;biw=1920&amp;bih=1057
https://www.google.com/search?q=paint+manufacturing+equipment+pdf&amp;newwindow=1&amp;rlz=1C1SQJL_enPK798PK799&amp;source=lnms&amp;tbm=isch&amp;sa=X&amp;ved=0ahUKEwjIitDO2KfjAhVHJZoKHZyDDq8Q_AUIECgB&amp;biw=1920&amp;bih=1057
https://www.google.com/search?q=paint+manufacturing+process&amp;newwindow=1&amp;rlz=1C1SQJL_enPK798PK799&amp;source=lnms&amp;tbm=isch&amp;sa=X&amp;ved=0ahUKEwjGo7HZ2KfjAhXOcJoKHQGjCzwQ_AUIESgC&amp;biw=1920&amp;bih=1057
</t>
  </si>
  <si>
    <t>8TTN9FQ531MRF3H</t>
  </si>
  <si>
    <t>Tablet Coating Machine Lab Scale (Specs enclosed)
R&amp;D coater check PDF attached</t>
  </si>
  <si>
    <t xml:space="preserve">Zain Ishfaq
Procurement Department
Barrett Hodgson Pakistan (Pvt.) Ltd. 
Cell: +92 308 2032720
</t>
  </si>
  <si>
    <t>Tablet Coating Machine Lab Scale</t>
  </si>
  <si>
    <t>https://www.google.com/search?newwindow=1&amp;ei=K8sdXazaEcPosAfO4oCYDw&amp;q=R%26D+coater&amp;oq=R%26D+coater&amp;gs_l=psy-ab.3..0j0i22i10i30j0i22i30.31462.37069..37888...0.0..0.383.2868.2-9j1......0....1..gws-wiz.......0i131.dtVyp-vr0uU
https://www.google.com/search?newwindow=1&amp;ei=h8sdXcnCM463kwWLz53wAg&amp;q=pharma+r%26d+coater+manufacturers+-%22%25india%25%22&amp;oq=pharma+r%26d+coater+manufacturers+-%22%25india%25%22&amp;gs_l=psy-ab.3...2421.7795..7989...0.0..0.375.2802.2-8j2......0....1..gws-wiz.......0i71.xBHuX7Lb5vM</t>
  </si>
  <si>
    <t>8U1Y3482C7J5DAF</t>
  </si>
  <si>
    <t>Sieve Shaker (Specs enclosed)
octagon 200</t>
  </si>
  <si>
    <t>Zain Ishfaq
Procurement Department
Barrett Hodgson Pakistan (Pvt.) Ltd. 
Cell: +92 308 2032720</t>
  </si>
  <si>
    <t>links provided by BOSS
Maaz: Again letter sent to new database as per boss order(08-July-19)
Saad: Sent again as above mentioned by Maaz</t>
  </si>
  <si>
    <t>Sieve Shaker octagon 200</t>
  </si>
  <si>
    <t>https://www.google.com/search?newwindow=1&amp;ei=kMsdXZW0Osj9kwXRrLXwBA&amp;q=octagon+200&amp;oq=octagon+200&amp;gs_l=psy-ab.3..0j0i22i30l9.135166.138973..139240...1.0..0.193.2121.0j12......0....1..gws-wiz.......0i71j0i131j0i67j0i131i67j0i10.Gg4X8RhUC_0
https://www.google.com/search?newwindow=1&amp;ei=HcwdXZ64FYuvkwWIjI-IBw&amp;q=octagon+200+manufacturer&amp;oq=octagon+200+manufacturer&amp;gs_l=psy-ab.3..33i21l2.26230.29494..29647...1.0..0.233.2436.0j10j3......0....1..gws-wiz.......0i71j0j0i22i10i30j0i22i30j33i160.Vcblmgf3CGY
----------------------------------------------------------------------------------------------------
"https://www.google.com/search?newwindow=1&amp;rlz=1C1SQJL_enPK798PK799&amp;biw=1920&amp;bih=1057&amp;ei=mx0jXZuMAYy0kwX77ImIBA&amp;q=endecotts+sieve+shaker&amp;oq=endecotts+sieve+shaker&amp;gs_l=psy-ab.12..0j0i22i30l3j0i22i10i30j0i22i30l2.3996.5050..10347...0.0..0.282.1263.0j3j3......0....1..gws-wiz.......0i71.TYmdM81xe7E
https://www.google.com/search?q=endecotts+sieve+shaker&amp;newwindow=1&amp;rlz=1C1SQJL_enPK798PK799&amp;source=lnms&amp;tbm=isch&amp;sa=X&amp;ved=0ahUKEwiP6LqZkaXjAhWR5KQKHcjZA28Q_AUIECgB&amp;biw=1920&amp;bih=1057
https://www.google.com/search?newwindow=1&amp;rlz=1C1SQJL_enPK798PK799&amp;q=sieve+shaker+equipment&amp;sa=X&amp;ved=2ahUKEwjzjtnEkaXjAhVH46QKHfzBBn4Q1QIoAHoECCUQAQ&amp;biw=1920&amp;bih=1057
https://www.google.com/search?q=sieve+shaker+equipment&amp;newwindow=1&amp;rlz=1C1SQJL_enPK798PK799&amp;source=lnms&amp;tbm=isch&amp;sa=X&amp;ved=0ahUKEwi04PjIkaXjAhWO2qQKHejkAs8Q_AUIECgB&amp;biw=1920&amp;bih=1057
https://www.google.com/search?newwindow=1&amp;rlz=1C1SQJL_enPK798PK799&amp;q=sieve+machines&amp;sa=X&amp;ved=2ahUKEwjzjtnEkaXjAhVH46QKHfzBBn4Q1QIoAXoECCUQAg&amp;biw=1920&amp;bih=1057
https://www.google.com/search?q=sieve+machines&amp;newwindow=1&amp;rlz=1C1SQJL_enPK798PK799&amp;source=lnms&amp;tbm=isch&amp;sa=X&amp;ved=0ahUKEwi0gcPvkaXjAhUBGewKHTmEBRoQ_AUIECgB&amp;biw=1920&amp;bih=1057
https://www.google.com/search?newwindow=1&amp;rlz=1C1SQJL_enPK798PK799&amp;q=endecotts+distributor&amp;sa=X&amp;ved=2ahUKEwjzjtnEkaXjAhVH46QKHfzBBn4Q1QIoAnoECCUQAw&amp;biw=1920&amp;bih=1057
https://www.google.com/search?q=endecotts+distributor&amp;newwindow=1&amp;rlz=1C1SQJL_enPK798PK799&amp;source=lnms&amp;tbm=isch&amp;sa=X&amp;ved=0ahUKEwjElZGMkqXjAhXGsKQKHZkPDwEQ_AUIECgB&amp;biw=1920&amp;bih=1057
https://www.google.com/search?newwindow=1&amp;rlz=1C1SQJL_enPK798PK799&amp;q=endecotts+distributor&amp;sa=X&amp;ved=2ahUKEwjzjtnEkaXjAhVH46QKHfzBBn4Q1QIoAnoECCUQAw&amp;biw=1920&amp;bih=1057
https://www.google.com/search?newwindow=1&amp;rlz=1C1SQJL_enPK798PK799&amp;q=retsch+sieve&amp;sa=X&amp;ved=2ahUKEwjzjtnEkaXjAhVH46QKHfzBBn4Q1QIoBnoECCUQBw&amp;biw=1920&amp;bih=1057
https://www.google.com/search?q=retsch+sieve&amp;newwindow=1&amp;rlz=1C1SQJL_enPK798PK799&amp;source=lnms&amp;tbm=isch&amp;sa=X&amp;ved=0ahUKEwiUkd24kqXjAhXB_KQKHQ33CC4Q_AUIECgB&amp;biw=1920&amp;bih=1057
"</t>
  </si>
  <si>
    <t>8UK5X7SANXH79R6</t>
  </si>
  <si>
    <t>Drug Pellets Manufacturing Equipment’s Lab Scale (Specs enclosed)
CALEVA SCREEN EXTRUDER 20
caleva MCD - 2 Bench Top Spray Coater</t>
  </si>
  <si>
    <t>"Zain Ishfaq
Procurement Department
Barrett Hodgson Pakistan (Pvt.) Ltd. 
Cell: +92 308 2032720</t>
  </si>
  <si>
    <t>info@caleva.com
Saad: Sent to above email</t>
  </si>
  <si>
    <t>CALEVA SCREEN EXTRUDER 20</t>
  </si>
  <si>
    <t>https://www.google.com/search?q=caleva+MCD+-+2+Bench+Top+Spray+Coater&amp;newwindow=1&amp;source=lnms&amp;sa=X&amp;ved=0ahUKEwibqfKi_5rjAhWIfFAKHVGADy0Q_AUICygA&amp;biw=1745&amp;bih=852&amp;dpr=1.1
https://www.google.com/search?newwindow=1&amp;biw=1745&amp;bih=852&amp;ei=sswdXdPEO4LykwWMro6QDA&amp;q=CALEVA+SCREEN+EXTRUDER+20&amp;oq=CALEVA+SCREEN+EXTRUDER+20&amp;gs_l=psy-ab.3..33i160.45294.45294..45868...0.0..0.257.257.2-1......0....2j1..gws-wiz.dO7GZOXbhoY</t>
  </si>
  <si>
    <t>8WGKA92KNJNJ7RS</t>
  </si>
  <si>
    <t>CHAIN LENGTH FOR 471-CV1-2 SPARES PART NO: 5.044203
DRAWING NO. 5.041176 SHEET NO : 19 LINE NO: 5 MAKE : FLS
Qty: 13</t>
  </si>
  <si>
    <t>doe.de@flsmidth.com
tobias.doenisch@flsmidth.com
Tobias Dönisch
Tobias.donisch@flsmidth.com
Maaz: letter sent to above emails</t>
  </si>
  <si>
    <t>CHAIN LENGTH FOR 471-CV1-2</t>
  </si>
  <si>
    <t>92HB1YXJBQ8XUWZ</t>
  </si>
  <si>
    <t xml:space="preserve">PDF attached of items
Multiple items of single company see attached document
MAKE :CHONGQING AUTOMATIONCO.,LTD. </t>
  </si>
  <si>
    <t>Assistant Manager (Imports)
Askari Cement Limited 
Ph#051-9272434-5
nasir@askaricement.com.pk
RFQ # CP/Comm/19/00009</t>
  </si>
  <si>
    <t>cyinfo@cqcy.com
Saad: Sent to above email</t>
  </si>
  <si>
    <t>94N2X22XQX0QL4T</t>
  </si>
  <si>
    <t>Dunkermotoren Replacement Motor
Typ DR 62.0x60-2
S.NR. 88183-09999 (0.24/0.42A 62W 3200RPM)
88183-02014 (031/0.53A 87W 2600RPM)
3 Phase 400/230VAC 50/60 Hz
with Neweg Variducer 0.071D2R1 NR-7
F.NR. 7442
4.5 Nm
2.2 Nm</t>
  </si>
  <si>
    <t>Business Links International 
Karachi Pakistan 
Imran ul haq
Snr. Sales Manager 
Cell # +92 300 8244608
Email: imran@businesslinks-pk.com</t>
  </si>
  <si>
    <t>info@dunkermotoren.de
Saad: Sent to above email</t>
  </si>
  <si>
    <t>Dunkermotoren Replacement Motor</t>
  </si>
  <si>
    <t>https://www.google.com/search?newwindow=1&amp;ei=vx4fXciCH9H1kwXcypzAAg&amp;q=DR+62.0x60-2+Dunkermotoren+&amp;oq=DR+62.0x60-2+Dunkermotoren+&amp;gs_l=psy-ab.3...14671.15147..15301...0.0..0.265.265.2-1......0....1j2..gws-wiz.........12%3A0j13%3A0.wgZtB5IjsCE
https://www.google.com/search?newwindow=1&amp;ei=Vx8fXfWxLrHjkgXV9ZqoBw&amp;q=Dunkermotoren+Motor&amp;oq=Dunkermotoren+Motor&amp;gs_l=psy-ab.3..0i7i30l5j0j0i30j0i8i30l3.1613.1613..2063...0.0..0.227.227.2-1......0....1..gws-wiz.......0i71..12%3A0j13%3A0.C6iJ26UlUyM</t>
  </si>
  <si>
    <t>94TI2FJB6FGZMRG</t>
  </si>
  <si>
    <t>Chart Recorder (6 Channel)  Refurbish demo unit
Z Type Paper Recorder 06 Channels.
For Autoclave (FD&amp;C)
               Model ; RM10C
               Make ; ohkura Japan
With complete installation</t>
  </si>
  <si>
    <t>muhammad.salman@BarrettHodgson.com</t>
  </si>
  <si>
    <t>Paper Recorder 06 Channels (ohkura Japan)</t>
  </si>
  <si>
    <t>http://ohkura.co.jp/en/distributor/
https://www.google.com/search?newwindow=1&amp;q=RM10C+okura+Japan&amp;spell=1&amp;sa=X&amp;ved=0ahUKEwiNjv-l_pzjAhXNDuwKHSBoCr0QBQgqKAA&amp;biw=1745&amp;bih=852</t>
  </si>
  <si>
    <t>967EKM8EWN9ASO9</t>
  </si>
  <si>
    <t>SCREEN PN.1512-0027  Fitzmill
Qty 02</t>
  </si>
  <si>
    <t>Ashraf Butt
Procurement Officer
GlaxoSmithKline Consumer Healthcare Pakistan Ltd.
35 - Dockyard Road, west wharf , Karachi
Tel: 35274744 (Ext: 4744
EN-0034/2019</t>
  </si>
  <si>
    <t>Saad: Sent to J7Z-ISW-R1Z-EMRA Database &amp; 1 Second hand pharma list</t>
  </si>
  <si>
    <t>96LRQKPF987MPDS</t>
  </si>
  <si>
    <r>
      <rPr>
        <sz val="12"/>
        <rFont val="Trebuchet MS"/>
      </rPr>
      <t xml:space="preserve">ROTARY SWITCH, KRAUS AND NAIMER, CG8, 1 PHASE: 20
AMPS, CONTACT= 4 NO
Qty = 4
ROTARY SWITCH, KRAUS AND NAIMER, CG8, 1 PHASE
220V AC= 20 AMPS, CONTACT= 2 NO
Qty = 8
ROTARY SWITCH, KRAUS AND NAIMER, CG8, 1 PHASE 10
AMPS, CONTACT= 1 NO
Qty = 5
</t>
    </r>
    <r>
      <rPr>
        <b/>
        <sz val="12"/>
        <rFont val="Trebuchet MS"/>
      </rPr>
      <t>** PICTURE ATTACHED **</t>
    </r>
  </si>
  <si>
    <t>nasiruddin.khan@martindow.com
Enquiry No.1019000353</t>
  </si>
  <si>
    <t>Arsalan: need pictures of all items 
Saad: sent again with additional details given by Boss Dated: 10/7/19, CUSTOMER IS ASKING THE RESPONSE 18-10-19</t>
  </si>
  <si>
    <t>ROTARY SWITCH (KRAUS AND NAIMER)</t>
  </si>
  <si>
    <t>https://www.google.com/search?newwindow=1&amp;ei=QGckXZGbJY6YkwWFiobIBA&amp;q=KRAUS+AND+NAIMER+suppliers&amp;oq=KRAUS+AND+NAIMER+suppliers&amp;gs_l=psy-ab.3..0i22i30l2.236089.237975..238081...0.0..0.370.2900.3-9......0....1..gws-wiz.......0i71j0j0i67.t52XWM0A-NY
https://www.google.com/search?newwindow=1&amp;rlz=1C1CHZL_enPK854PK854&amp;ei=2a4lXZ2kLIn8kwWs1oigDA&amp;q=kraus+and+naimer+cg8+rotary+switch&amp;oq=kraus+and+naimer+cg8+rotary+swit&amp;gs_l=psy-ab.3.0.33i21.16963.23555..24338...1.0..0.351.3536.2-1j10......0....1..gws-wiz.......0i71j0i22i30j33i160j33i22i29i30.u6ZYSCEp8ig</t>
  </si>
  <si>
    <t>97E8YRJCZ9ZKJMK</t>
  </si>
  <si>
    <r>
      <rPr>
        <sz val="12"/>
        <rFont val="Trebuchet MS"/>
      </rPr>
      <t xml:space="preserve">DISTURBANCE INDICATING DEVICE, STORANZEIGEGERAT,
TYPE= Z37L, TUV 12/086, 220V AC
</t>
    </r>
    <r>
      <rPr>
        <b/>
        <sz val="12"/>
        <rFont val="Trebuchet MS"/>
      </rPr>
      <t>** PICTURE ATTACHED **</t>
    </r>
  </si>
  <si>
    <t>Enquiry No. 1018001322
nasiruddin.khan@martindow.com</t>
  </si>
  <si>
    <t xml:space="preserve">Maaz: found 12 Emails in total
Arsalan: item is of bosch rexroth
work again </t>
  </si>
  <si>
    <t>DISTURBANCE INDICATING DEVICE</t>
  </si>
  <si>
    <t>https://www.google.com/search?newwindow=1&amp;biw=1745&amp;bih=852&amp;ei=c2kkXY7sKOasmwX-k4XYDg&amp;q=Z37L&amp;oq=Z37L&amp;gs_l=psy-ab.3..0i7i30j0i7i10i30j0i5i30l8.4869.4869..5301...0.0..0.284.284.2-1......0....1..gws-wiz.z_fmJAdzza0
https://www.google.com/search?newwindow=1&amp;biw=1745&amp;bih=852&amp;ei=q2kkXaiKMeSsmwXG2qbADw&amp;q=Z37L+12%2F086&amp;oq=Z37L+12%2F086&amp;gs_l=psy-ab.3...6642.7743..8031...1.0..0.295.856.2-3......0....1..gws-wiz.zCsQsLHHE4I
https://www.google.com/search?q=Loos+Z+37L+steam+boiler&amp;newwindow=1&amp;source=lnms&amp;sa=X&amp;ved=0ahUKEwjMx_mKzqfjAhXK_aQKHZZcAakQ_AUICygA&amp;biw=1745&amp;bih=852&amp;dpr=1.1
https://www.google.com/search?q=Z37L+12/086&amp;newwindow=1&amp;source=lnms&amp;tbm=isch&amp;sa=X&amp;ved=0ahUKEwjz7NfvzafjAhVDcZoKHRCvDZAQ_AUIESgC&amp;biw=1745&amp;bih=852#imgdii=3uHDcoeQ0I1LjM:&amp;imgrc=YEB1YMJliAxeSM:
https://www.google.com/search?newwindow=1&amp;ei=Lo0lXY23KMnTkwXZu43QAQ&amp;q=z37l+bosch+rexroth&amp;oq=z37l+bosch+rex&amp;gs_l=psy-ab.3.0.33i21.16123.20064..20975...1.0..0.220.1715.0j7j2......0....1..gws-wiz.......33i160.LX_9AN3JzZA</t>
  </si>
  <si>
    <t>9EFD1719NPYA48P</t>
  </si>
  <si>
    <t>Hydraulic hand pump
With relief valve &amp; release hand knob                                          
Type:PM12
Pressure:Optimal:220bar &amp; Max:380bar
Fitting size:3/8” or ½”
With hand lever
Fixing to oil tank
Tank capacity is 20liters
Quantity 01No
Make: BREVINI (DANA)</t>
  </si>
  <si>
    <t>Bashir Ahmed Dahri (Mr.)
Purchase officer 
Archroma Pakistan Limited | Plot #LX-10 &amp; LX11 Landhi Industrial Trade Zone Karachi 74900 | Pakistan
Tel: +9221 35081371-72 | Mobile: +92306 2349660 | E-Mail: bashir.ahmed@archroma.com| Website: www.archroma.com</t>
  </si>
  <si>
    <t>Arsalan: Make given work again and kindly always first confirm from customer everything then start work</t>
  </si>
  <si>
    <t>Hydraulic hand pump Type PM12</t>
  </si>
  <si>
    <t>https://www.google.com/search?q=Hydraulic+hand+pump+With+relief+valve+%26+release+hand+knob+PM12&amp;newwindow=1&amp;source=lnms&amp;sa=X&amp;ved=0ahUKEwiS7qSe-KzjAhUrNOwKHZSdC6sQ_AUICygA&amp;biw=1280&amp;bih=881&amp;dpr=1
https://www.google.com/search?q=Hydraulic+hand+pump+PM12&amp;newwindow=1&amp;source=lnms&amp;sa=X&amp;ved=0ahUKEwilkqiG-azjAhXFIlAKHYJ3DJ8Q_AUICygA&amp;biw=1280&amp;bih=881&amp;dpr=1
https://www.google.com/search?q=Hydraulic+hand+pump+With+relief+valve+%26+release+hand+knob&amp;newwindow=1&amp;source=lnms&amp;sa=X&amp;ved=0ahUKEwij1LO8-azjAhWOIlAKHWkUBN4Q_AUICygA&amp;biw=1280&amp;bih=881&amp;dpr=1
https://www.google.com/search?newwindow=1&amp;biw=1280&amp;bih=881&amp;ei=sg0sXZPHHYKUkwXx_7SwCA&amp;q=BREVINI+%28DANA%29+Hydraulic+hand+pump&amp;oq=BREVINI+%28DANA%29+Hydraulic+hand+pump&amp;gs_l=psy-ab.3..0i71l8.212671.212805..212990...0.0..0.0.0.......0....1..gws-wiz.........12%3A0j13%3A0.UvfXwA7K1UI</t>
  </si>
  <si>
    <t>9EJXT99YP9LUTSY</t>
  </si>
  <si>
    <r>
      <rPr>
        <sz val="12"/>
        <rFont val="Trebuchet MS"/>
      </rPr>
      <t xml:space="preserve">Mini-F-01 Mini-Fog
Mini- tripod
Tripod for stationary mounting of Mini-FOG
Qty 2
</t>
    </r>
    <r>
      <rPr>
        <sz val="12"/>
        <color rgb="FFFF0000"/>
        <rFont val="Trebuchet MS"/>
      </rPr>
      <t>They need urgent performa is attached in email</t>
    </r>
  </si>
  <si>
    <t>Owais 
Procurement 
0333-3729464
hafizmuhammad.x.owais@gsk.com</t>
  </si>
  <si>
    <t xml:space="preserve">info@cci-vk.de
Arsalan: Sent to above email </t>
  </si>
  <si>
    <t>9EKHMKDN288NGFW</t>
  </si>
  <si>
    <t xml:space="preserve">Multistage Pumps with following specification
1.     a.3Hp
        b.CR:8-60 
        c. 01Nos
2.     a. 5Hp
         b.CR30-30
         c. 01Nos   
3.     a.10Hp
         b.CR30-60
         c.01Nos  </t>
  </si>
  <si>
    <t>Ajwad Burhan
Sr. Officer Procurement
SAMI Pharmaceuticals (Pvt) Limited
procurement@samikhi.com
Cell # 0321-8396428, 0336-7673654
Phone #021-32578081-83, Ext#3449
Ref#51-3314</t>
  </si>
  <si>
    <t>Maaz: Data is Ready</t>
  </si>
  <si>
    <t>Multistage Pumps</t>
  </si>
  <si>
    <t>https://www.google.com/search?newwindow=1&amp;ei=_VosXZS3Ev6Jk74PlJKT-Ag&amp;q=multistage+pump+CR+8-60&amp;oq=multistage+pump+CR+8-60&amp;gs_l=psy-ab.3...3415.3559..3894...0.0..0.178.353.0j2......0....1..gws-wiz.......0i71.BlpQ_AA4gHo
https://www.google.com/search?newwindow=1&amp;q=multistage+pump+CR+30-30&amp;spell=1&amp;sa=X&amp;ved=0ahUKEwjW4J304LbjAhV0ysQBHYAMCz8QBQgqKAA&amp;biw=1745&amp;bih=852
https://www.google.com/search?q=multistage+pump+CR+30-60&amp;newwindow=1&amp;source=lnms&amp;sa=X&amp;ved=0ahUKEwiBjuKy5bbjAhUD6KQKHdGSC64Q_AUICygA&amp;biw=1280&amp;bih=881&amp;dpr=1</t>
  </si>
  <si>
    <t>9EPR8L6SD7ECHNR</t>
  </si>
  <si>
    <r>
      <rPr>
        <sz val="12"/>
        <rFont val="Trebuchet MS"/>
      </rPr>
      <t xml:space="preserve">Liquid filling line 
Coating systems 
Capsule fillers 
Labeler
</t>
    </r>
    <r>
      <rPr>
        <sz val="12"/>
        <color rgb="FFFF0000"/>
        <rFont val="Trebuchet MS"/>
      </rPr>
      <t>Will send URS soon</t>
    </r>
  </si>
  <si>
    <t>Khalid.Hasan@pharmevo.biz
Khalid Hasan Syed</t>
  </si>
  <si>
    <t>9FKDXCIHXQ7OABY</t>
  </si>
  <si>
    <t>Oil pump of loos boiler Model No. :-UL-S 10000 and Serial No. :-103066
Namplate attached
Model no. TA4C-4010-6
HIGH CAPACITY OIL PUMPS
as per attached pictures</t>
  </si>
  <si>
    <t>Bashir Ahmed Dahri (Mr.)
Purchase officer 
Archroma Pakistan Limited | Plot #LX-10 &amp; LX11 Landhi Industrial Trade Zone Karachi 74900 | Pakistan
Tel: +9221 35081371-72 | Mobile: +92306 2349660 | E-Mail: bashir.ahmed@archroma.com| Website: www.archroma.com</t>
  </si>
  <si>
    <t>Oil pump of loos boiler</t>
  </si>
  <si>
    <t>http://www.suntec.fr/en/distributors/
http://www.suntec.fr/en/contact/
"https://www.bosch-thermotechnology.com/global/en/commercial-industrial/knowledge/contacts/#form
https://www.bosch-thermotechnology.com/gb/en/commercial-industrial/knowledge/contact/sales/"</t>
  </si>
  <si>
    <t>9FX5B92W9HVAZH6</t>
  </si>
  <si>
    <t>Tyco HMF542TF3A126D 1.1Kw Motor</t>
  </si>
  <si>
    <t>https://www.google.com/search?newwindow=1&amp;ei=iHMtXYneB8nTkwXst7DYBw&amp;q=Tyco+HMF542TF3A126D+-%22ebay%22&amp;oq=Tyco+HMF542TF3A126D+-%22ebay%22&amp;gs_l=psy-ab.3...4699.7497..7738...0.0..0.259.1526.0j5j3......0....1..gws-wiz.CoMAUL6CqWY
https://www.google.com/search?newwindow=1&amp;ei=kHMtXYaJMYGxkwXe-Zz4Dg&amp;q=Tyco+HMF542TF3A126D+H5A10102+-%22ebay%22&amp;oq=Tyco+HMF542TF3A126D+H5A10102+-%22ebay%22&amp;gs_l=psy-ab.3...123465.124407..124606...0.0..0.321.321.3-1......0....2j1..gws-wiz.bILUXobBrig</t>
  </si>
  <si>
    <t>9KFZBSXISHDGKEB</t>
  </si>
  <si>
    <t>HEPA Filter (H-13) 762mm x 610mm x 150mm                   
  4   EA
VIAL STERILIZING TUNNEL-1200
(Hot Zone) CAMFIL. High temperature 500 centigrade.(With
Certification).   Efficiency (%): 99.95/99.99(MPPS/0.3um).Air Flow
V:1480m3/h.
HEPA Filter 1220 x 610 x 90mm High Temp.                      
   5   EA
VIAL STERILIZING TUNNEL-1200
(Drying Zone) CAMFIL. High temperature 200 centigrade.H14 (With
Certification). Efficiency (%): 99.95/99.99(MPPS/0.3um).Air Flow
V:1480m3/h.</t>
  </si>
  <si>
    <t xml:space="preserve">S.M.SALMAN HUSSAIN
BARRETT HODGSON PAKISTAN (PVT.) LTD
F/423, S.I.T.E, Karachi-75700-Pakistan.
Tel : 32570651-7,  32568810-4, 32568827 (Ext: 2046)
Cell : 92-314-2790214
WhatsAPP : 92-314-2790214 
e-mail : general.purchase@barretthodgson.com
</t>
  </si>
  <si>
    <t>info.de@camfil.com
Sent to above email
Ansgar.Kuper@camfil.com
answere on previous enquiry</t>
  </si>
  <si>
    <t>9KGXB4NLRHCQTB3</t>
  </si>
  <si>
    <t>Gearbox with Motor (NEW)
Type        RF 137 Series type
Make        SEW Euro drive or any European
Construction        Direct drive (motor coupled with gearbox directly)
3-stage gear arrangement
Motor Power        22 kW
Installation        Flange mounted
Input Power Supply        3 phase, 400 V, 50 Hz
Gearbox Output RPM        50 RPM
Gear Ratio        29.57
Service factor        2.2
Mounting position        M4 / V1
Ma        4240 Nm
Flange dia.        550mm
Required        For Dyes Vessel D-17</t>
  </si>
  <si>
    <t xml:space="preserve">Archroma Pakistan Limited | Plot #LX-10 &amp; LX11 Landhi Industrial Trade Zone Karachi 74900 | Pakistan
Tel: +9221 35081371-72 | Mobile: +92306 2349660 | E-Mail: bashir.ahmed@archroma.com| Website: www.archroma.com
Bashir Ahmed Dahri (Mr.)
Purchase officer 
RFQ No.        038/07-2019 </t>
  </si>
  <si>
    <t xml:space="preserve">Sent it to our china SEW supplier
christine@sogears.com
Arsalan: its not origional </t>
  </si>
  <si>
    <t>9KL8R5LDSNQMQ5E</t>
  </si>
  <si>
    <t xml:space="preserve">Alfalaval lobe pump.
Model : SRU3/038/LD 
50 mm Tri-Clamp
</t>
  </si>
  <si>
    <t>lobe pump (Alfalaval)</t>
  </si>
  <si>
    <t xml:space="preserve">https://www.google.com/search?q=SRU3/038/LD&amp;newwindow=1&amp;rlz=1C1SQJL_enPK798PK799&amp;source=lnms&amp;sa=X&amp;ved=0ahUKEwiQv_vCw7njAhXMsaQKHf_UBUEQ_AUICygA&amp;biw=1920&amp;bih=1057&amp;dpr=1
https://www.google.com/search?q=SRU3/038/LD&amp;newwindow=1&amp;rlz=1C1SQJL_enPK798PK799&amp;source=lnms&amp;tbm=isch&amp;sa=X&amp;ved=0ahUKEwi-stDszLnjAhWHzaQKHYA7CvoQ_AUIECgB&amp;biw=1920&amp;bih=1057
</t>
  </si>
  <si>
    <t>9KR13X2LXBWLTQB</t>
  </si>
  <si>
    <t>TRANSPARENT SILICON RUBBER TUBING : 
Inner Dia 2.5mm
Outer Dia 7.4mm 
Quantity 100 Feet
Manufacturer : Bausch + Strobel – Germany.</t>
  </si>
  <si>
    <t>Syed Masood Hasan
Import Department
BF BIOSCIENCES LIMITED
(A Subsidiary of Ferozsons Labs Ltd)
Head Office/Biotech Factory,
5-Km; Sundar-Raiwind Road,
Opposite Ijtima Chowk Raiwind,
Lahore-Pakistan.
Tel Dir.        :        +92-42-3602 6789
PABX        :        +92-42-3602 6700
Cell        :        +92-307-444 00 78
Cell        :        +92-301-44 66 851
Email        :        masood.hasan@bfbio.com</t>
  </si>
  <si>
    <t>TRANSPARENT SILICON RUBBER TUBING (Bausch + Strobel)</t>
  </si>
  <si>
    <t>https://www.google.com/search?newwindow=1&amp;ei=zb8uXfeuI8HSsAfVxbOwBw&amp;q=TRANSPARENT+SILICONE+RUBBER+TUBING+germany+&amp;oq=TRANSPARENT+SILICONE+RUBBER+TUBING+germany+&amp;gs_l=psy-ab.3..33i160.1217599.1219029..1219495...0.0..0.255.1881.0j4j5......0....1..gws-wiz.......0i22i30j33i22i29i30j33i21.TpMDQvj7OzQ
https://www.google.com/search?newwindow=1&amp;ei=tcQuXaPBBM7ekgXO8rGoBw&amp;q=TRANSPARENT+SILICONE+TUBING+europe+manufacturers+-%22alibaba%22&amp;oq=TRANSPARENT+SILICONE+TUBING+europe+manufacturers+-%22alibaba%22&amp;gs_l=psy-ab.3...5398.8519..8646...0.0..0.197.1695.0j10......0....1..gws-wiz.......0i71j33i22i29i30.VY86dV35nrg
https://www.google.com/search?newwindow=1&amp;ei=vsQuXY7dMIrykgW3rbCABg&amp;q=TRANSPARENT+SILICONE+TUBING+germany+manufacturers+-%22alibaba%22&amp;oq=TRANSPARENT+SILICONE+TUBING+germany+manufacturers+-%22alibaba%22&amp;gs_l=psy-ab.3...17257.17960..18080...0.0..0.237.1095.0j4j2......0....1..gws-wiz.......0i71.q9pGdfFrknI
https://www.google.com/search?newwindow=1&amp;ei=0cQuXaLPO4X4kwXFw4LIBQ&amp;q=TRANSPARENT+SILICONE+TUBING+Italy+manufacturers+-%22alibaba%22&amp;oq=TRANSPARENT+SILICONE+TUBING+Italy+manufacturers+-%22alibaba%22&amp;gs_l=psy-ab.3...8471.9023..9887...0.0..0.247.1092.0j1j4......0....1..gws-wiz.5WW9Kabphs8</t>
  </si>
  <si>
    <t>9L8IEXKXFWYRXY0</t>
  </si>
  <si>
    <r>
      <rPr>
        <sz val="12"/>
        <rFont val="Trebuchet MS"/>
      </rPr>
      <t xml:space="preserve">spares of CARREFFE BRAND STACKER
1.        FRONT ROLLER WITH BEARING, BEARING NO.6303 RSR.    Qty : 04                                                               
2.        FRONT ROLLER AXEL.                                                       Qty: 02
3.        SUPPORT WHEEL, SIZE: DIA= 6", WIDTH= 2".                    Qty:04
4.        DRIVE WHEEL, SIZE: DIA=10", WIDTH=4".                         Qty:01
5.        MAST BEARING.                                                                Qty:04
6.        AIR CYLINDER,                                                                  Qty: 01
REQUIRED FOR MOTORISED HAND STACKER, CARREFFE, MODEL: CLE 12.36,
</t>
    </r>
    <r>
      <rPr>
        <b/>
        <sz val="12"/>
        <color rgb="FFFF0000"/>
        <rFont val="Trebuchet MS"/>
      </rPr>
      <t>Name Plate Attached in email</t>
    </r>
  </si>
  <si>
    <t>nasiruddin.khan@martindow.com
inquiry no 1019000383</t>
  </si>
  <si>
    <t>info@afchandling.com
Saad: Sent to above email
Maaz: found only 25 emails
Saad: letter sent to new database (23-July-2019) CUSTOMER IS ASKING RESPONSE 18-10-19</t>
  </si>
  <si>
    <t>spares of CARREFFE BRAND STACKER</t>
  </si>
  <si>
    <t>https://www.google.com/search?newwindow=1&amp;ei=O-w2XaLEOLLCmwXjqrXgAQ&amp;q=afc+handling+equipment+spare+parts&amp;oq=afc+handling+equipment+spare+parts&amp;gs_l=psy-ab.3...34265.34265..35449...0.0..0.284.284.2-1......0....1..gws-wiz.8sGmr1t4okY&amp;ved=0ahUKEwjizZXx9MrjAhUy4aYKHWNVDRwQ4dUDCAo&amp;uact=5
https://www.google.com/search?newwindow=1&amp;ei=dew2XYWYCJHQmwXVop2oCg&amp;q=afc+handling+equipment+spare+parts+suppliers+-%22alibaba%22&amp;oq=afc+handling+equipment+spare+parts+suppliers+-%22alibaba%22&amp;gs_l=psy-ab.3...6544.10190..10359...0.0..0.490.2971.2-8j1j1......0....1..gws-wiz.......33i160.M7NF7tYP7MA&amp;ved=0ahUKEwjFprmM9crjAhUR6KYKHVVRB6UQ4dUDCAo&amp;uact=5</t>
  </si>
  <si>
    <t>9M95FRJEYTZZI03</t>
  </si>
  <si>
    <t xml:space="preserve">
EC Centrifugal Fan 
Model: K3G 500 AP 2501 
Make: EBM PAPST
Differential Pressure Sensor 
Model: DS85 - 500 
Make: EBM PAPST
</t>
  </si>
  <si>
    <t>ebm-papst Mulfingen GmbH &amp; Co. KG 
info1@de.ebmpapst.com</t>
  </si>
  <si>
    <t>LINKS AVAILABLE</t>
  </si>
  <si>
    <t>EC Centrifugal Fan (ebm papst)</t>
  </si>
  <si>
    <t xml:space="preserve">https://www.google.com/search?q=K3G500-AP25-01&amp;rlz=1C1SQJL_enPK798PK799&amp;oq=K3G500-AP25-01&amp;aqs=chrome..69i57&amp;sourceid=chrome&amp;ie=UTF-8
https://www.google.com/search?q=K3G500-AP25-01&amp;newwindow=1&amp;rlz=1C1SQJL_enPK798PK799&amp;source=lnms&amp;tbm=isch&amp;sa=X&amp;ved=0ahUKEwii4NKz88_jAhXDDuwKHfUIC4oQ_AUIEigC&amp;biw=1920&amp;bih=1008
</t>
  </si>
  <si>
    <t>https://www.google.com/search?newwindow=1&amp;ei=O_IuXaXuNs6QkwWG_o2ADA&amp;q=K3G500AP2501&amp;oq=K3G500AP2501&amp;gs_l=psy-ab.3...12142.14744..15169...0.0..0.286.822.2-3......0....1..gws-wiz.......0i71.WFQZdqTt0LQ
https://www.google.com/search?q=DS85+-+500&amp;oq=DS85+-+500&amp;aqs=chrome..69i57&amp;sourceid=chrome&amp;ie=UTF-8
https://www.google.com/search?newwindow=1&amp;biw=1745&amp;bih=852&amp;ei=o_IuXe66EoHykwXbjJDACw&amp;q=ebm+papst+suppliers+-%22alibaba%22&amp;oq=ebm+papst+suppliers+-%22alibaba%22&amp;gs_l=psy-ab.3...3802.12097..12234...2.0..0.313.3014.2-9j2......0....1..gws-wiz.......0i71j0j0i22i30.Vx4gL3Dq7vU</t>
  </si>
  <si>
    <t>9MCNWIYY4PDWD3J</t>
  </si>
  <si>
    <t>1.        Positive discharge high pressure Pump with booster tank
2.        Single Phase 220V.
3.        2 Bar Continues Pressure for half an hour at least.
4.        6 mm to 8 mm tube size at output.
5.        Compact in size.
6.        Make: Procon or equivalent</t>
  </si>
  <si>
    <t>Nasiruddin Khan
Manager Sourcing- Technical operations services) | Procurement | Ext: 295
Martin Dow Marker Ltd
Formerly Merck (Pvt.) Ltd.
D-7, Shaheed-e-Millat Road,
Karachi-75350, Pakistan UAN : +92 21 111 523 523
Fax   : +92 21 3455 92 21</t>
  </si>
  <si>
    <t>high pressure Pump with booster tank (Procon)</t>
  </si>
  <si>
    <t>https://www.google.com/search?q=high+pressure+Pump+with+booster+tank&amp;newwindow=1&amp;source=lnms&amp;sa=X&amp;ved=0ahUKEwifs4OZnL7jAhXMIVAKHaWND_EQ_AUIDCgA&amp;biw=1745&amp;bih=852&amp;dpr=1.1
https://www.google.com/search?newwindow=1&amp;biw=1745&amp;bih=852&amp;ei=t0QwXffQI5L7kwXu1ofIBw&amp;q=high+pressure+Pump+with+booster+tank+manufacturers+-%22%25india%25%22&amp;oq=high+pressure+Pump+with+booster+tank+manufacturers+-%22%25india%25%22&amp;gs_l=psy-ab.3...7412.11914..12108...0.0..0.253.1953.0j9j2......0....1..gws-wiz.......0i71j33i160.N8aIts_edRE&amp;ved=0ahUKEwi3iKmknL7jAhWS_aQKHW7rAXkQ4dUDCAo&amp;uact=5
https://www.google.com/search?newwindow=1&amp;biw=1745&amp;bih=852&amp;ei=xEQwXZaQOqHnsAfKh514&amp;q=high+pressure+Pump+with+booster+tank+europe++manufacturers+-%22%25india%25%22&amp;oq=high+pressure+Pump+with+booster+tank+europe++manufacturers+-%22%25india%25%22&amp;gs_l=psy-ab.3...14764.16122..16275...0.0..0.164.1127.0j7......0....1..gws-wiz.......0i71.F4Uw1ObqZRo&amp;ved=0ahUKEwiWgtmqnL7jAhWhM-wKHcpDBw8Q4dUDCAo&amp;uact=5</t>
  </si>
  <si>
    <t>9MRRE5D4XXB1DPP</t>
  </si>
  <si>
    <t>1.Rubber seal for slag cooler. ID 115mm, OD 125mm, Width: 3 mm, Quantity: 06
2.Rubber seal for slag cooler. ID 115mm, OD 125mm, Width: 6 mm, Quantity: 06</t>
  </si>
  <si>
    <t>Abbas Ali
Sr. Purchase Officer
25A Davis Road Lahore
Phone # 042-36287740-42 Ext # 417
Cell # 0316-4000764
abbas.ali@olympiagroup.com.pk
http://www.ocl.com.pk/</t>
  </si>
  <si>
    <t xml:space="preserve">Arsalan: incomplete details </t>
  </si>
  <si>
    <t>Sent</t>
  </si>
  <si>
    <t>Rubber seal for slag cooler</t>
  </si>
  <si>
    <t>https://www.google.com/search?newwindow=1&amp;ei=zFcwXau2D4icsAfJ-ojIDA&amp;q=Rubber+seal+for+slag+cooler&amp;oq=Rubber+seal+for+slag+cooler&amp;gs_l=psy-ab.3...1721.2251..2735...0.0..0.182.531.0j3......0....1..gws-wiz.......0i71.BvUe0lgOt4g&amp;ved=0ahUKEwirzMG9rr7jAhUIDuwKHUk9AskQ4dUDCAo&amp;uact=5
https://www.google.com/search?newwindow=1&amp;ei=0FcwXfPxDIuvkwWH04ugCA&amp;q=Rubber+seal+suppliers&amp;oq=Rubber+seal+suppliers&amp;gs_l=psy-ab.3..0l6j0i22i30l4.24291.29241..29372...0.0..0.365.3399.0j10j5j1......0....1..gws-wiz.......0i71j33i21.RUxZKM0UN-k&amp;ved=0ahUKEwjzmbO_rr7jAhWL16QKHYfpAoQQ4dUDCAo&amp;uact=5</t>
  </si>
  <si>
    <t>9MSFJQWIJTFBXAZ</t>
  </si>
  <si>
    <t>Sterile Shoes 
Shoes for Clean Room</t>
  </si>
  <si>
    <t>GSK
Plot 5, Sector 21, Korangi Industrial Area, Karachi 74900, Pakistan
hafizmuhammad.x.owais@gsk.com</t>
  </si>
  <si>
    <t xml:space="preserve">Arsalan: i have asked for quantity
Quantity is for 2 or 3 </t>
  </si>
  <si>
    <t>Sterile Shoes for Clean Room</t>
  </si>
  <si>
    <t>https://www.google.com/search?rlz=1C1CHZL_enPK854PK854&amp;ei=F9kyXcG_Aq7nsAff1pC4Ag&amp;q=sterile+shoes+for+clean+room&amp;oq=Sterile+Shoes+for+clean+ro&amp;gs_l=psy-ab.3.0.33i22i29i30l9.3974.7116..8563...1.0..0.320.4146.2-10j4......0....1..gws-wiz.......0i71j0i22i30j33i160.vONyKKUqm-0</t>
  </si>
  <si>
    <t>9NRWGLEY49EBVWK</t>
  </si>
  <si>
    <t>Vipa Profibus Plug Easy Conn Pb ,Model# Vipa 972-0dp01
Qty 02</t>
  </si>
  <si>
    <t>Vipa Profibus Plug Easy Conn</t>
  </si>
  <si>
    <t>https://www.google.com/search?newwindow=1&amp;rlz=1C1SQJL_enPK798PK799&amp;ei=kH8wXZmwKa_isAfenqboAg&amp;q=%22vipa%22+profibus+connector&amp;oq=%22vipa%22+profibus+connector&amp;gs_l=psy-ab.12..0j0i30l4j0i8i30.48197.52612..58261...0.0..0.384.682.2-1j1......0....1..gws-wiz.......0i71j0i7i30.bUz7oKV6TWg&amp;ved=0ahUKEwiZuPWz1L7jAhUvMewKHV6PCS0Q4dUDCAo
https://www.google.com/search?q=%22vipa%22+profibus+connector&amp;newwindow=1&amp;rlz=1C1SQJL_enPK798PK799&amp;source=lnms&amp;tbm=isch&amp;sa=X&amp;ved=0ahUKEwiIyZPQ1L7jAhUMqaQKHW5VD5UQ_AUIESgB&amp;biw=1920&amp;bih=1057
https://www.google.com/search?q=Vipa+972-0dp01&amp;oq=Vipa+972-0dp01&amp;aqs=chrome..69i57&amp;sourceid=chrome&amp;ie=UTF-8
https://www.google.com/search?newwindow=1&amp;ei=JnEwXeL_I8mSkwW5rouwAw&amp;q=Vipa+972-0dp01+suppliers&amp;oq=Vipa+972-0dp01+suppliers&amp;gs_l=psy-ab.3..33i160.15324.17339..17460...0.0..0.255.1812.0j5j4......0....1..gws-wiz.......0i22i30.TcN32hEgr8Q&amp;ved=0ahUKEwjiqqzUxr7jAhVJyaQKHTnXAjYQ4dUDCAo&amp;uact=5</t>
  </si>
  <si>
    <t>9XZSBTJ2J9SML9C</t>
  </si>
  <si>
    <t>Lenze Profibus Module Type= Epm-S120-1d.30
===============================
Lenze Reference Module Epm S302
Type designation: EPM-S302 
Short designation: DO8, DC 24V, 0.5A 
Description: 8 digital outputs, 0.5 A 
Process data: 8 bits
Qty 02</t>
  </si>
  <si>
    <t>Lenze Profibus Module Epm-S120-1d.30</t>
  </si>
  <si>
    <t>https://www.google.com/search?newwindow=1&amp;rlz=1C1SQJL_enPK798PK799&amp;ei=y4AwXfieNYaYkwXpu4vACw&amp;q=Lenze+Profibus+Module+Epm&amp;oq=Lenze+Profibus+Module+Epm&amp;gs_l=psy-ab.12...12627.18127..21010...0.0..0.431.3571.2-3j7j1......0....1..gws-wiz.2jmM2V0QAr8&amp;ved=0ahUKEwi4sJvK1b7jAhUGzKQKHendArgQ4dUDCAo
https://www.google.com/search?q=Lenze+Profibus+Module+Epm&amp;newwindow=1&amp;rlz=1C1SQJL_enPK798PK799&amp;source=lnms&amp;tbm=isch&amp;sa=X&amp;ved=0ahUKEwjM4ePU1b7jAhXRC-wKHZ8bAcoQ_AUIESgB&amp;biw=1920&amp;bih=1057
https://www.google.com/search?q=Epm-S120-1d.30&amp;oq=Epm-S120-1d.30&amp;aqs=chrome..69i57&amp;sourceid=chrome&amp;ie=UTF-8
https://www.google.com/search?newwindow=1&amp;ei=SHEwXenYDND5kwX82pTIDA&amp;q=Epm-S120-1d.30+suppliers&amp;oq=Epm-S120-1d.30+suppliers&amp;gs_l=psy-ab.3..33i160.10113.12254..12376...0.0..0.332.2493.0j2j2j5......0....1..gws-wiz.3eGtK8isk0k&amp;ved=0ahUKEwjpnLDkxr7jAhXQ_KQKHXwtBckQ4dUDCAo&amp;uact=5</t>
  </si>
  <si>
    <t>9PB4GCM1PFZWDNN</t>
  </si>
  <si>
    <t>Kratos Analytical Spectro Flow 757 Detector
With extended wavelength module set a 220nm
at phenymercuric acetate.</t>
  </si>
  <si>
    <t>Arsalan: fill form on website 26/7/19</t>
  </si>
  <si>
    <t>Kratos Analytical Spectro Flow 757 Detector</t>
  </si>
  <si>
    <t>https://www.google.com/search?q=%22%40kratos.com%22+Email&amp;oq=%22%40kratos.com%22+Email&amp;aqs=chrome..69i57.8655j0j4&amp;sourceid=chrome&amp;ie=UTF-8
https://www.google.com/search?q=Kratos+Analytical+Spectroflow+757+Detector&amp;newwindow=1&amp;source=lnms&amp;sa=X&amp;ved=0ahUKEwi40pfRoMPjAhVPY1AKHbxvBOkQ_AUIDCgA&amp;biw=1422&amp;bih=978&amp;dpr=0.9</t>
  </si>
  <si>
    <t>9QZ6DLGNLC8WUZL</t>
  </si>
  <si>
    <t>SPRING UNIT 
TYPE = S2-44 
LOAD CAPACITY = 1.92 KN
Required for Cooler Fans FN 03,02 &amp; 05 for foundation Vib isolation.       
Qty 16</t>
  </si>
  <si>
    <t>Syed Khizer Rizvi
Sr. Officer – Supply Chain Management
Power Cement Limited (An Arif Habib Group Company) _________  One Team One Goal
Head Office: Arif Habib Centre, 23 M T Khan Road, Karachi, Pakistan (74000)
Cell: +92 331 2330463
khizer.rizvi@powercement.com.pk</t>
  </si>
  <si>
    <t>qouted at 
6X6-RZY-TQGC-8EV</t>
  </si>
  <si>
    <t>9WHXULLEFWK4H94</t>
  </si>
  <si>
    <t>Safety Relief Valves, Class 150 &amp; 300, Full Nozzle Design, API RP520, ASME UV Stamped.</t>
  </si>
  <si>
    <t>Rashid Lodhi 
Skype: rashid1999 
Cell: ++92-321-923-4574
mantechint@mantech.com.pk 
rashid.lodhi@gmail.com</t>
  </si>
  <si>
    <t>Arsalan: incomplete details</t>
  </si>
  <si>
    <t>Safety Relief Valves</t>
  </si>
  <si>
    <t>https://www.google.com/search?newwindow=1&amp;biw=1745&amp;bih=852&amp;ei=UuwyXffcMI-UsAfp97ywDg&amp;q=Safety+Relief+Valves+ASME+UV&amp;oq=Safety+Relief+Valves+ASME+UV&amp;gs_l=psy-ab.3..33i22i29i30.6619.7138..7723...0.0..0.183.361.0j2......0....1..gws-wiz.......0i71.mbepVvwn3AQ&amp;ved=0ahUKEwj3zYm0pMPjAhUPCuwKHek7D-YQ4dUDCAo&amp;uact=5
https://www.google.com/search?newwindow=1&amp;biw=1745&amp;bih=852&amp;ei=huwyXba2DdK1sAewkY3gAg&amp;q=safety+relief+valves+manufacturers&amp;oq=Safety+Relief+Valves+&amp;gs_l=psy-ab.3.1.0l5j0i22i30l5.25101.26492..28020...0.0..0.184.357.0j2......0....1..gws-wiz.......0i71j0i67.lZEeSvnZ_ZA
https://www.google.com/search?newwindow=1&amp;biw=1745&amp;bih=852&amp;ei=o-wyXcCQDYn8kwXr1p1Y&amp;q=safety+relief+valves+china+manufacturers&amp;oq=safety+relief+valves+china+manufacturers&amp;gs_l=psy-ab.3...30628.33282..33594...2.0..0.278.1545.0j7j1......0....1..gws-wiz.......0i71j0i13j0i13i30.FvdF9hbU2kg&amp;ved=0ahUKEwiA7rXapMPjAhUJ_qQKHWtrBwsQ4dUDCAo&amp;uact=5</t>
  </si>
  <si>
    <t>9Y7UXEW6HXCLBTA</t>
  </si>
  <si>
    <t xml:space="preserve">
for REMUS 
Model type: G 1.6 Gas Meters 
As per drawing 
Quantity: 210,000 Pcs
--------- ------------------------
Nitrile Synthetic Diaphragm required for GAs Meter
Model type: G 1.6</t>
  </si>
  <si>
    <t>Rashid Lodhi 
Skype: rashid1999 
Cell: ++92-321-923-4574
mantechint@mantech.com.pk 
rashid.lodhi@gmail.com</t>
  </si>
  <si>
    <t>Diaphragm for Gas Meter</t>
  </si>
  <si>
    <t xml:space="preserve">https://www.google.com/search?q=g+1.6+gas+meter+Nitrile+Synthetic+Diaphragm&amp;oq=g+1.6+gas+meter+Nitrile+Synthetic+Diaphragm&amp;aqs=chrome..69i57j69i64l3.20855j0j4&amp;sourceid=chrome&amp;ie=UTF-8
https://www.google.com/search?newwindow=1&amp;biw=1745&amp;bih=852&amp;ei=k_syXYufIIqRkwWKvI64Bw&amp;q=nitrile+synthetic+diaphragm+manufacturers+-%22alibaba%22+-%22%25india%25%22&amp;oq=nitrile+synthetic+diaphragm+manufacturers+-%22alibaba%22+-%22%25india%25%22&amp;gs_l=psy-ab.3...3419.7617..7915...0.0..0.195.1832.0j11......0....1..gws-wiz.wDx1yVKVsls&amp;ved=0ahUKEwjLtP_5ssPjAhWKyKQKHQqeA3cQ4dUDCAo&amp;uact=5
</t>
  </si>
  <si>
    <t>9ZA5QYQ225WQUQ7</t>
  </si>
  <si>
    <t>ZAHNRAD GEAR WHEEL MODLE NO 4 . 911 . 0076 . 04 BEARING 4 . 911 . 0076 .04 PT # 3.275.0003.04</t>
  </si>
  <si>
    <t>mahboob.shakir@bestway.com.pk
SPI # 6144 &amp; RFQ # 11982-MEC</t>
  </si>
  <si>
    <t>j.kleinegesse@haverboecker.com
haver@haverboecker.com</t>
  </si>
  <si>
    <t>9ZH596XXYPUIZS8</t>
  </si>
  <si>
    <t>hydraulic pump PV7-17/16 – 20RE01MCO-16 
Rexroth Germany.</t>
  </si>
  <si>
    <t>Waqas Qureshi
(Supply Chain Department)
Otsuka Pakistan Limited
Phone: +9221 34528651-4
Cell: +92344 2522206
Email: wqureshi@otsuka.pk
https://www.otsuka.pk</t>
  </si>
  <si>
    <t>hydraulic pump (Rexroth Germany)</t>
  </si>
  <si>
    <t xml:space="preserve">https://www.google.com/search?q=PV7-17%2F16+%E2%80%93+20RE01MCO-16&amp;oq=PV7-17%2F16+%E2%80%93+20RE01MCO-16&amp;aqs=chrome..69i57j69i58&amp;sourceid=chrome&amp;ie=UTF-8
</t>
  </si>
  <si>
    <t>AXMD9FTCIR2RNPQ</t>
  </si>
  <si>
    <t>Indoor Cold Shrink Termination Kit   for  Copper cable 240 mm² ,Single Core ,with Copper Lugs, 
Brand :3M
17 Nos</t>
  </si>
  <si>
    <t>Afzal Ghani, 
PROCUREMENT OFFICER
Postal Address: P.O Ferozsons, Amangarh, Nowshera, K.P.K, |pro.nowshera@ferozsons-labs.com|Website:www.ferozsons-labs.com|0923-650145, 0312-9486757,03458553396|FAX: 0923-611302|</t>
  </si>
  <si>
    <t>Indoor Cold Shrink Termination Kit for Copper cable (3M)</t>
  </si>
  <si>
    <t>https://www.google.com/search?newwindow=1&amp;ei=CLg1XYTyN8fUkwXvqaSoBQ&amp;q=3M+Indoor+Cold+Shrink+Termination+Kit+suppliers&amp;oq=3M+Indoor+Cold+Shrink+Termination+Kit+suppliers&amp;gs_l=psy-ab.3..33i21j33i160.1538.3995..4090...0.0..0.375.2532.2-2j6......0....1..gws-wiz.......0i71j0i22i30j0i8i13i30.vcl4OQFiGso&amp;ved=0ahUKEwiElpj7zsjjAhVH6qQKHe8UCVUQ4dUDCAo&amp;uact=5</t>
  </si>
  <si>
    <t>AXQU5BSSTHWCOEV</t>
  </si>
  <si>
    <t>HT Current Transformer (CT) , Rating :200/5 , Make : FICO, Metering  Type
Qty 09
HT Current Transformer (CT) , Rating :200/5 , Make : FICO, Protection Type
Qty 09</t>
  </si>
  <si>
    <t>Maaz: only 5 emails found
Saad: Sent seperately to Pak Fico Agents
info@ficohitech.com
sales@ficohitech.com
ficokhi@ficohitech.com</t>
  </si>
  <si>
    <t>HT Current Transformer (FICO)</t>
  </si>
  <si>
    <t>https://www.google.com/search?newwindow=1&amp;ei=Obg1XfH7IIu1sAfzjZ74Aw&amp;q=fico+current+transformer+suppliers&amp;oq=fico+current+transformer+suppliers&amp;gs_l=psy-ab.3..33i21.9708.12035..12156...0.0..0.521.2935.2-4j4j0j1......0....1..gws-wiz.......0i71j0i22i30j33i160.-A2-bUd3hOs&amp;ved=0ahUKEwix_K-Sz8jjAhWLGuwKHfOGBz8Q4dUDCAo&amp;uact=5
https://www.ficohitech.com/contact/</t>
  </si>
  <si>
    <t>A1CMZFBX7RH7OE9</t>
  </si>
  <si>
    <t>Valve proving system 
Model VPS 504 S02
Make Dungs Germany 
Qty 01PC</t>
  </si>
  <si>
    <t>Archroma Pakistan Limited | Plot #LX-10 &amp; LX11 Landhi Industrial Trade Zone Karachi 74900 | Pakistan
Tel: +9221 35081371-72 | Mobile: +92306 2349660 | E-Mail: bashir.ahmed@archroma.com</t>
  </si>
  <si>
    <t>Valve proving system (Dungs Germany)</t>
  </si>
  <si>
    <t>https://www.google.com/search?q=DUNGS+VPS+504+S02&amp;rlz=1C1CHZL_enPK854PK854&amp;oq=DUNGS+VPS+504+S02&amp;aqs=chrome..69i57j0j69i60j0l3.8967j0j4&amp;sourceid=chrome&amp;ie=UTF-8</t>
  </si>
  <si>
    <t>A1P1XMMQ7B5MLBL</t>
  </si>
  <si>
    <t>Testomat 2000 Handness Indicator TH 2005, Range: 0,05-0,5° dH, Resolution: 0.2 
Art # 1520005</t>
  </si>
  <si>
    <t>A1SAZY7EXX4E9VI</t>
  </si>
  <si>
    <t>all Autoclave Lab equipment
Autoclave for decontamination
Autoclave for sterilization</t>
  </si>
  <si>
    <t>faisal.waqas@getzpharma.com
Faisal Waqas
Assistant Manager Procurement
Getz Pharma (Pvt) Limited        
29-30/27, Korangi Industrial Area, Karachi 74900, Pakistan.
UAN +9221-111-111-511 Ext. 2346
Cell: 0320-1212480
Fax: +9221-5057592</t>
  </si>
  <si>
    <t>one company can give us whole unit 
send URS as it is. Editing it will only rise confusions
Just remove Getz pharma name</t>
  </si>
  <si>
    <t>all Autoclave Lab equipment</t>
  </si>
  <si>
    <t>https://www.google.com/search?newwindow=1&amp;ei=Dvs3XamlGsqSsAfTqYuACA&amp;q=Autoclave+for+sterilization+manufacturers&amp;oq=Autoclave+for+sterilization+manufacturers&amp;gs_l=psy-ab.3..33i160.8274.10520..10729...0.0..0.275.2885.2-13......0....1..gws-wiz.......0i71j0i22i30j33i21.ZGuVd69FsBU&amp;ved=0ahUKEwip5MOU98zjAhVKCewKHdPUAoAQ4dUDCAo&amp;uact=5
https://www.google.com/search?newwindow=1&amp;ei=Gvs3XaiTCc2ckwX93a7ABQ&amp;q=Autoclave+for+decontamination+manufacturers&amp;oq=Autoclave+for+decontamination+manufacturers&amp;gs_l=psy-ab.3...16703.16703..17195...0.0..0.216.216.2-1......0....2j1..gws-wiz.......0i71.xL0Gf6rFMcY&amp;ved=0ahUKEwioiI-a98zjAhVNzqQKHf2uC1gQ4dUDCAo&amp;uact=5</t>
  </si>
  <si>
    <t>A4X26161Q1H85YZ</t>
  </si>
  <si>
    <t xml:space="preserve">1- Climatic Chamber
</t>
  </si>
  <si>
    <t>Climatic Chamber</t>
  </si>
  <si>
    <t>https://www.google.com/search?newwindow=1&amp;biw=1745&amp;bih=852&amp;ei=R_U2XeDPH7-Gk74PqtWV-AM&amp;q=Climatic+Chamberr+china+manufacturers&amp;oq=Climatic+Chamberr+china+manufacturers&amp;gs_l=psy-ab.3..33i10.3220894.3220894..3221848...0.0..0.296.296.2-1......0....2j1..gws-wiz.Yiely84-TA0&amp;ved=0ahUKEwigj6rB_crjAhU_w8QBHapqBT8Q4dUDCAo&amp;uact=5</t>
  </si>
  <si>
    <t>A5A7N3WWUCT0C55</t>
  </si>
  <si>
    <t>Industrial Infrared (IR) Temperature Gun
IR Gun -40 +130C
Distance 20M+</t>
  </si>
  <si>
    <t>English Biscuit Manufacturers (PVT) LTD
Ghufran Ahmed Ansari
Coordinator Technical Items
English Biscuit Manufacturers (PVT) LTD
Plot 1-4, Sector 23, Korangi Industrial area
Karachi, Pakistan
ghufran.ansari@ebm.com.pk
P: 021-111-326-326
W: www.ebm.com.pk</t>
  </si>
  <si>
    <t>not Enquiry email found
Details Required
mAAZ: Data is Ready</t>
  </si>
  <si>
    <t>Industrial Infrared (IR) Temperature Gun</t>
  </si>
  <si>
    <t>https://www.google.com/search?newwindow=1&amp;ei=M_o3XdGoLdGukwWxlqnwCg&amp;q=Industrial+Infrared+%28IR%29+Temperature+Gun&amp;oq=Industrial+Infrared+%28IR%29+Temperature+Gun&amp;gs_l=psy-ab.3..33i22i29i30l2.26531.26531..28106...0.0..0.206.206.2-1......0....2j1..gws-wiz.......0i71.LzTzL9lVE24&amp;ved=0ahUKEwiRjqCs9szjAhVR16QKHTFLCq4Q4dUDCAo&amp;uact=5
https://www.google.com/search?newwindow=1&amp;ei=Ufo3Xf_9Hc-ukwXEpKyYBw&amp;q=Industrial+Infrared+%28IR%29+Temperature+Gun+manufacturer&amp;oq=Industrial+Infrared+%28IR%29+Temperature+Gun+manufacturer&amp;gs_l=psy-ab.3..33i21j33i160.13297.15744..15888...0.0..0.274.2725.2-12......0....1..gws-wiz.......0i71j33i22i29i30.8OrsXCbb38k&amp;ved=0ahUKEwi_6re69szjAhVP16QKHUQSC3MQ4dUDCAo&amp;uact=5</t>
  </si>
  <si>
    <t>A6DBRXS3LDY21G7</t>
  </si>
  <si>
    <t>2-        Fume hoods
URS AVAILABLE</t>
  </si>
  <si>
    <t>faisal.waqas@getzpharma.com
Faisal Waqas
Assistant Manager Procurement
Getz Pharma (Pvt) Limited        
29-30/27, Korangi Industrial Area, Karachi 74900, Pakistan.
UAN +9221-111-111-511 Ext. 2346
Cell: 0320-1212480
Fax: +9221-5057592</t>
  </si>
  <si>
    <t>Fume hoods</t>
  </si>
  <si>
    <t>https://www.google.com/search?newwindow=1&amp;ei=svQ2XdXWIsvAmwW9qJ7gCg&amp;q=fume+hood+china+manufacturers&amp;oq=Fume+hoods+china+ma&amp;gs_l=psy-ab.3.0.33i22i29i30l10.1025.2864..4440...0.0..0.207.1673.0j7j2......0....1..gws-wiz.......0i71j0j0i22i30.Y2QHHBZGYPs</t>
  </si>
  <si>
    <t>A7B7796QYK68QQM</t>
  </si>
  <si>
    <t>3-        Bio Safety Cabinet
URS AVAILABLE</t>
  </si>
  <si>
    <t>Bio Safety Cabinet</t>
  </si>
  <si>
    <t>https://www.google.com/search?newwindow=1&amp;q=Biosafety+Cabinet+china+manufacturers&amp;spell=1&amp;sa=X&amp;ved=0ahUKEwix9paI_crjAhVFxMQBHZ6MBLEQBQgrKAA&amp;biw=1745&amp;bih=852</t>
  </si>
  <si>
    <t>A7Z5XIGIJ3BSVC7</t>
  </si>
  <si>
    <t>4-        Laminar Flow Cabinet
URS AVAILABLE</t>
  </si>
  <si>
    <r>
      <rPr>
        <b/>
        <sz val="12"/>
        <rFont val="Trebuchet MS"/>
      </rPr>
      <t xml:space="preserve">Hasan: </t>
    </r>
    <r>
      <rPr>
        <sz val="12"/>
        <rFont val="Trebuchet MS"/>
      </rPr>
      <t>Sent on A7Z-5XI-J3BS-VC7</t>
    </r>
  </si>
  <si>
    <t>Laminar Flow Cabinet</t>
  </si>
  <si>
    <t>https://www.google.com/search?newwindow=1&amp;biw=1745&amp;bih=852&amp;ei=0_Q2Xc7rLe-FmwXg_Iu4BQ&amp;q=Laminar+Flow+china+manufacturers&amp;oq=Laminar+Flow+china+manufacturers&amp;gs_l=psy-ab.3...10558.10558..11173...0.0..0.172.172.0j1......0....2j1..gws-wiz.ZNCnlzsAAUE&amp;ved=0ahUKEwiOoZCK_crjAhXvwqYKHWD-AlcQ4dUDCAo&amp;uact=5</t>
  </si>
  <si>
    <t>A8KUAZBXXWCU36C</t>
  </si>
  <si>
    <t>5-        Pass Through Air Shower
URS AVAILABLE</t>
  </si>
  <si>
    <r>
      <rPr>
        <b/>
        <sz val="12"/>
        <rFont val="Trebuchet MS"/>
      </rPr>
      <t xml:space="preserve">Hasan: </t>
    </r>
    <r>
      <rPr>
        <sz val="12"/>
        <rFont val="Trebuchet MS"/>
      </rPr>
      <t>Sent on A7Z-5XI-J3BS-VC7</t>
    </r>
  </si>
  <si>
    <t>Air Shower</t>
  </si>
  <si>
    <t>https://www.google.com/search?newwindow=1&amp;biw=1745&amp;bih=852&amp;ei=9PQ2Xb3qMqmcmwWH86C4BA&amp;q=pharmaceutical+Pass+Through+Air+Shower+china+manufacturers&amp;oq=pharmaceutical+Pass+Through+Air+Shower+china+manufacturers&amp;gs_l=psy-ab.3...77142.81241..81451...1.0..0.270.3421.0j10j6......0....1..gws-wiz.ZmVRJ-S5IOE&amp;ved=0ahUKEwi9tPOZ_crjAhUpzqYKHYc5CEcQ4dUDCAo&amp;uact=5</t>
  </si>
  <si>
    <t>A9X9QXGBFA6Z4XY</t>
  </si>
  <si>
    <t>• Master Drives MC
DC/AC Drive
Make: Siemens
Model : 6SE7012-OTP 70-Z
Z = G91+G42+C43+K80+F01
Input : DC 510……650V
Output : 3Ph  0-380…..480V  0-400Hz
Cont. Current : 2A
Peak Current : 6A(0.25s)</t>
  </si>
  <si>
    <t>Mehboob Akhtar –  SAMI Pharmaceuticals (Pvt.) Limited.
(+92 21 32578081-83 Ext: 3323 | +92 331 2495136 |)  
procurement@samikhi.com</t>
  </si>
  <si>
    <t>Master Drives MC (Siemens)</t>
  </si>
  <si>
    <t>https://www.google.com/search?newwindow=1&amp;q=6SE7012-OTP+70-Z&amp;spell=1&amp;sa=X&amp;ved=0ahUKEwiO4JWgxc3jAhVWwMQBHTw3Ch8QBQgrKAA&amp;biw=1745&amp;bih=852
https://www.google.com/search?newwindow=1&amp;biw=1745&amp;bih=852&amp;ei=Hk04XYqRMKSLmwWura_oCA&amp;q=siemens+6SE7012-OTP+70-Z&amp;oq=siemens+6SE7012-OTP+70-Z&amp;gs_l=psy-ab.3...7143.13072..13560...1.0..0.354.3566.2-7j5......0....1..gws-wiz.......0i71._fQevZ3FL8A&amp;ved=0ahUKEwiKmIy2xc3jAhWkxaYKHa7WC40Q4dUDCAo&amp;uact=5</t>
  </si>
  <si>
    <t>A9QSZR1YN87DTET</t>
  </si>
  <si>
    <t>CEJN Series 116 couplings
Part No# 10 116 1222
QUICK COUPLING CONNECTION: 1/4" BSP
LENGTH: 61.3 mm 
DIA: 28 mm, 
HEX A/F: 24
==========
NIPPLE
PArt no: 10 116 6202 
Female Thread: 1/4' BSP
Length: 38.0 mm
DIA: 25.4 mm
HEX A/F: 22</t>
  </si>
  <si>
    <t>Syed Khizer Rizvi
Sr. Officer – Supply Chain Management
Power Cement Limited
Head Office: Arif Habib Centre, 23 M T Khan Road, Karachi, Pakistan (74000)
Cell: +92 331 2330463
PABX: +92 21 32468231-2, +92 21 32468350-1 (Ext: 147) | Fax: +92 21 32463209
Email: khizer.rizvi@powercement.com.pk</t>
  </si>
  <si>
    <t>CEJN Series 116 couplings</t>
  </si>
  <si>
    <t>https://www.cejn.com/products/high-pressure-hydraulics/couplings-nipples/series-116/
https://www.google.com/search?q=10+116+6202&amp;oq=10+116+6202&amp;aqs=chrome..69i57&amp;sourceid=chrome&amp;ie=UTF-8
https://www.google.com/search?q=10+116+1222&amp;oq=10+116+1222&amp;aqs=chrome..69i57&amp;sourceid=chrome&amp;ie=UTF-8</t>
  </si>
  <si>
    <t>ACQDIXNQXWY1ZEW</t>
  </si>
  <si>
    <t>BUTTERFLY VALVE DN-150(6")EPDM LINER,SS DISC, TOMOE, JAPAN</t>
  </si>
  <si>
    <t>Abdul Kalam (Mr)
Archroma Pakistan Limited | Plot No. LX 10 &amp; 11 | Landhi Industrial Trading Estate/Industrial Area | Karachi 75120 | Pakistan
Tel: +9221 35081371-72 ,111-330-330 ext. 376 | Mobile: +92 322 2543048 | E-Mail:  abdul.kalam@archroma.com| Website: www.archroma.com</t>
  </si>
  <si>
    <t>BUTTERFLY VALVE DN-150 (TOMOE JAPAN)</t>
  </si>
  <si>
    <t>https://www.google.com/search?newwindow=1&amp;ei=-3g5XaONJs63kwW2vJjoBA&amp;q=BUTTERFLY+VALVE+DN-150+%286%22%29+EPDM+LINER&amp;oq=BUTTERFLY+VALVE+DN-150+%286%22%29+EPDM+LINER&amp;gs_l=psy-ab.3...1481.1481..2437...0.0..0.295.295.2-1......0....1..gws-wiz.rNB6hx9BOAY&amp;ved=0ahUKEwjj9rWy48_jAhXO26QKHTYeBk0Q4dUDCAo&amp;uact=5
https://www.google.com/search?newwindow=1&amp;q=BUTTERFLY+VALVE+DN150+(6%22)+manufacturers&amp;spell=1&amp;sa=X&amp;ved=0ahUKEwiliLnN48_jAhUMDewKHR46Cl4QBQgrKAA&amp;biw=1745&amp;bih=852</t>
  </si>
  <si>
    <t>AFCZB42N53FPSRY</t>
  </si>
  <si>
    <t>PQube® 3 Power Analyzer
Part number : PQube3-PQ-E08N-0000-XXXX
Datasheet attached in email</t>
  </si>
  <si>
    <r>
      <rPr>
        <sz val="12"/>
        <rFont val="Trebuchet MS"/>
      </rPr>
      <t xml:space="preserve">aquib work done
</t>
    </r>
    <r>
      <rPr>
        <sz val="12"/>
        <rFont val="Trebuchet MS"/>
      </rPr>
      <t>found only 11 emails</t>
    </r>
  </si>
  <si>
    <t>https://www.google.com/search?newwindow=1&amp;q=PQube+3-PQ-E08N-0000-XXXX&amp;spell=1&amp;sa=X&amp;ved=0ahUKEwiOobX68NHjAhUm0aYKHQNpBv4QBQgrKAA&amp;biw=1745&amp;bih=852
https://www.google.com/search?newwindow=1&amp;biw=1745&amp;bih=852&amp;ei=upM6XYHFBZXAmwW6452QCg&amp;q=PQube+3-PQ-E08N-0000-XXXX+suppliers&amp;oq=PQube+3-PQ-E08N-0000-XXXX+suppliers&amp;gs_l=psy-ab.3...13657.15391..15528...0.0..0.333.2817.3-9......0....1..gws-wiz.kl3Zd2ON2dM&amp;ved=0ahUKEwiBiomF8dHjAhUV4KYKHbpxB6IQ4dUDCAo&amp;uact=5
https://www.powerstandards.com/about/contact/</t>
  </si>
  <si>
    <t>AHQDHQ83LD5HGJ3</t>
  </si>
  <si>
    <t>Sachet Filling &amp; Sealing Machine URS</t>
  </si>
  <si>
    <t>naseer.ahmed@indus-pharma.com</t>
  </si>
  <si>
    <t>AI8Z4GIMJIBPSK5</t>
  </si>
  <si>
    <t>URS Blister Machine HS (3) 08-5-2018</t>
  </si>
  <si>
    <t>AJ4F7AXB1HZAS49</t>
  </si>
  <si>
    <t>URS Compression Machine</t>
  </si>
  <si>
    <t>AKF7HUA92PXDZKP</t>
  </si>
  <si>
    <t>URS for Compression Machine</t>
  </si>
  <si>
    <t>AKN9NCS6N1W0DUX</t>
  </si>
  <si>
    <t>URS for Ampoules Blister Machine with Cartoner</t>
  </si>
  <si>
    <t>ALXNCFEATE8FPIY</t>
  </si>
  <si>
    <t>Inquiry letter prepared</t>
  </si>
  <si>
    <t>URS for Ampoules Inspection Machine</t>
  </si>
  <si>
    <t>AM8G7AWTXI331QF</t>
  </si>
  <si>
    <t>URS for Encapsulation Machine</t>
  </si>
  <si>
    <t>AXENQNTINRS8OZ9</t>
  </si>
  <si>
    <t>URS for FBD</t>
  </si>
  <si>
    <t>AQLCYKILURFJ4QD</t>
  </si>
  <si>
    <t>URS for OSD Blister Machine with Cartoner</t>
  </si>
  <si>
    <t>AQYDXQX259L49XV</t>
  </si>
  <si>
    <t>03 POLE CIRCUIT BREAKER
TYPE = NZM 6-160  
MAKE = Klockner Moeller
(Thermal o/l range 100-160 amperes / magnetic pickup ith 1000-1900 amperes) 600 vac
100-160 thermal over load setting
03 phase 
Built in nc and no auxiliary contacts 
TYPE = NHI 22 
With connecting rod
Knob-handle (operating handle and rod) 
Complete in all respect.</t>
  </si>
  <si>
    <t>"Abdul Kalam (Mr)
Archroma Pakistan Limited | Plot No. LX 10 &amp; 11 | Landhi Industrial Trading Estate/Industrial Area | Karachi 75120 | Pakistan
Tel: +9221 35081371-72 ,111-330-330 ext. 376 | Mobile: +92 322 2543048 | E-Mail:  abdul.kalam@archroma.com| Website: www.archroma.com"
PR# 26495</t>
  </si>
  <si>
    <t>Arsalan: obsolete and no longer available,
for replacement get more information from the existing unit first</t>
  </si>
  <si>
    <t>Yasir</t>
  </si>
  <si>
    <t>CIRCUIT BREAKER (MOELLER)</t>
  </si>
  <si>
    <t>https://www.google.com/search?q=NZM+6-160+600VAC&amp;newwindow=1&amp;source=lnms&amp;sa=X&amp;ved=0ahUKEwjtsqjqsdLjAhXG0aQKHXLPAusQ_AUIDCgA
https://www.google.com/search?newwindow=1&amp;ei=ztc6XdXlE8v5kwWetKbIDw&amp;q=Klockner+Moeller+NZM+6-160+suppliers&amp;oq=Klockner+Moeller+NZM+6-160+suppliers&amp;gs_l=psy-ab.3...40.2636..3069...0.0..0.519.2965.2-5j2j1j1......0....1..gws-wiz.......33i160j33i10i160.C-lV0HRUp9Y&amp;ved=0ahUKEwjVhMD7sdLjAhXL_KQKHR6aCfkQ4dUDCAo&amp;uact=5</t>
  </si>
  <si>
    <t>ASFILQZAERMSNUE</t>
  </si>
  <si>
    <t>SWITCH, ROTARY SELECTOR, 2 WAY ON-OFF,1 POLE, PK9038E, K&amp;N
Qty 4
Kraus &amp; Naimer CA10 A200 ON-OFF Switch (found this model from intermet PK038E not found)</t>
  </si>
  <si>
    <t>"Abdul Kalam (Mr)
Archroma Pakistan Limited | Plot No. LX 10 &amp; 11 | Landhi Industrial Trading Estate/Industrial Area | Karachi 75120 | Pakistan
Tel: +9221 35081371-72 ,111-330-330 ext. 376 | Mobile: +92 322 2543048 | E-Mail:  abdul.kalam@archroma.com| Website: www.archroma.com"
PR# 26519</t>
  </si>
  <si>
    <t xml:space="preserve">Arsalan: Incomplete detail </t>
  </si>
  <si>
    <t>SWITCH ROTARY SELECTOR (Kraus &amp; Naimer)</t>
  </si>
  <si>
    <t>https://www.google.com/search?newwindow=1&amp;ei=VPE6XYPdHdSBk74PlMmX8AY&amp;q=Kraus+%26+Naimer+PK9038E&amp;oq=Kraus+%26+Naimer+PK9038E&amp;gs_l=psy-ab.3...8352.8837..9253...0.0..0.293.580.2-2......0....2j1..gws-wiz.wf6cQaz_hcY&amp;ved=0ahUKEwiD152nytLjAhXUwMQBHZTkBW4Q4dUDCAo&amp;uact=5
https://www.google.com/search?newwindow=1&amp;ei=YvI6XZvCFcvQ6QTSzpPgCA&amp;q=Kraus+%26+Naimer+ROTARY+switch++SELECTOR%2C+2+WAY+ON-OFF%2C1+POLE+-%22%25india%25%22&amp;oq=Kraus+%26+Naimer+ROTARY+switch++SELECTOR%2C+2+WAY+ON-OFF%2C1+POLE+-%22%25india%25%22&amp;gs_l=psy-ab.3...14379.19138..19380...0.0..0.486.3184.2-6j3j1......0....1..gws-wiz.......0i71.yzUa_gLDNsg&amp;ved=0ahUKEwib-_Sny9LjAhVLaJoKHVLnBIwQ4dUDCAo&amp;uact=5</t>
  </si>
  <si>
    <t>ASLS1G27EQJA15V</t>
  </si>
  <si>
    <t>SWITCH, LIMIT, WLCA2-2, WITH PARTS, LOT# 05411ZA, OMRON MADE IN JAPAN
qty 6</t>
  </si>
  <si>
    <t>SWITCH LIMIT WLCA2-2 (OMRON)</t>
  </si>
  <si>
    <t>https://www.google.com/search?q=WLCA2-2&amp;oq=WLCA2-2&amp;aqs=chrome..69i57&amp;sourceid=chrome&amp;ie=UTF-8
https://www.google.com/search?newwindow=1&amp;ei=wvI6XYD4MpqAk74PorO9uAk&amp;q=Omron+WLCA2-2+suppliers&amp;oq=Omron+WLCA2-2+suppliers&amp;gs_l=psy-ab.3..33i160.8596.12748..12925...0.0..0.255.3102.0j5j10......0....1..gws-wiz.......0i71j0i7i30j0i13j0j0i30j0i22i30.M-Ai67PGwn4&amp;ved=0ahUKEwiA4fXVy9LjAhUawMQBHaJZD5cQ4dUDCAo&amp;uact=5</t>
  </si>
  <si>
    <t>AT4DHQLRNEJ9CBN</t>
  </si>
  <si>
    <t>Cylinder Position Sensor two wire
Specification:
•        Operating Voltage: DC/AC 5 ~240V.100mA 10W
•        Model: CS1-U 
•        Make : Air tac 
(Data Sheet also attached for your reference )</t>
  </si>
  <si>
    <t xml:space="preserve">Incomplete model </t>
  </si>
  <si>
    <t>ATH5EBPWKNCNT2Q</t>
  </si>
  <si>
    <t>Homo Sapiens Bone Marrow Cell Line
TF-1 ATCC ® CRL-2003(™)
Qty : One Vial
Ph. Eur. Reference Standard Erythropoietin BRP batch 4,        E1515000        02 Vials
Reference Standard - Omeprazole Impurity D        O 0151000        02 Vials
Reference Standard - Omeprazole CRS        O 0150000        02 Vials
Reference Standard - Omeprazole for Peak Identification        Y0001042        02 Vials
Reference Standard - Filgrastim CRS Ph. Eur        Y0001173        03 Vials
Reference Standard - Terlipressin CRS Ph. Eur        Y0001897        02 Vials
Reference Standard - Terlipressin Impurity Mixture CRS        Y0001899        02 Vials x 0.2ml  =  0.4ml</t>
  </si>
  <si>
    <t>Syed Masood Hasan
BF BIOSCIENCES LIMITED
(A Subsidiary of Ferozsons Labs Ltd)
Head Office/Biotech Factory,
5-Km; Sundar-Raiwind Road,
Opposite Ijtima Chowk Raiwind,
Lahore-Pakistan.
Tel Dir.        :        +92-42-3602 6789
PABX        :        +92-42-3602 6700
Cell        :        +92-307-444 00 78
Cell        :        +92-301-44 66 851
Email        :        masood.hasan@bfbio.com</t>
  </si>
  <si>
    <t xml:space="preserve">orders@edqm.eu </t>
  </si>
  <si>
    <t>Homo Sapiens Bone Marrow</t>
  </si>
  <si>
    <t>https://www.google.com/search?q=TF-1+ATCC+%C2%AE+CRL-2003(%E2%84%A2)&amp;oq=TF-1+ATCC+%C2%AE+CRL-2003(%E2%84%A2)&amp;aqs=chrome..69i57.493j0j7&amp;sourceid=chrome&amp;ie=UTF-8
https://www.google.com/search?newwindow=1&amp;ei=azNBXe78NIKZkgXb9qOYBg&amp;q=TF-1+ATCC+%C2%AE+CRL-2003%28%E2%84%A2%29+supplier&amp;oq=TF-1+ATCC+%C2%AE+CRL-2003%28%E2%84%A2%29+supplier&amp;gs_l=psy-ab.3..33i160.185361.187190..187352...0.0..0.299.1681.2-7......0....1..gws-wiz.......0i71.bUA0g_5qP5k&amp;ved=0ahUKEwiu3oKXwt7jAhWCjKQKHVv7CGMQ4dUDCAo&amp;uact=5</t>
  </si>
  <si>
    <t>ATRJ8DW7GILJWRV</t>
  </si>
  <si>
    <t xml:space="preserve">Double step pneumatic cylinder blister           02 Sets 
Double step pneumatic cylinder APS.
Chinese blister machine 1.
Sealing station.
Jiagnan DPP-250
</t>
  </si>
  <si>
    <t>M.SALMAN HUSSAIN
Assistant Manager Procurement 
BARRETT HODGSON PAKISTAN (PVT.) LTD
F/423, S.I.T.E, Karachi-75700-Pakistan.
Tel : 32570651-7,  32568810-4, 32568827 (Ext: 2046)
Cell : 92-321-2552225
Whats APP : 92-321-2552225 
general.purchase@barretthodgson.com</t>
  </si>
  <si>
    <t>Maaz: found only 19 emails</t>
  </si>
  <si>
    <t>SENT</t>
  </si>
  <si>
    <t>Double step pneumatic cylinder</t>
  </si>
  <si>
    <t>https://www.google.com/search?newwindow=1&amp;q=Jiangnan+DPP-250&amp;spell=1&amp;sa=X&amp;ved=0ahUKEwi78NKlze3jAhVPy6QKHY0kA1UQBQgrKAA&amp;biw=1422&amp;bih=978
http://www.jiangnan.co/a/products/Blister_Packing_Machine/Blister/DPP_250/</t>
  </si>
  <si>
    <t>AUZAL5HBYQFLN4P</t>
  </si>
  <si>
    <t>Membrane Pressure Vessel (Membrane housing)   
Size: To fit 8 inch x 40 inch  x 03 membrane elements 
Total 03 membrane elements per housing   
Pressure rating: 450 PSI    
Color: White     
Material Scheme:      
Shell Material:     Fiberglass (FRP)
Filament wound epoxy/glass composite head locking grooves integrally wound in-place   
Head Material:     
Sealing plate: PVC Thermoplastic   
Bearing plate: T6 aluminum alloy-hard composite 
Feed/Conc port: Type 304 Stainless steel   
Port retainer: Type 304 Stainless steel   Perm port: Engineering thermos plastic  
Head seal: Engineering thermos plastic   
Port seal: Engineering thermos plastic   
Head Interlock Material:    Locking segment: 316 Stainless steel   
Vessel Support Material:    Saddle: Cast Urethane Elastomer    
Strap Assay: 304 Stainless steel     Element Interface Material:    
Adapter: Engineering Thermoplastic   Thrust ring: PVC Thermoplastic White  
Adapter seal: Ethylene propylene – O ring   PWT seal: Ethylene propylene – O ring   Including:    
Cast iron Victaulic coupling for end connections (Feed / Permeate /  Concentrate</t>
  </si>
  <si>
    <t xml:space="preserve">Archroma Pakistan Limited | Plot #LX-10 &amp; LX11 Landhi Industrial Trade Zone Karachi 74900 | Pakistan
Tel: +9221 35081371-72 | Mobile: +92306 2349660 | E-Mail: bashir.ahmed@archroma.com| Website: www.archroma.com
Bashir Ahmed Dahri (Mr.)
Purchase officer 
</t>
  </si>
  <si>
    <t>https://www.google.com/search?q=membrane+pressure+vessel&amp;oq=membrane+pressure+vessel&amp;aqs=chrome..69i57j0l5.471j0j7&amp;sourceid=chrome&amp;ie=UTF-8
https://www.google.com/search?newwindow=1&amp;ei=bqpCXaTeFsuD8gLf8ou4AQ&amp;q=membrane+pressure+vessel+manufacturers&amp;oq=membrane+pressure+vessel+maunfac&amp;gs_l=psy-ab.3.0.33i13i21j33i160l2.47844.49146..50658...0.0..0.368.1895.0j1j6j1......0....1..gws-wiz.......0i71j0i22i30j33i22i29i30.eaagV_Q9y9o
https://www.google.com/search?newwindow=1&amp;ei=oqpCXY22NI2hgQaG2J7ABw&amp;q=membrane+pressure+vessel+europe+manufacturers&amp;oq=membrane+pressure+vessel+europe+manufacturers&amp;gs_l=psy-ab.3...10789.12691..12835...0.0..0.281.1291.0j3j3......0....1..gws-wiz.......0i71.oUV2NMrePAE&amp;ved=0ahUKEwiNj86BqOHjAhWNUMAKHQasB3gQ4dUDCAo&amp;uact=5</t>
  </si>
  <si>
    <t>AW63WI37JNQ0V36</t>
  </si>
  <si>
    <t>filter mesh #100 4 feet wide * 100 feet lenght
1 roll required in SS material</t>
  </si>
  <si>
    <t>Abdul Rauf Awan
Mayani Poly Packages Pvt Ltd
0321-8226214
Khasra no. 364/2/min,Mouza Berrot,
Pirkas Road,Hub
mayanipoly@gmail.com</t>
  </si>
  <si>
    <t>Filter Mesh</t>
  </si>
  <si>
    <t>https://www.google.com/search?newwindow=1&amp;biw=1745&amp;bih=852&amp;ei=SzNEXdSvLIKdkwX1p5zwDw&amp;q=ss+316L+filter+mesh+%23100+manufacturers&amp;oq=ss+316L+filter+mesh+%23100+manufacturers&amp;gs_l=psy-ab.3..33i160.3501.6828..7031...0.0..0.258.2835.0j1j12......0....1..gws-wiz.......0i71j33i21.YArQhQ-Ay7Q&amp;ved=0ahUKEwiUgdm9nuTjAhWCzqQKHfUTB_4Q4dUDCAo&amp;uact=5
https://www.google.com/search?newwindow=1&amp;biw=1745&amp;bih=852&amp;ei=UzNEXfrsKsnekgXUvZ2ICA&amp;q=ss316L+filter+mesh+%23100+manufacturers&amp;oq=ss316L+filter+mesh+%23100+manufacturers&amp;gs_l=psy-ab.3...48185.48185..48492...0.0..0.179.179.0j1......0....1..gws-wiz.bYdOVY3e7Fw&amp;ved=0ahUKEwi64r_BnuTjAhVJr6QKHdReB4EQ4dUDCAo&amp;uact=5</t>
  </si>
  <si>
    <t>AX9CTYEX8BKMW95</t>
  </si>
  <si>
    <t>Water Filter 5 micron 20inch Cartridge,
Transparent 
qty: 2
pics attached</t>
  </si>
  <si>
    <t xml:space="preserve">Afzal Ghani, 
PROCUREMENT OFFICER
Postal Address: P.O Ferozsons, Amangarh, Nowshera, K.P.K, |pro.nowshera@ferozsons-labs.com|Website:www.ferozsons-labs.com|0923-650145, 0312-9486757,03458553396|FAX: 0923-611302| </t>
  </si>
  <si>
    <t>Parker  filter data will sent by saad to customer
Boss Said: He is working on it</t>
  </si>
  <si>
    <t>B4JGZZKX811NIOA</t>
  </si>
  <si>
    <r>
      <rPr>
        <b/>
        <sz val="12"/>
        <rFont val="Trebuchet MS"/>
      </rPr>
      <t>Analogue Pressure Gauge</t>
    </r>
    <r>
      <rPr>
        <sz val="12"/>
        <rFont val="Trebuchet MS"/>
      </rPr>
      <t xml:space="preserve">
Connection Type: GaugeBack BSP        
Range: 0 to 10 BAR
Connection Size: ¼”
Dial Size: 2.5”
</t>
    </r>
    <r>
      <rPr>
        <b/>
        <sz val="12"/>
        <rFont val="Trebuchet MS"/>
      </rPr>
      <t xml:space="preserve">Analogue Temperature Gauge
</t>
    </r>
    <r>
      <rPr>
        <sz val="12"/>
        <rFont val="Trebuchet MS"/>
      </rPr>
      <t xml:space="preserve">Connection Type: Back BSP
Range: 0 to 100 Centigrade
Connection Size: ½”
Dial Size: 2.5”
Make: Wika (Germany)
Qty: 8 Each
</t>
    </r>
    <r>
      <rPr>
        <b/>
        <u/>
        <sz val="12"/>
        <rFont val="Trebuchet MS"/>
      </rPr>
      <t xml:space="preserve">Note: All required with calibration and certification.
</t>
    </r>
    <r>
      <rPr>
        <b/>
        <sz val="12"/>
        <rFont val="Trebuchet MS"/>
      </rPr>
      <t xml:space="preserve">Details: </t>
    </r>
    <r>
      <rPr>
        <sz val="12"/>
        <rFont val="Trebuchet MS"/>
      </rPr>
      <t>Proben length 3” and Dia 1 CM, Dry</t>
    </r>
  </si>
  <si>
    <t>Ashraf Butt
Procurement Officer
GlaxoSmithKline Consumer Healthcare Pakistan Ltd.
35 - Dockyard Road, west wharf , Karachi
Tel: 35274744 (Ext: 4744)
ashraf.x.butt@gsk.com
cc: syed.s.farid@gsk.com</t>
  </si>
  <si>
    <t>Details Arrived</t>
  </si>
  <si>
    <t>https://www.google.com/search?newwindow=1&amp;source=hp&amp;ei=th1EXfH1BoOakwXNwIWwCw&amp;q=wika+germany+pressure+gauge&amp;oq=wika+germany+pre&amp;gs_l=psy-ab.3.0.0.239909.243577..245113...0.0..0.406.3811.0j1j9j2j1......0....1..gws-wiz.....0..0i131j0i22i30.QZcdFa0cNTM</t>
  </si>
  <si>
    <t>B86PM4Y5HJ26FBH</t>
  </si>
  <si>
    <t>INDUCTIVE PROXIMITY SENSOR , IFM
MODEL: IA0032-IAE-2010 - FBOA,
UB=20...250V AC/DC,  350Ma,
1/3 1L+(2/4: N/L)
WIRE LINK CLOSED -^-,OPEN_/_
MADE IN GERMANY
QUANTITY: 6</t>
  </si>
  <si>
    <t>inquiry no 1019000421
nasiruddin.khan@martindow.com</t>
  </si>
  <si>
    <t>Maaz: new database is ready (06-Aug-19)</t>
  </si>
  <si>
    <t>INDUCTIVE PROXIMITY SENSOR (IFM)</t>
  </si>
  <si>
    <t>https://www.google.com/search?q=IA0032-IAE-2010+-+FBOA&amp;newwindow=1&amp;source=lnms&amp;sa=X&amp;ved=0ahUKEwjt4Min--3jAhVD_KQKHaOnBtEQ_AUIDCgA&amp;biw=1422&amp;bih=978&amp;dpr=0.9
https://www.google.com/search?newwindow=1&amp;biw=1422&amp;bih=978&amp;ei=x01JXd-mGouzsAebkZigBQ&amp;q=INDUCTIVE+PROXIMITY+SENSOR+IA0032-IAE-2010+-+FBOA&amp;oq=INDUCTIVE+PROXIMITY+SENSOR+IA0032-IAE-2010+-+FBOA&amp;gs_l=psy-ab.3..0i67j0j0i67l2j0j0i67j0j0i67l2j0.13805.14344..14708...0.0..0.305.305.3-1......0....1j2..gws-wiz.......0i71..12%3A0j13%3A0.3E8Qo1qMx3A&amp;ved=0ahUKEwifpsG4_O3jAhWLGewKHZsIBlQQ4dUDCAo&amp;uact=5
https://www.ifm.com/de/de/de/kontakt/kontakt</t>
  </si>
  <si>
    <t>B8F5TK2DAPXOFWA</t>
  </si>
  <si>
    <r>
      <rPr>
        <sz val="12"/>
        <rFont val="Trebuchet MS"/>
      </rPr>
      <t xml:space="preserve">Liquid Filling with Cartoner Machine
</t>
    </r>
    <r>
      <rPr>
        <b/>
        <sz val="12"/>
        <rFont val="Trebuchet MS"/>
      </rPr>
      <t>Details Attached</t>
    </r>
  </si>
  <si>
    <t>HILTON PHARMA (PVT) LTD
Tel : (92-21) 35072224-8
Production@hiltonpharma.com"
production@hiltonpharma.com
cc: mjawad@hiltonpharma.com
qazi@hiltonpharma.com
aslampervaiz@hiltonpharma.com
hammadhassan@hiltonpharma.com</t>
  </si>
  <si>
    <t>Arsalan: we need to change the way of handling machines inquiries</t>
  </si>
  <si>
    <t>Liquid Filling with Cartoner Machine</t>
  </si>
  <si>
    <t>https://www.google.com/search?q=Liquid+Filling+with+Cartoner+Machine&amp;oq=Liquid+Filling+with+Cartoner+Machine&amp;aqs=chrome..69i57&amp;sourceid=chrome&amp;ie=UTF-8
https://www.google.com/search?newwindow=1&amp;ei=_2VKXem9FYTPwALEkprwDg&amp;q=Liquid+Filling+with+Cartoner+Machine+manufacturer&amp;oq=Liquid+Filling+with+Cartoner+Machine+manufacturer&amp;gs_l=psy-ab.3..33i21.19270.21404..21621...0.0..1.720.3130.0j5j7j6-1......0....1..gws-wiz.......33i160.pcY3MpWGj9U&amp;ved=&amp;uact=5</t>
  </si>
  <si>
    <t>B9KRKWEZ5HSKV1O</t>
  </si>
  <si>
    <t>Relay 220vac with base,11 round pin type,make: relpol
Qty= 6</t>
  </si>
  <si>
    <t>Abdul Kalam (Mr)
Archroma Pakistan Limited | Plot No. LX 10 &amp; 11 | Landhi Industrial Trading Estate/Industrial Area | Karachi 75120 | Pakistan
Tel: +9221 35081371-72 ,111-330-330 ext. 376 | Mobile: +92 322 2543048 | E-Mail:  abdul.kalam@archroma.com| Website: www.archroma.com
PR# 26561</t>
  </si>
  <si>
    <t>Arsalan: further details asked by boss</t>
  </si>
  <si>
    <t>BD3YJ1YR6ILM0YI</t>
  </si>
  <si>
    <t>Multirange Timer with base,PM4HS-H-AC240V, Panasonic
Qty= 2</t>
  </si>
  <si>
    <t>Multirange Timer with base (Panasonic)</t>
  </si>
  <si>
    <t>https://www.google.com/search?newwindow=1&amp;ei=d3tKXYTNAYjikgWL0YPIAw&amp;q=PM4HS-H-AC240V&amp;oq=PM4HS-H-AC240V&amp;gs_l=psy-ab.3..0j0i30l3j0i5i30.5637.5637..6552...0.0..0.174.174.0j1......0....2j1..gws-wiz.i_cWPQJMFls&amp;ved=&amp;uact=5
https://www.google.com/search?newwindow=1&amp;ei=fntKXaHxJ52Bi-gP6ayEiAI&amp;q=PM4HS-H-AC240V+suppliers&amp;oq=PM4HS-H-AC240V+suppliers&amp;gs_l=psy-ab.3..33i160.10746.12815..12944...0.0..0.258.1867.0j5j4......0....1..gws-wiz.......0i30.tgjGa2FITXI&amp;ved=&amp;uact=5</t>
  </si>
  <si>
    <t>BE522TLA21MYFVR</t>
  </si>
  <si>
    <t>Push button,red/green,size:30mm,ABN111,make:IDEC
Qty= 6</t>
  </si>
  <si>
    <t>Push button Red &amp; Green (IDEC)</t>
  </si>
  <si>
    <t>https://www.google.com/search?newwindow=1&amp;ei=nXtKXdzXMJCSkwXS-43gDw&amp;q=IDEC+ABN111&amp;oq=IDEC+ABN111&amp;gs_l=psy-ab.3..0j0i30l5j0i7i30l3j0i30.11719.12060..12630...0.0..0.212.390.0j1j1......0....2j1..gws-wiz.......0i71j0i13j0i13i30j0i13i10i30.JLKBp224gyk&amp;ved=&amp;uact=5
https://www.google.com/search?newwindow=1&amp;ei=q3tKXfCCIYrQkwWn3I5A&amp;q=IDEC+ABN111+suppliers&amp;oq=IDEC+ABN111+suppliers&amp;gs_l=psy-ab.3...8393.10368..10586...0.0..0.260.2086.0j5j5......0....1..gws-wiz.......0i71j0i22i30j33i160j33i10i160.bO6B2P7Zmjc&amp;ved=&amp;uact=5</t>
  </si>
  <si>
    <t>BEF4MBDZX4M0Q9E</t>
  </si>
  <si>
    <t xml:space="preserve">Silicon hose pipe (Pharm grade) for Peristaltic Pump
Inner Diameter: 1.6mm 
Wall Thickness: 1.6mm.
15 Meter
Silicon hose pipe (Pharma grade) for Peristaltic Pump
Inner Diameter: 3.2mm 
Wall Thickness: 1.6mm.
15 Meter
</t>
  </si>
  <si>
    <t>Tariq Jamshaid
SURGE LABORATORIES
5th Floor Commerce Centre Hasrat Mohani Road, Karachi, Pakistan 74200
U.A.N :
+92 21 111 742 762
+92 21 111-PHARMA
Fax : +92 21 32636313
tariq.jamshaid@surgelaboratories.com</t>
  </si>
  <si>
    <t>DATABASE IS READY 
YASIR ASK FOR FURTHER DETAILS
mAAZ: letter sent to silicone merged database.(04-noov-19)</t>
  </si>
  <si>
    <t>BEXT5EUI6QIGZDA</t>
  </si>
  <si>
    <t>PROPORTIONAL VALVE
Model: 4WREE 6 E32-22/G24K31/AIV
MNR R900907114, SN14
Make: REXROTH
Quantity: 02 No</t>
  </si>
  <si>
    <t xml:space="preserve">thussain@otsuka.pk
Talib H. Qadeeri
Sr. Asst. Manager Supply Chain
</t>
  </si>
  <si>
    <t>Maaz: data merged with previous enquiry of Rexroth database.</t>
  </si>
  <si>
    <t>PROPORTIONAL VALVE (REXROTH)</t>
  </si>
  <si>
    <t>https://www.google.com/search?newwindow=1&amp;ei=N6xLXbmDBJLSsAfTxJiwCQ&amp;q=MNR+R900907114&amp;oq=MNR+R900907114&amp;gs_l=psy-ab.3...4217.4217..4712...0.0..0.313.313.3-1......0....1..gws-wiz.7K731vnebL8&amp;ved=&amp;uact=5
https://www.google.com/search?newwindow=1&amp;biw=1422&amp;bih=978&amp;ei=DQ5MXe_jM56AhbIPsKqnEA&amp;q=4WREE+6+E32-22%2FG24K31%2FA1V&amp;oq=4WREE+6+E32-22%2FG24K31%2FA1V&amp;gs_l=psy-ab.3..0j0i5i30.4387.4546..5484...0.0..0.193.379.0j2......0....1..gws-wiz.......0i71..12%3A0j13%3A0.LXFWsimC4JA&amp;ved=&amp;uact=5</t>
  </si>
  <si>
    <t>BF2EZBWE872A886</t>
  </si>
  <si>
    <t xml:space="preserve">1. PLC-2005 INTERFACE PROCESSOR IF260 
2. PLC-2005 INTERFACE MODULE IF671 
</t>
  </si>
  <si>
    <t>GUNJ GLASS WORKS LIMITED
Rukunuddin
Address: Metroville Sindh Industrial Trading Estate, Karachi, Karachi 
rukun.aslam@gunjglass.com
Ptcl: (021) 32414862</t>
  </si>
  <si>
    <t>Daniela.Greb@br-automation.com
Saad: inquiry sent for buying purpose working on repairing database
(Repiaring Required) Boss Said we will work on both repairing &amp; sales</t>
  </si>
  <si>
    <t>PLC-2005 INTERFACE PROCESSOR &amp; MODULE (B&amp;R Automation)</t>
  </si>
  <si>
    <t>https://www.google.com/search?q=3IF671.9&amp;oq=3IF671.9&amp;aqs=chrome..69i57j69i60&amp;sourceid=chrome&amp;ie=UTF-8</t>
  </si>
  <si>
    <t>BI6ZXKGYSCR5EEE</t>
  </si>
  <si>
    <t>Category        :        Boots and shoes
Stock number        :        PA9650P
Autoclavable boots with zippers
Size        :        22.0-30.0 1cm pitch</t>
  </si>
  <si>
    <t>abid@prixpharma.com</t>
  </si>
  <si>
    <t>Boots and shoes for clean room</t>
  </si>
  <si>
    <t>https://www.google.com/search?newwindow=1&amp;rlz=1C1CHZL_enPK854PK854&amp;ei=PQ9NXYr8L8mTsAfCvYaAAw&amp;q=Boots+and+shoes+PA9650P&amp;oq=Boots+and+shoes+PA9650P&amp;gs_l=psy-ab.3...8775.8775..10425...0.0..0.244.244.2-1......0....2j1..gws-wiz.......0i71.Bxrt_SCRbeU&amp;ved=&amp;uact=5
https://www.google.com/search?q=Goldwin+PA9650P&amp;newwindow=1&amp;rlz=1C1SQJL_enPK798PK799&amp;source=lnms&amp;sa=X&amp;ved=0ahUKEwjkx_zXp_XjAhUCzaQKHZV_BcoQ_AUICygA&amp;biw=1422&amp;bih=978&amp;dpr=0.9</t>
  </si>
  <si>
    <t>BJRW3R444XNCF8Z</t>
  </si>
  <si>
    <t>ATEX rated portable dust collector
Motor KW (HP)         5.5Kw(7.5Hp) 
HERTZ         60Hz(50Hz) 
Air Volume (m3/min)         6.6(5.6) 
Air Press. Max (mmAq)         3200(2500)</t>
  </si>
  <si>
    <t>Contact Person: Mr. Muhammad Rashid 
Tel       +92-22-2109550
Mobile +92-301-8253583
Ashraf Butt
Procurement Officer
GlaxoSmithKline Consumer Healthcare Pakistan Ltd.
35 - Dockyard Road, west wharf , Karachi
Tel: 35274744 (Ext: 4744)
ashraf.x.butt@gsk.com</t>
  </si>
  <si>
    <t>info@tamaaernova.com
include in database
Maaz: Merged it with Portable Dust Collector merged file.</t>
  </si>
  <si>
    <t>ATEX rated portable dust collector
OR
Portable Dust Collector Merged (FLY)</t>
  </si>
  <si>
    <t>https://www.google.com/search?newwindow=1&amp;rlz=1C1CHZL_enPK854PK854&amp;ei=JllNXc7DDbCSmwXO-42QAw&amp;q=portable+dust+collector&amp;oq=portable+dust+collector&amp;gs_l=psy-ab.3..0i7i30l10.100025.101176..101817...0.0..0.194.378.0j2......0....1..gws-wiz.......0i71.2ENU23fTEOI&amp;ved=&amp;uact=5
https://www.google.com/search?newwindow=1&amp;rlz=1C1CHZL_enPK854PK854&amp;ei=rTlWXZiiJu3isAfQvZWwAg&amp;q=ATEX+Industiral+portable+dust+collector&amp;oq=ATEX+Industiral+portable+dust+collector&amp;gs_l=psy-ab.3...6300.9267..9468...0.0..0.539.3793.0j9j4j2j0j1......0....1..gws-wiz.......0i71.uMOT-BEBqmI&amp;ved=0ahUKEwjYrOaMz4bkAhVtMewKHdBeBSYQ4dUDCAo&amp;uact=5</t>
  </si>
  <si>
    <t>BX1UXEGQ631SW3R</t>
  </si>
  <si>
    <t>Surface Area Analyzer Make: Horiba, Model: SA-9600</t>
  </si>
  <si>
    <t>we worked on 5% profit on this, QUOTATION SUBMITTED LATE  17-1019</t>
  </si>
  <si>
    <t>Surface Area Analyzer (Horiba)</t>
  </si>
  <si>
    <t>https://www.google.com/search?newwindow=1&amp;ei=dVtWXdwpy5ZorJC92As&amp;q=Horiba+Model%3A+SA-9600&amp;oq=Horiba+Model%3A+SA-9600&amp;gs_l=psy-ab.3...14550.15036..15365...0.0..0.171.508.0j3......0....1..gws-wiz.......0i71._OF6S7kfrmc&amp;ved=0ahUKEwicuJio74bkAhVLCxoKHSxID7sQ4dUDCAo&amp;uact=5
https://www.google.com/search?newwindow=1&amp;ei=hVtWXbq-FYO8a_aHhPAP&amp;q=Horiba+Model%3A+SA-9600+suppliers&amp;oq=Horiba+Model%3A+SA-9600+suppliers&amp;gs_l=psy-ab.3..33i160l4.7460.9282..9388...0.0..0.230.1721.0j8j1......0....1..gws-wiz.......0i71j33i22i29i30.tAHiixLwzuI&amp;ved=0ahUKEwj6lP6v74bkAhUD3hoKHfYDAf4Q4dUDCAo&amp;uact=5</t>
  </si>
  <si>
    <t>BP9I4Z6GZ5SRDG4</t>
  </si>
  <si>
    <t>SPARE FOR THOMAS COUPLING
SN 200
PCK:COUPLING DISC 200 SN
PACK:
TYPE: COUPLING DISC 200 SN
TEXT:SPARE FOR THOMAS
COUPLING SN 200
(TWO PER CPLG) MATL..
TOMALOY
PO TEXT
DISC PACK (TWO PER CPLG)
MATL.. TOMALOY P/NO.610664
MFG
THOMAS:610664</t>
  </si>
  <si>
    <t>miiqbal@engro.com</t>
  </si>
  <si>
    <t>Thomas® 610664, Disc Coupling Disc Pack, For Coupling Size: 200, Flat Sided Disc, Steel, Coupling O.D. 5.44"</t>
  </si>
  <si>
    <t>COUPLING DISC 200 SN (THOMAS)</t>
  </si>
  <si>
    <t>https://www.google.com/search?q=Thomas%C2%AE+610664%2C+Disc+Coupling+Disc&amp;oq=Thomas%C2%AE+610664%2C+Disc+Coupling+Disc&amp;aqs=chrome..69i57j69i64l2.494j0j4&amp;sourceid=chrome&amp;ie=UTF-8
https://www.google.com/search?newwindow=1&amp;ei=Q6lWXYidLoeRsAfM4bqYCQ&amp;q=Thomas+coupling+610664+suppliers&amp;oq=Thomas+coupling+610664+suppliers&amp;gs_l=psy-ab.3...29015.30726..31078...0.0..0.201.1865.0j9j1......0....1..gws-wiz.......33i10.yvjSgxvZapE&amp;ved=0ahUKEwjIypjCuYfkAhWHCOwKHcywDpMQ4dUDCAo&amp;uact=5</t>
  </si>
  <si>
    <t>BQSHB5XGGE7P879</t>
  </si>
  <si>
    <t>VFD
Make: Mitsubishi
FR-D720-2.2K
3 Phase 380V
2.2KW
For compression machine
TABCOM 7 (MP5) - OVH
Qty 2</t>
  </si>
  <si>
    <t>Faraz Khatri
Assistant Manager Procurement
Faraz.Khatri@obs.com.pk</t>
  </si>
  <si>
    <t xml:space="preserve">Mitsubishi VFD
Modle: FR-D720-2.2K
3 Phase 380V
2.2KW
</t>
  </si>
  <si>
    <t>VFD (Mitsubishi)</t>
  </si>
  <si>
    <t>https://www.google.com/search?q=FR-D720-2.2K&amp;oq=FR-D720-2.2K&amp;aqs=chrome..69i57&amp;sourceid=chrome&amp;ie=UTF-8</t>
  </si>
  <si>
    <t>BSCFSL5CR1N2922</t>
  </si>
  <si>
    <t>Digital Thermohygrometer
Specification:
•        Model# DT2
•        Range: Indoor 30-50 degree Celsius; Outdoor: 50-70 degree Celsius
•        Humidity: 20%- 90%
Qty 04
Picture attached in email</t>
  </si>
  <si>
    <t>Afzal Ghani, 
PROCUREMENT OFFICER
P.O Ferozsons, Amangarh, Nowshera, K.P.K, |pro.nowshera@ferozsons-labs.com</t>
  </si>
  <si>
    <t>PI Control Product
Indian Company
Digital Thermohygrometer
Range: Indoor 30-50 degree Celsius; Outdoor: 50-70 degree Celsius
Humidity: 20%- 90%
Qty 04</t>
  </si>
  <si>
    <t>Digital Thermohygrometer</t>
  </si>
  <si>
    <t>https://www.google.com/search?newwindow=1&amp;ei=qUtaXavmJa3ylwS9_6PQCw&amp;q=PI+Controls+UK+Hygrometer%2CDT2&amp;oq=PI+Controls+UK+Hygrometer%2CDT2&amp;gs_l=psy-ab.3...804.804..1275...0.0..0.166.166.0j1......0....1..gws-wiz.3SDoBh6kw-Y&amp;ved=0ahUKEwjr3pPosI7kAhUt-YUKHb3_CLoQ4dUDCAo&amp;uact=5
https://www.google.com/search?newwindow=1&amp;biw=1920&amp;bih=937&amp;ei=AUxaXcWlEaaflwT15KLwDw&amp;q=Digital+Thermo+Hygrometer+DT+2+supplier+-%22alibaba%22&amp;oq=Digital+Thermo+Hygrometer+DT+2+supplier+-%22alibaba%22&amp;gs_l=psy-ab.3...3961.8863..8994...2.0..0.270.2037.0j11j1......0....1..gws-wiz.......33i160.gFmU0ifP9CI&amp;ved=0ahUKEwiFqvqRsY7kAhWmz4UKHXWyCP4Q4dUDCAo&amp;uact=5
https://www.google.com/search?q=Digital+Thermo+hygrometer+DT-2&amp;newwindow=1&amp;source=lnms&amp;sa=X&amp;ved=0ahUKEwjtrrr6sI7kAhUIhxoKHYH4AbgQ_AUIDCgA&amp;biw=1422&amp;bih=978&amp;dpr=0.9
https://www.google.com/search?newwindow=1&amp;biw=1920&amp;bih=937&amp;ei=8ExaXdy1GPKUlwSouIKgBw&amp;q=Digital+Hygrometer+%28DT-2%29+-%22%25ali%25%22+-%22amazon%22&amp;oq=Digital+Hygrometer+%28DT-2%29+-%22%25ali%25%22+-%22amazon%22&amp;gs_l=psy-ab.3...5315.9320..9699...0.0..0.161.1551.0j10......0....1..gws-wiz.uc-eVmmCA7E&amp;ved=0ahUKEwjc7fyDso7kAhVyyoUKHSicAHQQ4dUDCAo&amp;uact=5</t>
  </si>
  <si>
    <t>BT7KLXJAD2A384U</t>
  </si>
  <si>
    <t>cooler flow switch Model: SE0505
IFM Model : SC0505
Flow monitor
P/n# SCN12FFBABOA
(picture &amp; drawing attached)
for Carrier chiller Model: 30XW – V0810 – 0003PE.</t>
  </si>
  <si>
    <t>Talib H. Qadeeri
Sr. Asst. Manager Supply Chain
thussain@otsuka.pk</t>
  </si>
  <si>
    <t>159.40euro</t>
  </si>
  <si>
    <t>BTTXZUJ32AWDCF3</t>
  </si>
  <si>
    <t>Fiber Optic Sensor, FA,  
Type :VRF-SN2
QTY: 02
Picture attached in email</t>
  </si>
  <si>
    <t>OPTEX Fiber amplifier VRF-SN2</t>
  </si>
  <si>
    <t>Fiber Optic Sensor (Optex FA)</t>
  </si>
  <si>
    <t>https://www.google.com/search?newwindow=1&amp;ei=cVRaXYPtDqWKlwTHlLfoBg&amp;q=Optex+FA+VRF-SN2&amp;oq=Optex+FA+VRF-SN2&amp;gs_l=psy-ab.3...67421.67707..68514...0.0..0.184.356.0j2......0....2j1..gws-wiz.kAQNQQQ7e5I&amp;ved=0ahUKEwjD6fOXuY7kAhUlxYUKHUfKDW0Q4dUDCAo&amp;uact=5
https://www.google.com/search?newwindow=1&amp;ei=yFRaXcRwiJrV8A-D1L3ACQ&amp;q=Optex+FA+VRF-SN2+suppliers+-%22ebay%22+-%22alibaba%22&amp;oq=Optex+FA+VRF-SN2+suppliers+-%22ebay%22+-%22alibaba%22&amp;gs_l=psy-ab.3...4021.8068..8884...0.3..0.195.1977.0j11......0....1..gws-wiz.......0i71.9zLn9TUHrI4&amp;ved=0ahUKEwjE9KPBuY7kAhUITRUIHQNqD5gQ4dUDCAo&amp;uact=5
https://www.google.com/search?q=OPTEX+Fiber+amplifier+VRF-SN2&amp;oq=OPTEX+Fiber+amplifier+VRF-SN2&amp;aqs=chrome..69i57.126j0j7&amp;sourceid=chrome&amp;ie=UTF-8</t>
  </si>
  <si>
    <t>BTXSSSP6X9Q8WVP</t>
  </si>
  <si>
    <t xml:space="preserve">Peristaltic Pump
No. of channel          :           One
RPM                           :           10 to 200 (with direct digital display readout)
Flow rate                    :           120 ml/Hr. to 10 Lit/Hr
Material Of Construction
Rotor                          :           Stainless Steel 316
Rollers                       :           Carbon filled nylon
Outer ARM (Track)   :           Anodized Aluminium
Prime mover              :           Single phase motor
Quantity                     :           01 No.
</t>
  </si>
  <si>
    <t>Bashir Ahmed Dahri (Mr.)
Purchase officer 
bashir.ahmed@archroma.com
RFQ# 042/08-2019</t>
  </si>
  <si>
    <t>BUU64WS78QFSGCQ</t>
  </si>
  <si>
    <t>Inductive Proximity Switch Sensor
Model:  SP-05 N , 
Make: FOTEK
Qty 02</t>
  </si>
  <si>
    <t>Afzal Ghani, 
PROCUREMENT OFFICER
pro.nowshera@ferozsons-labs.com</t>
  </si>
  <si>
    <t xml:space="preserve">Fotek Proximity Sensor SP-05N Vertical Type D= 5mm NPN out DC10-30V Taiwan
Arsalan: non profit item 12$ </t>
  </si>
  <si>
    <t>Inductive Proximity Switch Sensor (FOTEK)</t>
  </si>
  <si>
    <t xml:space="preserve">https://www.google.com/search?newwindow=1&amp;ei=LtRcXcyLNtiO1fAPzJuSyA0&amp;q=FOTEK+SP-05+N&amp;oq=FOTEK+SP-05+N&amp;gs_l=psy-ab.3..0i13j0i13i30l3j0i13i5i30j0i8i13i30j0i13i30.7127.7975..8168...0.0..0.195.1112.0j6......0....1..gws-wiz.EpzY82lTE-0&amp;ved=0ahUKEwjM2qGlm5PkAhVYRxUIHcyNBNkQ4dUDCAo&amp;uact=5
</t>
  </si>
  <si>
    <t>BYXYC19MXTT968T</t>
  </si>
  <si>
    <t>PT100 Sensor Ferrule Type
Qty 02</t>
  </si>
  <si>
    <t>Size, length, diameter, or part number required 
number of wire 2 or three, wire length
Picture</t>
  </si>
  <si>
    <t>BYPP2BXXM6HGTNQ</t>
  </si>
  <si>
    <t>SPARE FOR  SKINETTA ASK 4507
CONV.  BELT ENDLESS 2430*510 P/N. 74450072
TRANSPORTGURT ENDLESS BELT 4030*160 P/N.74450259</t>
  </si>
  <si>
    <t xml:space="preserve">Imran ul haq
Snr. Sales Manager 
Cell # +92 3008244608
imran@businesslinks-pk.com
</t>
  </si>
  <si>
    <t>Maaz search for
"parts for Skinetta bundler"
and use
Use databse of 5L6-NXX-QDOM-05Z</t>
  </si>
  <si>
    <t>Bundling Machine Spares 2 (SKINETTA)</t>
  </si>
  <si>
    <t>https://www.google.com/search?q=parts+for+Skinetta+bundler&amp;oq=parts+for+Skinetta+bundler&amp;aqs=chrome..69i57&amp;sourceid=chrome&amp;ie=UTF-8</t>
  </si>
  <si>
    <t>BYXC61RXIUBFH63</t>
  </si>
  <si>
    <t xml:space="preserve">Electromagnetic Vibrator Controllers
Model: V0101
Supply: 230 VAC
SAI CONTROL SYSTEM
Correct Model: VC101
</t>
  </si>
  <si>
    <t xml:space="preserve">
Hussain Riaz | Senior Officer Procurement
The Searle Company Limited
Address: F-319 SITE, Karachi, Pakistan
Work: +(92-21) 3257-8001-7 | Ext: 3084 
Cell: +(92) 333 3829055 
Email:Hussain.riaz@searlecompany.com|www.searlecompany.com</t>
  </si>
  <si>
    <t>saicontrolsystem@gmail.com
sales@saicontrolsystem.com
response@saicontrol.com
web.sales@lektronix.net
Maaz: letter sent to above emails</t>
  </si>
  <si>
    <t>Electromagnetic Vibrator Controllers (SAI CONTROL SYSTEM)</t>
  </si>
  <si>
    <t>BYZH3TNM9RPT41K</t>
  </si>
  <si>
    <t>SENSOR KAS-80-A12-A-M12-PTFE/VAb-Y5-1-HP  RECHNER AF -90T. 
Qty.= 3 Nos.</t>
  </si>
  <si>
    <t xml:space="preserve">
"Hussain Riaz | Senior Officer Procurement
The Searle Company Limited
Address: F-319 SITE, Karachi, Pakistan
Work: +(92-21) 3257-8001-7 | Ext: 3084 
Cell: +(92) 333 3829055 
Email:Hussain.riaz@searlecompany.com|www.searlecompany.com"</t>
  </si>
  <si>
    <t>SENSOR (RECHNER)</t>
  </si>
  <si>
    <t>https://www.google.com/search?q=KAS-80-A12-A-M12&amp;rlz=1C1CHZL_enPK854PK854&amp;oq=KAS-80-A12-A-M12&amp;aqs=chrome..69i57j0l2.7134j0j9&amp;sourceid=chrome&amp;ie=UTF-8
https://www.google.com/search?newwindow=1&amp;rlz=1C1CHZL_enPK854PK854&amp;ei=tjpeXYPQD4uT1fAP0feqyAI&amp;q=rechner+sensors+distributors&amp;oq=rechner+sensors+&amp;gs_l=psy-ab.3.3.0l4j0i22i30l6.598813.602603..604661...0.0..0.215.2097.0j9j2......0....1..gws-wiz.......0i131j0i67.M9MZCjrjCao
https://www.google.com/search?newwindow=1&amp;ei=EntfXfrlI6OWlwT-i5LYBw&amp;q=KAS-80-A12-A-M12-PTFE%2FVAb-Y5-1-HP&amp;oq=KAS-80-A12-A-M12-PTFE%2FVAb-Y5-1-HP&amp;gs_l=psy-ab.3..0i30.17436.17436..17786...0.0..0.189.189.0j1......0....2j1..gws-wiz.khK8n-ve1sE&amp;ved=0ahUKEwj6tsHdopjkAhUjy4UKHf6FBHsQ4dUDCAo&amp;uact=5c</t>
  </si>
  <si>
    <t>CXQJBHJLPYD3GRN</t>
  </si>
  <si>
    <t>EDqm vials and other items</t>
  </si>
  <si>
    <t xml:space="preserve">BF BIOSCIENCES LIMITED
(A Subsidiary of Ferozsons Labs Ltd)
Head Office/Biotech Factory,
5-Km; Sundar-Raiwind Road,
Opposite Ijtima Chowk Raiwind,
Lahore-Pakistan.
Tel Dir.	:	+92-42-3602 6789
PABX	:	+92-42-3602 6700
Cell	:	+92-307-444 00 78
Cell	:	+92-301-44 66 851
Email	:	masood.hasan@bfbio.com
</t>
  </si>
  <si>
    <t>C1XATKYHX7CPLS3</t>
  </si>
  <si>
    <t>H-1 FDA Synthetic Grade # 2 Grease - 7L ,  P.N # SU2512</t>
  </si>
  <si>
    <t>Afzal Ghani, 
Asst.Procurement Officer, 
pro.nowshera@ferozsons-labs.com</t>
  </si>
  <si>
    <t>Arslan: Email send to sboos@bomaq.de</t>
  </si>
  <si>
    <t>C183KF1CXSR4OR7</t>
  </si>
  <si>
    <t xml:space="preserve">Supply of Double Skin Pharma Grade Packaged Air
Conditioning Unit (Package Unit)
Specifications:
Area Served: Ceph Area Corridor Unit
Proppsed Model: CWAHU‐32 + CWCU‐212
Filtration Sections: G‐4, F‐6 &amp; F‐9 (Provision Only)
Refrigeration Circuit / Refrigerant: Single / R‐22
Cooling Capacity: 8‐TR (96,000 Btu / Hr)
Air Flow Rate: 3200 CFM
Total Static Pressure: 700 Pa
Compressor Mechanical Power: 2 x 06‐HP
Compressor Type: Scroll Hermetic
</t>
  </si>
  <si>
    <t xml:space="preserve">Muhammad Azam Khan
Materials Management Dept.
Email : azam.khan@nabiqasim.com
Phone : 111-742-762 (1497)
Direct Line: +92-21-32277164
Mob : +92-300-0721244
Skype Id: im_azam81
Nabiqasim Industries pvt. Ltd
</t>
  </si>
  <si>
    <t>C2WWHUXYQI01G25</t>
  </si>
  <si>
    <t>Mechanical Seal for KPA Pumps,  Type : KNL 35H / 1A with Viton O-Rings for High Temperature</t>
  </si>
  <si>
    <t>BF BIOSCIENCES LIMITED
(A Subsidiary of Ferozsons Labs Ltd)
Head Office/Biotech Factory,
5-Km; Sundar-Raiwind Road,
Opposite Ijtima Chowk Raiwind,
Lahore-Pakistan.
Tel Dir.        :        +92-42-3602 6789
PABX        :        +92-42-3602 6700
Cell        :        +92-307-444 00 78
Cell        :        +92-301-44 66 851
Email        :        masood.hasan@bfbio.com</t>
  </si>
  <si>
    <t>fatimatsi@gmail.com
Need serial number from customer email send by boss</t>
  </si>
  <si>
    <t>C572ESMHKY9417Z</t>
  </si>
  <si>
    <t>Viscometer                                                                        
•        There must be a date time log option
•        User/admin profiles for different users
•        Multiple user option required
•        Method formation if possible
•        Range must be 1cps to 1mcps
•        UL adapter / equivalent like Brookfield viscometer as to save sample. In Brookfield viscometer only 16ml of sample is put for testing so like other manufacturer they need any adapter for sample.
•        Must be touch screen.Instrument must be CFR11 Compliant</t>
  </si>
  <si>
    <t xml:space="preserve">TRADE N TRADE INTERNATIONAL
E-mail: tradentrade87@hotmail.com ; 
              tradentrade87@yahoo.com ; 
              info@tradentradeintl.com ; 
              nabeel@tradentradeintl.com
Phone # +92-21-36416997 ; +92-21-36042511 ; 
Fax #     +92-21-36416929
Address :A-29, Supreme Heights , 15/A/5, North Nazimabad, Karachi - Pakistan
Web : http://tradentradeintl.com
</t>
  </si>
  <si>
    <t>fatimatsi@gmail.com</t>
  </si>
  <si>
    <t>C5PKE7N3Y5B6EGU</t>
  </si>
  <si>
    <t>salt free project
Centrifugal  pumps 
Details in Email</t>
  </si>
  <si>
    <t>Bashir Ahmed Dahri (Mr.)
Purchase officer 
Archroma Pakistan Limited | Plot #LX-10 &amp; LX11 Landhi Industrial Trade Zone Karachi 74900 | Pakistan
Tel: +9221 35081371-72 | Mobile: +92306 2349660 | E-Mail: bashir.ahmed@archroma.com| Website: www.archroma.com
2019
PR 26690 against PPP no. 08</t>
  </si>
  <si>
    <t>Arsalan: Database available,need to confirm letter</t>
  </si>
  <si>
    <t>C77UZGFR5XTV9A2</t>
  </si>
  <si>
    <t xml:space="preserve">1-        SS Tube-316L with material certificate – Inner Dia 1.5 meter and Outer Dia – 2.5mm (Length 2 meters x 4 No. = 8 meters). </t>
  </si>
  <si>
    <t>Maaz: database ready and letter sent.(07-oct-19)</t>
  </si>
  <si>
    <t>SS Tube-316L (Capillary Tube)</t>
  </si>
  <si>
    <t>https://www.google.com/search?q=capillary+tube+ss316l&amp;newwindow=1&amp;rlz=1C1SQJL_enPK798PK799&amp;source=lnms&amp;tbm=isch&amp;sa=X&amp;ved=0ahUKEwjvrdiK0oLlAhVElFwKHUMJBtMQ_AUIEigB&amp;biw=1920&amp;bih=1057
https://www.google.com/search?q=capillary+tube+ss316l&amp;newwindow=1&amp;rlz=1C1SQJL_enPK798PK799&amp;source=lnms&amp;sa=X&amp;ved=0ahUKEwiXnv2S0oLlAhVYQhUIHcxvB4QQ_AUIDSgA&amp;biw=1920&amp;bih=1057&amp;dpr=1
https://www.google.com/search?q=hypodermic+tube+316L&amp;newwindow=1&amp;rlz=1C1SQJL_enPK798PK799&amp;source=lnms&amp;tbm=isch&amp;sa=X&amp;ved=0ahUKEwi81uLg0oLlAhWLX8AKHYBZC_oQ_AUIEigB&amp;biw=1920&amp;bih=1057
https://www.google.com/search?newwindow=1&amp;rlz=1C1SQJL_enPK798PK799&amp;biw=1920&amp;bih=1057&amp;ei=WUCXXci7DuOx8gL-1Z3wAw&amp;q=hypodermic+tube+316L+&amp;oq=hypodermic+tube+316L+&amp;gs_l=psy-ab.3..33i160l2.31078.37134..40470...0.2..0.275.634.0j2j1......0....1..gws-wiz.......0i71.PYIhUdiX5Wc&amp;ved=0ahUKEwiIzIbN0oLlAhXjmFwKHf5qBz4Q4dUDCAs&amp;uact=5
https://www.google.com/search?newwindow=1&amp;rlz=1C1SQJL_enPK798PK799&amp;biw=1920&amp;bih=1057&amp;ei=0ECXXZ_pJImxUMGeiJgG&amp;q=hplc+tube+316L&amp;oq=hplc+tube+316L&amp;gs_l=psy-ab.12...4253.8205..12637...1.2..0.193.1494.0j8......0....1..gws-wiz.......0i71j0i7i30j0j0i8i30j0i8i7i30.5AI7AE8Nnfs&amp;ved=0ahUKEwifkfyF04LlAhWJGBQKHUEPAmMQ4dUDCAs
https://www.google.com/search?q=hplc+tube+316L&amp;newwindow=1&amp;rlz=1C1SQJL_enPK798PK799&amp;source=lnms&amp;tbm=isch&amp;sa=X&amp;ved=0ahUKEwjto7CM04LlAhUYBWMBHaXEDdEQ_AUIEigB&amp;biw=1920&amp;bih=1057
https://www.google.com/search?q=hplc+tube+316L&amp;newwindow=1&amp;rlz=1C1SQJL_enPK798PK799&amp;source=lnms&amp;tbm=isch&amp;sa=X&amp;ved=0ahUKEwinm6Te1YLlAhVV6uAKHTQCA-gQ_AUIEigB&amp;biw=1920&amp;bih=1057</t>
  </si>
  <si>
    <t>C78DX3HRCBP8RC1</t>
  </si>
  <si>
    <t xml:space="preserve">Nitrogen Generator.
We need offer on CNF Karachi basis.
</t>
  </si>
  <si>
    <t xml:space="preserve">Fahad Ghani
AM Technical Buyer
English Biscuit Manufacturers (PVT) LTD
Plot 1-4, Sector 23, Korangi Industrial area
Karachi, Pakistan
P: 021-111-326-326M: 923040872119
</t>
  </si>
  <si>
    <t>C9RM2LP3YFHZIW6</t>
  </si>
  <si>
    <t xml:space="preserve">Analog to digital input Module (Q68ADI)
8 chennel, 16 bit, 0-20 MA
Mitsubishi
Digital to Analog output module (Q68 Dain)
Make:Misubishi
Power unit. Q61P.AC100-240V. 
Make:Misubishi
64Points DC input unit QX42P. DC24V
Make:Misubishi
64Points TR out put unit QY42P. DC 24V
Make:Misubishi
4 points RTD input unit, Q64RD. RTD Input
Make:Misubishi
Serial. Communication unit, QJ71C24N-R4
Make:Misubishi
16Points con.output unit. QY 10. 
Make:Mitsubishi
</t>
  </si>
  <si>
    <t xml:space="preserve">sales@bulkhands.com
Ramsha Akram
Customer care Officer
Caring all engineering solutions      
65-C, 24TH Commercial Street,
Phase II Extension, D.H.A, Karachi.
W: www.bulkhands.com
Tel: +92 21 35899077  
Fax: +92 21 35899077
RE: BHE-005-2019-RA
</t>
  </si>
  <si>
    <t>CADAWCR4DKPMWOB</t>
  </si>
  <si>
    <t>Acknowledgement sent</t>
  </si>
  <si>
    <t xml:space="preserve">WASHER S36 POS.58  PART NO: 10193533  PART LIST NO: 10209816    DWG/DOC NO.021776-00-0  ORDER NO: 691343040/000010  FOR LM20.2D LOESCHE MILL MAKE: M/S LOESCHE GmbH
NOS 10.00
Require for coal mill table 2 ALLEN KEY BOLT M36 x 100 STRENGTH 12.9  POS.35 PART NO: 10193119  PART LIST NO: 10209816  DWG/DOC NO.021776-00-0 ORDER NO: 691343040/000010  FOR LM20.2D LOESCHE MILL MAKE: M/S LOESCHE GmbH
NOS 16.00
Require for coal mill grinding roller cover
</t>
  </si>
  <si>
    <t xml:space="preserve">Nasir Ali
Assistant Manager (Imports)
Askari Cement Limited 
Ph#051-9272434-5
</t>
  </si>
  <si>
    <t>We have our own agency in Pakistan and we have received the request directly from end user.</t>
  </si>
  <si>
    <t>CDJHGE5GTR1VJMF</t>
  </si>
  <si>
    <t xml:space="preserve">SIGHT GLASSES FOR INSPECTION WINDOW  REF NO: 561 BM 1  PLEXIGLASS  FLS PRODUCT # 664126  DRG # 3.088103
NOS 3.00
REQUIRED TO REPLACE THE CRACKED SIGHT GLASSES OF SYMETRO GEAR BOX
</t>
  </si>
  <si>
    <t xml:space="preserve">Nasir Ali
Assistant Manager (Imports)
Askari Cement Limited 
Ph#051-9272434-5
</t>
  </si>
  <si>
    <t>CFDXIPXLD8DTJSX</t>
  </si>
  <si>
    <t xml:space="preserve">DRIVE SHAFT FOR DRW 3.12 (PC PFISTER)  PFISTER PART#471.850.20.00  SPARE PART LIST #550.068.63.01 EL GB  SERIAL #76316  MAIN ORDER # DOA31654DO  ITEM#2
NOS 1.00
Required for PC pfister as spare due to critical item for plant operation
</t>
  </si>
  <si>
    <t>CG2IJ9EWLM5OS8R</t>
  </si>
  <si>
    <t xml:space="preserve">Sludge pump Complete with Coupling base Frame and Motor               Qty         01 Pc 
Any European brand 
KWPZ 100/250    D-2
Flow: 200 US GPM 
Head: 10 meters
Rpm: 1450
</t>
  </si>
  <si>
    <t xml:space="preserve">Bashir Ahmed Dahri (Mr.)
Purchase officer 
Archroma Pakistan Limited | Plot #LX-10 &amp; LX11 Landhi Industrial Trade Zone Karachi 74900 | Pakistan
Tel: +9221 35081371-72 | Mobile: +92306 2349660 | E-Mail: bashir.ahmed@archroma.com| Website: www.archroma.com
</t>
  </si>
  <si>
    <t>CHWXZL4IBMKYY7V</t>
  </si>
  <si>
    <t>Model 900 TOC Single Calibration Set STD 90001-01  -  Single Pt Cal 1 ppm
GE Oxidizer REAGENT CARTRIDGE for model 900 TOC analyzer, 300 ml Part No. APF 90300-02
GE ACID REAGENT CARTRIDGE for model 9 TOC analyzer, 300 ml  Part No. 90310-02</t>
  </si>
  <si>
    <t xml:space="preserve">Syed Masood Hasan
Import Department
BF BIOSCIENCES LIMITED
(A Subsidiary of Ferozsons Labs Ltd)
Head Office/Biotech Factory,
5-Km; Sundar-Raiwind Road,
Opposite Ijtima Chowk Raiwind,
Lahore-Pakistan.
Tel Dir.	:	+92-42-3602 6789
PABX	:	+92-42-3602 6700
Cell	:	+92-307-444 00 78
Cell	:	+92-301-44 66 851
Email	:	masood.hasan@bfbio.com
</t>
  </si>
  <si>
    <t xml:space="preserve">sent to geai.europe@ge.com </t>
  </si>
  <si>
    <t>CK9XWXNZKX23H1R</t>
  </si>
  <si>
    <t>Reference Standards - WHO Interleukin-3 (Human, rDNA derived) NIBSC Code : 91/510 Version 6.0
(One Ampoule - By Air)
proforma attached in email</t>
  </si>
  <si>
    <t xml:space="preserve">Syed Masood Hasan
Import Department
BF BIOSCIENCES LIMITED
(A Subsidiary of Ferozsons Labs Ltd)
Head Office/Biotech Factory,
5-Km; Sundar-Raiwind Road,
Opposite Ijtima Chowk Raiwind,
Lahore-Pakistan.
Tel Dir.        :        +92-42-3602 6789
PABX        :        +92-42-3602 6700
Cell        :        +92-307-444 00 78
Cell        :        +92-301-44 66 851
Email        :        masood.hasan@bfbio.com
</t>
  </si>
  <si>
    <t>Standards@nibsc.org</t>
  </si>
  <si>
    <t>CKMSJMAN8WZHL2A</t>
  </si>
  <si>
    <t xml:space="preserve">1.        Vertical Multistage Pump complete          
Make :    Grundfos 
Flow       20m3/hr 
Head       51-34 m
Nozzle    DN50 (inlet/outlet)
Quantity 01 Pc
</t>
  </si>
  <si>
    <t xml:space="preserve">Bashir Ahmed Dahri (Mr.)
Purchase officer 
Archroma Pakistan Limited | Plot #LX-10 &amp; LX11 Landhi Industrial Trade Zone Karachi 74900 | Pakistan
Tel: +9221 35081371-72 | Mobile: +92306 2349660 | E-Mail: bashir.ahmed@archroma.com| Website: www.archroma.com
</t>
  </si>
  <si>
    <t>Arsalan: Send to grandfoss germany
Ralf.Witting@spie.com
Dominick.Schwarz@dewetech.de</t>
  </si>
  <si>
    <t>CLURSUL82W29JZ5</t>
  </si>
  <si>
    <t>Steinel HL500, Type 3437, 230V~1500W</t>
  </si>
  <si>
    <t xml:space="preserve">Tanzeem Baig
Senior Manager Supply Chain
Rasul Flour Mills (Pvt) Ltd
3rd Floor, Suleman Centre
SC-5, ST-17, Sector 15
Korangi Industrial Area
Near Brookes Chowrangi
Karachi.
Tel: +92-21-35122151-55
Cell: +92-334-6207617
</t>
  </si>
  <si>
    <t>CMDXJIUKQ9D58NU</t>
  </si>
  <si>
    <t xml:space="preserve">1.	Stainless steel filter cartridge housing for 6" filter                           08nos
               Local make  50mm farrol both sides    
2.	 Filter cartridge 0.2micron  Size 6"                                                      08nos
                PTFE membrane  Sartorius Germany                                                                                    
</t>
  </si>
  <si>
    <t>Ashraf Butt
Procurement Officer
GlaxoSmithKline Consumer Healthcare Pakistan Ltd.
35 - Dockyard Road, west wharf , Karachi
Tel: 35274744 (Ext: 4744)
-Contact Person: Mr. Zakir Ali.</t>
  </si>
  <si>
    <t>CMJRTPE7W55Y5R8</t>
  </si>
  <si>
    <t xml:space="preserve">Cat # 210494 - SS Nozel 14 MPHR - 1/2 x 3/8" - 316L)
Supplier Name and Address: 
Adnan Raza
Distribution Manager 
Tel direct: +971 4 372 0810 - Mobile: +971564092797
adnan.raza@alfalaval.com
Contact me on Lync/Skype: sip:adnan.raza@alfalaval.com
</t>
  </si>
  <si>
    <t xml:space="preserve">Syed Masood Hasan
BF BIOSCIENCES LIMITED
(A Subsidiary of Ferozsons Labs Ltd)
Head Office/Biotech Factory,
5-Km; Sundar-Raiwind Road,
Opposite Ijtima Chowk Raiwind,
Lahore-Pakistan.
Tel Dir.        :        +92-42-3602 6789
PABX        :        +92-42-3602 6700
Cell        :        +92-307-444 00 78
Cell        :        +92-301-44 66 851
Email        :        masood.hasan@bfbio.com
</t>
  </si>
  <si>
    <t>CN465CQ4Q1Y5ZL6</t>
  </si>
  <si>
    <t xml:space="preserve">Refregerator </t>
  </si>
  <si>
    <t>CNBHLF1SCICBR1K</t>
  </si>
  <si>
    <t>Pneumatic Ball Vibrator, Model GT-06,with silencer.
02 Nos         
Detail attached in email</t>
  </si>
  <si>
    <t>Afzal Ghani, 
PROCUREMENT OFFICER
pro.nowshera@ferozsons-labs.com
Req## 2811</t>
  </si>
  <si>
    <t>Pneumatic Ball Vibrator GT-06</t>
  </si>
  <si>
    <t>https://www.google.com/search?newwindow=1&amp;ei=9dV4XeC3Ce6AjLsPi_2UgAg&amp;q=GT-06+Pneumatic+Ball+Vibrator+with+silencer&amp;oq=GT-06+Pneumatic+Ball+Vibrator+with+silencer&amp;gs_l=psy-ab.3..33i160l3.19328.19728..19886...0.0..0.253.253.2-1......0....1j2..gws-wiz.wiONoX4Yxm0&amp;ved=0ahUKEwighvD10MjkAhVuAGMBHYs-BYAQ4dUDCAs&amp;uact=5
https://www.google.com/search?newwindow=1&amp;ei=L9Z4Xb6vCO6cjLsPzLuz6AI&amp;q=%22GT-06%22+Pneumatic+Ball+Vibrator+&amp;oq=%22GT-06%22+Pneumatic+Ball+Vibrator+&amp;gs_l=psy-ab.3..33i160.6145.14707..14802...1.2..0.236.987.0j3j2......0....1j2..gws-wiz.......0i71j0j0i30j0i10i30j0i7i30.r6uhCJK6MHc&amp;ved=0ahUKEwj-gsOR0cjkAhVuDmMBHczdDC0Q4dUDCAs&amp;uact=5
https://www.google.com/search?q=GT6+Turbine+vibrator&amp;oq=GT6+Turbine+vibrator&amp;aqs=chrome..69i57.24495j0j7&amp;sourceid=chrome&amp;ie=UTF-8
https://www.google.com/search?q=GT6+Pneumatic+Ball+Vibrator&amp;newwindow=1&amp;source=lnms&amp;sa=X&amp;ved=0ahUKEwjv8PTB18jkAhUhpnEKHRBvAaMQ_AUIDCgA&amp;biw=1920&amp;bih=937&amp;dpr=1</t>
  </si>
  <si>
    <t>CNUEFEQXIQ28G66</t>
  </si>
  <si>
    <t>CRANE OPERATION CONTROL BOX (BUTTON COMBINATION UN
IT ie = UP-DOWN / REVERSE-FORWARD / EMERGENCY STOP
) TYPE # PVSE30B44 / IP RATING = 65 , MAKE = EMAS
, MADE IN TURKEY .(CONTROL STATION FOR ELECTRIC CH
AIN HOIST INCLUDING RUBBER SLEAVE FOR CABLE ENTRY)
REQUIRED FOR TCB DRUM HEATING BATH OF BUILDING-64
6,ELECTRIC CHAIN HOIST.
Qty 1
CRANE OPERATING CONTROL BOX(BUTTON COMBINATION UNI
T ie UP-DOWN / REVERSE-FORWARD / EMERGENCY STOP) T
YPE= PVSE30B44 / IP RATING = 65 / MAKE= EMAS / MAD
E IN TURKEY ( CONTROL STATION FOR ELECTRIC CHAIN H
OIST INCLUDING RUBBER SLEAVE FOR CABLE ENTRY) REQU
IRED FOR T.C B#630 DRUM HEATING BATH)
Qty 1
LG RELAY/CONTACTOR MAKE = MEC / GMC(DD)-22 , CONTR
OL VOLTAGE = 48 / 50 HZ , WITH 03 NO POWER CONTACT
S , 01 NO CONTROL AND 01 NC CONTROL CONTACT.(REQUI
RED FOR ELECTRIC CHAIN HOIST MCC INSTALLED AT BUIL
D-646 DRUM HEATING BOX)
Qty 2</t>
  </si>
  <si>
    <t>Abdul Kalam (Mr)
Service being provided to Archroma
Archroma Pakistan Limited | Plot No. LX 10 &amp; 11 | Landhi Industrial Trading Estate/Industrial Area | Karachi 75120 | Pakistan
abdul.kalam@archroma.com
PR# 26685 QUOTATION REQUIRED</t>
  </si>
  <si>
    <t>CP88PY3RPL65LIS</t>
  </si>
  <si>
    <t>Baumer Incremental incoder 
Shaft Dia require 14mm</t>
  </si>
  <si>
    <t>almaarij trading | Office: Room # 305, 3rd Floor, Sunny Plaza, Off: I.I.Chundrigar Road, Karachi. | Contact No.: 0314-2595927 | Email: almaarijtrading@gmail.com</t>
  </si>
  <si>
    <t>stop working, enquiry required via email</t>
  </si>
  <si>
    <t>CPFUUS1QA1RGSPF</t>
  </si>
  <si>
    <t>Phase Sequence Relay 3 Phase 
DGTBH-ZHRV1-14/A380 Relay 
R/S/T : AC380 50/60Hz, 3Phase 3 Wire
02 Nos</t>
  </si>
  <si>
    <t>ZHRV1-14/A380 voltage relays, rated Voltage AC 380V with phase failure, phase sequence, over-voltage protection. Adjustable over-voltage range（1.15-1.15）Ue, under-voltage range (0.85-0.85) Ue, unbalance protection range (8%-8%) Ue, action delay time 2s. with reset button, with test button, with PTC Protection, with overload protection</t>
  </si>
  <si>
    <t>Phase Sequence Relay 3 Phase</t>
  </si>
  <si>
    <t>https://www.google.com/search?newwindow=1&amp;ei=Wsl4XeT_Fqe8gwfPl634CQ&amp;q=DGTBH-ZHRV1-14%2FA380&amp;oq=DGTBH-ZHRV1-14%2FA380&amp;gs_l=psy-ab.3...9410.9568..9760...0.0..0.253.253.2-1......0....1..gws-wiz.rn7vzIZF0xQ&amp;ved=0ahUKEwjklJ3zxMjkAhUn3uAKHc9LC58Q4dUDCAs&amp;uact=5
https://www.google.com/search?q=ZHRV1-14%2FA380&amp;oq=ZHRV1-14%2FA380&amp;aqs=chrome..69i57j69i58&amp;sourceid=chrome&amp;ie=UTF-8
https://www.google.com/search?newwindow=1&amp;ei=sMt4XebNIfmEjLsPjtmC6Aw&amp;q=ZHRV1-14-A380+Phase+Sequence+Relay&amp;oq=ZHRV1-14-A380+Phase+Sequence+Relay&amp;gs_l=psy-ab.3..0i10i30j0i5i10i30.16645.17046..17220...0.0..0.194.194.0j1......0....1j2..gws-wiz.c_BIXZCG2JI&amp;ved=0ahUKEwjm5bqQx8jkAhV5AmMBHY6sAM0Q4dUDCAs&amp;uact=5</t>
  </si>
  <si>
    <t>CPZ3TKFEKWVI7QV</t>
  </si>
  <si>
    <t xml:space="preserve">•	Conlroller
“Coster” Made in Italy
                Model RTF-318
            Modulating temperature 
            Controller 230V 
</t>
  </si>
  <si>
    <t xml:space="preserve">Mehboob Akhtar –  SAMI Pharmaceuticals (Pvt.) Limited.
(+92 21 32578081-83 Ext: 3332, | +92 331 2495136 |)  
</t>
  </si>
  <si>
    <t>CSIWLRQ2XIKXF4A</t>
  </si>
  <si>
    <t>10” dia. Butterfly valves with neoprene seats in stainless steel body having geared control instead of direct handle operation to be used on air compressor.</t>
  </si>
  <si>
    <t xml:space="preserve">Riaz Ahmad Malik
Director
Interstate Engineering (Pvt) Ltd.  
62-J, Gulberg III 
Lahore 54660, PA  
PAKISTAN 
PABX: +92 42 3588 2889
Tel: +92 42 3583 0115
Fax: +92 42 3586 7446
Support: +92 300 840 0890
info@interstate-engineering.com 
www.interstate-engineering.com  
</t>
  </si>
  <si>
    <t>it is not closed, they are waiting for prices for import</t>
  </si>
  <si>
    <t>CTX4SCYNUNJRSP0</t>
  </si>
  <si>
    <t>FOTEK Inductive proximity switch ,PL-05P , PNP
04 Nos</t>
  </si>
  <si>
    <t>Local item .</t>
  </si>
  <si>
    <t>Inductive proximity switch PL-05P (FOTEK)</t>
  </si>
  <si>
    <t>https://www.google.com/search?q=FOTEK+Inductive+proximity+switch+,PL-05P+,+PNP&amp;newwindow=1&amp;rlz=1C1NDCM_enPK849PK849&amp;source=lnms&amp;sa=X&amp;ved=0ahUKEwjNs9Kd9szkAhXnWxUIHa9YCVcQ_AUIDCgA&amp;biw=1522&amp;bih=706&amp;dpr=1.25
https://www.google.com/search?q=FOTEK+Inductive+proximity+switch+,PL-05P+,+PNP&amp;newwindow=1&amp;rlz=1C1NDCM_enPK849PK849&amp;source=lnms&amp;tbm=isch&amp;sa=X&amp;ved=0ahUKEwithN3M9szkAhVEQkEAHTCQDqIQ_AUIEigB&amp;biw=1522&amp;bih=706</t>
  </si>
  <si>
    <t>CWLX17HSHY7XM8L</t>
  </si>
  <si>
    <t>RPM meter HB 5740 
02 Nos</t>
  </si>
  <si>
    <t>Afzal Ghani, 
PROCUREMENT OFFICER
pro.nowshera@ferozsons-labs.com</t>
  </si>
  <si>
    <t>CWQEY72WYBMYZ44</t>
  </si>
  <si>
    <t>FUJIKURA oxygen sensor (model: FCX-OM861-F) with amplifier
06 sets.</t>
  </si>
  <si>
    <t>Rajwani Denim Mills
Muhammad Rais
rais@rajwanidenim.com</t>
  </si>
  <si>
    <t>payment 100% advance, he agreed. also they want to repair their old sensor but we prefer to obtain fresh piece order, NEEDS BOSS REVIEW 16/10/19</t>
  </si>
  <si>
    <t>Oxygen Sensor (FUJIKURA)</t>
  </si>
  <si>
    <t>https://www.google.com/search?q=FCX-OM861-F&amp;newwindow=1&amp;source=lnms&amp;sa=X&amp;ved=0ahUKEwiPjf-3_MrkAhWqx4UKHZOnDmAQ_AUIDCgA&amp;biw=1920&amp;bih=937&amp;dpr=1
https://www.google.com/search?q=FUJIKURA+oxygen+sensor+suppliers&amp;newwindow=1&amp;source=lnms&amp;sa=X&amp;ved=0ahUKEwis9bDP_crkAhVpx4UKHd-HBsYQ_AUIDCgA&amp;biw=1920&amp;bih=937&amp;dpr=1</t>
  </si>
  <si>
    <t>CYL3LREH1WLH459</t>
  </si>
  <si>
    <t xml:space="preserve">PR# 26784
Ball valve with actuator-size: DN50-PN16
Ball valve specs: 2 pieces body full bore-End connection: Flange type DIN standard-Material: SS316L
Seat material: PTFE
Actuator specs: Type single acting with 3/2way solenoid valve
Classification: Non-Ex-Proof-Positioner not require
24 VDC with ON/OFF feedback switches x 02 nos.
Operating air pressure:4 BarG - max.6 BarG
Position: Normally closed
Actuator make: Norbro or Samson        EA        1
</t>
  </si>
  <si>
    <t xml:space="preserve">Abdul Kalam (Mr)
Archroma Pakistan Limited
Plot No. LX 10 &amp; 11
Landhi Industrial Trading Estate
Industrial Area
Karachi 75120 | Pakistan
Tel: +9221 35081371-72 ,111-330-330 ext. 376
Mobile: +92 322 2543048
E-Mail:  abdul.kalam@archroma.com
Website: www.archroma.com
</t>
  </si>
  <si>
    <t>DX5MB6GS96OGT9G</t>
  </si>
  <si>
    <t>Watson marlow pump heads</t>
  </si>
  <si>
    <t>Shoaib Ismail
Manager Maintanance
Getz Pharma (Pvt) Limited
shoaib.ismail@getzpharma.com</t>
  </si>
  <si>
    <t>DX927JCW9I3IWDP</t>
  </si>
  <si>
    <t xml:space="preserve">Material 316L, Size 4x4ft, Mesh 3.0mm, thickness 0.5mm.
Qty 2Nos. 
foodgrad material certificate </t>
  </si>
  <si>
    <t>Ashraf Butt
Procurement Officer
GlaxoSmithKline Consumer Healthcare Pakistan Ltd.
35 - Dockyard Road, west wharf , Karachi
Tel: 35274744 (Ext: 4744)
Contact Person: Mr. Syed Yasoob Hassan
  Phone:   +92-300-0610110  
.</t>
  </si>
  <si>
    <t>Anwar Rates . 6000 x 2  
Material 316
certificate available on full roll</t>
  </si>
  <si>
    <t>D12PHX8ECMG946G</t>
  </si>
  <si>
    <t>"Solenoid Valve 
For Water use
Size: 1”,
Body:  Stainless steel or brass
Connection: thread type (BSP)
Control function: N/C
Pressure: 0.5 to 3 bar
Coil voltage: 220V A.C
Explosion proof"
Qty 2
"Solenoid Valve 
For Vacuum System
Size: 1”,
Body:  Stainless steel or brass
Connection: thread type (BSP)
Control function: N/C
Pressure:           - 2 bar
Coil voltage: 220V A.C
Explosion proof"
Qty1
"Solenoid Valve 
For Steam use
Size: 1”,
Body: Stainless Steel or Brass
Connection: thread type (BSP)
Control function: N/C
Pressure: - 0.5 to 6 bar
Coil voltage: 220 V A.C
Explosion proof"
Qty 2</t>
  </si>
  <si>
    <t>Ashraf Butt
Procurement Officer
GlaxoSmithKline Consumer Healthcare Pakistan Ltd.
35 - Dockyard Road, west wharf , Karachi
Tel: 35274744 (Ext: 4744)
-Contact Person: Mr.  Junaid Khalid</t>
  </si>
  <si>
    <t>Solenoid Valve for water use (Database)</t>
  </si>
  <si>
    <t xml:space="preserve">https://www.google.com/search?q=explosion+proof+solenoid+valve&amp;newwindow=1&amp;rlz=1C1SQJL_enPK798PK799&amp;source=lnms&amp;tbm=isch&amp;sa=X&amp;ved=0ahUKEwjf0qaxt8vkAhUIcBQKHUS3DW8Q_AUIEigB&amp;biw=1920&amp;bih=1057
https://www.google.com/search?q=explosion+proof+solenoid+valve&amp;newwindow=1&amp;rlz=1C1SQJL_enPK798PK799&amp;source=lnms&amp;sa=X&amp;ved=0ahUKEwiV5Zm6t8vkAhUEbBoKHQ-6BfIQ_AUIDCgA&amp;biw=1920&amp;bih=1057&amp;dpr=1
</t>
  </si>
  <si>
    <t>D6C3NYZFA5B3L4E</t>
  </si>
  <si>
    <t xml:space="preserve">1) Inductive Proximity Sensor Cylindrical Type in metal series Completely Thereaded,Dia 18mm long Type,  
Sensing range: 6-8mm,PNP,Normally Open,
Supply Voltage:10-30vdc Cable lenth:2meter 
Qty 02
2) Cylindrical type Thru-Beam sensor Dia:18mm,
Supply Voltage:12 to 24 VDC PNP Normally Open Output Range :12 meter,
 Connection Cable Length :02 Meter
Qty 2
3) Capacitive Proximity sensor Cylindrical type in metal series completely threaded, Día 30mm,sensing range:15mm,PNP,   Normally open, Supply Voltage:10-30vdc Cable Length :2meter 
Qty 4
THIS Specified Sensor is required which meets the standard of ATEX certified II 2GD for zone 1 and 21
</t>
  </si>
  <si>
    <t>Ashraf Butt
Procurement Officer
GlaxoSmithKline Consumer Healthcare Pakistan Ltd.
35 - Dockyard Road, west wharf , Karachi
Tel: 35274744 (Ext: 4744)
-Contact Person: Mr.  Junaid Khalid</t>
  </si>
  <si>
    <t>Proximity Sensor Cylindrical Merged</t>
  </si>
  <si>
    <t xml:space="preserve">https://www.google.com/search?q="ATEX"+Inductive+Proximity+Sensor&amp;newwindow=1&amp;rlz=1C1SQJL_enPK798PK799&amp;source=lnms&amp;tbm=isch&amp;sa=X&amp;ved=0ahUKEwiuq8iussvkAhVy1-AKHc8zDiwQ_AUIEigB&amp;biw=1920&amp;bih=1057
https://www.google.com/search?q=%22ATEX%22+Inductive+Proximity+Sensor&amp;newwindow=1&amp;rlz=1C1SQJL_enPK798PK799&amp;source=lnms&amp;sa=X&amp;ved=0ahUKEwiv-e2iqdXkAhWHFMAKHUOwAKoQ_AUIDSgA&amp;biw=2133&amp;bih=1041&amp;dpr=0.9
-------------------------------------------------------------------------------------------------------------------------------------------------------------------
https://www.google.com/search?newwindow=1&amp;rlz=1C1SQJL_enPK798PK799&amp;biw=1920&amp;bih=1057&amp;tbm=isch&amp;sa=1&amp;ei=0kp6XaL-IIjyaozMjKgC&amp;q=%22ATEX%22+Cylindrical+type+Thru-Beam+sensor&amp;oq=%22ATEX%22+Cylindrical+type+Thru-Beam+sensor&amp;gs_l=img.3...0.0..40380...0.0..0.0.0.......0......gws-wiz-img.yScrpXlUDfY&amp;ved=0ahUKEwiir8zBtMvkAhUIuRoKHQwmAyUQ4dUDCAY&amp;uact=5
https://www.google.com/search?newwindow=1&amp;rlz=1C1SQJL_enPK798PK799&amp;biw=1920&amp;bih=1057&amp;ei=_Ul6XaLNK4OGjLsPl4q_wAc&amp;q=%22ATEX%22+Cylindrical+type+Thru-Beam+sensor&amp;oq=%22ATEX%22+Cylindrical+type+Thru-Beam+sensor&amp;gs_l=psy-ab.12...45194.45194..49215...0.2..0.233.233.2-1......0....2j1..gws-wiz.......0i71.d_b-dBd3vV4&amp;ved=0ahUKEwjiv47cs8vkAhUDA2MBHRfFD3gQ4dUDCAs
------------------------------------------------------------------------------------------------------------------------------------------------------------------
https://www.google.com/search?q=%22ATEX%22+Capacitive+Proximity+sensor&amp;newwindow=1&amp;rlz=1C1SQJL_enPK798PK799&amp;source=lnms&amp;tbm=isch&amp;sa=X&amp;ved=0ahUKEwi3x7f_tMvkAhUNA2MBHbMkArgQ_AUIEigB&amp;biw=1920&amp;bih=1057 
https://www.google.com/search?q=%22ATEX%22+Capacitive+Proximity+sensor&amp;newwindow=1&amp;rlz=1C1SQJL_enPK798PK799&amp;source=lnms&amp;sa=X&amp;ved=0ahUKEwjr36zDqdXkAhUF5uAKHXLjDLAQ_AUIDSgA&amp;biw=2133&amp;bih=1041&amp;dpr=0.9
</t>
  </si>
  <si>
    <t>D72WXJASRFAK2PS</t>
  </si>
  <si>
    <t xml:space="preserve">non-return valve (NRV).
Size DN-200
Type swing (flapper)
Material (SS-316L) 
Flange in Din standard 
Pressure rating  PN16
Application water temperature maxi. 35degC
length 490mm outer flange to flange 
Make KITZ Japan.
Quantity 01no.
</t>
  </si>
  <si>
    <t>Bashir Ahmed Dahri (Mr.)
Purchase officer 
Archroma Pakistan Limited | Plot #LX-10 &amp; LX11 Landhi Industrial Trade Zone Karachi 74900 | Pakistan
bashir.ahmed@archroma.com</t>
  </si>
  <si>
    <t>Sheraz Corporation agent in Pakistan</t>
  </si>
  <si>
    <t>non-return valve (KITZ Japan)</t>
  </si>
  <si>
    <t>https://www.google.com/search?newwindow=1&amp;biw=2133&amp;bih=1041&amp;ei=SqWAXavCAcbfwAKMkrWYCw&amp;q=%22non-return+valve%22++KITZ+jAPAN&amp;oq=%22non-return+valve%22++KITZ+jAPAN&amp;gs_l=psy-ab.3...5994.7225..7881...0.2..0.283.1304.0j2j4......0....1..gws-wiz.......0i71j0i22i30j33i22i29i30j33i21.fCQSidupYvc&amp;ved=0ahUKEwirj_PQw9fkAhXGL1AKHQxJDbMQ4dUDCAs&amp;uact=5
https://www.google.com/search?newwindow=1&amp;biw=2133&amp;bih=1041&amp;ei=lKWAXZnUAsHXwALy5prgAQ&amp;q=DN-200+NRV&amp;oq=DN-200+NRV&amp;gs_l=psy-ab.3..0i8i13i10i30.665.6070..6393...2.2..0.185.1057.0j6......0....1..gws-wiz.......0i71j0i30j0i22i30j0i22i10i30j0i13j0i13i30j0i13i5i30.uuAnmoG_zig&amp;ved=0ahUKEwiZ7pj0w9fkAhXBK1AKHXKzBhwQ4dUDCAs&amp;uact=5
https://www.google.com/search?newwindow=1&amp;biw=2133&amp;bih=1041&amp;ei=m6WAXb-dDczXwQKtlJDwAQ&amp;q=DN-200+NRV+KITZ+JAPAN&amp;oq=DN-200+NRV+KITZ+JAPAN&amp;gs_l=psy-ab.3...20781.27644..28254...0.2..0.304.2481.0j5j5j1......0....1..gws-wiz.......0i71j0i8i13i10i30j33i160j33i21.mLb-dzxmlH0&amp;ved=0ahUKEwj_1s73w9fkAhXMa1AKHS0KBB4Q4dUDCAs&amp;uact=5</t>
  </si>
  <si>
    <t>D7PF8TCX4D1RWKX</t>
  </si>
  <si>
    <t>Thermal Imaging Camera along with specifications.</t>
  </si>
  <si>
    <t xml:space="preserve">Ayesha Naveed | Assistant Manager EHS |  DIC Pakistan Limited 
Shahrah-e-Roomi, P.O. Amer Sidhu, Lahore 54760 | E:  ayesha.naveed@dic.com.pk|  
Ph: (Dir.) +92 42 - 35822178-80 | EXT : 235 |http: www.dic.com.pk
</t>
  </si>
  <si>
    <t>Maaz: merged it with A6D-BRX-LDY2-1G7 database.</t>
  </si>
  <si>
    <t>Thermal Imaging Camera</t>
  </si>
  <si>
    <t>https://www.google.com/search?q=thermal+imaging+camera+manufacturers+in+europe&amp;newwindow=1&amp;source=lnms&amp;sa=X&amp;ved=0ahUKEwjF6ves5tfkAhXIYMAKHQZaDEYQ_AUIDSgA&amp;biw=2133&amp;bih=1041&amp;dpr=0.9
https://www.google.com/search?newwindow=1&amp;biw=2133&amp;bih=1041&amp;ei=1smAXZLIAoTUwAL5noD4Dg&amp;q=thermal+imaging+camera+manufacturers+in+uk&amp;oq=thermal+imaging+camera+manufacturers+in+uk&amp;gs_l=psy-ab.3..0i22i30.6340.6451..6836...0.3..0.224.408.0j1j1......0....1..gws-wiz.......0i71.7JmWmFkbrVk&amp;ved=0ahUKEwiSi5m-5tfkAhUEKlAKHXkPAO8Q4dUDCAs&amp;uact=5
https://www.google.com/search?newwindow=1&amp;biw=2133&amp;bih=1041&amp;ei=3smAXZ_3CcP5wAL_0b3QBA&amp;q=thermal+imaging+camera&amp;oq=thermal+imaging+camera&amp;gs_l=psy-ab.3..0j0i67j0l2j0i67j0l5.12696.12838..13032...0.3..0.194.366.0j2......0....1..gws-wiz.......0i71.KIYaNHi73rc&amp;ved=0ahUKEwif3ojC5tfkAhXDPFAKHf9oD0oQ4dUDCAs&amp;uact=5</t>
  </si>
  <si>
    <t>D8XRGHCRXKAVBVR</t>
  </si>
  <si>
    <t>Becker Vacuum pump
TYPE: DTLF 360</t>
  </si>
  <si>
    <t>northern bottling company</t>
  </si>
  <si>
    <t>D8ZK8RNR9R0PNJB</t>
  </si>
  <si>
    <t xml:space="preserve">Metal Detector 4 Pcs </t>
  </si>
  <si>
    <t>Pharmevo Private Limited
Plot No. A-29 North Western Industrial Zone Port Qasim 
Karachi Pakistan post code no. 75020 
Khalid.hasan@pharmevo.biz
Phone: 92 (21) 34720156-9 EXT: 114"</t>
  </si>
  <si>
    <t>D9ECNXSYUEHFOIW</t>
  </si>
  <si>
    <t xml:space="preserve">INK ROLLER POLYPINKO BLUE,
QTY—25
</t>
  </si>
  <si>
    <t xml:space="preserve">syed.a.ali@gsk.com
Azhar
Engg store
West wharf
0321 2349844
</t>
  </si>
  <si>
    <t>DBAZ57RIR3FPKOQ</t>
  </si>
  <si>
    <t>Raw Material</t>
  </si>
  <si>
    <t>LISKO PAKISTAN (Pvt) LTD,
Dr. Azka Urooj
Regulatory Officer
liskopakistan100@hotmail.com</t>
  </si>
  <si>
    <t>Letter Sent by Boss</t>
  </si>
  <si>
    <t>DBGXELKDJHQUXC1</t>
  </si>
  <si>
    <t xml:space="preserve">RFQ # 047/09 – 2019
RFQ Date: 11/09/2019
Project Name: Filter for Indigo PURE CIP line
Filter housing (multi round cartridge housing) 
Fabrication of filters 
FOR 04 CARTRIDGES PER HOUSING 
to fit 2-1/2" X20" X 04No. Filter Cartridges 
Size: Diameter 10 inch x total height: 40 inch x thickness:6mm - Material: SS316L 
Line size: 2 inch – DIN Flange type 
Operating pressure: 10 Bar 
Outside &amp; inside mirror polished finished 
Main opening flange type for filter change with eye bolt 
Filter standing on 03 stainless steel legs 
Quantity: 01 NO.
</t>
  </si>
  <si>
    <t>Archroma Pakistan Limited
Plot No LX10 &amp; 11, | Landhi Industrial Tarding Estate, | Karachi – 75120, Pakistan
Bashir Ahmed Dahri (Mr.)
Purchase Department
Email: bashir.ahmed@archroma.com
CC: muhammad.asif@archroma.com
Tel: +9221 35081371-72 | Mobile: +92306 2349660 "</t>
  </si>
  <si>
    <r>
      <rPr>
        <sz val="12"/>
        <rFont val="Trebuchet MS"/>
      </rPr>
      <t xml:space="preserve">Maaz: letter sent to </t>
    </r>
    <r>
      <rPr>
        <b/>
        <sz val="12"/>
        <rFont val="Trebuchet MS"/>
      </rPr>
      <t xml:space="preserve">cartridge filter (3M) merged </t>
    </r>
    <r>
      <rPr>
        <sz val="12"/>
        <rFont val="Trebuchet MS"/>
      </rPr>
      <t>database.
No supplier able to qoute</t>
    </r>
  </si>
  <si>
    <t>cartridge filter (3M) merged</t>
  </si>
  <si>
    <t>DDIRHGHZBJQCAEF</t>
  </si>
  <si>
    <r>
      <rPr>
        <sz val="12"/>
        <color rgb="FFFF0000"/>
        <rFont val="Trebuchet MS"/>
      </rPr>
      <t xml:space="preserve">Air Compressor ALLEGRO -37-10
</t>
    </r>
    <r>
      <rPr>
        <sz val="12"/>
        <rFont val="Trebuchet MS"/>
      </rPr>
      <t xml:space="preserve">Oil Filter Part # 6211472800 Qty 2
Temperature Control Kit Part # 6246369300 Qty 1
Suction Control Kit Part # 6259072200 Qty 1
ALUP Intellidrain  0.5~16 bar  Part# 111.07150 Qty 2
AS 990 Separator Element For Line Filter Qty 2
Line Filter Gauge Qty 3
Filter Element AEP 570 Part#111.51237 for Line Filter AFP 570 Qty 2
Filter Element AES 570 Part#111.51637 for Line Filter AFS 570 Qty 2
Filter Element AEM 570 Part#111.51437 for Line Filter AFM 570 Qty 2
</t>
    </r>
    <r>
      <rPr>
        <sz val="12"/>
        <color rgb="FFFF0000"/>
        <rFont val="Trebuchet MS"/>
      </rPr>
      <t xml:space="preserve">Air Compressor LENTO -70
</t>
    </r>
    <r>
      <rPr>
        <sz val="12"/>
        <rFont val="Trebuchet MS"/>
      </rPr>
      <t xml:space="preserve">Suction Filter, Part #172.06001 Qty 1
Roto Inject Fluid Compressor Oil For Part # 583.00005 Qty 6liters
Line Filter Cartridge, Part # 111.51831 Qty 4
Intake Valve Part # 273.01449 Qty 2
Maintenance Set MPV Part # 212.00294 Qty 2
Sacrificial Anode Part # 172.0017 Qty 2
</t>
    </r>
    <r>
      <rPr>
        <sz val="12"/>
        <color rgb="FFFF0000"/>
        <rFont val="Trebuchet MS"/>
      </rPr>
      <t xml:space="preserve">ALMIG Variable-55
</t>
    </r>
    <r>
      <rPr>
        <sz val="12"/>
        <rFont val="Trebuchet MS"/>
      </rPr>
      <t>Filter Element AEM 750 Part#111.51438 for Line Filter AFM 750 Qty 2
Filter Element AES 750 Part#111.51638 for Line Filter AFS 750 Qty 2
Filter Element AEC 750 Part#111.51838 for Line Filter AFC 750 Qty 2
Filter Element AEP 750 Part#111.51238 for Line Filter AFP 750 Qty 2</t>
    </r>
  </si>
  <si>
    <t>Spare Parts of Air Compressor</t>
  </si>
  <si>
    <r>
      <rPr>
        <b/>
        <sz val="12"/>
        <rFont val="Trebuchet MS"/>
      </rPr>
      <t xml:space="preserve">Air Compressor ALLEGRO -37-10
</t>
    </r>
    <r>
      <rPr>
        <sz val="12"/>
        <rFont val="Trebuchet MS"/>
      </rPr>
      <t xml:space="preserve">https://www.google.com/search?newwindow=1&amp;ei=dbSEXZm7Mcn3kwWwp6SwCg&amp;q=6211472800+Oil+Filter&amp;oq=6211472800+Oil+Filter&amp;gs_l=psy-ab.3...20922.21389..21562...0.0..0.167.167.0j1......0....1j2..gws-wiz.MjihYC81YkA&amp;ved=0ahUKEwjZyerUot_kAhXJ-6QKHbATCaYQ4dUDCAs&amp;uact=5
https://www.google.com/search?newwindow=1&amp;biw=2133&amp;bih=1041&amp;ei=PLWEXb6YK4zSkgXHsbHwAQ&amp;q=6246369300&amp;oq=6246369300&amp;gs_l=psy-ab.3...2444.2444..2779...0.0..0.270.270.2-1......0....1..gws-wiz.QiM-fPsONnk&amp;ved=0ahUKEwi-ptazo9_kAhUMqaQKHcdYDB4Q4dUDCAs&amp;uact=5
https://www.google.com/search?newwindow=1&amp;biw=2133&amp;bih=1041&amp;ei=grWEXab6AcLewAKc4Zq4DQ&amp;q=6259072200&amp;oq=6259072200&amp;gs_l=psy-ab.3...7303.7591..7815...0.0..0.263.263.2-1......0....1..gws-wiz.U-QkefVgkT4&amp;ved=0ahUKEwimw93Uo9_kAhVCL1AKHZywBtcQ4dUDCAs&amp;uact=5
https://www.google.com/search?newwindow=1&amp;biw=2133&amp;bih=1041&amp;ei=27WEXY2_N4-xkwXq8KK4Bw&amp;q=111.07150+Intellidrain++&amp;oq=111.07150+Intellidrain++&amp;gs_l=psy-ab.3...16034.16530..16656...0.0..0.279.279.2-1......0....1j2..gws-wiz.SweiGIyaVL8&amp;ved=0ahUKEwjNmMv_o9_kAhWP2KQKHWq4CHcQ4dUDCAs&amp;uact=5
https://www.alup.com
https://www.google.com/search?q=ALUP+Intellidrain+111.07150&amp;oq=alup&amp;aqs=chrome.0.69i59j69i57j0l2j69i60l2.2079j0j7&amp;sourceid=chrome&amp;ie=UTF-8
https://www.google.com/search?q=AS+990+Separator+Element+For+Line+Filter&amp;newwindow=1&amp;source=lnms&amp;sa=X&amp;ved=0ahUKEwij1ozJpN_kAhVdRRUIHcN2ACAQ_AUIDSgA&amp;biw=2133&amp;bih=1041&amp;dpr=0.9
https://google.com/search?q=line+filter+pressure+gauge+indicator&amp;newwindow=1&amp;hl=en-PK&amp;source=lnms&amp;sa=X&amp;ved=0ahUKEwimxNncpd_kAhU6UhUIHd10AkYQ_AUIDSgA&amp;biw=2133&amp;bih=1041&amp;dpr=0.9
https://www.google.com/search?newwindow=1&amp;ei=pbmEXfCDLO7isAe8mIv4DQ&amp;q=ALUP+spare+parts+suppliers+in+europe&amp;oq=ALUP+spare+parts+suppliers+in+europe&amp;gs_l=psy-ab.3..33i21.17740.20587..20812...0.2..0.431.2849.2-2j6j1......0....1..gws-wiz.......0i71j33i160.rf9e6-1Ezx0&amp;ved=0ahUKEwiw6oPOp9_kAhVuMewKHTzMAt8Q4dUDCAs&amp;uact=5
https://www.google.com/search?newwindow=1&amp;biw=2133&amp;bih=1041&amp;ei=H7iEXcW1HoK1sAf9jr6wDA&amp;q=111.51237&amp;oq=111.51237&amp;gs_l=psy-ab.3...6636.6636..6779...0.0..0.0.0.......0....1..gws-wiz.sMCIrgyCxFc&amp;ved=0ahUKEwiFwfqTpt_kAhWCGuwKHX2HD8YQ4dUDCAs&amp;uact=5
https://www.google.com/search?q=111.51637&amp;oq=111.51637&amp;aqs=chrome..69i57j69i59.175j0j9&amp;sourceid=chrome&amp;ie=UTF-8
https://www.google.com/search?newwindow=1&amp;ei=CbqEXbKODeOBi-gPo6ik8A4&amp;q=111.51437&amp;oq=111.51437&amp;gs_l=psy-ab.3...24759.24759..24901...0.0..0.0.0.......0....2j1..gws-wiz.Zxio0vrXYlE&amp;ved=0ahUKEwjytrz9p9_kAhXjwAIHHSMUCe4Q4dUDCAs&amp;uact=5
</t>
    </r>
    <r>
      <rPr>
        <b/>
        <sz val="12"/>
        <rFont val="Trebuchet MS"/>
      </rPr>
      <t xml:space="preserve">Air Compressor LENTO -70
</t>
    </r>
    <r>
      <rPr>
        <sz val="12"/>
        <rFont val="Trebuchet MS"/>
      </rPr>
      <t xml:space="preserve">https://www.google.com/search?q=172.06001&amp;newwindow=1&amp;source=lnms&amp;sa=X&amp;ved=0ahUKEwj-oee5qN_kAhWlAWMBHQd3CU0Q_AUIDSgA&amp;biw=2133&amp;bih=1041&amp;dpr=0.9
https://www.google.com/search?q=583.00005&amp;oq=583.00005&amp;aqs=chrome..69i57j69i59l3.1919j0j7&amp;sourceid=chrome&amp;ie=UTF-8
http://almig.su/
https://www.almig.com/
http://www.compressorservice.biz/almig/page33/
https://uscompressed.com
https://www.google.com/search?newwindow=1&amp;ei=O72EXbuBNoH5kwWr-5SwDQ&amp;q=%22212.00294%22&amp;oq=%22212.00294%22&amp;gs_l=psy-ab.3...2222.3708..4013...0.0..0.179.342.0j2......0....1..gws-wiz.OwN11JT07BM&amp;ved=0ahUKEwj7iuyDq9_kAhWB_KQKHas9BdYQ4dUDCAs&amp;uact=5
</t>
    </r>
    <r>
      <rPr>
        <b/>
        <sz val="12"/>
        <rFont val="Trebuchet MS"/>
      </rPr>
      <t xml:space="preserve">ALMIG Variable-55
</t>
    </r>
    <r>
      <rPr>
        <sz val="12"/>
        <rFont val="Trebuchet MS"/>
      </rPr>
      <t>https://www.google.com/search?newwindow=1&amp;biw=2133&amp;bih=1041&amp;ei=EL6EXaHtCcuVsAe0qo6QCA&amp;q=%22111.51438%22&amp;oq=%22111.51438%22&amp;gs_l=psy-ab.3...3871.6782..7007...0.0..0.288.1099.2-4......0....1..gws-wiz.8LDts0cXogA&amp;ved=0ahUKEwihtYjpq9_kAhXLCuwKHTSVA4IQ4dUDCAs&amp;uact=5
https://www.google.com/search?newwindow=1&amp;biw=2133&amp;bih=1041&amp;ei=GL6EXf3jAsnTsAeR3YHoAg&amp;q=%22111.51638%22&amp;oq=%22111.51638%22&amp;gs_l=psy-ab.3...30812.30812..31034...0.0..0.0.0.......0....2j1..gws-wiz.g4nYWQIVuWE&amp;ved=0ahUKEwj9z-nsq9_kAhXJKewKHZFuAC0Q4dUDCAs&amp;uact=5
https://www.google.com/search?newwindow=1&amp;biw=2133&amp;bih=1041&amp;ei=Ub6EXdmYMc7jkgX3jKzACg&amp;q=%22111.51838%22+almig&amp;oq=%22111.51838%22+almig&amp;gs_l=psy-ab.3...8487.9847..10055...0.0..0.275.1336.2-5......0....1..gws-wiz.hlpqFlX9fcU&amp;ved=0ahUKEwiZha-IrN_kAhXOsaQKHXcGC6gQ4dUDCAs&amp;uact=5
https://www.google.com/search?newwindow=1&amp;biw=2133&amp;bih=1041&amp;ei=Wr6EXdXnM8OMkgWcvLnACw&amp;q=%22111.51238%22&amp;oq=%22111.51238%22&amp;gs_l=psy-ab.3...16625.19779..20050...0.0..0.277.811.2-3......0....1j2..gws-wiz.RUxcBEo2Abo&amp;ved=0ahUKEwjV_NaMrN_kAhVDhqQKHRxeDrgQ4dUDCAs&amp;uact=5</t>
    </r>
  </si>
  <si>
    <t>DF7XRDRG7W82AX2</t>
  </si>
  <si>
    <t xml:space="preserve">Betafine XL Series Absolute Rated Pleated Polypropylene Filter Cartridges
DIA. 2 1/2 x 20 INCHES Length
Material: PP
Betafine XL series Double Open End Silcone Gaskit 
XL20PP200DA   13/Carton Pack
XL20PP050DA     5/Carton Pack 
XL20PP025DA     7/Carton Pack
XL20PP010DA    20/Carton Pack
XL20PP005DA    20/Carton Pack
Make 3M Separation and Purification Sciences Division
</t>
  </si>
  <si>
    <t>cartridge filter (3M)</t>
  </si>
  <si>
    <t>https://www.google.com/search?newwindow=1&amp;biw=2133&amp;bih=1041&amp;ei=0KCEXfPfI8T5sAe5066gDA&amp;q=XL20PP200DA&amp;oq=XL20PP200DA&amp;gs_l=psy-ab.3...27196.29034..29451...0.0..0.300.565.2-1j1......0....1..gws-wiz.tbhb7wFQP6s&amp;ved=0ahUKEwjzh9v2j9_kAhXEPOwKHbmpC8QQ4dUDCAs&amp;uact=5
https://www.google.com/search?newwindow=1&amp;biw=2133&amp;bih=1041&amp;ei=daGEXa22B8WUsAe6yK_gDQ&amp;q=XL20PP050DA&amp;oq=XL20PP050DA&amp;gs_l=psy-ab.3..0i71l8.40322.40447..40624...0.5..0.0.0.......0....1..gws-wiz.cJnvWI1SJ9E&amp;ved=0ahUKEwjtxJXFkN_kAhVFCuwKHTrkC9wQ4dUDCAs&amp;uact=5
https://www.google.com/search?newwindow=1&amp;biw=2133&amp;bih=1041&amp;ei=nqGEXbO4OYzewAK81L_YBw&amp;q=XL20PP025DA&amp;oq=XL20PP025DA&amp;gs_l=psy-ab.3...16082.17120..17969...0.0..0.280.558.2-2......0....1..gws-wiz.yu8neb9TF3k&amp;ved=0ahUKEwiz_43ZkN_kAhUML1AKHTzqD3sQ4dUDCAs&amp;uact=5
https://www.google.com/search?newwindow=1&amp;biw=2133&amp;bih=1041&amp;ei=3qGEXZXsAo_NwALW4bHYDw&amp;q=XL20PP010DA&amp;oq=XL20PP010DA&amp;gs_l=psy-ab.3...24954.32807..33145...0.0..0.271.541.2-2......0....1..gws-wiz.v4C6l-nKmII&amp;ved=0ahUKEwiV05n3kN_kAhWPJlAKHdZwDPsQ4dUDCAs&amp;uact=5
https://www.google.com/search?newwindow=1&amp;biw=2133&amp;bih=1041&amp;ei=_6GEXeqoNsXHwQL9w7-YDQ&amp;q=XL20PP005DA&amp;oq=XL20PP005DA&amp;gs_l=psy-ab.3...55500.61322..61580...0.0..0.273.273.2-1......0....1..gws-wiz.bn_TXGEJpG8&amp;ved=0ahUKEwiqpKuHkd_kAhXFY1AKHf3hD9MQ4dUDCAs&amp;uact=5
https://www.google.com/search?newwindow=1&amp;biw=2133&amp;bih=1041&amp;ei=vaKEXaWFDYLykwWFhpKQBg&amp;q=BETAFINE+XL+cartridge+filters+filtration+3M+Purification&amp;oq=BETAFINE+XL+cartridge+filters+filtration+3M+Purification&amp;gs_l=psy-ab.3...25205.28627..28902...0.0..0.351.1257.2-2j2......0....1j2..gws-wiz.......33i160.3nqusyNfr0Y&amp;ved=0ahUKEwjl187hkd_kAhUC-aQKHQWDBGIQ4dUDCAs&amp;uact=5</t>
  </si>
  <si>
    <t>DHMW3MM6TTKDXV9</t>
  </si>
  <si>
    <t xml:space="preserve">PRESSURE REDUCER R 1"  MATERIAL # 107940 TYPE 502   10-16 BAR POSITION 25  SHEET 2/4 MATERIAL LIST # 68386  IDENTIFICATION # PC 101    MANKENBERG /HYDRO
NOS 1.00
Required for repalcement of coal mill Co2 inertizing system. Make : Mankenberg/HYDRO 
PRESSURE REDUCER R 1"  MATERIAL # 107650 TYPE 502   4-8 BAR POSITION 22  SHEET 2/4 MATERIAL LIST # 68386  IDENTIFICATION  # PC 102  MAKE: MANKENBERG/HYDRO NOS 1.00 Required for repalcement. Make : Mankenberg/HYDRO
</t>
  </si>
  <si>
    <t xml:space="preserve">
Nasir Ali
Assistant Manager (Imports)
Askari Cement Limited 
Ph#051-9272434-5
nasir@askaricement.com.pk</t>
  </si>
  <si>
    <t>DHXYCUJYU2KIX6B</t>
  </si>
  <si>
    <t xml:space="preserve">1.        ADJUSTABLE VACUUM SWITCH
Type:VM11140E 
Size: 1/8 NPT + 9/16" Threaded Mount w/ Center Air Spout, SPDT
135-300 inches of water
</t>
  </si>
  <si>
    <t>Hussain Riaz | Senior Executive Procurement
The Searle Company Limited
Address: F-319 SITE, Karachi, Pakistan
Work: +(92-21) 3257-8001-7 | Ext: 3084 
Cell: +(92) 333 3829055 
Email:Hussain.riaz@searlecompany.com</t>
  </si>
  <si>
    <t>info@senasys.com
chenic.co@msa.hinet.net
info@eurovacuum.eu
Maaz: only 3 emails found.
Letter sent to above emails.</t>
  </si>
  <si>
    <t>DJNFSZTPFXG7M0W</t>
  </si>
  <si>
    <t xml:space="preserve">1.        Humidity &amp; Temperature Transmitter.
Make: NOVUS
Model: 8803116706 (RHT-DM Duct Mount temp/humid Transmitter, 150mm probe, 4-20mA output).
Quantity: 02 Nos
</t>
  </si>
  <si>
    <t xml:space="preserve">Ashraf Butt
Procurement Officer
GlaxoSmithKline Consumer Healthcare Pakistan Ltd.
35 - Dockyard Road, west wharf , Karachi
Tel: 35274744 (Ext: 4744)
ashraf.x.butt@gsk.com
Contact Person: Mr.  Muhammad Mudassir Shajee
Tel       +92 22 2109551
Ext       374 / 378
Cell      0313-3254162, 0340-0378835.
</t>
  </si>
  <si>
    <t>Humidity &amp; Temperature Transmitter (NOVUS)</t>
  </si>
  <si>
    <t>https://www.google.com/search?newwindow=1&amp;biw=2133&amp;bih=1041&amp;ei=qPWJXZeEB4WukwWrpYnwCA&amp;q=8803116706&amp;oq=8803116706&amp;gs_l=psy-ab.3...4565.4692..4868...0.0..0.0.0.......0....1..gws-wiz.IyiEV22o1-A&amp;ved=0ahUKEwiX-LHFpenkAhUF16QKHatSAo4Q4dUDCAs&amp;uact=5
https://www.google.com/search?newwindow=1&amp;biw=2133&amp;bih=1041&amp;ei=IvaJXbjfBomasAfPkaO4DQ&amp;q=Humidity+%26+Temperature+Transmitter+Novus&amp;oq=Humidity+%26+Temperature+Transmitter+Novus&amp;gs_l=psy-ab.3..33i22i29i30l2.5160.9900..10233...0.3..0.276.1085.2-4......0....1j2..gws-wiz.......0i71j0i7i30j0i30j0i8i30j0i22i30.yTazzMzLwVE&amp;ved=0ahUKEwi4-Mf_penkAhUJDewKHc_ICNcQ4dUDCAs&amp;uact=5</t>
  </si>
  <si>
    <t>DL79DS4IEXTVGDL</t>
  </si>
  <si>
    <t>Data Logger USB Type Probe Laser UK ( Picture Attached )
Qty 04</t>
  </si>
  <si>
    <t>Navid Nawaz
Procurement Officer
BF Biosciences Limited (A Subsidiary of Ferozsons Laboratories Ltd.)
5-km Raiwind Road Opposite Ijtima Chowk, Sunder Road,
Raiwind, Lahore
PABX: 042-3602700, Ext: 140
Cell: 0308-4442549 
navid.nawaz@bfbio.com</t>
  </si>
  <si>
    <t>DN2HRPWIIECKW7U</t>
  </si>
  <si>
    <t xml:space="preserve">Filter bags-100 microns-MOC:PPL-Make:3M
Dia.160mm - Height:810mm (32inch)-3M TM Series NB
filter bags-Origin USA
Qty 50
Filter bags-200 microns-MOC:PPL-Make:3M
Dia.160mm - Height:810mm (32inch)-3M TM Series NB
filter bags-Origin USA 
Qty 50
</t>
  </si>
  <si>
    <t>Abdul Kalam (Mr)
Archroma Pakistan Limited | Plot No. LX 10 &amp; 11 | Landhi Industrial Trading Estate/Industrial Area | Karachi 75120 | Pakistan
abdul.kalam@archroma.com
PR# 26819</t>
  </si>
  <si>
    <t>3M TM Series NB Filter Bags
OR
cartridge filter (3M) merged.....Fly</t>
  </si>
  <si>
    <t>https://www.google.com/search?q=3M+TM+Series+NB+filter+bags&amp;oq=3M+TM+Series+NB+filter+bags&amp;aqs=chrome..69i57&amp;sourceid=chrome&amp;ie=UTF-8
https://google.com/search?q=3M+SERIES+NB+FILTER+BAGS&amp;newwindow=1&amp;source=lnms&amp;sa=X&amp;ved=0ahUKEwi6vtG95evkAhUqTBUIHQc4BwgQ_AUIDSgA&amp;biw=2133&amp;bih=1041&amp;dpr=0.9
https://www.google.com/search?newwindow=1&amp;biw=2133&amp;bih=1041&amp;ei=a0WLXYveNMTlkwWCqar4Aw&amp;q=3M+TM+Series+NB+filter+bags+EUROPE&amp;oq=3M+TM+Series+NB+filter+bags+EUROPE&amp;gs_l=psy-ab.3..33i21.5472.9390..9663...1.0..0.345.1875.2-1j5......0....1..gws-wiz.......33i160.Rzr8oHu23bA&amp;ved=0ahUKEwjLv6Tg5evkAhXE8qQKHYKUCj8Q4dUDCAs&amp;uact=5
https://www.google.com/search?q=3M+TM+Series+filter+bags+suppliers&amp;newwindow=1&amp;source=lnms&amp;sa=X&amp;ved=0ahUKEwj3lJeJ5uvkAhV4QhUIHZslDlgQ_AUIDSgA&amp;biw=2133&amp;bih=1041&amp;dpr=0.9</t>
  </si>
  <si>
    <t>DNKRTP5CH73Y1GR</t>
  </si>
  <si>
    <t>Atomic Absorption
URS IN EMIAL</t>
  </si>
  <si>
    <t xml:space="preserve">procurement@samikhi.com
M.Qeyamuddin </t>
  </si>
  <si>
    <t>letter sent to (Atomic Absorption Spectrometers) FH7-Q2W-TXI-5LWA database.</t>
  </si>
  <si>
    <t>DNT8BPG5UTFVD9C</t>
  </si>
  <si>
    <t>LID FOR EXPLOSION VENT TYPE STT 1150/1150 PART NO : A.7
INDENT NO : STT1150K-00017 MAKE: THORWESTEN VENT GMBH
NOS 1.00
Required for coal mill safty explosion gate.
LID FOR EXPLOSION VENT TYPE TT 1400/1400 PART NO: B.5
INDENT NO: 1400K 00670 1400K 00671 MAKE: THORWESTEN
VENT GMBH
NOS 1.00</t>
  </si>
  <si>
    <t xml:space="preserve">
Shahid Ilyas
Assistant Manager (Imports)
Askari Cement Limited 
Ph#051-9272434-5
shahid.ilyas@askaricement.com.pk</t>
  </si>
  <si>
    <t>Maaz: found only 23 emails.</t>
  </si>
  <si>
    <t>LID FOR EXPLOSION VENT (THORWESTEN )</t>
  </si>
  <si>
    <t>https://www.google.com/search?newwindow=1&amp;ei=_OmSXYXWM-SHjLsPo-CT0AQ&amp;q=stt+1150+thorwestern&amp;oq=stt+1150+thorwestern&amp;gs_l=psy-ab.3...5560.12436..13001...0.2..0.196.932.0j5......0....1..gws-wiz.......0i71.oHcjQKdKCqw&amp;ved=0ahUKEwiFxPnWr_rkAhXkA2MBHSPwBEoQ4dUDCAs&amp;uact=5</t>
  </si>
  <si>
    <t>DPCERF15QXHBTXL</t>
  </si>
  <si>
    <t xml:space="preserve">Aliasonic-Altrasonic Level Transmitter                    
Qty         05Pcs
Aliasonic –Level Transmitter
Model; : AUL730-10+1-10-4-NN.
Make : ALIASONIC.
For : 1- RO/DI 2000 Liter tank.
      2- D/W 200 liter tank.
      3- WEI10000 liter new tank.
      4- RO/DI 2000 liter tank. (liquid)
</t>
  </si>
  <si>
    <t>S.M.SALMAN HUSSAIN
Assistant Manager Procurement 
 BARRETT HODGSON PAKISTAN (PVT.) LTD
F/423, S.I.T.E, Karachi-75700-Pakistan.
Tel : 32570651-7,  32568810-4, 32568827 (Ext: 2046)
Cell : 92-321-2552225
general.purchase@barretthodgson.com
FW: PR # 10008793</t>
  </si>
  <si>
    <t>Inquiry letter need from Boss</t>
  </si>
  <si>
    <t>Altrasonic Level Transmitter (ALIASONIC)</t>
  </si>
  <si>
    <t>https://www.google.com/search?q=AUL730-10%2B1-10-4-NN&amp;newwindow=1&amp;source=lnms&amp;sa=X&amp;ved=0ahUKEwjfq8as-_rkAhXUlFwKHRDxCFEQ_AUIDSgA&amp;biw=1745&amp;bih=881&amp;dpr=1.1
https://www.google.com/search?newwindow=1&amp;ei=HDqTXYadHI6tUtmnh8AH&amp;q=AUL730+Level+Transmitter&amp;oq=AUL730+Level+Transmitter&amp;gs_l=psy-ab.3...10062.10062..10589...0.0..0.245.245.2-1......0....1..gws-wiz.qcbk1wA3isE&amp;ved=0ahUKEwiGm9OL_PrkAhWOlhQKHdnTAXgQ4dUDCAs&amp;uact=5
https://www.google.com/search?newwindow=1&amp;biw=1745&amp;bih=881&amp;ei=WDmTXZ-yA4mfUMSAqqAF&amp;q=AUL730&amp;oq=AUL730&amp;gs_l=psy-ab.3...119173.119308..119452...0.0..0.195.195.0j1......0....1..gws-wiz.Sjz9cMpBFFY&amp;ved=0ahUKEwifvv-t-_rkAhWJDxQKHUSAClQQ4dUDCAs&amp;uact=5
https://www.google.com/search?newwindow=1&amp;ei=0USTXeLOI7WJjLsP97Kf6Ac&amp;q=ALIASONIC+DISTTRIBUTORS&amp;oq=ALIASONIC+DISTTRIBUTORS&amp;gs_l=psy-ab.3..0i13l10.311.5019..5181...0.0..0.331.2841.0j6j6j1......0....1..gws-wiz.......33i160.EaLvjBluhGQ&amp;ved=0ahUKEwii-9umhvvkAhW1BGMBHXfZB30Q4dUDCAs&amp;uact=5</t>
  </si>
  <si>
    <t>DQQLGM8FTUUUI08</t>
  </si>
  <si>
    <t>CLOSED, AS PER THEIR REMARKS 18-10-19</t>
  </si>
  <si>
    <t xml:space="preserve">Graph Paper Chart # GB1289 70U050 Eurothorn Chessel
Qty Required 24
</t>
  </si>
  <si>
    <t>Navid Nawaz
Procurement Officer
BF Biosciences Limited (A Subsidiary of Ferozsons Laboratories Ltd.)
5-km Raiwind Road Opposite Ijtima Chowk, Sunder Road,
Raiwind, Lahore
PABX: 042-3602700, Ext: 140
Cell: 0308-4442549
navid.nawaz@bfbio.com</t>
  </si>
  <si>
    <t>Inquiry letter need from Boss
Get more info from customer
Recorder, Model and Serial number and/or Order No. for Ghraphic Chart Paper, NEEDS URGENT REVIEW OF BOSS 16-10-19</t>
  </si>
  <si>
    <t>Graph Paper Chart Eurothorn Chessel</t>
  </si>
  <si>
    <t>https://www.google.com/search?newwindow=1&amp;ei=u-qSXa2VOt-fjLsPo4KlcA&amp;q=Graph+Paper+Chart+Eurothorn+Chessel&amp;oq=Graph+Paper+Chart+Eurothorn+Chessel&amp;gs_l=psy-ab.3...22991.23541..23860...0.2..0.174.344.0j2......0....1..gws-wiz.......0i71.g7EZZtfo4vA&amp;ved=0ahUKEwjt3omysPrkAhXfD2MBHSNBCQ4Q4dUDCAs&amp;uact=5
https://www.google.com/search?q=Chessell+Chart+Recorder+Paper&amp;oq=Chessell+Chart+Recorder+Paper&amp;aqs=chrome..69i57j0j69i60.2752j0j7&amp;sourceid=chrome&amp;ie=UTF-8</t>
  </si>
  <si>
    <t>DR2P2UWMH8YTILH</t>
  </si>
  <si>
    <t>1. HPLC Column C18 150 X 3.9mm 5Micron     Quantity 1
2. HPLC Column C 18 250 X 4.6mm 5 Micron     Quantity 2 
3. HPLC Column C 8 150 X 4.6mm 5 Micron    Quantity 1
4. Analytical weighing Balance 200gm Quantity 1</t>
  </si>
  <si>
    <t>Aijaz Ali
Manager Purchase &amp; Imports
Mediate Pharmaceuticals (Pvt) Ltd.
Mob: (0092) 21-35074746-7
aijazalish@gmail.com</t>
  </si>
  <si>
    <t>Maaz: again letter sent to Laboratory equipment merged database as per boss order (02-10-2019).</t>
  </si>
  <si>
    <t>DRJ2LZ45PY22ZP7</t>
  </si>
  <si>
    <t xml:space="preserve">HAS Mini Touch TIJ Printer 
Model : MTHP4
With HP Print Head MKHP -1 –PEN &amp; Sensor
01 No
Micro Scan Vision Inspection 
Model : MV -40 ,
Sensor :SXGA -1.2MP , Mono
        01 Nos
Rejection System Camera 
Mounting Assembly 
Solenoid Valve with Air Knife &amp; rejection bin /Auto Stop though SSDR
        01 Nos
</t>
  </si>
  <si>
    <t xml:space="preserve">Afzal Ghani, 
PROCUREMENT OFFICER
Postal Address: P.O Ferozsons, Amangarh, Nowshera, K.P.K, 
pro.nowshera@ferozsons-labs.com
Website:www.ferozsons-labs.com
0923-650145, 0312-9486757,03458553396
FAX: 0923-611302|
</t>
  </si>
  <si>
    <t>3RD ITEM NOT INCLUDE IN DATABASE.
Arsalan: Item one is sent only
Maaz: again database ready (NEW)
05-oct-19 and letter fly 07-oct-19</t>
  </si>
  <si>
    <t>HAS Mini Touch TIJ Printer (HSAJET)</t>
  </si>
  <si>
    <t>https://www.google.com/search?q=hsajet+minitouch+MT-HP4&amp;newwindow=1&amp;source=lnms&amp;sa=X&amp;ved=0ahUKEwjtx9ur3fDkAhWjQxUIHeSOAYUQ_AUIDSgA&amp;biw=1745&amp;bih=852&amp;dpr=1.1
https://www.google.com/search?newwindow=1&amp;ei=1NiNXcfZH5HygQaQl7fgDA&amp;q=MTHP4+HAS+Mini+Touch+TIJ+Printer&amp;oq=MTHP4+HAS+Mini+Touch+TIJ+Printer&amp;gs_l=psy-ab.3...1613.1613..1914...0.0..0.179.179.0j1......0....1..gws-wiz.hEtRYYrhbpI&amp;ved=0ahUKEwjHk8PO2vDkAhURecAKHZDLDcwQ4dUDCAs&amp;uact=5
https://www.google.com/search?newwindow=1&amp;ei=kdmNXfzdO6XjkgX9-7WQCg&amp;q=HSAJET+distrbutor&amp;oq=HSAJET+distrbutor&amp;gs_l=psy-ab.3..33i160l3.46914.51503..51920...1.2..0.381.3737.2-4j8......0....1..gws-wiz.......0i71j0i67j0j0i30j0i22i30.Bs3CR-S0kuE&amp;ved=0ahUKEwi86u6o2_DkAhWlsaQKHf19DaIQ4dUDCAs&amp;uact=5
https://www.google.com/search?q=MT-HP4+Mini+Touch&amp;newwindow=1&amp;source=lnms&amp;sa=X&amp;ved=0ahUKEwjW_Mj53PDkAhXwSxUIHYfUBBAQ_AUIDSgA&amp;biw=1745&amp;bih=852&amp;dpr=1.1
https://www.google.com/search?q=Thermal-Inkjet-2.5&amp;newwindow=1&amp;rlz=1C1SQJL_enPK798PK799&amp;source=lnms&amp;tbm=isch&amp;sa=X&amp;ved=0ahUKEwihh-DNtILlAhWG3OAKHfhyArMQ_AUIEigB&amp;biw=1920&amp;bih=1089
https://www.google.com/search?newwindow=1&amp;rlz=1C1SQJL_enPK798PK799&amp;ei=kB6XXYPSEM7OgQbmo5SgAQ&amp;q=Thermal-Inkjet-2.5&amp;oq=Thermal-Inkjet-2.5&amp;gs_l=psy-ab.12..0i30.517163.520704..524976...0.0..0.188.742.0j4......0....1..gws-wiz.......0i7i5i30j0i7i30j0i5i30.UD3jCOrXjf4&amp;ved=0ahUKEwiD2vOwsoLlAhVOZ8AKHeYRBRQQ4dUDCAs
https://www.google.com/search?q=hp+tij+2.5&amp;newwindow=1&amp;rlz=1C1SQJL_enPK798PK799&amp;source=lnms&amp;sa=X&amp;ved=0ahUKEwjNspDftoLlAhX5QEEAHZPHB4YQ_AUICSgA&amp;biw=1920&amp;bih=1089&amp;dpr=1
https://www.google.com/search?q=hp+tij+2.5&amp;newwindow=1&amp;rlz=1C1SQJL_enPK798PK799&amp;source=lnms&amp;tbm=isch&amp;sa=X&amp;ved=0ahUKEwjWv5rgtoLlAhWJTsAKHdSxBH8Q_AUIEygC&amp;biw=1920&amp;bih=1089
https://www.google.com/search?q=Thermal-Inkjet-2.5+tij&amp;newwindow=1&amp;rlz=1C1SQJL_enPK798PK799&amp;source=lnms&amp;sa=X&amp;ved=0ahUKEwjj4vHFuILlAhWn4IUKHbAcDtMQ_AUIDSgA&amp;biw=1920&amp;bih=1089&amp;dpr=1
https://www.google.com/search?q=Thermal-Inkjet-2.5+tij&amp;newwindow=1&amp;rlz=1C1SQJL_enPK798PK799&amp;source=lnms&amp;tbm=isch&amp;sa=X&amp;ved=0ahUKEwjqw8nGuILlAhUMnxQKHXeEBN0Q_AUIEygC&amp;biw=1920&amp;bih=1089
----------------------------------------------------------------------------------------------------------------
https://www.google.com/search?q=Micro+Scan+Vision+Inspection+MV+-40&amp;newwindow=1&amp;source=lnms&amp;sa=X&amp;ved=0ahUKEwjpzJX52_DkAhVwUhUIHdV1CIkQ_AUIDSgA&amp;biw=1745&amp;bih=852&amp;dpr=1.1
https://www.google.com/search?q=MicroScan+distributors&amp;newwindow=1&amp;source=lnms&amp;sa=X&amp;ved=0ahUKEwiyoK253PDkAhW_RxUIHbjYAsIQ_AUIDSgA&amp;biw=1745&amp;bih=852&amp;dpr=1.1</t>
  </si>
  <si>
    <t>DRRPTDGLUXW0RQ7</t>
  </si>
  <si>
    <t xml:space="preserve">1 HEAD FOR SPINDLE MARK # 4.082560 SPARE PART LIST #
9.011654 SHEET # 1 MANUFACTURER # 5.502937 REF #
391-LD1 TYPE: M-2800 X 2800 MAKE: FLS
NOS 2.00
Reqiuired for louver dampers of LD1 nad LD3, the heads are worn out and need replacement.
2 SAFETY COUPLING MARK # 4.082556 SPARE PART LIST #
9.011654 SHEET # 1 MANUFACTURER # 5.502937 REF #
391-LD1 TYPE: M-2800 X 2800 MAKE: FLS
NOS 2.00
do
3 BUSH OF GRAPHITED BRONZE MARK # 4.082564 SPARE PART
LIST # 9.011654 SHEET # 1 MANUFACTURER # 5.502937 REF #
391-LD1 TYPE: M-2800 X 2800 MAKE: FLS
NOS 2.00
do
More items in Email
</t>
  </si>
  <si>
    <t>DSBUISXXRGNPGDH</t>
  </si>
  <si>
    <t xml:space="preserve">total walther Nitrogen tank for Glatt </t>
  </si>
  <si>
    <t xml:space="preserve">imran ul Haq
Snr. Sales Manager 
Cell # +92 3008244608
imran@businesslinks-pk.com
</t>
  </si>
  <si>
    <t>NEEDS BOSS REVIEW 16-10-19</t>
  </si>
  <si>
    <t>DURXHKMY9K0BHQO</t>
  </si>
  <si>
    <t>DRIVE SHAFT FOR DRW 3.12 (PC PFISTER) PFISTER
PART#471.850.20.00 SPARE PART LIST #550.068.63.01 EL GB
SERIAL #76316 MAIN ORDER # DOA31654DO ITEM#2</t>
  </si>
  <si>
    <t>Nasir Ali
Assistant Manager (Imports)
Askari Cement Limited 
Ph#051-9272434-5
nasir@askaricement.com.pk
RFQ # CP/Comm/19/00073</t>
  </si>
  <si>
    <t>Arsalan: unable to find item</t>
  </si>
  <si>
    <t>DWXURXNUYCCV47H</t>
  </si>
  <si>
    <t>VGD40.065 - Double Gas Valve
Type: VGD40.065 Serie 01
Line size: DN 65
Flow rate: 160 m³/h
Max. operating pressure: 700 mbar
picture attached in email</t>
  </si>
  <si>
    <t>Saeed Ahmed 
saeed.shaikh@BarrettHodgson.com</t>
  </si>
  <si>
    <t>Double Gas Valve (SIEMENS)</t>
  </si>
  <si>
    <t>https://www.google.com/search?q=VGD40.065&amp;newwindow=1&amp;source=lnms&amp;sa=X&amp;ved=0ahUKEwjNwJ3Gof3kAhVRTcAKHbGYBmsQ_AUIDSgA&amp;biw=1745&amp;bih=881&amp;dpr=1.1
https://www.google.com/search?newwindow=1&amp;biw=1745&amp;bih=881&amp;ei=1m2UXbeoJdG8afzeosAE&amp;q=VGD40.065+serie+01&amp;oq=VGD40.065+serie+01&amp;gs_l=psy-ab.3..33i160l2.658428.669467..670317...2.0..0.238.2045.0j9j2......0....1..gws-wiz.......0i30j0i22i30.ZhgMn_6bXUM&amp;ved=0ahUKEwi36__Hof3kAhVRXhoKHXyvCEgQ4dUDCAs&amp;uact=5
https://www.google.com/search?newwindow=1&amp;biw=1745&amp;bih=881&amp;ei=lnCUXeqxMMmRlwSWsJH4Dw&amp;q=Double+Gas+Valve+VGD40.065&amp;oq=Double+Gas+Valve+VGD40.065&amp;gs_l=psy-ab.3...8762.11177..11369...0.3..0.187.715.0j4......0....1j2..gws-wiz.......0i71j0i30j0j0i5i30.-o0GNK_sAaM&amp;ved=0ahUKEwjq1OOXpP3kAhXJyIUKHRZYBP8Q4dUDCAs&amp;uact=5</t>
  </si>
  <si>
    <t>DX1AX8CRLDEOJC8</t>
  </si>
  <si>
    <t xml:space="preserve">P205778-Pump Bosster 0.750, NPT, 1.0 HP, 120/240VAC, 1Ø
Old part number: PB1020 x 1010                                Quanity 01
Manufactur </t>
  </si>
  <si>
    <t>Raheel Khalil
Supply Chain Department
Ext. 2322
raheel.khalil@getzpharma.com</t>
  </si>
  <si>
    <t>Order in process at 30 days credit 24-10-2019,due to budget approval order is little late and will sign this weak but we will note the receiving date &amp; intimate to them 4-11-19</t>
  </si>
  <si>
    <t>Pump Bosster</t>
  </si>
  <si>
    <t>https://www.google.com/search?q=flint+and+walling+booster+pump&amp;newwindow=1&amp;source=lnms&amp;sa=X&amp;ved=0ahUKEwjy0drPvozlAhVYUxUIHdayDRwQ_AUIDSgA&amp;biw=1920&amp;bih=937&amp;dpr=1
https://www.google.com/search?newwindow=1&amp;biw=1920&amp;bih=937&amp;ei=w2mcXde6EsydgQaDzpaQCg&amp;q=PB1020X101+PUMP&amp;oq=PB1020X101+PUMP&amp;gs_l=psy-ab.3..0i71l8.1377.1377..1488...0.2..0.0.0.......0....1..gws-wiz.wCVlqoUlfn0&amp;ved=0ahUKEwiXqMHmvozlAhXMTsAKHQOnBaIQ4dUDCAs&amp;uact=5
https://www.google.com/search?q=F+%26+W+BOOSTER+PUMP+DISTRIBUTORS&amp;newwindow=1&amp;source=lnms&amp;sa=X&amp;ved=0ahUKEwjLrvv2vozlAhU0t3EKHT-jBc8Q_AUIDSgA&amp;biw=1920&amp;bih=937&amp;dpr=1</t>
  </si>
  <si>
    <t>DXCARCQ2UXBXN2E</t>
  </si>
  <si>
    <t>1.        Busch vacuum pump  R5
           Type: RA 0202 D561 VRXX
           Nos 1
2.        Busch vacuum pump
           Type: RA 0100 F 503                        
           01 no</t>
  </si>
  <si>
    <t>Maaz: data merged and FLY.
(15 oct 19) NEEDS BOSS REVIEW 16-10-19</t>
  </si>
  <si>
    <t>Busch Vacuum Pump Merged (FLY)</t>
  </si>
  <si>
    <t>DZPCIX2NI6I3GV5</t>
  </si>
  <si>
    <t>1.        Filter cartridge "O2" (For RA 0100 F) Part Number: 0532 000 003                                                                                 
04nos                                                                    
2.        Exhaust filter d 72 x 250 with silencer insert (For RA 0100 F) Part Number: 0532 140 157                                       
02nos
3.        Oil filter d 76 x 79 Type 0025-0100 (For RA 0100 F) Part Number: 0531 000 02                                                          
02nos
4.        Filter cartridge "O2" (For RA 0202 D) Part Number: 0532 000 004                                                                                 
02nos
5.        Exhaust filter single wrapped d 72 x 375 with silencer insert (For RA 0202 D) Part Number: 0532 140 159           
01no
6.        Oil filter W 940/15/N  Part Number: 0531 000 001  PRs                                                                                                    
01no</t>
  </si>
  <si>
    <t xml:space="preserve">Ashraf Butt
Procurement Officer
GlaxoSmithKline Consumer Healthcare Pakistan Ltd.
35 - Dockyard Road, west wharf , Karachi
Tel: 35274744 (Ext: 4744)
</t>
  </si>
  <si>
    <t>letter sent to (Busch vacuum pump spares) 5NN-5GW-3TP5-3KB Database.</t>
  </si>
  <si>
    <t>E32DLXFBXM6CCIO</t>
  </si>
  <si>
    <t>WHO International Standard Pegylated Granulocyte Colony Stimulating Factor (Human rDNA Derived) 
NIBSC Code : 12/188,  Version 2.0.  Dt.03-12-2013.        
One Ampoule</t>
  </si>
  <si>
    <t>Syed Masood Hasan
Import Department
masood.hasan@bfbio.com</t>
  </si>
  <si>
    <t>Unit Price	£120.00 on website</t>
  </si>
  <si>
    <t>E3PX3LXTBWE0X2X</t>
  </si>
  <si>
    <t>1-        Moisture Analyzer
2-        Analytical Balance
3-        PH Meter
4-        Viscometer
5-        Tapped Density Meter 
6-        Vernier Caliper
7-        Sp. Gravity bottle
URS In Email
Note: Chinese origin will be Preferred</t>
  </si>
  <si>
    <t>Faisal Waqas
Assistant Manager Procurement
Getz Pharma (Pvt) Limited
faisal.waqas@getzpharma.com</t>
  </si>
  <si>
    <t>E3ZN95IARXOSNTJ</t>
  </si>
  <si>
    <t>SPRING WASHERS as per sample</t>
  </si>
  <si>
    <t>Hamdard</t>
  </si>
  <si>
    <t>SPRING WASHERS (Belleville) updated 21 oct 19</t>
  </si>
  <si>
    <t>https://www.google.com/search?q=belleville+washer+DIN+2093+CK+67/51CrV4&amp;newwindow=1&amp;rlz=1C1SQJL_enPK798PK799&amp;source=lnms&amp;tbm=isch&amp;sa=X&amp;ved=0ahUKEwiXmr_P0qPlAhXSesAKHfSMBDgQ_AUIEigB&amp;biw=1920&amp;bih=1057
https://www.google.com/search?newwindow=1&amp;rlz=1C1SQJL_enPK798PK799&amp;biw=1920&amp;bih=1057&amp;ei=gI2oXavNDKiFhbIP24-j8Ak&amp;q=belleville+washer+DIN+2093+CK+67%2F51CrV4&amp;oq=belleville+washer+DIN+2093+CK+67%2F51CrV4&amp;gs_l=psy-ab.12...6815.10247..12654...0.2..0.194.742.0j4......0....1..gws-wiz.......0i71.m-quVYelCRc&amp;ved=0ahUKEwirjYbJ0qPlAhWoQkEAHdvHCJ4Q4dUDCAs
https://www.google.com/search?newwindow=1&amp;rlz=1C1SQJL_enPK798PK799&amp;biw=1920&amp;bih=1057&amp;tbm=isch&amp;sa=1&amp;ei=gYuoXautEMmXlwS85ZDgAQ&amp;q=belleville+washer+De+Di+Lo+ho+S+F+dimension+drawing+DIN+2093+CK+67%2F51CrV4+&amp;oq=belleville+washer+De+Di+Lo+ho+S+F+dimension+drawing+DIN+2093+CK+67%2F51CrV4+&amp;gs_l=img.3...330251.331851..333466...0.0..0.223.405.0j1j1......0....1j2..gws-wiz-img.p2Kzd0rzZQ0&amp;ved=0ahUKEwjr8bTV0KPlAhXJy4UKHbwyBBwQ4dUDCAc&amp;uact=5</t>
  </si>
  <si>
    <t>E5X6LCFPW4E12UY</t>
  </si>
  <si>
    <t>ABB VTGUARD PRO 1VLT5708001486 - 1 UNIT</t>
  </si>
  <si>
    <t>E84I292NXYQQU41</t>
  </si>
  <si>
    <t xml:space="preserve">Diaphragm Pressure Guage
Pressure = 0 to 6 bar
0 - 0.6 MPA, 
Dial size: 2.5'', 
Back connection =50mm Ferrule Fitting
Make: Wika Original
Calibrated and Calibration certificate required
Quantity: 02
</t>
  </si>
  <si>
    <t>nasiruddin.khan@martindow.com
inquiry no 1019000455</t>
  </si>
  <si>
    <t>E8SZXM3YGLFPIXM</t>
  </si>
  <si>
    <t>PK4-7212726 TIMMING BELT 42T20/1460 
Qty: 3 Nos</t>
  </si>
  <si>
    <t>Ashraf Butt
Procurement Officer
GlaxoSmithKline Consumer Healthcare Pakistan Ltd.
35 - Dockyard Road, west wharf , Karachi
Tel: 35274744 (Ext: 4744)
ashraf.x.butt@gsk.com
EN-0046/2019</t>
  </si>
  <si>
    <t>TIMING BELT 42T20/1460 Length 1460mm Number of Teeth 73</t>
  </si>
  <si>
    <t>TIMMING BELT 42T20</t>
  </si>
  <si>
    <t>https://www.google.com/search?newwindow=1&amp;rlz=1C1NDCM_enPK849PK849&amp;biw=1536&amp;bih=722&amp;tbm=isch&amp;sa=1&amp;ei=HNieXYmjG5io1fAP65ShmAo&amp;q=t20+timing+belt&amp;oq=TIMING+BELT+T20&amp;gs_l=img.1.0.0i8i30.6627.12500..16272...0.0..0.315.1643.2-6j1......0....1..gws-wiz-img.pyflOFO76Ok
https://www.google.com/search?newwindow=1&amp;rlz=1C1NDCM_enPK849PK849&amp;biw=1536&amp;bih=722&amp;ei=cdieXYmxItiX8gLAlYXICQ&amp;q=t20+timing+belt&amp;oq=t20+timing+belt&amp;gs_l=psy-ab.12...0.0..3757...0.0..0.0.0.......0......gws-wiz.zTVetmZSmvs&amp;ved=0ahUKEwjJravRkJHlAhXYi1wKHcBKAZkQ4dUDCAs</t>
  </si>
  <si>
    <t>EC87KNFR7UUPU31</t>
  </si>
  <si>
    <t>B31 - 14MP-1 * 3/4   -  316L - PM B- p - concentric red. w/ferrules (9634004328)  -  Triclover Reducer-Alfa Laval-UAE.
12 Pcs.</t>
  </si>
  <si>
    <t>Syed Masood Hasan
Import Department
masood.hasan@bfbio.com</t>
  </si>
  <si>
    <t>B31 - 14MP Triclover Reducer (Alfalaval)
OR
Alfalaval Merged (FLY)</t>
  </si>
  <si>
    <t>https://www.google.com/search?newwindow=1&amp;ei=EPimXZS4EYuhUJfRq5gB&amp;q=B31+-+14MP+alfalaval&amp;oq=B31+-+14MP+alfalaval&amp;gs_l=psy-ab.3...2339.2339..2850...0.0..0.159.159.0j1......0....1..gws-wiz.M74Kz14-FGc&amp;ved=0ahUKEwiUgJr1z6DlAhWLEBQKHZfoChMQ4dUDCAs&amp;uact=5</t>
  </si>
  <si>
    <t>EDXY2Y5XGI5FQBG</t>
  </si>
  <si>
    <t xml:space="preserve">Mitutoto thickness Guage
Brand : Mitutoyo
Mitutoyo Part # 547-301
</t>
  </si>
  <si>
    <t>Mehboob Akhtar
procurement@samikhi.com</t>
  </si>
  <si>
    <t>Mitutoto thickness Guage
OR
Mitutoyo Merged (FLY)</t>
  </si>
  <si>
    <t>https://www.google.com/search?q=Mitutoyo+thickness+Gauge+Brand+:+Mitutoyo+Mitutoyo+Part+%23+547-301+price&amp;newwindow=1&amp;rlz=1C1NDCM_enPK849PK849&amp;source=lnms&amp;tbm=isch&amp;sa=X&amp;ved=0ahUKEwjE4pOR9Z3lAhXbAGMBHSpTC8QQ_AUIEigB&amp;biw=2048&amp;bih=963
https://www.google.com/search?newwindow=1&amp;rlz=1C1NDCM_enPK849PK849&amp;ei=KYylXeXsL9PUgwfq4ouYDQ&amp;q=Mitutoyo+thickness+Gauge+Brand+%3A+Mitutoyo+Mitutoyo+Part+%23+547-301+price&amp;oq=Mitutoyo+thickness+Gauge+Brand+%3A+Mitutoyo+Mitutoyo+Part+%23+547-301+price&amp;gs_l=psy-ab.3...64091.66796..68404...0.0..0.247.1397.2-6......0....1..gws-wiz.......33i10.xrk2Drk88K0&amp;ved=0ahUKEwilpeLv9J3lAhVT6uAKHWrxAtMQ4dUDCAs&amp;uact=5
https://www.google.com/search?q=mitutoyo+547-301&amp;newwindow=1&amp;ei=ua2lXeXeHYGDjLsPwJum6Ac&amp;start=80&amp;sa=N&amp;ved=0ahUKEwiln87wlJ7lAhWBAWMBHcCNCX04KBDy0wMI7QI&amp;biw=1920&amp;bih=937</t>
  </si>
  <si>
    <t>EE3JNWGR83ZPG4Q</t>
  </si>
  <si>
    <t>BUILDING FIRE BELL MODEL A100, 230VAC 15mA, 
MAKE: e2S ENGLAND made in the EU 
(SAMPLE PICTURE ATTACHED in email)
Qty 4</t>
  </si>
  <si>
    <t>Abdul Kalam (Mr)
abdul.kalam@archroma.com
PR# 26976</t>
  </si>
  <si>
    <t>BUILDING FIRE BELL (E2S)</t>
  </si>
  <si>
    <t>https://www.google.com/search?newwindow=1&amp;biw=1920&amp;bih=937&amp;ei=tEmoXeODKfqajLsPyd-qgAM&amp;q=E2S+A100+Alarm+Sounder&amp;oq=E2S+A100+Alarm+Sounder&amp;gs_l=psy-ab.3...10832.14000..14160...0.0..0.163.487.0j3......0....1j2..gws-wiz.......0i22i30.ypVWkEcLwa4&amp;ved=0ahUKEwjjraT1kaPlAhV6DWMBHcmvCjAQ4dUDCAs&amp;uact=5
https://www.google.com/search?newwindow=1&amp;ei=b0uoXdALop2Muw_bjYXgBg&amp;q=E2S+A100+230VAC+15mA&amp;oq=E2S+A100+230VAC+15mA&amp;gs_l=psy-ab.3...10685.13277..13484...0.0..0.180.525.0j3......0....1..gws-wiz.IvgWkxGyag0&amp;ved=0ahUKEwiQ_5nIk6PlAhWiDmMBHdtGAWwQ4dUDCAs&amp;uact=5</t>
  </si>
  <si>
    <t>EEW7LSXXXD9W5MX</t>
  </si>
  <si>
    <t>Air Velocity and Temperature Transmitter
Series: EE75
Model: EE75-VTC615K200D06/BN-V04-T05
Make: E+E</t>
  </si>
  <si>
    <t>Mehboob Akhtar
procurement@samikhi.com
P.R# 51-4054</t>
  </si>
  <si>
    <t>Miniature Air Velocity Transmitter (E+E Elektronik)</t>
  </si>
  <si>
    <t>EH6I6TLW5L4U9S9</t>
  </si>
  <si>
    <t>Fuji Electric Selector Switch AR22jr 250V6A 1NO+1NC (6)
Fuji Electric Selector Switch AR22PCR-3 250V6A 1NO+1NC (6)</t>
  </si>
  <si>
    <t>Martin Dow Marker Ltd
Formerly Merck (Pvt.) Ltd.
D-7, Shaheed-e-Millat Road,
Karachi-75350, Pakistan UAN : +92 21 111 523 523
Fax   : +92 21 3455 92 21
Nasiruddin Khan
Manager Sourcing- Technical operations services) | Procurement
nasiruddin.khan@martindow.com</t>
  </si>
  <si>
    <t>EHUTXHA7QXSZX8S</t>
  </si>
  <si>
    <t>Air flow portable meter</t>
  </si>
  <si>
    <t xml:space="preserve">Abrar Ahmed (0321-4379469)
Crescent Socks (Pvt) Ltd. 31-Km, Ferozpure Road I Soua Asil, Lahore
Direct: +92 42 35935470-77 www.cressocks.com
procurement@cressocks.com
</t>
  </si>
  <si>
    <t>Merge with other air meters and Anemometer
Maaz: merged it with (Air Flow Meter Merged)</t>
  </si>
  <si>
    <t>Air flow portable meter
OR 
Air Flow Meter Merged (FLY)</t>
  </si>
  <si>
    <t xml:space="preserve">https://www.google.com/searchq=Air+flow+portable+meter&amp;rlz=1C1NDCM_enPK849PK849&amp;oq=Air+flow+portable+meter&amp;aqs=chrome..69i57j0l3.1397j0j7&amp;sourceid=chrome&amp;ie=UT8
https://www.google.com/search?q=Air+flow+portable+meter&amp;newwindow=1&amp;rlz=1C1NDCM_enPK849PK849&amp;source=lnms&amp;tbm=isch&amp;sa=X&amp;ved=0ahUKEwjB2sjA66flAhUkA2MBHbDFDXIQ_AUIEigB&amp;biw=2048&amp;bih=963
</t>
  </si>
  <si>
    <t>EJ82KZE15APJZGY</t>
  </si>
  <si>
    <t>Data logger for Water Flow meter</t>
  </si>
  <si>
    <t>0322 2237824 HomeCare Textile Processing</t>
  </si>
  <si>
    <t>call the customer if email not received,they already arranged 24-10-19</t>
  </si>
  <si>
    <t>ELNBJQ7AERSLTOZ</t>
  </si>
  <si>
    <t>BONFIGLIOLI GEARBOX PN: 307R365HC4FS5CP B1 PV,  DWG: 25457-5600-V1A-MZ00-4626, REV: 003</t>
  </si>
  <si>
    <t xml:space="preserve">Ch Mubashir Amin
T: +966-13-826-3236 Ext 104
Web: www.idynamicsystems.com
procurement2@idynamicsystems.com
</t>
  </si>
  <si>
    <t xml:space="preserve">Arsalan: Boss please confirm do i send serial to company
Zafar: No, Merge Data 4DT-CWA-SZ9-X17Q
Zafar: Provide when asked  
uwe.boehm@bonfiglioli.com | germany distributer
saudia trading company 
Bonfigilioli Modular Planetary Gearbox
Size: 307
Type: R3
Ratio: 65.0
Shaft: HC
Toorque: 4F (260 Nm)
INPUT: S5CP
Angle: B1
Option: PV
307 R3 65 HC 4F S5CP B1 PV
DWG: 25457-5600-V1A-MZ00-4626, REV: 003
</t>
  </si>
  <si>
    <t>EMBAXE6X2P484SI</t>
  </si>
  <si>
    <t>Metering diaphragms pump
Fluid        32% Caustic (Corrosive/Erosive)
Temperature  ºC                        Ambient (50 max)
Density @ Inlet T  Kg/m³                1350                
Capacity        Liter /hr                6-16        
Discharge Pressure Bar(g)                7.5
diaphragms Material                        Teflon
Operation                                Intermittent
Quantity                                One</t>
  </si>
  <si>
    <t>Muhammad Bilal
NVD-Projects
Engro Polymer and Chemicals Limited, Port Qasim Karachi, Pakistan
Mobile: +92316-0149832
muhammadbilal@engro.com</t>
  </si>
  <si>
    <t>Arsalan: boss please review customer requirement again in email
again inquiry letter sent on (28 oct 19) they required complete Pump &amp; Motor specification sheet and GA Drawing 4-11-19</t>
  </si>
  <si>
    <t>Metering Diaphragms Pump</t>
  </si>
  <si>
    <t>https://www.google.com/search?newwindow=1&amp;rlz=1C1SQJL_enPK798PK799&amp;ei=rf-tXbuIKcuqgwebq43QAg&amp;q=diaphragm+metering+pump&amp;oq=diaphragm+metering+pump&amp;gs_l=psy-ab.3..0i7i30l5j0l3j0i67j0i30.4815.4817..12313...0.3..1.223.412.0j1j1......0....1..gws-wiz.......0i71.6tDEfEGXyEY&amp;ved=0ahUKEwj7kt-UhK7lAhVL1eAKHZtVAyoQ4dUDCAs&amp;uact=5
https://www.google.com/search?q=diaphragm+metering+pump&amp;newwindow=1&amp;rlz=1C1SQJL_enPK798PK799&amp;source=lnms&amp;tbm=isch&amp;sa=X&amp;ved=0ahUKEwi5oImbhK7lAhVD4eAKHcXDAKkQ_AUIEigB&amp;biw=1920&amp;bih=1057</t>
  </si>
  <si>
    <t>EXIXFMIRKCBY8Z5</t>
  </si>
  <si>
    <t xml:space="preserve">Pneumatic Actuator Spring Return  normally closed
   Model:WC45S
With Positioning Unit (Limit Switches) and ball valve 1”(Inch)
         As Per Picture Attached
</t>
  </si>
  <si>
    <t>Ashraf Butt
Procurement Officer
GlaxoSmithKline Consumer Healthcare Pakistan Ltd.
35 - Dockyard Road, west wharf , Karachi
Tel: 35274744 (Ext: 4744)
-Delivery at Jamshoro Factory.</t>
  </si>
  <si>
    <t>ER7J6RDC6JZ6HQ1</t>
  </si>
  <si>
    <t>Electropneumatic I/P Transducer (I/P, E/P) QTY:02
                 Type:500           PartNumber:500-AF     
                 Input:4-20mA   BAR:0.1-1.2   
                 Make: Control Air
                 As Per Picture Attached</t>
  </si>
  <si>
    <t>E/P Transducers, I/P Transducers, IP/EP/PI Transducers
Type 500 Electropneumatic I/P Transducer (I/P, E/P)
Part No. 500-AF
Input: 4-20 mA
PSI: 1-17
BAR: 0.1-1.2 
Impedance: 250 Ohms
Make: Control Air</t>
  </si>
  <si>
    <t>Electropneumatic IP Transducer</t>
  </si>
  <si>
    <t>https://www.google.com/search?newwindow=1&amp;rlz=1C1SQJL_enPK798PK799&amp;ei=RCGvXcXtBpLjUuziq4gI&amp;q=I%2FP+Transducer+500-AF+Control+Air&amp;oq=I%2FP+Transducer+500-AF+Control+Air&amp;gs_l=psy-ab.3...1457192.1474110..1476855...0.0..0.396.8847.2-18j11......0....1..gws-wiz.7-2o_CSFoJo&amp;ved=0ahUKEwjFn-aqmLDlAhWSsRQKHWzxCoEQ4dUDCAs&amp;uact=5
https://www.google.com/search?q=I/P+Transducer+500-AF+Control+Air&amp;newwindow=1&amp;rlz=1C1SQJL_enPK798PK799&amp;source=lnms&amp;tbm=isch&amp;sa=X&amp;ved=0ahUKEwiRysHrnbDlAhUGU1AKHet4AJgQ_AUIEigB&amp;biw=1920&amp;bih=1057</t>
  </si>
  <si>
    <t>ESL9QGDRWIFYODM</t>
  </si>
  <si>
    <t xml:space="preserve">Flanged Analog Flow/Water Meter
Size = DN100 (4-INCH)
Required Quantity = 20 ~ 50 Nos.
</t>
  </si>
  <si>
    <t xml:space="preserve">Tanveer Hussain
Cell # 0300 8585110
MAK Pumps Company (Private) Limited
Plot No.87, Industrial Estate Jamrud Road,
Peshawar (KPK) PAKISTAN
TEL : 0092 (91) 5812472-3
FAX : 0092 (91) 5836254
Email: info@makpumps.com
Web: www.makpumps.com
</t>
  </si>
  <si>
    <t>Flanged Analog Flow Water Meter</t>
  </si>
  <si>
    <t>https://www.google.com/search?q=Flanged+Analog+Flow%2FWater+Meter+Size+%3D+DN100+(4-INCH)&amp;rlz=1C1SQJL_enPK798PK799&amp;oq=Flanged+Analog+Flow%2FWater+Meter+Size+%3D+DN100+(4-INCH)&amp;aqs=chrome..69i57&amp;sourceid=chrome&amp;ie=UTF-8
https://www.google.com/search?q=Flanged+Analog+Flow/Water+Meter+Size+%3D+DN100+(4-INCH)&amp;newwindow=1&amp;rlz=1C1SQJL_enPK798PK799&amp;source=lnms&amp;tbm=isch&amp;sa=X&amp;ved=0ahUKEwjln4HrnrDlAhXxnVwKHUYeD4YQ_AUIEigB&amp;biw=1920&amp;bih=1057
https://www.google.com/search?newwindow=1&amp;bih=1041&amp;biw=2133&amp;hl=en&amp;ei=BT6wXb6XJ4fSwALZpYzIDA&amp;q=DN100+4-INCH+water+meter&amp;oq=DN100+4-INCH+water+meter&amp;gs_l=psy-ab.3..33i21.7148.9498..9708...0.2..0.345.3576.3-11......0....1..gws-wiz.......0i71j0i22i30j33i160.hDRTLASYkcE&amp;ved=0ahUKEwj-rYbzp7LlAhUHKVAKHdkSA8kQ4dUDCAs&amp;uact=5</t>
  </si>
  <si>
    <t>ESXQ8MF9ZBWB6FX</t>
  </si>
  <si>
    <t xml:space="preserve">Graco Seal </t>
  </si>
  <si>
    <t>EXFXQ6U4C2VPKXF</t>
  </si>
  <si>
    <t>Pharmaceutical Raw Material
DOXYCYCLINE HYCLATE (LISKO)</t>
  </si>
  <si>
    <t>Noman Siddiqui
Manager Procurement
Direct Materials
Established Pharmaceutical Operations
Abbott Laboratories
Opposite Radio Pakistan Transmission Center
Hyderabad Road, Landhi
Karachi - 75120
T:        +922138709525
F:        +922135100401
noman.siddiqui@abbott.com
LISKO</t>
  </si>
  <si>
    <t>We are to late in response of such type of company &amp; material 4-11-19</t>
  </si>
  <si>
    <t>EZGCJE7NAGRP5N1</t>
  </si>
  <si>
    <t>exi</t>
  </si>
  <si>
    <t>Extech SDL350
Hot Wire CFM Thermo-Anemometer/ Datalogger with 2G SD Card</t>
  </si>
  <si>
    <t>Extech SDL350 Hot Wire CFM Thermo-Anemometer</t>
  </si>
  <si>
    <t>https://www.google.com/search?q=Extech+SDL350&amp;oq=Extech+SDL350&amp;aqs=chrome..69i57&amp;sourceid=chrome&amp;ie=UTF-8
https://www.google.com/search?q=Extech+SDL350+Hot+Wire+CFM&amp;source=lmns&amp;bih=1076&amp;biw=2133&amp;hl=en&amp;ved=2ahUKEwiO-6_BjbflAhVP0oUKHXDbANEQ_AUoAHoECAEQAA</t>
  </si>
  <si>
    <t>F18YSWXY7HRJHDL</t>
  </si>
  <si>
    <t>Roll Forming machine for False Ceiling T-Bar from Galvanized Steel
T-Length: 3.75 meter
Cross Tee Length: 1.22 meters, 
Width: From 14mm to 24mm and 
Hight: from 24mm to 38mm
Daily Production:         T Bar 20,000 RFT
                        Cross T Bar 20,000 RFT
                        L Bar 2,000 RFT</t>
  </si>
  <si>
    <t xml:space="preserve">info@saltnatural.com
Mian Tanveer Ahmed 
0300-7674041
</t>
  </si>
  <si>
    <t>Roll Forming machine for False Ceiling</t>
  </si>
  <si>
    <t>https://www.google.com/search?q=Roll+Forming+machine+for+False+Ceiling+T-Bar+from+Galvanized+Steel&amp;rlz=1C1NDCM_enPK849PK849&amp;oq=Roll+Forming+machine+for+False+Ceiling+T-Bar+from+Galvanized+Steel&amp;aqs=chrome..69i57&amp;sourceid=chrome&amp;ie=UTF-8
https://www.google.com/search?q=Roll+Forming+machine+for+False+Ceiling+T-Bar+from+Galvanized+Steel&amp;newwindow=1&amp;rlz=1C1NDCM_enPK849PK849&amp;source=lnms&amp;tbm=isch&amp;sa=X&amp;ved=0ahUKEwiW9saL77XlAhUOCRoKHaOEDBAQ_AUIEigB&amp;biw=2029&amp;bih=940
https://www.google.com/search?newwindow=1&amp;rlz=1C1NDCM_enPK849PK849&amp;ei=UxuyXdaACo6SaKOJsoAB&amp;q=Roll+Forming+machine+&amp;oq=Roll+Forming+machine+&amp;gs_l=psy-ab.3..0l10.8028.8028..42611...0.0..0.216.216.2-1......0....1..gws-wiz.0VNOxn7rYHc&amp;ved=0ahUKEwiW9saL77XlAhUOCRoKHaOEDBAQ4dUDCAs&amp;uact=5
https://www.google.com/search?q=Roll+Forming+machine&amp;newwindow=1&amp;rlz=1C1NDCM_enPK849PK849&amp;source=lnms&amp;tbm=isch&amp;sa=X&amp;ved=0ahUKEwjQl7G78LXlAhUPzIUKHQIWBykQ_AUIEigB&amp;biw=2029&amp;bih=940&amp;dpr=0.94
https://www.google.com/search?newwindow=1&amp;rlz=1C1NDCM_enPK849PK849&amp;ei=wxyyXZCqN4-YlwSCrJzIAg&amp;q=roll+forming+machine+manufacturers&amp;oq=Roll+Forming+machine&amp;gs_l=psy-ab.1.0.0i71l8.0.0..10362...0.2..0.0.0.......0......gws-wiz.KIyWLIz34WY
https://www.google.com/search?q=roll+forming+machine+manufacturers&amp;newwindow=1&amp;rlz=1C1NDCM_enPK849PK849&amp;source=lnms&amp;tbm=isch&amp;sa=X&amp;ved=0ahUKEwiDk4L28LXlAhWxx4UKHTDGD6QQ_AUIEygC&amp;biw=2029&amp;bih=940&amp;dpr=0.94
https://www.google.com/search?q=used+roll+forming+machine&amp;newwindow=1&amp;rlz=1C1NDCM_enPK849PK849&amp;source=lnms&amp;tbm=isch&amp;sa=X&amp;ved=0ahUKEwiAurzc8bXlAhWrzoUKHeHkAM0Q_AUIEigB&amp;biw=2029&amp;bih=940&amp;dpr=0.94
https://www.google.com/search?newwindow=1&amp;rlz=1C1NDCM_enPK849PK849&amp;ei=FR6yXcDbLKudlwThyYPoDA&amp;q=used+metalworking+machinery+&amp;oq=used+metalworking+machinery+&amp;gs_l=psy-ab.3..0l6j0i22i30l4.6715.47294..64288...0.2..0.472.7835.2-19j6j3......0....1..gws-wiz.......0i71j0i7i30j0i8i7i30j0i8i7i10i30j0i13i10j0i13i10i30j0i13i30j0i8i13i30j0i10j0i10i30.6ztE12EjAic&amp;ved=0ahUKEwiAurzc8bXlAhWrzoUKHeHkAM0Q4dUDCAs&amp;uact=5
https://www.google.com/search?q=used+metalworking+machinery&amp;newwindow=1&amp;rlz=1C1NDCM_enPK849PK849&amp;source=lnms&amp;tbm=isch&amp;sa=X&amp;ved=0ahUKEwi43q7H8rXlAhXCx4UKHWEABLAQ_AUIEigB&amp;biw=2029&amp;bih=940&amp;dpr=0.94</t>
  </si>
  <si>
    <t>F39SBMU61P370UD</t>
  </si>
  <si>
    <t xml:space="preserve">Supply of &amp; Installation of  Dust Collector with Automatic Motorized Shaking System, Polyestor Bag Filters Dust Bin, BC SWSI DD Centrifugal Fan with Siemens Motor &amp; Control Panel.
</t>
  </si>
  <si>
    <t>hafizmuhammad.x.owais@gsk.com</t>
  </si>
  <si>
    <t>F4PP38GXQP7ZGVG</t>
  </si>
  <si>
    <t>TEMPERATURE GUAGE
DIAL TYPE
MAKE: any make 
DIAL SIZE: 5'' OR 4''
RANGE= 0 TO 60 CELCIUS
½'' BSPT, BACK CONNECTION
STEM LENGTH= 2'', STEM DIA = 10MM
CALIBRATED WITH CALIBRATION CERTIFICATE
QUANTITY: 08
URGENT</t>
  </si>
  <si>
    <t>nasiruddin.khan@martindow.com
D-7, Shaheed-e-Millat Road,
Karachi-75350, Pakistan UAN : +92 21 111 523 523
Fax   : +92 21 3455 92 21
inquiry no 1019000496</t>
  </si>
  <si>
    <t>Maaz: letter fly to (Pressure Gauge (Merged)) Database.</t>
  </si>
  <si>
    <t>F5W6MERXAZTBDG5</t>
  </si>
  <si>
    <t>METER WATER FLOW SIZE 2" (ELECTRO MAGNETIC TYPE) WATER TEMP. 0-130C' FLANGE TYPE  QNTY      2</t>
  </si>
  <si>
    <t xml:space="preserve">Abid Bukhsh │ Style Textile
Procurement dept.
Voice/WhatsApp: +92-314-4118621
Landline:+92 423-515-6389 – Ext 337
126/3 Quaid e Azam Industrial Estate,
Lahore,
</t>
  </si>
  <si>
    <t>Maaz: letter fly to (Air &amp; Water Flow Meter Merged) Database. Please send quotation to customer,they required as per PTFE standard Flow Meter according to their mail on 28-10-19 please review 4-11-19</t>
  </si>
  <si>
    <t>F6LHARZ4WAABHDL</t>
  </si>
  <si>
    <t>Tank &amp; Pipe leakage blocking kit  Tank Diameter required 3m 
Pipe Dia. 6 inch, Tank Containing HCl acid 45%</t>
  </si>
  <si>
    <t>0322 6521525 Faisalabad info@goodwillenq.com Good Will Trading</t>
  </si>
  <si>
    <t>https://www.vetter.de/vetter_emergency/en/Rescue+Products/Sealing+leaks/Leak+sealing+bags.html</t>
  </si>
  <si>
    <t>F71A6AK5FUWX118</t>
  </si>
  <si>
    <t>AP Smoke Detector SL-2000-P        EA        4</t>
  </si>
  <si>
    <t xml:space="preserve">Hussain Riaz | Senior Executive Procurement
The Searle Company Limited
Address: F-319 SITE, Karachi, Pakistan
Work: +(92-21) 3257-8001-7 | Ext: 3084 
Cell: +(92) 333 3829055 
Email:Hussain.riaz@searlecompany.com|www.searlecompany.com
</t>
  </si>
  <si>
    <t>AP Smoke Detector</t>
  </si>
  <si>
    <t>https://www.google.com/search?q=AP+Smoke+Detector+SL-2000-P&amp;rlz=1C1NDCM_enPK849PK849&amp;oq=AP+Smoke+Detector+SL-2000-P&amp;aqs=chrome..69i57&amp;sourceid=chrome&amp;ie=UTF-8
https://www.google.com/search?q=AP+Smoke+Detector+SL-2000-P&amp;newwindow=1&amp;rlz=1C1NDCM_enPK849PK849&amp;source=lnms&amp;tbm=isch&amp;sa=X&amp;ved=0ahUKEwjxlpLYu7nlAhXv0eAKHSANCwUQ_AUIEigB&amp;biw=1936&amp;bih=874</t>
  </si>
  <si>
    <t>F9524UF2M9IK0NI</t>
  </si>
  <si>
    <t>Schneider MS51-7103-160 Actuator        EA        4</t>
  </si>
  <si>
    <t>Schneider MS51-7103-160 Actuator</t>
  </si>
  <si>
    <t>https://www.google.com/search?q=Schneider+MS51-7103-160+Actuator&amp;rlz=1C1NDCM_enPK849PK849&amp;oq=Schneider+MS51-7103-160+Actuator&amp;aqs=chrome..69i57&amp;sourceid=chrome&amp;ie=UTF-8
https://www.google.com/search?q=Schneider+MS51-7103-160+Actuator&amp;newwindow=1&amp;rlz=1C1NDCM_enPK849PK849&amp;source=lnms&amp;tbm=isch&amp;sa=X&amp;ved=0ahUKEwiz6pu3urnlAhVKTBoKHYXjDmEQ_AUIEigB&amp;biw=1936&amp;bih=874</t>
  </si>
  <si>
    <t>F9F3XK44IPYZ5PJ</t>
  </si>
  <si>
    <t>JWD GEAR MOTOR 90YYJT60-3 60W 220V 50Hz        EA        2</t>
  </si>
  <si>
    <t>JWD GEAR MOTOR</t>
  </si>
  <si>
    <t>https://www.google.com/search?q=JWD+GEAR+MOTOR+90YYJT60-3&amp;rlz=1C1NDCM_enPK849PK849&amp;oq=JWD+GEAR+MOTOR+90YYJT60-3&amp;aqs=chrome..69i57&amp;sourceid=chrome&amp;ie=UTF-8
https://www.google.com/search?q=JWD+GEAR+MOTOR+90YYJT60-3&amp;newwindow=1&amp;rlz=1C1NDCM_enPK849PK849&amp;source=lnms&amp;tbm=isch&amp;sa=X&amp;ved=0ahUKEwjao_ywubnlAhWlxoUKHTP8CvoQ_AUIEigB&amp;biw=1936&amp;bih=874</t>
  </si>
  <si>
    <t>F9PM5A5XIEV6YR5</t>
  </si>
  <si>
    <t>compressed air consumption meter</t>
  </si>
  <si>
    <t>https://www.google.com/search?q=compressed+air+consumption+meter&amp;rlz=1C1NDCM_enPK849PK849&amp;oq=compressed+air+consumption&amp;aqs=chrome.2.69i57j0l5.55977j1j7&amp;sourceid=chrome&amp;ie=UTF-8
https://www.google.com/search?q=compressed+air+consumption+meter&amp;newwindow=1&amp;rlz=1C1NDCM_enPK849PK849&amp;source=lnms&amp;tbm=isch&amp;sa=X&amp;ved=0ahUKEwihpd72lLflAhWFBGMBHdr1DC8Q_AUIEigB&amp;biw=2029&amp;bih=983</t>
  </si>
  <si>
    <t>F9TR7PKXWK03354</t>
  </si>
  <si>
    <t>George fisher Pneumatically operated diaphragm valve DN15 PN16
Qty 02
George fisher Pneumatically operated diaphragm valve DN25 PN16
Qty 04
George fisher Pneumatically operated diaphragm valve DN40 PN16
Qty 05
George fisher Pneumatically operated diaphragm valve DN32 PN16
Qty 02
PF 3 39 772 120 Diastar Six PVC-C</t>
  </si>
  <si>
    <t>Hussain Riaz | Senior Executive Procurement
The Searle Company Limited
Address: F-319 SITE, Karachi, Pakistan
Work: +(92-21) 3257-8001-7 | Ext: 3084 
Cell: +(92) 333 3829055 
Email:Hussain.riaz@searlecompany.com
PR: 1011600961/3</t>
  </si>
  <si>
    <t>Email sent to info.de.ps@georgfischer.com, please ask the supplier to response our mail 4-11-19
please note new information received from GF 07.11.19</t>
  </si>
  <si>
    <t>https://www.google.com/search?q=Georg+fischer+Pneumatically+operated+diaphragm+valve+DN15+PN16&amp;newwindow=1&amp;rlz=1C1NDCM_enPK849PK849&amp;source=lnms&amp;tbm=isch&amp;sa=X&amp;ved=0ahUKEwiq3vDXt7nlAhWNxoUKHViCDCwQ_AUIEigB&amp;biw=1936&amp;bih=874
https://www.google.com/search?newwindow=1&amp;rlz=1C1NDCM_enPK849PK849&amp;q=Georg+fischer+Pneumatically+operated+diaphragm+valve+DN15+PN16&amp;sa=X&amp;ved=0ahUKEwjdl7PVt7nlAhUIbBoKHSKbBU4Q7xYIKygA&amp;biw=1936&amp;bih=874</t>
  </si>
  <si>
    <t>FBHK4G4S5PPB6GV</t>
  </si>
  <si>
    <t>Festo Valve
AV-35-2-SA
13630 PN08
Max 8 bar
Qty 02
Pictures attached in email</t>
  </si>
  <si>
    <t xml:space="preserve">tufail.fsons@gmail.com
Tufail Khan 
Procurement Officer
Ferozsons Laboratories Limited
Post Office: Ferozsons, Amangarh, Nowshera, K.P.K.
Phone: 0923-560145|Cell: 0315-9890785
</t>
  </si>
  <si>
    <t>Festo Valve AV-35-2-SA
OR
Festo Merged (FLY)</t>
  </si>
  <si>
    <t>https://www.google.com/search?q=Festo+Valve+AV-35-2-SA+13630&amp;newwindow=1&amp;rlz=1C1NDCM_enPK849PK849&amp;source=lnms&amp;sa=X&amp;ved=0ahUKEwiz_erxtbnlAhUJHcAKHamWDckQ_AUIDSgA&amp;biw=1936&amp;bih=874&amp;dpr=0.94
https://www.google.com/search?q=Festo+Valve+AV-35-2-SA+13630&amp;newwindow=1&amp;rlz=1C1NDCM_enPK849PK849&amp;source=lnms&amp;tbm=isch&amp;sa=X&amp;ved=0ahUKEwjktpfPtbnlAhUIfBoKHYaEDjgQ_AUIEigB&amp;biw=1936&amp;bih=874
https://www.google.com/search?q=Festo+Valve+AV-35-2-SA+13630&amp;rlz=1C1NDCM_enPK849PK849&amp;oq=Festo+Valve+AV-35-2-SA+13630&amp;aqs=chrome..69i57&amp;sourceid=chrome&amp;ie=UTF-8</t>
  </si>
  <si>
    <t>FBKCXTINXAYMYC2</t>
  </si>
  <si>
    <t>Power Quality Meter (PQM) MC 760
MC760 S S U E N N B ordering code</t>
  </si>
  <si>
    <t xml:space="preserve">Maaz: letter sent.
</t>
  </si>
  <si>
    <t>Power Quality Meter (PQM) MC 760</t>
  </si>
  <si>
    <t xml:space="preserve">https://www.google.com/search?q=%22iskra%22+%22mc760%22&amp;newwindow=1&amp;rlz=1C1NDCM_enPK849PK849&amp;source=lnms&amp;tbm=isch&amp;sa=X&amp;ved=0ahUKEwjXlJ6k_NTlAhWPmBQKHX9oDmgQ_AUIEigB&amp;biw=1885&amp;bih=940
https://www.google.com/search?newwindow=1&amp;rlz=1C1NDCM_enPK849PK849&amp;ei=5GfCXaPDFYmHjLsPhp6pmA4&amp;q=%22iskra%22+%22mc760%22&amp;oq=%22iskra%22+%22mc760%22&amp;gs_l=psy-ab.12..0i30.498967.511503..514954...0.0..0.217.817.0j2j2......0....1..gws-wiz.......0i22i30.MIoeX4KPWUo&amp;ved=0ahUKEwijxZCu-tTlAhWJA2MBHQZPCuMQ4dUDCAs
</t>
  </si>
  <si>
    <t>https://www.google.com/search?newwindow=1&amp;rlz=1C1NDCM_enPK849PK849&amp;ei=VvOzXd7VM5D4U5iDlbgC&amp;q=MC760+meter+network+analyser&amp;oq=MC760+meter+network+analyser&amp;gs_l=psy-ab.12...86204.111129..113973...0.0..0.313.3799.0j3j13j1......0....1..gws-wiz.......33i160j33i10i160.a3XPaeDj_Dw&amp;ved=0ahUKEwje2L-esbnlAhUQ_BQKHZhBBScQ4dUDCAs
https://www.google.com/search?q=MC760+meter+network+analyser&amp;newwindow=1&amp;rlz=1C1NDCM_enPK849PK849&amp;source=lnms&amp;tbm=isch&amp;sa=X&amp;ved=0ahUKEwiL2aXVsbnlAhXeBWMBHdVKDCIQ_AUIEigB&amp;biw=1936&amp;bih=874
https://www.google.com/search?newwindow=1&amp;ei=HNG2XcGEIOWsgwf2sZa4Dg&amp;q=MC760+PQM&amp;oq=MC760+PQM&amp;gs_l=psy-ab.3..33i160.2394.5976..6251...1.2..0.226.965.0j3j2......0....1..gws-wiz.......0i71j0j0i30j0i22i30.qs0wo73sqlQ&amp;ved=0ahUKEwjBgqaC7b7lAhVl1uAKHfaYBecQ4dUDCAs&amp;uact=5</t>
  </si>
  <si>
    <t>FD54S3ATXEXI05B</t>
  </si>
  <si>
    <t>TIJ Printer</t>
  </si>
  <si>
    <t xml:space="preserve">ROMEN PHARMA
Siraj Musani
Plot# F-666, Block-22, Shafiq Colony, F.B Industrial Area-Karachi.
romenpharma@gmail.com
0092-21-36963666
</t>
  </si>
  <si>
    <t>Maaz: Data is Ready
Letter sent by boss</t>
  </si>
  <si>
    <t>https://www.google.com/search?q=hp+tij+printer&amp;rlz=1C1NDCM_enPK849PK849&amp;oq=HP+TIJ+printer&amp;aqs=chrome.0.0l4.53581j0j7&amp;sourceid=chrome&amp;ie=UTF-8
https://www.google.com/search?q=hp+tij+printer&amp;newwindow=1&amp;rlz=1C1NDCM_enPK849PK849&amp;source=lnms&amp;tbm=isch&amp;sa=X&amp;ved=0ahUKEwjU3Kblq7nlAhUmx4UKHWBfAgAQ_AUIEigB&amp;biw=1936&amp;bih=874&amp;dpr=0.94
https://www.google.com/search?q=thermal+inkjet+printer+price&amp;newwindow=1&amp;rlz=1C1NDCM_enPK849PK849&amp;source=lnms&amp;sa=X&amp;ved=0ahUKEwje8P26rbnlAhXVQUEAHZgUB94Q_AUIDSgA&amp;biw=2048&amp;bih=1005&amp;dpr=0.94
https://www.google.com/search?q=thermal+inkjet+printer+price&amp;newwindow=1&amp;rlz=1C1NDCM_enPK849PK849&amp;source=lnms&amp;tbm=isch&amp;sa=X&amp;ved=0ahUKEwigt9LBrbnlAhUky4UKHZwJD6IQ_AUIEigB&amp;biw=2048&amp;bih=1005
https://www.google.com/search?q=thermal+inkjet+printer+manufacturers&amp;newwindow=1&amp;rlz=1C1NDCM_enPK849PK849&amp;source=lnms&amp;sa=X&amp;ved=0ahUKEwjY2si2rrnlAhWbh1wKHYIwA_sQ_AUIDSgA&amp;biw=2048&amp;bih=1005&amp;dpr=0.94
https://www.google.com/search?q=thermal+inkjet+printer+manufacturers&amp;newwindow=1&amp;rlz=1C1NDCM_enPK849PK849&amp;source=lnms&amp;tbm=isch&amp;sa=X&amp;ved=0ahUKEwjZxcO8rrnlAhUCHxoKHenRDnUQ_AUIEigB&amp;biw=2048&amp;bih=1005</t>
  </si>
  <si>
    <t>FFGJ3EXIXKH2GYY</t>
  </si>
  <si>
    <t xml:space="preserve">Raw Material 
Dimenhydrinate        400kg
Simethicone        1 Ton
Terbinafine HCl        150 Kg
Tramadol HCl        300kg
</t>
  </si>
  <si>
    <t>Lisko Pharma</t>
  </si>
  <si>
    <t>EXCEL programming required for RAW material quotation 08.11.19</t>
  </si>
  <si>
    <t>FGT4J7YCT5AVWAG</t>
  </si>
  <si>
    <t>ROCKWELL "N" HARDNESS TESTER for Checking Low Case Depth Hardness having ranges 10N, 15N, 30N and 45N</t>
  </si>
  <si>
    <t>ALTAF JANGDA
COO
ALI BROTHERS FORGING
altaf.jangda@abforging.com.pk</t>
  </si>
  <si>
    <t>FH7Q2WTXI5LWA3H</t>
  </si>
  <si>
    <t>5 Axes CNC GEAR HOBBING MACHINE with Maximum workpiece diameter 200mm, or equivalent and Module 4~4.5 or equivalent with Fanuc or SEIMEN'S Controller</t>
  </si>
  <si>
    <t xml:space="preserve">ALTAF JANGDA
COO
ALI BROTHERS FORGING
altaf.jangda@abforging.com.pk
</t>
  </si>
  <si>
    <t>https://www.google.com/search?q=5-Axes+CNC+GEAR+HOBBING+MACHINE&amp;source=lmns&amp;bih=937&amp;biw=1920&amp;hl=en&amp;ved=2ahUKEwid7ebh5sjlAhUINhoKHZGWBaoQ_AUoAHoECAEQAA</t>
  </si>
  <si>
    <t>FI8DK9XYZ2Z91J0</t>
  </si>
  <si>
    <t>Automatic Spray Gun, Model: WA-101-102P, 
Make: Anest Iwata - Japan
Qty 03</t>
  </si>
  <si>
    <t>Tufail Khan 
Procurement Officer
Ferozsons Laboratories Limited
Post Office: Ferozsons, Amangarh, Nowshera, K.P.K.
tufail.fsons@gmail.com</t>
  </si>
  <si>
    <t>Automatic Spray Gun (Anest Iwata Japan)</t>
  </si>
  <si>
    <t>https://www.google.com/search?q=WA-101-102P&amp;source=lmns&amp;bih=1041&amp;biw=2133&amp;hl=en&amp;ved=2ahUKEwj_t4GRqsHlAhUK2xoKHQXVCYUQ_AUoAHoECAEQAA
https://www.google.com/search?q=Automatic+Spray+Gun+WA-101-102P&amp;oq=Automatic+Spray+Gun+WA-101-102P&amp;aqs=chrome..69i57j0l5.1302j0j7&amp;sourceid=chrome&amp;ie=UTF-8
https://www.google.com/search?q=WA-101-102P+Anest+Iwata&amp;source=lmns&amp;bih=1041&amp;biw=2133&amp;hl=en&amp;ved=2ahUKEwjyjvm9qsHlAhUKgRoKHebtAEoQ_AUoAHoECAEQAA</t>
  </si>
  <si>
    <t>FX67XCF9MLSJF6W</t>
  </si>
  <si>
    <t>electromagnetic flow meter for water 1" Size, PVC and GI  pipe one each</t>
  </si>
  <si>
    <t xml:space="preserve">Arshad Arif Godil
Marketing Head / Partner
Multi Food Industries
Plot # 2 &amp; 3, Sector A/3,
Karachi Export Processing Zone,
Landhi, Karachi, Pakistan
Tel: +92-21-35085187 | +92-21-35082120
Cell: +92-302-8240646
Email: arshad.arif@multifoodindustries.com
Web: http://www.multifoodindustries.com
</t>
  </si>
  <si>
    <t>Maaz: letter sent to (Air &amp; Water Flow Meter Merged) database.</t>
  </si>
  <si>
    <t>FQ78XUX4QWE3U7C</t>
  </si>
  <si>
    <t xml:space="preserve">Print Head 6 Nib Cartridge Part # LA249556 (1106 C ) Eurothorm
qty 4
LA24955 ( 1106C ) </t>
  </si>
  <si>
    <t>Navid Nawaz
navid.nawaz@bfbio.com
BF Biosciences Limited (A Subsdiary of Ferozsons Laboratories Ltd.)
5-km Raiwind Road Opposite Ijtima Chowk, Sunder Road,
Raiwind, Lahore
PABX: 042-3602700, Ext: 140
Cell: 0308-4442549</t>
  </si>
  <si>
    <t>anna.feierabend@vermes.info
Arsalan: Model no given 11/5/2019
Prices available from SE Schnieder Electric 08.11.19</t>
  </si>
  <si>
    <t>Print Head 6 Nib Cartridge</t>
  </si>
  <si>
    <t>https://www.google.com/search?q=LA249556&amp;newwindow=1&amp;rlz=1C1NDCM_enPK849PK849&amp;source=lnms&amp;sa=X&amp;ved=0ahUKEwjArrq5idPlAhU1ShUIHbLQB4oQ_AUIDSgA&amp;biw=2048&amp;bih=898&amp;dpr=0.94
https://www.google.com/search?newwindow=1&amp;rlz=1C1NDCM_enPK849PK849&amp;biw=2048&amp;bih=898&amp;tbm=isch&amp;sa=1&amp;ei=OWvBXcfmEILDxgO384P4Cg&amp;q=LA249556&amp;oq=LA249556&amp;gs_l=img.12...7374.10187..13062...0.0..0.355.2930.0j1j8j3......0....1..gws-wiz-img.LiADNE8NoxA&amp;ved=0ahUKEwiH5-qyidPlAhWCoXEKHbf5AK8Q4dUDCAc
https://www.google.com/search?newwindow=1&amp;rlz=1C1NDCM_enPK849PK849&amp;tbm=isch&amp;q=LA249556+Eurotherm+4103M&amp;chips=q:la249556+eurotherm+4103m,online_chips:cartridge&amp;usg=AI4_-kT2S3tvgCOn2YW3Y4dOPAReXvV-9g&amp;sa=X&amp;ved=0ahUKEwj8kebQiNPlAhVdRhUIHVB7AjMQ4lYIKygD&amp;biw=2048&amp;bih=898&amp;dpr=0.94
https://www.google.com/search?newwindow=1&amp;rlz=1C1NDCM_enPK849PK849&amp;tbm=isch&amp;q=LA249556+Eurotherm+4103M&amp;chips=q:la249556+eurotherm+4103m,online_chips:pens&amp;usg=AI4_-kTsyREncY0RY9eaheTkHZtccKFL9Q&amp;sa=X&amp;ved=0ahUKEwj8kebQiNPlAhVdRhUIHVB7AjMQ4lYIMSgJ&amp;biw=2048&amp;bih=898&amp;dpr=0.94
https://www.google.com/search?newwindow=1&amp;rlz=1C1NDCM_enPK849PK849&amp;tbm=isch&amp;q=LA249556+Eurotherm+4103M&amp;chips=q:la249556+eurotherm+4103m,online_chips:pens&amp;usg=AI4_-kTsyREncY0RY9eaheTkHZtccKFL9Q&amp;sa=X&amp;ved=0ahUKEwj8kebQiNPlAhVdRhUIHVB7AjMQ4lYIMSgJ&amp;biw=2048&amp;bih=898&amp;dpr=0.94
https://www.google.com/search?q=LA249556+Eurotherm+4103M&amp;newwindow=1&amp;rlz=1C1NDCM_enPK849PK849&amp;source=lnms&amp;tbm=isch&amp;sa=X&amp;ved=0ahUKEwiW77zHiNPlAhUGmxQKHYxwA1EQ_AUIEygC&amp;biw=2048&amp;bih=898
https://www.google.com/search?newwindow=1&amp;rlz=1C1NDCM_enPK849PK849&amp;ei=EWLBXbbCLNKalwTb3rbwAg&amp;q=LA249556+Eurotherm+4103M&amp;oq=LA249556+Eurotherm+4103M&amp;gs_l=psy-ab.12...2055071.2057292..2117624...0.0..0.312.2392.2-8j2......0....1..gws-wiz.s62D-h-V0GE&amp;ved=0ahUKEwj2jqzVgNPlAhVSzYUKHVuvDS4Q4dUDCAs</t>
  </si>
  <si>
    <t>FRRI87X7K2LIBCH</t>
  </si>
  <si>
    <t xml:space="preserve">RFQ 1000000141
AEROMASTER PART NO.16-206 
(ONE SET consist of 6 BLADES)
SR/NOs. 15292 -15295 (FOR BLADE FAN CT-401)
</t>
  </si>
  <si>
    <t xml:space="preserve">Muhammad Imran Iqbal
Cell #:+923028226341
Email:miiqbal@engro.com
</t>
  </si>
  <si>
    <t>FRUNJ33566CG6TX</t>
  </si>
  <si>
    <t>BQS-HB5-GE7P-879 Project Code</t>
  </si>
  <si>
    <t xml:space="preserve">Muhammad Imran Iqbal
Cell #:+923028226341
Email:miiqbal@engro.com
</t>
  </si>
  <si>
    <t>FS8LNBX2SYNEAEN</t>
  </si>
  <si>
    <t>"Pharmevo Private Limited
Plot No. A-29 North Western Industrial Zone Port Qasim 
Karachi Pakistan post code no. 75020 
Khalid.hasan@pharmevo.biz
Phone: 92 (21) 34720156-9 EXT: 114"</t>
  </si>
  <si>
    <t>Please send Target Innovation prices Via Dubai freight calculation must included</t>
  </si>
  <si>
    <t>FSXLNZRC6XGMZDS</t>
  </si>
  <si>
    <t xml:space="preserve">Motor Supply : 380/440VAC
Motor Power: 0.37kw/0.220Kw
Motor rpm: 1400/1450
Make: SEW ,Siemens
Gear box output RPM at 50Hz:20rpm approx.
</t>
  </si>
  <si>
    <t>Ashraf Butt
Procurement Officer
GlaxoSmithKline Consumer Healthcare Pakistan Ltd.
35 - Dockyard Road, west wharf , Karachi
Tel: 35274744 (Ext: 4744)
-Contact Person: Mr. Faisal Aman</t>
  </si>
  <si>
    <t>Kevin.Chambers@esrmotors.com
letter sent to above email</t>
  </si>
  <si>
    <t>FT7BNE1XWBT9PO4</t>
  </si>
  <si>
    <t>Quadro vacuum system
Vacuum filter Model   T1    15-0.4      
Required quantity      08 nos
picture attached in email</t>
  </si>
  <si>
    <t>"Ashraf Butt
Procurement Officer
GlaxoSmithKline Consumer Healthcare Pakistan Ltd.
35 - Dockyard Road, west wharf , Karachi
Tel: 35274744 (Ext: 4744)"</t>
  </si>
  <si>
    <t>Maaz: again letter sent to (06-Nov-19)</t>
  </si>
  <si>
    <t>Quadro vacuum filter</t>
  </si>
  <si>
    <t>https://www.google.com/search?q="Mahle"+Dust+filter&amp;newwindow=1&amp;rlz=1C1NDCM_enPK849PK849&amp;source=lnms&amp;tbm=isch&amp;sa=X&amp;ved=0ahUKEwjM5erZ6sblAhXuAWMBHfMsCTcQ_AUIEigB&amp;biw=1523&amp;bih=860
https://www.google.com/search?newwindow=1&amp;rlz=1C1NDCM_enPK849PK849&amp;biw=1523&amp;bih=860&amp;ei=SQC7XcmKJMOYjLsPvb2TkAE&amp;q=%22Mahle%22+Dust+filter&amp;oq=%22Mahle%22+Dust+filter&amp;gs_l=psy-ab.12..0i30l2.25422.31082..34061...0.2..0.268.508.2-2......0....1..gws-wiz.......0i71.0cIihIWixho&amp;ved=0ahUKEwiJ04vJ6sblAhVDDGMBHb3eBBIQ4dUDCAs</t>
  </si>
  <si>
    <t>FTN9N47MX3AAS66</t>
  </si>
  <si>
    <t>Landis Actuator SKP10.110B27, 9-13.5VA
Qty 2</t>
  </si>
  <si>
    <t>FUJ-QB2-LEUX-DG1
Merge Data with
DX1-AX8-LDEO-JC8</t>
  </si>
  <si>
    <t>Landis Actuator SKP10.110B27</t>
  </si>
  <si>
    <t>https://www.google.com/search?q=Landis+SKP10.110B27&amp;newwindow=1&amp;rlz=1C1NDCM_enPK849PK849&amp;source=lnms&amp;tbm=isch&amp;sa=X&amp;ved=0ahUKEwjL4vCGzNLlAhXx1uAKHW4ZC0kQ_AUIEigB&amp;biw=1884&amp;bih=940
https://www.google.com/search?newwindow=1&amp;rlz=1C1NDCM_enPK849PK849&amp;ei=vynBXdmdFovUUdLTvsAE&amp;q=Landis+SKP10.110B27&amp;oq=Landis+SKP10.110B27&amp;gs_l=psy-ab.3..33i160l3.269840.278948..294142...0.0..0.440.4892.3-12j2......0....1..gws-wiz.g8_oFv7d-Vk&amp;ved=0ahUKEwiZ-ZD6ytLlAhULahQKHdKpD0gQ4dUDCAs&amp;uact=5
https://google.com/search?q=SKP10.110B27&amp;rlz=1C1NDCM_enPK849PK849&amp;oq=SKP10.110B27&amp;aqs=chrome..69i57&amp;sourceid=chrome&amp;ie=UTF-8
https://www.google.com/search?q=SKP10.110B27&amp;newwindow=1&amp;rlz=1C1NDCM_enPK849PK849&amp;source=lnms&amp;tbm=isch&amp;sa=X&amp;ved=0ahUKEwiq0cyXy9LlAhUa8uAKHTi8B-YQ_AUIEygC&amp;biw=2048&amp;bih=898
https://www.google.com/search?q=SKP15.000E2&amp;newwindow=1&amp;rlz=1C1NDCM_enPK849PK849&amp;source=lnms&amp;tbm=isch&amp;sa=X&amp;ved=0ahUKEwjrw5ax39PlAhVy5-AKHTMDAGcQ_AUIEigB&amp;biw=2048&amp;bih=898
https://www.google.com/search?q=SKP15.000E2&amp;rlz=1C1NDCM_enPK849PK849&amp;oq=SKP15.000E2&amp;aqs=chrome..69i57j69i60j69i61&amp;sourceid=chrome&amp;ie=UTF-8</t>
  </si>
  <si>
    <t>FUJQB2YELEUXDG1</t>
  </si>
  <si>
    <t>Volumetric Automatic Valves i.e.
Flow meter 2 inch &amp; 3 inch 
Flow Pressure: 1-2 bar 
Media: Tap Water 
Connection: flanges
With shuttoff valve at specified Volume 
Batch Size: 9,999 Liter
One each second Quantity: 8 each</t>
  </si>
  <si>
    <t>http://www.phmaonline.com/MemberDetail.asp?ID=1707
0300-6687958</t>
  </si>
  <si>
    <t>Volumetric Automatic Valves</t>
  </si>
  <si>
    <t>https://www.google.com/search?q=Volumetric+shut-off+valves&amp;newwindow=1&amp;rlz=1C1NDCM_enPK849PK849&amp;source=lnms&amp;tbm=isch&amp;sa=X&amp;ved=0ahUKEwixz8ju8tLlAhWR8uAKHcU0A2oQ_AUIEigB&amp;biw=1884&amp;bih=874
https://www.google.com/search?q=Volumetric+shut-off+valves&amp;rlz=1C1NDCM_enPK849PK849&amp;oq=Volumetric+shut-off+valves&amp;aqs=chrome..69i57j69i60&amp;sourceid=chrome&amp;ie=UTF-8</t>
  </si>
  <si>
    <t>FUPCZSP6EXJKJKT</t>
  </si>
  <si>
    <t>General purpose brake motor         
Motor Type:M3ARF 90L
      Product Code:3GAR 092 402-..E
      Power: KW:1.5   Voltage:400v RPM:1400
      Make: ABB 
qty 1</t>
  </si>
  <si>
    <t>Ashraf Butt
Procurement Officer
GlaxoSmithKline Consumer Healthcare Pakistan Ltd.
35 - Dockyard Road, west wharf , Karachi
Tel: 35274744 (Ext: 4744)
ashraf.x.butt@gsk.com</t>
  </si>
  <si>
    <t>Re sent 
Maaz: again letter sent 12-nov-19</t>
  </si>
  <si>
    <t>General purpose brake motor (ABB)</t>
  </si>
  <si>
    <t>https://www.google.com/search?newwindow=1&amp;rlz=1C1NDCM_enPK849PK849&amp;ei=G57DXYvxJ8nAgwfisajIBQ&amp;q=ABB+General+Purpose+Brake+Motor+M3ARF+90L+3GAR+092+402-&amp;oq=ABB+General+Purpose+Brake+Motor+M3ARF+90L+3GAR+092+402-&amp;gs_l=psy-ab.12...9065.59821..64951...0.0..0.337.5919.0j3j20j2......2....2j1..gws-wiz.fRupblybSpY&amp;ved=0ahUKEwjL6qWaotflAhVJ4OAKHeIYClkQ4dUDCAs
https://www.google.com/search?q=ABB+General+Purpose+Brake+Motor+M3ARF+90L+3GAR+092+402-&amp;newwindow=1&amp;rlz=1C1NDCM_enPK849PK849&amp;source=lnms&amp;tbm=isch&amp;sa=X&amp;ved=0ahUKEwibzYe6otflAhU7D2MBHSF2AnYQ_AUIEigB&amp;biw=2048&amp;bih=963</t>
  </si>
  <si>
    <t>FUZHRYQ8RWXB4VR</t>
  </si>
  <si>
    <t xml:space="preserve">Ink Cartridge V410-D  (2) with Make Up V705-D (10)
for Inkjet Printer Videojet 1220 </t>
  </si>
  <si>
    <t xml:space="preserve">Azeem Khan
0334-2014144
EPOXY INDUSTRIES (PVT) LIMITED
2/22,2/23,2/24 SECTOR-21 KORANGI INDUSTRIAL
AREA, KARACHI-PAKISTAN-75190 
PHONE: 92-21-35012868 AND 92-21-35000616
FAX: 92-21-35020895
depoxi@depoxi.com
www.depoxi.com 
https://www.facebook.com/magicepoxy
</t>
  </si>
  <si>
    <t>Arsalna: 380 USD delivery to door for 12 pc</t>
  </si>
  <si>
    <t>Ink Cartridge for Inkjet Printer (Videojet)</t>
  </si>
  <si>
    <t>https://www.google.com/search?q=Ink+Cartridge+V410-D+Make-Up+V705-D&amp;newwindow=1&amp;rlz=1C1NDCM_enPK849PK849&amp;source=lnms&amp;sa=X&amp;ved=0ahUKEwip_KDHt9flAhWsAWMBHfsLAp8Q_AUIDSgA&amp;biw=2048&amp;bih=963&amp;dpr=0.94
https://www.google.com/search?q=Ink+Cartridge+V410-D+Make-Up+V705-D&amp;newwindow=1&amp;rlz=1C1NDCM_enPK849PK849&amp;source=lnms&amp;tbm=isch&amp;sa=X&amp;ved=0ahUKEwiZovLdt9flAhUy-YUKHVOrBZQQ_AUIEigB&amp;biw=2048&amp;bih=963</t>
  </si>
  <si>
    <t>FXJJ4PATJDC61I2</t>
  </si>
  <si>
    <t xml:space="preserve">Pocket filters Glass Fiber Trox/ camfil/AAF
F-9        PFG-F9-PLA-25/592x592x600x8  
              3400 m3/h, 140 pascals        Qty 60
F-9        PFG-F9-PLA-25/592x287x600x8                  
              1700 m3/h, 140 pascals   
               Qty 30
F-6        PFG-M6-PLA-25/592x592x600x6                  
            3400 m3/h, 70 pascals
              Qty 60
F-6        PFG-M6-PLA-25/592x287x600x6                  
            1700 m3/h, 70 pascals
             Qty 30
</t>
  </si>
  <si>
    <t xml:space="preserve">
Contact Person: Mr. Muhammad Hakeem
Phone:   +92-22-2109568-   Extension-407/388
Cell:         +92-3003451415
Cell:         +92-3337366232
Ashraf Butt
Procurement Officer
GlaxoSmithKline Consumer Healthcare Pakistan Ltd.
35 - Dockyard Road, west wharf , Karachi
Tel: 35274744 (Ext: 4744)
</t>
  </si>
  <si>
    <t>F-9 Pocket filters Glass Fiber (Trox-camfill-aff)</t>
  </si>
  <si>
    <t>https://www.google.com/search?q=PFG-M6-PLA-25%2F592x592x600x6&amp;oq=PFG-M6-PLA-25%2F592x592x600x6&amp;aqs=chrome..69i57j69i58&amp;sourceid=chrome&amp;ie=UTF-8
https://www.google.com/search?q=PFG-F9-PLA-25%2F592x592x600x8&amp;oq=PFG-F9-PLA-25%2F592x592x600x8&amp;aqs=chrome..69i57j69i58&amp;sourceid=chrome&amp;ie=UTF-8
https://www.google.com/search?newwindow=1&amp;ei=YzDJXZv3ILKGjLsP3_KUiAY&amp;q=PFG-M6-PLA-25&amp;oq=PFG-M6-PLA-25&amp;gs_l=psy-ab.3...30279.30422..30902...0.0..0.279.501.2-2......0....1..gws-wiz.aS8uiA2MVrw&amp;ved=0ahUKEwjbtOu08uHlAhUyA2MBHV85BWEQ4dUDCAs&amp;uact=5
https://www.google.com/search?newwindow=1&amp;ei=8i_JXZHyB42jUKaQjugH&amp;q=PFG-F9-PLA-25&amp;oq=PFG-F9-PLA-25&amp;gs_l=psy-ab.3...41422.41580..42045...0.0..0.184.366.0j2......0....1..gws-wiz.RVINOVTuddY&amp;ved=0ahUKEwiRs-H-8eHlAhWNERQKHSaIA30Q4dUDCAs&amp;uact=5</t>
  </si>
  <si>
    <t>FYZMQ8KX8I1TSIU</t>
  </si>
  <si>
    <t>Audio meter booth
attachment in Email</t>
  </si>
  <si>
    <t>https://www.google.com/search?q=Audiometric+testing+booth&amp;source=lmns&amp;bih=969&amp;biw=1920&amp;hl=en&amp;ved=2ahUKEwjmp83d-ublAhVKSxoKHTW6BB0Q_AUoAHoECAEQAA
https://www.google.com/search?newwindow=1&amp;bih=969&amp;biw=1920&amp;hl=en&amp;ei=ftjLXc_uBo-HjLsP2fCTiAE&amp;q=QS1+audiometric+test+booth&amp;oq=QS1+audiometric+test+booth&amp;gs_l=psy-ab.3...2705.8064..8256...1.3..0.198.3278.0j18......0....1..gws-wiz.......0i71.R3-zv4xdUns&amp;ved=0ahUKEwjPpamB--blAhWPA2MBHVn4BBEQ4dUDCAs&amp;uact=5
https://www.google.com/search?newwindow=1&amp;bih=969&amp;biw=1920&amp;hl=en&amp;ei=VNnLXc_6AZXC8gLU6LvQCQ&amp;q=audiometric+testing+booth+Single+Occupancy+Audiology+Testing&amp;oq=audiometric+testing+booth+Single+Occupancy+Audiology+Testing&amp;gs_l=psy-ab.3...6074.6488..7161...0.2..0.184.538.0j3......0....1..gws-wiz.......0i71.H7xJprEutLs&amp;ved=0ahUKEwjP9Knn--blAhUVoVwKHVT0DpoQ4dUDCAs&amp;uact=5</t>
  </si>
  <si>
    <t>FZLXBXFTKQDLASR</t>
  </si>
  <si>
    <t xml:space="preserve">SS DIAPHRAGM VALVE
DN-20, PN-16,  SS 316L
FERULE END CONNECTION, FERRULE 50 MM
DIAPHRAGM PTFE
QUANTITY: 3
</t>
  </si>
  <si>
    <t>nasiruddin.khan@martindow.com
D-7, Shaheed-e-Millat Road,
Karachi-75350, Pakistan UAN : +92 21 111 523 523
Fax   : +92 21 3455 92 21
inquiry no 1019000504</t>
  </si>
  <si>
    <t>SS DIAPHRAGM VALVE SS316L</t>
  </si>
  <si>
    <t>https://www.google.com/search?q=DIAPHRAGM+VALVE+DN-20,+PN-16,+SS+316L&amp;newwindow=1&amp;rlz=1C1NDCM_enPK849PK849&amp;source=lnms&amp;sa=X&amp;ved=0ahUKEwjez8GwnuTlAhX9UhUIHZSzACoQ_AUIDSgA&amp;biw=2048&amp;bih=1005&amp;dpr=0.94
https://www.google.com/search?q=DIAPHRAGM+VALVE+DN-20,+PN-16,+SS+316L&amp;newwindow=1&amp;rlz=1C1NDCM_enPK849PK849&amp;source=lnms&amp;sa=X&amp;ved=0ahUKEwj00MfbnuTlAhXB8uAKHR48CX4Q_AUIDSgA&amp;biw=2048&amp;bih=1005&amp;dpr=0.94
https://www.google.com/search?q=DIAPHRAGM+VALVE+DN-20,+PN-16,+SS+316L&amp;newwindow=1&amp;rlz=1C1NDCM_enPK849PK849&amp;source=lnms&amp;sa=X&amp;ved=0ahUKEwj00MfbnuTlAhXB8uAKHR48CX4Q_AUIDSgA&amp;biw=2048&amp;bih=1005&amp;dpr=0.94 
https://www.google.com/search?newwindow=1&amp;rlz=1C1NDCM_enPK849PK849&amp;q=saunders+diaphragm+valve+catalogue&amp;sa=X&amp;ved=2ahUKEwiNnNnyneTlAhVMa8AKHV8kAeUQ1QIoAHoECCgQAQ 
https://www.google.com/search?q=saunders+diaphragm+valve+catalogue&amp;newwindow=1&amp;rlz=1C1NDCM_enPK849PK849&amp;source=lnms&amp;tbm=isch&amp;sa=X&amp;ved=0ahUKEwiovIiRnuTlAhXNTcAKHbk2AGgQ_AUIEigB&amp;biw=2048&amp;bih=1005 
https://www.google.com/search?newwindow=1&amp;rlz=1C1NDCM_enPK849PK849&amp;q=diaphragm+valve+parts&amp;sa=X&amp;ved=2ahUKEwiNnNnyneTlAhVMa8AKHV8kAeUQ1QIoAnoECCgQAw 
https://www.google.com/search?q=diaphragm+valve+parts&amp;newwindow=1&amp;rlz=1C1NDCM_enPK849PK849&amp;source=lnms&amp;tbm=isch&amp;sa=X&amp;ved=0ahUKEwiRnayVnuTlAhVbiVwKHRjoAscQ_AUIEigB&amp;biw=2048&amp;bih=1005 
https://www.google.com/search?newwindow=1&amp;rlz=1C1NDCM_enPK849PK849&amp;q=stainless+steel+diaphragm+valve&amp;sa=X&amp;ved=2ahUKEwiNnNnyneTlAhVMa8AKHV8kAeUQ1QIoA3oECCgQBA 
https://www.google.com/search?q=stainless+steel+diaphragm+valve&amp;newwindow=1&amp;rlz=1C1NDCM_enPK849PK849&amp;source=lnms&amp;tbm=isch&amp;sa=X&amp;ved=0ahUKEwipjYSYnuTlAhXLfMAKHUh4C4EQ_AUIEigB&amp;biw=2048&amp;bih=1005 
https://www.google.com/search?newwindow=1&amp;rlz=1C1NDCM_enPK849PK849&amp;q=flanged+diaphragm+valve&amp;sa=X&amp;ved=2ahUKEwiNnNnyneTlAhVMa8AKHV8kAeUQ1QIoBnoECCgQBw 
https://www.google.com/search?q=flanged+diaphragm+valve&amp;newwindow=1&amp;rlz=1C1NDCM_enPK849PK849&amp;source=lnms&amp;tbm=isch&amp;sa=X&amp;ved=0ahUKEwiZ0s-enuTlAhWQfMAKHakAC-oQ_AUIEigB&amp;biw=2048&amp;bih=1005 
https://www.google.com/search?newwindow=1&amp;rlz=1C1NDCM_enPK849PK849&amp;q=ptfe+diaphragm+valve&amp;sa=X&amp;ved=2ahUKEwiNnNnyneTlAhVMa8AKHV8kAeUQ1QIoB3oECCgQCA 
https://www.google.com/search?q=ptfe+diaphragm+valve&amp;newwindow=1&amp;rlz=1C1NDCM_enPK849PK849&amp;source=lnms&amp;tbm=isch&amp;sa=X&amp;ved=0ahUKEwih6MOgnuTlAhXRPsAKHWS4BHUQ_AUIEigB&amp;biw=2048&amp;bih=1005</t>
  </si>
  <si>
    <t>GXG4358LXTZEV46</t>
  </si>
  <si>
    <t>Enercon sealing equipment as per attached technical details.</t>
  </si>
  <si>
    <t>Mirza Imran Baig
Senior Buyer, In-direct Sourcing 
Procurement, Pakistan
GSK
35 Dockyard Road, West Wharf, Karachi 74000, Pakistan
Email   mirza.i.baig@gsk.com
Tel       +92 21 35274743 Ext: 4743
mirza.i.baig@gsk.com</t>
  </si>
  <si>
    <t>GXP639Y2GQJXRSU</t>
  </si>
  <si>
    <t xml:space="preserve">BUSCH VACUUM PUMP 
      DOLPHIN LX 0055 B                                  
      Nominal pumping speed :45m3/h
      Ultimate pressure :33 hPa (mbar)
      Nominal motor rating: 1.5 kW
      Nominal motor speed:2900 min-1
      Gas inlet / outlet: G 1" / G 1"
</t>
  </si>
  <si>
    <t>BUSCH VACUUM PUMP DOLPHIN LX 0055 B</t>
  </si>
  <si>
    <t>G1AN6M6MWWWEKYW</t>
  </si>
  <si>
    <t>Honeywell gloves
catalog number : 10Y1532A 
Qty : 2 pair.</t>
  </si>
  <si>
    <t xml:space="preserve">pesales@pe-energy.com
ise.bz@sbcglobal.net (last order)
KC2-K9-R67-Y6 Project 1
</t>
  </si>
  <si>
    <t>KC2-K9-R67-Y6 Grade gloves</t>
  </si>
  <si>
    <t>https://www.google.com/search?q=10Y1532A&amp;oq=10Y1532A&amp;aqs=chrome..69i57&amp;sourceid=chrome&amp;ie=UTF-8</t>
  </si>
  <si>
    <t>G1EBMD8BXHLFAM2</t>
  </si>
  <si>
    <t xml:space="preserve">Photo 1: control of three phase a.c drive unit
AC-0 150/24, 24v, 150A
Manufacturer: Zapi
Part manufacturer: AC-0 150/24
Part # 614360
</t>
  </si>
  <si>
    <t>GSK 
F 268 SITE, Karachi 74000, Pakistan
Email  syed-m.h.ahad@gsk.com 
Mob +92 300 7881701 
Tel   +92 21 32599999  Ext.3339 
amir.w.siddiqui@gsk.com</t>
  </si>
  <si>
    <t>Merged with
8MJ-TZ9-1RA-X2JT</t>
  </si>
  <si>
    <t>control of three phase a.c drive (Zapi)</t>
  </si>
  <si>
    <t>https://www.google.com/search?newwindow=1&amp;rlz=1C1NDCM_enPK849PK849&amp;ei=LQPNXcuRMcicgQb3g4iYDQ&amp;q=zapi+ac-0+inverter&amp;oq=zapi+ac-0+inverter&amp;gs_l=psy-ab.12..0j0i22i30.1872.3428..7254...0.2..0.224.1553.2-7......0....1..gws-wiz.......0i71.d7Kw1PgNdMM&amp;ved=0ahUKEwiL3Ibul-nlAhVITsAKHfcBAtMQ4dUDCAs
https://www.google.com/search?q=zapi+ac-0+inverter&amp;newwindow=1&amp;rlz=1C1NDCM_enPK849PK849&amp;source=lnms&amp;tbm=isch&amp;sa=X&amp;ved=0ahUKEwiS4Ivyl-nlAhVOZcAKHZBjDc8Q_AUIEigB&amp;biw=2048&amp;bih=1005</t>
  </si>
  <si>
    <t>G22HJH6SP2MSILO</t>
  </si>
  <si>
    <t xml:space="preserve">Photo 3: Wheel hub drive, type MRT 10-AC, PU-wheel 220*70, 24V, 500W, 2800rpm, IP54
Manufacture: Atech-Antriebstechnik Mrt 10.0033.01
Part # 127990
</t>
  </si>
  <si>
    <t>94N-2X2-2XQ-X0QL</t>
  </si>
  <si>
    <t>G238KRZ2RDXTF2X</t>
  </si>
  <si>
    <t xml:space="preserve">Photo 2: Hydraulic Power Pack type MC4, NG7/2,2 with motor
Manufacturer: Hydr-App. Spa
Part # 128757
</t>
  </si>
  <si>
    <t>92H-B1Y-XJB-Q8XU</t>
  </si>
  <si>
    <t>Hydraulic Power Pack (Hydr-App. Spa)</t>
  </si>
  <si>
    <t>"https://www.google.com/search?newwindow=1&amp;ei=Q3rOXaP1I6vMgwfwmLLgCQ&amp;q=Hydraulic+Power+Pack+Mini+Control+Units+MC4+Hydr-App&amp;oq=Hydraulic+Power+Pack+Mini+Control+Units+MC4+Hydr-App&amp;gs_l=psy-ab.3...6611.10721..12868...1.2..0.309.1420.2-4j1......0....1..gws-wiz.......0i71.Ci7xLkrjNfU&amp;ved=0ahUKEwjjoufI_evlAhUr5uAKHXCMDJwQ4dUDCAs&amp;uact=5
https://www.google.com/search?newwindow=1&amp;ei=EXrOXd2HCvqHjLsP_JOvkAw&amp;q=Hydraulic+Power+Pack+Mini+Control+Units+type+MC4&amp;oq=Hydraulic+Power+Pack+Mini+Control+Units+type+MC4&amp;gs_l=psy-ab.3..33i22i29i30.13916.14381..14540...0.2..0.283.283.2-1......0....1j2..gws-wiz.......0i71.twsQBt40WQk&amp;ved=0ahUKEwid1OGw_evlAhX6A2MBHfzJC8IQ4dUDCAs&amp;uact=5
https://www.google.com/search?q=MC4+2,2+with+motor+Hydr-App.+Spa&amp;source=lmns&amp;bih=969&amp;biw=1920&amp;hl=en&amp;ved=2ahUKEwjUzvXY_OvlAhVInLQKHTDyBEcQ_AUoAHoECAEQAA
https://www.google.com/search?q=Hydraulic+Power+Pack+Mini+Control+Units&amp;newwindow=1&amp;source=lnms&amp;tbm=isch&amp;sa=X&amp;ved=0ahUKEwid1OGw_evlAhX6A2MBHfzJC8IQ_AUIEigB&amp;cshid=1573812764066885&amp;biw=1920&amp;bih=969"</t>
  </si>
  <si>
    <t>G26WY2LNEIRC7LS</t>
  </si>
  <si>
    <t xml:space="preserve">Photo 4: Hydr. Control valve complete
Manufacturer: Servolift
Part # 128757 
</t>
  </si>
  <si>
    <t>G3T7NAX37B1OEQZ</t>
  </si>
  <si>
    <t>AIR FLOW SENSOR
DESCRIPTION: FA FLOW SENSOR /UFA
Temperature Range: -40c ~ 350c
Pressure (PS): 6bar
Make: hoentzsch
Made in Germany
ZS30/30-550GE-MD3T/370/P6/ZG4/PGB/N2+UFA-N2</t>
  </si>
  <si>
    <t>M.Qeyamuddin
procurement@samikhi.com
SAMI Pharmaceuticals (Pvt) Limited</t>
  </si>
  <si>
    <t>AIR FLOW SENSOR (hoentzsch)</t>
  </si>
  <si>
    <t xml:space="preserve">https://www.google.com/search?newwindow=1&amp;rlz=1C1NDCM_enPK849PK849&amp;ei=Rb3PXYiLPLWIjLsP9qmLkAg&amp;q=Vane+wheel+flow+sensor+ZS30&amp;oq=Vane+wheel+flow+sensor+ZS30&amp;gs_l=psy-ab.3..33i160.33226.34989..36180...0.0..0.377.1540.2-1j4......0....1..gws-wiz.liIj-kni2Fw&amp;ved=0ahUKEwjIwdTOse7lAhU1BGMBHfbUAoIQ4dUDCAs&amp;uact=5
https://www.google.com/search?q=Vane+wheel+flow+sensor+ZS30&amp;newwindow=1&amp;rlz=1C1NDCM_enPK849PK849&amp;source=lnms&amp;tbm=isch&amp;sa=X&amp;ved=0ahUKEwjWgq3gse7lAhXv1uAKHSm0DugQ_AUIEigB&amp;biw=2048&amp;bih=940
</t>
  </si>
  <si>
    <t>G4FJEC38XTCLHYN</t>
  </si>
  <si>
    <t>O Ring (Seal)
Material: Buna-N (Nitrile rubber - NBR)
UNSPSC Code: 31410000
Inner Dia. 5/32”
Outer Dia. 9/32”
Width: 1/16”
Quantity: 8
O Ring (Seal)
Material: Buna-N (Nitrile rubber - NBR)
UNSPSC Code: 31410000
Inner Dia. 15/64”
Outer Dia. 23/64”
Width (thickness): 1/8”
Quantity: 2
O Ring (Seal)
Material: Buna-N (Nitrile rubber - NBR)
UNSPSC Code: 31410000
Inner Dia. 5/32”
Outer Dia. 9/32”
Width: 1/16”
Quantity: 8</t>
  </si>
  <si>
    <t xml:space="preserve">Engro Fertilizer Limited
7th Floor The Harbour Front Bldg HC-3 Dolmen City Block 4
Marine Drive Clifton Karachi 75600 Pakistan
RFQ No.: 6000002990
mvalliani@engro.com
</t>
  </si>
  <si>
    <t>O Ring (Seal) Buna-N</t>
  </si>
  <si>
    <t>https://www.google.com/search?newwindow=1&amp;rlz=1C1NDCM_enPK849PK849&amp;ei=OhzQXd-fL7GcjLsPq9q52Ac&amp;q=buna-n+o-ring&amp;oq=buna-n+o-ring&amp;gs_l=psy-ab.12...0.0..44744...0.0..0.0.0.......0......gws-wiz.OG2bMdAlsgA&amp;ved=0ahUKEwjfpP-VjO_lAhUxDmMBHSttDnsQ4dUDCAs
https://www.google.com/search?q=buna-n+o-ring&amp;newwindow=1&amp;rlz=1C1NDCM_enPK849PK849&amp;source=lnms&amp;tbm=isch&amp;sa=X&amp;ved=0ahUKEwjO4YOsjO_lAhX96OAKHU30CWYQ_AUIEigB&amp;biw=2048&amp;bih=1005</t>
  </si>
  <si>
    <t>G7EY3NCXCFIP2W3</t>
  </si>
  <si>
    <t>O-RNG:6MM WD,NEOPRENE
O-RING:
WIDTH: 6MM
MATERIAL: NEOPRENE TEXT:D-25311/12/21/22/33
TEXT:SPARES FOR CARTRIDGE FILTER, HOUSING REVERSE
OSMOSIS UNIT UTY-2 TAG
# D-25311, 25312, 25321 &lt;(&gt;&amp;&lt;)&gt; D-25322
qty 4</t>
  </si>
  <si>
    <t>G8E6WD5X5ZGPX1E</t>
  </si>
  <si>
    <t xml:space="preserve">SCREEN:PLAIN WEAVE FILTER,100 MESH
SCREEN:
TYPE: PLAIN WEAVE FILTER
MESH SIZE: 100
WIRE DIAMETER: 0.0045"
MATERIAL: NICKEL CU ALLOY MONEL WIRE CLOTH
SIZE: 36" WD
TEXT:"WIRE CLOTH NICKL COPER ALLOY MONEL M-100 PO TEXT
WIRE CLOTH,
FILTER, MATERIAL NICKEL COPPER ALLOY MONEL , TYPE PLAIN
WEAVE , MESH 100
, WIDTH 36 IN, WIRE DIA 0.0045 IN,"
Qty 8 SQ FT
SCREEN:PLAIN WEAVE,3-1/2"X 3-1/2" MESH
SCREEN:
TYPE: PLAIN WEAVE
MESH SIZE: 3-1/2" X 3-1/2"
WIRE DIAMETER: 0.105"
MATERIAL: 304 SS WIRE CLOTH
SIZE: 36" WD
TEXT:"WIRE CLOTH,SCREEN SS-304,MESH3-1/2X3-1/2 PO TEXT
WIRE CLOTH,
SCREEN, MATERIAL SS-304 , TYPE PLAIN WEAVE , MESH 3-1/2 X
3-1/2 , WIDTH
36 IN, WIRE DIA 0.105 ,"
Qty 5 FT
</t>
  </si>
  <si>
    <t xml:space="preserve">Engro Fertilizer Limited
7th Floor The Harbour Front Bldg HC-3 Dolmen City Block 4
Marine Drive Clifton Karachi 75600 Pakistan
RFQ No.: 6000002990
mvalliani@engro.com
</t>
  </si>
  <si>
    <t>Merge other Mesh data
Merge wire cloth data
Merge other wire mesh data</t>
  </si>
  <si>
    <t>PLAIN WEAVE FILTER MESH
OR
Mesh Wire Merged (FLY)</t>
  </si>
  <si>
    <t xml:space="preserve">https://www.google.com/search?newwindow=1&amp;rlz=1C1NDCM_enPK849PK849&amp;biw=2048&amp;bih=963&amp;ei=nxnSXajJBaOYlwSF8o3IBQ&amp;q=WIRE+CLOTH+NICKEL+COPPER+ALLOY+MONEL&amp;oq=WIRE+CLOTH+NICKEL+COPPER+ALLOY+MONEL&amp;gs_l=psy-ab.12...0.0..2503...0.0..0.0.0.......0......gws-wiz.iSaW3n3VzRA&amp;ved=0ahUKEwjolM_78fLlAhUjzIUKHQV5A1kQ4dUDCAs
https://www.google.com/search?q=WIRE+CLOTH+NICKEL+COPPER+ALLOY+MONEL&amp;newwindow=1&amp;rlz=1C1NDCM_enPK849PK849&amp;source=lnms&amp;tbm=isch&amp;sa=X&amp;ved=0ahUKEwjF3aP98fLlAhUHyxoKHYN-CqgQ_AUIEigB&amp;biw=2048&amp;bih=963
https://www.google.com/search?newwindow=1&amp;rlz=1C1NDCM_enPK849PK849&amp;biw=2048&amp;bih=963&amp;ei=4hnSXe-4GamelwSN4bPwAw&amp;q=ss+wire+mesh&amp;oq=WIRE+CLOTH+NICKEL+COPPER+ALLOY+MONEL&amp;gs_l=psy-ab.1.0.0i71l8.0.0..26383...0.2..0.0.0.......0......gws-wiz.XinHGfSQ14g
https://www.google.com/search?q=ss+wire+mesh&amp;newwindow=1&amp;rlz=1C1NDCM_enPK849PK849&amp;source=lnms&amp;tbm=isch&amp;sa=X&amp;ved=0ahUKEwjt5tio8vLlAhUJzYUKHZvhBvwQ_AUIEigB&amp;biw=2048&amp;bih=963
</t>
  </si>
  <si>
    <t>G9LKN5UAX5PL6AB</t>
  </si>
  <si>
    <t>SEAL,OIL:PUMP,35MM ID,47MM OD,7MM WD
SEAL,OIL:
TYPE: PUMP
INSIDE DIAMETER: 35MM
OUTSIDE DIAMETER: 47MM
WIDTH: 7MM TEXT:SPARES FOR SCAN PUMP(CHEMQUIP)
CHESHIRE SK12
6AR, U.K. CONDENSATE BOOSTER PUMP TYPE : NA 50/40-20 SR
NO. 5614.8470
(TAG P - 2 58) MFG CHEMQUIP:35477R21
TEXT:SPARES FOR SCAN PUMP(CHEMQUIP) CHESHIRE SK12
6AR, U.K. CONDENSATE
BOOSTER PUMP TYPE : NA 50/40-20 SR NO. 5614.8470 (TAG P -
258)
Qy 1</t>
  </si>
  <si>
    <t>GBNP28XXAR6KA60</t>
  </si>
  <si>
    <t>PEIZO ORING FOR A300+SE
PEIZO ORING PART NO. 06035
TEXT:SPARE FOR PM&lt;(&gt;&amp;&lt;)&gt;S-1,2,3 DOMINO INKJET PRINTERS
A300+SE FOR
BLP-501/502/503/511/512/513/514
Qty 4</t>
  </si>
  <si>
    <t>PEIZO ORING</t>
  </si>
  <si>
    <t>https://www.google.com/search?newwindow=1&amp;rlz=1C1NDCM_enPK849PK849&amp;biw=2048&amp;bih=963&amp;ei=tyLSXaz6AbKejLsPlMW2yAU&amp;q=DOMINO+INKJET+PRINTERS+A300+O-ring+%2206035%22&amp;oq=DOMINO+INKJET+PRINTERS+A300+O-ring+%2206035%22&amp;gs_l=psy-ab.12...37794.42235..59889...0.0..0.268.488.2-2......0....1..gws-wiz.......33i160.hNaA1JiPqoU&amp;ved=0ahUKEwjssdXR-vLlAhUyD2MBHZSiDVkQ4dUDCAs
https://www.google.com/search?q=DOMINO+INKJET+PRINTERS+A300+O-ring+%2206035%22&amp;newwindow=1&amp;rlz=1C1NDCM_enPK849PK849&amp;source=lnms&amp;tbm=isch&amp;sa=X&amp;ved=0ahUKEwj8k9Du-vLlAhWtA2MBHfTBAlYQ_AUIEigB&amp;biw=2048&amp;bih=963</t>
  </si>
  <si>
    <t>GCTPCEYKXLVWFEP</t>
  </si>
  <si>
    <t>OIL SEAL 50X65X8 ELEVATOR GEARBOX SR501
OIL SEAL SIZE: 50X65X8MM MFG; ROSSI
TEXT:SPARE FOR ROSSI ,GEAR BOX TYPE; MOTOREDUCER.
MODEL ; RC21 180
UO2A-150 BS I=52.4,DRAWING # AA991-00
Qty 1</t>
  </si>
  <si>
    <t>OIL SEAL ELEVATOR GEARBOX</t>
  </si>
  <si>
    <t xml:space="preserve">https://www.google.com/search?q=OIL+SEAL+50X65X8&amp;rlz=1C1NDCM_enPK849PK849&amp;oq=OIL+SEAL+50X65X8&amp;aqs=chrome..69i57&amp;sourceid=chrome&amp;ie=UTF-8
https://www.google.com/search?q=OIL+SEAL+50X65X8&amp;newwindow=1&amp;rlz=1C1NDCM_enPK849PK849&amp;source=lnms&amp;tbm=isch&amp;sa=X&amp;ved=0ahUKEwj__J3R__LlAhXK8uAKHcemBmUQ_AUIEigB&amp;biw=2048&amp;bih=963
https://www.google.com/search?newwindow=1&amp;rlz=1C1NDCM_enPK849PK849&amp;ei=gyfSXfbiPPLIgwfr2bbIDg&amp;q=ROSSI+GEAR+BOX+RC21+180+UO2A&amp;oq=ROSSI+GEAR+BOX+RC21+180+UO2A&amp;gs_l=psy-ab.3...181424.207499..208647...0.0..0.321.6352.0j2j23j1......0....1..gws-wiz.MWvvlduDy0E&amp;ved=0ahUKEwi2sNeb__LlAhVy5OAKHeusDekQ4dUDCAs&amp;uact=5
https://www.google.com/search?q=ROSSI+GEAR+BOX+RC21+180+UO2A&amp;newwindow=1&amp;rlz=1C1NDCM_enPK849PK849&amp;source=lnms&amp;tbm=isch&amp;sa=X&amp;ved=0ahUKEwjU_tn___LlAhVK-YUKHaEBAwoQ_AUIEigB&amp;biw=2048&amp;bih=963
</t>
  </si>
  <si>
    <t>GD7C252X5K9M5OF</t>
  </si>
  <si>
    <t>SCREEN:PLAIN WEAVE,4 X 4 MESH
SCREEN:
TYPE: PLAIN WEAVE
MESH SIZE: 4 X 4
WIRE DIAMETER: 0.063"
MATERIAL: 316 SS WIRE CLOTH
SIZE: 48" WD
TEXT:"WIRE CLOTH,SCREN,SS316,MESH 4X4,48"" WDTH PO TEXT
WIRE CLOTH,
SCREEN, MATERIAL SS-316 , TYPE PLAIN WEAVE , MESH 4 X 4 ,
WIDTH 48 IN,
WIRE DIA 0.063 ,"
qty 1FT
SCREEN:PLAIN WEAVE,4 X 4 MESH
SCREEN:
TYPE: PLAIN WEAVE
MESH SIZE: 4 X 4
WIRE DIAMETER: 0.125"
MATERIAL: 316 SS WIRE CLOTH
SIZE: 78" WD
TEXT:"WIRE CLOTH,SCREN,SS316,MESH 4X4,78"" WDTH PO TEXT
WIRE CLOTH,
SCREEN, MATERIAL SS-316 , TYPE PLAIN WEAVE , MESH 4 X 4 ,
WIDTH 78 IN,
WIRE DIA 0.125 ,"
qty 1FT</t>
  </si>
  <si>
    <t>GJL26ABHG84ZO4S</t>
  </si>
  <si>
    <t>"SEAL 8C9125 FOR VE-817C
SEAL P/NO. 8C9125
TEXT:SPARES FOR CATERPILLAR LOADER MODEL # 924 F
ARRANGEMENT # 116-0810
SER# 6MN00920 TAG# VE-817 &lt;(&gt;&amp;&lt;)&gt; V-818 C/D
Qty 1"</t>
  </si>
  <si>
    <t>SEAL 8C9125 SPARES FOR CATERPILLAR LOADER</t>
  </si>
  <si>
    <t>https://www.google.com/search?newwindow=1&amp;rlz=1C1NDCM_enPK849PK849&amp;ei=0ivSXaHiN4_yarOPmqgK&amp;q=SEAL+8C9125&amp;oq=SEAL+8C9125&amp;gs_l=psy-ab.12...0.0..675793...0.0..0.0.0.......0......gws-wiz.4bcweCrqRNw&amp;ved=0ahUKEwihk8ypg_PlAhUPuRoKHbOHBqUQ4dUDCAs
https://www.google.com/search?q=SEAL+8C9125&amp;newwindow=1&amp;rlz=1C1NDCM_enPK849PK849&amp;source=lnms&amp;tbm=isch&amp;sa=X&amp;ved=0ahUKEwjn3qzshfPlAhX9DGMBHf1fBsUQ_AUIEygC&amp;biw=2048&amp;bih=963</t>
  </si>
  <si>
    <t>GK3KSJKFNLTE9ZB</t>
  </si>
  <si>
    <t xml:space="preserve">INDUCTION MOTOR WITH GEAR BOX
MODEL: SPG 59KCTH
220V, 90 WATT, 1350 RPM
3 PHASE 
MADE IN KOREA
GEAR BOX NO 59KH5B,
GEAR BOX SHAFT SIZE:
LENGTH: 35MM, WIDTH: 18MM, 
REQUIRED FOR NEW CONVEYOR BELT OF 2D BAR CODING MACHINE
QUANTITY: 02
</t>
  </si>
  <si>
    <t>nasiruddin.khan@martindow.com
D-7, Shaheed-e-Millat Road,
Karachi-75350, Pakistan UAN : +92 21 111 523 523
Fax   : +92 21 3455 92 21
inquiry no 1019000507</t>
  </si>
  <si>
    <t>GLR5XLXHBRNWJ3I</t>
  </si>
  <si>
    <t>PNEUMATIC BALL VALVE, 
MODEL: AP03DA0BG2BIS, NS SPRING= 00, 
CODE CR=250035, MAX PRESS= 10 BAR- 152 psi, 
X-PVBA-AV2650-UK-A40, OAAPVKM28-02SR-06, 
PILOT: 4-8 BAR, SN31465, 
UNION SIZE= 1-1/2", MATERIAL: UPVC.
MAKE: BURKERT, MADE IN GERMANY, 
ABOVE PART IS REQUIRED FOR PURIFIED WATER PLANT QUETTA
QUANTITY: 02</t>
  </si>
  <si>
    <t>nasiruddin.khan@martindow.com
D-7, Shaheed-e-Millat Road,
Karachi-75350, Pakistan UAN : +92 21 111 523 523
Fax   : +92 21 3455 92 21
inquiry no 1019000503</t>
  </si>
  <si>
    <t>PNEUMATIC BALL VALVE (BURKERT)</t>
  </si>
  <si>
    <t xml:space="preserve">https://www.google.com/search?newwindow=1&amp;rlz=1C1NDCM_enPK849PK849&amp;ei=gqjPXePQFbLVgwfPu7qgCA&amp;q=%22Sirca%22+Pneumatic+Rotary+Actuators&amp;oq=%22Sirca%22+Pneumatic+Rotary+Actuators&amp;gs_l=psy-ab.12..0i30.28184.33396..52338...0.0..0.234.460.2-2......0....1..gws-wiz.iDVz3N4GFXc&amp;ved=0ahUKEwjjmfznne7lAhWy6uAKHc-dDoQQ4dUDCAs
https://www.google.com/search?q=%22Sirca%22+Pneumatic+Rotary+Actuators&amp;newwindow=1&amp;rlz=1C1NDCM_enPK849PK849&amp;source=lnms&amp;tbm=isch&amp;sa=X&amp;ved=0ahUKEwjj4rmBnu7lAhVBDGMBHQUHBC4Q_AUIEigB&amp;biw=2048&amp;bih=940
</t>
  </si>
  <si>
    <t>GNCD7B252PC8Z4S</t>
  </si>
  <si>
    <t xml:space="preserve">Qty : 01 Each.
1-        Dry Screw Compressors – 42.5 m3/min,  Discharge Pressure 8.5 Bar(g) (Make: Ingersoll Rand/Atlas Copco/CompAir)
2-        Centrifugal Compressor – 80 m3/min,  Discharge Pressure 8.5 Bar (g) (Make: Ingersoll Rand/Atlas Copco/CompAir)
</t>
  </si>
  <si>
    <t>Adnan Kamal,
Assistant Purchasing Officer,
Engro Polymer and Chemicals Ltd
Tel: +92-333-0301049
Web: www.engropolymer.com</t>
  </si>
  <si>
    <t>Dry Screw Compressors (Ingersoll Rand--Atlas Copco--CompAir)</t>
  </si>
  <si>
    <r>
      <rPr>
        <b/>
        <sz val="12"/>
        <rFont val="Arial"/>
      </rPr>
      <t xml:space="preserve">Dry Screw Compressors
</t>
    </r>
    <r>
      <rPr>
        <sz val="12"/>
        <rFont val="Arial"/>
      </rPr>
      <t xml:space="preserve">https://www.google.com/search?newwindow=1&amp;rlz=1C1NDCM_enPK849PK849&amp;biw=2048&amp;bih=963&amp;ei=KV3TXYuCAszear3_iFA&amp;q=ingersoll+Rand+Dry+Screw+Compressors&amp;oq=ingersoll+Rand+Dry+Screw+Compressors&amp;gs_l=psy-ab.12...902934.920957..925851...0.2..0.257.3214.2-15......0....1..gws-wiz.......0i71j0i30j0i8i30j33i10.W6POCa3lFy0&amp;ved=0ahUKEwjLuo3CpvXlAhVMrxoKHb0_AgoQ4dUDCAs
https://www.google.com/search?q=ingersoll+Rand+Dry+Screw+Compressors&amp;newwindow=1&amp;rlz=1C1NDCM_enPK849PK849&amp;source=lnms&amp;tbm=isch&amp;sa=X&amp;ved=0ahUKEwjSwYX8qfXlAhUoxoUKHX4tCaoQ_AUIEigB&amp;biw=2048&amp;bih=963
https://www.google.com/search?q=Atlas+Copco+Dry+Screw+Compressors&amp;newwindow=1&amp;rlz=1C1NDCM_enPK849PK849&amp;source=lnms&amp;sa=X&amp;ved=0ahUKEwiqhsLUqvXlAhU95uAKHTCSDjwQ_AUIDSgA&amp;biw=2048&amp;bih=963&amp;dpr=0.94
https://www.google.com/search?q=Atlas+Copco+Dry+Screw+Compressors&amp;newwindow=1&amp;rlz=1C1NDCM_enPK849PK849&amp;source=lnms&amp;tbm=isch&amp;sa=X&amp;ved=0ahUKEwi87oTWqvXlAhUFxYUKHVnQDX0Q_AUIEigB&amp;biw=2048&amp;bih=963
https://www.google.com/search?newwindow=1&amp;rlz=1C1NDCM_enPK849PK849&amp;biw=2048&amp;bih=963&amp;ei=hGHTXbycI4WKlwTZoLfoBw&amp;q=compair+Dry+Screw+Compressors&amp;oq=compair+Dry+Screw+Compressors&amp;gs_l=psy-ab.12...6082.35277..39494...0.2..0.317.3893.2-17j1......0....1..gws-wiz.......0i71j33i10j0i30j0i8i30.G5LOeTIHN6A&amp;ved=0ahUKEwi87oTWqvXlAhUFxYUKHVnQDX0Q4dUDCAs
https://www.google.com/search?q=compair+Dry+Screw+Compressors&amp;newwindow=1&amp;rlz=1C1NDCM_enPK849PK849&amp;source=lnms&amp;tbm=isch&amp;sa=X&amp;ved=0ahUKEwjFr5Wwq_XlAhVIzoUKHU9GDcEQ_AUIEigB&amp;biw=2048&amp;bih=963
https://www.google.com/search?q=Dry+Screw+Compressors&amp;rlz=1C1NDCM_enPK849PK849&amp;oq=Dry+Screw+Compressors&amp;aqs=chrome..69i57&amp;sourceid=chrome&amp;ie=UTF-8
https://www.google.com/search?q=Dry+Screw+Compressors&amp;newwindow=1&amp;rlz=1C1NDCM_enPK849PK849&amp;source=lnms&amp;tbm=isch&amp;sa=X&amp;ved=0ahUKEwi9oNappfXlAhWDxoUKHbtTBmAQ_AUIEigB&amp;biw=2048&amp;bih=963
https://www.google.com/search?newwindow=1&amp;rlz=1C1NDCM_enPK849PK849&amp;biw=2048&amp;bih=963&amp;q=screw+compressor+parts+and+functions&amp;sa=X&amp;ved=2ahUKEwjLuo3CpvXlAhVMrxoKHb0_AgoQ1QIoAHoECCwQAQ
https://www.google.com/search?q=screw+compressor+parts+and+functions&amp;newwindow=1&amp;rlz=1C1NDCM_enPK849PK849&amp;source=lnms&amp;tbm=isch&amp;sa=X&amp;ved=0ahUKEwj95NvdpvXlAhXD4IUKHWJ4Dj0Q_AUIEigB&amp;biw=2048&amp;bih=963
https://www.google.com/search?newwindow=1&amp;rlz=1C1NDCM_enPK849PK849&amp;biw=2048&amp;bih=963&amp;q=screw+compressor+diagram&amp;sa=X&amp;ved=2ahUKEwjLuo3CpvXlAhVMrxoKHb0_AgoQ1QIoAXoECCwQAg
https://www.google.com/search?q=screw+compressor+diagram&amp;newwindow=1&amp;rlz=1C1NDCM_enPK849PK849&amp;source=lnms&amp;tbm=isch&amp;sa=X&amp;ved=0ahUKEwjpxY7hpvXlAhUByYUKHQjPAzsQ_AUIEigB&amp;biw=2048&amp;bih=963
https://www.google.com/search?newwindow=1&amp;rlz=1C1NDCM_enPK849PK849&amp;biw=2048&amp;bih=963&amp;q=screw+compressor+working+principle+pdf&amp;sa=X&amp;ved=2ahUKEwjLuo3CpvXlAhVMrxoKHb0_AgoQ1QIoAnoECCwQAw
https://www.google.com/search?q=screw+compressor+working+principle+pdf&amp;newwindow=1&amp;rlz=1C1NDCM_enPK849PK849&amp;source=lnms&amp;tbm=isch&amp;sa=X&amp;ved=0ahUKEwjX-djspvXlAhVkx4UKHfe0DmYQ_AUIEygC&amp;biw=2048&amp;bih=963
https://www.google.com/search?newwindow=1&amp;rlz=1C1NDCM_enPK849PK849&amp;biw=2048&amp;bih=963&amp;q=screw+compressor+refrigeration&amp;sa=X&amp;ved=2ahUKEwjLuo3CpvXlAhVMrxoKHb0_AgoQ1QIoA3oECCwQBA
https://www.google.com/search?q=screw+compressor+refrigeration&amp;newwindow=1&amp;rlz=1C1NDCM_enPK849PK849&amp;source=lnms&amp;tbm=isch&amp;sa=X&amp;ved=0ahUKEwiunojxpvXlAhUNxIUKHUdAC6MQ_AUIEigB&amp;biw=2048&amp;bih=963
https://www.google.com/search?newwindow=1&amp;rlz=1C1NDCM_enPK849PK849&amp;biw=2048&amp;bih=963&amp;q=screw+compressor+for+sale&amp;sa=X&amp;ved=2ahUKEwjLuo3CpvXlAhVMrxoKHb0_AgoQ1QIoBHoECCwQBQ
https://www.google.com/search?q=screw+compressor+for+sale&amp;newwindow=1&amp;rlz=1C1NDCM_enPK849PK849&amp;source=lnms&amp;tbm=isch&amp;sa=X&amp;ved=0ahUKEwi8rdf2pvXlAhXhyYUKHTFUDx0Q_AUIEigB&amp;biw=2048&amp;bih=963
https://www.google.com/search?newwindow=1&amp;rlz=1C1NDCM_enPK849PK849&amp;biw=2048&amp;bih=963&amp;q=screw+compressor+animation&amp;sa=X&amp;ved=2ahUKEwjLuo3CpvXlAhVMrxoKHb0_AgoQ1QIoBXoECCwQBg
https://www.google.com/search?q=screw+compressor+animation&amp;newwindow=1&amp;rlz=1C1NDCM_enPK849PK849&amp;source=lnms&amp;tbm=isch&amp;sa=X&amp;ved=0ahUKEwji7e37pvXlAhWHyYUKHZO8AhsQ_AUIEygC&amp;biw=2048&amp;bih=963
https://www.google.com/search?newwindow=1&amp;rlz=1C1NDCM_enPK849PK849&amp;biw=2048&amp;bih=963&amp;q=rotary+screw+compressor+diagram&amp;sa=X&amp;ved=2ahUKEwjLuo3CpvXlAhVMrxoKHb0_AgoQ1QIoBnoECCwQBw
https://www.google.com/search?q=rotary+screw+compressor+diagram&amp;newwindow=1&amp;rlz=1C1NDCM_enPK849PK849&amp;source=lnms&amp;tbm=isch&amp;sa=X&amp;ved=0ahUKEwio8KqBp_XlAhWIzoUKHcdAAXQQ_AUIEigB&amp;biw=2048&amp;bih=963
https://www.google.com/search?newwindow=1&amp;rlz=1C1NDCM_enPK849PK849&amp;biw=2048&amp;bih=963&amp;q=main+parts+of+screw+compressor&amp;sa=X&amp;ved=2ahUKEwjLuo3CpvXlAhVMrxoKHb0_AgoQ1QIoB3oECCwQCA
https://www.google.com/search?q=main+parts+of+screw+compressor&amp;newwindow=1&amp;rlz=1C1NDCM_enPK849PK849&amp;source=lnms&amp;tbm=isch&amp;sa=X&amp;ved=0ahUKEwjVqeuEp_XlAhVLzYUKHV7zCSAQ_AUIEigB&amp;biw=2048&amp;bih=963
</t>
    </r>
    <r>
      <rPr>
        <b/>
        <sz val="12"/>
        <rFont val="Arial"/>
      </rPr>
      <t xml:space="preserve">Centrifugal Air Compressors
</t>
    </r>
    <r>
      <rPr>
        <sz val="12"/>
        <rFont val="Arial"/>
      </rPr>
      <t xml:space="preserve">
https://www.google.com/search?newwindow=1&amp;rlz=1C1NDCM_enPK849PK849&amp;ei=WmfTXcK1IYixU-PQhcgP&amp;q=ingersoll+rand+Centrifugal+Compressor&amp;oq=ingersoll+rand+Centrifugal+Compressor&amp;gs_l=psy-ab.12...0.0..47367...0.0..0.0.0.......0......gws-wiz.314_-bgX4_0&amp;ved=0ahUKEwjCyrWesPXlAhWI2BQKHWNoAfkQ4dUDCAs
https://www.google.com/search?q=ingersoll+rand+Centrifugal+Compressor&amp;newwindow=1&amp;rlz=1C1NDCM_enPK849PK849&amp;source=lnms&amp;tbm=isch&amp;sa=X&amp;ved=0ahUKEwi66d21sPXlAhXB2eAKHWLMBNIQ_AUIEigB&amp;biw=2048&amp;bih=963
https://www.google.com/search?newwindow=1&amp;rlz=1C1NDCM_enPK849PK849&amp;biw=2048&amp;bih=963&amp;tbm=isch&amp;sa=1&amp;ei=x2fTXc-PNd-c1fAP_4qukAY&amp;q=atlas+copco+centrifugal+compressor&amp;oq=atlas+copco+centrifugal+compressor&amp;gs_l=img.12...0.0..13524...0.0..0.0.0.......0......gws-wiz-img.iTJoQXP6wu4&amp;ved=0ahUKEwiPj8bSsPXlAhVfThUIHX-FC2IQ4dUDCAc
https://www.google.com/search?q=atlas+copco+centrifugal+compressor&amp;newwindow=1&amp;rlz=1C1NDCM_enPK849PK849&amp;source=lnms&amp;sa=X&amp;ved=0ahUKEwiXp8jZsPXlAhV4QhUIHeD1DcQQ_AUIDSgA&amp;biw=2048&amp;bih=963&amp;dpr=0.94
https://www.google.com/search?newwindow=1&amp;rlz=1C1NDCM_enPK849PK849&amp;biw=2048&amp;bih=963&amp;ei=32fTXYGcN4fkU9XypMAP&amp;q=Compair+centrifugal+compressor&amp;oq=Compair+centrifugal+compressor&amp;gs_l=psy-ab.12..0i30j0i8i13i30l3.18568.51265..56099...0.2..1.426.3935.2-13j1j1......0....1..gws-wiz.......0i71j0i7i30j0i8i7i30j0i333j0i67j0i13j0i7i5i30.6mU4S79IcuM&amp;ved=0ahUKEwjBh4HesPXlAhUH8hQKHVU5CfgQ4dUDCAs
https://www.google.com/search?q=Compair+centrifugal+compressor&amp;newwindow=1&amp;rlz=1C1NDCM_enPK849PK849&amp;source=lnms&amp;tbm=isch&amp;sa=X&amp;ved=0ahUKEwis0qP5sPXlAhV75OAKHV_6Dz0Q_AUIEigB&amp;biw=2048&amp;bih=963
https://www.google.com/search?newwindow=1&amp;rlz=1C1NDCM_enPK849PK849&amp;ei=MWPTXdrPH4a-UojqtYAI&amp;q=Centrifugal+Compressor&amp;oq=Centrifugal+Compressor&amp;gs_l=psy-ab.12...0.0..5259...0.0..0.0.0.......0......gws-wiz.YkgWjK-Nbt4&amp;ved=0ahUKEwiarMmirPXlAhUGnxQKHQh1DYAQ4dUDCAs
https://www.google.com/search?q=Centrifugal+Compressor&amp;newwindow=1&amp;rlz=1C1NDCM_enPK849PK849&amp;source=lnms&amp;tbm=isch&amp;sa=X&amp;ved=0ahUKEwj6mqfHrPXlAhVRAWMBHXDsCPMQ_AUIEigB&amp;biw=2048&amp;bih=963
https://www.google.com/search?newwindow=1&amp;rlz=1C1NDCM_enPK849PK849&amp;q=centrifugal+compressor+animation&amp;sa=X&amp;ved=2ahUKEwj6mqfHrPXlAhVRAWMBHXDsCPMQ1QIoAHoECCoQAQ&amp;cshid=1574134702834427
https://www.google.com/search?q=centrifugal+compressor+animation&amp;newwindow=1&amp;rlz=1C1NDCM_enPK849PK849&amp;source=lnms&amp;tbm=isch&amp;sa=X&amp;ved=0ahUKEwjw2u7prPXlAhX2D2MBHTvwA5kQ_AUIEygC&amp;biw=2048&amp;bih=963
https://www.google.com/search?newwindow=1&amp;rlz=1C1NDCM_enPK849PK849&amp;q=multistage+centrifugal+compressor&amp;sa=X&amp;ved=2ahUKEwj6mqfHrPXlAhVRAWMBHXDsCPMQ1QIoAXoECCoQAg&amp;cshid=1574134702834427
https://www.google.com/search?q=multistage+centrifugal+compressor&amp;newwindow=1&amp;rlz=1C1NDCM_enPK849PK849&amp;source=lnms&amp;tbm=isch&amp;sa=X&amp;ved=0ahUKEwiwxfXsrPXlAhVxA2MBHQ19C-QQ_AUIEigB&amp;biw=2048&amp;bih=963
https://www.google.com/search?newwindow=1&amp;rlz=1C1NDCM_enPK849PK849&amp;q=centrifugal+compressor+efficiency&amp;sa=X&amp;ved=2ahUKEwj6mqfHrPXlAhVRAWMBHXDsCPMQ1QIoAnoECCoQAw&amp;cshid=1574134702834427
https://www.google.com/search?q=centrifugal+compressor+efficiency&amp;newwindow=1&amp;rlz=1C1NDCM_enPK849PK849&amp;source=lnms&amp;tbm=isch&amp;sa=X&amp;ved=0ahUKEwjRm7vvrPXlAhXwA2MBHS7RAI0Q_AUIEigB&amp;biw=2048&amp;bih=963
https://www.google.com/search?newwindow=1&amp;rlz=1C1NDCM_enPK849PK849&amp;q=centrifugal+compressor+ppt&amp;sa=X&amp;ved=2ahUKEwj6mqfHrPXlAhVRAWMBHXDsCPMQ1QIoA3oECCoQBA&amp;cshid=1574134702834427
https://www.google.com/search?q=centrifugal+compressor+ppt&amp;newwindow=1&amp;rlz=1C1NDCM_enPK849PK849&amp;source=lnms&amp;tbm=isch&amp;sa=X&amp;ved=0ahUKEwir27L0rPXlAhVZDWMBHdsrCwUQ_AUIEigB&amp;biw=2048&amp;bih=963
https://www.google.com/search?newwindow=1&amp;rlz=1C1NDCM_enPK849PK849&amp;q=centrifugal+compressor+compression+ratio&amp;sa=X&amp;ved=2ahUKEwj6mqfHrPXlAhVRAWMBHXDsCPMQ1QIoBHoECCoQBQ&amp;cshid=1574134702834427
https://www.google.com/search?q=centrifugal+compressor+compression+ratio&amp;newwindow=1&amp;rlz=1C1NDCM_enPK849PK849&amp;source=lnms&amp;tbm=isch&amp;sa=X&amp;ved=0ahUKEwjq5sr5rPXlAhVYA2MBHVBADfIQ_AUIEigB&amp;biw=2048&amp;bih=963
https://www.google.com/search?newwindow=1&amp;rlz=1C1NDCM_enPK849PK849&amp;q=centrifugal+compressor+vs+axial+compressor&amp;sa=X&amp;ved=2ahUKEwj6mqfHrPXlAhVRAWMBHXDsCPMQ1QIoBXoECCoQBg&amp;cshid=1574134702834427
https://www.google.com/search?q=centrifugal+compressor+vs+axial+compressor&amp;newwindow=1&amp;rlz=1C1NDCM_enPK849PK849&amp;source=lnms&amp;tbm=isch&amp;sa=X&amp;ved=0ahUKEwiH5dqArfXlAhXE8uAKHbjJCjsQ_AUIEigB&amp;biw=2048&amp;bih=963
https://www.google.com/search?newwindow=1&amp;rlz=1C1NDCM_enPK849PK849&amp;q=centrifugal+compressor+impeller+design&amp;sa=X&amp;ved=2ahUKEwj6mqfHrPXlAhVRAWMBHXDsCPMQ1QIoBnoECCoQBw&amp;cshid=1574134702834427
https://www.google.com/search?q=centrifugal+compressor+impeller+design&amp;newwindow=1&amp;rlz=1C1NDCM_enPK849PK849&amp;source=lnms&amp;tbm=isch&amp;sa=X&amp;ved=0ahUKEwiegdWDrfXlAhV85-AKHanHBSAQ_AUIEigB&amp;biw=2048&amp;bih=963
https://www.google.com/search?newwindow=1&amp;rlz=1C1NDCM_enPK849PK849&amp;q=centrifugal+compressor+classification&amp;sa=X&amp;ved=2ahUKEwj6mqfHrPXlAhVRAWMBHXDsCPMQ1QIoB3oECCoQCA&amp;cshid=1574134702834427
https://www.google.com/search?q=centrifugal+compressor+classification&amp;newwindow=1&amp;rlz=1C1NDCM_enPK849PK849&amp;source=lnms&amp;tbm=isch&amp;sa=X&amp;ved=0ahUKEwj7s8aJrfXlAhWLmBQKHWztCzMQ_AUIEigB&amp;biw=2048&amp;bih=963
</t>
    </r>
  </si>
  <si>
    <t>GP5G13CW8TRHM32</t>
  </si>
  <si>
    <t xml:space="preserve">Kindly arrange quotation for the S.S 316L sieve with certificate:
Sieve: 10 mesh and 16 mesh.
Size: 3x3 ft
Quantity: 1 each
</t>
  </si>
  <si>
    <t>GPHXPQWDELJOZSE</t>
  </si>
  <si>
    <t xml:space="preserve">safety valves for high pressure boiler
Connection size in/out let 25/40mm 
Threaded 
Cast iron material  
Set Pressure 1.5-250psi
Type spring loaded
Make leser
Qty 02nos
</t>
  </si>
  <si>
    <t xml:space="preserve">
Bashir Ahmed Dahri (Mr.)
Purchase officer 
Archroma Pakistan Limited | Plot #LX-10 &amp; LX11 Landhi Industrial Trade Zone Karachi 74900 | Pakistan
Tel: +9221 35081371-72 | Mobile: +92306 2349660 | E-Mail: bashir.ahmed@archroma.com
</t>
  </si>
  <si>
    <t>Sent to company 
sales@leser.com</t>
  </si>
  <si>
    <t>GQKTPM563XREZU2</t>
  </si>
  <si>
    <t xml:space="preserve">Grundfos pump 
type: CRN1-5A-FGJ-G-V--HQQE
Model: A96516422P11116
</t>
  </si>
  <si>
    <t>Nasiruddin Khan
Manager Procurement Tech Ops | Procurement 
Martin Dow Marker Ltd
D-7, Shaheed-e-Millat Road,
Karachi-75350, Pakistan UAN : +92 21 111 523 523
Fax   : +92 21 3455 92 21
https://martindowmarker.com/
nasiruddin.khan@martindow.com</t>
  </si>
  <si>
    <t>Sent to gebaeudetechnik@sales.grundfos.com</t>
  </si>
  <si>
    <t>GRZ4Q4HW7DM7G9X</t>
  </si>
  <si>
    <t>GTXNXFXX4CM0JID</t>
  </si>
  <si>
    <t>CPLG,PIPE:1-1/2",THD,3000 LB
COUPLING,PIPE:
SIZE: 1-1/2"
CONNECTION: THD
RATING: 3000 LB
MATERIAL: AUSTENITIC F316 SS
SPECIFICATION: ASTM A182
TEXT:"COUPLING,SS-316,1-1/2IN,3000LBS,THREADED PO TEXT COUPLING,
MATERIAL AUST.STEEL , ASTM STANDARD A182GR-F316 , SIZE 1-1/2 IN, PR
ESSURE RATING 3000 LBS, CONNECTION THREADED ,"</t>
  </si>
  <si>
    <t>Munawar Valliani
Imports &amp; Shipping
Engro Fertilizers Limited
RFQ 6000004138
mvalliani@engro.com</t>
  </si>
  <si>
    <t>GUMIEINWPBF5PAT</t>
  </si>
  <si>
    <t>GLASS,LVL GAUGE
GLASS,LEVEL GAUGE:
SIZE: SIZE 8 (1.31" X 12.625" X 0.69")
CONNECTION: 3/4" NPT
MATERIAL: TEMPERED BOROSILICATE GLASS
TYPE: HIGH PRESSURE TRANSPARENT
TEXT:SPARES FOR JERGUSON GAGE &lt;(&gt;&amp;&lt;)&gt; VALVE CO GL-GAGES SERIES-20
SIZE
- 8 3/4" NPT ENDS MODELS - R20/T20/TM20 S.O # 29738-A NO 8-A , TYPE-A
MFG JERGUSON GAGE &lt;(&gt;&amp;&lt;)&gt; VALVE CO:V-16758-8</t>
  </si>
  <si>
    <t>GX4BJQ95XT21BE4</t>
  </si>
  <si>
    <t>SEAL
SEAL: TEXT:PUMP SERIAL NO. S0904003 MODEL NO. MP3127.890 HT 252
POS. #
44 PART # 7206331 MECHANICAL SEAL UPPER FOR P-27 PUMP MFG
ITT:7206331
TEXT:SPARE FOR ITT WATER &lt;(&gt;&amp;&lt;)&gt; WASTE WATER ITALY SANITORY SUMP
LIFT
PUMP MODEL : MP-3127.890 HT 252 EEX (TAG# P-27 A/B UREA-3 ------</t>
  </si>
  <si>
    <t>Munawar Valliani
Imports &amp; Shipping
Engro Fertilizers Limited
RFQ 6000004138
mvalliani@engro.com</t>
  </si>
  <si>
    <t>GXRW9GHLCPIIV7Y</t>
  </si>
  <si>
    <t>VLV,NDL:1/4"
VALVE,NEEDLE:
SIZE: 1/4" TEXT:PARTS FOR VENTIL TEST EQUIPMENT BV, HOLLAND
TEST UNIT FOR SAFETY VALVE MODEL: VC25-SRV VENTIL REFE. 3705-04 MFG
VENTIL TEST EQUIPMENT BV:255
TEXT:PARTS FOR VENTIL TEST EQUIPMENT BV, HOLLAND TEST UNIT FOR
SAFETY
VALVE MODEL: VC25-SRV VENTIL REFE. 3705-04 -----------</t>
  </si>
  <si>
    <t>GYECPFKEXH3YLZZ</t>
  </si>
  <si>
    <t>QUALITY NO COPPER PARTS ALLOWED TYPE-2 SOURCE DESCRIPTION:
"VALVE,
GATE, C.S, 3/4 IN, 800 LBS, SW PO TEXT VALVE, GATE, MATERIAL CARBON
STEEL , ASTM STANDARD A216GR-WCB , SIZE 3/4 IN, PRESSURE RATING 800
LBS,
CONNECTI</t>
  </si>
  <si>
    <t>GYJHSXR2JN2336R</t>
  </si>
  <si>
    <t>COUPLING FOR 50-P-211/212/213
COUPLING BOWL SHAFT TO COLUMN SHAFT
TEXT:SPARE FOR MAK PUMPS COMPANY(PVT)LTD., MODEL # FV8-110/22
FOR DEEP
WELL TURBINE PUMP, TAG # 50-P-211A-F/212 /213 A-F, UTY-1 OFFSITE-2,</t>
  </si>
  <si>
    <t>GYKKB8Q2UNONNY8</t>
  </si>
  <si>
    <t>CPLG,PIPE:1/2",THD,3000 LB,FORGED CS
COUPLING,PIPE:
SIZE: 1/2"
CONNECTION: THD
RATING: 3000 LB
MATERIAL: FORGED CS
SPECIFICATION: ASTM A105
GRADE: 2</t>
  </si>
  <si>
    <t>GZ119ULUWLGPCR7</t>
  </si>
  <si>
    <t>GAS LEAKAGE ALARM
Model No.︰        RCG412/RCG412V
Brand Name︰        Rictron
qty 3</t>
  </si>
  <si>
    <t>Archroma Pakistan Limited | Plot #LX-10 &amp; LX11 Landhi Industrial Trade Zone Karachi 74900 | Pakistan
Tel: +9221 35081371-72 | Mobile: +92306 2349660 | E-Mail: bashir.ahmed@archroma.com| Website: www.archroma.com</t>
  </si>
  <si>
    <t>GAS LEAKAGE ALARM (Rictron)</t>
  </si>
  <si>
    <t>https://www.google.com/search?q=RCG412%2FRCG412V&amp;oq=RCG412%2FRCG412V&amp;aqs=chrome..69i57j69i59j69i58&amp;sourceid=chrome&amp;ie=UTF-8
https://www.google.com/search?newwindow=1&amp;ei=I0LeXeCTE_DvsAfe_4y4CQ&amp;q=RCG412%2FRCG412V+LEAKAGE+ALARM&amp;oq=RCG412%2FRCG412V+LEAKAGE+ALARM&amp;gs_l=psy-ab.3..33i160.18323.18323..18513...2.0..0.341.646.3-2......0....2j1..gws-wiz.AUoOmlU0dJc&amp;ved=0ahUKEwigsb2liormAhXwN-wKHd4_A5cQ4dUDCAs&amp;uact=5
https://www.google.com/search?newwindow=1&amp;bih=937&amp;biw=1920&amp;hl=en&amp;ei=vELeXbiKMvPTgwexiY_YDw&amp;q=RCG412V+GAS+LEAKAGE+ALARM+RICTRON&amp;oq=RCG412V+GAS+LEAKAGE+ALARM+RICTRON&amp;gs_l=psy-ab.3..33i160l2.4594.7153..7522...0.2..0.269.1685.0j5j3......0....1..gws-wiz.......0i71j33i21.Zs6xLFtkx5s&amp;ved=0ahUKEwi42NbuiormAhXz6eAKHbHEA_sQ4dUDCAs&amp;uact=5</t>
  </si>
  <si>
    <t>GZ1C4QMJYEXMIOG</t>
  </si>
  <si>
    <t>TEXT:PARTS FOR ROCKWELL NORDSTROM DYNAMIC BALANCE
PLUG VALVE CARBON
STEEL SIZE 3" 2500 LB SOURCE DESCRIPTION: "V RING MAIN
HEADER
ROCKWELL VALVE CO. SUB HEADER PARTS FOR ROCKWELL
NORDSTROM DYNAMIC
BALANCE PLUG VALVE CARBON STEEL SIZE 3"" 2500 LB PO TEXT
V RING" MFG
ROCKWELL VALVE CO:*
TEXT:PARTS FOR ROCKWELL NORDSTROM DYNAMIC BALANCE
PLUG VALVE CARBON
STEEL SIZE 4" 2500 LB SOURCE DESCRIPTION: "V RING (FLAT
BACK) MAIN
HEADER ROCKWELL VALVE CO. SUB HEADER PARTS FOR
ROCKWELL NORDSTROM
DYNAMIC BALANCE PLUG VALVE CARBON STEEL SIZE 4"" 2500
LB PO TEXT V RING
(FLAT BACK)" MFG ROCKWELL VALVE CO:*</t>
  </si>
  <si>
    <t>GZGSXZLNZXQSHTJ</t>
  </si>
  <si>
    <t xml:space="preserve">Centrifugal Diesel Transfer Pump
Flow : 200 US GPM
Head : 100 ft
Supply Line size&gt; DN- 25 PN &gt; 16.
Suction Line Size&gt; DN- 40
Complete Imported Horizontal End Suction
Centrifugal Pump Type with Carbon Sell 
NB 40-160/158 + 5.5 KW Explosion Proof
Motor Class (EeXde II C T4)
(3 x 400V x 50Hz x 2900 rpm )
</t>
  </si>
  <si>
    <t xml:space="preserve">Ashraf Butt
Procurement Officer
GlaxoSmithKline Consumer Healthcare Pakistan Ltd.
35 - Dockyard Road, west wharf , Karachi
Tel: 35274744 (Ext: 4744
</t>
  </si>
  <si>
    <t>Maaz: Again letter sent merged with grundfos data (04 dec 19)</t>
  </si>
  <si>
    <t>Centrifugal Diesel Transfer Pump</t>
  </si>
  <si>
    <t>https://www.google.com/search?q=Centrifugal+Diesel+Transfer+Pump&amp;rlz=1C1NDCM_enPK849PK849&amp;oq=Centrifugal+Diesel+Transfer+Pump&amp;aqs=chrome..69i57&amp;sourceid=chrome&amp;ie=UTF-8
https://www.google.com/search?q=Centrifugal+Diesel+Transfer+Pump&amp;newwindow=1&amp;rlz=1C1NDCM_enPK849PK849&amp;source=lnms&amp;tbm=isch&amp;sa=X&amp;ved=2ahUKEwjns-bO0ozmAhXIRMAKHcs8DIwQ_AUoAXoECCsQAw&amp;biw=2048&amp;bih=963
https://www.google.com/search?newwindow=1&amp;rlz=1C1NDCM_enPK849PK849&amp;q=centrifugal+pump+for+oil+transfer&amp;sa=X&amp;ved=2ahUKEwjns-bO0ozmAhXIRMAKHcs8DIwQ1QIoAXoECCoQAg
https://www.google.com/search?q=centrifugal+pump+for+oil+transfer&amp;newwindow=1&amp;rlz=1C1NDCM_enPK849PK849&amp;source=lnms&amp;tbm=isch&amp;sa=X&amp;ved=2ahUKEwjAt5P01IzmAhWDgVwKHX-NCS8Q_AUoAXoECCoQAw&amp;biw=2048&amp;bih=963
https://www.google.com/search?newwindow=1&amp;rlz=1C1NDCM_enPK849PK849&amp;q=bulk+fuel+transfer+pumps&amp;sa=X&amp;ved=2ahUKEwjns-bO0ozmAhXIRMAKHcs8DIwQ1QIoA3oECCoQBA
https://www.google.com/search?q=bulk+fuel+transfer+pumps&amp;newwindow=1&amp;rlz=1C1NDCM_enPK849PK849&amp;source=lnms&amp;tbm=isch&amp;sa=X&amp;ved=2ahUKEwi4hvb31IzmAhWSi1wKHfWdCqsQ_AUoAXoECCwQAw&amp;biw=2048&amp;bih=963
https://www.google.com/search?newwindow=1&amp;rlz=1C1NDCM_enPK849PK849&amp;q=diesel+transfer+pump+220v&amp;sa=X&amp;ved=2ahUKEwjns-bO0ozmAhXIRMAKHcs8DIwQ1QIoBHoECCoQBQ
https://www.google.com/search?q=diesel+transfer+pump+220v&amp;newwindow=1&amp;rlz=1C1NDCM_enPK849PK849&amp;source=lnms&amp;tbm=isch&amp;sa=X&amp;ved=2ahUKEwin-fT61IzmAhWLQEEAHdvWDQAQ_AUoAXoECCkQAw&amp;biw=2048&amp;bih=963
https://www.google.com/search?newwindow=1&amp;rlz=1C1NDCM_enPK849PK849&amp;q=high+volume+diesel+fuel+transfer+pump&amp;sa=X&amp;ved=2ahUKEwjns-bO0ozmAhXIRMAKHcs8DIwQ1QIoBXoECCoQBg
https://www.google.com/search?q=high+volume+diesel+fuel+transfer+pump&amp;newwindow=1&amp;rlz=1C1NDCM_enPK849PK849&amp;source=lnms&amp;tbm=isch&amp;sa=X&amp;ved=2ahUKEwib1IL-1IzmAhVknVwKHe38CQYQ_AUoAXoECCoQAw&amp;biw=2048&amp;bih=963
https://www.google.com/search?q=NB+40-160%2F158&amp;rlz=1C1NDCM_enPK849PK849&amp;oq=NB+40-160%2F158&amp;aqs=chrome..69i57&amp;sourceid=chrome&amp;ie=UTF-8
https://www.google.com/search?q=NB+40-160/158&amp;newwindow=1&amp;rlz=1C1NDCM_enPK849PK849&amp;source=lnms&amp;tbm=isch&amp;sa=X&amp;ved=2ahUKEwjeicjw2IzmAhWGzIUKHZeOCvcQ_AUoAXoECCkQAw&amp;biw=2048&amp;bih=963</t>
  </si>
  <si>
    <t>GZWKCMQRGNGR27J</t>
  </si>
  <si>
    <t xml:space="preserve">Refrigerant Compressed Air Dryer </t>
  </si>
  <si>
    <t xml:space="preserve">Sami Saghir
Clariant Chemical Pakistan (PVT) Ltd 1-A/1, Sector 20, Korangi.Industrial.Area  | Karachi, Pakistan
/Phone:: (+92) 21 111 275 000 Ext. 437 | Fax :+92 21 35044342 |;Cell: 0333-3284057
: Email: Sami.saghir.hrsg@clariant.com
</t>
  </si>
  <si>
    <r>
      <rPr>
        <sz val="12"/>
        <rFont val="Trebuchet MS"/>
      </rPr>
      <t xml:space="preserve">Merge with </t>
    </r>
    <r>
      <rPr>
        <b/>
        <sz val="12"/>
        <rFont val="Trebuchet MS"/>
      </rPr>
      <t>GP5-G13-8TRH-M32</t>
    </r>
  </si>
  <si>
    <t>https://www.google.com/search?newwindow=1&amp;rlz=1C1NDCM_enPK849PK849&amp;biw=2048&amp;bih=963&amp;ei=vK3fXfmFC4ukUvbCqugP&amp;q=refrigerant+compressed+air+dryer&amp;oq=refrigerant+compressed+air+dryer&amp;gs_l=psy-ab.12...0.0..2791...0.0..0.0.0.......0......gws-wiz.fnlFjEW7hkc&amp;ved=0ahUKEwj50_KF5YzmAhULkhQKHXahCv0Q4dUDCAs 
https://www.google.com/search?q=refrigerant+compressed+air+dryer&amp;newwindow=1&amp;rlz=1C1NDCM_enPK849PK849&amp;source=lnms&amp;tbm=isch&amp;sa=X&amp;ved=2ahUKEwiSyNmH5YzmAhVHDGMBHZRoAX4Q_AUoAXoECCkQAw&amp;biw=2048&amp;bih=963 
https://www.google.com/search?newwindow=1&amp;rlz=1C1NDCM_enPK849PK849&amp;biw=2048&amp;bih=963&amp;q=refrigerated+air+dryer+working+animation&amp;sa=X&amp;ved=2ahUKEwiF1Pil5YzmAhURyxoKHXCaCjkQ1QIoAHoECCcQAQ 
https://www.google.com/search?q=refrigerated+air+dryer+working+animation&amp;newwindow=1&amp;rlz=1C1NDCM_enPK849PK849&amp;source=lnms&amp;tbm=isch&amp;sa=X&amp;ved=2ahUKEwjm-cvN5YzmAhUMuRoKHXPGBYIQ_AUoAnoECCoQBA&amp;biw=2048&amp;bih=963 
https://www.google.com/search?newwindow=1&amp;rlz=1C1NDCM_enPK849PK849&amp;biw=2048&amp;bih=963&amp;q=refrigerated+air+dryer+working+principle+pdf&amp;sa=X&amp;ved=2ahUKEwiF1Pil5YzmAhURyxoKHXCaCjkQ1QIoAXoECCcQAg 
https://www.google.com/search?q=refrigerated+air+dryer+working+principle+pdf&amp;newwindow=1&amp;rlz=1C1NDCM_enPK849PK849&amp;source=lnms&amp;tbm=isch&amp;sa=X&amp;ved=2ahUKEwjw04my5YzmAhUnxYUKHWQUCDcQ_AUoAXoECCsQAw&amp;biw=2048&amp;bih=963
https://www.google.com/search?newwindow=1&amp;rlz=1C1NDCM_enPK849PK849&amp;biw=2048&amp;bih=963&amp;q=compressed+air+dryer+types+pdf&amp;sa=X&amp;ved=2ahUKEwiF1Pil5YzmAhURyxoKHXCaCjkQ1QIoAnoECCcQAw 
https://www.google.com/search?q=compressed+air+dryer+types+pdf&amp;newwindow=1&amp;rlz=1C1NDCM_enPK849PK849&amp;source=lnms&amp;tbm=isch&amp;sa=X&amp;ved=2ahUKEwjyysm15YzmAhVEUhoKHX-PDpAQ_AUoAXoECCsQAw&amp;biw=2048&amp;bih=963 
https://www.google.com/search?newwindow=1&amp;rlz=1C1NDCM_enPK849PK849&amp;biw=2048&amp;bih=963&amp;q=air+dryer+for+compressor+working&amp;sa=X&amp;ved=2ahUKEwiF1Pil5YzmAhURyxoKHXCaCjkQ1QIoA3oECCcQBA 
https://www.google.com/search?q=air+dryer+for+compressor+working&amp;newwindow=1&amp;rlz=1C1NDCM_enPK849PK849&amp;source=lnms&amp;tbm=isch&amp;sa=X&amp;ved=2ahUKEwiam7S45YzmAhUlxoUKHVmACOAQ_AUoAXoECC0QAw&amp;biw=2048&amp;bih=963 
https://www.google.com/search?newwindow=1&amp;rlz=1C1NDCM_enPK849PK849&amp;biw=2048&amp;bih=963&amp;q=desiccant+air+dryer&amp;sa=X&amp;ved=2ahUKEwiF1Pil5YzmAhURyxoKHXCaCjkQ1QIoBHoECCcQBQ 
https://www.google.com/search?q=desiccant+air+dryer&amp;newwindow=1&amp;rlz=1C1NDCM_enPK849PK849&amp;source=lnms&amp;tbm=isch&amp;sa=X&amp;ved=2ahUKEwiZmNe65YzmAhUNXxoKHZPuD0YQ_AUoAXoECCoQAw&amp;biw=2048&amp;bih=963 
https://www.google.com/search?newwindow=1&amp;rlz=1C1NDCM_enPK849PK849&amp;biw=2048&amp;bih=963&amp;q=control+air+dryer+on+ship&amp;sa=X&amp;ved=2ahUKEwiF1Pil5YzmAhURyxoKHXCaCjkQ1QIoBXoECCcQBg 
https://www.google.com/search?q=control+air+dryer+on+ship&amp;newwindow=1&amp;rlz=1C1NDCM_enPK849PK849&amp;source=lnms&amp;tbm=isch&amp;sa=X&amp;ved=2ahUKEwiNz9295YzmAhXhzIUKHYz7CnoQ_AUoAXoECCsQAw&amp;biw=2048&amp;bih=963 
https://www.google.com/search?newwindow=1&amp;rlz=1C1NDCM_enPK849PK849&amp;biw=2048&amp;bih=963&amp;q=atlas+copco+air+dryer&amp;sa=X&amp;ved=2ahUKEwiF1Pil5YzmAhURyxoKHXCaCjkQ1QIoBnoECCcQBw 
https://www.google.com/search?q=atlas+copco+air+dryer&amp;newwindow=1&amp;rlz=1C1NDCM_enPK849PK849&amp;source=lnms&amp;tbm=isch&amp;sa=X&amp;ved=2ahUKEwialebB5YzmAhUkzIUKHe3WCloQ_AUoAXoECC0QAw&amp;biw=2048&amp;bih=963 
https://www.google.com/search?newwindow=1&amp;rlz=1C1NDCM_enPK849PK849&amp;biw=2048&amp;bih=963&amp;q=air+compressor+dryer+installation+diagram&amp;sa=X&amp;ved=2ahUKEwiF1Pil5YzmAhURyxoKHXCaCjkQ1QIoB3oECCcQCA 
https://www.google.com/search?q=air+compressor+dryer+installation+diagram&amp;newwindow=1&amp;rlz=1C1NDCM_enPK849PK849&amp;source=lnms&amp;tbm=isch&amp;sa=X&amp;ved=2ahUKEwihxsnE5YzmAhVNExoKHUSAAacQ_AUoAXoECCkQAw&amp;biw=2048&amp;bih=963</t>
  </si>
  <si>
    <t>H1Q7F3RN5QHHNYI</t>
  </si>
  <si>
    <t xml:space="preserve">1.        Universal CE Approved REX Pipe Threading Machine         
Capacity: 1/2''-2'' BSPT NPT
Model No.   Z1T-R2A 
 Qty 1. No.
specification in email
</t>
  </si>
  <si>
    <t xml:space="preserve">Ashraf Butt
Procurement Officer
GlaxoSmithKline Consumer Healthcare Pakistan Ltd.
35 - Dockyard Road, west wharf , Karachi
Tel: 35274744 (Ext: 4744)
</t>
  </si>
  <si>
    <t>Pipe Threading Machine</t>
  </si>
  <si>
    <t>https://www.google.com/search?q=Pipe+Threading+Machine+Z1T-R2A&amp;rlz=1C1NDCM_enPK849PK849&amp;oq=Pipe+Threading+Machine+Z1T-R2A&amp;aqs=chrome..69i57&amp;sourceid=chrome&amp;ie=UTF-8
https://www.google.com/search?q=Pipe+Threading+Machine+Z1T-R2A&amp;newwindow=1&amp;rlz=1C1NDCM_enPK849PK849&amp;source=lnms&amp;tbm=isch&amp;sa=X&amp;ved=2ahUKEwjLruir6ozmAhU7QEEAHefrAYAQ_AUoAXoECCUQAw&amp;biw=2048&amp;bih=963</t>
  </si>
  <si>
    <t>H1Y2QSQGTU0H14F</t>
  </si>
  <si>
    <t xml:space="preserve">Pressure switch  50 to 300mbar 
Media Gas
Process connection ¼” NPT Female 
Make Kromschroder
Quantity 02nos 
Pressure switch  0 to 1000mbar 
Media Gas
Process connection ¼” NPT Female 
Make Kromschroder
Quantity 02nos 
</t>
  </si>
  <si>
    <t xml:space="preserve">Bashir Ahmed Dahri (Mr.)
Purchase officer 
Archroma Pakistan Limited | Plot #LX-10 &amp; LX11 Landhi Industrial Trade Zone Karachi 74900 | Pakistan
Tel: +9221 35081371-72 | Mobile: +92306 2349660 | E-Mail: bashir.ahmed@archroma.com
</t>
  </si>
  <si>
    <t>Cannot find enquiry
Hold this enquiry for further details</t>
  </si>
  <si>
    <t>Pressure switch (Kromschroder)</t>
  </si>
  <si>
    <t>https://www.google.com/search?newwindow=1&amp;rlz=1C1NDCM_enPK849PK849&amp;ei=VZ3hXbiIFIe_gQaG1LbwAg&amp;q=Pressure+switch+Kromschroder&amp;oq=Pressure+switch+Kromschroder&amp;gs_l=psy-ab.3..0i30j0i5i30l2j0i8i30l7.8337.17852..26289...0.0..0.367.11439.2-38j6......0....1..gws-wiz.-nLz6uFWNkA&amp;ved=0ahUKEwj4ht3XvZDmAhWHX8AKHQaqDS4Q4dUDCAs&amp;uact=5
https://www.google.com/search?q=Pressure+switch+Kromschroder&amp;newwindow=1&amp;rlz=1C1NDCM_enPK849PK849&amp;source=lnms&amp;tbm=isch&amp;sa=X&amp;ved=2ahUKEwj2n-zmvZDmAhVNasAKHQiND-8Q_AUoAXoECCoQAw&amp;biw=2048&amp;bih=963
https://www.google.com/search?newwindow=1&amp;rlz=1C1NDCM_enPK849PK849&amp;q=kromschroder+distributor&amp;sa=X&amp;ved=2ahUKEwj2n-zmvZDmAhVNasAKHQiND-8Q1QIoAXoECCkQAg&amp;biw=2048&amp;bih=963
https://www.google.com/search?q=kromschroder+distributor&amp;newwindow=1&amp;rlz=1C1NDCM_enPK849PK849&amp;source=lnms&amp;tbm=isch&amp;sa=X&amp;ved=2ahUKEwj_8fCEvpDmAhWKa8AKHW9_AOAQ_AUoAXoECCoQAw&amp;biw=2048&amp;bih=963</t>
  </si>
  <si>
    <t>H2XP22I4XZ4KGT4</t>
  </si>
  <si>
    <t>Stretch Film Rolls LLDPE
Plain LLDPE 20 Microm 
Length per roll 500-600 m 
Film width 200 mm and 400 mm 
Core I/D: 38mm
Quantity: 1.2 million meter or one 20 feet FCL</t>
  </si>
  <si>
    <t>IPEX Zafar</t>
  </si>
  <si>
    <t>Stretch Film Rolls LLDPE</t>
  </si>
  <si>
    <t>https://www.google.com/search?newwindow=1&amp;rlz=1C1NDCM_enPK849PK849&amp;ei=Dy7hXaS3MPaAhbIPjKyLmAo&amp;q=Stretch+Film+Rolls+LLDPE+-indiamart+-alibaba&amp;oq=Stretch+Film+Rolls+LLDPE+-indiamart+-alibaba&amp;gs_l=psy-ab.12...47130.68873..78110...0.0..0.250.4208.0j3j17......0....1..gws-wiz.......33i160j33i22i29i30.IEDeujnLtEA&amp;ved=0ahUKEwjk-uHI04_mAhV2QEEAHQzWAqMQ4dUDCAs
https://www.google.com/search?q=Stretch+Film+Rolls+LLDPE+-indiamart+-alibaba&amp;newwindow=1&amp;rlz=1C1NDCM_enPK849PK849&amp;source=lnms&amp;tbm=isch&amp;sa=X&amp;ved=2ahUKEwjlhr7u04_mAhWRQEEAHV8LDtsQ_AUoAXoECCoQAw&amp;biw=2048&amp;bih=963
https://www.google.com/search?newwindow=1&amp;rlz=1C1NDCM_enPK849PK849&amp;q=lldpe+stretch+film&amp;sa=X&amp;ved=2ahUKEwjlhr7u04_mAhWRQEEAHV8LDtsQ1QIoAHoECCkQAQ
https://www.google.com/search?q=lldpe+stretch+film&amp;newwindow=1&amp;rlz=1C1NDCM_enPK849PK849&amp;source=lnms&amp;tbm=isch&amp;sa=X&amp;ved=2ahUKEwjZtOvi1Y_mAhURVhoKHQ3gBAgQ_AUoAXoECCkQAw&amp;biw=2048&amp;bih=963
https://www.google.com/search?newwindow=1&amp;rlz=1C1NDCM_enPK849PK849&amp;q=40+stretch+wrap&amp;sa=X&amp;ved=2ahUKEwjlhr7u04_mAhWRQEEAHV8LDtsQ1QIoAXoECCkQAg
https://www.google.com/search?q=40+stretch+wrap&amp;newwindow=1&amp;rlz=1C1NDCM_enPK849PK849&amp;source=lnms&amp;tbm=isch&amp;sa=X&amp;ved=2ahUKEwj-hs_l1Y_mAhXH34UKHTJhCuYQ_AUoAXoECCgQAw&amp;biw=2048&amp;bih=963
https://www.google.com/search?newwindow=1&amp;rlz=1C1NDCM_enPK849PK849&amp;q=20+stretch+film&amp;sa=X&amp;ved=2ahUKEwjlhr7u04_mAhWRQEEAHV8LDtsQ1QIoAnoECCkQAw
https://www.google.com/search?q=20+stretch+film&amp;newwindow=1&amp;rlz=1C1NDCM_enPK849PK849&amp;source=lnms&amp;tbm=isch&amp;sa=X&amp;ved=2ahUKEwiru6To1Y_mAhVpxYUKHY9KA2gQ_AUoAXoECCkQAw&amp;biw=2048&amp;bih=963
https://www.google.com/search?newwindow=1&amp;rlz=1C1NDCM_enPK849PK849&amp;q=hybrid+stretch+film&amp;sa=X&amp;ved=2ahUKEwjlhr7u04_mAhWRQEEAHV8LDtsQ1QIoA3oECCkQBA
https://www.google.com/search?q=hybrid+stretch+film&amp;newwindow=1&amp;rlz=1C1NDCM_enPK849PK849&amp;source=lnms&amp;tbm=isch&amp;sa=X&amp;ved=2ahUKEwjbgI_r1Y_mAhUNxoUKHeyyCe4Q_AUoAXoECCsQAw&amp;biw=2048&amp;bih=963
https://www.google.com/search?newwindow=1&amp;rlz=1C1NDCM_enPK849PK849&amp;q=stretch+wrap+film+roll&amp;sa=X&amp;ved=2ahUKEwjlhr7u04_mAhWRQEEAHV8LDtsQ1QIoBHoECCkQBQ
https://www.google.com/search?newwindow=1&amp;rlz=1C1NDCM_enPK849PK849&amp;q=wide+stretch+wrap&amp;sa=X&amp;ved=2ahUKEwjlhr7u04_mAhWRQEEAHV8LDtsQ1QIoBXoECCkQBg
https://www.google.com/search?q=wide+stretch+wrap&amp;newwindow=1&amp;rlz=1C1NDCM_enPK849PK849&amp;source=lnms&amp;tbm=isch&amp;sa=X&amp;ved=2ahUKEwj0uIPv1Y_mAhWR4YUKHR0RB9kQ_AUoAXoECCoQAw&amp;biw=2048&amp;bih=963
https://www.google.com/search?newwindow=1&amp;rlz=1C1NDCM_enPK849PK849&amp;q=machine+stretch+wrap+suppliers&amp;sa=X&amp;ved=2ahUKEwjlhr7u04_mAhWRQEEAHV8LDtsQ1QIoBnoECCkQBw
https://www.google.com/search?q=machine+stretch+wrap+suppliers&amp;newwindow=1&amp;rlz=1C1NDCM_enPK849PK849&amp;source=lnms&amp;tbm=isch&amp;sa=X&amp;ved=2ahUKEwiMyYad1o_mAhUCyYUKHXKFA_EQ_AUoAXoECCkQAw&amp;biw=2048&amp;bih=963
https://www.google.com/search?newwindow=1&amp;rlz=1C1NDCM_enPK849PK849&amp;q=micron+stretch+wrap&amp;sa=X&amp;ved=2ahUKEwjlhr7u04_mAhWRQEEAHV8LDtsQ1QIoB3oECCkQCA
https://www.google.com/search?q=micron+stretch+wrap&amp;newwindow=1&amp;rlz=1C1NDCM_enPK849PK849&amp;source=lnms&amp;tbm=isch&amp;sa=X&amp;ved=2ahUKEwi9x7mg1o_mAhVP1xoKHbkyAo8Q_AUoAXoECCsQAw&amp;biw=2048&amp;bih=963</t>
  </si>
  <si>
    <t>H3KCWWQM2SYI9LX</t>
  </si>
  <si>
    <t>FIBER LASER CUTTING MACHINES</t>
  </si>
  <si>
    <t xml:space="preserve">FAREED ENGINEERING WORKS
F-754, Site Area, Karachi - Pakistan
Tel: +92-21-32551551 , 32551552
Cell: +92-313-3893320
Email: qc.fareedengg@gmail.com , fareedengg123@gmail.com, tm.fareedengg@gmail.com
web:    www.fareedengg.com.pk
</t>
  </si>
  <si>
    <t xml:space="preserve">https://www.google.com/search?q=fiber+laser+cutting+machine&amp;newwindow=1&amp;rlz=1C1NDCM_enPK849PK849&amp;source=lnms&amp;tbm=isch&amp;sa=X&amp;ved=2ahUKEwiF9vSkrpbmAhVC0uAKHeWAAeMQ_AUoAXoECC0QAw&amp;biw=2048&amp;bih=963
https://www.google.com/search?newwindow=1&amp;rlz=1C1NDCM_enPK849PK849&amp;biw=2048&amp;bih=963&amp;ei=37XkXZCXMvLUgwfE3o7YDw&amp;q=USED+REFURBISHED+SECOND-HAND+fiber+laser+cutting+machine&amp;oq=USED+REFURBISHED+SECOND-HAND+fiber+laser+cutting+machine&amp;gs_l=psy-ab.12...8478.30428..95289...0.2..0.338.7235.2-26j3......0....1..gws-wiz.......0i71j0i7i30j0i13j0i8i7i30j0j0i8i30j0i30j0i8i13i30j33i10.qGdqm72S8f4&amp;ved=0ahUKEwjQgrrBsZbmAhVy6uAKHUSvA_sQ4dUDCAs
https://www.google.com/search?q=USED+REFURBISHED+SECOND-HAND+fiber+laser+cutting+machine&amp;newwindow=1&amp;rlz=1C1NDCM_enPK849PK849&amp;source=lnms&amp;tbm=isch&amp;sa=X&amp;ved=2ahUKEwiF6q_vsZbmAhUrAGMBHWQdDzsQ_AUoAXoECCoQAw&amp;biw=2048&amp;bih=963
https://www.google.com/search?newwindow=1&amp;rlz=1C1NDCM_enPK849PK849&amp;biw=2048&amp;bih=963&amp;q=small+fiber+laser+cutting+machine&amp;sa=X&amp;ved=2ahUKEwi6juWd3ZLmAhVIOhoKHfZsAvgQ1QIoAHoECCwQAQ
https://www.google.com/search?q=small+fiber+laser+cutting+machine&amp;newwindow=1&amp;rlz=1C1NDCM_enPK849PK849&amp;source=lnms&amp;tbm=isch&amp;sa=X&amp;ved=2ahUKEwiRwoax3ZLmAhXQzoUKHeIYA10Q_AUoAXoECCcQAw&amp;biw=2048&amp;bih=963
https://www.google.com/search?newwindow=1&amp;rlz=1C1NDCM_enPK849PK849&amp;q=cnc+laser+cutting+machine&amp;sa=X&amp;ved=2ahUKEwixyJiF4ZLmAhUB2BoKHcXYDAUQ1QIoB3oECCsQCA&amp;biw=2048&amp;bih=963
https://www.google.com/search?q=cnc+laser+cutting+machine&amp;newwindow=1&amp;rlz=1C1NDCM_enPK849PK849&amp;source=lnms&amp;tbm=isch&amp;sa=X&amp;ved=2ahUKEwjVs_7R4ZLmAhWIfMAKHTrOAn8Q_AUoAXoECCsQAw&amp;biw=2048&amp;bih=963
https://www.google.com/search?newwindow=1&amp;rlz=1C1NDCM_enPK849PK849&amp;biw=2048&amp;bih=963&amp;ei=ic7iXbCfFcSJlwSu87TgCw&amp;q=fiber+laser+cutting+machine+price&amp;oq=fiber+laser+cutting+machine+price&amp;gs_l=psy-ab.12...0.0..1199653...0.0..0.0.0.......0......gws-wiz.WDY3lON_zgg&amp;ved=0ahUKEwjwh_3f4JLmAhXExIUKHa45DbwQ4dUDCAs
https://www.google.com/search?newwindow=1&amp;rlz=1C1NDCM_enPK849PK849&amp;biw=2048&amp;bih=963&amp;ei=ic7iXbCfFcSJlwSu87TgCw&amp;q=fiber+laser+cutting+machine+price&amp;oq=fiber+laser+cutting+machine+price&amp;gs_l=psy-ab.12...0.0..1199653...0.0..0.0.0.......0......gws-wiz.WDY3lON_zgg&amp;ved=0ahUKEwjwh_3f4JLmAhXExIUKHa45DbwQ4dUDCAs
https://www.google.com/search?newwindow=1&amp;rlz=1C1NDCM_enPK849PK849&amp;biw=2048&amp;bih=963&amp;q=cnc+fiber+laser+cutting+machine+supplier&amp;sa=X&amp;ved=2ahUKEwj7643S4JLmAhUGXxoKHfEQBikQ1QIoAXoECCwQAg
https://www.google.com/search?q=cnc+fiber+laser+cutting+machine+supplier&amp;newwindow=1&amp;rlz=1C1NDCM_enPK849PK849&amp;source=lnms&amp;tbm=isch&amp;sa=X&amp;ved=2ahUKEwjC2rDi4JLmAhUC2BoKHVjICq4Q_AUoAnoECCsQBA&amp;biw=2048&amp;bih=963
https://www.google.com/search?newwindow=1&amp;rlz=1C1NDCM_enPK849PK849&amp;biw=2048&amp;bih=963&amp;q=small+fiber+laser+cutting+machine&amp;sa=X&amp;ved=2ahUKEwj7643S4JLmAhUGXxoKHfEQBikQ1QIoAnoECCwQAw
https://www.google.com/search?newwindow=1&amp;rlz=1C1NDCM_enPK849PK849&amp;biw=2048&amp;bih=963&amp;q=co2+laser+cutting+machine&amp;sa=X&amp;ved=2ahUKEwj7643S4JLmAhUGXxoKHfEQBikQ1QIoBHoECCwQBQ
https://www.google.com/search?q=co2+laser+cutting+machine&amp;newwindow=1&amp;rlz=1C1NDCM_enPK849PK849&amp;source=lnms&amp;tbm=isch&amp;sa=X&amp;ved=2ahUKEwj_hIX84JLmAhVOQhoKHft1CzYQ_AUoAnoECDEQBA&amp;biw=2048&amp;bih=963
https://www.google.com/search?newwindow=1&amp;rlz=1C1NDCM_enPK849PK849&amp;biw=2048&amp;bih=963&amp;q=metal+laser+cutting+machine&amp;sa=X&amp;ved=2ahUKEwi6juWd3ZLmAhVIOhoKHfZsAvgQ1QIoAnoECCwQAw
https://www.google.com/search?q=metal+laser+cutting+machine&amp;newwindow=1&amp;rlz=1C1NDCM_enPK849PK849&amp;source=lnms&amp;tbm=isch&amp;sa=X&amp;ved=2ahUKEwj7jY6_3ZLmAhVPzYUKHTpWBUAQ_AUoAnoECCoQBA&amp;biw=2048&amp;bih=963
https://www.google.com/search?newwindow=1&amp;rlz=1C1NDCM_enPK849PK849&amp;q=fiber+laser+cutting+machine+manufacturers&amp;sa=X&amp;ved=2ahUKEwi4q4PGs5bmAhVD5uAKHRRRALEQ1QIoAXoECC4QAg&amp;biw=2048&amp;bih=963
https://www.google.com/search?q=fiber+laser+cutting+machine+manufacturers&amp;newwindow=1&amp;rlz=1C1NDCM_enPK849PK849&amp;source=lnms&amp;tbm=isch&amp;sa=X&amp;ved=2ahUKEwjKnf3Ps5bmAhUE2-AKHRn6AgcQ_AUoAnoECCwQBA&amp;biw=2048&amp;bih=963
https://www.google.com/search?newwindow=1&amp;rlz=1C1NDCM_enPK849PK849&amp;biw=2048&amp;bih=963&amp;ei=VLjkXcHjHsXTgwfj44j4Aw&amp;q=TRUMPF+fiber+laser+cutting+machine+&amp;oq=TRUMPF+fiber+laser+cutting+machine+&amp;gs_l=psy-ab.12..0j0i30j0i333.23227.30621..34954...0.2..0.305.797.2-2j1......0....1j2..gws-wiz.......0i71j0i7i30.W2w3qSY76eU&amp;ved=0ahUKEwjB3Z3ts5bmAhXF6eAKHeMxAj8Q4dUDCAs
https://www.google.com/search?q=TRUMPF+fiber+laser+cutting+machine&amp;newwindow=1&amp;rlz=1C1NDCM_enPK849PK849&amp;source=lnms&amp;tbm=isch&amp;sa=X&amp;ved=2ahUKEwiI-cG7tZbmAhXeBWMBHRl-D3gQ_AUoAnoECCcQBA&amp;biw=2048&amp;bih=963
https://www.google.com/search?newwindow=1&amp;rlz=1C1NDCM_enPK849PK849&amp;biw=2048&amp;bih=963&amp;ei=BbrkXcjiBt6LjLsPmfy9wAc&amp;q=Bystronic+fiber+laser+cutting+machine&amp;oq=Bystronic+fiber+laser+cutting+machine&amp;gs_l=psy-ab.12..0i7i30j0j0i333l2.3718.3718..7018...0.3..0.232.232.2-1......0....2j1..gws-wiz.......0i71.f6WPniw2kFA&amp;ved=0ahUKEwiI-cG7tZbmAhXeBWMBHRl-D3gQ4dUDCAs
https://www.google.com/search?q=Bystronic+fiber+laser+cutting+machine&amp;newwindow=1&amp;rlz=1C1NDCM_enPK849PK849&amp;source=lnms&amp;tbm=isch&amp;sa=X&amp;ved=2ahUKEwjc5JvctZbmAhWk2-AKHe3UBSsQ_AUoAnoECCcQBA&amp;biw=2048&amp;bih=963
https://www.google.com/search?newwindow=1&amp;rlz=1C1NDCM_enPK849PK849&amp;biw=2048&amp;bih=963&amp;ei=SbrkXZycKqS3gwftqZfYAg&amp;q=TANAKA+fiber+laser+cutting+machine&amp;oq=TANAKA+fiber+laser+cutting+machine&amp;gs_l=psy-ab.12...4759.4759..8861...0.3..0.212.212.2-1......0....2j1..gws-wiz.......0i71.ANpEtK3qees&amp;ved=0ahUKEwjc5JvctZbmAhWk2-AKHe3UBSsQ4dUDCAs
https://www.google.com/search?q=TANAKA+fiber+laser+cutting+machine&amp;newwindow=1&amp;rlz=1C1NDCM_enPK849PK849&amp;source=lnms&amp;tbm=isch&amp;sa=X&amp;ved=2ahUKEwjgkpWuupbmAhUFVhoKHcRgAwgQ_AUoAXoECCkQAw&amp;biw=2048&amp;bih=963
https://www.google.com/search?newwindow=1&amp;rlz=1C1NDCM_enPK849PK849&amp;biw=2048&amp;bih=963&amp;ei=J7_kXaDjEYWsacTBjUA&amp;q=KOIKE+fiber+laser+cutting+machine&amp;oq=KOIKE+fiber+laser+cutting+machine&amp;gs_l=psy-ab.12...4448.4448..10657...0.3..0.268.268.2-1......0....2j1..gws-wiz.......0i71.QZTXBnRgfMM&amp;ved=0ahUKEwjgkpWuupbmAhUFVhoKHcRgAwgQ4dUDCAs
https://www.google.com/search?q=KOIKE+fiber+laser+cutting+machine&amp;newwindow=1&amp;rlz=1C1NDCM_enPK849PK849&amp;source=lnms&amp;tbm=isch&amp;sa=X&amp;ved=2ahUKEwivxv_bupbmAhW9A2MBHZAvAP8Q_AUoAnoECCgQBA&amp;biw=2048&amp;bih=963 
https://www.google.com/search?q=Mazak+fiber+laser+cutting+machine&amp;newwindow=1&amp;rlz=1C1NDCM_enPK849PK849&amp;source=lnms&amp;sa=X&amp;ved=0ahUKEwiwpZGMu5bmAhUDUBUIHTGcBVgQ_AUIDSgA&amp;biw=2048&amp;bih=963&amp;dpr=0.94
https://www.google.com/search?q=Mazak+fiber+laser+cutting+machine&amp;newwindow=1&amp;rlz=1C1NDCM_enPK849PK849&amp;source=lnms&amp;tbm=isch&amp;sa=X&amp;ved=2ahUKEwjIyeONu5bmAhXj1uAKHcd1C34Q_AUoAnoECCgQBA&amp;biw=2048&amp;bih=963
https://www.google.com/search?newwindow=1&amp;rlz=1C1NDCM_enPK849PK849&amp;biw=2048&amp;bih=963&amp;ei=77_kXYiWMeOtgwfH663wBw&amp;q=han%27s+fiber+laser+cutting+machine&amp;oq=hANS+fiber+laser+cutting+machine&amp;gs_l=psy-ab.1.0.0i10j0i333.7648.14733..19348...0.1..0.257.946.2-4......0....1..gws-wiz.......0i71j0i7i30j0i8i7i10i30j0i8i7i30j0i7i5i30.4TVRiY1bWIA
https://www.google.com/search?q=han%27s+fiber+laser+cutting+machine&amp;newwindow=1&amp;rlz=1C1NDCM_enPK849PK849&amp;source=lnms&amp;tbm=isch&amp;sa=X&amp;ved=2ahUKEwjxh-Dtu5bmAhXVQkEAHdOYCTEQ_AUoAXoECCgQAw&amp;biw=2048&amp;bih=963
https://www.google.com/search?newwindow=1&amp;rlz=1C1NDCM_enPK849PK849&amp;biw=2048&amp;bih=963&amp;ei=ucDkXbHHBNWFhbIP07GmiAM&amp;q=hgLASER+fiber+laser+cutting+machine&amp;oq=hgLASER+fiber+laser+cutting+machine&amp;gs_l=psy-ab.12...7471.14308..18865...1.3..0.346.2879.2-10j1......0....1..gws-wiz.......0i71j0i67j0i7i30j0i8i7i10i30j0i8i7i30j0i13j0i8i13i30.93zqitVnIUE&amp;ved=0ahUKEwjxh-Dtu5bmAhXVQkEAHdOYCTEQ4dUDCAs
https://www.google.com/search?q=hgLASER+fiber+laser+cutting+machine&amp;newwindow=1&amp;rlz=1C1NDCM_enPK849PK849&amp;source=lnms&amp;tbm=isch&amp;sa=X&amp;ved=2ahUKEwiUsbuOvJbmAhU_QEEAHRFHAYQQ_AUoAnoECCcQBA&amp;biw=2048&amp;bih=963
https://www.google.com/search?q=cHUTIAN++fiber+laser+cutting+machine&amp;newwindow=1&amp;rlz=1C1NDCM_enPK849PK849&amp;source=lnms&amp;sa=X&amp;ved=0ahUKEwi79ILAvJbmAhWuRBUIHQSECBoQ_AUIDSgA&amp;biw=2048&amp;bih=963&amp;dpr=0.94
https://www.google.com/search?q=cHUTIAN++fiber+laser+cutting+machine&amp;newwindow=1&amp;rlz=1C1NDCM_enPK849PK849&amp;source=lnms&amp;tbm=isch&amp;sa=X&amp;ved=2ahUKEwib0vPBvJbmAhVrQUEAHYR1AR4Q_AUoAnoECCkQBA&amp;biw=2048&amp;bih=963
https://www.google.com/search?q=Gweike++fiber+laser+cutting+machine&amp;newwindow=1&amp;rlz=1C1NDCM_enPK849PK849&amp;source=lnms&amp;sa=X&amp;ved=0ahUKEwiXxMf7vJbmAhURsHEKHZVABX8Q_AUIDSgA&amp;biw=2048&amp;bih=963&amp;dpr=0.94
https://www.google.com/search?q=Gweike++fiber+laser+cutting+machine&amp;newwindow=1&amp;rlz=1C1NDCM_enPK849PK849&amp;source=lnms&amp;tbm=isch&amp;sa=X&amp;ved=2ahUKEwici4CMvZbmAhXColwKHQVGDVQQ_AUoAnoECCcQBA&amp;biw=2048&amp;bih=963
https://www.google.com/search?newwindow=1&amp;rlz=1C1NDCM_enPK849PK849&amp;biw=2048&amp;bih=963&amp;ei=BMLkXZz5OcLF8gKFjLWgBQ&amp;q=Lead++fiber+laser+cutting+machine&amp;oq=Lead++fiber+laser+cutting+machine&amp;gs_l=psy-ab.12...4713.6182..10847...0.1..0.235.911.2-4......0....1..gws-wiz.......0i71j0i7i30j0i8i7i30j0i7i5i30j0i333.JXOUrNf7dzg&amp;ved=0ahUKEwici4CMvZbmAhXColwKHQVGDVQQ4dUDCAs
https://www.google.com/search?q=Lead++fiber+laser+cutting+machine&amp;newwindow=1&amp;rlz=1C1NDCM_enPK849PK849&amp;source=lnms&amp;tbm=isch&amp;sa=X&amp;ved=2ahUKEwi3hbWmvZbmAhWLQEEAHdvWDQAQ_AUoAXoECCkQAw&amp;biw=2048&amp;bih=963
https://www.google.com/search?q=bystronic+DNE+fiber+laser+cutting+machine&amp;newwindow=1&amp;rlz=1C1NDCM_enPK849PK849&amp;source=lnms&amp;sa=X&amp;ved=0ahUKEwif_9LWvZbmAhURrHEKHUrzDKUQ_AUIDSgA&amp;biw=2048&amp;bih=963&amp;dpr=0.94
https://www.google.com/search?q=bystronic+DNE+fiber+laser+cutting+machine&amp;newwindow=1&amp;rlz=1C1NDCM_enPK849PK849&amp;source=lnms&amp;sa=X&amp;ved=0ahUKEwif_9LWvZbmAhURrHEKHUrzDKUQ_AUIDSgA&amp;biw=2048&amp;bih=963&amp;dpr=0.94
https://www.google.com/search?newwindow=1&amp;rlz=1C1NDCM_enPK849PK849&amp;biw=2048&amp;bih=963&amp;ei=qsLkXfzMPIjBgQab5pGIAw&amp;q=HSG+fiber+laser+cutting+machine&amp;oq=HSG+fiber+laser+cutting+machine&amp;gs_l=psy-ab.12..0.199119.200431..207453...0.1..0.236.691.2-3......0....1..gws-wiz.......0i71j0i7i30j0i8i7i10i30j0i8i7i30.tmjE-g-DLo0&amp;ved=0ahUKEwj8yZbbvZbmAhWIYMAKHRtzBDEQ4dUDCAs
https://www.google.com/search?q=HSG+fiber+laser+cutting+machine&amp;newwindow=1&amp;rlz=1C1NDCM_enPK849PK849&amp;source=lnms&amp;tbm=isch&amp;sa=X&amp;ved=2ahUKEwjrubDVv5bmAhVUfMAKHb2tA-sQ_AUoAXoECCkQAw&amp;biw=2048&amp;bih=963
https://www.google.com/search?newwindow=1&amp;rlz=1C1NDCM_enPK849PK849&amp;biw=2048&amp;bih=963&amp;ei=t8TkXauCK9T4gQa9247YDg&amp;q=BODOR+fiber+laser+cutting+machine&amp;oq=BODOR+fiber+laser+cutting+machine&amp;gs_l=psy-ab.12..0.18495.22680..27475...0.2..0.306.1834.0j1j6j1......0....1..gws-wiz.......0i71j0i7i30j0i8i7i10i30j0i8i7i30j0i67.lAUo7cRctLI&amp;ved=0ahUKEwjrubDVv5bmAhVUfMAKHb2tA-sQ4dUDCAs
https://www.google.com/search?q=BODOR+fiber+laser+cutting+machine&amp;newwindow=1&amp;rlz=1C1NDCM_enPK849PK849&amp;source=lnms&amp;tbm=isch&amp;sa=X&amp;ved=2ahUKEwjkxcn7wZbmAhUMuRoKHYooAysQ_AUoAnoECCUQBA&amp;biw=2048&amp;bih=963
https://www.google.com/search?newwindow=1&amp;rlz=1C1NDCM_enPK849PK849&amp;biw=2048&amp;bih=963&amp;ei=IMfkXeS1KYzyaorRjNgC&amp;q=lEIMING+fiber+laser+cutting+machine&amp;oq=lEIMING+fiber+laser+cutting+machine&amp;gs_l=psy-ab.12..0.21014.27345..30557...0.2..0.248.2614.0j1j11......0....1..gws-wiz.......0i71j0i7i30j0i67j0i8i7i30j0i7i5i30j0i333.PIpdb1TTCzU&amp;ved=0ahUKEwjkxcn7wZbmAhUMuRoKHYooAysQ4dUDCAs
https://www.google.com/search?q=lEIMING+fiber+laser+cutting+machine&amp;newwindow=1&amp;rlz=1C1NDCM_enPK849PK849&amp;source=lnms&amp;tbm=isch&amp;sa=X&amp;ved=2ahUKEwiUg8OjwpbmAhUkxoUKHRLjAWcQ_AUoAnoECCkQBA&amp;biw=2048&amp;bih=963
https://www.google.com/search?newwindow=1&amp;rlz=1C1NDCM_enPK849PK849&amp;biw=2048&amp;bih=963&amp;ei=88fkXdPOIMrDgQaZx47QCQ&amp;q=RED+fiber+laser+cutting+machine&amp;oq=RED+fiber+laser+cutting+machine&amp;gs_l=psy-ab.12...5654.10044..17369...0.3..0.251.925.2-4......0....1..gws-wiz.......0i71j0i13j0i7i30.Ayr4NU-uSoM&amp;ved=0ahUKEwiTlI_gwpbmAhXKYcAKHZmjA5oQ4dUDCAs
</t>
  </si>
  <si>
    <t>H51R9JDENL1QZTI</t>
  </si>
  <si>
    <t>1) SINAMICS POWER MODULE 240
input 3AC   380 - 480 V  245A  50/60 Hz
Output 3 AC  0-INPUT V  in=205A
Motor: IEC 90KW / 110KW NEMA 125hp/150hp
2 ) SAme with   165 KW, three phase,
Each Drive 01nos required</t>
  </si>
  <si>
    <t xml:space="preserve">Sami Saghir
Clariant Chemical Pakistan (PVT) Ltd | 1-A/1, Sector 20, Korangi.Industrial.Area  | Karachi, Pakistan
/Phone:: (+92) 21 111 275 000 Ext. 437 | Fax :+92 21 35044342 |;Cell: 0333-3284057
: Email: Sami.saghir.hrsg@clariant.com
</t>
  </si>
  <si>
    <t>SINAMICS POWER MODULE</t>
  </si>
  <si>
    <t>https://www.google.com/search?q=SINAMICS+G120+INVERTER&amp;rlz=1C1NDCM_enPK849PK849&amp;oq=SINAMICS+G120+INVERTER&amp;aqs=chrome..69i57j0l5.5527j0j7&amp;sourceid=chrome&amp;ie=UTF-8
https://www.google.com/search?q=SINAMICS+G120+INVERTER&amp;newwindow=1&amp;rlz=1C1NDCM_enPK849PK849&amp;source=lnms&amp;tbm=isch&amp;sa=X&amp;ved=2ahUKEwi8pYzeopbmAhWsDmMBHcYABnYQ_AUoAXoECCsQAw&amp;biw=2048&amp;bih=963
https://www.google.com/search?q=6SL3224-0BE41-1UA0&amp;rlz=1C1NDCM_enPK849PK849&amp;oq=6SL3224-0BE41-1UA0&amp;aqs=chrome..69i57j0l5.7684j0j7&amp;sourceid=chrome&amp;ie=UTF-8
https://www.google.com/search?q=6SL3224-0BE41-1UA0&amp;newwindow=1&amp;rlz=1C1NDCM_enPK849PK849&amp;source=lnms&amp;tbm=isch&amp;sa=X&amp;ved=2ahUKEwjWkL-KqJbmAhVyA2MBHfYVBQsQ_AUoAXoECCkQAw&amp;biw=2048&amp;bih=963
https://www.google.com/search?q=6SL3224-0BE38-8UA0&amp;rlz=1C1NDCM_enPK849PK849&amp;oq=6SL3224-0BE38-8UA0&amp;aqs=chrome..69i57j0l5.2831j0j7&amp;sourceid=chrome&amp;ie=UTF-8
https://www.google.com/search?q=6SL3224-0BE38-8UA0&amp;newwindow=1&amp;rlz=1C1NDCM_enPK849PK849&amp;source=lnms&amp;tbm=isch&amp;sa=X&amp;ved=2ahUKEwiWi-_wqJbmAhWC2eAKHXg5Be8Q_AUoAXoECCkQAw&amp;biw=2048&amp;bih=963
https://www.google.com/search?q=6SL3224-0XE41-3UA0&amp;rlz=1C1NDCM_enPK849PK849&amp;oq=6SL3224-0XE41-3UA0&amp;aqs=chrome..69i57j0l5.1815j0j7&amp;sourceid=chrome&amp;ie=UTF-8
https://www.google.com/search?q=6SL3224-0XE41-3UA0&amp;newwindow=1&amp;rlz=1C1NDCM_enPK849PK849&amp;source=lnms&amp;tbm=isch&amp;sa=X&amp;ved=2ahUKEwiPkcSkrZbmAhVPrxoKHfFeBkcQ_AUoAXoECCkQAw&amp;biw=2048&amp;bih=963</t>
  </si>
  <si>
    <t>H71XU29F6TNZLBJ</t>
  </si>
  <si>
    <t>1.        3P-Shift-Trigger PC SSR-3JKF with TB-3
02 Nos</t>
  </si>
  <si>
    <t>3P-Shift-Trigger</t>
  </si>
  <si>
    <t xml:space="preserve">https://www.google.com/search?q=SSR-3JKF+with+TB-3&amp;rlz=1C1NDCM_enPK849PK849&amp;oq=SSR-3JKF+with+TB-3&amp;aqs=chrome..69i57.3273j0j7&amp;sourceid=chrome&amp;ie=UTF-8
https://www.google.com/search?q=SSR-3JKF+with+TB-3&amp;newwindow=1&amp;rlz=1C1NDCM_enPK849PK849&amp;source=lnms&amp;tbm=isch&amp;sa=X&amp;ved=2ahUKEwjLk8y6h5vmAhV7QEEAHfv5A5kQ_AUoAXoECCkQAw&amp;biw=2048&amp;bih=963
</t>
  </si>
  <si>
    <t>H758P23YPW68TSB</t>
  </si>
  <si>
    <t>2.        Yokogawa Ribbon Cartridge B9901AX
02 Nos</t>
  </si>
  <si>
    <t>Hussain Riaz | Senior Executive Procurement
The Searle Company Limited
Address: F-319 SITE, Karachi, Pakistan
Work: +(92-21) 3257-8001-7 | Ext: 3084 
Cell: +(92) 333 3829055 
Email:Hussain.riaz@searlecompany.com</t>
  </si>
  <si>
    <t>Yokogawa Ribbon Cartridge</t>
  </si>
  <si>
    <t xml:space="preserve">https://www.google.com/search?newwindow=1&amp;rlz=1C1NDCM_enPK849PK849&amp;biw=2048&amp;bih=963&amp;tbm=isch&amp;sa=1&amp;ei=pC3nXeTrE9Sg1fAPuqCP4Ag&amp;q=Yokogawa+B9901AX&amp;oq=Yokogawa+B9901AX&amp;gs_l=img.12...0.0..14174...0.0..0.0.0.......0......gws-wiz-img.kg_LTLAqPwM&amp;ved=0ahUKEwjkzcKBjJvmAhVUUBUIHTrQA4wQ4dUDCAc
https://www.google.com/search?newwindow=1&amp;rlz=1C1NDCM_enPK849PK849&amp;biw=2048&amp;bih=963&amp;ei=xS3nXbW_A8nXgQbWmLqQCA&amp;q=Yokogawa+B9901AX&amp;oq=Yokogawa+B9901AX&amp;gs_l=psy-ab.12...0.0..5120...0.0..0.0.0.......0......gws-wiz.Coe0YPE8UJs&amp;ved=0ahUKEwj1tZCRjJvmAhXJa8AKHVaMDoIQ4dUDCAs
</t>
  </si>
  <si>
    <t>H8D4P5IRF43FLO4</t>
  </si>
  <si>
    <t>Siemens Analog Module 6ES7232-0HD22-0XA0
01 Nos</t>
  </si>
  <si>
    <t>mAAZ: again letter sent on 09 dec 19</t>
  </si>
  <si>
    <t>Siemens Analog Module</t>
  </si>
  <si>
    <t xml:space="preserve">https://www.google.com/search?q=Siemens+Analog+Module+6ES7232-0HD22-0XA0&amp;rlz=1C1NDCM_enPK849PK849&amp;oq=Siemens+Analog+Module+6ES7232-0HD22-0XA0&amp;aqs=chrome..69i57&amp;sourceid=chrome&amp;ie=UTF-8
https://www.google.com/search?q=Siemens+Analog+Module+6ES7232-0HD22-0XA0&amp;newwindow=1&amp;rlz=1C1NDCM_enPK849PK849&amp;source=lnms&amp;tbm=isch&amp;sa=X&amp;ved=2ahUKEwj9ovTTjZvmAhXIxYUKHZvAABgQ_AUoAXoECCkQAw&amp;biw=2048&amp;bih=963
</t>
  </si>
  <si>
    <t>H9A95MSCABGSTA9</t>
  </si>
  <si>
    <t xml:space="preserve">1.        Thermostatic Expansion Valve (complete with sensing bulb).
Make: SPORLAN
                Refrigerant Type 410a 
Model: 45 ZGA (As see in attached picture).
Qty: 01 Nos
</t>
  </si>
  <si>
    <t xml:space="preserve">Ashraf Butt
Procurement Officer
GlaxoSmithKline Consumer Healthcare Pakistan Ltd.
35 - Dockyard Road, west wharf , Karachi
Tel: 35274744 (Ext: 4744)
</t>
  </si>
  <si>
    <t>HAPWAXSWY6GLJVA</t>
  </si>
  <si>
    <t>2.        Refrigerant Gas Cylinder 410a
Make Honeywell
                Qty 01 No</t>
  </si>
  <si>
    <t xml:space="preserve">Ashraf Butt
Procurement Officer
GlaxoSmithKline Consumer Healthcare Pakistan Ltd.
35 - Dockyard Road, west wharf , Karachi
Tel: 35274744 (Ext: 4744)
</t>
  </si>
  <si>
    <t>Refrigerant Gas Cylinder 410a (Honeywell)</t>
  </si>
  <si>
    <t xml:space="preserve">https://www.google.com/search?q=r410a+refrigerant&amp;newwindow=1&amp;rlz=1C1NDCM_enPK849PK849&amp;source=lnms&amp;tbm=isch&amp;sa=X&amp;ved=2ahUKEwiO4Ofus5vmAhVN8BQKHcGXDf8Q_AUoAXoECDAQAw&amp;biw=2048&amp;bih=963
https://www.google.com/search?newwindow=1&amp;rlz=1C1NDCM_enPK849PK849&amp;biw=2048&amp;bih=963&amp;q=r410a+refrigerant&amp;sa=X&amp;ved=2ahUKEwjF8NzTs5vmAhXv1uAKHZKOD4AQ1QIoAHoECCkQAQ&amp;cshid=1575442269089085
https://www.google.com/search?q=kalton+410a&amp;newwindow=1&amp;rlz=1C1NDCM_enPK849PK849&amp;source=lnms&amp;tbm=isch&amp;sa=X&amp;ved=2ahUKEwio8YX7s5vmAhUPD2MBHRuhC74Q_AUoAnoECCwQBA&amp;biw=2048&amp;bih=963
https://www.google.com/search?q=kalton+410a&amp;newwindow=1&amp;rlz=1C1NDCM_enPK849PK849&amp;source=lnms&amp;tbm=isch&amp;sa=X&amp;ved=2ahUKEwio8YX7s5vmAhUPD2MBHRuhC74Q_AUoAnoECCwQBA&amp;biw=2048&amp;bih=963
https://www.google.com/search?newwindow=1&amp;rlz=1C1NDCM_enPK849PK849&amp;q=kalton+410a&amp;sa=X&amp;ved=2ahUKEwjF8NzTs5vmAhXv1uAKHZKOD4AQ1QIoB3oECCkQCA&amp;cshid=1575442269089085&amp;biw=2048&amp;bih=963
https://www.google.com/search?q=Refrigerant+Gas+Cylinder+R410a&amp;newwindow=1&amp;rlz=1C1NDCM_enPK849PK849&amp;source=lnms&amp;tbm=isch&amp;sa=X&amp;ved=2ahUKEwjF8NzTs5vmAhXv1uAKHZKOD4AQ_AUoAXoECCsQAw&amp;cshid=1575442232716779&amp;biw=2048&amp;bih=963
https://www.google.com/search?newwindow=1&amp;rlz=1C1NDCM_enPK849PK849&amp;biw=2048&amp;bih=963&amp;ei=NVfnXYWCK--tgweSnb6ACA&amp;q=Refrigerant+Gas+Cylinder+R410a&amp;oq=Refrigerant+Gas+Cylinder+R410a&amp;gs_l=psy-ab.12...0.0..1888...0.0..0.0.0.......0......gws-wiz.TpcyQ-IGx78&amp;ved=0ahUKEwjF8NzTs5vmAhXv1uAKHZKOD4AQ4dUDCAs
https://www.google.com/search?q=Refrigerant+Gas+Cylinder+R410a+Honeywell&amp;newwindow=1&amp;rlz=1C1NDCM_enPK849PK849&amp;source=lnms&amp;tbm=isch&amp;sa=X&amp;ved=2ahUKEwjbjPCMspvmAhWGlxQKHaioCPIQ_AUoAXoECCoQAw&amp;biw=2048&amp;bih=963
https://www.google.com/search?newwindow=1&amp;rlz=1C1NDCM_enPK849PK849&amp;ei=gVXnXfOlLs3vgAb82ZuYCw&amp;q=Refrigerant+Gas+Cylinder+R410a+Honeywell&amp;oq=Refrigerant+Gas+Cylinder+R410a+Honeywell&amp;gs_l=psy-ab.12...13278.13278..17874...0.2..0.236.236.2-1......0....1..gws-wiz.......0i71.HbiDVYu5dmw&amp;ved=0ahUKEwiz6uyDspvmAhXNN8AKHfzsBrMQ4dUDCAs
</t>
  </si>
  <si>
    <t>HAXIH9C9CQ3C0MD</t>
  </si>
  <si>
    <t>Valve body VB-7213-0-4-11 Schneider 2''
Qty 1
Valve body VB-7213-0-4-10 Schneider1.5''
Qty 3
Valve body VB-7213-0-4-8 Schneider 1''
Qty 1
Valve body VB-7213-0-4-9 Schneider1.25''
Qty 1</t>
  </si>
  <si>
    <t>Hussain Riaz | Senior Executive Procurement
The Searle Company Limited
Address: F-319 SITE, Karachi, Pakistan
Work: +(92-21) 3257-8001-7 | Ext: 3084 
Cell: +(92) 333 3829055 
Email:Hussain.riaz@searlecompany.com
RQ# 1011601276</t>
  </si>
  <si>
    <t>Valve body (Schneider)</t>
  </si>
  <si>
    <t xml:space="preserve">https://www.google.com/search?newwindow=1&amp;rlz=1C1NDCM_enPK849PK849&amp;ei=bK3oXZqnPOqJjLsP5OmIeA&amp;q=Global+Valve+B-7213+Schneider&amp;oq=Global+Valve+B-7213+Schneider&amp;gs_l=psy-ab.12...118187.143538..146147...0.0..0.383.7763.2-26j3......0....1..gws-wiz.......33i160.Jx5Q6fMupDk&amp;ved=0ahUKEwiajZGC-p3mAhXqBGMBHeQ0Ag8Q4dUDCAs
https://www.google.com/search?q=Global+Valve+B-7213+Schneider&amp;newwindow=1&amp;rlz=1C1NDCM_enPK849PK849&amp;source=lnms&amp;tbm=isch&amp;sa=X&amp;ved=2ahUKEwiy9KbI-p3mAhXIi1wKHagnA6gQ_AUoAXoECCMQAw&amp;biw=2048&amp;bih=898 
https://www.google.com/search?q=Valve+body+VB-7213-0-4-8+Schneider+1%27%27&amp;rlz=1C1NDCM_enPK849PK849&amp;oq=Valve+body+VB-7213-0-4-8+Schneider+1%27%27&amp;aqs=chrome..69i57&amp;sourceid=chrome&amp;ie=UTF-8 
https://www.google.com/search?q=Valve+body+VB-7213-0-4-8+Schneider+1%27%27&amp;newwindow=1&amp;rlz=1C1NDCM_enPK849PK849&amp;source=lnms&amp;tbm=isch&amp;sa=X&amp;ved=2ahUKEwjI0puc9p3mAhWFY8AKHdfHDgAQ_AUoAXoECCkQAw&amp;biw=2048&amp;bih=898 
https://www.google.com/search?newwindow=1&amp;rlz=1C1NDCM_enPK849PK849&amp;q=Valve+body+VB-7213-0-4-10+Schneider+1.5%27%27&amp;spell=1&amp;sa=X&amp;ved=2ahUKEwiKxu7G9Z3mAhVESxoKHbk6DlUQBSgAegQIEhAk&amp;biw=2048&amp;bih=898 
https://www.google.com/search?q=Valve+body+VB-7213-0-4-10+Schneider+1.5%27%27&amp;newwindow=1&amp;rlz=1C1NDCM_enPK849PK849&amp;source=lnms&amp;tbm=isch&amp;sa=X&amp;ved=2ahUKEwje_I3O9Z3mAhUSx4UKHXiqDwEQ_AUoAXoECCIQAw&amp;biw=2048&amp;bih=898 
https://www.google.com/search?q=Valve+body+VB-7213-0-4-11+Schneider+2%27%27&amp;rlz=1C1NDCM_enPK849PK849&amp;oq=Valve+body+VB-7213-0-4-11+Schneider+2%27%27&amp;aqs=chrome..69i57&amp;sourceid=chrome&amp;ie=UTF-8 
https://www.google.com/search?q=Valve+body+VB-7213-0-4-11+Schneider+2%27%27&amp;newwindow=1&amp;rlz=1C1NDCM_enPK849PK849&amp;source=lnms&amp;tbm=isch&amp;sa=X&amp;ved=2ahUKEwjGg5n78p3mAhWNQEEAHbwvDsUQ_AUoAXoECCAQAw&amp;biw=2048&amp;bih=898
</t>
  </si>
  <si>
    <t>HB999D424922WRMN</t>
  </si>
  <si>
    <t>Positioner/meter
YT-1000LSN131SO
YTC
Qty 2</t>
  </si>
  <si>
    <t>SAMI Pharmaceuticals (Pvt) Limited 
&lt;procurement@samikhi.com&gt;
Mehboob Akhtar</t>
  </si>
  <si>
    <t>Electro Pneumatic Positioner (YTC)</t>
  </si>
  <si>
    <t>https://www.google.com/search?newwindow=1&amp;ei=a9zwXa2qEMedkgWS7b-4DA&amp;q=YT1000L+Electro+Pneumatic+Positioner&amp;oq=YT1000L+Electro+Pneumatic+Positioner&amp;gs_l=psy-ab.3..0i22i30.19897.19897..20265...0.3..0.299.299.2-1......0....2j1..gws-wiz.......0i71.MspIJ1LpLd4&amp;ved=0ahUKEwjti8_6x63mAhXHjqQKHZL2D8cQ4dUDCAs&amp;uact=5
https://www.google.com/search?newwindow=1&amp;ei=gNzwXY-VIoGYkwWWr76oDg&amp;q=YT1000L+Electro+Pneumatic+Positioner+YTC&amp;oq=YT1000L+Electro+Pneumatic+Positioner+YTC&amp;gs_l=psy-ab.3..33i160l2.17236.19139..19765...0.2..0.373.1325.3-4....2..0....1..gws-wiz.......0i71j0i22i30.Tu1dsjqhld4&amp;ved=0ahUKEwiP1eKEyK3mAhUBzKQKHZaXD-UQ4dUDCAs&amp;uact=5
https://www.google.com/search?q=YT-1000LSN131S0+YTC&amp;newwindow=1&amp;source=lnms&amp;sa=X&amp;ved=0ahUKEwiMj4ztxbzmAhUO36QKHVAxDC4Q_AUIDSgA&amp;biw=1555&amp;bih=1007&amp;dpr=0.9</t>
  </si>
  <si>
    <t>HBUXLSH6158BV45</t>
  </si>
  <si>
    <t>•        Electro Pneumatic Positioner
AEP-1000-RDN
1/P signal 4-20 mA DC
Make: AIRA
Qty 2</t>
  </si>
  <si>
    <t>HF89HDZG56BTDKU</t>
  </si>
  <si>
    <t>Bar code safety relay Make: Schmersal Model: AES1165-2250
Qty 4</t>
  </si>
  <si>
    <t>Bar code safety relay</t>
  </si>
  <si>
    <t>https://www.google.com/search?q=AES1165-2250+Schmersal&amp;newwindow=1&amp;source=lnms&amp;sa=X&amp;ved=0ahUKEwiVyMDCu6jmAhWLjqQKHW48D7MQ_AUIDSgA&amp;biw=1555&amp;bih=1007&amp;dpr=0.9
https://www.google.com/search?newwindow=1&amp;ei=YTDuXcfVIsrgkgWtlKLYCw&amp;q=Bar+code+safety+relay+AES1165-2250+Schmersal+&amp;oq=Bar+code+safety+relay+AES1165-2250+Schmersal+&amp;gs_l=psy-ab.3...7789.8254..8363...0.0..0.203.551.0j2j1......0....1j2..gws-wiz.d-yVIZX7Vwc&amp;ved=0ahUKEwiHivPNu6jmAhVKsKQKHS2KCLsQ4dUDCAs&amp;uact=5</t>
  </si>
  <si>
    <t>HFEP8G7SNCGSHZN</t>
  </si>
  <si>
    <t xml:space="preserve">2D barcode scanner Model M3 Black
Qty = 02 pcs.
Description: M3 Black Rugged PDA - win CE 6.0, 2D Scanner, VGA LCD, UMTS/HSPA+, Extended Battery. Including stylus, Power supply for charging. 
The e-mail address of Korea is 
sales@m3mobile.co.kr
</t>
  </si>
  <si>
    <t xml:space="preserve">Zafar Iqbal Kahara
Business Development Consultant
Fatronic Automation
P: +92-333-2791-333
E: kahara@fatronicautomation.com
</t>
  </si>
  <si>
    <t xml:space="preserve">Maaz: Letter Sent to this email
sales@m3mobile.co.kr
</t>
  </si>
  <si>
    <t>HGMNPTIKR8D65IZ</t>
  </si>
  <si>
    <t xml:space="preserve">Level Gauge
Make Finetek 
Model EF386B1K2-05M
1.       Boiler drum water level gauge                     
Boiler type :                                          Fire tube
Max . Capacity :                                    4 tons / hr.
Hydraulic pressure test up to :         19.5 bar
Working steam pressure :                 10.78 bar
Steam temperature at 10.78 bar :   180 degree centigrade
(Pics attached)
01 set (consist of 02 pcs.)
2.       Boiler blow down valve (Flanged)                                              
Pressure :       PN 40                     
    Size :          DN50
    Make :      Klinger (Austria)
</t>
  </si>
  <si>
    <t xml:space="preserve">Bashir Ahmed Dahri (Mr.)
Purchase officer 
Archroma Pakistan Limited | Plot #LX-10 &amp; LX11 Landhi Industrial Trade Zone Karachi 74900 | Pakistan
Tel: +9221 35081371-72 | Mobile: +92306 2349660 | E-Mail: bashir.ahmed@archroma.com
</t>
  </si>
  <si>
    <t>Maaz: Letter Sent to this email
info@fine-tek.de
for 1st item.</t>
  </si>
  <si>
    <t>HGZP91J2GNTD2Z8</t>
  </si>
  <si>
    <t>Flange Connection: DN50 drilled DIN EN 1092-1,PN16 form B1 ,housing 316SS/1.4571,Shock absorber 316SS/1.4571, flame filter cage:1.4408 set-3fold 1.4571,gap 0.7mm,
Qty 04</t>
  </si>
  <si>
    <t>"Bashir Ahmed Dahri (Mr.)
Purchase officer 
Archroma Pakistan Limited | Plot #LX-10 &amp; LX11 Landhi Industrial Trade Zone Karachi 74900 | Pakistan
Tel: +9221 35081371-72 | Mobile: +92306 2349660 | E-Mail: bashir.ahmed@archroma.com
"</t>
  </si>
  <si>
    <t>HIK6QTXUF86JSO2</t>
  </si>
  <si>
    <t>Flange Connection 3" ASME B16.5 150# R.F, Flashback proof, housing 1.4408,weather hood S.S, Flame filter cage:316SS/1.4571,gap 0.9mm
Qty 1</t>
  </si>
  <si>
    <t>HIRXX7SC5NINBY8</t>
  </si>
  <si>
    <t>Diaphragm Pump
Make &amp; Type : Sandpiper A.O.D.D Pump                                                                        
Model : HDB 1-1/2 , DVTA                                                                                                       
Media : Styrene Monomer                                                                                                         
Max. Flow Rate : 397 l/min                                                                                                       
Max. Head : 88 m</t>
  </si>
  <si>
    <t>Diaphragm Pump (Sandpiper A.O.D.D Pump)</t>
  </si>
  <si>
    <t>https://www.google.com/search?newwindow=1&amp;ei=0BX6Xf3gBM_ClwS1rqbIAQ&amp;q=HDB+1-1%2F2+Sandpiper+A.O.D.D+Pump&amp;oq=HDB+1-1%2F2+Sandpiper+A.O.D.D+Pump&amp;gs_l=psy-ab.3...12258.14879..15295...0.2..0.262.432.0j1j1....3..0....2j1..gws-wiz.......0i71.kipXOEe0fwA&amp;ved=0ahUKEwj9iNn6k7_mAhVP4YUKHTWXCRkQ4dUDCAs&amp;uact=5
https://www.google.com/search?q=Sandpiper+A.O.D.D+Pump&amp;newwindow=1&amp;source=lnms&amp;sa=X&amp;ved=0ahUKEwiP_Njwk7_mAhVfA2MBHeiQCEoQ_AUIDSgA&amp;biw=1555&amp;bih=1007&amp;dpr=0.9
https://www.google.com/search?q=Diaphragm+Pump+Sandpiper+A.O.D.D+Pump+HDB+1-1/2&amp;newwindow=1&amp;source=lnms&amp;tbm=isch&amp;sa=X&amp;ved=2ahUKEwiuk7fIlL_mAhUOJBoKHdUPCtcQ_AUoAXoECCIQAw&amp;biw=1555&amp;bih=1007</t>
  </si>
  <si>
    <t>HJ27RBH1YYBTZKD</t>
  </si>
  <si>
    <t>1.        Finder Float Level Switch 72A100001000              
08 Nos</t>
  </si>
  <si>
    <t>Finder Float Level Switch</t>
  </si>
  <si>
    <t>https://www.google.com/search?q=Finder+72.A1.0.000.1000&amp;newwindow=1&amp;rlz=1C1NDCM_enPK849PK849&amp;hl=en&amp;source=lnms&amp;tbm=isch&amp;sa=X&amp;ved=2ahUKEwiGyrDzk7zmAhXuzIUKHYecBJYQ_AUoAXoECCkQAw&amp;biw=2048&amp;bih=963
https://www.google.com/search?newwindow=1&amp;bih=963&amp;biw=2048&amp;rlz=1C1NDCM_enPK849PK849&amp;hl=en&amp;ei=6YL4XbOzINGMlwSQmpagBw&amp;q=Finder+72.A1.0.000.1000&amp;oq=Finder+72.A1.0.000.1000&amp;gs_l=psy-ab.12...6299.28559..46882...0.0..0.244.1345.2-6......0....1..gws-wiz.tF0aTrYZnn4&amp;ved=0ahUKEwjzy7_ck7zmAhVRxoUKHRCNBXQQ4dUDCAs
https://www.google.com/search?q=Finder+72A100001000&amp;newwindow=1&amp;rlz=1C1NDCM_enPK849PK849&amp;hl=en&amp;source=lnms&amp;tbm=isch&amp;sa=X&amp;ved=2ahUKEwjt_uC7k7zmAhXDzoUKHR_rC6EQ_AUoAXoECCkQAw&amp;biw=2048&amp;bih=963
https://www.google.com/search?newwindow=1&amp;bih=963&amp;biw=2048&amp;rlz=1C1NDCM_enPK849PK849&amp;hl=en&amp;ei=f4L4XdGRK4eKlwSii4SwCQ&amp;q=Finder+72A100001000&amp;oq=Finder+72A100001000&amp;gs_l=psy-ab.12...29470.32720..36240...0.0..0.229.848.0j1j3......0....1..gws-wiz.QfjPpU0ZLso&amp;ved=0ahUKEwiRzYSqk7zmAhUHxYUKHaIFAZYQ4dUDCAs</t>
  </si>
  <si>
    <t>HJU8WNNZE9IX8NB</t>
  </si>
  <si>
    <t>Torque tester (with range of 0.01 N.M) 
•	CAP-TT01-12(USA)
•	STT-100</t>
  </si>
  <si>
    <t>Owais 
hafizmuhammad.x.owais@gsk.com</t>
  </si>
  <si>
    <t>HK9IRZ4QXX74FFX</t>
  </si>
  <si>
    <t>01.        Die molded liquid Filter Mesh Size:40                       QTY:10</t>
  </si>
  <si>
    <t>HKLEX2TDGII83PO</t>
  </si>
  <si>
    <t xml:space="preserve">Food grade silicon seal with certification for Aeromatic granulation.
1.        Square ring seal                                                                                    
04nos
ID 205MM, OD 222MM, thickness 7x7MM
2.        Tri clover type seal
ID 145MM, OD168MM, Thickness 05MM                                       
04nos
3.        Tri clover type seal
ID 198MM, OD220MM, Thickness 05MM                                       
04nos
4.        Tri clover type seal
ID 188MM, OD300MM, Thickness 05MM                                       
04nos
</t>
  </si>
  <si>
    <t>HKLPZZSYHKHPXPP</t>
  </si>
  <si>
    <t xml:space="preserve">01: SolConeX Compact Wall-mounting Socket 16A   QTY:06
      Order Number: 8572/13-306
      Art. No. 242334
      Make: STAHL
02: SolConeX Plug 16A                                                    QTY:06
       Order Number: 8570/12-306
       Art. No. 257780
       Make: STAHL
03: Linear Luminaire for Fluorescent Lamps                QTY:04
       Enclosure material: 1.4404 stainless steel 
       Product Type: 6012/ 1114- 2951- 1100- 14
       number of lamps: 02
       Art. No: 224803
       Make: STAHL
</t>
  </si>
  <si>
    <t>peter.garvens@stahl.de
Emrah.Guenes@stahl.de
Maaz: letter sent to above emails</t>
  </si>
  <si>
    <t>HLCJRJX29TZ5OSU</t>
  </si>
  <si>
    <t>Data Logger Logit-D2PC 
Temperature/ Humidity
with Wi-Fi option
Model: RCW-800
URS attached in email</t>
  </si>
  <si>
    <t>Mehboob Akhtar 
SAMI Pharmaceuticals (Pvt.) Limited.
(+92 21 32578081-83 Ext: 3682 | +92 331 2495136 |)</t>
  </si>
  <si>
    <t>Data Logger Logit-D2PC</t>
  </si>
  <si>
    <t>https://www.google.com/search?q=RCW-800+Data+Logger+Temperature/+Humidity+with+wifi&amp;newwindow=1&amp;source=lnms&amp;sa=X&amp;ved=0ahUKEwiMstn1-M3mAhXCnVwKHQi9CkgQ_AUIDSgA&amp;biw=1555&amp;bih=1007&amp;dpr=0.9
https://www.google.com/search?newwindow=1&amp;biw=1555&amp;bih=1007&amp;ei=x9YBXs_uJYTCwQKQnK7oCQ&amp;q=RCW-800+Data+Logger+with+wifi&amp;oq=RCW-800+Data+Logger+with+wifi&amp;gs_l=psy-ab.3...36302.36862..37502...0.2..0.178.355.0j2....3..0....1..gws-wiz.......0i71.6KZaAmzx_Ms&amp;ved=0ahUKEwiP7p38-M3mAhUEYVAKHRCOC50Q4dUDCAs&amp;uact=5
https://www.google.com/search?newwindow=1&amp;biw=1555&amp;bih=1007&amp;ei=B9cBXtXjNZHWwQKWkYa4Cg&amp;q=RCW-800+wifi&amp;oq=RCW-800+wifi&amp;gs_l=psy-ab.3..0l2j0i30j0i5i30j0i8i30.7673.8762..8938...1.6..0.190.364.0j2......0....1..gws-wiz.......0i71j0i7i30.3HVWi19FJuU&amp;ved=0ahUKEwiVg_Ca-c3mAhURa1AKHZaIAacQ4dUDCAs&amp;uact=5</t>
  </si>
  <si>
    <t>HLZAX7CY1UQXXFT</t>
  </si>
  <si>
    <t>Safety Light Curtain
Type: deTec4 Core Set 30/300 Part number: 1062909
Product family: deTec
Product family group: Safety light curtains deTec variant: deTec4 Core
Resolution: 30 mm
Scanning range: 15 m
Protective field height: 300mm &amp; 450mm Type: Type 4
Connection type: Male connector M12, 5•pin Enclosure rating: IP65, IP67.
Make: Sick, Germany.
Qty 3</t>
  </si>
  <si>
    <t>Safety Light Curtain deTec4 Core Set (SICK)</t>
  </si>
  <si>
    <t>https://www.google.com/search?newwindow=1&amp;biw=1555&amp;bih=1007&amp;ei=GaIAXo4hhvGTBY2cv9gM&amp;q=SAFETY+LIGHT+CURTAINS+detec4+core+set+1062909&amp;oq=SAFETY+LIGHT+CURTAINS+detec4+core+set+1062909&amp;gs_l=psy-ab.3...6635.7132..7418...0.0..0.209.802.0j1j3....3..0....1j2..gws-wiz.mwG0z2pWoww&amp;ved=0ahUKEwjOkajL0svmAhWG-KQKHQ3OD8sQ4dUDCAs&amp;uact=5
https://www.google.com/search?newwindow=1&amp;biw=1555&amp;bih=1007&amp;ei=MqIAXsStDISUkwXU8IGYDA&amp;q=SAFETY+LIGHT+CURTAINS+detec4+core+set+sick&amp;oq=SAFETY+LIGHT+CURTAINS+detec4+core+set+sick&amp;gs_l=psy-ab.3..33i22i29i30.5704.6824..7112...0.0..0.267.1584.0j2j5....2..0....1..gws-wiz.3qerAC6jURE&amp;ved=0ahUKEwjEjqrX0svmAhUEyqQKHVR4AMMQ4dUDCAs&amp;uact=5
https://www.google.com/search?q=deTec4+Core+Set+30/300+1062909+sick&amp;newwindow=1&amp;source=lnms&amp;sa=X&amp;ved=0ahUKEwirjvfK0cvmAhXGTcAKHRpQD8oQ_AUIDSgA&amp;biw=1555&amp;bih=1007&amp;dpr=0.9</t>
  </si>
  <si>
    <t>HNGU4G82MUEDVY7</t>
  </si>
  <si>
    <t>1        Hardness Indicator   Indicator Reagent, Gebruder Heyl, 8028033, 500 ml  
Qty: 01</t>
  </si>
  <si>
    <t>Muhammad Naeem
Manager Engineering 
Cell: 0335-2139037, 0321-7486730
Dynatis Pakistan Pvt Ltd.
Pot # 710 Sundar Industrial Estate Lahore
muhammad.naeem@dynatispakistan.com</t>
  </si>
  <si>
    <t>HNJ4EBAUQCXXI6V</t>
  </si>
  <si>
    <t xml:space="preserve">2        Cartridge Filter       5 Micron, 20" Cartridge Cap  
Qty: 10 Nos
5 Micron, 20" Cartridge Cap
 Φ250xH1000, 3x20”, 5 μm, with drain valve and filter cartridge. Make: QUNJUN
</t>
  </si>
  <si>
    <t>HXP1DDRHDXQ736R</t>
  </si>
  <si>
    <t>3        UF Membrane Filter       DOW™ Ultrafiltration (UF) module, 0.03 μm, SFP-2860, 35 liters
Qty: 01</t>
  </si>
  <si>
    <t>UF Membrane Filter (DOW)</t>
  </si>
  <si>
    <t>https://www.google.com/search?q=dow+ultrafiltration+sfp-2860&amp;source=lmns&amp;bih=722&amp;biw=1536&amp;rlz=1C1NDCM_enPK849PK849&amp;hl=en&amp;ved=2ahUKEwi6nbnMjd3mAhULwYUKHX87BEAQ_AUoAHoECAEQAA
https://www.google.com/search?q=dow+ultrafiltration+sfp-2860&amp;newwindow=1&amp;rlz=1C1NDCM_enPK849PK849&amp;hl=en&amp;source=lnms&amp;tbm=isch&amp;sa=X&amp;ved=2ahUKEwiTm73_jd3mAhVBzhoKHTuTCCkQ_AUoAXoECCkQAw&amp;biw=1536&amp;bih=722&amp;dpr=1.25</t>
  </si>
  <si>
    <t>HRE4FC5UXAHUILY</t>
  </si>
  <si>
    <t>4        UV Light        BEWADES, 130W130/7P, 254 nm, Connection TC 1" (BWT)
Qty: 01</t>
  </si>
  <si>
    <t>UV Light BEWADES</t>
  </si>
  <si>
    <t>https://www.google.com/search?q=BEWADES,+130W130/17P&amp;newwindow=1&amp;rlz=1C1NDCM_enPK849PK849&amp;tbas=0&amp;source=lnt&amp;sa=X&amp;ved=2ahUKEwiT4aOG6NXmAhX1UhUIHT95DWAQpwV6BAgQEBY&amp;biw=1372&amp;bih=706
https://www.google.com/search?q=BEWADES,+130W130/17P&amp;newwindow=1&amp;rlz=1C1NDCM_enPK849PK849&amp;tbas=0&amp;source=lnms&amp;tbm=isch&amp;sa=X&amp;ved=2ahUKEwjxmOCP6NXmAhWwShUIHW0vC0sQ_AUoAXoECCkQAw&amp;biw=1372&amp;bih=706&amp;dpr=1.25</t>
  </si>
  <si>
    <t>HTTSXK7RSNP6RT0</t>
  </si>
  <si>
    <t xml:space="preserve">
H-5”, 0.2micron
Pall EMFLON PFR FILTER 0.2 µm AB05PFR2PVH4</t>
  </si>
  <si>
    <t>EMFLON PFR FILTER (Pall)</t>
  </si>
  <si>
    <t>https://www.google.com/search?newwindow=1&amp;rlz=1C1NDCM_enPK849PK849&amp;ei=RmIMXrWwB5TgxgOZ5LaYBg&amp;q=AB05PFR2PVH4&amp;oq=AB05PFR2PVH4&amp;gs_l=psy-ab.12..0i7i30l5j0l3j0i333.238024.239450..243874...0.2..1.356.1523.2-1j4......0....1..gws-wiz.......0i71.nikqAj76KlM&amp;ved=0ahUKEwi166m0h-LmAhUUsHEKHRmyDWMQ4dUDCAs
https://www.google.com/search?q=AB05PFR2PVH4&amp;newwindow=1&amp;rlz=1C1NDCM_enPK849PK849&amp;source=lnms&amp;tbm=isch&amp;sa=X&amp;ved=2ahUKEwiEspCpiOLmAhWR0eAKHUUaDecQ_AUoAnoECCoQBA&amp;biw=1371&amp;bih=706</t>
  </si>
  <si>
    <t>IXNNAF35HN6268G</t>
  </si>
  <si>
    <t>Centrifugal Pump
Position: Vertical
for Sterile water
Pump Material: SS316L internally electropolished
Electric: 1 Phase 220-240V 3 Phase 380-440V 50Hz
Inlet pressure: 0 Bar
Suction Size:  Dia.2½ inches 
Suction Head: 3-5 meters
Outlet Pressure: Supplier to define
Discharge Size: 2 inches
Discharge Head: 15-20 meters
Flow rate: 6000-8000 Litres/H (6-8 m3/H)
Quantity: 1</t>
  </si>
  <si>
    <t xml:space="preserve">Waqas Qureshi
(Supply Chain Department)
Otsuka Pakistan Limited
Phone: +9221 34528651-4
Cell: +92344 2522206
Email: wqureshi@otsuka.pk
https://www.otsuka.pk
</t>
  </si>
  <si>
    <t>SS 316L pump</t>
  </si>
  <si>
    <t xml:space="preserve">
https://www.google.com/search?q=SS+316L+pump&amp;tbm=isch&amp;ved=2ahUKEwj5tsvl7dLmAhXG_IUKHdgfA4YQ2-cCegQIABAA&amp;oq=SS+316L+pump&amp;gs_l=img.3...29757.37156..39087...0.0..1.560.2610.4-1j4......0....1..gws-wiz-img.mh8i00iyIdw&amp;ei=JmoEXvmLAsb5lwTYv4ywCA&amp;bih=722&amp;biw=1536&amp;rlz=1C1NDCM_enPK849PK849
https://www.google.com/search?q=SS+316L+pump&amp;source=lmns&amp;bih=722&amp;biw=1536&amp;rlz=1C1NDCM_enPK849PK849&amp;hl=en&amp;ved=2ahUKEwjO-br57dLmAhVJZxoKHcCmAB0Q_AUoAHoECAEQAA</t>
  </si>
  <si>
    <t>I33YDSQFE2EIX9L</t>
  </si>
  <si>
    <t>Solenoid Valve Model: 4M310-10 Airtac
4M310-10-B ( Coil 24VDC) 
qty 2</t>
  </si>
  <si>
    <t xml:space="preserve">Ashraf Butt
Procurement Officer
GlaxoSmithKline Consumer Healthcare Pakistan Ltd.
35 - Dockyard Road, west wharf , Karachi
Tel: 35274744 (Ext: 4744
</t>
  </si>
  <si>
    <t>Maaz: merged with XII-F92-D57-XH17</t>
  </si>
  <si>
    <t>Solenoid Valve (Airtac)</t>
  </si>
  <si>
    <t>https://www.google.com/search?newwindow=1&amp;biw=1555&amp;bih=1007&amp;ei=39AFXuWWO9DGwQLkxpe4AQ&amp;q=Solenoid+Valve+4M310-10+airtac&amp;oq=Solenoid+Valve+4M310-10+airtac&amp;gs_l=psy-ab.3..0i22i30j0i333l2.13923.16369..16979...1.0..0.222.1915.0j9j1....2..0....1..gws-wiz.......0i7i30._Tck5bt9s7w&amp;ved=0ahUKEwilgrbzw9XmAhVQY1AKHWTjBRcQ4dUDCAs&amp;uact=5
https://www.google.com/search?newwindow=1&amp;biw=1555&amp;bih=1007&amp;ei=8dAFXoHBLtLTwQL3gJ7YAg&amp;q=4M310-10+airtac&amp;oq=4M310-10+airtac&amp;gs_l=psy-ab.3..0j0i8i30l2j0i333.14490.14490..16395...0.0..0.190.378.0j2......0....1..gws-wiz.1kArhzv9mhg&amp;ved=0ahUKEwjB_fP7w9XmAhXSaVAKHXeABysQ4dUDCAs&amp;uact=5
https://www.google.com/search?q=Solenoid+Valve+4M310-10+namur+series&amp;newwindow=1&amp;ei=7NgFXrXUC8nMaIS2vfAM&amp;start=40&amp;sa=N&amp;ved=2ahUKEwi1-ufJy9XmAhVJJhoKHQRbD84Q8tMDegQIKRAs&amp;biw=1555&amp;bih=1007</t>
  </si>
  <si>
    <t>I3IQEEXX8BB48UT</t>
  </si>
  <si>
    <t xml:space="preserve">Please arrange the quotations of SS filter 0.5 micron  &amp; o.75micron for syrup   
Qty  8 Nos  each
</t>
  </si>
  <si>
    <t>I5AXKF2P2UBLXWW</t>
  </si>
  <si>
    <t xml:space="preserve">1.       Iron Lamp of Atomic Absorption Analyst 4
Part# N3050126
Qty. 01
2.       Nebulizer for Atomic Absorption 400
Part # N3150188
Qty.02
</t>
  </si>
  <si>
    <t>Saeed Ahmed 
03423577585
saeed.ahmed@BarrettHodgson.com
PR# 10010261</t>
  </si>
  <si>
    <t>Iron Lamp of Atomic Absorption</t>
  </si>
  <si>
    <t>https://www.google.com/search?q=N3050126&amp;rlz=1C1NDCM_enPK849PK849&amp;oq=N3050126&amp;aqs=chrome..69i57j69i60&amp;sourceid=chrome&amp;ie=UTF-8
https://www.google.com/search?q=N3050126&amp;tbm=isch&amp;chips=q:N3050126,online_chips:perkin+elmer+n305&amp;rlz=1C1NDCM_enPK849PK849&amp;hl=en&amp;ved=2ahUKEwiMvqi99dzmAhUSdxoKHYdyAxkQ4lYoAHoECAEQFQ&amp;biw=1519&amp;bih=722
https://www.google.com/search?q=N3150188&amp;rlz=1C1NDCM_enPK849PK849&amp;oq=N3150188&amp;aqs=chrome..69i57&amp;sourceid=chrome&amp;ie=UTF-8
https://www.google.com/search?q=N3150188&amp;newwindow=1&amp;rlz=1C1NDCM_enPK849PK849&amp;source=lnms&amp;tbm=isch&amp;sa=X&amp;ved=2ahUKEwjvrZ6L69zmAhXTiVwKHWn3AxQQ_AUoAnoECCkQBA&amp;biw=1536&amp;bih=722</t>
  </si>
  <si>
    <t>I5ZHF3SDZEFGNFC</t>
  </si>
  <si>
    <t>Weighing Balance
Capacity : Max 420gm~Min 0.02gm/After decimal 3 digit.
Model : TX423L
Manufacturing : SHIMADZU (JAPAN)or any
Qty.No:02</t>
  </si>
  <si>
    <t>Saeed Ahmed 
03423577585
saeed.ahmed@BarrettHodgson.com
PR # 10007723</t>
  </si>
  <si>
    <t>Weighing Balance (SHIMADZU)</t>
  </si>
  <si>
    <t>https://www.google.com/search?q=TX423L&amp;oq=TX423L&amp;aqs=chrome..69i57&amp;sourceid=chrome&amp;ie=UTF-8
https://www.google.com/search?newwindow=1&amp;ei=xFsMXu3WL8HkgweQs46QAQ&amp;q=TX423L+Weighing+Balance&amp;oq=TX423L+Weighing+Balance&amp;gs_l=psy-ab.3..0j0i333.40359.40920..41111...0.2..0.194.194.0j1......0....1j2..gws-wiz.......0i71.qg6XELTVNmk&amp;ved=0ahUKEwjtyJ2ageLmAhVB8uAKHZCZAxIQ4dUDCAs&amp;uact=5
https://www.google.com/search?newwindow=1&amp;ei=AFwMXo3-Oc3Pgwe6go_QBA&amp;q=TX423L+SHIMADZU&amp;oq=TX423L+SHIMADZU&amp;gs_l=psy-ab.3..0j0i8i30l2j0i333.8673.12048..12373...1.3..0.297.787.0j1j2....2..0....1..gws-wiz.......0i71.DG6YEpNt-ac&amp;ved=0ahUKEwiN_vW2geLmAhXN5-AKHTrBA0oQ4dUDCAs&amp;uact=5</t>
  </si>
  <si>
    <t>I6LCFSSG2ZE10YR</t>
  </si>
  <si>
    <t>Weighing Balance With Indicator
Capacity : 20kg
Model : AD-4328-S
Manufacturing : A&amp;D Company Japan/any</t>
  </si>
  <si>
    <t>Saeed Ahmed 
03423577585
saeed.ahmed@BarrettHodgson.com
PR 10007330</t>
  </si>
  <si>
    <t>Weighing Balance With Indicator (A&amp;D)</t>
  </si>
  <si>
    <t>https://www.google.com/search?q=AD-4328-S+A%26D&amp;newwindow=1&amp;source=lnms&amp;sa=X&amp;ved=0ahUKEwj7rObZgeLmAhWNRBUIHYs7ApsQ_AUIDSgA&amp;biw=1555&amp;bih=1007&amp;dpr=0.9
https://www.google.com/search?q=Weighing+Balance+With+Indicator+AD-4328-S+A%26D&amp;newwindow=1&amp;source=lnms&amp;tbm=isch&amp;sa=X&amp;ved=2ahUKEwie5fLxgeLmAhXPA2MBHXJ8B4kQ_AUoAXoECCkQAw&amp;biw=1555&amp;bih=1007
https://www.google.com/search?newwindow=1&amp;biw=1555&amp;bih=1007&amp;ei=iVwMXqO2OuKJjLsPvounmAg&amp;q=Weighing+Balance+With+Indicator+AD-4328-S&amp;oq=Weighing+Balance+With+Indicator+AD-4328-S&amp;gs_l=psy-ab.3...9461.9461..9671...0.0..0.225.605.0j1j2....3..0....1..gws-wiz.Lyhr9XlyL0E&amp;ved=0ahUKEwjjnqD4geLmAhXiBGMBHb7FCYMQ4dUDCAs&amp;uact=5</t>
  </si>
  <si>
    <t>I6LG2N3MKXO7QXK</t>
  </si>
  <si>
    <r>
      <rPr>
        <sz val="12"/>
        <rFont val="Trebuchet MS"/>
      </rPr>
      <t xml:space="preserve">Johnson Controls DP0100 Differential Pressure Transmitter
Ordering Code DP0100-AZ-D 
Single Pack
Auto Zero
Display
Selectable Range in Pa -50...+50/-100...+100
</t>
    </r>
    <r>
      <rPr>
        <b/>
        <sz val="12"/>
        <rFont val="Trebuchet MS"/>
      </rPr>
      <t>Picture attached in email</t>
    </r>
  </si>
  <si>
    <t>Differential Pressure Transmitter (Johnson Controls)</t>
  </si>
  <si>
    <t>https://www.google.com/search?q=Johnson-Controls+DP0100&amp;source=lmns&amp;bih=706&amp;biw=1371&amp;rlz=1C1NDCM_enPK849PK849&amp;hl=en&amp;ved=2ahUKEwjrwKuIk-LmAhXjgM4BHTneAskQ_AUoAHoECAEQAA
https://www.google.com/search?q=Johnson-Controls+DP0100&amp;newwindow=1&amp;rlz=1C1NDCM_enPK849PK849&amp;hl=en&amp;tbm=isch&amp;source=lnms&amp;sa=X&amp;ved=0ahUKEwi5m4KGk-LmAhVMyxoKHVPgCqkQ_AUICygC&amp;biw=1371&amp;bih=706&amp;dpr=1.25</t>
  </si>
  <si>
    <t>I6Q3ZRDD4CDVA8Y</t>
  </si>
  <si>
    <t>Limit Switch S800 wheel type Contact Rating 16A 220V , N/O N/C  Schaltbau 
Nos                 4</t>
  </si>
  <si>
    <t>boss need inquiry letter, Anwar Sahib, please follow up.</t>
  </si>
  <si>
    <t>Limit Switch S800 (Schaltbau)</t>
  </si>
  <si>
    <t>https://www.google.com/search?q=snap-action+switch+S800&amp;newwindow=1&amp;source=lnms&amp;sa=X&amp;ved=0ahUKEwiWrOXSkefmAhVQQkEAHZGkBzIQ_AUIDSgA&amp;biw=1555&amp;bih=1007&amp;dpr=0.9
https://www.google.com/search?q=Limit+Switch+S800+Schaltbau&amp;newwindow=1&amp;source=lnms&amp;sa=X&amp;ved=0ahUKEwjcjfOjkufmAhUIFRQKHTO0BLsQ_AUIDSgA&amp;biw=1555&amp;bih=1007&amp;dpr=0.9
https://www.google.com/search?newwindow=1&amp;biw=1555&amp;bih=1007&amp;ei=GgwPXtTBOImfgQbEwLLoCw&amp;q=snap-action+switch+S800+Schaltbau&amp;oq=snap-action+switch+S800+Schaltbau&amp;gs_l=psy-ab.3..0i22i30.190581.191013..191204...0.0..0.211.583.0j2j1....2..0....1j2..gws-wiz.DJ2TDZWGgPA&amp;ved=0ahUKEwjUttfTkefmAhWJT8AKHUSgDL0Q4dUDCAs&amp;uact=5
https://www.google.com/search?newwindow=1&amp;biw=1555&amp;bih=1007&amp;ei=xQwPXt6ZCYqYlwTVzp74BA&amp;q=Limit+Switch+S800&amp;oq=Limit+Switch+S800&amp;gs_l=psy-ab.3..33i21.38317.38905..39226...0.4..0.201.400.0j1j1....2..0....1..gws-wiz.......0i71.odMwMGWTVYk&amp;ved=0ahUKEwiekO2kkufmAhUKzIUKHVWnB08Q4dUDCAs&amp;uact=5</t>
  </si>
  <si>
    <t>I9JELNJE6W0R67P</t>
  </si>
  <si>
    <t>S.S 316L BOWL BOTTOM SIEVE 950 ( FBD 120 )
Nos                 2</t>
  </si>
  <si>
    <t>Anwar Sahib, please follow up.</t>
  </si>
  <si>
    <t>IBUWC5ZCH1LBOP4</t>
  </si>
  <si>
    <t>HPLC Column 4.6mmx125mm, 4µm (L1)                2Qty
HPLC Column 3.9mmx300mm, 5µm (L1)                2Qty
HPLC Column 4.6mmx150mm, 10µm (L-1)             5Qty
HPLC Column 4.0mmx5.5cm, 3µm (L3)                 1Qty
HPLC Column C-18 100-5 (4.6mm, 250cm L-1        5Qty
HPLC Column C-18 100-10 (4.6mm, 250cm L-1      5Qty</t>
  </si>
  <si>
    <t>Barrett Hodgson Pakistan (Pvt) Ltd.
saeed.ahmed@BarrettHodgson.com
general.purchase@barretthodgson.com
PR#10010310</t>
  </si>
  <si>
    <t>IDITKP1SXYV2TCE</t>
  </si>
  <si>
    <t>Rubber belt 
order direction EP 800/4, 
5+1.5, DINX" Belt Width=2800 mm
qty 1</t>
  </si>
  <si>
    <t>Power Cement Limited 
Syed Khizer Rizvi
Sr. Officer – Supply Chain Management
khizer.rizvi@powercement.com.pk
SPR-19-002962 BELT</t>
  </si>
  <si>
    <t>IFQKZSGSXAF3CHY</t>
  </si>
  <si>
    <t xml:space="preserve">Humidity module of climatic Chamber Binder
Model no. KBF-720
Serial no. 13-05068
</t>
  </si>
  <si>
    <t>Barrett Hodgson Pakistan (Pvt) Ltd.
saeed.ahmed@BarrettHodgson.com
general.purchase@barretthodgson.com
Asghar Imam</t>
  </si>
  <si>
    <t xml:space="preserve">Inquiry Letter emailed - Zafar </t>
  </si>
  <si>
    <t>Humidity module of climatic Chamber (Binder)</t>
  </si>
  <si>
    <t>https://www.google.com/search?q=KBF-720+climate+chamber&amp;newwindow=1&amp;source=lnms&amp;tbm=isch&amp;sa=X&amp;ved=2ahUKEwjU5p3dnPHmAhVCi1wKHceeDdMQ_AUoAXoECCoQAw&amp;biw=1555&amp;bih=1043#imgrc=_
https://www.google.com/search?newwindow=1&amp;biw=1555&amp;bih=1043&amp;ei=yVUUXuPXOoaigQbSjrg4&amp;q=Humidity+module+of+climatic+Chamber+Binder+KBF-720&amp;oq=Humidity+module+of+climatic+Chamber+Binder+KBF-720&amp;gs_l=psy-ab.3..33i22i29i30.5162.5756..6073...0.2..0.222.411.0j1j1......0....1j2..gws-wiz.......0i71j33i160.eTyey2q1oWE&amp;ved=0ahUKEwij4KPQnPHmAhUGUcAKHVIHDgcQ4dUDCAs&amp;uact=5
https://www.google.com/search?newwindow=1&amp;biw=1555&amp;bih=1043&amp;ei=M1YUXvzbMIW28gKTko7wCQ&amp;q=KBF-720+binder+climatic+Chamber&amp;oq=KBF-720+binder+climatic+Chamber&amp;gs_l=psy-ab.3..0i22i30.18799.23308..23966...0.2..0.292.3292.0j11j5......0....1j2..gws-wiz.......0i71j0i30j0i8i30j33i160j33i21.osQEdQVRmXs&amp;ved=0ahUKEwi8wd-CnfHmAhUFm1wKHROJA54Q4dUDCAs&amp;uact=5</t>
  </si>
  <si>
    <t>IFRJN4SAZASMOB1</t>
  </si>
  <si>
    <t>ENQUIRY RAW MATERIALS DEC 2019</t>
  </si>
  <si>
    <t xml:space="preserve">Noman Siddiqui
Manager Procurement
Direct Materials
Established Pharmaceutical Operations
Abbott Laboratories
Opposite Radio Pakistan Transmission Center
Hyderabad Road, Landhi
Karachi - 75120
O:	+922138709525
F:	+922135100401
noman.siddiqui@abbott.com
</t>
  </si>
  <si>
    <t>Qoutations sent</t>
  </si>
  <si>
    <t>IG4EHW7N3P9CJB3</t>
  </si>
  <si>
    <t xml:space="preserve">Poppet Valve
Part Number: A1014C  
Make: Norgren
Document attached See Page # 23 &amp; 60 </t>
  </si>
  <si>
    <t xml:space="preserve">Ashraf Butt
Procurement Officer
GlaxoSmithKline Consumer Healthcare Pakistan Ltd.
35 - Dockyard Road, west wharf , Karachi
Tel: 35274744 (Ext: 4744
</t>
  </si>
  <si>
    <t>Coil voltage require</t>
  </si>
  <si>
    <t>Poppet Valve (Norgren)</t>
  </si>
  <si>
    <t>https://www.google.com/search?q=Poppet+Valve+A1014C&amp;newwindow=1&amp;source=lnms&amp;sa=X&amp;ved=0ahUKEwjC6oD73vjmAhW0BWMBHeurCQsQ_AUIDSgA&amp;biw=1555&amp;bih=1043&amp;dpr=0.9
https://www.google.com/search?q=A1014C+Norgren&amp;oq=A1014C+Norgren&amp;aqs=chrome..69i57.1070j0j7&amp;sourceid=chrome&amp;ie=UTF-8
https://www.google.com/search?q=A1014C-00-A1&amp;newwindow=1&amp;source=lnms&amp;sa=X&amp;ved=0ahUKEwiKworL4PjmAhXn1uAKHRFSBU4Q_AUIDSgA&amp;biw=1555&amp;bih=1043&amp;dpr=0.9</t>
  </si>
  <si>
    <t>IGLMJJFJD5XVL5H</t>
  </si>
  <si>
    <t>Membrane Filter
For chlorine sensor 
Model: CLE 3.1mA-5ppm
Make: Dulcotest</t>
  </si>
  <si>
    <t>IHCTXD27XLUL1WW</t>
  </si>
  <si>
    <t xml:space="preserve">Temperature Controller for water bath
Model: 1102E, NICKEL
Qty.No:01
</t>
  </si>
  <si>
    <t>Saeed Ahmed Jamali
Barrett Hodgson pvt
saeed.ahmed@BarrettHodgson.com
10010358</t>
  </si>
  <si>
    <t>Temperature Controller for water bath (NICKEL)</t>
  </si>
  <si>
    <t>https://www.google.com/search?q=Temperature+Controller+for+water+bath+Model:+1102E,+NICKEL&amp;newwindow=1&amp;rlz=1C1NDCM_enPK849PK849&amp;source=lnms&amp;sa=X&amp;ved=0ahUKEwjr-ryG64DnAhWaXRUIHZpiDbIQ_AUIDSgA&amp;biw=1536&amp;bih=722&amp;dpr=1.25
https://www.google.com/search?q=Temperature+Controller+for+water+bath+Model:+1102E,+NICKEL&amp;newwindow=1&amp;rlz=1C1NDCM_enPK849PK849&amp;source=lnms&amp;tbm=isch&amp;sa=X&amp;ved=2ahUKEwi53c7A7oDnAhXmyYUKHbLdCSkQ_AUoAXoECAwQAw&amp;biw=1536&amp;bih=722</t>
  </si>
  <si>
    <t>IJJE9GPPR7PD2TW</t>
  </si>
  <si>
    <t>Scrape of Compressors and Motors</t>
  </si>
  <si>
    <t>Links Available in email</t>
  </si>
  <si>
    <t>IJN5BX1DJWSB9D9</t>
  </si>
  <si>
    <t xml:space="preserve">Drump pump </t>
  </si>
  <si>
    <t>IKXJADUFX2B2HXE</t>
  </si>
  <si>
    <t>THERMO-HYGROMETER WITH EXTERNAL PROBE CABLE LENGTH 1 METER, CODE C3121. MAKE: COMET</t>
  </si>
  <si>
    <r>
      <rPr>
        <sz val="12"/>
        <rFont val="Trebuchet MS"/>
      </rPr>
      <t xml:space="preserve">Mohammad Abdullah | Manager Commercial
Tel:  +92-42-35712969
Email: abdullah@starimpex.com
</t>
    </r>
    <r>
      <rPr>
        <b/>
        <sz val="12"/>
        <rFont val="Trebuchet MS"/>
      </rPr>
      <t>STAR IMPEX INTERNATIONAL</t>
    </r>
    <r>
      <rPr>
        <sz val="12"/>
        <rFont val="Trebuchet MS"/>
      </rPr>
      <t xml:space="preserve">
Suite # 5, 3rd Floor Imtiaz Centre, Gulberg II, 
Main Market, Lahore, 54660, Pakistan
</t>
    </r>
  </si>
  <si>
    <t>THERMO-HYGROMETER (COMET)</t>
  </si>
  <si>
    <t>https://www.google.com/search?newwindow=1&amp;rlz=1C1NDCM_enPK849PK849&amp;ei=VbYdXo_5OM-flwSK5aT4Cw&amp;q=Thermo-hygrometer+with+external+probe+%22COMET%22+%22C3121%22&amp;oq=Thermo-hygrometer+with+external+probe+%22COMET%22+%22C3121%22&amp;gs_l=psy-ab.12...41505.50502..67179...0.0..0.244.1325.0j1j5......0....1..gws-wiz._NNk3A0pAJQ&amp;ved=0ahUKEwjP9-L7jYPnAhXPz4UKHYoyCb8Q4dUDCAs
https://www.google.com/search?q=Thermo-hygrometer+with+external+probe+%22COMET%22+%22C3121%22&amp;newwindow=1&amp;rlz=1C1NDCM_enPK849PK849&amp;source=lnms&amp;tbm=isch&amp;sa=X&amp;ved=2ahUKEwjtw7-cjoPnAhWtx4UKHdPYBh0Q_AUoAXoECCkQAw&amp;biw=1536&amp;bih=722&amp;dpr=1.25</t>
  </si>
  <si>
    <t>IKXY8LZPZL6N146</t>
  </si>
  <si>
    <t xml:space="preserve">Vacuum Cleaner 
Model: GM80 Nilfisk        05
</t>
  </si>
  <si>
    <t xml:space="preserve">Tufail Khan 
Procurement Officer
Ferozsons Laboratories Limited
Post Office: Ferozsons, Amangarh, Nowshera, K.P.K.
Phone: 0923-560145 | Cell: 0315-9890785| Website: www.ferozsons-labs.com, tufail.fsons@gmail.com
</t>
  </si>
  <si>
    <t>Vacuum Cleaner (Nilfisk)</t>
  </si>
  <si>
    <t>https://www.google.com/search?newwindow=1&amp;rlz=1C1NDCM_enPK849PK849&amp;ei=G8EeXpCsIM2KlwSr9rzICw&amp;q=nilfisk+gm80&amp;oq=nilfisk+gm80&amp;gs_l=psy-ab.3..0l10.345208.346176..348053...0.0..0.803.3224.2-6j1j0j1j1......0....1..gws-wiz.......0i22i30.dgeqL6QN-zc&amp;ved=0ahUKEwjQpdmwjIXnAhVNxYUKHSs7D7kQ4dUDCAs&amp;uact=5
https://www.google.com/search?q=nilfisk+gm80&amp;newwindow=1&amp;rlz=1C1NDCM_enPK849PK849&amp;source=lnms&amp;tbm=isch&amp;sa=X&amp;ved=2ahUKEwiv8sHYjYXnAhUM3IUKHYepBl8Q_AUoAXoECCoQAw&amp;biw=1536&amp;bih=722&amp;dpr=1.25
https://www.google.com/search?newwindow=1&amp;rlz=1C1NDCM_enPK849PK849&amp;q=nilfisk+gm80+replacement+hepa+filter&amp;sa=X&amp;ved=2ahUKEwiv8sHYjYXnAhUM3IUKHYepBl8Q1QIoAHoECCkQAQ
https://www.google.com/search?q=nilfisk+gm80+replacement+hepa+filter&amp;newwindow=1&amp;rlz=1C1NDCM_enPK849PK849&amp;source=lnms&amp;tbm=isch&amp;sa=X&amp;ved=2ahUKEwis24WgkYXnAhVOThUIHUDoD-AQ_AUoAXoECCoQAw&amp;biw=1536&amp;bih=722
https://www.google.com/search?newwindow=1&amp;rlz=1C1NDCM_enPK849PK849&amp;q=nilfisk+gm80+review&amp;sa=X&amp;ved=2ahUKEwiv8sHYjYXnAhUM3IUKHYepBl8Q1QIoAXoECCkQAg
https://www.google.com/search?q=nilfisk+gm80+review&amp;newwindow=1&amp;rlz=1C1NDCM_enPK849PK849&amp;source=lnms&amp;tbm=isch&amp;sa=X&amp;ved=2ahUKEwjfx6SkkYXnAhXRuHEKHbzzDDQQ_AUoAXoECCgQAw&amp;biw=1536&amp;bih=722
https://www.google.com/search?newwindow=1&amp;rlz=1C1NDCM_enPK849PK849&amp;q=nilfisk+gm80+replacement+motor&amp;sa=X&amp;ved=2ahUKEwiv8sHYjYXnAhUM3IUKHYepBl8Q1QIoAnoECCkQAw
https://www.google.com/search?q=nilfisk+gm80+replacement+motor&amp;newwindow=1&amp;rlz=1C1NDCM_enPK849PK849&amp;source=lnms&amp;tbm=isch&amp;sa=X&amp;ved=2ahUKEwjV8uCmkYXnAhUnWhUIHXsvCRgQ_AUoAXoECCoQAw&amp;biw=1536&amp;bih=722&amp;dpr=1.25
https://www.google.com/search?newwindow=1&amp;rlz=1C1NDCM_enPK849PK849&amp;q=nilfisk+gm80+ulpa&amp;sa=X&amp;ved=2ahUKEwiv8sHYjYXnAhUM3IUKHYepBl8Q1QIoA3oECCkQBA
https://www.google.com/search?q=nilfisk+gm80+ulpa&amp;newwindow=1&amp;rlz=1C1NDCM_enPK849PK849&amp;source=lnms&amp;tbm=isch&amp;sa=X&amp;ved=2ahUKEwiEvK-pkYXnAhUKSBUIHQ9gCdgQ_AUoAXoECCoQAw&amp;biw=1536&amp;bih=722&amp;dpr=1.25
https://www.google.com/search?newwindow=1&amp;rlz=1C1NDCM_enPK849PK849&amp;q=nilfisk+vacuum&amp;sa=X&amp;ved=2ahUKEwiv8sHYjYXnAhUM3IUKHYepBl8Q1QIoBHoECCkQBQ
https://www.google.com/search?q=nilfisk+vacuum&amp;newwindow=1&amp;rlz=1C1NDCM_enPK849PK849&amp;source=lnms&amp;tbm=isch&amp;sa=X&amp;ved=2ahUKEwjappGrkYXnAhUkURUIHQq0BeAQ_AUoAXoECCsQAw&amp;biw=1536&amp;bih=722&amp;dpr=1.25
https://www.google.com/search?newwindow=1&amp;rlz=1C1NDCM_enPK849PK849&amp;q=nilfisk+gm80p&amp;sa=X&amp;ved=2ahUKEwiv8sHYjYXnAhUM3IUKHYepBl8Q1QIoBXoECCkQBg
https://www.google.com/search?q=nilfisk+gm80p&amp;newwindow=1&amp;rlz=1C1NDCM_enPK849PK849&amp;source=lnms&amp;tbm=isch&amp;sa=X&amp;ved=2ahUKEwjkn8-tkYXnAhVmSxUIHakYBFwQ_AUoAXoECCoQAw&amp;biw=1536&amp;bih=722&amp;dpr=1.25
https://www.google.com/search?newwindow=1&amp;rlz=1C1NDCM_enPK849PK849&amp;q=nilfisk+107418525&amp;sa=X&amp;ved=2ahUKEwiv8sHYjYXnAhUM3IUKHYepBl8Q1QIoBnoECCkQBw
https://www.google.com/search?q=nilfisk+107418525&amp;newwindow=1&amp;rlz=1C1NDCM_enPK849PK849&amp;source=lnms&amp;tbm=isch&amp;sa=X&amp;ved=2ahUKEwiLlqmvkYXnAhVdUBUIHVccDXQQ_AUoAXoECCkQAw&amp;biw=1536&amp;bih=722&amp;dpr=1.25
https://www.google.com/search?newwindow=1&amp;rlz=1C1NDCM_enPK849PK849&amp;q=nilfisk+gd930&amp;sa=X&amp;ved=2ahUKEwiv8sHYjYXnAhUM3IUKHYepBl8Q1QIoB3oECCkQCA
https://www.google.com/search?q=nilfisk+gd930&amp;newwindow=1&amp;rlz=1C1NDCM_enPK849PK849&amp;source=lnms&amp;tbm=isch&amp;sa=X&amp;ved=2ahUKEwiW-IGxkYXnAhXTVBUIHQ9fA48Q_AUoAXoECCoQAw&amp;biw=1536&amp;bih=722&amp;dpr=1.25</t>
  </si>
  <si>
    <t>IMNJGL6S6A1Z236</t>
  </si>
  <si>
    <t>Electronic Balance Digital
Model: TX-323L,
Capacity: 320gm,
Shimadzu Japan
QTY: 03</t>
  </si>
  <si>
    <t>Tufail Khan 
Procurement Officer
Ferozsons Laboratories Limited
Post Office: Ferozsons, Amangarh, Nowshera, K.P.K.
Phone: 0923-560145 | Cell: 0315-9890785| Website: www.ferozsons-labs.com
tufail.fsons@gmail.com</t>
  </si>
  <si>
    <t>Electronic Balance Digital (Shimadzu)</t>
  </si>
  <si>
    <t>https://www.google.com/search?newwindow=1&amp;q=TX323L+Shimadzu+Japan&amp;spell=1&amp;sa=X&amp;ved=2ahUKEwj9juaQuoXnAhVFgRoKHUhiD3sQBSgAegQIKhAk&amp;biw=1555&amp;bih=1043
https://www.google.com/search?newwindow=1&amp;ei=UvEeXvnyD5KalwS53JvYCA&amp;q=TX-323L+shimadzu&amp;oq=TX-323L+shimadzu&amp;gs_l=psy-ab.3..0i13j0i13i30j0i8i13i30j0i333l2.3749.6115..6438...0.2..0.218.1797.0j5j4......0....1..gws-wiz.......0i71j0i10i30j0i22i30.pYh8T9ovUIA&amp;ved=0ahUKEwj545WuuoXnAhUSzYUKHTnuBosQ4dUDCAs&amp;uact=5</t>
  </si>
  <si>
    <t>IN18W5MKXMTQTOD</t>
  </si>
  <si>
    <t xml:space="preserve">torque tester 
Product test Limit = NLT 2 &amp; 4 Lbs
(Range = 0.1 – 20 Lbs for tester)
-Measuring object diameter = 30 mm &amp; 40 mm 
(Range = 15mm – 100mm for tester)
-Accuracy = +/- 0.5%
-High-accuracy torque sensor inside
-Peak test, continuous test, preset value test
-Clockwise, un-clockwise test
-Result with multiple units
-Micro-printer prints mini-report
-Overload warning
</t>
  </si>
  <si>
    <t xml:space="preserve">Ashraf Butt
Procurement Officer
GlaxoSmithKline Consumer Healthcare Pakistan Ltd.
35 - Dockyard Road, west wharf , Karachi
Tel: 35274744 (Ext: 4744)
-Contact Person: Mr. Farhan Ahmed Meman </t>
  </si>
  <si>
    <t>HK9-IRZ-XX74-FFX</t>
  </si>
  <si>
    <t>Torque Tester</t>
  </si>
  <si>
    <t>https://www.google.com/search?q=digital+torque+tester+bottle+cap+closure&amp;newwindow=1&amp;rlz=1C1NDCM_enPK849PK849&amp;source=lnms&amp;sa=X&amp;ved=0ahUKEwjW9u7J1ojnAhUNmRQKHfs5BKcQ_AUIDSgA&amp;biw=1536&amp;bih=674&amp;dpr=1.25
https://www.google.com/search?q=digital+torque+tester+bottle+cap+closure&amp;newwindow=1&amp;rlz=1C1NDCM_enPK849PK849&amp;source=lnms&amp;tbm=isch&amp;sa=X&amp;ved=2ahUKEwi6rYXC1ojnAhVZUhUIHXdUDAAQ_AUoAXoECCoQAw&amp;biw=1536&amp;bih=674
https://www.google.com/search?q=digital+torque+tester+bottle+cap+closure&amp;newwindow=1&amp;rlz=1C1NDCM_enPK849PK849&amp;source=lnms&amp;tbm=isch&amp;sa=X&amp;ved=2ahUKEwi6rYXC1ojnAhVZUhUIHXdUDAAQ_AUoAXoECCoQAw&amp;biw=1536&amp;bih=674
https://www.google.com/search?q=digital+torque+tester+bottle+cap+closure&amp;newwindow=1&amp;rlz=1C1NDCM_enPK849PK849&amp;source=lnms&amp;sa=X&amp;ved=0ahUKEwiQ-Nqm1ojnAhV0DGMBHa-gA90Q_AUIDSgA&amp;biw=1536&amp;bih=674&amp;dpr=1.25
https://www.google.com/search?newwindow=1&amp;rlz=1C1NDCM_enPK849PK849&amp;q=torque+tester+Product+test+Limit+NLT+2+%26+4+Lbs+Range+0.1+20+Lbs+for+tester+Measuring+object+diameter+30+mm+%26+40+mm+Range+15mm+100mm+for+tester+Accuracy+0.5+High+accuracy+torque+sensor+inside+Peak+test+continuous+test+preset+value+test+Clockwise+un+clockwise+test+Result+with+multiple+units+Micro+printer+prints+mini+report+Overload+warning&amp;sa=X&amp;ved=2ahUKEwj64M3a1YjnAhXgTxUIHUhUCsQQpBd6BAgIECY&amp;biw=1536&amp;bih=674&amp;dpr=1.25</t>
  </si>
  <si>
    <t>IX8XHA71STE9M4G</t>
  </si>
  <si>
    <t>Mechanical Seal GFOS/SPAR 96306475 Shaft Seal Kit D55 NB/NK/TP Grundfos</t>
  </si>
  <si>
    <t xml:space="preserve">BF Biosciences Limited (A Subsdiary of Ferozsons Laboratories Ltd.)
5-km Raiwind Road Opposite Ijtima Chowk, Sunder Road,
Raiwind, Lahore
PABX: 042-3602700, Ext: 140
Cell: 0308-4442549
</t>
  </si>
  <si>
    <t>Mechanical Seal GFOS</t>
  </si>
  <si>
    <t>https://www.google.com/search?newwindow=1&amp;rlz=1C1NDCM_enPK849PK849&amp;biw=1536&amp;bih=674&amp;ei=LZUgXrekIfTIxgOsl7WoCA&amp;q=Grundfos+%2296306475%22&amp;oq=Grundfos+%2296306475%22&amp;gs_l=psy-ab.12...42598.42598..45624...0.0..0.225.445.2-2......0....1..gws-wiz.tf3C44y4L60&amp;ved=0ahUKEwj37pjiyojnAhV0pHEKHaxLDYUQ4dUDCAs
https://www.google.com/search?q=Grundfos+%2296306475%22&amp;newwindow=1&amp;rlz=1C1NDCM_enPK849PK849&amp;source=lnms&amp;tbm=isch&amp;sa=X&amp;ved=2ahUKEwi1yMT4yojnAhVGe8AKHeSLBnYQ_AUoAXoECCkQAw&amp;biw=1536&amp;bih=674</t>
  </si>
  <si>
    <t>IP2F3MA89GLWPJW</t>
  </si>
  <si>
    <t xml:space="preserve">Packing Material Racks
For Lahore:
1-Specification:
Material Food Grade
Load Capacity: 1000 kg
Quantity: 06
Length: 120 inch
Width: 30 inch
Height: 96 inch
Tray 03 Nos. (Adjustable)
2-Specification:  
Material Food Grade
Load Capacity: 300 kg
Quantity: 01
Length: 48 inch
Width: 24 inch
Height: 84 inch
Tray: 04 Nos. (Adjustable)
For Karachi
Specification:
Material: Food Grade (Pillar &amp; tray)
Load Capacity: 1000 Kg
Quantity: 06 Nos 
Length: 216 inch
Width:  36 inch
Height: 96 inch
Tray: 4 Nos
Specification
Material: Food Grade (Pillar &amp; tray)
Load Capacity: 300 Kg
Quantity: 02 Nos 
Length: 53 inch
Width:  20 inch
Height: 84 inch
Tray: 2 Nos
</t>
  </si>
  <si>
    <t xml:space="preserve">Naveed Zafar
Procurement Manager
CAPEX, MRO, Logistics &amp; Warehouse
0300-2211673
naveed.zafar@tapaltea.com
</t>
  </si>
  <si>
    <t>Please Provide links and letter</t>
  </si>
  <si>
    <t>IPGK4X94PCLO4WI</t>
  </si>
  <si>
    <t>Controller Module Battery
Model# MS-BAT 1020-0
3/VH 700 AAA
3.6V 730 mAh
091
Qty 1</t>
  </si>
  <si>
    <t>Controller Module Battery</t>
  </si>
  <si>
    <t>https://www.google.com/search?newwindow=1&amp;biw=1555&amp;bih=1043&amp;ei=LvMiXuXLC5DDwQKEjIvwBw&amp;q=Controller+Module+Battery+MS-BAT1020-0+JOHNSON+CONTROLS+&amp;oq=Controller+Module+Battery+MS-BAT1020-0+JOHNSON+CONTROLS+&amp;gs_l=psy-ab.3...3965.59229..60074...3.4..2.230.1352.0j4j3......0....1j2..gws-wiz.......0i71j33i160.BayLiCIGQeo&amp;ved=0ahUKEwjlmo7ZjI3nAhWQYVAKHQTGAn4Q4dUDCAs&amp;uact=5
https://www.google.com/search?newwindow=1&amp;ei=OPMiXujAMc_dwQLxxrXYCg&amp;q=MS-BAT1020-0+JOHNSON+CONTROLS+&amp;oq=MS-BAT1020-0+JOHNSON+CONTROLS+&amp;gs_l=psy-ab.3..0i22i30.38147.39061..39779...0.2..0.195.389.0j2......0....1j2..gws-wiz.......0i71j0j0i30j0i5i30.2F2MfIEi4D0&amp;ved=0ahUKEwjovJbejI3nAhXPblAKHXFjDasQ4dUDCAs&amp;uact=5</t>
  </si>
  <si>
    <t>IPMGRF864FGQ9U5</t>
  </si>
  <si>
    <t xml:space="preserve">-        AIR VELOCITY SENSOR, MODEL # MAL1-X, RANGE = 0 - 1m/s, VOLTAGE: 24 VDC,  OUTPUT: 0-10 VDC                   
PART # 384050, BRAND = ZIEHL-ABEGG,MAKE = AUSTRIA.
QTY : 02 Nos.
</t>
  </si>
  <si>
    <t xml:space="preserve">Saad Munir
Maintenance Planner,
GSK
Plot 5, Sector 21, Korangi Industrial Area,
Karachi-74900, Pakistan
Email   saad.a.munir@gsk.com
Mobile +92 312 370 9655
Tel : 35205119-20  Ext:3084
</t>
  </si>
  <si>
    <t>AIR VELOCITY SENSOR (ZIEHL-ABEGG Austria)</t>
  </si>
  <si>
    <t>https://www.google.com/search?newwindow=1&amp;biw=1555&amp;bih=1043&amp;ei=9LQmXt7yEvS71fAPtceEyAY&amp;q=MAL1-X+384050+ZIEHL-ABEGG&amp;oq=MAL1-X+384050+ZIEHL-ABEGG&amp;gs_l=psy-ab.3...9408.24025..24249...2.0..2.182.723.0j4......5....2j1..gws-wiz.p647hC6aLHc&amp;ved=0ahUKEwjevJP1oZTnAhX0XRUIHbUjAWkQ4dUDCAs&amp;uact=5
https://www.google.com/search?q=384050+ZIEHL-ABEGG&amp;newwindow=1&amp;source=lnms&amp;sa=X&amp;ved=0ahUKEwiSiL-fopTnAhVfDmMBHeXuC4AQ_AUIDSgA&amp;biw=1555&amp;bih=1043&amp;dpr=0.9</t>
  </si>
  <si>
    <t>IQ6X1MXFXMYGGIY</t>
  </si>
  <si>
    <t>IQH3YBX4B9F68Y3</t>
  </si>
  <si>
    <t>Air vent filter Heater	Heating housing Material, Composite silicon, 0-150℃, 220V , Width 5” height 8”</t>
  </si>
  <si>
    <t xml:space="preserve">Muhammad Nauman Tariq
Executive Engineer
Cell No.: +92-343-4146319
E-mail: m.nauman@dynatispakistan.com
</t>
  </si>
  <si>
    <t>IRFZAZM1WEWC08L</t>
  </si>
  <si>
    <t xml:space="preserve">SK Series Direct Drive liquid ring vacuum pump.
Model :  SK – 0.8 
</t>
  </si>
  <si>
    <t>manager@chinavacuumequip.com
Letter sent to above email.
Maaz: 16 emails found only</t>
  </si>
  <si>
    <t>SK Series Direct Drive liquid ring vacuum pump</t>
  </si>
  <si>
    <t>https://www.google.com/search?q=SK+Series+Direct+Drive+liquid+ring+vacuum+pump.+Model+:+SK+%E2%80%93+0.8&amp;newwindow=1&amp;rlz=1C1SQJL_enPK798PK799&amp;source=lnms&amp;sa=X&amp;ved=0ahUKEwjOke-DubjnAhXzoVwKHWmiCCsQ_AUIDSgA&amp;biw=1920&amp;bih=1040&amp;dpr=1
https://www.google.com/search?q=SK+Series+Direct+Drive+liquid+ring+vacuum+pump.+Model+:+SK+%E2%80%93+0.8&amp;newwindow=1&amp;rlz=1C1SQJL_enPK798PK799&amp;source=lnms&amp;tbm=isch&amp;sa=X&amp;ved=2ahUKEwiy5KDguLjnAhWrAGMBHcl9CNIQ_AUoAXoECB4QAw&amp;biw=1920&amp;bih=1040</t>
  </si>
  <si>
    <t>IS9XY3S5KLTEAK2</t>
  </si>
  <si>
    <t>1.        Optic+Fiber KFX-ET-620+LV461.1/P2, Leuze
Qty 3</t>
  </si>
  <si>
    <t>Optic &amp; Fiber KFX-ET-620 LV461.1P2 (Leuze)</t>
  </si>
  <si>
    <t>https://www.google.com/search?q=50117752&amp;oq=50117752&amp;aqs=chrome..69i57j69i60l3&amp;sourceid=chrome&amp;ie=UTF-8
https://www.google.com/search?q=50118398&amp;oq=50118398&amp;aqs=chrome..69i57j69i60&amp;sourceid=chrome&amp;ie=UTF-8
https://www.google.com/search?newwindow=1&amp;biw=1555&amp;bih=1043&amp;ei=XgooXuDkHpHDlwTWuopQ&amp;q=KFX-ET-620+LV461.1%2FP2+leuze&amp;oq=KFX-ET-620+LV461.1%2FP2+leuze&amp;gs_l=psy-ab.3..33i160.100560.104415..104656...0.0..0.217.1552.0j6j2......0....1..gws-wiz.W1KIoROHsr0&amp;ved=0ahUKEwjgi-LB55bnAhWR4YUKHVadAgoQ4dUDCAs&amp;uact=5
https://www.google.com/search?newwindow=1&amp;biw=1555&amp;bih=1043&amp;ei=3wkoXvTgMcSUlwSBoraIBQ&amp;q=fiber+optic+sensor+KFX-ET-620%2BLV461.1%2FP2+Leuze&amp;oq=fiber+optic+sensor+KFX-ET-620%2BLV461.1%2FP2+Leuze&amp;gs_l=psy-ab.3...1342219.1347436..1347629...0.0..0.294.4352.0j11j10......0....1..gws-wiz.ZK2UPSXUEQ0&amp;ved=0ahUKEwi0zK2F55bnAhVEyoUKHQGRDVEQ4dUDCAs&amp;uact=5</t>
  </si>
  <si>
    <t>ISZ7KZL37Q4W9R3</t>
  </si>
  <si>
    <t xml:space="preserve">Ex Cekon plug with 3pin,16amp Model:8570/12-306 Make:STAHL 	3 Nos
Ex Receptacle with 3pin,16amp Model:8570/11-306 Make:STAHL 	3 Nos
Ex Cekon plug with 5pin,20amp Model:8570/22-505 Make:STAHL 	3 Nos
Ex Receptacle with 5pin,20amp Model:8570/21-505 Make:STAHL 	3 Nos
</t>
  </si>
  <si>
    <t>IUI8A73P4FXIM08</t>
  </si>
  <si>
    <t>Photocell LK89PA7 Wenglor
qty 2</t>
  </si>
  <si>
    <t>Hussain Riaz | Senior Executive Procurement
The Searle Company Limited
Address: F-319 SITE, Karachi, Pakistan
Work: +(92-21) 3257-8001-7 | Ext: 3084 
Cell: +(92) 333 3829055 
Email:Hussain.riaz@searlecompany.com
1650000010</t>
  </si>
  <si>
    <t>Photocell LK89PA7 (Wenglor)</t>
  </si>
  <si>
    <t>https://www.google.com/search?q=Retro-Reflex+Sensor+LK89PA7&amp;oq=Retro-Reflex+Sensor+LK89PA7&amp;aqs=chrome..69i57j0l2.2573j0j7&amp;sourceid=chrome&amp;ie=UTF-8
https://www.google.com/search?newwindow=1&amp;ei=Dl0pXrm5JsmYlwSO65LoCw&amp;q=LK89PA7+Wenglor&amp;oq=LK89PA7+Wenglor&amp;gs_l=psy-ab.3..0j0i5i30j0i333.18897.25650..25823...0.1..0.189.546.0j3......0....1j2..gws-wiz.......0i71j0i7i30.E8lMuD6jhGI&amp;ved=0ahUKEwi5-MHBqpnnAhVJzIUKHY61BL0Q4dUDCAs&amp;uact=5
https://www.google.com/search?q=LK89PA7+Retro-Reflex+Sensor+Wenglor&amp;newwindow=1&amp;source=lnms&amp;sa=X&amp;ved=0ahUKEwiOxLL2qpnnAhVF8OAKHd4xAfoQ_AUIDSgA&amp;biw=1555&amp;bih=1043&amp;dpr=0.9</t>
  </si>
  <si>
    <t>IYAL7LJYIXQDEQC</t>
  </si>
  <si>
    <t xml:space="preserve">1.        Exhaust filter single wrapped d 72 x 375  with silencer insert (For RA 0202 D)         05 nos
  Part Number: 0532 140 159
</t>
  </si>
  <si>
    <t xml:space="preserve">jm@ehrler-beck.com | Germany 
aircompressorparts2011@gmail.com | China
send to both </t>
  </si>
  <si>
    <t>Exhaust filter single wrapped RA 0202 D</t>
  </si>
  <si>
    <t>https://www.google.com/search?newwindow=1&amp;rlz=1C1SQJL_enPK798PK799&amp;ei=5DMsXua5I4iGgQaarb_oCA&amp;q=0532-140-159+busch&amp;oq=0532-140-159+busch&amp;gs_l=psy-ab.3...10101.13948..14763...0.0..0.218.1706.2-8......0....1..gws-wiz.ppVubdQOyXs&amp;ved=0ahUKEwjmu8rW357nAhUIQ8AKHZrWD40Q4dUDCAs&amp;uact=5
https://www.google.com/search?q=0532-140-159+busch&amp;newwindow=1&amp;rlz=1C1SQJL_enPK798PK799&amp;source=lnms&amp;tbm=isch&amp;sa=X&amp;ved=2ahUKEwjpmP7d357nAhWSO8AKHRPRBE0Q_AUoAXoECCkQAw&amp;biw=1920&amp;bih=1089</t>
  </si>
  <si>
    <t>6I3UG85MLD1QM8B</t>
  </si>
  <si>
    <t>ELECTRIC BRAKES FOR 5.5KW MOTOR MOTOR TYPE:YEJ 132M6,5.5KW,380V,970RPM,B 5
Qty: 05</t>
  </si>
  <si>
    <t>RIFFAT TAHIRA
Procurement Officer
Bestway Cement Limited | 8th Floor  | UBL Building, Jinnah Avenue  | Islamabad 44000, Pakistan. 
Tel: +92 51 835 5139 |  UAN:+92 51 111 111 722 EXT:  324
Website: www.bestway.com.pk
E-mail: riffat.tahira@bestway.com.pk
contact Mr.Mahboob Shakir (mahboob.shakir@bestway.com.pk) Contact # +92-051-8355139 Ext.312.
PR# 1111600128</t>
  </si>
  <si>
    <t>ELECTRIC BRAKES FOR 5.5KW MOTOR (YEJ)</t>
  </si>
  <si>
    <t xml:space="preserve">https://www.google.com/search?newwindow=1&amp;rlz=1C1SQJL_enPK798PK799&amp;ei=kLUrXu2iJKeLlwTA8I3ICA&amp;q=YEJ+132+M+6%2C+5.5KW%2C+380V%2C+970+RPM%2C+B+5&amp;oq=YEJ+132+M+6%2C+5.5KW%2C+380V%2C+970+RPM%2C+B+5&amp;gs_l=psy-ab.12...382513.382513..384799...0.2..0.231.231.2-1......0....1..gws-wiz.......0i71.WC2BXqK3r0c&amp;ved=0ahUKEwjtqtaZ553nAhWnxYUKHUB4A4kQ4dUDCAs
https://www.google.com/search?q=YEJ+132+M+6,+5.5KW,+380V,+970+RPM,+B+5&amp;newwindow=1&amp;rlz=1C1SQJL_enPK798PK799&amp;source=lnms&amp;tbm=isch&amp;sa=X&amp;ved=2ahUKEwiYtdHR6J3nAhXNEcAKHTFoBPsQ_AUoAXoECCkQAw&amp;biw=1920&amp;bih=108
</t>
  </si>
  <si>
    <t>J2W2T8XUQHODRG8</t>
  </si>
  <si>
    <t>BLI ALPHA LEVEL PROJECT</t>
  </si>
  <si>
    <t xml:space="preserve">Business Links International
2nd Floor, Twin Star Chambers,
Mumtaz Hasan Road,
KARACHI-74000.
P A K I S T A N .
Arsalan Zafeer
Deputy Manager Sales
Cell: +92 300 8272054
</t>
  </si>
  <si>
    <t>18711013522@163.com</t>
  </si>
  <si>
    <t>J4A99BD397NHXA3</t>
  </si>
  <si>
    <t xml:space="preserve">1.        STEAM SOLENOID VALVE WITH COIL
PART No: 806-0016-B,
801  valve, 24V AC ½’’, SCXE222B094,  
TPL 16227 ~ STEAM = 3.5 HOT WATER 10 PIPE ½’’.
ORF 16, MAKE ASCO 400425-1010,  24/50, 10% 5W FT
QUQNTITY: 4 nos
Required for Rodwell Autoclave
</t>
  </si>
  <si>
    <t xml:space="preserve">Nasiruddin Khan
Manager Procurement Tech Ops | Procurement | Ext: 1295
Martin Dow Marker Ltd
D-7, Shaheed-e-Millat Road,
Karachi-75350, Pakistan UAN : +92 21 111 523 523
Fax   : +92 21 3455 92 21
</t>
  </si>
  <si>
    <t>STEAM SOLENOID VALVE WITH COIL (ASCO)</t>
  </si>
  <si>
    <t>https://www.google.com/search?newwindow=1&amp;rlz=1C1SQJL_enPK798PK799&amp;ei=NRswXoXZBbP1xgPM5ZCgAg&amp;q=sce222b094+asco&amp;oq=SCE222B094&amp;gs_l=psy-ab.1.0.0i30.20837179.20838059..20842267...0.0..0.892.2272.2-3j5-1j1......0....1..gws-wiz.xkxRUPrZ5no
https://www.google.com/search?q=sce222b094+asco&amp;newwindow=1&amp;rlz=1C1SQJL_enPK798PK799&amp;source=lnms&amp;tbm=isch&amp;sa=X&amp;ved=2ahUKEwim8Yyt5qbnAhXSxYUKHeWmD-8Q_AUoAXoECCkQAw&amp;biw=1920&amp;bih=1040</t>
  </si>
  <si>
    <t>J4F5IF4UAWE4MUS</t>
  </si>
  <si>
    <t>Feeder Vibrator Controller SDVC11-M BQS QNTY 1</t>
  </si>
  <si>
    <t>Hussain Riaz | Senior Executive Procurement
The Searle Company Limited
Address: F-319 SITE, Karachi, Pakistan
Work: +(92-21) 3257-8001-7 | Ext: 3084 
Cell: +(92) 333 3829055 
Email:Hussain.riaz@searlecompany.com
1011601439</t>
  </si>
  <si>
    <t>Feeder Vibrator Controller SDVC11-M</t>
  </si>
  <si>
    <t>https://www.google.com/search?q=SDVC11-M&amp;oq=SDVC11-M&amp;aqs=chrome..69i57j69i61j69i60&amp;sourceid=chrome&amp;ie=UTF-8
https://www.google.com/search?newwindow=1&amp;ei=tAgwXpD6L9KM8gLy1KWIDg&amp;q=Vibratory+Feeder+Controller+SDVC11-M&amp;oq=Vibratory+Feeder+Controller+SDVC11-M&amp;gs_l=psy-ab.3...9323.9545..9736...0.0..0.200.678.0j3j1......0....2j1..gws-wiz.......0i30.R0IGMWXCHe0&amp;ved=0ahUKEwiQpOKGh6bnAhVShlwKHXJqCeEQ4dUDCAs&amp;uact=5
https://www.google.com/search?q=Feeder+Vibrator+Controller+SDVC11-M&amp;newwindow=1&amp;rlz=1C1SQJL_enPK798PK799&amp;source=lnms&amp;tbm=isch&amp;sa=X&amp;ved=2ahUKEwjzxObvhabnAhUjUBUIHaf-BzEQ_AUoAXoECBQQAw&amp;biw=1920&amp;bih=1040
https://www.google.com/search?newwindow=1&amp;rlz=1C1SQJL_enPK798PK799&amp;ei=3gUwXp_SHcGJlwTmjZL4AQ&amp;q=Feeder+Vibrator+Controller+SDVC11-M&amp;oq=Feeder+Vibrator+Controller+SDVC11-M&amp;gs_l=psy-ab.3..33i160.406250.407360..408937...1.0..0.4372.6980.2-6j7-1j0j1......0....1..gws-wiz.XLSpWyX4Xek&amp;ved=0ahUKEwifubishKbnAhXBxIUKHeaGBB8Q4dUDCAs&amp;uact=5</t>
  </si>
  <si>
    <t>J4ZYXRZQETHHHBF</t>
  </si>
  <si>
    <t>Power Supply Sitop Power O/P 24Vdc 20A, 6EP1436-3BA00
QNTY 1</t>
  </si>
  <si>
    <t>Hussain Riaz | Senior Executive Procurement
The Searle Company Limited
Address: F-319 SITE, Karachi, Pakistan
Work: +(92-21) 3257-8001-7 | Ext: 3084 
Cell: +(92) 333 3829055 
Email:Hussain.riaz@searlecompany.com
1011601472</t>
  </si>
  <si>
    <t>Power Supply Sitop Power 6EP1436-3BA00 (Siemens)</t>
  </si>
  <si>
    <t>https://www.google.com/search?newwindow=1&amp;biw=1555&amp;bih=1043&amp;ei=9hgwXsmdI93Tgwei0orYDQ&amp;q=6EP1436-3BA00+siemens&amp;oq=6EP1436-3BA00+siemens&amp;gs_l=psy-ab.3..0j0i22i30l6j0i333l2.13179.18808..18971...2.2..0.253.1755.0j8j1......0....1..gws-wiz.......0i71j0i67j0i30j0i22i10i30j33i160.jJOPmJXSBCQ&amp;ved=0ahUKEwjJ8KHHlqbnAhXd6eAKHSKpAtsQ4dUDCAs&amp;uact=5
https://www.google.com/search?newwindow=1&amp;biw=1555&amp;bih=1043&amp;ei=JRkwXoSZCbLVgwf2v4XIDw&amp;q=Power+Supply+Sitop+Power+O%2FP+24Vdc+20A%2C+6EP1436-3BA00&amp;oq=Power+Supply+Sitop+Power+O%2FP+24Vdc+20A%2C+6EP1436-3BA00&amp;gs_l=psy-ab.3...18533.18660..18853...2.0..0.263.1002.0j4j1......0....1..gws-wiz.EShOL8Ek3QM&amp;ved=0ahUKEwjEv7zdlqbnAhWy6uAKHfZfAfkQ4dUDCAs&amp;uact=5</t>
  </si>
  <si>
    <t>J77NG1Z47D47N0E</t>
  </si>
  <si>
    <t>Festo Regulator With Filter
LOE-D-Mini FD43</t>
  </si>
  <si>
    <t xml:space="preserve">Tufail Khan 
Procurement Officer
Ferozsons Laboratories Limited
Post Office: Ferozsons, Amangarh, Nowshera, K.P.K.
</t>
  </si>
  <si>
    <t>Part Number Required</t>
  </si>
  <si>
    <t>J7AJQ2I6EU2U444</t>
  </si>
  <si>
    <t>DRUM PUMP</t>
  </si>
  <si>
    <t>J7ZISWR1ZEMRASP</t>
  </si>
  <si>
    <t>1) LEUZE Photoelectric fork sensor      QTY: 02
    GS-05/24G
2) LEUZE Photoelectric slot sensor      QTY: 02
    GS 05/2-G
PIctures attached in email</t>
  </si>
  <si>
    <t xml:space="preserve">OBS Pakistan PVT LTD
c-14, Manghopir Road, S.I.T.E Karachi.
M. Asif
asif.ahmed@obs.com.pk
</t>
  </si>
  <si>
    <t>Photoelectric sensor (LEUZE)</t>
  </si>
  <si>
    <t>https://www.google.com/search?newwindow=1&amp;bih=1043&amp;biw=1555&amp;hl=en&amp;ei=kvszXt-MNcyYsAfViITYDg&amp;q=GS-05%2F24G+LEUZE&amp;oq=GS-05%2F24G+LEUZE&amp;gs_l=psy-ab.3..0i22i30.3134.5166..5713...0.0..0.204.1492.0j6j2......0....1..gws-wiz.......0i7i30.mmEYxgsaHCI&amp;ved=0ahUKEwjfndeLy63nAhVMDOwKHVUEAesQ4dUDCAs&amp;uact=5
https://www.google.com/search?newwindow=1&amp;bih=1043&amp;biw=1555&amp;hl=en&amp;ei=q_szXpe4NMKYkwXng5aIBg&amp;q=Leuze+fork+sensor+GS-05%2F24G&amp;oq=Leuze+fork+sensor+GS-05%2F24G&amp;gs_l=psy-ab.3...30075.45704..46011...11.0..0.218.4891.0j25j2......0....1..gws-wiz.......0i8i30j0i8i13i30.zZDvSCQIM5I&amp;ved=0ahUKEwjXucyXy63nAhVCzKQKHeeBBWEQ4dUDCAs&amp;uact=5
https://www.google.com/search?newwindow=1&amp;bih=1043&amp;biw=1555&amp;hl=en&amp;ei=BfwzXqO4JY_SsAeO9bjAAw&amp;q=forked+photoelectric+sensor+GS-05%2F24G&amp;oq=forked+photoelectric+sensor+GS-05%2F24G&amp;gs_l=psy-ab.3...14537.25353..25675...1.0..0.238.1882.0j9j1......0....1..gws-wiz.Ap2zqV4zVBY&amp;ved=0ahUKEwjjzrLCy63nAhUPKewKHY46DjgQ4dUDCAs&amp;uact=5
https://www.google.com/search?q=Leuze+GS+05%2F2+G&amp;oq=Leuze+GS+05%2F2+G&amp;aqs=chrome..69i57j69i60l3&amp;sourceid=chrome&amp;ie=UTF-8</t>
  </si>
  <si>
    <t>J8HHKY6MTAPXFGX</t>
  </si>
  <si>
    <t>31/01/2020</t>
  </si>
  <si>
    <t>ENQUIRY RAW MATERIALS JAN,2020</t>
  </si>
  <si>
    <t>J9GX1G9WWQR0MX0</t>
  </si>
  <si>
    <t xml:space="preserve">•        Embedded micro printer
Model: UP-AF40h
Make: GRANDI
</t>
  </si>
  <si>
    <t xml:space="preserve">Mehboob Akhter
procurement@samikhi.com
</t>
  </si>
  <si>
    <t>supplier: energy@yjx.net.cn</t>
  </si>
  <si>
    <t>Embedded micro printer (TP)</t>
  </si>
  <si>
    <t>https://www.google.com/search?newwindow=1&amp;rlz=1C1SQJL_enPK798PK799&amp;ei=MNY3XoPCM_TF8gK0473QCw&amp;q=UP-AF40h+printer&amp;oq=UP-AF40h+printer&amp;gs_l=psy-ab.3..33i160l2.3020976.3024454..3025927...0.0..1.1795.4587.0j3j0j1j0j1j0j1j1......0....1..gws-wiz.5REffhQnB3I&amp;ved=0ahUKEwiDmquA-LTnAhX0olwKHbRxD7oQ4dUDCAs&amp;uact=5\
https://www.google.com/search?q=UP-AF40h+printer&amp;newwindow=1&amp;rlz=1C1SQJL_enPK798PK799&amp;source=lnms&amp;tbm=isch&amp;sa=X&amp;ved=2ahUKEwiDpLWjg7XnAhUgVBUIHZ1aBFUQ_AUoAXoECBEQAw&amp;biw=1920&amp;bih=1089</t>
  </si>
  <si>
    <t>JCTGN1I21Q46ZN5</t>
  </si>
  <si>
    <t xml:space="preserve">•        Sinamics V90
Profinet(PN)
INPUT: 1AC/3AC 200/240V 5.0A/3.0A 50/60Hz
OUTPUT :3AC 0-input V 2.6A 0-330Hz
Motor: 0.4KW
Model: 6SL3210-5FB10-4UF1
</t>
  </si>
  <si>
    <t>Sinamics V90 Profinet (Siemens)</t>
  </si>
  <si>
    <t xml:space="preserve">https://www.google.com/search?q=6SL3210-5FB10-4UF1&amp;rlz=1C1SQJL_enPK798PK799&amp;oq=6SL3210-5FB10-4UF1&amp;aqs=chrome..69i57&amp;sourceid=chrome&amp;ie=UTF-8
https://www.google.com/search?q=6SL3210-5FB10-4UF1&amp;newwindow=1&amp;rlz=1C1SQJL_enPK798PK799&amp;source=lnms&amp;tbm=isch&amp;sa=X&amp;ved=2ahUKEwjT9sW1hLXnAhWqRhUIHcJJCrwQ_AUoAXoECCoQAw&amp;biw=1920&amp;bih=1089
</t>
  </si>
  <si>
    <t>JE6ICM3XC13127J</t>
  </si>
  <si>
    <t xml:space="preserve">•        Thyro-A 1A 230-100 H1
Mat: 2000000915 AE00
Ser: 70153769/010
Relay Out: 4A 250
Make: AEG
As per picture attached 
</t>
  </si>
  <si>
    <t>Thyro-A 1A 230-100 (AEG)</t>
  </si>
  <si>
    <t>https://www.google.com/search?newwindow=1&amp;rlz=1C1SQJL_enPK798PK799&amp;biw=1920&amp;bih=1089&amp;ei=yL83XtHCJfiJ1fAPhqeFaA&amp;q=thyro-A+1A+230-+100+H+1+&amp;oq=thyro-A+1A+230-+100+H+1+&amp;gs_l=psy-ab.3...10159.10159..11405...0.0..0.239.682.2-3......0....1..gws-wiz.2F0vf6--HRk&amp;ved=0ahUKEwjRxovR4rTnAhX4RBUIHYZTAQ0Q4dUDCAs&amp;uact=5
https://www.google.com/search?q=thyro-A+1A+230-+100+H+1&amp;newwindow=1&amp;rlz=1C1SQJL_enPK798PK799&amp;source=lnms&amp;tbm=isch&amp;sa=X&amp;ved=2ahUKEwiHjfbW4rTnAhUGQRUIHbolB-MQ_AUoAXoECCoQAw&amp;biw=1920&amp;bih=1089</t>
  </si>
  <si>
    <t>JF38SMX9ZWQI4AM</t>
  </si>
  <si>
    <t xml:space="preserve">•        Transmitter Make: WIKA
Input: 0.2-0.2 bar
Outout: 4 – 20mA
Power Supply: DC 10 – 30 V
P# 12174948
As per picture attached 
</t>
  </si>
  <si>
    <t>Arslan: maaz need to rework on database
Maaz: again new letter sent (13-feb-2020)</t>
  </si>
  <si>
    <t>Pressure Transmitter (WIKA)</t>
  </si>
  <si>
    <t>https://www.google.com/search?newwindow=1&amp;rlz=1C1SQJL_enPK798PK799&amp;ei=RAE4XoreBtKAhbIPp8CPiAg&amp;q=wika+pressure+transmitter&amp;oq=wika+pressure+transmitter&amp;gs_l=psy-ab.3..0l10.3866.4754..8860...0.2..0.244.1123.2-5......0....1..gws-wiz.......0i71j0i7i30.Zf-Sk5Uj_Y4&amp;ved=0ahUKEwiKkMaKobXnAhVSQEEAHSfgA4EQ4dUDCAs&amp;uact=5
https://www.google.com/search?q=wika+pressure+transmitter&amp;newwindow=1&amp;rlz=1C1SQJL_enPK798PK799&amp;source=lnms&amp;tbm=isch&amp;sa=X&amp;ved=2ahUKEwiV7J2PobXnAhUNZMAKHQ9GBrYQ_AUoAXoECCsQAw&amp;biw=1920&amp;bih=1040</t>
  </si>
  <si>
    <t>JIC52HB4X6DPK3C</t>
  </si>
  <si>
    <t>Uhlmann Digits</t>
  </si>
  <si>
    <t xml:space="preserve">
Annex International (Pvt) Limited
Suite No:623, Mashriq Centre , Gulshan-E-Iqbal Block :14
Near Karachi Expo Cnetre Karachi-75300 (Pakistan)
Tel No:+92-21-37075531, 34890948
annex_international@yahoo.com</t>
  </si>
  <si>
    <t>JIXNFS24IFYWOP9</t>
  </si>
  <si>
    <t xml:space="preserve">Tub for Disintegration Tester     Qty.1
 For Erweka  Serial No.  112152.0c83
 DISINTEGRATOR TESTER        ZT-52        ERWEKA        GERMANY        103284.0256
DISSOLUTION TESTER                DT-700        ERWEKA        GERMANY        112152.0c83
</t>
  </si>
  <si>
    <t>Barret Hodgson</t>
  </si>
  <si>
    <t>JJ6SHMBXIH2CXFP</t>
  </si>
  <si>
    <t xml:space="preserve">Blister Feeder Festo Valve 
For Taiwan Auto Cartoner (As per pictures)
Festo HPV-14-20-A 529351 W2 p Max 8 Bar
</t>
  </si>
  <si>
    <t>Blister Feeder Festo Valve</t>
  </si>
  <si>
    <t>https://www.google.com/search?newwindow=1&amp;rlz=1C1SQJL_enPK798PK799&amp;ei=G8o7XuqBPceEad6ts6gI&amp;q=Festo+HPV-14-20-A+529351&amp;oq=Festo+HPV-14-20-A+529351&amp;gs_l=psy-ab.12...476897.478894..482837...1.0..0.262.1133.2-5......0....1..gws-wiz.......33i160.Nfm-98n-eJQ&amp;ved=0ahUKEwiq-8aFvbznAhVHQhoKHd7WDIUQ4dUDCAs
https://www.google.com/search?q=Festo+HPV-14-20-A+529351&amp;newwindow=1&amp;rlz=1C1SQJL_enPK798PK799&amp;source=lnms&amp;tbm=isch&amp;sa=X&amp;ved=2ahUKEwj6kaHsvrznAhURE8AKHYVGA-0Q_AUoAXoECCkQAw&amp;biw=1920&amp;bih=1040</t>
  </si>
  <si>
    <t>JKG7F9S3BJTVFX2</t>
  </si>
  <si>
    <t>INVERTER FR-D720-0.2KW MITSUBISHI   qty: 02</t>
  </si>
  <si>
    <t>Hussain Riaz | Senior Executive Procurement
The Searle Company Limited
Address: F-319 SITE, Karachi, Pakistan
Work: +(92-21) 3257-8001-7 | Ext: 3084 
Cell: +(92) 333 3829055 
Email:Hussain.riaz@searlecompany.com|www.searlecompany.com
1011601511</t>
  </si>
  <si>
    <t>Shipping Weight : 2 Kg.
Price USD 162
8504.4010</t>
  </si>
  <si>
    <t>INVERTER FR-D720-0.2KW (MITSUBISHI)</t>
  </si>
  <si>
    <t xml:space="preserve">https://www.google.com/search?newwindow=1&amp;rlz=1C1SQJL_enPK798PK799&amp;ei=-9M9XtTADJK0UpaUi8AF&amp;q=INVERTER+FR-D720-0.2K+MITSUBISHI+hs+code&amp;oq=INVERTER+FR-D720-0.2K+MITSUBISHI+hs+code&amp;gs_l=psy-ab.3...25105.30712..31945...0.2..0.350.3264.2-12j1......0....1..gws-wiz.......0i71j33i160j33i21.5eaFNApaXPY&amp;ved=0ahUKEwiUqs_ersDnAhUSmhQKHRbKAlgQ4dUDCAs&amp;uact=5
https://www.google.com/search?q=INVERTER+FR-D720-0.2K+MITSUBISHI+hs+code&amp;newwindow=1&amp;rlz=1C1SQJL_enPK798PK799&amp;source=lnms&amp;tbm=isch&amp;sa=X&amp;ved=2ahUKEwiLu67ursDnAhUCahQKHdbqDjQQ_AUoAXoECBYQAw&amp;biw=1920&amp;bih=1040
</t>
  </si>
  <si>
    <t>JKPAEBTBXP095II</t>
  </si>
  <si>
    <t>AC Servo Motor HF-KE23W1-S100 Mitsubishi  
qty: 01</t>
  </si>
  <si>
    <t>Shipping Weight : 0.7 Kg.
USD 360
8501.1019</t>
  </si>
  <si>
    <t>AC Servo Motor HF-KE23W1-S100 (Mitsubishi)</t>
  </si>
  <si>
    <t xml:space="preserve">https://www.google.com/search?q=AC+Servo+Motor+HF-KE23W1-S100+Mitsubishi&amp;rlz=1C1SQJL_enPK798PK799&amp;oq=AC+Servo+Motor+HF-KE23W1-S100+Mitsubishi&amp;aqs=chrome..69i57&amp;sourceid=chrome&amp;ie=UTF-8
https://www.google.com/search?q=AC+Servo+Motor+HF-KE23W1-S100+Mitsubishi&amp;newwindow=1&amp;rlz=1C1SQJL_enPK798PK799&amp;source=lnms&amp;tbm=isch&amp;sa=X&amp;ved=2ahUKEwi2krPptcDnAhUHDGMBHX0XBV4Q_AUoAXoECBgQAw&amp;biw=1920&amp;bih=1040
</t>
  </si>
  <si>
    <t>JXG6EI4G15RBWPX</t>
  </si>
  <si>
    <t xml:space="preserve">Fluke Biomedical
UPM-DT-50SP Universal Ultrasound Wattmeter
Model No: UPM-DT-50SP / Cat No: 4767468
Fluke Biomedical
ULT800 Ultrasound Transducer Leakage Tester
Model No: ULT800K-CUST1 / Cat No: 2491569
Includes the following standard accessories:
» Dual Conductivity Electrode
» Hard Sided Carrying Case
Fluke Biomedical
600/206 Universal Ultrasound Test Probe
Model No: 600/206 / Cat No: 2231616
</t>
  </si>
  <si>
    <t>"BF BIOSCIENCES LIMITED
(A Subsidiary of Ferozsons Labs Ltd)
Head Office/Biotech Factory,
5-Km; Sundar-Raiwind Road,
Opposite Ijtima Chowk Raiwind,
Lahore-Pakistan.
Tel Dir.        :        +92-42-3602 6789
PABX        :        +92-42-3602 6700
Cell        :        +92-307-444 00 78
Cell        :        +92-301-44 66 851
Email        :        masood.hasan@bfbio.com"</t>
  </si>
  <si>
    <t>item: 1
Shipping weight: 8 Kilo
Hs Code 9031.8000
-----
Item: 2 +3
Shipping Weight: 2 Kilos
HS Code 9018.1290
Maaz: again letter sent 
(12 Feb 2020)</t>
  </si>
  <si>
    <r>
      <rPr>
        <sz val="12"/>
        <rFont val="Trebuchet MS"/>
      </rPr>
      <t xml:space="preserve">ULT800 Ultrasound Transducer Leakage Tester (Fluke)
</t>
    </r>
    <r>
      <rPr>
        <b/>
        <sz val="12"/>
        <rFont val="Trebuchet MS"/>
      </rPr>
      <t>AND</t>
    </r>
    <r>
      <rPr>
        <sz val="12"/>
        <rFont val="Trebuchet MS"/>
      </rPr>
      <t xml:space="preserve">
UPM-DT-50SP Universal Ultrasound Wattmeter (Fluke)</t>
    </r>
  </si>
  <si>
    <r>
      <rPr>
        <b/>
        <sz val="12"/>
        <rFont val="Arial"/>
      </rPr>
      <t xml:space="preserve">ULT800 
</t>
    </r>
    <r>
      <rPr>
        <sz val="12"/>
        <rFont val="Arial"/>
      </rPr>
      <t xml:space="preserve">https://www.google.com/search?newwindow=1&amp;rlz=1C1SQJL_enPK798PK799&amp;ei=X5JBXu3LM4KKlwTKm4OICQ&amp;q=ULT800K-CUST1&amp;oq=ULT800K-CUST1&amp;gs_l=psy-ab.3...28847.45681..47228...0.2..0.376.4125.2-8j6......4....1..gws-wiz.......0i71.-5UMnjvF27k&amp;ved=0ahUKEwit9_vdwMfnAhUCxYUKHcrNAJEQ4dUDCAs&amp;uact=5
https://www.google.com/search?q=ULT800K-CUST1&amp;newwindow=1&amp;rlz=1C1SQJL_enPK798PK799&amp;source=lnms&amp;tbm=isch&amp;sa=X&amp;ved=2ahUKEwj6lMLoz8jnAhWuxoUKHc-dAuEQ_AUoAnoECBEQBA&amp;biw=1920&amp;bih=1057
--------------------------------------------
</t>
    </r>
    <r>
      <rPr>
        <b/>
        <sz val="12"/>
        <rFont val="Arial"/>
      </rPr>
      <t>UPM-DT-50SP</t>
    </r>
    <r>
      <rPr>
        <sz val="12"/>
        <rFont val="Arial"/>
      </rPr>
      <t xml:space="preserve">
https://www.google.com/search?newwindow=1&amp;rlz=1C1SQJL_enPK798PK799&amp;ei=EY9BXqfhLtaIjLsPjuKVsAE&amp;q=%22ohmic%22+%22upm-dt-50sp%22&amp;oq=%22ohmic%22+%22upm-dt-50sp%22&amp;gs_l=psy-ab.12..0i22i30.146610.155217..158946...0.0..0.340.1497.2-5j1......0....1..gws-wiz.......0i30.AZjcWDiltjk&amp;ved=0ahUKEwjnrcPKvcfnAhVWBGMBHQ5xBRYQ4dUDCAs
https://www.google.com/search?q=%22ohmic%22+%22upm-dt-50sp%22&amp;newwindow=1&amp;rlz=1C1SQJL_enPK798PK799&amp;source=lnms&amp;tbm=isch&amp;sa=X&amp;ved=2ahUKEwitpOyWvsfnAhUGdBQKHdAzD68Q_AUoAXoECCkQAw&amp;biw=1920&amp;bih=1008
</t>
    </r>
  </si>
  <si>
    <t>JSDMCE4WB7Q7UH0</t>
  </si>
  <si>
    <t>21/01/20</t>
  </si>
  <si>
    <t>Raw Material- Paracetamol (Micronized)</t>
  </si>
  <si>
    <t>JSRXT681I7RXEKZ</t>
  </si>
  <si>
    <t>Plastic Scoop 1000ML      
VIT LAB Germany
Food Grade
qty 12</t>
  </si>
  <si>
    <t>Tufail Khan 
Procurement Officer
Ferozsons Laboratories Limited
Post Office: Ferozsons, Amangarh, Nowshera, K.P.K.
Phone: 0923-560145 | Cell: 0315-9890785
tufail.fsons@gmail.com</t>
  </si>
  <si>
    <t>repeat enquiry</t>
  </si>
  <si>
    <t>Plastic Scoop 1000ML food grade</t>
  </si>
  <si>
    <t>https://www.google.com/search?newwindow=1&amp;rlz=1C1SQJL_enPK798PK799&amp;biw=1920&amp;bih=1057&amp;ei=DAhDXsaUKsualwT64Zb4CA&amp;q=VIT-LAB+39994+Measuring+scoop%2C+PP%2C+white%2C+length+385+mm%2C+1000+ml+&amp;oq=VIT-LAB+39994+Measuring+scoop%2C+PP%2C+white%2C+length+385+mm%2C+1000+ml+&amp;gs_l=psy-ab.12...25045.25742..589235...0.0..0.212.1425.0j1j6......0....1..gws-wiz.vKHB8LbC7Bc&amp;ved=0ahUKEwjGys6MpcrnAhVLzYUKHfqwBY8Q4dUDCAs
https://www.google.com/search?q=VIT-LAB+39994+Measuring+scoop,+PP,+white,+length+385+mm,+1000+ml&amp;newwindow=1&amp;rlz=1C1SQJL_enPK798PK799&amp;source=lnms&amp;sa=X&amp;ved=0ahUKEwi7v6G2qcrnAhXZUhUIHVk8DbkQ_AUIDSgA&amp;biw=1920&amp;bih=1057&amp;dpr=1
https://www.google.com/search?q=VIT-LAB+39994+Measuring+scoop,+PP,+white,+length+385+mm,+1000+ml&amp;newwindow=1&amp;rlz=1C1SQJL_enPK798PK799&amp;source=lnms&amp;tbm=isch&amp;sa=X&amp;ved=2ahUKEwjKrtnxqcrnAhVDxIUKHcZMC3IQ_AUoAXoECCkQAw&amp;biw=1920&amp;bih=1057</t>
  </si>
  <si>
    <t>JU16X1XXXY9NKWT</t>
  </si>
  <si>
    <t>Graph Paper Chart # B9565 AW Yokogawa                              Qty:24</t>
  </si>
  <si>
    <t xml:space="preserve">Navid Nawaz
Procurement Officer
BF Biosciences Limited (A Subsidiary of Ferozsons Laboratories Ltd.)
5-km Raiwind Road Opposite Ijtima Chowk, Sunder Road,
Raiwind, Lahore
PABX: 042-3602700, Ext: 140
Cell: 0308-4442549
</t>
  </si>
  <si>
    <t>Shipping Weight: 15 Kgs/10 roll
Minmum 20 or 30 roll
HS Code: 4823.4000</t>
  </si>
  <si>
    <t>Graph Paper Chart B9565AW (Yokogawa)</t>
  </si>
  <si>
    <t>https://www.google.com/search?newwindow=1&amp;ei=RodCXq6LEPKYjLsPqYyRwAM&amp;q=Graph+Paper+Chart+B9565AW+Yokogawa&amp;oq=Graph+Paper+Chart+B9565AW+Yokogawa&amp;gs_l=psy-ab.3...10679.10679..10948...0.0..0.179.514.0j3......0....1..gws-wiz.ezf7OnLoQdg&amp;ved=0ahUKEwiuxv-kqsnnAhVyDGMBHSlGBDgQ4dUDCAs&amp;uact=5
https://www.google.com/search?q=B9565AW+Yokogawa&amp;oq=B9565AW+Yokogawa&amp;aqs=chrome..69i57&amp;sourceid=chrome&amp;ie=UTF-8</t>
  </si>
  <si>
    <t>JUPAC7UPC3R14D3</t>
  </si>
  <si>
    <t xml:space="preserve">Sylloid 244 FP
GRACE GMBH &amp; CO. -GERMANY
qty : As per
(Minimum) 
Standard Packing
</t>
  </si>
  <si>
    <t>"Afzal Ghani, 
PROCUREMENT OFFICER
Postal Address: P.O Ferozsons, Amangarh, Nowshera, K.P.K, 
pro.nowshera@ferozsons-labs.com
Website:www.ferozsons-labs.com
0923-650145, 0312-9486757,03458553396
FAX: 0923-611302|</t>
  </si>
  <si>
    <t>discoverysciences.DE@grace.com
dsbiz.asia@grace.com
letter sent to above emails</t>
  </si>
  <si>
    <t>JWXE2EISI5BNYRP</t>
  </si>
  <si>
    <t>Tue 11:48 AM 11/02/2020</t>
  </si>
  <si>
    <t xml:space="preserve">Powder Sampler, SS 316L Grade,
18-20ʺ Long With 3 Slots        Capacity 3gm = 2 Nos
Capacity 5gm = 1 No
Capacity 10gm = 1 No        Required For Powder for Drug, Food, Cosmetics and Chemical Sampling
</t>
  </si>
  <si>
    <t>Powder Sampler SS 316L Grade</t>
  </si>
  <si>
    <t xml:space="preserve">https://www.google.com/search?q=Powder+Sampler+SS+316L+Grade&amp;source=lmns&amp;bih=1007&amp;biw=1555&amp;hl=en&amp;ved=2ahUKEwiDqI7-pM7nAhVF0oUKHYbWDTcQ_AUoAHoECAEQAA
https://www.google.com/search?q=slot+Sampler%2C+316L&amp;rlz=1C1SQJL_enPK798PK799&amp;oq=s&amp;aqs=chrome.1.69i60j69i59l3j69i60l3j69i65.5079j0j7&amp;sourceid=chrome&amp;ie=UTF-8
https://www.google.com/search?newwindow=1&amp;rlz=1C1SQJL_enPK798PK799&amp;ei=1yVFXpiEG47yaouvjtAN&amp;q=powder+slot+sampler&amp;oq=slot+Sampler%2C&amp;gs_l=psy-ab.1.1.0i22i30l4j0i22i10i30j0i22i30l2.19691.20650..34819...0.0..0.233.1518.0j1j6......0....1..gws-wiz.......33i160.ZnzAgaxg0r4
https://www.google.com/search?newwindow=1&amp;rlz=1C1SQJL_enPK798PK799&amp;ei=1yVFXpiEG47yaouvjtAN&amp;q=disposable+slot+sampler&amp;oq=slot+Sampler%2C&amp;gs_l=psy-ab.1.2.0i22i30l4j0i22i10i30j0i22i30l2.8571.10330..22770...0.0..0.284.1476.0j4j3......0....1..gws-wiz.......33i160.sGbDAyjQxLk
https://www.google.com/search?newwindow=1&amp;rlz=1C1SQJL_enPK798PK799&amp;ei=gyZFXrzTNYaYlwTInrvgDg&amp;q=slot+vessel+sampler&amp;oq=slot+sampler&amp;gs_l=psy-ab.1.3.0j0i22i30l3j0i22i10i30j0i22i30l2.0.0..6690...0.0..0.226.426.2-2......0......gws-wiz.......0i7i30j0i7i10i30j0i8i30.Oin6kCMFAHg
https://www.google.com/search?q=steriware+slot+sampler&amp;rlz=1C1SQJL_enPK798PK799&amp;oq=slot+sampler+&amp;aqs=chrome.4.69i59l3j0l2j69i60l3.17191j0j6&amp;sourceid=chrome&amp;ie=UTF-8
https://www.google.com/search?q=buerkle+slot+sampler&amp;newwindow=1&amp;rlz=1C1SQJL_enPK798PK799&amp;source=lnms&amp;tbm=isch&amp;sa=X&amp;ved=2ahUKEwi0prLoqs7nAhUly4UKHTOhDDIQ_AUoAXoECCkQAw&amp;biw=1920&amp;bih=1057
https://www.google.com/search?newwindow=1&amp;rlz=1C1SQJL_enPK798PK799&amp;ei=gyZFXrzTNYaYlwTInrvgDg&amp;q=multi-level+slot+sampler+with+auger+point&amp;oq=slot+sampler&amp;gs_l=psy-ab.1.5.0j0i22i30l3j0i22i10i30j0i22i30l2.0.0..14051...0.0..0.211.411.2-2......0......gws-wiz.......0i7i30j0i7i10i30j0i8i30.qA2ZB517UQQ
</t>
  </si>
  <si>
    <t>Arsalan please make and send the quote. A mail is forwarded ton you.</t>
  </si>
  <si>
    <t>JXRB2KNTG4TZFKC</t>
  </si>
  <si>
    <t>13/02/2020</t>
  </si>
  <si>
    <t>Ebastine        40Kg         LC By Air</t>
  </si>
  <si>
    <t xml:space="preserve">For LISKO PAKISTAN (Pvt) LTD,
Dr. Azka urooj
Regulatory Officer
</t>
  </si>
  <si>
    <t>Maaz send enquiries t mail list of pharmaceutical raw material. Also see if the actively responding suppliers in project fold IG4-EHW-3P9C-JB3 are present in your list, if not add them.</t>
  </si>
  <si>
    <t>JY15K9L9PGUY4WD</t>
  </si>
  <si>
    <t>Data available</t>
  </si>
  <si>
    <t>Direct Compression for Round Tablet                                                Diameter: 25.5 mm
Thickness: 16.5 mm
Weight: 12.5 grams
SS316L</t>
  </si>
  <si>
    <t xml:space="preserve">Sharoon Nadeem
Business Development Executive, RENACON PHARMA LTD.
m: +92 323 8860930 p: +92 42-35401851 f: +92 42-35401849
w: www.renaconpharma.com
</t>
  </si>
  <si>
    <r>
      <rPr>
        <sz val="12"/>
        <rFont val="Trebuchet MS"/>
      </rPr>
      <t xml:space="preserve">Maaz check the last three simillar projects, combine their mailing lists and float inquiry.
</t>
    </r>
    <r>
      <rPr>
        <b/>
        <sz val="12"/>
        <rFont val="Trebuchet MS"/>
      </rPr>
      <t>Maaz: Kindly send me the Inquiry letter.</t>
    </r>
  </si>
  <si>
    <t>Discussion already held.</t>
  </si>
  <si>
    <t>JYRH87Z4B9VXULZ</t>
  </si>
  <si>
    <t>15/02/2020</t>
  </si>
  <si>
    <t>SWITCHING POWER SUPPLY SWITCHING MODE POWER SUPPLY VTA 24 SD I/P (+85~140V) O/P ( 0~+24V 2A) VTA 24 SD I/P (+85~140V) O/P( 0~+24V 2A)
qty 02</t>
  </si>
  <si>
    <t xml:space="preserve">Mohammad Abdullah | Manager Commercial
Tel:  +92-42-35712969
Email: abdullah@starimpex.com
STAR IMPEX INTERNATIONAL
Suite # 5, 3rd Floor Imtiaz Centre, Gulberg II, 
Main Market, Lahore, 54660, Pakistan
</t>
  </si>
  <si>
    <t>K11IX1YJK7S8EYC</t>
  </si>
  <si>
    <t>Digital Thickness meter (Range 1.2mm to 250mm)Wall Thickness Gauge ECHOMETER 1076TC BASIC. Part No: 1076.004
Qty: 01</t>
  </si>
  <si>
    <t>Digital Thickness meter (KARL DEUTSCH)</t>
  </si>
  <si>
    <t>https://www.google.com/search?newwindow=1&amp;ei=CrFHXpvuHLzVgwfqzbPQDg&amp;q=ECHOMETER+1076TC+BASIC&amp;oq=ECHOMETER+1076TC+BASIC&amp;gs_l=psy-ab.3..0i22i30.0.0..26349...0.0..0.187.367.0j2......0......gws-wiz.......0i13i30.Gkq2W3mmsRc&amp;ved=0ahUKEwibm7jpltPnAhW86uAKHermDOoQ4dUDCAs&amp;uact=5
https://www.google.com/search?newwindow=1&amp;bih=1007&amp;biw=1555&amp;hl=en&amp;ei=A7JHXqvkEPSdjLsP9u-c4A8&amp;q=ECHOMETER+1076TC+BASIC+KARL+DEUTSCH&amp;oq=ECHOMETER+1076TC+BASIC+KARL+DEUTSCH&amp;gs_l=psy-ab.3...10055.34535..36248...0.0..0.275.2415.0j6j6......0....1j2..gws-wiz.......33i160.URDxqw9zVaM&amp;ved=0ahUKEwjr8Yngl9PnAhX0DmMBHfY3B_wQ4dUDCAs&amp;uact=5</t>
  </si>
  <si>
    <t>K2XAEJXX39HD7D7</t>
  </si>
  <si>
    <t>Standard Probe . Part No. 1465.762. DSE 10.4/6 PB4,inl 1m cable for ECHOMTER 1076TC</t>
  </si>
  <si>
    <t>K4W597UXBQ3LZ7X</t>
  </si>
  <si>
    <t>Ball Rail System (Rexroth)
MNR: R163219423
B.RUNNER BLOCK AL
KWD-015-SNS-C0-N-1
Made In Romania
4 Nos</t>
  </si>
  <si>
    <t xml:space="preserve">HS CODE is 84821090                  exworks- malaga(incoterm 2010) current price: $180.37 </t>
  </si>
  <si>
    <t>K56N397S5YF9L9S</t>
  </si>
  <si>
    <t>17/02/2020</t>
  </si>
  <si>
    <t>Busch vacuum pump
type RA 0100 F 503
nameplate attached</t>
  </si>
  <si>
    <t xml:space="preserve">Arsalan
please discuss </t>
  </si>
  <si>
    <t>K6AXLCK45EKW2DC</t>
  </si>
  <si>
    <t>Leuze Label Sensor GS 05/2-G
Leuze Label Sensor GS 61/6D,200-S12</t>
  </si>
  <si>
    <t xml:space="preserve">70 g , </t>
  </si>
  <si>
    <t>KBWPQ92NTNGYJAK</t>
  </si>
  <si>
    <t>18/02/2019</t>
  </si>
  <si>
    <t>Die molded liquid Filter Mesh Size:40 QTY:10</t>
  </si>
  <si>
    <t xml:space="preserve">-Contact Person: Mr.  Faisal Aman . Mr. Sarim Javed – 0222109523-27
-Delivery at Jamshoro Factory.
</t>
  </si>
  <si>
    <t>no Quote
HKL-EX2-GII8-3PO</t>
  </si>
  <si>
    <t>KC2K9R67Y6EKLRB</t>
  </si>
  <si>
    <t>19/02/2020</t>
  </si>
  <si>
    <t>Cartridge powder filter (MG2-G250 powder)
as per previous order dated 14-3-2018</t>
  </si>
  <si>
    <t>Getz pharma 
shoaib ismail
engineer</t>
  </si>
  <si>
    <t>reordering phase
Fabian.Boeckelmann@piab.com</t>
  </si>
  <si>
    <t>KDKXGX4YQK2SIWJ</t>
  </si>
  <si>
    <t>20/02/2020</t>
  </si>
  <si>
    <t>Spirax safety valve or equivalent 2” BSPT  inlet and out let  size</t>
  </si>
  <si>
    <t xml:space="preserve">Nasiruddin Khan
Manager Procurement Tech Ops | Procurement | Ext: 1295
Martin Dow Marker Ltd
D-7, Shaheed-e-Millat Road,
Karachi-75350, Pakistan UAN : +92 21 111 523 523
Fax   : +92 21 3455 92 21
https://martindowmarker.com/
</t>
  </si>
  <si>
    <t xml:space="preserve">Arsalan: email sent to spriax engineer sales 
rates arrived need to talk with end user on call to confirm the required pressure </t>
  </si>
  <si>
    <t>KDNW3YRYLJQHK9S</t>
  </si>
  <si>
    <t>21/02/2020</t>
  </si>
  <si>
    <t>RUBBER OIL SEAL # 50/72/12
BRAND: NOCK / TTO
Qty 15</t>
  </si>
  <si>
    <t>RFQ No.: 6000011787
Arsalan Ahmed
Procurement Department
Engro Fertilizers Limited
7th Floor, The Harbour Front Building, Block 4, Clifton, Karachi
U +9221 111 211 211     C +92 332 3775020</t>
  </si>
  <si>
    <t>KFC8NXXLXT07NP6</t>
  </si>
  <si>
    <t xml:space="preserve">Ciprofloxacin HCl        750KG         LC By Sea
Griseofulvin        250KG        LC By Sea/AIR
</t>
  </si>
  <si>
    <t>liSKO PAKISTAN (Pvt) LTD,
Dr. Azka Urooj
Regulatory Officer
liskopakistan100@hotmail.com</t>
  </si>
  <si>
    <t>KG3WS2X67Y25KQY</t>
  </si>
  <si>
    <t>24/02/2020</t>
  </si>
  <si>
    <t>MOTOR 
model:MA7425W2
AC220V 50/60Hz 4P 9W
STC shinhanTech
Qty 2</t>
  </si>
  <si>
    <t>email sent to enquiry@stc.group
sales@StcCn.com</t>
  </si>
  <si>
    <t>KH7HYXF4F9A8YIO</t>
  </si>
  <si>
    <t xml:space="preserve">CATION EXCHANGE RESIN with color indicator FOR POLYMETRON HACH
Quantity: 1.5Kg
</t>
  </si>
  <si>
    <t xml:space="preserve">Yasir Iqbal
Commercial Officer
KTGTPS Performance Department
Mobile: +92 3448180463
I.P: 2928
K-Electric Limited
Korangi Town Gas Turbine Power Station,
Plot # 1/19, Sector 10,
Korangi Industrial Area, Karachi
Pakistan
www.ke.com.pk
</t>
  </si>
  <si>
    <t>Arsalan: item is in datasheet
Z09523=A=7010 Resin Kit (includes 2 filters, 2 L of resin, funnel, and instructions)
https://emin.vn/media/uploads/datasheet_hach_9523.pdf</t>
  </si>
  <si>
    <t>KHIZGFSA8292JGH</t>
  </si>
  <si>
    <t>Differential pressure Sensor
DS85 - 500 
Qty 15</t>
  </si>
  <si>
    <t>KI4R22CPPXMXP5N</t>
  </si>
  <si>
    <t>27/02/2020</t>
  </si>
  <si>
    <t xml:space="preserve">Becker Pumps U 4.100 SA/K Rotary Vane Vacuum Pump (P/N 13621000
Maker: Becker (Germany)
Power: 2.2KW
Inlet Capacity 100 m3/hr
Max Vacuum: 3 bar
RPM: 1420/min
Quantity 02 pcs
</t>
  </si>
  <si>
    <t xml:space="preserve">Mudassir Zain
For
Eastern Enterprise GmbH
Contact: 0332 3601462
</t>
  </si>
  <si>
    <t>KL1DQX1KBLF5N2N</t>
  </si>
  <si>
    <t>Imported Spare of GRALL Mixer
CHOPPER BLADE STAINLESS STEEL 316L (LOWER) P/N. 230271
picture and nameplate attached</t>
  </si>
  <si>
    <t xml:space="preserve">Annex International (Pvt) LimitedSuite No:623, Mashriq Centre , Gulshan-E-Iqbal Block :14
Near Karachi Expo Cnetre Karachi-75300 (Pakistan)
Tel No:+92-21-37075531, 34890948, 
Fax No:+92-21-34890951
Cell No:+92-0321-2022508
E-mail: annex_international@hotmail.com
annex_international@yahoo.com
</t>
  </si>
  <si>
    <t>Arsalan: Online inquiry form filled at website</t>
  </si>
  <si>
    <t>KN2BF1TXXDNICMC</t>
  </si>
  <si>
    <t xml:space="preserve">PLC Unit (SCHNEIDER) TM258LF42DT       1              EA
Programmable Logic Controller.
Make : SCHNEIDER.
Model : TM258LF42DT.
For Blister Machine DPH-260. Tracking # 20000096.
PLC Power Unit (SCHNEIDER)                     1              EA
PLC Power Unit
Make : SCHNEIDER.
Model : RTC
For Blister Machine DPH-260. Tracking # 20000096.
PLC Module DM72F0 (SCHNEIDER)           1              EA
PLC Module
Make : SCHNEIDER.
Model : DM72F0
For Blister Machine DPH-260. Tracking # 20000096.
PLC Module DM72F1 (SCHNEIDER)           1              EA
PLC Module
Make : SCHNEIDER.
Model : DM72F1
For Blister Machine DPH-260. Tracking # 20000096.
More items in Email
</t>
  </si>
  <si>
    <t xml:space="preserve">Salman Hussain 
Assistant Manager Procurement. 
 BARRETT HODGSON PAKISTAN (PVT.) LTD
F/423, S.I.T.E, Karachi-75700-Pakistan.
Tel : 32570651-7,  32568810-4, 32568827 (Ext: 2046)
Cell : 92-321-2552225
e-mail : general.purchase@barretthodgson.com
</t>
  </si>
  <si>
    <t>http://www.hameedautomation.com/contact-us.php
schneider distributor lahore</t>
  </si>
  <si>
    <t>KN5BJ6KR9FNN9E7</t>
  </si>
  <si>
    <t>MOTOR 1.5 KW,1410RPM,40012766- 6.6.12.002 GERMANY 50 HZ,TYPE : R63-DT90L4 BMG,NO.4000 1276</t>
  </si>
  <si>
    <t xml:space="preserve">RIFFAT TAHIRA
Procurement Officer
Processing Section
Department of Procurement
Bestway Cement Limited | 8th Floor  | UBL Building, Jinnah Avenue  | Islamabad 44000, Pakistan. 
Tel: +92 51 835 5139 
</t>
  </si>
  <si>
    <t>unable to qoute sew deu to germany registration</t>
  </si>
  <si>
    <t>KNCXX6ZG3EURMEG</t>
  </si>
  <si>
    <t>Mixing Stirrer for Solution Manufacturing, Kindly review it and send us proposal &amp; URS compliance to us.
URS IN EMAIL</t>
  </si>
  <si>
    <t xml:space="preserve">Muhammad Faisal
Senior Manager Engineering
Scilife Pharma (Pvt.) Ltd. 
Plot # FD-57/58-A2,
Korangi Creek Industrial Park (KCIP),
Karachi, Pakistan.
Tel: (021) 111-724-543  
Fax: (021) 34311768 
Cell: +923212777417
Web: www.scilife.biz
</t>
  </si>
  <si>
    <t>KX1PDYUWI6IZQES</t>
  </si>
  <si>
    <t>INDUCTION MOTOR,3 PHASE,4KW,400V,960RP M TYPE ABA-132M-6-960, S1,IP55,50HZ,HIGH #,F/B,BI DIRECTIONAL,IC411,CO PPER WINDING,FOOT MOUNTED. ABB/SIEMENS CHINA
qty 02</t>
  </si>
  <si>
    <t>RIFFAT TAHIRA
Procurement Officer
Processing Section
Department of Procurement
PR #1111600079</t>
  </si>
  <si>
    <t>supplier for ABB motors
Kevin.Chambers@esrmotors.com</t>
  </si>
  <si>
    <t>KXSSC8YZJ56060U</t>
  </si>
  <si>
    <t>INDUCTION MOTOR,3 PHASE,7.2KW,400VD,138 "TYPE DHAD-560-4R, ART NO C90-56004, S1,IP55,50HZ,13.3A,HIGH #,F,COPPER WINDING,ROSENBERG VENTILATION GERMANY"</t>
  </si>
  <si>
    <t xml:space="preserve">info@rosenberg-gmbh.com
info@rosenbergchina.com
Fan C90-56004 is a special design for Siemens.
This article is protected and we unfortunately can’t offer to you.
Please send your replacement request directly to Siemens
</t>
  </si>
  <si>
    <t>KXUXAFTFEUXDO02</t>
  </si>
  <si>
    <r>
      <rPr>
        <b/>
        <sz val="12"/>
        <color rgb="FFFF0000"/>
        <rFont val="Trebuchet MS"/>
      </rPr>
      <t xml:space="preserve">1) </t>
    </r>
    <r>
      <rPr>
        <b/>
        <sz val="12"/>
        <rFont val="Trebuchet MS"/>
      </rPr>
      <t xml:space="preserve">VALVE,GLOBE,PVC,2IN,150lbs,FLANGED, VALVE, GLOBE, MATERIAL PVC , SIZE 2 IN, PRESSURE RATING 150 LBS, CONNECTION FLANGED , TYPE 4 HOLES 3/4" , QUALITY FLANGE TO FLANGE 8 " , MFGR ASAHI VALVE CO , 
 EA 1 May 6, 2020
</t>
    </r>
    <r>
      <rPr>
        <b/>
        <sz val="12"/>
        <color rgb="FFFF0000"/>
        <rFont val="Trebuchet MS"/>
      </rPr>
      <t>2)</t>
    </r>
    <r>
      <rPr>
        <b/>
        <sz val="12"/>
        <rFont val="Trebuchet MS"/>
      </rPr>
      <t xml:space="preserve"> 2 48-1274-00464 VALVE CHECK 3/8 IN BLUE SEAL VALVE GLOBE CHECK 3/8 IN PART NO 818055 KR 
TEXT:PARTS FOR PAUL MUNROE HYDRAULIC INC. UNIVERSAL VALVE TEST BENCH MODEL PB6619 JOB NO 1H-7074 (TAG MSE-839) 
EA 1 Jun 24, 2020
</t>
    </r>
    <r>
      <rPr>
        <b/>
        <sz val="12"/>
        <color rgb="FFFF0000"/>
        <rFont val="Trebuchet MS"/>
      </rPr>
      <t>3)</t>
    </r>
    <r>
      <rPr>
        <b/>
        <sz val="12"/>
        <rFont val="Trebuchet MS"/>
      </rPr>
      <t xml:space="preserve"> 48-1274-00480 VALVE SOLENOID 110VFOR BL301/302, VALVE SOLENOIDE, 26439 Air valve with base, AIR 4-WAY COMPLETE WITH SUB BASE FOR BL301/302. MAKE= PARKER PNEUMATIC. VALVE PART # L67 53910253 &lt;(&gt;&amp;&lt;)&gt; SUB BASE MODEL # K022090. , 110V 50HZ 12WATTS, MAX. PRESS.=140. 
TEXT:SPARES FOR BEMIS CO BAGGING LINE QUIPMENT INCLUDING RAPID-WEIGH BAGGER SERIES - 6115 &lt;(&gt;&amp;&lt;)&gt; DUAL HEAD SEWING PEDESTALS SERIES-3309 TAG BL-301/2 ------------ 
EA 
POPPET VALVE POPPET VALVE 
TEXT:SPARES FOR BRAN &lt;(&gt;&amp;&lt;)&gt; LUBBE PUMP AMMONIA RECOVERY ABSORBER WATER PUMP WATER PUMP TYPE: NORMADOS N- TYPE: NORMADOS ND11 DRAWING NO. D11-050-56/2 MACHINE NO. 3832/73 TAG P-266 A/B 
VLV,EXPNSN:1-5/8",HVAC CHILLER VALVE,EXPANSION:  SIZE: 1-5/8"  TYPE: HVAC CHILLER 
TEXT:SPARE FOR CARRIER (NUCON ENGINEERING )HVAC CHILLER MODEL ;30XA0752 ,UTY/AMM/UREA-3 MFG CARRIER:EF05BD273EE CARRIER:EST400 1-5/8
</t>
    </r>
  </si>
  <si>
    <t xml:space="preserve">Munawar Valliani
Imports &amp; Shipping
Engro Fertilizers Limited
Karachi - Pakistan.
Tel : 0092-21-111-211-211 (Ext - 7071)
Fax : 0092-21-35810669
Cell : +92 - 301-8215514
Web: www.engrofertilizers.com
</t>
  </si>
  <si>
    <t>KPXDBLKYJ6LNEWU</t>
  </si>
  <si>
    <t xml:space="preserve">Supply of Explosion-Proof Emergency Light Fitting for Fluorescent Lamp        
       Explosion Protection: Zone21
       Lamp Specification: T8 tube (Supplied with the wall type light fittings)
      Lamp Power: 36 x 2
      Emergency power(W): 36Wx1
      Emergency Lighting Time: 120min
      Rated Voltage: 96-254vac 50/60Hz
      Degree of Protection: IP65
6 Pcs
Supply of Explosion-proof Plugs                                             
       Explosion Protection: Zone 21
       Rated current:16Amp
        Rated Voltage: 200-250
        Number of poles: 3Pin (2P+PE)    
15 Pcs
Supply of Explosion-proof Sockets                                     
       Explosion Protection: Zone 21               
       Rated current:16Amp
        Rated Voltage: 200-250
        Number of poles: 3Pin (2P+PE)
15 Pcs
</t>
  </si>
  <si>
    <t xml:space="preserve">Ashraf Butt
Procurement Officer
GlaxoSmithKline Consumer Healthcare Pakistan Ltd.
35 - Dockyard Road, west wharf , Karachi
Tel: 35274744 (Ext: 4744)
-Contact Person: Mr. Junaid Khalid
Phone: +92-22-2109526 (Ext: 322)
Cell: +92-322-8281271
</t>
  </si>
  <si>
    <t xml:space="preserve">ITEM NO 1: 
https://www.warom.com.au/wp/wp-content/uploads/2018/07/BAY51-Data-Sheet.pdf
ITEM NO 2 &amp; 3 
already qouted of Stahl they copied same specification </t>
  </si>
  <si>
    <t>KRWPHDY3NLBKXS2</t>
  </si>
  <si>
    <t>Please arrange Quotation of Electronic Mouse Traps.
Quantity: 20 Nos.
For Quetta Factory
pictures attached in email</t>
  </si>
  <si>
    <t xml:space="preserve">Adil Hussain Shah
Procurement Specialist | Procurement Department | Ext: 1415
Martin Dow Marker Limited
D7, Shaheed-e-Millat Road, Karachi 75350 Pakistan.
Phone:+92-21-111-523-523  
Fax +92-21-34559221,  
Email: adil.shah@martindow.com
</t>
  </si>
  <si>
    <t>To be ordered from Amazon.</t>
  </si>
  <si>
    <t>KTRDDGBTJXDG5MP</t>
  </si>
  <si>
    <t xml:space="preserve">Donaldson Ultra Filter SMF 10/30        02 Nos
Donaldson Ultra Filter PE 10/30        02 Nos
Donaldson Ultra Filter AK 10/30        02 Nos
</t>
  </si>
  <si>
    <t xml:space="preserve">Navid Nawaz
Procurement Officer
BF Biosciences Limited (A Subsdiary of Ferozsons Laboratories Ltd.)
5-km Raiwind Road Opposite Ijtima Chowk, Sunder Road,
Raiwind, Lahore
PABX: 042-3602700, Ext: 140
Cell: 0308-4442549
</t>
  </si>
  <si>
    <t>KU8TABYZX5A1X3A</t>
  </si>
  <si>
    <t>13/03/2020</t>
  </si>
  <si>
    <t xml:space="preserve">KEVAC Dust collector Qty: 01 Nos  specification are given below
MODEL KF22.022B
Make: KEVAC
Serial # 1800965
Volt 400
Amp 5,1
Hertz 50 
Picture Attached for reference
</t>
  </si>
  <si>
    <t xml:space="preserve">Ashraf Butt
Procurement Officer
GlaxoSmithKline Consumer Healthcare Pakistan Ltd.
35 - Dockyard Road, west wharf , Karachi
Tel: 35274744 (Ext: 4744)
-Contact Person: Mr. Syed Yasoob Hassan- Phone:   +92-300-0610110  </t>
  </si>
  <si>
    <t>KUETNTD92P6XWCE</t>
  </si>
  <si>
    <t xml:space="preserve">Variable Frequency Drive (VFD),
ACS310 - 03E - 48A4 – 4
PN 22 kW (30 HP)
S/N 41441B2458
Make: ABB
</t>
  </si>
  <si>
    <t>Tufail Khan 
Procurement Officer
Ferozsons Laboratories Limited
Post Office: Ferozsons, Amangarh, Nowshera, K.P.K.
Phone: 0923-560145 | Cell: 0315-9890785
tufail.fsons@gmail.com</t>
  </si>
  <si>
    <t>KX46DRZZGX4D9XP</t>
  </si>
  <si>
    <t>Delavan Nozzles</t>
  </si>
  <si>
    <t>Hasan, Kashif
GSK
West Wharf, OLD</t>
  </si>
  <si>
    <t>Quote Arrived from Delavan UK.</t>
  </si>
  <si>
    <t>LXF6YJMST4HNTJA</t>
  </si>
  <si>
    <t>16/03/2020</t>
  </si>
  <si>
    <t>02 quantity EE660-A7L100K1D2P3 sensors (Remote Sensors with LED display and 4to 20mA / 0 to 10V out and possibility to connect to BACnet later) to be installed on our dispensing booths. E+E Elektronik has refused to work directly with Pakistan.
Can you get the quote us the above models? Quantity required is 03 numbers</t>
  </si>
  <si>
    <t xml:space="preserve">Muhammad TAHIR Iqbal
Head of Engineering
BF Biosciences Limited
5km Sunder Raiwind Road
Opposite Ijtima Chowk
Raiwind
Pakistan - 54000
PABX: +92 42 360 26 700
Facsimile: +92 42 360 26 791
email: tahir.iqbal@ferozsons-labs.com
</t>
  </si>
  <si>
    <t xml:space="preserve">Singapore supplier joey.chua@siisin.com.sg
http://downloads.epluse.com/fileadmin/data/product/ee660/datasheet_EE660.pdf
</t>
  </si>
  <si>
    <t>LXZIXSG9MTNHO3Z</t>
  </si>
  <si>
    <t>6-Cell Holder Assay for Double
Beam Spectrophotometer UH5300 Part #HFD-AI-3JI -0513</t>
  </si>
  <si>
    <t>L13HS93XFH71I00</t>
  </si>
  <si>
    <t>1.        Fieldbus Box module IL2301 B518-0000 BECKNOFF CANopen</t>
  </si>
  <si>
    <t xml:space="preserve">Hussain Riaz | Senior Executive Procurement
The Searle Company Limited
Address: F-319 SITE, Karachi, Pakistan
Work: +(92-21) 3257-8001-7 | Ext: 3084 
Cell: +(92) 333 3829055 
Email:Hussain.riaz@searlecompany.com|www.searlecompany.com
</t>
  </si>
  <si>
    <t>Enquiry letter and links sent to Arsalan</t>
  </si>
  <si>
    <t>L2HA1NYT3QIDB1V</t>
  </si>
  <si>
    <t xml:space="preserve">Excil Aventi BDS 250 x 4.6mm,5um, C18 Manufacturer: Extreme        
Qty 1
Excil Aventi BDS 150 x 4.6mm,5um, C18 Manufacturer: Extreme  
Qty 1
</t>
  </si>
  <si>
    <t>Nabeel Ahmed
Assistant Manager Procurement
+92320-121-2513
PR # 50025902
nabeel.ahmed@getzpharma.com</t>
  </si>
  <si>
    <t>L36YC2PH9MMZU00</t>
  </si>
  <si>
    <t xml:space="preserve">Mahle Dust filter cartridge Type: 852 623 Length: 300 mm Filter media: Ti 15 - Polyester fleece Filter surface: 0.40m³ Qty 8
</t>
  </si>
  <si>
    <t>L3RXLFK5LJA3RZ7</t>
  </si>
  <si>
    <t xml:space="preserve">Leakage Tester vacuum pump with motor complete set, Model: LTA 60/60D
</t>
  </si>
  <si>
    <t>L3TXDW4WFXJM7GT</t>
  </si>
  <si>
    <t>1.        LS Mecapion AC Servo Motor APM-SA01ACN-8-SC4</t>
  </si>
  <si>
    <t>L7ZGI5HYNXPJH7Q</t>
  </si>
  <si>
    <t xml:space="preserve">1)        CheckPoint Pharma TOC Sensor, designed for pharmaceutical applications Part No. PRD 97160-02
2)        Vial Sampling Kit CAPK 97900
3)        CheckPoint, Consumables Kit 2 X UV-Lamp &amp; 2 X Pump Head APK 97010-01
manufactured by Suez water </t>
  </si>
  <si>
    <t xml:space="preserve">Muhammad TAHIR Iqbal
Head of Engineering
BF Biosciences Limited
5km Sunder Raiwind Road
Opposite Ijtima Chowk
Raiwind
Pakistan - 54000
PABX: +92 42 360 26 700
Facsimile: +92 42 360 26 791
email: tahir.iqbal@ferozsons-labs.com
</t>
  </si>
  <si>
    <t>L94KZY3CQTDUZER</t>
  </si>
  <si>
    <t>GE 5498471 - Lithium Battery 
picture  attached in email 
futher items prices in email</t>
  </si>
  <si>
    <t>S.Manzoor
Director
Medical Technologies Division
Ferozsons Labs Pvt. Ltd
Lahore.
M. +92 334 484 7777
shahid.manzoor@ferozsons-labs.com</t>
  </si>
  <si>
    <t>All action to be taken by BOSS</t>
  </si>
  <si>
    <t>LA8C5WJ4I7ZLC25</t>
  </si>
  <si>
    <t>20/03/2020</t>
  </si>
  <si>
    <t>Quartz  Cell  10mm                                                                                  Docs attached- Another part of UH5300                                                                                  Refer Inquiry #L13-HS9-FH71-I00</t>
  </si>
  <si>
    <t xml:space="preserve">Arsalan I cannot find the quote from which you sent the quotation for 6-Cell Holder Assay </t>
  </si>
  <si>
    <t>LBU2XP5AQN3CXFX</t>
  </si>
  <si>
    <t>Hydroxychloroquine Sulphate</t>
  </si>
  <si>
    <t xml:space="preserve">LISKO PAKISTAN (Pvt) LTD,
Dr. Sidra Eman
Regulatory Officer
</t>
  </si>
  <si>
    <t>LCYMSUTBM76Q0BY</t>
  </si>
  <si>
    <t xml:space="preserve">B+S Nozzle </t>
  </si>
  <si>
    <t xml:space="preserve">Macter International (Pvt.) Ltd
F-216, SITE, 74700, Karachi – Pakistan
Phone: 021-32591000
Cell: 0333-2724159
</t>
  </si>
  <si>
    <t>LGXDNAYJBF48G5O</t>
  </si>
  <si>
    <t xml:space="preserve">Compact Automatic Spray Gun T-AGB
DeVilbiss USA
</t>
  </si>
  <si>
    <t>LG417L7PY1ZES4Q</t>
  </si>
  <si>
    <t xml:space="preserve">PAD Heater for Uhlmann Blister
220v 1500w
As previous P.O # 1040301629 / TSCL - Spares - L
</t>
  </si>
  <si>
    <t>LI4E5YXMHS4XCU1</t>
  </si>
  <si>
    <t>gear box of Quadro comill ( type U-20 ).</t>
  </si>
  <si>
    <t>Zakir Raza
zakir.x.ali@gsk.com</t>
  </si>
  <si>
    <t>LJJ249Y6L4C54KI</t>
  </si>
  <si>
    <t xml:space="preserve">             1)Filter Cartridge; Absolute 10micron     
Make: Suez Water Technologies
Product: Absolute.Za
Material no. 3101070
Material description: ABS.ZA10-20-YYP
Pore size: 10micron
Filter length: 20 inch
Adapter#01 Gasket
Adapter#02 Gasket -----Qty:54
O-ring/gasket: santoprene                                                                                         
2)CARTRIDGE; FILTER ( 1 MICRON WTP )
Part no. 1236262
"FLT,CTG,DEPTH,RO.Zs 01-20"
Make: Suez Water Technologies
Filter capacity 1 micron---------------------Qty:50
</t>
  </si>
  <si>
    <t xml:space="preserve">Yasir Iqbal
Commercial Officer
KTGTPS Performance Department
Mobile: +92 3448180463
I.P: 2928
K-Electric Limited
Korangi Town Gas Turbine Power Station,
Plot # 1/19, Sector 10,
Korangi Industrial Area, Karachi
Pakistan
www.ke.com.pk
</t>
  </si>
  <si>
    <t>datasheet sent to suez for item clarification</t>
  </si>
  <si>
    <t>LKPEJY9X2KFU0OY</t>
  </si>
  <si>
    <t xml:space="preserve"> 1)"16 Folders Bag filter: "Height 70mm,Inner Dia 295mm, Outer Dia 400mm"        4        Nos
 2)Upstream absolute filter cartridge: "Height 455mm,Inner Dia 360mm, Outer Dia 400mm"        4        Nos
</t>
  </si>
  <si>
    <t xml:space="preserve">Contact Person: Mr.  Syed Yasoob Hassan-Phone:   +92-300-0610110  
Ashraf Butt
Procurement Officer
GlaxoSmithKline Consumer Healthcare Pakistan Ltd.
35 - Dockyard Road, west wharf , Karachi
Tel: 35274744 (Ext: 4744)
</t>
  </si>
  <si>
    <t>LN5D43IFXEMJXYD</t>
  </si>
  <si>
    <t>Conveyor Belt Motor 220v, Panasonic M7GA15B
2 Nos
pictures attached in mail</t>
  </si>
  <si>
    <t>Tufail Khan 
Procurement Officer
Ferozsons Laboratories Limited
Post Office: Ferozsons, Amangarh, Nowshera, K.P.K.
Phone: 0923-560145 | Cell: 0315-9890785
tufail.fsons@gmail.com
Req# 3123</t>
  </si>
  <si>
    <t>LNFDTFXXTPYHPMP</t>
  </si>
  <si>
    <t xml:space="preserve">D2 Lamp 228-34016-02          Qty .No:  4
For HPLC (Shimadzu)
D2 Lamp For UV-1800            Qty. No:  1
For Spectrophotometer (Shimadzu)
</t>
  </si>
  <si>
    <t>saeed.ahmed@BarrettHodgson.com
PR# 10010846</t>
  </si>
  <si>
    <t>LX4X17HQR8GPB19</t>
  </si>
  <si>
    <t xml:space="preserve"> Suction Filter cartridge "O2" (For RA 0202 D) 
 Part Number: 0532 000 004                            
Qty 2
Exhaust filter single wrapped d 72 x 37 with silencer insert 
(For RA 0202 D)  Part Number: 0532 140 15
Qty 04
Oil filter W 940/15/N   Part Number: 0531 000 00                                                                        
Qty 02</t>
  </si>
  <si>
    <t>LQ27WM2B4TOQI3F</t>
  </si>
  <si>
    <t xml:space="preserve">Barcode Printer - Sato CL4NX 203 DPI (OR) EQUIVALENT        5
Barcode Scanner – Datalogic (wired) (OR) EQUIVALENT        10
</t>
  </si>
  <si>
    <t xml:space="preserve">Haroon Rashid, CSCM :: Deputy Manager Procurement
Culture Ambassador :: Learn more about making life better
Rafhan Maize Products Co Ltd:: Rakh Canal East Road, Faisalabad-38860, Pakistan 
t: 92 41 8540121-23 f: 92 41 8711016 c: 92 300 6601925 
e: haroon.rashid@ingredion.com; haroonrashid@rafhanmaize.com
w: www.rafhanmaize.com
</t>
  </si>
  <si>
    <t>LQBNXSTP1S3G5B6</t>
  </si>
  <si>
    <t xml:space="preserve">HPLC- Male Nut Peek 228-18565-84.
Qty.No; 20
</t>
  </si>
  <si>
    <t>LQCCJAXWJQLTH4U</t>
  </si>
  <si>
    <t xml:space="preserve">1.        Relief valve (Rexroth MNR: R412007269)
(7290) AS3-SOV-GO12-024                                                01 No
</t>
  </si>
  <si>
    <t>Talib H. Qadeeri
Sr. Asst. Manager Supply Chain
thussain@otsuka.pk</t>
  </si>
  <si>
    <t>LSHGYE2SD6PAPV2</t>
  </si>
  <si>
    <t xml:space="preserve"> Transducer PC-M-0400 (GEFRAN)
02 No.
  Transducer PC-M-0100  (GERAN)
 02 Nos
</t>
  </si>
  <si>
    <t>Talib H. Qadeeri
Sr. Asst. Manager Supply Chain
thussain@otsuka.pk</t>
  </si>
  <si>
    <t>LTXRXEFR84EJ6SN</t>
  </si>
  <si>
    <t>TETPOR AIR
Part NO: ZCMT1-020C-A
Retention: 0.2 Micron (Steriization Grade)
Filtration Membrane: Expanded PTFE
Format: 10 Inches
QTY : 21 Nos</t>
  </si>
  <si>
    <t>LUSXDN21EGWWQ5V</t>
  </si>
  <si>
    <t xml:space="preserve">Sodium Hydroxide Solution (NaOH 30%)        100        Ltrs.
Sodium Hypochloride (NaOCl) 30%        50         Ltrs.
Sodium Meta Bisulphite (Na2S2O5)        50        Kgs
</t>
  </si>
  <si>
    <t>LUZKN3Q76IIXRL2</t>
  </si>
  <si>
    <t>3 PHASE INDUCTION MOTOR WITH BRAKE MOTOR TYPE Y100L2-4, 03KW, 380V, 50HZ,1430RPM,6.82A,IP5 4,F,COPPER WINDING,FLANGE MOUNT VERTICAL.(MOTOR IS REQUIRED WITH COMPLETE SET OF ELECTROMAGNETIC BRAKE WITH EACH MOTOR &amp; 01 SPARE BRAKE SYSTEM)</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</si>
  <si>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</si>
  <si>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LZZ6KXXQLK65YJV</t>
  </si>
  <si>
    <t>3 PHASE INDUCTION MOTOR WITH BRAKE MOTOR TYPE B47DT90L4/TH,380- 415DELTA,660- 690STAR,50HZ,3.7/2.15A, 1.5KW,1410/112RPM,SE W (MOTOR IS REQUIRED WITH COMPLETE SET OF ELECTROMAGNETIC BRAKE WITH EACH MOTOR &amp; 02 SPARE BRAKE SYSTEMS)</t>
  </si>
  <si>
    <t xml:space="preserve">RIFFAT TAHIRA
Procurement Officer
Processing Section
Department of Procurement
Bestway Cement Limited | 8th Floor  | UBL Building, Jinnah Avenue  | Islamabad 44000, Pakistan. 
Tel: +92 51 835 5139 
</t>
  </si>
  <si>
    <t>M1DD9DEXU5WSY8E</t>
  </si>
  <si>
    <t xml:space="preserve">Gast Air motor 
Model  NL32-NCC-1
</t>
  </si>
  <si>
    <t xml:space="preserve">Ashraf Butt
Procurement Officer
GlaxoSmithKline Consumer Healthcare Pakistan Ltd.
35 - Dockyard Road, west wharf , Karachi
</t>
  </si>
  <si>
    <t>M2UXTXNERKSB63M</t>
  </si>
  <si>
    <t xml:space="preserve">Beaker 1000ml With Spout      
Brand: Witeg Germany
(Food Grade)
</t>
  </si>
  <si>
    <t xml:space="preserve">Tufail Khan 
Procurement Officer
Ferozsons Laboratories Limited
Post Office: Ferozsons, Amangarh, Nowshera, K.P.K.
</t>
  </si>
  <si>
    <t>M3PQ4NBIIJDIP6K</t>
  </si>
  <si>
    <t>SCREEN PN.1512-0027 For Fitzmil
qty 4</t>
  </si>
  <si>
    <t>Conver old prices in dollar at old rate and multiply with new dollar rate</t>
  </si>
  <si>
    <t>M4EKGH4EXRCQHB8</t>
  </si>
  <si>
    <t>"SPUN FLOW FILTER QA
DH PRODUCT 
RETENTION RATE: 5.0 µm 
(ABSOLUTE READ) 
FILTERATION MEDIA: POLYPROPYLENE
MAKE = PARKER DOMNICK HUNTER LTD. (U.K)
Quantity: 15"</t>
  </si>
  <si>
    <t>M5UD1R8U8T3JZPR</t>
  </si>
  <si>
    <t>TRI JET FOGGER (Insecticide Sprayer / Fogger) Model # 620820, 220 Volts, 3.5Amp, Made in USA</t>
  </si>
  <si>
    <t>MBEG2L68XI83ATR</t>
  </si>
  <si>
    <t xml:space="preserve">INDUCTION MOTOR,3
PHASE, 7.2KW,400VD,
138
"TYPE DHAD-560-4R,
ART NO C90-56004,
S1,IP55,50HZ,13.3A,HIGH
#,F,COPPER
WINDING,ROSENBERG
VENTILATION
GERMANY"
</t>
  </si>
  <si>
    <t>Mahboob Shakir
 Assistant Manager Procurement
 Department of Procurement
mahboob.shakir@bestway.com.pk
PR # 1111600079</t>
  </si>
  <si>
    <t>Answere from company
Fan C90-56004 is a special design for Siemens.
This article is protected and we unfortunately can’t offer to you.
Please send your replacement request directly to Siemens</t>
  </si>
  <si>
    <t>MBP7W4JI66TW143</t>
  </si>
  <si>
    <t xml:space="preserve">1.        2-Channel digital input terminal type KL 1002
Input filter 3,0ms, 24V DC
Make: Beckhoff
2.        2-Channel digital input terminal type KL 1352
Input filter 3,0ms, Namur
Make: Beckhoff
3.        4-Channel digital input terminal type KL 1104
Input filter 3,0ms, 24V DC
Make: Beckhoff
4.        4-Channel digital output terminal type KL 2134
Short circuit proof, 24V DC, 0,5A per channel
Make: Beckhoff
5.        2-Channel relay output terminal type KL 2612
125V AC, 30VDC, 0,5A AC, 1A DC per channel
Make: Beckhoff
</t>
  </si>
  <si>
    <t>MBXTPHNZ3WYH9DZ</t>
  </si>
  <si>
    <t xml:space="preserve">Leuze Electronic Foil sensor
24V DC , 150mA, 
Model: GS 63B/6B.3-S8
Qty: 02 Nos
</t>
  </si>
  <si>
    <t>Ashraf Butt
Procurement Officer
GlaxoSmithKline Consumer Healthcare Pakistan Ltd.
35 - Dockyard Road, west wharf , Karachi</t>
  </si>
  <si>
    <t>MCRHQ4PRHS0CUZ3</t>
  </si>
  <si>
    <t>BRAKE RECTIFIER BG 1.5 FOR SEW MOTORS - AT PACKING PLANT PART NO 8- 253 846 FOR FA40/G DT100LS4/BMG</t>
  </si>
  <si>
    <t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t>
  </si>
  <si>
    <t>ME93LEAL4T981CA</t>
  </si>
  <si>
    <t xml:space="preserve">Perma classic grease containers
Quantity: 10 Nos
Knob: red knob (=6)
Manufacturer: perma-tec GmbH &amp; Co. KG
Specifications must be same as per attached picture
</t>
  </si>
  <si>
    <t>INCOMPLETE DETAIL</t>
  </si>
  <si>
    <t>MEJTR8PN9XTRVWF</t>
  </si>
  <si>
    <t xml:space="preserve">Digital Flow Meter US211M Lite
Capacity: 100 to 300 Ltrs / Min
Bore Size: 50mm
Material: SS 
</t>
  </si>
  <si>
    <t>MMHF8F5FF4UGY4K</t>
  </si>
  <si>
    <t>Spare of  JOHANN WEISS JUNIOR Model No JW10-C/SLI 
DC POWER SYPPLY GNC 400/24-3 PART NO. 84130084</t>
  </si>
  <si>
    <t>MRDYUTXL9HH2S2B</t>
  </si>
  <si>
    <t xml:space="preserve">02 SET(each set 08 vans/blade)
</t>
  </si>
  <si>
    <t>MU1M3HCYJXLL28G</t>
  </si>
  <si>
    <t>MOTOR GEARED 2.2KW,1425/20 RPM,230/400V 50HZ, R87/II2GD EDRE100 M4/3GD/KCC/TF/AL, 01.190023601.0001.13, 3~IEC60034-1,IP,65,S1,TH CL. F, IM5, SEW EURO DRIVE, MADE IN GERMANY</t>
  </si>
  <si>
    <t xml:space="preserve">RIFFAT TAHIRA </t>
  </si>
  <si>
    <t>MW8F4ZGWDQ9C36Z</t>
  </si>
  <si>
    <t>High Speed Hand Dryers                                                                                              MODEL         240V 
Voltage         220/230/240V ~ 
Frequency         50/60 Hz 
Power Consumption         1.760 W 
Current (when running)         8.0A @ 230Vac 
Electrical Isolation         Class II 
Air Speed         340 Km/h (211 mph) 
Drying Time         11 s 
Dimensions         300 x 195 x 617 (mm) 
        11.81x7.67x24.29 (inches)
Weight         9.15 Kg (20.1 Lb) 
IP Code         IPX1 
Sound Levels (@ 2 mt)         75 dB 
Number of Motors         2 
Motors Speed         30.000 rpm 
Motors Driving System         Soft Starting 
Hands Detection System         IR - Barrier                                                                    Qty:04
                                                                                                                        Make: American Special Ties. Inc
Model: 20200-2
Volts: 208~240
Frequency: 50/60 Hz
Watts: 1600
Qty:04                                                                                                                  Data sheets attatched</t>
  </si>
  <si>
    <t xml:space="preserve">Contact Person: Mr. Mehroz Nafees-Cell: 0324-3440459, 03102042752-Landline: 022-2109551
Ashraf Butt
Procurement Officer
GlaxoSmithKline Consumer Healthcare Pakistan Ltd.
35 - Dockyard Road, west wharf , Karachi
Tel: 35274744 (Ext: 4744)
</t>
  </si>
  <si>
    <t>NXR3EJ6ZXEZ3N7W</t>
  </si>
  <si>
    <t>SIMATIC PANEL OP177B PN/DP STN 256 COLOR DISPLAY 
TOUCH AND KEYS 
MPI-/PROFIBUS-DP PROTOCOL 
RS485-/RS422-/USB- INTERFACE 
ETHERNET INTERFACE 
PRINTER INTERFACE 
SLOT FOR MM-CARD 
CONFIGURABLE WITH WINCC FLEXIBLE 2005
Article No 6AV6 642-0DA01-1AX1</t>
  </si>
  <si>
    <r>
      <rPr>
        <sz val="12"/>
        <rFont val="Trebuchet MS"/>
      </rPr>
      <t xml:space="preserve">Muhammad Saad Saleem      
 Tel       : ( +9221) 34154157 Ext:808
 Cell     : +923322466411
 Web: </t>
    </r>
    <r>
      <rPr>
        <u/>
        <sz val="12"/>
        <color rgb="FF1155CC"/>
        <rFont val="Trebuchet MS"/>
      </rPr>
      <t>www.pslpet.com</t>
    </r>
    <r>
      <rPr>
        <sz val="12"/>
        <rFont val="Trebuchet MS"/>
      </rPr>
      <t xml:space="preserve">
</t>
    </r>
  </si>
  <si>
    <t>N2HGXHKN1M0J4OD</t>
  </si>
  <si>
    <t xml:space="preserve">1.        SS Tube-316L - Inner Dia 3mm and Outer Dia - 4mm (Length 2 meters) with material certificate.
2.        SS Round Rod 16mm - 316L - Length 1 meter with material certificate.
</t>
  </si>
  <si>
    <t xml:space="preserve">Syed Masood Hasan
Import Department
BF BIOSCIENCES LIMITED
(A Subsidiary of Ferozsons Labs Ltd)
Head Office/Biotech Factory,
5-Km; Sundar-Raiwind Road,
Opposite Ijtima Chowk Raiwind,
Lahore-Pakistan.
Tel Dir.        :        +92-42-3602 6789
PABX        :        +92-42-3602 6700
Cell        :        +92-307-444 00 78
Cell        :        +92-301-44 66 851
Email        :        masood.hasan@bfbio.com
</t>
  </si>
  <si>
    <t>N4CK6JBRXKQNIFH</t>
  </si>
  <si>
    <t xml:space="preserve">1.        Silicon Tubing (Inner Dia 5.0mm and Outer Dia 8.0mm) – Item No.84-103-048                                           (50 Feet) – Flexicon.
2.        Silicon Tubing (Inner Dia 0.093”  and Outer Dia  0.280”) – Item No.STHT65 -093-3                                       (50 Feet) – Saint Gobain.
3.        Silicon Tubing (Inner Dia 0.375”  and Outer Dia  0.625”) – Item No. Dow Corning Pharma 65 Tubing            (100 Feet) – Dow Corning.
</t>
  </si>
  <si>
    <t xml:space="preserve">Syed Masood Hasan
Import Department
BF BIOSCIENCES LIMITED
(A Subsidiary of Ferozsons Labs Ltd)
Head Office/Biotech Factory,
5-Km; Sundar-Raiwind Road,
Opposite Ijtima Chowk Raiwind,
Lahore-Pakistan.
Tel Dir.        :        +92-42-3602 6789
PABX        :        +92-42-3602 6700
Cell        :        +92-307-444 00 78
Cell        :        +92-301-44 66 851
Email        :        masood.hasan@bfbio.com
</t>
  </si>
  <si>
    <t>Dow corning supplier : M.Heyne@biesterfeld.com
Saint-Gobain : Elisabeth.T.Vayssiere@saint-gobain.com</t>
  </si>
  <si>
    <t>N4QJ6DXYHB78KWO</t>
  </si>
  <si>
    <t xml:space="preserve">01-GEAR BOX BROWN PESTELL TYPE SK62 F/38 RATIO-7.21.1 
      SERIAL     NO.34639        Quantity=01
02-GEAR BOX UINT TYPE 38241-M5 R40 SERIAL 
      NO. B782/44 MAKE NEETER DRIVE LIMITED ENGLAND
          Quantity=01
</t>
  </si>
  <si>
    <t xml:space="preserve">Annex International (Pvt) Limited
Suite No:623, Mashriq Centre , Gulshan-E-Iqbal Block :14
Near Karachi Expo Cnetre Karachi-75300 (Pakistan)
Tel No:+92-21-37075531, 34890948, 
</t>
  </si>
  <si>
    <t>N54T5USYDWY28DS</t>
  </si>
  <si>
    <t>PCK:COUPLING DISC 200 SN PACK:  TYPE: COUPLING DISC 200 SN 
 THOMAS:610664</t>
  </si>
  <si>
    <t xml:space="preserve">
Haris Jumma 
Procurement Department
Engro Fertilizers Limited
7th Floor, The Harbour Front Building, Block 4, Clifton, Karachi
U +9221 111 211 211     C +92 306-0141881
Email hjumma@engro.com    
</t>
  </si>
  <si>
    <t>N5B2TTC9X5LEJDC</t>
  </si>
  <si>
    <t xml:space="preserve">Automation/Manual HPLC System for  Water column’s switching	01 Set
Automation/Manual UHPLC System for water column’s switching	01 Set 
</t>
  </si>
  <si>
    <t xml:space="preserve">Ferozsons Laboratories Ltd
Afzal Ghani
Amangarh, Nowshera, K.P.K
Nowshera.
0923-611545
pro.nowshera@ferozsons-labs.com
</t>
  </si>
  <si>
    <t>N5YUYXLNGQXS8QN</t>
  </si>
  <si>
    <t>Vendors required for Highlighted Items</t>
  </si>
  <si>
    <t>Syed Masood Hasan
Import Department
BF BIOSCIENCES LIMITED</t>
  </si>
  <si>
    <t>N78KQSXSHSWJCBD</t>
  </si>
  <si>
    <t xml:space="preserve">"HEPA filter     only same make and model                                                                                                     AAF    Hepa H13
Model                                             Astrocel-1
Style code                                      15A26.14Y1G0HCN
Size                                                  610x610x292      99.99%
Flow                                                 3400 CMH
Resistance                                       350Pa
Quantity                                           02nos"
</t>
  </si>
  <si>
    <t>N7FTLHZPXZB1A8Y</t>
  </si>
  <si>
    <t xml:space="preserve">DIAPHRAGM PRESSURE SWITCH
MODEL: NMGH15CS10
SR.NO= A08040433
RANGE= 0 TO 15 BAR
BOTTOM CONNECTION= 50mm FERRULE FITTING
MOC= S.S 316
MAKE= ORION OR ANY GOOD BRAND.
QUANTITY= 02
</t>
  </si>
  <si>
    <t xml:space="preserve">Nasiruddin Khan
Manager Procurement Tech Ops | Procurement | Ext: 1295
Martin Dow Marker Ltd
D-7, Shaheed-e-Millat Road,
Karachi-75350, Pakistan UAN : +92 21 111 523 523
Fax   : +92 21 3455 92 21
https://martindowmarker.com/
</t>
  </si>
  <si>
    <t>N85KAD5WTESHKJG</t>
  </si>
  <si>
    <t>N9GETGK9DT8YF5R</t>
  </si>
  <si>
    <t xml:space="preserve">1        AIRDUC® PUR-INOX 355 FOOD-AS    Food grade antistatic reinfored vaccum pipe ID 25MM         ID 25MM        50        RFT        Food drade
2        AIRDUC® PUR-INOX 355 FOOD-AS    Food grade antistatic reinfored pipe ID 32MM         ID 32MM        50        RFT        Food drade
3        AIRDUC® PUR-INOX 355 FOOD-AS    Food grade antistatic reinfored vaccum pipe ID 38MM         ID 38MM        50        RFT        Food drade
4        AIRDUC® PUR-INOX 355 FOOD-AS    Food grade antistatic reinfored vaccum pipe ID 50MM         ID 50MM        100        RFT        Food drade
5        AIRDUC® PUR-INOX 355 FOOD-AS    Food grade antistatic reinfored vaccum pipe ID 63MM         ID 63MM        75        RFT        Food drade
6        AIRDUC® PUR-INOX 355 FOOD-AS    Food grade antistatic reinfored vaccum pipe ID 76MM         ID 76MM        30        RFT        Food drade
7        AIRDUC® PUR-INOX 355 FOOD-AS    Food grade antistatic reinfored vaccum pipe ID 102MM         ID 102MM        10        RFT        Food drade
</t>
  </si>
  <si>
    <t>Ashraf Butt
Procurement Officer
GlaxoSmithKline Consumer Healthcare Pakistan Ltd.
35 - Dockyard Road, west wharf , Karachi</t>
  </si>
  <si>
    <t>NBFFI6XT1ZGBIZJ</t>
  </si>
  <si>
    <t>JMC 2HSS57 2HSS86H Closed-loop Motor Driver QTY: 02
Handheld Intelligent Setting Unit      
      NEMA 23 34 Driver Parameter Subdivision Setting</t>
  </si>
  <si>
    <t>item avalaible on online stores price 20$</t>
  </si>
  <si>
    <t>NBXPX84ZHHHIZ93</t>
  </si>
  <si>
    <t>Silicone rubber hose
Shore hardness: 65°+/-5°
Color: transparent
Inside diameter: 2.4 mm
Outside diameter: 7.2 mm
Wall thickness: 2.4 mm
Packing unit: 7,62 m
30,480 m</t>
  </si>
  <si>
    <t>BF Biosciences Limited</t>
  </si>
  <si>
    <t>ND81D2FXIJ7CEKS</t>
  </si>
  <si>
    <t xml:space="preserve">Three phase Gear motor for Conveyor Belt Filling Machine.   Quantity 02
     Type: Worm type
     Rated Power: 0.370 Kw                                       
     Voltage: 400 Vac 
     Gearbox Output Rpm: 23 at 50Hz
     Mounting: Flange Mounting
     IP rating: Minimum IP 56
     As per picture attached
</t>
  </si>
  <si>
    <t>NEXBQTXMUMMXIU4</t>
  </si>
  <si>
    <t>FILTER FOR DUST COLLECTOR TYPE CAB S-1.200 FILTER ELEMENT S17T TYPE CLEAN AIR FIBRE 
Filter 709 P2P # 2453
ELEKTROR Dust Collector Serial No. Clean Air Bloc Model. ELEKTROR air system</t>
  </si>
  <si>
    <t xml:space="preserve">Annex International (Pvt) Limited
Suite No:623, Mashriq Centre , Gulshan-E-Iqbal Block :14
Near Karachi Expo Cnetre Karachi-75300 (Pakistan)
Tel No:+92-21-37075531, 34890948, 
</t>
  </si>
  <si>
    <t>NHH2Q67KH9NSAM5</t>
  </si>
  <si>
    <t>CODA PRINTING INK
Brand: SAUVEN
Model: CP-004 (Blue Color)</t>
  </si>
  <si>
    <t>mohammad usman 
mohammadusmanur-rehman@bayer.com
0332-3161951</t>
  </si>
  <si>
    <t>NIIPBDYZ9PT9HCZ</t>
  </si>
  <si>
    <t>TESTOMAT WATER HARDNESS TESTER
Model: TH 2005
Item Code: 00152005</t>
  </si>
  <si>
    <t>"Syed Masood Hasan
Import Department
BF BIOSCIENCES LIMITED"</t>
  </si>
  <si>
    <t>NIUQYY3Z2DSMTT6</t>
  </si>
  <si>
    <t xml:space="preserve">SEAL,OIL:
TYPE: LOW SPEED
INSIDE DIAMETER: 2.88"
OUTSIDE DIAMETER: 3.88"
WIDTH: 0.438"
For SPEED-REDUCER MODEL-6MST
Qty 1
TEXT:WINSMITH DIV OF UMC INC. SPEED-REDUCER MODEL-6MST SR/NO A-369-4A-23-3 RATIO 30-1 H.P 2.23 (FOR CO-306 B/C/D CO-307/ 308/309) SPARES FOR REDUCER ASSY REF BULLETING # 1L-63 MFG WINSMITH:9 WINSMITH:5649 
EA </t>
  </si>
  <si>
    <t xml:space="preserve">RFQ No.: 6000019616
Arsalan Ahmed
Procurement Department
Engro Fertilizers Limited
7th Floor, The Harbour Front Building, Block 4, Clifton, Karachi
U +9221 111 211 211     C +92 301 1191732
Email: arahmed@engro.com
</t>
  </si>
  <si>
    <t>NK4CLXS7ZF5CTC0</t>
  </si>
  <si>
    <t>O-RNG:UNSPSC CODE 31410000,5/8" ID
O-RING:
INDUSTRY STANDARD: UNSPSC CODE 31410000
INSIDE DIAMETER: 5/8"
OUTSIDE DIAMETER: 13/16"
WIDTH: 3/32"
MATERIAL: BUNA-N
TYPE: ROUND SHAPE
qty 10</t>
  </si>
  <si>
    <t xml:space="preserve">RFQ # 6000019609
Arsalan Ahmed
Procurement Department
Engro Fertilizers Limited
7th Floor, The Harbour Front Building, Block 4, Clifton, Karachi
U +9221 111 211 211     C +92 301 1191732
Email: arahmed@engro.com
</t>
  </si>
  <si>
    <t>no work local item</t>
  </si>
  <si>
    <t>NL6JSS1U8HLZRX6</t>
  </si>
  <si>
    <t>Thermo Hygrometer DT-3
15 Nos</t>
  </si>
  <si>
    <t>NMG85GKW9438FCL</t>
  </si>
  <si>
    <t>LID LIFTING GEAR MOTOR
TYPE: C 61 Z 10 ENCV 063 BH-04
POWER= 0.18kW, Rpm= 2.1 I/min
400V, 50Hz
E EX e II T3
REQUIRED FOR UNIMIX KNEADING
AND MIXING MACHINE
MODEL= KU 4 ex
ORDER NO.300 838
MACHINE NO. 8574295
V-465 
HAAGEN &amp; RINAU mischtechnik GmbH</t>
  </si>
  <si>
    <t>Martin Dow Marker Limited.
nasiruddin.khan@martindow.com</t>
  </si>
  <si>
    <t>NNPJEZ873KES00U</t>
  </si>
  <si>
    <t xml:space="preserve">Schneider Electric ELAU Servo Drive
ISH070/60011/0/1/00/0/00/11/00
Art.-Nr.: VIA0701D12F0000
Input 1: Max 680VDC 1,55A
Input 2: 24VDC 0,7 A
Type 1 Rating
Mo: 1,1 NM
M-max: 3,5NM
nN: 6000 Min-1
IP 50 (65)
Th-Cl F
HW 73504701 or Upgrade 
FW: V00.24.XX
</t>
  </si>
  <si>
    <t xml:space="preserve">Muhammad TAHIR Iqbal
Head of Engineering
BF Biosciences Limited
5km Sunder Raiwind Road
Opposite Ijtima Chowk
Raiwind
Pakistan - 54000
PABX: +92 42 360 26 700
Facsimile: +92 42 360 26 791
email: tahir.iqbal@ferozsons-labs.com
</t>
  </si>
  <si>
    <t>NQBRNT15XE0E56T</t>
  </si>
  <si>
    <t>MV MOTOR 3 PHASE SLIP RING MEDIUM VOLTAGE 6.3KV,  2000KW, RPM: 600-700 RPM,  GOOD CONDITION MOTOR. FOR APPLICATION KILN ID FAN.	EA</t>
  </si>
  <si>
    <t>RIFFAT TAHIRA
Procurement Officer
Processing Section
Department of Procurement
        Bestway Cement Limited | 8th Floor  | UBL Building, Jinnah Avenue  | Islamabad 44000, Pakistan. 
Tel: +92 51 835 5139 |  UAN:+92 51 111 111 722 EXT:  324
Website: www.bestway.com.pk
E-mail: riffat.tahira@bestway.com.pk</t>
  </si>
  <si>
    <t>NRB3YN8GQDU0QYR</t>
  </si>
  <si>
    <t xml:space="preserve">June </t>
  </si>
  <si>
    <t xml:space="preserve">Condolidate Inquiry:                                                                                               Ibuprofen  	200Kg
Metroniazole Benzoate Micronised	3200Kg
Erythromycin Estolate	150Kg
 Azithromycin Estolate	 150Kg
</t>
  </si>
  <si>
    <t>NXEHBXQIE84JWIY</t>
  </si>
  <si>
    <t>ENQUIRY RAW MATERIALS JUNE 2020</t>
  </si>
  <si>
    <t xml:space="preserve"> 
	Noman Siddiqui
Manager Procurement
Direct Materials Import
Established Pharmaceutical Operations
	Abbott Laboratories
Opposite Radio Pakistan Transmission Center
Hyderabad Road, Landhi
Karachi - 75120
	O:	+922138709525
F:	+922135100401
noman.siddiqui@abbott.com
</t>
  </si>
  <si>
    <t>X1WDXXU5I73XIDJ</t>
  </si>
  <si>
    <t xml:space="preserve">Welding &amp; Lighting Receptacle
Ex-Socket panel 63A
Quantity: 1
EATON No. GHG 514 4407 R0001
Socket panel 16A
Quantity: 1
GHG 512 4407 R0501
Classified Lights &amp; Lighting DBs
Type eLLK 92036/36 1/6K,  QTY - 20
Ex-protected Bi-pin 2x36W Fluorescent Light Fitting, 
Type eLLK 92036/36 1/6K,  QTY - 15
LIGHITNG DBs
Order No. GHG 791 0201 R0007 , QTY -50
Type eLLK92036/36 NE 1/61K , QTY- 10
Type eLLK92036/36 NE 1/61K , QTY- 10
</t>
  </si>
  <si>
    <t>Engro Fertilizers
Faraz Bin Shamshad
Clifton
Karachi,
fbshamshad@engro.com
35810669
fbshamshad@engro.com</t>
  </si>
  <si>
    <t xml:space="preserve">Boss need Enquiry letter </t>
  </si>
  <si>
    <t>X2CJG5FXAJ98I6Z</t>
  </si>
  <si>
    <t xml:space="preserve">O-RNG:UNSPSC CODE 31410000,1/2" ID O-RING:  INDUSTRY STANDARD: UNSPSC CODE 31410000  INSIDE DIAMETER: 1/2"  OUTSIDE DIAMETER: 11/16"  WIDTH: 3/32"  MATERIAL: BUNA-N  TYPE: ROUND SHAPE 
Quantity: 4 
TEXT:"O-RING, BUNA-N ,ID 1/2 IN,THICK 3/32 IN PO TEXT O-RING, MATERIAL BUNA-N , INNER DIAMETER 1/2 IN, THICKNESS 3/32 IN,"
O-RNG:UNSPSC CODE 31410000,9/16" ID O-RING:  INDUSTRY STANDARD: UNSPSC CODE 31410000  INSIDE DIAMETER: 9/16"  OUTSIDE DIAMETER: 3/4"  WIDTH: 3/32"  MATERIAL: BUNA-N  TYPE: ROUND SHAPE 
Quantity: 4
TEXT:"O-RING,BUNA-N,ID 9/16IN,THICK 3/32IN PO TEXT O-RING, MATERIAL BUNA-N , INNER DIAMETER 9/16 IN, THICKNESS 3/32 IN," 
OIL SEAL  22 X 35 X 7 MM OIL SEAL OD-35 MM X ID. 22MM X 7MM THICK 
TEXT:SPARE FOR TK-439 A/B MIXER GEARED MOTOR MODEL-BE.58754 OJ FRAME-CP-145TW-217RZ-H.P.1.5 MAKE-DRESSER
Quantity: 1
</t>
  </si>
  <si>
    <t xml:space="preserve">
Arsalan Ahmed
Procurement Department
Engro Fertilizers Limited
7th Floor, The Harbour Front Building, Block 4, Clifton, Karachi
U +9221 111 211 211     C +92 301 1191732
www.engrofertilizers.com
</t>
  </si>
  <si>
    <t>PX38KJQAU1DQL4P</t>
  </si>
  <si>
    <t xml:space="preserve">Humidity Chamber
The Instrument must be reliable &amp; cost effective,  IQ-OQ-PQ  also included in the package.
-          Capacity :  600 &amp; 800 Lit
-          Temperature Range: 20°C  to  + 60 °C 
-          Temperature Stability ± 0.1°C
-          Humidity Range:  30 %  to  90 % ± 1 %
-          Inner stainless steel  AISI  304
-          Size  about :  (w x D x H) cm: 112 x 110 x 180
-          Number of shelves:  6
-          The climatic chamber is equipped with two  PID controllers for
continuous monitoring of temperature &amp; humidity.
-          Audio-visual, alarm minimum &amp; maximum temperature with acoustic
acknowledgment and dry contact remote action.
-          Noise level less than 55 dB.
-          Power supply 220 – 230V  1-50Hz
-          Validation:  Port: hole of 50  mm dia &amp; insulating rubber cap for
passing validation sensors in to chamber.
-          Lockable door.
</t>
  </si>
  <si>
    <t>P1NH2DI4PXWK87F</t>
  </si>
  <si>
    <t xml:space="preserve">ORP Buffer Solution HI-7022, 
HANNA Instruments
</t>
  </si>
  <si>
    <t>P1S6XHX3XBZ5SEM</t>
  </si>
  <si>
    <t xml:space="preserve">•        Pressure Control 1-10 Bar
Model: S-11000
Part No.: 13157753
Make:: WIKA 
</t>
  </si>
  <si>
    <t>P1TQ5NSHRHHDD6D</t>
  </si>
  <si>
    <t xml:space="preserve">•        Differental pressure transmitter
Model: 616KD-03
Make: Dwyer
•        Differental pressure transmitter
Model: 616KD-B-02
Make: Dwyer
</t>
  </si>
  <si>
    <t>P1Z1EHXD9L8OZ4I</t>
  </si>
  <si>
    <t xml:space="preserve">Omron Photoelectric Sensor with Built-in Amplifier
Diffuse-reflective 
Omron Model E3Z-D81
</t>
  </si>
  <si>
    <t>P317MX4YQ28JAFI</t>
  </si>
  <si>
    <t xml:space="preserve">PLC Unit (SCHNEIDER) TM258LF42DT       1              EA
Programmable Logic Controller.
Make : SCHNEIDER.
Model : TM258LF42DT.
For Blister Machine DPH-260. Tracking # 20000096.
PLC Power Unit (SCHNEIDER)                     1              EA
PLC Power Unit
Make : SCHNEIDER.
Model : RTC
For Blister Machine DPH-260. Tracking # 20000096.
PLC Module DM72F0 (SCHNEIDER)           1              EA
PLC Module
Make : SCHNEIDER.
Model : DM72F0
For Blister Machine DPH-260. Tracking # 20000096.
PLC Module DM72F1 (SCHNEIDER)           1              EA
PLC Module
Make : SCHNEIDER.
Model : DM72F1
For Blister Machine DPH-260. Tracking # 20000096.
PLC Module DI12DE (SCHNEIDER)             1              EA
PLC Module
Make : SCHNEIDER.
Model : DI12DE
For Blister Machine DPH-260. Tracking # 20000096.
PLC Module DO12TE (SCHNEIDER)            1              EA
PLC Module
Make : SCHNEIDER.
Model : DO12TE
For Blister Machine DPH-260. Tracking # 20000096.
PLC Module DO12T (SCHNEIDER)              1              EA
PLC Module
Make : SCHNEIDER.
Model : DO12T
For Blister Machine DPH-260. Tracking # 20000096.
PLC Module SAI6TH (SCHNEIDER)             1              EA
PLC Module
Make : SCHNEIDER.
Model : SAI6TH
For Blister Machine DPH-260. Tracking # 20000096.
PLC Module DI12D (SCHNEIDER)               1              EA
PLC Module
Make : SCHNEIDER.
Model : DI12D
For Blister Machine DPH-260. Tracking # 20000096.
</t>
  </si>
  <si>
    <t>P8Z8LYJPFGJ34A1</t>
  </si>
  <si>
    <t xml:space="preserve">POWER CONNECTION TERMINAL UNIT FOR MOTOR 200-250	NOS	10
</t>
  </si>
  <si>
    <t>P92XLFFB7XL7W3F</t>
  </si>
  <si>
    <t xml:space="preserve">INSERT,CPLG:LOVEJOY L100 INSERT,COUPLING:  COUPLING TYPE: LOVEJOY L100 
TEXT:LOVEJOY - CHICAGO CO COUPLING &lt;(&gt;&amp;&lt;)&gt; COUPLING PARTS FOR FLEXIBLE COUPLING LOVEJOY TYPE L-100 SNAP WRAP SPIDER (WR) MFG LOVEJOY - CHICAGO CO:* 
EA 1
2 30-0627-00006 INSERT,CPLG:LOVEJOY L100,URETHANE INSERT,COUPLING:  COUPLING TYPE: LOVEJOY L100  MATERIAL: URETHANE 
TEXT:LOVEJOY - CHICAGO CO COUPLING &lt;(&gt;&amp;&lt;)&gt; COUPLING PARTS FOR FLEXIBLE COUPLING LOVEJOY TYPE L-100, SPIDER***** MFG LOVEJOY - CHICAGO CO:* </t>
  </si>
  <si>
    <t>P9RJXE6XNKCA2AH</t>
  </si>
  <si>
    <t>Syringe Filters Hydrophilic PTFE (Pink) 0.45 micron       
 CNW Technologies -Germany        Nos        12        
Syringe Filters Hydrophobic PVDF (Red) 0.45 micron        
CNW Technologies-Germany        Nos        3  
Nylon filter (White) 0.45 µm         
CNW Technologies -Germany        Nos        24</t>
  </si>
  <si>
    <t>PAC1BXZ1PA7RCAN</t>
  </si>
  <si>
    <t xml:space="preserve">Sartorius SARTOLON POLYAMID Filters 0.45 micron        Sartorius -Japan        Nos        12        
</t>
  </si>
  <si>
    <t>PBD9P1XJ3YI39DU</t>
  </si>
  <si>
    <t xml:space="preserve">Dow corning pharma-80 silicone tubing
Size: 15.875 x 22.225 mm 123(8.5) PSI(Bar) 30 Meter
</t>
  </si>
  <si>
    <t xml:space="preserve">Syed Masood Hasan
Import Department
BF BIOSCIENCES LIMITED
(A Subsidiary of Ferozsons Labs Ltd)
Head Office/Biotech Factory,
5-Km; Sundar-Raiwind Road,
Opposite Ijtima Chowk Raiwind,
Lahore-Pakistan.
Tel Dir. 	:	+92-42-3602 6789
PABX 	:	+92-42-3602 6700
Cell # 	:	+92-307-444 00 78
Cell # 	:	+92-301-44 66 851
Email 	:	masood.hasan@bfbio.com
</t>
  </si>
  <si>
    <t>PBNUBH7XC774S1F</t>
  </si>
  <si>
    <t xml:space="preserve">Dehumidifier                     1EA
Required for FTIR Cubical.
</t>
  </si>
  <si>
    <t xml:space="preserve">saeed.ahmed@BarrettHodgson.com
PR# 10013643 </t>
  </si>
  <si>
    <t>PCS93QTSUU8SHMP</t>
  </si>
  <si>
    <t xml:space="preserve">                Humidity Controller        1EA
Required for climatic chamber (Hotpack
</t>
  </si>
  <si>
    <t>PCWZWDUD621AIE3</t>
  </si>
  <si>
    <t xml:space="preserve">Board I/O I/O TECNIT PCI MULTI I/O 485 rel. 1 cod. SV-PCI-60 for Seavision Unit BVHQ2C0123481502 </t>
  </si>
  <si>
    <t>"M.Qeyamuddin | SAMI Pharmaceuticals (Pvt.) Limited
                                  Karachi – Pakistan               
TEL.:  +92 21 32578081-83 | Fax +92 21 32563934. 
E-MAIL: samipharma@samikhi.com; procurement@samikhi.com
WWW.samipharmapk.com
"</t>
  </si>
  <si>
    <t>PDCC1AMJAXNNXK5</t>
  </si>
  <si>
    <t xml:space="preserve">1 Inductive Proximity Sensor Cylindrical Type in metal series Completely Threaded ,Día 18mm long Type,                            Sensing range: 6-8mm,PNP,Normally Open,                                Supply Voltage:10-30vdc Cable lenth:2meter         4        THIS Specified Sensor is required which meets the standard of ATEX certified II 2GD for zone 1;21
2        Cylindrical type Thru-Beam sensor Dia:18mm,                            Supply Voltage:12 to 24 VDC PNP Normally Open Output                    Range :12-meter, Connection Cable Length :02 Meter        2        THIS Specified Sensor is required which meets the standard of ATEX certified II 2GD for zone 1;21
3        Capacitive Proximity sensor Cylindrical type in metal series completely threaded, Día 30mm,sensing range:15mm,PNP,   Normally open, Supply Voltage:10-30vdc Cable Length :2meter         4        THIS Specified Sensor is required which meets the standard of ATEX certified II 2GD for zone 1;21
</t>
  </si>
  <si>
    <t xml:space="preserve">Arsalan: repeated inquiry </t>
  </si>
  <si>
    <t>PEX7GC8LX2M550D</t>
  </si>
  <si>
    <t xml:space="preserve">01        Acetonitrile Cat # 1.00030.2500         Merck        2.5 Liter x 50 Bottles                
02        Ethanol  Cat # A3581         Lab Scan        2.5 Liter x 10 Bottles                
03        Acetone Cat # AR1003         Lab Scan        2.5 Liter x 5 Bottles                
</t>
  </si>
  <si>
    <t>PFE9Y5GIPJ75O8M</t>
  </si>
  <si>
    <t>Ampoule Washing Machine 3cc, 5cc and 10 ML Glass ampoule with the speed of 10K per hours of all SKu,s</t>
  </si>
  <si>
    <t xml:space="preserve">Shakeel Ahmed Chughtai
General Manager Supply Chain
 your health,s companion 
Horizon Pharmacuitical (Pvt) Limited
Mobile :92-3330133759
WhatsApp:923218468863      
www.Horizonpharma.net.pk
</t>
  </si>
  <si>
    <t>PG53GPN4HWI0F4E</t>
  </si>
  <si>
    <t xml:space="preserve">Compact Automatic Spray Gun T-AGB-882-265-FZ
DeVilbiss USA        5 Nos
</t>
  </si>
  <si>
    <t>PHFQYFUUKFN1S97</t>
  </si>
  <si>
    <t xml:space="preserve">1111600358	POWER CONNECTION TERMINAL UNIT FOR MOTOR 200-250	EA	06
1111600358	MOTOR TERMINAL/CONNECTIO N PLATE MOTOR (45KW) TYPE Y2-200-225	EA	06
1111600358	CONNECTION PLATE FOR MOTOR 200KW, TYPE- :Y315L2-4 1480 RPM, AS PER- DRAWING CONNECTION PLATE FOR MOTOR 200KW, TYPE- :Y315L2-4 1480 RPM, AS PER- DRAWING	EA	06
</t>
  </si>
  <si>
    <t>RIFFAT TAHIRA
Procurement Officer
Processing Section
Department of Procurement
        Bestway Cement Limited | 8th Floor  | UBL Building, Jinnah Avenue  | Islamabad 44000, Pakistan. 
Tel: +92 51 835 5139 |  UAN:+92 51 111 111 722 EXT:  324
Website: www.bestway.com.pk
E-mail: riffat.tahira@bestway.com.pk</t>
  </si>
  <si>
    <t>PID2F2PJW8ZTJWL</t>
  </si>
  <si>
    <t xml:space="preserve">
Stainsteel sieve
Sieve 1. 0 mm x 0. 8 mm 316 L For Frewit Granulator MG Model 203
pitcure attached in email
</t>
  </si>
  <si>
    <t>Annex International (Pvt) Limited
Suite No:623, Mashriq Centre , Gulshan-E-Iqbal Block :14
Near Karachi Expo Cnetre Karachi-75300 (Pakistan)
Tel No:+92-21-37075531, 34890948
annex_international@yahoo.com</t>
  </si>
  <si>
    <t>PKZ3D7XQFUF1O99</t>
  </si>
  <si>
    <t>TRI JET FOGGER Hand Held (Insecticide Sprayer / Fogger) Model # 620820, 220 Volts, 3.5Amp, Made in USA</t>
  </si>
  <si>
    <t>PLZX16UZZSP8JQR</t>
  </si>
  <si>
    <t>Aventics regulating valve assembly, part# MNR 0821300353 QNTY 1</t>
  </si>
  <si>
    <t>PNDEEW8KBYEBTPY</t>
  </si>
  <si>
    <t xml:space="preserve">01: Helical Gearmotor (RF) Flange-Mounted with solid shaft output     QTY:01 
                Motor Power 5.5Kw 
                4 Poles,1500 rpm 
                400volts
                Output Gear Box RPM at 50Hz: 400(max)
                 As Per Picture Attached
          02: Foot Mounted Variable Speed Cycloid Gear Box Motor       QTY: 01
               Motor Power 1.1Kw
                 4 Poles,1500 rpm 
                 400volts
                 Output Gear Box RPM at 50Hz: 240(max)
                 As Per picture Attached
</t>
  </si>
  <si>
    <t>PPX17PSXY2GA0S7</t>
  </si>
  <si>
    <t xml:space="preserve">
1111600353	03 PHASE INDUCTION MOTOR Y80M2-4 0.75 KW, 50HZ,COPPER WINDING,1385RPM,400V ,FLANGE MOUNTED,IP54,S1,F CLASS, IE2 EFFICIENCY, 400V,1.8A, Y, MAKE SHANDONG HUALI ELECTRIC MOTOR GROUP CHINA OR ANY ALTERNATE OF IT	
EA	
01
</t>
  </si>
  <si>
    <t>PP2PY73LHL3R2XD</t>
  </si>
  <si>
    <t xml:space="preserve">Methyl Paraben        2 Tons
Xanthan Gum        4 Tons
</t>
  </si>
  <si>
    <t>PQ5JWIX5U4W8UX6</t>
  </si>
  <si>
    <t>TESTOMAT WATER HARDNESS TESTER
Model: TH 2005
Item Code: 00152005</t>
  </si>
  <si>
    <t xml:space="preserve">To All Customers </t>
  </si>
  <si>
    <t>PSWSD5GMQM90FIT</t>
  </si>
  <si>
    <t xml:space="preserve">1        Ex Cekon plug with 3pin,16amp Model:8570/12-306 Make:STAHL         3 Nos
2        Ex Receptacle with 3pin,16amp Model:8570/11-306 Make:STAHL         3 Nos
3        Ex Cekon plug with 5pin,20amp Model:8570/22-505 Make:STAHL         3 Nos
4        Ex Receptacle with 5pin,20amp Model:8570/21-505 Make:STAHL         3 Nos
</t>
  </si>
  <si>
    <t xml:space="preserve">Mirza Imran Baig
Senior Buyer, In-direct Sourcing 
Procurement, Pakistan
GSK
35 Dockyard Road, West Wharf, Karachi 74000, Pakistan
Email   mirza.i.baig@gsk.com
Tel       +92 21 35274743 Ext: 4743
gsk.com  |  Twitter  |  YouTube  |  Facebook  |  Flickr
</t>
  </si>
  <si>
    <t>PSXYUSHNM37AWWK</t>
  </si>
  <si>
    <t xml:space="preserve">01: Explosion Proof Electromagnetic Starter QTY: 03     
For Three Phase (400v) Motor Control   
Rated Current:2-4 Amp
Supply Voltage: 400Vac
Full Plastic Enclosure
THIS Specified starter is required which meets the standard of ATEX certified II 2GD for zone 1:21 &amp; 2: 22
</t>
  </si>
  <si>
    <t xml:space="preserve">Mirza Imran Baig
Senior Buyer, In-direct Sourcing 
Procurement, Pakistan
GSK
35 Dockyard Road, West Wharf, Karachi 74000, Pakistan
Email   mirza.i.baig@gsk.com
Tel       +92 21 35274743 Ext: 4743
gsk.com  |  Twitter  |  YouTube  |  Facebook  |  Flickr
</t>
  </si>
  <si>
    <t>PUI95EWZIGYADY1</t>
  </si>
  <si>
    <t xml:space="preserve">SS Tube-316L - Inner Dia 3mm and Outer Dia - 4mm
SS Round Rod 16mm - 316L - Length 1 meter
</t>
  </si>
  <si>
    <t xml:space="preserve">using code for re order </t>
  </si>
  <si>
    <t>PUP6NKDX414TC3Y</t>
  </si>
  <si>
    <t>Orphenadrine Citrate	500KG</t>
  </si>
  <si>
    <t>PXJM4GAAXZ9I9HD</t>
  </si>
  <si>
    <t>"01        Chloroform Gr for Analysis Cat # 1024452500 Merck      
  Merck/Sigma Aldrich        2.5 Liter x 10 Bottles
02        N.N-Dimethylformamide ,Cat # 1.03034.2500      
  Merck/Sigma Aldrich        2.5 Liter x 01 Bottles
03        Ph Paper Roll (1-10) Universal Indicator With Color Scale Grade Ph 1-10, Cat # 1.09526.0001      
   Merck/Sigma Aldrich        01 x 12 Rolls
"</t>
  </si>
  <si>
    <t xml:space="preserve">Afzal Ghani, 
PROCUREMENT OFFICER
Postal Address: P.O Ferozsons, Amangarh, Nowshera, K.P.K, |pro.nowshera@ferozsons-labs.com|Website:www.ferozsons-labs.com|0923-650145, 0312-9486757,03458553396|FAX: 0923-611302| 
</t>
  </si>
  <si>
    <t>PY2IJBKPYR7WJ38</t>
  </si>
  <si>
    <t xml:space="preserve">66-0539-00080 GLASS:34 MM WD X 444MM LG X 19MM THK GLASS:  SIZE: 34 MM WD X 444MM LG X 19MM THK  MATERIAL: TEMPERED HARD GLASS ( PYREX WITH TEFLON COATING) TEXT:SPARE FOR DAEKYUNG MACHINERY &lt;(&gt;&amp;&lt;)&gt; ENGINEERING CO M.P,DECOMPOSER  HOLDER MODEL: DK 2007-252HOLDER - 10-L-02 / UREA-3 MFG DAEKYUNG MACHINERY &lt;(&gt;&amp;&lt;)&gt; ENGINEERING CO:* 
TEXT:SPARE FOR DAEKYUNG MACHINERY &lt;(&gt;&amp;&lt;)&gt; ENGINEERING CO M.P,DECOMPOSER  HOLDER MODEL: DK 2007-252HOLDER - 10-L-02 / UREA-3--------- </t>
  </si>
  <si>
    <t xml:space="preserve">
Arsalan Ahmed
Procurement Department
Engro Fertilizers Limited
7th Floor, The Harbour Front Building, Block 4, Clifton, Karachi
U +9221 111 211 211     C +92 301 1191732
Email: arahmed@engro.com
</t>
  </si>
  <si>
    <t>PZ846WLTA647OSB</t>
  </si>
  <si>
    <t xml:space="preserve"> 66-0539-00090 GLASS,SIGHT:220MM X 50MM THK GLASS,SIGHT:  SIZE: 220MM X 50MM THK  CONNECTION: FLUSH MOUNTED  MATERIAL: TEMPERED BOROSILICATE  TYPE: ABSORBER 
TEXT:SPARE FOR SUNGJIN GEOTEC CO LTD KOREA.M.P ABSORBER ,SP DRAWING # 10-RC-B-20937. VENDOR DWG# 07-LD47-C01-007, TAG# 10-C-01 "GLASS SIGHT  FOR 10-C-01 MAIN HEADER SPARE FOR SUNGJIN GEOTEC CO LTD KOREA.M.P ABSORBER ,SP DRAWING # 10-RC-B-20937. VENDOR DWG# 07-LD47-C01-007, TAG# 10-C-01 PO TEXT GLASS SIGHT MATERIAL ; TEMPERED BOROSILICATE SIZE= T50 X 220 MM" MFG SUNGJIN 
EA 6
2 66-0539-00090 GLASS,SIGHT:220MM X 50MM THK GLASS,SIGHT:  SIZE: 220MM X 50MM THK  CONNECTION: FLUSH MOUNTED  MATERIAL: TEMPERED BOROSILICATE  TYPE: ABSORBER 
TEXT:SPARE FOR SUNGJIN GEOTEC CO LTD KOREA.M.P ABSORBER ,SP DRAWING # 10-RC-B-20937. VENDOR DWG# 07-LD47-C01-007, TAG# 10-C-01 "GLASS SIGHT  FOR 10-C-01 MAIN HEADER SPARE FOR SUNGJIN GEOTEC CO LTD KOREA.M.P ABSORBER ,SP DRAWING # 10-RC-B-20937. VENDOR DWG# 07-LD47-C01-007, TAG# 10-C-01 PO TEXT GLASS SIGHT MATERIAL ; TEMPERED BOROSILICATE SIZE= T50 X 220 MM" MFG SUNGJIN 
EA 5</t>
  </si>
  <si>
    <t>Arsalan Ahmed Engro</t>
  </si>
  <si>
    <t>PZTSNW226PNI4KX</t>
  </si>
  <si>
    <t>THREE PHASE MOTOR,TYPE=DRE 80M4 "M1B, 25.08131743.01.0001.16.21 ,VPWM, K.W=15, DUTY CLASS =S1, HZ=50,V=400#/690 Y, A=28.00/16.20, RPM=1470, P.F=0.85, IP=55, INS. CL=F, SEW EURO DRIVE, GERMANY"	EA	01</t>
  </si>
  <si>
    <t>Q1Y1WF6S7IL046Z</t>
  </si>
  <si>
    <t xml:space="preserve">1 34-0781-00016 NOZ,TORCH:CUTTING,#1  EA  3 Aug 6, 2020      NOZZLE,TORCH:            TYPE: CUTTING            SIZE: #1 TEXT:GENERAL PURPOSE HAND AND CUTTING MEDIUM          PREHEAT 6 PREHEAT ORIFICES EQ TO VICTOR EQUIPMENT CO.            TYPE 1-101 SIZE            MFG VICTOR EQUIPMENT CO:*         
   TEXT:NOZZLE CUTTING GENERAL PURPOSE HAND AND CUTTING          MEDIUM PREHEAT 6            PREHEAT ORIFICES EQ TO VICTOR EQUIPMENT CO. TYPE 1-101          SIZE                   
2 34-0781-00016 NOZ,TORCH:CUTTING,#1  EA  3 Aug 6, 2020      NOZZLE,TORCH:            TYPE: CUTTING            SIZE: #1 TEXT:GENERAL PURPOSE HAND AND CUTTING MEDIUM          PREHEAT 6 PREHEAT ORIFICES EQ TO VICTOR EQUIPMENT CO.            TYPE 1-101 SIZE            MFG VICTOR EQUIPMENT CO:*         
   TEXT:NOZZLE CUTTING GENERAL PURPOSE HAND AND CUTTING          MEDIUM PREHEAT 6            PREHEAT ORIFICES EQ TO VICTOR EQUIPMENT CO. TYPE 1-101          SIZE 
3 34-0781-00017 NOZ,TORCH:CUTTING,#3 EA 3 Aug 6, 2020     NOZZLE,TORCH:        TYPE: CUTTING        SIZE: #3 TEXT:GENERAL PURPOSE HAND AND CUTTING MEDIUM        PREHEAT 6 PREHEAT ORIFICES EQ TO VICTOR EQUIPMENT CO.        TYPE 1-101 SIZE        MFG VICTOR EQUIPMENT CO:*      
  TEXT:NOZZLE CUTTING GENERAL PURPOSE HAND AND CUTTING        MEDIUM PREHEAT 6        PREHEAT ORIFICES EQ TO VICTOR EQUIPMENT CO. TYPE 1-101        SIZE              
4 34-0781-00017 NOZ,TORCH:CUTTING,#3 EA 3 Aug 6, 2020     NOZZLE,TORCH:        TYPE: CUTTING        SIZE: #3 TEXT:GENERAL PURPOSE HAND AND CUTTING MEDIUM        PREHEAT 6 PREHEAT ORIFICES EQ TO VICTOR EQUIPMENT CO.        TYPE 1-101 SIZE        MFG VICTOR EQUIPMENT CO:*      
  TEXT:NOZZLE CUTTING GENERAL PURPOSE HAND AND CUTTING        MEDIUM PREHEAT 6        PREHEAT ORIFICES EQ TO VICTOR EQUIPMENT CO. TYPE 1-101        SIZE              
5 34-0781-00018 NOZ,TORCH:CUTTING,#5 EA 2 Aug 6, 2020     NOZZLE,TORCH:        TYPE: CUTTING        SIZE: #5 TEXT:GENERAL PURPOSE HAND AND CUTTING MEDIUM        PREHEAT 6 PREHEAT ORIFICES EQ TO VICTOR EQUIPMENT CO.        TYPE 1-101 SIZE        MFG VICTOR EQUIPMENT CO:*      
  TEXT:NOZZLE CUTTING GENERAL PURPOSE HAND AND CUTTING        MEDIUM PREHEAT 6        PREHEAT ORIFICES EQ TO VICTOR EQUIPMENT CO. TYPE 1-101        SIZE              
6 34-0781-00018 NOZ,TORCH:CUTTING,#5 EA 2 Aug 6, 2020     NOZZLE,TORCH:        TYPE: CUTTING        SIZE: #5 TEXT:GENERAL PURPOSE HAND AND CUTTING MEDIUM        PREHEAT 6 PREHEAT ORIFICES EQ TO VICTOR EQUIPMENT CO.        TYPE 1-101 SIZE        MFG VICTOR EQUIPMENT CO:*      
  TEXT:NOZZLE CUTTING GENERAL PURPOSE HAND AND CUTTING        MEDIUM PREHEAT 6        PREHEAT ORIFICES EQ TO VICTOR EQUIPMENT CO. TYPE 1-101        SIZE </t>
  </si>
  <si>
    <t>Q29SLA1HRPYPIGD</t>
  </si>
  <si>
    <t>1111600256	THREE PHASE MOTOR,TYPE=DRE 80M4 "M1B, 25.08131743.01.0001.16.21 ,VPWM, K.W=15, DUTY CLASS =S1, HZ=50,V=400#/690 Y, A=28.00/16.20, RPM=1470, P.F=0.85, IP=55, INS. CL=F, SEW EURO DRIVE, GERMANY"	EA	01</t>
  </si>
  <si>
    <t>Q41B49XNPXM13UZ</t>
  </si>
  <si>
    <t xml:space="preserve">1111600255        THREE PHASE MOTOR,TYPE=DV132M4 /TF "FOOT MONTED, IM B3, 01.1191962202.0001X07,K .W=7.5/7.5/S1, AT HZ=50,V=220~240#/380~4 15 Y, A= 27.00/15.50, RPM=1430/1730, P.F=0.85, IP=55, INS. CL=F, KG=63.187 MA, SEW EURO DRIVE, BRUCHSAL/GERMANY"        EA        01
1111600255        GEARED MOTOR,TYPE KA87 DV132M4/TF "FLANGE MONTED, IM M1B, NR.01.1191962204.0001.0 7,K.W=7.5/7.5/S1, AT HZ=50,V=220~240#/380~4 15 Y, A=27.00/15.50, RPM=1430/46---1730/55, P.F=0.85, IP=55, INS. CL=F, SEW EURO DRIVE, BRUCHSAL/GERMANY"        
EA        01
</t>
  </si>
  <si>
    <t>Q4XYS4DURW702ND</t>
  </si>
  <si>
    <t xml:space="preserve">1111600254        GEARED MOTOR,2.2KW,S1,IP=65, FLANGE MOUNT TYPE: R87/112GD EDRE 100M/43GD/KCCTF/AL,0 1.73051480010002.16, HZ=50, RPM=1425/20, V=230/400 #/Y,A=8.30/4.80,P.F=0.80, OFF%=85, 4 IE2, IM M5,II3G EX NA IIC T3 GC, II3D EX TC IIIC T120 #C DC, ART NR 20109874, TH CL 155 (F), 3~IEC60034-1 ZONE A, KG=91.626, TA=-20..50#C, UTIL 155(F), SEW EURO DRIVE, BRUCHSAL/GERMANY        EA        01
1111600254        GEARED MOTOR,1.1KW,S1,IP=65 "VERTICAL GLANGE MONTED, TYPE: FH97/G R57/112GD EDRE 90M/43GD/KCC/TF/AL, 01.7299998001.0002.16, HZ=50, RPM=1425/2.3, V=230/400 #/Y,A= 4.30/2.50,P.F=0.89,OFF%= 85, 4 IE2, IM M4, II3G EX NA IIC T3 GC, II3D EX TC IIIC T140 #C DC, ART NR 20109874, TH CL 155 (F), 3~IEC60034-1 ZONE A, KG=22.560, TA=-20..60#C, UTIL 155(F), SEW EURO DRIVE, BRUCHSAL/GERMANY"        
EA        01
</t>
  </si>
  <si>
    <t>Q9H2GEMDNXEI1DJ</t>
  </si>
  <si>
    <t xml:space="preserve">1111600253        03 PHASE ASYNCHRONOUS MOTOR FREQUENCY CONVERSION SPEED GOVERNING MOTOR, TYPE YPT250M-6-V6, OUTPUT= 37KW, CONSTANT P=100-1000R/MIN, INSUL.F,CONN. Y, I=67.6A,V= 400V,50HZ,CONSTANT TORQUE=1000-2400 R/MIN, STD NO. OCD.151.3720, SR. # 0585312062, S1, IP54, NT WT=310KG, MAKE CEMF: CHONGQING ELECTRIC MACHINE FEDERATION LTD. CHINA        
E        01
</t>
  </si>
  <si>
    <t>QCERXQQFZW1180X</t>
  </si>
  <si>
    <t xml:space="preserve">1. 11010748 VALVE, GLOBE A182F11 CL.2, Ø1½"-1500# BW VALVE, GLOBE A182F11 CL.2, Ø1½"-1500# BW, MAKE: TEXT:Ø1½" WB-RED.B-INT SEAT - BS5352 - CL1500 - BW. ENDS 160SCH, BODY MAT.ASTM A182 F11 CL.2 - NORM.&lt;(&gt;&amp;&lt;)&gt;TEMP. TRIM MAT.304 STELLITED (GA-E-60255 ) 
EA 5
2. 48-1274-00987 VLV,GLOBE:1-1/2",2500 LB,BW 10.15 MM THK VALVE,GLOBE:  SIZE: 1-1/2"  DESIGN RATING: 2500 LB  CONNECTION: BW 10.15 MM THK  BODY MATERIAL: ASTM A182 F22 CL.3  PORT: REDUCED  STYLE: WELDED BONNET  OPERATED: HANDWHEEL  STEM DESIGN: RISING STEM, OUTSIDE SCREW  TRIM: 304 STELLITED  SOFTGOODS: GRAPHITE  MANUFACTURING STANDARD: BS 5352 MFG VITAS (S.P.A):00-GA-E-60257 
 </t>
  </si>
  <si>
    <t>Arsalan Engro</t>
  </si>
  <si>
    <t>QD3QCNDRAJFJR7H</t>
  </si>
  <si>
    <t>Diethyl Sulfone Sigma Cat # 242462        (25 Grams)</t>
  </si>
  <si>
    <t xml:space="preserve">Syed Masood Hasan
Import Department
BF BIOSCIENCES LIMITED
(A Subsidiary of Ferozsons Labs Ltd)
Head Office/Biotech Factory,
5-Km; Sundar-Raiwind Road,
Opposite Ijtima Chowk Raiwind,
Lahore-Pakistan.
Tel Dir.         :        +92-42-3602 6789
PABX         :        +92-42-3602 6700
Cell #         :        +92-307-444 00 78
Cell #         :        +92-301-44 66 851
Email         :        masood.hasan@bfbio.com
</t>
  </si>
  <si>
    <t>QHXI2I6KAXQH1FG</t>
  </si>
  <si>
    <t xml:space="preserve">66-0539-00080 GLASS:34 MM WD X 444MM LG X 19MM THK GLASS:  SIZE: 34 MM WD X 444MM LG X 19MM THK  MATERIAL: TEMPERED HARD GLASS ( PYREX WITH TEFLON COATING) TEXT:SPARE FOR DAEKYUNG MACHINERY &lt;(&gt;&amp;&lt;)&gt; ENGINEERING CO M.P,DECOMPOSER  HOLDER MODEL: DK 2007-252HOLDER - 10-L-02 / UREA-3 MFG DAEKYUNG MACHINERY &lt;(&gt;&amp;&lt;)&gt; ENGINEERING CO:* 
TEXT:SPARE FOR DAEKYUNG MACHINERY &lt;(&gt;&amp;&lt;)&gt; ENGINEERING CO M.P,DECOMPOSER  HOLDER MODEL: DK 2007-252HOLDER - 10-L-02 / UREA-3--------- 
EA 1
 </t>
  </si>
  <si>
    <t>QHDRAK4Y3K055I4</t>
  </si>
  <si>
    <t xml:space="preserve">66-0539-00090 GLASS,SIGHT:220MM X 50MM THK GLASS,SIGHT:  SIZE: 220MM X 50MM THK  CONNECTION: FLUSH MOUNTED  MATERIAL: TEMPERED BOROSILICATE  TYPE: ABSORBER 
TEXT:SPARE FOR SUNGJIN GEOTEC CO LTD KOREA.M.P ABSORBER ,SP DRAWING # 10-RC-B-20937. VENDOR DWG# 07-LD47-C01-007, TAG# 10-C-01 "GLASS SIGHT  FOR 10-C-01 MAIN HEADER SPARE FOR SUNGJIN GEOTEC CO LTD KOREA.M.P ABSORBER ,SP DRAWING # 10-RC-B-20937. VENDOR DWG# 07-LD47-C01-007, TAG# 10-C-01 PO TEXT GLASS SIGHT MATERIAL ; TEMPERED BOROSILICATE SIZE= T50 X 220 MM" MFG SUNGJIN 
EA 6
</t>
  </si>
  <si>
    <t>QHFMMLXHGWT1A4P</t>
  </si>
  <si>
    <t>PRESSURE TRNSMETER 0.4BAR 8~32VDC 4~20MA (AFSICO)</t>
  </si>
  <si>
    <t>SAMI Pharmaceuticals
Shuja
PR # 51-5963</t>
  </si>
  <si>
    <t>QJ5ULFBMSSGVR0U</t>
  </si>
  <si>
    <t xml:space="preserve">domperidone and tranexamic acid </t>
  </si>
  <si>
    <t>QJFXGGQ9JZKVKPH</t>
  </si>
  <si>
    <t>Gloves Pal Vinyl Powder Free Large/8.5
GL622 Clear Vinyl PF
5000 pairs</t>
  </si>
  <si>
    <t xml:space="preserve">Tufail Khan 
Procurement Officer
Ferozsons Laboratories Limited
Post Office: Ferozsons, Amangarh, Nowshera, K.P.K.
Phone: 0923-560145 | Cell: 0315-9890785|
</t>
  </si>
  <si>
    <t>QKEXDTYR4M1AUE7</t>
  </si>
  <si>
    <t xml:space="preserve">Aneurine
Flucloxacillin
Cefpodoxime
Nebivolol
Ampicillin
</t>
  </si>
  <si>
    <t>QKLA366U5K5R2D6</t>
  </si>
  <si>
    <t xml:space="preserve">Exhaust Fan with Zero Access Guarding
0.33 HP, 3 Phase, 415 VAC, 50 Hz
Make: Penn Fan
Model: EX16B.33
RPM: 1765
</t>
  </si>
  <si>
    <t>QM2C6MXTELJCSGS</t>
  </si>
  <si>
    <t xml:space="preserve">6000022634
 95-0063-00073 BAR, SOLID ST.STEEL 316L SIZE 200MM BAR SOLID, TYPE ROUND, MATERIAL AUST.STEEL 316L, ASTM STANDARD A276TP316L, SIZE 200 MM, FINISH COLD, MIN. LENGTH REQUIRED: 0.5 METER WITH MATERIAL TEST CERTIFICATE 
 </t>
  </si>
  <si>
    <t>QMK3DFDDXSG2N9N</t>
  </si>
  <si>
    <t xml:space="preserve">RFQ No.:  6000019770 
95-0063-00139 BAR,RND CORED:50MM ID,130MM OD BAR,ROUND CORED:  INSIDE DIAMETER: 50MM  OUTSIDE DIAMETER: 130MM  LENGTH: 305MM (12" MIN) RANDOM  PROCESS: SMOOTH MACHINE FINISH  MATERIAL: BRZ ALLOY 937  SPECIFICATION: ASTM B22  
TEXT:HOLLOW, QUALITY BEARING , WITH MILL TEST CERTIFICATE REQUIRED COMPOSITION IS AS FOLLOWS: MIN%-MAX% CU 75.8-82.9% PB 8-11% SN 9- 11% ZN 0-0.8% NI 0-1.0% FE 0-0.35% </t>
  </si>
  <si>
    <t>Harris Juma</t>
  </si>
  <si>
    <t>QP9T49981BRDGO5</t>
  </si>
  <si>
    <t xml:space="preserve"> 
Imported Spare of  SKINETTA  Model ASK 4507 Bundling Machine
QTY.        UOM                 DESCRIPTION
2        EA                 MOTOR WITH GEAR Part No.72180004
</t>
  </si>
  <si>
    <t>Annex International</t>
  </si>
  <si>
    <t>QPTLXIX1CBPI8A7</t>
  </si>
  <si>
    <t>INVERTER FR-S520-0.2KW MITSUBISHI
Qty 1
AC Servo Motor HF-KE23W1-S100 Mitsubishi
Qty 1</t>
  </si>
  <si>
    <t>QUHGAUJ5XEM4T6U</t>
  </si>
  <si>
    <t>Delta VFD-L 0.75KW VFD007L21A 
Qty 1</t>
  </si>
  <si>
    <t>QWTLX7BSCJD7TLT</t>
  </si>
  <si>
    <t xml:space="preserve">Palo Alto Networks 220        PAN-PA-220
PA-220 Rack Mount Kit        PAN-PA-220-RACKTRAY
AC power adapter for PA-220 (Redundant)        PAN-PA-220-PWR-AC
</t>
  </si>
  <si>
    <t xml:space="preserve">GlaxoSmithKline
Plot 5, Sector 21, Korangi Industrial Area
Karachi 74900, Pakistan
Email:  zubair.a.wada@gsk.com
Phone: +92 21 3520 5119     Ext.: 3923
Mobile:  +92 333 357 3719
</t>
  </si>
  <si>
    <t xml:space="preserve">contact_salesEMEA@paloaltonetworks.com
germany sales </t>
  </si>
  <si>
    <t>QWY23HXJPRM39FS</t>
  </si>
  <si>
    <t>Festo Pressure Switch D43Y
Qty 2</t>
  </si>
  <si>
    <t>QXM8XPPS4620EHO</t>
  </si>
  <si>
    <t>Omron K3HB-PNB Digital Panel Meter 
Qty 2</t>
  </si>
  <si>
    <t>QY37AIZTW2L4XBF</t>
  </si>
  <si>
    <t xml:space="preserve">Encoder (Telestar) MINICOD-T AC
Art: T40396556 
Qty 2
</t>
  </si>
  <si>
    <t>QZ7RGDTAXBR901A</t>
  </si>
  <si>
    <t>PROXIMITY SENSOR MODEL: ROKO SN04- N2 
Qty 2</t>
  </si>
  <si>
    <t xml:space="preserve">Atif Salam | Assistant Manager Procurement
  | 58 &amp; 59, Sector 15, Korangi Industrial Area, Karachi - 74900, Pakistan.
Cell: +92 300-2328737
</t>
  </si>
  <si>
    <t>QZWR1HZ965OJ27W</t>
  </si>
  <si>
    <t>PHOTOELECTRIC SENSOR MODEL: WL100-N1432 NPN TYPE: RETROREFLECTVE MAKE: SICK</t>
  </si>
  <si>
    <t>RXJTFPB88FZHE0Y</t>
  </si>
  <si>
    <t>Elora Number punch set size 4MM (size is important)                                                                     Elora Alphabet punch set    size 4MM       (size is important)
Delivery Jamshoro</t>
  </si>
  <si>
    <t>R2DIWJWA9WJTCG4</t>
  </si>
  <si>
    <t>Gear Motor Model # M71A15G4W, 
Make: Panasonic, Specification: 4P, 15W, Count. 08uF.</t>
  </si>
  <si>
    <t>R368TXB3IQSBY7M</t>
  </si>
  <si>
    <t xml:space="preserve">   SENSOR BAUMER IFRM-05P15A3/S35L BREVETTI</t>
  </si>
  <si>
    <t>R3RX1PXXES41MJ9</t>
  </si>
  <si>
    <t xml:space="preserve">Motor &amp; Gearbox for Uhlmann Blister Machine.
1.        Laipple/KEB Motor N56P6                        01 Nos
IP: 55
KW: 0.045
RPM: 750
A: 0.3
V: 230/400
2.        Laipple/KEB Gearbox NMS25                    01 Nos
Kom: 2004/45004
N2: 80
I: 10/1
KW:0.045
</t>
  </si>
  <si>
    <t>R6U7X2EWPRS708X</t>
  </si>
  <si>
    <t>D.C MOTOR JOMO- GERMANY 1.3kW-24V JOMO B14 / IM3601 DC/72A 1600rpm
 TYPE: P125 121 173 
MOTOR Nr. 52995 IP-54 S2-10 
Drehricht: R/L VDE 0530, 
WITH COUPLING OF MOTOR FOR DRUM LIFTER MULLER MODEL: SL, 
TYPE: SL 150/4 S. NO. 034 125 
Mfg. year: 2003 
D-79618 Rheinfelden GERMANY</t>
  </si>
  <si>
    <t xml:space="preserve">Nasiruddin Khan
Manager Procurement Tech Ops | Procurement 
Martin Dow Marker Ltd
D-7, Shaheed-e-Millat Road,
Karachi-75350, Pakistan UAN : +92 21 111 523 523
Fax   : +92 21 3455 92 21
</t>
  </si>
  <si>
    <t>R81BS9NW4C1YCVR</t>
  </si>
  <si>
    <t xml:space="preserve">: hydraulic power pack Complete Unit QTY: 01
     Type HC 24
      Voltage: 400v/230v,50Hz
      Power: 0.55Kw, RPM: 1390,1.6Amp
      Pmax: 200 Bar
With Solenoid valve and Accumulator for Pre and Main compression roller.
</t>
  </si>
  <si>
    <t>R9INC85R88ATY7U</t>
  </si>
  <si>
    <t xml:space="preserve">01: Servo Motor Delta    QTY: 01
       Power: 0.75Kw    Amp: 03
       RPM: 3000           N.m.2.4
02: Servo Drive Delta      QTY: 01
       Input Voltage: 220vac,50Hz,4.8Amp
      Output Voltage: 326Vac,200Hz,04Amp,3Hp
</t>
  </si>
  <si>
    <t>incomplete details</t>
  </si>
  <si>
    <t>RAX3LCRDIY2RLKN</t>
  </si>
  <si>
    <t xml:space="preserve">Vertical Feeding Auger Motor
Brand: Marelli Motori MMA90L4-B14,
1.5KW, 400v, 50Hz, 3.45A, 1400min-1
For Roller Compactor Machine RC-70
</t>
  </si>
  <si>
    <t>RBXXUIX4FKN58JC</t>
  </si>
  <si>
    <t>Kai Shen Motor
Make: Taiwan
Output: 1/2 HP
Volt: 110/220
RPM: 1450
50HZ
Pole: 4P
Qnty 2</t>
  </si>
  <si>
    <t>local brand company website not found</t>
  </si>
  <si>
    <t>RBZN7TISXL0ADGI</t>
  </si>
  <si>
    <t xml:space="preserve">01        Sodium dihydrogen phosphate dehydrate 
Cat # 1.06342.1000        Merck        1 Kg x 6 bottles
02        Sodium dodecyl sulfate
Cat # 8.17034.1000        Merck        1 Kg x 6 bottles
</t>
  </si>
  <si>
    <t xml:space="preserve">Afzal Ghani, 
PROCUREMENT OFFICER
Postal Address: P.O Ferozsons, Amangarh, Nowshera, K.P.K, |pro.nowshera@ferozsons-labs.com|Website:www.ferozsons-labs.com|0923-650145, 0312-9486757,03458553396|FAX: 0923-611302| 
</t>
  </si>
  <si>
    <t>RCYD7TP6DJPB8KX</t>
  </si>
  <si>
    <t xml:space="preserve">•        Humidity Probe HC2-IC302
            Make: Rotronic
•        RH Sensor HF532-WB IXX IXX
Make: Roetronic
</t>
  </si>
  <si>
    <t xml:space="preserve">Habib-ur-Rehman |Executive Procurement | SAMI Pharmaceuticals (Pvt.) Limited.
(+92 21 32578081-83 Ext: 3680, |  +92 315 2370029 
</t>
  </si>
  <si>
    <t>REXZP5EXJKGXXSL</t>
  </si>
  <si>
    <t>Silicone Flexible Heating Foil Element
Size: 0.8 x 365 x 165 mm with 8 holes, dia. 15 mm 
Voltage: 230 V
Power: 1500 W
Connection: 2 x RHH 200mm cable
Dimensions: 0.8 x 365 x 165 mm
Uhlmann blister</t>
  </si>
  <si>
    <t>ANNex International</t>
  </si>
  <si>
    <t>REZAZ2Q7XIO3OJI</t>
  </si>
  <si>
    <t>INSERT,CUT TOOL:MEDIUM MACHINING
INSERT,CUTTING TOOL:
 TYPE: MEDIUM MACHINING TEXT:SANDVIC CUTTING INSERTS
OF TOOLS
USED IN MACHINE SHOP CUTTING TIP, FOR C/STEEL MFG
SANDVIK:WN
MG-0604-08-PM
TEXT:SANDVIC CUTTING INSERTS OF TOOLS USED IN MACHINE
SHOP</t>
  </si>
  <si>
    <t>RJ3WZEEEU8Q41MA</t>
  </si>
  <si>
    <t xml:space="preserve">RFQ # 6000023491 / PR # 1000005593
Spares for PEABODY ENGG CORP. Gas Burner  
TYPE FPM SIZE MD-20 FDAR (FOR SG-621/631/641) PO
P/NO E13930 GASKET P/NO E13706
DESCRIPTION: 
GLASS PEEPHOLE, 62MM OD X 2.5MM THICK, 
BLUE GLASS:
 TYPE: PEEPHOLE
 SIZE: 62MM OD X 2.5MM THK
 COLOR: BLUE WITH 2 GASKETS, GASKET MAIN HEADER
P/NO E13706 
</t>
  </si>
  <si>
    <t>RJP9E2PGI7K79G9</t>
  </si>
  <si>
    <t>metal detector or compression machine so please send the details with price of both new and used metal detector for consideration</t>
  </si>
  <si>
    <t xml:space="preserve">    Fozia Haq
Head of Production 
Epla Laboratories (Pvt) Ltd.
D-12, Estate Avenue, S.I.T.E.,
KARACHI-75700, PAKISTAN.
Ph:     +92 213 2576126-30,      Fax: +92 21 32561092, 32577727
Cell:     0345-8224607            Email: fozia.haq@epla-labs.com   
</t>
  </si>
  <si>
    <t>RN92LRFLI3226FD</t>
  </si>
  <si>
    <t>CONICAL ROTOR BRAKE MOTOR (YHZM100L-2) 03 PHASE,2.4KW, 2800RPM,400V,1.0A,50H Z,S4 30%,F CLASS INSULATION,IP54,FLAN GE MOUNTED,COPPER WINDING,MAKE CHINESE/EUROPE WITH TECHNICAL DATA SHEET &amp; DIMENSION DRAWING, FOR RECLAIMERS HOIST APPLICATION</t>
  </si>
  <si>
    <t>RXK9C2X6I86ZK9T</t>
  </si>
  <si>
    <t>ROLLER WITH SHAFT COMPLETE 108 POS# 6. Part No:
491-AC2-3 PART NO. 733438821X1X2 AUMUND ORDER
NO.33949 DEEP DRAWN PAN CONVEYOR MAKE: AUMUND
NOS 100.00
Required for 491-AC2&amp;AC3 pan conveyor installed roller mostely worn out need to be replaced.</t>
  </si>
  <si>
    <t xml:space="preserve">Ibrar ul Haq Dar
Senior Deputy Manager (Procurement)
Shared Procurement Department
Fauji Cement Company Limited &amp; Askari Cement Limited
Fauji Tower, 68 - Tipu Road. Chaklala
Rawalpindi Cantt. Pakistan
Phone No:  +92 051 9280081-3 (Ext - 231)
Fax No    :  +92 051-9280416
Mobile: 0333-5526617
Email: ibrar.dar@fccl.com.pk
</t>
  </si>
  <si>
    <t xml:space="preserve">info@aumund.de
letter needed boss </t>
  </si>
  <si>
    <t>RPMGEQPC9XYN01L</t>
  </si>
  <si>
    <t>SSR 3JK phase shifter module</t>
  </si>
  <si>
    <t xml:space="preserve">Habib-ur-Rehman |Executive Procurement | SAMI Pharmaceuticals (Pvt.) Limited.
(+92 21 32578081-83 Ext: 3680, |  +92 315 2370029 
</t>
  </si>
  <si>
    <t>RQ3ZFBQIRZE60GT</t>
  </si>
  <si>
    <t xml:space="preserve">1        Ex Cekon plug with 3pin,16amp Model:8570/12-306 Make:STAHL         2 Nos
2        Ex Receptacle with 3pin,16amp Model:8570/11-306 Make:STAHL         2 Nos
3        Ex Cekon plug with 5pin,20amp Model:8570/22-505 Make:STAHL         2 Nos
4        Ex Receptacle with 5pin,20amp Model:8570/21-505 Make:STAHL         2 Nos
</t>
  </si>
  <si>
    <t>RSQRKSXMZH35Y8X</t>
  </si>
  <si>
    <t>Please provide quotation of
“To Measure water flow rate with the help of a flow meter for 9 liquid transfer pumps”
In syrup manufacturing area. 
For details, you may contact with
Mazhar Shakeel
FLP Engineering Associate
Plant Management</t>
  </si>
  <si>
    <t xml:space="preserve">
Mirza Imran Baig
Senior Buyer, In-direct Sourcing 
Procurement, Pakistan
GSK
35 Dockyard Road, West Wharf, Karachi 74000, Pakistan
Email   mirza.i.baig@gsk.com
Tel       +92 21 35274743 Ext: 4743
</t>
  </si>
  <si>
    <t>RULPG494D3E2BX7</t>
  </si>
  <si>
    <t xml:space="preserve">LMI
MILTON ROY
ACTION,MA.01720 U.S.A
Model #P143-352DI
MAX: Pressure 17.30
</t>
  </si>
  <si>
    <t>RUP6XNK3KAVP0VX</t>
  </si>
  <si>
    <t xml:space="preserve">Clutch Brake Combination for Uhlmann                        1 Ea 
4ET &amp; UPS 300; Type: 86 286 -11E02; 24V=21 NM; 
Clutch &amp; brake Torque 
</t>
  </si>
  <si>
    <t xml:space="preserve">Saeed Ahmed 
AGP Limited 
B-23-C S.I.T.E. 
Karachi. 
</t>
  </si>
  <si>
    <t>RUPINMT8R2NMJ7Y</t>
  </si>
  <si>
    <t>SS 316L   3MM mesh   size    2' x 3'</t>
  </si>
  <si>
    <t>RUWHXSYL74DM5UW</t>
  </si>
  <si>
    <t>"Clutch Brake Combination for Uhlmann                        1 Ea 
4ET &amp; UPS 300; Type: 86 286 -11E02; 24V=21 NM; 
Clutch &amp; brake Torque 
"</t>
  </si>
  <si>
    <t>annex International
Boss refered</t>
  </si>
  <si>
    <t>RWRJQ49DXHYUZEX</t>
  </si>
  <si>
    <t xml:space="preserve">SPARES FOR MARLEY CO FAN COOLING TOWER MODEL: 674-0-06 S/NO. 674-12-205-6 
MARLEY ORDER NO. 12-205-6 
(TAG FE-25201 A/B/C/D/E/F). UTILITIES II
DISC, SEAL, AP, 88", 14" ID
DISC, SEAL, AP, 88", 14" ID, (5000 SERIES) C/W HARDWARE PART # 81126
</t>
  </si>
  <si>
    <t>RXBISMUP1C7ST5Z</t>
  </si>
  <si>
    <t xml:space="preserve">CONVENTIONAL OP:SMOKE DETECTOR P# ES DETECT O-800371,
(OPTICAL) ESSER BY HONYWELL
</t>
  </si>
  <si>
    <t>Abdul Kalam (Mr)
Service being provided to Archroma
Archroma Pakistan Limited | Plot No. LX 10 &amp; 11 | Landhi Industrial Trading Estate/Industrial Area | Karachi 75120 | Pakistan
Tel: +9221 35081371-72 ,111-330-330 ext. 376 | Mobile: +92 322 2543048 | E-Mail:  abdul.kalam@archroma.com
PR# 28363</t>
  </si>
  <si>
    <t>RYT5HWLIQ8LVC3Z</t>
  </si>
  <si>
    <t>Cable Socket,GDMW 3020,Order no.932 643-206,Make: HIRSCHMANN
Qty 3</t>
  </si>
  <si>
    <t>Abdul Kalam (Mr)
Service being provided to Archroma
Archroma Pakistan Limited | Plot No. LX 10 &amp; 11 | Landhi Industrial Trading Estate/Industrial Area | Karachi 75120 | Pakistan
Tel: +9221 35081371-72 ,111-330-330 ext. 376 | Mobile: +92 322 2543048 | E-Mail:  abdul.kalam@archroma.com
PR# 28379</t>
  </si>
  <si>
    <t>SX9Y59KXM9B3KMC</t>
  </si>
  <si>
    <t xml:space="preserve">Disintegrator
need two station or three station with individual work .
Erweka model is recommended, but you can provide quotation of other models as well
For details, you may contact with 
Jamil -ur -Rehman 
Phone:   +92-22-3877690-93 (Ext-413, 367)
</t>
  </si>
  <si>
    <t>S1NUKTKA6820YF5</t>
  </si>
  <si>
    <t xml:space="preserve">PNEUMATIC CYLINDER
 Model: CDG5WBN505 B
 Make: SMC (Japan)
 Quantity: 03 No.
</t>
  </si>
  <si>
    <t>Talib H. Qadeeri
Sr. asst. Manager Supply Chain
thussain@otsuka.pk</t>
  </si>
  <si>
    <t>company regret to identify model
email sent to customer for pictures</t>
  </si>
  <si>
    <t>S2CXNEEYQBIC1VY</t>
  </si>
  <si>
    <t xml:space="preserve">1-	Flexible PVC Spiral stainless steel reinforced braided hose (Transparent).
OD=43mm
ID=32mm 
Qty 120 feet
Flexible PVC Spiral stainless steel reinforced hose (Transparent).
OD=18mm
ID=12mm
Qty 100 feet
</t>
  </si>
  <si>
    <t>S5P5NZSDZM7V7AJ</t>
  </si>
  <si>
    <t xml:space="preserve">LINEAR BEARING
THK 9G087 (RSR 9KM)
Complete with rod A9J7 (627)
Quantity: 06 Nos.
</t>
  </si>
  <si>
    <t>Talib Hussain
Sr. Asst. Manager Supplier Chain
thussain@otsuka.pk</t>
  </si>
  <si>
    <t>S6NT3HXW2L0MB39</t>
  </si>
  <si>
    <t xml:space="preserve">DELTA ASDA-B3 Motor
Model:ECM-B3M-C20807RS1
Watt: 750
Make : Delta
Brand New
DELTA ASDA-B3 Driver ASDB3-0721-L
Model: ASDB3-0721-L
Watt : 750
Make : Delta
Brand New with encoder cable
</t>
  </si>
  <si>
    <t>M.Faraz Khatri
Assistant Manager Procurement
Email:faraz.khatri@obscompany.pk
pr# 1913000049</t>
  </si>
  <si>
    <t>S6YD8JWP3E0ZSRR</t>
  </si>
  <si>
    <t xml:space="preserve">SE-B2 Protection Module,BITZER,Part-no.34702701,
Supply:220VAC 50/60 Hz 
</t>
  </si>
  <si>
    <t>Archroma Pakistan Limited | Plot No. LX 10 &amp; 11 | Landhi Industrial Trading Estate/Industrial Area | Karachi 75120 | Pakistan
Tel: +9221 35081371-72 ,111-330-330 ext. 376 | Mobile: +92 322 2543048 
RFQ# 28412</t>
  </si>
  <si>
    <t>S9RXKBWA79JOQSO</t>
  </si>
  <si>
    <t xml:space="preserve">POWER SUPPLY o/p 24VDC, 5 AMP, i/p 220VAC,
INDUSTRIAL DIN RAIL,METAL CASE,MEANWELL
DR-120-24,AC-DC Industrial DIN rail power supply
Output 24Vdc,5Ampere,metal case, Input 220vac
Make: MEANWELL
</t>
  </si>
  <si>
    <t>Archroma Pakistan Limited | Plot No. LX 10 &amp; 11 | Landhi Industrial Trading Estate/Industrial Area | Karachi 75120 | Pakistan
Tel: +9221 35081371-72 ,111-330-330 ext. 376 | Mobile: +92 322 2543048 | E-Mail:  abdul.kalam@archroma.com| Website: www.archroma.com
PR# 28417</t>
  </si>
  <si>
    <t>https://www.meanwell-web.com/en-gb/ac-dc-industrial-din-rail-power-supply-output-dr--120--24</t>
  </si>
  <si>
    <t>SC1YWSA2XDX3N29</t>
  </si>
  <si>
    <t>1.	Photo sensor SICK KT5G-2P1111</t>
  </si>
  <si>
    <t>SC4FMQZYWXP93HZ</t>
  </si>
  <si>
    <t>Panasonic Motor M8RA25G4W, With Gear Head M8GA30B, 4 Pole, 25 Watt
Make: Matsushita Electric Industrial Co. Ltd. Japan
4 Nos</t>
  </si>
  <si>
    <t>SCK8FWMX6MBHOET</t>
  </si>
  <si>
    <t xml:space="preserve">Oriental Motor 4RK25GN-CW With Gear Head 4GN75K
Make: Oriental Motors Taiwan
</t>
  </si>
  <si>
    <t>SCTSLNRBYMGRKUM</t>
  </si>
  <si>
    <t xml:space="preserve">Baumer Fiber Optics Cylindrical Sensor
FUE 200D1Y00
Baumer Article no.: 10151367
Fiber optics Diffuse sensors
</t>
  </si>
  <si>
    <t>SDQWAX6GXWVD8C4</t>
  </si>
  <si>
    <t>Dwyer Pressure Transmitter, M:668-1, Range0~0.25"</t>
  </si>
  <si>
    <t>SGLXH6L3E502YNV</t>
  </si>
  <si>
    <t>Conductivity Controller Model C-7685</t>
  </si>
  <si>
    <t>SHBHFLDWEZBFKYZ</t>
  </si>
  <si>
    <t xml:space="preserve">GEMU Angle Seat Globe Valve, Metal
Type 514
Nominal size 25
Body configuration (code) D
Connection (code) 1
Valve body material (code) 37
Seat seal (code) 5
Control function (code) 1
Actuator size (code) 1
Version (code) 2013
Pressure: 10 Bar
PST 5.5-10 Bar 
Max. Temp. 180 Deg. C.
Serial Number.2061-13
</t>
  </si>
  <si>
    <t>SHPW2375SDSF16S</t>
  </si>
  <si>
    <t>PAD Heater Blister Plate 220V 1500w for Ulhman Blister Machine UPS-300</t>
  </si>
  <si>
    <t>SIXHFTY9KM78HDP</t>
  </si>
  <si>
    <t xml:space="preserve">Trifluoracetic acid Merck cat # 1082620025	25ml
Trifluoracetic acid Merck cat # 1082620100	100ml
CombiTitrant Merck Cat # 1880051000	1000ml
CombiTitrant Merck Cat # 1880050500	500ml
</t>
  </si>
  <si>
    <t>SI74X7ZY6WXG2JJ</t>
  </si>
  <si>
    <t xml:space="preserve">HVAC KRIWAN protection module SE-B2 34702701 for Bitzer compressor motor protection Germany made module
</t>
  </si>
  <si>
    <t xml:space="preserve">Abdul Kalam (Mr)
Service being provided to Archroma
Archroma Pakistan Limited | Plot No. LX 10 &amp; 11 | Landhi Industrial Trading Estate/Industrial Area | Karachi 75120 | Pakistan
Tel: +9221 35081371-72 ,111-330-330 ext. 376 | Mobile: +92 322 2543048 | E-Mail:  abdul.kalam@archroma.com| </t>
  </si>
  <si>
    <t>SL7KEKX9S2ACHHY</t>
  </si>
  <si>
    <t>OMRON Floatless Level Switch (Basic Type)
61F-G2 building-block Relay Units with 61F-11 x 2
220VAC Control Voltage 8VAC</t>
  </si>
  <si>
    <t xml:space="preserve">Abdul Kalam (Mr)
Service being provided to Archroma
Archroma Pakistan Limited | Plot No. LX 10 &amp; 11 | Landhi Industrial Trading Estate/Industrial Area | Karachi 75120 | Pakistan
Tel: +9221 35081371-72 ,111-330-330 ext. 376 | Mobile: +92 322 2543048 | E-Mail:  abdul.kalam@archroma.com| </t>
  </si>
  <si>
    <t>SLPX75KZW8WOAFK</t>
  </si>
  <si>
    <t>407425 – Sieve  OM 1.25 x 0.80 mm frd    Frewitt Model MG636</t>
  </si>
  <si>
    <t>SX14KSHH827N18J</t>
  </si>
  <si>
    <t xml:space="preserve">FLUX PUMP </t>
  </si>
  <si>
    <t xml:space="preserve">AGP Limited 
B-23-C S.I.T.E. 
Karachi. </t>
  </si>
  <si>
    <t>SXA6G4U5P25H5XO</t>
  </si>
  <si>
    <t>HEPA FILTER
P/N: M553-205-005
size: 24x 24 x 11
Design: AST-1 15E20J9T0HC
Make: AAF
Qty 11</t>
  </si>
  <si>
    <t>SXXDL1ENE6M0DEV</t>
  </si>
  <si>
    <t>Battery Operated grass cutting machine</t>
  </si>
  <si>
    <t>saad.a.munir@gsk.com
GlaxoSmithKline Consumer Healthcare Pakistan Ltd.
35 - Dockyard Road, west wharf , Karachi</t>
  </si>
  <si>
    <t>SP3R4UIC6TXEJGP</t>
  </si>
  <si>
    <t>Siemens SKP 25.003E2 / SKP 20.110B27 L&amp;G HYDRAULIC ACTUATOR</t>
  </si>
  <si>
    <t>SPXXKE23F3D97FG</t>
  </si>
  <si>
    <t xml:space="preserve">      </t>
  </si>
  <si>
    <t>SUBFXE2RCX4HI3F</t>
  </si>
  <si>
    <t xml:space="preserve">      Siemens A5E02083152 Simatic Power Supply</t>
  </si>
  <si>
    <t>SUJ8XG4L2XGEXQG</t>
  </si>
  <si>
    <r>
      <rPr>
        <sz val="12"/>
        <rFont val="Trebuchet MS"/>
      </rPr>
      <t xml:space="preserve">Pressure Switch Bottom 1/4" 
Pressure Switch AISI 316
Manufacturer Code : NEO-DYN 117P52C6
Code : 101096
Manufacturer : ITT CANNON
For Steam Sterilization Autoclave AV/S 914A (ICOS)
Qty 3
</t>
    </r>
    <r>
      <rPr>
        <sz val="12"/>
        <color rgb="FFFF0000"/>
        <rFont val="Trebuchet MS"/>
      </rPr>
      <t xml:space="preserve">Most Urgent Requirement </t>
    </r>
  </si>
  <si>
    <t>.M.SALMAN HUSSAIN
Assistant Manager Procurement 
 BARRETT HODGSON PAKISTAN (PVT.) LTD
F/423, S.I.T.E, Karachi-75700-Pakistan.
Tel : 32570651-7,  32568810-4, 32568827 (Ext: 2046)
Cell : 92-321-2552225
Whats APP : 92-321-2552225 
general.purchase@barretthodgson.com 
PR # 10013730</t>
  </si>
  <si>
    <t>SUXFGT7XAGVSBVK</t>
  </si>
  <si>
    <t xml:space="preserve">N-alpha-(2,4-Dinitro-5-fluorophenyl)-L-alaninamide;
(1-Fluoro-2,4-dinitrophenyl-5-L-alaninamide)
Cas. No: 95713-52-3
Sigma-Aldrich Product Number:	 	D7906-100MG
25 mg in poly bottle
Potassium Hydroxide
CAS number	1310-58-3
Merck Catalogue Number: 1050331000
1 Kg Plastic Bottle
Hydroxynaphthol blue
CAS Number 63451-35-4
Merck Catalogue Number: 1045930025	
Glass bottle	25 g
Potassium Carbonate
CAS Number: 584-08-7
Merck Catalogue Number: 1049280500
Plastic bottle	500 g
Sulfuric Acid 98%, AR
Grade: AR
CAS No: 7664-93-9
PART NUMBER: RP1193-G2.5L by RCI Labscan
Plastic bottle	2.5L
n-Pentane
CAS Number: 109-66-0
Merck Catalogue Number: 1071771000
Glass bottle	1 l
n-Hexane
CAS Number: 110-54-3
Merck Catalogue Number: 1043682500
Glass bottle	2.5 l
</t>
  </si>
  <si>
    <t>SY2USB7ZNSVOAF9</t>
  </si>
  <si>
    <t xml:space="preserve">1.        Thermal  paper roll 110 mm width Qty 24 
2.        Striking paper 12 x 200 MTR Imported  Qty 02
</t>
  </si>
  <si>
    <t>Muhammad Qamar,
Asst. Manager Production
Lactam
mohammad.x.qamar@gsk.com</t>
  </si>
  <si>
    <t>SYY9WGJRD7VGOAK</t>
  </si>
  <si>
    <t>Room Humidistat Switch,
Model: AHS-C1090
Range: 30~90%RH
Make:  -Japan
Qty 2</t>
  </si>
  <si>
    <t>Tufail Khan 
Procurement Officer
Ferozsons Laboratories Limited
Post Office: Ferozsons, Amangarh, Nowshera, K.P.K.
Phone: 0923-560145 | Cell: 0315-9890785</t>
  </si>
  <si>
    <t>T2K8TQ3PLWD8YR9</t>
  </si>
  <si>
    <t>LIST OF MOTORS 
ATTACHED NAME PLATES IN EMAILS</t>
  </si>
  <si>
    <t>T2MAALDG3173PAK</t>
  </si>
  <si>
    <t>1.        Folding Chart (YOKOGAWA) Chart No. B9573AN  Qty 12</t>
  </si>
  <si>
    <t>"Muhammad Qamar,
Asst. Manager Production
Lactam
mohammad.x.qamar@gsk.com"</t>
  </si>
  <si>
    <t>T2NUMB98PT7G8MK</t>
  </si>
  <si>
    <t>2.        Cartage (Part no. B9906JA ) Made in china Qty 03</t>
  </si>
  <si>
    <t>T9EX8AA8DLOFO6B</t>
  </si>
  <si>
    <t>manipulator (bag handler)</t>
  </si>
  <si>
    <t xml:space="preserve">Sami Saghir
Procurement 
Avient Corporation
Office: +92 213 5046710-19
Mobile: +92 333 328 4057
Sami.Saghir.HRSG@Avient.com
Avient Corporation formerly Clariant Masterbatches
1-A/1 Sector 20, Korangi Industrial Area Karachi 74900  Pakistan
</t>
  </si>
  <si>
    <t>T9N2X1S48DXJ3II</t>
  </si>
  <si>
    <t>SS316L mesh 200/40 3 feet x 30 feet roll</t>
  </si>
  <si>
    <t>TAANDX67D98THGD</t>
  </si>
  <si>
    <t xml:space="preserve">01	Sodium Hydroxide Solution (NaOH 30%)	50	Ltrs.
02	Sodium Hypochloride (NaOCl) 30%	50 	Ltrs.
03	Sodium Meta Bisulphite (Na2S2O5)	75	Kgs
</t>
  </si>
  <si>
    <t>TBL7KMX6HZ5G436</t>
  </si>
  <si>
    <t xml:space="preserve">Repairing of MAX- 4 UHLMAN Blister Machine Model B1240 according to following work detail.
1-Repairing of MAx-4 Drive.
2-Replacement of Mother Board.
3-Default Setting.4-Error Removal.
4-Error Removal.
5-Software Update for Communication with Wago.
6-Restoration of Setup uploading software of Wago and CAN.
and also Repairing of MC -4 Hardware Repair &amp; online Software update
</t>
  </si>
  <si>
    <t xml:space="preserve">Syed Ashar Abbas
(Manager Procurement)
Highnoon Laboratories Limited
17.5 KM, Multan Road, Lahore
UAN: +92 (42) 111 000 465 EXT: 2463 | FAX: +92 (42) 37510037
URL: www.highnoon-labs.com
</t>
  </si>
  <si>
    <t>TCC2HK6UHX8QJ14</t>
  </si>
  <si>
    <t xml:space="preserve">Vaisala HUMICAP Handheld Humidity and Temperature Meter Series HM40 
Vaisala HM40-A1AB Thermohygrometer with Intergraded Probe
With Calibration Certificate
</t>
  </si>
  <si>
    <t>TEED6RW46MNM45F</t>
  </si>
  <si>
    <t>Stepping Motor Part No. 220104501024001 and Specification  TSM24Q-3RG-F-Tl01 to be installed in Tofflon Ampoule Automatic Intelligent Inspection Machine Model Tivs-A40</t>
  </si>
  <si>
    <t>M.Qeyamuddin | SAMI Pharmaceuticals (Pvt.) Limited
                                  Karachi – Pakistan               
TEL.:  +92 21 32578081-83 | Fax +92 21 32563934
procurement@samikhi.com</t>
  </si>
  <si>
    <t>TFFM2HZ6DB0J2IQ</t>
  </si>
  <si>
    <t xml:space="preserve">PRESSURE TRANSMITTER
PRESSURE TRANSMITTER PMC800-967K5J2MOM
0-1 MPA
24V DC, 4-20mA
0.5 %
MADE: TJZH/GEMU
TRICLOVER FITTING
FERRULE 50mm DIA.
QUANTITY: 02
</t>
  </si>
  <si>
    <t>Nasiruddin Khan
Martin Dow Marker Ltd
D-7, Shaheed-e-Millat Road,
Karachi-75350, Pakistan UAN : +92 21 111 523 523
Fax   : +92 21 3455 92 21
INQUIRY NO 1019000790</t>
  </si>
  <si>
    <t>TGM3X4DE2T51UY7</t>
  </si>
  <si>
    <t>MOTOR WITH GEAR Part No.72180004</t>
  </si>
  <si>
    <t xml:space="preserve">Syed Anwer Masud 
Annex International (Pvt) Limited
Suite No:623, Mashriq Centre , Gulshan-E-Iqbal Block :14
Near Karachi Expo Cnetre Karachi-75300 (Pakistan)
Tel No:+92-21-37075531, 34890948, 
Fax No:+92-21-34890951
Cell No:+92-0321-2022508
E-mail: annex_international@hotmail.com
annex_international@yahoo.com
</t>
  </si>
  <si>
    <t>Arsalan: repeat</t>
  </si>
  <si>
    <t>THQFPBD8JEYUGPR</t>
  </si>
  <si>
    <t>Whirling Hygrometer 
Brand: Zeal England
5 Nos</t>
  </si>
  <si>
    <t>THS181W34ZUGG51</t>
  </si>
  <si>
    <t>MOTOR WITH GEAR:
MOTOR 3-PHASE:
TYPE:100C4AS4/2 V400
50HZ KW1.6,
MAX 80KGS, GR FEM
2M (M5) R.I.%
A 6.5,CLASS F RPM 1420
IP55 EN60529, PF 0.85,
GEAR SIDE: ELECTRIC
CHAIN
HOIST TYPE 414C,
CAP:2000KG,SPEED
M/MIN 4,MAKE:DONATI
PR# 1111600544</t>
  </si>
  <si>
    <t>Riffat Tahira
mahboob.shakir@bestway.com.pk Contact # +92-51-8355139 Ext.312.</t>
  </si>
  <si>
    <t>THTXAIXUSBR7AB7</t>
  </si>
  <si>
    <t>STROKE SOLENOID(L220-S001, S-1212SS PUSH(WITH SPRING)
Qty 6</t>
  </si>
  <si>
    <t>M.Faraz Khatri
Assistant Manager Procurement
Email:faraz.khatri@obscompany.pk
pr# 1913000086</t>
  </si>
  <si>
    <t>TJXSWJZ7CIK1849</t>
  </si>
  <si>
    <t>Liquid Ring Vacuum Pump
Model: DLV180 without motor only bare pump shaft
speed: 1450 r/min
Max: suction capicity: 186m3/h @ 50Hz
Motor: 7.5 KW
Shaft Seal: Mechanical Seal
Driving Type: Direct Drive 
Inlet/otlet: DN40
Impeller: SS304</t>
  </si>
  <si>
    <t>.M.SALMAN HUSSAIN
Assistant Manager Procurement 
 BARRETT HODGSON PAKISTAN (PVT.) LTD
F/423, S.I.T.E, Karachi-75700-Pakistan.
Tel : 32570651-7,  32568810-4, 32568827 (Ext: 2046)
Cell : 92-321-2552225
PR # 10014368</t>
  </si>
  <si>
    <t>TLHNIMHK2DI7JEH</t>
  </si>
  <si>
    <t xml:space="preserve">AIR FILTER 610 X 610 X 46mm (Coating)                                  02 Nos
For New Coating tablet area.
Air filter 610 x 610 x 46 mm.(APS)
AME: FB8.    Air flow: 3800 cubic meter/hour.
Efficiency: 90% @ 1um.
</t>
  </si>
  <si>
    <t>.M.SALMAN HUSSAIN
Assistant Manager Procurement 
 BARRETT HODGSON PAKISTAN (PVT.) LTD
F/423, S.I.T.E, Karachi-75700-Pakistan.
Tel : 32570651-7,  32568810-4, 32568827 (Ext: 2046)
Cell : 92-321-2552225
PR # 10013812</t>
  </si>
  <si>
    <t>TR61Z7QTEFHW4Y5</t>
  </si>
  <si>
    <t xml:space="preserve">1.        STEAM SOLENOID VALVE
STEAM SOLENOID VALVE, UNI-D, MODEL: US-20, 220V
ORIFICE-17, CYCLES: 50/60HZ,
OPERATING PRESSURE Min 1.0 KG/CM2
Max: 15.KG/cm² PIPE SIZE= 3/4:
REQUIRED FOR FLUID BED DRIER YENCHEN
MACHINE# 0B3A40001, MODEL: YC-SEP-FBD-100.
QUANTITY: 02
2.        STEAM SOLENOID VALVE
STEAM SOLENOID VALVE, UNI-D, MODEL: US-20, 220V
ORIFICE-17, CYCLES: 50/60HZ,
OPERATING PRESSURE Min 1.0 KG/CM2
Max: 15.KG/cm², PIPE SIZE= 1"
REQUIRED FOR YENCHEN SUPER COATER
SERIAL#OB320160090
MODEL# YC-SC-170F
QUANTITY: 02
</t>
  </si>
  <si>
    <t>Martin Dow Marker Ltd
D-7, Shaheed-e-Millat Road,
Karachi-75350, Pakistan UAN : +92 21 111 523 523
Fax   : +92 21 3455 92 21
Nasiruddin Khan
1019000801</t>
  </si>
  <si>
    <t>TT9F9BJWJP20938</t>
  </si>
  <si>
    <t>DELTA VFD MODEL VFD075E43A 10hp</t>
  </si>
  <si>
    <t>TWEQEEEX3CTESIN</t>
  </si>
  <si>
    <t>ELECTRIC MOTOR
c411 63B4
Make: Motovario 
picture attached</t>
  </si>
  <si>
    <t>GSK
Amir waheed siddiqui</t>
  </si>
  <si>
    <t>TWWXPD8UIEOUQC3</t>
  </si>
  <si>
    <t xml:space="preserve">Digital Water Flow Meter make Comdronic UK
Model No. AC6
Includes: Connection tubes, Mech seal adaptors (Straight pattern),
Insertion adaptors (Binder style) angle pattern, Handheld meter with rubber
protection boot, Instruction manual, Toolkit for Double regulating adjustment,
Quick start guide, Lanyard for fixing unit to pipe work.
</t>
  </si>
  <si>
    <t xml:space="preserve">Saeed Ahmed 
Barrett Hodgson pakistan
</t>
  </si>
  <si>
    <t>Arsalan: Working</t>
  </si>
  <si>
    <t>TYJAJ3XAK8UH7ZE</t>
  </si>
  <si>
    <t xml:space="preserve">Motor 11 KW        Siemens        1LE10011DA234AA4
Motor 2.2 KW        As per name plate        AK90L-2
Motor 1.5 KW        Siemens        1LA7090-2AA10
Motor 0.75 KW        Siemens        1LA7083-4AA10
</t>
  </si>
  <si>
    <t>TZXX4FNYGKFTOH7</t>
  </si>
  <si>
    <t>Vial Sample 15-425 8ml Amber Glass W/Pp Cap 
Cat # 303801500EA 
Type: I Class 
Make: CNW Germany
Quantity 2500</t>
  </si>
  <si>
    <t>UXPLBZXXFQ49Y9Z</t>
  </si>
  <si>
    <t xml:space="preserve">MOTOR WITH GEAR:
MOTOR 3-PHASE:
TYPE:100C4AS4/2 V400
50HZ KW1.6,
MAX 80KGS, GR FEM
2M (M5) R.I.%
A 6.5,CLASS F RPM 1420
IP55 EN60529, PF 0.85,
GEAR SIDE: ELECTRIC
CHAIN
HOIST TYPE 414C,
CAP:2000KG,SPEED
M/MIN 4,MAKE:DONATI
</t>
  </si>
  <si>
    <t>RIFFAT TAHIRA
Processing Section
Procurement Officer
PR # 1111600544</t>
  </si>
  <si>
    <t>U3YTP81AS9XOMMU</t>
  </si>
  <si>
    <t>Pneumatic Pin Cylinder Valve SMC, CJPB10-10D, 0.7MPa, Made In Japan
2 Nos</t>
  </si>
  <si>
    <t>U4679CQZ7XBNJO1</t>
  </si>
  <si>
    <t xml:space="preserve">
PRN 1111600563	MOTOR, TYPE: 1LA7 166-4AA60, 160L, 15 KW, 1455RPM,
</t>
  </si>
  <si>
    <t>RIFFAT TAHIRA
Processing Section
Procurement Officer</t>
  </si>
  <si>
    <t>U4GA68X1LH4YZPA</t>
  </si>
  <si>
    <t xml:space="preserve">Imported Spare for  KING TECHNOFILL KT 340 K-8
01- HYDRO/PNEUMATIC CYLINDER. # P01799
Qty:01 nos
02-Clutch Break Unit Part # M1887 for King Technofill  KT 340 K-8 M/c
CB 250 Clark UK
Qty:04 Nos
</t>
  </si>
  <si>
    <t xml:space="preserve">Syed Anwer Masud 
Annex International (Pvt) Limited
Suite No:623, Mashriq Centre , Gulshan-E-Iqbal Block :14
Near Karachi Expo Cnetre Karachi-75300 (Pakistan)
Tel No:+92-21-37075531, 34890948, 
Fax No:+92-21-34890951
Cell No:+92-0321-2022508
E-mail: annex_international@hotmail.com
annex_international@yahoo.com
</t>
  </si>
  <si>
    <t>U4XYXXM7GDLEO1U</t>
  </si>
  <si>
    <t xml:space="preserve">DC/POT CONVERTER
Model # CVR1-AA-K,
4-20mA, 85-132 VAC,
Brand = M-System Co. Ltd, Make = Japan.
Qty : 02 Nos
</t>
  </si>
  <si>
    <t>U6YCNSNQ36VSXVT</t>
  </si>
  <si>
    <t xml:space="preserve">1.        LINEAR BEARING
MNR: R185322310
R. Runner Block C5
RWA-025-FLS-C2-H-2
Make: Bosh Rexroth AG
Quantity required: 04 Sets
</t>
  </si>
  <si>
    <t>CXQ-JBH-JLP-YD3G</t>
  </si>
  <si>
    <t>U982PIQPQZ8CATS</t>
  </si>
  <si>
    <t xml:space="preserve">TRUCLEAN MOP FRAME &amp; HARDWARE W/O HANDLE
HB#7326.90.8595
Part No. 22-38
</t>
  </si>
  <si>
    <t>Azeem Soomro
Assistant Manager Procurement
Getz Pharma (Pvt.) Limited
29-30/27, Korangi Industrial Area, Karachi 74900, Pakistan.
UAN: +9221-111-111-511 Ext:2866 
azeem.soomro@getzpharma.com</t>
  </si>
  <si>
    <t>U9REHFUU9TUFQOV</t>
  </si>
  <si>
    <t>1.        Diaphragm Valve 650 15D88345A10T1 Gemu for Turking Washing Machine</t>
  </si>
  <si>
    <t>U9SMP4QIC1YFWJ8</t>
  </si>
  <si>
    <t>1.        Siemens Power Supply A5E02083152</t>
  </si>
  <si>
    <t>UABAQH6YNDZ60HI</t>
  </si>
  <si>
    <t xml:space="preserve">Electric Motor( Schneider) For Ullman Machine Article # 929005.
 specification as below:
SH31001POIA 2020
MO=3.3 Nm 
IO-3.5 Ams
nN=500 RPM
Un=480Vvms
PN=1.4 Kw
IMax= 12 Amp
IP=50
</t>
  </si>
  <si>
    <t xml:space="preserve">Highnoon Laboratories Limited
17.5 KM, Multan Road, Lahore
UAN: +92 (42) 111 000 465 EXT: 2463 
Syed Ashar Abbas
(Manager Procurement)
</t>
  </si>
  <si>
    <t>UBQLCXML7HDFHD8</t>
  </si>
  <si>
    <t>CONVEYOR BELT ENDLESS 2430*510 P/N. 74450072</t>
  </si>
  <si>
    <t>UCC8357GMKUO8P7</t>
  </si>
  <si>
    <t xml:space="preserve">HYDRAULIC PUMP
Model: IP – 24A 35 – 25 –T 10 (Pic attached)
MFG No.:      740
Make: NACHI FUJIKOSHI CO (JAPAN)
Quantity: 01 No.
</t>
  </si>
  <si>
    <t>UCMLL9SSP5S1MC2</t>
  </si>
  <si>
    <t>Schneider MNL-20RF3 Controller
Qty 10
Automation Server StruxureWare 1.8 Schdr
Qty 2</t>
  </si>
  <si>
    <t>Hussain Riaz | Senior Executive Procurement
The Searle Company Limited
Address: F-319 SITE, Karachi, Pakistan
Work: +(92-21) 3257-8001-7 | Ext: 3084 
Cell: +(92) 333 3829055 
Email:Hussain.riaz@searlecompany.com
1011602265</t>
  </si>
  <si>
    <t>UCSSSN2JJX0ZQVS</t>
  </si>
  <si>
    <t>Micro Comm DXI FTR-120 Repeater 
Qty 2</t>
  </si>
  <si>
    <t>Hussain Riaz | Senior Executive Procurement
The Searle Company Limited
Address: F-319 SITE, Karachi, Pakistan
Work: +(92-21) 3257-8001-7 | Ext: 3084 
Cell: +(92) 333 3829055 
Email:Hussain.riaz@searlecompany.com
1011602266</t>
  </si>
  <si>
    <t>info@harding-tech.com</t>
  </si>
  <si>
    <t>UDDPF6WXZ92DPCO</t>
  </si>
  <si>
    <t>ABB M2M LV Modbus Panel
Qty 4</t>
  </si>
  <si>
    <t>"Hussain Riaz | Senior Executive Procurement
The Searle Company Limited
Address: F-319 SITE, Karachi, Pakistan
Work: +(92-21) 3257-8001-7 | Ext: 3084 
Cell: +(92) 333 3829055 
Email:Hussain.riaz@searlecompany.com
1011602293</t>
  </si>
  <si>
    <t>UFWHMEHNZ5B9Y0U</t>
  </si>
  <si>
    <t>AP Smoke Detector SL-2000-P
Qty 6</t>
  </si>
  <si>
    <t>"Hussain Riaz | Senior Executive Procurement
The Searle Company Limited
Address: F-319 SITE, Karachi, Pakistan
Work: +(92-21) 3257-8001-7 | Ext: 3084 
Cell: +(92) 333 3829055 
Email:Hussain.riaz@searlecompany.com
1011602265</t>
  </si>
  <si>
    <t>F95-24U-M9IK-0NI</t>
  </si>
  <si>
    <t>UHX4LG2PY8KHR0S</t>
  </si>
  <si>
    <t>Servo motor
Make: Mitsubishi
100 watt
HC-MFS13-S13
input: 3AC 105V 0.9A
3000r/min
For Filling machine SPD
Qty 3
MITSUBISHI OUTPUT MODULE#
Positioning Unit
Model: QD75P4
Mitsubishi
For filling machine SPD
Qty 1</t>
  </si>
  <si>
    <t xml:space="preserve">M.Faraz Khatri
Assistant Manager Procurement
Email:faraz.khatri@obscompany.pk
</t>
  </si>
  <si>
    <t>UJ7WW3WWACNJ3RF</t>
  </si>
  <si>
    <t>Handheld QR Code &amp; Barcode Scanner
Wireless, Bluetooth, 1D, 2D, Barcode Reading In Clipboard
Qty 1</t>
  </si>
  <si>
    <t>UJLT4Q61TTI9IOQ</t>
  </si>
  <si>
    <t>Follow up email sent</t>
  </si>
  <si>
    <t>NACHI ECKERLE IP PUMP
MODEL: IPH- 24A 35 - 25 -T 10
MFG No: 740 
Made in japan</t>
  </si>
  <si>
    <t>zafar otsuka</t>
  </si>
  <si>
    <t>UJZL7XYUK60MRSD</t>
  </si>
  <si>
    <t xml:space="preserve">Balee Valee Washer (Imported) 
(Disc Spring Washer) 
O.D=31.5mm, I.D=16.3mm, T=1.75mm 
Quantity: 200 Nos.
</t>
  </si>
  <si>
    <t>Syed Nouman Ali Zaidi
Deputy Manager Engineering
AGP Limited.
B-23-C, S.I.T.E.,
Karachi - 75700, Pakistan.
UAN: +92-21-111247247 (Ext. 317)
Cell : +92-333-3372145
URL: www.agp.com.pk 
nouman.ali@agp.com.pk</t>
  </si>
  <si>
    <t>UM1X9JRQLCT0SUE</t>
  </si>
  <si>
    <t xml:space="preserve">Tanin No. 1 100F Tablets  Cat # AD - 1711	02
Tanin No. 2 250F Tablets  Cat # AD - 1722	02
ALK P (BaCl2) 100F Tablets Cat # AD - 0751	02
Alkalinity Test Kit HI3811 Cat # K0768/17, Hanna 	01
Calcium Hardness Kit  HI 3812 Cat # , Hanna 	01
Iron Test kit Range between (0.1 – 5.0) Cat # , Hanna	01
</t>
  </si>
  <si>
    <t xml:space="preserve">Afzal Ghani, 
PROCUREMENT OFFICER
P.O Ferozsons, 
Amangarh, 
Nowshera, K.P.K, 
pro.nowshera@ferozsons-labs.com 
Website:www.ferozsons-labs.com 
0923-650145, 0312-9486757,03458553396
FAX: 0923-611302| 
</t>
  </si>
  <si>
    <t>UMBR6GB9FCR10QD</t>
  </si>
  <si>
    <t xml:space="preserve">Pneumatic cylinder
Model: CDG5WBN50SV-80
Material Stainless Steel
Make: SMC
</t>
  </si>
  <si>
    <t>Otsuka</t>
  </si>
  <si>
    <t>UX1XK8NPKTQA8JK</t>
  </si>
  <si>
    <t>Oil filter P/N: 23530407 , Make detroit Diesel or Equivalent, 
(For engine model # 81637405, unit # 16VF013222, Make: Detroit)
Qty 4
Air Filter Element, P/N: 71338003, For Engine Model # 81637405, 
Unit # 16VF013222, Make Detroit)
Qty 2</t>
  </si>
  <si>
    <t>Shiraz Shahab Hirani
Supply Chain Officer
ASIA PETROLEUM LIMITED
D-52, Block 4, Scheme 5,
Clifton, Karachi-75600, Pakistan
Phone: (92-21) 35294034-37 (Ext.110)
Fax: (92-21) 35294040
Cell :0302-2552468
RFQ # 1904
shiraz.shahab@asiapetroleum.com</t>
  </si>
  <si>
    <t>UXA1QN91D9OQLPZ</t>
  </si>
  <si>
    <t xml:space="preserve">1.        Proface HMI PFXGP4401TAD 
 01 Nos
2.        Proface HMI PFXGP4501TADW  
 01 Nos
</t>
  </si>
  <si>
    <t>UQ7UPL1EUUY4P8R</t>
  </si>
  <si>
    <t xml:space="preserve">Filter Cartridge O2 PN. 0532 140 159
Qty 3
Filter Cartridge O2 PN. 0532 000 004
qty 4
</t>
  </si>
  <si>
    <t xml:space="preserve">PN. 0532 140 159 in stock </t>
  </si>
  <si>
    <t>UQIHX219KX95BT1</t>
  </si>
  <si>
    <t>INCREMENTAL ENCODER8.5000.835A.3600.0500
BRAND: KUBLER
TYPE: 8.5000.835A.3600.0500
FLANGE: clamping flange, IP65 ø 58 mm
Shaft (ø x L), with flat: ø 10 x 20 mm
power supply: Push-Pull (with inverted signal) / 10 to 30 V DC
Type of connection – cable: Axial cable, special length PVC
Pulse rate: 3600
Special output signal formats: standard output
Capacitor: no bypass capacitor
Special connector pin configuration: standard wiring
Qty 1</t>
  </si>
  <si>
    <t xml:space="preserve">Muhammad Afzal
Tel. Nos. ++92-21-35121963-64 – 0342-2649737
Healthtek (Pvt.) Limited
Plot No. 14, Sector 19, Korangi Industrial Area, Karachi – Pakistan
Tel. Nos. ++92-21-35121963-64, Fax Nos. ++92-21-35121965
E-mail: info@htlpk.com
</t>
  </si>
  <si>
    <t>UQPEMC3YDJGX669</t>
  </si>
  <si>
    <t xml:space="preserve">    CONTROLLER KUAX 671E KUHNKE For Blister UPS-300                  
         03 Nos</t>
  </si>
  <si>
    <t>US7CXQJHR1B383B</t>
  </si>
  <si>
    <t>SERVO DRIVE ELUA PAC DRIVE MC – 4
Make: Schneider Electric
Qty 1</t>
  </si>
  <si>
    <t xml:space="preserve">Talib H. Qadeeri
Sr. Asst. Manager Supply Chain
</t>
  </si>
  <si>
    <r>
      <rPr>
        <sz val="12"/>
        <rFont val="Trebuchet MS"/>
      </rPr>
      <t xml:space="preserve">Arslan: Incomplete specification need ordering code
</t>
    </r>
    <r>
      <rPr>
        <u/>
        <sz val="12"/>
        <color rgb="FF1155CC"/>
        <rFont val="Trebuchet MS"/>
      </rPr>
      <t>https://assets.euautomation.com/uploads/parts/pdf/mc41122400.pdf</t>
    </r>
  </si>
  <si>
    <t>USJWIM27X60GEJO</t>
  </si>
  <si>
    <t xml:space="preserve">DC Motor Driver For Turn Table C12-T            02 Each
Model : HX-PWM
Made in China
Input Voltage : 230 V/AC
Output : 0-180 V/DC
Current : 08 Amp.
</t>
  </si>
  <si>
    <t xml:space="preserve">S.M.SALMAN HUSSAIN
Assistant Manager Procurement 
 BARRETT HODGSON PAKISTAN (PVT.) LTD
F/423, S.I.T.E, Karachi-75700-Pakistan.
Tel : 32570651-7,  32568810-4, 32568827 (Ext: 2046)
Cell : 92-321-2552225
Whats APP : 92-321-2552225 
</t>
  </si>
  <si>
    <t>USMA1LCT9XELVRW</t>
  </si>
  <si>
    <t xml:space="preserve">INK ROLLER 
</t>
  </si>
  <si>
    <t>Please discuss</t>
  </si>
  <si>
    <t>UWD6NQSQLG91PF6</t>
  </si>
  <si>
    <t xml:space="preserve">PP Scoop 1000ML
Food Grade	06	Nos
PP Jug 2000ML
Food Grade	06	Nos
</t>
  </si>
  <si>
    <t>UXMWSRCCJC5H87M</t>
  </si>
  <si>
    <t>1.        Diaphragm Valve 650 15D88345A10T1 Gemu for Turking Washing Machine
01 Nos</t>
  </si>
  <si>
    <t>UXQHCSC2EF7KM4B</t>
  </si>
  <si>
    <t xml:space="preserve">Gear Motor
SEW-EURODRIVE
SEW-Motors (SUZHOU) CO., LTD / China 215027 
IM M4                   I 5:23
Hz                           50
r/min                     1477/282
IP                            55
kW                         55
Inverter duty VPWM 3`1EC60034
Nm                         1250
V                             400Y
A                             70.70
P.F                          0.82
As per picture except kW
</t>
  </si>
  <si>
    <t>UYXU9F45T7ZV93A</t>
  </si>
  <si>
    <t xml:space="preserve">DILM1000-XHI11-SI - Auxiliary contact module, 2 pole, 278425
DILM50 (24V50/60HZ) - Contactor, 3 pole, 380 V 400 V 22 kW, 24 V 50/60 Hz, AC operation, Screw terminals
277834
DILM150-XHI31 - Auxiliary contact module, 4 pole, Ith = 16 A, 3 N/O, 1 NC, Front fixing, Screw terminals, DILM40 - DILM170
277949
DILA-XHI31 - Auxiliary contact module, 4 pole, Ith= 16 A, 3 N/O, 1 NC, Front fixing, Screw terminals, DILA, DILM7 - DILM38
276427
DILM12-10(24VDC) 276845 EATON ELECTRIC Contactor, 3p+1N/O, 5.5kW/400V/AC3
DILA-40(24VDC) - Contactor relay, 24 V DC, 4 N/O, Screw terminals, DC operation
276344
</t>
  </si>
  <si>
    <t xml:space="preserve">https://www.google.com/search?q=DILM1000-XHI11-SI+-+Auxiliary+contact+module%2C+2+pole%2C+278425&amp;rlz=1C1SQJL_enPK798PK799&amp;oq=DILM1000-XHI11-SI+-+Auxiliary+contact+module%2C+2+pole%2C+278425&amp;aqs=chrome.0.69i59&amp;sourceid=chrome&amp;ie=UTF-8
https://www.google.com/search?q=DILM50+(24V50%2F60HZ)+-+Contactor%2C+3+pole%2C+380+V+400+V+22+kW%2C+24+V+50%2F60+Hz%2C+AC+operation%2C+Screw+terminals+277834&amp;rlz=1C1SQJL_enPK798PK799&amp;oq=DILM50+(24V50%2F60HZ)+-+Contactor%2C+3+pole%2C+380+V+400+V+22+kW%2C+24+V+50%2F60+Hz%2C+AC+operation%2C+Screw+terminals+277834&amp;aqs=chrome..69i57&amp;sourceid=chrome&amp;ie=UTF-8
https://www.google.com/search?q=DILM150-XHI31+-+Auxiliary+contact+module%2C+4+pole%2C+Ith+%3D+16+A%2C+3+N%2FO%2C+1+NC%2C+Front+fixing%2C+Screw+terminals%2C+DILM40+-+DILM170+277949&amp;rlz=1C1SQJL_enPK798PK799&amp;oq=DILM150-XHI31+-+Auxiliary+contact+module%2C+4+pole%2C+Ith+%3D+16+A%2C+3+N%2FO%2C+1+NC%2C+Front+fixing%2C+Screw+terminals%2C+DILM40+-+DILM170+277949&amp;aqs=chrome..69i57&amp;sourceid=chrome&amp;ie=UTF-8
https://www.google.com/search?q=DILA-XHI31+-+Auxiliary+contact+module%2C+4+pole%2C+Ith%3D+16+A%2C+3+N%2FO%2C+1+NC%2C+Front+fixing%2C+Screw+terminals%2C+DILA%2C+DILM7+-+DILM38+276427&amp;rlz=1C1SQJL_enPK798PK799&amp;oq=DILA-XHI31+-+Auxiliary+contact+module%2C+4+pole%2C+Ith%3D+16+A%2C+3+N%2FO%2C+1+NC%2C+Front+fixing%2C+Screw+terminals%2C+DILA%2C+DILM7+-+DILM38+276427&amp;aqs=chrome..69i57&amp;sourceid=chrome&amp;ie=UTF-8
https://www.google.com/search?q=DILM12-10(24VDC)+276845+EATON+ELECTRIC+Contactor%2C+3p%2B1N%2FO%2C+5.5kW%2F400V%2FAC3&amp;rlz=1C1SQJL_enPK798PK799&amp;oq=DILM12-10(24VDC)+276845+EATON+ELECTRIC+Contactor%2C+3p%2B1N%2FO%2C+5.5kW%2F400V%2FAC3&amp;aqs=chrome..69i57&amp;sourceid=chrome&amp;ie=UTF-8
https://www.google.com/search?q=DILA-40(24VDC)+-+Contactor+relay%2C+24+V+DC%2C+4+N%2FO%2C+Screw+terminals%2C+DC+operation+276344&amp;rlz=1C1SQJL_enPK798PK799&amp;oq=DILA-40(24VDC)+-+Contactor+relay%2C+24+V+DC%2C+4+N%2FO%2C+Screw+terminals%2C+DC+operation+276344&amp;aqs=chrome..69i57&amp;sourceid=chrome&amp;ie=UTF-8
</t>
  </si>
  <si>
    <t>UYM7S53RP4051BI</t>
  </si>
  <si>
    <t xml:space="preserve">GEAR REDUCER FOR ROTARY FEEDER (LM56.4)
TYP:DLPHKAS 05-250-122-FJ02 1593 DM 1601 4, 
GEAR BOX SPEED IN 900/1400 AND OUT 5.8 RPM, CAPACITY 540 TPH, RATIO 247.77, P =26.4 KW 
REQUIRED FOR RAW MILL (LINE-II) ROTARY SLUICE
</t>
  </si>
  <si>
    <t xml:space="preserve">Zubair ul Islam
Assistant Manager - Processing
Procurement Department
Bestway Cement Limited | 8th Floor | UBL Building, Jinnah Avenue | Islamabad 44000, Pakistan 
UAN:+92 51 111 111 722 | Tel: +92 51 835 5139 Ext: 323
Website:  www.bestway.com.pk
E-mail: quotations2@bestway.com.pk
</t>
  </si>
  <si>
    <t>UYY9DGXX1RFYPG2</t>
  </si>
  <si>
    <t>26.11.2020</t>
  </si>
  <si>
    <t>UZ25GRMEPBOIDPE</t>
  </si>
  <si>
    <t>Initiator ; Ind 18-30VDC PNP 30190337WE118657 Pulso tronic  
KORSCH XL-400  K1500165 &amp; K1500235
qty 4</t>
  </si>
  <si>
    <t>Ashraf Butt
CHC Procurement Officer
GlaxoSmithKline CHC Pakistan Limited.
35 - Dockyard Road, west wharf , Karachi-74000, Pakistan
Tel: +92 21 32315478-82 &amp; (Dir) 35274744
UAN:+92 21 111 475 725  (Ext: 4744)
Contact Person: Mr. Muhammad Iqbal - 0222109516</t>
  </si>
  <si>
    <t xml:space="preserve">Arslan: not found item </t>
  </si>
  <si>
    <t>UZ8W8Y6BCFGUYY9</t>
  </si>
  <si>
    <t>WXQ385G612UR7RM</t>
  </si>
  <si>
    <t xml:space="preserve">Air Fan Housing with Blower &amp; Pulley only of Kathabar on very urgent basis. 
Made : Nicotra
Model : VRE RDH 500 R
Serial no: 103521
11000 WATT MAX
2100 RPM MAX
This fan was installed by Sabro.
</t>
  </si>
  <si>
    <t>WXUTA33QUFU1UY2</t>
  </si>
  <si>
    <t xml:space="preserve">1111501434        COMPACT GEAR
MOTOR 04 KW, TYPE
M3LC4 W
FD,1400RPM,230~400VA
C,9.1 AMP,
COD.840N2310M,SR.NO.
07180008917542003.
50HZ,IP54, GEAR
DATA:TYPE A302 UH40
F1C 7.0,S3,B3,BAT: I=
07,ME6015060004,
MOTOR TYPE:M3LC4
230/400-50 IP54 CLF W
FD55 SB 230,
MAKE BONFIGLIOLI
ITALY.        EA
</t>
  </si>
  <si>
    <t xml:space="preserve">Zubair ul Islam
Assistant Manager - Processing
Procurement Department
Bestway Cement Limited | 8th Floor | UBL Building, Jinnah Avenue | Islamabad 44000, Pakistan 
UAN:+92 51 111 111 722 | Tel: +92 51 835 5139 Ext: 323
Website:  www.bestway.com.pk
E-mail: quotations2@bestway.com.pk
</t>
  </si>
  <si>
    <t>W26RCBWFQXWMZN5</t>
  </si>
  <si>
    <t>Micro Power Module D-71570 Oppenweller I/P (24VDC, 20A), O/P (24VDC 10A)
Qty 2</t>
  </si>
  <si>
    <t>W2X1H2RWHMNOYTV</t>
  </si>
  <si>
    <t xml:space="preserve">Ex-proof light 24 volts DC for syrup 10000 liter vessel 
as per attached picture &amp; detail
model:BSD-07
H= 152mm
L= 105mm
w= 105mm  
Qty: 01
</t>
  </si>
  <si>
    <t>Eric@sinozoc.com
same as required</t>
  </si>
  <si>
    <t>W2WW3U5NZE63X49</t>
  </si>
  <si>
    <t xml:space="preserve">stability chamber 
Capacity 700-1000LTR
</t>
  </si>
  <si>
    <t>W39QEXCEXMQCUX0</t>
  </si>
  <si>
    <t xml:space="preserve">-        GLASS DOOR HINGES, TYPE: RIGHT, 
-        CAT # NK153SR, BRAND = NITTO, MAKE = JAPAN
-        QTY : 5 Pair
</t>
  </si>
  <si>
    <t>W4YMEB7NNFZRBZQ</t>
  </si>
  <si>
    <t>ABB AC Wound Rotor Induction Motor for a Cement Industry
Type: SD 900 la 10
Nameplate attached in email</t>
  </si>
  <si>
    <t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t>
  </si>
  <si>
    <t>please dont use the merge motor database</t>
  </si>
  <si>
    <t>W5L2CBX6G27L76A</t>
  </si>
  <si>
    <t xml:space="preserve">WIKA
Pressure Transmitter
Range :   - 20…….20kPa.
Output : 4…20mA
Supply : DC 10…..30V
Part # 12174948
IS-21-S-L **-**-A1ZGA4ZUZ1-1ZZ
</t>
  </si>
  <si>
    <t xml:space="preserve">Mehboob Akhtar –  SAMI Pharmaceuticals (Pvt.) Limited.
(+92 21 32578081-83 Ext: 3332, | +92 331 2495136 
</t>
  </si>
  <si>
    <t>W6JKUXX93XGUR86</t>
  </si>
  <si>
    <t xml:space="preserve">
-80°C vertical freezer
1)        Ultra-Low Freezer -80°C
2)        Capacity 800L or more
3)        Air Cooled
4)        Vertical Type
5)        Quantity 75 numbers
</t>
  </si>
  <si>
    <t xml:space="preserve">Muhammad TAHIR Iqbal
Head of Engineering
BF Biosciences Limited
5km Sunder Raiwind Road
Opposite Ijtima Chowk
Raiwind
Pakistan - 54000
</t>
  </si>
  <si>
    <t>W8E4B9JB5BZZC7X</t>
  </si>
  <si>
    <t>EXHAUST GAS TEMPERATURE SENSOR DT13</t>
  </si>
  <si>
    <t>W9X8QXB6SFR2GGE</t>
  </si>
  <si>
    <t>SIEVE 1532-0027  For Fitzmill
Qty 2</t>
  </si>
  <si>
    <t>Ashraf Butt
CHC Procurement Officer
GlaxoSmithKline CHC Pakistan Limited.
35 - Dockyard Road, west wharf , Karachi-74000, Pakistan
Tel: +92 21 32315478-82 &amp; (Dir) 35274744
UAN:+92 21 111 475 725  (Ext: 4744)
EN: 0063/2020</t>
  </si>
  <si>
    <t>a_riaz2000@yahoo.com 
Azhar riaz</t>
  </si>
  <si>
    <t>WCCSXR1XXT0LZIH</t>
  </si>
  <si>
    <t>RAWL BOLT 8X60MM Fischer 500902-GM8
qty 30</t>
  </si>
  <si>
    <t>WDXEUXEB5QAMTRO</t>
  </si>
  <si>
    <t>Proximity Sensor 9962-5065 , 18-30VDC PNP ,  08317626065 Pulso tronic
qty 4</t>
  </si>
  <si>
    <t xml:space="preserve">info@pulsotronic.de
</t>
  </si>
  <si>
    <t>WEXTRI6XTE2DIY0</t>
  </si>
  <si>
    <t xml:space="preserve">PLASTIC PALLETS
P2 Clean Room 
Size/mm/1200x1000x150
Lift Ability/2 way entry point
Static Load/Metric Tons/6        140
</t>
  </si>
  <si>
    <t xml:space="preserve">Azeem Soomro
Assistant Manager Procurement
Getz Pharma (Pvt.) Limited
29-30/27, Korangi Industrial Area, Karachi 74900, Pakistan.
UAN: +9221-111-111-511 Ext:2866 
Web address: www.getzpharma.com, info@getzpharma.com
</t>
  </si>
  <si>
    <t>JNQL1</t>
  </si>
  <si>
    <t>Funner Cup Washer 0.8x28x14.4mm Blis-M/C
Funner Cup Washer 1.0x28x14.4mm Blis-M/C
Funner Cup Washer 1.2x28x14.4mm Blis-M/C
Funner Plane-Washer 0.8x28x14.4mm Blis-M/C
Funner Plane-Washer 1.0x28x14.4mm Blis-M/C
Funner Plane-Washer 1.2x28x14.4mm Blis-M/C
qty 400 each</t>
  </si>
  <si>
    <t>WFREUFG31TCJ5L1</t>
  </si>
  <si>
    <t>1.        Pressure regulating valve ---compressed air Line (Line 8)  
        Maximum working pressure       : 10 bar
        Required pressure                          : 2.5 bar
        Adjustable pressure range          : 1 ~ 10 bar
        Body Material                                    : SS Food grade
        Line Size                                               : 2”
        Metallurgy                                          : S.S        
        Application Fluid                               : Air
        Connection Type                              : flanged (Note: with matching flange)
Qty  01Nos
2.        Digital Mass Flow meter (Probe Type) (SNG)compressed air Line  
        Mass Flow                          :                                15m3/min
        Max Press                          :                                10 bar
        Input supply                      :                                220 VAC 
        Output                                 :                               4~20ma
        Flow Meter Type             :                               Digital-Probe
        Line Size                               :                               2”
        Metallurgy                          :                               S.S          
        Application Fluid               :                               Compressed Air
Qty  01Nos</t>
  </si>
  <si>
    <t>Sheikh Muhammad Adeel
Procurement Executive - Technical
English Biscuit Manufacturers (PVT) LTD
Plot 1-4, Sector 23, Korangi Industrial Area
Karachi, Pakistan
P: 021-111-326-326M: 923088882155
sheikh.adeel@ebm.com.pk</t>
  </si>
  <si>
    <t>WGIBQGQLWC18GK4</t>
  </si>
  <si>
    <t xml:space="preserve">700122	 Methanol HPLC Grade Brand: Fisher Uk	 
3000LTRs
700121	 Acetonitrile HPLC Grade Brand: Fisher Uk	 
1500LTRs
</t>
  </si>
  <si>
    <t>"tufail.fsons@gmail.com
Tufail Khan 
Procurement Officer
Ferozsons Laboratories Limited
Post Office: Ferozsons, Amangarh, Nowshera, K.P.K.
Phone: 0923-560145|Cell: 0315-9890785
"</t>
  </si>
  <si>
    <t>WIFAZB27X2TRCT7</t>
  </si>
  <si>
    <t xml:space="preserve">Honeywell North Glovebox Art No. 10Y15A.
Our required quantities are 8 units. 
</t>
  </si>
  <si>
    <t>WQH-XDQ-8157-LDQ
double entry by Zafar</t>
  </si>
  <si>
    <t>WIGBHBGSXXWWG0Z</t>
  </si>
  <si>
    <t xml:space="preserve">1.                High Shear Mixer &amp; Granulator        •        With different Granulating container with capacity of 0.25-1Kg, 1-3 Kg, 3-5 Kg
•        Grall Type required for simulation with commercial equipment.        1-5 Kg
</t>
  </si>
  <si>
    <t xml:space="preserve">Mushtaq Ahmed Abbasi | Sr. Manager Product Development
 | 58 &amp; 59, Sector 15, Korangi Industrial Area, Karachi - 74900, Pakistan.
Tel: +92 21 35066280-81-82, Ext: 316 | Fax: +92 21 35060005 35060505
Mushtaq.Abbasi@brookespharma.com
</t>
  </si>
  <si>
    <t>WINGFS1F27ANGJJ</t>
  </si>
  <si>
    <t xml:space="preserve">2.		Multi-Functional Pharma Equipment	•	V-Blender (Different size 0.25-1Kg, 1-3 Kg, 3-5 Kg)
•	Cone Blender (Different size 0.25-1Kg, 1-3 Kg, 3-5 Kg)
•	Oscillating Granulator (For milling of granules)	1-5 Kg
</t>
  </si>
  <si>
    <t xml:space="preserve">Mushtaq Ahmed Abbasi | Sr. Manager Product Development
 | 58 &amp; 59, Sector 15, Korangi Industrial Area, Karachi - 74900, Pakistan.
Tel: +92 21 35066280-81-82, Ext: 316 | Fax: +92 21 35060005 35060505
Mushtaq.Abbasi@brookespharma.com
</t>
  </si>
  <si>
    <t>WJQ5LKKMYHC6WNM</t>
  </si>
  <si>
    <t>3.		Cone Mill &amp; Fitz Mills	•	For Sizing of granules for simulation with commercial product,	1-5 Kg</t>
  </si>
  <si>
    <t>WK1XDAY5IHW5VR5</t>
  </si>
  <si>
    <t xml:space="preserve">4.		Rotatory Tablet Press or Compression Machine
(with D-Duster and metal detector)	•	12 Punches
•	With B, BB, D tooling 
•	Display Show Hardness
•	Pre-compression Option
•	Simulation with Commercial Production We have GZP 26, GZP 32 Machine of DR. Pharm if same available on small scale.	---
</t>
  </si>
  <si>
    <t>WKCANC481XRFSNC</t>
  </si>
  <si>
    <t xml:space="preserve">5.		Coating Machine
(Autocoata)	With different Coating Pan of, 0.25-1Kg, 1-3 Kg, 3-5 Kg Capacity.
Commercially we have Autocoata Machine.	0.25Kg- 5Kg
</t>
  </si>
  <si>
    <t>WLU4KCCK2N8PZLU</t>
  </si>
  <si>
    <t xml:space="preserve">6.		Semisolid &amp; Liquid Manufacturing Machine
(Vacuum Emulsion Machine. )	•	For Liquid dosage mixing (Syrup, suspension) there will be option to change the mixer type.
•	Cooling and heating option.
•	Flexible speed setting and temperature control (Upto 120ºC) 
•	With Anchor Impeller Mixer and homogenizer for simulation with commercial Equipment for semi solid dosage form.	1Ltr-5Ltr
</t>
  </si>
  <si>
    <t>WLYK3DJI9WA7OMF</t>
  </si>
  <si>
    <t>Fume Extractor (lab exhaust system )</t>
  </si>
  <si>
    <t>WMMRG1QXXT3X73T</t>
  </si>
  <si>
    <t>MOTOR CONNECTION/TERMINA L PLATE FOR 18.5KW,22KW, 30KW MOTORS, MOTOR TYPE Y2-160-180</t>
  </si>
  <si>
    <t>RIFFAT TAHIRA
Processing Section
Procurement Officer
quotations1@bestway.com.pk
SPI # 348 , RFQ #6520-ELECT</t>
  </si>
  <si>
    <t>WMWBJGF75XRELHA</t>
  </si>
  <si>
    <t xml:space="preserve">Becker Vacuum Pump
Motor Power: 7.5Kw
Motor Current: 14.5Amp
Motor RPM: 2910
Voltage: 400v
Vacuum Inlet Capacity: 690/690 M3/h
Pressure: 280/260 mbar
Type: SV 5.690/1
Make: BECKER (Made In Germany)
For Complete detailed see attached Pictures
</t>
  </si>
  <si>
    <t>WN7XX87L3AW712N</t>
  </si>
  <si>
    <t>WQHXDQGZ8157LDQ</t>
  </si>
  <si>
    <t>EECS0HD224H : Panasonic 5 Pcs</t>
  </si>
  <si>
    <t>Tahir Iqbal</t>
  </si>
  <si>
    <t>WUAPX89UFHEDYL8</t>
  </si>
  <si>
    <t xml:space="preserve">OPEN CHUTE DRIVE GEARED MOTOR XWD-4, 4KW
FOOT MOUNTED INPUT 1450/1450 OUT PUT RPM 73, OUTPUT SHAFT DIA 45MM
Qty 1
CONTAINER CHUTE INTERNAL DRUM MOTOR
WITH INTERNAL MOTOR AND LAGGING, DRUM DIA 320M, SPEED 1.25M/S
Qty 1
</t>
  </si>
  <si>
    <t>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PR # 1111501582</t>
  </si>
  <si>
    <t>WW8FDKCH2ISA8H3</t>
  </si>
  <si>
    <t xml:space="preserve">GEARED MOTOR
(CONICAL ROTOR)
11KW
RPM 1400/2900 (DOUBLE
SPEED), OUTPUT RPM
50/100, 400V, MAKE:
EUROPEAN,
FOR HOISTING/LIFITING
</t>
  </si>
  <si>
    <t xml:space="preserve">Faheem ur rehman
Department of Procurement – Processing
Bestway Cement Limited | 8th Floor  | UBL Building, Jinnah Avenue  | Islamabad 44000, Pakistan. 
Tel: +92 51 835 5139 | UAN:+92 51 111 111 722 Ext. 336
Website: www.bestway.com.pk
E-mail:  MUJTABA.SABRI@BESTWAY.COM.PK
</t>
  </si>
  <si>
    <t>WZYQMBWENWMZGKD</t>
  </si>
  <si>
    <t xml:space="preserve">1.       pH meter calibration Tablet pH 7.0                                           50 Tablets
2.       pH meter calibration Tablet pH 4.0                                           50 Tablets
3.       pH meter calibration Tablet pH 9.21                                         50 Tablets
4.       Methanol (HPLC Grade)                                                                40 Lits
5.       Acetonitrile (HPLC Grade)                                                            40 Lits
6.       Volumetric Pipette 5ml                                                                 6 Pcs
7.       Volumetric Pipette 3ml                                                                 6 Pcs
8.       Volumetric Pipette 4ml                                                                 6 Pcs
9.       Volumetric Pipette 2ml                                                                 3 Pcs
10.   Graduated Pipette 2ml                                                                  3 Pcs
11.   Volumetric Pipette 10ml                                                               6 Pcs
12.   Volumetric Flask 100ml                                                                  18 Pcs
13.   Volumetric Flask 50ml                                                                    18 Pcs
14.   Zinc Chloride                                                                                      1 Kg
15.   Sodium Phosphate monobasic                                                   3 Kg
16.   Methylene Blue                                                                               100gm
17.   Cupiric Ethylene Diamine                                                              500 gm
18.   Biological Indicator Strips for Autoclave                                  1 Pack
19.   Sabourdar Dextrose Agar                                                             1.5 Kg                                                    Merck / Oxoid
20.   Tryptic Soya Agar                                                                             1.5 Kg                                                    Merck / Oxoid
21.   Water Plate Count Agar                                                                500gm                                                   Merck / Oxoid
22.   Maconkey Agar                                                                                500gm                                                   Merck / Oxoid
23.   Tryptic Soya Broth                                                                           500gm                                                   Merck / Oxoid
24.   Karl Fischer Reagent                                                                       4 Lit                                                        
25.   Trisodium Phosphate                                                                     5 Kg
26.   HPLC Column C8 250 X 4.6 5um                                                  1 Pcs
27.   HPLC Column C18 250 X 4.6 5um                                                1 Pcs
28.    Concentrated Hydrochloric Acid                                               5 Lits
29.    Concentrated Sulfuric Acid                                                         2.5 Lits
</t>
  </si>
  <si>
    <t>Muhammad Riaz Abrar Muhammad.Riaz@maplepharma.com</t>
  </si>
  <si>
    <t>XX4CCWL3LMWXRX5</t>
  </si>
  <si>
    <t xml:space="preserve">01        Roller bearing         686 2RS        8        Knife roller 
02        Linear Bearing        2540
Closed type with seal in steel body        12        Korsch Xl 400
</t>
  </si>
  <si>
    <t xml:space="preserve">Ashraf Butt
CHC Procurement Officer
GlaxoSmithKline CHC Pakistan Limited.
35 - Dockyard Road, west wharf , Karachi-74000, Pakistan
Tel: +92 21 32315478-82 &amp; (Dir) 35274744
Contact Person: Mr. Sheryar Khan
Tel       +92-22-2109550
Mobile +92-345-3578118
</t>
  </si>
  <si>
    <t>X2464H45CN4UDP5</t>
  </si>
  <si>
    <t>1.        HYDRAULIC PUMP
Model: PV7-1A/16-20RE01 MC0-16
Make: REXROTH
Quantity: 02 Nos.
2.        HYDAULIC PUMP
Model: A10VSO 28 DFR / 31R – PPA 12N00
Make: BRUENINGHAUS (Germany)
Quantity: 02 Nos</t>
  </si>
  <si>
    <t>Arslan: Working</t>
  </si>
  <si>
    <t>X259JK8X4NN3S68</t>
  </si>
  <si>
    <t xml:space="preserve">
1) Markoprint 
    WDBLK2
    No. 40016702
   Smart Ink Cartridge
   Weber Marking Systems GmbH
2) Sojet Print Cartridge 
    Wide Dark black ink 
3) Domino BK117 black ink
    42ml</t>
  </si>
  <si>
    <t>"""tufail.fsons@gmail.com
Tufail Khan 
Procurement Officer
Ferozsons Laboratories Limited
Post Office: Ferozsons, Amangarh, Nowshera, K.P.K.
Phone: 0923-560145|Cell: 0315-9890785"""</t>
  </si>
  <si>
    <t>X2R33DZ3ZLRSTJJ</t>
  </si>
  <si>
    <t xml:space="preserve">CARBON STEEL CAM  
for MAR Filling Machine
</t>
  </si>
  <si>
    <t xml:space="preserve">"Ashraf Butt
CHC Procurement Officer
GlaxoSmithKline CHC Pakistan Limited.
35 - Dockyard Road, west wharf , Karachi-74000, Pakistan
Tel: +92 21 32315478-82 &amp; (Dir) 35274744
</t>
  </si>
  <si>
    <t>45000 for 2nd item.</t>
  </si>
  <si>
    <t>X3UPIFATF3Y38XX</t>
  </si>
  <si>
    <t xml:space="preserve">1011602424        Gemu 514 40D 137 51 1 Angular  valve        EA        1
1011602424        Gemu 514 50D 137 51 1 2061 Angular valve        EA        1
</t>
  </si>
  <si>
    <t>X4QT1ITQTKJTJJ3</t>
  </si>
  <si>
    <t>Spyay gun SCHILCK   MADE IN GERMANY        modle No = 930 / 7- 1S  45
QNTY 4</t>
  </si>
  <si>
    <t>Ashraf Butt
CHC Procurement Officer
GlaxoSmithKline CHC Pakistan Limited.
35 - Dockyard Road, west wharf , Karachi-74000, Pakistan
Tel: +92 21 32315478-82 &amp; (Dir) 35274744</t>
  </si>
  <si>
    <t>Arslan working</t>
  </si>
  <si>
    <t>X4TXX7SDQC5Q9XN</t>
  </si>
  <si>
    <t>"1) Markoprint 
    WDBLK2
    No. 40016702
   Smart Ink Cartridge
   Weber Marking Systems GmbH
2) Sojet Print Cartridge 
    Wide Dark black ink 
3) Domino BK117 black ink
    42ml"</t>
  </si>
  <si>
    <t>GSK West Wharf Mr. Allauddin.</t>
  </si>
  <si>
    <t>X5QX22SX5Y5084O</t>
  </si>
  <si>
    <t>X6LMS81C7WKNCCE</t>
  </si>
  <si>
    <t xml:space="preserve">SARTOLON POLYAMID Filter 47MM, 0.45µm Cat # 25006—47------N	Sartorius -Japan	Packs	60 
Watch Clear Glass Type -1, Size 80 mm	Pyrex –Germany	Nos	36
</t>
  </si>
  <si>
    <t>tufail.fsons@gmail.com
Tufail Khan 
Procurement Officer
Ferozsons Laboratories Limited
Post Office: Ferozsons, Amangarh, Nowshera, K.P.K.
Phone: 0923-560145|Cell: 0315-9890785</t>
  </si>
  <si>
    <t>X767X39Z5L3PPNF</t>
  </si>
  <si>
    <t>Nitric Acid 65% Cat # 1.00456.1000        Merck        Liters        01</t>
  </si>
  <si>
    <t>X7RMGPP1RM0XI72</t>
  </si>
  <si>
    <t>UF MEMBRANES FOR UF SYSTEM            
MEMBRANES AREA 60 CUM
MODEL VK -0068
MANUF: = INGE
ORIGIN GERMANY
FOR WASTE WATER TREATMENT PLANT
02 Qty</t>
  </si>
  <si>
    <t>muhammad.salman@BarrettHodgson.com
FW: PR # 10015758</t>
  </si>
  <si>
    <t>X7X2SC19X3HGAUK</t>
  </si>
  <si>
    <t>PRESSURE TRANSDUCER DS 200P
Pressure Transmitter DMP 331P
500-2001-1-B2-XFL-C62-1-0-2-544
Pressure switch DS 400P
7A0-6001-KH-7-1-3-N10-C69-1-0-2-200
Make BD SENSORS</t>
  </si>
  <si>
    <t xml:space="preserve">Taallal Sif Uddin
Maintenance Manager
PK PSC ENG KF
GlaxoSmithKline
Plot 5, Sector 21, Korangi Industrial Area
Karachi 74900, Pakistan
Email  tallal.s.uddin@gsk.com
Mob. +92 323 4052242
</t>
  </si>
  <si>
    <r>
      <rPr>
        <u/>
        <sz val="12"/>
        <color rgb="FF1155CC"/>
        <rFont val="Arial"/>
      </rPr>
      <t>https://www.google.com/search?newwindow=1&amp;ei=4TbkX_qKCbSW1fAP16iM4AE&amp;q=PRESSURE+TRANSDUCER+DS+200P&amp;oq=PRESSURE+TRANSDUCER+DS+200P&amp;gs_lcp=CgZwc3ktYWIQAzIJCAAQyQMQFhAeOgcIIRAKEKABUKWeClilngpgrqAKaABwAHgAgAHGA4gBugmSAQkwLjEuMS4xLjGYAQCgAQKgAQGqAQdnd3Mtd2l6wAEB&amp;sclient=psy-ab&amp;ved=0ahUKEwi6_5OzgObtAhU0SxUIHVcUAxwQ4dUDCA0&amp;uact=5</t>
    </r>
    <r>
      <rPr>
        <u/>
        <sz val="12"/>
        <color rgb="FF1155CC"/>
        <rFont val="Arial"/>
      </rPr>
      <t xml:space="preserve">
https://www.google.com/search?newwindow=1&amp;ei=ijfkX-qWFNLvgAbLxabgBA&amp;q=Pressure+Transmitter+DMP+331P&amp;oq=Pressure+Transmitter+DMP+331P&amp;gs_lcp=CgZwc3ktYWIQAzIJCAAQyQMQFhAeULXIB1i1yAdgjMsHaAFwAHgAgAHhAYgBpQSSAQUxLjAuMpgBAKABAqABAaoBB2d3cy13aXrAAQE&amp;sclient=psy-ab&amp;ved=0ahUKEwjqg-qDgebtAhXSN8AKHcuiCUwQ4dUDCA0&amp;uact=5
</t>
    </r>
    <r>
      <rPr>
        <u/>
        <sz val="12"/>
        <color rgb="FF1155CC"/>
        <rFont val="Arial"/>
      </rPr>
      <t>https://www.google.com/search?newwindow=1&amp;ei=BzjkX9qRJcPsxgPyjImAAQ&amp;q=Pressure+switch+DS+400P&amp;oq=Pressure+switch+DS+400P&amp;gs_lcp=CgZwc3ktYWIQAzIFCCEQoAE6BAgAEEdQtsMBWLbDAWD5xQFoAHADeACAAbkCiAG5ApIBAzMtMZgBAKABAqABAaoBB2d3cy13aXrIAQjAAQE&amp;sclient=psy-ab&amp;ved=0ahUKEwiasci_gebtAhVDtnEKHXJGAhAQ4dUDCA0&amp;uact=5</t>
    </r>
  </si>
  <si>
    <t>X9JEXDFNIRQWUBG</t>
  </si>
  <si>
    <t>RESISTANCE THERMOMETER GA2610-A4213-M23
Resistance THERMOMETER GA2200 with Pt 100
GA2610-A4213-M23-N5-T48-Z11 PA2100-F12-H1 PA2100-F12-H1
Make  Labom</t>
  </si>
  <si>
    <t xml:space="preserve">Tallal Saif Uddin
Maintenance Manager
PK PSC ENG KF
GlaxoSmithKline
Plot 5, Sector 21, Korangi Industrial Area
Karachi 74900, Pakistan
Email  tallal.s.uddin@gsk.com
Mob. +92 323 4052242
</t>
  </si>
  <si>
    <t>ARSALAN: SECOND ITEM ORDERING CODE NEEDED</t>
  </si>
  <si>
    <t xml:space="preserve">https://www.google.com/search?newwindow=1&amp;ei=UDDkX827HK2ZlwTQgJ3YCQ&amp;q=RESISTANCE+THERMOMETER+GA2610-A4213-M23&amp;oq=RESISTANCE+THERMOMETER+GA2610-A4213-M23&amp;gs_lcp=CgZwc3ktYWIQAzIHCCEQChCgAVAAWABgtJ1VaABwAHgAgAHVBIgBoAuSAQczLTEuMS4xmAEAoAECqgEHZ3dzLXdpesABAQ&amp;sclient=psy-ab&amp;ved=0ahUKEwjNo9-R-uXtAhWtzIUKHVBAB5sQ4dUDCA0&amp;uact=5
https://www.google.com/search?newwindow=1&amp;ei=xTXkX9-UM7fU1fAPnoOv0AQ&amp;q=GA2610-A4213-M23&amp;oq=GA2610-A4213-M23&amp;gs_lcp=CgZwc3ktYWIQA1CC9QxYgvUMYMT4DGgAcAB4AIABxQKIAb8EkgEFMi0xLjGYAQCgAQGqAQdnd3Mtd2l6wAEB&amp;sclient=psy-ab&amp;ved=0ahUKEwifi4is_-XtAhU3ahUIHZ7BC0oQ4dUDCA0&amp;uact=5
https://www.google.com/search?q=resistance+thermometer+pt100&amp;rlz=1C1CHBF_enPK917PK917&amp;oq=RESISTANCE+THERMOMETER+PT100&amp;aqs=chrome.0.0i457j0i22i30l6j69i61.655j0j7&amp;sourceid=chrome&amp;ie=UTF-8
</t>
  </si>
  <si>
    <t>XAYJFUNQM2HIE3K</t>
  </si>
  <si>
    <t>HEAD mounted Temperature transmitter
TTH300
make: Abb</t>
  </si>
  <si>
    <r>
      <rPr>
        <sz val="12"/>
        <rFont val="Arial"/>
      </rPr>
      <t>https://www.google.com/search?newwindow=1&amp;biw=2133&amp;bih=1041&amp;ei=Mh3jX57pFY3DgQba_5ywAg&amp;q=HEAD+mounted+Temperature+transmitter+TTH300&amp;oq=HEAD+mounted+Temperature+transmitter+TTH300&amp;gs_lcp=CgZwc3ktYWIQAzIJCAAQyQMQFhAeUMSBGFjEgRhgz4QYaABwAHgAgAHnA4gBuAiSAQcyLTEuMS4xmAEAoAECoAEBqgEHZ3dzLXdpesABAQ&amp;sclient=psy-ab&amp;ved=0ahUKEwieyobi8-PtAhWNYcAKHdo_ByYQ4dUDCA0&amp;uact=5</t>
    </r>
    <r>
      <rPr>
        <sz val="12"/>
        <color rgb="FF000000"/>
        <rFont val="Arial"/>
      </rPr>
      <t xml:space="preserve">
</t>
    </r>
    <r>
      <rPr>
        <u/>
        <sz val="12"/>
        <color rgb="FF1155CC"/>
        <rFont val="Arial"/>
      </rPr>
      <t>https://www.google.com/search?newwindow=1&amp;biw=2133&amp;bih=1041&amp;ei=hzjkX5mmCqGZ1fAPvveegA8&amp;q=+TTH300&amp;oq=+TTH300&amp;gs_lcp=CgZwc3ktYWIQA1DIG1jIG2CUHWgAcAF4AIABAIgBAJIBAJgBAKABAaoBB2d3cy13aXrAAQE&amp;sclient=psy-ab&amp;ved=0ahUKEwjZhbL8gebtAhWhTBUIHb67B_AQ4dUDCA0&amp;uact=5</t>
    </r>
  </si>
  <si>
    <t>XBATJNDGNMJOPOK</t>
  </si>
  <si>
    <t>Proximity switch IFA-3004-APKG/US
IF5622
FIber-Optic Amplifier 0K5008
IFM electronics</t>
  </si>
  <si>
    <r>
      <rPr>
        <u/>
        <sz val="12"/>
        <color rgb="FF1155CC"/>
        <rFont val="Arial"/>
      </rPr>
      <t xml:space="preserve">https://www.google.com/search?newwindow=1&amp;biw=2133&amp;bih=1041&amp;ei=qDjkX9SnKJLP1fAPzoqVGA&amp;q=Inductive+sensor+IF5622&amp;oq=Inductive+sensor+IF5622&amp;gs_lcp=CgZwc3ktYWIQA1CA_QNYgP0DYNz_A2gBcAB4AIAB9wGIAbgEkgEFMS4wLjKYAQCgAQKgAQGqAQdnd3Mtd2l6wAEB&amp;sclient=psy-ab&amp;ved=0ahUKEwjUm66MgubtAhWSZxUIHU5FBQMQ4dUDCA0&amp;uact=5
</t>
    </r>
    <r>
      <rPr>
        <sz val="12"/>
        <rFont val="Arial"/>
      </rPr>
      <t xml:space="preserve">https://www.google.com/search?newwindow=1&amp;biw=2133&amp;bih=1041&amp;ei=jDjkX7faBemO1fAP8Zeh0AI&amp;q=Proximity+switch+IFA-3004-APKG%2FUS&amp;oq=Proximity+switch+IFA-3004-APKG%2FUS&amp;gs_lcp=CgZwc3ktYWIQAzoECAAQR1Cx1gFYsdYBYOzYAWgAcAR4AIAB9wGIAfcBkgEDMi0xmAEAoAECoAEBqgEHZ3dzLXdpesgBCMABAQ&amp;sclient=psy-ab&amp;ved=0ahUKEwi30N7-gebtAhVpRxUIHfFLCCoQ4dUDCA0&amp;uact=5
https://www.google.com/search?newwindow=1&amp;biw=2133&amp;bih=1041&amp;ei=qDjkX9SnKJLP1fAPzoqVGA&amp;q=FIber-Optic+Amplifier+0K5008&amp;oq=FIber-Optic+Amplifier+0K5008&amp;gs_lcp=CgZwc3ktYWIQAzIFCCEQoAFQ67kEWOu5BGC3vARoAHAAeACAAYwCiAHdBJIBBTAuMS4ymAEAoAECoAEBqgEHZ3dzLXdpesABAQ&amp;sclient=psy-ab&amp;ved=0ahUKEwjUm66MgubtAhWSZxUIHU5FBQMQ4dUDCA0&amp;uact=5
</t>
    </r>
    <r>
      <rPr>
        <u/>
        <sz val="12"/>
        <color rgb="FF1155CC"/>
        <rFont val="Arial"/>
      </rPr>
      <t>https://www.google.com/search?newwindow=1&amp;biw=2133&amp;bih=1041&amp;ei=ajnkX9n7EKKBhbIP-c-mgAI&amp;q=ifm+0K5008&amp;oq=ifm+0K5008&amp;gs_lcp=CgZwc3ktYWIQA1D5Jli3LmCGN2gAcAB4AIAB6gGIAd0IkgEDMi01mAEAoAEBqgEHZ3dzLXdpesABAQ&amp;sclient=psy-ab&amp;ved=0ahUKEwjZ2NfogubtAhWiQEEAHfmnCSAQ4dUDCA0&amp;uact=5</t>
    </r>
  </si>
  <si>
    <t>XBRTJK4NFL1PJCU</t>
  </si>
  <si>
    <t>Flow Sensor SS 20.410 (Bosch)
schmidt technology</t>
  </si>
  <si>
    <t xml:space="preserve">NEED PART NUMBER </t>
  </si>
  <si>
    <t>XDJ3GAL38Q0JRCN</t>
  </si>
  <si>
    <t>STEAM TRAP BT6-BH SFV2
3/4"
spirax sarco</t>
  </si>
  <si>
    <t>https://www.google.com/search?newwindow=1&amp;biw=2133&amp;bih=1041&amp;ei=F0DkX-arNpO0gQbqsJXwCw&amp;q=STEAM+TRAP+BT6-BH&amp;oq=STEAM+TRAP+BT6-BH&amp;gs_lcp=CgZwc3ktYWIQAzIJCAAQyQMQFhAeOgYIABAWEB5Qi-MGWIvjBmCS5gZoAHAAeACAAfUCiAGvB5IBBzEuMC4yLjGYAQCgAQKgAQGqAQdnd3Mtd2l6wAEB&amp;sclient=psy-ab&amp;ved=0ahUKEwimk_KXiebtAhUTWsAKHWpYBb4Q4dUDCA0&amp;uact=5
https://www.google.com/search?newwindow=1&amp;biw=2133&amp;bih=1041&amp;ei=iEDkX4bMCbSGhbIPwqmE4Aw&amp;q=BT6-BH&amp;oq=BT6-BH&amp;gs_lcp=CgZwc3ktYWIQAzIGCAAQBxAeMgYIABAHEB4yBggAEAcQHjICCAAyBAgAEB5Q7s8EWNTVBGDN1wRoAHAAeACAAeMBiAHjAZIBAzItMZgBAKABAaoBB2d3cy13aXrAAQE&amp;sclient=psy-ab&amp;ved=0ahUKEwiGsLbNiebtAhU0Q0EAHcIUAcwQ4dUDCA0&amp;uact=5</t>
  </si>
  <si>
    <t>XICKBCLP6ZZRIHR</t>
  </si>
  <si>
    <t>CONVEYOR BELT ENDLESS 2430*510 P/N. 74450072
Qty 2</t>
  </si>
  <si>
    <t xml:space="preserve">Annex International (Pvt) Limited
Suite No:623, Mashriq Centre , Gulshan-E-Iqbal Block :14
Near Karachi Expo Cnetre Karachi-75300 (Pakistan)
Tel No:+92-21-37075531, 34890948, 
Fax No:+92-21-34890951
Cell No:+92-0321-2022508
E-mail: annex_international@hotmail.com
annex_international@yahoo.com
</t>
  </si>
  <si>
    <t xml:space="preserve">https://www.reichenbach-gmbh.de/
</t>
  </si>
  <si>
    <t>XIIF92D57XH17WQ</t>
  </si>
  <si>
    <t>Fette 3090 UPPER and Lower Cam 3113539 EU19 D09</t>
  </si>
  <si>
    <r>
      <rPr>
        <b/>
        <sz val="12"/>
        <rFont val="Trebuchet MS"/>
      </rPr>
      <t xml:space="preserve">Packages Convertors Limited
</t>
    </r>
    <r>
      <rPr>
        <sz val="12"/>
        <rFont val="Trebuchet MS"/>
      </rPr>
      <t>Haider Ali
Assistant Manager Environment, Health and Safety
Packages Convertors Ltd. | Shahrah-e-Romi, P.O. Amer Sidhu, Walton Road 
Lahore - 54760, Pakistan.
Tel:  042-35811541-45  Ext: 418
Mobile:  +92 301-8427331</t>
    </r>
  </si>
  <si>
    <t>XJUTRRE86MTUGXN</t>
  </si>
  <si>
    <t xml:space="preserve">1111501688        BACK STOP FOR GEARBOX:BE304HSD-80-CW BACK STOP SHAFT DIA 40MM GEARBOX OUTPUT SHAFT ROTATION DIRECTION: CLOCKWISE, GEARBOX MAKE: BONENG, FOR REJECT ELEVATOR AT PACKING PLANT (LINE-II)
1111501688        BACK STOP FOR GEARBOX: BE304HSD-80-CCW BACK STOP SHAFT DIA 40MM GEARBOX OUTPUT SHAFT ROTATION DIRECTION: COUNTERCLOCKWISE, GEARBOX MAKE: BONENG, FOR REJECT ELEVATOR AT PACKING PLANT (LINE-II)
</t>
  </si>
  <si>
    <t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t>
  </si>
  <si>
    <t>XL8KB45PMEBUN6U</t>
  </si>
  <si>
    <t xml:space="preserve">VOC GAS DETECTORS
Fixed Point and Portable Detectors for Volatile Organic Compounds (VOC) Monitoring
</t>
  </si>
  <si>
    <t>Packages Convertors Limited
Haider Ali
Assistant Manager Environment, Health and Safety
Packages Convertors Ltd. | Shahrah-e-Romi, P.O. Amer Sidhu, Walton Road 
Lahore - 54760, Pakistan.
Tel:  042-35811541-45  Ext: 418
Mobile:  +92 301-8427331</t>
  </si>
  <si>
    <t>5QN-BK1-XAQ-RFW5</t>
  </si>
  <si>
    <t>XLF3ESZHS4D045T</t>
  </si>
  <si>
    <t>1) Filter Syring PTFE Membrane, Hydrophilic) 0.45um, 25mm, Grade: Preclean, Cat # 2.CF6201.0001, 100/Pk
2) Filter Syringe Nylon Membrane 0.45um, 25mm (White) Cat # 2.CF2201.0001, 100/Pk
3) Filter Syring PVDF Membrane, Hydrophobic 0.45um, 25mm,(Red) Grade: Preclean, Cat # 2.CF4201.0001, 100/Pk
4)Filter Syringe Nylon Membrane 0.22um, 25mm (Green) Grade: 2.CF2202.0001,100/Pk
Make: CNW Technologies-Germany
Qty 3 box each</t>
  </si>
  <si>
    <t>XMXUELNIJ4LRW08</t>
  </si>
  <si>
    <t xml:space="preserve">
Membrane Filter 0.2um ,47mm (Sartolon Polymide)  
Cat# 25007—47…N , Pack of 100
Membrane Filter  Cellulose Acetate  0.2um ,47mm (Sartolon Polymide)  ,Cat# 11107—47….ACN , Pack of 100
Membrane Filter  Cellulose Acetate 0.2um ,47mm (Sartolon Polymide)  ,Cat# 11107—47----N , Pack of 100
Qty 5 boxes
Sartorius Stedium–Germany </t>
  </si>
  <si>
    <t>XM92SNPUTU826ZZ</t>
  </si>
  <si>
    <t xml:space="preserve">1090000311        MOTOR FOR VACUUM CLEANER ATTIX 30-11
PC MOTOR KIT MODEL:302003384 MAKE NILFISK        EA        2
1090010615        MOTOR OF VACUUM CLEANER FOR PELLET PRESS VOLEMASTER VACUUM CLEANER MODLE-S-52 220V
SINGLE PHASE 2400W 50 CYCLE        EA        6
</t>
  </si>
  <si>
    <t>XMEUXNDP74YXIW6</t>
  </si>
  <si>
    <t>CONTROL VALVE MODEL WE2E1 MAKE CLARKE USA.</t>
  </si>
  <si>
    <t>XN4U739X895VL5C</t>
  </si>
  <si>
    <t>CONTROL VALVE DISPLAY MODEL E1/QC MAKE AQUA PURIFICATION SYSTEM MADE IN USA</t>
  </si>
  <si>
    <t xml:space="preserve">Annex International (Pvt) Limited
Suite No:623, Mashriq Centre , Gulshan-E-Iqbal Block :14
Near Karachi Expo Cnetre Karachi-75300 (Pakistan)
Tel No:+92-21-37075531, 34890948, 
Fax No:+92-21-34890951
Cell No:+92-0321-2022508
E-mail: annex_international@hotmail.com
annex_international@yahoo.com
</t>
  </si>
  <si>
    <t>XNKFKHG7HMTS8PE</t>
  </si>
  <si>
    <t xml:space="preserve">Centrifugal Pump (For Chill Water Circulation).
Make: 
•        Option -1 LEO
•        Option – 2 PEDROLLO
Mode: ACM37 of LEO OR CPm130 of PEDROLLO
Qty: 02 Nos.
</t>
  </si>
  <si>
    <t xml:space="preserve">For details, you may contact with
Muhammad Mudassir Shajee
Electronics &amp; Calibration Officer
Tel       +92 22 2109551
Ext       374 / 378
Cell      0313-3254162 / 0304-07929651.
</t>
  </si>
  <si>
    <t>XXPUPJXYUD2CGG5</t>
  </si>
  <si>
    <t>Sick Sensor KT5W-2N1116
Qty 2</t>
  </si>
  <si>
    <t>XP34AXYG6B7BGLF</t>
  </si>
  <si>
    <t xml:space="preserve">Acid H Solvent, Grade: AR, Make: Labscan	Liters	15 Liters
Sulfuric acid | H2SO4 (S. Solvent)	Liters	2 Liters
Acetone Commercial Grade Make: Taiwan	Liters	5 Liters
Di-Ethylether Grade:AR, Cat: A-3509S, LABSCAN	Liters	2 Liters
Ethanol Absolute Grade: 99.9% (E.Solvent )	Liters	10 Liters
</t>
  </si>
  <si>
    <t>XS9D2FDQIN9AP30</t>
  </si>
  <si>
    <t xml:space="preserve">SACCHARIN SODIUM	05 Kgs	•	TIANJIN CHANGJIE CHEMCIAL CO. LTD - CHINA
•	SINGOCHEM TIANGIN IMP&amp; EXP. CORPORATION –CHINA
</t>
  </si>
  <si>
    <t xml:space="preserve">Afzal Ghani, 
PROCUREMENT OFFICER
Postal Address: P.O Ferozsons, Amangarh, Nowshera, K.P.K, |pro.nowshera@ferozsons-labs.com|Website:www.ferozsons-labs.com|0923-650145, 0312-9486757,03458553396|FAX: 0923-611302| </t>
  </si>
  <si>
    <t>XWGNUQNCWAD6BF9</t>
  </si>
  <si>
    <t xml:space="preserve">MAG. STEARATE        150 Kgs        •        POWER CHEMICAL CORP. - TAIWAN
•        HUZHOU CITY LINGHU XINWANG CHEMICAL - CHINA
•        VASA PHARMA CHEMICAL  - INDA
</t>
  </si>
  <si>
    <t>XWQ3DHK7CHNGX5M</t>
  </si>
  <si>
    <t xml:space="preserve">GEMÜ 1235
Electrical position indicator
Ordering Code: 1235-000-Z-4S-M125-030-G10
</t>
  </si>
  <si>
    <t>Taallal Sif Uddin
Maintenance Manager
PK PSC ENG KF
GlaxoSmithKline
Plot 5, Sector 21, Korangi Industrial Area
Karachi 74900, Pakistan
Email  tallal.s.uddin@gsk.com
Mob. +92 323 4052242</t>
  </si>
  <si>
    <t xml:space="preserve">GEMÜ 1235
Electrical position indicator
Ordering Code: 1235-000-Z-4S-M125-030-G10
Electrical position indicator: 12352 
Fieldbus Code:  000
Accessory Code: Z
Device version 
Open/Closed position feedback inversed, high visibility optical position indicator: 4S
Electrical connection Code M12 plug, 5-pin: M125
Travel sensor version Code Potentiometer 30 mm length: 030
Housing material Code
PVDF base, black, PPR natural cover, M16 thread PEEK: G1
</t>
  </si>
  <si>
    <t>XXEE2U8TPC0GYVZ</t>
  </si>
  <si>
    <t xml:space="preserve">Miniature Air Velocity Transmitter 
     for Measurement of Lowest Velocity
     EE576 – V3A2K200
     (PIC AS ATTACHED)
             QTY : 25 Pcs
</t>
  </si>
  <si>
    <t>Muhammad Asjad
asjad@businesslinks-pk.com</t>
  </si>
  <si>
    <t>RCS-QZW-R1H-Z965
prevoius ordered joey.chua@siisin.com.sg</t>
  </si>
  <si>
    <t>YX911SXKJDUQ71J</t>
  </si>
  <si>
    <t xml:space="preserve">
prestained protein marker of 10 to 70 Kda
details attached in email
</t>
  </si>
  <si>
    <t>masood.hasan@ferozsons-labs.com</t>
  </si>
  <si>
    <t>YXAIAXUHWEW2QGM</t>
  </si>
  <si>
    <t>KFX-ET-620 - Plastic fiber optics type diffuse reflective
LV461.1/P2 - Fiber optic amplifier
Make: Leuze
qty 3</t>
  </si>
  <si>
    <t>Y3LHC9UWSYUA32V</t>
  </si>
  <si>
    <t>bauser dc motor NDK 9482</t>
  </si>
  <si>
    <t>BLI Imran</t>
  </si>
  <si>
    <t>Y4HG69R1XZAMFQ9</t>
  </si>
  <si>
    <t xml:space="preserve">PROPYLENE GLYCOL	1500 Kgs	
•	ARROW CHEMICAL GROUP CORP.CHINA.
•	DONGYING HI –TECH SPRING CHEMICAL- CHINA 
</t>
  </si>
  <si>
    <t>Y4NF7ZBFS8VACJN</t>
  </si>
  <si>
    <t>Filter Syring PTFE Membrane, Hydrophilic) 1um, 25mm, Grade: Preclean, White.        CNW Technologies-Germany        Nos        01 Boxs</t>
  </si>
  <si>
    <t>Y4S3FQ1LZTHIS6B</t>
  </si>
  <si>
    <t xml:space="preserve">Buffer Solution pH 4.01 (250ml),         WTW-Germany        Bottle        01
Buffer Solution pH 7.00 (250ml),         WTW-Germany        Bottle        01
Buffer Solution pH 10.00 (250ml),         WTW-Germany        Bottle        01
</t>
  </si>
  <si>
    <t>Y641FX3Y3ZGFZTC</t>
  </si>
  <si>
    <t xml:space="preserve">1: Ex Rated Strain Relief Plastic Cable Gland with Locknut QTY: 24
    For Zone: 1(21)
    Part number: 16DTSPe2TN
    Make: CMP
2: Ex Rated Strain Relief Plastic Cable Gland with Locknut QTY: 18
    For Zone: 1(21)
   Part number: 25DTSPe2TN
   Make: CMP
</t>
  </si>
  <si>
    <t>Y6UBGEEJ2JXMQQD</t>
  </si>
  <si>
    <t xml:space="preserve"> 3: Outer Sheath Blue Multi core Flexible Cable QTY: 50meter
     Series: OZ-BL-CY
     Part Number: 14088
     No: cross X cross-sec.mm: 7 x 0.75
     As Per Picture attached
4: Outer Sheath Blue Multi core Flexible Cable QTY: 50meter
     Series: OB-BL-PAAR-CY
     Part Number: 14079
     No: cross X cross-sec.mm: 4 x 2 x 0.5
     As Per Picture attached
</t>
  </si>
  <si>
    <t>Y7KCI1T66XH56YR</t>
  </si>
  <si>
    <t xml:space="preserve">Ex-proof light 220 volts 10watt </t>
  </si>
  <si>
    <t>YAER9DTX7I4LRO9</t>
  </si>
  <si>
    <t>YX7-7H5-HUKR-6ZS</t>
  </si>
  <si>
    <t>Whatman 6753-2510 Nylon Puradisc 25 Syringe Filter, 1.0 Micron (Pack of 1000)</t>
  </si>
  <si>
    <t>YB2P54BW91UEPE7</t>
  </si>
  <si>
    <t>Automatic labelling machine double size for empty glass bottles</t>
  </si>
  <si>
    <t xml:space="preserve">Quetta Distillery (Pvt) Ltd
B-236, HITE, Hub
0853-363882-4
Mr. Kamran Adnan
qdl.hub@gmail.com
</t>
  </si>
  <si>
    <t>YCNL7MEYTCX8CHL</t>
  </si>
  <si>
    <t xml:space="preserve">Oil Filter d 76x79 PN. 0531 000 02) 
       Nos                 4     
Exhaust Filter d72x250 PN. 0532  140 157     
   Nos                 4
</t>
  </si>
  <si>
    <t>YG2YY9HXWGAFJGQ</t>
  </si>
  <si>
    <t xml:space="preserve">Power Logic™ Power Meter QTY: 01
Model: PM5350
Make: Schneider electric
</t>
  </si>
  <si>
    <t>Ashraf Butt
Procurement Officer
GlaxoSmithKline Consumer Healthcare Pakistan Ltd.
35 - Dockyard Road, west wharf , Karachi
Tel: 35274744 (Ext: 4744)
ashraf.x.butt@gsk.com
Contact Person: Mr.  Zakir Raza - 03112317017 - 0222109534</t>
  </si>
  <si>
    <t xml:space="preserve">https://www.google.com/search?newwindow=1&amp;rlz=1C1CHBF_enPK917PK917&amp;ei=t98PYJuqD_K58gL4mayQAQ&amp;q=schneider+pm5350&amp;oq=schneider+pm5350&amp;gs_lcp=CgZwc3ktYWIQAzIECAAQRzIECAAQRzIECAAQRzIECAAQRzIECAAQRzIECAAQRzIECAAQR0oFCAgSATFQggJYnQlg3gpoAHADeACAAfgCiAGaC5IBBTItMy4ymAEAoAEBqgEHZ3dzLXdpesgBB8ABAQ&amp;sclient=psy-ab&amp;ved=0ahUKEwjb4Ye7o7nuAhXynFwKHfgMCxIQ4dUDCA0&amp;uact=5
</t>
  </si>
  <si>
    <t>YGS172FNLT0MAW7</t>
  </si>
  <si>
    <t xml:space="preserve">INDUSTRIAL CONDUCTIVITY CONTROLLER
WITH SENSOR (ELECTRODE)
MAIN INPUT 12V OR 24 OR 220V AC 50/60HZ
RANGE: 0-2000 MICRO SEC
OUTPUT: 4-20mA
TEMP: -9.9 TO 125 °C
18040985 K= 0.0101
METER SIZE= 90x90mm
SENSOR CONNECTION 50mm FERRULE
SENSOR SHOULD BE HEAT RESISTANT
AND WATER SEALED TYPE.
QUANTITY=01
</t>
  </si>
  <si>
    <t>Nasiruddin Khan
Martin Dow Marker Ltd
D-7, Shaheed-e-Millat Road,
Karachi-75350, Pakistan UAN : +92 21 111 523 523
Fax   : +92 21 3455 92 21
INQUIRY NO 1019000888</t>
  </si>
  <si>
    <t>YLZM8YB3IEN9YI6</t>
  </si>
  <si>
    <t>Pressure Transmitter MBS3000 060G1113 Danfoss
Qty 3</t>
  </si>
  <si>
    <t>Hussain Riaz | Senior Executive Procurement
The Searle Company Limited
Address: F-319 SITE, Karachi, Pakistan
Work: +(92-21) 3257-8001-7 | Ext: 3084 
Cell: +(92) 333 3829055 
Email:Hussain.riaz@searlecompany.com
RQ 1011602524</t>
  </si>
  <si>
    <t>YX7JBC7CCX9F77B</t>
  </si>
  <si>
    <t>Conductive Gaskets for Sieve for existing BDS of XIAOLUN (Quantity = 02) 
Pctures in email 
also have terms of acceptance</t>
  </si>
  <si>
    <t xml:space="preserve">Mirza Imran Baig
Senior Buyer, In-direct Sourcing 
Procurement, Pakistan
GSK
35 Dockyard Road, West Wharf, Karachi 74000, Pakistan
Email   mirza.i.baig@gsk.com
Tel       +92 21 35274743 Ext: 4743
</t>
  </si>
  <si>
    <t>FTAOYYFKD0T06HP</t>
  </si>
  <si>
    <t>S20 Selet Inductive Sensor PNP M6.5, 3MM, 
Part# B04G6,53PO
Qty 3</t>
  </si>
  <si>
    <t>YPN41W75RY96DTJ</t>
  </si>
  <si>
    <t xml:space="preserve">CETOSTEARYL ALCOHOL	1,800 Kgs	•	MATRIX OLECOCHEMICALS SDN BHD.- MALAYSIA
•	KL –KEPONG OLEOMAS SDN .BHD.- MALAYSIA
•	EMERY OLEOCHEMICAL SDN BHD- MALAYSIA
•	SURIACHEM SDN BHD- MALAYSIA
</t>
  </si>
  <si>
    <t>YPXN615NRCRP7EJ</t>
  </si>
  <si>
    <t>YR3AXGBCYLUZZWP</t>
  </si>
  <si>
    <t>POTASIUM SORBATE	05 Kgs	•	SHAHDONG KUNDA BIOTECHNOLOGY CO. LTD –CHINA.</t>
  </si>
  <si>
    <t>YR8MLRF8ACLPH52</t>
  </si>
  <si>
    <t>Elisa Kit for Erythropotien Cat # AB-119522 Abcam
3 Kit</t>
  </si>
  <si>
    <t xml:space="preserve">Navid Nawaz
Procurement Officer
BF Biosciences Limited (A Subsidiary of Ferozsons Laboratories Ltd.)
5-km Raiwind Road Opposite Ijtima Chowk, Sunder Road,
Raiwind, Lahore
PABX: 042-3602700, Ext: 140
Cell: 0308-4442549
</t>
  </si>
  <si>
    <t>YRJ9DIWJ6CZ8B8J</t>
  </si>
  <si>
    <t xml:space="preserve">1: PCE Switched interlocked sockets                                                                                                                                                                                       
   mechanical interlock, lockable by padlock
   Model: 75152-6
   Current rating: 16 amp.
   Number of phases: 3 phase 415v.
   Pin configuration: 3P + N +E.
   IP rating: IP67 waterproof
2: PCE trailing commando plug.
    Model: 2152-6
    Current rating: 16 amp.
    Pin configuration: 3P + N +E
    Voltage rating: 415V.
    Gender: Male plug
    IP rating: IP67 waterproof        
3: PCE Switched interlocked sockets                                                                                                                                                                                       
   mechanical interlock, lockable by padlock
   Model: 75132-6
   Current rating: 16 amp.
   Number of phases: 1 phase 230V
   Pin configuration: 1P + N +E.
   IP rating: IP67 waterproof
4: PCE trailing Commando Plug                                                                                                                                                                                      
   Model: 2132-6
   Current rating: 16 amp.
   Pin configuration: 1P + N +E.
   Voltage rating: 230V
   Gender: Male plug
   IP rating: IP67 waterproof        
</t>
  </si>
  <si>
    <t>YUIPLT8GQB9HDW1</t>
  </si>
  <si>
    <t>email sent to distributor M.Rotzoll@biesterfeld.com</t>
  </si>
  <si>
    <t>YUMPDXQICTIQ2JB</t>
  </si>
  <si>
    <t>Portable Industrial Vacuum Cleaner (Nilfisk) and other Brands for Vitamin Lines &amp; New QalSium Line
Qty: 03 Nos.</t>
  </si>
  <si>
    <t xml:space="preserve">-Contact Person: Mr.  Syed Yasoob Hassan-Phone:   +92-300-0610110  </t>
  </si>
  <si>
    <t>YXXQRLNZI9YKNLN</t>
  </si>
  <si>
    <t>Honeywell    Antistatic food grade gloves 
  10Y1532A/9Q
Size: 9 3/4
Qty 4</t>
  </si>
  <si>
    <t xml:space="preserve">Ashraf Butt
CHC Procurement Officer
GlaxoSmithKline CHC Pakistan Limited.
35 - Dockyard Road, west wharf , Karachi-74000, Pakistan
Tel: +92 21 32315478-82 &amp; (Dir) 35274744
UAN:+92 21 111 475 725  (Ext: 4744)
</t>
  </si>
  <si>
    <t>YY74SE5XU926N8V</t>
  </si>
  <si>
    <t>YYDXKKZX7695FV3</t>
  </si>
  <si>
    <t xml:space="preserve">Consumption sensor VA 500
</t>
  </si>
  <si>
    <t>Saad Munir
Maintenance Planner,
GSK
Plot 5, Sector 21, Korangi Industrial Area,
Karachi-74900, Pakistan
Email   saad.a.munir@gsk.com
Mobile +92 312 370 9655
Tel : 35205119-20  Ext:3084</t>
  </si>
  <si>
    <t>YZMRXGRDQCUOVC4</t>
  </si>
  <si>
    <t>TDS METER AS PER ATTACHED 
MODEL # 512TS AND MODEL # 532T1.
Qty 1</t>
  </si>
  <si>
    <t>Z3S6HZE49UPXCFL</t>
  </si>
  <si>
    <t xml:space="preserve">Ointment manufacturing tank 100 kg </t>
  </si>
  <si>
    <t xml:space="preserve">sarfarazpk1@gmail.com
Sarfaraz
Hudson Pharma
03218200562
</t>
  </si>
  <si>
    <t>Z6PBHMHFKT8T08T</t>
  </si>
  <si>
    <t>Tube filling machine speed 20 to 40 tube perminit</t>
  </si>
  <si>
    <t xml:space="preserve">sarfarazpk1@gmail.com
Sarfaraz
Hudson Pharma
03218200562
</t>
  </si>
  <si>
    <t>Z6SXZGXW19MGX1M</t>
  </si>
  <si>
    <t>con mixer 150 kg</t>
  </si>
  <si>
    <t>Z72LHK69N7KBTYO</t>
  </si>
  <si>
    <t xml:space="preserve">sugar grinder             </t>
  </si>
  <si>
    <t>Z9UZRF5HISQUTDS</t>
  </si>
  <si>
    <t>Sachet machine  speed 30 to 40 sachet per min</t>
  </si>
  <si>
    <t>ZDNS3TXEQM4A84B</t>
  </si>
  <si>
    <t xml:space="preserve">Chassis Connector	3	Ea	3 pair
9pin
As per sample.
For Encapulation machine
</t>
  </si>
  <si>
    <t>Faraz.Khatri@obscompany.pk</t>
  </si>
  <si>
    <t>ZESCXTHBDA47CUO</t>
  </si>
  <si>
    <t xml:space="preserve">Power Plug   Schneider electric.
Model: EP5
3 pin
5Amp
24        Ea </t>
  </si>
  <si>
    <t>ZEUT3PM3PLHKVNE</t>
  </si>
  <si>
    <t xml:space="preserve">Distillation Unit Heater	1	Ea	2000-2200 Watt
230VAC
With Installation.
As per sample.
</t>
  </si>
  <si>
    <t>ZICLUFZJDI0YSMY</t>
  </si>
  <si>
    <t xml:space="preserve">Omron Communication Cable	1	Ea	CS1W-CN626 - Communication Cable
omron
</t>
  </si>
  <si>
    <t>ZIP6PTXC51TU4BO</t>
  </si>
  <si>
    <t>Mitsubishi base unit
Q38B-E
Serial: 1001021003</t>
  </si>
  <si>
    <t>M.Faraz Khatri
Assistant Manager Procurement
Email:faraz.khatri@obscompany.pk
pr# 1913000223</t>
  </si>
  <si>
    <t>ZK6C61ZA9JU1BM6</t>
  </si>
  <si>
    <t xml:space="preserve">glass vial for injection filling..50ml
We need 50000 only
</t>
  </si>
  <si>
    <t xml:space="preserve">MALLARD PHARMACEUTICALS (PVT) LTD
Zia Lodge Jinnah Town District Jail Road
Multan
import@mallardpharma.com.pk
+92-61-4542731 – 4543672
+92-61-4510512
</t>
  </si>
  <si>
    <t>ZLJ23LZX1MWKK44</t>
  </si>
  <si>
    <t xml:space="preserve">Methylene Blue Solution for Leak Test Apparatus </t>
  </si>
  <si>
    <t>ZLZZRN1M729BXXH</t>
  </si>
  <si>
    <t xml:space="preserve">HYDROXYPROPYL CELLULOSE (HPC) GRADE: SL	3 Kgs	•	Nippon Soda Co. Ltd-Japan 	</t>
  </si>
  <si>
    <t>ZMDBKBLYG8N5KVL</t>
  </si>
  <si>
    <t xml:space="preserve">Organic Solvent  Waste/Disposal Container with trolley Mounted 
Container Details  :  
•        Materials should be amber Glass 
•        Capacity should be 10- 15 Liters
•        Identification should  be Safety Labeled/Singed  i.e. Hazardous  , Dangerous    
Trolley Details 
•        Materials should be S.S or M.S
•        Easy handling and pushing.
•        Trolley should be portable and  moved through wheel .
•        
Purpose:  To carry waste organic solvents from one place to another for disposal in  specified location.
</t>
  </si>
  <si>
    <t>ZN1Y77IDWKFOIUM</t>
  </si>
  <si>
    <t xml:space="preserve">Mahle filter cartridge
Type 852 623 
Filter media Ti 15- 0.4M M cube                
8  no
</t>
  </si>
  <si>
    <t>Use the following text in quotation.
"Mahle filter cartridge  Type 852 623
Filter media Ti 15- 0.4M M cube"
No attachment</t>
  </si>
  <si>
    <t>ZN4WYQJYK34MMPN</t>
  </si>
  <si>
    <t xml:space="preserve">HEPA filter       AAF ,    Astrol                                                                                  P/N M553-205-005                                                                                  Efficiency    99.999%                0.03micron                                              Size       24"x24"x11 1/2"                                                                                Air flow 2000CFM                15        no
</t>
  </si>
  <si>
    <t>ZNJWJXXQEH4E5MY</t>
  </si>
  <si>
    <t xml:space="preserve">Camfill F9 filters                                                                                      2400801                                                                                                          OPGP-F9-0592/0592/0296-ES-00                                                           size   592x592x296                                                                                  Nominal Air flow      3400 meter cube/h                        
                9        no
</t>
  </si>
  <si>
    <t>ZNZF5NMB26G0QD2</t>
  </si>
  <si>
    <t>Inductive Sensor PNP-NO, 6.5MM, 3MM, 
Model: B04G653PO, 
Make: SELET Italy
Qty 3</t>
  </si>
  <si>
    <t>Tufail Khan 
Procurement Officer
Ferozsons Laboratories Limited
Post Office: Ferozsons, Amangarh, Nowshera, K.P.K.
Phone: 0923-560145 | Cell: 0315-9890785
Req# 3146</t>
  </si>
  <si>
    <t>ZP2658EE6PSHNLD</t>
  </si>
  <si>
    <t>Inductive Sensor XS1 M12 - PNP NO&amp;NC - Flush - Sn4mm - 12..24VDC - M12 UNICAM
XS112B3PCM12
qty 2</t>
  </si>
  <si>
    <t>ZRYKP93HLNQI5YT</t>
  </si>
  <si>
    <t>Inductive Sensor PNP M12 4mm E2A-M12KS04-WP-B1 2M 
OMRON Japan
qty 2</t>
  </si>
  <si>
    <t>ZT8XX5767CH2VEU</t>
  </si>
  <si>
    <t>Inductive Sensor PNP M18 20MM (BES M18MG-PSC20F-S04G) Make: BALLUFF Germany
Qty 2</t>
  </si>
  <si>
    <t>ZUXKN9Q1J420KGE</t>
  </si>
  <si>
    <t>Air Pressure Switch, Pressure Gauge (GP46-10-01-X207-Q, Make: SMC Japan 
Qty 2</t>
  </si>
  <si>
    <t>ZUXGCNW43YR3K7I</t>
  </si>
  <si>
    <t>Safety Coded RFID Sensor STDD310M 0.1-D1T, Make: PIZZATO Italy 
Qty 2</t>
  </si>
  <si>
    <t>info@pizzato.com</t>
  </si>
  <si>
    <t>ZW9K94YNTXI58R6</t>
  </si>
  <si>
    <t xml:space="preserve">
1111600728       GEAR MOTOR 3PH, 0.12 KW, 0. 43AMP,1500RPM 1500/26.3 U/MIN, CBO-63K/4KD 4POLE,50Hz, INSULATION CLASS B,IP54, MAKE CARL BOCKWOLDT        
EA        
01
1111600728        GEAR MOTOR 3PH,0.55 KW, 1.7AMP, 900RPM, 900/27 U/MIN, CB 2R-80N/60 50Hz,INSULATION CLASS B,IP54, MAKE CARL BOCKWOLDT        
EA        
01
</t>
  </si>
  <si>
    <t>RIFFAT TAHIRA
Processing Section
Procurement Officer
quotations1@bestway.com.pk</t>
  </si>
  <si>
    <t>ZWAF3E3AZGLQC93</t>
  </si>
  <si>
    <t xml:space="preserve">SERVO MOTOR
Sm100/40/050/Po/45
MAIN MOTOR ELAU, MAKE: SCHNEIDER ELECTRIC
MODEL: SM-100/40/050/PO/45/M1/B1
19203402V010ACU
MO-4.8NM (PACK DRIVE)
10-4.19 ArmS (Umax400VAC)
15M= 14Arms
UN= 400Vrms
nN= 4000rpm
PN= 1.42kW
nmax= 6680 rpm
THERMO= PTC
Ubr= 24V DC
Pbr= 16W.
REQUIRED FOR UHLMANN TABLET
BLISTER PACK MACHINE b1240
SERIAL# 0501607
MADE IN GERMANY.
Quantity: 01
</t>
  </si>
  <si>
    <t>Martin Dow Marker Ltd
D-7, Shaheed-e-Millat Road,
Karachi-75350, Pakistan UAN : +92 21 111 523 523
Fax   : +92 21 3455 92 21
nasiruddin.khan@martindow.com</t>
  </si>
  <si>
    <t>ZXLCX9EH512C6I6</t>
  </si>
  <si>
    <t xml:space="preserve">Duplex Water Softener (Twin Tank), With 
Feed Water Pump
Multimedia Filter
Duplex Water Softening Plant
</t>
  </si>
  <si>
    <t>N6LNIUQYY3Z2D1Y</t>
  </si>
  <si>
    <t>Manual Sand Filter For Purified Water Plant, Flow Rate: 1500 Lit/Hr. Working Pressure: 1.5-5 Bar</t>
  </si>
  <si>
    <t>GZQNK4CLXS7ZFSJ</t>
  </si>
  <si>
    <t xml:space="preserve">Dow Corning – High Vacuum Grease.
Quantity : 04 Pcs
</t>
  </si>
  <si>
    <t xml:space="preserve">Syed Masood Hasan
Import Department
BF BIOSCIENCES LIMITED
(A Subsidiary of Ferozsons Labs Ltd)
Head Office/Biotech Factory,
5-Km; Sundar-Raiwind Road,
Opposite Ijtima Chowk Raiwind,
Lahore-Pakistan.
</t>
  </si>
  <si>
    <t>9NBNL6JSS1U8HRE</t>
  </si>
  <si>
    <t xml:space="preserve">Assay Loop 500microliter, HP 
the Cat # 228-45405-93 
</t>
  </si>
  <si>
    <t>UECNMG85GKW945T</t>
  </si>
  <si>
    <t>Grundfos Pump CR 1
CR1-11 A-FGJ-A-E-HQQE
Model: A98674636P115240001
Qty 1
Grundfos Pump CR 3
Type: CR3-5 A-FGJ-A-E-HQQE
Model: A98674948P115130004
Qty 1
Grundfos Pump CR 5
Type: CR5-5 A-FGJ-A-E--HQQE
Model: A98675221P115210024
Qty 1
Grundfos Pump CRN3
Type: CRN3-36 A-FGJ-GI-E-HQQE
Model: A98918348P115260001
Qty 1
Grundfos Pump CRN1S
Type: CRN1S-15 A-FGJ-GI-E-HQQE
Model: A98918372P115260001
Qty 1</t>
  </si>
  <si>
    <t>7T3NNPJEZ873K0M</t>
  </si>
  <si>
    <t>Print Head 6 Nib Cartridge Part # LA249556 (1106 C) Eurothern
Qty 4</t>
  </si>
  <si>
    <t xml:space="preserve">Navid Nawaz
Procurement Officer
BF Biosciences Limited (A Subsidiary of Ferozsons Laboratories Ltd.)
5-km Raiwind Road Opposite Ijtima Chowk, Sunder Road,
Raiwind, Lahore
PABX: 042-3602700, Ext: 140
Cell: 0308-4442549
</t>
  </si>
  <si>
    <t>FRR-I87-K2LI-BCH 
repeat</t>
  </si>
  <si>
    <t>1FDNQBRNT15XE41</t>
  </si>
  <si>
    <t>Cartridge Filter 5 Micron 20 Inch, Dia: 2ʺ
6 Nos
Pictures attached</t>
  </si>
  <si>
    <t>ZMXNRB3YN8GQDCQ</t>
  </si>
  <si>
    <t>Gast Oil less Air Motor</t>
  </si>
  <si>
    <t>8MTNXEHBXQIE8Y5</t>
  </si>
  <si>
    <t xml:space="preserve">BEWADES 130 UV Lamp 4H 800550 BWT 1-442454 China        4 Nos
Back Wash Filter Infinity A, BWT China        1 No
Digital Pressure Gauge (Endress + Hauser) PMP131 A1BD2A1G BWT China        2 Nos
Mettler Toledo Thornton M 300        1 No
Burkert Flow Meter (12 ~ 36 VDC)25Am (W46ME)        1 No
Pressure Meter (Endress + Hauser) (PMP51-AA21RA (1PBTJJA3+AKHKJAKB)        1 No
Conductivity Cell 243E223, K=0,1, PT1000, 316L, Thornton        2 Nos
</t>
  </si>
  <si>
    <t>CWJX1WDXXU5I7KU</t>
  </si>
  <si>
    <t xml:space="preserve">Muhammad Nauman Tariq
Assistant Manager Engineering
Cell No.: +92-343-4146319
E-mail: m.nauman@dynatispakistan.com
</t>
  </si>
  <si>
    <t>65JX2CJG5FXAJ3J</t>
  </si>
  <si>
    <t>PacDrive MC-4
MC-4/11/10/400
VDM01D10AL00      HW EOR603
2528053839     1115    FW V00.16.xx
PacDrive MC-4
MC-4/11/10/400
VDM01D10AL03        HW E0Q603
2228136239      3012    FW V00.16.xx
#8-108-171-684
Qty 1</t>
  </si>
  <si>
    <t xml:space="preserve">Zubair Wada
Team Lead Automation
PK PSC ENG KF 1
GlaxoSmithKline
Plot 5, Sector 21, Korangi Industrial Area
Karachi 74900, Pakistan
Email:  zubair.a.wada@gsk.com
Phone:   +92 21 3520 5119     Ext.: 3923
Mobile:   +92 306 114 2831
</t>
  </si>
  <si>
    <t>OZFPX38KJQAU1AS</t>
  </si>
  <si>
    <t>Sterifil® 47 mm Filter Holder, 250 mL Cat. No. XX1104710</t>
  </si>
  <si>
    <t>Nabeel Ahmed
Assistant Manager Procurement
Tel        :        +9221-111-111-511 Ext. 2304
Direct        :        +9221-3863-6225
Mobile        :        +92320-121-2513
nabeel.ahmed@getzpharma.com</t>
  </si>
  <si>
    <t>QDLP1NH2DI4PXJ2</t>
  </si>
  <si>
    <t xml:space="preserve">1	1	EA	FEED FRAME FRONT STAINLESS-STEEL ASSEMBLY MB3-81/FS/A/OEM PART NO.37081.
2	1	EA	FEED FRAME REAR STAINLESS STEEL ASSEMBLY MB3-81/RS/A/OEM PART NO.37082.
3	2	EA	TAKE OOF PLATE FRONT MB3-79/OEM PART NO.37079.
4	2	EA	SCRAPER SPRING SP-8/OEM PART NO. 37077-36062.
5	2	EA	WEDGE MB3-017/OEM PART 37017.
6	2	EA	REAR SCRAPER BLADE MB3-169-OEM.
7	2	EA	SCRAPER BLADE FRONT MB3-21 OEM PART NO.37221
8	2	EA	TAKE OFF PLATE REAR MB3-80 OEM PART NO.37080.
9	4	EA	DRIP LUBRICATOR M-78/OEM PART NO.36178
10	2	SET	UPPER AND LOWER PRESSURE ROLLER PR.7/OEM PART NO.35007.
11	2	EA	UPPER PRESSURE ROLLER PIN MB3/471 OEM PART 37047.
12	2	EA	LOWER ROLLER PIN M-9/OEM PART NO.35009.
Imported Spare of D3A Compression Machine Make: Manesty 
S.NO	QTY.	UOM	DESCRIPTION	 
1	1	EA	FEED FRAME MD3-52/OME PART NO.36652.	 
2	2	EA	SCRAPER PLATE MD3-59/OME PART NO. 36059.	 
3	2	EA	TAKE-OFF PLATE MD3-61/OEM PART NO. 36061.	 
4	1	EA	WEDGE PIECE MD3-2A/ OEM.	 
5	2	EA	SCRAPER SPRING SP-8/OEM PART NO. 37077-35018-36062.	 
6	1	SET	UPPER AND LOWER PRESSURE ROLL PR-6/OEM PART NO.36054.	 
7	1	EA	UPPER ROLL PIN MD3 42/OEM PART NO.36142	 
8	1	EA	UPPER ROLL PIN MD3 75/OEM PART NO.36075.	 
9	1	EA	WEIGHT ADJUSTING CAM ASSEMBLY MD3-081/OEM PART 36081.	 
</t>
  </si>
  <si>
    <t>TADP1S6XHX3XB0Z</t>
  </si>
  <si>
    <t>filter set  for Formaldehyde Meter Model # Y-300 .</t>
  </si>
  <si>
    <t>Martin Dow Marker Ltd
D-7, Shaheed-e-Millat Road,
Karachi-75350, Pakistan UAN : +92 21 111 523 523
Fax   : +92 21 3455 92 21
nasiruddin.khan@martindow.com</t>
  </si>
  <si>
    <t>F3MP1TQ5NSHRH7P</t>
  </si>
  <si>
    <t>Quadro Q vac vaccum system closing flap plate with pasted gasket 
 Make QUADRO   serial# 830-0082   
Year MFG 2009
Qty 2</t>
  </si>
  <si>
    <t>J7YP1Z1EHXD9L0Z</t>
  </si>
  <si>
    <t>Glass Cylinder (20ml) with cap water testing of Hanna  Cat # HI-740231	Hanna	12 Vials</t>
  </si>
  <si>
    <t xml:space="preserve">Afzal Ghani,
Asst.Procurement Officer,
P.O Ferozsons, Amangarh, Nowshera, K.P.K, |pro.nowshera@ferozsons-labs.com|Website:www.ferozsons-labs.com|0923-560145, 0312-9486757|FAX: 0923-611302|
</t>
  </si>
  <si>
    <t>HLMP317MX4YQ2M1</t>
  </si>
  <si>
    <t xml:space="preserve">INSECT-O-CUTTER
LASER CARE 220V
2'x18 WATT BLACK
TUBE RODx2
MATERIAL STAINLESS STEEL
Quantity: 1 No. 
</t>
  </si>
  <si>
    <t xml:space="preserve">Adil Hussain Shah
Procurement Specialist | Procurement Department | Ext: 1415
Martin Dow Marker Limited
D7, Shaheed-e-Millat Road, Karachi 75350 Pakistan.
Phone:+92-21-111-523-523  
Fax +92-21-34559221,  
Email: adil.shah@martindow.com
</t>
  </si>
  <si>
    <t>FTLP8Z8LYJPFGDT</t>
  </si>
  <si>
    <t xml:space="preserve">POLYETHYLENE GLYCOL PEG-8000	48 Kgs	
•	HANGZHOU ZHONGBAO IMP. EXP. CROP. LTD - CHINA
</t>
  </si>
  <si>
    <t>Afzal Ghani,
Asst.Procurement Officer,
P.O Ferozsons, Amangarh, Nowshera, K.P.K, |pro.nowshera@ferozsons-labs.com|Website:www.ferozsons-labs.com|0923-560145, 0312-9486757|FAX: 0923-611302|</t>
  </si>
  <si>
    <t>9DZP92XLFFB7XVY</t>
  </si>
  <si>
    <t xml:space="preserve">Glass vial 20 ml with cap for water testing of Hanna  Cat #	Hanna	12 Vials
Iron Low Range Test Kit Cat # HI 38039 	Hanna	01 Kit
</t>
  </si>
  <si>
    <t>IOUP9RJXE6XNKG4</t>
  </si>
  <si>
    <t xml:space="preserve">Iso Octane  Cat # 1.04727.2500	Merck	2.5 Liters x 2 Bottles
Tween 80 Cat # 8.22187.1000 	Merck	1.0 Liter x 1 Bottle
</t>
  </si>
  <si>
    <t>2EDPAC1BXZ1PALH</t>
  </si>
  <si>
    <t xml:space="preserve">Duplex Water Softener (Twin Tank), With 
Feed Water Pump
Multimedia Filter
Duplex Water Softening Plant	1 No
Manual Sand Filter For Purified Water Plant, Flow Rate: 1500 Lit/Hr. Working Pressure: 1.5-5 Bar	1 No
</t>
  </si>
  <si>
    <t>GDSPBD9P1XJ3YIE</t>
  </si>
  <si>
    <t xml:space="preserve">Nitrogen gas flow meter 
FSM-N-101-8A
FL334593
Input: 24VDC 
Range: 10 to 100 Ltr/minute 
Connection : for Pneumatic pipe 6 or 8 mm 
Quantity: 01 set.   
</t>
  </si>
  <si>
    <t xml:space="preserve">Syed Nouman Ali Zaidi
Deputy Manager Engineering
AGP Limited.
B-23-C, S.I.T.E.,
Karachi - 75700, Pakistan.
</t>
  </si>
  <si>
    <t>1FOPBNUBH7XC722</t>
  </si>
  <si>
    <t>SS 316L Pleated filter cartridge (with Food Grade Certificate):
Part No: RTD 2001 75 K N500738 A
Qty 20</t>
  </si>
  <si>
    <t>-Contact Person: Mr. Toaha Ali Khan, Cell   +92 3035078029</t>
  </si>
  <si>
    <t>7QPPCS93QTSUUZP</t>
  </si>
  <si>
    <t>CIGAR OASIS ANALOG HYGROMETER</t>
  </si>
  <si>
    <t xml:space="preserve">Mohammad Abdullah | Manager Commercial
Tel:  +92-42-35712969
Email: abdullah@starimpex.com
STAR IMPEX INTERNATIONAL
Suite # 5, 3rd Floor Imtiaz Centre, Gulberg II, 
Main Market, Lahore, 54660, Pakistan
</t>
  </si>
  <si>
    <t>RIEPCWZWDUD62CQ</t>
  </si>
  <si>
    <t>Butterfly Valve Seat 12” (Tyco Pentair) Keystone Butterfly Valve Paraseal W.1/2 DN300, 10bar-10°C/130°C, PN10 Key – 31300 – JS 1030 06 / 3172978 – Flanged Trim 112.
Qty 1</t>
  </si>
  <si>
    <t>Syed Masood Hasan
Imports Department
BF BIOSCIENCES LIMITED</t>
  </si>
  <si>
    <t>9UTPDCC1AMJAXTV</t>
  </si>
  <si>
    <t>Water Filter 5 Micron 20 Inch With Transparent Casing
Filter Qty 6</t>
  </si>
  <si>
    <t>LZOPEX7GC8LX2VP</t>
  </si>
  <si>
    <t>Inductive Sensors  BAW M12MI-UAC20B-S04G  , BALLUFF 
Qty 4</t>
  </si>
  <si>
    <t>44KPFE9Y5GIPJ99</t>
  </si>
  <si>
    <t xml:space="preserve">SS 316L sieve   250 micron                                  3feet x 6 feet
SS 316L50mesh/297 micron                                 3feet x 6 feet
SS 316L sieve   800 micron                                  3feet x 6 feet
</t>
  </si>
  <si>
    <t>70MPG53GPN4HW6J</t>
  </si>
  <si>
    <t>"Conical sieve OEM # 7C075R03751401F                                                         
 Screen Solid Flare 220EP (1.905mm)
For Quardro comill  U20    "
"Conical sieve OEM #7C625Q05069401F                                                    
Screen Solid Flare 220EP (15.875mm)
For Quardro comill  U20"
Qty 2 each</t>
  </si>
  <si>
    <t>8PWPHFQYFUUKFOZ</t>
  </si>
  <si>
    <t>TUBE:
SIZE: 5/8" OD X 20' RANDOM LG X 0.049" WALL THK
MATERIAL: SEAMLESS AUSTENITIC TP316L SS ASTM A269
Qty 20</t>
  </si>
  <si>
    <t xml:space="preserve">Muhammad Ali
Buyer Email: muali@engro.com
Procurement Department
Engro Fertilizers Limited
7th Floor, The Harbour Front Building, Block 4, Clifton, Karachi
U +9221 111 211 211     C +92 306-0141881
</t>
  </si>
  <si>
    <t>QHYPID2F2PJW8S1</t>
  </si>
  <si>
    <r>
      <rPr>
        <sz val="12"/>
        <rFont val="Trebuchet MS"/>
      </rPr>
      <t xml:space="preserve">Tubing &amp; pipe pneumatic fittings
</t>
    </r>
    <r>
      <rPr>
        <sz val="12"/>
        <color rgb="FFFF0000"/>
        <rFont val="Trebuchet MS"/>
      </rPr>
      <t>List in Email</t>
    </r>
  </si>
  <si>
    <t xml:space="preserve">Ailia Touqir
Purchase Officer
Colgate-Palmolive Pakistan Ltd 
Add: Lakson Square, Building No.2, Sarwar Shaheed Road, Karachi, Pakistan
Off: 38400000| Ext: 3029 l Mobile: 0315-2217762 | Email: ailia_touqir@colpal.com.pk
</t>
  </si>
  <si>
    <t>116PKZ3D7XQFUGP</t>
  </si>
  <si>
    <t xml:space="preserve">Foood grade taflon scoops with certificates   500 grams                        2
Foood grade taflon scoops with certificates   1KG                        2
Foood grade taflon scoops with certificates   2kgs                       2
</t>
  </si>
  <si>
    <t>Ashraf Butt
CHC Procurement Officer
GlaxoSmithKline CHC Pakistan Limited.
35 - Dockyard Road, west wharf , Karachi-74000, Pakistan
Tel: +92 21 32315478-82 &amp; (Dir) 35274744
UAN:+92 21 111 475 725  (Ext: 4744)</t>
  </si>
  <si>
    <t>98ZPLZX16UZZS3B</t>
  </si>
  <si>
    <t>Thermo Hygrometer Oregon Scientific	20 Nos	You can quote other brands too with calibration certificate</t>
  </si>
  <si>
    <t>Tufail Khan 
Procurement Officer
Ferozsons Laboratories Limited
Post Office: Ferozsons, Amangarh, Nowshera, K.P.K.
Phone: 0923-560145 | Cell: 0315-9890785</t>
  </si>
  <si>
    <t>4R2PNDEEW8KBY9D</t>
  </si>
  <si>
    <t>1.	Torque Multiplier Wrench</t>
  </si>
  <si>
    <t xml:space="preserve">Naqeeb-Ur-Rahim
Procurement Officer
Tel : 0092-21-111-211-211 (Ext - 7082)
Fax : 0092-21-35810669
Cell : +92 – 308-2224201
Web: www.engrofertilizers.com
</t>
  </si>
  <si>
    <t>JJ4PPX17PSXY2XS</t>
  </si>
  <si>
    <t>2.	50 Ton Hydraulic Bottle Jack
3.	30 Tons Hydraulic Bottle Jack</t>
  </si>
  <si>
    <t>6YLPP2PY73LHL59</t>
  </si>
  <si>
    <t xml:space="preserve">1	RO water	38 mm x 1.5mm	From RO tank to corridor tanks	RFT	30
2	RO water	38 mm x 1.5mm	Branch from corridor line to evap room tanks	RFT	50
3	RO water	38 mm x 1.5mm	From RO room to RO tanks	RFT	300
4	SS bends	38 mm	On RO line	Nos	25
5	Butterfly valve collor type	38 mm	On tanks	Nos	12
Ethanol Piping SS 316L seamless					
1	Ethanol 	38 mm x 1.5mm	From ethanol line to ethanol tank	RFT	180
2	Ethanol 	38 mm x 1.5mm	From ethanol tank to resin column	RFT	40
3	SS bends	38 mm	On Ethanol piping	Nos	10
4	Butterfly valve collor type	38 mm	On tanks	Nos	2
Process piping SS 316L seamless					
1	Process pipeline	38 mm x 1.5mm	From decanter to mixing tanks	RFT	100
2	Process pipeline	38 mm x 1.5mm	From mixing tanks to centrifuge	RFT	110
3	Process pipeline	38 mm x 1.5mm	From centrifuge to holding tanks	RFT	50
4	Process pipeline	38 mm x 1.5mm	From holding tanks to resin column	RFT	40
5	Process pipeline	38 mm x 1.5mm	From resin column to T-10 tank (technical floor)	RFT	40
6	Process pipeline	38 mm x 1.5mm	From T-10 tank to balance tank of evaporators	RFT	60
7	SS bends	38 mm	On process piping	Nos	20
8	Butterfly valve collor type	38 mm	On tanks	Nos	15
9	NRV	38 mm	On pumps	Nos	4
	SS collar clamps set	38 mm	for All pipelines	Nos	30
	SS tee	38 mm	for All pipelines	Nos	10
	SS Square Pipe 304 for supports	1.5"x1.5"	for All pipelines	RFT	60
			Total Pipeline	RFT	1000
			15% extra	RFT	1150
</t>
  </si>
  <si>
    <t xml:space="preserve">Atif Majeed
Manager E I&amp;C
Cell # 0324-8288942
 </t>
  </si>
  <si>
    <t>G9TPQ5JWIX5U4ZP</t>
  </si>
  <si>
    <t xml:space="preserve">1.        Siemens Motor 1LA7070-4AB11               01 Nos
0.25KW, 1350 RPM
</t>
  </si>
  <si>
    <t>F7ZPSWSD5GMQMJW</t>
  </si>
  <si>
    <t>Schneider Motor  SH055/80009/0/1/00/00/00/10/00
Schneider Motor ISH070/60017/0/1/00/0/00/10/00
Schneider Pac Drive MC4/11/01/400  
Schneider PacDrive PS-5 PowerSupply ISH 
Schneider Pac Drive C400/A8/1/1/1/00
Schneider PacDrive DB-5 Distribution Box
Schneider Fiber Cable E-SS-056- 0.3m
Schneider Fiber Cable E-SS-056- 1m
qty 1 each</t>
  </si>
  <si>
    <t>F8JPSXYUSHNM3A5</t>
  </si>
  <si>
    <t>Photocell LK89PA7 Wenglor 
Qty 2</t>
  </si>
  <si>
    <t>2JMPUI95EWZIG0R</t>
  </si>
  <si>
    <t xml:space="preserve">SS316L mesh 40/200    heavy guage            3feetx15feet
</t>
  </si>
  <si>
    <t>G3ZPUP6NKDX41CL</t>
  </si>
  <si>
    <t>Inclination sensor with robust plastic
housing
PTAM27-1-120-U2-CW-T0.1-KAB10M-UPACK
Sensor MAke: ASM 
Qty 3</t>
  </si>
  <si>
    <t>2RIPXJM4GAAXZXR</t>
  </si>
  <si>
    <t xml:space="preserve">Laipple / Brinkmann GmbH
3 pahse motor 
E0084942
</t>
  </si>
  <si>
    <t>1ZQPY2IJBKPYR6F</t>
  </si>
  <si>
    <t>SENSOR CABLE XS2F-B12PVC3A5M
Angle Type
SESNOR CABLE XS2F-B12PVC3S5M 
Straight type
5 Fber Sesnor AMP 
E3X-NA41 
Suplly voltage: 12 to 24 VDC
FIBER SENSOR TIP 
E32-DC200
Proximity sesnor M8
E2B-SO8LS01-MC-B1
Proximity sesnor Cable (M8)
XS3F-M8PVC3A5M
Robot Cable, 5M,CNB
R88A-CAGA005SR
without brake
Robot Cable, 5M,CN2
R88A-CRGB005CR
Servo Drive
R88D-GT01H
AC200V / 50W / 100W
2 AC servo motor (cylinder type),
R88M-G10030H-S2
E2GN Cable type
XS2F-B12PVC3A5M
PHOTO ELECTRIC SENSOR 
E3S-CD61
MAKES OMRON</t>
  </si>
  <si>
    <t>Waqas Zafar
Engineering dept.
Getz Pharma (PVT).ltd 
waqas.zafar@getzpharma.com</t>
  </si>
  <si>
    <t>I9VPZ846WLTA6D7</t>
  </si>
  <si>
    <t>SAFETY Tumbler 
MZM 100
Schmersal</t>
  </si>
  <si>
    <t>Waqas Zafar
Engineering dept.
Getz Pharma (PVT).ltd 
waqas.zafar@getzpharma.com</t>
  </si>
  <si>
    <t>3QIPZTSNW226P1D</t>
  </si>
  <si>
    <t>S.S-316L  BOWL BOTTOM SIEVE 950mm ( FBD 120 )
Qty 2</t>
  </si>
  <si>
    <t xml:space="preserve">CHC Procurement Officer
GlaxoSmithKline CHC Pakistan Limited.
35 - Dockyard Road, west wharf , Karachi-74000, Pakistan
Tel: +92 21 32315478-82 &amp; (Dir) 35274744
UAN:+92 21 111 475 725  (Ext: 4744)
</t>
  </si>
  <si>
    <t>WUUQ1Y1WF6S7IXM</t>
  </si>
  <si>
    <t xml:space="preserve">1111600796        3 PHASE MOTOR WITH GEAR 1.1 KW, 1400 R 50 HZ,TYPE: FA 40 G DT 90 S4, BMG, NO.40        EA        01
1111600796        3-PHASE MOTOR W/GEAR 1.1KW,1400RPM 50HZ,TYPE:FAF 47-DRSS0M4 SR#35.011032.3601.0001.1 6 DUTY SI        EA        01
</t>
  </si>
  <si>
    <t>Picture Received</t>
  </si>
  <si>
    <t>PBCQ29SLA1HRPKR</t>
  </si>
  <si>
    <t>Overload Relay, Make: EATON, Model: ZE-0,4, 
Part no. XTCE018C32TD  
Qty 4</t>
  </si>
  <si>
    <t>A2QQ41B49XNPXMT</t>
  </si>
  <si>
    <t>Siemens Gas Valve VGF 10.504 DN 50              
      01 Nos</t>
  </si>
  <si>
    <t>DKKQ4XYS4DURWA3</t>
  </si>
  <si>
    <t xml:space="preserve">LINEAR BEARING
MNR: R185322310
R. Runner Block C5
RWA-025-FLS-C2-H-2
With Rolling Element R180526331
Make: Bosh Rexroth AG
</t>
  </si>
  <si>
    <t>9W3Q9H2GEMDNXL0</t>
  </si>
  <si>
    <t xml:space="preserve">1.        Panasonic Gear Motor M9MX40G4YGA with Gear Box MX9G3B                             
  01 Nos
Machine Hi-Cart
</t>
  </si>
  <si>
    <t>XHZQCERXQQFZW2W</t>
  </si>
  <si>
    <t xml:space="preserve">1090000161        GEARED MOTOR, TYPE=RF27DRE80M4 ITEM # 646bw410-m01, 01 kw, 4POLE 400 VAC MAKE SEW EURO DRIVE (GEAR MOTOR, HOLLOW BORE 40MM RPM 12-15 POWER  01 KW MAKE SEW/FLENDER)        EA        6
</t>
  </si>
  <si>
    <t>Muhammad Rehan Anwar
  Officer Procurement
  Department of Procurement
Bestway Cement Limited | 8th Floor  | UBL Building, Jinnah Avenue  | Islamabad 44000, Pakistan. 
Tel: +92 51 835 5118 | Fax: +92 51 265 4865 | UAN:+92 51 111 111 722
Website: www.bestway.com.pk
CC: rehan.anwar@bestway.com.pk
mahboob.shakir@bestway.com.pk</t>
  </si>
  <si>
    <t>MXXQD3QCNDRAJ1T</t>
  </si>
  <si>
    <t>1070022722        GEARED MOTOR WITH BRAKE SYSTEM POWER 22KW, RPM 1400/12 REQUIRD FOR TILE BOND MIXTURE (GEAR MOTOR 22KW WITH BRAKE ,RPM9-12, SOLID SHAFT DIA 110MM FOOT MOUNTED MAKE SEW/FLENDER)        EA        1</t>
  </si>
  <si>
    <t>Muhammad Rehan Anwar
  Officer Procurement
  Department of Procurement
Bestway Cement Limited | 8th Floor  | UBL Building, Jinnah Avenue  | Islamabad 44000, Pakistan. 
Tel: +92 51 835 5118 | Fax: +92 51 265 4865 | UAN:+92 51 111 111 722
Website: www.bestway.com.pk
CC: rehan.anwar@bestway.com.pk
mahboob.shakir@bestway.com.pk</t>
  </si>
  <si>
    <t>CR2QHXI2I6KAXUU</t>
  </si>
  <si>
    <t>1070022737        CHAIN COUPLING WITH COVER CR12018 FOR TILE BOND MIXTURE        EA        1</t>
  </si>
  <si>
    <t>WF8QHDRAK4Y3K5F</t>
  </si>
  <si>
    <t>Machin Name Part Name Parts Pics Part No. No. of Punch
MK II D Type
MK III B-Type FEED FRAME
FEED FRAME 37
M1-31 | Ref: 39731 45
M1-31 | Ref: 39731
Pan F-O-M BOTTOM 
PLATE -
EARLY MODEL
Fette -1 P-2000 F2-24E | Ref: N/A 43
Complete Feed 
Frame &amp; Pan
Coutroy R-200 FEED FRAME FEED FRAME 55
Picture
Compression Machine Spare Parts 2021
Unipress compression machine D-Type Gear 15680SD0 20
Unipress compression machine D-Type 242270 20 Worn
Fette -2 P-2100 Complete Feed 
Frame &amp; Pan
2</t>
  </si>
  <si>
    <t xml:space="preserve">Amir Wahid Siddiqui 
Lead Engineer Tablet Block.
Emerging Markets &amp; Asia Pacific
GSK 
F 268 SITE, Karachi 74000, Pakistan
Email  amir.w.siddiqui@gsk.com 
Mob +92 321 2065249 
Tel   +92 21 32599999  Ext.3201 
</t>
  </si>
  <si>
    <t>479QHFMMLXHGWFM</t>
  </si>
  <si>
    <t xml:space="preserve">Servo Motor SH31001P02A2000, Uni-P.M G7B	EA	1
Servo Motor SH30702P01F2000, Uni-P.M G7B	EA	1
</t>
  </si>
  <si>
    <t>7LQQJ5ULFBMSS8B</t>
  </si>
  <si>
    <t>Mesh SS326L Width 4 Ft x 4 Ft length Mesh Size: 3 mm Wire Dia. 0.5 mm</t>
  </si>
  <si>
    <t>RSNQJFXGGQ9JZS7</t>
  </si>
  <si>
    <t xml:space="preserve">UV tube Length is 850mm.
Dia of our tube is 9.2mm.
Ceramic base dia is 13.1mm.
Base is 4 pin but didn’t written whether it is G10.2Q or G10Q.
Lamp wattage is 130watt.
Supply voltage is 220v,100ma  and u out is 440v.
</t>
  </si>
  <si>
    <t>YMIQKEXDTYR4MWH</t>
  </si>
  <si>
    <t>FAN APPLICATION:COOLING ELECTRICAL RATING:200- 240VAC 0.15A 1PH 50HZ 33W MAKE: NIDEC SERVO CORPORATION:MA48B3        20        NOS</t>
  </si>
  <si>
    <t xml:space="preserve">
Mohammad Abdullah | Manager Commercial
Tel:  +92-42-35712969
Email: abdullah@starimpex.com
STAR IMPEX INTERNATIONAL
Suite # 5, 3rd Floor Imtiaz Centre, Gulberg II, 
Main Market, Lahore, 54660, Pakistan
</t>
  </si>
  <si>
    <t>KFBQKLA366U5KEZ</t>
  </si>
  <si>
    <t>PT-DT70
Low-Head Tablet Dissolution Test Apparatus</t>
  </si>
  <si>
    <t>Afzal Ghani,
Asst.Procurement Officer,
Ferozsons Laboratories Limited
P.O Ferozsons, Amangarh, Nowshera, K.P.K, |pro.nowshera@ferozsons-labs.com|Website:www.ferozsons-labs.com|0923-560145, 0312-9486757|FAX: 0923-611302|</t>
  </si>
  <si>
    <t>JYHQM2C6MXTELSY</t>
  </si>
  <si>
    <t>Spray nozzles Delevan</t>
  </si>
  <si>
    <t xml:space="preserve">Ghulam Rasool 
Mechanical Engineer 
Engineering
PSC
GSK
35 Dockyard Road, West Wharf 
Email   Ghulam.a.Rasool@gsk.com 
Mobile +923343651473
</t>
  </si>
  <si>
    <t>81DQMK3DFDDXS8C</t>
  </si>
  <si>
    <t>Lenze Gear Motor with Brake
type: 11.332.13.10.2</t>
  </si>
  <si>
    <t>NOT AVailable 1:1 replacement</t>
  </si>
  <si>
    <t>XV2QP9T49981BLT</t>
  </si>
  <si>
    <t xml:space="preserve">Forked Photoelectric Sensor
Part Number: 1GS 63B/6D.3-S8
       Make: Leuze Electronic
</t>
  </si>
  <si>
    <t>5Q3QPTLXIX1CB5S</t>
  </si>
  <si>
    <t>automatic capsule filling machine for DPI capsule (Dry powder inhaler capsules) for micro dosing ~20 to 25mg per capsule.</t>
  </si>
  <si>
    <t>Muhammad Rameez
Executive Procurement
Ext : 611
Mobie : 0304-2102015
Platinum Pharmaceutical (Pvt.) Ltd. A-20, North Western Industrial Zone, 
Bin Qasim, Karachi-75020, Pakistan. 
+92-21-34750112-3/34750225-8  +92-21-34750229|
Indirect.Proc@platinumpharma.net</t>
  </si>
  <si>
    <t>UUCQUHGAUJ5XEZI</t>
  </si>
  <si>
    <t xml:space="preserve">1.        Submersible Pump for Septic Tank
Make: KSB.
Model: Amarex N Series.
kW: 3 to 4 kW.
Power: 3 phase @ 400~440 V, 50Hz.
Line Size: 2” 
Description: Vertical single-stage submersible motor pump with cutter.
Qty: 02 Nos.
</t>
  </si>
  <si>
    <t xml:space="preserve">Muhammad Mudassir Shajee
Electronics &amp; Controls Engineer 
Tel       +92 22 2109528 - 30
Ext       374
Cell      0313-3254162 / 0304-07929651.
</t>
  </si>
  <si>
    <t>236QWTLX7BSCJDZ</t>
  </si>
  <si>
    <t>0.1 M Cerium (IV) Sulphate Solution Ce(SO4)2  Litre Analytical volumetric, CAS#13590-82-4, Cat #150693        Sigma Aldrich –Germany         Minimum Pack Size</t>
  </si>
  <si>
    <t>EG4QWY23HXJPRWH</t>
  </si>
  <si>
    <t xml:space="preserve">Automatic Spray Gun with fitting(24A748 JD) F 13A GARCO </t>
  </si>
  <si>
    <t>-Contact Person: Mr. Muhammad Iqbal – 0222109516</t>
  </si>
  <si>
    <t>RF8QXM8XPPS46TA</t>
  </si>
  <si>
    <t>Densitometer 
Techkon spectrodens premium 
qty 1
2) SpyderX Pro
monitor calibrator</t>
  </si>
  <si>
    <t>siddiqui Process</t>
  </si>
  <si>
    <r>
      <rPr>
        <sz val="12"/>
        <rFont val="Trebuchet MS"/>
      </rPr>
      <t>https://spyderx.datacolor.com/</t>
    </r>
    <r>
      <rPr>
        <sz val="12"/>
        <color rgb="FF000000"/>
        <rFont val="Trebuchet MS"/>
      </rPr>
      <t xml:space="preserve">
</t>
    </r>
    <r>
      <rPr>
        <u/>
        <sz val="12"/>
        <color rgb="FF1155CC"/>
        <rFont val="Trebuchet MS"/>
      </rPr>
      <t>https://www.ebay.de/itm/Techkon-SpectroDens-PREMIUM-Densitometer-/203309832851?_trksid=p2349624.m46890.l49286</t>
    </r>
  </si>
  <si>
    <t>3SDQY37AIZTW2YQ</t>
  </si>
  <si>
    <t xml:space="preserve">Farmamac machine ST- valve imported part no mention on pics,
Please reply quotation with qty-4
</t>
  </si>
  <si>
    <t>syed.a.ali@gsk.com
Azhar ALi</t>
  </si>
  <si>
    <t>engineering Team Mr Zeeshan Ahmed. Mob no- 03007882813</t>
  </si>
  <si>
    <t>P85QZ7RGDTAXBUD</t>
  </si>
  <si>
    <t>1.        Bauer Gear Box BG20-01-SM-3                 
Ratio: 19.71 / 1
Gear RPM: 71
                For: Blister Uhlmann machine (B-1240)
02 Nos</t>
  </si>
  <si>
    <t>RCSQZWR1HZ9656M</t>
  </si>
  <si>
    <t xml:space="preserve">Analog Total Dissolved Solids Meter 01489-25
Myron L 532T1 </t>
  </si>
  <si>
    <t>V22RXJTFPB88FJ7</t>
  </si>
  <si>
    <t xml:space="preserve">Cream transfer motors, 1 kw to 3kw. 1 to 1.5 inch suction &amp; discharge Dia. Our product viscosity is 75000 to 85000 cp. The transfer section of pump should be SS 316. </t>
  </si>
  <si>
    <t>nouman.tahir.fsons@gmail.com</t>
  </si>
  <si>
    <t>VYNR2DIWJWA9W1P</t>
  </si>
  <si>
    <t xml:space="preserve">1) Automatic Blister Machine Alu-Alu 
2) Automatic Blister Machine
Alu-PVC with Cartoner
</t>
  </si>
  <si>
    <t xml:space="preserve">muhammad.farooq@highnoon.com.pk
Manager Supply Chain
Highnoon Laboratories Limited
17.5 km. Multan Road,
Lahore - 53700 Pakistan
+92 42 111 000 465 
(Ext): 2473
+92 300 3540499
</t>
  </si>
  <si>
    <t>4HMR368TXB3IQFW</t>
  </si>
  <si>
    <t>Coater-350kg
Coater 10-60kg</t>
  </si>
  <si>
    <t>GB4R3RX1PXXES3M</t>
  </si>
  <si>
    <t>Granulation (G-1) Suit</t>
  </si>
  <si>
    <t xml:space="preserve">muhammad.farooq@highnoon.com.pk
Manager Supply Chain
Highnoon Laboratories Limited
17.5 km. Multan Road,
Lahore - 53700 Pakistan
+92 42 111 000 465 
(Ext): 2473
+92 300 3540499
</t>
  </si>
  <si>
    <t>X68R6U7X2EWPR4E</t>
  </si>
  <si>
    <t>Compression Machine B Type 45 -55 Station , 
5000 / min</t>
  </si>
  <si>
    <t>L6SR81BS9NW4CPL</t>
  </si>
  <si>
    <t>Liquid Filling, Labelling Line Machine with Cartoner
200 bottles / min</t>
  </si>
  <si>
    <t>"muhammad.farooq@highnoon.com.pk
Manager Supply Chain
Highnoon Laboratories Limited
17.5 km. Multan Road,
Lahore - 53700 Pakistan
+92 42 111 000 465 
(Ext): 2473
+92 300 3540499
"</t>
  </si>
  <si>
    <t>MG9R9INC85R88KW</t>
  </si>
  <si>
    <t xml:space="preserve">Drop Filling Line Machine with Cartoner
120-150 Dropper / min
</t>
  </si>
  <si>
    <t>"muhammad.farooq@highnoon.com.pk
Manager Supply Chain
Highnoon Laboratories Limited
17.5 km. Multan Road,
Lahore - 53700 Pakistan
+92 42 111 000 465 
(Ext): 2473
+92 300 3540499
"</t>
  </si>
  <si>
    <t>IEJRAX3LCRDIY2Z</t>
  </si>
  <si>
    <t>media warmer</t>
  </si>
  <si>
    <t xml:space="preserve">Graton Pharmaceutical
351/3, Street No. 20, Sharfabad,
Karachi
Qaisar.Moosavi@gratonpharma.com
</t>
  </si>
  <si>
    <t>AHXRBXXUIX4FKKH</t>
  </si>
  <si>
    <t>Bosch GKF 330 capsulation machine                                                  
gear box for main turret for capsuleshell.
Bosch GKF 330 capsulation machine                                                  
gear box for powder dosing turret
Pictures in email</t>
  </si>
  <si>
    <t>-Contact Person: Mr. Zakir Raza – 0304-0729713 – 0222109523-26</t>
  </si>
  <si>
    <t>7OORBZN7TISXLYC</t>
  </si>
  <si>
    <t xml:space="preserve">      VALVE, PSV-661D, 1-1/2"X3"
"VALVE, PSV-661D, 1-1/2"X3", MAKE:
TEXT:TAG: PSV-661D
INLET: 1-1/2" 600LB RF
OUTLET: 3" 150LB RF
SET PRESSURE: 59.5 KG/CM2
OPERATING PRESSURE: 55 KG/CM2
OPERATING TEMPERATURE: 270 F
FLUID: WATER DENSITY: 62.303 LB/FT3
SPRING: HIGH TEMP ALLOY STEEL
BODY: CS
CODE: ASME SECTION 8
OVERPRESSURE: 10%"
VALVE, PSV-688, 4"X6"
"VALVE, PSV-688, 4"X6", MAKE:
TEXT:TAG: PSV-688
INLET: 100MM 600LB RF
OUTLET: 150MM 150LB RF
SET PRESSURE: 48.9 KG/CM2
FLUID: STEAM
OPERATING PRESSURE: 44.99 KG/CM2
OPERATING TEMPERATURE: 393 C
BODY: CS
SPRING: HIGH TEMP ALLOY
CODE: ASME SECTION 8
OVERPRESSURE: 10%</t>
  </si>
  <si>
    <t xml:space="preserve">
Arsalan Ahmed
Procurement Department
Engro Fertilizers Limited
7th Floor, The Harbour Front Building, Block 4, Clifton, Karachi
</t>
  </si>
  <si>
    <t>K91RCYD7TP6DJ4W</t>
  </si>
  <si>
    <t>Chemicals and lab equipments
List in email</t>
  </si>
  <si>
    <t xml:space="preserve">Ailia Touqir
Assistant Manager Procurement
Colgate-Palmolive Pakistan Ltd 
Add: Lakson Square, Building No.2, Sarwar Shaheed Road, Karachi, Pakistan
Off: 38400000| Ext: 3029 l Mobile: 0315-2217762 | Email: ailia_touqir@colpal.com.pk
</t>
  </si>
  <si>
    <t>JHEREXZP5EXJKCQ</t>
  </si>
  <si>
    <t>Filter Cartridge 0.2 Micron , Sarto-Flour Germany 5181207T9-B
Qty 4</t>
  </si>
  <si>
    <t>SJ8REZAZ2Q7XI01</t>
  </si>
  <si>
    <t xml:space="preserve">1        Impeller CR(I) 1 For Grundfos Pump Model CR1-11 (Model: A98674636P115240001), 0.5 KW
Product No: 98394397        1 Set
2        Impeller CR(I) 5 For Grundfos Pump Model CR5-5 (Model: A98675221P115210024), 0.75 KW
Product No: 98394422        1 Set
</t>
  </si>
  <si>
    <t>RKERJ3WZEEEU8RS</t>
  </si>
  <si>
    <t xml:space="preserve">01        Methyl Red Indicator        Sigma Alrich –Germany        Minimum pack size
02        
Bromocresol Purple Indicator        Sigma Alrich –Germany        Minimum pack size
03        
Bromocresol Green Indicator        Sigma Alrich –Germany        Minimum pack size
04        
Crystal Violet Indicator        Sigma Alrich –Germany        Minimum pack size
05        
1-Naphthol Benzene Indicator        Sigma Alrich –Germany        Minimum pack size
</t>
  </si>
  <si>
    <t xml:space="preserve">Afzal Ghani, 
PROCUREMENT OFFICER
Postal Address: P.O Ferozsons, Amangarh, Nowshera, K.P.K, |pro.nowshera@ferozsons-labs.com|Website:www.ferozsons-labs.com|0923-650145, 0312-9486757,03458553396|FAX: 0923-611302| 
</t>
  </si>
  <si>
    <t>DFVRJP9E2PGI7JF</t>
  </si>
  <si>
    <t>Heating Block required for 15mL Test Tube</t>
  </si>
  <si>
    <t xml:space="preserve">Muhammad Yasir,
Asstt. Manager Materials Management,
Planning &amp; Materials Management Department,
P.O Ferozsons, Amangarh, Nowshera, K.P.K, Pakistan|Yasir@ferozsons-labs.com|Website:www.ferozsons-labs.com|0923-560145|Mobiel / Whatsapp: 0307-4440081|Skype: m-yasir
</t>
  </si>
  <si>
    <t>EDBRN92LRFLI3XB</t>
  </si>
  <si>
    <t>ZD Motor 90W 1800 rpm 0.5 Amp with Gear Type</t>
  </si>
  <si>
    <t>Babar.ali@scilife.biz</t>
  </si>
  <si>
    <t>Scilife Via WhatsApp</t>
  </si>
  <si>
    <t>MF6RXK9C2X6I82G</t>
  </si>
  <si>
    <t>CHW. Outlet Temp. Sensor  PN. 00107
Qty 1</t>
  </si>
  <si>
    <t>Contact Person: Mr. Muhammad- Iqbal -0222109516.</t>
  </si>
  <si>
    <t>TOARPMGEQPC9XOA</t>
  </si>
  <si>
    <t>BF BIOSCIENCES LIMITED
(A Subsidiary of Ferozsons Labs Ltd)
Head Office/Biotech Factory,
5-Km; Sundar-Raiwind Road,
Opposite Ijtima Chowk Raiwind,
Lahore-Pakistan.
92-42-3602 6789
masood.hasan@ferozsons-labs.com</t>
  </si>
  <si>
    <t>KMTRQ3ZFBQIRZL6</t>
  </si>
  <si>
    <t>D39RSQRKSXMZHOJ</t>
  </si>
  <si>
    <t>Saccharomyces Cerevisiae  ATCC 2601 Culture        Any best Quality Brand         01 Packs</t>
  </si>
  <si>
    <t>ZJXRULPG494D3ZM</t>
  </si>
  <si>
    <t xml:space="preserve">Data logger for monitoring the temperature of fridge,
Temperature range        -20 to 250C
</t>
  </si>
  <si>
    <t>-Contact Person: Mr. Kapil Dev – 0306-1141684</t>
  </si>
  <si>
    <t>QN7RUP6XNK3KAN9</t>
  </si>
  <si>
    <t>3 Phase Induction Motor, 4 Pole, 10 HP, 1460 RPM, 380-415 V, Made: TECO Malaysia</t>
  </si>
  <si>
    <t>GBZRUPINMT8R2KK</t>
  </si>
  <si>
    <t xml:space="preserve">GI pallets Astola Pkg 1
Size 1000x1200x130
16 swg gauge
2 way 3 legged
Hot dip galvanized corrugated Deck board
Weight 36 kg
Rack load 1000kg
QTY: 3000 Nos
</t>
  </si>
  <si>
    <t>Faisal Waqas
Asst. Manager Procurement
+92320-1212480
faisal.waqas@getzpharma.com</t>
  </si>
  <si>
    <t>O36RUWHXSYL7466</t>
  </si>
  <si>
    <t>OIL FLOW PIPE 1" DIA,625MM 
C/C OF ELBOW WITH BOTH END ELBOWS AND UNIVERSAL NUTS PRESSURE 10 BAR
Wire Braided Hose DN19 EN853 2SN 3/4" WP 36MPa GB/T 3683-2021 98-2A1 MEE 130713
Qty 4 
URGENT
pictures in email</t>
  </si>
  <si>
    <t xml:space="preserve"> 
Haris Jumma 
Procurement Department
Engro Fertilizers Limited
7th Floor, The Harbour Front Building, Block 4, Clifton, Karachi
U +9221 111 211 211     C +92 306-0141881
Email hjumma@engro.com    
</t>
  </si>
  <si>
    <t>AZRRWRJQ49DXHI8</t>
  </si>
  <si>
    <t xml:space="preserve">Impeller Seal SK62F/PTFE  PN. 100324  </t>
  </si>
  <si>
    <t>OF8RXBISMUP1CFM</t>
  </si>
  <si>
    <t xml:space="preserve">ACID ZINC OXIDE A.R GRADE MERCK        KG        20
ACID HYDROCHLORIC A.R GRADE        LTR        40
ACID HYDROFLUORIC A.R GRADE        LTR        5
ACID NITRIC A.R GRADE        LTR        10
FILTER WHATMAN PAPER ACHLESS CAT # 541, 150MM        PKT        5
CAP LIDS SILICA CRUSIBLE V.M        NO        6
BAKER CONICAL FLASK PYREX 500ML        NO        6
</t>
  </si>
  <si>
    <t>Asst. Manager Procurement
M. Mazhar Yousaf
0321-7062286
Mughal Group Of Industries
procurement@mughalsteel.com</t>
  </si>
  <si>
    <t>X5DRYT5HWLIQ8O4</t>
  </si>
  <si>
    <t>Lenze Communication Cable
EMF2177IB
Lenze Keypad
EMZ9371BC
qty 1</t>
  </si>
  <si>
    <t xml:space="preserve">https://www.ebay.com/itm/184122443527?epid=842358707&amp;hash=item2ade8d8707:g:OVUAAOSwfzZgNNKt
https://www.ebay.com/p/169919273
</t>
  </si>
  <si>
    <t>VVJSX9Y59KXM9RW</t>
  </si>
  <si>
    <t>Loop calibrator 715
Fluke
Tachometer 931 
Fluke
qty 1</t>
  </si>
  <si>
    <t xml:space="preserve">https://www.fluke.com/en/product/calibration-tools/ma-loop-calibrators/fluke-715
https://www.fluke.com/en-sg/product/building-infrastructure/hvac-tools/fluke-931
</t>
  </si>
  <si>
    <t>R0VS1NUKTKA685K</t>
  </si>
  <si>
    <t>Hino Cold Chain Truck Section Pipe Length: 4’ or 5’, 
Pipe Inner Dia: 17mm, Pipe Outer Dia 24mm
Qty 2</t>
  </si>
  <si>
    <t>BF Biosciences Limited (A Subsidiary of Ferozsons Laboratories Ltd.)
5-km Raiwind Road Opposite Ijtima Chowk, Sunder Road,
Raiwind, Lahore
navid.nawaz@bfbio.com</t>
  </si>
  <si>
    <t>194S2CXNEEYQBYN</t>
  </si>
  <si>
    <t>VPQS5P5NZSDZMEL</t>
  </si>
  <si>
    <t>QW2S6NT3HXW2LDZ</t>
  </si>
  <si>
    <t>Battery Charger 24 V DC 63A, Brand LIMDA or Super General for our 500kva Generator</t>
  </si>
  <si>
    <t>Rameez Malick
Procurement Executive
Supply Chain Department
rameez.malik@herbion.com</t>
  </si>
  <si>
    <t>Y7CS6YD8JWP3EQN</t>
  </si>
  <si>
    <t xml:space="preserve">Insulated Lugs Type	Size (mm)	Pcs
Ferrules	0.5, 0.75, 1, 1.5, 2.5, 3.5, 4, 6,,8	500 (White), 500 (Black), 500 (Red), 500 (Yellow), 500 (Blue)
O Type/Ring Type	0.5, 1, 1.5, 2, 3, 3.5, 4, 5, 6, 8	500 (White), 500 (Black), 500 (Red), 500 (Yellow), 500 (Blue)
U Type/Fork Type	0.5, 1, 1.5, 2, 3, 3.5, 4, 5, 6, 8	500 (White), 500 (Black), 500 (Red), 500 (Yellow), 500 (Blue)
Pin Type	0.5, 1, 1.5, 2, 3, 3.5, 4, 5, 6, 8	500 (White), 500 (Black), 500 (Red), 500 (Yellow), 500 (Blue)
</t>
  </si>
  <si>
    <t>S5G-SC1-SA2X-DI1 merged</t>
  </si>
  <si>
    <t>M8MS9RXKBWA79TD</t>
  </si>
  <si>
    <t xml:space="preserve">Wire Crimper &amp; Stripper        CRIMP-SET PZ 6/5                 Weidmueller        2
Wire Crimper        HSC8 6-4        IWISS        2
</t>
  </si>
  <si>
    <t>S5GSC1YWSA2XDI1</t>
  </si>
  <si>
    <t xml:space="preserve">ACID ZINC OXIDE A.R GRADE MERCK        KG        20
ACID HYDROCHLORIC A.R GRADE        LTR        40
ACID HYDROFLUORIC A.R GRADE        LTR        5
ACID NITRIC A.R GRADE        LTR        10
FILTER WHATMAN PAPER ACHLESS CAT # 541, 150MM        PKT        5
CAP LIDS SILICA CRUSIBLE V.M        NO        6
BAKER CONICAL FLASK PYREX 500ML        NO        6
</t>
  </si>
  <si>
    <t xml:space="preserve">
Mughal Group Of Industries
Tell # 111-000-007, Direct 042-37971726. Fax # 042-37970326
	Email: procurement@mughalsteel.com
Asst. Manager Procurement        Sr. Manager Procurement
M. Mazhar Yousaf        Shaukat Ali Tahir
0321-7062286        0333-4213080
</t>
  </si>
  <si>
    <t>UP7SC4FMQZYWXOO</t>
  </si>
  <si>
    <t xml:space="preserve">Pancreatin Form Porcin Pancreas&gt;3 Grade: USP, Cat # P1625, 100 gm Make: Sigma	Sigma Aldrich-Germany 	100gm x 03
Sodium Dodecyl Sulfate Ph Eur, Cat # 8170341000, Merck	Merck 	01Kg x 10
Dichloromethane Grade :GR, Cat # 1.06050-2500 Make: Merck	Merck	2.5 Liters x 01
</t>
  </si>
  <si>
    <t>5EXSCK8FWMX6M2P</t>
  </si>
  <si>
    <t xml:space="preserve">1.        Humidity, Temperature and Dew Point Data Logger
with USB Interface, SSN-23,
YUWESE Sensor System Co., Ltd./ China
Qty:       1
2.        USB Disposable Data Logger
iMini USB Disposable Data Logger (single use)
CRYOPAK - USA
Qty:       1
</t>
  </si>
  <si>
    <t>Muhammad Naveed Awan
Hilton Pharma (Pvt.) Ltd.
Material Management 
111-123-000 (Ext: 9189)
naveedhussain@hiltonpharma.com</t>
  </si>
  <si>
    <t>O8WSCTSLNRBYMMR</t>
  </si>
  <si>
    <t>Supply of Terasaki MCB 2P 10 Amp IEC 60947-2 10kA Model EPC 
Qty 4</t>
  </si>
  <si>
    <t xml:space="preserve">Mirza Imran Baig
Senior Buyer, In-direct Sourcing 
Procurement, Pakistan
GSK
35 Dockyard Road, West Wharf, Karachi 74000, Pakistan
</t>
  </si>
  <si>
    <t>LPCSDQWAX6GXWJC</t>
  </si>
  <si>
    <t>Supply of Famatel Single-Phase 3 Pin 16 Amp Interlock Selector Socket 
with GI Back Box 
3''x 8''
Qty 4</t>
  </si>
  <si>
    <t>42NSGLXH6L3E5GP</t>
  </si>
  <si>
    <t>Calibration Standard for Conductivity Cell  0.01 mol/l KCL  50ml ,E-Set Trace, Cat # 300572         WTW-Germany        Bottle        03</t>
  </si>
  <si>
    <t>PB7SHBHFLDWEZ4U</t>
  </si>
  <si>
    <t>VALVE, PRESSURE SAFETY, TSP DOSING, 600# 
PSV-6031</t>
  </si>
  <si>
    <t>Arsalan Ahmed
Procurement Department
Engro Fertilizers Limited
7th Floor, The Harbour Front Building, Block 4, Clifton, Karachi
U +9221 111 211 211     C +92 332 3775020</t>
  </si>
  <si>
    <t>Q8SSHPW2375SDKK</t>
  </si>
  <si>
    <t xml:space="preserve">Filter Syringe Nylon Membrane 0.45um, 25mm (White) 
Cat # 2.CF2201.0001, 100/Pk
CNW Technology – China
</t>
  </si>
  <si>
    <t>Syringe Filter 0.45 Nylon
C0000641
Filtration Area: 4.15 cm2
Pore size: 0.45μm
Volume Throughput (ml): &lt;100
Wettability: Hydrophilic
Bursting Pressure: 87 psi
100pcs/Pack</t>
  </si>
  <si>
    <t>BJXSIXHFTY9KMAK</t>
  </si>
  <si>
    <t xml:space="preserve">"Supply of MENNEKES 3-Phase 5 Pin 32 Amp Interlock Selector Socket 
with GI Back Box (size of back box as per size provided selector socket)"	-	6	Nos
</t>
  </si>
  <si>
    <t>Mirza Imran Baig
Senior Buyer, In-direct Sourcing 
Procurement, Pakistan
GSK
35 Dockyard Road, West Wharf, Karachi 74000, Pakistan</t>
  </si>
  <si>
    <t>7RHSI74X7ZY6WX8</t>
  </si>
  <si>
    <t xml:space="preserve">ENCODER TVI40N-09TK0T6TN-01000  
EA        1
Magnetic contactor DIL M25-10XTCE025C10        
PAC        6
Contactor DIL M40A 220V Moeller        
EA        1
CONTACT BLOCK ZB4-BZ101 SCHNEIDER        
EA        12
Push button XB4 ZB4BA4 Schneider Green        
EA        12
</t>
  </si>
  <si>
    <t>6IESL7KEKX9S2Y2</t>
  </si>
  <si>
    <t xml:space="preserve">16 Flasks Holder Capacity Rotary Flask Shaker
(our requirement is from 50 ml to 250 ml capacity for flask shaker)
</t>
  </si>
  <si>
    <t>XAASLPX75KZW8FA</t>
  </si>
  <si>
    <r>
      <rPr>
        <sz val="12"/>
        <rFont val="Trebuchet MS"/>
      </rPr>
      <t xml:space="preserve">exhaust hood
Joint:High grade PP,to be 360° swiveled.
Guiding ring:Low-friction treated rubber.
Center bolt:304 stainless steel.
Dome/cup hood:High grade PP/PC.
Tube:Φ75mm PP.
360° swing device:Enabling movement radius to max1600mm.
Installation bracket:injection of plastics from a complete mold.
Qty 19 </t>
    </r>
    <r>
      <rPr>
        <sz val="12"/>
        <color rgb="FFFF0000"/>
        <rFont val="Trebuchet MS"/>
      </rPr>
      <t>qoutation attached</t>
    </r>
  </si>
  <si>
    <t xml:space="preserve">Mirza Imran Baig
Senior Buyer, In-direct Sourcing 
Procurement, Pakistan
GSK
35 Dockyard Road, West Wharf, Karachi 74000, Pakistan
Email   mirza.i.baig@gsk.com
Tel       +92 21 35274743 Ext: 4743
</t>
  </si>
  <si>
    <t>SDXSX14KSHH82HB</t>
  </si>
  <si>
    <t>FM211 Bachmann module Kilian 
qty 1</t>
  </si>
  <si>
    <t>NCYSXA6G4U5P2EO</t>
  </si>
  <si>
    <t>SIEMENs 0.25Kw,1350 RPM,1LA7070-4AB11
qty 2</t>
  </si>
  <si>
    <t>GMSSXXDL1ENE6JY</t>
  </si>
  <si>
    <t>1111600839        3 PHASE INDUCTION MOTOR, 4KW, 1440RPM, TYPE: 1LA7113-4AA63-Z, IP55, 112M, 400V, MAKE SIEMENS        EA        01</t>
  </si>
  <si>
    <t>RIFFAT TAHIRA
Processing Section
Procurement Officer
quotations1@bestway.com.pk</t>
  </si>
  <si>
    <t>ARFSP3R4UIC6TS7</t>
  </si>
  <si>
    <t>Kitagawa sampling pump &amp; tube cat # 183U
QTY: 01 Nos
Attached catalogue - data sheet in email</t>
  </si>
  <si>
    <t xml:space="preserve">Faisal Waqas
Asst. Manager Procurement
faisal.waqas@getzpharma.com
Getz Pharma (Pvt) Limited
29-30/27, Korangi Industrial Area, Karachi 74900, Pakistan. 
Tel        :+9221-111-111-511 Ext. 2346
Direct:+9221-38636513
Mobile:+92320-1212480
</t>
  </si>
  <si>
    <t>8URSPXXKE23F313</t>
  </si>
  <si>
    <t xml:space="preserve">GEARBOX FOR CLAY CRUSHER "ITEM : B2010465, FAMLIY: SL6002, Out : FE,I : 18,80, In: S90CR1, N: 02734919 MAKE: BREVINI POWER TRANSMISSION"        
EA        01
</t>
  </si>
  <si>
    <t>0B7SUBFXE2RCXYQ</t>
  </si>
  <si>
    <t>antistatic bag filter size 4inchx 12inch.   Qty 6nos with certificate</t>
  </si>
  <si>
    <t>XOQSUJ8XG4L2XU0</t>
  </si>
  <si>
    <t>Aluminum Foil Heavy Duty (8.33 Yds X 18") Diamond USA
24 packets
Butter Paper Sheet
2 packets</t>
  </si>
  <si>
    <t>Afzal Ghani, 
PROCUREMENT OFFICER
pro.nowshera@ferozsons-labs.com</t>
  </si>
  <si>
    <t>934SUXFGT7XAGU8</t>
  </si>
  <si>
    <t xml:space="preserve">1011601402        ENCODER KLUBER P#BELEENCD0065 HI-CART 
Part# 8.5000.835A.3600.0050        EA        1
</t>
  </si>
  <si>
    <t>AQRSY2USB7ZNSRA</t>
  </si>
  <si>
    <t>Air Velocity Transmitter  Model: EE65-VB5 , Make E+E Austria</t>
  </si>
  <si>
    <t>OPGSYY9WGJRD7N2</t>
  </si>
  <si>
    <t>belt tension measuring devices</t>
  </si>
  <si>
    <t xml:space="preserve">Zahoor Pannu
Chief Executive
Galvano Scientific
143-D Nawab Town, Raiwind Road, Lahore
Cell# 0300-8432314, 0345-8432314
Email: galvanosci@gmail.com/live.com
</t>
  </si>
  <si>
    <t>8H2T2K8TQ3PLWEJ</t>
  </si>
  <si>
    <t xml:space="preserve">Submersible pumps (Range 5,10,15,20 Horse power)
Centrifugal Pump (Range 5,10,15,20 Horse Power)
</t>
  </si>
  <si>
    <t>muhammad.ali@fbenergy.co
Muhammad Ali 
FB energy CO
0309-3332438</t>
  </si>
  <si>
    <t>N77T2MAALDG31TT</t>
  </si>
  <si>
    <t xml:space="preserve">Formaldehyde 10 PPM Calibration Gas 
Balance Nitrogen in a 58 Liter Disposable Aluminum Cylinder
Qty: 01
</t>
  </si>
  <si>
    <t xml:space="preserve">Bashir Ahmed Dahri (Mr.)
Purchase officer 
Archroma Pakistan Limited | Plot #LX-10 &amp; LX11 Landhi Industrial Trade Zone Karachi 74900 | Pakistan
Tel: +9221 35081371-72 | Mobile: +92306 2349660 | E-Mail: bashir.ahmed@archroma.com|
</t>
  </si>
  <si>
    <t>JD5T2NUMB98PTA2</t>
  </si>
  <si>
    <t xml:space="preserve">SKF COUPLING-PHE FRC110RSB-FRC COUPLING HUB        4        NO
FRC RUBBER COUPLING 110 RUBBER ELEMENT-SKF        3        NO
SKF COUPLING-PHE FRC70RSB-FRC COUPLING HUB        2        NO
SKF COUPLING-PHE FRC60RSB-FRC COUPLING HUB        2        NO
FRC RUBBER COUPLING 70 RUBBER ELEMENT-SKF        2        NO
FRC RUBBER COUPLING 60 RUBBER ELEMENT-SKF        2        NO
</t>
  </si>
  <si>
    <t xml:space="preserve">Bashir Ahmed Dahri (Mr.)
Purchase officer 
Archroma Pakistan Limited | Plot #LX-10 &amp; LX11 Landhi Industrial Trade Zone Karachi 74900 | Pakistan
Tel: +9221 35081371-72 | Mobile: +92306 2349660 | E-Mail: bashir.ahmed@archroma.com|
</t>
  </si>
  <si>
    <t>4AVT9EX8AA8DLYG</t>
  </si>
  <si>
    <t>Photoelectric Sensor WT100-N1412/ SICK             06 Nos</t>
  </si>
  <si>
    <t>PB1T9N2X1S48DZU</t>
  </si>
  <si>
    <t>2 VOC meters for ink room and chemical ware house these will be fixed meters with an alarm.</t>
  </si>
  <si>
    <t xml:space="preserve">SHAHID IFTIKHAR
SAFETY LEAD
shahid.iftikhar@ecolean.pk, www.ecolean.com 
Plot # 380,381 Sundar Industrial Estate Raiwind Road Lahore
Phone: +92 300 8542751
</t>
  </si>
  <si>
    <t>S87TAANDX67D9OQ</t>
  </si>
  <si>
    <t>Project Codes</t>
  </si>
  <si>
    <t xml:space="preserve">  Internal Status</t>
  </si>
  <si>
    <t>Customer Requirement
Yasir/Hasan/Arsalan</t>
  </si>
  <si>
    <t>Database Prepared by
Saad/Arsalan/Kaif/Zafar/Maaz</t>
  </si>
  <si>
    <t>Price Calculated by
Arsalan/Hasan</t>
  </si>
  <si>
    <t xml:space="preserve">Compressed Alr System with Dryer
Germany        1
</t>
  </si>
  <si>
    <t>Ghulam Hussain Sayani| Manager Project &amp; NPD
The Searle Company Limited
Address: F – 319, S.I.T.E., Karachi - Pakistan
Work: +(92-21) 32578001-8 | Ext: 3089 
Cell: +(92) 300 8257310 
Email: ghulam.hussain@searlecompany.com
www.searlecompany.com</t>
  </si>
  <si>
    <t>We cannot figure out any specification from such info given in Col "E"
Zafar</t>
  </si>
  <si>
    <t>24-05-2018</t>
  </si>
  <si>
    <t>No.
Date:</t>
  </si>
  <si>
    <t>3TEBFSTXUYK3I</t>
  </si>
  <si>
    <t xml:space="preserve">Transformer &amp; LT Trolley
Schenider        1
</t>
  </si>
  <si>
    <t xml:space="preserve">Ghulam Hussain Sayani| Manager Project &amp; NPD
The Searle Company Limited
Address: F – 319, S.I.T.E., Karachi - Pakistan
Work: +(92-21) 32578001-8 | Ext: 3089 
Cell: +(92) 300 8257310 
Email: ghulam.hussain@searlecompany.com
www.searlecompany.com
</t>
  </si>
  <si>
    <t>We cannot figure out any specification from such info given in Col "E"
Zafar</t>
  </si>
  <si>
    <t>3UXQ3I9XHBN89</t>
  </si>
  <si>
    <t xml:space="preserve">Chiller
Korea        1
</t>
  </si>
  <si>
    <t xml:space="preserve">Ghulam Hussain Sayani| Manager Project &amp; NPD
The Searle Company Limited
Address: F – 319, S.I.T.E., Karachi - Pakistan
Work: +(92-21) 32578001-8 | Ext: 3089 
Cell: +(92) 300 8257310 
Email: ghulam.hussain@searlecompany.com
www.searlecompany.com
</t>
  </si>
  <si>
    <t>4X87RUE7HX4Z5</t>
  </si>
  <si>
    <t>Cooling Tower
Malysia        1</t>
  </si>
  <si>
    <t>4XJS7MZIFM92B</t>
  </si>
  <si>
    <t>Schmersal AZ-16-ZVR Safety Interlock Switch AZ16ZV</t>
  </si>
  <si>
    <t>GSK
Syed Zaire Rizvi
syed-zaire.h.rizvi@gsk.com</t>
  </si>
  <si>
    <t>02-05-2018
Old Enquiry Updated</t>
  </si>
  <si>
    <t>Arsalan</t>
  </si>
  <si>
    <t>Hasan</t>
  </si>
  <si>
    <t>Schmersal AZ-16-ZVR Safety Interlock Switch</t>
  </si>
  <si>
    <t>https://www.google.com.pk/search?num=40&amp;newwindow=1&amp;ei=nckMW7CKBYnWgAaqx7G4BA&amp;q=az16zv&amp;oq=az16zv&amp;gs_l=psy-ab.3..35i39k1j0j0i20i263k1j0i67k1j0l2j0i30k1l4.12240.12240.0.12516.1.1.0.0.0.0.180.180.0j1.1.0....0...1c.1.64.psy-ab..0.1.180....0.JJLw-Lq_xFA
https://www.google.com.pk/search?num=40&amp;newwindow=1&amp;ei=aM0MW4PBHYmNgAbRs7WYCA&amp;q=az16zv+safety+interlock+switch&amp;oq=az16zv+safety+interlock+switch&amp;gs_l=psy-ab.3...162120.168356.0.168716.26.26.0.0.0.0.274.4122.0j17j4.21.0....0...1c.1.64.psy-ab..5.15.3009...33i160k1j33i21k1.0.ftuU4KA1SX8
https://www.google.com.pk/search?num=40&amp;newwindow=1&amp;ei=E84MW8CpCqnJ5gLbq4ngBQ&amp;q=Schmersal+az16zv&amp;oq=Schmersal+az16zv&amp;gs_l=psy-ab.3..0l2j0i30k1l7j0i10i30k1.11548.14063.0.16211.3.3.0.0.0.0.185.531.0j3.3.0....0...1c.1.64.psy-ab..0.2.362...35i39k1.0.xdqW5HmHDL8</t>
  </si>
  <si>
    <t>41WJDX57X1BV8</t>
  </si>
  <si>
    <r>
      <rPr>
        <sz val="14"/>
        <rFont val="Trebuchet MS"/>
      </rPr>
      <t xml:space="preserve">ANGLE SEAT VALVE BURKERT 2000
TYPE: PISTON-OPERATED A 20.0 PTFE VA 026.9
DN: 20, PN: 16, PMED: 16BAR PILOT: 2.7~10BAR
CONNECTION TYPE: ARGON WELDING
BODY MATERIAL: S.S316L
Qty : 02
</t>
    </r>
    <r>
      <rPr>
        <b/>
        <sz val="14"/>
        <rFont val="Trebuchet MS"/>
      </rPr>
      <t>Article No: 00001393</t>
    </r>
  </si>
  <si>
    <t>Healthtek (Pvt.) Limited
Plot No. 14, Sector 19, Korangi Industrial Area, Karachi – Pakistan
E-mail: info@htlpk.com
Atif Ali Shaikh
Tel. Nos. ++92-21-35121963-64 Fax Nos. ++92-21-35121965
Cell No. ++92-345-3467582    
Healthtek (Pvt.)Limited</t>
  </si>
  <si>
    <t>28-05-2018</t>
  </si>
  <si>
    <t>29-05-2018</t>
  </si>
  <si>
    <t>https://www.google.com.pk/search?num=40&amp;newwindow=1&amp;rlz=1C1CHZL_enPK745PK745&amp;ei=qNsMW8C2MsKkwATokJKoBA&amp;q=burkert+00001393+-%22pdf%22&amp;oq=burkert+00001393+-%22pdf%22&amp;gs_l=psy-ab.3...93266.95897.0.96064.7.7.0.0.0.0.310.1313.0j6j0j1.7.0....0...1c.1.64.psy-ab..0.0.0....0.-r2xXvM95Cg
https://www.google.com.pk/search?num=40&amp;newwindow=1&amp;rlz=1C1CHZL_enPK745PK745&amp;ei=CtwMW97QEs_R5gKki4uwBg&amp;q=burkert+00001393+suppliers+-%22pdf%22&amp;oq=burkert+00001393+suppliers+-%22pdf%22&amp;gs_l=psy-ab.3...17716.21346.0.21418.10.10.0.0.0.0.281.1241.0j4j2.6.0....0...1c.1.64.psy-ab..4.0.0....0.CGAcCKisHYI
https://www.google.com.pk/search?num=40&amp;newwindow=1&amp;rlz=1C1CHZL_enPK745PK745&amp;ei=VdwMW5WNDeX25gLK-K6wAQ&amp;q=burkert+piston-operated+angle-seat+valve++-%22pdf%22+-%22amazon%22&amp;oq=burkert+piston-operated+angle-seat+valve++-%22pdf%22+-%22amazon%22&amp;gs_l=psy-ab.3...5831.10117.0.10389.10.10.0.0.0.0.198.1195.0j7.7.0....0...1c.1.64.psy-ab..3.0.0....0.E-aN9ZWjYX4
https://www.google.com.pk/search?num=40&amp;newwindow=1&amp;rlz=1C1CHZL_enPK745PK745&amp;ei=INwMW4ejNIrr5gK2hKHwCQ&amp;q=burkert+suppliers+-%22pdf%22&amp;oq=burkert+suppliers+-%22pdf%22&amp;gs_l=psy-ab.3...14920.15576.0.16055.2.2.0.0.0.0.166.325.0j2.2.0....0...1c.1.64.psy-ab..0.0.0....0.bjMV9973wQo</t>
  </si>
  <si>
    <t>42B8NUJHXUJHG</t>
  </si>
  <si>
    <r>
      <rPr>
        <sz val="14"/>
        <rFont val="Trebuchet MS"/>
      </rPr>
      <t xml:space="preserve">kimo Datalogger
Model: CEM DT-172
Make: Cem Instruments
Qty 10
</t>
    </r>
    <r>
      <rPr>
        <sz val="14"/>
        <color rgb="FFFF0000"/>
        <rFont val="Trebuchet MS"/>
      </rPr>
      <t>**Correction the model is belong to CEM INSTRUMENTS not to KIMO**</t>
    </r>
    <r>
      <rPr>
        <sz val="14"/>
        <rFont val="Trebuchet MS"/>
      </rPr>
      <t xml:space="preserve">
</t>
    </r>
  </si>
  <si>
    <t>Efroze chemical
146/23 Korangi Industrial Area, Karachi-74900 - Pakistan.
+92 21 5113928 - 30,5050217,5050221
M Nasir
nasirkhalid66@gmail.com</t>
  </si>
  <si>
    <t>SAAD: Model confirmed &amp; links provided by Saad, m working on it.
(Arsalan): Only one indian supplier qouted..</t>
  </si>
  <si>
    <t>30-05-2018</t>
  </si>
  <si>
    <t>https://www.google.com.pk/search?q=cem+dt-172&amp;oq=cem+dt-172&amp;aqs=chrome..69i57&amp;sourceid=chrome&amp;ie=UTF-8
https://www.google.com.pk/search?q=cem+dt-172&amp;num=40&amp;newwindow=1&amp;source=lnms&amp;tbm=isch&amp;sa=X&amp;ved=0ahUKEwiv0urxiq_bAhXJbRQKHau6A1EQ_AUICygC&amp;biw=1920&amp;bih=947
https://www.google.com.pk/search?q=cem+instruments+suppliers&amp;newwindow=1&amp;source=lnms&amp;sa=X&amp;ved=0ahUKEwjtju-Xja_bAhXEthQKHa48CdoQ_AUICSgA&amp;biw=1920&amp;bih=947&amp;dpr=1
https://www.google.com.pk/search?q=cem+instruments+suppliers&amp;newwindow=1&amp;source=lnms&amp;sa=X&amp;ved=0ahUKEwjtju-Xja_bAhXEthQKHa48CdoQ_AUICSgA&amp;biw=1920&amp;bih=947&amp;dpr=1
https://www.google.com.pk/search?q=dt-172+datalogger&amp;newwindow=1&amp;source=lnms&amp;sa=X&amp;ved=0ahUKEwjAyZewja_bAhVFuRQKHUBwC-MQ_AUICSgA&amp;biw=1920&amp;bih=947&amp;dpr=1
https://www.google.com.pk/search?q=dt-172+datalogger&amp;num=40&amp;newwindow=1&amp;source=lnms&amp;tbm=isch&amp;sa=X&amp;ved=0ahUKEwiNyp-yja_bAhXLbhQKHTVwAncQ_AUICigB&amp;biw=1920&amp;bih=947</t>
  </si>
  <si>
    <t>42MJ3HPSXXCCJ</t>
  </si>
  <si>
    <t>1.Misumi Linear Guide SRZLF 33-340 
   Qty 05
2  Misumi Guide block SXRB-33
    Qty 05
URGENT</t>
  </si>
  <si>
    <t>Pak Suzuki Motors Co.
DSU-13, Pakistan Steel Industrial Estate,
Bin Qasim Karachi
Muhammad Faiq
Muhammad.Faiq@paksuzuki.com.pk
+92-21-34723551-58</t>
  </si>
  <si>
    <t>(Arsalan)
No other supplier qouted,misumi is confusing us.. Boss need to see it
sales@misumi-europe.com</t>
  </si>
  <si>
    <t xml:space="preserve">https://www.google.com.pk/search?q=Misumi+%22SRZLF33%22&amp;num=40&amp;newwindow=1&amp;rlz=1C1SQJL_enPK798PK799&amp;source=lnms&amp;tbm=isch&amp;sa=X&amp;ved=0ahUKEwix-NHguq3bAhXpCDQIHXeBDO0Q_AUICigB&amp;biw=1920&amp;bih=1069
https://www.google.com.pk/search?q=Misumi+Guide+block&amp;num=40&amp;newwindow=1&amp;rlz=1C1SQJL_enPK798PK799&amp;source=lnms&amp;tbm=isch&amp;sa=X&amp;ved=0ahUKEwjom474ua3bAhVUKH0KHcd3ABYQ_AUICigB&amp;biw=1920&amp;bih=1069
https://www.google.com.pk/search?q=Misumi+SXRB33&amp;num=40&amp;newwindow=1&amp;rlz=1C1SQJL_enPK798PK799&amp;source=lnms&amp;tbm=isch&amp;sa=X&amp;ved=0ahUKEwjxl4Ozuq3bAhVbHjQIHf9RAv0Q_AUICigB&amp;biw=1920&amp;bih=1069
https://www.google.com.pk/search?num=40&amp;newwindow=1&amp;rlz=1C1SQJL_enPK798PK799&amp;ei=7ZoOW9KyFrjH0PEPlJSZ-Ag&amp;q=Misumi+Guide+block&amp;oq=Misumi+Guide+block&amp;gs_l=psy-ab.3..35i39k1l2.6094.9684.0.10070.7.7.0.0.0.0.285.1270.0j4j2.6.0....0...1c.1.64.psy-ab..1.2.369....0.KedoJhZ-K-M
https://www.google.com.pk/search?num=40&amp;newwindow=1&amp;rlz=1C1SQJL_enPK798PK799&amp;ei=7ZoOW9KyFrjH0PEPlJSZ-Ag&amp;q=Misumi+SXRB33&amp;oq=Misumi+SXRB33&amp;gs_l=psy-ab.12...8138.11032.0.19633.12.12.0.0.0.0.173.873.6j5.11.0....0...1c.1.64.psy-ab..1.0.0....0.fuj1VsHmQ0o
https://www.google.com.pk/search?num=40&amp;newwindow=1&amp;rlz=1C1SQJL_enPK798PK799&amp;ei=jWoOW4uVH4qUjwT3ybhw&amp;q=Misumi+%22SRZLF33%22&amp;oq=Misumi+%22SRZLF33%22&amp;gs_l=psy-ab.12...12654537.12657271.0.12660596.13.11.0.0.0.0.477.1889.2-3j2j1.6.0....0...1c.1.64.psy-ab..10.0.0....0.YklnHMAT8e8
</t>
  </si>
  <si>
    <t>4AHISH7ACSDHU</t>
  </si>
  <si>
    <t>Shaft Locking washer               
SS washer (ID=35mm,OD=55mm) 
 Qty 48</t>
  </si>
  <si>
    <t xml:space="preserve">BarrettHodgson Pakistan Pvt.Ltd.
F/423, Metroville Sindh Industrial Trading Estate, Karachi, Karachi City, Sindh 75700
Syed Shahrukh Ali
MTO Procurement Dept.
shahrukh.ali@BarrettHodgson.com
CC: general.purchase@barretthodgson.com
Cell:0314-2790214
</t>
  </si>
  <si>
    <t>No Links</t>
  </si>
  <si>
    <t>4BCWTLC8SSGKW</t>
  </si>
  <si>
    <r>
      <rPr>
        <sz val="14"/>
        <rFont val="Trebuchet MS"/>
      </rPr>
      <t xml:space="preserve">6901 CE BARING  
Qty 02
</t>
    </r>
    <r>
      <rPr>
        <sz val="14"/>
        <color rgb="FFFF0000"/>
        <rFont val="Trebuchet MS"/>
      </rPr>
      <t>URGENT</t>
    </r>
  </si>
  <si>
    <t>OBS 
C-14, Manghopir Road,S.I.T.E.
Karachi-75700, Pakistan
AliFarhan.Akhter@obs.com.pk</t>
  </si>
  <si>
    <t>BEARINGS</t>
  </si>
  <si>
    <t>https://www.google.com.pk/search?num=40&amp;newwindow=1&amp;rlz=1C1CHZL_enPK745PK745&amp;biw=1920&amp;bih=949&amp;ei=RlEOW_L_KIz45gLyq7vYCQ&amp;q=CE+BEARING&amp;oq=CE+BEARING&amp;gs_l=psy-ab.3..0i7i30k1l3j0i13k1l6j0i8i7i30k1.99921.99921.0.100336.1.1.0.0.0.0.184.184.0j1.1.0....0...1c.1.64.psy-ab..0.1.183....0.XJfhz6FZ0D4
https://www.google.com.pk/search?num=40&amp;newwindow=1&amp;rlz=1C1CHZL_enPK745PK745&amp;biw=1920&amp;bih=949&amp;ei=IFIOW-2QAq3X5gKtzrz4Dw&amp;q=6901+CE+BEARING+-%22ebay%22+-%22alibaba%22+-%22aliexpress%22+-%22pdf%22&amp;oq=6901+CE+BEARING+-%22ebay%22+-%22alibaba%22+-%22aliexpress%22+-%22pdf%22&amp;gs_l=psy-ab.3...4600.7047.0.7214.7.7.0.0.0.0.155.907.0j6.6.0....0...1c.1.64.psy-ab..1.0.0....0.1PL8fK9yJCw
https://www.google.com.pk/search?num=40&amp;newwindow=1&amp;rlz=1C1CHZL_enPK745PK745&amp;biw=1920&amp;bih=949&amp;ei=N1IOW5nPEYPt5gKawJiQAQ&amp;q=6901+BEARING+-%22ebay%22+-%22alibaba%22+-%22aliexpress%22+-%22pdf%22+-%22amazon%22&amp;oq=6901+BEARING+-%22ebay%22+-%22alibaba%22+-%22aliexpress%22+-%22pdf%22+-%22amazon%22&amp;gs_l=psy-ab.3...10396.15739.0.15979.10.10.0.0.0.0.175.1092.0j7.7.0....0...1c.1.64.psy-ab..3.0.0....0.x4y1jQGqBWs</t>
  </si>
  <si>
    <t>4BDJNXDRU5GWI</t>
  </si>
  <si>
    <t>CFM Sensor CTV 100-AOA 300
Make: KIMO
Serial No. : 07041456
Qty: 2 Nos.</t>
  </si>
  <si>
    <t>SAMI Pharmaceuticals (Pvt.) Limited Karachi – Pakistan    
M.Qeyamuddin
TEL.:  +92 21 32578081-83
procurement@samikhi.com
www.samipharmapk.com
PR No. 51-570</t>
  </si>
  <si>
    <t xml:space="preserve">https://www.google.com.pk/search?num=40&amp;newwindow=1&amp;rlz=1C1SQJL_enPK798PK799&amp;ei=UrcOW_3mNYHqUtHkq8AL&amp;q=KIMO+CTV100&amp;oq=KIMO+CTV100&amp;gs_l=psy-ab.12..0i30k1.10357.12524.0.16596.9.9.0.0.0.0.225.1173.0j3j3.6.0....0...1c.1.64.psy-ab..5.2.393....0.IXhPI7kUBqk
https://www.google.com.pk/search?q=KIMO+CTV100&amp;num=40&amp;newwindow=1&amp;rlz=1C1SQJL_enPK798PK799&amp;source=lnms&amp;tbm=isch&amp;sa=X&amp;ved=0ahUKEwiNruLu1K3bAhUhHjQIHQIzCcMQ_AUICigB&amp;biw=1920&amp;bih=1069
https://www.google.com.pk/search?num=40&amp;newwindow=1&amp;rlz=1C1SQJL_enPK798PK799&amp;ei=y7cOW9ejIMejU4z4ibAC&amp;q=KIMO+Part+No.+CTV100-AOA&amp;oq=KIMO+Part+No.+CTV100-AOA&amp;gs_l=psy-ab.3..35i39k1.38809.39320.0.40241.4.4.0.0.0.0.185.185.0j1.1.0....0...1c.1.64.psy-ab..3.1.185....0._LlRnqdONbg
https://www.google.com.pk/search?q=KIMO+Part+No.+CTV100-AOA&amp;num=40&amp;newwindow=1&amp;rlz=1C1SQJL_enPK798PK799&amp;source=lnms&amp;tbm=isch&amp;sa=X&amp;ved=0ahUKEwjQo9Gz1a3bAhWKHjQIHekzC7cQ_AUICigB&amp;biw=1920&amp;bih=1069
</t>
  </si>
  <si>
    <t>4CIDRQRGTNA1Y</t>
  </si>
  <si>
    <t xml:space="preserve">"• Filter cartridge ""O2"" (For RA 0100 F) 0532 000 003                                                                                    01no
• Exhaust filter d 72 x 250 with silencer insert (For RA 0100 F) 0532 140 157                                           02nos
• Oil filter d 76 x 79 Type 0025-0100 (For RA 0100 F) 0531 000 02                                                              01no
• Filter cartridge ""O2"" (For RA 0202 D) 0532 000 004                                                                                     01no
• Exhaust filter single wrapped d 72 x 375 with silencer insert (For RA 0202 D) 0532 140 159               02nos
• Oil filter W 940/15/N 0531 000 001                                                                                                                 01no
"
</t>
  </si>
  <si>
    <t>f</t>
  </si>
  <si>
    <t xml:space="preserve">Yasir: If any email regarding this enquiry come from @Busch.de notify me immediately
</t>
  </si>
  <si>
    <t>Filter cartridge ( BUSCH )</t>
  </si>
  <si>
    <t xml:space="preserve">https://www.google.com.pk/search?q=Filter+0532-000-003&amp;rlz=1C1SQJL_enPK798PK799&amp;oq=Filter+0532-000-003&amp;aqs=chrome..69i57.30399j0j9&amp;sourceid=chrome&amp;ie=UTF-8
https://www.google.com.pk/search?q=Filter+0532-000-003&amp;num=40&amp;newwindow=1&amp;rlz=1C1SQJL_enPK798PK799&amp;source=lnms&amp;tbm=isch&amp;sa=X&amp;ved=0ahUKEwiAgPeamN_bAhXObisKHacWB28Q_AUICigB&amp;biw=1920&amp;bih=1067
https://www.google.com.pk/search?q=Filter+0532-140-157&amp;rlz=1C1SQJL_enPK798PK799&amp;oq=Filter+0532-140-157&amp;aqs=chrome..69i57.20991j0j7&amp;sourceid=chrome&amp;ie=UTF-8 
https://www.google.com.pk/search?q=Filter+0532-140-157&amp;num=40&amp;newwindow=1&amp;rlz=1C1SQJL_enPK798PK799&amp;source=lnms&amp;tbm=isch&amp;sa=X&amp;ved=0ahUKEwjMiNHSmN_bAhUIVH0KHcDwA_oQ_AUICigB&amp;biw=1920&amp;bih=1067
https://www.google.com.pk/search?q=Filter+0531-000-002&amp;rlz=1C1SQJL_enPK798PK799&amp;oq=Filter+0531-000-002&amp;aqs=chrome..69i57.16623j0j7&amp;sourceid=chrome&amp;ie=UTF-8
https://www.google.com.pk/search?q=Filter+0531-000-002&amp;num=40&amp;newwindow=1&amp;rlz=1C1SQJL_enPK798PK799&amp;source=lnms&amp;tbm=isch&amp;sa=X&amp;ved=0ahUKEwjYhKDDmd_bAhVHfSsKHb_7A0UQ_AUICigB&amp;biw=1920&amp;bih=1067
https://www.google.com.pk/search?num=40&amp;newwindow=1&amp;rlz=1C1SQJL_enPK798PK799&amp;ei=gbAoW6L6OtKv9QPAmJLACQ&amp;q=Filter+0532-000-004&amp;oq=Filter+0532-000-004&amp;gs_l=psy-ab.3...9076.9620.0.10891.4.4.0.0.0.0.279.279.2-1.1.0....0...1c.1.64.psy-ab..3.0.0....0.wGBj90vXjc0
https://www.google.com.pk/search?q=Filter+0532-000-004&amp;num=40&amp;newwindow=1&amp;rlz=1C1SQJL_enPK798PK799&amp;source=lnms&amp;tbm=isch&amp;sa=X&amp;ved=0ahUKEwih_vv_md_bAhUGTI8KHTnQCRsQ_AUICigB&amp;biw=1920&amp;bih=1067
https://www.google.com.pk/search?q=Filter+0532-000-004&amp;newwindow=1&amp;rlz=1C1SQJL_enPK798PK799&amp;source=lnms&amp;sa=X&amp;ved=0ahUKEwj139aKmt_bAhVPXCsKHSx9BxIQ_AUICSgA&amp;biw=1920&amp;bih=1067&amp;dpr=1
https://www.google.com.pk/search?q=Filter+0532-140-159&amp;rlz=1C1SQJL_enPK798PK799&amp;oq=Filter+0532-140-159&amp;aqs=chrome..69i57.32855j0j7&amp;sourceid=chrome&amp;ie=UTF-8
https://www.google.com.pk/search?q=Filter+0532-140-159&amp;num=40&amp;newwindow=1&amp;rlz=1C1SQJL_enPK798PK799&amp;source=lnms&amp;tbm=isch&amp;sa=X&amp;ved=0ahUKEwjzr7qLm9_bAhXST30KHayRCKcQ_AUICigB&amp;biw=1920&amp;bih=1067
https://www.google.com.pk/search?num=40&amp;newwindow=1&amp;rlz=1C1SQJL_enPK798PK799&amp;ei=LrIoW4C_JY6-9QPPu6vABg&amp;q=Filter+0531-000-001&amp;oq=Filter+0531-000-001&amp;gs_l=psy-ab.12...0.0.1.57.0.0.0.0.0.0.0.0..0.0....0...1c..64.psy-ab..0.0.0....0.apenQddbxEE
https://www.google.com.pk/search?num=40&amp;newwindow=1&amp;rlz=1C1SQJL_enPK798PK799&amp;ei=XrIoW-SuHJSYvQSj3ITYDQ&amp;q=filter+0531-000-002&amp;oq=filter+0531-000-002&amp;gs_l=psy-ab.12..35i39k1.10274.10903.0.13076.6.4.0.0.0.0.346.632.2-1j1.2.0....0...1c.1.64.psy-ab..4.1.346....0.V5GCIm5eaYA
https://www.google.com.pk/search?q=filter+0531-000-002&amp;num=40&amp;newwindow=1&amp;rlz=1C1SQJL_enPK798PK799&amp;source=lnms&amp;tbm=isch&amp;sa=X&amp;ved=0ahUKEwif8qHkm9_bAhXKrI8KHWauD24Q_AUICigB&amp;biw=1920&amp;bih=1067
</t>
  </si>
  <si>
    <t>4DGUNXICKT4FZ</t>
  </si>
  <si>
    <r>
      <rPr>
        <b/>
        <sz val="14"/>
        <rFont val="Trebuchet MS"/>
      </rPr>
      <t>GEAR UNIT  C 51 2 UFB 47.8 P90 V1</t>
    </r>
    <r>
      <rPr>
        <sz val="14"/>
        <rFont val="Trebuchet MS"/>
      </rPr>
      <t xml:space="preserve">
Universal case with reported flange
OUTPUT FLANGE DIAM. = 300x265x230 mm
V 2 F D24 P90 V5 1 VG
CODE GE1906660002
Make: BONFIGLIOLI RIDUTTORI S.p.A. - ITALY
Qty: 01 Set.
</t>
    </r>
    <r>
      <rPr>
        <b/>
        <sz val="14"/>
        <rFont val="Trebuchet MS"/>
      </rPr>
      <t xml:space="preserve">GEAR UNIT WITH VARIATOR (COMPLETE SET),
</t>
    </r>
    <r>
      <rPr>
        <sz val="14"/>
        <rFont val="Trebuchet MS"/>
      </rPr>
      <t>TYPE: VB2/F A24,
CODE: GB3010000239
BATCH 07/97 MOUNT.,
POS.: V5 B3/1 V1
RPM: 155/1000,
Make: BONFIGLIOLI RIDUTTORI S.p.A. - ITALY
Qty: 01 Set.</t>
    </r>
  </si>
  <si>
    <t>M.Saleem
SatCo
Suite # 08, 4th Floor, Liberty Heights,
Main Boulevard Gulberg III,
Lahore, 54660,
Pakistan.
Phone: +92 42 35782917-18
E-Mail: sales@satcopk.com
Web : www.satcopk.com
Skype: saleem.khan97</t>
  </si>
  <si>
    <t>31-05-2018</t>
  </si>
  <si>
    <t>Kaif Ul Islam</t>
  </si>
  <si>
    <t xml:space="preserve">https://www.google.com.pk/search?num=40&amp;newwindow=1&amp;rlz=1C1CHZL_enPK745PK745&amp;ei=t38PW4rfDqy10PEPkYu0SA&amp;q=BONFIGLIOLI+RIDUTTORI+S.p.A.+distributos&amp;oq=BONFIGLIOLI+RIDUTTORI+S.p.A.+distributos&amp;gs_l=psy-ab.3..33i160k1l2.2462.8048.0.8321.14.14.0.0.0.0.259.1754.0j7j2.9.0....0...1c.1.64.psy-ab..5.9.1754...35i39k1j0i22i30k1j33i21k1.0.wDTnoCfhb90
https://www.google.com.pk/search?num=40&amp;newwindow=1&amp;rlz=1C1CHZL_enPK745PK745&amp;ei=138PW9zTEZ6u0PEP4eS7mAc&amp;q=BONFIGLIOLI+Gear+unit+distributors+-%22indiamart%22&amp;oq=BONFIGLIOLI+Gear+unit+distributors+-%22indiamart%22&amp;gs_l=psy-ab.3...7038.11445.0.11597.15.13.1.0.0.0.238.1389.0j7j1.8.0....0...1c.1.64.psy-ab..8.0.0....0.ozzLt1lUrXU
</t>
  </si>
  <si>
    <t>4DTCWASZ9X17Q</t>
  </si>
  <si>
    <t>M.S.SET SCREW CSK HEAD 5/8"*3.1/2" LONG
Qty 16
BALL STEEL SIZE 5/16"DIA
Qty 08</t>
  </si>
  <si>
    <t xml:space="preserve">ICI Pakistan Limited 
Mudassir.Nazir@ici.com.pk 
T: +92 544 2314 95-99
Soda Ash Business
Khewra, District Jehlum
Pakistan 
</t>
  </si>
  <si>
    <t>Make Required if Possible</t>
  </si>
  <si>
    <t>30-5-2018</t>
  </si>
  <si>
    <t>4FNJEDZF4FJGS</t>
  </si>
  <si>
    <t>Graco SEAL
Graco Part No.: 16G242
• Inflatable
• FDA
• neoprene, 18
• in. (46 cm)</t>
  </si>
  <si>
    <t>Shaikh Alauddin
Production Engineering
Oral Liquids &amp; Iodex 
F-268 Karachi, Pakistan | Global Manufacturing &amp; Supply
GlaxoSmithKline | Plot # F-268 | 74000  
S.IT.E, Karachi | Pakistan
T: +92 (0)21 111 475 725 (Ext 9966) M: +92 (0)3343318008 
Email: shaikh.m.alauddin@gsk.com</t>
  </si>
  <si>
    <t>Already contacted the Supplier</t>
  </si>
  <si>
    <t>4IIJXRPFRJRCT</t>
  </si>
  <si>
    <r>
      <rPr>
        <sz val="14"/>
        <rFont val="Trebuchet MS"/>
      </rPr>
      <t xml:space="preserve">Air Cylinders Festo Japan
1. Advu-20-30-P-A (1 pc)
2. Dsnu-8-25-P-A (1 pc)
3. Advu-32-30-P-A (1 pc)
4. Dsnu-25-58-Ppv (1 pc)
5. Dsnu-32-50-Ppv-A (1 pc)
6. Advul-40-101-P-A (1 pc)
7. Advu-40-3-A-P-A (1 pc)
8. Aevc-32-5-I-P (1 pc)
9. Kaevb-63-35-P (1 pc)
</t>
    </r>
    <r>
      <rPr>
        <sz val="14"/>
        <color rgb="FFFF0000"/>
        <rFont val="Trebuchet MS"/>
      </rPr>
      <t>10. Advu-50-30-P-A (Urgent) (1 pc)</t>
    </r>
    <r>
      <rPr>
        <sz val="14"/>
        <rFont val="Trebuchet MS"/>
      </rPr>
      <t xml:space="preserve">
11. Advu-50-28-A-P-A (1 pc)
12. Advu-32-50-A-P-A (1 pc)
13. Advu-80-35-A-P-A (1 pc)
14. Advu-50-30-A-P-A (1 pc)
15. Dsnu-20-25-Ppv (2 pc)
</t>
    </r>
  </si>
  <si>
    <t xml:space="preserve">Healthtek (Pvt.)Limited
Atif Ali Shaikh
Tel. Nos. ++92-21-35121963-64
Cell No. ++92-345-3467582    </t>
  </si>
  <si>
    <t>Database Available</t>
  </si>
  <si>
    <t>4K1EN8XET47AD</t>
  </si>
  <si>
    <t>Exhaust Fan with outer mesh and Air filter,
Make: any branded,
Source: 220V-AC,
Dimensions: 8 x 8 inch,
Quantity: 06 Nos.   
(Picture Atteached in Email)</t>
  </si>
  <si>
    <t xml:space="preserve">Ashraf Butt
Procurement Officer
GlaxoSmithKline OTC (Pvt) Ltd.
35 - Dockyard Road, west wharf , Karachi
Tel: 35274744 (Exxt: 4744)
ashraf.x.butt@gsk.com
Contact Person: Mr. Muhammad Mudassir
Tel       +92 22 2109551
Ext       374
Cell      0340-0378835
</t>
  </si>
  <si>
    <t>Exhaust Fan with outer mesh and Air filter</t>
  </si>
  <si>
    <t xml:space="preserve">https://www.google.com.pk/search?num=40&amp;newwindow=1&amp;rlz=1C1SQJL_enPK798PK799&amp;ei=ngYSW77VPITbgAbZl5aQCA&amp;q=panel+cooling+fan+with+filter&amp;oq=panel+fan+with+fil&amp;gs_l=psy-ab.1.1.0j0i22i30k1.18607.25485.0.30595.9.9.0.0.0.0.194.1601.0j9.9.0....0...1c.1.64.psy-ab..0.9.1599....0.JcxJMOQeDYc
https://www.google.com.pk/search?q=panel+cooling+fan+with+filter&amp;num=40&amp;newwindow=1&amp;rlz=1C1SQJL_enPK798PK799&amp;source=lnms&amp;tbm=isch&amp;sa=X&amp;ved=0ahUKEwiPkrT7_LPbAhVH1RQKHZXJCQoQ_AUICigB&amp;biw=1920&amp;bih=1069
https://www.google.com.pk/search?num=40&amp;newwindow=1&amp;rlz=1C1SQJL_enPK798PK799&amp;q=enclosure+fans+and+filters&amp;sa=X&amp;ved=0ahUKEwiPkrT7_LPbAhVH1RQKHZXJCQoQ1QIIyQIoAA
https://www.google.com.pk/search?q=enclosure+fans+and+filters&amp;num=40&amp;newwindow=1&amp;rlz=1C1SQJL_enPK798PK799&amp;source=lnms&amp;tbm=isch&amp;sa=X&amp;ved=0ahUKEwin3c2T_bPbAhVG-6QKHSg-AKwQ_AUICygC&amp;biw=1920&amp;bih=1069
https://www.google.com.pk/search?num=40&amp;newwindow=1&amp;rlz=1C1SQJL_enPK798PK799&amp;q=electrical+enclosure+cooling+fans&amp;sa=X&amp;ved=0ahUKEwiPkrT7_LPbAhVH1RQKHZXJCQoQ1QIIygIoAQ
https://www.google.com.pk/search?q=electrical+enclosure+cooling+fans&amp;num=40&amp;newwindow=1&amp;rlz=1C1SQJL_enPK798PK799&amp;source=lnms&amp;tbm=isch&amp;sa=X&amp;ved=0ahUKEwjc3KqU_bPbAhUNzqQKHbWXD-kQ_AUICigB&amp;biw=1920&amp;bih=1069
https://www.google.com.pk/search?num=40&amp;newwindow=1&amp;rlz=1C1SQJL_enPK798PK799&amp;q=filter+fan&amp;sa=X&amp;ved=0ahUKEwiPkrT7_LPbAhVH1RQKHZXJCQoQ1QIIywIoAg
https://www.google.com.pk/search?q=filter+fan&amp;num=40&amp;newwindow=1&amp;rlz=1C1SQJL_enPK798PK799&amp;source=lnms&amp;tbm=isch&amp;sa=X&amp;ved=0ahUKEwia9L6V_bPbAhWHtBQKHSoZD_0Q_AUICigB&amp;biw=1920&amp;bih=1069
https://www.google.com.pk/search?num=40&amp;newwindow=1&amp;rlz=1C1SQJL_enPK798PK799&amp;q=control+panel+ventilation+fan&amp;sa=X&amp;ved=0ahUKEwiPkrT7_LPbAhVH1RQKHZXJCQoQ1QIIzAIoAw
https://www.google.com.pk/search?q=control+panel+ventilation+fan&amp;num=40&amp;newwindow=1&amp;rlz=1C1SQJL_enPK798PK799&amp;source=lnms&amp;tbm=isch&amp;sa=X&amp;ved=0ahUKEwikqLOW_bPbAhXIxxQKHR7MDqoQ_AUICigB&amp;biw=1920&amp;bih=1069
https://www.google.com.pk/search?num=40&amp;newwindow=1&amp;rlz=1C1SQJL_enPK798PK799&amp;q=electrical+control+panel+cooling+fan&amp;sa=X&amp;ved=0ahUKEwiPkrT7_LPbAhVH1RQKHZXJCQoQ1QIIzQIoBA
https://www.google.com.pk/search?q=electrical+control+panel+cooling+fan&amp;num=40&amp;newwindow=1&amp;rlz=1C1SQJL_enPK798PK799&amp;source=lnms&amp;tbm=isch&amp;sa=X&amp;ved=0ahUKEwjitPqX_bPbAhWLOxQKHRWSCzQQ_AUICigB&amp;biw=1920&amp;bih=1069
https://www.google.com.pk/search?num=40&amp;newwindow=1&amp;rlz=1C1SQJL_enPK798PK799&amp;q=electrical+panel+exhaust+fan&amp;sa=X&amp;ved=0ahUKEwiPkrT7_LPbAhVH1RQKHZXJCQoQ1QIIzgIoBQ
https://www.google.com.pk/search?q=electrical+panel+exhaust+fan&amp;num=40&amp;newwindow=1&amp;rlz=1C1SQJL_enPK798PK799&amp;source=lnms&amp;tbm=isch&amp;sa=X&amp;ved=0ahUKEwj95P2Y_bPbAhVDlxQKHWu4A_IQ_AUICigB&amp;biw=1920&amp;bih=1069
https://www.google.com.pk/search?num=40&amp;newwindow=1&amp;rlz=1C1SQJL_enPK798PK799&amp;q=electrical+cabinet+ventilation+fans&amp;sa=X&amp;ved=0ahUKEwiPkrT7_LPbAhVH1RQKHZXJCQoQ1QIIzwIoBg
https://www.google.com.pk/search?q=electrical+cabinet+ventilation+fans&amp;num=40&amp;newwindow=1&amp;rlz=1C1SQJL_enPK798PK799&amp;source=lnms&amp;tbm=isch&amp;sa=X&amp;ved=0ahUKEwid9umZ_bPbAhVCtxQKHR3qB64Q_AUICigB&amp;biw=1920&amp;bih=1069
https://www.google.com.pk/search?num=40&amp;newwindow=1&amp;rlz=1C1SQJL_enPK798PK799&amp;q=control+panel+fans&amp;sa=X&amp;ved=0ahUKEwiPkrT7_LPbAhVH1RQKHZXJCQoQ1QII0AIoBw
https://www.google.com.pk/search?q=control+panel+fans&amp;num=40&amp;newwindow=1&amp;rlz=1C1SQJL_enPK798PK799&amp;source=lnms&amp;tbm=isch&amp;sa=X&amp;ved=0ahUKEwia7OWb_bPbAhWI7BQKHQ6FDBIQ_AUICigB&amp;biw=1920&amp;bih=1069
</t>
  </si>
  <si>
    <t>4KCJ3Y57B12I0</t>
  </si>
  <si>
    <r>
      <rPr>
        <sz val="14"/>
        <rFont val="Trebuchet MS"/>
      </rPr>
      <t xml:space="preserve">Length: 30m PVC air hose ( 10 mm pipe )
Quality stainless steel ¼ NPT quick connect fittings
Spring-loaded hose
Incremental feed lock
Automatic rewind system 
Wall mountable
</t>
    </r>
    <r>
      <rPr>
        <b/>
        <sz val="14"/>
        <color rgb="FFFF0000"/>
        <rFont val="Trebuchet MS"/>
      </rPr>
      <t>PICTURE ATTACHED</t>
    </r>
  </si>
  <si>
    <t>English Biscuit Manufacturers (PVT) LTD
Plot 1-4, Sector 23, Korangi Industrial area
Karachi, Pakistan
Sheikh Muhammad Adeel
Buyer technical Items
sheikh.adeel@ebm.com.pk
021-111-326-326</t>
  </si>
  <si>
    <t xml:space="preserve">https://www.google.com.pk/search?q=Automatic+Retractable+Air+Hose+Reel&amp;newwindow=1&amp;source=lnms&amp;sa=X&amp;ved=0ahUKEwj5zMWwjLTbAhVsCcAKHclyA_UQ_AUICSgA&amp;biw=1920&amp;bih=1069&amp;dpr=1
https://www.google.com.pk/search?q=Automatic+Retractable+Air+Hose+Reel&amp;num=40&amp;newwindow=1&amp;source=lnms&amp;tbm=isch&amp;sa=X&amp;ved=0ahUKEwjF0t-LkLTbAhXLTMAKHf2BCm8Q_AUICygC&amp;biw=1920&amp;bih=1069
</t>
  </si>
  <si>
    <t>4KXIEAJRBIHZ9</t>
  </si>
  <si>
    <t>DeltaTrak FlashLink.BLE (Bluetooth Low Energy) Reusable Temperature Data Logger
quantity: 13</t>
  </si>
  <si>
    <t>Atco Laboratories Limited 
B-18, S.I.T.E, Manghopir Road، Sindh Industrial Trading Estate, Karachi, Karachi City, Sindh
Phone: (021) 32577930
Asad Wasim
Assistant Manager
Validation (QA)
Ext. 478
asad.wasim@atcolab.com</t>
  </si>
  <si>
    <t>Boss said quote them 13 pieces
Huato Quotation Sent</t>
  </si>
  <si>
    <t>4L3UYZLX7DMHV</t>
  </si>
  <si>
    <t xml:space="preserve">Vacuum Pump For Refrigeration Purpose
Vacuum pump Oil Type
Two Stage Flow Rate 10CFM@50HZ
Partial Pressure 2x 10-1PA@15Micron
Inlet Ports = ¼’’ &amp; 3/8’’ SAE
Volt 220-240, 50HZ
With Gauge and solenoid Valve built-in   
</t>
  </si>
  <si>
    <t>Barrett Hodgson Pakistan Pvt Ltd
F/423, Metroville Sindh Industrial Trading Estate,
Karachi City, Sindh 75700
Salman Hussain
Senior Executive Procurement
0321-2552225
general.purchase@barretthodgson.com</t>
  </si>
  <si>
    <t>Vacuum Pump For Refrigeration Purpose ( Merged Data Vaccum pump updated (04-jun-18)</t>
  </si>
  <si>
    <t xml:space="preserve">https://www.google.com.pk/search?q=vacuum+pump+for+refrigeration&amp;rlz=1C1SQJL_enPK798PK799&amp;oq=Vacuum+Pump+for+Refrigeration&amp;aqs=chrome.0.0l6.32447j0j7&amp;sourceid=chrome&amp;ie=UTF-8
https://www.google.com.pk/search?q=vacuum+pump+for+refrigeration&amp;num=40&amp;newwindow=1&amp;rlz=1C1SQJL_enPK798PK799&amp;source=lnms&amp;tbm=isch&amp;sa=X&amp;ved=0ahUKEwiDvZroj7nbAhULuRQKHbm_BwgQ_AUICigB&amp;biw=1920&amp;bih=1069
https://www.google.com.pk/search?num=40&amp;newwindow=1&amp;rlz=1C1SQJL_enPK798PK799&amp;q=air+conditioning+vacuum+pumps+for+sale&amp;sa=X&amp;ved=0ahUKEwiDvZroj7nbAhULuRQKHbm_BwgQ1QII_QIoAA
https://www.google.com.pk/search?q=air+conditioning+vacuum+pumps+for+sale&amp;num=40&amp;newwindow=1&amp;rlz=1C1SQJL_enPK798PK799&amp;source=lnms&amp;tbm=isch&amp;sa=X&amp;ved=0ahUKEwjn0NKSkLnbAhVB6RQKHQLyDsUQ_AUICigB&amp;biw=1920&amp;bih=1069
https://www.google.com.pk/search?num=40&amp;newwindow=1&amp;rlz=1C1SQJL_enPK798PK799&amp;q=ac+vacuum+pump+price+in+india&amp;sa=X&amp;ved=0ahUKEwiDvZroj7nbAhULuRQKHbm_BwgQ1QII_gIoAQ
https://www.google.com.pk/search?q=ac+vacuum+pump+price+in+india&amp;num=40&amp;newwindow=1&amp;rlz=1C1SQJL_enPK798PK799&amp;source=lnms&amp;tbm=isch&amp;sa=X&amp;ved=0ahUKEwiwwYmUkLnbAhVKOxQKHROwBBQQ_AUIDCgD&amp;biw=1920&amp;bih=1069
https://www.google.com.pk/search?num=40&amp;newwindow=1&amp;rlz=1C1SQJL_enPK798PK799&amp;q=robinair+vacuum+pump&amp;sa=X&amp;ved=0ahUKEwiDvZroj7nbAhULuRQKHbm_BwgQ1QII_wIoAg
https://www.google.com.pk/search?num=40&amp;newwindow=1&amp;rlz=1C1SQJL_enPK798PK799&amp;q=vacuum+pump+for+ac&amp;sa=X&amp;ved=0ahUKEwiDvZroj7nbAhULuRQKHbm_BwgQ1QIIgAMoAw 
https://www.google.com.pk/search?num=40&amp;newwindow=1&amp;rlz=1C1SQJL_enPK798PK799&amp;q=refrigeration+vacuum+pump+price&amp;sa=X&amp;ved=0ahUKEwiDvZroj7nbAhULuRQKHbm_BwgQ1QIIgQMoBA
https://www.google.com.pk/search?q=refrigeration+vacuum+pump+price&amp;num=40&amp;newwindow=1&amp;rlz=1C1SQJL_enPK798PK799&amp;source=lnms&amp;tbm=isch&amp;sa=X&amp;ved=0ahUKEwjLt8-YkLnbAhUFiIMKHcNzDrsQ_AUICigB&amp;biw=1920&amp;bih=1069
https://www.google.com.pk/search?q=vacuum+pump+hvac&amp;num=40&amp;newwindow=1&amp;rlz=1C1SQJL_enPK798PK799&amp;source=lnms&amp;tbm=isch&amp;sa=X&amp;ved=0ahUKEwiupqeakLnbAhUJlxQKHQsxAUMQ_AUIDCgD&amp;biw=1920&amp;bih=1069
https://www.google.com.pk/search?num=40&amp;newwindow=1&amp;rlz=1C1SQJL_enPK798PK799&amp;q=refrigeration+vacuum+pump+operation&amp;sa=X&amp;ved=0ahUKEwiDvZroj7nbAhULuRQKHbm_BwgQ1QIIgwMoBg
https://www.google.com.pk/search?q=refrigeration+vacuum+pump+operation&amp;num=40&amp;newwindow=1&amp;rlz=1C1SQJL_enPK798PK799&amp;source=lnms&amp;tbm=isch&amp;sa=X&amp;ved=0ahUKEwiC6KWbkLnbAhVJNxQKHaJaBbUQ_AUICygC&amp;biw=1920&amp;bih=1069
https://www.google.com.pk/search?num=40&amp;newwindow=1&amp;rlz=1C1SQJL_enPK798PK799&amp;q=ac+vacuum+pump+harbor+freight&amp;sa=X&amp;ved=0ahUKEwiDvZroj7nbAhULuRQKHbm_BwgQ1QIIhAMoBw
https://www.google.com.pk/search?q=ac+vacuum+pump+harbor+freight&amp;num=40&amp;newwindow=1&amp;rlz=1C1SQJL_enPK798PK799&amp;source=lnms&amp;tbm=isch&amp;sa=X&amp;ved=0ahUKEwjNsbSckLnbAhVD0RQKHQxGCbAQ_AUICigB&amp;biw=1920&amp;bih=1069
</t>
  </si>
  <si>
    <t>4P84MNZ59QYGX</t>
  </si>
  <si>
    <r>
      <rPr>
        <sz val="14"/>
        <rFont val="Trebuchet MS"/>
      </rPr>
      <t xml:space="preserve">ANALOG INPUT / OUTPUT CARD 
Make = Siemens
Model = EM 235, AI4 / AQ1 x 12 Bits 
Part # 6ES7 - 235 - 0KD22 - 0XA0
</t>
    </r>
    <r>
      <rPr>
        <b/>
        <sz val="14"/>
        <color rgb="FFFF0000"/>
        <rFont val="Trebuchet MS"/>
      </rPr>
      <t>(Belongs to old code 7PC-ZE-G4Z-WR)</t>
    </r>
  </si>
  <si>
    <t>Sensor for Autoclave
Pt100 Sencer
Air pressure 4 bar
temperature 130</t>
  </si>
  <si>
    <t xml:space="preserve">Yasir: Muje iske Saste rate batao china wale 
(Arsalan)
sales006@rig123.com
160$
</t>
  </si>
  <si>
    <t>4Q5Q449ABIMYD</t>
  </si>
  <si>
    <t xml:space="preserve">ICME Gear Motor
T 63 B14
3~ 50Hz 380-400VAC
IP55
0,18kW 50Hz
1.2/0.70A
1350 rpm @ 50Hz
Serial No. 58007
Gear
VF 44 P or F
I=46
Dia. 63 B14
Or replacement for above
</t>
  </si>
  <si>
    <t>Macter International Limited
Abdus Salam,
F 216 SITE, Karachi – Pakistan,
Tel : +92 21 32591000
+92 21 32575311-14 (4 Lines)
abdus.salam@macter.com
Qamar</t>
  </si>
  <si>
    <t>ICME Gear Motor</t>
  </si>
  <si>
    <t>https://www.google.com.pk/search?num=40&amp;newwindow=1&amp;rlz=1C1SQJL_enPK798PK799&amp;biw=1920&amp;bih=1069&amp;ei=8uIUW6DfC4OwjwSSnIDoDA&amp;q=lafert+icme+motor+usa+uk+italy+denmark&amp;oq=lafert+icme+motor+usa+uk+italy+denmark&amp;gs_l=psy-ab.12...58941.61387.0.64015.7.7.0.0.0.0.189.1086.0j6.6.0....0...1c.1.64.psy-ab..1.0.0....0.gBYPF2dlYJA
https://www.google.com.pk/search?num=40&amp;newwindow=1&amp;rlz=1C1SQJL_enPK798PK799&amp;biw=1920&amp;bih=1069&amp;ei=dN8UW4iMKuaw0PEPlPOduAc&amp;q=icme+motor&amp;oq=icme+m&amp;gs_l=psy-ab.3.2.35i39k1l2j0i20i263k1j0l7.734572.744317.0.757361.43.20.0.0.0.0.338.3191.0j14j2j1.17.0....0...1c.1.64.psy-ab..30.3.506...0i30k1j0i8i30k1j0i8i10i30k1j0i67k1.0.D2fPqyl_I8w
https://www.google.com.pk/search?q=lafert+icme+motor&amp;newwindow=1&amp;source=lnms&amp;sa=X&amp;ved=0ahUKEwjb_NfVuLnbAhWKuRQKHevVDgIQ_AUICSgA&amp;biw=1920&amp;bih=1069&amp;dpr=1</t>
  </si>
  <si>
    <t>4RYCZE6TW1X8B</t>
  </si>
  <si>
    <t xml:space="preserve">1. F.B.Dryer of capacity 50 kg
2. brush for Capsule polishing machine ( china )
</t>
  </si>
  <si>
    <t>Focus and Rulz pharmaceuticals
44-Industrial Triangle, Kahuta Road
Islamabad 44000, Pakistan,
+92 51 449 3174
Qasim Mehmood
engineering@focusandrulz.com</t>
  </si>
  <si>
    <t>Plz Boss Prepare Letter</t>
  </si>
  <si>
    <t>F.B.Dryer &amp; Capsule polishing machine</t>
  </si>
  <si>
    <t>https://www.google.com.pk/search?q=Capsule+polishing+machine+brush&amp;num=40&amp;newwindow=1&amp;source=lnms&amp;tbm=isch&amp;sa=X&amp;ved=0ahUKEwjQu4mp1rvbAhXlOX0KHSsvD0QQ_AUICigB&amp;biw=1536&amp;bih=758
https://www.google.com.pk/search?q=Capsule+polishing+machine+brush&amp;newwindow=1&amp;source=lnms&amp;sa=X&amp;ved=0ahUKEwjI3qCx1rvbAhXFRhQKHRvPDX0Q_AUICSgA&amp;biw=1536&amp;bih=758&amp;dpr=1.25
https://www.google.com.pk/search?num=40&amp;newwindow=1&amp;biw=1536&amp;bih=758&amp;ei=URAWW9CdEcblUtaLnJgP&amp;q=Capsule+polishing+machine+brush+china&amp;oq=Capsule+polishing+machine+brush+china&amp;gs_l=psy-ab.3...2493797.2495438.0.2495915.6.6.0.0.0.0.264.887.0j2j2.4.0....0...1c.1.64.psy-ab..2.3.655...35i39k1j33i21k1j33i160k1.0.K6sJKEFFj0Y
https://www.google.com.pk/search?q=FB+Dryer+of+capacity+50+kg&amp;num=40&amp;newwindow=1&amp;source=lnms&amp;tbm=isch&amp;sa=X&amp;ved=0ahUKEwjUqYPl37vbAhWtHDQIHVLOC7YQ_AUICigB&amp;biw=1536&amp;bih=758
https://www.google.com.pk/search?q=FB+Dryer+of+capacity+50+kg&amp;newwindow=1&amp;source=lnms&amp;sa=X&amp;ved=0ahUKEwi--dzp37vbAhWGORQKHX5xC74Q_AUICSgA&amp;biw=1536&amp;bih=758&amp;dpr=1.25</t>
  </si>
  <si>
    <t>4TFLK2D44MNGQ</t>
  </si>
  <si>
    <t xml:space="preserve">P.R# BN551-MSRF-0562
1        Cable Splicing Kit 90-A01 LV Cable Joint Cable Conductor Size : 10-16 mm2 Cable Outdoor diameter : 8-22 Voltage rating 1KV
2        Cable  Splicing Kit 90-A02 LV Cable Joint Cable Conductor Size : 16-25 mm2 Cable Outdoor diameter : 14-32 Voltage rating 1KV        
3        Cable  Splicing Kit 90-A03 LV Cable Joint Cable Conductor Size : 35-50 mm2 Cable Outdoor diameter : 23-39 Voltage rating 1KV
4        Cable  Splicing Kit 90-A04 LV Cable Joint Cable Conductor Size : 50-95 mm2 Cable Outdoor diameter : 28-51 Voltage rating 1KV
</t>
  </si>
  <si>
    <t>ahmadbizari@hotmail.com
GAZPROM NEFT
Contact No. 551-16-BD-443-00</t>
  </si>
  <si>
    <t>Cable Splicing Kit</t>
  </si>
  <si>
    <t xml:space="preserve">https://www.google.com.pk/search?q=Scotchcast&amp;num=40&amp;newwindow=1&amp;rlz=1C1SQJL_enPK798PK799&amp;ei=Lj8WW62mNoX19APD74CABQ&amp;start=0&amp;sa=N&amp;biw=1920&amp;bih=1069
https://www.google.com.pk/search?q=scotchcast+resin+cable+joints&amp;newwindow=1&amp;rlz=1C1SQJL_enPK798PK799&amp;source=lnms&amp;sa=X&amp;ved=0ahUKEwjt_7zrg7zbAhWCbhQKHcuICpIQ_AUICSgA&amp;biw=1920&amp;bih=1069&amp;dpr=1
https://www.google.com.pk/search?q=scotchcast+resin+cable+joints&amp;num=40&amp;newwindow=1&amp;rlz=1C1SQJL_enPK798PK799&amp;source=lnms&amp;tbm=isch&amp;sa=X&amp;ved=0ahUKEwj9sJenhLzbAhUDQBQKHcaeD5MQ_AUICigB&amp;biw=1920&amp;bih=1069
https://www.google.com.pk/search?num=40&amp;newwindow=1&amp;rlz=1C1SQJL_enPK798PK799&amp;biw=1920&amp;bih=1069&amp;q=3m+scotchcast+resin+cable+joints&amp;sa=X&amp;ved=0ahUKEwj9sJenhLzbAhUDQBQKHcaeD5MQ1QIIrwIoAA
https://www.google.com.pk/search?q=3m+scotchcast+resin+cable+joints&amp;num=40&amp;newwindow=1&amp;rlz=1C1SQJL_enPK798PK799&amp;source=lnms&amp;tbm=isch&amp;sa=X&amp;ved=0ahUKEwin5ZOthLzbAhVBKH0KHfuPCZsQ_AUICigB&amp;biw=1920&amp;bih=1069
https://www.google.com.pk/search?num=40&amp;newwindow=1&amp;rlz=1C1SQJL_enPK798PK799&amp;biw=1920&amp;bih=1069&amp;q=scotchcast+cable+joint+kit&amp;sa=X&amp;ved=0ahUKEwj9sJenhLzbAhUDQBQKHcaeD5MQ1QIIsAIoAQ
https://www.google.com.pk/search?q=scotchcast+cable+joint+kit&amp;num=40&amp;newwindow=1&amp;rlz=1C1SQJL_enPK798PK799&amp;source=lnms&amp;tbm=isch&amp;sa=X&amp;ved=0ahUKEwjInMithLzbAhW0FTQIHVWIDVcQ_AUICigB&amp;biw=1920&amp;bih=1069
https://www.google.com.pk/search?num=40&amp;newwindow=1&amp;rlz=1C1SQJL_enPK798PK799&amp;biw=1920&amp;bih=1069&amp;q=scotch+cable+joint&amp;sa=X&amp;ved=0ahUKEwj9sJenhLzbAhUDQBQKHcaeD5MQ1QIIsQIoAg 
https://www.google.com.pk/search?q=scotch+cable+joint&amp;num=40&amp;newwindow=1&amp;rlz=1C1SQJL_enPK798PK799&amp;source=lnms&amp;tbm=isch&amp;sa=X&amp;ved=0ahUKEwjdicuuhLzbAhUjL30KHVrvDEkQ_AUICigB&amp;biw=1920&amp;bih=1069
https://www.google.com.pk/search?num=40&amp;newwindow=1&amp;rlz=1C1SQJL_enPK798PK799&amp;biw=1920&amp;bih=1069&amp;q=resin+cable+joint+instructions&amp;sa=X&amp;ved=0ahUKEwj9sJenhLzbAhUDQBQKHcaeD5MQ1QIIsgIoAw
https://www.google.com.pk/search?q=resin+cable+joint+instructions&amp;num=40&amp;newwindow=1&amp;rlz=1C1SQJL_enPK798PK799&amp;source=lnms&amp;tbm=isch&amp;sa=X&amp;ved=0ahUKEwjkzbuvhLzbAhWLCTQIHfR4B84Q_AUICigB&amp;biw=1920&amp;bih=1069
https://www.google.com.pk/search?num=40&amp;newwindow=1&amp;rlz=1C1SQJL_enPK798PK799&amp;biw=1920&amp;bih=1069&amp;q=3m+cable+joint+kit+catalogue&amp;sa=X&amp;ved=0ahUKEwj9sJenhLzbAhUDQBQKHcaeD5MQ1QIIswIoBA
https://www.google.com.pk/search?num=40&amp;newwindow=1&amp;rlz=1C1SQJL_enPK798PK799&amp;biw=1920&amp;bih=1069&amp;q=3m+scotchcast+splice+kit&amp;sa=X&amp;ved=0ahUKEwj9sJenhLzbAhUDQBQKHcaeD5MQ1QIItAIoBQ
https://www.google.com.pk/search?q=3m+scotchcast+splice+kit&amp;num=40&amp;newwindow=1&amp;rlz=1C1SQJL_enPK798PK799&amp;source=lnms&amp;tbm=isch&amp;sa=X&amp;ved=0ahUKEwig0ZGyhLzbAhV5HzQIHarbBdkQ_AUICigB&amp;biw=1920&amp;bih=1069
https://www.google.com.pk/search?num=40&amp;newwindow=1&amp;rlz=1C1SQJL_enPK798PK799&amp;biw=1920&amp;bih=1069&amp;q=scotchcast+cable+joint+kit+sizes&amp;sa=X&amp;ved=0ahUKEwj9sJenhLzbAhUDQBQKHcaeD5MQ1QIItQIoBg
https://www.google.com.pk/search?q=scotchcast+cable+joint+kit+sizes&amp;num=40&amp;newwindow=1&amp;rlz=1C1SQJL_enPK798PK799&amp;source=lnms&amp;tbm=isch&amp;sa=X&amp;ved=0ahUKEwiY6vGyhLzbAhVpCjQIHYoJCMEQ_AUICigB&amp;biw=1920&amp;bih=1069
https://www.google.com.pk/search?num=40&amp;newwindow=1&amp;rlz=1C1SQJL_enPK798PK799&amp;biw=1920&amp;bih=1069&amp;q=scotchcast+3m&amp;sa=X&amp;ved=0ahUKEwj9sJenhLzbAhUDQBQKHcaeD5MQ1QIItgIoBw
https://www.google.com.pk/search?q=scotchcast+3m&amp;num=40&amp;newwindow=1&amp;rlz=1C1SQJL_enPK798PK799&amp;source=lnms&amp;tbm=isch&amp;sa=X&amp;ved=0ahUKEwjko4e0hLzbAhWRNn0KHVioBMoQ_AUICigB&amp;biw=1920&amp;bih=1069
</t>
  </si>
  <si>
    <t>4XCGXQ9KWZIRK</t>
  </si>
  <si>
    <t>GEARED MOTOR FOR (01,02,04 MG01)
TYPE: SA52TD90S4, 
RPM: 1400/103, 
KW=1.15, 
TORQUE=89NM, 
MADE IN HAGUANAU-FRANCE
Qty: 2</t>
  </si>
  <si>
    <t>BESTWAY CEMENT LIMITED
HATTAR PLANT
8th Floor | UBL Building, Jinnah Avenue | Islamabad 44000, Pakistan 
Tel: +92 51 835 5139
Karar Abbas - Jr. Officer – Procurement
quotations1@bestway.com.pk
CC: mahboob.shakir@bestway.com.pk
SPI # 1981 RFQ # 5067-ELEC</t>
  </si>
  <si>
    <t>GEARED MOTOR</t>
  </si>
  <si>
    <t>https://www.google.com.pk/search?num=40&amp;newwindow=1&amp;rlz=1C1CHZL_enPK745PK745&amp;ei=m7IoW_C7H5f2rQHc7J7gDw&amp;q=GEARED+MOTOR+FOR+%2801%2C02%2C04+MG01%29+-%22pdf%22&amp;oq=GEARED+MOTOR+FOR+%2801%2C02%2C04+MG01%29+-%22pdf%22&amp;gs_l=psy-ab.3...24692.27546.0.27632.7.7.0.0.0.0.288.840.2-3.3.0....0...1c.1.64.psy-ab..4.0.0....0.cGPHmDDfX40
https://www.google.com.pk/search?num=40&amp;newwindow=1&amp;rlz=1C1CHZL_enPK745PK745&amp;ei=KLMoW63cMI2UvQSfga3ABw&amp;q=sew-usocome+GEARED+MOTOR&amp;oq=sew-usocome+GEARED+MOTOR&amp;gs_l=psy-ab.3...30240.45998.0.46391.10.10.0.0.0.0.301.2307.2-7j1.8.0....0...1c.1.64.psy-ab..2.5.1448...0j0i30k1j33i160k1j0i22i30k1.0.HpUv8AnqEdo
https://www.google.com.pk/search?num=40&amp;newwindow=1&amp;rlz=1C1CHZL_enPK745PK745&amp;ei=c7MoW-rHOIn2vASlmaX4CQ&amp;q=sew-usocome+GEARED+MOTOR+FOR+%2801%2C02%2C04+MG01%29+&amp;oq=sew-usocome+GEARED+MOTOR+FOR+%2801%2C02%2C04+MG01%29+&amp;gs_l=psy-ab.3...3553.3553.0.3848.1.1.0.0.0.0.288.288.2-1.1.0....0...1c.1.64.psy-ab..0.0.0....0.hJajT6-JZs4
https://www.google.com.pk/search?num=40&amp;newwindow=1&amp;rlz=1C1CHZL_enPK745PK745&amp;ei=eLMoW6X8I5GgvQSbkJXABA&amp;q=sew+usocome+distributeur&amp;oq=sew-usocome+dis&amp;gs_l=psy-ab.3.0.0i22i30k1.19677.21366.0.23491.4.4.0.0.0.0.320.608.2-1j1.2.0....0...1c.1.64.psy-ab..2.2.608...0j35i39k1j0i30k1.0.z6EbD4s1nv8
https://www.google.com.pk/search?q=GEARED+MOTOR+HAGUENAU-FRANCE+-%22pdf%22&amp;newwindow=1&amp;rlz=1C1CHZL_enPK745PK745&amp;source=lnms&amp;sa=X&amp;ved=0ahUKEwjdrbGjnN_bAhWFWX0KHR45DEAQ_AUICSgA&amp;biw=1920&amp;bih=947&amp;dpr=1</t>
  </si>
  <si>
    <t>4YXI6JJTYIZ26</t>
  </si>
  <si>
    <t>MOTOR 3 PH, 
TYPE FA60G DT90S4BMG 
FC BB-IM, 
230 V DELTA/400V, 
A 4.85/2.8, 
KW 1.1, 
RPM 1400, 
P.F= 0.81, 
50 HZ, 
MAKE: SEW EURODRIVE
Qty: 1</t>
  </si>
  <si>
    <t>BESTWAY CEMENT LIMITED
HATTAR PLANT
8th Floor | UBL Building, Jinnah Avenue | Islamabad 44000, Pakistan 
Tel: +92 51 835 5139
Karar Abbas - Jr. Officer – Procurement
quotations1@bestway.com.pk
CC: mahboob.shakir@bestway.com.pk
SPI # 1980 RFQ # 5069-ELEC</t>
  </si>
  <si>
    <t xml:space="preserve">NAMEPLATE have arrived
</t>
  </si>
  <si>
    <t>MOTOR 3 PH SEW EURODRIVE</t>
  </si>
  <si>
    <t>https://www.google.com.pk/search?num=40&amp;newwindow=1&amp;rlz=1C1CHZL_enPK745PK745&amp;biw=1920&amp;bih=947&amp;ei=pcggW6WGI4OKvQS1lIjwAQ&amp;q=SEW-EURODRIVE&amp;oq=SEW-EURODRIVE&amp;gs_l=psy-ab.3..35i39k1l2j0i20i263k1j0l7.8393.8905.0.9336.2.2.0.0.0.0.116.230.0j2.2.0....0...1c.1.64.psy-ab..0.2.229....0._-UygipwVrI
https://www.google.com.pk/search?q=sew+eurodrive+germany&amp;rlz=1C1CHZL_enPK745PK745&amp;oq=sew+eurodrive+ger&amp;aqs=chrome.1.69i57j0l5.6023j0j4&amp;sourceid=chrome&amp;ie=UTF-8
https://www.google.com.pk/search?num=40&amp;newwindow=1&amp;biw=1904&amp;bih=1042&amp;ei=OvEgW-SvDIX-vASVm5SYAg&amp;q=sew+eurodrive+email+%40&amp;oq=sew+eurodrive+email+%40&amp;gs_l=psy-ab.3..0i22i30k1l4.19718.28892.0.35402.8.8.0.0.0.0.131.950.0j8.8.0....0...1c.1.64.psy-ab..0.8.948...0j35i39k1j0i13k1j0i13i30k1j0i8i13i30k1j0i7i30k1.0.J7F9UqdqyIg</t>
  </si>
  <si>
    <t>4ZAHUZKX641VF</t>
  </si>
  <si>
    <t>RELAY PROTECTION FOR MOTOR, 
MRM-3, 
UN=110V,
IN=5A, 
50/60HZ, 
MAKE: GERMANY</t>
  </si>
  <si>
    <t>RELAY PROTECTION FOR MOTOR</t>
  </si>
  <si>
    <t>https://www.google.com.pk/search?num=40&amp;newwindow=1&amp;rlz=1C1CHZL_enPK745PK745&amp;biw=1920&amp;bih=947&amp;ei=krQoW_JAhIS9BPqdsKAK&amp;q=RELAY+PROTECTION+FOR+MOTOR+MRM-3+-%22pdf%22&amp;oq=RELAY+PROTECTION+FOR+MOTOR+MRM-3+-%22pdf%22&amp;gs_l=psy-ab.3...14434.19393.0.19490.9.8.1.0.0.0.297.1139.2-4.4.0....0...1c.1.64.psy-ab..4.0.0....0.W-o-sEuE960
https://www.google.com.pk/search?num=40&amp;newwindow=1&amp;rlz=1C1CHZL_enPK745PK745&amp;biw=1920&amp;bih=947&amp;ei=g7UoW_zTAorYvASogKy4Cg&amp;q=RELAY+PROTECTION+FOR+MOTOR+germany+-%22pdf%22+-%22ebay%22&amp;oq=RELAY+PROTECTION+FOR+MOTOR+germany+-%22pdf%22+-%22ebay%22&amp;gs_l=psy-ab.3...1009.1009.0.1502.1.1.0.0.0.0.273.273.2-1.1.0....0...1c.1.64.psy-ab..0.0.0....0.sq93b1eP5d0</t>
  </si>
  <si>
    <t>5X8X662AIMAJJ</t>
  </si>
  <si>
    <r>
      <rPr>
        <b/>
        <sz val="14"/>
        <rFont val="Trebuchet MS"/>
      </rPr>
      <t>1.</t>
    </r>
    <r>
      <rPr>
        <sz val="14"/>
        <rFont val="Trebuchet MS"/>
      </rPr>
      <t xml:space="preserve"> XPT:8PT7860    \CASE COVER    QTY:30
</t>
    </r>
    <r>
      <rPr>
        <b/>
        <sz val="14"/>
        <rFont val="Trebuchet MS"/>
      </rPr>
      <t>2.</t>
    </r>
    <r>
      <rPr>
        <sz val="14"/>
        <rFont val="Trebuchet MS"/>
      </rPr>
      <t xml:space="preserve"> 100624100 - PTD0002069100 - COVER ANGLE CB COMPARTME  
Qty: 3Nos
Material: 
    Makrolontafel PC3 - FL281  
    3.0 DIN 16801
Drawings attached in email Enquiry</t>
    </r>
  </si>
  <si>
    <t>Abdul Qadir
RC-PK EM MS BA P
Siemens Pakistan Engineering Co. Ltd.
B-72, S.I.T.E., P.O. Box 7158,
Karachi 75700, Pakistan
Tel: +92 21 32592755
Fax: +92 21 32577790
Email: qadir.abdul@siemens.com</t>
  </si>
  <si>
    <t>Link not available for 2nd item</t>
  </si>
  <si>
    <t>https://www.google.com.pk/search?num=40&amp;newwindow=1&amp;rlz=1C1CHZL_enPK745PK745&amp;biw=1920&amp;bih=949&amp;ei=Zo0XW7aQH4j3UvPZqtAL&amp;q=siemens+XPT%3A8PT7860&amp;oq=siemens+XPT%3A8PT7860&amp;gs_l=psy-ab.3...580315.581386.0.581512.8.7.0.0.0.0.224.528.0j2j1.3.0....0...1c.1.64.psy-ab..7.0.0....0.TK9mDUOKnZI
https://www.google.com.pk/search?num=40&amp;newwindow=1&amp;rlz=1C1CHZL_enPK745PK745&amp;biw=1920&amp;bih=949&amp;ei=rY8XW5LRN-2_0PEP_aaQwAE&amp;q=siemens+XPT%3A8PT7860+supplier&amp;oq=siemens+XPT%3A8PT7860+supplier&amp;gs_l=psy-ab.3...240274.243137.0.244288.9.9.0.0.0.0.296.1203.0j6j1.7.0....0...1c.1.64.psy-ab..2.0.0....0.7x-VOja-gIM
https://www.google.com.pk/search?num=40&amp;newwindow=1&amp;rlz=1C1CHZL_enPK745PK745&amp;biw=1920&amp;bih=949&amp;ei=wJAXW-2rGbC40PEPs7SsyA0&amp;q=siemens+XPT%3A8PT7860+distributors+-%22facebook%22&amp;oq=siemens+XPT%3A8PT7860+distributors+-%22facebook%22&amp;gs_l=psy-ab.3...2672.6039.0.6399.15.13.1.0.0.0.303.1947.0j3j5j1.9.0....0...1c.1.64.psy-ab..9.0.0....0.jTJqtWmEl6I</t>
  </si>
  <si>
    <t>5XXAPUYX1JSNN</t>
  </si>
  <si>
    <r>
      <rPr>
        <sz val="14"/>
        <rFont val="Trebuchet MS"/>
      </rPr>
      <t xml:space="preserve">VFD 0.75KW, I/P 230V, SINAMICS G110,
BRAND: SIEMENS MADE IN EU (UK)
SERIES: SINAMIC G110
Model: CPM110 AIN </t>
    </r>
    <r>
      <rPr>
        <b/>
        <sz val="14"/>
        <rFont val="Trebuchet MS"/>
      </rPr>
      <t>6SL321-0AB17-5UA1</t>
    </r>
    <r>
      <rPr>
        <sz val="14"/>
        <rFont val="Trebuchet MS"/>
      </rPr>
      <t xml:space="preserve">
I/P: 200-240V ±10%  1ØAC 
O/P: 0-230V 3ØAC CURRENT: 3.9A
Frequency: 0-650HZ POWER: 0.75KW
For Inventory Of Vial Filling,  Sealing, 
Turntable Of St2
Qty: 2</t>
    </r>
  </si>
  <si>
    <t xml:space="preserve">"Healthtek (Pvt.) Limited
Plot No. 14, Sector 19, Korangi Industrial Area, Karachi – Pakistan
E-mail: info@htlpk.com
Atif Ali Shaikh
Tel. Nos. ++92-21-35121963-64
Cell No. ++92-345-3467582    
Healthtek (Pvt.)Limited"
P. R. No. 8000000401 </t>
  </si>
  <si>
    <r>
      <rPr>
        <sz val="14"/>
        <rFont val="Trebuchet MS"/>
      </rPr>
      <t xml:space="preserve">Correct model: </t>
    </r>
    <r>
      <rPr>
        <b/>
        <sz val="14"/>
        <rFont val="Trebuchet MS"/>
      </rPr>
      <t>6SL3211-0AB17-5UA1</t>
    </r>
  </si>
  <si>
    <t>https://www.google.com.pk/search?num=40&amp;newwindow=1&amp;rlz=1C1CHZL_enPK745PK745&amp;ei=fQgaW4TsAuK50PEPzsOhyAs&amp;q=6SL3211-0AB17-5UA1+uk+suppliers+-%22ebay%22&amp;oq=6SL3211-0AB17-5UA1+uk+suppliers+-%22ebay%22&amp;gs_l=psy-ab.3...5620.8219.0.8457.8.8.0.0.0.0.189.821.0j5.5.0....0...1c.1.64.psy-ab..3.0.0....0.CfEnODdY-Sk
https://www.google.com.pk/search?num=40&amp;newwindow=1&amp;rlz=1C1CHZL_enPK745PK745&amp;ei=hggaW6OFIoi50PEPlum9qAw&amp;q=6SL3211-0AB17-5UA1+suppliers+-%22ebay%22&amp;oq=6SL3211-0AB17-5UA1+suppliers+-%22ebay%22&amp;gs_l=psy-ab.3...18421.18421.0.19069.1.1.0.0.0.0.151.151.0j1.1.0....0...1c.1.64.psy-ab..0.0.0....0.5HSYZIN8bhc</t>
  </si>
  <si>
    <t>511X68X69PS3C</t>
  </si>
  <si>
    <t xml:space="preserve">100608715    INSULATING GLASS 80X260X3MM      Qty 250
101084809    XPT:8PT23794   \COVER 
 Qty 10
101771338    88841910 \WINDOW POSITION LARGE HV DOOR  
Qty  400
101771346    88840320 \WINDOW-SPRING &amp; ON/OFF HV DOOR
 Qty 300
101779538    88841330 \INSULATE PLATE VCB TROLLEY  
Qty 100
101962949    88840310 \WINDOW POSITION SMALL HV DOOR 
 Qty 200
101963191    COVER PT WIRING, 800mm – SPW  
 Qty 50
102032517    88841750 \CONDENSATOR COVER COUPLER SPW 
Qty 20
102261618    WINDOW-SPRING ON/OFF HV DOOR, 40kA – SPW   
Qty 20
105828945    88865980 \COVER CT WIRING 800 MM  
Qty 10
106308624    PTD0002069040 \ WINDOW SMALL   
Qty 200
106308625    PTD0002069030 \ WINDOW MEDIUM   
Qty 100
</t>
  </si>
  <si>
    <t>Sent on this code 5XX-APU-YX1-JSNN</t>
  </si>
  <si>
    <t>52WQ2GYXT6ZR7</t>
  </si>
  <si>
    <r>
      <rPr>
        <sz val="14"/>
        <rFont val="Trebuchet MS"/>
      </rPr>
      <t xml:space="preserve">TH- 103 with 5 meter wire 
</t>
    </r>
    <r>
      <rPr>
        <b/>
        <sz val="18"/>
        <color rgb="FFFF0000"/>
        <rFont val="Trebuchet MS"/>
      </rPr>
      <t>Z3S-6H-ZE4-9U present in this in enquiry</t>
    </r>
  </si>
  <si>
    <t>Yasir Ali
Procurement Officer 
Chandiwala Group of Companies.
Silver Surgical Complex(Pvt)Ltd
Prime Coat (Pvt)Ltd
Premier Coating Resin(Pvt)Ltd
Plot # C 40-41, Scheme 33, S.I.T.E Super Highway,
Industrial Area, Karachi
Tel : +92-21-36881432-33
Fax :  +92-21-36881834
Mob: +92-347-2027263
E-mail: yasir@sscltd.com.pk</t>
  </si>
  <si>
    <t>54J8UUW5HGDD1</t>
  </si>
  <si>
    <t>reusable temperature loggers for monitoring Cold Chain.</t>
  </si>
  <si>
    <t>Firdous Attaullah 
firdous@goldenharvest.com.pk
49C, 24th Commercial Street Phase II Ext, D.H.A, Karachi, Pakistan.
Phone : (92-21) 3588 1747, 3589 0476
www.goldenharvest.com.pk</t>
  </si>
  <si>
    <t>BOSS REPLY TO THEIR EMAIL PLEASE
Waiting for saleman for the meeting with the client
Model Arrived by sales person</t>
  </si>
  <si>
    <t>57TCHLUXCG27R</t>
  </si>
  <si>
    <t xml:space="preserve">Toggle Clamp.
Model:                  No. 51C.
Brand:                  Kakuta
Quantity:            03 Nos.
</t>
  </si>
  <si>
    <t>Arshad Khan Malik 
Assistant Manager - Mechanical, 
Thal Engineering. 
Plot # 1,2,25 &amp; 26, Sector-22, Korangi Industrial Area, Karachi-74900
arshad.malik@thalengg.com</t>
  </si>
  <si>
    <t>Toggle Clamp Kakuta</t>
  </si>
  <si>
    <t>https://www.google.com.pk/search?num=40&amp;newwindow=1&amp;rlz=1C1SQJL_enPK798PK799&amp;biw=1920&amp;bih=947&amp;ei=eyYaW_qYEpHs5gLA6pHoBw&amp;q=Kakuta+51C+suppliers&amp;oq=Kakuta+51C+suppliers&amp;gs_l=psy-ab.3..33i160k1.856.4975.0.5031.10.9.0.0.0.0.204.931.0j4j1.5.0....0...1c.1.64.psy-ab..5.3.563...0i22i10i30i42k1j0i22i10i30k1.0.IHzu47tYRy0
https://www.google.com.pk/search?num=40&amp;newwindow=1&amp;rlz=1C1SQJL_enPK798PK799&amp;biw=1920&amp;bih=947&amp;ei=niYaW7iyL4nUsAXb_b-YDQ&amp;q=Kakuta+51C+-%22pdf%22&amp;oq=Kakuta+51C+-%22pdf%22&amp;gs_l=psy-ab.3...6739.10922.0.11033.9.8.1.0.0.0.166.959.0j6.6.0....0...1c.1.64.psy-ab..2.4.496...35i39k1j0i22i10i30k1j0i22i10i30i42k1.0.P8_Qt9RQkWw
https://www.google.com.pk/search?num=40&amp;newwindow=1&amp;rlz=1C1SQJL_enPK798PK799&amp;biw=1920&amp;bih=947&amp;ei=qiYaW8OpK5G4tQX48o3ABA&amp;q=Kakuta+51C+distiibutors+-%22pdf%22&amp;oq=Kakuta+51C+distiibutors+-%22pdf%22&amp;gs_l=psy-ab.3...47916.52669.0.52786.17.15.2.0.0.0.223.1343.0j4j3.7.0....0...1c.1.64.psy-ab..9.0.0....0.EF8JRNXQxlU
https://www.google.com.pk/search?num=40&amp;newwindow=1&amp;rlz=1C1SQJL_enPK798PK799&amp;biw=1920&amp;bih=947&amp;ei=8CYaW4zTCciwtgWP8LTwCw&amp;q=Kakuta+51C+clamp+-%22pdf%22&amp;oq=Kakuta+51C+clamp+-%22pdf%22&amp;gs_l=psy-ab.3...6865.6865.0.7160.1.1.0.0.0.0.152.152.0j1.1.0....0...1c.1.64.psy-ab..0.0.0....0.VLlOIEhdUEM</t>
  </si>
  <si>
    <t>58XAXYLAI3O4D</t>
  </si>
  <si>
    <r>
      <rPr>
        <sz val="14"/>
        <rFont val="Trebuchet MS"/>
      </rPr>
      <t xml:space="preserve">TEMPERATURE SENSOR </t>
    </r>
    <r>
      <rPr>
        <b/>
        <sz val="14"/>
        <rFont val="Trebuchet MS"/>
      </rPr>
      <t>MAKE: RADIX</t>
    </r>
    <r>
      <rPr>
        <sz val="14"/>
        <rFont val="Trebuchet MS"/>
      </rPr>
      <t>, M.O.C SS 316,
SHEATH SIZE= 3mm,RANGE=0°C TO 200°C, TYPE CLASS
PT100-A, CONNECTION MINI TRICLOVER 25mm.
Quantity: 2
P.R# 109000106</t>
    </r>
  </si>
  <si>
    <t>Nasiruddin Khan
Sourcing Manager (Plant services) | Procurement | Ext: 295
Martin Dow Marker Ltd
Formerly Merck (Pvt.) Ltd.
D-7, Shaheed-e-Millat Road,
Karachi-75350, Pakistan UAN : +92 21 111 523 523
Fax   : +92 21 3455 92 21
nasiruddin.khan@martindow.com</t>
  </si>
  <si>
    <t>https://www.google.com.pk/search?num=40&amp;newwindow=1&amp;rlz=1C1CHZL_enPK745PK745&amp;ei=LCcaW_SgE8TAtQXwvp5g&amp;q=radix+temperature+sensor+PT100-A+-%22indiamart%22&amp;oq=radix+temperature+sensor+PT100-A+-%22indiamart%22&amp;gs_l=psy-ab.3...10606.14477.0.14716.13.13.0.0.0.0.293.1946.0j7j3.10.0....0...1c.1.64.psy-ab..6.0.0....0.5Yj3d5r_73w
https://www.google.com.pk/search?num=40&amp;newwindow=1&amp;rlz=1C1CHZL_enPK745PK745&amp;ei=dycaW5e_EsaisAWlrKewBQ&amp;q=radix+temperature+sensor+PT100-A+suppliers+-%22indiamart%22+-%22alibaba%22+-%22pdf%22&amp;oq=radix+temperature+sensor+PT100-A+suppliers+-%22indiamart%22+-%22alibaba%22+-%22pdf%22&amp;gs_l=psy-ab.3...6312.9064.0.9207.7.7.0.0.0.0.154.911.0j6.6.0....0...1c.1.64.psy-ab..1.0.0....0.ubYsFQEKqfc
https://www.google.com.pk/search?num=40&amp;newwindow=1&amp;rlz=1C1CHZL_enPK745PK745&amp;ei=gScaW9XWKNDIsAX1jqbYAg&amp;q=radix+temperature+sensor+suppliers+-%22indiamart%22+-%22alibaba%22+-%22pdf%22&amp;oq=radix+temperature+sensor+suppliers+-%22indiamart%22+-%22alibaba%22+-%22pdf%22&amp;gs_l=psy-ab.3...15994.16624.0.16904.2.2.0.0.0.0.160.309.0j2.2.0....0...1c.1.64.psy-ab..0.0.0....0.66M8e_lJTf0
https://www.google.com.pk/search?num=40&amp;newwindow=1&amp;rlz=1C1CHZL_enPK745PK745&amp;biw=1920&amp;bih=947&amp;ei=0ScaW4aiCNGUsgWJo7C4Bg&amp;q=radix+temperature+sensor+type+PT100+-%22indiamart%22+-%22alibaba%22+-%22pdf%22&amp;oq=radix+temperature+sensor+type+PT100+-%22indiamart%22+-%22alibaba%22+-%22pdf%22&amp;gs_l=psy-ab.3...2207.3781.0.3981.5.5.0.0.0.0.155.757.0j5.5.0....0...1c.1.64.psy-ab..0.0.0....0.qU527BAIfNE</t>
  </si>
  <si>
    <t>5892UMSAR7ST4</t>
  </si>
  <si>
    <t>TRICLOVER CLAMP (MINI) 25mm, MOC: SS 316, OD=25mm
Qty: 06
P.R# 109000106</t>
  </si>
  <si>
    <t>Will buy it with Temp Sensor Radix</t>
  </si>
  <si>
    <t>TRICLOVER CLAMP (MINI)</t>
  </si>
  <si>
    <t>https://www.google.com.pk/search?num=40&amp;newwindow=1&amp;rlz=1C1CHZL_enPK745PK745&amp;biw=1920&amp;bih=947&amp;ei=HSgaW_CyNMe8tQWYqaGQCQ&amp;q=TRI+CLOVER+CLAMP+SS316+-%22tradeindia%22+-%22aliexpress%22+-%22indiamart%22+-%22alibaba%22+-%22pdf%22+-%22amazon%22+-%22ebay%22&amp;oq=TRI+CLOVER+CLAMP+SS316+-%22tradeindia%22+-%22aliexpress%22+-%22indiamart%22+-%22alibaba%22+-%22pdf%22+-%22amazon%22+-%22ebay%22&amp;gs_l=psy-ab.3...3421.7740.0.7948.14.13.0.0.0.0.316.1750.0j8j1j1.10.0....0...1c.1.64.psy-ab..7.0.0....0.xh-ze6bUxmw
https://www.google.com.pk/search?num=40&amp;newwindow=1&amp;rlz=1C1CHZL_enPK745PK745&amp;biw=1920&amp;bih=947&amp;ei=JygaW8tAkdqzBeLqmtAD&amp;q=TRI+CLOVER+CLAMP+SS316+China+-%22tradeindia%22+-%22aliexpress%22+-%22indiamart%22+-%22alibaba%22+-%22pdf%22+-%22amazon%22+-%22ebay%22&amp;oq=TRI+CLOVER+CLAMP+SS316+China+-%22tradeindia%22+-%22aliexpress%22+-%22indiamart%22+-%22alibaba%22+-%22pdf%22+-%22amazon%22+-%22ebay%22&amp;gs_l=psy-ab.3...10943.12166.0.12373.6.6.0.0.0.0.155.155.0j1.1.0....0...1c.1.64.psy-ab..5.0.0....0.p8336svc1k8
https://www.google.com.pk/search?num=40&amp;newwindow=1&amp;rlz=1C1CHZL_enPK745PK745&amp;biw=1920&amp;bih=947&amp;ei=YygaW5nICITKsQXPkoaIBw&amp;q=TRI+CLOVER+CLAMP+SS316+china+Manufacturer+-%22exportersindia%22+-%22tradeindia%22+-%22aliexpress%22+-%22indiamart%22+-%22alibaba%22+-%22pdf%22+-%22amazon%22+-%22ebay%22&amp;oq=TRI+CLOVER+CLAMP+SS316+china+Manufacturer+-%22exportersindia%22+-%22tradeindia%22+-%22aliexpress%22+-%22indiamart%22+-%22alibaba%22+-%22pdf%22+-%22amazon%22+-%22ebay%22&amp;gs_l=psy-ab.3...18550.20663.0.20822.8.7.0.0.0.0.0.0..0.0....0...1c.1.64.psy-ab..8.0.0....0.0TsOzNKweYc
https://www.google.com.pk/search?num=40&amp;newwindow=1&amp;rlz=1C1CHZL_enPK745PK745&amp;biw=1920&amp;bih=947&amp;ei=eSgaW9yJCIiAtQXs4ofoBA&amp;q=TRI+CLOVER+CLAMP+SS316+germany+Manufacturer+-%22exportersindia%22+-%22tradeindia%22+-%22aliexpress%22+-%22indiamart%22+-%22alibaba%22+-%22pdf%22+-%22amazon%22+-%22ebay%22&amp;oq=TRI+CLOVER+CLAMP+SS316+germany+Manufacturer+-%22exportersindia%22+-%22tradeindia%22+-%22aliexpress%22+-%22indiamart%22+-%22alibaba%22+-%22pdf%22+-%22amazon%22+-%22ebay%22&amp;gs_l=psy-ab.3...14513.17000.0.17143.12.8.0.0.0.0.0.0..0.0....0...1c.1.64.psy-ab..12.0.0....0.EiLFIGSSMyQ</t>
  </si>
  <si>
    <t>58J1TMXQLGXU1</t>
  </si>
  <si>
    <t>KIMO Data Logger</t>
  </si>
  <si>
    <t>muhammad Faizan 
GSK WW
35, Dockyard Road 
West Wharf,
Karachi.
+92 21 111 475 725
faizan.u.khan@gsk.com</t>
  </si>
  <si>
    <t>5AT3IURAXRQR6</t>
  </si>
  <si>
    <t xml:space="preserve"> P/I converters 
Input:3-15 PSIG
OUTPUT: 4-20 mA
Voltage Supply: 24VDC,
HART Communicated
Normal Supply: 20 PSIG
Max Supply: 35 PSIG
</t>
  </si>
  <si>
    <t xml:space="preserve">
SUN TECHNICAL IND. EQUIP TR.LLC  
P.O.Box 3917 Sharjah UAE.
T : +971 6-5393667 |F +9716 7434835| 
Irsa Ali , 
E : pricing@suntechnicalgroup.com  |W : www.suntechnicalgroup.com
     suntechnicalgroupuae@gmail.com
</t>
  </si>
  <si>
    <t xml:space="preserve">https://www.google.com.pk/search?q=P/I+converters+Input:3-15+PSIG+OUTPUT:+4-20+mA+Voltage+Supply:+24VDC,+HART+Communicated+Normal+Supply:+20+PSIG+Max+Supply:+35+PSIG&amp;num=40&amp;newwindow=1&amp;rlz=1C1SQJL_enPK798PK799&amp;source=lnms&amp;tbm=isch&amp;sa=X&amp;ved=0ahUKEwjm1-Lly8bbAhVHXRQKHa7xALMQ_AUICigB&amp;biw=1904&amp;bih=1042
https://www.google.com.pk/search?q=how+control+valve+positioner+works&amp;num=40&amp;newwindow=1&amp;rlz=1C1SQJL_enPK798PK799&amp;source=lnms&amp;tbm=isch&amp;sa=X&amp;ved=0ahUKEwiO9PaAzMbbAhWJInwKHfrTA9MQ_AUICygC&amp;biw=1904&amp;bih=1042
https://www.google.com.pk/search?q=how+control+valve+positioner+works&amp;num=40&amp;newwindow=1&amp;rlz=1C1SQJL_enPK798PK799&amp;source=lnms&amp;tbm=isch&amp;sa=X&amp;ved=0ahUKEwiO9PaAzMbbAhWJInwKHfrTA9MQ_AUICygC&amp;biw=1904&amp;bih=1042
https://www.google.com.pk/search?q=control+valve+positioner+animation&amp;num=40&amp;newwindow=1&amp;rlz=1C1SQJL_enPK798PK799&amp;source=lnms&amp;tbm=isch&amp;sa=X&amp;ved=0ahUKEwiUheyCzMbbAhWM458KHVObBa8Q_AUICigB&amp;biw=1904&amp;bih=1042
https://www.google.com.pk/search?q=rosemount+differential+pressure+transmitter+2051cd&amp;num=40&amp;newwindow=1&amp;rlz=1C1SQJL_enPK798PK799&amp;source=lnms&amp;tbm=isch&amp;sa=X&amp;ved=0ahUKEwiI3aCEzMbbAhUIjVQKHdl7AAUQ_AUICigB&amp;biw=1904&amp;bih=1042
https://www.google.com.pk/search?q=how+does+control+valve+positioner+work&amp;num=40&amp;newwindow=1&amp;rlz=1C1SQJL_enPK798PK799&amp;source=lnms&amp;tbm=isch&amp;sa=X&amp;ved=0ahUKEwjBuqqFzMbbAhWOxZ8KHYyFDpUQ_AUICygC&amp;biw=1904&amp;bih=1042
https://www.google.com.pk/search?q=valve+positioner+advantages&amp;num=40&amp;newwindow=1&amp;rlz=1C1SQJL_enPK798PK799&amp;source=lnms&amp;tbm=isch&amp;sa=X&amp;ved=0ahUKEwj_raiGzMbbAhWjjFQKHaCQAwEQ_AUICigB&amp;biw=1904&amp;bih=1042
https://www.google.com.pk/search?q=actuator+and+positioner&amp;num=40&amp;newwindow=1&amp;rlz=1C1SQJL_enPK798PK799&amp;source=lnms&amp;tbm=isch&amp;sa=X&amp;ved=0ahUKEwiEmamIzMbbAhXB-lQKHTP0DHYQ_AUICigB&amp;biw=1904&amp;bih=1042
https://www.google.com.pk/search?q=smart+positioner+control+valve&amp;num=40&amp;newwindow=1&amp;rlz=1C1SQJL_enPK798PK799&amp;source=lnms&amp;tbm=isch&amp;sa=X&amp;ved=0ahUKEwiE77uHzMbbAhXJilQKHe2zA1AQ_AUICigB&amp;biw=1904&amp;bih=1042
https://www.google.com.pk/search?q=types+of+valve+positioner&amp;num=40&amp;newwindow=1&amp;rlz=1C1SQJL_enPK798PK799&amp;source=lnms&amp;tbm=isch&amp;sa=X&amp;ved=0ahUKEwjjgISCzMbbAhUpw1QKHUpDAiAQ_AUICigB&amp;biw=1904&amp;bih=1042
https://www.google.com.pk/search?q=P/I+converters+Input:3-15+PSIG+OUTPUT:+4-20+mA+Voltage+Supply:+24VDC,+HART+Communicated+Normal+Supply:+20+PSIG+Max+Supply:+35+PSIG&amp;newwindow=1&amp;rlz=1C1SQJL_enPK798PK799&amp;source=lnms&amp;sa=X&amp;ved=0ahUKEwiQqqXMy8bbAhVBcRQKHfiuC1kQ_AUICSgA&amp;biw=1904&amp;bih=1042&amp;dpr=1
https://www.google.com.pk/search?q=types+of+valve+positioner&amp;num=40&amp;newwindow=1&amp;rlz=1C1SQJL_enPK798PK799&amp;source=lnms&amp;tbm=isch&amp;sa=X&amp;ved=0ahUKEwjjgISCzMbbAhUpw1QKHUpDAiAQ_AUICigB&amp;biw=1904&amp;bih=1042
https://www.google.com.pk/search?num=40&amp;newwindow=1&amp;rlz=1C1SQJL_enPK798PK799&amp;biw=1904&amp;bih=1042&amp;q=how+control+valve+positioner+works&amp;sa=X&amp;ved=0ahUKEwjAoe70y8bbAhWIRhQKHfUpDrEQ1QIIigIoAA
https://www.google.com.pk/search?num=40&amp;newwindow=1&amp;rlz=1C1SQJL_enPK798PK799&amp;biw=1904&amp;bih=1042&amp;q=types+of+valve+positioner&amp;sa=X&amp;ved=0ahUKEwjAoe70y8bbAhWIRhQKHfUpDrEQ1QIIiwIoAQ
https://www.google.com.pk/search?num=40&amp;newwindow=1&amp;rlz=1C1SQJL_enPK798PK799&amp;biw=1904&amp;bih=1042&amp;q=control+valve+positioner+animation&amp;sa=X&amp;ved=0ahUKEwjAoe70y8bbAhWIRhQKHfUpDrEQ1QIIjAIoAg
https://www.google.com.pk/search?num=40&amp;newwindow=1&amp;rlz=1C1SQJL_enPK798PK799&amp;biw=1904&amp;bih=1042&amp;q=rosemount+differential+pressure+transmitter+2051cd&amp;sa=X&amp;ved=0ahUKEwjAoe70y8bbAhWIRhQKHfUpDrEQ1QIIjQIoAw
https://www.google.com.pk/search?num=40&amp;newwindow=1&amp;rlz=1C1SQJL_enPK798PK799&amp;biw=1904&amp;bih=1042&amp;q=how+does+control+valve+positioner+work&amp;sa=X&amp;ved=0ahUKEwjAoe70y8bbAhWIRhQKHfUpDrEQ1QIIjgIoBA
https://www.google.com.pk/search?num=40&amp;newwindow=1&amp;rlz=1C1SQJL_enPK798PK799&amp;biw=1904&amp;bih=1042&amp;q=valve+positioner+advantages&amp;sa=X&amp;ved=0ahUKEwjAoe70y8bbAhWIRhQKHfUpDrEQ1QIIjwIoBQ
https://www.google.com.pk/search?num=40&amp;newwindow=1&amp;rlz=1C1SQJL_enPK798PK799&amp;biw=1904&amp;bih=1042&amp;q=smart+positioner+control+valve&amp;sa=X&amp;ved=0ahUKEwjAoe70y8bbAhWIRhQKHfUpDrEQ1QIIkAIoBg
https://www.google.com.pk/search?num=40&amp;newwindow=1&amp;rlz=1C1SQJL_enPK798PK799&amp;biw=1904&amp;bih=1042&amp;q=actuator+and+positioner&amp;sa=X&amp;ved=0ahUKEwjAoe70y8bbAhWIRhQKHfUpDrEQ1QIIkQIoBw
</t>
  </si>
  <si>
    <t>5EXB43RJKNCVW</t>
  </si>
  <si>
    <t>Digital Refractometer</t>
  </si>
  <si>
    <t>Barrett Hodgson Pakistan (Pvt) Ltd.
saeed.ahmed@BarrettHodgson.com</t>
  </si>
  <si>
    <t>Kruss Quotation Sent</t>
  </si>
  <si>
    <t>5F6AXUCXX7PX6</t>
  </si>
  <si>
    <t xml:space="preserve">Check Valve Out 228-34976-91 4-8
Check Valve In 228-32166-91  4-8
HPLC- Plunger Seal Black 228-35145 8-16
HPLC- Line Filter Frit 228-48607-91 4-8
HPLC- Suction Filter 228-45707-91  5-10
HPLC- Ring Back Up 22-35934  8-16
HPLC- O-Ring Perfluoro 670-11518  8-16
HPLC- Ring Seal 228-35935  8-16
HPLC- Male Nut Peek 228-18565-84  20-40
HPLC- Flow Cell Gasket 228-35097-95  10.00
HPLC- 6-Port Valve Stator Seal Assy 228-21220-94 4-8
HPLC- 6-Port Valve Rotor Seal Assy 228-21217-97 4-8
HPLC- Standard Sample Loop 228-39436-91, SIL-10ADVP 2-4
</t>
  </si>
  <si>
    <t xml:space="preserve">https://www.google.com.pk/search?q=Check+Valve+Out+228-34976-91&amp;newwindow=1&amp;rlz=1C1SQJL_enPK798PK799&amp;source=lnms&amp;sa=X&amp;ved=0ahUKEwiYsKuBzMvbAhXBNY8KHdLGDwMQ_AUICSgA&amp;biw=1920&amp;bih=1069&amp;dpr=1
https://www.google.com.pk/search?q=Check+Valve+Out+228-34976-91&amp;num=40&amp;newwindow=1&amp;rlz=1C1SQJL_enPK798PK799&amp;source=lnms&amp;tbm=isch&amp;sa=X&amp;ved=0ahUKEwjV-5Du18vbAhXYdH0KHW9VANsQ_AUICygC&amp;biw=1920&amp;bih=1069
https://www.google.com.pk/search?q=Check+Valve+In+228-32166-91&amp;num=40&amp;newwindow=1&amp;rlz=1C1SQJL_enPK798PK799&amp;source=lnms&amp;tbm=isch&amp;sa=X&amp;ved=0ahUKEwj3z5qrzMvbAhVFQ48KHVhwArgQ_AUICigB&amp;biw=1920&amp;bih=1069
https://www.google.com.pk/search?q=Check+Valve+In+228-32166-91&amp;newwindow=1&amp;rlz=1C1SQJL_enPK798PK799&amp;source=lnms&amp;sa=X&amp;ved=0ahUKEwjowcW0zMvbAhXIqo8KHdsKBfgQ_AUICSgA&amp;biw=1920&amp;bih=1069&amp;dpr=1
https://www.google.com.pk/search?q=HPLC-+Plunger+Seal+Black+228-35145&amp;rlz=1C1SQJL_enPK798PK799&amp;oq=HPLC-+Plunger+Seal+Black+228-35145&amp;aqs=chrome..69i57.2223j0j7&amp;sourceid=chrome&amp;ie=UTF-8
https://www.google.com.pk/search?q=HPLC-+Plunger+Seal+Black+228-35145&amp;num=40&amp;newwindow=1&amp;rlz=1C1SQJL_enPK798PK799&amp;source=lnms&amp;tbm=isch&amp;sa=X&amp;ved=0ahUKEwjvq-jZzMvbAhWLpo8KHSRfCE0Q_AUICigB&amp;biw=1920&amp;bih=1069
https://www.google.com.pk/search?q=HPLC-+Line+Filter+Frit+228-48607-91&amp;rlz=1C1SQJL_enPK798PK799&amp;oq=HPLC-+Line+Filter+Frit+228-48607-91&amp;aqs=chrome..69i57.1807j0j7&amp;sourceid=chrome&amp;ie=UTF-8
https://www.google.com.pk/search?q=HPLC-+Line+Filter+Frit+228-48607-91&amp;num=40&amp;newwindow=1&amp;rlz=1C1SQJL_enPK798PK799&amp;source=lnms&amp;tbm=isch&amp;sa=X&amp;ved=0ahUKEwidtL7rzMvbAhWGuI8KHRySD6YQ_AUICigB&amp;biw=1920&amp;bih=1069
https://www.google.com.pk/search?q=HPLC-+Suction+Filter+228-45707-91&amp;num=40&amp;newwindow=1&amp;rlz=1C1SQJL_enPK798PK799&amp;source=lnms&amp;tbm=isch&amp;sa=X&amp;ved=0ahUKEwj-tv79zMvbAhWJOY8KHRezB44Q_AUICigB&amp;biw=1920&amp;bih=1069
https://www.google.com.pk/search?q=HPLC-+Ring+Back+Up+22-35934&amp;rlz=1C1SQJL_enPK798PK799&amp;oq=HPLC-+Ring+Back+Up+22-35934&amp;aqs=chrome..69i57.1031j0j7&amp;sourceid=chrome&amp;ie=UTF-8
https://www.google.com.pk/search?q=HPLC-+O-Ring+Perfluoro+670-11518&amp;rlz=1C1SQJL_enPK798PK799&amp;oq=HPLC-+O-Ring+Perfluoro+670-11518&amp;aqs=chrome..69i57.1535j0j7&amp;sourceid=chrome&amp;ie=UTF-8
https://www.google.com.pk/search?q=HPLC-+O-Ring+Perfluoro+670-11518&amp;num=40&amp;newwindow=1&amp;rlz=1C1SQJL_enPK798PK799&amp;source=lnms&amp;tbm=isch&amp;sa=X&amp;ved=0ahUKEwiLxIS6zcvbAhVEQ48KHUzrC6QQ_AUICigB&amp;biw=1920&amp;bih=1069
https://www.google.com.pk/search?q=HPLC-+Ring+Seal+228-35935&amp;rlz=1C1SQJL_enPK798PK799&amp;oq=HPLC-+Ring+Seal+228-35935&amp;aqs=chrome..69i57.1559j0j7&amp;sourceid=chrome&amp;ie=UTF-8
https://www.google.com.pk/search?q=HPLC-+Ring+Seal+228-35935&amp;num=40&amp;newwindow=1&amp;rlz=1C1SQJL_enPK798PK799&amp;source=lnms&amp;tbm=isch&amp;sa=X&amp;ved=0ahUKEwj_wbKGzsvbAhWJwI8KHfQ7DGAQ_AUICigB&amp;biw=1920&amp;bih=1069
https://www.google.com.pk/search?q=HPLC-+Male+Nut+Peek+228-18565-84&amp;rlz=1C1SQJL_enPK798PK799&amp;oq=HPLC-+Male+Nut+Peek+228-18565-84&amp;aqs=chrome..69i57.991j0j7&amp;sourceid=chrome&amp;ie=UTF-8
https://www.google.com.pk/search?q=HPLC-+Male+Nut+Peek+228-18565-84&amp;num=40&amp;newwindow=1&amp;rlz=1C1SQJL_enPK798PK799&amp;source=lnms&amp;tbm=isch&amp;sa=X&amp;ved=0ahUKEwikvMWdzsvbAhWMvI8KHVnuA_EQ_AUICigB&amp;biw=1920&amp;bih=1069
https://www.google.com.pk/search?q=HPLC-+Flow+Cell+Gaskit+228-35097-95&amp;rlz=1C1SQJL_enPK798PK799&amp;oq=HPLC-+Flow+Cell+Gaskit+228-35097-95&amp;aqs=chrome..69i57.1447j0j7&amp;sourceid=chrome&amp;ie=UTF-8
https://www.google.com.pk/search?q=HPLC-+Flow+Cell+Gasket+228-35097-95&amp;num=40&amp;newwindow=1&amp;rlz=1C1SQJL_enPK798PK799&amp;source=lnms&amp;tbm=isch&amp;sa=X&amp;ved=0ahUKEwj_oMnQzsvbAhUMuI8KHf7VDDsQ_AUICigB&amp;biw=1920&amp;bih=1069
https://www.google.com.pk/search?q=HPLC-+6-Port+Valve+Stator+Seal+Assy+228-+21220-94&amp;rlz=1C1SQJL_enPK798PK799&amp;oq=HPLC-+6-Port+Valve+Stator+Seal+Assy+228-+21220-94&amp;aqs=chrome..69i57.1639j0j7&amp;sourceid=chrome&amp;ie=UTF-8
https://www.google.com.pk/search?q=HPLC-+6-Port+Valve+Stator+Seal+Assy+228-+21220-94&amp;num=40&amp;newwindow=1&amp;rlz=1C1SQJL_enPK798PK799&amp;source=lnms&amp;tbm=isch&amp;sa=X&amp;ved=0ahUKEwiQ35jfzsvbAhUHr48KHUkZB8MQ_AUICigB&amp;biw=1920&amp;bih=1069
https://www.google.com.pk/search?q=HPLC-+6-Port+Valve+Rotor+Seal+Assy+228-+21217-97&amp;rlz=1C1SQJL_enPK798PK799&amp;oq=HPLC-+6-Port+Valve+Rotor+Seal+Assy+228-+21217-97&amp;aqs=chrome..69i57.1231j0j7&amp;sourceid=chrome&amp;ie=UTF-8
https://www.google.com.pk/search?q=HPLC-+6-Port+Valve+Rotor+Seal+Assy+228-+21217-97&amp;num=40&amp;newwindow=1&amp;rlz=1C1SQJL_enPK798PK799&amp;source=lnms&amp;tbm=isch&amp;sa=X&amp;ved=0ahUKEwjB_PT8zsvbAhXIsY8KHeiHBfcQ_AUICigB&amp;biw=1920&amp;bih=1069
https://www.google.com.pk/search?q=HPLC-+Standard+Sample+Loop+228-39436-91%2C+SIL-10ADVP&amp;rlz=1C1SQJL_enPK798PK799&amp;oq=HPLC-+Standard+Sample+Loop+228-39436-91%2C+SIL-10ADVP&amp;aqs=chrome..69i57.3927j0j7&amp;sourceid=chrome&amp;ie=UTF-8
https://www.google.com.pk/search?q=HPLC-+Standard+Sample+Loop+228-39436-91,+SIL-10ADVP&amp;num=40&amp;newwindow=1&amp;rlz=1C1SQJL_enPK798PK799&amp;source=lnms&amp;tbm=isch&amp;sa=X&amp;ved=0ahUKEwjey-iPz8vbAhUFK48KHZJcCHkQ_AUICigB&amp;biw=1920&amp;bih=1069
</t>
  </si>
  <si>
    <t>5HB5A5ALIXO3L</t>
  </si>
  <si>
    <t>Perkin Elmer AAnalyst 400 Atomic Absorption (AA)</t>
  </si>
  <si>
    <t>Links are not usefull but found ONLY 11 EMAILS including Make:Perkin Elmer</t>
  </si>
  <si>
    <t xml:space="preserve">https://www.google.com.pk/search?q=E-Box+(AAnalyst+400)&amp;num=40&amp;newwindow=1&amp;rlz=1C1SQJL_enPK798PK799&amp;source=lnms&amp;tbm=isch&amp;sa=X&amp;ved=0ahUKEwiJgKbd28vbAhWDeysKHaErDxgQ_AUICigB&amp;biw=1920&amp;bih=1069
https://www.google.com.pk/search?q=E-Box+(AAnalyst+400)&amp;newwindow=1&amp;rlz=1C1SQJL_enPK798PK799&amp;source=lnms&amp;sa=X&amp;ved=0ahUKEwj9ybyV3MvbAhXXSH0KHWhFBEkQ_AUICSgA&amp;biw=1920&amp;bih=1069&amp;dpr=1
</t>
  </si>
  <si>
    <t>5IQAX3I7JJZFE</t>
  </si>
  <si>
    <t xml:space="preserve">Edwards E2M series two stage oil sealed rotary vane vacuum pumps
E2M80 HC IE3 ASIA 50/60HZ 200V 50/60HZ, 380V 60HZ
Part Number: A36504934
</t>
  </si>
  <si>
    <t xml:space="preserve">Iqbal Ahmed
Senior Engineering Manager
TEL.: +9221 3506 0221 – 35 Ext. 2401
CELL.: +92 300 2453516
Sanofi Pakistan
Iqbal.Ahmed2@sanofi.com
Plot 23, Sector 22, Korangi Industrial Area, Karachi 74900
</t>
  </si>
  <si>
    <t xml:space="preserve">https://www.google.com.pk/search?num=40&amp;newwindow=1&amp;rlz=1C1SQJL_enPK798PK799&amp;ei=RaseW9XbI42avQTW5Z6oCQ&amp;q=A36504934&amp;oq=A36504934&amp;gs_l=psy-ab.12..35i39k1.25638.26269.0.29447.6.4.0.0.0.0.195.313.0j2.2.0....0...1c.1.64.psy-ab..4.1.195....0.zgOEJJUKTPQ
https://www.google.com.pk/search?q=A36504934&amp;num=40&amp;newwindow=1&amp;rlz=1C1SQJL_enPK798PK799&amp;source=lnms&amp;tbm=isch&amp;sa=X&amp;ved=0ahUKEwjJzNHVi8zbAhVKuY8KHb4jAokQ_AUICygC&amp;biw=1904&amp;bih=1050
</t>
  </si>
  <si>
    <t>5JLT54H2TM8YY</t>
  </si>
  <si>
    <t xml:space="preserve">Dissolution apparatus
</t>
  </si>
  <si>
    <t xml:space="preserve">DELUX CHEMICAL INDUSTRIES
Plot No.LT 26, A-1 Landhi Industrial State
Karachi,
info@deluxchemical.com
shanasif94@gmail.com
</t>
  </si>
  <si>
    <t>5KJXM7YIL6SEN</t>
  </si>
  <si>
    <t xml:space="preserve">Capsule filling machine
</t>
  </si>
  <si>
    <t>5KRJSTXLF6T65</t>
  </si>
  <si>
    <t xml:space="preserve">we need one Autoclave with minimum available size in liter </t>
  </si>
  <si>
    <t>CSH Pharmaceuticals-North (Pvt) Ltd
82-E/1, 4th Floor, Eden Towers, Main Boulevard, Gulberg III
Lahore,
k.haider@cshpharma.com
(042) 111-274-274
042 5790333</t>
  </si>
  <si>
    <t>5L6NXXLWQDOM0</t>
  </si>
  <si>
    <t xml:space="preserve">URS for Laminar flow hood and Particle counter( CAPEX 2018)
Laminar Flow Hood
Quantity: 03
Air borne particle counter
Quantity; 01
</t>
  </si>
  <si>
    <t>Length was in ft</t>
  </si>
  <si>
    <t>5LKBC8GZZYBS0</t>
  </si>
  <si>
    <t xml:space="preserve">CPU IP6ES7 313-6CG04-0AB0 (SIEMENS)    01Nos
</t>
  </si>
  <si>
    <t>Sami Saghir
Clariant Chemical Pakistan (PVT) Ltd 
1-A/1, Sector 20, Korangi.Industrial.Area  | Karachi, Pakistan
/Phone:: (+92) 21 111 275 000 Ext. 437 | Fax :+92 21 35044342 |;Cell: 0333-3284057
Email: Sami.saghir.hrsg@clariant.com</t>
  </si>
  <si>
    <t>https://www.google.com.pk/search?num=40&amp;newwindow=1&amp;rlz=1C1CHZL_enPK745PK745&amp;ei=a4YfW72JK4Oy0gT0vbGwDg&amp;q=6ES7313-6CG04-0AB0+suppliers&amp;oq=6ES7313-6CG04-0AB0+suppliers&amp;gs_l=psy-ab.3..33i160k1.1510.4581.0.4732.10.10.0.0.0.0.284.1027.0j5j1.6.0....0...1c.1.64.psy-ab..4.6.1026...0j0i20i263k1j0i30k1.0.1BvtXX7YfEQ
https://www.google.com.pk/search?num=40&amp;newwindow=1&amp;rlz=1C1CHZL_enPK745PK745&amp;ei=m4YfW-PGEYq80ATcw4LABA&amp;q=6ES7313-6CG04-0AB0+china+suppliers+-%22alibaba%22+-%22aliexpress%22+-%22ebay%22&amp;oq=6ES7313-6CG04-0AB0+china+suppliers+-%22alibaba%22+-%22aliexpress%22+-%22ebay%22&amp;gs_l=psy-ab.3...3341.6053.0.6388.8.8.0.0.0.0.108.843.0j8.8.0....0...1c.1.64.psy-ab..0.0.0....0.4D6S3PStzrY
https://www.google.com.pk/search?num=40&amp;newwindow=1&amp;rlz=1C1CHZL_enPK745PK745&amp;ei=9oYfW6zgD4GVmAWqxI3YCA&amp;q=6ES7313-6CG04-0AB0+germany+supplier+-%22alibaba%22&amp;oq=6ES7313-6CG04-0AB0+germany+supplier+-%22alibaba%22&amp;gs_l=psy-ab.3...4772.9719.0.9890.11.11.0.0.0.0.192.1188.0j10.10.0....0...1c.1.64.psy-ab..1.0.0....0.uXUayc7Czyo</t>
  </si>
  <si>
    <t>5NN5GWHQ3TP53</t>
  </si>
  <si>
    <t>Thermocouple J type 50mm (Comec&amp;ZSK)   04nos</t>
  </si>
  <si>
    <t>Sami Saghir
Clariant Chemical Pakistan (PVT) Ltd | 1-A/1, Sector 20, Korangi.Industrial.Area  | Karachi, Pakistan
/Phone:: (+92) 21 111 275 000 Ext. 437 | Fax :+92 21 35044342 |;Cell: 0333-3284057
Email: Sami.saghir.hrsg@clariant.com</t>
  </si>
  <si>
    <t>5XXRBRGX5UWBL</t>
  </si>
  <si>
    <t xml:space="preserve">VOC GAS DETECTORS
Fixed Point and Portable Detectors for Volatile Organic Compounds (VOC) Monitoring
</t>
  </si>
  <si>
    <t>DIC Pakistan Limited 
Shahrah-e-Roomi
P.O. Amer Sidhu,
Lahore 54760
Ph: (Dir.) +92 42 - 3582 2169
PABX: +92-42-35822178-80, 35824826, 35824846 -  EXT : 201
Fax: +92 42 - 3582 2176
http: www.dic.com.pk
Sohail Afzal 
sohail.afzal@dic.com.pk
Manager EHS</t>
  </si>
  <si>
    <t>VOC GAS DETECTORS</t>
  </si>
  <si>
    <t xml:space="preserve">https://www.google.com.pk/search?q=gas+detector+VOC+detection&amp;rlz=1C1SQJL_enPK798PK799&amp;oq=gas+detector+VOC+detection&amp;aqs=chrome..69i57.22247j0j7&amp;sourceid=chrome&amp;ie=UTF-8
https://www.google.com.pk/search?q=gas+detector+VOC+detection&amp;num=40&amp;newwindow=1&amp;rlz=1C1SQJL_enPK798PK799&amp;source=lnms&amp;tbm=isch&amp;sa=X&amp;ved=0ahUKEwjr8cL50s7bAhWJ-VQKHUjJCCQQ_AUICigB&amp;biw=1920&amp;bih=1069
https://www.google.com.pk/search?q=voc+detector+honeywell&amp;num=40&amp;newwindow=1&amp;rlz=1C1SQJL_enPK798PK799&amp;source=lnms&amp;tbm=isch&amp;sa=X&amp;ved=0ahUKEwirie2C2M7bAhWJqI8KHZ6jDV0Q_AUICigB&amp;biw=1920&amp;bih=1069
https://www.google.com.pk/search?num=40&amp;newwindow=1&amp;rlz=1C1SQJL_enPK798PK799&amp;q=best+voc+meter&amp;sa=X&amp;ved=0ahUKEwjr8cL50s7bAhWJ-VQKHUjJCCQQ1QII9QIoBg
https://www.google.com.pk/search?q=best+voc+meter&amp;num=40&amp;newwindow=1&amp;rlz=1C1SQJL_enPK798PK799&amp;source=lnms&amp;tbm=isch&amp;sa=X&amp;ved=0ahUKEwjjzv-F2M7bAhXLp48KHZrTDF8Q_AUICigB&amp;biw=1920&amp;bih=1069
https://www.google.com.pk/search?num=40&amp;newwindow=1&amp;rlz=1C1SQJL_enPK798PK799&amp;q=portable+voc+monitor&amp;sa=X&amp;ved=0ahUKEwjr8cL50s7bAhWJ-VQKHUjJCCQQ1QII9gIoBw
https://www.google.com.pk/search?q=portable+voc+monitor&amp;num=40&amp;newwindow=1&amp;rlz=1C1SQJL_enPK798PK799&amp;source=lnms&amp;tbm=isch&amp;sa=X&amp;ved=0ahUKEwjb7pGH2M7bAhXEuo8KHWvCDUgQ_AUICigB&amp;biw=1920&amp;bih=1069
https://www.google.com.pk/search?num=40&amp;newwindow=1&amp;rlz=1C1SQJL_enPK798PK799&amp;q=voc+meter+price&amp;sa=X&amp;ved=0ahUKEwjr8cL50s7bAhWJ-VQKHUjJCCQQ1QII8gIoAw
https://www.google.com.pk/search?q=voc+meter+price&amp;num=40&amp;newwindow=1&amp;rlz=1C1SQJL_enPK798PK799&amp;source=lnms&amp;tbm=isch&amp;sa=X&amp;ved=0ahUKEwjD0JWJ2M7bAhVLMI8KHYf0BNMQ_AUICigB&amp;biw=1920&amp;bih=1069
https://www.google.com.pk/search?num=40&amp;newwindow=1&amp;rlz=1C1SQJL_enPK798PK799&amp;q=tiger+voc+detector+price&amp;sa=X&amp;ved=0ahUKEwjr8cL50s7bAhWJ-VQKHUjJCCQQ1QII8AIoAQ
https://www.google.com.pk/search?q=tiger+voc+detector+price&amp;num=40&amp;newwindow=1&amp;rlz=1C1SQJL_enPK798PK799&amp;source=lnms&amp;tbm=isch&amp;sa=X&amp;ved=0ahUKEwiD0_CM2M7bAhWBpI8KHYyRA0IQ_AUICigB&amp;biw=1920&amp;bih=1069
</t>
  </si>
  <si>
    <t>5QNBK1XAQRFW5</t>
  </si>
  <si>
    <t>ELECTRIC MOTOR WITH FAN BLADE, MODEL: KJA2M4002, SER.14D 11319, 220V,9W, 1300/1550RPM, AIR OVER IMPEDANCE PROTECTED MOTOR,KULTHORN (REQUIRED FOR WELDING PLANT)</t>
  </si>
  <si>
    <t>BESTWAY CEMENT LIMITED
HATTAR PLANT
8th Floor | UBL Building, Jinnah Avenue | Islamabad 44000, Pakistan 
Tel: +92 51 835 5139
Karar Abbas - Jr. Officer – Procurement
quotations1@bestway.com.pk
CC: mahboob.shakir@bestway.com.pk
SPI # 177 RFQ # 5042-ELEC</t>
  </si>
  <si>
    <t>13-06-2018</t>
  </si>
  <si>
    <t>ELECTRIC MOTOR WITH FAN BLADE ( KULTHORN )</t>
  </si>
  <si>
    <t>https://www.google.com.pk/search?num=40&amp;newwindow=1&amp;rlz=1C1CHZL_enPK745PK745&amp;ei=dgIiW_DNDJm3rQH52YiYBQ&amp;q=KJA2M4002+-%22pdf%22&amp;oq=KJA2M4002+-%22pdf%22&amp;gs_l=psy-ab.3...10958.14021.0.14109.7.7.0.0.0.0.124.644.1j5.6.0....0...1c.1.64.psy-ab..1.1.119...35i39k1.0.3XhKEs2DCf8
https://www.google.com.pk/search?num=40&amp;newwindow=1&amp;rlz=1C1CHZL_enPK745PK745&amp;ei=hQIiW-qbPMPgvgS8hrygCA&amp;q=KULTHORN+KJA2M4002+-%22pdf%22&amp;oq=KULTHORN+KJA2M4002+-%22pdf%22&amp;gs_l=psy-ab.3...9613.22479.0.22854.4.4.0.0.0.0.103.306.0j3.3.0....0...1c.1.64.psy-ab..1.0.0....0.F0qRkUsNaJM
https://www.google.com.pk/search?num=40&amp;newwindow=1&amp;rlz=1C1CHZL_enPK745PK745&amp;ei=uAIiW879LJjcvQTSh5GYBg&amp;q=KULTHORN+KJA2M4002+electric+motor+with+fan+blade+-%22pdf%22&amp;oq=KULTHORN+KJA2M4002+electric+motor+with+fan+blade+-%22pdf%22&amp;gs_l=psy-ab.3...1787.1787.0.2066.1.1.0.0.0.0.110.110.0j1.1.0....0...1c.1.64.psy-ab..0.0.0....0.fXeAcTLbHxs
https://www.google.com.pk/search?num=40&amp;newwindow=1&amp;rlz=1C1CHZL_enPK745PK745&amp;ei=uwIiW_6REsXUvgSs5r7ABA&amp;q=KULTHORN+KJA2M4002+fan+blade+-%22pdf%22&amp;oq=KULTHORN+KJA2M4002+fan+blade+-%22pdf%22&amp;gs_l=psy-ab.3...11823.11823.0.12614.1.1.0.0.0.0.99.99.1.1.0....0...1c.1.64.psy-ab..0.0.0....0.YH-Fy8Ped7Q
https://www.google.com.pk/search?num=40&amp;newwindow=1&amp;rlz=1C1CHZL_enPK745PK745&amp;ei=uwIiW_6REsXUvgSs5r7ABA&amp;q=KULTHORN+KJA2M4002+fan+blade+-%22pdf%22&amp;oq=KULTHORN+KJA2M4002+fan+blade+-%22pdf%22&amp;gs_l=psy-ab.3...11823.11823.0.12614.1.1.0.0.0.0.99.99.1.1.0....0...1c.1.64.psy-ab..0.0.0....0.YH-Fy8Ped7Q
https://www.google.com.pk/search?num=40&amp;newwindow=1&amp;rlz=1C1CHZL_enPK745PK745&amp;ei=IwMiW4qVJczavASq_bvgDA&amp;q=KULTHORN+supplier+-%22pdf%22&amp;oq=KULTHORN+supplier+-%22pdf%22&amp;gs_l=psy-ab.3...3820.3820.0.4483.1.1.0.0.0.0.101.101.0j1.1.0....0...1c.1.64.psy-ab..0.0.0....0.sQXRR-BSUts</t>
  </si>
  <si>
    <t>5RUXHCSRH3LYQ</t>
  </si>
  <si>
    <t>DatA LOGGER
temperature range: -50 to 50 degree C.
Humidity Range: 0 to 100%RH
Accuracy: 0.1 Degree C.
water proof
wifi 
recording frequency programmable recording
self calibrated
Audio Alarm and alert by sms email 
usb connectivity/memory</t>
  </si>
  <si>
    <t>BOSS WANT THIS FOR SAMPLE</t>
  </si>
  <si>
    <t>5SF5IX3BCX4OD</t>
  </si>
  <si>
    <t>"Printer" For "Moisture Balance" "MOC63" SHIMADZU</t>
  </si>
  <si>
    <t>SAAD: Links are not usefull found 33 emails only
Hasan: PO Ready</t>
  </si>
  <si>
    <t>Qamar Uddin</t>
  </si>
  <si>
    <t>Printer For Moisture Balance MOC63 SHIMADZU</t>
  </si>
  <si>
    <t>https://www.google.com.pk/search?q=%22Printer%22+For+%22Moisture+Balance%22+%22MOC63%22+SHIMADZU&amp;num=40&amp;newwindow=1&amp;rlz=1C1SQJL_enPK798PK799&amp;source=lnms&amp;tbm=isch&amp;sa=X&amp;ved=0ahUKEwjQ84TbmtHbAhVWWisKHTqnB24Q_AUICigB&amp;biw=1904&amp;bih=1042
https://www.google.com.pk/search?q=%22Printer%22+For+%22Moisture+Balance%22+%22MOC63%22+SHIMADZU&amp;newwindow=1&amp;rlz=1C1SQJL_enPK798PK799&amp;source=lnms&amp;sa=X&amp;ved=0ahUKEwizsO3omtHbAhVOSX0KHZfcBjQQ_AUICSgA&amp;biw=1904&amp;bih=1042&amp;dpr=1
"https://www.google.com.pk/search?num=40&amp;newwindow=1&amp;ei=avo5W77tFcTGkwW99rioAw&amp;q=shimadzu+ep-110%2Fep-100+printers+weight+-%22pdf%22&amp;oq=shimadzu+ep-110%2Fep-100+printers+weight+-%22pdf%22&amp;gs_l=psy-ab.3...5734.9163.0.9226.7.7.0.0.0.0.410.923.2-2j0j1.3.0....0...1c.1.64.psy-ab..4.1.256...33i160k1.0.h_ETb0j_MEQ
https://www.google.com.pk/search?num=40&amp;newwindow=1&amp;ei=dPo5W4nOMcLjkgXLk7HoCA&amp;q=shimadzu+ep-110%2Fep-100+-%22pdf%22&amp;oq=shimadzu+ep-110%2Fep-100+-%22pdf%22&amp;gs_l=psy-ab.3...32723.32723.0.33186.1.1.0.0.0.0.222.222.2-1.1.0....0...1c.1.64.psy-ab..0.0.0....0.VZ60Kt4XTPI
https://www.google.com.pk/search?num=40&amp;newwindow=1&amp;ei=r_o5W8-DMo7ksAfR8a_wAQ&amp;q=shimadzu+ep-110+printer+suppliers+-%22pdf%22&amp;oq=shimadzu+ep-110+printer+suppliers+-%22pdf%22&amp;gs_l=psy-ab.3...19105.22440.0.22652.8.7.0.0.0.0.179.179.0j1.1.0....0...1c.1.64.psy-ab..7.0.0....0.N3DwYNsKLZY
https://www.google.com.pk/search?num=40&amp;newwindow=1&amp;ei=x_o5W6K3KczykwWPnLuwCQ&amp;q=shimadzu+ep-100+printer+suppliers+-%22pdf%22&amp;oq=shimadzu+ep-100+printer+suppliers+-%22pdf%22&amp;gs_l=psy-ab.3...13939.14563.0.15098.2.2.0.0.0.0.239.459.2-2.2.0....0...1c.1.64.psy-ab..0.0.0....0.eKat7o32v50"</t>
  </si>
  <si>
    <t>5UX98Z6LP6GZZ</t>
  </si>
  <si>
    <t>MOTOR SQUIRREL CAGE, 2.2KW, 1420 RPM, 400V, 50HZ, 3-PHASE, TYPE:1LA7106-4AA, DUTY CLASS S1, IP 54, FLANGE MOUNTED MAKE:SIEMENS GERMANY/EUROPEAN MAKE</t>
  </si>
  <si>
    <t>BESTWAY CEMENT LIMITED
HATTAR PLANT
8th Floor | UBL Building, Jinnah Avenue | Islamabad 44000, Pakistan 
Tel: +92 51 835 5139
Karar Abbas - Jr. Officer – Procurement
quotations1@bestway.com.pk
CC: mahboob.shakir@bestway.com.pk
SPI # 2038 RFQ # 5100-ELEC</t>
  </si>
  <si>
    <t>14-06-2018</t>
  </si>
  <si>
    <t>MOTOR SQUIRREL CAGE</t>
  </si>
  <si>
    <t>https://www.google.com.pk/search?num=40&amp;newwindow=1&amp;rlz=1C1CHZL_enPK745PK745&amp;ei=bQMiW-6GLsz8vgSb-L3QDA&amp;q=siemens+1LA7106-4AA&amp;oq=siemens+1LA7106-4AA&amp;gs_l=psy-ab.3..0i30k1l5j0i5i30k1j0i30k1j0i5i30k1.43664.44494.0.44718.8.8.0.0.0.0.206.698.0j4j1.5.0....0...1c.1.64.psy-ab..4.2.331...0i13i30k1.0.LO3L-koaQX0
https://www.google.com.pk/search?num=40&amp;newwindow=1&amp;rlz=1C1CHZL_enPK745PK745&amp;ei=mwMiW8bBGszNvgSlhaHIDg&amp;q=siemens+1LA7106-4AA+suppliers&amp;oq=siemens+1LA7106-4AA+suppliers&amp;gs_l=psy-ab.3..33i160k1.13321.15520.0.15608.10.10.0.0.0.0.132.732.0j6.6.0....0...1c.1.64.psy-ab..4.6.732....0.8o5GMRug__s
https://www.google.com.pk/search?num=40&amp;newwindow=1&amp;rlz=1C1CHZL_enPK745PK745&amp;ei=vgMiW4bQEIfivASl8JXADw&amp;q=siemens+1LA7106-4AA+germany+suppliers++-%22pdf%22&amp;oq=siemens+1LA7106-4AA+germany+suppliers++-%22pdf%22&amp;gs_l=psy-ab.3...3568.7360.0.8038.3.3.0.0.0.0.103.306.0j3.3.0....0...1c.1.64.psy-ab..0.0.0....0.bA6Hs7QgbPM
https://www.google.com.pk/search?num=40&amp;newwindow=1&amp;rlz=1C1CHZL_enPK745PK745&amp;ei=xwMiW6yuBsvivgTj9a2QCw&amp;q=siemens+1LA7106-4AA+china+suppliers++-%22pdf%22&amp;oq=siemens+1LA7106-4AA+china+suppliers++-%22pdf%22&amp;gs_l=psy-ab.3...13629.14861.0.15100.6.6.0.0.0.0.129.439.0j4.4.0....0...1c.1.64.psy-ab..2.0.0....0.0DS5Dz_3LQI</t>
  </si>
  <si>
    <t>5X9FQTQEGX9U4</t>
  </si>
  <si>
    <t>INDUCTION MOTOR,7.5KW,400V,50HZ,FRAME SIZE:1325,INCLF,IP55, FOOT &amp; FLANGE MOUNTED IMB35,15A,2900RPM</t>
  </si>
  <si>
    <t xml:space="preserve">https://www.google.com.pk/search?num=40&amp;newwindow=1&amp;rlz=1C1CHZL_enPK745PK745&amp;biw=1920&amp;bih=947&amp;ei=0rUoW_LmC8zOvgSsgqzgBA&amp;q=3+PHASE+INDUCTION+MOTOR+7.5KW+-%22alibaba%22&amp;oq=3+PHASE+INDUCTION+MOTOR+7.5KW+-%22alibaba%22&amp;gs_l=psy-ab.3...0.0.0.314302.0.0.0.0.0.0.0.0..0.0....0...1c..64.psy-ab..0.0.0....0.CQQH5gOrzWA
https://www.google.com.pk/search?num=40&amp;newwindow=1&amp;rlz=1C1CHZL_enPK745PK745&amp;biw=1920&amp;bih=947&amp;ei=DbcoW9XaI8n2vgSfqpfIAg&amp;q=siemens+3+PHASE+INDUCTION+MOTOR+7.5KW+-%22alibaba%22&amp;oq=siemens+3+PHASE+INDUCTION+MOTOR+7.5KW+-%22alibaba%22&amp;gs_l=psy-ab.3...20556.21442.0.21547.8.6.0.0.0.0.0.0..0.0....0...1c.1.64.psy-ab..8.0.0....0.imUNdjA0MCU
</t>
  </si>
  <si>
    <t>5XPGR55NXBFFP</t>
  </si>
  <si>
    <r>
      <rPr>
        <sz val="14"/>
        <rFont val="Trebuchet MS"/>
      </rPr>
      <t xml:space="preserve">
Microbial Air Sampler Qty: 01
</t>
    </r>
    <r>
      <rPr>
        <b/>
        <sz val="14"/>
        <color rgb="FFFF0000"/>
        <rFont val="Trebuchet MS"/>
      </rPr>
      <t>URS is inside email</t>
    </r>
  </si>
  <si>
    <t>Rates are of china supplier
Customer wanted European Made</t>
  </si>
  <si>
    <t>https://www.google.com.pk/search?num=40&amp;newwindow=1&amp;ei=fJwwW76yAcuS9QOprbyQAw&amp;q=Air+borne+particle+counter&amp;oq=Air+borne+particle+counter&amp;gs_l=psy-ab.3..35i39k1j0i22i30k1l2.22604.25376.0.25706.2.2.0.0.0.0.127.243.0j2.2.0....0...1c.1.64.psy-ab..0.2.243....0.N9h22wCCM1Q
https://www.google.com.pk/search?num=40&amp;newwindow=1&amp;ei=lpwwW9aHJMyCvQSqwInwBA&amp;q=air+borne+particle+counter+manufacturers&amp;oq=Air+borne+particle+counter+manufac&amp;gs_l=psy-ab.3.0.33i22i29i30k1.46135.47951.0.49502.8.8.0.0.0.0.143.917.0j7.7.0....0...1c.1.64.psy-ab..1.7.916...0i22i30k1.0.lOCxdsmpmrE
https://www.google.com.pk/search?num=40&amp;newwindow=1&amp;ei=Ap0wW6PuEIfUvgSevoSQBA&amp;q=air+borne+particle+counter+china+manufacturers+-%22alibaba%22&amp;oq=air+borne+particle+counter+china+manufacturers+-%22alibaba%22&amp;gs_l=psy-ab.3...2306.6241.0.6513.11.11.0.0.0.0.156.1047.0j9.9.0....0...1c.1.64.psy-ab..2.1.155...33i160k1.0.e6FbRznGih4
https://www.google.com.pk/search?num=40&amp;newwindow=1&amp;ei=CZ0wW5_5NMjUvAT9poyQCA&amp;q=air+borne+particle+counter+Europe+manufacturers+-%22alibaba%22&amp;oq=air+borne+particle+counter+Europe+manufacturers+-%22alibaba%22&amp;gs_l=psy-ab.3...17698.18657.0.19078.6.6.0.0.0.0.105.609.1j5.6.0....0...1c.1.64.psy-ab..0.0.0....0.3VQ8BJ3Gw7w
https://www.google.com.pk/search?num=40&amp;newwindow=1&amp;ei=KZ0wW6KLAsnhvATJjYmIDQ&amp;q=air+borne+particle+counter+germany+manufacturers+-%22alibaba%22+-%22indiamart%22&amp;oq=air+borne+particle+counter+germany+manufacturers+-%22alibaba%22+-%22indiamart%22&amp;gs_l=psy-ab.3...3335.6991.0.9639.13.13.0.0.0.0.153.1203.1j10.11.0....0...1c.1.64.psy-ab..2.0.0....0.7zqbXmVb1Jg
------------------------------------------------------------------------------------------------------------------------------------------------
https://www.google.com.pk/search?num=40&amp;newwindow=1&amp;ei=QZ0wW9OwH42v9QPtkY-wBQ&amp;q=Microbial+Air+Sampler&amp;oq=Microbial+Air+Sampler&amp;gs_l=psy-ab.3..0l3j0i22i30k1l7.1555.3614.0.3935.2.2.0.0.0.0.139.256.0j2.2.0....0...1c.1.64.psy-ab..0.2.255....0.LhyaT5CvauY
https://www.google.com.pk/search?num=40&amp;newwindow=1&amp;ei=Zp0wW720DsiNvQSk06S4Bg&amp;q=microbial+air+sampler+manufacturer+-%22alibaba%22+-%22indiamart%22&amp;oq=microbial+air+sampler+manufacturer+-%22alibaba%22+-%22indiamart%22&amp;gs_l=psy-ab.3...17553.17801.0.18448.2.2.0.0.0.0.124.227.0j2.2.0....0...1c.1.64.psy-ab..0.1.123...0i22i30k1.0.sGsjYMWWPd8
https://www.google.com.pk/search?num=40&amp;newwindow=1&amp;ei=eZ0wW7SJMcjUvAT9poyQCA&amp;q=microbial+air+sampler+germany+manufacturer+-%22alibaba%22+-%22indiamart%22&amp;oq=microbial+air+sampler+germany+manufacturer+-%22alibaba%22+-%22indiamart%22&amp;gs_l=psy-ab.3...11802.14077.0.14285.8.8.0.0.0.0.118.549.0j5.5.0....0...1c.1.64.psy-ab..3.0.0....0.g9ttXNL61Uc
https://www.google.com.pk/search?num=40&amp;newwindow=1&amp;ei=iZ0wW-GCBcTNvgTuzaVg&amp;q=microbial+air+sampler+china+manufacturer+-%22alibaba%22+-%22indiamart%22&amp;oq=microbial+air+sampler+china+manufacturer+-%22alibaba%22+-%22indiamart%22&amp;gs_l=psy-ab.3...12914.13488.0.13615.6.6.0.0.0.0.145.574.1j4.5.0....0...1c.1.64.psy-ab..3.0.0....0.vCB11G60KGE
https://www.google.com.pk/search?num=40&amp;newwindow=1&amp;ei=pJ0wW9bHBIXYvgTunKHwBg&amp;q=microbial+air+sampler+Europe+manufacturer+-%22alibaba%22+-%22indiamart%22+-%22tradeindia%22&amp;oq=microbial+air+sampler+Europe+manufacturer+-%22alibaba%22+-%22indiamart%22+-%22tradeindia%22&amp;gs_l=psy-ab.3...3386.6546.0.6777.14.14.0.0.0.0.139.1046.4j6.10.0....0...1c.1.64.psy-ab..5.0.0....0.67luYN42_KE</t>
  </si>
  <si>
    <t>61CGXBNDT7N7U</t>
  </si>
  <si>
    <r>
      <rPr>
        <sz val="14"/>
        <rFont val="Trebuchet MS"/>
      </rPr>
      <t xml:space="preserve">Temperature cum Humidity Chamber
qty: no sure see email
</t>
    </r>
    <r>
      <rPr>
        <b/>
        <sz val="14"/>
        <color rgb="FFFF0000"/>
        <rFont val="Trebuchet MS"/>
      </rPr>
      <t>URS is inside email</t>
    </r>
  </si>
  <si>
    <t>Temperature cum Humidity Chamber</t>
  </si>
  <si>
    <t>https://www.google.com.pk/search?num=40&amp;newwindow=1&amp;ei=CJ4wW_zEG8GMvQTLzY2oDw&amp;q=Temperature+cum+Humidity+Chamber+-%22accumaxindia%22+-%22slideshare%22+-%22pdf%22+-%22alibaba%22+-%22indiamart%22+-%22tradeindia%22&amp;oq=Temperature+cum+Humidity+Chamber+-%22accumaxindia%22+-%22slideshare%22+-%22pdf%22+-%22alibaba%22+-%22indiamart%22+-%22tradeindia%22&amp;gs_l=psy-ab.3...8989.14910.0.15180.5.5.0.0.0.0.105.313.0j3.3.0....0...1c.1.64.psy-ab..2.0.0....0.AJgA-KUEcaE
https://www.google.com.pk/search?num=40&amp;newwindow=1&amp;ei=GJ4wW4u4H4v-vATfyoG4Bg&amp;q=Temperature+cum+Humidity+Chamber+Manufacturers+-%22accumaxindia%22+-%22slideshare%22+-%22pdf%22+-%22alibaba%22+-%22indiamart%22+-%22tradeindia%22&amp;oq=Temperature+cum+Humidity+Chamber+Manufacturers+-%22accumaxindia%22+-%22slideshare%22+-%22pdf%22+-%22alibaba%22+-%22indiamart%22+-%22tradeindia%22&amp;gs_l=psy-ab.3...18354.22273.0.22527.14.10.0.0.0.0.0.0..0.0....0...1c.1.64.psy-ab..14.0.0....0.jfsX4B_8z0c
https://www.google.com.pk/search?num=40&amp;newwindow=1&amp;ei=MJ4wW-noD5SSvQS0_J_QBg&amp;q=Temperature+cum+Humidity+Chamber+germany+Manufacturers+-%22accumaxindia%22+-%22slideshare%22+-%22pdf%22+-%22alibaba%22+-%22indiamart%22+-%22tradeindia%22&amp;oq=Temperature+cum+Humidity+Chamber+germany+Manufacturers+-%22accumaxindia%22+-%22slideshare%22+-%22pdf%22+-%22alibaba%22+-%22indiamart%22+-%22tradeindia%22&amp;gs_l=psy-ab.3...10264.13678.0.13822.10.8.0.0.0.0.0.0..0.0....0...1c.1.64.psy-ab..10.0.0....0.IzTtuYO6HX4
https://www.google.com.pk/search?num=40&amp;newwindow=1&amp;ei=P54wW9bCDIrUvASzjq3oAw&amp;q=Temperature+cum+Humidity+Chamber+China+Manufacturers+-%22accumaxindia%22+-%22slideshare%22+-%22pdf%22+-%22alibaba%22+-%22indiamart%22+-%22tradeindia%22&amp;oq=Temperature+cum+Humidity+Chamber+China+Manufacturers+-%22accumaxindia%22+-%22slideshare%22+-%22pdf%22+-%22alibaba%22+-%22indiamart%22+-%22tradeindia%22&amp;gs_l=psy-ab.3...8829.10005.0.10219.6.5.0.0.0.0.0.0..0.0....0...1c.1.64.psy-ab..6.0.0....0.InsOA2l05q4</t>
  </si>
  <si>
    <t>61II6X5B8FBYJ</t>
  </si>
  <si>
    <r>
      <rPr>
        <sz val="14"/>
        <rFont val="Trebuchet MS"/>
      </rPr>
      <t xml:space="preserve">High Performance Liquid chromatograph (HPLC)
qty: 4
</t>
    </r>
    <r>
      <rPr>
        <b/>
        <sz val="14"/>
        <color rgb="FFFF0000"/>
        <rFont val="Trebuchet MS"/>
      </rPr>
      <t>URS is inside email</t>
    </r>
  </si>
  <si>
    <t>High Performance Liquid chromatograph (HPLC)</t>
  </si>
  <si>
    <t>https://www.google.com.pk/search?num=40&amp;newwindow=1&amp;biw=1920&amp;bih=947&amp;ei=sJ4wW77SGsX7vATBh6uQCw&amp;q=HPLC+Manufacturer+-%22slideshare%22+-%22pdf%22+-%22alibaba%22+-%22indiamart%22+-%22tradeindia%22&amp;oq=HPLC+Manufacturer+-%22slideshare%22+-%22pdf%22+-%22alibaba%22+-%22indiamart%22+-%22tradeindia%22&amp;gs_l=psy-ab.3...43444.44196.0.45444.4.4.0.0.0.0.120.421.1j3.4.0....0...1c.1.64.psy-ab..0.0.0....0.WEbSsUzc63U
https://www.google.com.pk/search?num=40&amp;newwindow=1&amp;biw=1920&amp;bih=947&amp;ei=754wW4eeKY6UvQTapa74CQ&amp;q=HPLC+germany+Manufacturer+-%22slideshare%22+-%22pdf%22+-%22alibaba%22+-%22indiamart%22+-%22tradeindia%22&amp;oq=HPLC+germany+Manufacturer+-%22slideshare%22+-%22pdf%22+-%22alibaba%22+-%22indiamart%22+-%22tradeindia%22&amp;gs_l=psy-ab.3...3588.3588.0.3834.1.1.0.0.0.0.108.108.0j1.1.0....0...1c.1.64.psy-ab..0.0.0....0.OAwcR-GLJt0
https://www.google.com.pk/search?num=40&amp;newwindow=1&amp;biw=1920&amp;bih=947&amp;ei=9J4wW86WGMjqvgTmpIOACA&amp;q=HPLC+Europe+Manufacturer+-%22slideshare%22+-%22pdf%22+-%22alibaba%22+-%22indiamart%22+-%22tradeindia%22&amp;oq=HPLC+Europe+Manufacturer+-%22slideshare%22+-%22pdf%22+-%22alibaba%22+-%22indiamart%22+-%22tradeindia%22&amp;gs_l=psy-ab.3...7725.9435.0.9619.7.7.0.0.0.0.108.714.1j6.7.0....0...1c.1.64.psy-ab..0.0.0....0.suZYLk9rBaw
https://www.google.com.pk/search?num=40&amp;newwindow=1&amp;biw=1920&amp;bih=947&amp;ei=_p4wW5XqOMvYvgTgxpDADA&amp;q=HPLC+China+Manufacturer+-%22slideshare%22+-%22pdf%22+-%22alibaba%22+-%22indiamart%22+-%22tradeindia%22&amp;oq=HPLC+China+Manufacturer+-%22slideshare%22+-%22pdf%22+-%22alibaba%22+-%22indiamart%22+-%22tradeindia%22&amp;gs_l=psy-ab.3...9437.11012.0.11372.7.7.0.0.0.0.104.704.2j5.7.0....0...1c.1.64.psy-ab..0.0.0....0.Zye7PBpM3PM</t>
  </si>
  <si>
    <t>634GZNZFYF5NF</t>
  </si>
  <si>
    <r>
      <rPr>
        <sz val="14"/>
        <rFont val="Trebuchet MS"/>
      </rPr>
      <t xml:space="preserve">Particle size Analyzer
</t>
    </r>
    <r>
      <rPr>
        <b/>
        <sz val="14"/>
        <color rgb="FFFF0000"/>
        <rFont val="Trebuchet MS"/>
      </rPr>
      <t>URS is inside email</t>
    </r>
  </si>
  <si>
    <t>Particle size Analyzer</t>
  </si>
  <si>
    <t>https://www.google.com.pk/search?num=40&amp;newwindow=1&amp;biw=1920&amp;bih=947&amp;ei=Lp8wW-qNN8rkvATmuoewCA&amp;q=particle+size+analyzer+manufacturer+-%22slideshare%22+-%22pdf%22+-%22alibaba%22+-%22indiamart%22+-%22tradeindia%22&amp;oq=particle+size+analyzer+manufacturer+-%22slideshare%22+-%22pdf%22+-%22alibaba%22+-%22indiamart%22+-%22tradeindia%22&amp;gs_l=psy-ab.3...12717.12998.0.13651.2.2.0.0.0.0.131.230.1j1.2.0....0...1c.1.64.psy-ab..0.1.131...0i22i30k1.0.cMdwwrnxP3A
https://www.google.com.pk/search?num=40&amp;newwindow=1&amp;biw=1920&amp;bih=947&amp;ei=U58wW5-gEcuHvQTUjIHQAw&amp;q=particle+size+analyzer+germany+manufacturer+-%22slideshare%22+-%22pdf%22+-%22alibaba%22+-%22indiamart%22+-%22tradeindia%22&amp;oq=particle+size+analyzer+germany+manufacturer+-%22slideshare%22+-%22pdf%22+-%22alibaba%22+-%22indiamart%22+-%22tradeindia%22&amp;gs_l=psy-ab.3...2488.2488.0.2783.1.1.0.0.0.0.0.0..0.0....0...1c.1.64.psy-ab..1.0.0....0.dDlXhCSe5Xg
https://www.google.com.pk/search?num=40&amp;newwindow=1&amp;biw=1920&amp;bih=947&amp;ei=V58wW-zmEMfavATx3ZnwCQ&amp;q=particle+size+analyzer+Europe+manufacturer+-%22slideshare%22+-%22pdf%22+-%22alibaba%22+-%22indiamart%22+-%22tradeindia%22&amp;oq=particle+size+analyzer+Europe+manufacturer+-%22slideshare%22+-%22pdf%22+-%22alibaba%22+-%22indiamart%22+-%22tradeindia%22&amp;gs_l=psy-ab.3...8636.9660.0.9811.6.6.0.0.0.0.108.513.0j5.5.0....0...1c.1.64.psy-ab..2.0.0....0.-0r8tiqXoRM
https://www.google.com.pk/search?num=40&amp;newwindow=1&amp;biw=1920&amp;bih=947&amp;ei=YZ8wW-TfOsiEvQTbvYn4DQ&amp;q=particle+size+analyzer+china+manufacturer+-%22slideshare%22+-%22pdf%22+-%22alibaba%22+-%22indiamart%22+-%22tradeindia%22&amp;oq=particle+size+analyzer+china+manufacturer+-%22slideshare%22+-%22pdf%22+-%22alibaba%22+-%22indiamart%22+-%22tradeindia%22&amp;gs_l=psy-ab.3...6689.7688.0.7895.6.6.0.0.0.0.179.550.0j4.4.0....0...1c.1.64.psy-ab..4.0.0....0.mkoqjSuhfqE
https://www.google.com.pk/search?num=40&amp;newwindow=1&amp;biw=1920&amp;bih=947&amp;ei=ap8wW9H3NIv8vgSc1JCgDQ&amp;q=particle+size+analyzer+suppliers+-%22slideshare%22+-%22pdf%22+-%22alibaba%22+-%22indiamart%22+-%22tradeindia%22&amp;oq=particle+size+analyzer+suppliers+-%22slideshare%22+-%22pdf%22+-%22alibaba%22+-%22indiamart%22+-%22tradeindia%22&amp;gs_l=psy-ab.3...10476.14507.0.14604.10.10.0.0.0.0.165.814.1j6.7.0....0...1c.1.64.psy-ab..4.0.0....0.rd9_HY358X8</t>
  </si>
  <si>
    <t>64GKFX8XLWG88</t>
  </si>
  <si>
    <r>
      <rPr>
        <sz val="14"/>
        <rFont val="Trebuchet MS"/>
      </rPr>
      <t xml:space="preserve">Humidity cum Photo-stability Chamber
qty: no sure see email
</t>
    </r>
    <r>
      <rPr>
        <b/>
        <sz val="14"/>
        <color rgb="FFFF0000"/>
        <rFont val="Trebuchet MS"/>
      </rPr>
      <t>URS is inside email</t>
    </r>
  </si>
  <si>
    <t>(Arsalan)
one indian supplier quoted</t>
  </si>
  <si>
    <t>Humidity cum Photo-stability Chamber</t>
  </si>
  <si>
    <t>https://www.google.com.pk/search?num=40&amp;newwindow=1&amp;biw=1920&amp;bih=947&amp;ei=V6AwW8LnOc-v9QOzsYmQBA&amp;q=Humidity+cum+Photostability+Chamber+-%22pdf%22+-%22alibaba%22+-%22indiamart%22+-%22tradeindia%22&amp;oq=Humidity+cum+Photostability+Chamber+-%22pdf%22+-%22alibaba%22+-%22indiamart%22+-%22tradeindia%22&amp;gs_l=psy-ab.3...8432.8745.0.9695.2.2.0.0.0.0.122.222.0j2.2.0....0...1c.1.64.psy-ab..0.0.0....0.RkvngOxRqJ0
https://www.google.com.pk/search?num=40&amp;newwindow=1&amp;biw=1920&amp;bih=947&amp;ei=YqAwW5C2FcT1vATgoo9Q&amp;q=Humidity+cum+Photostability+Chamber+germany+manufactuer+-%22pdf%22+-%22alibaba%22+-%22indiamart%22+-%22tradeindia%22&amp;oq=Humidity+cum+Photostability+Chamber+germany+manufactuer+-%22pdf%22+-%22alibaba%22+-%22indiamart%22+-%22tradeindia%22&amp;gs_l=psy-ab.3...13498.17385.0.18481.20.20.0.0.0.0.143.1963.5j14.19.0....0...1c.1.64.psy-ab..2.0.0....0.1UFaAucVy2A
https://www.google.com.pk/search?num=40&amp;newwindow=1&amp;biw=1920&amp;bih=947&amp;ei=fKAwW6SvE4HcvgSVqrbIDA&amp;q=Humidity+cum+Photostability+Chamber+china+manufacturer+-%22pdf%22+-%22alibaba%22+-%22indiamart%22+-%22tradeindia%22&amp;oq=Humidity+cum+Photostability+Chamber+china+manufacturer+-%22pdf%22+-%22alibaba%22+-%22indiamart%22+-%22tradeindia%22&amp;gs_l=psy-ab.3...10797.11116.0.11348.5.5.0.0.0.0.188.525.0j4.4.0....0...1c.1.64.psy-ab..4.0.0....0.FE4afkPhg8g
https://www.google.com.pk/search?num=40&amp;newwindow=1&amp;biw=1920&amp;bih=947&amp;ei=iKAwW7TQNIfFvQTAzJagBw&amp;q=Humidity+cum+Photostability+Chamber+Europe+manufacturer+-%22pdf%22+-%22alibaba%22+-%22indiamart%22+-%22tradeindia%22&amp;oq=Humidity+cum+Photostability+Chamber+Europe+manufacturer+-%22pdf%22+-%22alibaba%22+-%22indiamart%22+-%22tradeindia%22&amp;gs_l=psy-ab.3...6851.9674.0.9793.7.7.0.0.0.0.102.698.4j3.7.0....0...1c.1.64.psy-ab..0.0.0....0.HQApml4nVkk
https://www.google.com.pk/search?num=40&amp;newwindow=1&amp;biw=1920&amp;bih=947&amp;ei=k6AwW_WZJpXQvQSxpraAAw&amp;q=Humidity+cum+Photostability+Chamber+suppliers+-%22pdf%22+-%22alibaba%22+-%22indiamart%22+-%22tradeindia%22&amp;oq=Humidity+cum+Photostability+Chamber+suppliers+-%22pdf%22+-%22alibaba%22+-%22indiamart%22+-%22tradeindia%22&amp;gs_l=psy-ab.3...11227.16107.0.16220.12.12.0.0.0.0.179.1140.1j9.10.0....0...1c.1.64.psy-ab..4.0.0....0.nQHlz8fv43s</t>
  </si>
  <si>
    <t>65YD7X6Q9KRCD</t>
  </si>
  <si>
    <t>Iquiry received by salesman</t>
  </si>
  <si>
    <r>
      <rPr>
        <sz val="14"/>
        <rFont val="Trebuchet MS"/>
      </rPr>
      <t xml:space="preserve">IPC Required for Uhlman
b1240
S.No.: 0591606, 0591607
Year: 2007
</t>
    </r>
    <r>
      <rPr>
        <sz val="14"/>
        <color rgb="FFFF0000"/>
        <rFont val="Trebuchet MS"/>
      </rPr>
      <t xml:space="preserve">Pictures attached in email of info@pexgmbh.com (Saad)
</t>
    </r>
    <r>
      <rPr>
        <sz val="14"/>
        <rFont val="Trebuchet MS"/>
      </rPr>
      <t>Dated: 1 Aug 2018</t>
    </r>
  </si>
  <si>
    <t>Muqtada
Managerengineering | Ext: 295
Martin Dow Marker Ltd
Formerly Merck (Pvt.) Ltd.
D-7, Shaheed-e-Millat Road,
Karachi-75350, Pakistan UAN : +92 21 111 523 523
Fax   : +92 21 3455 92 21
ghulam.muqtada@martindow.com
URGENT</t>
  </si>
  <si>
    <t>66DWLPNJKJ32C</t>
  </si>
  <si>
    <t>Pipe Fittings, Accessories</t>
  </si>
  <si>
    <t>Faraz 
faraz.ahmad@standpharm.com
Stand Pharma
20-Km Ferozpur Road Lahore
Lahore
Punjab
54000
Pakistan
Phone:+924235953302 - 35953308 (7 Lines)
Fax: 924235953309</t>
  </si>
  <si>
    <t>67XEIGECYQ3GQ</t>
  </si>
  <si>
    <t>AMMETER: RANGE: 0-150A CLASS: 1.5 INPUT VALUE: 5A CT RATINGS: 150A PRIMARY 5A SECONDARY DIMENSIONS: 96MM X 96MM
request for quotation 3700019369</t>
  </si>
  <si>
    <t>Safoora Khurram
Email:skhurram@engro.com
Engro Fertilizers Limited
7th &amp; 8th Floor, Harbor
Front Building
Marine Drive, Block 4, Clifton
Karachi, Pakistan
PABX: +9221 111 211 211
Fax: +9221 3581 0669
request for quotation 3700019369</t>
  </si>
  <si>
    <t>https://www.google.com.pk/search?q=AMMETER:+RANGE:+0-150A+CLASS:+1.5+INPUT+VALUE:+5A+CT+RATINGS:+150A+PRIMARY+5A+SECONDARY+DIMENSIONS:+96MM+X+96MM&amp;num=40&amp;newwindow=1&amp;rlz=1C1SQJL_enPK798PK799&amp;source=lnms&amp;tbm=isch&amp;sa=X&amp;ved=0ahUKEwjDlMufitPbAhWBMo8KHY8RDdkQ_AUICigB&amp;biw=1920&amp;bih=1067
https://www.google.com.pk/search?q=ammeter+specification+pdf&amp;num=40&amp;newwindow=1&amp;rlz=1C1SQJL_enPK798PK799&amp;source=lnms&amp;tbm=isch&amp;sa=X&amp;ved=0ahUKEwiXj_W_k9PbAhXCfCsKHSYgA0oQ_AUICigB&amp;biw=1920&amp;bih=1067
https://www.google.com.pk/search?q=crompton+ammeter+catalogue&amp;num=40&amp;newwindow=1&amp;rlz=1C1SQJL_enPK798PK799&amp;source=lnms&amp;tbm=isch&amp;sa=X&amp;ved=0ahUKEwiqlI7Bk9PbAhWDdH0KHR2ODyYQ_AUICigB&amp;biw=1920&amp;bih=1067
https://www.google.com.pk/search?q=analog+ammeter+specification&amp;num=40&amp;newwindow=1&amp;rlz=1C1SQJL_enPK798PK799&amp;source=lnms&amp;tbm=isch&amp;sa=X&amp;ved=0ahUKEwjB6K7Ck9PbAhXFSH0KHZIrDCIQ_AUICigB&amp;biw=1920&amp;bih=1067
https://www.google.com.pk/search?q=analog+ammeter+datasheet&amp;num=40&amp;newwindow=1&amp;rlz=1C1SQJL_enPK798PK799&amp;source=lnms&amp;tbm=isch&amp;sa=X&amp;ved=0ahUKEwjBlqzDk9PbAhULo48KHUqIBXYQ_AUICigB&amp;biw=1920&amp;bih=1067
https://www.google.com.pk/search?q=ac+analog+ammeter+specification&amp;num=40&amp;newwindow=1&amp;rlz=1C1SQJL_enPK798PK799&amp;source=lnms&amp;tbm=isch&amp;sa=X&amp;ved=0ahUKEwiss_jEk9PbAhVLqo8KHRk2AEYQ_AUICigB&amp;biw=1920&amp;bih=1067
https://www.google.com.pk/search?q=analogue+panel+ammeter&amp;num=40&amp;newwindow=1&amp;rlz=1C1SQJL_enPK798PK799&amp;source=lnms&amp;tbm=isch&amp;sa=X&amp;ved=0ahUKEwjOp4TGk9PbAhUEp48KHTLaDycQ_AUICigB&amp;biw=1920&amp;bih=1067
https://www.google.com.pk/search?q=crompton+instruments+distributors&amp;num=40&amp;newwindow=1&amp;rlz=1C1SQJL_enPK798PK799&amp;source=lnms&amp;tbm=isch&amp;sa=X&amp;ved=0ahUKEwiS5LPHk9PbAhWBuo8KHcf4DQcQ_AUICigB&amp;biw=1920&amp;bih=1067
https://www.google.com.pk/search?q=accuracy+class+of+measuring+instruments&amp;num=40&amp;newwindow=1&amp;rlz=1C1SQJL_enPK798PK799&amp;source=lnms&amp;tbm=isch&amp;sa=X&amp;ved=0ahUKEwjVmZjLk9PbAhUMr48KHcGuDO4Q_AUICigB&amp;biw=1920&amp;bih=1067
https://www.google.com.pk/search?q=manufacturer+of+ammeter+-indiamart+-alibaba&amp;num=40&amp;newwindow=1&amp;rlz=1C1SQJL_enPK798PK799&amp;source=lnms&amp;tbm=isch&amp;sa=X&amp;ved=0ahUKEwi63NvglNPbAhVLbn0KHb77CIEQ_AUICigB&amp;biw=1920&amp;bih=1067
"https://www.google.com.pk/search?q=AMMETER:+RANGE:+0-150A+CLASS:+1.5+INPUT+VALUE:+5A+CT+RATINGS:+150A+PRIMARY+5A+SECONDARY+DIMENSIONS:+96MM+X+96MM&amp;num=40&amp;newwindow=1&amp;rlz=1C1SQJL_enPK798PK799&amp;ei=OVUiW9WAKMH89QPq5Z_oAg&amp;start=0&amp;sa=N&amp;biw=1904&amp;bih=1040
https://www.google.com.pk/search?num=40&amp;newwindow=1&amp;rlz=1C1SQJL_enPK798PK799&amp;biw=1904&amp;bih=1040&amp;q=ammeter+specification+pdf&amp;sa=X&amp;ved=0ahUKEwjDlMufitPbAhWBMo8KHY8RDdkQ1QIIhAIoA
https://www.google.com.pk/search?num=40&amp;newwindow=1&amp;rlz=1C1SQJL_enPK798PK799&amp;biw=1904&amp;bih=1040&amp;q=crompton+ammeter+catalogue&amp;sa=X&amp;ved=0ahUKEwjDlMufitPbAhWBMo8KHY8RDdkQ1QIIhQIoAQ
https://www.google.com.pk/search?num=40&amp;newwindow=1&amp;rlz=1C1SQJL_enPK798PK799&amp;biw=1904&amp;bih=1040&amp;q=analog+ammeter+specification&amp;sa=X&amp;ved=0ahUKEwjDlMufitPbAhWBMo8KHY8RDdkQ1QIIhgIoAg
https://www.google.com.pk/search?num=40&amp;newwindow=1&amp;rlz=1C1SQJL_enPK798PK799&amp;biw=1904&amp;bih=1040&amp;q=analog+ammeter+datasheet&amp;sa=X&amp;ved=0ahUKEwjDlMufitPbAhWBMo8KHY8RDdkQ1QIIhwIoAw
https://www.google.com.pk/search?num=40&amp;newwindow=1&amp;rlz=1C1SQJL_enPK798PK799&amp;biw=1904&amp;bih=1040&amp;q=ac+analog+ammeter+specification&amp;sa=X&amp;ved=0ahUKEwjDlMufitPbAhWBMo8KHY8RDdkQ1QIIiAIoBA
https://www.google.com.pk/search?num=40&amp;newwindow=1&amp;rlz=1C1SQJL_enPK798PK799&amp;biw=1904&amp;bih=1040&amp;q=analogue+panel+ammeter&amp;sa=X&amp;ved=0ahUKEwjDlMufitPbAhWBMo8KHY8RDdkQ1QIIiQIoBQ
https://www.google.com.pk/search?num=40&amp;newwindow=1&amp;rlz=1C1SQJL_enPK798PK799&amp;biw=1904&amp;bih=1040&amp;q=crompton+instruments+distributors&amp;sa=X&amp;ved=0ahUKEwjDlMufitPbAhWBMo8KHY8RDdkQ1QIIigIoBg
https://www.google.com.pk/search?num=40&amp;newwindow=1&amp;rlz=1C1SQJL_enPK798PK799&amp;biw=1904&amp;bih=1040&amp;q=accuracy+class+of+measuring+instruments&amp;sa=X&amp;ved=0ahUKEwjDlMufitPbAhWBMo8KHY8RDdkQ1QIIiwIoBw
https://www.google.com.pk/search?num=40&amp;newwindow=1&amp;rlz=1C1SQJL_enPK798PK799&amp;ei=RmAiW-m7E9O7rQHyupL4BA&amp;q=manufacturer+of+ammeter+-indiamart+-alibaba+&amp;oq=manufacturer+of+ammeter+-indiamart+-alibaba+&amp;gs_l=psy-ab.3...18496.36110.0.41999.21.21.0.0.0.0.198.2200.11j10.21.0....0...1c.1.64.psy-ab..0.1.113...33i22i29i30k1.0.sFlpoA2H8Xg
"</t>
  </si>
  <si>
    <t>686T69X1GT7YS</t>
  </si>
  <si>
    <t>Capacitor 
FOR SINGLE PHASE MOTOR 1
HP, 220V</t>
  </si>
  <si>
    <t xml:space="preserve">(Arsalan)
inquiry is not clear </t>
  </si>
  <si>
    <t xml:space="preserve">https://www.google.com.pk/search?q=capacitor+manufacturers+for+electrical+motors&amp;newwindow=1&amp;rlz=1C1SQJL_enPK798PK799&amp;source=lnms&amp;sa=X&amp;ved=0ahUKEwjgv7rFltPbAhXFb30KHXEdB1MQ_AUICSgA&amp;biw=1904&amp;bih=1040&amp;dpr=1
https://www.google.com.pk/search?q=capacitor+manufacturers+for+electrical+motors&amp;num=40&amp;newwindow=1&amp;rlz=1C1SQJL_enPK798PK799&amp;source=lnms&amp;tbm=isch&amp;sa=X&amp;ved=0ahUKEwi_2PPTltPbAhXTXisKHVumA9EQ_AUICigB&amp;biw=1904&amp;bih=1040
</t>
  </si>
  <si>
    <t>68QHXHT8F61IW</t>
  </si>
  <si>
    <t xml:space="preserve">Motor Thermal Overload relay 
ELECTRICAL RATING:
1.7-2.6A
</t>
  </si>
  <si>
    <t>Safoora Khurram
Email:skhurram@engro.com
Engro Fertilizers Limited
7th &amp; 8th Floor, Harbor
Front Building
Marine Drive, Block 4, Clifton
Karachi, Pakistan
PABX: +9221 111 211 211
Fax: +9221 3581 0669
request for quotation 3700019369</t>
  </si>
  <si>
    <t>Motor Thermal Overload relay</t>
  </si>
  <si>
    <t xml:space="preserve">https://www.google.com.pk/search?num=40&amp;newwindow=1&amp;rlz=1C1SQJL_enPK798PK799&amp;biw=1904&amp;bih=1040&amp;ei=nGUiW_7XFcze9QOQjYHICA&amp;q=manufacturers+of+motor+thermal+overload+relay+-indiamart+-alibaba+&amp;oq=manufacturers+of+motor+thermal+overload+relay+-indiamart+-alibaba+&amp;gs_l=psy-ab.3...5603.17659.0.18986.21.21.0.0.0.0.144.2172.2j19.21.0....0...1c.1.64.psy-ab..0.0.0....0.8cnDyle32LU
https://www.google.com.pk/search?q=manufacturers+of+motor+thermal+overload+relay+-indiamart+-alibaba&amp;num=40&amp;newwindow=1&amp;rlz=1C1SQJL_enPK798PK799&amp;source=lnms&amp;tbm=isch&amp;sa=X&amp;ved=0ahUKEwi1rJjhmdPbAhUFq48KHceMApUQ_AUICigB&amp;biw=1904&amp;bih=1040
</t>
  </si>
  <si>
    <t>69BFNLLWMQBC8</t>
  </si>
  <si>
    <t>Distilled Water SS System</t>
  </si>
  <si>
    <t>WILSHIRE LABORATORIES (PVT) LTD
124/1, Quaid – E – Azam, Industrial Estate, Kot Lakhpat,
Lahore,
nasrullah.khan@wilshirelabs.com
042 35121668-69, 35116685, 35116579,
0333-9728756
0337-142 6535
042-35151721
www.wilshirelabs.com.pk</t>
  </si>
  <si>
    <t xml:space="preserve">https://www.google.com.pk/search?num=40&amp;newwindow=1&amp;rlz=1C1CHZL_enPK745PK745&amp;ei=zaooW_utA8znvgTtgIvICA&amp;q=Distilled+Water+SS+System+-%22alibaba%22+-%22tradeindia%22+-%22ebay%22+-%22amazon%22+-%22pdf%22&amp;oq=Distilled+Water+SS+System+-%22alibaba%22+-%22tradeindia%22+-%22ebay%22+-%22amazon%22+-%22pdf%22&amp;gs_l=psy-ab.3...10731.11346.0.11680.2.2.0.0.0.0.272.541.2-2.2.0....0...1c.1.64.psy-ab..0.0.0....0.KM0dL0NgXPw
https://www.google.com.pk/search?num=40&amp;newwindow=1&amp;rlz=1C1CHZL_enPK745PK745&amp;ei=2aooW__vMovXvgSfqJH4Bg&amp;q=Distilled+Water+SS+System+germany+-%22alibaba%22+-%22tradeindia%22+-%22ebay%22+-%22amazon%22+-%22pdf%22&amp;oq=Distilled+Water+SS+System+germany+-%22alibaba%22+-%22tradeindia%22+-%22ebay%22+-%22amazon%22+-%22pdf%22&amp;gs_l=psy-ab.3...16992.17799.0.17892.8.6.0.0.0.0.0.0..0.0....0...1c.1.64.psy-ab..8.0.0....0.FP_wBZZuOLM
https://www.google.com.pk/search?num=40&amp;newwindow=1&amp;rlz=1C1CHZL_enPK745PK745&amp;ei=7KooW5OzKovzvgS_qqi4Bw&amp;q=Distilled+Water+SS+System+UK+-%22alibaba%22+-%22tradeindia%22+-%22ebay%22+-%22amazon%22+-%22pdf%22&amp;oq=Distilled+Water+SS+System+UK+-%22alibaba%22+-%22tradeindia%22+-%22ebay%22+-%22amazon%22+-%22pdf%22&amp;gs_l=psy-ab.3...8876.9171.0.9539.2.2.0.0.0.0.272.541.2-2.2.0....0...1c.1.64.psy-ab..0.0.0....0.FpFEYufDYhc
https://www.google.com.pk/search?num=40&amp;newwindow=1&amp;rlz=1C1CHZL_enPK745PK745&amp;ei=EKsoW5W3KMvUvgTHg7uwBQ&amp;q=Distilled+Water+SS+System+europe+manufacturers+-%22indiamart%22+-%22alibaba%22+-%22tradeindia%22+-%22ebay%22+-%22amazon%22+-%22pdf%22&amp;oq=Distilled+Water+SS+System+europe+manufacturers+-%22indiamart%22+-%22alibaba%22+-%22tradeindia%22+-%22ebay%22+-%22amazon%22+-%22pdf%22&amp;gs_l=psy-ab.3...11603.12770.0.12842.7.6.0.0.0.0.0.0..0.0....0...1c.1.64.psy-ab..7.0.0....0.IxEYszqPY2Y
</t>
  </si>
  <si>
    <t>69GX83JU7X5KZ</t>
  </si>
  <si>
    <t>ROLL HANDLING EQUIPMENT</t>
  </si>
  <si>
    <t>Hafiz Muhammad Owais
GlaxoSmithKline Pakistan Ltd.
Head Office, Karachi 35-Dockyard Road 
West Wharf Karachi, Pakistan
Phone     9.2211114757e+12
hafizmuhammad.x.owais@gsk.com</t>
  </si>
  <si>
    <t>https://www.google.com.pk/search?q=lift+o+flex&amp;rlz=1C1CHZL_enPK745PK745&amp;oq=lift+o+fl&amp;aqs=chrome.1.69i57j0l5.3175j0j9&amp;sourceid=chrome&amp;ie=UTF-8
https://www.google.com.pk/search?num=40&amp;newwindow=1&amp;rlz=1C1CHZL_enPK745PK745&amp;ei=w6coW7viF8q1rQHXsIVg&amp;q=lift+o+flex+suppllers&amp;oq=lift+o+flex+suppllers&amp;gs_l=psy-ab.3...18314.22903.0.23102.10.10.0.0.0.0.380.1284.2-2j2.4.0....0...1c.1.64.psy-ab..6.4.1282...0j0i22i30k1j33i22i29i30k1j33i21k1.0.r0BdlxMH9I0
https://www.google.com.pk/search?num=40&amp;newwindow=1&amp;rlz=1C1CHZL_enPK745PK745&amp;ei=3KcoW5-tAsXkvASFuL_IDA&amp;q=lift+o+flex+distributors&amp;oq=lift+o+flex+distrib&amp;gs_l=psy-ab.3.0.33i22i29i30k1l6.11840.15136.0.16608.16.13.0.0.0.0.565.2480.3-3j2j1.6.0....0...1c.1.64.psy-ab..12.4.1816...0j35i39k1j0i22i30k1.0.-Bs1TdoUXHE
https://www.google.com.pk/search?num=40&amp;newwindow=1&amp;rlz=1C1CHZL_enPK745PK745&amp;ei=BqgoW-urGcPivgSWwbbwBg&amp;q=roll+handling+equipment+manufacturer&amp;oq=ROLL+HANDLING+EQUIPMENT+manu&amp;gs_l=psy-ab.3.0.33i22i29i30k1l2.6318.8446.0.10790.5.5.0.0.0.0.290.862.2-3.3.0....0...1c.1.64.psy-ab..2.3.862...0j0i22i30k1.0.T-gSAYwYoOA
https://www.google.com.pk/search?num=40&amp;newwindow=1&amp;rlz=1C1CHZL_enPK745PK745&amp;ei=EqgoW_KhHIH9vATw2Y_4CA&amp;q=roll+handling+equipment+germany&amp;oq=roll+handling+equipment+germany&amp;gs_l=psy-ab.3...20577.22248.0.22760.8.7.0.0.0.0.295.586.2-2.2.0....0...1c.1.64.psy-ab..6.1.295...0j0i22i30k1.0.6NVlGBAXxwU
https://www.google.com.pk/search?num=40&amp;newwindow=1&amp;rlz=1C1CHZL_enPK745PK745&amp;ei=TaooW5bUNMbPvgSzq4Qw&amp;q=roll+handling+equipment+china+-%22alibaba%22+-%22tradeindia%22&amp;oq=roll+handling+equipment+china+-%22alibaba%22+-%22tradeindia%22&amp;gs_l=psy-ab.3...11932.16040.0.16288.14.12.0.0.0.0.334.1739.2-4j2.6.0....0...1c.1.64.psy-ab..9.0.0....0.7FXnYELFsRg
https://www.google.com.pk/search?num=40&amp;newwindow=1&amp;rlz=1C1CHZL_enPK745PK745&amp;ei=bqooW5ToAcqBvQTIgaKgCw&amp;q=roll+handling+equipment+UK&amp;oq=roll+handling+equipment+UK&amp;gs_l=psy-ab.3..0j0i22i30k1l2.3464.4760.0.5487.3.3.0.0.0.0.288.569.2-2.2.0....0...1c.1.64.psy-ab..1.2.569...35i39k1.0.bSsfr6p1d1w</t>
  </si>
  <si>
    <t>69SXNCPHXTOJE</t>
  </si>
  <si>
    <t>Watson Marlo Pump</t>
  </si>
  <si>
    <t xml:space="preserve">farooq Hayat
farooq.hayat@agp.com.pk
AGP (PRIVATE) LIMITED
B-23, S.I.T.E.,karachi-75700,Pakistan 
Tel : +92-21-111 247 247 Ext: 323
</t>
  </si>
  <si>
    <t>Boss will arange then we will quote ?</t>
  </si>
  <si>
    <t>Don't send acknowedgment</t>
  </si>
  <si>
    <t>6BXK82QNBX0E8</t>
  </si>
  <si>
    <t xml:space="preserve">Single phase motor speed controller with base
Model: MS32B
Make: RENZHONG
Qty 04 </t>
  </si>
  <si>
    <t>OBS
Arsalan Rabbani 
arsalan.rabbani@obs.com.pk
CC: khawaja.Khizir@obs.com.pk
CC: Faraz.Khatri@obs.com.pk
 PR # 30002447</t>
  </si>
  <si>
    <t xml:space="preserve">Maaz : Links are not useful found 9 emails only
</t>
  </si>
  <si>
    <t>Single phase motor speed controller with base</t>
  </si>
  <si>
    <t xml:space="preserve">https://www.google.com.pk/search?q=RENZHONG+MS32B&amp;newwindow=1&amp;rlz=1C1CHZL_enPK745PK745&amp;source=lnms&amp;sa=X&amp;ved=0ahUKEwjY9MmS4d_bAhXSfX0KHSR9AMkQ_AUICSgA&amp;biw=1920&amp;bih=947&amp;dpr=1
https://www.google.com.pk/search?num=40&amp;newwindow=1&amp;rlz=1C1CHZL_enPK745PK745&amp;biw=1920&amp;bih=947&amp;ei=5PsoW_7FLsvUvgTHg7uwBQ&amp;q=RENZHONG+MS32B+distributors&amp;oq=RENZHONG+MS32B+distributors&amp;gs_l=psy-ab.3..33i21k1l2.3003.6090.0.6211.14.10.0.0.0.0.515.1544.2-1j1j1j1.4.0....0...1c.1.64.psy-ab..10.4.1543...35i39k1j33i160k1.0.ipiThmuDiS8
</t>
  </si>
  <si>
    <t>6D4CN3K61ZWQK</t>
  </si>
  <si>
    <t>Inverter input 22o single phase. 
Output: 230 3 phase. Rating: 2.2KW
Model: iG5A
Make LS
Qty 01</t>
  </si>
  <si>
    <t>https://www.google.com.pk/search?num=40&amp;newwindow=1&amp;rlz=1C1CHZL_enPK745PK745&amp;biw=1920&amp;bih=947&amp;ei=OvwoW6awBsjYvATsy4igBg&amp;q=LS+Starvert+iG5A+-%22pdf%22&amp;oq=LS+Starvert+iG5A+-%22pdf%22&amp;gs_l=psy-ab.3...1626.4991.0.5112.7.7.0.0.0.0.290.850.2-3.3.0....0...1c.1.64.psy-ab..4.2.575...0j0i22i30k1.0.iEIHgUbM9Lk
https://www.google.com.pk/search?num=40&amp;newwindow=1&amp;rlz=1C1CHZL_enPK745PK745&amp;biw=1920&amp;bih=947&amp;ei=QPwoW72iDcnlvgSRhKvoCQ&amp;q=LS+Starvert+iG5A+suppliers+-%22pdf%22&amp;oq=LS+Starvert+iG5A+suppliers+-%22pdf%22&amp;gs_l=psy-ab.3...9711.11143.0.11246.10.7.0.0.0.0.310.310.3-1.1.0....0...1c.1.64.psy-ab..10.0.0....0.dSqQQCbi16Y
https://www.google.com.pk/search?num=40&amp;newwindow=1&amp;rlz=1C1CHZL_enPK745PK745&amp;biw=1920&amp;bih=947&amp;ei=TPwoW7SXIMjhvATIpaW4Bg&amp;q=LS+Starvert+iG5A+distributors+-%22pdf%22&amp;oq=LS+Starvert+iG5A+distributors+-%22pdf%22&amp;gs_l=psy-ab.3...7153.9817.0.9954.13.9.0.0.0.0.401.1347.2-1j2j1.4.0....0...1c.1.64.psy-ab..12.0.0....0.5TCblGeqN9w
https://www.google.com.pk/search?num=40&amp;newwindow=1&amp;rlz=1C1CHZL_enPK745PK745&amp;biw=1920&amp;bih=947&amp;ei=V_woW4fDLMncvgTKnI6IBQ&amp;q=LS+Starvert+distributors+-%22pdf%22&amp;oq=LS+Starvert+distributors+-%22pdf%22&amp;gs_l=psy-ab.3...8874.9096.0.9641.2.2.0.0.0.0.271.271.2-1.1.0....0...1c.1.64.psy-ab..1.0.0....0.NkTilEQygU4</t>
  </si>
  <si>
    <t>6EU2DCR7S5FYW</t>
  </si>
  <si>
    <t>PVDF Membrane Filter 47mm, 0.45 Mic
(MFPVDF047045)</t>
  </si>
  <si>
    <t>Saeed Ahmed
Barrett Hodgson Pakistan (Pvt) Ltd.
03423577585
general.purchase@barretthodgson.com</t>
  </si>
  <si>
    <t>PVDF Membrane Filter</t>
  </si>
  <si>
    <t xml:space="preserve">https://www.google.com.pk/search?q=MFPVDF047045&amp;rlz=1C1CHZL_enPK745PK745&amp;oq=MFPVDF047045&amp;aqs=chrome..69i57.495j0j4&amp;sourceid=chrome&amp;ie=UTF-8
https://www.google.com.pk/search?num=40&amp;newwindow=1&amp;rlz=1C1CHZL_enPK745PK745&amp;ei=UeIpW6moBcO30ASStYSAAQ&amp;q=MFPVDF047045+suppliers+-%22pdf%22&amp;oq=MFPVDF047045+suppliers+-%22pdf%22&amp;gs_l=psy-ab.3...4230.10068.0.10164.7.7.0.0.0.0.124.637.3j3.6.0....0...1c.1.64.psy-ab..1.0.0....0.oVuFGxxpBEc
https://www.google.com.pk/search?num=40&amp;newwindow=1&amp;rlz=1C1CHZL_enPK745PK745&amp;biw=1920&amp;bih=947&amp;ei=ZOIpW47aKYnJvgTn5bDoBA&amp;q=pvdf+membrane+filter&amp;oq=pvdf+membrane+filter&amp;gs_l=psy-ab.3..35i39k1j0i67k1j0j0i20i263k1j0i22i30k1l6.4950.5910.0.6533.2.2.0.0.0.0.128.255.0j2.2.0....0...1c.1.64.psy-ab..0.2.254....0.FsMC5P6svIE
https://www.google.com.pk/search?num=40&amp;newwindow=1&amp;rlz=1C1CHZL_enPK745PK745&amp;biw=1920&amp;bih=947&amp;ei=bOIpW4P4BIiVmAWUmriQCQ&amp;q=pvdf+membrane+filter+supplliers&amp;oq=pvdf+membrane+filter+supplliers&amp;gs_l=psy-ab.3..33i13i21k1l2j33i160k1.7727.11182.0.11270.11.11.0.0.0.0.177.954.0j7.7.0....0...1c.1.64.psy-ab..4.7.951...0j35i39k1j0i22i30k1j0i13k1j0i13i5i30k1j33i21k1.0.2omlCkN8CEA
https://www.google.com.pk/search?num=40&amp;newwindow=1&amp;rlz=1C1CHZL_enPK745PK745&amp;biw=1920&amp;bih=947&amp;ei=eOIpW62aDo6WmAW2k6jYBQ&amp;q=pvdf+membrane+filter+germany+suppliers&amp;oq=pvdf+membrane+filter+germany+suppliers&amp;gs_l=psy-ab.3...11997.14124.0.14252.8.8.0.0.0.0.154.511.0j4.4.0....0...1c.1.64.psy-ab..4.0.0....0.6CveGfzJQvY
https://www.google.com.pk/search?num=40&amp;newwindow=1&amp;rlz=1C1CHZL_enPK745PK745&amp;biw=1920&amp;bih=947&amp;ei=h-IpW6r2KMW90gTPuL3wDg&amp;q=pvdf+membrane+filter+uk+suppliers&amp;oq=pvdf+membrane+filter+uk+suppliers&amp;gs_l=psy-ab.3...10741.12445.0.12653.4.4.0.0.0.0.131.488.0j4.4.0....0...1c.1.64.psy-ab..0.1.131...35i39k1.0.eOHadM9pWh0
</t>
  </si>
  <si>
    <t>6F95PIQTKZVF1</t>
  </si>
  <si>
    <r>
      <rPr>
        <b/>
        <sz val="14"/>
        <rFont val="Trebuchet MS"/>
      </rPr>
      <t>SPARE FOR CARRIER (NUCON ENGINEERING )HVAC
CHILLER MODEL ;30XA0752 ,UTY/AMM/UREA-3
VLV,EXPNSN:1-5/8",HVAC</t>
    </r>
    <r>
      <rPr>
        <sz val="14"/>
        <rFont val="Trebuchet MS"/>
      </rPr>
      <t xml:space="preserve">
CHILLER
VALVE,EXPANSION:
SIZE: 1-5/8"
TYPE: HVAC CHILLER
MFG
CARRIER:EF05BD273EE
CARRIER:EST400 1-5/8"
qty: 1
</t>
    </r>
    <r>
      <rPr>
        <b/>
        <sz val="14"/>
        <rFont val="Trebuchet MS"/>
      </rPr>
      <t>VLV,EXPNSN:7/8",HVAC</t>
    </r>
    <r>
      <rPr>
        <sz val="14"/>
        <rFont val="Trebuchet MS"/>
      </rPr>
      <t xml:space="preserve">
CHILLER
VALVE,EXPANSION:
SIZE: 7/8"
TYPE: HVAC CHILLER
MFG
CARRIER:EF05BD451EE
CARRIER:ETS25 7/8"
qty: 1</t>
    </r>
  </si>
  <si>
    <t>Naqeeb Rahim
Cell #:+923082224201
Email:nurahim@engro.com
Requisition # 3700019345</t>
  </si>
  <si>
    <t>SPARE FOR CARRIER (NUCON ENGINEERING )HVAC</t>
  </si>
  <si>
    <t xml:space="preserve">https://www.google.com.pk/search?num=40&amp;newwindow=1&amp;rlz=1C1CHZL_enPK745PK745&amp;biw=1920&amp;bih=947&amp;ei=SCUqW42pF8Ou0gSX_o2QAQ&amp;q=EF05BD451EE&amp;oq=EF05BD451EE&amp;gs_l=psy-ab.3..35i39k1.114493.114493.0.115780.1.1.0.0.0.0.131.131.0j1.1.0....0...1c.1.64.psy-ab..0.1.130....0.R_dTk12zL9k
https://www.google.com.pk/search?num=40&amp;newwindow=1&amp;rlz=1C1CHZL_enPK745PK745&amp;biw=1920&amp;bih=947&amp;ei=ySUqW-PrAcya0gTX4L7ACg&amp;q=EF05BD451EE+distributors&amp;oq=EF05BD451EE+distributors&amp;gs_l=psy-ab.3..33i160k1.3053.6221.0.6349.14.13.0.0.0.0.284.1551.0j8j2.10.0....0...1c.1.64.psy-ab..4.9.1427...35i39k1.0.R0s7xrZ6WhM
https://www.google.com.pk/search?num=40&amp;newwindow=1&amp;rlz=1C1CHZL_enPK745PK745&amp;biw=1920&amp;bih=947&amp;ei=zyUqW67EOsvL0gTTlKmIDg&amp;q=danfoss+EF05BD451EE&amp;oq=danfoss+EF05BD451EE&amp;gs_l=psy-ab.3..35i39k1.12344.16400.0.16519.10.10.0.0.0.0.127.1045.0j9.9.0....0...1c.1.64.psy-ab..1.3.343....0.q2xsyHmgNGw
https://www.google.com.pk/search?num=40&amp;newwindow=1&amp;rlz=1C1CHZL_enPK745PK745&amp;biw=1920&amp;bih=947&amp;ei=6yUqW6SiMMeu0gTp06O4Aw&amp;q=danfoss+distributors&amp;oq=danfoss+distributors&amp;gs_l=psy-ab.3..0l10.7182.12908.0.13028.13.9.0.4.4.0.177.897.0j7.7.0....0...1c.1.64.psy-ab..2.11.911...35i39k1j0i67k1j0i20i263k1.0.RCI0Lu8pzeU
https://www.google.com.pk/search?num=40&amp;newwindow=1&amp;rlz=1C1CHZL_enPK745PK745&amp;biw=1920&amp;bih=947&amp;ei=-iUqW6vABIOx0gSZvKawDQ&amp;q=danfoss+suppliers&amp;oq=danfoss+suppliers&amp;gs_l=psy-ab.3..0l6j0i22i30k1l4.7987.10634.0.10826.11.11.0.0.0.0.174.1019.0j8.8.0....0...1c.1.64.psy-ab..3.8.1016...0i67k1j0i20i263k1j35i39k1.0.6c2j4-ZBZyY
https://www.google.com.pk/search?num=40&amp;newwindow=1&amp;rlz=1C1CHZL_enPK745PK745&amp;ei=oSUqW-z0CYTg0gTM76zIDw&amp;q=danfoss+EF05BD273EE+-%22pdf%22&amp;oq=danfoss+EF05BD273EE+-%22pdf%22&amp;gs_l=psy-ab.3...125196.129555.0.129635.7.7.0.0.0.0.185.726.0j6.6.0....0...1c.1.64.psy-ab..1.1.121...35i39k1.0.6HM5vM2U4mo
https://www.google.com.pk/search?num=40&amp;newwindow=1&amp;rlz=1C1CHZL_enPK745PK745&amp;ei=IyYqW-PNHIXk0gSg7YKQDg&amp;q=EF05BD273EE+-%22pdf%22&amp;oq=EF05BD273EE+-%22pdf%22&amp;gs_l=psy-ab.3...10109.10109.0.11461.1.1.0.0.0.0.116.116.0j1.1.0....0...1c.1.64.psy-ab..0.0.0....0.xz0nwADmiCA
</t>
  </si>
  <si>
    <t>6I3UG85MLD2L9</t>
  </si>
  <si>
    <t>dansensor checkmate 3 
oxygen analizer</t>
  </si>
  <si>
    <t>saleem.khan@martindow.com
MARTIN DOW</t>
  </si>
  <si>
    <t>dansensor checkmate 3</t>
  </si>
  <si>
    <t>https://www.google.com.pk/search?num=40&amp;newwindow=1&amp;rlz=1C1CHZL_enPK745PK745&amp;ei=TTEqW4LpDYHn0gSBj6zwDA&amp;q=dansensor+checkmate+3+&amp;oq=dansensor+checkmate+3+&amp;gs_l=psy-ab.3..0l2j0i22i30k1l7.1978.1978.0.4832.1.1.0.0.0.0.121.121.0j1.1.0....0...1c.1.64.psy-ab..0.1.121....0.AsRk23u1g5k
https://www.google.com.pk/search?num=40&amp;newwindow=1&amp;rlz=1C1CHZL_enPK745PK745&amp;ei=UzEqW7ThAsPt0ATDpJiIBg&amp;q=dansensor+checkmate+3+supplier&amp;oq=dansensor+checkmate+3+supplier&amp;gs_l=psy-ab.3..33i21k1l2j33i160k1.12463.14398.0.14565.9.9.0.0.0.0.152.706.0j5.5.0....0...1c.1.64.psy-ab..4.5.704...0j0i22i30k1.0.2J_GGmg3-b0
https://www.google.com.pk/search?num=40&amp;newwindow=1&amp;rlz=1C1CHZL_enPK745PK745&amp;ei=bjEqW9C1KdDt0ATrhYL4Ag&amp;q=dansensor+checkmate+3+distributor+-%22pdf%22&amp;oq=dansensor+checkmate+3+distributor+-%22pdf%22&amp;gs_l=psy-ab.3...8998.12108.0.12205.7.7.0.0.0.0.128.664.0j6.6.0....0...1c.1.64.psy-ab..1.0.0....0.YASdjzQ-6S4
https://www.google.com.pk/search?num=40&amp;newwindow=1&amp;rlz=1C1CHZL_enPK745PK745&amp;ei=ezEqW8X1N8Ki0gSC9ZXgCQ&amp;q=dansensor+distributor+-%22pdf%22&amp;oq=dansensor+distributor+-%22pdf%22&amp;gs_l=psy-ab.3...7443.7443.0.7874.1.1.0.0.0.0.112.112.0j1.1.0....0...1c.1.64.psy-ab..0.0.0....0.Pbkl_WWI0qY
https://www.google.com.pk/search?num=40&amp;newwindow=1&amp;rlz=1C1CHZL_enPK745PK745&amp;ei=hDEqW9CqKIGE0QTpi7vYDg&amp;q=dansensor+suppliers+-%22pdf%22&amp;oq=dansensor+suppliers+-%22pdf%22&amp;gs_l=psy-ab.3...7811.9827.0.9908.10.9.0.0.0.0.179.751.0j6.6.0....0...1c.1.64.psy-ab..4.0.0....0.nmQuXVPQ6ck</t>
  </si>
  <si>
    <t>6KCTD8FHP58QI</t>
  </si>
  <si>
    <t>METTLER TOLEDO inlab optiox optical</t>
  </si>
  <si>
    <t>https://www.google.com.pk/search?num=40&amp;newwindow=1&amp;rlz=1C1CHZL_enPK745PK745&amp;ei=FTIqW-6-HMfN0gSGgKyQDA&amp;q=inlab+optiox+optical+-%22pdf%22&amp;oq=inlab+optiox+optical+-%22pdf%22&amp;gs_l=psy-ab.3...40322.43129.0.43263.7.7.0.0.0.0.129.757.1j6.7.0....0...1c.1.64.psy-ab..0.0.0....0.1TNMso25V5g
https://www.google.com.pk/search?num=40&amp;newwindow=1&amp;rlz=1C1CHZL_enPK745PK745&amp;ei=TjIqW9rlOYKx0ATl3KbwBg&amp;q=METTLER+TOLEDO+inlab+optiox+optical+suppliers+-%22pdf%22&amp;oq=METTLER+TOLEDO+inlab+optiox+optical+suppliers+-%22pdf%22&amp;gs_l=psy-ab.3...45680.50766.0.51782.6.5.1.0.0.0.110.525.0j5.5.0....0...1c.1.64.psy-ab..0.0.0....0.MHS896UT9IQ
https://www.google.com.pk/search?num=40&amp;newwindow=1&amp;rlz=1C1CHZL_enPK745PK745&amp;ei=gzIqW7yzIsGt0ASWpr2gAw&amp;q=METTLER+TOLEDO+inlab+optiox+optical++-%22pdf%22&amp;oq=METTLER+TOLEDO+inlab+optiox+optical++-%22pdf%22&amp;gs_l=psy-ab.3...10291.10291.0.10539.1.1.0.0.0.0.106.106.0j1.1.0....0...1c.1.64.psy-ab..0.0.0....0.mI9ALKTM1hU
https://www.google.com.pk/search?num=40&amp;newwindow=1&amp;rlz=1C1CHZL_enPK745PK745&amp;q=METTLER+TOLEDO+inlab+optiox+optical+distributors+-%22pdf%22&amp;spell=1&amp;sa=X&amp;ved=0ahUKEwji-s-XiuLbAhXFW5QKHRCUBAIQBQgjKAA&amp;biw=1920&amp;bih=947</t>
  </si>
  <si>
    <t>6KITIQATTACJP</t>
  </si>
  <si>
    <t>SIMATIC Touch Panel TP 177A 5.7"
6AV6642-0AA11-0AX1
PR#5100000810</t>
  </si>
  <si>
    <t xml:space="preserve">SAMI Pharmaceuticals (Pvt.) Limited,
Karachi – Pakistan 
TEL.:  +92 21 32578081-83 | Fax +92 21 32563934 
E-MAIL: samipharma@samikhi.com; procurement@samikhi.com
WWW.samipharmapk.com
</t>
  </si>
  <si>
    <t xml:space="preserve">https://www.google.com.pk/search?num=40&amp;newwindow=1&amp;rlz=1C1CHZL_enPK745PK745&amp;biw=1920&amp;bih=947&amp;ei=YDkqW_zXB8K40ASNvaqoAQ&amp;q=6AV6+642-0AA11-0AX1+suppliers&amp;oq=6AV6+642-0AA11-0AX1+suppliers&amp;gs_l=psy-ab.3..33i160k1.111787.113569.0.113665.10.10.0.0.0.0.166.818.0j6.6.0....0...1c.1.64.psy-ab..4.6.815...0j0i22i30k1.0.-P6uvhZaxkI
https://www.google.com.pk/search?num=40&amp;newwindow=1&amp;rlz=1C1CHZL_enPK745PK745&amp;biw=1920&amp;bih=947&amp;ei=_DkqW93NBoGw0gSgkLgI&amp;q=6AV6+642-0AA11-0AX1+germany+suppliers&amp;oq=6AV6+642-0AA11-0AX1+germany+suppliers&amp;gs_l=psy-ab.3...21556.22467.0.22555.8.7.0.0.0.0.214.465.0j2j1.3.0....0...1c.1.64.psy-ab..7.1.128...35i39k1.0.yrMw_eynvQ0
</t>
  </si>
  <si>
    <t>6KXWK2ZUH4X3L</t>
  </si>
  <si>
    <r>
      <rPr>
        <sz val="14"/>
        <rFont val="Trebuchet MS"/>
      </rPr>
      <t xml:space="preserve">LIMING REDUCER MOTOR For Conveyor Belt
KW – 0.2                              No. SV – A10
Pole 4                                    Ratio 1/40
Volt 220/380v                    Hz 50/60
Amp 1.2/0.75                     RPM 34/41
</t>
    </r>
    <r>
      <rPr>
        <b/>
        <sz val="14"/>
        <color rgb="FFFF0000"/>
        <rFont val="Trebuchet MS"/>
      </rPr>
      <t>Nameplate picture attached</t>
    </r>
  </si>
  <si>
    <t>Tufail Khan 
Procurement Officer
Ferozsons Laboratories Limited
Post Office: Ferozsons, Amangarh, Nowshera, K.P.K.
Phone: 0923-611545|Cell: 0315-9890785| FAX: 0923-611302 
Website: www.ferozsons-labs.com
tufail.fsons@gmail.com</t>
  </si>
  <si>
    <t>Maaz : Links are not useful found 32 emails only
(Anwar )
Hold</t>
  </si>
  <si>
    <t>LIMING REDUCER MOTOR For Conveyor Belt</t>
  </si>
  <si>
    <t>https://www.google.com.pk/search?q=liming+reducer&amp;newwindow=1&amp;rlz=1C1CHZL_enPK745PK745&amp;source=lnms&amp;sa=X&amp;ved=0ahUKEwiG-9DQoeTbAhWVbn0KHVIBDD0Q_AUICSgA&amp;biw=1920&amp;bih=947&amp;dpr=1
https://www.google.com.pk/search?num=40&amp;newwindow=1&amp;rlz=1C1CHZL_enPK745PK745&amp;biw=1920&amp;bih=947&amp;ei=0VcrW7v_H4jmvgS7vpWoAw&amp;q=liming+reducer+SV-A10&amp;oq=liming+reducer+SV-A10&amp;gs_l=psy-ab.3...10491.12178.0.12426.4.4.0.0.0.0.125.470.0j4.4.0....0...1c.1.64.psy-ab..0.0.0....0.jffZfj2JYB4
https://www.google.com.pk/search?num=40&amp;newwindow=1&amp;rlz=1C1CHZL_enPK745PK745&amp;biw=1920&amp;bih=947&amp;ei=G1grW8WcLozLvgSo-YXoCg&amp;q=liming+reducer+SV-A10+suppliers+-%22aliexpress%22+-%22yoycart%22+&amp;oq=liming+reducer+SV-A10+suppliers+-%22aliexpress%22+-%22yoycart%22+&amp;gs_l=psy-ab.3...15361.15361.0.15694.1.1.0.0.0.0.100.100.0j1.1.0....0...1c.1.64.psy-ab..0.0.0....0.LVbWG9leT5Q
https://www.google.com.pk/search?num=40&amp;newwindow=1&amp;rlz=1C1CHZL_enPK745PK745&amp;biw=1920&amp;bih=947&amp;ei=RlgrW5SRGIzxvgSEj4-oDw&amp;q=liming+reducer+suppliers+-%22aliexpress%22+-%22yoycart%22+-%22alibaba%22+-%22indiamart%22+-%22tradekeyindia%22&amp;oq=liming+reducer+suppliers+-%22aliexpress%22+-%22yoycart%22+-%22alibaba%22+-%22indiamart%22+-%22tradekeyindia%22&amp;gs_l=psy-ab.3...3381.9815.0.10093.17.17.0.0.0.0.153.1583.1j14.15.0....0...1c.1.64.psy-ab..2.0.0....0.l236QcbApOM
https://www.google.com.pk/search?num=40&amp;newwindow=1&amp;rlz=1C1CHZL_enPK745PK745&amp;biw=1920&amp;bih=947&amp;ei=Y1grW-LNBMPlvASYhIeoDA&amp;q=li+ming+suppliers+-%22aliexpress%22+-%22yoycart%22+-%22alibaba%22+-%22indiamart%22+-%22tradekeyindia%22&amp;oq=li+ming+suppliers+-%22aliexpress%22+-%22yoycart%22+-%22alibaba%22+-%22indiamart%22+-%22tradekeyindia%22&amp;gs_l=psy-ab.3...7743.7743.0.8853.1.1.0.0.0.0.107.107.0j1.1.0....0...1c.1.64.psy-ab..0.0.0....0.nSyvdHvb0CU</t>
  </si>
  <si>
    <t>6N8CXY6RZXGKX</t>
  </si>
  <si>
    <t>Rosemount™ 1199 Diaphragm Seal System
Model:1199 W DA 9 3 A FFW 7 1 DA 0 00
Make: Emerson
Quantity: 1 EA</t>
  </si>
  <si>
    <r>
      <rPr>
        <sz val="14"/>
        <rFont val="Trebuchet MS"/>
      </rPr>
      <t xml:space="preserve">Engro Fertilizers Limited
7th &amp; 8th Floor, Harbor Front Building
Marine Drive, Block 4, Clifton Karachi, Pakistan
Saman
Email: saman.khalid@engro.com
CC: maqkhan@engro.com
</t>
    </r>
    <r>
      <rPr>
        <sz val="14"/>
        <color rgb="FFFF0000"/>
        <rFont val="Trebuchet MS"/>
      </rPr>
      <t>Quote to Talha Raza by 23rd June</t>
    </r>
    <r>
      <rPr>
        <sz val="14"/>
        <rFont val="Trebuchet MS"/>
      </rPr>
      <t xml:space="preserve"> </t>
    </r>
  </si>
  <si>
    <t xml:space="preserve">Merged it with Emerson old Databsae
Saad Working
</t>
  </si>
  <si>
    <t>https://www.google.com.pk/search?num=40&amp;newwindow=1&amp;rlz=1C1CHZL_enPK745PK745&amp;ei=O6ArW6LeI7SlmAXnxr_ACg&amp;q=Rosemount+Diaphragm+Seal+1199+-%22pdf%22&amp;oq=Rosemount+Diaphragm+Seal+1199+-%22pdf%22&amp;gs_l=psy-ab.3...3528.6583.0.6679.7.7.0.0.0.0.122.649.0j6.6.0....0...1.1.64.psy-ab..1.2.238...0i22i30k1.0.3czAx9D1c8Y
https://www.google.com.pk/search?num=40&amp;newwindow=1&amp;rlz=1C1CHZL_enPK745PK745&amp;ei=fKArW7uZN8no0gTNnKuoDA&amp;q=Rosemount+Diaphragm+Seal+1199+suppliers+-%22pdf%22+-%22alibaba%22+-%22indiamart%22&amp;oq=Rosemount+Diaphragm+Seal+1199+suppliers+-%22pdf%22+-%22alibaba%22+-%22indiamart%22&amp;gs_l=psy-ab.3...2370.6097.0.6297.13.13.0.0.0.0.128.1175.1j10.11.0....0...1.1.64.psy-ab..2.0.0....0.bXUR6e7Ecrw
https://www.google.com.pk/search?num=40&amp;newwindow=1&amp;rlz=1C1CHZL_enPK745PK745&amp;ei=raArW6qpGMm30gSTyqSADA&amp;q=emerson+Rosemount+Diaphragm+Seal+suppliers+-%22pdf%22+-%22ebay%22+-%22alibaba%22+-%22indiamart%22&amp;oq=emerson+Rosemount+Diaphragm+Seal+suppliers+-%22pdf%22+-%22ebay%22+-%22alibaba%22+-%22indiamart%22&amp;gs_l=psy-ab.3...8067.11171.0.11450.8.8.0.0.0.0.108.819.2j6.8.0....0...1.1.64.psy-ab..0.0.0....0.Ivkrjokp5oc</t>
  </si>
  <si>
    <t>6P8XAELG5GID3</t>
  </si>
  <si>
    <t>Becker Vaccuum Pump 
Type: KVT 3.80</t>
  </si>
  <si>
    <t xml:space="preserve">info@iaspak.com
Zahid
Industrial Automation Solutions
-------------------------------------
finetech.wtt@gmail.com
AYAZ
FINETECH WATER TREATMENT
Suite C-1, 1st Floor, Shazco Center, Meezan Bank Building, Opposite PIA Planetarium,
Main University Road, Gulshan-e-Iqbal 13-A, Near Hassan Square, Karachi, Pakistan
Tel: +92 21 34830858   |  Fax: +92 21 34801718
Cell/Whatsapp: +92 345 2340565
Skype: finetech.wtt       Wechat: ayaz2512       QQ: 3046306943
Facebook.com/finetech.wtt
Email: finetech.wtt@gmail.com   info@finetech.com.pk
URL: www.finetech.com.pk </t>
  </si>
  <si>
    <t>also send this Quotation to Thal Limited our old becker customer
Hasan: Quotation Sent to Thal</t>
  </si>
  <si>
    <t>6QAAIHQA9M8CY</t>
  </si>
  <si>
    <r>
      <rPr>
        <sz val="14"/>
        <rFont val="Trebuchet MS"/>
      </rPr>
      <t xml:space="preserve">External Sensor For Marko Print
Model: X1JET-Pro
(X1JET Pro, Germany)
Qty 01
</t>
    </r>
    <r>
      <rPr>
        <sz val="14"/>
        <color rgb="FFFF0000"/>
        <rFont val="Trebuchet MS"/>
      </rPr>
      <t>Pitcure Attached in email</t>
    </r>
  </si>
  <si>
    <t>Ferozsons Laboratories Limited
Post Office: Ferozsons, Amangarh, Nowshera, K.P.K
Phone: 0923-611545|Cell: 0315-9890785
Tufail Khan-Procurement Officer
tufail.fsons@gmail.com
URGENT</t>
  </si>
  <si>
    <t>https://www.google.com.pk/search?num=40&amp;newwindow=1&amp;ei=f-gtW9TeG8TMvgSd3p-4Dg&amp;q=omron+E3F-DS30C4+china&amp;oq=omron+E3F-DS30C4+china&amp;gs_l=psy-ab.3..33i160k1l2.8685.10108.0.10284.7.7.0.0.0.0.126.483.0j4.4.0....0...1.1.64.psy-ab..3.2.236....0.1AyMFPXCPUU
https://www.google.com.pk/search?num=40&amp;newwindow=1&amp;ei=GuktW_7uIYP-vATetInwCg&amp;q=omron+%22E3F-DS30C4%22+china+-%22aliexpress%22+-%22alibaba%22&amp;oq=omron+%22E3F-DS30C4%22+china+-%22aliexpress%22+-%22alibaba%22&amp;gs_l=psy-ab.3...2726.7036.0.7180.15.13.2.0.0.0.129.1346.1j12.13.0....0...1.1.64.psy-ab..1.0.0....0.R8XCWjJIbHc
https://www.google.com.pk/search?num=40&amp;newwindow=1&amp;ei=IuktW-jVI8yEvQTE_6PIBg&amp;q=omron+E3F-DS30C4+china+-%22aliexpress%22+-%22alibaba%22&amp;oq=omron+E3F-DS30C4+china+-%22aliexpress%22+-%22alibaba%22&amp;gs_l=psy-ab.3...12889.14241.0.14744.2.2.0.0.0.0.101.202.0j2.2.0....0...1.1.64.psy-ab..0.0.0....0.FvjhyWrMBBg
https://www.google.com.pk/search?num=40&amp;newwindow=1&amp;ei=Q-ktW6HvMMr0vASbn7_gAw&amp;q=omron+E3F-DS30C4+-%22aliexpress%22+-%22alibaba%22+-%22ebay%22+-%22pdf%22&amp;oq=omron+E3F-DS30C4+-%22aliexpress%22+-%22alibaba%22+-%22ebay%22+-%22pdf%22&amp;gs_l=psy-ab.3...5858.8465.0.8570.7.7.0.0.0.0.106.717.1j6.7.0....0...1.1.64.psy-ab..0.0.0....0.f6LfczXm-jU</t>
  </si>
  <si>
    <t>6RMQEKL7PUDHZ</t>
  </si>
  <si>
    <t>Thermo Loogger Monitoring System
Please thoroughly review attached URS for all relevant information.
URS AVAILABLE INSIDE EMAIL
1. RFPRHTemp2000A data logger (Pressure, humidity and Temp)Qty: 10
2. RFRHTemp2000A data logger (Humidity &amp; Temperature) Qty:14
3. RFRTDTemp2000A Precision RTD Qty:10
4. RFC1000 TRANSCEIVER        Qty:1
5. Software MadgeTech 4 Secure Software Package Aiding in 21 CFR Part 11 Compliance
Qty:1</t>
  </si>
  <si>
    <t>Muhammad Faizanullah Khan
Procurement Officer – Technical Community
Bayer Pakistan (Private)
CPL Functions Pakistan
Technical Community
Korangi Industrial Area,
Plot # 23, Sector # 22,
Karachi 74000
Pakistan
Tel:       +92 21 35108039-8039
Mobile: +92 303 7771548
E-mail:  muhammadfaizanullah.khan@bayer.com
Web:    http://www.bayer.com.pk</t>
  </si>
  <si>
    <t xml:space="preserve">Quotation Sent According to customer's Requirment </t>
  </si>
  <si>
    <t>6SF2I6C64FGVA</t>
  </si>
  <si>
    <t>SS Sterile Steam Trap : SS 316 / FDA / T.C.End / Internally
Finishibg # 220 Grit       Make : Spirax BT‐6 With T.C. Converter Male</t>
  </si>
  <si>
    <t>SS Sterile Steam Trap</t>
  </si>
  <si>
    <t xml:space="preserve">https://www.google.com.pk/search?q=Sterile+Steam+Trap+316+Spirax+BT%E2%80%906&amp;rlz=1C1SQJL_enPK798PK799&amp;oq=ste&amp;aqs=chrome.0.69i59j69i65j69i57j69i60j69i61j35i39.11427j0j7&amp;sourceid=chrome&amp;ie=UTF-8
https://www.google.com.pk/search?num=40&amp;newwindow=1&amp;rlz=1C1SQJL_enPK798PK799&amp;q=spirax+sarco+bt6+horizontal&amp;sa=X&amp;ved=0ahUKEwin2b2uluzbAhVNVH0KHaHSC_wQ1QIImgIoAA
https://www.google.com.pk/search?num=40&amp;newwindow=1&amp;rlz=1C1SQJL_enPK798PK799&amp;q=spirax+sarco+btm7&amp;sa=X&amp;ved=0ahUKEwin2b2uluzbAhVNVH0KHaHSC_wQ1QIImwIoAQ
https://www.google.com.pk/search?num=40&amp;newwindow=1&amp;rlz=1C1SQJL_enPK798PK799&amp;q=sanitary+steam+trap&amp;sa=X&amp;ved=0ahUKEwin2b2uluzbAhVNVH0KHaHSC_wQ1QIInAIoAg
https://www.google.com.pk/search?q=Sterile+Steam+Trap+316+Spirax+BT%E2%80%906&amp;num=40&amp;newwindow=1&amp;rlz=1C1SQJL_enPK798PK799&amp;source=lnms&amp;tbm=isch&amp;sa=X&amp;ved=0ahUKEwin2b2uluzbAhVNVH0KHaHSC_wQ_AUICigB&amp;biw=1920&amp;bih=1067
https://www.google.com.pk/search?q=spirax+sarco+bt6+horizontal&amp;num=40&amp;newwindow=1&amp;rlz=1C1SQJL_enPK798PK799&amp;source=lnms&amp;tbm=isch&amp;sa=X&amp;ved=0ahUKEwiuhqO9luzbAhVMPI8KHbc6DoAQ_AUICigB&amp;biw=1920&amp;bih=1067
https://www.google.com.pk/search?q=spirax+sarco+btm7&amp;num=40&amp;newwindow=1&amp;rlz=1C1SQJL_enPK798PK799&amp;source=lnms&amp;tbm=isch&amp;sa=X&amp;ved=0ahUKEwiPuZu-luzbAhWFuY8KHRg5C6cQ_AUICigB&amp;biw=1920&amp;bih=1067
https://www.google.com.pk/search?q=sanitary+steam+trap&amp;num=40&amp;newwindow=1&amp;rlz=1C1SQJL_enPK798PK799&amp;source=lnms&amp;tbm=isch&amp;sa=X&amp;ved=0ahUKEwjy5Py-luzbAhUJS48KHalgBMEQ_AUICigB&amp;biw=1920&amp;bih=1067
</t>
  </si>
  <si>
    <t>6UAX3DXFL1CWU</t>
  </si>
  <si>
    <t>Zero Dead Leg Valve : SS 316 Body / SS Bonnet / Diaphragm PTFE backed by EPDM / Plastic Handle / TC End / With T.C.Ferrule</t>
  </si>
  <si>
    <t>Zero Dead Leg Valve</t>
  </si>
  <si>
    <t>6WIQHKBDRM9P7</t>
  </si>
  <si>
    <t>Analog Input Module 
Model: FX2N-4AD-PT
Make: Mitsubishi Electric Corporation
Country Of Origin: Japan</t>
  </si>
  <si>
    <t>https://www.google.com.pk/search?num=40&amp;newwindow=1&amp;biw=1920&amp;bih=947&amp;ei=zoQwW5i2HpSYvQSk9IHgBg&amp;q=fx2n-4ad-pt+-%22pdf%22+-%22Alibaba%22+-%22amazon%22&amp;oq=fx2n-4ad-pt+-%22pdf%22+-%22Alibaba%22+-%22amazon%22&amp;gs_l=psy-ab.3...2032.7471.0.7709.10.10.0.0.0.0.120.824.2j6.8.0....0...1.1.64.psy-ab..2.0.0....0.ph8S-z2GV8c
https://www.google.com.pk/search?num=40&amp;newwindow=1&amp;biw=1920&amp;bih=947&amp;ei=14QwW6WMDInzvgTR07GoDw&amp;q=fx2n-4ad-pt+Japan+-%22pdf%22+-%22Alibaba%22+-%22amazon%22&amp;oq=fx2n-4ad-pt+Japan+-%22pdf%22+-%22Alibaba%22+-%22amazon%22&amp;gs_l=psy-ab.3...21021.22197.0.22402.6.6.0.0.0.0.104.608.2j4.6.0....0...1.1.64.psy-ab..0.0.0....0.nfn2VvQrS8E</t>
  </si>
  <si>
    <t>6X6RZY6STQGC8</t>
  </si>
  <si>
    <t xml:space="preserve">Digital positioner
Make: ABB
Model: TZIDC-200
Type: V18348-10111300110
Origin: Germany
</t>
  </si>
  <si>
    <t>Engro Fertilizers Limited
7th &amp; 8th Floor, Harbor Front Building
Marine Drive, Block 4, Clifton Karachi, Pakistan
Naqeeb Rahim
Cell #:+923082224201
Email:nurahim@engro.com
Requisition # 3700019031</t>
  </si>
  <si>
    <t>Merge it will ABB old DB File
Hasan: 3rd Revised quotation sent</t>
  </si>
  <si>
    <t>Digital positioner ( ABB ) All Merged Data</t>
  </si>
  <si>
    <t>https://www.google.com.pk/search?num=40&amp;newwindow=1&amp;ei=MJowW6reMtasrQHO_IKoCg&amp;q=ABB+TZIDC-200+-%22pdf%22&amp;oq=ABB+TZIDC-200+-%22pdf%22&amp;gs_l=psy-ab.3...3062.7564.0.7684.9.8.1.0.0.0.151.871.2j6.8.0....0...1c.1.64.psy-ab..0.2.264...0j0i22i30k1.0.D8lClIAyvCk
https://www.google.com.pk/search?num=40&amp;newwindow=1&amp;ei=OZowW6LSE4nrvgTC57MY&amp;q=ABB+TZIDC-200+Germany+-%22pdf%22&amp;oq=ABB+TZIDC-200+Germany+-%22pdf%22&amp;gs_l=psy-ab.3...37966.39014.0.39237.8.8.0.0.0.0.191.747.0j6.6.0....0...1c.1.64.psy-ab..2.0.0....0.JRr302qpfOY
https://www.google.com.pk/search?num=40&amp;newwindow=1&amp;ei=eZowW7uVC4eKvQSS54_wCg&amp;q=ABB+TZIDC-200+suppliers+-%22pdf%22+-%22alibaba%22+-%22indiamart%22&amp;oq=ABB+TZIDC-200+suppliers+-%22pdf%22+-%22alibaba%22+-%22indiamart%22&amp;gs_l=psy-ab.3...2315.5503.0.5687.13.13.0.0.0.0.142.1355.5j8.13.0....0...1c.1.64.psy-ab..2.0.0....0.k8kadVy33jg
https://www.google.com.pk/search?num=40&amp;newwindow=1&amp;ei=B5gwW_jYBZK89QP6jp2wAg&amp;q=V18348-10111300110+-%22pdf%22&amp;oq=V18348-10111300110+-%22pdf%22&amp;gs_l=psy-ab.3...654500.657216.0.657314.7.7.0.0.0.0.122.635.1j5.6.0....0...1.1.64.psy-ab..1.1.121...35i39k1.0.YUL2RvogWqs
https://www.google.com.pk/search?num=40&amp;newwindow=1&amp;biw=1920&amp;bih=947&amp;ei=vJowW5-SH4P59QPPzYngBA&amp;q=V18348-10111300110+suppliers+-%22pdf%22&amp;oq=V18348-10111300110+suppliers+-%22pdf%22&amp;gs_l=psy-ab.3...51895.53534.0.53661.10.10.0.0.0.0.164.771.0j6.6.0....0...1c.1.64.psy-ab..4.0.0....0.8QW6JKys6pE</t>
  </si>
  <si>
    <t>6Y45N4P9J70Q2</t>
  </si>
  <si>
    <t xml:space="preserve">KIMO datalogger newsletter enquiry 
Please Share catalogue along with Quote </t>
  </si>
  <si>
    <t xml:space="preserve">Junaid Bukhari
Procurement Officer – Capex / MRO &amp; 3P Procurement.
T : +92 21 35660062 Ext. 2357 / Fax: +92 21 35687317 / M : +92 333 3497714
Lycn Skype for Business : Junaid.Bukhari@Unilever.com 
Unilever Pakistan Limited,
Avari Plaza, Fatima Jinnah Road, 
Karachi - 75530, Pakistan.
www.unilever.com </t>
  </si>
  <si>
    <t>Quote them the Datalogger 
Hasan: Quoted</t>
  </si>
  <si>
    <t>6ZJN2A5T756X4</t>
  </si>
  <si>
    <t xml:space="preserve">1. Decelerator  
Model: RBQC2007
Make: SMC (Japan)
Quantity: 24 Pcs
2. Automatic Pressure Regulator
Model: ITV2010-31F2N3
Make: SMC (Japan)
Quantity: 02 No.
</t>
  </si>
  <si>
    <t>Otsuka Pakistan Ltd.
30-B Sindhi Muslim Co-operative Housing Society,
Talib H. Qadeeri - Sr. Asst. Manager Supply Chain
thussain@otsuka.pk
(92-21)34528651–54</t>
  </si>
  <si>
    <t>Decelerator SMC (Japan)</t>
  </si>
  <si>
    <t>https://www.google.com.pk/search?num=40&amp;newwindow=1&amp;ei=E3QzW_2dFYz4vgTBlrigBQ&amp;q=RBQC2007+-%22pdf%22&amp;oq=RBQC2007+-%22pdf%22&amp;gs_l=psy-ab.3...31469.34156.0.34222.7.7.0.0.0.0.118.630.2j4.6.0....0...1c.1.64.psy-ab..1.2.227...0i30k1j0i22i30k1.0.93LvBTb_RLg
https://www.google.com.pk/search?num=40&amp;newwindow=1&amp;ei=NnQzW-HJGczevASBjLpY&amp;q=RBQC2007&amp;oq=RBQC2007&amp;gs_l=psy-ab.3..35i39k1j0i30k1.16336.16807.0.17112.3.3.0.0.0.0.117.333.0j3.3.0....0...1c.1.64.psy-ab..0.3.332...0i22i30k1.0.aATi5DDKIgU
https://www.google.com.pk/search?num=40&amp;newwindow=1&amp;ei=cnQzW5amBonNvgSQuJaQCw&amp;q=RBQC2007+-%22pdf%22+-%22amazon%22+-%22aliexpress%22+-%22yoyocart%22+-%22ebay%22+-yoycart%22%22&amp;oq=RBQC2007+-%22pdf%22+-%22amazon%22+-%22aliexpress%22+-%22yoyocart%22+-%22ebay%22+-yoycart%22%22&amp;gs_l=psy-ab.3...8922.14121.0.14240.11.11.0.0.0.0.105.1114.2j9.11.0....0...1c.1.64.psy-ab..0.0.0....0.wJcXz6raMW8
https://www.google.com.pk/search?num=40&amp;newwindow=1&amp;ei=gXQzW-j0A8H_vAT0lZzwBQ&amp;q=SMC+JAPAN+RBQC2007+-%22pdf%22+-%22amazon%22+-%22aliexpress%22+-%22yoyocart%22+-%22ebay%22+-yoycart%22%22&amp;oq=SMC+JAPAN+RBQC2007+-%22pdf%22+-%22amazon%22+-%22aliexpress%22+-%22yoyocart%22+-%22ebay%22+-yoycart%22%22&amp;gs_l=psy-ab.3...9656.12553.0.12859.10.10.0.0.0.0.105.1006.4j6.10.0....0...1c.1.64.psy-ab..0.0.0....0.vflHBQ1_3Do
https://www.google.com.pk/search?num=40&amp;newwindow=1&amp;ei=m3QzW5XIAZ-YvQSh56XACw&amp;q=SMC+JAPAN+suppliers+-%22alibaba%22+-%22pdf%22+-%22amazon%22+-%22aliexpress%22+-%22yoyocart%22+-%22ebay%22+-yoycart%22%22&amp;oq=SMC+JAPAN+suppliers+-%22alibaba%22+-%22pdf%22+-%22amazon%22+-%22aliexpress%22+-%22yoyocart%22+-%22ebay%22+-yoycart%22%22&amp;gs_l=psy-ab.3...5642.9024.0.9144.11.11.0.0.0.0.132.868.1j7.8.0....0...1c.1.64.psy-ab..5.0.0....0.AfpP4AWg2b8
https://www.google.com.pk/search?num=40&amp;newwindow=1&amp;ei=pXQzW-D2CMnivATnq5bQBQ&amp;q=SMC+JAPAN+ITV2010-31F2N3+-%22alibaba%22+-%22pdf%22+-%22amazon%22+-%22aliexpress%22+-%22yoyocart%22+-%22ebay%22+-yoycart%22%22&amp;oq=SMC+JAPAN+ITV2010-31F2N3+-%22alibaba%22+-%22pdf%22+-%22amazon%22+-%22aliexpress%22+-%22yoyocart%22+-%22ebay%22+-yoycart%22%22&amp;gs_l=psy-ab.3...17310.17310.0.17956.1.1.0.0.0.0.105.105.0j1.1.0....0...1c.1.64.psy-ab..0.0.0....0.I7S_1BSBJGQ
https://www.google.com.pk/search?num=40&amp;newwindow=1&amp;ei=uHQzW_jqDMaHvQTr6oZ4&amp;q=ITV2010-31F2N3+-%22alibaba%22+-%22pdf%22+-%22amazon%22+-%22aliexpress%22+-%22yoyocart%22+-%22ebay%22+-yoycart%22%22&amp;oq=ITV2010-31F2N3+-%22alibaba%22+-%22pdf%22+-%22amazon%22+-%22aliexpress%22+-%22yoyocart%22+-%22ebay%22+-yoycart%22%22&amp;gs_l=psy-ab.3...49337.49337.0.49793.1.1.0.0.0.0.106.106.0j1.1.0....0...1c.1.64.psy-ab..0.0.0....0.KxbGKlNQAzI
https://www.google.com.pk/search?num=40&amp;newwindow=1&amp;ei=6nQzW9r5L4eCvQTa45HYCA&amp;q=SMC+ITV2010-31F2N3+-%22alibaba%22+-%22pdf%22+-%22amazon%22+-%22aliexpress%22+-%22yoyocart%22+-%22ebay%22+-yoycart%22%22&amp;oq=SMC+ITV2010-31F2N3+-%22alibaba%22+-%22pdf%22+-%22amazon%22+-%22aliexpress%22+-%22yoyocart%22+-%22ebay%22+-yoycart%22%22&amp;gs_l=psy-ab.3...10928.11592.0.11744.4.4.0.0.0.0.103.407.0j4.4.0....0...1c.1.64.psy-ab..0.0.0....0.tQDM10yHMPY</t>
  </si>
  <si>
    <t>6ZLFXT2U5TS9X</t>
  </si>
  <si>
    <r>
      <rPr>
        <sz val="14"/>
        <rFont val="Trebuchet MS"/>
      </rPr>
      <t xml:space="preserve">Spares Required for Xiaolun FBD
1: Analogue Module for Pressure Transmitter  Model: NPEXA-31P 
Make: </t>
    </r>
    <r>
      <rPr>
        <b/>
        <sz val="14"/>
        <rFont val="Trebuchet MS"/>
      </rPr>
      <t>New Pwr</t>
    </r>
    <r>
      <rPr>
        <sz val="14"/>
        <rFont val="Trebuchet MS"/>
      </rPr>
      <t xml:space="preserve">  QTY:02  
2: Analogue Module for PT100  Model: NPEXA-C2D11
Make: </t>
    </r>
    <r>
      <rPr>
        <b/>
        <sz val="14"/>
        <rFont val="Trebuchet MS"/>
      </rPr>
      <t>New Pwr</t>
    </r>
    <r>
      <rPr>
        <sz val="14"/>
        <rFont val="Trebuchet MS"/>
      </rPr>
      <t xml:space="preserve">    QTY:02   </t>
    </r>
  </si>
  <si>
    <t>Ashraf Butt
Procurement Officer
GlaxoSmithKline OTC (Pvt) Ltd.
35 - Dockyard Road, west wharf , Karachi
Tel: 35274744 (Exxt: 4744)
ashraf.x.butt@gsk.com</t>
  </si>
  <si>
    <t>Maaz : Links are not useful found 25 emails only
(Arsalan)
No emials received</t>
  </si>
  <si>
    <t>Spares Required for Xiaolun FBD</t>
  </si>
  <si>
    <t xml:space="preserve">https://www.google.com.pk/search?num=40&amp;newwindow=1&amp;biw=1920&amp;bih=947&amp;ei=WXUzW-yQLIPPvgTG2JPIBA&amp;q=NewPwr+NPEXA-31P&amp;oq=NewPwr+NPEXA-31P&amp;gs_l=psy-ab.3...73514.73514.0.73842.1.1.0.0.0.0.146.146.0j1.1.0....0...1c.1.64.psy-ab..0.0.0....0.EnnQ4Sr1EpM
https://www.google.com.pk/search?num=40&amp;newwindow=1&amp;ei=onYzW5-0IsH4vATBppvwDA&amp;q=NPEXA-31P+-%22alibaba%22+-%22pdf%22+-%22amazon%22+-%22aliexpress%22+-%22yoyocart%22+-%22ebay%22+-yoycart%22%22&amp;oq=NPEXA-31P+-%22alibaba%22+-%22pdf%22+-%22amazon%22+-%22aliexpress%22+-%22yoyocart%22+-%22ebay%22+-yoycart%22%22&amp;gs_l=psy-ab.3...5189.5189.0.5556.1.1.0.0.0.0.105.105.0j1.1.0....0...1c.1.64.psy-ab..0.0.0....0.TnJiUR6kGYw
https://www.google.com.pk/search?num=40&amp;newwindow=1&amp;ei=onYzW5-0IsH4vATBppvwDA&amp;q=NewPwr+NPEXA-C2D11+-%22alibaba%22+-%22pdf%22+-%22amazon%22+-%22aliexpress%22+-%22yoyocart%22+-%22ebay%22+-yoycart%22%22&amp;oq=NewPwr+NPEXA-C2D11+-%22alibaba%22+-%22pdf%22+-%22amazon%22+-%22aliexpress%22+-%22yoyocart%22+-%22ebay%22+-yoycart%22%22&amp;gs_l=psy-ab.3...10201.10201.0.10919.1.1.0.0.0.0.102.102.0j1.1.0....0...1c.1.64.psy-ab..0.0.0....0.Q1owV5yTA9g
https://www.google.com.pk/search?num=40&amp;newwindow=1&amp;ei=wnYzW76eFsvLvgTtnZi4Dw&amp;q=NPEXA-C2D11+-%22alibaba%22+-%22pdf%22+-%22amazon%22+-%22aliexpress%22+-%22yoyocart%22+-%22ebay%22+-yoycart%22%22&amp;oq=NPEXA-C2D11+-%22alibaba%22+-%22pdf%22+-%22amazon%22+-%22aliexpress%22+-%22yoyocart%22+-%22ebay%22+-yoycart%22%22&amp;gs_l=psy-ab.3...23840.23840.0.24153.1.1.0.0.0.0.102.102.0j1.1.0....0...1c.1.64.psy-ab..0.0.0....0.nL3avXsb8DI
</t>
  </si>
  <si>
    <t>7X7A1C2RKZ8EN</t>
  </si>
  <si>
    <t xml:space="preserve">Samsung PLC Power Supply (FARA-CPL9631) </t>
  </si>
  <si>
    <t>Silver Surgical Complex(Pvt)Ltd
Plot # C 40-41, Scheme 33, S.I.T.E Super Highway, Industrial Area
karachi-Pakistan
Tel : +92-21-36881432-33
Yasir Ali 
yasir@sscltd.com.pk</t>
  </si>
  <si>
    <t>Maaz : Links are not useful found 26 emails only
(Arsalan)
only one used recieved</t>
  </si>
  <si>
    <t>Samsung PLC Power Supply</t>
  </si>
  <si>
    <t>https://www.google.com.pk/search?num=40&amp;newwindow=1&amp;biw=1920&amp;bih=947&amp;ei=rnozW5LWLcb8vgSWu5Uw&amp;q=samsung+FARA-CPL+9631+-%22alibaba%22+-%22pdf%22+-%22amazon%22+-%22aliexpress%22+-%22yoyocart%22+-%22ebay%22+-yoycart%22%22&amp;oq=samsung+FARA-CPL+9631+-%22alibaba%22+-%22pdf%22+-%22amazon%22+-%22aliexpress%22+-%22yoyocart%22+-%22ebay%22+-yoycart%22%22&amp;gs_l=psy-ab.3...2895.20001.0.20749.2.2.0.0.0.0.123.224.0j2.2.0....0...1c.1.64.psy-ab..0.0.0....0.ZBg1b2XKCN4
https://www.google.com.pk/search?num=40&amp;newwindow=1&amp;biw=1920&amp;bih=947&amp;ei=03ozW5_XH4nYvgSVwZP4DA&amp;q=FARA-CPL+9631+-%22youtube%22+-%22alibaba%22+-%22pdf%22+-%22amazon%22+-%22aliexpress%22+-%22yoyocart%22+-%22ebay%22+-yoycart%22%22&amp;oq=FARA-CPL+9631+-%22youtube%22+-%22alibaba%22+-%22pdf%22+-%22amazon%22+-%22aliexpress%22+-%22yoyocart%22+-%22ebay%22+-yoycart%22%22&amp;gs_l=psy-ab.3...4793.8352.0.8521.11.11.0.0.0.0.178.1119.0j10.10.0....0...1c.1.64.psy-ab..4.0.0....0.lBuT4EgRGGA
https://www.google.com.pk/search?num=40&amp;newwindow=1&amp;biw=1920&amp;bih=947&amp;ei=03ozW5_XH4nYvgSVwZP4DA&amp;q=FARA-CPL+9631+suppliers+-%22alibaba%22+-%22pdf%22+-%22amazon%22+-%22aliexpress%22+-%22yoyocart%22+-%22ebay%22+-yoycart%22%22&amp;oq=FARA-CPL+9631+suppliers+-%22alibaba%22+-%22pdf%22+-%22amazon%22+-%22aliexpress%22+-%22yoyocart%22+-%22ebay%22+-yoycart%22%22&amp;gs_l=psy-ab.3...4271.5717.0.6077.10.10.0.0.0.0.174.1104.2j8.10.0....0...1c.1.64.psy-ab..2.0.0....0.WjamoO1iAt8</t>
  </si>
  <si>
    <t>717QU7PCTP26U</t>
  </si>
  <si>
    <r>
      <rPr>
        <sz val="14"/>
        <rFont val="Trebuchet MS"/>
      </rPr>
      <t xml:space="preserve">COLD STORAGE UNIT 
</t>
    </r>
    <r>
      <rPr>
        <b/>
        <sz val="14"/>
        <color rgb="FFFF0000"/>
        <rFont val="Trebuchet MS"/>
      </rPr>
      <t>URS IN EMAIL</t>
    </r>
  </si>
  <si>
    <t xml:space="preserve">BARRETT HODGSON PAKISTAN (PVT.) LTD
F/423, S.I.T.E, Karachi-75700-Pakistan.
Tel : 32570651-7,  32568810-4, Fax : 32570650,  32568827 (Ext: 2020)
Cell : 92-331-3693829
WhatsAPP : 92-300-9276885 
e-mail : wasif.ijaz@barretthodgson.com
</t>
  </si>
  <si>
    <t>COLD STORAGE UNIT</t>
  </si>
  <si>
    <t>https://www.google.com.pk/search?num=40&amp;newwindow=1&amp;biw=1920&amp;bih=947&amp;ei=bB42W9GGK4uo0gTxrbkY&amp;q=COLD+STORAGE+UNIT+suppliers+-%22pdf%22&amp;oq=COLD+STORAGE+UNIT+suppliers+-%22pdf%22&amp;gs_l=psy-ab.3...23048.23048.0.23702.1.1.0.0.0.0.104.104.0j1.1.0....0...1c.1.64.psy-ab..0.0.0....0.o5EvDkL376Q
https://www.google.com.pk/search?num=40&amp;newwindow=1&amp;biw=1920&amp;bih=947&amp;ei=ox42W86vIMPh0gSV2omoCg&amp;q=COLD+STORAGE+UNIT+Manufacturers+-%22indiamart%22&amp;oq=COLD+STORAGE+UNIT+Manufacturers+-%22indiamart%22&amp;gs_l=psy-ab.3...3012.10818.0.10882.16.15.1.0.0.0.131.1512.1j13.14.0....0...1c.1.64.psy-ab..3.3.386...0j0i22i30k1.0.9WE_g8psHD8
https://www.google.com.pk/search?num=40&amp;newwindow=1&amp;biw=1920&amp;bih=947&amp;ei=rx42W5WbJ4y70gTK-riQBg&amp;q=COLD+STORAGE+UNIT+UK+Manufacturers+-%22indiamart%22&amp;oq=COLD+STORAGE+UNIT+UK+Manufacturers+-%22indiamart%22&amp;gs_l=psy-ab.3...13472.14200.0.14352.3.3.0.0.0.0.104.306.1j2.3.0....0...1c.1.64.psy-ab..0.0.0....0.43cdG5JWxl8
https://www.google.com.pk/search?num=40&amp;newwindow=1&amp;biw=1920&amp;bih=947&amp;ei=1h42W6voI8LZ0gSe0afICg&amp;q=COLD+STORAGE+UNIT+Germany+Manufacturers+-%22indiamart%22+-%22alibaba%22+-%22tradeindia%22&amp;oq=COLD+STORAGE+UNIT+Germany+Manufacturers+-%22indiamart%22+-%22alibaba%22+-%22tradeindia%22&amp;gs_l=psy-ab.3...8660.12075.0.12888.14.14.0.0.0.0.268.1514.1j11j1.13.0....0...1c.1.64.psy-ab..2.0.0....0.18hfKTJNkIU
https://www.google.com.pk/search?q=Cold+storage+unit+-%22indiamart%22+-%22alibaba%22+-%22tradeindia%22&amp;num=40&amp;newwindow=1&amp;source=lnms&amp;tbm=isch&amp;sa=X&amp;ved=0ahUKEwjVrbOv6fjbAhUJE5QKHZN5ALoQ_AUICigB&amp;biw=1920&amp;bih=947#imgrc=9_BThnTBhzpWjM:</t>
  </si>
  <si>
    <t>718Y168MHS3XD</t>
  </si>
  <si>
    <t>105723091   ETC-0160 \CONT.TRAFO 440/110VAC 0.16kVA or 160VA
Control trafo 440/110VAC, 0.16kVA or 160VA
Make ELEKTRA/Equivalent
Qty 03
Model: ETC-0160-CC0</t>
  </si>
  <si>
    <t>Siemens Pakistan Engineering Co. Ltd.
B-72, S.I.T.E., P.O. Box 7158,
Karachi 75700, Pakistan
Abdul Qadir
qadir.abdul@siemens.com</t>
  </si>
  <si>
    <t>ELEKTRA Equivalent</t>
  </si>
  <si>
    <t xml:space="preserve">https://www.google.com.pk/search?num=40&amp;newwindow=1&amp;biw=1920&amp;bih=947&amp;ei=RB42W8vRLcax0gTe9pu4DQ&amp;q=elektra+elektronik+CONTROL+TRANSFORMERS+-%22pdf%22&amp;oq=elektra+elektronik+CONTROL+TRANSFORMERS+-%22pdf%22&amp;gs_l=psy-ab.3...5645.8203.0.8283.7.7.0.0.0.0.126.655.1j5.6.0....0...1c.1.64.psy-ab..1.1.126...33i22i29i30k1.0.wmfSv2ToMio
https://www.google.com.pk/search?num=40&amp;newwindow=1&amp;biw=1920&amp;bih=947&amp;ei=Xx42W5nMF8u70gTRvbNY&amp;q=elektra+elektronik+CONTROL+TRANSFORMERS+suppliers+-%22pdf%22&amp;oq=elektra+elektronik+CONTROL+TRANSFORMERS+suppliers+-%22pdf%22&amp;gs_l=psy-ab.3...2002.2002.0.2136.1.1.0.0.0.0.102.102.0j1.1.0....0...1c.1.64.psy-ab..0.0.0....0.iO_j6yAroVc
https://www.google.com.pk/search?num=40&amp;newwindow=1&amp;biw=1920&amp;bih=947&amp;ei=Yh42W6vJLIOi0gTswqXQAQ&amp;q=elektra+elektronik+suppliers+-%22pdf%22&amp;oq=elektra+elektronik+suppliers+-%22pdf%22&amp;gs_l=psy-ab.3...8608.8608.0.8950.1.1.0.0.0.0.115.115.0j1.1.0....0...1c.1.64.psy-ab..0.0.0....0.sVRg65aCgkM
https://www.google.com.pk/search?q=control+transformer+160va+prime+440vac+secondary+110v&amp;num=40&amp;newwindow=1&amp;rlz=1C1SQJL_enPK798PK799&amp;source=lnms&amp;tbm=isch&amp;sa=X&amp;ved=0ahUKEwjv6OSk2PjbAhXZfCsKHcWzAQkQ_AUICigB&amp;biw=1920&amp;bih=1067
https://www.google.com.pk/search?q=control+transformer+160va+prime+440vac+secondary+110v&amp;newwindow=1&amp;rlz=1C1SQJL_enPK798PK799&amp;source=lnms&amp;sa=X&amp;ved=0ahUKEwir3dfI2PjbAhXYV30KHVAUCXoQ_AUICSgA&amp;biw=1920&amp;bih=1067&amp;dpr=1
https://www.google.com.pk/search?q=ETC-0160-CC0+Elektra&amp;tbm=isch&amp;tbs=rimg:CcyMc2Ao8fYKIjhacDXxv-4g7yKzNu9MCJC0IHcDJcbe_18SkYcgrYWpe4iqr_1PwjSnf5qkAM1Y27J3i4HgmvjdshRyoSCVpwNfG_17iDvEZHKJzIO-pnpKhIJIrM270wIkLQRysabeCFD_1YEqEgkgdwMlxt7_1xBFAgPGRG4ov8ioSCaRhyCthal7iEakAvEQXWRWEKhIJKqv8_1CNKd_1kR4E7J54m4O88qEgmqQAzVjbsneBHmUI_1d43a_1gSoSCbgeCa-N2yFHEc8jSIqxBY2W&amp;tbo=u&amp;sa=X&amp;ved=2ahUKEwip8Z6z1vjbAhVUVisKHV6BBKkQ9C96BAgBEBs&amp;biw=1920&amp;bih=1067&amp;dpr=1
https://www.google.com.pk/search?q=ETC-0160-CC0+Elektra&amp;newwindow=1&amp;source=lnms&amp;sa=X&amp;ved=0ahUKEwjFytrm1vjbAhUIXysKHRY0AkwQ_AUICSgA&amp;biw=1920&amp;bih=1067&amp;dpr=1
</t>
  </si>
  <si>
    <t>71TEKCRQGMCYE</t>
  </si>
  <si>
    <t xml:space="preserve">1.        Friability &amp; Abrasion Tester </t>
  </si>
  <si>
    <t>GHAYUR KHALID 
Dera-Jandran        N31.43494,E74.32080
112/2 Quaid-e-Azam Industrial Estate
Kot Lakhpat LAHORE-54770 P A K I S T A N
Tel: +92-42-35.15.60.41 ~ 43
eMail: info@intra-chimie.com
Skype: intra.chimie
Web:   www.intra-chimie.com</t>
  </si>
  <si>
    <t>https://www.google.com.pk/search?num=40&amp;newwindow=1&amp;ei=XRk2W9v2GcnQ0gT2irn4Aw&amp;q=Abrasion-Tester+germany+manufacturer&amp;oq=Abrasion-Tester+germany+manufacturer&amp;gs_l=psy-ab.3...5389.6284.0.6396.8.7.0.0.0.0.257.510.0j2j1.3.0..1..0...1c.1.64.psy-ab..7.0.0....0.f5YdckxJqrk
https://www.google.com.pk/search?num=40&amp;newwindow=1&amp;ei=ZBk2W57sOYqi0gSP_7qICQ&amp;q=Abrasion-Tester+Europe+manufacturer&amp;oq=Abrasion-Tester+Europe+manufacturer&amp;gs_l=psy-ab.3...16446.17631.0.17766.6.6.0.0.0.0.136.596.0j5.5.0....0...1c.1.64.psy-ab..1.0.0....0.zqzt6s3D-80
https://www.google.com.pk/search?num=40&amp;newwindow=1&amp;ei=hBk2W_nyC9SUmAXgiZ7QAQ&amp;q=Abrasion-Tester+china+manufacturer+-%22alibaba%22&amp;oq=Abrasion-Tester+china+manufacturer+-%22alibaba%22&amp;gs_l=psy-ab.3...16829.19899.0.20156.11.11.0.0.0.0.334.1279.1j7j0j1.9.0....0...1c.1.64.psy-ab..2.1.180...33i160k1.0.1ELh2EXPY1w
https://www.google.com.pk/search?num=40&amp;newwindow=1&amp;ei=vRk2W7e9B8bR0gSn_7DAAg&amp;q=Abrasion-Tester+machine+-%22indiamart%22&amp;oq=Abrasion-Tester+machine+-%22indiamart%22&amp;gs_l=psy-ab.3...6550.10196.0.10290.13.13.0.0.0.0.158.1310.0j12.12.0....0...1c.1.64.psy-ab..3.2.241...0i22i30k1.0.bp5r0-pTk9Y</t>
  </si>
  <si>
    <t>724FGXGXDHJ14</t>
  </si>
  <si>
    <t>2.        Duro-Meter</t>
  </si>
  <si>
    <t>SAAD:Mail Sent to Customer for Details</t>
  </si>
  <si>
    <t>Duro-Meter</t>
  </si>
  <si>
    <t>https://www.google.com.pk/search?num=40&amp;newwindow=1&amp;biw=1920&amp;bih=947&amp;ei=ABo2W8XmCcan0gSU3YToDQ&amp;q=durometer+tester+chian+manufacturers&amp;oq=durometer+tester+chian+man&amp;gs_l=psy-ab.3.1.33i160k1l3.866.7545.0.8664.14.12.0.0.0.0.324.1688.0j5j3j1.9.0....0...1c.1.64.psy-ab..5.9.1687...0j0i22i30k1j33i22i29i30k1.0.W1IbPBHHwww
https://www.google.com.pk/search?num=40&amp;newwindow=1&amp;biw=1920&amp;bih=947&amp;ei=CRo2W86JLcG_0gTfrrxg&amp;q=durometer+tester+Germany+manufacturers&amp;oq=durometer+tester+Germany+manufacturers&amp;gs_l=psy-ab.3...11045.11852.0.11996.7.7.0.0.0.0.121.342.0j3.3.0....0...1c.1.64.psy-ab..4.0.0....0.NxJShf16GmA
https://www.google.com.pk/search?num=40&amp;newwindow=1&amp;biw=1920&amp;bih=947&amp;ei=Fho2W8nVLsz-0gTcrKzIDw&amp;q=durometer+tester+Europe+manufacturers&amp;oq=durometer+tester+Europe+manufacturers&amp;gs_l=psy-ab.3...6989.7961.0.8064.6.6.0.0.0.0.130.480.0j4.4.0....0...1c.1.64.psy-ab..2.0.0....0.x18plAEspiI
https://www.google.com.pk/search?num=40&amp;newwindow=1&amp;biw=1920&amp;bih=947&amp;ei=IBo2W4P4Aoum0ATfhJ6gDw&amp;q=durometer+tester+UK+manufacturers&amp;oq=durometer+tester+UK+manufacturers&amp;gs_l=psy-ab.3...13861.14084.0.14380.2.2.0.0.0.0.133.246.0j2.2.0....0...1c.1.64.psy-ab..0.0.0....0.z5JYF_sVID4</t>
  </si>
  <si>
    <t>72WR2URALIIAX</t>
  </si>
  <si>
    <t>3.        Tensile-Tester</t>
  </si>
  <si>
    <t>TENSILE-TESTER</t>
  </si>
  <si>
    <t>https://www.google.com.pk/search?num=40&amp;newwindow=1&amp;biw=1920&amp;bih=947&amp;ei=Lxo2W93iKYHp0gTlpI6oBA&amp;q=Tensile-Tester+UK+manufacturers&amp;oq=Tensile-Tester+UK+manufacturers&amp;gs_l=psy-ab.3...12926.12926.0.13453.1.1.0.0.0.0.115.115.0j1.1.0....0...1c.1.64.psy-ab..0.0.0....0.V-gUy7c4qcw
https://www.google.com.pk/search?num=40&amp;newwindow=1&amp;biw=1920&amp;bih=947&amp;ei=Pho2W_qYDYKV0gTT14KICQ&amp;q=Tensile-Tester+Germany+manufacturers&amp;oq=Tensile-Tester+Germany+manufacturers&amp;gs_l=psy-ab.3...5859.7362.0.7458.9.8.0.0.0.0.147.537.0j4.4.0....0...1c.1.64.psy-ab..6.1.127...0i30k1j0i8i30k1.0.KY9lhI8Lm1w
https://www.google.com.pk/search?num=40&amp;newwindow=1&amp;biw=1920&amp;bih=947&amp;ei=TRo2W9mWJoHH0AT-g6OYBA&amp;q=Tensile-Tester+China+manufacturers&amp;oq=Tensile-Tester+China+manufacturers&amp;gs_l=psy-ab.3...6839.7512.0.7765.5.5.0.0.0.0.155.276.0j2.2.0....0...1c.1.64.psy-ab..3.0.0....0.uD4TnSIrgjo
https://www.google.com.pk/search?num=40&amp;newwindow=1&amp;biw=1920&amp;bih=947&amp;ei=XRo2W5XbJ8Wj0QSp46nwCg&amp;q=Tensile-Tester+manufacturers&amp;oq=Tensile-Tester+manufacturers&amp;gs_l=psy-ab.3..0i30k1j0i8i30k1.3589.3589.0.3851.1.1.0.0.0.0.113.113.0j1.1.0....0...1c.1.64.psy-ab..0.1.112....0.q_oZmBMgf98
https://www.google.com.pk/search?num=40&amp;newwindow=1&amp;biw=1920&amp;bih=947&amp;ei=gxo2W6a4Iom70gTirrGgBg&amp;q=tensile+tester+suppliers+-%22indiamart%22+-%22alibaba%22+-%22tradeindia%22&amp;oq=tensile+tester+suppliers+-%22indiamart%22+-%22alibaba%22+-%22tradeindia%22&amp;gs_l=psy-ab.3...2466.8849.0.8985.16.15.1.0.0.0.175.1518.1j13.14.0....0...1c.1.64.psy-ab..1.0.0....0.guZVQ4b4kRg</t>
  </si>
  <si>
    <t>72Y9A8DBND5XN</t>
  </si>
  <si>
    <t>4.        Veslic-Abrasion</t>
  </si>
  <si>
    <t>Veslic-Abrasion</t>
  </si>
  <si>
    <t>https://www.google.com.pk/search?num=40&amp;newwindow=1&amp;biw=1920&amp;bih=947&amp;ei=kho2W_uHJIOg0gS34a3oBg&amp;q=Veslic-Abrasion+suppliers+-%22indiamart%22+-%22alibaba%22+-%22tradeindia%22&amp;oq=Veslic-Abrasion+suppliers+-%22indiamart%22+-%22alibaba%22+-%22tradeindia%22&amp;gs_l=psy-ab.3...19921.19921.0.20491.1.1.0.0.0.0.109.109.0j1.1.0....0...1c.1.64.psy-ab..0.0.0....0.dBUt309rMW0
https://www.google.com.pk/search?num=40&amp;newwindow=1&amp;q=Veslic-Abrasion+manufacturers+-%22indiamart%22+-%22alibaba%22+-%22tradeindia%22&amp;spell=1&amp;sa=X&amp;ved=0ahUKEwjYwZ-J5fjbAhWCHZQKHd1EBVIQBQgjKAA&amp;biw=1920&amp;bih=947
https://www.google.com.pk/search?num=40&amp;newwindow=1&amp;biw=1920&amp;bih=947&amp;ei=uRo2W_j6J4XM0gSI3KGwBg&amp;q=Veslic-Abrasion+Germany+manufacturers+-%22indiamart%22+-%22alibaba%22+-%22tradeindia%22&amp;oq=Veslic-Abrasion+Germany+manufacturers+-%22indiamart%22+-%22alibaba%22+-%22tradeindia%22&amp;gs_l=psy-ab.3...6874.7667.0.7706.8.6.0.0.0.0.132.356.0j3.3.0....0...1c.1.64.psy-ab..6.0.0....0.OlfuIMq5WR8
https://www.google.com.pk/search?num=40&amp;newwindow=1&amp;biw=1920&amp;bih=947&amp;ei=who2W4WUFISw0ASgoKWACw&amp;q=Veslic-Abrasion+UK+manufacturers+-%22indiamart%22+-%22alibaba%22+-%22tradeindia%22&amp;oq=Veslic-Abrasion+UK+manufacturers+-%22indiamart%22+-%22alibaba%22+-%22tradeindia%22&amp;gs_l=psy-ab.3...6189.6421.0.6740.2.2.0.0.0.0.104.208.0j2.2.0....0...1c.1.64.psy-ab..0.0.0....0.LJ9QH2IBlSo
https://www.google.com.pk/search?num=40&amp;newwindow=1&amp;biw=1920&amp;bih=947&amp;ei=yRo2W9O6PMe20gSt0Lv4DQ&amp;q=Veslic-Abrasion+china+manufacturers+-%22indiamart%22+-%22alibaba%22+-%22tradeindia%22&amp;oq=Veslic-Abrasion+china+manufacturers+-%22indiamart%22+-%22alibaba%22+-%22tradeindia%22&amp;gs_l=psy-ab.3...5884.6956.0.7124.7.7.0.0.0.0.107.309.0j3.3.0....0...1c.1.64.psy-ab..4.0.0....0.FlU2vyKeMy0</t>
  </si>
  <si>
    <t>73F58HGF6UO9H</t>
  </si>
  <si>
    <t>5.        Viscosi-Meter</t>
  </si>
  <si>
    <t>Viscosi-Meter</t>
  </si>
  <si>
    <t>https://www.google.com.pk/search?num=40&amp;newwindow=1&amp;biw=1920&amp;bih=947&amp;ei=0Ro2W9_5PIqW0gTQ6ovwBg&amp;q=Viscosi-Meter+china+manufacturers+-%22indiamart%22+-%22alibaba%22+-%22tradeindia%22&amp;oq=Viscosi-Meter+china+manufacturers+-%22indiamart%22+-%22alibaba%22+-%22tradeindia%22&amp;gs_l=psy-ab.3...13581.13581.0.14106.1.1.0.0.0.0.102.102.0j1.1.0....0...1c.1.64.psy-ab..0.0.0....0.BDtLKhECtas
https://www.google.com.pk/search?num=40&amp;newwindow=1&amp;biw=1920&amp;bih=947&amp;ei=4Ro2W4egBIeWmAXur42YDA&amp;q=Viscosity-Meter+UK+manufacturers+-%22indiamart%22+-%22alibaba%22+-%22tradeindia%22&amp;oq=Viscosity-Meter+UK+manufacturers+-%22indiamart%22+-%22alibaba%22+-%22tradeindia%22&amp;gs_l=psy-ab.3...15254.15469.0.15741.2.2.0.0.0.0.105.207.0j2.2.0....0...1c.1.64.psy-ab..0.0.0....0.HT3d0UQYu9w
https://www.google.com.pk/search?num=40&amp;newwindow=1&amp;biw=1920&amp;bih=947&amp;ei=8ho2W62lBYrF0gSNsLi4Dg&amp;q=Viscosity-Meter+Germany+manufacturers+-%22indiamart%22+-%22alibaba%22+-%22tradeindia%22&amp;oq=Viscosity-Meter+Germany+manufacturers+-%22indiamart%22+-%22alibaba%22+-%22tradeindia%22&amp;gs_l=psy-ab.3...5849.6535.0.6654.7.6.0.0.0.0.146.370.0j3.3.0....0...1c.1.64.psy-ab..5.0.0....0.0ucy9y2SCRw
https://www.google.com.pk/search?num=40&amp;newwindow=1&amp;biw=1920&amp;bih=947&amp;ei=-Ro2W-HCOsKl0gS_uLWABg&amp;q=Viscosity-Meter+manufacturers+-%22indiamart%22+-%22alibaba%22+-%22tradeindia%22&amp;oq=Viscosity-Meter+manufacturers+-%22indiamart%22+-%22alibaba%22+-%22tradeindia%22&amp;gs_l=psy-ab.3...5928.5928.0.6613.1.1.0.0.0.0.103.103.0j1.1.0....0...1c.1.64.psy-ab..0.0.0....0.GJEuKsBekj4</t>
  </si>
  <si>
    <t>741XS7432SYSX</t>
  </si>
  <si>
    <t xml:space="preserve">SERVOAZIONAMENTO smd306cg
Servo Control </t>
  </si>
  <si>
    <t>"Waseem Raza
TEL.: +9221 3506 0221 – 35 Ext. 2401
CELL.: +92 300 2453516
Sanofi Pakistan
Waseem.Raza@sanofi.com
Plot 23, Sector 22, Korangi Industrial Area, Karachi 74900
"cc:Irfan.Alam@sanofi.com</t>
  </si>
  <si>
    <t>BOSS SAID THIS PROJECT DOES NOT REQUIRED LINKS</t>
  </si>
  <si>
    <t>74F9TX2SFHACO</t>
  </si>
  <si>
    <t>Treadmill  qty: 1</t>
  </si>
  <si>
    <t>Zaheer Ahmad
170-D, Johar Town Lahore
Endoaid Biomedica
zabi.zaheer@gmail.com</t>
  </si>
  <si>
    <t>75F6FCM6XG4VI</t>
  </si>
  <si>
    <t>Smart board qty: 2</t>
  </si>
  <si>
    <t>Zaheer Ahmad
Endoaid Biomedica
170-D, Johar Town Lahore
zabi.zaheer@gmail.com</t>
  </si>
  <si>
    <t>786XZ49JPMCIR</t>
  </si>
  <si>
    <t>ACLS Training Manikin qty: 2</t>
  </si>
  <si>
    <t>Zaheer Ahmad
Endoaid Biomedica
170-D, Johar Town Lahore
zabi.zaheer@gmail.com</t>
  </si>
  <si>
    <t>78GMPQ1N8YWJZ</t>
  </si>
  <si>
    <t>Advanced Delivery Maternal &amp; Neonatal emergency Simulator(Soft)
qty: 2</t>
  </si>
  <si>
    <t>78MXTPKL1R9G2</t>
  </si>
  <si>
    <t>Thermo jet 22MM qty: 1
Thermo jet 22MM Flask (subject to approval of sample) qty: 1
Thermo jet 25M Flask (subject to approval of sample) qty: 1
Flexible Denture Apparatus(Thermo jet) (subject to approval of sample) qty: 1</t>
  </si>
  <si>
    <t>78TRUADGMW4EO</t>
  </si>
  <si>
    <t>Electric inductor Casting Machine
qty: 1</t>
  </si>
  <si>
    <t>7957XINMXR4QY</t>
  </si>
  <si>
    <t>Multi-cure qty: 1</t>
  </si>
  <si>
    <t>79GDJMHGJ88YX</t>
  </si>
  <si>
    <t>Porcelain Furnace P-10 or Equivalent 
qty: 1</t>
  </si>
  <si>
    <t>79TNB48F1JGXL</t>
  </si>
  <si>
    <t>Dental Technician Laboratory working Table
qty: 10</t>
  </si>
  <si>
    <t>7B6T7X7UY3KUE</t>
  </si>
  <si>
    <t>Stirring Hotplates qty: 2
Japan/Italy/Germany/UK or equivalent of same origin</t>
  </si>
  <si>
    <t>7DX6QY6JA6FDN</t>
  </si>
  <si>
    <t>Electric Balance qty: 8
Japan/Germany/France/UK or equivalent of same origin</t>
  </si>
  <si>
    <t>7IGDFFXN4772U</t>
  </si>
  <si>
    <t>Aspirator qty: 1
Japan/Germany/France/UK or equivalent of same origin</t>
  </si>
  <si>
    <t>7K2M48IB7XYID</t>
  </si>
  <si>
    <t>Electric Water Bath qty: 9
Japan/Germany/France/UK or equivalent of same origin</t>
  </si>
  <si>
    <t>7K6XINSA646HT</t>
  </si>
  <si>
    <t>Magnetic Stirrer qty : 4
Japan/Germany/France/UK or equivalent of same origin</t>
  </si>
  <si>
    <t>7LR9PU4HLMNV0</t>
  </si>
  <si>
    <t>Micro Pipettes qty: 15
Japan/Germany/France/UK or equivalent of same origin</t>
  </si>
  <si>
    <t>7MAG4N1G7K76Q</t>
  </si>
  <si>
    <t>Refrigerator qty: 1
Japan/Germany/France/UK or equivalent of same origin</t>
  </si>
  <si>
    <t>7MU37DSQM1UU5</t>
  </si>
  <si>
    <t>UV/Vis Spectrophotometer qty: 2
Japan/Germany/France/UK or equivalent of same origin</t>
  </si>
  <si>
    <t>7PCZEG4ZWR34C</t>
  </si>
  <si>
    <t>Dissolution Test Apparatus qty: 1</t>
  </si>
  <si>
    <t>7QRWLSHUD78CO</t>
  </si>
  <si>
    <t>FT-IR Spectrophotometer qty: 1</t>
  </si>
  <si>
    <t>7QT3F19XHJ0X8</t>
  </si>
  <si>
    <t>Digital Weight Balance qty: 1</t>
  </si>
  <si>
    <t>7RUCADXC5C61X</t>
  </si>
  <si>
    <t>Flame Photometer qty: 1</t>
  </si>
  <si>
    <t>7TI9KB8X7KMRG</t>
  </si>
  <si>
    <t>Incubator qty: 1</t>
  </si>
  <si>
    <t>7UBLP6QUSMMCN</t>
  </si>
  <si>
    <t>Centrifuge Machine qty: 1</t>
  </si>
  <si>
    <t>7YXG2B4LMRHF5</t>
  </si>
  <si>
    <t>Glass Distillation Apparatus qty: 10</t>
  </si>
  <si>
    <t>7ZYB3R52ZDK7I</t>
  </si>
  <si>
    <t>Oven qty: 1</t>
  </si>
  <si>
    <t>8XXW7D2BSSFUC</t>
  </si>
  <si>
    <t>Microscopes qty : 15</t>
  </si>
  <si>
    <t>83IDKZKAWF7J0</t>
  </si>
  <si>
    <t>Autoclave qty: 1</t>
  </si>
  <si>
    <t>Autoclave</t>
  </si>
  <si>
    <t>https://www.google.com.pk/search?q=autoclave+85+liter&amp;oq=AUTOCLAVE+85&amp;aqs=chrome.2.69i57j0l5.8727j1j7&amp;sourceid=chrome&amp;ie=UTF-8
https://www.google.com.pk/search?q=autoclave+for+pharmaceutical+use&amp;oq=autoclave+for+pharmaceutical+use&amp;aqs=chrome..69i57.9872j0j4&amp;sourceid=chrome&amp;ie=UTF-8
https://www.google.com.pk/search?1920&amp;bih=947&amp;tbm=isch&amp;sa=1&amp;ei=F4JNW7SbENim9QPTgb-gAw&amp;q=autoclave+85L+for+pharmaceutical+use&amp;oq=autoclave+85L+for+pharmaceutical+use&amp;gs_l=img.3...7647.8716.0.9043.4.4.0.0.0.0.113.441.0j4.4.0....0...1c.1.64.img..0.0.0....0.5Qni3psvjBQ</t>
  </si>
  <si>
    <t>8593GYXXSI4ZA</t>
  </si>
  <si>
    <t>Colony Counter qty: 02</t>
  </si>
  <si>
    <t>8739G7NDDDJMJ</t>
  </si>
  <si>
    <t>Laminar Flow Cabinet qty: 1</t>
  </si>
  <si>
    <t>include in database
sales20@biobase.cc</t>
  </si>
  <si>
    <t>87W6XF52TPL80</t>
  </si>
  <si>
    <t>Hot Incubator qty: 1</t>
  </si>
  <si>
    <t>881UHJYI5PG7V</t>
  </si>
  <si>
    <t>Cooling Incubator qty: 1</t>
  </si>
  <si>
    <t>883XC1J5KMFAP</t>
  </si>
  <si>
    <t>Microtome qty: 1</t>
  </si>
  <si>
    <t>88H33FF5DM5BD</t>
  </si>
  <si>
    <t>Digital Balance qty: 1</t>
  </si>
  <si>
    <t>89JADHSXXHUV3</t>
  </si>
  <si>
    <t>Analytical Balance qty: 1</t>
  </si>
  <si>
    <t>Send with AI8-Z4G-IMJ-IBPS</t>
  </si>
  <si>
    <t>Analytical Balance</t>
  </si>
  <si>
    <t>https://www.google.com.pk/search?newwindow=1&amp;biw=1920&amp;bih=947&amp;tbm=isch&amp;sa=1&amp;ei=sYNNW73DBNf59QPF7bDQAQ&amp;q=Analytical+weighing+balance&amp;oq=Analytical+weighing+balance&amp;gs_l=img.3..0j0i5i30k1j0i24k1l6.14903.14903.0.15212.1.1.0.0.0.0.133.133.0j1.1.0....0...1c.1.64.img..0.1.133....0.COLuL52AbRo
https://www.google.com.pk/search?num=40&amp;newwindow=1&amp;q=Analytical+weighing+balance+FOR+0.1MG+TO+%22250mg%22&amp;sa=X&amp;ved=0ahUKEwj8_szgt6XcAhUFQo8KHfRvBx4Q5t4CCF8wBA&amp;biw=1920&amp;bih=947
https://www.google.com.pk/search?num=40&amp;newwindow=1&amp;biw=1920&amp;bih=947&amp;ei=k4NNW7_OBMTMvgSTx4tg&amp;q=%22Analytical+weighing+balance%22+-PDF&amp;oq=%22Analytical+weighing+balance%22+-PDF&amp;gs_l=psy-ab.3...5449.10294.0.10631.9.7.2.0.0.0.141.771.2j5.7.0....0...1.1.64.psy-ab..0.2.267...0j0i22i30k1.0.9ukpfDZs4pQ</t>
  </si>
  <si>
    <t>8B72M1E2W3DMO</t>
  </si>
  <si>
    <t>Melting Point Apparatus qty: 1</t>
  </si>
  <si>
    <t>8E7UX1L6YBAS6</t>
  </si>
  <si>
    <t>Fume Hood qty: 1</t>
  </si>
  <si>
    <t>8EXM3XBX9832R</t>
  </si>
  <si>
    <t>PH Meter qty: 2</t>
  </si>
  <si>
    <t>8FY141RLJXL3N</t>
  </si>
  <si>
    <t>Polari meter qty: 1</t>
  </si>
  <si>
    <t>8G896RPKTLHBC</t>
  </si>
  <si>
    <t>Flask Shaker qty: 2</t>
  </si>
  <si>
    <t>8HSP3A6SR8WDF</t>
  </si>
  <si>
    <t>Sonicator Qty: 1</t>
  </si>
  <si>
    <t>8I2QLA7QRY6AD</t>
  </si>
  <si>
    <t>Water Distillation Apparatus qty: 1</t>
  </si>
  <si>
    <t>8IZXAW9JEFWBI</t>
  </si>
  <si>
    <t>Ostwald Viscometer qty: 15</t>
  </si>
  <si>
    <t>8KRE1XN6I1KF7</t>
  </si>
  <si>
    <t>1.   Control of Three-Phase A.C Drive Unit
AC-0 150/24; 24V 150A
Make: Zapi
Part No.: AC-0 150/24
SL Part NO.: 614360
2.   Battery &amp; TIme Controller
MDI 24-80V IP64
Make: Zapi
Part No.: MDI 24-80V IP64
SL Part NO.: 614361</t>
  </si>
  <si>
    <t xml:space="preserve">Amir Wahid Siddiqui 
Production Engineering Manager Tablet Block.
Emerging Markets &amp; Asia Pacific
GSK 
F 268 SITE, Karachi 74000, Pakistan
Email  amir.w.siddiqui@gsk.com 
Mob +92 321 2065249 
Tel   +92 21 32599999  Ext.3201 
</t>
  </si>
  <si>
    <t xml:space="preserve">(Arsalan)
No Rates
(Saad)
Rates Arrived
</t>
  </si>
  <si>
    <t>Control of Three-Phase A.C Drive Unit</t>
  </si>
  <si>
    <t>https://www.google.com.pk/search?num=40&amp;newwindow=1&amp;biw=1920&amp;bih=947&amp;ei=32w7W_6LE9Kc9QPqnpToBQ&amp;q=Zapi+spa+suppliers+-%22alibaba%22+-%22pdf%22&amp;oq=Zapi+spa+suppliers+-%22alibaba%22+-%22pdf%22&amp;gs_l=psy-ab.3...9339.166842.0.168386.18.18.0.0.0.0.138.1786.3j14.17.0....0...1c.1.64.psy-ab..1.0.0....0.VPL2yvRKLGc
https://www.google.com.pk/search?num=40&amp;newwindow=1&amp;biw=1920&amp;bih=947&amp;ei=iG07W5vpIYiy9QO-xrOQAg&amp;q=Zapi+spa+-%22alibaba%22+-%22pdf%22&amp;oq=Zapi+spa+-%22alibaba%22+-%22pdf%22&amp;gs_l=psy-ab.3...26945.27208.0.27938.2.2.0.0.0.0.110.213.0j2.2.0....0...1c.1.64.psy-ab..0.0.0....0.cEQ1kk1kKDk
https://www.google.com.pk/search?num=40&amp;newwindow=1&amp;biw=1920&amp;bih=947&amp;ei=pW07W5OaF9rdrQGFwK7ABw&amp;q=Zapi+spa+distributors+-%22alibaba%22+-%22pdf%22&amp;oq=Zapi+spa+distributors+-%22alibaba%22+-%22pdf%22&amp;gs_l=psy-ab.3...17571.21283.0.21674.13.13.0.0.0.0.105.1315.2j11.13.0....0...1c.1.64.psy-ab..0.0.0....0.hChpbWW1uvs
https://www.google.com.pk/search?num=40&amp;newwindow=1&amp;biw=1920&amp;bih=947&amp;ei=6W07W_7UKdj-rQHK27cg&amp;q=Zapi+spa+Battery+%26+TIme+Controller+-%22alibaba%22+-%22pdf%22&amp;oq=Zapi+spa+Battery+%26+TIme+Controller+-%22alibaba%22+-%22pdf%22&amp;gs_l=psy-ab.3...26779.26779.0.27653.1.1.0.0.0.0.102.102.0j1.1.0....0...1c.1.64.psy-ab..0.0.0....0.ys0s7CcmHD4
https://www.google.com.pk/search?num=40&amp;newwindow=1&amp;biw=1920&amp;bih=947&amp;ei=Bm47W4qKGJD6rQGi94uIAg&amp;q=Zapi+spa+Control+of+Three-Phase+A.C+Drive+Unit+-%22alibaba%22+-%22pdf%22&amp;oq=Zapi+spa+Control+of+Three-Phase+A.C+Drive+Unit+-%22alibaba%22+-%22pdf%22&amp;gs_l=psy-ab.3...40886.40886.0.41851.1.1.0.0.0.0.105.105.0j1.1.0....0...1c.1.64.psy-ab..0.0.0....0.Z6rC_BJbpGg</t>
  </si>
  <si>
    <t>8MJTZ91RAX2JT</t>
  </si>
  <si>
    <t>1. Fuse 125A 9mm
Make: Pudenz Wilhelm GmbH
Part No.: 157.5917.6121
SL Part No.: 614376
2. Fuse 63A 9mm
Make: Pudenz Wilhelm GmbH
Part No.:157.5917.5631
SL Part No.: 614375
3. FKS-Fuse Holder
Make: Pudenz Wilhelm GmbH
Part No.:178.6152.0022
SL Part No.: 611944
4. FKS-Fuse max 32V 10A
Make: Pudenz Wilhelm GmbH
Part No.:162.6185.5102
SL Part No.: 612037</t>
  </si>
  <si>
    <t xml:space="preserve">
(Saad)
Rates Arrived</t>
  </si>
  <si>
    <t>https://www.google.com.pk/search?num=40&amp;newwindow=1&amp;biw=1920&amp;bih=947&amp;ei=vXI7W7jxFNG99QOe5IqwBQ&amp;q=157.5917.6121+suppliers+-%22pdf%22&amp;oq=157.5917.6121+suppliers+-%22pdf%22&amp;gs_l=psy-ab.3...1417.4296.0.4375.7.7.0.0.0.0.119.644.0j6.6.0....0...1c.1.64.psy-ab..1.0.0....0.kH7gUUkz0EI
https://www.google.com.pk/search?num=40&amp;newwindow=1&amp;biw=1920&amp;bih=947&amp;ei=wnI7W4nVMcr8rQHNoJHYDw&amp;q=157.5917.5631+suppliers+-%22pdf%22&amp;oq=157.5917.5631+suppliers+-%22pdf%22&amp;gs_l=psy-ab.3...21735.21735.0.22270.1.1.0.0.0.0.101.101.0j1.1.0....0...1c.1.64.psy-ab..0.0.0....0.K7WvgAJRhOg
https://www.google.com.pk/search?num=40&amp;newwindow=1&amp;biw=1920&amp;bih=947&amp;ei=2XI7W__eL834rQG07Z3wBg&amp;q=178.6152.0022+suppliers+-%22pdf%22&amp;oq=178.6152.0022+suppliers+-%22pdf%22&amp;gs_l=psy-ab.3...13204.13204.0.13713.1.1.0.0.0.0.102.102.0j1.1.0....0...1c.1.64.psy-ab..0.0.0....0.ASZilnte6GQ
https://www.google.com.pk/search?num=40&amp;newwindow=1&amp;biw=1920&amp;bih=947&amp;ei=6HI7W4-BIdG99QOe5IqwBQ&amp;q=162.6185.5102+suppliers+-%22pdf%22&amp;oq=162.6185.5102+suppliers+-%22pdf%22&amp;gs_l=psy-ab.3...17497.17497.0.18142.1.1.0.0.0.0.323.323.3-1.1.0....0...1c.1.64.psy-ab..0.0.0....0.rQyhpOPA7YE
https://www.google.com.pk/search?num=40&amp;newwindow=1&amp;biw=1920&amp;bih=947&amp;ei=-3I7W8ivJpX99QOd2bTwDg&amp;q=162.6185.5102+-%22pdf%22&amp;oq=162.6185.5102+-%22pdf%22&amp;gs_l=psy-ab.3...18144.18631.0.18967.2.2.0.0.0.0.103.205.0j2.2.0....0...1c.1.64.psy-ab..0.0.0....0.r7CrfL90Y6g</t>
  </si>
  <si>
    <t>8P1BYCR38Q9NX</t>
  </si>
  <si>
    <t>fuse holder for fuses KS
80272-02
Make: KFT
SL Part NO.: 614362
Qty=2</t>
  </si>
  <si>
    <t>8SFK57PKYJ61N</t>
  </si>
  <si>
    <t>Battery 24 V 160 Ah
Make: Exite Technologies GmbH
Part NO.: 2EPZS 160
SL Part No.: 124678</t>
  </si>
  <si>
    <t>https://www.google.com.pk/search?num=40&amp;newwindow=1&amp;ei=XUlAW7yeE8P0rQGGjLaoDw&amp;q=Battery+2EPZS+160+-pdf&amp;oq=Battery+2EPZS+160+-pdf&amp;gs_l=psy-ab.3...49919.52368.0.52442.7.7.0.0.0.0.145.741.0j6.6.0....0...1c.1.64.psy-ab..1.2.254...35i39k1.0.8xRffZUSFl8
https://www.google.com.pk/search?num=40&amp;newwindow=1&amp;ei=yEpAW8SXIsSy9QPI3LHYCA&amp;q=Battery+2EPZS+160+Exide+Technologies+GmbH+-pdf&amp;oq=Battery+2EPZS+160+Exide+Technologies+GmbH+-pdf&amp;gs_l=psy-ab.3...14462.14701.0.14810.2.2.0.0.0.0.105.208.0j2.2.0....0...1c.1.64.psy-ab..0.0.0....0.-kEVpBzs8I8</t>
  </si>
  <si>
    <t>8SXD1X89DNWJ3</t>
  </si>
  <si>
    <t>Horn 24V
Make: Bosch
Part NO.: 0 986 320 301
SL Part No.: 603204</t>
  </si>
  <si>
    <r>
      <rPr>
        <b/>
        <sz val="14"/>
        <rFont val="Trebuchet MS"/>
      </rPr>
      <t xml:space="preserve">(Arsalan)
No Emails receive </t>
    </r>
    <r>
      <rPr>
        <b/>
        <sz val="24"/>
        <rFont val="Trebuchet MS"/>
      </rPr>
      <t xml:space="preserve">Saad </t>
    </r>
    <r>
      <rPr>
        <sz val="14"/>
        <rFont val="Trebuchet MS"/>
      </rPr>
      <t>Check</t>
    </r>
  </si>
  <si>
    <t>https://www.google.com.pk/search?num=40&amp;newwindow=1&amp;biw=1920&amp;bih=947&amp;ei=aXQ7W5KDJMa-9QOOio3wAw&amp;q=Bosch+0+986+320+301+suppliers+-%22amazon%22&amp;oq=Bosch+0+986+320+301+suppliers+-%22amazon%22&amp;gs_l=psy-ab.3...3521.5056.0.5160.10.10.0.0.0.0.142.762.0j6.6.0....0...1c.1.64.psy-ab..4.0.0....0.5Jg5z0Lt1_g
https://www.google.com.pk/search?num=40&amp;newwindow=1&amp;biw=1920&amp;bih=947&amp;ei=nnQ7W5vqMdvd9QOxn72IBA&amp;q=bosch+0+986+320+301+suppliers+-%22amazon%22+-%22ebay%22+-%22pdf%22&amp;oq=bosch+0+986+320+301+suppliers+-%22amazon%22+-%22ebay%22+-%22pdf%22&amp;gs_l=psy-ab.3...8004.11220.0.11714.7.7.0.0.0.0.198.808.1j6.7.0....0...1c.1.64.psy-ab..0.0.0....0.dEFWpBXWZxc</t>
  </si>
  <si>
    <t>8TTN9FQ531MRF</t>
  </si>
  <si>
    <t>Power Relay 24VDC 80A
from aggregat MC4
SL Part No.: 613303</t>
  </si>
  <si>
    <r>
      <rPr>
        <b/>
        <sz val="14"/>
        <rFont val="Trebuchet MS"/>
      </rPr>
      <t xml:space="preserve">(Arsalan)
No Emails receive </t>
    </r>
    <r>
      <rPr>
        <b/>
        <sz val="24"/>
        <rFont val="Trebuchet MS"/>
      </rPr>
      <t xml:space="preserve">Saad </t>
    </r>
    <r>
      <rPr>
        <sz val="14"/>
        <rFont val="Trebuchet MS"/>
      </rPr>
      <t>Check</t>
    </r>
  </si>
  <si>
    <t xml:space="preserve">https://www.google.com.pk/search?num=40&amp;newwindow=1&amp;biw=1920&amp;bih=947&amp;ei=NXU7W76ZHIa7rQHAzYTQAw&amp;q=MC4+Power+Relay+24VDC+80A+-%22walmart%22+-%22aliexpress%22+-%22pdf%22&amp;oq=MC4+Power+Relay+24VDC+80A+-%22walmart%22+-%22aliexpress%22+-%22pdf%22&amp;gs_l=psy-ab.3...3429.6276.0.6340.7.7.0.0.0.0.103.601.2j4.6.0....0...1c.1.64.psy-ab..1.0.0....0.uCgoZD1U9RA
</t>
  </si>
  <si>
    <t>8U1Y3482C7J5D</t>
  </si>
  <si>
    <t>1. Relay 24V 40A 1 NO
Make: Albright
Part NO.: SW60-3 24V
SL Patr No.: 6901469
2. Holding Device for Relay Serie 60
Make: Albright
Part NO.: 3060-94
SL Patr No.: 6901489
3. Emergency Stop for Battery Devices
1pol 250A Type ED 250-1
Make: Albright
Part NO.: ED250-1
SL Patr No.: 614358
4. Auxiliary Contact for E-Stop ED 250/252
type 5 KD/019
Make: Albright
Part NO.: 2200-65
SL Patr No.: 614359</t>
  </si>
  <si>
    <t>https://www.google.com.pk/search?num=40&amp;newwindow=1&amp;ei=1fw9W5b-OoT_9QPq1ZToAQ&amp;q=Relay+24V+Albright&amp;oq=Relay+24V+Albright&amp;gs_l=psy-ab.3...2197.2197.0.3876.1.1.0.0.0.0.118.118.0j1.1.0....0...1c.1.64.psy-ab..0.0.0....0.YjWmq7oZB5k
https://www.google.com.pk/search?num=40&amp;newwindow=1&amp;ei=fQQ-W9uZC9uf9QPT2JbYDw&amp;q=Emergency+Stop+for+Battery+Devices+Albright+-pdf&amp;oq=Emergency+Stop+for+Battery+Devices+Albright+-pdf&amp;gs_l=psy-ab.3...17623.17623.0.19390.1.1.0.0.0.0.102.102.0j1.1.0....0...1c.1.64.psy-ab..0.0.0....0.U7HV2iOw_rI
https://www.google.com.pk/search?num=40&amp;newwindow=1&amp;ei=kQQ-W5CiIc-y9QOE06SADg&amp;q=Auxiliary+Contact+for+E-Stop+ED+Albright+-pdf&amp;oq=Auxiliary+Contact+for+E-Stop+ED+Albright+-pdf&amp;gs_l=psy-ab.3...4291394.4291394.0.4292352.1.1.0.0.0.0.102.102.0j1.1.0....0...1c.1.64.psy-ab..0.0.0....0.nv83FjCNPAU</t>
  </si>
  <si>
    <t>8UK5X7SANXH79</t>
  </si>
  <si>
    <t>Relay 24V 40A 1 CO
Make: Tyco
Part NO.: V23134-A1053-C643 24V
SL Part No.: 614068</t>
  </si>
  <si>
    <t>8WGKA92KNJNJ7</t>
  </si>
  <si>
    <t>Hydraulic Power Pack
Type: MC4, NG7/2.2 with motor
Make: Hydr-App. SpA
Part No.: MC4-V1B-PG-MED2-T07-F5
SL Part No.: 101695</t>
  </si>
  <si>
    <t>92HB1YXJBQ8XU</t>
  </si>
  <si>
    <t>Wheel Hub Drive
Type: MRT10-AC 
PU-Wheel Ø220x70 24V 500W 2800rpm IP54
Make: ATECH-Antriebstechnik
Part No.: MRT10.0033.01
SL Part No.: 127990</t>
  </si>
  <si>
    <t>(Arsalan)Working
Waiting for further details from supplier</t>
  </si>
  <si>
    <t>Wheel Hub Drive</t>
  </si>
  <si>
    <t xml:space="preserve">https://www.google.com.pk/search?q=ATECH-Antriebstechnik+MRT10-AC&amp;newwindow=1&amp;source=lnms&amp;sa=X&amp;ved=0ahUKEwisiMyvsozcAhVIVisKHRYWAZsQ_AUICSgA&amp;biw=1920&amp;bih=947&amp;dpr=1
https://www.google.com.pk/search?num=40&amp;newwindow=1&amp;biw=1920&amp;bih=947&amp;ei=72FAW93pIsXbrQG73YeIAg&amp;q=ATECH-Antriebstechnik+MRT10-AC+suppliers&amp;oq=ATECH-Antriebstechnik+MRT10-AC+suppliers&amp;gs_l=psy-ab.3...9450.11408.0.11607.10.10.0.0.0.0.268.928.0j5j1.6.0....0...1c.1.64.psy-ab..4.4.534...33i160k1.0.9QYCZySai60
</t>
  </si>
  <si>
    <t>94N2X22XQX0QL</t>
  </si>
  <si>
    <t>Emergency Stop Plate  M22-XAK1 round 90mm
Make: Moeller 
Part No.: 216465
SL Part No.: 613444</t>
  </si>
  <si>
    <t>https://www.google.com.pk/search?num=40&amp;newwindow=1&amp;biw=1920&amp;bih=947&amp;ei=lWFAW6PXAYP99QPSgLHoAg&amp;q=Moeller+216465+-%22pdf%22&amp;oq=Moeller+216465+-%22pdf%22&amp;gs_l=psy-ab.3...11289.16392.0.16503.17.13.4.0.0.0.203.1436.5j7j1.13.0....0...1c.1.64.psy-ab..1.0.0....0.jGDgsHswrGk
https://www.google.com.pk/search?num=40&amp;newwindow=1&amp;biw=1920&amp;bih=947&amp;ei=pmFAW9vJGZL_9QOttqbQBg&amp;q=Moeller+216465+suppliers+-%22pdf%22&amp;oq=Moeller+216465+suppliers+-%22pdf%22&amp;gs_l=psy-ab.3...13398.15085.0.15373.10.10.0.0.0.0.224.914.0j6j1.7.0....0...1c.1.64.psy-ab..4.0.0....0.fRP1y3qKeww</t>
  </si>
  <si>
    <t>94TI2FJB6FGZM</t>
  </si>
  <si>
    <t>Steering Shaft Control Unit EL-DZK-P for ZAPI AC0
Make: Servolift GmbH
SL Part NO.: 614407</t>
  </si>
  <si>
    <t>(Arsalan)
No Emails .</t>
  </si>
  <si>
    <t>967EKM8EWN9AS</t>
  </si>
  <si>
    <t>Anemometer for monitoring of Laminar Flow Hoods</t>
  </si>
  <si>
    <t>AIMAN BATOOL
Executive Microbiologist.
Ext. 1343
aiman.batool@nabiqasim.com</t>
  </si>
  <si>
    <t>https://www.google.com.pk/search?q=anemometers+latest&amp;newwindow=1&amp;source=lnms&amp;sa=X&amp;ved=0ahUKEwjk_fPUrYDcAhULfCsKHRhoD8EQ_AUICSgA&amp;biw=1920&amp;bih=947&amp;dpr=1
https://www.google.com.pk/search?num=40&amp;newwindow=1&amp;biw=1920&amp;bih=947&amp;ei=ZBI6W4CVDpf6rQHY3KqYCg&amp;q=anemometers+China+suppliers&amp;oq=anemometers+China+suppliers&amp;gs_l=psy-ab.3..33i160k1.10417.13936.0.14072.16.15.0.0.0.0.215.1476.0j10j1.11.0....0...1c.1.64.psy-ab..5.9.1146...0j0i22i10i30k1j0i22i30k1j33i21k1.0.n0BkwN0vb7Q
https://www.google.com.pk/search?num=40&amp;newwindow=1&amp;biw=1920&amp;bih=947&amp;ei=cxI6W9-IAsS8rQHqsYK4CA&amp;q=anemometers+Europe+suppliers&amp;oq=anemometers+Europe+suppliers&amp;gs_l=psy-ab.3...11118.12189.0.12340.6.6.0.0.0.0.126.593.0j5.5.0....0...1c.1.64.psy-ab..1.0.0....0.vXi-Z73IfOg
https://www.google.com.pk/search?num=40&amp;newwindow=1&amp;biw=1920&amp;bih=947&amp;ei=gBI6W-jgC4ac9QOi4ofoDw&amp;q=anemometers+Germany+suppliers&amp;oq=anemometers+Germany+suppliers&amp;gs_l=psy-ab.3...8162.8978.0.9091.7.7.0.0.0.0.134.366.0j3.3.0....0...1c.1.64.psy-ab..4.0.0....0.msiwSqLJNWA
https://www.google.com.pk/search?num=40&amp;newwindow=1&amp;biw=1920&amp;bih=947&amp;ei=ihI6W7jqC4_89QPw277oBQ&amp;q=anemometers+UK+suppliers&amp;oq=anemometers+UK+suppliers&amp;gs_l=psy-ab.3...9420.9683.0.9947.2.2.0.0.0.0.133.247.0j2.2.0....0...1c.1.64.psy-ab..0.0.0....0.rHWRiDykZSc
https://www.google.com.pk/search?num=40&amp;newwindow=1&amp;biw=1920&amp;bih=947&amp;ei=lRI6W-q6BZed9QPot56oAg&amp;q=anemometers+turkey+suppliers&amp;oq=anemometers+turkey+suppliers&amp;gs_l=psy-ab.3...10224.11111.0.11248.6.6.0.0.0.0.126.596.0j5.5.0....0...1c.1.64.psy-ab..1.0.0....0.GyRDfmLobis</t>
  </si>
  <si>
    <t>96LRQKPF987MP</t>
  </si>
  <si>
    <t>RFP for Egg Chilling, Storage and Transfer System (Line-8)</t>
  </si>
  <si>
    <t xml:space="preserve">English Biscuit Manufacturers (PVT) LTD
Bilal Abdul Wahab
Coordinator Technical Items
English Biscuit Manufacturers (PVT) LTD
Plot 1-4, Sector 23, Korangi Industrial area
Karachi, Pakistan
P: 021-111-326-326
bilal.wahab@ebm.com.pk
W: www.ebm.com.pk
</t>
  </si>
  <si>
    <t>97E8YRJCZ9ZKJ</t>
  </si>
  <si>
    <t>SIEMENS 3RH1122-1AP00</t>
  </si>
  <si>
    <t>Naqeeb Rahim
Engro Fertilizers
7th &amp; 8th Floor, Harbor Front Building Marine Drive, Block 4, Clifton,
Karachi – Pakistan
Phone: +92-21111211211 Ext. 708 
Cell #:+923082224201
Email:nurahim@engro.com</t>
  </si>
  <si>
    <t>https://www.google.com.pk/search?num=40&amp;newwindow=1&amp;ei=My87W5fEI8mv9QOo1L-oAg&amp;q=SIEMENS+3RH1122-1AP00+-%22pdf%22+-%22amazon%22+-%22ebay%22&amp;oq=SIEMENS+3RH1122-1AP00+-%22pdf%22+-%22amazon%22+-%22ebay%22&amp;gs_l=psy-ab.3...7840.11231.0.11564.8.8.0.0.0.0.104.809.3j5.8.0....0...1c.1.64.psy-ab..0.0.0....0.U6qVXftj3yQ
https://www.google.com.pk/search?num=40&amp;newwindow=1&amp;ei=Py87W8reL8Kl9QPIj6noBA&amp;q=SIEMENS+3RH1122-1AP00+suppliers+-%22pdf%22+-%22amazon%22+-%22ebay%22&amp;oq=SIEMENS+3RH1122-1AP00+suppliers+-%22pdf%22+-%22amazon%22+-%22ebay%22&amp;gs_l=psy-ab.3...3451447.3453334.0.3453697.10.10.0.0.0.0.104.907.2j7.9.0....0...1c.1.64.psy-ab..1.0.0....0.qzIKWw2xOHg</t>
  </si>
  <si>
    <t>9EFD1719NPYA4</t>
  </si>
  <si>
    <t>RELAY,TD:0.3 SECOND-6 HOUR
RELAY,TIME DELAY:
OPERATION: 0.3 SECOND-6
HOUR
ELECTRICAL RATING:
240VAC 50/60HZ
SCHNEIDER ELECTRIC
GERMANY:ST-5
SCHNEIDER ELECTRIC
GERMANY:ST-5 0.36S-6H
240VAC
SCHNEIDER ELECTRIC
GERMANY:VDE 0435 U.0110 GR C K5190/2</t>
  </si>
  <si>
    <t>Naqeeb Rahim
Engro Fertilizers
7th &amp; 8th Floor, Harbor Front Building Marine Drive, Block 4, Clifton,
Karachi – Pakistan
Phone: +92-21111211211 Ext. 708 
Cell #:+923082224201
Email:nurahim@engro.com
Requisition # 3700019345</t>
  </si>
  <si>
    <t>9EJXT99YP9LUT</t>
  </si>
  <si>
    <r>
      <rPr>
        <sz val="14"/>
        <rFont val="Trebuchet MS"/>
      </rPr>
      <t xml:space="preserve">Linear Bearing &amp; many confusing items
</t>
    </r>
    <r>
      <rPr>
        <b/>
        <sz val="14"/>
        <color rgb="FFFF0000"/>
        <rFont val="Trebuchet MS"/>
      </rPr>
      <t>BOSS LOOK INTO THIS</t>
    </r>
  </si>
  <si>
    <t>Linear Bearing &amp; many confusing items
mudassir@shafiqsons.net</t>
  </si>
  <si>
    <t>9EKHMKDN288NG</t>
  </si>
  <si>
    <t>Kinetrol ¼ Turn Actuator
7 Bar Air Pressure
Model 080
Serial No. 84935
With Kinetrol Positioner
Serial No 2016
Rising Signal Pressure gives clockwise movement
Qnty: 1
Qamar uddin</t>
  </si>
  <si>
    <t>Kinetrol ¼ Turn Actuator</t>
  </si>
  <si>
    <t>https://www.google.com.pk/search?num=40&amp;newwindow=1&amp;rlz=1C1SQJL_enPK798PK799&amp;ei=7oE7W-zmB9a_rQHy24n4Ag&amp;q=Kinetrol+%C2%BC+Turn+Actuator+7+Bar+Air+Pressure+Model+080&amp;oq=Kinetrol+%C2%BC+Turn+Actuator+7+Bar+Air+Pressure+Model+080&amp;gs_l=psy-ab.12...5502.6494.0.9480.17.6.0.0.0.0.163.432.0j3.3.0....0...1c.1.64.psy-ab..15.0.0....0.-4GuarR2RIU
https://www.google.com.pk/search?q=Kinetrol+%C2%BC+Turn+Actuator+7+Bar+Air+Pressure+Model+080&amp;num=40&amp;newwindow=1&amp;rlz=1C1SQJL_enPK798PK799&amp;source=lnms&amp;tbm=isch&amp;sa=X&amp;ved=0ahUKEwjakc-fjIPcAhVSfSsKHQY9CS0Q_AUICigB&amp;biw=1920&amp;bih=1067https://www.google.com.pk/search?num=40&amp;newwindow=1&amp;rlz=1C1SQJL_enPK798PK799&amp;q=kinetrol+actuator+manual&amp;sa=X&amp;ved=0ahUKEwjakc-fjIPcAhVSfSsKHQY9CS0Q1QIItwEoAA
https://www.google.com.pk/search?q=kinetrol+actuator+manual&amp;num=40&amp;newwindow=1&amp;rlz=1C1SQJL_enPK798PK799&amp;source=lnms&amp;tbm=isch&amp;sa=X&amp;ved=0ahUKEwiJs6fAjIPcAhWbTX0KHYJDCWkQ_AUICigB&amp;biw=1920&amp;bih=1067https://www.google.com.pk/search?num=40&amp;newwindow=1&amp;rlz=1C1SQJL_enPK798PK799&amp;q=kinetrol+distributors&amp;sa=X&amp;ved=0ahUKEwjakc-fjIPcAhVSfSsKHQY9CS0Q1QIIuAEoAQ
https://www.google.com.pk/search?q=kinetrol+distributors&amp;num=40&amp;newwindow=1&amp;rlz=1C1SQJL_enPK798PK799&amp;source=lnms&amp;tbm=isch&amp;sa=X&amp;ved=0ahUKEwjAlcjCjIPcAhWJfysKHevoCz4Q_AUICigB&amp;biw=1920&amp;bih=1067
https://www.google.com.pk/search?num=40&amp;newwindow=1&amp;rlz=1C1SQJL_enPK798PK799&amp;q=kinetrol+rotary+actuator&amp;sa=X&amp;ved=0ahUKEwjakc-fjIPcAhVSfSsKHQY9CS0Q1QIIuQEoAghttps://www.google.com.pk/search?q=kinetrol+rotary+actuator&amp;num=40&amp;newwindow=1&amp;rlz=1C1SQJL_enPK798PK799&amp;source=lnms&amp;tbm=isch&amp;sa=X&amp;ved=0ahUKEwj47ZrEjIPcAhWMfCsKHZlkDOkQ_AUICigB&amp;biw=1920&amp;bih=1067
https://www.google.com.pk/search?num=40&amp;newwindow=1&amp;rlz=1C1SQJL_enPK798PK799&amp;q=kinetrol+model+07+actuator&amp;sa=X&amp;ved=0ahUKEwjakc-fjIPcAhVSfSsKHQY9CS0Q1QIIugEoAw
https://www.google.com.pk/search?q=kinetrol+model+07+actuator&amp;num=40&amp;newwindow=1&amp;rlz=1C1SQJL_enPK798PK799&amp;source=lnms&amp;tbm=isch&amp;sa=X&amp;ved=0ahUKEwie8d_FjIPcAhVRT30KHa-HCkYQ_AUICigB&amp;biw=1920&amp;bih=1067
https://www.google.com.pk/search?num=40&amp;newwindow=1&amp;rlz=1C1SQJL_enPK798PK799&amp;q=kinetrol+model+7&amp;sa=X&amp;ved=0ahUKEwjakc-fjIPcAhVSfSsKHQY9CS0Q1QIIuwEoBAhttps://www.google.com.pk/search?q=kinetrol+model+7&amp;num=40&amp;newwindow=1&amp;rlz=1C1SQJL_enPK798PK799&amp;source=lnms&amp;tbm=isch&amp;sa=X&amp;ved=0ahUKEwiNo4rHjIPcAhWBXysKHTopAh4Q_AUICigB&amp;biw=1920&amp;bih=1067</t>
  </si>
  <si>
    <t>9EPR8L6SD7ECH</t>
  </si>
  <si>
    <t>PUMP TYPE        CENTRIFUGAL (Sanitary type)
CASING AND COVER        316L STAINLESS STEEL
IMPELLER        316L STAINLESS STEEL
MOTOR SHAFT        316L STAINLESS STEEL
POWER        2.2 KW
FLOW        5- 8 m3/hr
HEAD        90-100 M
SUCTION AND DISCHARGE        1 1/2"x1 1/2" (With Quick Coupling)
QTY REQUIRED  02 Nos
2)  
PUMP Type        LOBE PUMP
PRESSURE        10 BAR
SUCTION &amp; DISCHARGE        2"
MATERIAL         S.S 316L
FLOW RATE        2.5 m3/hr
Viscosity        180000 - 200000 cps
QTY REQUIRED        03 NOS</t>
  </si>
  <si>
    <t xml:space="preserve">Hasan Kazmi
GM Projects
Colgate Palmolive ( Pak ) Ltd.
Lakson Sq#2, Sarwar Shaheed Road
Karachi.
Ph: 021 -38400000 / 3031
Cell: 03002278332.
hasan_kazmi@colpal.com.pk
</t>
  </si>
  <si>
    <t>9FKDXCIHXQ7OA</t>
  </si>
  <si>
    <t>Water Flow Meter
a.        Size 4” dia and pressure 5 barg
b.        Size 6” dia and pressure 10 barg
0 to 70 m3/hr with totalizer option</t>
  </si>
  <si>
    <t>Abdul Ghafoor Shahid
Boiler Engineer 
BF Biosciences Limited
5km Sunder Raiwind Road
Opposite Ijtima Chowk
Raiwind
Pakistan - 54000
PABX:    +92 42 360 26 700 (Ext. 112)
Cell No  +92 301 4297601
abdul.ghafoor@bfbio.com
imran.shahzad@bfbio.com</t>
  </si>
  <si>
    <t>water flow meter</t>
  </si>
  <si>
    <t>https://www.google.com.pk/search?num=40&amp;newwindow=1&amp;ei=9VxAW-vsHdS6rQHR7IqgDA&amp;q=water+flow+meter+germany+manufacturer&amp;oq=water+flow+meter+germany+manufacturer&amp;gs_l=psy-ab.3...5120.6071.0.6254.8.8.0.0.0.0.249.729.0j2j2.4.0....0...1c.1.64.psy-ab..7.1.123...0i13k1j0i13i30k1.0.GskvAyPjyZ4
https://www.google.com.pk/search?num=40&amp;newwindow=1&amp;ei=_FxAW8GzLJme9QO93JmwAw&amp;q=water+flow+meter+UK+manufacturer&amp;oq=water+flow+meter+UK+manufacturer&amp;gs_l=psy-ab.3...15019.15315.0.15554.2.2.0.0.0.0.114.227.0j2.2.0....0...1c.1.64.psy-ab..0.0.0....0.TBshXBa8HqY
https://www.google.com.pk/search?num=40&amp;newwindow=1&amp;ei=DV1AW4GvGJX2rQHjlbsw&amp;q=water+flow+meter+USA+manufacturer&amp;oq=water+flow+meter+USA+manufacturer&amp;gs_l=psy-ab.3...5867.6603.0.6890.3.3.0.0.0.0.112.335.0j3.3.0....0...1c.1.64.psy-ab..0.0.0....0.IH8kF0Od8N4
https://www.google.com.pk/search?num=40&amp;newwindow=1&amp;ei=FV1AW7y4FM30rAG96Y-IBw&amp;q=water+flow+meter+china+manufacturer&amp;oq=water+flow+meter+china+manufacturer&amp;gs_l=psy-ab.3...6125.7405.0.7596.8.8.0.0.0.0.124.454.0j4.4.0....0...1c.1.64.psy-ab..5.1.115...0j0i7i30k1j0i20i263k1j0i30k1.0.wp0jzYdfYxI
https://www.google.com.pk/search?num=40&amp;newwindow=1&amp;ei=Hl1AW93tA8b1rQGN9bjYAQ&amp;q=water+flow+meter+Europe+manufacturer&amp;oq=water+flow+meter+Europe+manufacturer&amp;gs_l=psy-ab.3...10342.11182.0.11300.6.6.0.0.0.0.130.577.0j5.5.0....0...1c.1.64.psy-ab..1.0.0....0.zx_43RVJGQg
https://www.google.com.pk/search?num=40&amp;newwindow=1&amp;ei=NF1AW5m0GZj79QP01qfgCQ&amp;q=water+flow+meter+manufacturer+-%22india%22&amp;oq=water+flow+meter+manufacturer+-%22india%22&amp;gs_l=psy-ab.3...4043.7322.0.7520.9.9.0.0.0.0.186.869.1j6.7.0....0...1c.1.64.psy-ab..2.2.251...0j0i22i30k1.0.shl5dsREdAU</t>
  </si>
  <si>
    <t>9FX5B92W9HVAZ</t>
  </si>
  <si>
    <t>Panel of Ulhmann blister machine
4C2000.01-110
22260173338
006K1X2
Found website of Company: B&amp;R Industrial Automation GmbH
above mentioned company is Maker of this panel
SEARCH in google: PANELWARE B&amp;R
pictures are atteched in email</t>
  </si>
  <si>
    <t>Maple Pharmaceuticals (Pvt.) Ltd
03452561690
Muhammad Rehan Khan - Deputy Manager Engeering
Plot No. 147, Sector 23, Korangi Industrial Area
karachi - 74900 - Pakisatan
Tel : (92-21) 35113937,5,09
maple@maplepharma.com</t>
  </si>
  <si>
    <t xml:space="preserve">URGENT
</t>
  </si>
  <si>
    <t>Panel of Ulhmann blister machine</t>
  </si>
  <si>
    <t>https://www.google.com.pk/search?num=40&amp;newwindow=1&amp;biw=1920&amp;bih=898&amp;ei=qbU8W7zzNcul0gTFz5-QBw&amp;q=PANELWARE+B%26R+4C2000.01-110+-%22pdf%22+-%22ebay%22&amp;oq=PANELWARE+B%26R+4C2000.01-110+-%22pdf%22+-%22ebay%22&amp;gs_l=psy-ab.3...4543.7030.0.7422.8.8.0.0.0.0.108.821.1j7.8.0....0...1c.1.64.psy-ab..0.0.0....0.nZ9HqGpN83A
https://www.google.com.pk/search?num=40&amp;newwindow=1&amp;biw=1920&amp;bih=947&amp;ei=srU8W9P1DcOs0AScvL2QBQ&amp;q=4C2000.01-110+-%22pdf%22+-%22ebay%22&amp;oq=4C2000.01-110+-%22pdf%22+-%22ebay%22&amp;gs_l=psy-ab.3...121185.121185.0.121962.1.1.0.0.0.0.102.102.0j1.1.0....0...1c.1.64.psy-ab..0.0.0....0.i3MgOzJ4eD4
https://www.google.com.pk/search?num=40&amp;newwindow=1&amp;ei=R7Y8W7KTAoyDvQSCupO4CA&amp;q=b%26r+industrial+automation+gmbh+suppliers&amp;oq=b%26r+industrial+automation+gmbh+suppliers&amp;gs_l=psy-ab.3..33i160k1.3558.5827.0.5955.10.10.0.0.0.0.244.916.0j5j1.6.0....0...1c.1.64.psy-ab..4.5.788...0i22i30k1.0.NLwuzwYqKH0
https://www.google.com.pk/search?num=40&amp;newwindow=1&amp;ei=TrY8W8a_KsG30QSGhZ6ADw&amp;q=b%26r+industrial+automation+gmbh+distriutors&amp;oq=b%26r+industrial+automation+gmbh+distriutors&amp;gs_l=psy-ab.3..33i160k1l2.308449.310605.0.310836.11.11.0.0.0.0.147.1076.0j8.8.0....0...1c.1.64.psy-ab..3.8.1075...33i21k1.0.cEv41g_YHC0
https://www.google.com.pk/search?num=40&amp;newwindow=1&amp;biw=1920&amp;bih=947&amp;ei=srU8W9P1DcOs0AScvL2QBQ&amp;q=PANELWARE+B%26R+suppliers+-%22pdf%22+-%22ebay%22&amp;oq=PANELWARE+B%26R+suppliers+-%22pdf%22+-%22ebay%22&amp;gs_l=psy-ab.3...4777.6912.0.7032.11.11.0.0.0.0.128.1069.1j9.10.0....0...1c.1.64.psy-ab..1.0.0....0.66YfwZbj93M
https://www.google.com.pk/search?num=40&amp;newwindow=1&amp;biw=1920&amp;bih=947&amp;ei=l7c8W86sOoSv0gS8p47IDQ&amp;q=PANELWARE+B%26R+taiwan+suppliers+-%22pdf%22+-%22ebay%22&amp;oq=PANELWARE+B%26R+taiwan+suppliers+-%22pdf%22+-%22ebay%22&amp;gs_l=psy-ab.3...15126.15868.0.16011.7.7.0.0.0.0.104.408.0j4.4.0....0...1c.1.64.psy-ab..4.0.0....0.VyCJI_AmenE</t>
  </si>
  <si>
    <t>9KFZBSXISHDGK</t>
  </si>
  <si>
    <t>INK CARTRIDGE BLACK 0.825ML PART NO. IC-299BK      
MAKEUP CARTRIDGE BLACK-299 0.825ML PART NO. MC-299BK
MEK WASH SOLVENT 10 LITER PART NO. WL-1000 PACKING = (10 LITER = 01 EACH) 
FILTER 5 MICRON PART NO. 14831        
FILTER 10 MICRON PART NO. 29273        
FILTER 20 MICRON PART NO. 29265        
FEED FILTER 10 MICRON PART NO. 37940        
HV PLATE (+VE &lt;(&gt;&amp;&lt;)&gt; -VE) PART NO. 36703       
INK SYSTEM CABLE PART NO. 37714        
NOZZLE ORING PART NO. 06024        
PEIZO ORING PART NO. 06035        
PRESSURE TRANSDUCER PART NO. 37731        
PUMP ASSY A-SERIES PLUS PART NO. 36610       
PRESSURE SWITCH MAIN PART NO. 66556</t>
  </si>
  <si>
    <t xml:space="preserve">Safoora Khurram
Email:skhurram@engro.com
Engro Fertilizers Limited
7th &amp; 8th Floor, Harbor
Front Building
Marine Drive, Block 4, Clifton
Karachi, Pakistan
PABX: +9221 111 211 211
Fax: +9221 3581 0669
</t>
  </si>
  <si>
    <t>https://www.google.com.pk/search?num=40&amp;newwindow=1&amp;ei=Qf49W-_mCtqf9QPO9qKQAg&amp;q=domino+inkjet+printer+spare+parts+-%22alibaba%22&amp;oq=domino+inkjet+printer+spare+parts+-%22alibaba%22&amp;gs_l=psy-ab.3...2589.6292.0.6427.11.11.0.0.0.0.163.1244.3j8.11.0....0...1c.1.64.psy-ab..2.2.324...0i22i30k1.0.6xV0_fLGt94
https://www.google.com.pk/search?num=40&amp;newwindow=1&amp;ei=cP49W4baNI7_rQGGyamIAQ&amp;q=domino+inkjet+printer+spare+parts+suppliers+-%22alibaba%22+-%22indiamart%22+-%22aliexpress%22&amp;oq=domino+inkjet+printer+spare+parts+suppliers+-%22alibaba%22+-%22indiamart%22+-%22aliexpress%22&amp;gs_l=psy-ab.3...2677.6388.0.6612.14.14.0.0.0.0.111.1324.3j10.13.0....0...1c.1.64.psy-ab..2.0.0....0.-wC9duo2DtY
https://www.google.com.pk/search?num=40&amp;newwindow=1&amp;ei=eP49W7-qG8So9QOL4rbwBA&amp;q=domino+inkjet+printer+suppliers+-%22alibaba%22+-%22indiamart%22+-%22aliexpress%22&amp;oq=domino+inkjet+printer+suppliers+-%22alibaba%22+-%22indiamart%22+-%22aliexpress%22&amp;gs_l=psy-ab.3...24919.25494.0.25714.2.2.0.0.0.0.104.207.0j2.2.0....0...1c.1.64.psy-ab..0.0.0....0.3pbNF1S96LU</t>
  </si>
  <si>
    <t>9KGXB4NLRHCQT</t>
  </si>
  <si>
    <t>France forwarding agent</t>
  </si>
  <si>
    <t>M. Zafar Ali Siddiqui (C.E.O.)
IPEX (Pvt.) LTD.
305 Business Avenue P.E.C.H.S Block-6 Shahrah-e-Faisal 
Karachi, Pakistan
info@ipexgmbh.com</t>
  </si>
  <si>
    <t xml:space="preserve">Urgent
</t>
  </si>
  <si>
    <t>https://www.google.com.pk/search?num=40&amp;newwindow=1&amp;biw=1920&amp;bih=947&amp;ei=O14_W5LkN9a0rQG0oryQCA&amp;q=France+sea+forwarding+agents&amp;oq=France+sea+forwarding+agents&amp;gs_l=psy-ab.3...2347612.2355684.0.2355836.28.28.0.0.0.0.197.2755.0j21.21.0..2..0...1c.1.64.psy-ab..7.18.2357...0j0i131i67k1j0i131k1j35i39k1j0i3k1j0i10k1j0i22i30k1j0i22i10i30k1j33i21k1j33i160k1j33i22i29i30k1.0.oKwYz0Sah4g
https://www.google.com.pk/search?num=40&amp;newwindow=1&amp;biw=1920&amp;bih=947&amp;ei=cGc_W67NGNv49QO-yIfYBQ&amp;q=France+Air+forwarding+agents&amp;oq=France+Air+forwarding+agents&amp;gs_l=psy-ab.3...13999.15534.0.16166.6.6.0.0.0.0.127.691.0j6.6.0....0...1c.1.64.psy-ab..0.2.238...0i13i30k1j0i30k1j0i8i30k1.0.9XTpheaQI5Q
https://www.google.com.pk/search?num=40&amp;newwindow=1&amp;biw=1920&amp;bih=947&amp;ei=gWc_W6-hJNWS9QPMpJmAAg&amp;q=France+sea+forwarders&amp;oq=France+sea+forwarders&amp;gs_l=psy-ab.3...10884.15755.0.15915.12.12.0.0.0.0.139.1314.0j11.11.0....0...1c.1.64.psy-ab..1.7.851...35i39k1j0i13i30k1j0i30k1j0i8i30k1j33i21k1j33i160k1.0.d-jRhY7OWEk
https://www.google.com.pk/search?num=40&amp;newwindow=1&amp;biw=1920&amp;bih=947&amp;ei=kmc_W8HBGcb89QOX5qroCg&amp;q=France+seashipment+forwarders&amp;oq=France+seashipment+forwarders&amp;gs_l=psy-ab.3...8957.10763.0.11059.10.9.1.0.0.0.280.1096.0j4j2.6.0....0...1c.1.64.psy-ab..5.0.0....0.k0gKYIGqozw</t>
  </si>
  <si>
    <t>9KL8R5LDSNQMQ</t>
  </si>
  <si>
    <t>Microdosing Capsule Filling Machine    GKF - 702     BOSCH Germany
8-104-223-207 1um
Serial No.: 732250</t>
  </si>
  <si>
    <t>MACTER International Limited
Abdus Salam,
F 216 SITE, Karachi – Pakistan,
Tel : +92 21 32591000
+92 21 32575311-14 (4 Lines)
abdus.salam@macter.com
Qamar</t>
  </si>
  <si>
    <t>Microdosing Capsule Filling Machine</t>
  </si>
  <si>
    <t xml:space="preserve">https://www.google.com.pk/search?num=40&amp;newwindow=1&amp;rlz=1C1SQJL_enPK798PK799&amp;ei=OfVGW4jgAoac9QPs8qO4Bg&amp;q=gkf-702+bosch+spare+parts&amp;oq=GKF-702+BOSCH+spare&amp;gs_l=psy-ab.3.1.33i21k1j33i160k1.49408.57341.0.62322.18.14.0.0.0.0.190.1597.0j11.11.0....0...1c.1.64.psy-ab..7.5.721...0i22i30k1.0.2tewDPVcN6M
https://www.google.com.pk/search?q=gkf-702+bosch+spare+parts&amp;num=40&amp;newwindow=1&amp;rlz=1C1SQJL_enPK798PK799&amp;source=lnms&amp;tbm=isch&amp;sa=X&amp;ved=0ahUKEwjUxMf495jcAhUMdCsKHRxhCwgQ_AUICigB&amp;biw=1920&amp;bih=1067
https://www.google.com.pk/search?num=40&amp;newwindow=1&amp;rlz=1C1SQJL_enPK798PK799&amp;q=bosch+capsule+filling+machine+pdf&amp;sa=X&amp;ved=0ahUKEwjUxMf495jcAhUMdCsKHRxhCwgQ1QIIqAEoAA
https://www.google.com.pk/search?q=bosch+capsule+filling+machine+pdf&amp;num=40&amp;newwindow=1&amp;rlz=1C1SQJL_enPK798PK799&amp;source=lnms&amp;tbm=isch&amp;sa=X&amp;ved=0ahUKEwiFy8eO-JjcAhVZVH0KHQtHBa0Q_AUICigB&amp;biw=1920&amp;bih=1067
https://www.google.com.pk/search?num=40&amp;newwindow=1&amp;rlz=1C1SQJL_enPK798PK799&amp;q=bosch+1500+encapsulator&amp;sa=X&amp;ved=0ahUKEwjUxMf495jcAhUMdCsKHRxhCwgQ1QIIqQEoAQ
https://www.google.com.pk/search?q=bosch+1500+encapsulator&amp;num=40&amp;newwindow=1&amp;rlz=1C1SQJL_enPK798PK799&amp;source=lnms&amp;tbm=isch&amp;sa=X&amp;ved=0ahUKEwiRzcCQ-JjcAhWae30KHbn0DVEQ_AUICigB&amp;biw=1920&amp;bih=1067
https://www.google.com.pk/search?num=40&amp;newwindow=1&amp;rlz=1C1SQJL_enPK798PK799&amp;q=bosch+gkf+705&amp;sa=X&amp;ved=0ahUKEwjUxMf495jcAhUMdCsKHRxhCwgQ1QIIqgEoAg
https://www.google.com.pk/search?q=bosch+gkf+705&amp;num=40&amp;newwindow=1&amp;rlz=1C1SQJL_enPK798PK799&amp;source=lnms&amp;tbm=isch&amp;sa=X&amp;ved=0ahUKEwi7lf6R-JjcAhVVWysKHSbdBMwQ_AUICygC&amp;biw=1920&amp;bih=1067
https://www.google.com.pk/search?num=40&amp;newwindow=1&amp;rlz=1C1SQJL_enPK798PK799&amp;q=bosch+gkf+2500&amp;sa=X&amp;ved=0ahUKEwjUxMf495jcAhUMdCsKHRxhCwgQ1QIIqwEoAw
https://www.google.com.pk/search?q=bosch+gkf+2500&amp;num=40&amp;newwindow=1&amp;rlz=1C1SQJL_enPK798PK799&amp;source=lnms&amp;tbm=isch&amp;sa=X&amp;ved=0ahUKEwjl366T-JjcAhUZXCsKHT5vCo0Q_AUICygC&amp;biw=1920&amp;bih=1067
https://www.google.com.pk/search?num=40&amp;newwindow=1&amp;rlz=1C1SQJL_enPK798PK799&amp;q=bosch+capsule+filling+machine+video&amp;sa=X&amp;ved=0ahUKEwjUxMf495jcAhUMdCsKHRxhCwgQ1QIIrAEoBA
https://www.google.com.pk/search?q=bosch+capsule+filling+machine+video&amp;num=40&amp;newwindow=1&amp;rlz=1C1SQJL_enPK798PK799&amp;source=lnms&amp;tbm=isch&amp;sa=X&amp;ved=0ahUKEwj67OOU-JjcAhUMfCsKHRT5AckQ_AUICygC&amp;biw=1920&amp;bih=1067
https://www.google.com.pk/search?num=40&amp;newwindow=1&amp;rlz=1C1SQJL_enPK798PK799&amp;q=bosch+gkf+1500+manual&amp;sa=X&amp;ved=0ahUKEwjUxMf495jcAhUMdCsKHRxhCwgQ1QIIrQEoBQ
https://www.google.com.pk/search?q=bosch+gkf+1500+manual&amp;num=40&amp;newwindow=1&amp;rlz=1C1SQJL_enPK798PK799&amp;source=lnms&amp;tbm=isch&amp;sa=X&amp;ved=0ahUKEwiZ06aW-JjcAhWNT30KHcZPCF8Q_AUICygC&amp;biw=1920&amp;bih=1067
</t>
  </si>
  <si>
    <t>9KR13X2LXBWLT</t>
  </si>
  <si>
    <t>Alchohol dispensing peristaltic pump with explosion prove technology
flow rate : 10 ltr / min (Minimum)</t>
  </si>
  <si>
    <t>GSK Korangi
muhammad.x.owais@gsk.com
Osama ahsan
osama.x.ahsan@gsk.com</t>
  </si>
  <si>
    <t>9L8IEXKXFWYRX</t>
  </si>
  <si>
    <t xml:space="preserve">Dissolution Apparatus without autosampler
</t>
  </si>
  <si>
    <t xml:space="preserve">Searlcompany
ghulam.hussain@searlcompany.com
Ghulam Hussain (Manager Purchase
</t>
  </si>
  <si>
    <t>9M95FRJEYTZZI</t>
  </si>
  <si>
    <t>Airborn particle counter</t>
  </si>
  <si>
    <t>"Searlcompany
ghulam.hussain@searlcompany.com
Ghulam Hussain (Manager Purchase
"</t>
  </si>
  <si>
    <t>9MCNWIYY4PDWD</t>
  </si>
  <si>
    <t xml:space="preserve">1. Gear Coupling Model: GFAS-32 Reqd. Qty: 01 Nos
2. Gear Coupling Model: GFA-40 Reqd. Qty: 01 Nos        </t>
  </si>
  <si>
    <t>Sheikh Muhammad Adeel
Buyer technical Items
English Biscuit Manufacturers (PVT) LTD
Plot 1-4, Sector 23, Korangi Industrial area
Karachi, Pakistan
P: 021-111-326-326
W: www.ebm.com.pk
sheikh.adeel@ebm.com.pk</t>
  </si>
  <si>
    <t>Gear Coupling</t>
  </si>
  <si>
    <t>https://www.google.com.pk/search?num=40&amp;newwindow=1&amp;ei=FglDW-3zII2f9QOC6asY&amp;q=Cross+%2B+Morse+GFAS-32&amp;oq=Cross+%2B+Morse+GFAS-32&amp;gs_l=psy-ab.3...65440.65759.0.66518.2.2.0.0.0.0.144.265.0j2.2.0....0...1c.1.64.psy-ab..0.0.0....0.3HAJ327nutc
https://www.google.com.pk/search?num=40&amp;newwindow=1&amp;ei=WglDW-KJAYv0rQHi75CAAw&amp;q=Cross+%2B+Morse+GFAS-32+-%22pdf%22&amp;oq=Cross+%2B+Morse+GFAS-32+-%22pdf%22&amp;gs_l=psy-ab.3...71033.76543.0.76703.11.9.2.0.0.0.149.971.1j7.8.0....0...1c.1.64.psy-ab..1.1.143...33i160k1.0.3ZehrJbQuvA
https://www.google.com.pk/search?num=40&amp;newwindow=1&amp;ei=pwlDW4fAMJae9QOBq7_oDg&amp;q=Cross+%2B+Morse+GFAS-32+suppliers+-%22pdf%22&amp;oq=Cross+%2B+Morse+GFAS-32+suppliers+-%22pdf%22&amp;gs_l=psy-ab.3...9750.11156.0.11283.10.10.0.0.0.0.199.894.0j6.6.0....0...1c.1.64.psy-ab..5.0.0....0.5jmicxmumD0
https://www.google.com.pk/search?num=40&amp;newwindow=1&amp;ei=tAlDW8atCoeS9QOCq624CQ&amp;q=Cross+%2B+Morse+GFA-40+suppliers+-%22pdf%22&amp;oq=Cross+%2B+Morse+GFA-40+suppliers+-%22pdf%22&amp;gs_l=psy-ab.3...18313.18313.0.18886.1.1.0.0.0.0.102.102.0j1.1.0....0...1c.1.64.psy-ab..0.0.0....0.Oma9TV9cJpc
https://www.google.com.pk/search?num=40&amp;newwindow=1&amp;ei=xwlDW5qzM5Lf9QOpvIfoCw&amp;q=Cross+%2B+Morse+GFA-40++-%22pdf%22&amp;oq=Cross+%2B+Morse+GFA-40++-%22pdf%22&amp;gs_l=psy-ab.3...12690.12690.0.13106.1.1.0.0.0.0.102.102.0j1.1.0....0...1c.1.64.psy-ab..0.0.0....0.YlKTsAb-Aro
https://www.google.com.pk/search?num=40&amp;newwindow=1&amp;ei=3wlDW5PgE5berQGvgYjICA&amp;q=Cross+%2B+Morse+suppliers+-%22pdf%22&amp;oq=Cross+%2B+Morse+suppliers+-%22pdf%22&amp;gs_l=psy-ab.3...3570.4657.0.4807.9.8.0.0.0.0.132.759.4j3.7.0....0...1c.1.64.psy-ab..4.0.0....0.ogLLglcK6us
https://www.google.com.pk/search?num=40&amp;newwindow=1&amp;ei=5AlDW7KaPIz0rQHPsLm4Ag&amp;q=Cross+%2B+Morse+distibutors+-%22pdf%22&amp;oq=Cross+%2B+Morse+distibutors+-%22pdf%22&amp;gs_l=psy-ab.3...10058.13138.0.13385.12.12.0.0.0.0.148.1083.3j7.10.0....0...1c.1.64.psy-ab..3.0.0....0.8U6W7yYsK5o</t>
  </si>
  <si>
    <t>9MRRE5D4XXB1D</t>
  </si>
  <si>
    <t xml:space="preserve">Cooler Combination part # 54753918
These parts are required for INGERSOLL-RAND AIR COMPRESSOR MODEL NO: UP 22
QUNATITY: 01 EA
Hose Hydraulic part # 85561231
QUNATITY: 01 EA
Hose Hydraulic part # 85560597
QUNATITY: 02 EA
</t>
  </si>
  <si>
    <t>saman.khalid@engro.com
saman</t>
  </si>
  <si>
    <t xml:space="preserve">HASAN NE QUOTATION BHEJ DI
</t>
  </si>
  <si>
    <t>Cooler Combination</t>
  </si>
  <si>
    <t>https://www.google.com.pk/search?num=40&amp;newwindow=1&amp;ei=-gVDW5yROoG_rQGY6KfwAw&amp;q=Ingersoll+Rand+54753918+-%22amazon%22+-%22aliexpress%22&amp;oq=Ingersoll+Rand+54753918+-%22amazon%22+-%22aliexpress%22&amp;gs_l=psy-ab.3...86301.90234.0.90447.14.14.0.0.0.0.135.1355.3j10.13.0....0...1c.1.64.psy-ab..2.0.0....0.AHJJWkdYvik
https://www.google.com.pk/search?num=40&amp;newwindow=1&amp;ei=VgZDW_qnCMew9QPDwKyoBQ&amp;q=Ingersoll+Rand+54753918+suppliers+-%22amazon%22+-%22aliexpress%22&amp;oq=Ingersoll+Rand+54753918+suppliers+-%22amazon%22+-%22aliexpress%22&amp;gs_l=psy-ab.3...16187.17562.0.17840.10.10.0.0.0.0.165.1028.1j8.9.0....0...1c.1.64.psy-ab..3.0.0....0.bkA5ad7zfYI
https://www.google.com.pk/search?num=40&amp;newwindow=1&amp;ei=aAZDW_H6LNj_rQHCoZqIBA&amp;q=Ingersoll+Rand+85561231+suppliers+-%22amazon%22+-%22aliexpress%22&amp;oq=Ingersoll+Rand+85561231+suppliers+-%22amazon%22+-%22aliexpress%22&amp;gs_l=psy-ab.3...15817.15817.0.16710.1.1.0.0.0.0.106.106.0j1.1.0....0...1c.1.64.psy-ab..0.0.0....0.4tnByqBE9Y4
https://www.google.com.pk/search?num=40&amp;newwindow=1&amp;ei=egZDW4DhCoe-9QPI_7_YBg&amp;q=Ingersoll+Rand+24555161+suppliers+-%22amazon%22+-%22aliexpress%22&amp;oq=Ingersoll+Rand+24555161+suppliers+-%22amazon%22+-%22aliexpress%22&amp;gs_l=psy-ab.3...23513.23513.0.24061.1.1.0.0.0.0.101.101.0j1.1.0....0...1c.1.64.psy-ab..0.0.0....0.mD9VRFlgQMk
https://www.google.com.pk/search?num=40&amp;newwindow=1&amp;ei=kwZDW8H0AoGv9QPd1qDQDg&amp;q=Ingersoll+Rand+85560597+suppliers+-%22amazon%22+-%22aliexpress%22&amp;oq=Ingersoll+Rand+85560597+suppliers+-%22amazon%22+-%22aliexpress%22&amp;gs_l=psy-ab.3...12704.12704.0.13340.1.1.0.0.0.0.101.101.0j1.1.0....0...1c.1.64.psy-ab..0.0.0....0.GJTo3JY5xiY
https://www.google.com.pk/search?num=40&amp;newwindow=1&amp;ei=oQZDW8-nCcaR9QP3upCAAw&amp;q=Ingersoll+Rand+24279200+suppliers+-%22amazon%22+-%22aliexpress%22&amp;oq=Ingersoll+Rand+24279200+suppliers+-%22amazon%22+-%22aliexpress%22&amp;gs_l=psy-ab.3...18481.18481.0.19079.1.1.0.0.0.0.99.99.1.1.0....0...1c.1.64.psy-ab..0.0.0....0.kr3AUDKNtcQ</t>
  </si>
  <si>
    <t>9MSFJQWIJTFBX</t>
  </si>
  <si>
    <t>Safety Cabinets</t>
  </si>
  <si>
    <t>9NRWGLEY49EBV</t>
  </si>
  <si>
    <t>SERVO DRIVE VARIENT 
9326 12-543806 LENZE "11.0KW, 23.5 AMPS 16.3KVA O/P NOMINAL"
INPUT: 3 PHASE 320-528V TYPE EVS9236-ES Make: LENZE
Qty: 2
RFQ21736</t>
  </si>
  <si>
    <t>Mohammad Abdullah | Manager Commercial
Tel:  +92-42-35712969
Email: abdullah@starimpex.com
STAR IMPEX INTERNATIONAL
Suite # 5, 3rd Floor Imtiaz Centre, Gulberg II, 
Main Market, Lahore, 54660, Pakistan
abdullah@starimpex.com</t>
  </si>
  <si>
    <t xml:space="preserve">SAAD: Quotation Required on 7/11/2018
</t>
  </si>
  <si>
    <t>SERVO DRIVE VARIENT</t>
  </si>
  <si>
    <t>https://www.google.com.pk/search?num=40&amp;newwindow=1&amp;biw=1920&amp;bih=898&amp;ei=_FVDW6OfM8X8rQG446v4AQ&amp;q=LENZE+EVS9326-ES+-%22pdf%22&amp;oq=LENZE+EVS9326-ES+-%22pdf%22&amp;gs_l=psy-ab.3...1872.4478.0.4550.7.7.0.0.0.0.121.655.1j5.6.0....0...1c.1.64.psy-ab..1.2.236...0j0i22i30k1.0.9oJAE1WtnlY
https://www.google.com.pk/search?num=40&amp;newwindow=1&amp;biw=1920&amp;bih=947&amp;ei=AlZDW_StCoGu0ATLk5pY&amp;q=LENZE+EVS9326-ES+suppliers+-%22pdf%22&amp;oq=LENZE+EVS9326-ES+suppliers+-%22pdf%22&amp;gs_l=psy-ab.3...118436.120197.0.120346.10.10.0.0.0.0.148.940.0j8.8.0....0...1c.1.64.psy-ab..2.0.0....0.tyX13p5J4IQ
https://www.google.com.pk/search?num=40&amp;newwindow=1&amp;biw=1920&amp;bih=947&amp;ei=e1ZDW4iiH4TP0gTWro4Q&amp;q=LENZE+suppliers+-%22pdf%22&amp;oq=LENZE+suppliers+-%22pdf%22&amp;gs_l=psy-ab.3...58808.58808.0.59127.1.1.0.0.0.0.105.105.0j1.1.0....0...1c.1.64.psy-ab..0.0.0....0.KiTI_zGTrx8
https://www.google.com.pk/search?num=40&amp;newwindow=1&amp;biw=1920&amp;bih=947&amp;ei=t1ZDW5eaJ8ek0gSviqHoBw&amp;q=LENZE+distributors+-%22pdf%22&amp;oq=LENZE+distributors+-%22pdf%22&amp;gs_l=psy-ab.3...13077.16068.0.16186.14.13.1.0.0.0.152.1366.2j11.13.0....0...1c.1.64.psy-ab..1.0.0....0.JiobVwI8Q0g</t>
  </si>
  <si>
    <t>9XZSBTJ2J9SML</t>
  </si>
  <si>
    <r>
      <rPr>
        <sz val="14"/>
        <rFont val="Trebuchet MS"/>
      </rPr>
      <t xml:space="preserve">INVERTOR (V.F.D) MAKE: L.S, TYPE: SV011iP5A, KW:11 kW,
VOLT 380  </t>
    </r>
    <r>
      <rPr>
        <b/>
        <sz val="14"/>
        <color rgb="FFFF0000"/>
        <rFont val="Trebuchet MS"/>
      </rPr>
      <t>Correct Model: SV110iP5A-4</t>
    </r>
    <r>
      <rPr>
        <sz val="14"/>
        <rFont val="Trebuchet MS"/>
      </rPr>
      <t xml:space="preserve">
INVERTOR (V.F.D) MAKE: L.S, TYPE: SV075iP5A, KW:7.5 kW,
VOLT 380 </t>
    </r>
    <r>
      <rPr>
        <b/>
        <sz val="14"/>
        <color rgb="FFFF0000"/>
        <rFont val="Trebuchet MS"/>
      </rPr>
      <t>Correct Model: SV075iP5A-4</t>
    </r>
    <r>
      <rPr>
        <sz val="14"/>
        <rFont val="Trebuchet MS"/>
      </rPr>
      <t xml:space="preserve">
INVERTOR (V.F.D) MAKE: L.S, TYPE: </t>
    </r>
    <r>
      <rPr>
        <b/>
        <sz val="14"/>
        <color rgb="FFFF0000"/>
        <rFont val="Trebuchet MS"/>
      </rPr>
      <t>SV055iG5A-4</t>
    </r>
    <r>
      <rPr>
        <sz val="14"/>
        <rFont val="Trebuchet MS"/>
      </rPr>
      <t>, KW:5.5
kW, VOLT 380</t>
    </r>
  </si>
  <si>
    <t>INVERTOR (V.F.D)</t>
  </si>
  <si>
    <t>https://www.google.com.pk/search?num=40&amp;newwindow=1&amp;ei=YUBEW7SxLsPvrQGV0KW4Dw&amp;q=L.S+INVERTER+SV110iP5A-4&amp;oq=L.S+INVERTER+SV110iP5A-4&amp;gs_l=psy-ab.3..33i160k1l2.2569120.2580511.0.2580663.12.12.0.0.0.0.152.1573.0j12.12.0....0...1c.1.64.psy-ab..0.8.1042...0i22i30k1j33i22i29i30k1.0.rlZhRVAEjiM
https://www.google.com.pk/search?num=40&amp;newwindow=1&amp;ei=mkpEW637KcPt9QOgwJToDA&amp;q=L.S+INVERTER+SV110iP5A-4+suppliers+-%22alibaba%22+-%22pdf%22&amp;oq=L.S+INVERTER+SV110iP5A-4+suppliers+-%22alibaba%22+-%22pdf%22&amp;gs_l=psy-ab.3...3313.5673.0.6047.7.7.0.0.0.0.105.713.1j6.7.0....0...1c.1.64.psy-ab..0.0.0....0._sKqdQ4vKOo
https://www.google.com.pk/search?num=40&amp;newwindow=1&amp;ei=oUpEW4HAJIv-9QOW_5pg&amp;q=L.S+INVERTER+SV075iP5A-4+suppliers+-%22alibaba%22+-%22pdf%22&amp;oq=L.S+INVERTER+SV075iP5A-4+suppliers+-%22alibaba%22+-%22pdf%22&amp;gs_l=psy-ab.3...19992.22047.0.25231.6.6.0.0.0.0.101.605.0j6.6.0....0...1c.1.64.psy-ab..0.0.0....0.dG828kYJqo4
https://www.google.com.pk/search?num=40&amp;newwindow=1&amp;ei=0kpEW8fUNoSf9QPchbTQBA&amp;q=L.S+INVERTER+SV075iP5A-4+-%22alibaba%22+-%22pdf%22+-%22youtube%22+-%22slideshare%22&amp;oq=L.S+INVERTER+SV075iP5A-4+-%22alibaba%22+-%22pdf%22+-%22youtube%22+-%22slideshare%22&amp;gs_l=psy-ab.3...2771.6338.0.6458.14.14.0.0.0.0.109.1229.1j11.12.0....0...1c.1.64.psy-ab..3.0.0....0.Xmel2AQpGfQ
https://www.google.com.pk/search?num=40&amp;newwindow=1&amp;ei=-kpEW4WGAdSy9QObvLuACA&amp;q=L.S+INVERTER+SV055iG5A-4+-%22alibaba%22+-%22pdf%22+-%22youtube%22+-%22slideshare%22+-%22amazon%22&amp;oq=L.S+INVERTER+SV055iG5A-4+-%22alibaba%22+-%22pdf%22+-%22youtube%22+-%22slideshare%22+-%22amazon%22&amp;gs_l=psy-ab.3...4943.7454.0.7718.10.10.0.0.0.0.107.1014.1j9.10.0....0...1c.1.64.psy-ab..0.0.0....0.aQbljqg3GTw
https://www.google.com.pk/search?num=40&amp;newwindow=1&amp;ei=AktEW7OxLtmm9QPkg7GgBQ&amp;q=L.S+INVERTER+SV055iG5A-4+suppliers+-%22alibaba%22+-%22pdf%22+-%22youtube%22+-%22slideshare%22+-%22amazon%22&amp;oq=L.S+INVERTER+SV055iG5A-4+suppliers+-%22alibaba%22+-%22pdf%22+-%22youtube%22+-%22slideshare%22+-%22amazon%22&amp;gs_l=psy-ab.3...9328.10791.0.10895.10.10.0.0.0.0.158.1016.1j8.9.0....0...1c.1.64.psy-ab..3.0.0....0.1VOFx7_65yE
https://www.google.com.pk/search?num=40&amp;newwindow=1&amp;ei=HktEW4aiG5bgrQGjk6NY&amp;q=L.S+INVERTER+suppliers+-%22indiamart%22+-%22alibaba%22+-%22pdf%22+-%22youtube%22+-%22slideshare%22+-%22amazon%22&amp;oq=L.S+INVERTER+suppliers+-%22indiamart%22+-%22alibaba%22+-%22pdf%22+-%22youtube%22+-%22slideshare%22+-%22amazon%22&amp;gs_l=psy-ab.3...4843.8786.0.9067.13.13.0.0.0.0.140.1374.1j12.13.0....0...1c.1.64.psy-ab..1.0.0....0.5Ol_nx6JJow
https://www.google.com.pk/search?num=40&amp;newwindow=1&amp;ei=cktEW772FsngrQGY_KSoCg&amp;q=L.S+industrial+systems+suppliers+-%22indiamart%22+-%22alibaba%22+-%22pdf%22+-%22youtube%22+-%22slideshare%22+-%22amazon%22&amp;oq=L.S+industrial+systems+suppliers+-%22indiamart%22+-%22alibaba%22+-%22pdf%22+-%22youtube%22+-%22slideshare%22+-%22amazon%22&amp;gs_l=psy-ab.3...26870.26870.0.27310.1.1.0.0.0.0.104.104.0j1.1.0....0...1c.1.64.psy-ab..0.0.0....0.bJwg2jjNWw4</t>
  </si>
  <si>
    <t>9PB4GCM1PFZWD</t>
  </si>
  <si>
    <t>Pressure Gauge
Specification: 0 to 120 Psi
Connection: Size Bottom ½” 
QTY: 5</t>
  </si>
  <si>
    <t>Sheikh Muhammad Adeel
English Biscuit Manufacturers (PVT) LTD
Plot 1-4, Sector 23, Korangi Industrial area
Karachi, Pakistan
P: 021-111-326-326
W: www.ebm.com.pk
sheikh.adeel@ebm.com.pk</t>
  </si>
  <si>
    <t>Pressure Gauge</t>
  </si>
  <si>
    <t>https://www.google.com.pk/search?num=40&amp;newwindow=1&amp;ei=jktEW9yzK9Wd9QOE1K2oDg&amp;q=Pressure+Gauge+0+to+120+Psi+suppliers+-%22indiamart%22+-%22alibaba%22+-%22pdf%22+-%22youtube%22+-%22slideshare%22+-%22amazon%22&amp;oq=Pressure+Gauge+0+to+120+Psi+suppliers+-%22indiamart%22+-%22alibaba%22+-%22pdf%22+-%22youtube%22+-%22slideshare%22+-%22amazon%22&amp;gs_l=psy-ab.3...1099321.1099321.0.1099983.1.1.0.0.0.0.0.0..0.0....0...1c.1.64.psy-ab..1.0.0....0.8R3ARBtfWhI
https://www.google.com.pk/search?num=40&amp;newwindow=1&amp;ei=7U9EW__rIZGy9QONvIqgDg&amp;q=Pressure+Gauge+0+to+120+Psi+Germany+-%22ebay%22+-%22indiamart%22+-%22alibaba%22+-%22pdf%22+-%22youtube%22+-%22slideshare%22+-%22amazon%22&amp;oq=Pressure+Gauge+0+to+120+Psi+Germany+-%22ebay%22+-%22indiamart%22+-%22alibaba%22+-%22pdf%22+-%22youtube%22+-%22slideshare%22+-%22amazon%22&amp;gs_l=psy-ab.3...4255.7949.0.8382.8.8.0.0.0.0.0.0..0.0....0...1c.1.64.psy-ab..8.0.0....0.M_-VPeD2PCM
https://www.google.com.pk/search?num=40&amp;newwindow=1&amp;ei=9k9EW8L1OcL7rQH80IvwAg&amp;q=Pressure+Gauge+0+to+120+Psi+UK+-%22ebay%22+-%22indiamart%22+-%22alibaba%22+-%22pdf%22+-%22youtube%22+-%22slideshare%22+-%22amazon%22&amp;oq=Pressure+Gauge+0+to+120+Psi+UK+-%22ebay%22+-%22indiamart%22+-%22alibaba%22+-%22pdf%22+-%22youtube%22+-%22slideshare%22+-%22amazon%22&amp;gs_l=psy-ab.3...9971.10211.0.10492.2.2.0.0.0.0.0.0..0.0....0...1c.1.64.psy-ab..2.0.0....0.6yfWBdIlAbw
https://www.google.com.pk/search?num=40&amp;newwindow=1&amp;ei=AlBEW9aQGpngrQG0spmwCg&amp;q=Pressure+Gauge+0+to+120+Psi+USA+-%22ebay%22+-%22indiamart%22+-%22alibaba%22+-%22pdf%22+-%22youtube%22+-%22slideshare%22+-%22amazon%22&amp;oq=Pressure+Gauge+0+to+120+Psi+USA+-%22ebay%22+-%22indiamart%22+-%22alibaba%22+-%22pdf%22+-%22youtube%22+-%22slideshare%22+-%22amazon%22&amp;gs_l=psy-ab.3...10753.12090.0.12336.5.5.0.0.0.0.0.0..0.0....0...1c.1.64.psy-ab..5.0.0....0.cgOWv8VohDQ
https://www.google.com.pk/search?num=40&amp;newwindow=1&amp;ei=D1BEW--ZOo779QPoq4f4Dg&amp;q=Pressure+Gauge+0+to+120+Psi+China+-%22ebay%22+-%22indiamart%22+-%22alibaba%22+-%22pdf%22+-%22youtube%22+-%22slideshare%22+-%22amazon%22&amp;oq=Pressure+Gauge+0+to+120+Psi+China+-%22ebay%22+-%22indiamart%22+-%22alibaba%22+-%22pdf%22+-%22youtube%22+-%22slideshare%22+-%22amazon%22&amp;gs_l=psy-ab.3...9327.9959.0.10166.5.5.0.0.0.0.0.0..0.0....0...1c.1.64.psy-ab..5.0.0....0.98Ki83tOPuk</t>
  </si>
  <si>
    <t>9QZ6DLGNLC8WU</t>
  </si>
  <si>
    <t>Analysis of Inquiry compeleted</t>
  </si>
  <si>
    <t>Lasair® III
Aerosol Particle Counter Models ????
Requisition # OF-17003058</t>
  </si>
  <si>
    <t>Saeed Ahmed
Barrett Hodgson Pakistan (Pvt) Ltd.
03423577585
saeed.ahmed@BarrettHodgson.com</t>
  </si>
  <si>
    <t>fg</t>
  </si>
  <si>
    <t>Lasair® III</t>
  </si>
  <si>
    <t>https://www.google.com.pk/search?num=40&amp;newwindow=1&amp;biw=1920&amp;bih=898&amp;ei=SF5EW53LOZSR9QPwnr3oBw&amp;q=Lasair+III+airborne+Particle+Counter+suppliers&amp;oq=Lasair+III+airborne+Particle+Counter+suppliers&amp;gs_l=psy-ab.3...511558.513861.0.514318.10.10.0.0.0.0.291.1369.0j4j3.7.0....0...1c.1.64.psy-ab..3.6.1076...33i22i29i30k1j33i160k1j33i21k1.0.y60luQ9Cdqg
https://www.google.com.pk/search?num=40&amp;newwindow=1&amp;biw=1920&amp;bih=898&amp;ei=TGBEW_PNDpOv9QPyxLfQBw&amp;q=Lasair+III+airborne+Particle+Counter+USA+suppliers&amp;oq=Lasair+III+airborne+Particle+Counter+USA+suppliers&amp;gs_l=psy-ab.3...15387.15964.0.16139.4.4.0.0.0.0.161.404.0j3.3.0....0...1c.1.64.psy-ab..1.0.0....0.70hf0fMsQe8
https://www.google.com.pk/search?num=40&amp;newwindow=1&amp;biw=1920&amp;bih=898&amp;ei=c2BEW-LjNpGo9QPG4LGADg&amp;q=Lasair+III+airborne+Particle+Counter+-%22pdf%22+-%22youtube%22&amp;oq=Lasair+III+airborne+Particle+Counter+-%22pdf%22+-%22youtube%22&amp;gs_l=psy-ab.3...3600.6497.0.7207.11.11.0.0.0.0.110.942.0j9.9.0....0...1c.1.64.psy-ab..2.0.0....0.fQoY0KQedSg</t>
  </si>
  <si>
    <t>9WHXULLEFWK4H</t>
  </si>
  <si>
    <t xml:space="preserve">Tube Filling Machine for Ointment Filling
Speed: 60  to 80 Tubes/m
Tube type: Almunium
</t>
  </si>
  <si>
    <t>0334-3594574
Atif Munir
GSK West Wharf</t>
  </si>
  <si>
    <t>9Y7UXEW6HXCLB</t>
  </si>
  <si>
    <r>
      <rPr>
        <sz val="14"/>
        <rFont val="Trebuchet MS"/>
      </rPr>
      <t xml:space="preserve">           </t>
    </r>
    <r>
      <rPr>
        <sz val="14"/>
        <color rgb="FFFF0000"/>
        <rFont val="Trebuchet MS"/>
      </rPr>
      <t>Urgent</t>
    </r>
    <r>
      <rPr>
        <sz val="14"/>
        <rFont val="Trebuchet MS"/>
      </rPr>
      <t xml:space="preserve">
400A TP MCCB 50KA Breaker 
Brand Schneider 
QTY:02 Nos
</t>
    </r>
    <r>
      <rPr>
        <sz val="14"/>
        <color rgb="FFFF0000"/>
        <rFont val="Trebuchet MS"/>
      </rPr>
      <t xml:space="preserve">Please quote in both options 3 pole and 4 pole
</t>
    </r>
  </si>
  <si>
    <t>Getz Pharma (Pvt) Limited
29-30/27, Korangi Industrial Area, Karachi 74900, Pakistan.
Faisal Waqas
Assistant Manager Procurement
faisal.waqas@getzpharma.com</t>
  </si>
  <si>
    <t>400A TP MCCB 50KA Breaker ( Schneider )</t>
  </si>
  <si>
    <t>https://www.google.com.pk/search?num=40&amp;newwindow=1&amp;ei=KqVFW_StNcLHrQG4wb-4DA&amp;q=Schneider+Electric+MGP4003X&amp;oq=Schneider+Electric+MGP4003X&amp;gs_l=psy-ab.3..35i39k1.38095.40837.0.41431.12.10.0.0.0.0.291.1114.0j6j1.7.0....0...1c.1.64.psy-ab..6.6.1002...33i160k1.0.SfQd9KqydhM
https://www.google.com.pk/search?num=40&amp;newwindow=1&amp;ei=VaVFW6WcJpqy9QOk15CYDA&amp;q=Schneider+Electric+MGP4003X+suppliers&amp;oq=Schneider+Electric+MGP4003X+suppliers&amp;gs_l=psy-ab.3..33i160k1.9231.11168.0.11248.10.9.0.0.0.0.195.831.0j6.6.0....0...1c.1.64.psy-ab..4.6.831...35i39k1.0.W96snDJGktE
https://www.google.com.pk/search?num=40&amp;newwindow=1&amp;ei=bqVFW4HQJI68rQH81pqoBQ&amp;q=MGP4003X&amp;oq=MGP4003X&amp;gs_l=psy-ab.3...1142.1494.0.1758.2.2.0.0.0.0.0.0..0.0....0...1c.1.64.psy-ab..2.0.0....0.rtLmppvJgxs</t>
  </si>
  <si>
    <t>9ZA5QYQ225WQU</t>
  </si>
  <si>
    <t>HUMIDITY DATA LOGGER
KH-50 (Kimo France)
Range: -20ᵒC to +70ᵒC
Humidity Measurement range: 0% to 100%
Displays temperature and humidity
Memory: 16000 Recording each channel
Require calibration of 2 Years  
Qty: 20</t>
  </si>
  <si>
    <t>Azeem Soomro
Assistant Manager Procurement
Getz Pharma (Pvt.) Limited
29-30/27, Korangi Industrial Area, Karachi 74900, Pakistan.
UAN: +9221-111-111-511 Ext:2866 
Web address: www.getzpharma.com, info@getzpharma.com
azeem.soomro@getzpharma.com</t>
  </si>
  <si>
    <t>SEND ENQUIRY TO KIMO
database available no need of links</t>
  </si>
  <si>
    <t>9ZH596XXYPUIZ</t>
  </si>
  <si>
    <t xml:space="preserve">pH meter Jenway UK Model 3510
P.R# 17003172        </t>
  </si>
  <si>
    <t>farazr@BarrettHodgson.com</t>
  </si>
  <si>
    <t>pH meter Jenway UK</t>
  </si>
  <si>
    <t>https://www.google.com.pk/search?num=40&amp;newwindow=1&amp;ei=-pdEW7P2CYyo9QO-n4DgCw&amp;q=Jenway+3510+Standard+Digital+pH+Meter+-%22pdf%22&amp;oq=Jenway+3510+Standard+Digital+pH+Meter+-%22pdf%22&amp;gs_l=psy-ab.3...4741.7700.0.7780.7.7.0.0.0.0.135.554.2j3.5.0....0...1c.1.64.psy-ab..2.1.121...35i39k1.0.ToTzN-Pa6v8
https://www.google.com.pk/search?num=40&amp;newwindow=1&amp;ei=K5hEW922ENLt9QOInbDgAQ&amp;q=Jenway+3510+Standard+Digital+pH+Meter+-%22pdf%22+-%22amazon%22+-%22ebay%22&amp;oq=Jenway+3510+Standard+Digital+pH+Meter+-%22pdf%22+-%22amazon%22+-%22ebay%22&amp;gs_l=psy-ab.3...6152.8598.0.8901.8.8.0.0.0.0.106.813.2j6.8.0....0...1c.1.64.psy-ab..1.0.0....0.zs_j3aXsm-4
https://www.google.com.pk/search?num=40&amp;newwindow=1&amp;ei=NZhEW8CSC5n4rQHAiYaAAg&amp;q=Jenway+UK+Suppliers+-%22pdf%22+-%22amazon%22+-%22ebay%22&amp;oq=Jenway+UK+Suppliers+-%22pdf%22+-%22amazon%22+-%22ebay%22&amp;gs_l=psy-ab.3...49157.51532.0.51709.13.13.0.0.0.0.199.1111.0j9.9.0....0...1c.1.64.psy-ab..5.0.0....0.SYpjSqWv7Wc</t>
  </si>
  <si>
    <t>AXMD9FTCIR2RN</t>
  </si>
  <si>
    <t>XII-F9-2D5-7X
above code has the rate of below item
6ES7331-7KF02-0AB0
6ES7 322-1BH01-0AA0</t>
  </si>
  <si>
    <t>Sami Saghir
Clariant Chemical Pakistan (PVT) Ltd
1-A/1, Sector 20, Korangi.Industrial.Area
Karachi, Pakistan
Phone:: (+92) 21 111 275 000 Ext. 437  
Fax :+92 21 35044342 |;Cell: 0333-3284057
Email: Sami.saghir.hrsg@clariant.com</t>
  </si>
  <si>
    <t>DataBase available</t>
  </si>
  <si>
    <t>AXQU5BSSTHWCO</t>
  </si>
  <si>
    <t>TEXT:SPARE FOR TADANO
CRANE 120 TONS,TRUCK
MOUNTED TELESCOPE
HYDRAULIC CRANE 6 BOOM +
JIB, K1500. MODEL TG-1200
M-2-20101 S/N. 460064 ,TAG#
VE-915
(JIB &amp; S/T)
TADANO/PH106-0077-00
&amp;
TADANO/333-708-88041
MFG
TADANO:PH106-0077-00
============================
TEXT:SPARE FOR TADANO
CRANE 120 TONS,TRUCK
MOUNTED TELESCOPE
HYDRAULIC CRANE 6 BOOM +
JIB, K1500. MODEL TG-1200
M-2-20101 S/N. 460064 ,TAG#
VE-915
TADANO/PH106-0096-00
&amp;
TADANO/333-708-88031
MFG
TADANO:PH106-0096-00
TADANO JAPAN:333-708-88031</t>
  </si>
  <si>
    <t>Safoora Khurram
Email:skhurram@engro.com
Engro Fertilizers Limited
7th &amp; 8th Floor, Harbor
Front Building
Marine Drive, Block 4, Clifton
Karachi, Pakistan
PABX: +9221 111 211 211
Fax: +9221 3581 0669</t>
  </si>
  <si>
    <t>2nd item Part number is not correct
Enquiry sent for first item</t>
  </si>
  <si>
    <t>SPARE FOR TADANO</t>
  </si>
  <si>
    <t>https://www.google.com.pk/search?num=40&amp;newwindow=1&amp;biw=1920&amp;bih=947&amp;ei=VOVGW-b3G4Wy9QP65IXICw&amp;q=TADANO+333-708-88041&amp;oq=TADANO+333-708-88041&amp;gs_l=psy-ab.3..35i39k1l2.50730.50730.0.51249.1.1.0.0.0.0.122.122.0j1.1.0....0...1c.1.64.psy-ab..0.1.121....0.FegU60kF3iM
https://www.google.com.pk/search?num=40&amp;newwindow=1&amp;biw=1920&amp;bih=947&amp;ei=oeVGW-K9NZj59QOFt6iwDg&amp;q=tadano+spare+parts+supplier&amp;oq=TADANO+spart&amp;gs_l=psy-ab.3.1.0i13k1l3j0i13i30k1l6j0i8i13i30k1.6389.7003.0.9403.5.5.0.0.0.0.135.383.0j3.3.0....0...1c.1.64.psy-ab..2.3.383...0j0i22i30k1.0.-8QUqtxRzFA
https://www.google.com.pk/search?num=40&amp;newwindow=1&amp;biw=1920&amp;bih=947&amp;ei=q-VGW8jcL9D1rQG627TIAg&amp;q=tadano+spare+parts+distributor&amp;oq=tadano+spare+parts+dis&amp;gs_l=psy-ab.3.0.33i21k1l2j33i160k1.8407.10494.0.11783.5.5.0.0.0.0.148.633.0j5.5.0....0...1c.1.64.psy-ab..0.5.632...0j35i39k1j0i22i30k1.0.B8KdolihAoY
https://www.google.com.pk/search?num=40&amp;newwindow=1&amp;biw=1920&amp;bih=947&amp;ei=uOVGW96IHIa8rQHvvrfQAw&amp;q=tadano+spare+parts&amp;oq=tadano+spare+parts&amp;gs_l=psy-ab.3..35i39k1j0l3j0i22i30k1l6.8436.8635.0.9165.2.2.0.0.0.0.122.239.0j2.2.0....0...1c.1.64.psy-ab..0.2.239....0.Uiz1WSmopsw</t>
  </si>
  <si>
    <t>A1CMZFBX7RH7O</t>
  </si>
  <si>
    <r>
      <rPr>
        <sz val="14"/>
        <rFont val="Trebuchet MS"/>
      </rPr>
      <t xml:space="preserve">Hepa Filter 4’ x 2’ x 3’’ (1219x610x68mm)        qty: 06
Hepa Filter 610x920x69mm-Malaysia        qty: 04
Hepa Filter 5’x3’x3’’ (914x524x68mm) qty: 04
Hepa Filter H-14 Effice 99.995 1219mm x 762mm x 68mm qty: 06
</t>
    </r>
    <r>
      <rPr>
        <b/>
        <sz val="14"/>
        <color rgb="FFFF0000"/>
        <rFont val="Trebuchet MS"/>
      </rPr>
      <t>MOST URGENT</t>
    </r>
  </si>
  <si>
    <t xml:space="preserve">muhammad.salman@BarrettHodgson.com
Salman Hussain 
Senior Executive Procurement
0321-2552225
Barrett Hodgson Pakistan (Pvt.) Ltd.  </t>
  </si>
  <si>
    <t>A1P1XMMQ7B5ML</t>
  </si>
  <si>
    <r>
      <rPr>
        <b/>
        <sz val="14"/>
        <rFont val="Trebuchet MS"/>
      </rPr>
      <t>Energy Monitoring System</t>
    </r>
    <r>
      <rPr>
        <sz val="14"/>
        <rFont val="Trebuchet MS"/>
      </rPr>
      <t xml:space="preserve"> for Engineering Equipment
Scope of work:
To build new BMS system on existing equipment for data logging of energy consumption for the Engineering Equipment for 24/7.
Daily Data to be log on PC system with providing printing provision in Excel Daily Report  Format. All equipment daily power consumption with respect to time to be available in individual equipment. Visit required prior to quote.  
Complete in all respects
</t>
    </r>
  </si>
  <si>
    <t>Muhammad Faizanullah Khan
Procurement Officer – Technical Community
Bayer Pakistan (Private)
CPL Functions Pakistan
Technical Community
Korangi Industrial Area,
Plot # 23, Sector # 22,
Karachi 74000 Pakistan
Tel:       +92 21 35108039-8039
Mobile: +92 303 7771548
E-mail:  muhammadfaizanullah.khan@bayer.com</t>
  </si>
  <si>
    <t>Energy Monitoring System for Engineering Equipment</t>
  </si>
  <si>
    <t>https://www.google.com.pk/search?num=40&amp;newwindow=1&amp;biw=1920&amp;bih=947&amp;ei=oO5GW4PkCo7grQHjmLnIAg&amp;q=Energy+Monitoring+System&amp;oq=Energy+Monitoring+System&amp;gs_l=psy-ab.3..35i39k1j0i67k1j0j0i20i263k1l2j0l5.1884.2235.0.2971.2.2.0.0.0.0.123.232.0j2.2.0....0...1c.1.64.psy-ab..0.2.232....0.td-YBZGNNKQ
https://www.google.com.pk/search?num=40&amp;newwindow=1&amp;biw=1920&amp;bih=947&amp;ei=o-5GW9-UNJP49QPJo57wCw&amp;q=energy+monitoring+system+manufacturers&amp;oq=Energy+Monitoring+System+m&amp;gs_l=psy-ab.3.1.0j0i22i30k1l4j0i22i10i30k1j0i22i30k1l4.20559.22527.0.25517.2.2.0.0.0.0.124.242.0j2.2.0....0...1c.1.64.psy-ab..0.2.242...35i39k1.0.AuSNx0Xzl4Y
https://www.google.com.pk/search?num=40&amp;newwindow=1&amp;biw=1920&amp;bih=947&amp;ei=vu5GW_qfDtDt9QO7y47oBA&amp;q=energy+monitoring+system+uk+manufacturers&amp;oq=energy+monitoring+system+uk+manufacturers&amp;gs_l=psy-ab.3...8306.8680.0.8856.3.3.0.0.0.0.126.362.0j3.3.0....0...1c.1.64.psy-ab..0.2.250...0i13i30k1.0.pNO5YpWeYWs
https://www.google.com.pk/search?num=40&amp;newwindow=1&amp;biw=1920&amp;bih=947&amp;ei=yO5GW9GMAc_8rQHh456gBA&amp;q=energy+monitoring+system+Germany+manufacturers&amp;oq=energy+monitoring+system+Germany+manufacturers&amp;gs_l=psy-ab.3...7207.10983.0.11454.13.11.2.0.0.0.167.1115.0j9.9.0....0...1c.1.64.psy-ab..2.1.117...0i30k1.0.QyMPZgJuBZ4
https://www.google.com.pk/search?num=40&amp;newwindow=1&amp;biw=1920&amp;bih=947&amp;ei=1O5GW8zpIsaS9QP6hqvICg&amp;q=energy+monitoring+system+china+manufacturers&amp;oq=energy+monitoring+system+china+manufacturers&amp;gs_l=psy-ab.3...8934.10285.0.10446.7.7.0.0.0.0.119.349.0j3.3.0....0...1c.1.64.psy-ab..5.1.112...0i30k1.0.G-yw1YboeKQ
"https://www.google.com.pk/search?q=data+logger+electricity+consumption&amp;rlz=1C1SQJL_enPK798PK799&amp;oq=data+logger+electric&amp;aqs=chrome.2.69i57j0l5.71087j1j7&amp;sourceid=chrome&amp;ie=UTF-8
https://www.google.com.pk/search?num=40&amp;newwindow=1&amp;rlz=1C1SQJL_enPK798PK799&amp;q=3+phase+power+data+logger&amp;sa=X&amp;ved=0ahUKEwiM8OS-mqvcAhVDQH0KHX1gAO8Q1QIIsQMoAA
https://www.google.com.pk/search?num=40&amp;newwindow=1&amp;rlz=1C1SQJL_enPK798PK799&amp;q=power+measurement+data+logger&amp;sa=X&amp;ved=0ahUKEwiM8OS-mqvcAhVDQH0KHX1gAO8Q1QIIsgMoAQ
https://www.google.com.pk/search?num=40&amp;newwindow=1&amp;rlz=1C1SQJL_enPK798PK799&amp;q=electrical+power+data+logger&amp;sa=X&amp;ved=0ahUKEwiM8OS-mqvcAhVDQH0KHX1gAO8Q1QIIswMoAg
https://www.google.com.pk/search?num=40&amp;newwindow=1&amp;rlz=1C1SQJL_enPK798PK799&amp;q=kwh+data+logger&amp;sa=X&amp;ved=0ahUKEwiM8OS-mqvcAhVDQH0KHX1gAO8Q1QIItAMoAw
https://www.google.com.pk/search?num=40&amp;newwindow=1&amp;rlz=1C1SQJL_enPK798PK799&amp;q=data+logger+for+electricity+meter&amp;sa=X&amp;ved=0ahUKEwiM8OS-mqvcAhVDQH0KHX1gAO8Q1QIItQMoBA
https://www.google.com.pk/search?num=40&amp;newwindow=1&amp;rlz=1C1SQJL_enPK798PK799&amp;q=energy+logger&amp;sa=X&amp;ved=0ahUKEwiM8OS-mqvcAhVDQH0KHX1gAO8Q1QIItgMoBQ
https://www.google.com.pk/search?num=40&amp;newwindow=1&amp;rlz=1C1SQJL_enPK798PK799&amp;q=dc+power+logger&amp;sa=X&amp;ved=0ahUKEwiM8OS-mqvcAhVDQH0KHX1gAO8Q1QIItwMoBg
https://www.google.com.pk/search?num=40&amp;newwindow=1&amp;rlz=1C1SQJL_enPK798PK799&amp;q=power+line+monitor+and+data+logger&amp;sa=X&amp;ved=0ahUKEwiM8OS-mqvcAhVDQH0KHX1gAO8Q1QIIuAMoBw
https://www.google.com.pk/search?q=data+logger+for+energy+audit&amp;rlz=1C1SQJL_enPK798PK799&amp;oq=d&amp;aqs=chrome.4.69i60l3j69i59l3.8564j0j7&amp;sourceid=chrome&amp;ie=UTF-8
https://www.google.com.pk/search?num=40&amp;newwindow=1&amp;rlz=1C1SQJL_enPK798PK799&amp;q=energy+meter+data+logger&amp;sa=X&amp;ved=0ahUKEwjl847lmqvcAhUbfCsKHUEmBsoQ1QIInwMoAA
https://www.google.com.pk/search?num=40&amp;newwindow=1&amp;rlz=1C1SQJL_enPK798PK799&amp;q=kwh+data+logger&amp;sa=X&amp;ved=0ahUKEwjl847lmqvcAhUbfCsKHUEmBsoQ1QIIoAMoAQ
https://www.google.com.pk/search?num=40&amp;newwindow=1&amp;rlz=1C1SQJL_enPK798PK799&amp;q=3+phase+power+data+logger&amp;sa=X&amp;ved=0ahUKEwjl847lmqvcAhUbfCsKHUEmBsoQ1QIIoQMoAg
https://www.google.com.pk/search?num=40&amp;newwindow=1&amp;rlz=1C1SQJL_enPK798PK799&amp;q=hobo+data+logger&amp;sa=X&amp;ved=0ahUKEwjl847lmqvcAhUbfCsKHUEmBsoQ1QIIogMoAw
https://www.google.com.pk/search?num=40&amp;newwindow=1&amp;rlz=1C1SQJL_enPK798PK799&amp;q=hobo+plug+load+data+logger&amp;sa=X&amp;ved=0ahUKEwjl847lmqvcAhUbfCsKHUEmBsoQ1QIIowMoBA
https://www.google.com.pk/search?num=40&amp;newwindow=1&amp;rlz=1C1SQJL_enPK798PK799&amp;q=3g+data+logger&amp;sa=X&amp;ved=0ahUKEwjl847lmqvcAhUbfCsKHUEmBsoQ1QIIpAMoBQ
https://www.google.com.pk/search?num=40&amp;newwindow=1&amp;rlz=1C1SQJL_enPK798PK799&amp;q=electrical+data+logger&amp;sa=X&amp;ved=0ahUKEwjl847lmqvcAhUbfCsKHUEmBsoQ1QIIpQMoBg
https://www.google.com.pk/search?num=40&amp;newwindow=1&amp;rlz=1C1SQJL_enPK798PK799&amp;q=hobo+ux120+data+logger&amp;sa=X&amp;ved=0ahUKEwjl847lmqvcAhUbfCsKHUEmBsoQ1QIIpgMoBw
https://www.google.com.pk/search?q=data+logger+electricity+consumption&amp;num=40&amp;newwindow=1&amp;rlz=1C1SQJL_enPK798PK799&amp;source=lnms&amp;tbm=isch&amp;sa=X&amp;ved=0ahUKEwiM8OS-mqvcAhVDQH0KHX1gAO8Q_AUICigB&amp;biw=1920&amp;bih=1067
https://www.google.com.pk/search?q=3+phase+power+data+logger&amp;num=40&amp;newwindow=1&amp;rlz=1C1SQJL_enPK798PK799&amp;source=lnms&amp;tbm=isch&amp;sa=X&amp;ved=0ahUKEwi7isDrmqvcAhUJMY8KHcNCDxYQ_AUICigB&amp;biw=1920&amp;bih=1067
https://www.google.com.pk/search?q=power+measurement+data+logger&amp;num=40&amp;newwindow=1&amp;rlz=1C1SQJL_enPK798PK799&amp;source=lnms&amp;tbm=isch&amp;sa=X&amp;ved=0ahUKEwjV7NPsmqvcAhWGNY8KHdoWCzEQ_AUICigB&amp;biw=1920&amp;bih=1067
https://www.google.com.pk/search?q=electrical+power+data+logger&amp;num=40&amp;newwindow=1&amp;rlz=1C1SQJL_enPK798PK799&amp;source=lnms&amp;tbm=isch&amp;sa=X&amp;ved=0ahUKEwjDppnumqvcAhUJpY8KHZVjBVYQ_AUICigB&amp;biw=1920&amp;bih=1067
https://www.google.com.pk/search?q=kwh+data+logger&amp;num=40&amp;newwindow=1&amp;rlz=1C1SQJL_enPK798PK799&amp;source=lnms&amp;tbm=isch&amp;sa=X&amp;ved=0ahUKEwj4tarvmqvcAhXFPI8KHcqbD44Q_AUICigB&amp;biw=1920&amp;bih=1067
https://www.google.com.pk/search?q=data+logger+for+electricity+meter&amp;num=40&amp;newwindow=1&amp;rlz=1C1SQJL_enPK798PK799&amp;source=lnms&amp;tbm=isch&amp;sa=X&amp;ved=0ahUKEwin2MHwmqvcAhXKtY8KHSt_CtMQ_AUICigB&amp;biw=1920&amp;bih=1067
https://www.google.com.pk/search?q=energy+logger&amp;num=40&amp;newwindow=1&amp;rlz=1C1SQJL_enPK798PK799&amp;source=lnms&amp;tbm=isch&amp;sa=X&amp;ved=0ahUKEwi1oNPxmqvcAhVCMo8KHXmYCDIQ_AUICigB&amp;biw=1920&amp;bih=1067
https://www.google.com.pk/search?q=dc+power+logger&amp;num=40&amp;newwindow=1&amp;rlz=1C1SQJL_enPK798PK799&amp;source=lnms&amp;tbm=isch&amp;sa=X&amp;ved=0ahUKEwikoMzymqvcAhWMvI8KHYgfBcwQ_AUICigB&amp;biw=1920&amp;bih=1067
https://www.google.com.pk/search?q=power+line+monitor+and+data+logger&amp;num=40&amp;newwindow=1&amp;rlz=1C1SQJL_enPK798PK799&amp;source=lnms&amp;tbm=isch&amp;sa=X&amp;ved=0ahUKEwjN2ezzmqvcAhWHQI8KHaYSAxgQ_AUICigB&amp;biw=1920&amp;bih=1067
https://www.google.com.pk/search?q=data+logger+for+energy+audit&amp;num=40&amp;newwindow=1&amp;rlz=1C1SQJL_enPK798PK799&amp;source=lnms&amp;tbm=isch&amp;sa=X&amp;ved=0ahUKEwjl847lmqvcAhUbfCsKHUEmBsoQ_AUICigB&amp;biw=1920&amp;bih=1067
https://www.google.com.pk/search?q=energy+meter+data+logger&amp;num=40&amp;newwindow=1&amp;rlz=1C1SQJL_enPK798PK799&amp;source=lnms&amp;tbm=isch&amp;sa=X&amp;ved=0ahUKEwjnl9H8mqvcAhVENI8KHRaBCYIQ_AUICigB&amp;biw=1920&amp;bih=1067
https://www.google.com.pk/search?q=kwh+data+logger&amp;num=40&amp;newwindow=1&amp;rlz=1C1SQJL_enPK798PK799&amp;source=lnms&amp;tbm=isch&amp;sa=X&amp;ved=0ahUKEwj49Nf9mqvcAhXIQI8KHcizCBUQ_AUICigB&amp;biw=1920&amp;bih=1067
https://www.google.com.pk/search?q=3+phase+power+data+logger&amp;num=40&amp;newwindow=1&amp;rlz=1C1SQJL_enPK798PK799&amp;source=lnms&amp;tbm=isch&amp;sa=X&amp;ved=0ahUKEwj_7Oz-mqvcAhWKqo8KHW4SAfQQ_AUICigB&amp;biw=1920&amp;bih=1067
https://www.google.com.pk/search?q=hobo+data+logger&amp;num=40&amp;newwindow=1&amp;rlz=1C1SQJL_enPK798PK799&amp;source=lnms&amp;tbm=isch&amp;sa=X&amp;ved=0ahUKEwiVmqaAm6vcAhUFso8KHZkIAtQQ_AUICigB&amp;biw=1920&amp;bih=1067
https://www.google.com.pk/search?q=hobo+plug+load+data+logger&amp;num=40&amp;newwindow=1&amp;rlz=1C1SQJL_enPK798PK799&amp;source=lnms&amp;tbm=isch&amp;sa=X&amp;ved=0ahUKEwinwbSBm6vcAhXKRY8KHXxJBxgQ_AUICigB&amp;biw=1920&amp;bih=1067
https://www.google.com.pk/search?q=3g+data+logger&amp;num=40&amp;newwindow=1&amp;rlz=1C1SQJL_enPK798PK799&amp;source=lnms&amp;tbm=isch&amp;sa=X&amp;ved=0ahUKEwjNmL6Cm6vcAhUfTI8KHVuUC-4Q_AUICigB&amp;biw=1920&amp;bih=1067
https://www.google.com.pk/search?q=electrical+data+logger&amp;num=40&amp;newwindow=1&amp;rlz=1C1SQJL_enPK798PK799&amp;source=lnms&amp;tbm=isch&amp;sa=X&amp;ved=0ahUKEwjpg6yDm6vcAhWIO48KHUh5CR0Q_AUICigB&amp;biw=1920&amp;bih=1067
https://www.google.com.pk/search?q=hobo+ux120+data+logger&amp;num=40&amp;newwindow=1&amp;rlz=1C1SQJL_enPK798PK799&amp;source=lnms&amp;tbm=isch&amp;sa=X&amp;ved=0ahUKEwigpp6Em6vcAhWHvY8KHao-BXQQ_AUICigB&amp;biw=1920&amp;bih=1067
"</t>
  </si>
  <si>
    <t>A1SAZY7EXX4E9</t>
  </si>
  <si>
    <r>
      <rPr>
        <sz val="14"/>
        <rFont val="Trebuchet MS"/>
      </rPr>
      <t xml:space="preserve">Tablet Vaccum Transfer System
Qty=6
</t>
    </r>
    <r>
      <rPr>
        <sz val="14"/>
        <color rgb="FFFF0000"/>
        <rFont val="Trebuchet MS"/>
      </rPr>
      <t>(Very urgent as per Qamar Sahab Said)</t>
    </r>
  </si>
  <si>
    <t>Pharmatech
Nasir Mughal Mehmood
Director Technical Operation
Phone: 0300-0300912
nasir.mughal@pharmatech.com</t>
  </si>
  <si>
    <t>A4X26161Q1H85</t>
  </si>
  <si>
    <t>SPARE FOR UNION PUMP
MODEL NO-4X3X16.5X10 VC
S.NO-C197305G-1 P-200C (NH3-2)
BRG:1.188"X 2.375"X 4",CARBON
GRAPHITE
BEARING:
SIZE: 1.188" X 2.375" X 4"
MATERIAL: CARBON
GRAPHITE
TEXT:SPARE FOR UNION PUMP
MODEL NO-4X3X16.5X10 VC
S.NO-C197305G-1 P-200C (NH3-2)
MFG
UNION PUMP:*
===============================
BRG:CARBON GRAPHITE
BEARING:
MATERIAL: CARBON
GRAPHITE
==============================
BEARING CARBON
BEARING CRBN GRPH
1.188X1.625X3.500
ITEM NO.226
================================
RING WEAR IMPL
RING WEAR IMPELLER ITEM
NO.229
SPARE FOR MECH.SEAL J.
CRANE TYPE. 8B1/BB1 TANDEM
CARTIDGE WITH PUMPING
RING DIA- 2.000/ 1.750 REFLA-
RG 7157824 DWG. NOH-
SP-43416-1 TAG NO. P200C
AMMONIA-2</t>
  </si>
  <si>
    <t xml:space="preserve">Safoora Khurram
Email:skhurram@engro.com
</t>
  </si>
  <si>
    <t>A5A7N3WWUCT0C</t>
  </si>
  <si>
    <t>FACE,MECH SEAL
FACE,MECHANICAL SEAL:
TEXT:SPARE FOR MECH.SEAL J.
CRANE TYPE. 8B1/BB1 TANDEM
CARTIDGE WITH PUMPING
RING DIA- 2.000/ 1.750 REFLA-
RG 7157824 DWG. NOH-
SP-43416-1 TAG NO. P200C
AMMONIA-2
RING MATING ITEM NO.1
MFG
JOHN CRANE:81027438
=============================
FACE,MECH SEAL
FACE,MECHANICAL SEAL:
TEXT:SPARE FOR MECH.SEAL J.
CRANE TYPE. 8B1/BB1 TANDEM
CARTIDGE WITH PUMPING
RING DIA- 2.000/ 1.750 REFLA-
RG 7157824 DWG. NOH-
SP-43416-1 TAG NO. P200C
AMMONIA-2
RING MATING ITEM NO.11
MFG
JOHN CRANE:81027298
========================== 
FACE,MECH SEAL
FACE,MECHANICAL SEAL:
TEXT:SPARE FOR MECH.SEAL J.
CRANE TYPE. 8B1/BB1 TANDEM
CARTIDGE WITH PUMPING
RING DIA- 2.000/ 1.750 REFLA-
RG 7157824 DWG. NOH-
SP-43416-1 TAG NO. P200C
AMMONIA-2
RING PRIMARY ITEM NO.13
MFG
JOHN CRANE:81018897
============================
SPRNG:MECHANICAL SEAL,316
SS
SPRING:
TYPE: MECHANICAL SEAL
MATERIAL: 316 SS
TEXT:SPARE FOR MECH.SEAL J.
CRANE TYPE. 8B1/BB1 TANDEM
CARTIDGE WITH PUMPING
RING DIA- 2.000/ 1.750 REFLA-
RG 7157824 DWG. NOH-
SP-43416-1 TAG NO. P200C
AMMONIA-2
ITEM NO.6
MFG
JOHN CRANE:81745157</t>
  </si>
  <si>
    <t xml:space="preserve">Safoora Khurram
Email:skhurram@engro.com
</t>
  </si>
  <si>
    <t>A6DBRXS3LDY21</t>
  </si>
  <si>
    <t>VICTOR ESS4-15-993 EDGE™ SERIES ACETYLENE REGULATOR
Part no# 0781-5134
QTY: 5
VICTOR ESS4-125-992 EDGE™ SERIES OXYGEN REGULATOR
Part no# 0781-5128
QTY: 5
RFQ # 9495-MEC</t>
  </si>
  <si>
    <t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t>
  </si>
  <si>
    <t xml:space="preserve">Maaz : Found 52 Emails Only
</t>
  </si>
  <si>
    <t>VICTOR ESS4-15-993 EDGE™ SERIES ACETYLENE REGULATOR</t>
  </si>
  <si>
    <t>https://www.google.com.pk/search?q=0781-5134&amp;oq=0781-5134&amp;aqs=chrome..69i57.911j0j4&amp;sourceid=chrome&amp;ie=UTF-8
https://www.google.com.pk/search?num=40&amp;newwindow=1&amp;ei=gT9IW5HcN9Ky9QPz3LnQCg&amp;q=0781-5134+suppliers&amp;oq=0781-5134+suppliers&amp;gs_l=psy-ab.3...291304.293293.0.293420.10.10.0.0.0.0.147.718.0j6.6.0....0...1.1.64.psy-ab..4.0.0....0.A2bKk5YGqmY
https://www.google.com.pk/search?num=40&amp;newwindow=1&amp;ei=qEBIW9XyCYfUvgSniLDoBg&amp;q=0781-5128+suppliers&amp;oq=0781-5128+suppliers&amp;gs_l=psy-ab.3...14430.14916.0.15307.2.2.0.0.0.0.122.232.0j2.2.0....0...1.1.64.psy-ab..0.0.0....0.It7fRmOKmW0
https://www.google.com.pk/search?num=40&amp;newwindow=1&amp;ei=xUBIW9rNEobavASBr6SYAw&amp;q=Victor+0781-5128+&amp;oq=Victor+0781-5128+&amp;gs_l=psy-ab.3...2116.2116.0.2508.1.1.0.0.0.0.121.121.0j1.1.0....0...1.1.64.psy-ab..0.0.0....0.Xrjy7SZsfu8
https://www.google.com.pk/search?num=40&amp;newwindow=1&amp;ei=_kBIW4usMcXnvgSJn47QAw&amp;q=VICTOR+ESS4+suppliers+-%22amazon%22+-%22ebay%22+-%22walmart%22&amp;oq=VICTOR+ESS4+suppliers+-%22amazon%22+-%22ebay%22+-%22walmart%22&amp;gs_l=psy-ab.3...7597.7597.0.7869.1.1.0.0.0.0.100.100.0j1.1.0....0...1.1.64.psy-ab..0.0.0....0.dIP7o9j1xNM</t>
  </si>
  <si>
    <t>A7B7796QYK68Q</t>
  </si>
  <si>
    <t>PROJECTOR LED 2.0 RGB IN STAINLESS STEEL D.295.
Code: 54097
Light Dia 07 inch
Light Holder size 12.5 inch
Make: ASTRALPool
Qty: 6</t>
  </si>
  <si>
    <t>Faisal Waqas
Assistant Manager Procurement
Getz Pharma (Pvt) Limited
29-30/27, Korangi Industrial Area, Karachi 74900, Pakistan.
UAN +9221-111-111-511 Ext. 2346
Cell: 0320-1212480
Fax: +9221-5057592
Web address: www.getzpharma.com
info@getzpharma.com
faisal.waqas@getzpharma.com</t>
  </si>
  <si>
    <t>PROJECTOR LED 2.0 RGB IN STAINLESS STEEL</t>
  </si>
  <si>
    <t>https://www.google.com.pk/search?q=astralpool+54097&amp;newwindow=1&amp;source=lnms&amp;sa=X&amp;ved=0ahUKEwiRlIWSvpvcAhWPV30KHRDVCr0Q_AUICSgA&amp;biw=1920&amp;bih=947&amp;dpr=1
https://www.google.com.pk/search?num=40&amp;newwindow=1&amp;biw=1920&amp;bih=947&amp;ei=iktIW86nL8v59QPR44fQDA&amp;q=astralpool+54097+supploers&amp;oq=astralpool+54097+supploers&amp;gs_l=psy-ab.3...290205.304939.0.305035.10.7.0.0.0.0.602.602.5-1.1.0....0...1.1.64.psy-ab..9.0.0....0.E2i3ZfOXY2I
https://www.google.com.pk/search?num=40&amp;newwindow=1&amp;biw=1920&amp;bih=947&amp;ei=vExIW___KYGS0PEP0ZqR2AI&amp;q=astralpool+spares+suppliers&amp;oq=astralpool+spares+suppliers&amp;gs_l=psy-ab.3..33i22i29i30k1.15023.33374.0.33670.23.20.1.0.0.0.377.3257.3-10.10.0....0...1.1.64.psy-ab..12.11.3259...0j35i39k1j0i13k1j0i8i13i30k1j0i8i13i10i30k1j0i22i10i30k1j0i22i30k1.0.B7mrwzUCZeA</t>
  </si>
  <si>
    <t>A7Z5XIGIJ3BSV</t>
  </si>
  <si>
    <t>SLIP RING ASSEMBLY FOR 3400KW MOTOR TYPE:1PS0636-6JM90-0CA1-Z, RPM=993,V=6300,STATER CURRENT:380A,ROTOR VOLTAGE:2195V, I=932A, LOHER JTRA-63CE-05A,  3~MOT.NO.LDX/50008907, IMB3, P.F:0.84, 50HZ  SIEMENS GERMANY
QTY: 01
RFQ # 5200-ELEC</t>
  </si>
  <si>
    <t xml:space="preserve">Karar Abbas Jr. Officer – Procurement - Department of Procurement
Bestway Cement Limited | 8th Floor | UBL Building, Jinnah Avenue | Islamabad 44000, Pakistan 
Tel: +92 51 835 5139 | UAN:+92 51 111 111 722 EXT:  324
Mob: +92 345 451 1553
Website:  www.bestway.com.pk
E-mail: quotations1@bestway.com.pk
</t>
  </si>
  <si>
    <t>A8KUAZBXXWCU3</t>
  </si>
  <si>
    <t>SLIPERING FOR 900KW MOTOR (COMPLETE) TYPE : IRR5503-4JA90-Z, NON/500126402000-2007,Y6300V±10%,50HZ,98A,1485RPM, ROTOR:S,ROTOR:1060V,ROTORI:516A,PF0.89,4P,D:S1,TH.CL:F,IP55,IM1001, EFF:95.4%, TEMP:-10~50C,MAKE:SIEMENS GERMANY   
RFQ # 5199-ELEC
QTY:01</t>
  </si>
  <si>
    <t xml:space="preserve">Karar Abbas Jr. Officer – Procurement - Department of Procurement
Bestway Cement Limited | 8th Floor | UBL Building, Jinnah Avenue | Islamabad 44000, Pakistan 
Tel: +92 51 835 5139 | UAN:+92 51 111 111 722 EXT:  324
Mob: +92 345 451 1553
Website:  www.bestway.com.pk
E-mail: quotations1@bestway.com.pk
</t>
  </si>
  <si>
    <t>A9X9QXGBFA6Z4</t>
  </si>
  <si>
    <t xml:space="preserve">1. INTERNAL IMPELLER FOR RAW MILL MOTOR AML 630L6ABAH
2. Impeller for Raw mill Motor AML 630L6ABAH
RFQ # 5211-ELEC
</t>
  </si>
  <si>
    <t>A9QSZR1YN87DT</t>
  </si>
  <si>
    <r>
      <rPr>
        <sz val="14"/>
        <rFont val="Trebuchet MS"/>
      </rPr>
      <t xml:space="preserve">Make: Parker Automation S.B.C
Drive Motor
HP: 2.00
KW: 1.50
Type: MVFK2U2U/L </t>
    </r>
    <r>
      <rPr>
        <b/>
        <sz val="14"/>
        <color rgb="FFFF0000"/>
        <rFont val="Trebuchet MS"/>
      </rPr>
      <t>&lt;--- NOT SURE ABOUT THIS</t>
    </r>
    <r>
      <rPr>
        <sz val="14"/>
        <rFont val="Trebuchet MS"/>
      </rPr>
      <t xml:space="preserve">
IP: 55
Delta V: 230, V: 280 A: 5.67
Y V: 400, V: 480, A: 3.28
V: 120 A: 0.70
RPM Max: 2750
RPM Min: 100
Nm: 5.00
FRENO “K”: V 110, A 1.57, Nm 12.5
Matricola N°: 211020008</t>
    </r>
  </si>
  <si>
    <t>zakir.x.ali@gsk.com</t>
  </si>
  <si>
    <r>
      <rPr>
        <sz val="14"/>
        <rFont val="Trebuchet MS"/>
      </rPr>
      <t xml:space="preserve">Just send the Enquiry to Manufacturers
You will find Manufacturer email in Links
</t>
    </r>
    <r>
      <rPr>
        <b/>
        <sz val="18"/>
        <rFont val="Trebuchet MS"/>
      </rPr>
      <t xml:space="preserve">(Arslan)
Obsolete with no replacement </t>
    </r>
  </si>
  <si>
    <t>Parker Automation S.B.C</t>
  </si>
  <si>
    <t>https://www.google.com.pk/search?num=40&amp;newwindow=1&amp;biw=1920&amp;bih=947&amp;ei=GYZMW5-cM8jNvgTXpYrgAg&amp;q=parker+automation+s.b.c+-%22pdf%22&amp;oq=parker+automation+s.b.c+-%22pdf%22&amp;gs_l=psy-ab.3...573937.576169.0.576255.7.7.0.0.0.0.180.748.1j5.6.0....0...1.1.64.psy-ab..1.2.332...35i39k1j0i22i30k1.0.ZNUKIhv1SDk
https://www.google.com.pk/search?num=40&amp;newwindow=1&amp;biw=1920&amp;bih=947&amp;ei=WohMW5fhLYqMvQTojJnoCA&amp;q=parker+automation+s.b.c+suppliers+-%22pdf%22&amp;oq=parker+automation+s.b.c+suppliers+-%22pdf%22&amp;gs_l=psy-ab.3...14567.16200.0.16374.10.10.0.0.0.0.150.901.1j6.7.0....0...1.1.64.psy-ab..3.0.0....0.4BH7_Ukk0sw</t>
  </si>
  <si>
    <t>ACQDIXNQXWY1Z</t>
  </si>
  <si>
    <t>Chlorophyll Meter</t>
  </si>
  <si>
    <t>Rana Muhammad Arif
info@maxtech.com.pk 
Maxtech Corporation 
Suite # 26, 1st Floor, Sharf Mansion
16-Fatima Jinnah Road, 
Lahore-54000, Pakistan
Cell: 0321-8478000 
Tel: +92 42 36371818, 36313121, 36304106
Fax: +92 42 36313903
Web: www.maxtech.com.pk</t>
  </si>
  <si>
    <t xml:space="preserve">https://www.google.com.pk/search?q=panomex&amp;num=40&amp;newwindow=1&amp;rlz=1C1SQJL_enPK798PK799&amp;source=lnms&amp;tbm=isch&amp;sa=X&amp;ved=0ahUKEwigsOm6uqXcAhUM148KHYXeCIAQ_AUICygC&amp;biw=1902&amp;bih=919
https://www.google.com.pk/search?num=40&amp;newwindow=1&amp;rlz=1C1SQJL_enPK798PK799&amp;q=panomex&amp;sa=X&amp;ved=0ahUKEwiLnLuWuqXcAhWEs48KHfW_DXUQ1QIIqgIoAg
https://www.google.com.pk/search?q=leaf+testing+equipment&amp;num=40&amp;newwindow=1&amp;rlz=1C1SQJL_enPK798PK799&amp;source=lnms&amp;tbm=isch&amp;sa=X&amp;ved=0ahUKEwjl4MG4uqXcAhXERo8KHZgyAH8Q_AUICigB&amp;biw=1902&amp;bih=919
https://www.google.com.pk/search?num=40&amp;newwindow=1&amp;rlz=1C1SQJL_enPK798PK799&amp;q=leaf+testing+equipment&amp;sa=X&amp;ved=0ahUKEwiLnLuWuqXcAhWEs48KHfW_DXUQ1QIIqQIoAQ
https://www.google.com.pk/search?q=chlorophyll+meter+manufacturers+-alibaba+-amazon+-indiamart&amp;num=40&amp;newwindow=1&amp;rlz=1C1SQJL_enPK798PK799&amp;source=lnms&amp;tbm=isch&amp;sa=X&amp;ved=0ahUKEwj2j7HDuqXcAhXMvI8KHUj4C3E4eBD8BQgKKAE&amp;biw=1902&amp;bih=919
https://www.google.com.pk/search?q=chlorophyll+meter+manufacturers+-alibaba+-amazon+-indiamart&amp;num=40&amp;newwindow=1&amp;rlz=1C1SQJL_enPK798PK799&amp;ei=3oVNW6iwMoPavgTPkauwCw&amp;start=120&amp;sa=N&amp;biw=1902&amp;bih=919
</t>
  </si>
  <si>
    <t>AFCZB42N53FPS</t>
  </si>
  <si>
    <t>Autoclave 85 ltr.
lINKS AVAILABLE AT ( 859-3GY-XXS-I4ZA )</t>
  </si>
  <si>
    <t>AHQDHQ83LD5HG</t>
  </si>
  <si>
    <t>Analytical wighing balance
(0.1mg – 250mg).
lINKS AVAILABLE AT ( 8B7-2M1-E2W-3DMO )</t>
  </si>
  <si>
    <t>AI8Z4GIMJIBPS</t>
  </si>
  <si>
    <t>ph Meter</t>
  </si>
  <si>
    <t>Saad: Quoation Sent by me</t>
  </si>
  <si>
    <t>AJ4F7AXB1HZAS</t>
  </si>
  <si>
    <t>Make: Kinetrol, Model no. 070 Spring return
Pneumatic actuated valve with on/off (open/ close) signal output, normally closed spring return. For steam purpose (steam pressure 6 Bar) 
Operating pneumatic (compressed air) pressure 4-6 Bar
Complete set with 1.5 inch steam valve
(Picture Attached in Email)</t>
  </si>
  <si>
    <t xml:space="preserve">Ashraf Butt
Procurement Officer
GlaxoSmithKline OTC (Pvt) Ltd.
35 - Dockyard Road, west wharf , Karachi
Tel: 35274744 (Exxt: 4744)
ashraf.x.butt@gsk.com
Contact Person: 
Mr. Sarim Javed – 0301-8253583
Muhammad Rashid – 0222109550.
</t>
  </si>
  <si>
    <t xml:space="preserve">(Arsalan)
Need proper information </t>
  </si>
  <si>
    <t xml:space="preserve">https://www.google.com.pk/search?q=kinetrol+3d+models&amp;num=40&amp;newwindow=1&amp;rlz=1C1SQJL_enPK798PK799&amp;source=lnms&amp;tbm=isch&amp;sa=X&amp;ved=0ahUKEwiAiYHd86XcAhXqxlQKHXYYAYQQ_AUICigB&amp;biw=1902&amp;bih=919
https://www.google.com.pk/search?q=kinetrol+model+070+spring+return&amp;num=40&amp;newwindow=1&amp;rlz=1C1SQJL_enPK798PK799&amp;source=lnms&amp;tbm=isch&amp;sa=X&amp;ved=0ahUKEwjJ3ovU86XcAhVJ6Z8KHQWbASkQ_AUICigB&amp;biw=1902&amp;bih=919
https://www.google.com.pk/search?q=Kinetrol,+Model+no.+070+Spring+return+Pneumatic+actuated+valve&amp;num=40&amp;newwindow=1&amp;rlz=1C1SQJL_enPK798PK799&amp;source=lnms&amp;tbm=isch&amp;sa=X&amp;ved=0ahUKEwiy8sCw86XcAhUP-58KHTpYA7kQ_AUICigB&amp;biw=1902&amp;bih=919
https://www.google.com.pk/search?q=spring+return+rotary+pneumatic+actuator&amp;num=40&amp;newwindow=1&amp;rlz=1C1SQJL_enPK798PK799&amp;source=lnms&amp;tbm=isch&amp;sa=X&amp;ved=0ahUKEwjb-ZjW86XcAhXhiVQKHTceA9oQ_AUICigB&amp;biw=1902&amp;bih=919
https://www.google.com.pk/search?q=kinetrol+model+07+actuator&amp;num=40&amp;newwindow=1&amp;rlz=1C1SQJL_enPK798PK799&amp;source=lnms&amp;tbm=isch&amp;sa=X&amp;ved=0ahUKEwis9KzY86XcAhUMx58KHQ8YB0AQ_AUICigB&amp;biw=1902&amp;bih=919
https://www.google.com.pk/search?q=kinetrol+butterfly+valve&amp;num=40&amp;newwindow=1&amp;rlz=1C1SQJL_enPK798PK799&amp;source=lnms&amp;tbm=isch&amp;sa=X&amp;ved=0ahUKEwjW8fDa86XcAhVKwFQKHbEYBJYQ_AUICigB&amp;biw=1902&amp;bih=919
https://www.google.com.pk/search?num=40&amp;newwindow=1&amp;rlz=1C1SQJL_enPK798PK799&amp;q=kinetrol+model+07+actuator&amp;sa=X&amp;ved=0ahUKEwiy8sCw86XcAhUP-58KHTpYA7kQ1QIIkgMoBA 
https://www.google.com.pk/search?num=40&amp;newwindow=1&amp;rlz=1C1SQJL_enPK798PK799&amp;q=kinetrol+butterfly+valve&amp;sa=X&amp;ved=0ahUKEwiy8sCw86XcAhUP-58KHTpYA7kQ1QIIlAMoBg
https://www.google.com.pk/search?num=40&amp;newwindow=1&amp;rlz=1C1SQJL_enPK798PK799&amp;q=kinetrol+3d+models&amp;sa=X&amp;ved=0ahUKEwiy8sCw86XcAhUP-58KHTpYA7kQ1QIIlQMoBw
https://www.google.com.pk/search?num=40&amp;newwindow=1&amp;ei=kMRNW6Zpg7qtAYTPoagE&amp;q=Kinetrol%2C+Model+no.+070+-%22pdf%22&amp;oq=Kinetrol%2C+Model+no.+070+-%22pdf%22&amp;gs_l=psy-ab.3...672310.675141.0.675221.7.7.0.0.0.0.138.671.0j6.6.0....0...1.1.64.psy-ab..1.2.256...33i22i29i30k1.0.FrOXuNKG2wc
https://www.google.com.pk/search?num=40&amp;newwindow=1&amp;biw=1920&amp;bih=947&amp;ei=T8dNW6DyMoXhvgTP0ZbQDQ&amp;q=Kinetrol%2C+Model+no.+070+suppliers+-%22pdf%22+-%22ebay%22+-%22slideshare%22&amp;oq=Kinetrol%2C+Model+no.+070+suppliers+-%22pdf%22+-%22ebay%22+-%22slideshare%22&amp;gs_l=psy-ab.3...3822.7837.0.7908.14.14.0.0.0.0.121.1332.3j10.13.0....0...1.1.64.psy-ab..3.0.0....0.aR42dy21eEo
https://www.google.com.pk/search?num=40&amp;newwindow=1&amp;biw=1920&amp;bih=947&amp;ei=WMdNW8OrMMrxvgSTo6i4Bg&amp;q=Kinetrol+distributors++-%22pdf%22+-%22ebay%22+-%22slideshare%22&amp;oq=Kinetrol+distributors++-%22pdf%22+-%22ebay%22+-%22slideshare%22&amp;gs_l=psy-ab.3...11758.17030.0.17092.21.19.2.0.0.0.153.1774.4j13.17.0....0...1.1.64.psy-ab..3.0.0....0.uyYTcIWsgAk
https://www.google.com.pk/search?num=40&amp;newwindow=1&amp;biw=1920&amp;bih=947&amp;ei=asdNW766Mo28vwSD8YzIAg&amp;q=Kinetrol+UK+distributors++-%22pdf%22+-%22ebay%22+-%22slideshare%22&amp;oq=Kinetrol+UK+distributors++-%22pdf%22+-%22ebay%22+-%22slideshare%22&amp;gs_l=psy-ab.3...23145.23648.0.23792.3.3.0.0.0.0.109.324.0j3.3.0....0...1.1.64.psy-ab..0.0.0....0.pZGIUDRrvR0
https://www.google.com.pk/search?num=40&amp;newwindow=1&amp;rlz=1C1SQJL_enPK798PK799&amp;ei=N8FNW6bqJaOM0PEP5qqeqAk&amp;q=Kinetrol%2C+Model+no.+070+Spring+return+Pneumatic+actuated+valve&amp;oq=Kinetrol%2C+Model+no.+070+Spring+return+Pneumatic+actuated+valve&amp;gs_l=psy-ab.12..35i39k1.65421.72650.0.74929.206.20.0.0.0.0.420.768.3-1j1.2.0....0...1.1.64.psy-ab..205.1.420....0.zyYHysOF13k
https://www.google.com.pk/search?num=40&amp;newwindow=1&amp;rlz=1C1SQJL_enPK798PK799&amp;q=kinetrol+distributors&amp;sa=X&amp;ved=0ahUKEwiy8sCw86XcAhUP-58KHTpYA7kQ1QIIjgMoAA
https://www.google.com.pk/search?num=40&amp;newwindow=1&amp;rlz=1C1SQJL_enPK798PK799&amp;q=kinetrol+model+070+spring+return&amp;sa=X&amp;ved=0ahUKEwiy8sCw86XcAhUP-58KHTpYA7kQ1QIIkAMoAg
https://www.google.com.pk/search?num=40&amp;newwindow=1&amp;rlz=1C1SQJL_enPK798PK799&amp;q=spring+return+rotary+pneumatic+actuator&amp;sa=X&amp;ved=0ahUKEwiy8sCw86XcAhUP-58KHTpYA7kQ1QIIkQMoAw
</t>
  </si>
  <si>
    <t>AKF7HUA92PXDZ</t>
  </si>
  <si>
    <t>HPLC Column 15cm x 4.6 mm 3um Spherisorb ODS2
PR.No# 17003003</t>
  </si>
  <si>
    <r>
      <rPr>
        <sz val="14"/>
        <rFont val="Trebuchet MS"/>
      </rPr>
      <t xml:space="preserve">(Arsalan)
</t>
    </r>
    <r>
      <rPr>
        <b/>
        <sz val="14"/>
        <rFont val="Trebuchet MS"/>
      </rPr>
      <t>Saad</t>
    </r>
    <r>
      <rPr>
        <sz val="14"/>
        <rFont val="Trebuchet MS"/>
      </rPr>
      <t xml:space="preserve"> plz check this Product Number: PSS832013</t>
    </r>
  </si>
  <si>
    <t>HPLC Column</t>
  </si>
  <si>
    <t>https://www.google.com.pk/search?num=40&amp;newwindow=1&amp;ei=qM1OW5HNPMSBvwTh_LXoBg&amp;q=HPLC+Spherisorb+ODS2+-%22pdf%22&amp;oq=HPLC+Spherisorb+ODS2+-%22pdf%22&amp;gs_l=psy-ab.3...9250.15250.0.15384.7.7.0.0.0.0.151.767.3j4.7.0....0...1.1.64.psy-ab..0.1.118...35i39k1.0.jG5zXs2TQCg
https://www.google.com.pk/search?num=40&amp;newwindow=1&amp;ei=uM1OW4KJPIvbvgSg1KtI&amp;q=HPLC+Spherisorb+ODS2+supplier+-%22pdf%22&amp;oq=HPLC+Spherisorb+ODS2+supplier+-%22pdf%22&amp;gs_l=psy-ab.3...78665.80424.0.80629.9.9.0.0.0.0.141.719.1j5.6.0....0...1.1.64.psy-ab..3.0.0....0.FGDy6WU3Vjw
https://www.google.com.pk/search?num=40&amp;newwindow=1&amp;ei=QM5OW7mdE8Kd9QPwuLPYAg&amp;q=PSS832113+-%22ebay%22&amp;oq=PSS832113+-%22ebay%22&amp;gs_l=psy-ab.3...3434.8033.0.8320.8.8.0.0.0.0.120.829.2j6.8.0....0...1.1.64.psy-ab..0.0.0....0.LDZ9IzFzNL8
https://www.google.com.pk/search?num=40&amp;newwindow=1&amp;ei=Sc5OW-r3G4nlvASFgqPIDQ&amp;q=PSS832113+-%22ebay%22+-%22pdf%22&amp;oq=PSS832113+-%22ebay%22+-%22pdf%22&amp;gs_l=psy-ab.3...12150.15093.0.15210.7.7.0.0.0.0.100.685.6j1.7.0....0...1.1.64.psy-ab..0.0.0....0.DIGsaTb5zHg</t>
  </si>
  <si>
    <t>AKN9NCS6N1W0D</t>
  </si>
  <si>
    <r>
      <rPr>
        <sz val="14"/>
        <rFont val="Trebuchet MS"/>
      </rPr>
      <t xml:space="preserve">Drying Warming Cabinet
</t>
    </r>
    <r>
      <rPr>
        <sz val="14"/>
        <color rgb="FFFF0000"/>
        <rFont val="Trebuchet MS"/>
      </rPr>
      <t>(Mr. Saeed said quote all available warming cabinets u have and currently i have the quotation of 
2 models
IFA 110 Make: Esco
IFA 54  Make: Esco
)</t>
    </r>
  </si>
  <si>
    <t>Saeed Ahmed
Barrett Hodgson Pakistan (Pvt) Ltd.
03423577585
saeed.ahmed@BarrettHodgson.com</t>
  </si>
  <si>
    <r>
      <rPr>
        <sz val="14"/>
        <rFont val="Trebuchet MS"/>
      </rPr>
      <t xml:space="preserve">
</t>
    </r>
    <r>
      <rPr>
        <b/>
        <sz val="14"/>
        <rFont val="Trebuchet MS"/>
      </rPr>
      <t>Saad</t>
    </r>
    <r>
      <rPr>
        <sz val="14"/>
        <rFont val="Trebuchet MS"/>
      </rPr>
      <t xml:space="preserve">: i have sent the enquiry to a single supplier of ESCO with suggested models by Mr. Saeed
</t>
    </r>
  </si>
  <si>
    <t>Drying Warming Cabinet</t>
  </si>
  <si>
    <t xml:space="preserve">https://www.google.com.pk/search?num=40&amp;newwindow=1&amp;ei=gxlQW579HJWuvwS23ayQDA&amp;q=drying+warming+cabinet+for+pharmaceutical&amp;oq=Drying+Warming+Cabinet+for+pha&amp;gs_l=psy-ab.3.0.33i22i29i30k1.7658.11151.0.13351.8.8.0.0.0.0.162.977.0j7.7.0....0...1.1.64.psy-ab..1.7.976...35i39k1.0.iRJyaSKHFSI
https://www.google.com.pk/search?num=40&amp;newwindow=1&amp;ei=kRlQW9fBNoXK0gS45ofwAw&amp;q=drying+warming+cabinet+europe+suppliers&amp;oq=drying+warming+cabinet+europe+suppliers&amp;gs_l=psy-ab.3...21225.27279.0.29208.20.20.0.0.0.0.243.2317.0j13j2.15.0....0...1.1.64.psy-ab..5.14.2073...33i22i29i30k1j35i39k1j33i160k1j33i21k1.0.k_mETmyldgQ
https://www.google.com.pk/search?num=40&amp;newwindow=1&amp;ei=sBlQW4XdCYy20gTgsbzABg&amp;q=drying+warming+cabinet+china+suppliers&amp;oq=drying+warming+cabinet+china+suppliers&amp;gs_l=psy-ab.3...11125.11771.0.11892.5.5.0.0.0.0.123.463.0j4.4.0....0...1.1.64.psy-ab..1.0.0....0.bMUGZZX__-8
</t>
  </si>
  <si>
    <t>ALXNCFEATE8FP</t>
  </si>
  <si>
    <t>Inquiry active</t>
  </si>
  <si>
    <t xml:space="preserve">AC Servo Motor
Type: BSH1004P01F2A
Make: Schneider Electric
</t>
  </si>
  <si>
    <t>Otsuka Pakistan Ltd.
Suhail Qureshi
squreshi@otsuka.pk
30-B Sindhi Muslim Co-operative Housing Society,
Talib H. Qadeeri - Sr. Asst. Manager Supply Chain
thussain@otsuka.pk
(92-21)34528651–54</t>
  </si>
  <si>
    <t>MErge addtional one link data to old one and fly it again
Sent again on 1/11/2018 with updated database</t>
  </si>
  <si>
    <t>https://www.google.com.pk/search?num=40&amp;newwindow=1&amp;ei=LglPW5-jH9i3rQGk15jYBw&amp;q=BSH1004P01F2A&amp;oq=BSH1004P01F2A&amp;gs_l=psy-ab.3..35i39k1.149860.149860.0.150504.1.1.0.0.0.0.119.119.0j1.1.0....0...1.1.64.psy-ab..0.1.119....0.a6uOTaSeeFU
https://www.google.com.pk/search?num=40&amp;newwindow=1&amp;ei=xQlPW5rvMsbjvgSDlpd4&amp;q=BSH1004P01F2A+suppliers&amp;oq=BSH1004P01F2A+suppliers&amp;gs_l=psy-ab.3..33i160k1.7759.9855.0.9950.10.10.0.0.0.0.151.748.0j6.6.0....0...1.1.64.psy-ab..4.6.748...35i39k1.0.M-kORTaK-6E
https://www.google.com.pk/search?num=40&amp;newwindow=1&amp;q=BSH1004P01F2A+suppliers+-%22pdf%22+-%22amazon%22&amp;spell=1&amp;sa=X&amp;ved=0ahUKEwjXlIrLrKjcAhWEvI8KHT4eC9YQBQgjKAA&amp;biw=1920&amp;bih=947
https://www.google.com.pk/search?num=40&amp;newwindow=1&amp;ei=C5_aW-vaCYWz5gKf_7foCQ&amp;q=BSH1004P01F2A+-%22pdf%22&amp;oq=BSH1004P01F2A+-%22pdf%22&amp;gs_l=psy-ab.3...1465.4616.0.4753.7.7.0.0.0.0.228.630.0j1j2.3.0....0...1c.1.64.psy-ab..4.1.227...35i39k1.0.FG6hEpLYfx4</t>
  </si>
  <si>
    <t>AM8G7AWTXI331</t>
  </si>
  <si>
    <t>100 mOsmol/kg calibration standard PU 10 Order No. 30.9.0100
300 mOsmol/kg calibration standard PU 10 Order No. 30.9.0020
PR.No# 17002999</t>
  </si>
  <si>
    <t xml:space="preserve">Boss said he will work on it
</t>
  </si>
  <si>
    <t>Boss</t>
  </si>
  <si>
    <t>calibration standard</t>
  </si>
  <si>
    <t>https://www.google.com.pk/search?q=100+mOsmol/kg+calibration+standard+PU+10+Order+No.+30.9.0100+300+mOsmol/kg+calibration+standard+PU+10+Order+No.+30.9.0020&amp;num=40&amp;newwindow=1&amp;rlz=1C1SQJL_enPK798PK799&amp;source=lnms&amp;tbm=isch&amp;sa=X&amp;ved=0ahUKEwiThsnS0ajcAhUJB3wKHZP7CPsQ_AUICygC&amp;biw=1920&amp;bih=1067
https://www.google.com.pk/search?q=100+mOsmol%2Fkg+calibration+standard+PU+10+Order+No.+30.9.0100+300+mOsmol%2Fkg+calibration+standard+PU+10+Order+No.+30.9.0020&amp;rlz=1C1SQJL_enPK798PK799&amp;oq=100+mOsmol%2Fkg+calibration+standard+PU+10+Order+No.+30.9.0100++300+mOsmol%2Fkg+calibration+standard+PU+10+Order+No.+30.9.0020&amp;aqs=chrome..69i57&amp;sourceid=chrome&amp;ie=UTF-8</t>
  </si>
  <si>
    <t>AXENQNTINRS8O</t>
  </si>
  <si>
    <t xml:space="preserve">Aluminum Sheet With Draft Paper (.6mm)
Aluminum sheet thickness 0.6 mm
24 gauge width 3 feet
Quantity: 100 KG.
</t>
  </si>
  <si>
    <t>Engro Fertilizers Limited
7th &amp; 8th Floor, Harbor Front Building
Marine Drive, Block 4, Clifton Karachi, Pakistan
Saman
Email: saman.khalid@engro.com
CC: maqkhan@engro.com , fbshamshad@engro.com
Ref# 3500000934</t>
  </si>
  <si>
    <t>URGENT ORDER ENGRO BOUGHT IT FROM SOME WHERE</t>
  </si>
  <si>
    <t>Aluminum Sheet With Draft Paper</t>
  </si>
  <si>
    <t>https://www.google.com.pk/search?num=40&amp;newwindow=1&amp;biw=1920&amp;bih=947&amp;ei=cFtQW9rzL4-UvQSV4K2ICQ&amp;q=Aluminum+Sheet+0.6mm+europe+supplier&amp;oq=Aluminum+Sheet+0.6mm+europe+supplier&amp;gs_l=psy-ab.3...18207.18382.0.19237.2.2.0.0.0.0.116.228.0j2.2.0....0...1.1.64.psy-ab..0.0.0....0.3Zg9pOSE2OA
https://www.google.com.pk/search?num=40&amp;newwindow=1&amp;ei=vVtQW9P9LYjNvgS5vKawCw&amp;q=Aluminum+Sheet+0.6mm+china+supplier&amp;oq=Aluminum+Sheet+0.6mm+china+supplier&amp;gs_l=psy-ab.3..35i39k1.1947.1947.0.2203.1.1.0.0.0.0.123.123.0j1.1.0....0...1.1.64.psy-ab..0.1.122....0.wvSEb0xRu7k
https://www.google.com.pk/search?num=40&amp;newwindow=1&amp;biw=1920&amp;bih=947&amp;ei=hVtQW-CKCIfpvASfmI2wCA&amp;q=Aluminum+Sheet+0.6mm+24+guage&amp;oq=Aluminum+Sheet+0.6mm+24+guage&amp;gs_l=psy-ab.3..33i21k1.80250.84464.0.84584.10.10.0.0.0.0.143.1156.0j9.9.0....0...1.1.64.psy-ab..1.6.773...35i39k1j33i160k1.0.MEJCSReqPP4
https://www.google.com.pk/search?num=40&amp;newwindow=1&amp;biw=1920&amp;bih=947&amp;ei=5ltQW_KHH5GcvQT72pjoCA&amp;q=Aluminum+Sheet+0.6mm&amp;oq=Aluminum+Sheet+0.6mm&amp;gs_l=psy-ab.3..35i39k1l2.1275.2362.0.2611.2.2.0.0.0.0.116.232.0j2.2.0....0...1.1.64.psy-ab..0.2.232....0._ycAZsv5QS0</t>
  </si>
  <si>
    <t>AQLCYKILURFJ4</t>
  </si>
  <si>
    <r>
      <rPr>
        <sz val="14"/>
        <rFont val="Trebuchet MS"/>
      </rPr>
      <t xml:space="preserve">PIR movement detector - 120...230 V, 
AC (50/60Hz), Voltage output,
 1 pole,
 10 A,
 Standard,
 Internal ceiling installation - surface mounting
Code: 182182300000
Make: finder 
</t>
    </r>
    <r>
      <rPr>
        <sz val="14"/>
        <color rgb="FFFF0000"/>
        <rFont val="Trebuchet MS"/>
      </rPr>
      <t>They need other brand with this specs</t>
    </r>
  </si>
  <si>
    <t>SAMI Pharmaceuticals (Pvt.) Limited Karachi – Pakistan    
M.Qeyamuddin
TEL.:  +92 21 32578081-83
procurement@samikhi.com
www.samipharmapk.com
Ihtisham Ali: 0334-2091550
Imran Nazeer: 0300-0562766</t>
  </si>
  <si>
    <t>PIR movement detector</t>
  </si>
  <si>
    <t>https://www.google.com.pk/search?num=100&amp;newwindow=1&amp;ei=BFJhW8reBZT-9QPtmqmwBQ&amp;q=PIR+movement+detector+Lights&amp;oq=PIR+movement+detector+Lights&amp;gs_l=psy-ab.3..0i22i30k1.102436.106953.0.107897.7.7.0.0.0.0.130.743.0j6.6.0....0...1.1.64.psy-ab..1.6.743....0.LuYK0Y4TFSs
https://www.google.com.pk/search?num=100&amp;newwindow=1&amp;ei=cVJhW6S3EtX0rQGp6IDgAw&amp;q=motion+sensor+lights&amp;oq=motion+se+Lights&amp;gs_l=psy-ab.3.0.0i7i30k1l10.1779292.1780730.0.1784842.9.9.0.0.0.0.132.977.0j8.8.0....0...1.1.64.psy-ab..1.8.973....0.AP81n-3otJ0
https://www.google.com.pk/search?q=infrared+sensor+lights&amp;newwindow=1&amp;source=lnms&amp;sa=X&amp;ved=0ahUKEwiO5t2Ro8vcAhXNXisKHX0NB28Q_AUICSgA&amp;biw=1745&amp;bih=857&amp;dpr=1.1</t>
  </si>
  <si>
    <t>AQYDXQX259L49</t>
  </si>
  <si>
    <t>Sensor for Autoclave
PT 100 sencer
Air pressure 4 bar
temperature 130c = Range =0 to 200c
shawering with water 
8 wire/ 4 wire lenght 20ft
High Pressure
Qty 2</t>
  </si>
  <si>
    <t>SAMI Pharmaceuticals (Pvt.) Limited Karachi – Pakistan    
M.Qeyamuddin
TEL.:  +92 21 32578081-83
procurement@samikhi.com
www.samipharmapk.com</t>
  </si>
  <si>
    <t xml:space="preserve">Sensor for Autoclave
</t>
  </si>
  <si>
    <t xml:space="preserve">https://www.google.com.pk/search?num=40&amp;newwindow=1&amp;biw=1920&amp;bih=947&amp;ei=t_pSW7OJMZj8rQHemJD4Dw&amp;q=Sensor+PT100&amp;oq=Sensor+PT100&amp;gs_l=psy-ab.3..0i7i30k1l9j0.151373.153243.0.157066.3.3.0.0.0.0.127.359.0j3.3.0....0...1.1.64.psy-ab..0.3.358...0i8i7i30k1.0.BwJKhB7xzk8
https://www.google.com.pk/search?num=40&amp;newwindow=1&amp;biw=1920&amp;bih=947&amp;ei=VftSW9WfH5v5rQHwhZbYDw&amp;q=Sensor+for+Autoclave+PT+100+sencer&amp;oq=Sensor+for+Autoclave+PT+100+sencer&amp;gs_l=psy-ab.3..33i160k1.17838.17838.0.18709.1.1.0.0.0.0.180.180.0j1.1.0....0...1.1.64.psy-ab..0.1.180....0.3CUDpU5nvG4
https://www.google.com.pk/search?q=autoclave+load+probe&amp;num=20&amp;newwindow=1&amp;rlz=1C1SQJL_enPK798PK799&amp;source=lnms&amp;tbm=isch&amp;sa=X&amp;ved=0ahUKEwiX8dzyzbbcAhVKX30KHQlqAfEQ_AUICigB&amp;biw=1272&amp;bih=1040
https://www.google.com.pk/search?num=20&amp;newwindow=1&amp;rlz=1C1SQJL_enPK798PK799&amp;biw=1272&amp;bih=1040&amp;q=autoclave+load+probe&amp;sa=X&amp;ved=0ahUKEwjX-PDTzbbcAhWKTn0KHe9qDwkQ1QIIvAEoAg
https://www.google.com.pk/search?q=autoclave+temperature+probe&amp;num=20&amp;newwindow=1&amp;rlz=1C1SQJL_enPK798PK799&amp;source=lnms&amp;tbm=isch&amp;sa=X&amp;ved=0ahUKEwjMzqzxzbbcAhUSX30KHc63CQoQ_AUICigB&amp;biw=1272&amp;bih=1040
https://www.google.com.pk/search?num=20&amp;newwindow=1&amp;rlz=1C1SQJL_enPK798PK799&amp;biw=1272&amp;bih=1040&amp;q=autoclave+temperature+probe&amp;sa=X&amp;ved=0ahUKEwjX-PDTzbbcAhWKTn0KHe9qDwkQ1QIIuwEoAQ
https://www.google.com.pk/search?q=autoclave+temperature+sensor&amp;num=20&amp;newwindow=1&amp;rlz=1C1SQJL_enPK798PK799&amp;source=lnms&amp;tbm=isch&amp;sa=X&amp;ved=0ahUKEwi6tv3vzbbcAhVEU30KHTJmDTMQ_AUICigB&amp;biw=1272&amp;bih=1040
https://www.google.com.pk/search?num=20&amp;newwindow=1&amp;rlz=1C1SQJL_enPK798PK799&amp;biw=1272&amp;bih=1040&amp;q=autoclave+temperature+probe&amp;sa=X&amp;ved=0ahUKEwjX-PDTzbbcAhWKTn0KHe9qDwkQ1QIIuwEoAQ
https://www.google.com.pk/search?q=autoclave+temperature+sensor&amp;num=20&amp;newwindow=1&amp;rlz=1C1SQJL_enPK798PK799&amp;source=lnms&amp;tbm=isch&amp;sa=X&amp;ved=0ahUKEwi6tv3vzbbcAhVEU30KHTJmDTMQ_AUICigB&amp;biw=1272&amp;bih=1040
https://www.google.com.pk/search?num=20&amp;newwindow=1&amp;rlz=1C1SQJL_enPK798PK799&amp;biw=1272&amp;bih=1040&amp;q=autoclave+temperature+sensor&amp;sa=X&amp;ved=0ahUKEwjX-PDTzbbcAhWKTn0KHe9qDwkQ1QIIugEoAA
https://www.google.com.pk/search?q=autoclave+temperature+sensor&amp;num=20&amp;newwindow=1&amp;rlz=1C1SQJL_enPK798PK799&amp;source=lnms&amp;tbm=isch&amp;sa=X&amp;ved=0ahUKEwi6tv3vzbbcAhVEU30KHTJmDTMQ_AUICigB&amp;biw=1272&amp;bih=1040
https://www.google.com.pk/search?num=20&amp;newwindow=1&amp;rlz=1C1SQJL_enPK798PK799&amp;biw=1272&amp;bih=1040&amp;q=autoclave+temperature+probe&amp;sa=X&amp;ved=0ahUKEwjX-PDTzbbcAhWKTn0KHe9qDwkQ1QIIuwEoAQ
https://www.google.com.pk/search?num=20&amp;newwindow=1&amp;rlz=1C1SQJL_enPK798PK799&amp;biw=1272&amp;bih=1040&amp;q=autoclave+temperature+sensor&amp;sa=X&amp;ved=0ahUKEwjX-PDTzbbcAhWKTn0KHe9qDwkQ1QIIugEoAA
https://www.google.com.pk/search?q=autoclave+temperature+sensor&amp;num=20&amp;newwindow=1&amp;rlz=1C1SQJL_enPK798PK799&amp;source=lnms&amp;tbm=isch&amp;sa=X&amp;ved=0ahUKEwjLy4fXzbbcAhWXWysKHTjfCPUQ_AUICigB&amp;biw=1272&amp;bih=1040
https://www.google.com.pk/search?num=20&amp;newwindow=1&amp;rlz=1C1SQJL_enPK798PK799&amp;q=autoclave+temperature+sensor&amp;sa=X&amp;ved=0ahUKEwjX-PDTzbbcAhWKTn0KHe9qDwkQ1QIIugEoAA&amp;biw=1272&amp;bih=1040
https://www.google.com.pk/search?q=Temperature+probe+Sensor+for+Autoclave&amp;num=20&amp;newwindow=1&amp;rlz=1C1SQJL_enPK798PK799&amp;source=lnms&amp;tbm=isch&amp;sa=X&amp;ved=0ahUKEwjsqNyTzbbcAhWMeysKHcqTA7wQ_AUICigB&amp;biw=1272&amp;bih=1040
https://www.google.com.pk/search?num=20&amp;newwindow=1&amp;rlz=1C1SQJL_enPK798PK799&amp;ei=Z4BWW5-LOtr59QP_5q3ABg&amp;q=Temperature+probe+Sensor+for+Autoclave&amp;oq=Temperature+probe+Sensor+for+Autoclave&amp;gs_l=psy-ab.12...668626.678578.0.697839.22.12.0.0.0.0.153.1082.0j9.9.0....0...1.1.64.psy-ab..14.4.516...35i39k1j0i7i30k1j0i13i5i30k1.0.qN4dxH4yH0I
</t>
  </si>
  <si>
    <t>ASFILQZAERMSN</t>
  </si>
  <si>
    <t>INDUCTION MOTOR 
18.5KW,400V,1470RPM 50 3PHASE,
36A,400V,50HZ,IP55,
INCLF,FRAME SIZE:180M
FOOT MOUNTED IMB3,18.5KW,1460RPM,
MOTOR TYPE: 3180M-BB011,
MAKE: SCHORCH GERMANY</t>
  </si>
  <si>
    <t>BESTWAY CEMENT LIMITED
HATTAR PLANT
8th Floor | UBL Building, Jinnah Avenue | Islamabad 44000, Pakistan 
Tel: +92 51 835 5139
Karar Abbas - Jr. Officer – Procurement
quotations1@bestway.com.pk
CC: mahboob.shakir@bestway.com.pk
SPI # 449 RFQ # 5234-ELEC</t>
  </si>
  <si>
    <t>(Arsalan)
it may be helpfull as shares holder
http://www.atb-motors.com/EN/ATB%20Group/About%20ATB/About+ATB.aspx</t>
  </si>
  <si>
    <t>20-7-2018</t>
  </si>
  <si>
    <t>ASLS1G27EQJA1</t>
  </si>
  <si>
    <t>INDUCTION MOTOR 3 PHASE
39.7A,50HZ,IP55,INCLF,
FRAME SIZE:180L, 
FOOT MOUNTED, 22KW,400V,1450RPM,
TYPE: M3BP180L4, 
MAKE GERMANY</t>
  </si>
  <si>
    <t>AT4DHQLRNEJ9C</t>
  </si>
  <si>
    <t xml:space="preserve">PLC 
Make: siemens
CPU 224XP CN 
AC/DC/RLY
Model:214-2BD23-OXB8
input: 230VAC
For SPD Sealing Machine
Qty:01
ANalog Module 
Make: Siemens
Model: 1P 6ES7 235-OKD22-OXA8
EM 235 CN
User Power: 21-28VDC
A14/AQ1x12 bit
For SPD Sealing Machine
Qty:01 
PR# 30001544
PLC 
Make: Siemens
Model: S7-1200
Model: CPU 1251C
AC/DC/RLY
Provided Program must be downloaded to PLC
Qty:01
Digital Module
make: siemens
Model: S7-1200
Model: SM1223
Dc/RLY
Qty:01
Analog Module
Make: siemens 
Model:S7-1200
Model: SM 1231
Qty:01
</t>
  </si>
  <si>
    <t>"OBS 
C-14, Manghopir Road,S.I.T.E.
Karachi-75700, Pakistan
M. Faraz khatri 
Asst Manager Procurement
faraz.khatri@obs.com.pk</t>
  </si>
  <si>
    <t xml:space="preserve">Model is not correct of 3rd item </t>
  </si>
  <si>
    <t>data available</t>
  </si>
  <si>
    <t>ATH5EBPWKNCNT</t>
  </si>
  <si>
    <r>
      <rPr>
        <sz val="14"/>
        <rFont val="Trebuchet MS"/>
      </rPr>
      <t xml:space="preserve">Vibrator feeder Controller
Model: FZSC-01
Make: HUILIDE
http://www.hldmachine.com/bowl-feeder-controller-en40.html
</t>
    </r>
    <r>
      <rPr>
        <sz val="14"/>
        <color rgb="FFFF0000"/>
        <rFont val="Trebuchet MS"/>
      </rPr>
      <t>Correct Model: FQSC-01</t>
    </r>
    <r>
      <rPr>
        <sz val="14"/>
        <rFont val="Trebuchet MS"/>
      </rPr>
      <t xml:space="preserve">
PR# 30002465</t>
    </r>
  </si>
  <si>
    <t>(Arsalan)
confirming delivery charges</t>
  </si>
  <si>
    <t>Vibrator feeder Controller</t>
  </si>
  <si>
    <t>https://www.google.com.pk/search?num=20&amp;newwindow=1&amp;biw=1920&amp;bih=947&amp;ei=yp5VW7r_FsL6rQG9r5nADA&amp;q=bowl+feeder+Controller+%22huilide%22&amp;oq=bowl+feeder+Controller+%22huilide%22&amp;gs_l=psy-ab.4...4660.10587.0.10835.6.6.0.0.0.0.147.660.0j5.5.0....0...1.1.64.psy-ab..1.0.0....0.bCjyTact7Lc
https://www.google.com.pk/search?num=20&amp;newwindow=1&amp;biw=1920&amp;bih=947&amp;ei=_Z5VW8_DHtDerQHwvJSAAg&amp;q=%22FQSC-01%22+%22huilide%22&amp;oq=%22FQSC-01%22+%22huilide%22&amp;gs_l=psy-ab.3...3561.5167.0.5949.2.2.0.0.0.0.202.315.0j1j1.2.0....0...1.1.64.psy-ab..0.0.0....0.4F3_s2EbELk
https://www.google.com.pk/search?num=20&amp;newwindow=1&amp;biw=1920&amp;bih=947&amp;ei=K59VW7CdMNeH9QO7k4fgCw&amp;q=suzhou+huilide+machinery+co+ltd+suppliers&amp;oq=suzhou+huilide+machinery+co+ltd+suppli&amp;gs_l=psy-ab.3.1.33i21k1l2.2152.2152.0.3566.1.1.0.0.0.0.140.140.0j1.1.0....0...1.1.64.psy-ab..0.1.140....0.qbfyno7gfVM
https://www.google.com.pk/search?q=Vibrator+feeder+Controller&amp;newwindow=1&amp;source=lnms&amp;sa=X&amp;ved=0ahUKEwihjuSj9LTcAhVSOisKHYMvCTAQ_AUICSgA&amp;biw=1422&amp;bih=1020&amp;dpr=0.9</t>
  </si>
  <si>
    <t>ATRJ8DW7GILJW</t>
  </si>
  <si>
    <t>PLC 
Model:FXOX-60MR-ES
Rating: 220VAC
No of Inputs: 36
No of outputs: 24
Make: Mitshubishi
Qty: 01
PR:#30002455</t>
  </si>
  <si>
    <t>Maaz : Merged With Old Database</t>
  </si>
  <si>
    <t>PLC (Mitshubishi)</t>
  </si>
  <si>
    <t>https://www.google.com.pk/search?q=FXOX-60MR-ES&amp;oq=FXOX-60MR-ES&amp;aqs=chrome..69i57&amp;sourceid=chrome&amp;ie=UTF-8</t>
  </si>
  <si>
    <t>AUZAL5HBYQFLN</t>
  </si>
  <si>
    <t>HMI Omron
Model: NS10-TVO.1B-V2
interative display
source 24VDC 25W
Make omron
Qty:01
PR:#30002455</t>
  </si>
  <si>
    <t xml:space="preserve">HMI Omron
</t>
  </si>
  <si>
    <t>https://www.google.com.pk/search?num=40&amp;newwindow=1&amp;ei=ucFSW9vZEZn-rQHWnaIQ&amp;q=NS10-TVO.1B-V2+omron&amp;oq=NS10-TVO.1B-V2+omron&amp;gs_l=psy-ab.3...5712.7140.0.7517.6.6.0.0.0.0.265.634.0j1j2.3.0....0...1.1.64.psy-ab..3.0.0....0.8-YHcLDVXZQ</t>
  </si>
  <si>
    <t>AW63WI37JNQ0V</t>
  </si>
  <si>
    <t>Electronic Timer with base
Model: PM4H
Make: Panasonic 
input supply: 24VDC/ AC
Noof pins: 8
Qty:06
PR#30002443</t>
  </si>
  <si>
    <t>Electronic Timer with base</t>
  </si>
  <si>
    <t>https://www.google.com.pk/search?num=40&amp;newwindow=1&amp;ei=RcFSW83NDoWS9QPflZaoBw&amp;q=pm4h+panasonic&amp;oq=PM4H+panaso&amp;gs_l=psy-ab.3.0.0i22i30k1l10.6150.15895.0.17036.17.13.1.0.0.0.539.2043.2-2j0j1j2.5.0....0...1.1.64.psy-ab..12.5.1807...0j0i30k1j0i20i263k1.0.u__XfR0hmQI</t>
  </si>
  <si>
    <t>AX9CTYEX8BKMW</t>
  </si>
  <si>
    <t>SSR 25aa
Make: Fotek
Model: SSR 25aa
Rating: 25Amp
Input: 3-32VDC
Output: 24-380VAC
Qty:12
SSR 25dd
Model: SSR 25dd
Rating: 25Amp
Input: 3-32VDC
Output: 24-220VDC
Qty:06
Label sensor
Model: SU-02X
NPN
rating: 24VDC
Qty:02
Optical fiber amplifier unit
Model: FF-06R
NPN &amp; PNP
Ratin: 24VDC
Qty:03
PR#30002443
Optical fiber amplfier unit 
Make Fotek
Model: FF-03R
NPN &amp; PNP
rating:24VDC
Qty:03
Optical fiber sensor 
Make Fotek 
Model: FPR-51
qty: 08</t>
  </si>
  <si>
    <t>SSR 25aa (FOTEK)</t>
  </si>
  <si>
    <t xml:space="preserve">https://www.google.com.pk/search?q=FF-06R&amp;oq=FF-06R&amp;aqs=chrome..69i57&amp;sourceid=chrome&amp;ie=UTF-8
https://www.google.com.pk/search?q=SU-02X&amp;oq=SU-02X&amp;aqs=chrome..69i57j69i59j69i60&amp;sourceid=chrome&amp;ie=UTF-8
https://www.google.com.pk/search?q=FPR-51&amp;oq=FPR-51&amp;aqs=chrome..69i57j69i60&amp;sourceid=chrome&amp;ie=UTF-8
https://www.google.com.pk/search?num=40&amp;newwindow=1&amp;ei=rNlSW_cohf2tAe7bqOAJ&amp;q=FF-06R&amp;oq=FF-06R&amp;gs_l=psy-ab.3..0i30k1j0i5i30k1.112057.112057.0.112358.1.1.0.0.0.0.135.135.0j1.1.0....0...1.1.64.psy-ab..0.1.134....0.sQ0rviF8DIM
</t>
  </si>
  <si>
    <t>B4JGZZKX811NI</t>
  </si>
  <si>
    <t>Label Sensor with connector cable
Make:LRD
Model:6300
NPN &amp; PNP output
Rating: 24VDC
Qty: 01
PR#30002443</t>
  </si>
  <si>
    <t>(Arsalan)
only one other brand arrived</t>
  </si>
  <si>
    <t>Label Sensor with connector cable</t>
  </si>
  <si>
    <t>https://www.google.com.pk/search?num=40&amp;newwindow=1&amp;biw=1920&amp;bih=947&amp;ei=N8BSW8GNFtf-rQG8wYLQBA&amp;q=lrd+6300&amp;oq=lrd+6300&amp;gs_l=psy-ab.3...25941.27515.0.27708.8.8.0.0.0.0.134.495.0j4.4.0....0...1.1.64.psy-ab..4.4.495...0j35i39k1j0i131k1j0i10k1j0i22i30k1j0i22i10i30k1.0.XQrsgqhUXZg
https://www.google.com.pk/search?num=40&amp;newwindow=1&amp;ei=ccBSW-KiNZX9rQGw0JWABA&amp;q=Label+sonsor+with+connector+cable+lrd&amp;oq=Label+sonsor+with+connector+cable+lrd&amp;gs_l=psy-ab.3...4087.5708.0.5781.4.4.0.0.0.0.645.645.5-1.1.0....0...1.1.64.psy-ab..3.0.0....0.ImQWRsDqcNQ</t>
  </si>
  <si>
    <t>B86PM4Y5HJ26F</t>
  </si>
  <si>
    <t>HMI 
Make Proface
Model: GP-4401T
Model: PFXGP4401TAD
S/N 124829D062736
Rating 24VDC 05A
Qty: 01
PR# 30002335</t>
  </si>
  <si>
    <t>HMI Proface</t>
  </si>
  <si>
    <t>Available</t>
  </si>
  <si>
    <t>B8F5TK2DAPXOF</t>
  </si>
  <si>
    <t>VFD 
Make Shneider
model: ATV12HU15M2
Rating: 1.5kw 2HP
input: 1 phase 200-240V
output: 3 phase 
Qty:01
PR# 30002335</t>
  </si>
  <si>
    <t>Shneider Merge File</t>
  </si>
  <si>
    <t>B9KRKWEZ5HSKV</t>
  </si>
  <si>
    <r>
      <rPr>
        <b/>
        <sz val="14"/>
        <rFont val="Trebuchet MS"/>
      </rPr>
      <t xml:space="preserve">Inverter </t>
    </r>
    <r>
      <rPr>
        <sz val="14"/>
        <rFont val="Trebuchet MS"/>
      </rPr>
      <t xml:space="preserve">
Powerflex 4M
Make: Allen Bradley
Cat No: 22F-D8P7N113 Series
Motor Rating: 3.7KW/5HP
Input: 3 Phase 380-480V , 48-63Hz
Amp: 8.3
Output: 3 Phase 0-400Hz
Contineous Amp: 8.7
60 Sec Ovld Amp: 13.05
</t>
    </r>
    <r>
      <rPr>
        <b/>
        <sz val="14"/>
        <rFont val="Trebuchet MS"/>
      </rPr>
      <t xml:space="preserve">Inverter </t>
    </r>
    <r>
      <rPr>
        <sz val="14"/>
        <rFont val="Trebuchet MS"/>
      </rPr>
      <t xml:space="preserve">
Powerflex 4M
Make: Allen Bradley
Cat No: 22F-D8P7N113 Series
Motor Rating: 0.4KW/0.5HP
Input: 3 Phase 380-480V , 48-63Hz
Amp: 1.8
Output: 3 Phase 0-400Hz
Contineous Amp: 1.5
For Hoonga Blister Machine 
PR No: 30001801</t>
    </r>
  </si>
  <si>
    <t>Powerflex 4M
( Allen Bradley )</t>
  </si>
  <si>
    <t>https://www.google.com.pk/search?q=22F-D8P7N113+Series&amp;oq=22F-D8P7N113+Series&amp;aqs=chrome..69i57&amp;sourceid=chrome&amp;ie=UTF-8</t>
  </si>
  <si>
    <t>BD3YJ1YR6ILM0</t>
  </si>
  <si>
    <t xml:space="preserve">Phase Sequence Monitoring Relay
Make: ABB
Part Number: 1SVR 430 824 R9300        
Series: CM-PFS        
Line Voltage: 200...500 V AC 50/60 Hz
</t>
  </si>
  <si>
    <t>(Arsalan)
waiting for any germany supplier because of small item</t>
  </si>
  <si>
    <t>21-07-2018</t>
  </si>
  <si>
    <t>ABB MERGED</t>
  </si>
  <si>
    <t>https://www.google.com.pk/search?num=40&amp;newwindow=1&amp;ei=KAdTW5mSAte99QOYoKmwBA&amp;q=%221SVR+430+824+R9300%22+abb&amp;oq=%221SVR+430+824+R9300%22+abb&amp;gs_l=psy-ab.3...15801.18928.0.19111.6.6.0.0.0.0.116.559.0j5.5.0....0...1.1.64.psy-ab..1.1.116...33i22i29i30k1.0.EHt75zHFt7A
https://www.google.com.pk/search?num=40&amp;newwindow=1&amp;ei=VgdTW6ayLYSm9QPvpZWQBg&amp;q=%22CM-PFS%22+abb+-pdf&amp;oq=%22CM-PFS%22+abb+-pdf&amp;gs_l=psy-ab.3...3373.4812.0.4900.5.5.0.0.0.0.117.436.0j4.4.0....0...1.1.64.psy-ab..1.2.229...0i22i30k1.0.3NCLtEFdiCc</t>
  </si>
  <si>
    <t>BE522TLA21MYF</t>
  </si>
  <si>
    <t xml:space="preserve">1)        Emergency stop relay 
Brand: PILZ
Model: PNOZ e1.1p  24VDC
Made by : Germany 
Required Qty.: 01 No.
2)        Emergency stop relay 
Brand: PILZ
Model: PNOZ e3.1p  24VDC
Made by: Germany 
Required Qty.: 01 No.
3)        Emergency stop relay 
Brand: PILZ
Model: PSEN i1 interface fur 4 PSEN 2
Made by: Germany 
Required Qty.: 01 No.
4)        Relay base
For 14 pin relay 
Required quantity: 02 Nos.
Note: pictures are also attached for your ready reference
</t>
  </si>
  <si>
    <t xml:space="preserve">"Healthtek (Pvt.) Limited
Plot No. 14, Sector 19, Korangi Industrial Area, Karachi – Pakistan
E-mail: info@htlpk.com
Atif Ali Shaikh
Tel. Nos. ++92-21-35121963-64
Cell No. ++92-345-3467582    
</t>
  </si>
  <si>
    <t>Inquiry letter ready waiting for Boss Approval
Maaz : Merged With Old Database</t>
  </si>
  <si>
    <t>Emergency stop relay (PILZ)</t>
  </si>
  <si>
    <t>https://www.google.com.pk/search?q=PNOZ+e3.1p&amp;oq=PNOZ+e3.1p&amp;aqs=chrome..69i57j0.1006j0j7&amp;sourceid=chrome&amp;ie=UTF-8
https://www.google.com.pk/search?num=20&amp;newwindow=1&amp;ei=451VW-WxK4zgrQGV840Y&amp;q=PNOZ+e1.1p&amp;oq=PNOZ+e1.1p&amp;gs_l=psy-ab.3..0j0i20i263k1j0i22i30k1l2.2073.2073.0.2514.1.1.0.0.0.0.115.115.0j1.1.0....0...1.1.64.psy-ab..0.1.115....0.UY2i6QiCSYA
https://www.google.com.pk/search?num=20&amp;newwindow=1&amp;ei=5p1VW8HuNc_p9QP13aMY&amp;q=PSEN+i1+interface+fur+4+PSEN+2&amp;oq=PSEN+i1+interface+fur+4+PSEN+2&amp;gs_l=psy-ab.3...20052.20052.0.20440.1.1.0.0.0.0.168.168.0j1.1.0....0...1.1.64.psy-ab..0.0.0....0.lGtJ-VRMkXA
https://www.google.com.pk/search?num=20&amp;newwindow=1&amp;ei=-51VW8zVNIf4rQHI8aTwBQ&amp;q=pilz+suppliers+europe&amp;oq=pilz+suppliers+europe&amp;gs_l=psy-ab.3..33i21k1.17356.23331.0.23443.21.21.0.0.0.0.148.2409.0j20.20.0....0...1.1.64.psy-ab..1.19.2258...0j35i39k1j0i67k1j0i131k1j0i131i67k1j0i20i263k1j0i10k1j0i22i30k1.0.PRyLrlIOMHE
https://www.google.com.pk/search?num=20&amp;newwindow=1&amp;ei=FJ5VW-_-CJb69QPfmKv4Dg&amp;q=pilz+suppliers+china&amp;oq=pilz+suppliers+china&amp;gs_l=psy-ab.3...11736.13830.0.13967.11.11.0.0.0.0.134.1171.0j10.10.0....0...1.1.64.psy-ab..1.8.920...33i21k1j0i22i30k1j33i22i29i30k1j33i160k1.0.cgVd_kg3hms</t>
  </si>
  <si>
    <t>BEF4MBDZX4M0Q</t>
  </si>
  <si>
    <t>SPARE FOR BAUER
COMPRESSOREN PARTS FOR
STRIPPER PASSIVATION AIR
COMPRESSOR SERIAL #
4208-0035/36 &amp; 4208-0037/38
MODEL# 128.0-75 TAG# 10-K-02
A/B
FLTR,OIL:LUBE
FILTER,OIL:
TYPE: LUBE
TEXT:SCREW ON CARTRIDGE
N2620 FOR MAINT. KIT
SCREW ON CARTRIDGE PART
NO: N2620 DRW NO: A8.SPARE
FOR BAUER COMPRESSOREN
PARTS FOR STRIPPER
PASSIVATION AIR
COMPRESSOR SERIAL #
4208-0035/36 &amp; 4208-0037/38
MODEL# 128.0-75 TAG# 10-K-02
A/B
MFG
BAUER COMPRESSOR
INC:N2620</t>
  </si>
  <si>
    <t>"Safoora Khurram
Email:skhurram@engro.com
Engro Fertilizers Limited
7th &amp; 8th Floor, Harbor
Front Building
Marine Drive, Block 4, Clifton
Karachi, Pakistan
PABX: +9221 111 211 211
Fax: +9221 3581 0669
request for quotation 3700019369"</t>
  </si>
  <si>
    <t>23-7-2018</t>
  </si>
  <si>
    <t>SPARE FOR BAUER COMPRESSOR</t>
  </si>
  <si>
    <t xml:space="preserve">
https://www.google.com.pk/search?q=filter+oil+lube&amp;num=20&amp;newwindow=1&amp;ei=UPNWW4nbBYH99QOI0KDYAg&amp;start=40&amp;sa=N&amp;biw=1920&amp;bih=947
</t>
  </si>
  <si>
    <t>BEXT5EUI6QIGZ</t>
  </si>
  <si>
    <t>Mobile File cabinet</t>
  </si>
  <si>
    <t>BF2EZBWE872A8</t>
  </si>
  <si>
    <t>a) DDC Based 2 Way Motorized valve (Modulating Type) for AHU with valve actuator complete in all respect. (Honeywell / equvalent as approved)         
18 US GPM  flow of water    QTY=     1
b) DDC controller with control wiring for above complete in all respect. (Honeywell / equvalent as approved)      QTY=  1
Pressure gauges, gauge cocks, dial &amp; stem thermometer, etc. All instruments shall accompany test and calibration certificates.         
(c) Duct mounted dial type temperature indicators.      QTY=  2</t>
  </si>
  <si>
    <t>Aspin Pharma (Pvt) Limited
Muhammad Haseeb
Procurement Officer
Plot Nos. 10&amp; 25, Sector No. 20,
Korangi Industrial Area,
Karachi 74900, Pakistan
Tel     : +92 (21) 35045560-62, Ext : 423
Cell    : 0342-2569990
muhammad.haseeb@aspin.com.pk</t>
  </si>
  <si>
    <t>DDC Based 2 Way Motorized valve (honeywell)
Merged file updated</t>
  </si>
  <si>
    <t xml:space="preserve">https://www.google.com.pk/search?q=DDC+Based+2+Way+Motorized+valve&amp;source=lnms&amp;sa=X&amp;ved=0ahUKEwj1xsrEubfcAhUWfX0KHV_MCu8Q_AUICSgA&amp;biw=1422&amp;bih=1020&amp;dpr=0.9
https://www.google.com.pk/search?num=40&amp;biw=1422&amp;bih=1020&amp;ei=EvVWW6aYCJXd9QOK9ITAAw&amp;q=ddc+based+2+way+motorized+valve+with+valve+actuator+honeywell&amp;oq=ddc+based+2+way+motorized+valve+with+valve+actuator+honeywell&amp;gs_l=psy-ab.3...27104.32384.0.32687.4.4.0.0.0.0.139.523.0j4.4.0....0...1c.1.64.psy-ab..0.1.123...35i39k1.0.3h3-E1H17dQ
https://www.google.com.pk/search?num=40&amp;ei=YPVWW7-OOIT-rQH4rKoY&amp;q=ddc+controller+with+control+wiring+honeywell&amp;oq=DDC+controller+with+control+wiring+HON&amp;gs_l=psy-ab.3.0.33i21k1l2j33i160k1.3201.5671.0.8519.4.4.0.0.0.0.157.432.0j3.3.0....0...1c.1.64.psy-ab..1.2.275...33i22i29i30k1.0.xJ0O7ELVFuY
https://www.google.com.pk/search?q=duct+mounted+dial+type+temperature+indicators+honeywell&amp;source=lnms&amp;sa=X&amp;ved=0ahUKEwjxxavCurfcAhXIe30KHXVKCVgQ_AUICSgA&amp;biw=1422&amp;bih=1020&amp;dpr=0.9
_____________________________________________________________________________________________________________
</t>
  </si>
  <si>
    <t>BI6ZXKGYSCR5E</t>
  </si>
  <si>
    <t>Roller Compactor</t>
  </si>
  <si>
    <t xml:space="preserve">ATCO Laboratories Limited
B-18, S.I.T.E., Karachi-75700 Pakistan
Tel: 021-32577930-33
Zeeshan Ehtesham
info@atcolab.com
zeeshan.ethesham@atcolab.com
</t>
  </si>
  <si>
    <t>BJRW3R444XNCF</t>
  </si>
  <si>
    <t xml:space="preserve">
Pressure gauges with gauge cock, etc.         (AHU)   QTY=     2
Thermometer for chilled water coils with thermo wells, etc            (AHU)     QTY=   2</t>
  </si>
  <si>
    <t>Pressure gauges with gauge cock
Merged file updated</t>
  </si>
  <si>
    <t>https://www.google.com.pk/search?q=Pressure+gauges+with+gauge+cock&amp;num=40&amp;ei=I_dWW_XhJsuo9QOjgozwDA&amp;start=0&amp;sa=N&amp;biw=1422&amp;bih=1020
https://www.google.com.pk/search?q=Thermometer+for+chilled+water+coils+with+thermo+wells&amp;source=lnms&amp;sa=X&amp;ved=0ahUKEwjiwJb3u7fcAhXaT30KHY-LA84Q_AUICSgA&amp;biw=1422&amp;bih=1020&amp;dpr=0.9
https://www.google.com.pk/search?num=100&amp;newwindow=1&amp;ei=xPdWW7PvJYGR9QOB2JzIDg&amp;q=Thermometer+for+chilled+water+coils+for+AHU&amp;oq=Thermometer+for+chilled+water+coils+for+AHU&amp;gs_l=psy-ab.3..33i160k1.6264.8119.0.8368.8.8.0.0.0.0.171.701.0j5.5.0....0...1.1.64.psy-ab..3.2.258...33i21k1.0.bsC4PlbJtTI
https://www.google.com.pk/search?num=100&amp;newwindow=1&amp;ei=zvdWW6aKKIjorQHlhqS4DQ&amp;q=pressure+guage+for+AHU&amp;oq=pressure+guage+for+AHU&amp;gs_l=psy-ab.3..0i13k1.41900.44265.0.44617.14.14.0.0.0.0.137.1470.0j12.12.0....0...1.1.64.psy-ab..2.11.1349...0i7i30k1j0i8i7i30k1j0i7i5i30k1j0i5i30k1.0.An2dvBhruZU</t>
  </si>
  <si>
    <t>BX1UXEGQ631SW</t>
  </si>
  <si>
    <t>Electric Welding Plant (400 Amps, 3 Phase)</t>
  </si>
  <si>
    <t>Thal Limited( Pakistan Papersack Division).
5th Floor, House of Habib, Plot No. 3,Block 7/8, J.C.H.S.,
Shahrah-e-Faisal, Karachi, Pakistan
Furqan Shafiq | Asst. Manager Commercial 
furqan.shafiq@hoh.net
Mr. Raza cell # 0300-6742894
Mr. Furqan Shafiq cell # 0313-2216135</t>
  </si>
  <si>
    <t>Electric Welding Plant</t>
  </si>
  <si>
    <t>https://www.google.com.pk/search?num=100&amp;newwindow=1&amp;ei=9HxZW7qBII2e9QOvsJKICw&amp;q=Electric+Welding+Plant+%28400+Amps%2C+3+Phase%29+-pdf+-alibaba+-aliexpress+-indiamart+-amazon+-ebay+&amp;oq=Electric+Welding+Plant+%28400+Amps%2C+3+Phase%29+-pdf+-alibaba+-aliexpress+-indiamart+-amazon+-ebay+&amp;gs_l=psy-ab.3...2277.21516.0.34108.54.53.1.0.0.0.177.5401.11j40.51.0....0...1.1.64.psy-ab..2.2.349...33i22i29i30k1.0.ec_w05IJ23g</t>
  </si>
  <si>
    <t>BP9I4Z6GZ5SRD</t>
  </si>
  <si>
    <t>SWTCH,FLOW:1/2"NPT,24V
SWITCH,FLOW:
SIZE/CONNECTION: 1/2" NPT
ELECTRICAL RATING: 24V
RATING: 25 BAR NOM, 60
DEG C MAX WORKING</t>
  </si>
  <si>
    <t>"Naqeeb Rahim
Engro Fertilizers
7th &amp; 8th Floor, Harbor Front Building Marine Drive, Block 4, Clifton,
Karachi – Pakistan
Phone: +92-21111211211 Ext. 708 
Cell #:+923082224201
Email:nurahim@engro.com
Requisition # 3700019745"</t>
  </si>
  <si>
    <t>BQSHB5XGGE7P8</t>
  </si>
  <si>
    <t>MGM Brake Motor
Series: BA    Motor Type: BM 90 LA4
     Power &amp; Poles:1.5KW, 4Poles,1400rpm
     Mounting: IM B3 (Foot mounted motor, feet down)
     Voltage/Frequencf:400V/50Hz
     With  AC Brake Coil.
Make: Siemens or any Brand
Qty: 01</t>
  </si>
  <si>
    <t xml:space="preserve">Ashraf Butt
Procurement Officer
GlaxoSmithKline OTC (Pvt) Ltd.
35 - Dockyard Road, west wharf , Karachi
Tel: 35274744 (Ext: 4744)
</t>
  </si>
  <si>
    <t>MGM Brake Motor</t>
  </si>
  <si>
    <t>https://www.google.com.pk/search?q=BM+90+LA4&amp;oq=BM+90+LA4&amp;aqs=chrome..69i57&amp;sourceid=chrome&amp;ie=UTF-8
https://www.google.com.pk/search?num=100&amp;newwindow=1&amp;ei=i7dZW7KKGIK-rQG0h6uoAg&amp;q=BM+90+LA4+mgm+motor&amp;oq=BM+90+LA4+mgm+motor&amp;gs_l=psy-ab.3..0i8i13i10i30k1.19615.25365.0.25667.12.11.1.0.0.0.175.1291.0j10.10.0....0...1.1.64.psy-ab..1.11.1291...0i13i30k1j0i13i5i30k1j0i13i5i10i30k1j0i8i13i30k1j33i22i29i30k1j33i21k1j33i160k1.0.acfrQSwJORQ
"https://www.google.com.pk/search?num=100&amp;newwindow=1&amp;rlz=1C1SQJL_enPK798PK799&amp;ei=9Z5aW4n6IYj8rQGMlZWwDA&amp;q=MGM+Brake+Motors+bm+90+la4+&amp;oq=MGM+Brake+Motors+bm+90+la4+&amp;gs_l=psy-ab.3...228260.265041.0.270554.15.14.1.0.0.0.148.1781.0j14.14.0....0...1.1.64.psy-ab..0.10.1272...0j0i22i30k1j33i22i29i30k1j33i21k1j33i160k1.0.zWn-2q6JARQ 
https://www.google.com.pk/search?num=100&amp;newwindow=1&amp;rlz=1C1SQJL_enPK798PK799&amp;q=mgm+motors+distributors&amp;sa=X&amp;ved=0ahUKEwiw2u-hub7cAhWJfSsKHYi0D98Q1QII6gMoAA 
https://www.google.com.pk/search?num=100&amp;newwindow=1&amp;rlz=1C1SQJL_enPK798PK799&amp;q=brake+motor+wiring+diagram&amp;sa=X&amp;ved=0ahUKEwiw2u-hub7cAhWJfSsKHYi0D98Q1QII6wMoAQ 
https://www.google.com.pk/search?num=100&amp;newwindow=1&amp;rlz=1C1SQJL_enPK798PK799&amp;q=mgm+brake+motors+uk&amp;sa=X&amp;ved=0ahUKEwiw2u-hub7cAhWJfSsKHYi0D98Q1QII7AMoAg 
https://www.google.com.pk/search?num=100&amp;newwindow=1&amp;rlz=1C1SQJL_enPK798PK799&amp;q=mgm+motori+elettrici+spa&amp;sa=X&amp;ved=0ahUKEwiw2u-hub7cAhWJfSsKHYi0D98Q1QII7QMoAw
https://www.google.com.pk/search?num=100&amp;newwindow=1&amp;rlz=1C1SQJL_enPK798PK799&amp;q=mgm+varvel+brake+motor&amp;sa=X&amp;ved=0ahUKEwiw2u-hub7cAhWJfSsKHYi0D98Q1QII7gMoBA 
https://www.google.com.pk/search?q=MGM+Brake+Motors+bm+90+la4&amp;num=100&amp;newwindow=1&amp;rlz=1C1SQJL_enPK798PK799&amp;source=lnms&amp;tbm=isch&amp;sa=X&amp;ved=0ahUKEwiw2u-hub7cAhWJfSsKHYi0D98Q_AUICigB&amp;biw=1272&amp;bih=967 
https://www.google.com.pk/search?q=mgm+motors+distributors&amp;num=100&amp;newwindow=1&amp;rlz=1C1SQJL_enPK798PK799&amp;source=lnms&amp;tbm=isch&amp;sa=X&amp;ved=0ahUKEwie5MS5vb7cAhXbV30KHUXLDWwQ_AUICygC&amp;biw=1272&amp;bih=967 
https://www.google.com.pk/search?q=brake+motor+wiring+diagram&amp;num=100&amp;newwindow=1&amp;rlz=1C1SQJL_enPK798PK799&amp;source=lnms&amp;tbm=isch&amp;sa=X&amp;ved=0ahUKEwiiqOu7vb7cAhVLfisKHe9MD8IQ_AUICigB&amp;biw=1272&amp;bih=967 
https://www.google.com.pk/search?q=mgm+brake+motors+uk&amp;num=100&amp;newwindow=1&amp;rlz=1C1SQJL_enPK798PK799&amp;source=lnms&amp;tbm=isch&amp;sa=X&amp;ved=0ahUKEwi3m669vb7cAhUJbisKHW-1DB8Q_AUICigB&amp;biw=1272&amp;bih=967 
https://www.google.com.pk/search?q=mgm+motori+elettrici+spa&amp;num=100&amp;newwindow=1&amp;rlz=1C1SQJL_enPK798PK799&amp;source=lnms&amp;tbm=isch&amp;sa=X&amp;ved=0ahUKEwicgfC-vb7cAhVVcCsKHUGOAMcQ_AUICigB&amp;biw=1272&amp;bih=967 
https://www.google.com.pk/search?q=mgm+varvel+brake+motor&amp;num=100&amp;newwindow=1&amp;rlz=1C1SQJL_enPK798PK799&amp;source=lnms&amp;tbm=isch&amp;sa=X&amp;ved=0ahUKEwjB68XAvb7cAhVGWysKHRy8DfkQ_AUICigB&amp;biw=1272&amp;bih=967"</t>
  </si>
  <si>
    <t>BSCFSL5CR1N29</t>
  </si>
  <si>
    <t>LOGIC CONTROL UNIT FOR
10-H-02
LOGIC CONTROL UNIT
FOR SPEED CONTROL SWITCH
68301 MANNHEIM GERMANY
K SYSTEM KFA5-DWB-EXI-D
PART NO; 188381
TUV99ATEX1408
TUV ATEX1885X
MAKE : PEPPERL &amp; FUSCHS</t>
  </si>
  <si>
    <t>"Naqeeb Rahim
Engro Fertilizers
7th &amp; 8th Floor, Harbor Front Building Marine Drive, Block 4, Clifton,
Karachi – Pakistan
Phone: +92-21111211211 Ext. 708 
Cell #:+923082224201
Email:nurahim@engro.com
Requisition # 3700019744"</t>
  </si>
  <si>
    <t>Pepperl+ Fuchs</t>
  </si>
  <si>
    <t>https://www.google.com.pk/search?q=KFA5-DWB-EXI-D&amp;oq=KFA5-DWB-EXI-D&amp;aqs=chrome..69i57&amp;sourceid=chrome&amp;ie=UTF-8
https://www.google.com.pk/search?q=TUV99ATEX1408&amp;oq=TUV99ATEX1408&amp;aqs=chrome..69i57&amp;sourceid=chrome&amp;ie=UTF-8
https://www.google.com.pk/search?num=100&amp;newwindow=1&amp;ei=oKlaW6DSBYH59QPcqY3gCg&amp;q=TUV+ATEX+1885X&amp;oq=TUV+ATEX+1885X&amp;gs_l=psy-ab.3...24609.24609.0.24825.1.1.0.0.0.0.111.111.0j1.1.0....0...1.1.64.psy-ab..0.0.0....0.eXcSmXP-uIQ</t>
  </si>
  <si>
    <t>BT7KLXJAD2A38</t>
  </si>
  <si>
    <t>CONTACTOR RELAY
4NO CONTACTS
RATING: 4KW
COIL: 110V, 50HZ,
Model: 3RH1140-1AF00
Make: SIemens Germany
CONTACTOR RELAY
110V , 50 /60 HZ
Model: 3RH11311AF00 
Make: Siemens</t>
  </si>
  <si>
    <t>CONTACTOR RELAY 4NO CONTACTS</t>
  </si>
  <si>
    <t>https://www.google.com.pk/search?q=3RH11311AF00&amp;oq=3RH11311AF00&amp;aqs=chrome..69i57&amp;sourceid=chrome&amp;ie=UTF-8
https://www.google.com.pk/search?q=3RH1140-1AF00&amp;oq=3RH1140-1AF00&amp;aqs=chrome..69i57j35i39j0l2.392j0j7&amp;sourceid=chrome&amp;ie=UTF-8
https://www.google.com.pk/search?num=100&amp;newwindow=1&amp;ei=Is1ZW6SrGszZrQG75I_ADQ&amp;q=3RH2140-1AF00&amp;oq=3RH2140-1AF00&amp;gs_l=psy-ab.3..0j0i5i30k1.30217.30217.0.30686.1.1.0.0.0.0.120.120.0j1.1.0....0...1.1.64.psy-ab..0.1.120....0.AOdAfKXfHEI</t>
  </si>
  <si>
    <t>BTTXZUJ32AWDC</t>
  </si>
  <si>
    <r>
      <rPr>
        <sz val="14"/>
        <rFont val="Trebuchet MS"/>
      </rPr>
      <t xml:space="preserve">Electrical Safety Signs: 5
(6pcs of Each) 
Material: Almunium
For Outdoor Use
</t>
    </r>
    <r>
      <rPr>
        <sz val="14"/>
        <color rgb="FFFF0000"/>
        <rFont val="Trebuchet MS"/>
      </rPr>
      <t>Pictures and sizes are in Email</t>
    </r>
  </si>
  <si>
    <t>Electrical Safety Signs</t>
  </si>
  <si>
    <t>https://www.google.com.pk/search?q=electric+safety+sign&amp;rlz=1C1CHBF_enPK783PK783&amp;oq=electric+safety+sign+&amp;aqs=chrome..69i57j0l5.5442j0j7&amp;sourceid=chrome&amp;ie=UTF-8
https://www.google.com.pk/search?num=100&amp;newwindow=1&amp;rlz=1C1CHBF_enPK783PK783&amp;ei=ka9aW6zvFcm99QOz4K2gBQ&amp;q=electrical+hazard+warning+signs&amp;oq=electric+safety+sign&amp;gs_l=psy-ab.1.2.0i71k1l8.0.0.0.599437.0.0.0.0.0.0.0.0..0.0....0...1..64.psy-ab..0.0.0....0.YxpY7J0mZ9Q
https://www.google.com.pk/search?q=hand+shock+signs&amp;newwindow=1&amp;rlz=1C1CHBF_enPK783PK783&amp;source=lnms&amp;sa=X&amp;ved=0ahUKEwi6_dbqyr7cAhUYVH0KHaXuA54Q_AUICSgA&amp;biw=1745&amp;bih=861&amp;dpr=1.1</t>
  </si>
  <si>
    <t>BTXSSSP6X9Q8W</t>
  </si>
  <si>
    <t>Aluminium Tube GSK</t>
  </si>
  <si>
    <t>Zafar</t>
  </si>
  <si>
    <t xml:space="preserve">https://www.google.com.pk/search?num=100&amp;newwindow=1&amp;rlz=1C1SQJL_enPK798PK799&amp;ei=ghJbW8rTK9u3rQG70LdQ&amp;q=aluminium-collapsible-tubes+manufacturers+-india&amp;oq=aluminium-collapsible-tubes+manufacturers+-india&amp;gs_l=psy-ab.12...24592.29992.0.32075.4.4.0.0.0.0.100.394.3j1.4.0....0...1.1.64.psy-ab..0.0.0....0.FkjOhBwFuK4 
https://www.google.com.pk/search?q=aluminium-collapsible-tubes+manufacturers+-india&amp;num=100&amp;newwindow=1&amp;rlz=1C1SQJL_enPK798PK799&amp;source=lnms&amp;tbm=isch&amp;sa=X&amp;ved=0ahUKEwi3gLPJpr_cAhURT30KHRRqBpwQ_AUICigB&amp;biw=1920&amp;bih=1063
</t>
  </si>
  <si>
    <t>BUU64WS78QFSG</t>
  </si>
  <si>
    <t xml:space="preserve">WATER PRESSURE REGULATOR
MAKE: WATTS
TYPE: LF263A,
INLET /OUTLET= 15MM
REQUIRED FOR TAP WATER
QUANTITY=4
</t>
  </si>
  <si>
    <t>Martin Dow Marker Ltd
Formerly Merck (Pvt.) Ltd.
Nasiruddin Khan
Sourcing Manager (Plant services) | Procurement | Ext: 295
nasiruddin.khan@martindow.com
D-7, Shaheed-e-Millat Road,
Karachi-75350, Pakistan UAN : +92 21 111 523 523
Fax   : +92 21 3455 92 21</t>
  </si>
  <si>
    <t xml:space="preserve">(Arsalan)
email sended to customer for further details  </t>
  </si>
  <si>
    <t>28-7-2018</t>
  </si>
  <si>
    <t>30-7-2018</t>
  </si>
  <si>
    <t>WATER PRESSURE REGULATOR</t>
  </si>
  <si>
    <t>https://www.google.com.pk/search?num=100&amp;newwindow=1&amp;ei=3pteW6-GCs_5rQGduLOADA&amp;q=water+pressure+regulator+watts&amp;oq=WATER+PRESSURE+REGULATOR+watts&amp;gs_l=psy-ab.3.0.0j0i22i30k1l9.4272.7399.0.9912.8.8.0.0.0.0.219.932.0j6j1.7.0....0...1.1.64.psy-ab..1.7.931...0i67k1j0i20i263k1j0i13k1j0i8i13i30k1.0.M_XSrT-EuwM
https://www.google.com.pk/search?num=100&amp;newwindow=1&amp;ei=6ZteW-ewHZS4rQGO07z4Dw&amp;q=%22water+pressure+regulator%22+%22watts%22&amp;oq=%22water+pressure+regulator%22+%22watts%22&amp;gs_l=psy-ab.4..0i7i30k1l2j0i30k1l3j0i8i30k1l5.28270.39599.0.42068.15.13.2.0.0.0.139.1577.0j13.13.0....0...1.1.64.psy-ab..0.15.1585...0i5i30k1j35i39k1j0i22i30k1.0.ZNP6dytGYZQ
https://www.google.com.pk/search?num=100&amp;newwindow=1&amp;ei=FJxeW4ClLpLfrQH5uq2YAQ&amp;q=watts+LF263A+water+pressure+regulator&amp;oq=watts+LF263A+water+pressure+regulator&amp;gs_l=psy-ab.3..0i8i7i30k1.19091.50448.0.52856.22.18.4.0.0.0.137.2058.0j18.18.0....0...1.1.64.psy-ab..0.14.1268...0j0i7i30k1j0i30k1j0i5i30k1j0i8i30k1.0.0G6pzbjSR40
https://www.google.com.pk/search?num=100&amp;newwindow=1&amp;ei=SpxeW77mLdn7rQG2poqoDw&amp;q=watts+lf263a&amp;oq=watts+LF263A&amp;gs_l=psy-ab.3.1.35i39k1j0j0i22i30k1l4.11225.11496.0.14463.2.2.0.0.0.0.135.251.0j2.2.0....0...1.1.64.psy-ab..0.2.251....0.J9RwbpuUEko</t>
  </si>
  <si>
    <t>BYXYC19MXTT96</t>
  </si>
  <si>
    <t>Fractional Weights
Range: 1 mg to 100 gm
Qty: 1</t>
  </si>
  <si>
    <t>Efroze Chemical Industries Pvt., Ltd,
146/23 Korangi Industrial Area, Karachi-74900 - Pakistan.
Tel : +92-21-35113928-30 Ext. 305
Cell : +92-311-2717062 
Nasir Khalid| Supply Chain Management
nasir.khalid@efroze.com</t>
  </si>
  <si>
    <t>Floated with "AI8-Z4G-IMJ-IBPS" this Enquiry</t>
  </si>
  <si>
    <t>BYPP2BXXM6HGT</t>
  </si>
  <si>
    <t>Reviewing 9/2/19</t>
  </si>
  <si>
    <t>Servo Cylinder
Make: Setec
Code No. IE1007GC50AR800+R01
Draw No. I-E100-C649-000-0150
Order No. BU 364
Serial No. 439217
Picture attached in email</t>
  </si>
  <si>
    <t xml:space="preserve">OTSUKA
Zafar Zaman
30-B, sindhi Muslim Co-operative housing Society,
Karachi-74400, Pakistan 
zzkhan@otsuka.pk
</t>
  </si>
  <si>
    <t>Servo Cylinder</t>
  </si>
  <si>
    <t>https://www.google.com.pk/search?q=setec+servo+cylinder&amp;newwindow=1&amp;source=lnms&amp;sa=X&amp;ved=0ahUKEwjf8L-0xsbcAhWZfX0KHTkQCPUQ_AUICSgA&amp;biw=1920&amp;bih=943&amp;dpr=1]</t>
  </si>
  <si>
    <t>BYXC61RXIUBFH</t>
  </si>
  <si>
    <t>MONO BLOCK IMPELER PUMP 1~0.5HP, 220V
SIZE 1"X1", HEAD MAX. 40 MTR, FLOW RATE 40LTR / MIN,  220V 0.5HP (CODE TRANSFER FROM NON-MIL ON 23-07-2014)
Qty: 2
Code: 70003922</t>
  </si>
  <si>
    <t>English Biscuit Manufacturers (PVT) LTD
Plot 1-4, Sector 23, Korangi Industrial area
Karachi, Pakistan
Sheikh Muhammad Adeel
Buyer technical Items
sheikh.adeel@ebm.com.pk
021-111-326-326
PR: 10032623</t>
  </si>
  <si>
    <r>
      <rPr>
        <sz val="14"/>
        <rFont val="Trebuchet MS"/>
      </rPr>
      <t xml:space="preserve">Database Prepared by zaid
(Arsalan)
1 email recieved </t>
    </r>
    <r>
      <rPr>
        <b/>
        <sz val="16"/>
        <rFont val="Trebuchet MS"/>
      </rPr>
      <t>SAAD</t>
    </r>
    <r>
      <rPr>
        <sz val="14"/>
        <rFont val="Trebuchet MS"/>
      </rPr>
      <t xml:space="preserve"> check</t>
    </r>
  </si>
  <si>
    <t>31-7-2018</t>
  </si>
  <si>
    <t>Prepared by Zaid</t>
  </si>
  <si>
    <t>MONO BLOCK IMPELER PUMP</t>
  </si>
  <si>
    <t>https://www.google.com.pk/search?num=100&amp;newwindow=1&amp;ei=Zk5hW9_xL5r59QOQhZyYDg&amp;q=MONO+BLOCK+IMPELER+PUMP+1~0.5HP&amp;oq=MONO+BLOCK+IMPELER+PUMP+1~0.5HP&amp;gs_l=psy-ab.3..35i39k1.708.708.0.937.1.1.0.0.0.0.131.131.0j1.1.0....0...1.1.64.psy-ab..0.1.130....0.cntpC-WVC5Q</t>
  </si>
  <si>
    <t>BYZH3TNM9RPT4</t>
  </si>
  <si>
    <r>
      <rPr>
        <b/>
        <sz val="14"/>
        <rFont val="Trebuchet MS"/>
      </rPr>
      <t>Linear Bearing</t>
    </r>
    <r>
      <rPr>
        <sz val="14"/>
        <rFont val="Trebuchet MS"/>
      </rPr>
      <t xml:space="preserve">
guida bosch tg-25-h r180526331. 1048 rull
</t>
    </r>
    <r>
      <rPr>
        <b/>
        <sz val="14"/>
        <rFont val="Trebuchet MS"/>
      </rPr>
      <t xml:space="preserve">BLOCK
</t>
    </r>
    <r>
      <rPr>
        <sz val="14"/>
        <rFont val="Trebuchet MS"/>
      </rPr>
      <t xml:space="preserve">Bosch Rexroth AG
Made in Romania
MNR: R185322310
R.Runner Block CS
RWA-025-FLS-C2-H-2
</t>
    </r>
  </si>
  <si>
    <t>(Arsalan)
Need block part number</t>
  </si>
  <si>
    <t>Linear Bearing Rexroth BOSCH</t>
  </si>
  <si>
    <t>https://www.google.com.pk/search?num=100&amp;newwindow=1&amp;rlz=1C1SQJL_enPK798PK799&amp;biw=1920&amp;bih=1063&amp;ei=iUtgW_qDGIL5rQGz-on4Bw&amp;q=bosch+rexroth+r1805&amp;oq=rexroth+r1805&amp;gs_l=psy-ab.1.1.0i22i30k1l2.64287.82878.0.84511.13.13.0.0.0.0.147.1525.0j13.13.0....0...1.1.64.psy-ab..0.12.1377...0j35i39k1j0i67k1j0i20i263k1j0i22i10i30k1.0.pjvyUassxf8
https://www.google.com.pk/search?q=bosch+rexroth+r1805&amp;num=100&amp;newwindow=1&amp;rlz=1C1SQJL_enPK798PK799&amp;source=lnms&amp;tbm=isch&amp;sa=X&amp;ved=0ahUKEwj69LTtocncAhUTfH0KHZdRApUQ_AUICigB&amp;biw=1920&amp;bih=1014
https://www.google.com.pk/search?num=100&amp;newwindow=1&amp;biw=1920&amp;bih=943&amp;ei=Qkd1W8-RBMbisAWc1b-gBA&amp;q=rexroth+romania+bucuresti&amp;oq=rexroth+romania+&amp;gs_l=psy-ab.3.0.0i22i30k1l10.9410.9410.0.15161.1.1.0.0.0.0.128.128.0j1.1.0....0...1c.1.64.psy-ab..0.1.127....0.PBG3Ckqd4R4
https://www.google.com.pk/search?num=100&amp;newwindow=1&amp;biw=1920&amp;bih=943&amp;ei=Ukd1W4bGIY3KswXn3I6QCg&amp;q=rexroth+romania+bucuresti+suppliers&amp;oq=rexroth+romania+bucuresti+suppliers&amp;gs_l=psy-ab.3..33i160k1l2.104228.106028.0.106147.10.10.0.0.0.0.176.907.0j6.6.0....0...1c.1.64.psy-ab..4.5.763...0i22i30k1j33i22i29i30k1j33i21k1.0.GWRJ27GDLO8
https://www.google.com.pk/search?num=100&amp;newwindow=1&amp;biw=1920&amp;bih=943&amp;ei=1Ud1W-GLIo6qsgXVnL-wCQ&amp;q=rexroth+bosch+germany+suppliers+-%22alibaba%22&amp;oq=rexroth+bosch+germany+suppliers+-%22alibaba%22&amp;gs_l=psy-ab.3...2900.8196.0.8473.17.15.2.0.0.0.209.1554.0j11j1.12.0....0...1c.1.64.psy-ab..3.2.255...0i22i30k1j33i22i29i30k1.0.C9EwekGWAFs
https://www.google.com.pk/search?num=100&amp;newwindow=1&amp;biw=1920&amp;bih=943&amp;ei=BEh1W7ynMYP0tAW0yaOoAg&amp;q=rexroth+bosch+R185322310+suppliers+-%22alibaba%22+-%22aliexpress%22&amp;oq=rexroth+bosch+R185322310+suppliers+-%22alibaba%22+-%22aliexpress%22&amp;gs_l=psy-ab.3...3086.8099.0.8308.14.14.0.0.0.0.113.1395.1j12.13.0....0...1c.1.64.psy-ab..1.0.0....0.3if2-U1AHLs
https://www.google.com.pk/search?num=100&amp;newwindow=1&amp;biw=1920&amp;bih=943&amp;ei=rUh1W4DmE4z7vgSo07jQBA&amp;q=rexroth+bosch+RWA-025-FLS-C2++suppliers+-%22alibaba%22+-%22aliexpress%22+-%22pdf%22&amp;oq=rexroth+bosch+RWA-025-FLS-C2++suppliers+-%22alibaba%22+-%22aliexpress%22+-%22pdf%22&amp;gs_l=psy-ab.3...818.3193.0.3311.7.7.0.0.0.0.342.873.0j5j0j1.6.0....0...1c.1.64.psy-ab..1.0.0....0.4REEqGxpB1A</t>
  </si>
  <si>
    <t>CXQJBHJLPYD3G</t>
  </si>
  <si>
    <t>Surface Mounted Temp Sensoer -50 C -+ 100 C 4 wire</t>
  </si>
  <si>
    <t>"Aspin Pharma (Pvt) Limited
Muhammad Haseeb
Procurement Officer
Plot Nos. 10&amp; 25, Sector No. 20,
Korangi Industrial Area,
Karachi 74900, Pakistan
Tel     : +92 (21) 35045560-62, Ext : 423
Cell    : 0342-2569990
muhammad.haseeb@aspin.com.pk"</t>
  </si>
  <si>
    <t>Surface Mounted Temp Sensoer</t>
  </si>
  <si>
    <t>"https://www.google.com.pk/search?num=100&amp;newwindow=1&amp;rlz=1C1CHBF_enPK799PK799&amp;ei=CwpgW_W9JczrvgSs6qKoCA&amp;q=surface+mounted+temperature+sensor&amp;oq=surface+mounted+te&amp;gs_l=psy-ab.3.0.0l3j0i22i30k1j0i22i10i30k1j0i22i30k1l5.369.9855.0.10695.35.29.6.0.0.0.167.3580.0j27.27.0..2..0...1.1.64.psy-ab..3.32.3452...35i39k1j0i67k1j0i131i67k1j0i131k1.0.KXmbkL0Mddc
https://www.google.com.pk/search?num=100&amp;newwindow=1&amp;rlz=1C1CHBF_enPK799PK799&amp;ei=GApgW4mICOHy9APiqL6QBw&amp;q=surface+mounted+temperature+sensor+4+wire&amp;oq=surface+mounted+temperature+sensor+4+wire&amp;gs_l=psy-ab.3..33i21k1j33i160k1.65685.67574.0.67679.7.7.0.0.0.0.175.602.0j4.4.0....0...1.1.64.psy-ab..3.3.427...0i22i30k1j33i22i29i30k1.0.JjHw8bHYRk4
https://www.google.com.pk/search?num=100&amp;newwindow=1&amp;rlz=1C1CHBF_enPK799PK799&amp;ei=XQpgW7jVDbSr0PEPyLmloAo&amp;q=surface+mounted+temperature+sensor+4+wires&amp;oq=surface+mounted+temperature+sensor+4+wir&amp;gs_l=psy-ab.3.1.33i21k1j33i160k1.20352.20352.0.22638.1.1.0.0.0.0.158.158.0j1.1.0....0...1.1.64.psy-ab..0.1.157....0.Rxpeko2tiJM
https://www.google.com.pk/search?num=100&amp;newwindow=1&amp;rlz=1C1CHBF_enPK799PK799&amp;ei=4ApgW_fuNNbJ0PEP1_qA-As&amp;q=surface+mounted+temperature+sensor+-50%C2%B0C+to+100%C2%B0C&amp;oq=surface+mounted+temperature+sensor+-50%C2%B0C+to+100%C2%B0C&amp;gs_l=psy-ab.3...5995.7786.0.8017.4.4.0.0.0.0.115.431.0j4.4.0....0...1.1.64.psy-ab..0.0.0....0.gIaVmscvWQc
https://www.google.com.pk/search?num=100&amp;newwindow=1&amp;rlz=1C1CHBF_enPK799PK799&amp;ei=6gpgW6K9F6PH0PEP542r6Ag&amp;q=surface+mounted+temperature+sensor+-50%C2%B0C+to+100%C2%B0C+4+wires&amp;oq=surface+mounted+temperature+sensor+-50%C2%B0C+to+100%C2%B0C+4+wires&amp;gs_l=psy-ab.3...26801.29630.0.30021.10.9.1.0.0.0.147.1023.0j9.9.0....0...1.1.64.psy-ab..0.0.0....0.eS7QV353CGo"</t>
  </si>
  <si>
    <t>C1XATKYHX7CPL</t>
  </si>
  <si>
    <t>small dryer for drying of lab utensils</t>
  </si>
  <si>
    <t>SHAMS UL ARFEEN
Sr. Manager Engineering &amp; EHS
ASPIN PHARMA (PVT.) LTD
Plot No. 10 &amp; 25, Sector 20 ,
Korangi Industrial Area Karachi.
Mobile # : 03333874650
Tel : +92(21) 35045560-62, Ext : 740</t>
  </si>
  <si>
    <t>C183KF1CXSR4O</t>
  </si>
  <si>
    <t xml:space="preserve">Dispensing booth                   
</t>
  </si>
  <si>
    <t>Marium Arif| Deputy Manager Projects
The Searle Company Limited
F-319 S.I.T.E. Karachi, Pakistan
work: +92 (21) 3257-8004 
Ext : 3016
Cell: +92 (301) 828-0948
Marium.Arif@searlecompany.com</t>
  </si>
  <si>
    <t>C2WWHUXYQI01G</t>
  </si>
  <si>
    <t xml:space="preserve">Bin Blender &amp; IBCs                
</t>
  </si>
  <si>
    <t>C572ESMHKY941</t>
  </si>
  <si>
    <t xml:space="preserve">Encapsulation Machine 
</t>
  </si>
  <si>
    <t>C5PKE7N3Y5B6E</t>
  </si>
  <si>
    <t>Granulation Suite</t>
  </si>
  <si>
    <t>C77UZGFR5XTV9</t>
  </si>
  <si>
    <t>Compression Machine
Qty= 2</t>
  </si>
  <si>
    <t>C78DX3HRCBP8R</t>
  </si>
  <si>
    <t xml:space="preserve">Tablet Counting Machine &amp; Cartoner
</t>
  </si>
  <si>
    <t>C9RM2LP3YFHZI</t>
  </si>
  <si>
    <t xml:space="preserve">Blister  Machine &amp; Cartoner
</t>
  </si>
  <si>
    <t>CADAWCR4DKPMW</t>
  </si>
  <si>
    <t>Sachet Machine &amp; Cartoner</t>
  </si>
  <si>
    <t>CDJHGE5GTR1VJ</t>
  </si>
  <si>
    <t>Manesty unipress 20 Pack D type
Torrit - feed Frame
low cost Not original OEM</t>
  </si>
  <si>
    <t xml:space="preserve">Amir Wahid Siddiqui 
Production Engineering Manager Tablet Block.
Emerging Markets &amp; Asia Pacific
GSK 
F 268 SITE, Karachi 74000, Pakistan
Email  amir.w.siddiqui@gsk.com 
Mob +92 321 2065249 
Tel   +92 21 32599999  Ext.3201 </t>
  </si>
  <si>
    <t>prepared by zaid</t>
  </si>
  <si>
    <t>Manesty Unipress</t>
  </si>
  <si>
    <t>https://www.google.com.pk/search?num=100&amp;newwindow=1&amp;biw=1745&amp;bih=857&amp;ei=IUVpW-TzEomS0gKntbSoBA&amp;q=Turrit+Feed+Frame+fo+Tablet+Press&amp;oq=Turrit+Feed+Frame+fo+Tablet+Press&amp;gs_l=psy-ab.3...98194.99089.0.99352.2.2.0.0.0.0.147.280.0j2.2.0....0...1c.1.64.psy-ab..0.0.0....0.8ARb_YdtGJY
https://www.google.com.pk/search?num=100&amp;newwindow=1&amp;ei=d0NpW4H_LcrKvgSD8KToAw&amp;q=Turret+for+Manesty+unipress+20+Pack+D+type&amp;oq=Turret+for+Manesty+unipress+20+Pack+D+type&amp;gs_l=psy-ab.3...883328.887046.0.887213.11.11.0.0.0.0.169.1081.0j8.8.0....0...1c.1.64.psy-ab..3.1.148...35i39k1.0._Om4CzI-vbY
https://www.google.com.pk/search?num=100&amp;newwindow=1&amp;ei=8EZpW66yIuWX0gLuxJ-oCw&amp;q=Feed+FRame+for+Manesty+unipress+20+Pack+D+type&amp;oq=Feed+FRame+for+Manesty+unipress+20+Pack+D+type&amp;gs_l=psy-ab.3...71826.76602.0.76768.12.12.0.0.0.0.151.1466.0j12.12.0....0...1c.1.64.psy-ab..0.0.0....0.OKa-glRfhlo</t>
  </si>
  <si>
    <t>CFDXIPXLD8DTJ</t>
  </si>
  <si>
    <t>Uhlman blister machine Ups 4ETX
Heating plate lower</t>
  </si>
  <si>
    <t>Amir Wahid Siddiqui 
Production Engineering Manager Tablet Block.
Emerging Markets &amp; Asia Pacific
GSK 
F 268 SITE, Karachi 74000, Pakistan
Email  amir.w.siddiqui@gsk.com 
Mob +92 321 2065249 
Tel   +92 21 32599999  Ext.3201</t>
  </si>
  <si>
    <t>CG2IJ9EWLM5OS</t>
  </si>
  <si>
    <t>Spark Plug
18 VGZ 9-77
X52404500050
Make: MTU
Qty=12</t>
  </si>
  <si>
    <t>Iqbal Vali
iqbalvalipatel@yahoo.com</t>
  </si>
  <si>
    <t>Spark Plug</t>
  </si>
  <si>
    <t>https://www.google.com.pk/search?num=50&amp;biw=1422&amp;bih=990&amp;ei=iaZhW520D4Ov9QOQzpRQ&amp;q=mtu+spark+plug+suppliers&amp;oq=mtu+spark+plug+suppliers&amp;gs_l=psy-ab.3...5482.6702.0.7837.6.6.0.0.0.0.133.626.0j5.5.0....0...1c.1.64.psy-ab..1.1.132...35i39k1.0.JOimSOUwY2I
https://www.google.com.pk/search?q=x52404500050+mtu&amp;source=lnms&amp;sa=X&amp;ved=0ahUKEwi5vvvi8MvcAhWVfysKHeRrBfYQ_AUICSgA&amp;biw=1422&amp;bih=990&amp;dpr=0.9</t>
  </si>
  <si>
    <t>CHWXZL4IBMKYY</t>
  </si>
  <si>
    <t xml:space="preserve">Cream Manufacturing kettle </t>
  </si>
  <si>
    <t>RAY PHARMA (PVT) LTD
C-14, Manghopir Road, S.I.T.E.
Karachi,
noor.rehman@raypharma.com.pk
021-35243301-6
021-5243307</t>
  </si>
  <si>
    <t>Cream Manufacturing kettle</t>
  </si>
  <si>
    <t>https://www.google.com/search?q=pharmaceutical+cream+manufacturing+kettle&amp;newwindow=1&amp;source=lnms&amp;sa=X&amp;ved=0ahUKEwienve278vcAhWJfysKHTRpBXUQ_AUICSgA&amp;biw=1920&amp;bih=947&amp;dpr=1
https://www.google.com/search?num=100&amp;newwindow=1&amp;biw=1920&amp;bih=947&amp;ei=G6phW72XGsX39QP89LKYDg&amp;q=pharmaceutical+kettle+200kg&amp;oq=pharmaceutical+kettle+200kg&amp;gs_l=psy-ab.3...496653.497326.0.497715.4.4.0.0.0.0.126.475.0j4.4.0....0...1.1.64.psy-ab..0.0.0....0.i0tIPlRl-XU
https://www.google.com/search?num=100&amp;newwindow=1&amp;biw=1920&amp;bih=947&amp;ei=DaxhW_61M5j8rQHKuISYBA&amp;q=pharmaceutical+kettle+150kg&amp;oq=pharmaceutical+kettle+150kg&amp;gs_l=psy-ab.3...93745.96806.0.97016.10.10.0.0.0.0.155.1282.0j10.10.0....0...1.1.64.psy-ab..0.7.866...35i39k1j0i22i30k1j33i21k1j33i160k1.0.aqFHe9XnAdg</t>
  </si>
  <si>
    <t>CK9XWXNZKX23H</t>
  </si>
  <si>
    <t xml:space="preserve">Coating Pan with accessories / tablet Coating equipment </t>
  </si>
  <si>
    <t>CKMSJMAN8WZHL</t>
  </si>
  <si>
    <t>Granulator</t>
  </si>
  <si>
    <t>CLURSUL82W29J</t>
  </si>
  <si>
    <t>Blender</t>
  </si>
  <si>
    <t>CMDXJIUKQ9D58</t>
  </si>
  <si>
    <t>Spong for Labeling machine
Spong size= L=235 X W=90 X H=90 mm
Qty.=01.</t>
  </si>
  <si>
    <t>Gsk w wharf.
Aijazul Qamar</t>
  </si>
  <si>
    <t>https://www.google.com.pk/search?num=100&amp;newwindow=1&amp;biw=1745&amp;bih=885&amp;ei=UdZiW9vIMoHyrAGi4LjYCA&amp;q=Sponge+for+Labeling+machine+-pdf+-indiamart+-amazon+-ebay+-alibaba+-aliexpress&amp;oq=Sponge+for+Labeling+machine+-pdf+-indiamart+-amazon+-ebay+-alibaba+-aliexpress&amp;gs_l=psy-ab.3...3867.25384.0.26231.65.58.7.0.0.0.159.5804.41j17.58.0....0...1.1.64.psy-ab..0.1.121...33i22i29i30k1.0.PRP2_m2SXJg</t>
  </si>
  <si>
    <t>CMJRTPE7W55Y5</t>
  </si>
  <si>
    <t xml:space="preserve">FD160 - Complete circuit breaker
Cat no  = FDH36TD050ED
Ref no = 430025
Make: GE (General Electric)
Qty
2 EA
</t>
  </si>
  <si>
    <t>"Safoora Khurram
Email:skhurram@engro.com
Engro Fertilizers Limited
7th &amp; 8th Floor, Harbor
Front Building
Marine Drive, Block 4, Clifton
Karachi, Pakistan
PABX: +9221 111 211 211
Fax: +9221 3581 0669
PO Number 4400023947 /// 4400017767</t>
  </si>
  <si>
    <t>Complete circuit breaker</t>
  </si>
  <si>
    <t>https://www.google.com.pk/search?num=100&amp;newwindow=1&amp;ei=K9ZiW8ilL9e7rQGYhIr4CA&amp;q=FDH36TD050ED&amp;oq=FDH36TD050ED&amp;gs_l=psy-ab.3..35i39k1l2.105773.105773.0.106658.1.1.0.0.0.0.116.116.0j1.1.0....0...1.1.64.psy-ab..0.1.116....0.VBeZ4RCUqFs
https://www.google.com.pk/search?num=100&amp;newwindow=1&amp;ei=mNZiW-m8BMv-rQGR3q-AAg&amp;q=circuit+breaker+general+electric&amp;oq=circuit+breaker+General+E&amp;gs_l=psy-ab.3.0.0j0i30k1j0i5i30k1l4j0i8i30k1l4.238608.253070.0.254790.41.35.6.0.0.0.136.3616.0j31.31.0..2..0...1.1.64.psy-ab..4.32.3158...35i39k1j0i131k1j0i20i263k1j0i10k1j0i13k1j0i13i30k1j0i8i7i30k1j0i8i7i10i30k1j0i7i30k1.0.RB7U9YvmFII</t>
  </si>
  <si>
    <t>CN465CQ4Q1Y5Z</t>
  </si>
  <si>
    <t xml:space="preserve">ph meter
Digital Bench Top PH Meter having the Functions of PH Testing, Conductivity Testing &amp;TDS Testing </t>
  </si>
  <si>
    <t>Iqbal Raza
Production Manager Sterile
iqbal.raza@macter.com
Macter</t>
  </si>
  <si>
    <t>waiting for supplier email</t>
  </si>
  <si>
    <t>ph meter</t>
  </si>
  <si>
    <t xml:space="preserve">https://www.google.com.pk/search?num=100&amp;newwindow=1&amp;rlz=1C1SQJL_enPK798PK799&amp;ei=qeViW7SnCNngrQHgvKfYDQ&amp;q=digital+bench+desk+top+ph+conductivity+tds+meter&amp;oq=digital+bench+desk+top+ph+conductivity+tds+meter&amp;gs_l=psy-ab.12...18301.47370.0.54122.23.23.0.0.0.0.231.2940.0j22j1.23.0....0...1.1.64.psy-ab..0.3.369...0i13k1j0i8i7i30k1j0i13i30k1j0i13i5i30k1j0i8i13i30k1j35i39k1j0i5i10i30k1.0.OEjG72dNcgk
https://www.google.com.pk/search?num=100&amp;newwindow=1&amp;rlz=1C1SQJL_enPK798PK799&amp;q=ph+tds+conductivity+meter&amp;sa=X&amp;ved=0ahUKEwiau4WBnc7cAhVKcCsKHdYPCDkQ1QIIvAMoAA
https://www.google.com.pk/search?num=100&amp;newwindow=1&amp;rlz=1C1SQJL_enPK798PK799&amp;q=conductivity+ph+meter&amp;sa=X&amp;ved=0ahUKEwiau4WBnc7cAhVKcCsKHdYPCDkQ1QIIvQMoAQ
https://www.google.com.pk/search?num=100&amp;newwindow=1&amp;rlz=1C1SQJL_enPK798PK799&amp;q=benchtop+ph+and+conductivity+meter&amp;sa=X&amp;ved=0ahUKEwiau4WBnc7cAhVKcCsKHdYPCDkQ1QIIvgMoAg
https://www.google.com.pk/search?num=100&amp;newwindow=1&amp;rlz=1C1SQJL_enPK798PK799&amp;q=portable+ph+and+tds+meter&amp;sa=X&amp;ved=0ahUKEwiau4WBnc7cAhVKcCsKHdYPCDkQ1QIIvwMoAw
https://www.google.com.pk/search?num=100&amp;newwindow=1&amp;rlz=1C1SQJL_enPK798PK799&amp;q=portable+conductivity+and+ph+meter&amp;sa=X&amp;ved=0ahUKEwiau4WBnc7cAhVKcCsKHdYPCDkQ1QIIwAMoBA
https://www.google.com.pk/search?num=100&amp;newwindow=1&amp;rlz=1C1SQJL_enPK798PK799&amp;q=ph+ec+tds+meter&amp;sa=X&amp;ved=0ahUKEwiau4WBnc7cAhVKcCsKHdYPCDkQ1QIIwQMoBQ
https://www.google.com.pk/search?num=100&amp;newwindow=1&amp;rlz=1C1SQJL_enPK798PK799&amp;q=tds+ph+meter+combo&amp;sa=X&amp;ved=0ahUKEwiau4WBnc7cAhVKcCsKHdYPCDkQ1QIIwgMoBg
https://www.google.com.pk/search?num=100&amp;newwindow=1&amp;rlz=1C1SQJL_enPK798PK799&amp;q=benchtop+tds+meter&amp;sa=X&amp;ved=0ahUKEwiau4WBnc7cAhVKcCsKHdYPCDkQ1QIIwwMoBw
https://www.google.com.pk/search?q=digital+bench+desk+top+ph+conductivity+tds+meter&amp;num=100&amp;newwindow=1&amp;rlz=1C1SQJL_enPK798PK799&amp;source=lnms&amp;tbm=isch&amp;sa=X&amp;ved=0ahUKEwiau4WBnc7cAhVKcCsKHdYPCDkQ_AUICigB&amp;biw=1920&amp;bih=1094
https://www.google.com.pk/search?q=ph+tds+conductivity+meter&amp;num=100&amp;newwindow=1&amp;rlz=1C1SQJL_enPK798PK799&amp;source=lnms&amp;tbm=isch&amp;sa=X&amp;ved=0ahUKEwiJnMSanc7cAhWNbn0KHUjRD1kQ_AUICigB&amp;biw=1920&amp;bih=1094
https://www.google.com.pk/search?q=conductivity+ph+meter&amp;num=100&amp;newwindow=1&amp;rlz=1C1SQJL_enPK798PK799&amp;source=lnms&amp;tbm=isch&amp;sa=X&amp;ved=0ahUKEwi1zNibnc7cAhUGf30KHQJvAlUQ_AUICigB&amp;biw=1920&amp;bih=1094
https://www.google.com.pk/search?q=benchtop+ph+and+conductivity+meter&amp;num=100&amp;newwindow=1&amp;rlz=1C1SQJL_enPK798PK799&amp;source=lnms&amp;tbm=isch&amp;sa=X&amp;ved=0ahUKEwj5wo6dnc7cAhUbeCsKHdssCvEQ_AUICigB&amp;biw=1920&amp;bih=1094
https://www.google.com.pk/search?q=portable+ph+and+tds+meter&amp;num=100&amp;newwindow=1&amp;rlz=1C1SQJL_enPK798PK799&amp;source=lnms&amp;tbm=isch&amp;sa=X&amp;ved=0ahUKEwj84amenc7cAhUDXSsKHYrvD-0Q_AUICigB&amp;biw=1920&amp;bih=1094
https://www.google.com.pk/search?q=portable+conductivity+and+ph+meter&amp;num=100&amp;newwindow=1&amp;rlz=1C1SQJL_enPK798PK799&amp;source=lnms&amp;tbm=isch&amp;sa=X&amp;ved=0ahUKEwifw6-fnc7cAhWYbisKHYWXAAwQ_AUICigB&amp;biw=1920&amp;bih=1094
https://www.google.com.pk/search?q=ph+ec+tds+meter&amp;num=100&amp;newwindow=1&amp;rlz=1C1SQJL_enPK798PK799&amp;source=lnms&amp;tbm=vid&amp;sa=X&amp;ved=0ahUKEwjR38ugnc7cAhUBbysKHXqNCEAQ_AUICigB&amp;biw=1920&amp;bih=1094
https://www.google.com.pk/search?q=tds+ph+meter+combo&amp;num=100&amp;newwindow=1&amp;rlz=1C1SQJL_enPK798PK799&amp;source=lnms&amp;tbm=isch&amp;sa=X&amp;ved=0ahUKEwjP44ainc7cAhVEfH0KHUfnATIQ_AUICigB&amp;biw=1920&amp;bih=1094
https://www.google.com.pk/search?q=benchtop+tds+meter&amp;num=100&amp;newwindow=1&amp;rlz=1C1SQJL_enPK798PK799&amp;source=lnms&amp;tbm=isch&amp;sa=X&amp;ved=0ahUKEwiJ08mjnc7cAhXZfSsKHSohCKwQ_AUICigB&amp;biw=1920&amp;bih=1094
</t>
  </si>
  <si>
    <t>CNBHLF1SCICBR</t>
  </si>
  <si>
    <t>Neck (Ph.Eur. Code C)/Upper Impingement Chamber (Ph.Eur. Code D) Part No.: 8904/8905
M/s Copley Scientific
Lower Impingement Chamber (EP Code H)
Catalogue No.: 8908
M/s Copley Scientific
Spare seals for MDIs DUSA rinsing cap (BOM-08203AP/2)
Catalogue No.: S1
Qty: 08</t>
  </si>
  <si>
    <t xml:space="preserve">Nabeel Ahmed
Assistant Manager Procurement
Supply Chain Department
Getz Pharma (Pvt) Limited
29-30/27, Korangi Industrial Area, Karachi 74900, Pakistan.
UAN +9221-111-111-511 Ext. 2304
Direct # +92-213-863-6225
Cell # +92-320-121-2513
</t>
  </si>
  <si>
    <t>Mail From Nabeel Ahmed to Close the Deal</t>
  </si>
  <si>
    <t xml:space="preserve">
https://www.google.com.pk/search?num=100&amp;newwindow=1&amp;rlz=1C1SQJL_enPK798PK799&amp;biw=1834&amp;bih=1067&amp;ei=aIhlW9_tC4y8vwTdhIHgDg&amp;q=%22copley-scientific%22&amp;oq=%22copley-scientific%22&amp;gs_l=psy-ab.3..35i39k1j0i7i30k1j0i30k1l8.112153.120665.0.122663.13.13.0.0.0.0.126.1523.0j13.13.0....0...1c.1.64.psy-ab..0.13.1521...0i22i30k1.0.Mkm4YJ_yqs4
https://www.google.com.pk/search?num=100&amp;newwindow=1&amp;rlz=1C1SQJL_enPK798PK799&amp;biw=1834&amp;bih=1067&amp;q=copley+scientific+price+list&amp;sa=X&amp;ved=0ahUKEwiDkaDgoNPcAhVBsI8KHTf7A5cQ1QII4wQoAA
https://www.google.com.pk/search?num=100&amp;newwindow=1&amp;rlz=1C1SQJL_enPK798PK799&amp;biw=1834&amp;bih=1067&amp;q=copley+scientific+brochure&amp;sa=X&amp;ved=0ahUKEwiDkaDgoNPcAhVBsI8KHTf7A5cQ1QII5AQoAQ
https://www.google.com.pk/search?num=100&amp;newwindow=1&amp;rlz=1C1SQJL_enPK798PK799&amp;biw=1834&amp;bih=1067&amp;q=copley+scientific+dfm+2000&amp;sa=X&amp;ved=0ahUKEwiDkaDgoNPcAhVBsI8KHTf7A5cQ1QII5QQoAg
https://www.google.com.pk/search?num=100&amp;newwindow=1&amp;rlz=1C1SQJL_enPK798PK799&amp;biw=1834&amp;bih=1067&amp;q=copley+scientific+indonesia&amp;sa=X&amp;ved=0ahUKEwiDkaDgoNPcAhVBsI8KHTf7A5cQ1QII5gQoAw
https://www.google.com.pk/search?num=100&amp;newwindow=1&amp;rlz=1C1SQJL_enPK798PK799&amp;biw=1834&amp;bih=1067&amp;q=copley+uk&amp;sa=X&amp;ved=0ahUKEwiDkaDgoNPcAhVBsI8KHTf7A5cQ1QII5wQoBA
https://www.google.com.pk/search?num=100&amp;newwindow=1&amp;rlz=1C1SQJL_enPK798PK799&amp;biw=1834&amp;bih=1067&amp;q=copley+dissolution&amp;sa=X&amp;ved=0ahUKEwiDkaDgoNPcAhVBsI8KHTf7A5cQ1QII6AQoBQ
https://www.google.com.pk/search?num=100&amp;newwindow=1&amp;rlz=1C1SQJL_enPK798PK799&amp;biw=1834&amp;bih=1067&amp;q=copley+instruments&amp;sa=X&amp;ved=0ahUKEwiDkaDgoNPcAhVBsI8KHTf7A5cQ1QII6QQoBg
https://www.google.com.pk/search?num=100&amp;newwindow=1&amp;rlz=1C1SQJL_enPK798PK799&amp;biw=1834&amp;bih=1067&amp;q=copley+dfm+2000+manual&amp;sa=X&amp;ved=0ahUKEwiDkaDgoNPcAhVBsI8KHTf7A5cQ1QII6gQoBw
https://www.google.com.pk/search?q=%22copley-scientific%22&amp;num=100&amp;newwindow=1&amp;rlz=1C1SQJL_enPK798PK799&amp;source=lnms&amp;tbm=isch&amp;sa=X&amp;ved=0ahUKEwiDkaDgoNPcAhVBsI8KHTf7A5cQ_AUICygC&amp;biw=1920&amp;bih=1094
https://www.google.com.pk/search?q=copley+scientific+price+list&amp;num=100&amp;newwindow=1&amp;rlz=1C1SQJL_enPK798PK799&amp;source=lnms&amp;tbm=isch&amp;sa=X&amp;ved=0ahUKEwirkvHtoNPcAhVHo48KHcvyAEwQ_AUICigB&amp;biw=1920&amp;bih=1094
https://www.google.com.pk/search?q=copley+scientific+brochure&amp;num=100&amp;newwindow=1&amp;rlz=1C1SQJL_enPK798PK799&amp;source=lnms&amp;tbm=isch&amp;sa=X&amp;ved=0ahUKEwi_9ubuoNPcAhVFNY8KHVLMAA4Q_AUICigB&amp;biw=1920&amp;bih=1094
https://www.google.com.pk/search?q=copley+scientific+dfm+2000&amp;num=100&amp;newwindow=1&amp;rlz=1C1SQJL_enPK798PK799&amp;source=lnms&amp;tbm=isch&amp;sa=X&amp;ved=0ahUKEwiTkNnvoNPcAhUDSY8KHfHaBhEQ_AUICigB&amp;biw=1920&amp;bih=1094
https://www.google.com.pk/search?q=copley+scientific+indonesia&amp;num=100&amp;newwindow=1&amp;rlz=1C1SQJL_enPK798PK799&amp;source=lnms&amp;tbm=isch&amp;sa=X&amp;ved=0ahUKEwiJhtrwoNPcAhVHMY8KHXGgDUUQ_AUICigB&amp;biw=1920&amp;bih=1094
https://www.google.com.pk/search?q=copley+dissolution&amp;num=100&amp;newwindow=1&amp;rlz=1C1SQJL_enPK798PK799&amp;source=lnms&amp;tbm=isch&amp;sa=X&amp;ved=0ahUKEwi1n77yoNPcAhWDqY8KHTnNDUIQ_AUICigB&amp;biw=1920&amp;bih=1094
https://www.google.com.pk/search?q=copley+dfm+2000+manual&amp;num=100&amp;newwindow=1&amp;rlz=1C1SQJL_enPK798PK799&amp;source=lnms&amp;tbm=isch&amp;sa=X&amp;ved=0ahUKEwiWkaH0oNPcAhWLro8KHSk0A54Q_AUICigB&amp;biw=1920&amp;bih=1094
</t>
  </si>
  <si>
    <t>CNUEFEQXIQ28G</t>
  </si>
  <si>
    <t>Servo Motor with Power Cord and Communication Cable 
(SchenIder Motor)
BSH1004P01F2A Schneider Electric
Made in Germany
More Detail Available in picture in customer email</t>
  </si>
  <si>
    <t>https://www.google.com.pk/search?q=Servo+Motor+with+Power+Cord+and+Communication+Cable&amp;oq=Servo+Motor+with+Power+Cord+and+Communication+Cable&amp;aqs=chrome..69i57.775j0j9&amp;sourceid=chrome&amp;ie=UTF-8
https://www.google.com.pk/search?num=100&amp;newwindow=1&amp;ei=7TBlW72PAYao9QPtxYfoBA&amp;q=servo+motor+schneider&amp;oq=Servo+Motor+schne&amp;gs_l=psy-ab.3.1.0l2j0i22i30k1l8.22564.23337.0.24930.5.5.0.0.0.0.131.626.0j5.5.0....0...1c.1.64.psy-ab..0.5.626...0i20i263k1.0.NXofQozKqd4</t>
  </si>
  <si>
    <t>CP88PY3RPL65L</t>
  </si>
  <si>
    <r>
      <rPr>
        <sz val="14"/>
        <rFont val="Trebuchet MS"/>
      </rPr>
      <t xml:space="preserve">bearings 6006ZZ approximately
quantity is 17000 nos.
</t>
    </r>
    <r>
      <rPr>
        <sz val="14"/>
        <color rgb="FFFF0000"/>
        <rFont val="Trebuchet MS"/>
      </rPr>
      <t>Diagram is attached in email</t>
    </r>
  </si>
  <si>
    <t>PAK SUZUKI
Muhammad Faiq  
Muhammad.Faiq@paksuzuki.com.pk</t>
  </si>
  <si>
    <t>bearings 6006ZZ ( All Merged Data )</t>
  </si>
  <si>
    <t>https://www.google.com.pk/search?q=bearings+6006ZZ&amp;oq=bearings+6006ZZ&amp;aqs=chrome..69i57&amp;sourceid=chrome&amp;ie=UTF-8</t>
  </si>
  <si>
    <t>CPFUUS1QA1RGS</t>
  </si>
  <si>
    <t>MASTECH MS6252A
Digital Anemometer with Bar Graph
Qty: 01
MASTECH MS6530
Non-Contact infarad thermometers 
Qty: 01</t>
  </si>
  <si>
    <t xml:space="preserve">Bayer Pakistan (Private) Ltd
Product Supply, Pharmaceuticals
Supply Center Lahore
Plot # 108, Quaid-e-Azam Industrial Estate,
Kotlakhpat Lahore-54760 Pakistan
Tel:       +92 42 35905750
Mobile: +92 303 7773542
E-mail:  saif.afzal@bayer.com
</t>
  </si>
  <si>
    <t xml:space="preserve">(ARSALAN)
No Rates and email recieved
</t>
  </si>
  <si>
    <t>MASTECH</t>
  </si>
  <si>
    <r>
      <rPr>
        <sz val="14"/>
        <rFont val="Arial"/>
      </rPr>
      <t xml:space="preserve">https://www.google.com.pk/search?q=MASTECH+MS6252A&amp;num=100&amp;newwindow=1&amp;source=lnms&amp;tbm=isch&amp;sa=X&amp;ved=0ahUKEwixtKb3m9DcAhWCT30KHUUbDzIQ_AUICygC&amp;biw=1745&amp;bih=885
https://www.google.com.pk/search?q=Digital+Anemometer+with+Bar+Graph&amp;newwindow=1&amp;source=lnms&amp;sa=X&amp;ved=0ahUKEwjTsdS-nNDcAhUMeisKHQGQAJ0Q_AUICSgA&amp;biw=1745&amp;bih=885&amp;dpr=1.1
https://www.google.com.pk/search?q=MASTECH+MS6530&amp;newwindow=1&amp;source=lnms&amp;sa=X&amp;ved=0ahUKEwiTi6nUnNDcAhXbb30KHbiqDCEQ_AUICSgA&amp;biw=1745&amp;bih=885&amp;dpr=1.1
https://www.google.com.pk/search?q=MASTECH+Non-Contact+infrared+thermometers&amp;num=100&amp;newwindow=1&amp;source=lnms&amp;tbm=isch&amp;sa=X&amp;ved=0ahUKEwiBr7zEntDcAhXSbn0KHVwLDq8Q_AUICigB&amp;biw=1745&amp;bih=885
</t>
    </r>
    <r>
      <rPr>
        <b/>
        <sz val="14"/>
        <rFont val="Arial"/>
      </rPr>
      <t xml:space="preserve">UNI-T LINKS
</t>
    </r>
    <r>
      <rPr>
        <sz val="14"/>
        <rFont val="Arial"/>
      </rPr>
      <t>https://www.google.com.pk/search?q=UT302D+uni-t&amp;source=lnms&amp;sa=X&amp;ved=0ahUKEwiP756s_t_cAhWZeisKHQ9kA_4Q_AUICSgA&amp;biw=1422&amp;bih=990&amp;dpr=0.9
https://www.google.com.pk/search?q=UT363S+uni-t&amp;source=lnms&amp;sa=X&amp;ved=0ahUKEwi0mpie_t_cAhWGbisKHZkvDkoQ_AUICSgA&amp;biw=1422&amp;bih=990&amp;dpr=0.9</t>
    </r>
  </si>
  <si>
    <t>CPZ3TKFEKWVI7</t>
  </si>
  <si>
    <t>ELECTRIC STACKER
from news letter inquiry</t>
  </si>
  <si>
    <t>Dawn Analytical Supplies &amp; Calibrators
75 M, M Block, Model Town Ext,
Lahore-Pakistan
Telephone        +92 42 35171076,
Mobil phone        0334-9814152
Fax        +92 42 35171075,
dawnanalyticals@gmail.com
www.dawnanalyticals.com</t>
  </si>
  <si>
    <t>DATA ALREADY AVAILABLE</t>
  </si>
  <si>
    <t>CSIWLRQ2XIKXF</t>
  </si>
  <si>
    <t xml:space="preserve">Bag FILTERS
Please find enclosed herewith the dimension of bag filter .
Exhaust Air Bag Filter 
double chamber ( FBD)  with 2 half filters inside
15 single socks dia 150 x 1615mm 
Design 2 Pcs = 1 set 
Fabric Quality WOKU PES-9373
</t>
  </si>
  <si>
    <t>Ashraf Butt
Procurement Officer
GlaxoSmithKline OTC (Pvt) Ltd.
35 - Dockyard Road, west wharf , Karachi
Tel: 35274744 (Ext: 4744)
ashraf.x.butt@gsk.com</t>
  </si>
  <si>
    <t>(ARSALAN)
Need picture or diagram</t>
  </si>
  <si>
    <t>Bag FILTERS</t>
  </si>
  <si>
    <t>https://www.google.com.pk/search?num=100&amp;newwindow=1&amp;biw=1920&amp;bih=947&amp;ei=6XBqW-WGB4yQvQS8norABg&amp;q=bag+filters+manufacturers&amp;oq=Bag+Filters+man&amp;gs_l=psy-ab.3.1.0j0i22i30k1l4.16532.17195.0.19017.5.4.0.1.1.0.142.512.0j4.4.0....0...1c.1.64.psy-ab..0.5.515....0.WwIOerym9ew
https://www.google.com.pk/search?num=100&amp;newwindow=1&amp;biw=1920&amp;bih=947&amp;ei=_XBqW6-BIpmj-QaNkI64DQ&amp;q=bag+filters+germany+manufacturers&amp;oq=bag+filters+germany+manufacturers&amp;gs_l=psy-ab.3...22360.23376.0.23598.8.7.0.0.0.0.228.488.0j2j1.3.0....0...1c.1.64.psy-ab..6.0.0....0.R85Iqdx-LbY
https://www.google.com.pk/search?num=100&amp;newwindow=1&amp;biw=1920&amp;bih=947&amp;ei=F3FqW-PdIbDC0PEP0aid6AI&amp;q=bag+filters+USA+manufacturers&amp;oq=bag+filters+USA+manufacturers&amp;gs_l=psy-ab.3...7876.8123.0.8347.3.3.0.0.0.0.0.0..0.0....0...1c.1.64.psy-ab..3.0.0....0.zslDzfps6YU
https://www.google.com.pk/search?num=100&amp;newwindow=1&amp;biw=1920&amp;bih=947&amp;ei=I3FqW8rfNYTD0PEP9bmBuA0&amp;q=bag+filters+China+manufacturers&amp;oq=bag+filters+China+manufacturers&amp;gs_l=psy-ab.3...7661.8340.0.8555.5.5.0.0.0.0.171.328.0j2.2.0....0...1c.1.64.psy-ab..3.0.0....0.xFC1BciZ0ko
https://www.google.com.pk/search?num=100&amp;newwindow=1&amp;biw=1920&amp;bih=947&amp;ei=LXFqW6_HO9uQ0PEPpduRiAM&amp;q=bag+filters+pharmacutical&amp;oq=bag+filters+pharmacutical&amp;gs_l=psy-ab.3..33i21k1l2.7510.14331.0.14538.16.15.1.0.0.0.347.1560.0j6j0j2.8.0....0...1c.1.64.psy-ab..7.9.1561...0j35i39k1j0i20i263k1j33i160k1j0i22i30k1.0.LtIFoiS9djo</t>
  </si>
  <si>
    <t>CTX4SCYNUNJRS</t>
  </si>
  <si>
    <t>Cap Sealing Machine</t>
  </si>
  <si>
    <t>Saeed Ahmed
Barrett Hodgson Pakistan (Pvt) Ltd.
saeed.ahmed@BarrettHodgson.com
03423577585</t>
  </si>
  <si>
    <t>CWLX17HSHY7XM</t>
  </si>
  <si>
    <t>Compounding Aseptic Isolator</t>
  </si>
  <si>
    <t>prepared by Wasi</t>
  </si>
  <si>
    <t>https://www.google.com.pk/search?q=Compounding+Aseptic+Isolator&amp;newwindow=1&amp;source=lnms&amp;sa=X&amp;ved=0ahUKEwimxbfQ59zcAhXWT30KHXhFALMQ_AUICSgA&amp;biw=1745&amp;bih=857&amp;dpr=1.1
https://www.google.com.pk/search?num=100&amp;newwindow=1&amp;biw=1745&amp;bih=857&amp;ei=GpJqW6XHDJG3rQH6v5_oAQ&amp;q=Compounding+Aseptic+Isolator+china&amp;oq=Compounding+Aseptic+Isolator+china&amp;gs_l=psy-ab.3...26817.28431.0.28630.6.6.0.0.0.0.128.502.0j4.4.0....0...1c.1.64.psy-ab..2.3.375...0j0i22i30k1.0.oyCsiIJCNtw
https://www.google.com.pk/search?num=100&amp;newwindow=1&amp;biw=1745&amp;bih=857&amp;ei=N5JqW9_LOIvEvwTz-6GgCw&amp;q=Compounding+Aseptic+Isolator+used&amp;oq=Compounding+Aseptic+Isolator+used&amp;gs_l=psy-ab.3..33i160k1l2.10650.12669.0.12768.9.9.0.0.0.0.309.1124.0j5j0j1.6.0....0...1c.1.64.psy-ab..3.6.1124...0j0i22i30k1.0.BVmOIS0F2dw</t>
  </si>
  <si>
    <t>CWQEY72WYBMYZ</t>
  </si>
  <si>
    <t>Working Standard
&amp;
Reference Standard</t>
  </si>
  <si>
    <t>Working Standard</t>
  </si>
  <si>
    <t xml:space="preserve">https://www.google.com.pk/search?num=100&amp;newwindow=1&amp;rlz=1C1SQJL_enPK798PK799&amp;ei=RwZrW_X6B4TUvgSD3oXoDg&amp;q=USP+EP+BP+reference+standard&amp;oq=USP+EP+BP+reference+standard&amp;gs_l=psy-ab.12...12484.110541.0.119559.33.26.0.0.0.0.3658.7040.0j19j1j1j9-1.22.0....0...1c.1.64.psy-ab..12.9.1629...0j0i7i30k1j0i67k1j0i20i263k1j0i13k1j0i8i7i30k1j33i10k1.0.A5BKMySHNaA
https://www.google.com.pk/search?num=100&amp;newwindow=1&amp;rlz=1C1SQJL_enPK798PK799&amp;q=ep+reference+standard&amp;sa=X&amp;ved=0ahUKEwiJgIa-3d3cAhUMSI8KHTyPAmgQ1QIIuQUoAA 
https://www.google.com.pk/search?num=100&amp;newwindow=1&amp;rlz=1C1SQJL_enPK798PK799&amp;q=usp+reference+standard+catalogue&amp;sa=X&amp;ved=0ahUKEwiJgIa-3d3cAhUMSI8KHTyPAmgQ1QIIugUoAQ
https://www.google.com.pk/search?num=100&amp;newwindow=1&amp;rlz=1C1SQJL_enPK798PK799&amp;q=bp+reference+standard+catalogue+2018&amp;sa=X&amp;ved=0ahUKEwiJgIa-3d3cAhUMSI8KHTyPAmgQ1QIIuwUoAg
https://www.google.com.pk/search?num=100&amp;newwindow=1&amp;rlz=1C1SQJL_enPK798PK799&amp;q=ep+reference+standard+catalogue+2017&amp;sa=X&amp;ved=0ahUKEwiJgIa-3d3cAhUMSI8KHTyPAmgQ1QIIvAUoAw 
https://www.google.com.pk/search?num=100&amp;newwindow=1&amp;rlz=1C1SQJL_enPK798PK799&amp;q=usp+reference+standard+catalogue+2018&amp;sa=X&amp;ved=0ahUKEwiJgIa-3d3cAhUMSI8KHTyPAmgQ1QIIvQUoBA 
https://www.google.com.pk/search?num=100&amp;newwindow=1&amp;rlz=1C1SQJL_enPK798PK799&amp;q=ep+reference+standard+catalogue+2018&amp;sa=X&amp;ved=0ahUKEwiJgIa-3d3cAhUMSI8KHTyPAmgQ1QIIvgUoBQ 
https://www.google.com.pk/search?num=100&amp;newwindow=1&amp;rlz=1C1SQJL_enPK798PK799&amp;q=list+of+european+pharmacopoeia+reference+standards+2017&amp;sa=X&amp;ved=0ahUKEwiJgIa-3d3cAhUMSI8KHTyPAmgQ1QIIvwUoBg 
https://www.google.com.pk/search?num=100&amp;newwindow=1&amp;rlz=1C1SQJL_enPK798PK799&amp;q=bpcrs+catalogue+2018&amp;sa=X&amp;ved=0ahUKEwiJgIa-3d3cAhUMSI8KHTyPAmgQ1QIIwAUoBw 
https://www.google.com.pk/search?q=USP+EP+BP+reference+standard&amp;num=100&amp;newwindow=1&amp;rlz=1C1SQJL_enPK798PK799&amp;source=lnms&amp;tbm=isch&amp;sa=X&amp;ved=0ahUKEwiJgIa-3d3cAhUMSI8KHTyPAmgQ_AUICygC&amp;biw=1920&amp;bih=1063 
https://www.google.com.pk/search?q=ep+reference+standard&amp;num=100&amp;newwindow=1&amp;rlz=1C1SQJL_enPK798PK799&amp;source=lnms&amp;tbm=isch&amp;sa=X&amp;ved=0ahUKEwjllp3o3d3cAhXCQo8KHcCrBeoQ_AUICigB&amp;biw=1920&amp;bih=1063 
https://www.google.com.pk/search?q=usp+reference+standard+catalogue&amp;num=100&amp;newwindow=1&amp;rlz=1C1SQJL_enPK798PK799&amp;source=lnms&amp;tbm=isch&amp;sa=X&amp;ved=0ahUKEwjVmb3p3d3cAhUHTI8KHU-9C7gQ_AUICygC&amp;biw=1920&amp;bih=1063 
https://www.google.com.pk/search?q=bp+reference+standard+catalogue+2018&amp;num=100&amp;newwindow=1&amp;rlz=1C1SQJL_enPK798PK799&amp;source=lnms&amp;tbm=isch&amp;sa=X&amp;ved=0ahUKEwjC9a3q3d3cAhUIYo8KHcbwAsEQ_AUICigB&amp;biw=1920&amp;bih=1063 
https://www.google.com.pk/search?q=ep+reference+standard+catalogue+2017&amp;num=100&amp;newwindow=1&amp;rlz=1C1SQJL_enPK798PK799&amp;source=lnms&amp;tbm=isch&amp;sa=X&amp;ved=0ahUKEwjH5Zjr3d3cAhXJrI8KHQcSBzMQ_AUICigB&amp;biw=1920&amp;bih=1063 
https://www.google.com.pk/search?q=usp+reference+standard+catalogue+2018&amp;num=100&amp;newwindow=1&amp;rlz=1C1SQJL_enPK798PK799&amp;source=lnms&amp;tbm=isch&amp;sa=X&amp;ved=0ahUKEwjJqqHs3d3cAhULo48KHcD8DOUQ_AUICigB&amp;biw=1920&amp;bih=1063 
https://www.google.com.pk/search?q=ep+reference+standard+catalogue+2018&amp;num=100&amp;newwindow=1&amp;rlz=1C1SQJL_enPK798PK799&amp;source=lnms&amp;tbm=isch&amp;sa=X&amp;ved=0ahUKEwjA-6Tt3d3cAhXLN48KHdauArwQ_AUICigB&amp;biw=1920&amp;bih=1063 
https://www.google.com.pk/search?q=list+of+european+pharmacopoeia+reference+standards+2017&amp;num=100&amp;newwindow=1&amp;rlz=1C1SQJL_enPK798PK799&amp;source=lnms&amp;tbm=isch&amp;sa=X&amp;ved=0ahUKEwjRvLnu3d3cAhVDYo8KHVyPDI4Q_AUICigB&amp;biw=1920&amp;bih=1063 
https://www.google.com.pk/search?q=bpcrs+catalogue+2018&amp;num=100&amp;newwindow=1&amp;rlz=1C1SQJL_enPK798PK799&amp;source=lnms&amp;tbm=isch&amp;sa=X&amp;ved=0ahUKEwjrsbLw3d3cAhUKOI8KHQejAQMQ_AUICigB&amp;biw=1920&amp;bih=1063
</t>
  </si>
  <si>
    <t>CYL3LREH1WLH4</t>
  </si>
  <si>
    <t>Reference Standard</t>
  </si>
  <si>
    <t>DX5MB6GS96OGT</t>
  </si>
  <si>
    <t xml:space="preserve">   Shaker series</t>
  </si>
  <si>
    <t>Adnan Ahmad Jahangiri
Quality Control Manager 
Bayer Pakistan (Private) Ltd.
Product Supply, Pharmaceuticals
Lahore.
adnan.ahmad@bayer.com</t>
  </si>
  <si>
    <t>DX927JCW9I3IW</t>
  </si>
  <si>
    <t>Incubator series</t>
  </si>
  <si>
    <t>D12PHX8ECMG94</t>
  </si>
  <si>
    <t xml:space="preserve">Capsul filling machine (used)
capsul size 0-00
speed 15000 to 20000 capsul/hr </t>
  </si>
  <si>
    <t>ATCO Laboratories Limited
B-18, S.I.T.E., Karachi-75700 Pakistan
Tel: 021-32577930-33
Zeeshan Ehtesham
info@atcolab.com
zeeshan.ethesham@atcolab.com
ajmal.imtiaz@atcolab.com</t>
  </si>
  <si>
    <t>D6C3NYZFA5B3L</t>
  </si>
  <si>
    <t>Inquiry closed</t>
  </si>
  <si>
    <t>Capsul polisher (used)</t>
  </si>
  <si>
    <t>D72WXJASRFAK2</t>
  </si>
  <si>
    <t>Inquiry received by salesman</t>
  </si>
  <si>
    <t>Powder Transfer System 
powder free flown type (used)</t>
  </si>
  <si>
    <t>Saad  Working</t>
  </si>
  <si>
    <t>https://www.google.com.pk/search?q=powder+free+flow+type+transfer+system&amp;newwindow=1&amp;source=lnms&amp;sa=X&amp;ved=0ahUKEwjfrOGZp9PdAhVGrY8KHWtjDwgQ_AUICSgA&amp;biw=1920&amp;bih=938&amp;dpr=1
https://www.google.com.pk/search?num=40&amp;newwindow=1&amp;biw=1920&amp;bih=938&amp;ei=zquoW6-mM4HlvASVh5zQDw&amp;q=powder+free+flow+type+transfer+system+Germany&amp;oq=powder+free+flow+type+transfer+system+Germany&amp;gs_l=psy-ab.3..33i160k1.18485.21700.0.21885.10.8.1.0.0.0.363.810.2-2j1.3.0....0...1.1.64.psy-ab..6.1.363....0.wNvUvol0euY
https://www.google.com.pk/search?num=40&amp;newwindow=1&amp;biw=1920&amp;bih=938&amp;ei=AayoW-naMInkvgSHhJGwCw&amp;q=powder+free+flow+type+transfer+system+Europe+-%22pdf%22&amp;oq=powder+free+flow+type+transfer+system+Europe+-%22pdf%22&amp;gs_l=psy-ab.3...13036.16051.0.16204.7.7.0.0.0.0.220.962.0j5j2.7.0....0...1.1.64.psy-ab..0.1.217...35i39k1.0.7xOYkIIOFa0</t>
  </si>
  <si>
    <t>D7PF8TCX4D1RW</t>
  </si>
  <si>
    <t>Bottle blowing, filling &amp; caping machine 
glass bottle 10mm to 30mm (used)</t>
  </si>
  <si>
    <t>D8XRGHCRXKAVB</t>
  </si>
  <si>
    <r>
      <rPr>
        <sz val="14"/>
        <rFont val="Trebuchet MS"/>
      </rPr>
      <t xml:space="preserve">HPLC Columns and rings a whole table of it look Email for Enquiry letter
</t>
    </r>
    <r>
      <rPr>
        <b/>
        <sz val="14"/>
        <rFont val="Trebuchet MS"/>
      </rPr>
      <t>Pr# 10000317 (HPLC)</t>
    </r>
  </si>
  <si>
    <t>Saeed Ahmed 
03423577585
general.purchase@barretthodgson.com</t>
  </si>
  <si>
    <t>Database Prepared by Arsalan</t>
  </si>
  <si>
    <t>HPLC Columns and rings</t>
  </si>
  <si>
    <t xml:space="preserve">https://www.google.com.pk/search?num=100&amp;newwindow=1&amp;rlz=1C1SQJL_enPK798PK799&amp;biw=1920&amp;bih=1063&amp;ei=MJBwW8ySKJGS9QOFxqyQBg&amp;q=nh2+column&amp;oq=NH2&amp;gs_l=psy-ab.1.9.0i67k1l2j0l7j0i67k1.781408.785045.0.796310.46.12.0.0.0.0.151.997.0j7.8.0....0...1c.1.64.psy-ab..43.3.551.6..33i160k1j35i39k1.269.M7ot6IesBdk
https://www.google.com.pk/search?num=100&amp;newwindow=1&amp;rlz=1C1SQJL_enPK798PK799&amp;ei=zZVwW_z_KYm4rQGw76GIDQ&amp;q=Allsep+Anion++4.6mm+x+150&amp;oq=Allsep+Anion++4.6mm+x+150&amp;gs_l=psy-ab.3..35i39k1.3361.8809.0.12988.5.5.0.0.0.0.149.671.0j5.5.0....0...1c.1.64.psy-ab..0.5.667...33i160k1.0.cVfMcOE2a6g
https://www.google.com.pk/search?num=100&amp;newwindow=1&amp;rlz=1C1SQJL_enPK798PK799&amp;ei=MpZwW-bCD4P8rQGu7rvIBA&amp;q=LiChrospher%C2%AE+100+NH2+250-4+&amp;oq=LiChrospher%C2%AE+100+NH2+250-4+&amp;gs_l=psy-ab.3..35i39k1j0i22i30k1.13917.17484.0.18865.51.17.0.0.0.0.214.1632.0j10j1.11.0....0...1c.1.64.psy-ab..45.1.180....0.erE033b3Ee4
https://www.google.com.pk/search?q=HPLC+Column+USP+Design+Code+L1+Particle+Size%3A+5+um+Pore+Size%3A+100A+Chemistry%3A+NH2+Packing+10+gm+Size%3A+3.9+x+300+mm+Brand%3A+Techspher&amp;rlz=1C1SQJL_enPK798PK799&amp;oq=HPLC+Column+USP+Design+Code+L1+Particle+Size%3A+5+um+Pore+Size%3A+100A+Chemistry%3A+NH2+Packing+10+gm+Size%3A+3.9+x+300+mm+Brand%3A+Techspher&amp;aqs=chrome..69i57.2189j0j7&amp;sourceid=chrome&amp;ie=UTF-8
https://www.google.com.pk/search?q=HPLC+Column+USP+Design+Code+L1+Particle+Size%3A+5+um+Size%3A+4+x+125+mm&amp;rlz=1C1SQJL_enPK798PK799&amp;oq=HPLC+Column+USP+Design+Code+L1+Particle+Size%3A+5+um+Size%3A+4+x+125+mm&amp;aqs=chrome..69i57.1724j0j7&amp;sourceid=chrome&amp;ie=UTF-8
https://www.google.com.pk/search?q=HPLC+Column+USP+Design+Code+L11+Particle+Size%3A+5+um+Size%3A+3.9+x+150+mm&amp;rlz=1C1SQJL_enPK798PK799&amp;oq=HPLC+Column+USP+Design+Code+L11+Particle+Size%3A+5+um+Size%3A+3.9+x+150+mm&amp;aqs=chrome..69i57.1715j0j7&amp;sourceid=chrome&amp;ie=UTF-8
https://www.google.com.pk/search?q=HPLC+Column+USP+Design+Code+L11+Particle+Size%3A+5+um+Size%3A+3.9+x+150+mm&amp;rlz=1C1SQJL_enPK798PK799&amp;oq=HPLC+Column+USP+Design+Code+L11+Particle+Size%3A+5+um+Size%3A+3.9+x+150+mm&amp;aqs=chrome..69i57.1715j0j7&amp;sourceid=chrome&amp;ie=UTF-8
https://www.google.com.pk/search?q=HPLC+Column+USP+Design+Code+L10+Particle+Size%3A+5+um+Size%3A+4.6+x+250+mm&amp;rlz=1C1SQJL_enPK798PK799&amp;oq=HPLC+Column+USP+Design+Code+L10+Particle+Size%3A+5+um+Size%3A+4.6+x+250+mm&amp;aqs=chrome..69i57.3348j0j7&amp;sourceid=chrome&amp;ie=UTF-8
https://www.google.com.pk/search?q=HPLC+Column+USP+Design+Code+L7+Particle+Size%3A+5+um+Size%3A+4.6+x+125+mm&amp;rlz=1C1SQJL_enPK798PK799&amp;oq=HPLC+Column+USP+Design+Code+L7+Particle+Size%3A+5+um+Size%3A+4.6+x+125+mm&amp;aqs=chrome..69i57.1556j0j7&amp;sourceid=chrome&amp;ie=UTF-8
https://www.google.com.pk/search?q=HPLC+Column+USP+Design+Code+L1+Particle+Size%3A+3+um+Size%3A+4.6+x+100+mm&amp;rlz=1C1SQJL_enPK798PK799&amp;oq=HPLC+Column+USP+Design+Code+L1+Particle+Size%3A+3+um+Size%3A+4.6+x+100+mm&amp;aqs=chrome..69i57.1940j0j7&amp;sourceid=chrome&amp;ie=UTF-8
https://www.google.com.pk/search?q=HPLC+Column+USP+Design+Code+L7+Particle+Size%3A+5+%CE%BCm+Size%3A+4.6+x+50+mm&amp;rlz=1C1SQJL_enPK798PK799&amp;oq=HPLC+Column+USP+Design+Code+L7+Particle+Size%3A+5+%CE%BCm+Size%3A+4.6+x+50+mm&amp;aqs=chrome..69i57.2451j0j7&amp;sourceid=chrome&amp;ie=UTF-8
https://www.google.com.pk/search?q=HPLC+Column+USP+Design+Code+L39+Particle+Size%3A+5+%CE%BCm+Size%3A+7.8+x+300+mm+With+Pore+Size+1000A+and+120A&amp;rlz=1C1SQJL_enPK798PK799&amp;oq=HPLC+Column+USP+Design+Code+L39+Particle+Size%3A+5+%CE%BCm+Size%3A+7.8+x+300+mm+With+Pore+Size+1000A+and+120A&amp;aqs=chrome..69i57.1619j0j7&amp;sourceid=chrome&amp;ie=UTF-8
https://www.google.com.pk/search?q=HPLC+Column+C18-100-10+USP+Design+Code+L1+Particle+Size%3A+5+%CE%BCm+Pore+Size%3A+100A+Chemistry%3A+C18+Packing%3A+10+gm+Size%3A+4.6+x+250+mm&amp;rlz=1C1SQJL_enPK798PK799&amp;oq=HPLC+Column+C18-100-10+USP+Design+Code+L1+Particle+Size%3A+5+%CE%BCm+Pore+Size%3A+100A+Chemistry%3A+C18+Packing%3A+10+gm+Size%3A+4.6+x+250+mm&amp;aqs=chrome..69i57.1651j0j7&amp;sourceid=chrome&amp;ie=UTF-8
https://www.google.com.pk/search?q=HPLC+Column+C18-100-10+USP+Design+Code+L1+Particle+Size%3A+5+%CE%BCm+Pore+Size%3A+100A+Chemistry%3A+C18+Packing%3A+10+gm+Size%3A+3.9+x+300+mm&amp;rlz=1C1SQJL_enPK798PK799&amp;oq=HPLC+Column+C18-100-10+USP+Design+Code+L1+Particle+Size%3A+5+%CE%BCm+Pore+Size%3A+100A+Chemistry%3A+C18+Packing%3A+10+gm+Size%3A+3.9+x+300+mm&amp;aqs=chrome..69i57.1491j0j7&amp;sourceid=chrome&amp;ie=UTF-8
https://www.google.com.pk/search?q=HPLC+Column+C18-100-5+USP+Design+Code+L1+Particle+Size%3A+5+%CE%BCm+Pore+Size%3A+100A+Chemistry%3A+C18+Packing%3A+5+gm+Size%3A+4.6+x+250+mm&amp;rlz=1C1SQJL_enPK798PK799&amp;oq=HPLC+Column+C18-100-5+USP+Design+Code+L1+Particle+Size%3A+5+%CE%BCm+Pore+Size%3A+100A+Chemistry%3A+C18+Packing%3A+5+gm+Size%3A+4.6+x+250+mm&amp;aqs=chrome..69i57.1363j0j7&amp;sourceid=chrome&amp;ie=UTF-8
https://www.google.com.pk/search?q=HPLC+Column+C18-100-5+USP+Design+Code+L1+Particle+Size%3A+5+%CE%BCm+Pore+Size%3A+100A+Chemistry%3A+C18+Packing%3A+5+gm+Size%3A+4.6+x+150+mm&amp;rlz=1C1SQJL_enPK798PK799&amp;oq=HPLC+Column+C18-100-5+USP+Design+Code+L1+Particle+Size%3A+5+%CE%BCm+Pore+Size%3A+100A+Chemistry%3A+C18+Packing%3A+5+gm+Size%3A+4.6+x+150+mm&amp;aqs=chrome..69i57.1547j0j7&amp;sourceid=chrome&amp;ie=UTF-8
https://www.google.com.pk/search?q=HPLC+Column+C18-100-5+USP+Design+Code+L1+Particle+Size%3A+5+%CE%BCm+Pore+Size%3A+100A+Chemistry%3A+C18+Packing%3A+5+gm+Size%3A+4.0+x+150+mm&amp;rlz=1C1SQJL_enPK798PK799&amp;oq=HPLC+Column+C18-100-5+USP+Design+Code+L1+Particle+Size%3A+5+%CE%BCm+Pore+Size%3A+100A+Chemistry%3A+C18+Packing%3A+5+gm+Size%3A+4.0+x+150+mm&amp;aqs=chrome..69i57.1730j0j9&amp;sourceid=chrome&amp;ie=UTF-8
https://www.google.com.pk/search?q=HPLC+Column+USP+Design+Code+L1+Particle+Size%3A+5+%CE%BCm+Pore+Size%3A+100A+Chemistry%3A+NH2+Packing+10+gm+Size%3A+3.9+x+300+mm&amp;rlz=1C1SQJL_enPK798PK799&amp;oq=HPLC+Column+USP+Design+Code+L1+Particle+Size%3A+5+%CE%BCm+Pore+Size%3A+100A+Chemistry%3A+NH2+Packing+10+gm+Size%3A+3.9+x+300+mm&amp;aqs=chrome..69i57.1611j0j7&amp;sourceid=chrome&amp;ie=UTF-8
https://www.google.com.pk/search?q=c18+column&amp;rlz=1C1SQJL_enPK798PK799&amp;oq=c18&amp;aqs=chrome.4.69i57j69i60l3j0l2.5864j0j7&amp;sourceid=chrome&amp;ie=UTF-8
https://www.google.com.pk/search?q=nh2+column&amp;num=100&amp;newwindow=1&amp;rlz=1C1SQJL_enPK798PK799&amp;source=lnms&amp;tbm=isch&amp;sa=X&amp;ved=0ahUKEwiqpaadqOjcAhUHXisKHUWOA8oQ_AUICigB&amp;biw=1920&amp;bih=1063
https://www.google.com.pk/search?q=Allsep+Anion++4.6mm+x+150&amp;num=100&amp;newwindow=1&amp;rlz=1C1SQJL_enPK798PK799&amp;source=lnms&amp;tbm=isch&amp;sa=X&amp;ved=0ahUKEwjZoY7VqujcAhWSV30KHRWHAbQQ_AUICigB&amp;biw=1920&amp;bih=1063
https://www.google.com.pk/search?q=LiChrospher%C2%AE+100+NH2+250-4&amp;num=100&amp;newwindow=1&amp;rlz=1C1SQJL_enPK798PK799&amp;source=lnms&amp;tbm=isch&amp;sa=X&amp;ved=0ahUKEwjHgYyIq-jcAhVbXSsKHePQBQgQ_AUICigB&amp;biw=1920&amp;bih=1063
https://www.google.com.pk/search?q=HPLC+Column+USP+Design+Code+L1+Particle+Size:+5+um+Pore+Size:+100A+Chemistry:+NH2+Packing+10+gm+Size:+3.9+x+300+mm+Brand:+Techspher&amp;num=100&amp;newwindow=1&amp;rlz=1C1SQJL_enPK798PK799&amp;source=lnms&amp;tbm=isch&amp;sa=X&amp;ved=0ahUKEwjV04-gq-jcAhULfysKHbEGC1IQ_AUICigB&amp;biw=1920&amp;bih=1063
https://www.google.com.pk/search?q=HPLC+Column+USP+Design+Code+L1+Particle+Size:+5+um+Size:+4+x+125+mm&amp;num=100&amp;newwindow=1&amp;rlz=1C1SQJL_enPK798PK799&amp;source=lnms&amp;tbm=isch&amp;sa=X&amp;ved=0ahUKEwigvpLRq-jcAhUIdCsKHaALBAoQ_AUICigB&amp;biw=1920&amp;bih=1063
https://www.google.com.pk/search?q=HPLC+Column+USP+Design+Code+L11+Particle+Size:+5+um+Size:+3.9+x+150+mm&amp;num=100&amp;newwindow=1&amp;rlz=1C1SQJL_enPK798PK799&amp;source=lnms&amp;tbm=isch&amp;sa=X&amp;ved=0ahUKEwjChqrvq-jcAhUJX30KHVZuBtAQ_AUICigB&amp;biw=1920&amp;bih=1063
https://www.google.com.pk/search?q=HPLC+Column+USP+Design+Code+L10+Particle+Size:+5+um+Size:+4.6+x+250+mm&amp;num=100&amp;newwindow=1&amp;rlz=1C1SQJL_enPK798PK799&amp;source=lnms&amp;tbm=isch&amp;sa=X&amp;ved=0ahUKEwikyZCKrOjcAhWVWX0KHd8YDJQQ_AUICigB&amp;biw=1920&amp;bih=1063
https://www.google.com.pk/search?q=HPLC+Column+USP+Design+Code+L10+Particle+Size:+5+um+Size:+4.6+x+250+mm&amp;num=100&amp;newwindow=1&amp;rlz=1C1SQJL_enPK798PK799&amp;source=lnms&amp;tbm=isch&amp;sa=X&amp;ved=0ahUKEwjV5v-hrOjcAhXJbn0KHblYAY0Q_AUICigB&amp;biw=1920&amp;bih=1063
https://www.google.com.pk/search?q=HPLC+Column+USP+Design+Code+L7+Particle+Size:+5+um+Size:+4.6+x+125+mm&amp;num=100&amp;newwindow=1&amp;rlz=1C1SQJL_enPK798PK799&amp;source=lnms&amp;tbm=isch&amp;sa=X&amp;ved=0ahUKEwj29u6wrOjcAhUHXSsKHSjpDvkQ_AUICigB&amp;biw=1920&amp;bih=1063
https://www.google.com.pk/search?q=HPLC+Column+USP+Design+Code+L1+Particle+Size:+3+um+Size:+4.6+x+100+mm&amp;num=100&amp;newwindow=1&amp;rlz=1C1SQJL_enPK798PK799&amp;source=lnms&amp;tbm=isch&amp;sa=X&amp;ved=0ahUKEwjLmMfOrOjcAhXWdysKHX7rCTcQ_AUICigB&amp;biw=1920&amp;bih=1063
https://www.google.com.pk/search?q=HPLC+Column+USP+Design+Code+L7+Particle+Size:+5+%CE%BCm+Size:+4.6+x+50+mm&amp;num=100&amp;newwindow=1&amp;rlz=1C1SQJL_enPK798PK799&amp;source=lnms&amp;tbm=isch&amp;sa=X&amp;ved=0ahUKEwjqkbLNrejcAhVYb30KHQ8_C2sQ_AUICigB&amp;biw=1920&amp;bih=1063
https://www.google.com.pk/search?q=HPLC+Column+USP+Design+Code+L39+Particle+Size:+5+%CE%BCm+Size:+7.8+x+300+mm+With+Pore+Size+1000A+and+120A&amp;num=100&amp;newwindow=1&amp;rlz=1C1SQJL_enPK798PK799&amp;source=lnms&amp;tbm=isch&amp;sa=X&amp;ved=0ahUKEwjqw53frejcAhUFVH0KHSdqDpMQ_AUICigB&amp;biw=1920&amp;bih=1063
https://www.google.com.pk/search?q=HPLC+Column+C18-100-10+USP+Design+Code+L1+Particle+Size:+5+%CE%BCm+Pore+Size:+100A+Chemistry:+C18+Packing:+10+gm+Size:+4.6+x+250+mm&amp;num=100&amp;newwindow=1&amp;rlz=1C1SQJL_enPK798PK799&amp;source=lnms&amp;tbm=isch&amp;sa=X&amp;ved=0ahUKEwjUydqTrujcAhURfCsKHUR4DtAQ_AUICigB&amp;biw=1920&amp;bih=1063
https://www.google.com.pk/search?q=HPLC+Column+C18-100-10+USP+Design+Code+L1+Particle+Size:+5+%CE%BCm+Pore+Size:+100A+Chemistry:+C18+Packing:+10+gm+Size:+3.9+x+300+mm&amp;num=100&amp;newwindow=1&amp;rlz=1C1SQJL_enPK798PK799&amp;source=lnms&amp;tbm=isch&amp;sa=X&amp;ved=0ahUKEwji2u6krujcAhWFaCsKHejCCw4Q_AUICigB&amp;biw=1920&amp;bih=1063
https://www.google.com.pk/search?q=HPLC+Column+C18-100-5+USP+Design+Code+L1+Particle+Size:+5+%CE%BCm+Pore+Size:+100A+Chemistry:+C18+Packing:+5+gm+Size:+4.6+x+250+mm&amp;num=100&amp;newwindow=1&amp;rlz=1C1SQJL_enPK798PK799&amp;source=lnms&amp;tbm=isch&amp;sa=X&amp;ved=0ahUKEwieiaO4rujcAhXVfysKHY2tDiwQ_AUICigB&amp;biw=1920&amp;bih=1063
https://www.google.com.pk/search?q=HPLC+Column+C18-100-5+USP+Design+Code+L1+Particle+Size:+5+%CE%BCm+Pore+Size:+100A+Chemistry:+C18+Packing:+5+gm+Size:+4.6+x+150+mm&amp;num=100&amp;newwindow=1&amp;rlz=1C1SQJL_enPK798PK799&amp;source=lnms&amp;tbm=isch&amp;sa=X&amp;ved=0ahUKEwiT4ezMrujcAhVWOisKHXG5CEMQ_AUICigB&amp;biw=1920&amp;bih=1063
https://www.google.com.pk/search?q=HPLC+Column+C18-100-5+USP+Design+Code+L1+Particle+Size:+5+%CE%BCm+Pore+Size:+100A+Chemistry:+C18+Packing:+5+gm+Size:+4.0+x+150+mm&amp;num=100&amp;newwindow=1&amp;rlz=1C1SQJL_enPK798PK799&amp;source=lnms&amp;tbm=isch&amp;sa=X&amp;ved=0ahUKEwj1rPmIr-jcAhVMXSsKHTVICFMQ_AUICigB&amp;biw=1920&amp;bih=1063
https://www.google.com.pk/search?q=HPLC+Column+USP+Design+Code+L1+Particle+Size:+5+%CE%BCm+Pore+Size:+100A+Chemistry:+NH2+Packing+10+gm+Size:+3.9+x+300+mm&amp;num=100&amp;newwindow=1&amp;rlz=1C1SQJL_enPK798PK799&amp;source=lnms&amp;tbm=isch&amp;sa=X&amp;ved=0ahUKEwjBpP2sr-jcAhXIb30KHfenDOMQ_AUICigB&amp;biw=1920&amp;bih=1063
https://www.google.com.pk/search?q=c18+column&amp;num=100&amp;newwindow=1&amp;rlz=1C1SQJL_enPK798PK799&amp;source=lnms&amp;tbm=isch&amp;sa=X&amp;ved=0ahUKEwjmoIDSr-jcAhVSXn0KHURlCMUQ_AUICigB&amp;biw=1920&amp;bih=1063
</t>
  </si>
  <si>
    <t>D8ZK8RNR9R0PN</t>
  </si>
  <si>
    <r>
      <rPr>
        <sz val="14"/>
        <rFont val="Trebuchet MS"/>
      </rPr>
      <t xml:space="preserve">Nylon Syringe Filter 13mm        0.45um,Non-Sterile Qty: 3000
O Riing 0.984 ID 0.139WD        Part # 09200079 (Atomic) QTY: 10
O Ring Part # 09902147(Atomic) QTY: 10
</t>
    </r>
    <r>
      <rPr>
        <b/>
        <sz val="14"/>
        <rFont val="Trebuchet MS"/>
      </rPr>
      <t>PR# 10000317 (Nylon)</t>
    </r>
  </si>
  <si>
    <t>Saeed Ahmed 
03423577585
general.purchase@barretthodgson.com</t>
  </si>
  <si>
    <t>Nylon Syringe Filter</t>
  </si>
  <si>
    <r>
      <rPr>
        <b/>
        <sz val="14"/>
        <rFont val="Arial"/>
      </rPr>
      <t xml:space="preserve">NYLON SYRINGE FILTER
</t>
    </r>
    <r>
      <rPr>
        <sz val="14"/>
        <rFont val="Arial"/>
      </rPr>
      <t xml:space="preserve">
https://www.google.com.pk/search?q=Nylon+Syringe+Filter+13mm&amp;oq=Nylon+Syringe+Filter+13mm&amp;aqs=chrome..69i57.696j0j4&amp;sourceid=chrome&amp;ie=UTF-8
https://www.google.com.pk/search?num=100&amp;newwindow=1&amp;ei=G21tW_rKOoS80wKYvK-wDA&amp;q=+ring+09200079&amp;oq=+ring+09200079&amp;gs_l=psy-ab.3...5510.6916.0.7069.6.6.0.0.0.0.123.701.0j6.6.0....0...1c.1.64.psy-ab..0.0.0....0.jV5Xx0UoSoc
https://www.google.com.pk/search?num=100&amp;newwindow=1&amp;ei=JG1tW5mBL-eC0wKGpYPoDw&amp;q=Ring+09902147&amp;oq=Ring+09902147&amp;gs_l=psy-ab.3...19919.22278.0.22613.6.6.0.0.0.0.158.629.0j5.5.0....0...1c.1.64.psy-ab..1.0.0....0.4t8_eda-pyw
https://www.google.com.pk/search?q=Nylon+Syringe+Filter+13mm+0.45um%2CNon-Sterile&amp;rlz=1C1SQJL_enPK798PK799&amp;oq=Nylon+Syringe+Filter+13mm+0.45um%2CNon-Sterile&amp;aqs=chrome..69i57.3023j0j7&amp;sourceid=chrome&amp;ie=UTF-8
https://www.google.com.pk/search?num=100&amp;newwindow=1&amp;rlz=1C1SQJL_enPK798PK799&amp;q=0.45+um+nylon+syringe+filter&amp;sa=X&amp;ved=0ahUKEwiT5LX2vefcAhXNSH0KHc4kCD4Q1QII6QQoAA
https://www.google.com.pk/search?q=Nylon+Syringe+Filter+13mm+0.45um,Non-Sterile&amp;num=100&amp;newwindow=1&amp;rlz=1C1SQJL_enPK798PK799&amp;source=lnms&amp;tbm=isch&amp;sa=X&amp;ved=0ahUKEwiT5LX2vefcAhXNSH0KHc4kCD4Q_AUICigB&amp;biw=1920&amp;bih=1063
https://www.google.com.pk/search?q=0.45+um+nylon+syringe+filter&amp;num=100&amp;newwindow=1&amp;rlz=1C1SQJL_enPK798PK799&amp;source=lnms&amp;tbm=isch&amp;sa=X&amp;ved=0ahUKEwij6rSbvufcAhXYfX0KHd3bBhYQ_AUICigB&amp;biw=1920&amp;bih=1063
https://www.google.com.pk/search?q=nylon+syringe+filters&amp;num=100&amp;newwindow=1&amp;rlz=1C1SQJL_enPK798PK799&amp;source=lnms&amp;tbm=vid&amp;sa=X&amp;ved=0ahUKEwi_pOqdvufcAhVBTn0KHc_cAksQ_AUICigB&amp;biw=1920&amp;bih=1063
https://www.google.com.pk/search?q=syringe+filters+0.45+micron&amp;num=100&amp;newwindow=1&amp;rlz=1C1SQJL_enPK798PK799&amp;source=lnms&amp;tbm=isch&amp;sa=X&amp;ved=0ahUKEwjhmaufvufcAhXTR30KHbYrAKAQ_AUICigB&amp;biw=1920&amp;bih=1063
https://www.google.com.pk/search?q=nylon+syringe+filter+compatibility&amp;num=100&amp;newwindow=1&amp;rlz=1C1SQJL_enPK798PK799&amp;source=lnms&amp;tbm=isch&amp;sa=X&amp;ved=0ahUKEwjprvmlvufcAhUSU30KHbCSAZAQ_AUICigB&amp;biw=1920&amp;bih=1063
https://www.google.com.pk/search?q=0.2+micron+syringe+filter+price&amp;num=100&amp;newwindow=1&amp;rlz=1C1SQJL_enPK798PK799&amp;source=lnms&amp;tbm=isch&amp;sa=X&amp;ved=0ahUKEwjG3d-vvufcAhXGMY8KHUKoB5AQ_AUICigB&amp;biw=1920&amp;bih=1063
https://www.google.com.pk/search?q=syringe+filters+0.2+um&amp;num=100&amp;newwindow=1&amp;rlz=1C1SQJL_enPK798PK799&amp;source=lnms&amp;tbm=isch&amp;sa=X&amp;ved=0ahUKEwjApO-wvufcAhUVT48KHWfAAqYQ_AUICigB&amp;biw=1920&amp;bih=1063
https://www.google.com.pk/search?q=syringe+sterile+filter&amp;num=100&amp;newwindow=1&amp;rlz=1C1SQJL_enPK798PK799&amp;source=lnms&amp;tbm=isch&amp;sa=X&amp;ved=0ahUKEwjP-M-yvufcAhXKr48KHfXCDUQQ_AUICigB&amp;biw=1920&amp;bih=1063
https://www.google.com.pk/search?q=syringe+filter+0.2+micron&amp;num=100&amp;newwindow=1&amp;rlz=1C1SQJL_enPK798PK799&amp;source=lnms&amp;tbm=isch&amp;sa=X&amp;ved=0ahUKEwi69I20vufcAhWMro8KHXEnClYQ_AUICigB&amp;biw=1920&amp;bih=1063
https://www.google.com.pk/search?q=Nylon+Syringe+Filter+13mm+0.45um,Non-Sterile&amp;newwindow=1&amp;rlz=1C1SQJL_enPK798PK799&amp;source=lnms&amp;sa=X&amp;ved=0ahUKEwj_06r49OfcAhXTV30KHUiDCmQQ_AUICSgA&amp;biw=1920&amp;bih=1063&amp;dpr=1
https://www.google.com.pk/search?q=0.45+um+nylon+syringe+filter&amp;newwindow=1&amp;rlz=1C1SQJL_enPK798PK799&amp;source=lnms&amp;sa=X&amp;ved=0ahUKEwjqxeD59OfcAhWHTn0KHQ7sCi4Q_AUICSgA&amp;biw=1920&amp;bih=1063&amp;dpr=1
https://www.google.com.pk/search?q=nylon+syringe+filters&amp;num=100&amp;newwindow=1&amp;rlz=1C1SQJL_enPK798PK799&amp;source=lnms&amp;sa=X&amp;ved=0ahUKEwibopH79OfcAhXPQ30KHWmCCHAQ_AUICSgA&amp;biw=1920&amp;bih=1063&amp;dpr=1
https://www.google.com.pk/search?q=syringe+filters+0.45+micron&amp;newwindow=1&amp;rlz=1C1SQJL_enPK798PK799&amp;source=lnms&amp;sa=X&amp;ved=0ahUKEwjq47n89OfcAhUWbisKHTBcBXUQ_AUICSgA&amp;biw=1920&amp;bih=1063&amp;dpr=1
https://www.google.com.pk/search?q=nylon+syringe+filter+compatibility&amp;newwindow=1&amp;rlz=1C1SQJL_enPK798PK799&amp;source=lnms&amp;sa=X&amp;ved=0ahUKEwid49r-9OfcAhXNe30KHTDbAJYQ_AUICSgA&amp;biw=1920&amp;bih=1063&amp;dpr=1
https://www.google.com.pk/search?q=0.2+micron+syringe+filter+price&amp;newwindow=1&amp;rlz=1C1SQJL_enPK798PK799&amp;source=lnms&amp;sa=X&amp;ved=0ahUKEwiCz6CA9efcAhUXQH0KHcL6BRAQ_AUICSgA&amp;biw=1920&amp;bih=1063&amp;dpr=1  
https://www.google.com.pk/search?q=syringe+filters+0.2+um&amp;newwindow=1&amp;rlz=1C1SQJL_enPK798PK799&amp;source=lnms&amp;sa=X&amp;ved=0ahUKEwioxsSC9efcAhXSZSsKHbZQBJUQ_AUICSgA&amp;biw=1920&amp;bih=1063&amp;dpr=1
https://www.google.com.pk/search?q=syringe+sterile+filter&amp;newwindow=1&amp;rlz=1C1SQJL_enPK798PK799&amp;source=lnms&amp;sa=X&amp;ved=0ahUKEwjFz5OE9efcAhWKdH0KHQ5qCbAQ_AUICSgA&amp;biw=1920&amp;bih=1063&amp;dpr=1
https://www.google.com.pk/search?q=syringe+filter+0.2+micron&amp;newwindow=1&amp;rlz=1C1SQJL_enPK798PK799&amp;source=lnms&amp;sa=X&amp;ved=0ahUKEwia47CQ9efcAhXOb30KHVNYAhIQ_AUICSgA&amp;biw=1920&amp;bih=1063&amp;dpr=1
</t>
    </r>
    <r>
      <rPr>
        <b/>
        <sz val="14"/>
        <rFont val="Arial"/>
      </rPr>
      <t xml:space="preserve">Perkin Elmer
</t>
    </r>
    <r>
      <rPr>
        <sz val="14"/>
        <rFont val="Arial"/>
      </rPr>
      <t xml:space="preserve">
https://www.google.com.pk/search?num=100&amp;newwindow=1&amp;rlz=1C1SQJL_enPK798PK799&amp;biw=1920&amp;bih=1063&amp;ei=LyBwW4quPMeR9QP3i7X4Bg&amp;q=perkin+elmer+%2209902147%22&amp;oq=perkin+elmer+%2209902147%22&amp;gs_l=psy-ab.12..35i39k1.573884.584004.0.586619.12.12.0.0.0.0.127.1398.0j12.12.0....0...1c.1.64.psy-ab..0.2.236...0i8i30k1.0.a-b0tbC2kv0
https://www.google.com.pk/search?num=100&amp;newwindow=1&amp;rlz=1C1SQJL_enPK798PK799&amp;ei=ux5wW_OSFoWl9QODmIS4Cg&amp;q=perkin+elmer+%2209902147%22&amp;oq=perkin+elmer+%2209902147%22&amp;gs_l=psy-ab.12...11208.16807.0.20563.13.13.0.0.0.0.317.1850.0j6j1j3.10.0....0...1c.1.64.psy-ab..3.0.0....0.mJiChMi8N-w</t>
    </r>
  </si>
  <si>
    <t>D9ECNXSYUEHFO</t>
  </si>
  <si>
    <r>
      <rPr>
        <sz val="14"/>
        <rFont val="Trebuchet MS"/>
      </rPr>
      <t xml:space="preserve">all lot of Volumetric Flask &amp; Volumetric Pipette
Watch email for making Enquiry letter
</t>
    </r>
    <r>
      <rPr>
        <b/>
        <sz val="14"/>
        <rFont val="Trebuchet MS"/>
      </rPr>
      <t>PR# 10000317 (volumetric flask)</t>
    </r>
  </si>
  <si>
    <t>Volumetric Flask &amp; Volumetric Pipette</t>
  </si>
  <si>
    <t>https://www.google.com.pk/search?q=laboratory+glassware+manufacturers+in+china&amp;rlz=1C1SQJL_enPK798PK799&amp;oq=laboratory+glassware+manufacturers+&amp;aqs=chrome.5.69i57j0l5.67207j0j7&amp;sourceid=chrome&amp;ie=UTF-8
https://www.google.com.pk/search?num=100&amp;newwindow=1&amp;rlz=1C1SQJL_enPK798PK799&amp;ei=CgpwW-SpMdm3rQHhlJQw&amp;q=laboratory+glasswares+manufacturers+in+india&amp;oq=laboratory+glassware+manufacturers&amp;gs_l=psy-ab.1.7.0i71k1l8.0.0.0.37983.0.0.0.0.0.0.0.0..0.0....0...1c..64.psy-ab..0.0.0....0.P9n7Z-jODp4
https://www.google.com.pk/search?num=100&amp;newwindow=1&amp;rlz=1C1SQJL_enPK798PK799&amp;q=scientific+glassware+manufacturers+india&amp;sa=X&amp;ved=0ahUKEwjOrNK8pefcAhUHcCsKHQo6BrsQ1QIIrwUoBQ
https://www.google.com.pk/search?num=100&amp;newwindow=1&amp;rlz=1C1SQJL_enPK798PK799&amp;q=borosilicate+glass+manufacturers+in+india&amp;sa=X&amp;ved=0ahUKEwjOrNK8pefcAhUHcCsKHQo6BrsQ1QIIsAUoBg
https://www.google.com.pk/search?num=100&amp;newwindow=1&amp;rlz=1C1SQJL_enPK798PK799&amp;q=borosilicate+glass+price&amp;sa=X&amp;ved=0ahUKEwiW38L7pefcAhWVeysKHVTMBPwQ1QIIwgUoAQ
https://www.google.com.pk/search?num=100&amp;newwindow=1&amp;rlz=1C1SQJL_enPK798PK799&amp;q=borosilicate+glass+pyrex&amp;sa=X&amp;ved=0ahUKEwic2vWXpufcAhXSe30KHR9KCQ0Q1QIIjQUoBQ
https://www.google.com.pk/search?num=100&amp;newwindow=1&amp;rlz=1C1SQJL_enPK798PK799&amp;q=borosilicate+glass+tube+price&amp;sa=X&amp;ved=0ahUKEwiW38L7pefcAhWVeysKHVTMBPwQ1QIIxgUoBQ
https://www.google.com.pk/search?num=100&amp;newwindow=1&amp;rlz=1C1SQJL_enPK798PK799&amp;q=borosilicate+glass+tube+manufacturers+in+china&amp;sa=X&amp;ved=0ahUKEwjswuCypufcAhWMbX0KHZCSDY8Q1QIIgwUoAA
https://www.google.com.pk/search?num=100&amp;newwindow=1&amp;rlz=1C1SQJL_enPK798PK799&amp;q=chinese+borosilicate+glass+rod&amp;sa=X&amp;ved=0ahUKEwiD6qH5pufcAhVXfX0KHRa5DEoQ1QIIwwUoAQ
https://www.google.com.pk/search?num=100&amp;newwindow=1&amp;rlz=1C1SQJL_enPK798PK799&amp;q=chinese+borosilicate+glass+tubing&amp;sa=X&amp;ved=0ahUKEwiD6qH5pufcAhVXfX0KHRa5DEoQ1QIIxAUoAg
https://www.google.com.pk/search?num=100&amp;newwindow=1&amp;rlz=1C1SQJL_enPK798PK799&amp;q=borosilicate+glass+tube+price&amp;sa=X&amp;ved=0ahUKEwiCgdCdp-fcAhXBQ30KHf39B_cQ1QII_gQoAA
https://www.google.com.pk/search?num=100&amp;newwindow=1&amp;rlz=1C1SQJL_enPK798PK799&amp;q=borosilicate+glass+tube+suppliers&amp;sa=X&amp;ved=0ahUKEwiCgdCdp-fcAhXBQ30KHf39B_cQ1QIIgwUoBQ
https://www.google.com.pk/search?num=100&amp;newwindow=1&amp;rlz=1C1SQJL_enPK798PK799&amp;q=high+temperature+borosilicate+glass+tube&amp;sa=X&amp;ved=0ahUKEwiCgdCdp-fcAhXBQ30KHf39B_cQ1QIIhQUoBw
https://www.google.com.pk/search?num=100&amp;newwindow=1&amp;rlz=1C1SQJL_enPK798PK799&amp;q=borosilicate+glass+bottle&amp;sa=X&amp;ved=0ahUKEwiqwJPVp-fcAhWGaCsKHUIdArMQ1QIIrAUoAQ&amp;google_abuse=GOOGLE_ABUSE_EXEMPTION%3DID%3D89111475c6df5b41:TM%3D1534069988:C%3Dr:IP%3D45.249.9.122-:S%3DAPGng0u0AZ_XQH5hN8NWx5Xl4zMqh9maiA%3B+path%3D/%3B+domain%3Dgoogle.com%3B+expires%3DSun,+12-Aug-2018+13:33:08+GMT
https://www.google.com.pk/search?num=100&amp;newwindow=1&amp;rlz=1C1SQJL_enPK798PK799&amp;q=borosilicate+glass+tubing&amp;sa=X&amp;ved=0ahUKEwjf56HBqOfcAhVRVisKHSJLD1wQ1QIIwgUoBw&amp;biw=1920&amp;bih=1063
https://www.google.com.pk/search?num=100&amp;newwindow=1&amp;rlz=1C1SQJL_enPK798PK799&amp;q=borosilicate+glass+tube+suppliers&amp;sa=X&amp;ved=0ahUKEwiqwJPVp-fcAhWGaCsKHUIdArMQ1QIIsQUoBg&amp;google_abuse=GOOGLE_ABUSE_EXEMPTION%3DID%3D4b6d491590b40758:TM%3D1534070006:C%3Dr:IP%3D45.249.9.122-:S%3DAPGng0uTxA_Cji9K7Eoiyq9ZI3BIsxhZYA%3B+path%3D/%3B+domain%3Dgoogle.com%3B+expires%3DSun,+12-Aug-2018+13:33:26+GMT
https://www.google.com.pk/search?num=100&amp;newwindow=1&amp;rlz=1C1SQJL_enPK798PK799&amp;q=borosilicate+glass+tube+manufacturers+in+china&amp;sa=X&amp;ved=0ahUKEwjs46_rqOfcAhWNXCsKHZLHAtQQ1QIIgwUoAA
https://www.google.com.pk/search?num=100&amp;newwindow=1&amp;rlz=1C1SQJL_enPK798PK799&amp;q=pyrex+glass+tubes+wholesale&amp;sa=X&amp;ved=0ahUKEwiqwJPVp-fcAhWGaCsKHUIdArMQ1QIIsgUoBw&amp;google_abuse=GOOGLE_ABUSE_EXEMPTION%3DID%3D74e226c0b9b4fcc5:TM%3D1534070011:C%3Dr:IP%3D45.249.9.122-:S%3DAPGng0sdA2l-DX_S9JdVo4lFDxgcs2OMcQ%3B+path%3D/%3B+domain%3Dgoogle.com%3B+expires%3DSun,+12-Aug-2018+13:33:31+GMT
https://www.google.com.pk/search?num=100&amp;newwindow=1&amp;rlz=1C1SQJL_enPK798PK799&amp;q=borosilicate+glass+tube+manufacturers+in+india&amp;sa=X&amp;ved=0ahUKEwjswuCypufcAhWMbX0KHZCSDY8Q1QIIhAUoAQ
https://www.google.com.pk/search?num=100&amp;newwindow=1&amp;rlz=1C1SQJL_enPK798PK799&amp;q=borosilicate+glass+tube+suppliers&amp;sa=X&amp;ved=0ahUKEwjh09r7pufcAhVYfX0KHX7YBmoQ1QIIswUoBg
https://www.google.com.pk/search?num=100&amp;newwindow=1&amp;rlz=1C1SQJL_enPK798PK799&amp;q=chinese+borosilicate+glass+tubing&amp;sa=X&amp;ved=0ahUKEwjswuCypufcAhWMbX0KHZCSDY8Q1QIIhwUoBA
https://www.google.com.pk/search?num=100&amp;newwindow=1&amp;rlz=1C1SQJL_enPK798PK799&amp;q=chinese+borosilicate+glass+rod&amp;sa=X&amp;ved=0ahUKEwjswuCypufcAhWMbX0KHZCSDY8Q1QIIiAUoBQ
https://www.google.com.pk/search?num=100&amp;newwindow=1&amp;rlz=1C1SQJL_enPK798PK799&amp;q=borosilicate+glass+rod+suppliers&amp;sa=X&amp;ved=0ahUKEwiV3v2Ap-fcAhWOWysKHWVUCEEQ1QIIyQQoAA
https://www.google.com.pk/search?num=100&amp;newwindow=1&amp;rlz=1C1SQJL_enPK798PK799&amp;q=borosilicate+glass+tube+suppliers&amp;sa=X&amp;ved=0ahUKEwi526rrqefcAhXVfCsKHVKfBv4Q1QIIhAUoAA
https://www.google.com.pk/search?num=100&amp;newwindow=1&amp;rlz=1C1SQJL_enPK798PK799&amp;q=borosilicate+glass+tubing+suppliers&amp;sa=X&amp;ved=0ahUKEwi526rrqefcAhXVfCsKHVKfBv4Q1QIIhQUoAQ
https://www.google.com.pk/search?num=100&amp;newwindow=1&amp;rlz=1C1SQJL_enPK798PK799&amp;q=borosilicate+glass+tube+manufacturers+in+china&amp;sa=X&amp;ved=0ahUKEwj0nbP5qefcAhVCWX0KHQBDAiIQ1QIIgQUoAA
https://www.google.com.pk/search?num=100&amp;newwindow=1&amp;rlz=1C1SQJL_enPK798PK799&amp;q=borosilicate+glass+tubing+suppliers+australia&amp;sa=X&amp;ved=0ahUKEwj0nbP5qefcAhVCWX0KHQBDAiIQ1QIIgwUoAg&amp;google_abuse=GOOGLE_ABUSE_EXEMPTION%3DID%3D0c0553d9aeaea2b3:TM%3D1534070584:C%3Dr:IP%3D45.249.9.122-:S%3DAPGng0tY3ga4vQqTuSm2f7rmtv3aUdFMyQ%3B+path%3D/%3B+domain%3Dgoogle.com%3B+expires%3DSun,+12-Aug-2018+13:43:04+GMT
https://www.google.com.pk/search?num=100&amp;newwindow=1&amp;rlz=1C1SQJL_enPK798PK799&amp;q=borosilicate+glass+suppliers+canada&amp;sa=X&amp;ved=0ahUKEwi526rrqefcAhXVfCsKHVKfBv4Q1QIIhwUoAw
https://www.google.com.pk/search?num=100&amp;newwindow=1&amp;rlz=1C1SQJL_enPK798PK799&amp;q=pyrex+glass+tubes+suppliers&amp;sa=X&amp;ved=0ahUKEwi526rrqefcAhXVfCsKHVKfBv4Q1QIIiAUoBA
https://www.google.com.pk/search?num=100&amp;newwindow=1&amp;rlz=1C1SQJL_enPK798PK799&amp;q=borosilicate+glass+breakable&amp;sa=X&amp;ved=0ahUKEwiW38L7pefcAhWVeysKHVTMBPwQ1QIIxwUoBg
https://www.google.com.pk/search?num=100&amp;newwindow=1&amp;rlz=1C1SQJL_enPK798PK799&amp;q=borosilicate+glass+sheet&amp;sa=X&amp;ved=0ahUKEwiW38L7pefcAhWVeysKHVTMBPwQ1QIIyAUoBw
https://www.google.com.pk/search?num=100&amp;newwindow=1&amp;rlz=1C1SQJL_enPK798PK799&amp;ei=PQpwW7zEG4369QOK7KqgDg&amp;q=laboratory+glassware+manufacturers+europe&amp;oq=laboratory+glasswares+manufacturers&amp;gs_l=psy-ab.1.9.35i39k1j0i22i30k1j0i22i10i30k1j0i22i30k1l7.2715.4666.0.16528.9.9.0.0.0.0.135.1155.0j9.9.0....0...1c.1.64.psy-ab..0.9.1154....0.W0mKoZ-1NoQ
https://www.google.com.pk/search?num=100&amp;newwindow=1&amp;rlz=1C1SQJL_enPK798PK799&amp;ei=XApwW9PcMNe7rQH39Z-ACw&amp;q=laboratory+glass+manufacturers+directory&amp;oq=laboratory+glassware+manufacturers+dir&amp;gs_l=psy-ab.1.0.33i22i29i30k1l3.2870.13846.0.22219.9.9.0.0.0.0.144.1211.0j9.9.0....0...1c.1.64.psy-ab..0.9.1210...0j35i39k1j0i22i30k1.0.yaaEbmTnkIk
https://www.google.com.pk/search?q=laboratory+glassware+manufacturers+in+china&amp;num=100&amp;newwindow=1&amp;rlz=1C1SQJL_enPK798PK799&amp;source=lnms&amp;tbm=isch&amp;sa=X&amp;ved=0ahUKEwifrszApOfcAhWZfisKHR6_CJwQ_AUICigB&amp;biw=1920&amp;bih=1063
https://www.google.com.pk/search?q=laboratory+glasswares+manufacturers+in+india&amp;num=100&amp;newwindow=1&amp;rlz=1C1SQJL_enPK798PK799&amp;source=lnms&amp;tbm=isch&amp;sa=X&amp;ved=0ahUKEwjOrNK8pefcAhUHcCsKHQo6BrsQ_AUICigB&amp;biw=1920&amp;bih=1063
https://www.google.com.pk/search?q=scientific+glassware+manufacturers+india&amp;num=100&amp;newwindow=1&amp;rlz=1C1SQJL_enPK798PK799&amp;source=lnms&amp;tbm=isch&amp;sa=X&amp;ved=0ahUKEwjtp8L6pefcAhVBTn0KHc_cAksQ_AUICigB&amp;biw=1920&amp;bih=1063
https://www.google.com.pk/search?q=borosilicate+glass+manufacturers+in+india&amp;num=100&amp;newwindow=1&amp;rlz=1C1SQJL_enPK798PK799&amp;source=lnms&amp;tbm=isch&amp;sa=X&amp;ved=0ahUKEwiW38L7pefcAhWVeysKHVTMBPwQ_AUICigB&amp;biw=1920&amp;bih=1063
https://www.google.com.pk/search?q=borosilicate+glass+price&amp;num=100&amp;newwindow=1&amp;rlz=1C1SQJL_enPK798PK799&amp;source=lnms&amp;tbm=isch&amp;sa=X&amp;ved=0ahUKEwiXkfuNpufcAhWWfysKHf1_BeIQ_AUICigB&amp;biw=1920&amp;bih=1063
https://www.google.com.pk/search?q=borosilicate+glass+bottle&amp;num=100&amp;newwindow=1&amp;rlz=1C1SQJL_enPK798PK799&amp;source=lnms&amp;tbm=isch&amp;sa=X&amp;ved=0ahUKEwic2vWXpufcAhXSe30KHR9KCQ0Q_AUICigB&amp;biw=1920&amp;bih=1063
https://www.google.com.pk/search?q=borosilicate+glass+pyrex&amp;num=100&amp;newwindow=1&amp;rlz=1C1SQJL_enPK798PK799&amp;source=lnms&amp;tbm=isch&amp;sa=X&amp;ved=0ahUKEwjAx5jvpufcAhVNeisKHQXlBFUQ_AUICigB&amp;biw=1920&amp;bih=1063
https://www.google.com.pk/search?q=borosilicate+glass+tube+price&amp;num=100&amp;newwindow=1&amp;rlz=1C1SQJL_enPK798PK799&amp;source=lnms&amp;tbm=isch&amp;sa=X&amp;ved=0ahUKEwjswuCypufcAhWMbX0KHZCSDY8Q_AUICigB&amp;biw=1920&amp;bih=1063
https://www.google.com.pk/search?q=borosilicate+glass+tube+manufacturers+in+china&amp;num=100&amp;newwindow=1&amp;rlz=1C1SQJL_enPK798PK799&amp;source=lnms&amp;tbm=isch&amp;sa=X&amp;ved=0ahUKEwiD6qH5pufcAhVXfX0KHRa5DEoQ_AUICigB&amp;biw=1920&amp;bih=1063
https://www.google.com.pk/search?q=chinese+borosilicate+glass+rod&amp;num=100&amp;newwindow=1&amp;rlz=1C1SQJL_enPK798PK799&amp;source=lnms&amp;tbm=isch&amp;sa=X&amp;ved=0ahUKEwiPxJKcp-fcAhVXOisKHXHuBdkQ_AUICigB&amp;biw=1920&amp;bih=1063
https://www.google.com.pk/search?q=chinese+borosilicate+glass+tubing&amp;num=100&amp;newwindow=1&amp;rlz=1C1SQJL_enPK798PK799&amp;source=lnms&amp;tbm=isch&amp;sa=X&amp;ved=0ahUKEwiCgdCdp-fcAhXBQ30KHf39B_cQ_AUICigB&amp;biw=1920&amp;bih=1063
https://www.google.com.pk/search?q=borosilicate+glass+tube+suppliers&amp;num=100&amp;newwindow=1&amp;rlz=1C1SQJL_enPK798PK799&amp;source=lnms&amp;tbm=isch&amp;sa=X&amp;ved=0ahUKEwiPz8LBp-fcAhXOfn0KHU3-C4sQ_AUICigB&amp;biw=1920&amp;bih=1063
https://www.google.com.pk/search?q=high+temperature+borosilicate+glass+tube&amp;num=100&amp;newwindow=1&amp;rlz=1C1SQJL_enPK798PK799&amp;source=lnms&amp;tbm=isch&amp;sa=X&amp;ved=0ahUKEwiqwJPVp-fcAhWGaCsKHUIdArMQ_AUICigB&amp;biw=1920&amp;bih=1063
https://www.google.com.pk/search?q=borosilicate+glass+bottle&amp;num=100&amp;newwindow=1&amp;rlz=1C1SQJL_enPK798PK799&amp;source=lnms&amp;tbm=isch&amp;sa=X&amp;ved=0ahUKEwjXrcCiqOfcAhVNOSsKHWD4BAoQ_AUICigB&amp;biw=1920&amp;bih=1063
https://www.google.com.pk/search?q=borosilicate+glass+tubing+suppliers+australia&amp;num=100&amp;newwindow=1&amp;rlz=1C1SQJL_enPK798PK799&amp;source=lnms&amp;tbm=isch&amp;sa=X&amp;ved=0ahUKEwj_w9bAqufcAhXReisKHfl-A5QQ_AUICigB&amp;biw=1920&amp;bih=1063
https://www.google.com.pk/search?q=borosilicate+glass+suppliers+canada&amp;num=100&amp;newwindow=1&amp;rlz=1C1SQJL_enPK798PK799&amp;source=lnms&amp;tbm=isch&amp;sa=X&amp;ved=0ahUKEwiw8YiBqufcAhUHXCsKHeoABX4Q_AUICygC&amp;biw=1920&amp;bih=1063
https://www.google.com.pk/search?q=pyrex+glass+tubes+suppliers&amp;num=100&amp;newwindow=1&amp;rlz=1C1SQJL_enPK798PK799&amp;source=lnms&amp;tbm=isch&amp;sa=X&amp;ved=0ahUKEwip9uOIqufcAhVXfysKHeTPBxIQ_AUICigB&amp;biw=1920&amp;bih=1063
https://www.google.com.pk/search?q=borosilicate+glass+breakable&amp;num=100&amp;newwindow=1&amp;rlz=1C1SQJL_enPK798PK799&amp;source=lnms&amp;tbm=isch&amp;sa=X&amp;ved=0ahUKEwitlv2zpufcAhVWf30KHRJVAA0Q_AUICigB&amp;biw=1920&amp;bih=1063
https://www.google.com.pk/search?q=borosilicate+glass+sheet&amp;num=100&amp;newwindow=1&amp;rlz=1C1SQJL_enPK798PK799&amp;source=lnms&amp;tbm=isch&amp;sa=X&amp;ved=0ahUKEwjSoZ-2pufcAhUDb30KHf0RCQAQ_AUICigB&amp;biw=1920&amp;bih=1063
https://www.google.com.pk/search?q=laboratory+glassware+manufacturers+europe&amp;num=100&amp;newwindow=1&amp;rlz=1C1SQJL_enPK798PK799&amp;source=lnms&amp;tbm=isch&amp;sa=X&amp;ved=0ahUKEwjL-rfKpefcAhUXfCsKHWj0DvoQ_AUICigB&amp;biw=1920&amp;bih=1063
https://www.google.com.pk/search?q=laboratory+glass+manufacturers+directory&amp;num=100&amp;newwindow=1&amp;rlz=1C1SQJL_enPK798PK799&amp;source=lnms&amp;tbm=isch&amp;sa=X&amp;ved=0ahUKEwj5j4PcpefcAhWKfH0KHX6AAUIQ_AUICigB&amp;biw=1920&amp;bih=1063</t>
  </si>
  <si>
    <t>DBAZ57RIR3FPK</t>
  </si>
  <si>
    <t xml:space="preserve">Dextrose Oxoid Cat#LP0071
Dichloro Methane
Di-Potassium Hydrogen
Di-Sodium Hydrogen Phosphate
</t>
  </si>
  <si>
    <t>Dextrose Oxoid</t>
  </si>
  <si>
    <t xml:space="preserve">https://www.google.com.pk/search?num=100&amp;newwindow=1&amp;rlz=1C1SQJL_enPK798PK799&amp;biw=1920&amp;bih=1063&amp;ei=2MltW7vnBcOS9QOR3q3YCA&amp;q=di-Sodium-hydrogen-phosphate-dodecahydrate&amp;oq=di-Sodium-hydrogen-phosphate-dodecahydrate&amp;gs_l=psy-ab.12..0i13i30k1l10.315017.334816.0.336404.8.8.0.0.0.0.143.1023.0j8.8.0....0...1c.1.64.psy-ab..0.8.1022...0i7i10i30k1j0i13k1.0.HfN0x40X-Ks
https://www.google.com.pk/search?q=di-Sodium-hydrogen-phosphate-dodecahydrate&amp;num=100&amp;newwindow=1&amp;rlz=1C1SQJL_enPK798PK799&amp;source=lnms&amp;tbm=isch&amp;sa=X&amp;ved=0ahUKEwjF7oqKgePcAhUFRo8KHWcDBfEQ_AUICigB&amp;biw=1920&amp;bih=1063
https://www.google.com.pk/search?q=GLUCOSE+(DEXTROSE)+Oxoid+Code%3A+LP0071&amp;rlz=1C1SQJL_enPK798PK799&amp;oq=GLUCOSE+(DEXTROSE)+Oxoid+Code%3A+LP0071&amp;aqs=chrome..69i57.4079j0j7&amp;sourceid=chrome&amp;ie=UTF-8
https://www.google.com.pk/search?q=GLUCOSE+(DEXTROSE)+Oxoid+Code:+LP0071&amp;num=100&amp;newwindow=1&amp;rlz=1C1SQJL_enPK798PK799&amp;source=lnms&amp;tbm=isch&amp;sa=X&amp;ved=0ahUKEwjp-8CGguPcAhXWfCsKHSUsDFQQ_AUICigB&amp;biw=1920&amp;bih=1063
https://www.google.com.pk/search?q=GLUCOSE+(DEXTROSE)+Oxoid+Code:+LP0071&amp;newwindow=1&amp;rlz=1C1SQJL_enPK798PK799&amp;source=lnms&amp;sa=X&amp;ved=0ahUKEwi0qfqdguPcAhXLdysKHWR_D8wQ_AUICSgA&amp;biw=1920&amp;bih=1063&amp;dpr=1Dichloromethane
https://www.google.com.pk/search?q=dichloromethane&amp;rlz=1C1SQJL_enPK798PK799&amp;oq=Dichloromethane&amp;aqs=chrome.0.0j69i60l3j0l2.2191j0j7&amp;sourceid=chrome&amp;ie=UTF-8
https://www.google.com.pk/search?q=dichloromethane&amp;num=100&amp;newwindow=1&amp;rlz=1C1SQJL_enPK798PK799&amp;source=lnms&amp;tbm=isch&amp;sa=X&amp;sqi=2&amp;ved=0ahUKEwiupNbgguPcAhWCEbwKHcnwCuYQ_AUICigB&amp;biw=1920&amp;bih=1063
https://www.google.com.pk/search?q=di-potassium+hydrogen+phosphate&amp;rlz=1C1SQJL_enPK798PK799&amp;oq=di-Potassium+hydrogen+phosphate&amp;aqs=chrome.0.0j69i60j0l4.3311j0j7&amp;sourceid=chrome&amp;ie=UTF-8
https://www.google.com.pk/search?q=di-potassium+hydrogen+phosphate&amp;num=100&amp;newwindow=1&amp;rlz=1C1SQJL_enPK798PK799&amp;source=lnms&amp;tbm=isch&amp;sa=X&amp;ved=0ahUKEwiVzZCtg-PcAhWCCOwKHdS2CI8Q_AUICigB&amp;biw=1920&amp;bih=1063
</t>
  </si>
  <si>
    <t>DBGXELKDJHQUX</t>
  </si>
  <si>
    <t xml:space="preserve">Dissolution Vessel (Plastic), 1000 ml
Dissolution Vessel (Glass), 500, 1000, 2000 ml
Vessel Height: 151.8 – 161 ± 0.2 mm
Vessel Inner Dia.: 100 mm Approx.
For Hanson, Sotax, Distek, Pharma Test, ERWEKA,
Logan, Automated Lab Systems, ProSense
Tergus Pharma, VanKel, Varion
</t>
  </si>
  <si>
    <t>Dissolution Vessel</t>
  </si>
  <si>
    <t xml:space="preserve">https://www.google.com.pk/search?q=%22Dissolution-Vessel%22&amp;newwindow=1&amp;rlz=1C1SQJL_enPK798PK799&amp;source=lnms&amp;sa=X&amp;ved=0ahUKEwjXm6e8j-PcAhUCbn0KHYpQAv0Q_AUICSgA&amp;biw=1920&amp;bih=1063&amp;dpr=1
https://www.google.com.pk/search?num=100&amp;newwindow=1&amp;rlz=1C1SQJL_enPK798PK799&amp;biw=1920&amp;bih=1063&amp;q=dissolution+apparatus&amp;sa=X&amp;ved=0ahUKEwiLs6fDkuPcAhXDV30KHZbyBL0Q1QII-QQoAA
https://www.google.com.pk/search?num=100&amp;newwindow=1&amp;rlz=1C1SQJL_enPK798PK799&amp;q=usp+dissolution+apparatus+1+-+basket+(37%C2%B0c)&amp;sa=X&amp;ved=0ahUKEwjB7Lq4rOTcAhUJMY8KHX9sAVwQ1QII3AUoBg&amp;biw=1920&amp;bih=1063
https://www.google.com.pk/search?num=100&amp;newwindow=1&amp;rlz=1C1SQJL_enPK798PK799&amp;q=dissolution+vessel&amp;sa=X&amp;ved=0ahUKEwiaqJGNrOTcAhUX4o8KHdJXCA4Q1QIItwUoAg&amp;biw=1920&amp;bih=1063
https://www.google.com.pk/search?num=100&amp;newwindow=1&amp;rlz=1C1SQJL_enPK798PK799&amp;biw=1920&amp;bih=1063&amp;q=what+is+coning+in+dissolution&amp;sa=X&amp;ved=0ahUKEwiLs6fDkuPcAhXDV30KHZbyBL0Q1QII-wQoAg
https://www.google.com.pk/search?num=100&amp;newwindow=1&amp;rlz=1C1SQJL_enPK798PK799&amp;biw=1920&amp;bih=1063&amp;q=why+peak+vessels+are+used+in+dissolution&amp;sa=X&amp;ved=0ahUKEwiLs6fDkuPcAhXDV30KHZbyBL0Q1QII_AQoAw
https://www.google.com.pk/search?num=100&amp;newwindow=1&amp;rlz=1C1SQJL_enPK798PK799&amp;biw=1920&amp;bih=1063&amp;q=peak+vessel+fda&amp;sa=X&amp;ved=0ahUKEwjFnpSQrOTcAhUJqo8KHdmHC04Q1QIIzQQoAA
https://www.google.com.pk/search?num=100&amp;newwindow=1&amp;rlz=1C1SQJL_enPK798PK799&amp;biw=1920&amp;bih=1063&amp;q=dissolution+vessel&amp;sa=X&amp;ved=0ahUKEwjFnpSQrOTcAhUJqo8KHdmHC04Q1QII0AQoAw
https://www.google.com.pk/search?q=%22Dissolution-Vessel%22&amp;num=100&amp;newwindow=1&amp;rlz=1C1SQJL_enPK798PK799&amp;source=lnms&amp;tbm=isch&amp;sa=X&amp;ved=0ahUKEwiLs6fDkuPcAhXDV30KHZbyBL0Q_AUICigB&amp;biw=1920&amp;bih=1063
https://www.google.com.pk/search?q=dissolution+apparatus&amp;num=100&amp;newwindow=1&amp;rlz=1C1SQJL_enPK798PK799&amp;source=lnms&amp;tbm=isch&amp;sa=X&amp;ved=0ahUKEwigr4uLrOTcAhUMro8KHQlYA6MQ_AUICigB&amp;biw=1920&amp;bih=1063
https://www.google.com.pk/search?q=usp+dissolution+apparatus+1+-+basket+(37%C2%B0c)&amp;num=100&amp;newwindow=1&amp;rlz=1C1SQJL_enPK798PK799&amp;source=lnms&amp;tbm=isch&amp;sa=X&amp;ved=0ahUKEwj94a7frOTcAhUN148KHSnOC8AQ_AUICigB&amp;biw=1920&amp;bih=1063
https://www.google.com.pk/search?q=dissolution+vessel&amp;num=100&amp;newwindow=1&amp;rlz=1C1SQJL_enPK798PK799&amp;source=lnms&amp;tbm=isch&amp;sa=X&amp;ved=0ahUKEwjtgeT3rOTcAhWDpY8KHZn2DIAQ_AUICigB&amp;biw=1920&amp;bih=1063
https://www.google.com.pk/search?q=what+is+coning+in+dissolution&amp;num=100&amp;newwindow=1&amp;rlz=1C1SQJL_enPK798PK799&amp;source=lnms&amp;tbm=isch&amp;sa=X&amp;ved=0ahUKEwjB2-WOrOTcAhUJSY8KHWtSBNoQ_AUICigB&amp;biw=1920&amp;bih=1063
https://www.google.com.pk/search?q=why+peak+vessels+are+used+in+dissolution&amp;num=100&amp;newwindow=1&amp;rlz=1C1SQJL_enPK798PK799&amp;tbm=isch&amp;source=lnms&amp;sa=X&amp;ved=0ahUKEwiMro71r-TcAhVQIlAKHeAuBaIQ_AUICygC&amp;biw=1920&amp;bih=1063&amp;dpr=1
https://www.google.com.pk/search?q=peak+vessel+fda&amp;num=100&amp;newwindow=1&amp;rlz=1C1SQJL_enPK798PK799&amp;source=lnms&amp;tbm=isch&amp;sa=X&amp;ved=0ahUKEwiG_86ZreTcAhVIo48KHSVHAygQ_AUICygC&amp;biw=1920&amp;bih=1063
https://www.google.com.pk/search?newwindow=1&amp;rlz=1C1SQJL_enPK798PK799&amp;tbm=isch&amp;q=dissolution+vessel&amp;chips=q:dissolution+vessel,online_chips:glass+vessel&amp;sa=X&amp;ved=0ahUKEwiiv42YsOTcAhVBKFAKHcSbCaEQ4lYIJSgA&amp;biw=1920&amp;bih=1063&amp;dpr=1#imgrc=pnuKsvBBeDqlsM:
</t>
  </si>
  <si>
    <t>DDIRHGHZBJQCA</t>
  </si>
  <si>
    <t xml:space="preserve">D2 Lamp
D2 Lamp For UV-1800
</t>
  </si>
  <si>
    <t>D2 Lamp</t>
  </si>
  <si>
    <t>https://www.google.com.pk/search?q=D2+Lamp+For+UV-1800&amp;oq=D2+Lamp+For+UV-1800&amp;aqs=chrome..69i57.952j0j7&amp;sourceid=chrome&amp;ie=UTF-8
https://www.google.com.pk/search?q=D2+Lamp+For+UV-1800&amp;num=100&amp;newwindow=1&amp;source=lnms&amp;tbm=isch&amp;sa=X&amp;ved=0ahUKEwi99-CIpencAhVXOisKHXHuBdkQ_AUICigB&amp;biw=1745&amp;bih=857
http://www.bosch-motorsport.com/media/msd/downloads/archiv/sensoren/Lambda_Sensor_LSM_11.pdf
https://www.google.com.pk/search?q=D2+Lamp+228-34016-02&amp;rlz=1C1SQJL_enPK798PK799&amp;oq=D2+Lamp+228-34016-02&amp;aqs=chrome..69i57.12359j0j7&amp;sourceid=chrome&amp;ie=UTF-8 
https://www.google.com.pk/search?q=d2+lamp+for+uv+1800&amp;newwindow=1&amp;rlz=1C1SQJL_enPK798PK799&amp;source=lnms&amp;sa=X&amp;ved=0ahUKEwjZ4pOdueTcAhWVeysKHVTMBPwQ_AUICSgA&amp;biw=1920&amp;bih=1063&amp;dpr=1
https://www.google.com.pk/search?q=d2+deuterium+lamp&amp;rlz=1C1SQJL_enPK798PK799&amp;oq=d2+diturium+&amp;aqs=chrome.2.69i57j0l2.37411j0j7&amp;sourceid=chrome&amp;ie=UTF-8
https://www.google.com.pk/search?num=100&amp;newwindow=1&amp;rlz=1C1SQJL_enPK798PK799&amp;q=deuterium+lamp+uses&amp;sa=X&amp;ved=0ahUKEwir04fMueTcAhWJWisKHfaUBAMQ1QIInAUoAA
https://www.google.com.pk/search?num=100&amp;newwindow=1&amp;rlz=1C1SQJL_enPK798PK799&amp;q=deuterium+lamp+for+spectrophotometer&amp;sa=X&amp;ved=0ahUKEwir04fMueTcAhWJWisKHfaUBAMQ1QIInQUoAQ
https://www.google.com.pk/search?num=100&amp;newwindow=1&amp;rlz=1C1SQJL_enPK798PK799&amp;q=deuterium+lamp+spectrum&amp;sa=X&amp;ved=0ahUKEwir04fMueTcAhWJWisKHfaUBAMQ1QIIngUoAg
https://www.google.com.pk/search?num=100&amp;newwindow=1&amp;rlz=1C1SQJL_enPK798PK799&amp;q=deuterium+lamp+disposal&amp;sa=X&amp;ved=0ahUKEwir04fMueTcAhWJWisKHfaUBAMQ1QIInwUoAw
https://www.google.com.pk/search?num=100&amp;newwindow=1&amp;rlz=1C1SQJL_enPK798PK799&amp;q=deuterium+lamp+price&amp;sa=X&amp;ved=0ahUKEwir04fMueTcAhWJWisKHfaUBAMQ1QIIoAUoBA
https://www.google.com.pk/search?num=100&amp;newwindow=1&amp;rlz=1C1SQJL_enPK798PK799&amp;q=deuterium+lamp+lifetime&amp;sa=X&amp;ved=0ahUKEwir04fMueTcAhWJWisKHfaUBAMQ1QIIoQUoBQ
https://www.google.com.pk/search?num=100&amp;newwindow=1&amp;rlz=1C1SQJL_enPK798PK799&amp;q=d2+lamp+shimadzu&amp;sa=X&amp;ved=0ahUKEwir04fMueTcAhWJWisKHfaUBAMQ1QIIogUoBg
https://www.google.com.pk/search?num=100&amp;newwindow=1&amp;rlz=1C1SQJL_enPK798PK799&amp;q=deuterium+lamp+wavelength+range&amp;sa=X&amp;ved=0ahUKEwir04fMueTcAhWJWisKHfaUBAMQ1QIIowUoBw
https://www.google.com.pk/search?q=D2+Lamp+228-34016-02&amp;num=100&amp;newwindow=1&amp;rlz=1C1SQJL_enPK798PK799&amp;source=lnms&amp;tbm=isch&amp;sa=X&amp;ved=0ahUKEwjyo-DouOTcAhUMcCsKHWvXBJ4Q_AUICygC&amp;biw=1920&amp;bih=1063 
https://www.google.com.pk/search?q=d2+lamp+for+uv+1800&amp;num=100&amp;newwindow=1&amp;rlz=1C1SQJL_enPK798PK799&amp;source=lnms&amp;tbm=isch&amp;sa=X&amp;ved=0ahUKEwjzk42zueTcAhWUfn0KHdATAtEQ_AUICigB&amp;biw=1920&amp;bih=1063 
https://www.google.com.pk/search?q=d2+deuterium+lamp&amp;num=100&amp;newwindow=1&amp;rlz=1C1SQJL_enPK798PK799&amp;source=lnms&amp;tbm=isch&amp;sa=X&amp;ved=0ahUKEwir04fMueTcAhWJWisKHfaUBAMQ_AUICigB&amp;biw=1920&amp;bih=1063 
https://www.google.com.pk/search?q=deuterium+lamp+uses&amp;num=100&amp;newwindow=1&amp;rlz=1C1SQJL_enPK798PK799&amp;source=lnms&amp;tbm=isch&amp;sa=X&amp;ved=0ahUKEwiFgZ7fueTcAhUMuI8KHb8ECfEQ_AUICigB&amp;biw=1920&amp;bih=1063 
https://www.google.com.pk/search?q=deuterium+lamp+for+spectrophotometer&amp;num=100&amp;newwindow=1&amp;rlz=1C1SQJL_enPK798PK799&amp;source=lnms&amp;tbm=isch&amp;sa=X&amp;ved=0ahUKEwiclpLgueTcAhULs48KHa24AFAQ_AUICigB&amp;biw=1920&amp;bih=1063 
https://www.google.com.pk/search?q=deuterium+lamp+spectrum&amp;num=100&amp;newwindow=1&amp;rlz=1C1SQJL_enPK798PK799&amp;source=lnms&amp;tbm=isch&amp;sa=X&amp;ved=0ahUKEwiwsfPgueTcAhVFO48KHSSIA5oQ_AUICigB&amp;biw=1920&amp;bih=1063 
https://www.google.com.pk/search?q=deuterium+lamp+disposal&amp;num=100&amp;newwindow=1&amp;rlz=1C1SQJL_enPK798PK799&amp;source=lnms&amp;tbm=isch&amp;sa=X&amp;ved=0ahUKEwj3q_rhueTcAhUX4o8KHdJXCA4Q_AUICigB&amp;biw=1920&amp;bih=1063 
https://www.google.com.pk/search?q=deuterium+lamp+price&amp;num=100&amp;newwindow=1&amp;rlz=1C1SQJL_enPK798PK799&amp;source=lnms&amp;tbm=isch&amp;sa=X&amp;ved=0ahUKEwjmoYDjueTcAhUDP48KHQ38BfcQ_AUICigB&amp;biw=1920&amp;bih=1063 
https://www.google.com.pk/search?q=deuterium+lamp+lifetime&amp;num=100&amp;newwindow=1&amp;rlz=1C1SQJL_enPK798PK799&amp;source=lnms&amp;tbm=isch&amp;sa=X&amp;ved=0ahUKEwjWuITkueTcAhWDuo8KHZTPA1gQ_AUICigB&amp;biw=1920&amp;bih=1063 
https://www.google.com.pk/search?q=d2+lamp+shimadzu&amp;num=100&amp;newwindow=1&amp;rlz=1C1SQJL_enPK798PK799&amp;source=lnms&amp;tbm=isch&amp;sa=X&amp;ved=0ahUKEwjTopHlueTcAhVFOo8KHaE3BW8Q_AUICigB&amp;biw=1920&amp;bih=1063
https://www.google.com.pk/search?q=deuterium+lamp+wavelength+range&amp;num=100&amp;newwindow=1&amp;rlz=1C1SQJL_enPK798PK799&amp;source=lnms&amp;tbm=isch&amp;sa=X&amp;ved=0ahUKEwjR2c_mueTcAhXLrI8KHQidD-kQ_AUICigB&amp;biw=1920&amp;bih=1063</t>
  </si>
  <si>
    <t>DF7XRDRG7W82A</t>
  </si>
  <si>
    <t>1        0.1N Perchloric Acid 
Merck Cat # 109065        2 x 1 L         
2        1-Hexanesulfonic acid sodium salt        300 gm        
3        Acetic acid (glacial)        2 x 2.5 L        
4        Acetonitrile for HPLC, gradient grade, ≥99.9%        2 x 200 L        
5        Ammonium acetate        2 x 500 ml        
6        Ammonium chloride        2 x 500 ml        
7        BD Syringe 1ml
8        BD Syringe 5ml
9        BD Syringe 10 ml</t>
  </si>
  <si>
    <t>Perchloric Acid</t>
  </si>
  <si>
    <t>https://www.google.com.pk/search?num=100&amp;newwindow=1&amp;rlz=1C1SQJL_enPK798PK799&amp;ei=baBuW7CfHZv4rQGm6K1A&amp;q=laboratory+chemicals+manufacturers&amp;oq=laboratory+ch&amp;gs_l=psy-ab.1.0.0l10.1859.10786.0.22079.3.3.0.0.0.0.123.352.0j3.3.0....0...1c.1.64.psy-ab..0.3.352...0i67k1.0.167Ox47Ky04
https://www.google.com.pk/search?num=100&amp;newwindow=1&amp;rlz=1C1SQJL_enPK798PK799&amp;q=chemical+reagents+manufacturers&amp;sa=X&amp;ved=0ahUKEwjeqsvGzOTcAhXCRY8KHaYuChEQ1QII4gUoAw
https://www.google.com.pk/search?num=100&amp;newwindow=1&amp;rlz=1C1SQJL_enPK798PK799&amp;q=laboratory+chemicals+manufacturers&amp;sa=X&amp;ved=0ahUKEwjurc7czOTcAhVILY8KHaphBYwQ1QIIigUoAA
https://www.google.com.pk/search?num=100&amp;newwindow=1&amp;rlz=1C1SQJL_enPK798PK799&amp;q=laboratory+reagents+suppliers&amp;sa=X&amp;ved=0ahUKEwjurc7czOTcAhVILY8KHaphBYwQ1QIIjAUoAg
https://www.google.com.pk/search?num=100&amp;newwindow=1&amp;rlz=1C1SQJL_enPK798PK799&amp;q=chemical+reagents+manufacturers&amp;sa=X&amp;ved=0ahUKEwiP-cD2zOTcAhXKso8KHXUDCZUQ1QIIhAUoAA
https://www.google.com.pk/search?num=100&amp;newwindow=1&amp;rlz=1C1SQJL_enPK798PK799&amp;q=laboratory+chemicals+manufacturers&amp;sa=X&amp;ved=0ahUKEwiP-cD2zOTcAhXKso8KHXUDCZUQ1QIIhQUoAQ&amp;google_abuse=GOOGLE_ABUSE_EXEMPTION%3DID%3D44c8fee2fb68471a:TM%3D1533976890:C%3Dr:IP%3D45.249.9.122-:S%3DAPGng0sfQ2BGMkLZTlG6Fy3arTo3J70Fgg%3B+path%3D/%3B+domain%3Dgoogle.com%3B+expires%3DSat,+11-Aug-2018+11:41:30+GMT
https://www.google.com.pk/search?num=100&amp;newwindow=1&amp;rlz=1C1SQJL_enPK798PK799&amp;q=chemical+reagents+manufacturers&amp;sa=X&amp;ved=0ahUKEwj215fezeTcAhWXTn0KHWuwBiUQ1QIItwUoAw
https://www.google.com.pk/search?num=100&amp;newwindow=1&amp;rlz=1C1SQJL_enPK798PK799&amp;q=laboratory+reagents+suppliers&amp;sa=X&amp;ved=0ahUKEwiCtdfszeTcAhVCbysKHYAZB9QQ1QIIhwUoAQ
https://www.google.com.pk/search?num=100&amp;newwindow=1&amp;rlz=1C1SQJL_enPK798PK799&amp;q=chemical+reagents+manufacturers&amp;sa=X&amp;ved=0ahUKEwjkkYGIzuTcAhVYb30KHQ8_C2sQ1QIIlgUoAA
https://www.google.com.pk/search?num=100&amp;newwindow=1&amp;rlz=1C1SQJL_enPK798PK799&amp;q=laboratory+chemicals+manufacturers&amp;sa=X&amp;ved=0ahUKEwjkkYGIzuTcAhVYb30KHQ8_C2sQ1QIIlwUoAQ
https://www.google.com.pk/search?num=100&amp;newwindow=1&amp;rlz=1C1SQJL_enPK798PK799&amp;q=laboratory+reagents+price+list&amp;sa=X&amp;ved=0ahUKEwjkkYGIzuTcAhVYb30KHQ8_C2sQ1QIImQUoAw
https://www.google.com.pk/search?num=100&amp;newwindow=1&amp;rlz=1C1SQJL_enPK798PK799&amp;q=laboratory+chemical+suppliers&amp;sa=X&amp;ved=0ahUKEwjkkYGIzuTcAhVYb30KHQ8_C2sQ1QIImgUoBA
https://www.google.com.pk/search?num=100&amp;newwindow=1&amp;rlz=1C1SQJL_enPK798PK799&amp;q=laboratory+chemicals+companies&amp;sa=X&amp;ved=0ahUKEwjkkYGIzuTcAhVYb30KHQ8_C2sQ1QIImwUoBQ
https://www.google.com.pk/search?num=100&amp;newwindow=1&amp;rlz=1C1SQJL_enPK798PK799&amp;q=scientific+reagent+supplier&amp;sa=X&amp;ved=0ahUKEwjkkYGIzuTcAhVYb30KHQ8_C2sQ1QIInAUoBg
https://www.google.com.pk/search?num=100&amp;newwindow=1&amp;rlz=1C1SQJL_enPK798PK799&amp;q=laboratory+reagents+and+chemicals&amp;sa=X&amp;ved=0ahUKEwjkkYGIzuTcAhVYb30KHQ8_C2sQ1QIInQUoBw
https://www.google.com.pk/search?num=100&amp;newwindow=1&amp;rlz=1C1SQJL_enPK798PK799&amp;q=lab+chemicals&amp;sa=X&amp;ved=0ahUKEwiCtdfszeTcAhVCbysKHYAZB9QQ1QIIiQUoAw
https://www.google.com.pk/search?num=100&amp;newwindow=1&amp;rlz=1C1SQJL_enPK798PK799&amp;q=chemical+suppliers&amp;sa=X&amp;ved=0ahUKEwiCtdfszeTcAhVCbysKHYAZB9QQ1QIIigUoBA
https://www.google.com.pk/search?num=100&amp;newwindow=1&amp;rlz=1C1SQJL_enPK798PK799&amp;q=chemical+supply+companies&amp;sa=X&amp;ved=0ahUKEwiCtdfszeTcAhVCbysKHYAZB9QQ1QIIiwUoBQ
https://www.google.com.pk/search?num=100&amp;newwindow=1&amp;rlz=1C1SQJL_enPK798PK799&amp;q=laboratory+reagents+distributor&amp;sa=X&amp;ved=0ahUKEwiCtdfszeTcAhVCbysKHYAZB9QQ1QIIjAUoBg
https://www.google.com.pk/search?num=100&amp;newwindow=1&amp;rlz=1C1SQJL_enPK798PK799&amp;q=lab+chemicals+price+list&amp;sa=X&amp;ved=0ahUKEwj215fezeTcAhWXTn0KHWuwBiUQ1QIIuAUoBA
https://www.google.com.pk/search?num=100&amp;newwindow=1&amp;rlz=1C1SQJL_enPK798PK799&amp;q=laboratory+reagents+price+list&amp;sa=X&amp;ved=0ahUKEwiP-cD2zOTcAhXKso8KHXUDCZUQ1QIIhwUoAw&amp;google_abuse=GOOGLE_ABUSE_EXEMPTION%3DID%3Daff612275bbd5c36:TM%3D1533976902:C%3Dr:IP%3D45.249.9.122-:S%3DAPGng0uDBMwAIIEhjfM4Ea_CxGW6vWS0xQ%3B+path%3D/%3B+domain%3Dgoogle.com%3B+expires%3DSat,+11-Aug-2018+11:41:42+GMT
https://www.google.com.pk/search?num=100&amp;newwindow=1&amp;rlz=1C1SQJL_enPK798PK799&amp;q=laboratory+chemical+suppliers&amp;sa=X&amp;ved=0ahUKEwiP-cD2zOTcAhXKso8KHXUDCZUQ1QIIiAUoBA&amp;google_abuse=GOOGLE_ABUSE_EXEMPTION%3DID%3Dae61ad1cab6a64f1:TM%3D1533976904:C%3Dr:IP%3D45.249.9.122-:S%3DAPGng0uCCHUlAr5-bl4oL2Uv1pi1_P4IOw%3B+path%3D/%3B+domain%3Dgoogle.com%3B+expires%3DSat,+11-Aug-2018+11:41:44+GMT
https://www.google.com.pk/search?num=100&amp;newwindow=1&amp;rlz=1C1SQJL_enPK798PK799&amp;q=laboratory+chemicals+companies&amp;sa=X&amp;ved=0ahUKEwiP-cD2zOTcAhXKso8KHXUDCZUQ1QIIiQUoBQ&amp;google_abuse=GOOGLE_ABUSE_EXEMPTION%3DID%3D4fafcf28542dd87f:TM%3D1533976911:C%3Dr:IP%3D45.249.9.122-:S%3DAPGng0tRHaDoTKSHtAo1lj_LN-ZQIgdEaA%3B+path%3D/%3B+domain%3Dgoogle.com%3B+expires%3DSat,+11-Aug-2018+11:41:51+GMT
https://www.google.com.pk/search?num=100&amp;newwindow=1&amp;rlz=1C1SQJL_enPK798PK799&amp;q=scientific+reagent+supplier&amp;sa=X&amp;ved=0ahUKEwiP-cD2zOTcAhXKso8KHXUDCZUQ1QIIiwUoBw&amp;google_abuse=GOOGLE_ABUSE_EXEMPTION%3DID%3Dc0e6583b5186f0a4:TM%3D1533976917:C%3Dr:IP%3D45.249.9.122-:S%3DAPGng0sPp5gFV9Q_LD9jLCNG-MkfBfFQsQ%3B+path%3D/%3B+domain%3Dgoogle.com%3B+expires%3DSat,+11-Aug-2018+11:41:57+GMT
https://www.google.com.pk/search?num=100&amp;newwindow=1&amp;rlz=1C1SQJL_enPK798PK799&amp;q=lab+chemicals&amp;sa=X&amp;ved=0ahUKEwjurc7czOTcAhVILY8KHaphBYwQ1QIIjQUoAw
https://www.google.com.pk/search?num=100&amp;newwindow=1&amp;rlz=1C1SQJL_enPK798PK799&amp;q=laboratory+reagents+distributor&amp;sa=X&amp;ved=0ahUKEwjurc7czOTcAhVILY8KHaphBYwQ1QIIjgUoBA
https://www.google.com.pk/search?num=100&amp;newwindow=1&amp;rlz=1C1SQJL_enPK798PK799&amp;q=chemical+suppliers&amp;sa=X&amp;ved=0ahUKEwjurc7czOTcAhVILY8KHaphBYwQ1QIIjwUoBQ
https://www.google.com.pk/search?num=100&amp;newwindow=1&amp;rlz=1C1SQJL_enPK798PK799&amp;q=chemical+supply+companies&amp;sa=X&amp;ved=0ahUKEwjurc7czOTcAhVILY8KHaphBYwQ1QIIkAUoBg
https://www.google.com.pk/search?num=100&amp;newwindow=1&amp;rlz=1C1SQJL_enPK798PK799&amp;q=laboratory+chemicals+manufacturing+companies&amp;sa=X&amp;ved=0ahUKEwjeqsvGzOTcAhXCRY8KHaYuChEQ1QII4wUoBA
https://www.google.com.pk/search?num=100&amp;newwindow=1&amp;rlz=1C1SQJL_enPK798PK799&amp;q=lab+chemicals+price+list&amp;sa=X&amp;ved=0ahUKEwjeqsvGzOTcAhXCRY8KHaYuChEQ1QII5AUoBQ
https://www.google.com.pk/search?num=100&amp;newwindow=1&amp;rlz=1C1SQJL_enPK798PK799&amp;q=laboratory+chemicals+list&amp;sa=X&amp;ved=0ahUKEwjeqsvGzOTcAhXCRY8KHaYuChEQ1QII5gUoBw
https://www.google.com.pk/search?q=analytical+chemical+manufacturers&amp;rlz=1C1SQJL_enPK798PK799&amp;oq=analytical+chemical+m&amp;aqs=chrome.3.69i57j0j69i60j0l3.48224j0j7&amp;sourceid=chrome&amp;ie=UTF-8</t>
  </si>
  <si>
    <t>DHMW3MM6TTKDX</t>
  </si>
  <si>
    <t>PR# 10000317 
Bacteriological Agar For Molecular Biolo        1        KG
Biological Indicator (100/Box) 3M Health        3        EA
Biological Indicator-Strips ATCC No.2714        2        EA
Biological Indicator100 Strips (Bacillus        2        EA
Bordetella Bronchiseptica ATCC#4617                1        EA</t>
  </si>
  <si>
    <t>Biological Indicator</t>
  </si>
  <si>
    <t xml:space="preserve">https://www.google.com.pk/search?q=biological+culture&amp;rlz=1C1SQJL_enPK798PK799&amp;oq=biological+culture+&amp;aqs=chrome..69i57.163256j1j7&amp;sourceid=chrome&amp;ie=UTF-8 
https://www.google.com.pk/search?num=100&amp;newwindow=1&amp;rlz=1C1SQJL_enPK798PK799&amp;q=types+of+culture+in+microbiology&amp;sa=X&amp;ved=0ahUKEwihoNv02OTcAhXQV30KHXtxBFQQ1QIIlAYoAA 
https://www.google.com.pk/search?num=100&amp;newwindow=1&amp;rlz=1C1SQJL_enPK798PK799&amp;q=bacterial+culture&amp;sa=X&amp;ved=0ahUKEwihoNv02OTcAhXQV30KHXtxBFQQ1QIIlQYoAQ 
https://www.google.com.pk/search?num=100&amp;newwindow=1&amp;rlz=1C1SQJL_enPK798PK799&amp;q=what+is+culturing+in+biology&amp;sa=X&amp;ved=0ahUKEwihoNv02OTcAhXQV30KHXtxBFQQ1QIIlgYoAg 
https://www.google.com.pk/search?num=100&amp;newwindow=1&amp;rlz=1C1SQJL_enPK798PK799&amp;q=tissue+culture&amp;sa=X&amp;ved=0ahUKEwihoNv02OTcAhXQV30KHXtxBFQQ1QIIlwYoAw 
https://www.google.com.pk/search?num=100&amp;newwindow=1&amp;rlz=1C1SQJL_enPK798PK799&amp;q=types+of+tissue+culture&amp;sa=X&amp;ved=0ahUKEwihoNv02OTcAhXQV30KHXtxBFQQ1QIImAYoBA 
https://www.google.com.pk/search?num=100&amp;newwindow=1&amp;rlz=1C1SQJL_enPK798PK799&amp;q=culture+media&amp;sa=X&amp;ved=0ahUKEwihoNv02OTcAhXQV30KHXtxBFQQ1QIImQYoBQ 
https://www.google.com.pk/search?num=100&amp;newwindow=1&amp;rlz=1C1SQJL_enPK798PK799&amp;q=culture+medium&amp;sa=X&amp;ved=0ahUKEwihoNv02OTcAhXQV30KHXtxBFQQ1QIImgYoBg 
https://www.google.com.pk/search?num=100&amp;newwindow=1&amp;rlz=1C1SQJL_enPK798PK799&amp;q=types+of+culture+media+in+microbiology+ppt&amp;sa=X&amp;ved=0ahUKEwihoNv02OTcAhXQV30KHXtxBFQQ1QIImwYoBw 
https://www.google.com.pk/search?num=100&amp;newwindow=1&amp;rlz=1C1SQJL_enPK798PK799&amp;q=relationship+between+biological+and+cultural+evolution&amp;sa=X&amp;ved=0ahUKEwiC36ym2OTcAhVTfSsKHV7fCNUQ1QII9AUoAQ
https://www.google.com.pk/search?num=100&amp;newwindow=1&amp;rlz=1C1SQJL_enPK798PK799&amp;q=biological+and+cultural+evolution+ppt&amp;sa=X&amp;ved=0ahUKEwiC36ym2OTcAhVTfSsKHV7fCNUQ1QII9QUoAg 
https://www.google.com.pk/search?num=100&amp;newwindow=1&amp;rlz=1C1SQJL_enPK798PK799&amp;q=a+comparison+of+biological+and+cultural+evolution&amp;sa=X&amp;ved=0ahUKEwiC36ym2OTcAhVTfSsKHV7fCNUQ1QII9gUoAw 
https://www.google.com.pk/search?num=100&amp;newwindow=1&amp;rlz=1C1SQJL_enPK798PK799&amp;q=similarities+between+biological+and+cultural+evolution&amp;sa=X&amp;ved=0ahUKEwiC36ym2OTcAhVTfSsKHV7fCNUQ1QII9wUoBA 
https://www.google.com.pk/search?num=100&amp;newwindow=1&amp;rlz=1C1SQJL_enPK798PK799&amp;q=biological+and+cultural+evolution+meaning&amp;sa=X&amp;ved=0ahUKEwiC36ym2OTcAhVTfSsKHV7fCNUQ1QII-AUoBQ 
https://www.google.com.pk/search?num=100&amp;newwindow=1&amp;rlz=1C1SQJL_enPK798PK799&amp;q=what+is+meant+by+culture+in+biology&amp;sa=X&amp;ved=0ahUKEwiC36ym2OTcAhVTfSsKHV7fCNUQ1QII-QUoBg 
https://www.google.com.pk/search?num=100&amp;newwindow=1&amp;rlz=1C1SQJL_enPK798PK799&amp;q=relationship+between+culture+and+biology&amp;sa=X&amp;ved=0ahUKEwiC36ym2OTcAhVTfSsKHV7fCNUQ1QII-gUoBw 
https://www.google.com.pk/search?q=culture+media&amp;rlz=1C1SQJL_enPK798PK799&amp;oq=Culture+Media&amp;aqs=chrome.0.0l6.15535j0j7&amp;sourceid=chrome&amp;ie=UTF-8 
https://www.google.com.pk/search?q=culture+media+for+bacteria&amp;rlz=1C1SQJL_enPK798PK799&amp;oq=Culture+Media&amp;aqs=chrome.5.0l6.4428j0j7&amp;sourceid=chrome&amp;ie=UTF-8 
https://www.google.com.pk/search?q=biological+culture&amp;num=100&amp;newwindow=1&amp;rlz=1C1SQJL_enPK798PK799&amp;source=lnms&amp;tbm=isch&amp;sa=X&amp;ved=0ahUKEwiC36ym2OTcAhVTfSsKHV7fCNUQ_AUICigB&amp;biw=1920&amp;bih=1063
https://www.google.com.pk/search?q=types+of+culture+in+biology&amp;num=100&amp;newwindow=1&amp;rlz=1C1SQJL_enPK798PK799&amp;source=lnms&amp;tbm=isch&amp;sa=X&amp;ved=0ahUKEwihoNv02OTcAhXQV30KHXtxBFQQ_AUICigB&amp;biw=1920&amp;bih=1063
https://www.google.com.pk/search?q=types+of+culture+in+microbiology&amp;num=100&amp;newwindow=1&amp;rlz=1C1SQJL_enPK798PK799&amp;source=lnms&amp;tbm=isch&amp;sa=X&amp;ved=0ahUKEwjnnJ7F2eTcAhXXTn0KHWDLBxEQ_AUICigB&amp;biw=1920&amp;bih=1063
https://www.google.com.pk/search?q=bacterial+culture&amp;num=100&amp;newwindow=1&amp;rlz=1C1SQJL_enPK798PK799&amp;source=lnms&amp;tbm=isch&amp;sa=X&amp;ved=0ahUKEwiiyrXG2eTcAhXFZSsKHS-PCMsQ_AUICigB&amp;biw=1920&amp;bih=1063
https://www.google.com.pk/search?q=what+is+culturing+in+biology&amp;num=100&amp;newwindow=1&amp;rlz=1C1SQJL_enPK798PK799&amp;source=lnms&amp;tbm=isch&amp;sa=X&amp;ved=0ahUKEwi3lqTJ2eTcAhUbXn0KHbhDBG4Q_AUICigB&amp;biw=1920&amp;bih=1063
https://www.google.com.pk/search?q=tissue+culture&amp;num=100&amp;newwindow=1&amp;rlz=1C1SQJL_enPK798PK799&amp;source=lnms&amp;tbm=isch&amp;sa=X&amp;ved=0ahUKEwj8ytDK2eTcAhVJVisKHRIKDqUQ_AUICigB&amp;biw=1920&amp;bih=1063
https://www.google.com.pk/search?q=types+of+tissue+culture&amp;num=100&amp;newwindow=1&amp;rlz=1C1SQJL_enPK798PK799&amp;source=lnms&amp;tbm=isch&amp;sa=X&amp;ved=0ahUKEwjP1bHM2eTcAhVFfX0KHZLDByMQ_AUICigB&amp;biw=1920&amp;bih=1063
https://www.google.com.pk/search?q=culture+media&amp;num=100&amp;newwindow=1&amp;rlz=1C1SQJL_enPK798PK799&amp;source=lnms&amp;tbm=isch&amp;sa=X&amp;ved=0ahUKEwi5hcXO2eTcAhUKeisKHQNHDPQQ_AUICigB&amp;biw=1920&amp;bih=1063
https://www.google.com.pk/search?q=culture+medium&amp;num=100&amp;newwindow=1&amp;rlz=1C1SQJL_enPK798PK799&amp;source=lnms&amp;tbm=isch&amp;sa=X&amp;ved=0ahUKEwjVwa3P2eTcAhUWfisKHYdTBvsQ_AUICigB&amp;biw=1920&amp;bih=1063
https://www.google.com.pk/search?q=types+of+culture+media+in+microbiology+ppt&amp;num=100&amp;newwindow=1&amp;rlz=1C1SQJL_enPK798PK799&amp;source=lnms&amp;tbm=isch&amp;sa=X&amp;ved=0ahUKEwilmMzT2eTcAhVSWX0KHSyTB9QQ_AUICigB&amp;biw=1920&amp;bih=1063
https://www.google.com.pk/search?q=relationship+between+biological+and+cultural+evolution&amp;num=100&amp;newwindow=1&amp;rlz=1C1SQJL_enPK798PK799&amp;source=lnms&amp;tbm=isch&amp;sa=X&amp;ved=0ahUKEwiow_v22OTcAhXFV30KHW9eDMgQ_AUICigB&amp;biw=1920&amp;bih=1063
https://www.google.com.pk/search?q=biological+and+cultural+evolution+ppt&amp;num=100&amp;newwindow=1&amp;rlz=1C1SQJL_enPK798PK799&amp;source=lnms&amp;tbm=isch&amp;sa=X&amp;ved=0ahUKEwjw1ab_2OTcAhXSV30KHaGFBAkQ_AUICigB&amp;biw=1920&amp;bih=1063
https://www.google.com.pk/search?q=a+comparison+of+biological+and+cultural+evolution&amp;num=100&amp;newwindow=1&amp;rlz=1C1SQJL_enPK798PK799&amp;source=lnms&amp;tbm=isch&amp;sa=X&amp;ved=0ahUKEwi0_NmE2eTcAhVXOisKHXHuBdkQ_AUICigB&amp;biw=1920&amp;bih=1063
https://www.google.com.pk/search?q=similarities+between+biological+and+cultural+evolution&amp;num=100&amp;newwindow=1&amp;rlz=1C1SQJL_enPK798PK799&amp;source=lnms&amp;tbm=isch&amp;sa=X&amp;ved=0ahUKEwjG6fuI2eTcAhVVXCsKHSi9CYoQ_AUICigB&amp;biw=1920&amp;bih=1063
https://www.google.com.pk/search?q=biological+and+cultural+evolution+meaning&amp;num=100&amp;newwindow=1&amp;rlz=1C1SQJL_enPK798PK799&amp;source=lnms&amp;tbm=isch&amp;sa=X&amp;ved=0ahUKEwjpvNyK2eTcAhUFVH0KHSdqDpMQ_AUICigB&amp;biw=1920&amp;bih=1063
https://www.google.com.pk/search?q=what+is+meant+by+culture+in+biology&amp;num=100&amp;newwindow=1&amp;rlz=1C1SQJL_enPK798PK799&amp;source=lnms&amp;tbm=isch&amp;sa=X&amp;ved=0ahUKEwiH4veQ2eTcAhXFfH0KHbn6C54Q_AUICygC&amp;biw=1920&amp;bih=1063
https://www.google.com.pk/search?q=relationship+between+culture+and+biology&amp;num=100&amp;newwindow=1&amp;rlz=1C1SQJL_enPK798PK799&amp;source=lnms&amp;tbm=isch&amp;sa=X&amp;ved=0ahUKEwjC_Lid2eTcAhWLbX0KHYZrB4kQ_AUICigB&amp;biw=1920&amp;bih=1063
https://www.google.com.pk/search?q=culture+media&amp;num=100&amp;newwindow=1&amp;rlz=1C1SQJL_enPK798PK799&amp;source=lnms&amp;tbm=isch&amp;sa=X&amp;ved=0ahUKEwielbXgjOXcAhXTbSsKHULnCewQ_AUICigB&amp;biw=1920&amp;bih=1063
https://www.google.com.pk/search?newwindow=1&amp;rlz=1C1SQJL_enPK798PK799&amp;tbm=isch&amp;q=culture+media+for+bacteria&amp;chips=q:culture+media+for+bacteria,g_5:bacillus+subtilis&amp;sa=X&amp;ved=0ahUKEwj8_-bBmOfcAhXQXCsKHUKLBUAQ4lYIMCgB&amp;biw=1920&amp;bih=1063&amp;dpr=1
</t>
  </si>
  <si>
    <t>DHXYCUJYU2KIX</t>
  </si>
  <si>
    <t>Rates very high 25-1-19</t>
  </si>
  <si>
    <t>LAMBDA PROBE
MODEL: LSM 11 (0258 104 002)
VOLTS: 12 V
MATERIAL: 1010005077
MAKE: BOSCH
QUANTITY: 20 No.</t>
  </si>
  <si>
    <t xml:space="preserve">
Heaven Traders
Abbas Rizwan
Heaven.traders@hotmail.com
0300-8206758</t>
  </si>
  <si>
    <t>Arsalan: Waiting for bosch to quote</t>
  </si>
  <si>
    <t>LAMBDA PROBE</t>
  </si>
  <si>
    <t>https://www.google.com.pk/search?num=100&amp;newwindow=1&amp;q=bosch+oxygen+sensor+0258104002+lsm11+-%22alibaba%22+-%22youtube%22+-%22pdf%22+-%22ebay%22+-%22aliexpress%22+-%22amazon%22&amp;spell=1&amp;sa=X&amp;ved=0ahUKEwju2a_IpencAhVbXCsKHdB-AD0QBQgjKAA&amp;biw=1920&amp;bih=943
https://www.google.com.pk/search?num=100&amp;newwindow=1&amp;biw=1920&amp;bih=943&amp;ei=wBZxW_jpLILf9QOJw52oDQ&amp;q=0258104002+lsm11+-%22alibaba%22+-%22youtube%22+-%22pdf%22+-%22ebay%22+-%22aliexpress%22+-%22amazon%22&amp;oq=0258104002+lsm11+-%22alibaba%22+-%22youtube%22+-%22pdf%22+-%22ebay%22+-%22aliexpress%22+-%22amazon%22&amp;gs_l=psy-ab.3...21221.21221.0.21484.1.1.0.0.0.0.109.109.0j1.1.0....0...1c.1.64.psy-ab..0.0.0....0.dhSXZ06CZCs
https://www.google.com.pk/search?num=100&amp;newwindow=1&amp;biw=1920&amp;bih=943&amp;ei=1xZxW6HBFNq3rQGzi7OQAg&amp;q=bousch+0258104002+-%22alibaba%22+-%22youtube%22+-%22pdf%22+-%22ebay%22+-%22aliexpress%22+-%22amazon%22&amp;oq=bousch+0258104002+-%22alibaba%22+-%22youtube%22+-%22pdf%22+-%22ebay%22+-%22aliexpress%22+-%22amazon%22&amp;gs_l=psy-ab.3...8821.12747.0.12954.8.8.0.0.0.0.108.817.0j8.8.0....0...1c.1.64.psy-ab..0.0.0....0.zpqJBTPSAwU
https://www.google.com.pk/search?num=100&amp;newwindow=1&amp;biw=1920&amp;bih=943&amp;ei=5RZxW-_cFpT_9QOl3a_IBw&amp;q=bosch+suppliers+-%22alibaba%22+-%22youtube%22+-%22pdf%22+-%22ebay%22+-%22aliexpress%22+-%22amazon%22&amp;oq=bosch+suppliers+-%22alibaba%22+-%22youtube%22+-%22pdf%22+-%22ebay%22+-%22aliexpress%22+-%22amazon%22&amp;gs_l=psy-ab.3...10144.12409.0.12496.10.10.0.0.0.0.137.776.1j6.7.0....0...1c.1.64.psy-ab..4.0.0....0.2ULOINGtEUM</t>
  </si>
  <si>
    <t>DJNFSZTPFXG7M</t>
  </si>
  <si>
    <t>HINO element oil filter 15607-1480</t>
  </si>
  <si>
    <t>Requisition # 3700019848
Naqeeb Rahim
Cell #:+923082224201
Email:nurahim@engro.com</t>
  </si>
  <si>
    <t>HINO element oil filter</t>
  </si>
  <si>
    <t xml:space="preserve">https://www.google.com.pk/search?num=100&amp;newwindow=1&amp;hl=en-PK&amp;biw=1920&amp;bih=943&amp;ei=Q09xW5PeOof4rQHOnpXoAw&amp;q=HINO+element+oil+filter+15607-1480+-%22alibaba%22+-%22ebay%22&amp;oq=HINO+element+oil+filter+15607-1480+-%22alibaba%22+-%22ebay%22&amp;gs_l=psy-ab.3...3734.6173.0.6405.8.8.0.0.0.0.111.829.1j7.8.0....0...1c.1.64.psy-ab..0.0.0....0.sP-kyoOOUFI
https://www.google.com.pk/search?num=100&amp;newwindow=1&amp;hl=en-PK&amp;biw=1920&amp;bih=943&amp;ei=S09xW6O6BdP-9QOX9KSgDQ&amp;q=HINO+element+oil+filter+-%22alibaba%22+-%22ebay%22&amp;oq=HINO+element+oil+filter+-%22alibaba%22+-%22ebay%22&amp;gs_l=psy-ab.3...18348.19221.0.19402.3.2.1.0.0.0.104.205.0j2.2.0....0...1c.1.64.psy-ab..0.0.0....0.9zImfv0kxd8
</t>
  </si>
  <si>
    <t>DL79DS4IEXTVG</t>
  </si>
  <si>
    <t>GASKET KIT ENG.OVERHAUL
ME996758
SPARES FOR PITMAN MFG CO
HYDRA-LIFT FRAME-A SR/NO
3021-2167-067 (TAG VE-812)
CO HYDRA-LIFT GASKET KIT</t>
  </si>
  <si>
    <t>GASKET KIT ENG.OVERHAUL</t>
  </si>
  <si>
    <t xml:space="preserve">https://www.google.com.pk/search?num=100&amp;newwindow=1&amp;biw=1920&amp;bih=943&amp;ei=K1BxW53-AtO3rQHcoKfgDQ&amp;q=CO+HYDRA-LIFT+GASKET+KIT&amp;oq=CO+HYDRA-LIFT+GASKET+KIT&amp;gs_l=psy-ab.3..35i39k1.85620.86219.0.86834.2.2.0.0.0.0.126.249.0j2.2.0....0...1c.1.64.psy-ab..0.2.249....0.6YkdIE_MGOo
https://www.google.com.pk/search?num=100&amp;newwindow=1&amp;biw=1920&amp;bih=943&amp;ei=llBxW5qJGNr59QOtxo_oDw&amp;q=Tadano+crance+GASKET+KIT+-%22alibaba%22&amp;oq=Tadano+crance+GASKET+KIT+-%22alibaba%22&amp;gs_l=psy-ab.3...4497.7319.0.7495.11.11.0.0.0.0.189.1057.0j9.9.0....0...1c.1.64.psy-ab..2.1.188...33i160k1.0.BkT5WuwM00s
</t>
  </si>
  <si>
    <t>DN2HRPWIIECKW</t>
  </si>
  <si>
    <t>HOSE ASSY 1/4" X 24"
PART NO 085-40-0293</t>
  </si>
  <si>
    <t>HOSE ASSY</t>
  </si>
  <si>
    <t>https://www.google.com.pk/search?num=100&amp;newwindow=1&amp;biw=1920&amp;bih=943&amp;ei=JlJxW-XDKpeS9QPJn63YAw&amp;q=HYDRA-LIFT+HOSE+ASSY+1%2F4%22+X+24%22+-%22pdf%22&amp;oq=HYDRA-LIFT+HOSE+ASSY+1%2F4%22+X+24%22+-%22pdf%22&amp;gs_l=psy-ab.3...2738.3345.0.4697.2.2.0.0.0.0.116.215.1j1.2.0....0...1c.1.64.psy-ab..0.0.0....0.cHSrDpqpXbk
https://www.google.com.pk/search?num=100&amp;newwindow=1&amp;biw=1920&amp;bih=943&amp;ei=aVNxW-mWFsr4rQHHlYbQBQ&amp;q=HOSE+ASSY+1%2F4%22+X+24%22+-%22pdf%22+-%22amazon%22+-%22ebay%22&amp;oq=HOSE+ASSY+1%2F4%22+X+24%22+-%22pdf%22+-%22amazon%22+-%22ebay%22&amp;gs_l=psy-ab.3...1876.4099.0.4306.8.8.0.0.0.0.107.827.0j8.8.0....0...1c.1.64.psy-ab..0.0.0....0.gkYdESkh9AI</t>
  </si>
  <si>
    <t>DNKRTP5CH73Y1</t>
  </si>
  <si>
    <t>MITSUBUSHI PC
CONTROL CARD FOR FLOOR
STANDING UNITS 
PART NUMBER: BH00C987B09Y20412
AC MODEL: PS-5JAK3-SE</t>
  </si>
  <si>
    <t>Requisition # 3700019850
Naqeeb Rahim
Cell #:+923082224201
Email:nurahim@engro.com</t>
  </si>
  <si>
    <t>MITSUBUSHI PC</t>
  </si>
  <si>
    <t>https://www.google.com.pk/search?num=100&amp;newwindow=1&amp;biw=1920&amp;bih=943&amp;ei=6VVxW5m8H4Sy9QOXs7qgDQ&amp;q=mitsubishi+air+conditioner+spare+parts&amp;oq=mitsubishi+air+conditioner+spare&amp;gs_l=psy-ab.3.0.0j0i20i263k1j0j0i22i30k1l6j0i22i10i30k1.1474.3961.0.5152.6.6.0.0.0.0.147.740.0j6.6.0....0...1c.1.64.psy-ab..0.6.740...0i67k1.0.kY6F3w1ANIk
https://www.google.com.pk/search?num=100&amp;newwindow=1&amp;hl=en-PK&amp;ei=7lVxW7uxH4vS8APLyZXYDQ&amp;q=mitsubishi+PS-5JAK3-SE+air+conditioner+spare+parts&amp;oq=mitsubishi+PS-5JAK3-SE+air+conditioner+spare+parts&amp;gs_l=psy-ab.3...44354.44721.0.45534.2.2.0.0.0.0.137.262.0j2.2.0....0...1c.1.64.psy-ab..0.0.0....0.iYfVcq6glBk</t>
  </si>
  <si>
    <t>DNT8BPG5UTFVD</t>
  </si>
  <si>
    <t>LOVATO ELECTRIC GX2052U
SELECTOR SWITCH 2
POLE, 3 POSITION (1-0-2) 
MAKE: LOVATO</t>
  </si>
  <si>
    <t xml:space="preserve">Requisition # 3700019846
Safoora Khurram
Email:skhurram@engro.com
</t>
  </si>
  <si>
    <t>LOVATO ELECTRIC</t>
  </si>
  <si>
    <t>https://www.google.com.pk/search?q=LOVATO+ELECTRIC+GX2052U&amp;oq=LOVATO+ELECTRIC+GX2052U&amp;aqs=chrome..69i57j69i60.535j0j9&amp;sourceid=chrome&amp;ie=UTF-8</t>
  </si>
  <si>
    <t>DPCERF15QXHBT</t>
  </si>
  <si>
    <t>SELECTOR SWITCH 2
POLE, 4 POSITION (1-OFF,
2-LOCAL, 3-TEST, 4-REMOTE)
MAKE: ZIGLER</t>
  </si>
  <si>
    <t>USe old Database</t>
  </si>
  <si>
    <t>DQQLGM8FTUUUI</t>
  </si>
  <si>
    <t>Ammeter  0-150 A (Direct Input)
96x96mm
• Scale: 90º
• Frequency: 15..100 Hz
• Accuracy :1,5%
• Burden: 0,3..1 VA
Meter Type:Analogue
Mounting Type:Front-panel
Dimensions:96 mm x 96 mm
Reading: 1 Amp</t>
  </si>
  <si>
    <t>https://www.google.com.pk/search?num=100&amp;newwindow=1&amp;rlz=1C1SQJL_enPK798PK799&amp;biw=1920&amp;bih=1063&amp;q=beemet+prabhadevi&amp;sa=X&amp;ved=0ahUKEwj2o4DguercAhXFPY8KHTxiDvQQ1QIIvQUoBA  
https://www.google.com.pk/search?num=100&amp;newwindow=1&amp;rlz=1C1SQJL_enPK798PK799&amp;biw=1920&amp;bih=1063&amp;ei=rrFxW6T-KMTovgS9grKwBQ&amp;q=ammeter+and+voltmeter+manufacturer+&amp;oq=ammeter+and+voltmeter+manufacturer+&amp;gs_l=psy-ab.3..0i22i30k1l2.65191.105660.0.108003.6.6.0.0.0.0.165.946.0j6.6.0....0...1c.1.64.psy-ab..0.6.945...0j35i39k1j0i67k1j0i22i10i30k1.0.IjPx0B7wv00
https://www.google.com.pk/search?num=100&amp;newwindow=1&amp;rlz=1C1SQJL_enPK798PK799&amp;biw=1920&amp;bih=1063&amp;q=ac+voltmeter&amp;sa=X&amp;ved=0ahUKEwj2o4DguercAhXFPY8KHTxiDvQQ1QIIuQUoAA
https://www.google.com.pk/search?num=100&amp;newwindow=1&amp;rlz=1C1SQJL_enPK798PK799&amp;biw=1920&amp;bih=1063&amp;q=ac+voltmeter+circuit&amp;sa=X&amp;ved=0ahUKEwiczKWjuurcAhVCu48KHW4yDOYQ1QIIuQUoAA
https://www.google.com.pk/search?num=100&amp;newwindow=1&amp;rlz=1C1SQJL_enPK798PK799&amp;biw=1920&amp;bih=1063&amp;q=analog+ac+voltmeter&amp;sa=X&amp;ved=0ahUKEwiczKWjuurcAhVCu48KHW4yDOYQ1QIIvAUoAw
https://www.google.com.pk/search?num=100&amp;newwindow=1&amp;rlz=1C1SQJL_enPK798PK799&amp;biw=1920&amp;bih=1063&amp;q=analog+voltmeter+gauge&amp;sa=X&amp;ved=0ahUKEwjG-eHBuurcAhUO3o8KHVUOBxsQ1QII0QUoAw
https://www.google.com.pk/search?num=100&amp;newwindow=1&amp;rlz=1C1SQJL_enPK798PK799&amp;biw=1920&amp;bih=1063&amp;q=analog+panel+voltmeter&amp;sa=X&amp;ved=0ahUKEwjJr-2ku-rcAhXOe30KHRuHDxoQ1QIInwUoAA
https://www.google.com.pk/search?num=100&amp;newwindow=1&amp;rlz=1C1SQJL_enPK798PK799&amp;biw=1920&amp;bih=1063&amp;q=analog+panel+meter+manufacturers&amp;sa=X&amp;ved=0ahUKEwjj4uquu-rcAhWRb30KHWgFCYgQ1QIImQUoAQ
https://www.google.com.pk/search?num=100&amp;newwindow=1&amp;rlz=1C1SQJL_enPK798PK799&amp;biw=1920&amp;bih=1063&amp;q=surplus+analog+panel+meters&amp;sa=X&amp;ved=0ahUKEwjaq7ncu-rcAhWOXn0KHQpaDfoQ1QIIowUoBA
https://www.google.com.pk/search?num=100&amp;newwindow=1&amp;rlz=1C1SQJL_enPK798PK799&amp;biw=1920&amp;bih=1063&amp;q=4-20ma+analog+panel+meter&amp;sa=X&amp;ved=0ahUKEwjaq7ncu-rcAhWOXn0KHQpaDfoQ1QIIpQUoBg
https://www.google.com.pk/search?num=100&amp;newwindow=1&amp;rlz=1C1SQJL_enPK798PK799&amp;biw=1920&amp;bih=1063&amp;q=analog+dc+voltmeter&amp;sa=X&amp;ved=0ahUKEwjJr-2ku-rcAhXOe30KHRuHDxoQ1QIIoQUoAg
https://www.google.com.pk/search?num=100&amp;newwindow=1&amp;rlz=1C1SQJL_enPK798PK799&amp;biw=1920&amp;bih=1063&amp;q=analog+voltmeter+gauge&amp;sa=X&amp;ved=0ahUKEwiIvv-yu-rcAhVBVH0KHTIzCEAQ1QIIwAUoAA
https://www.google.com.pk/search?num=100&amp;newwindow=1&amp;rlz=1C1SQJL_enPK798PK799&amp;biw=1920&amp;bih=1063&amp;q=analog+panel+voltmeter&amp;sa=X&amp;ved=0ahUKEwiIvv-yu-rcAhVBVH0KHTIzCEAQ1QIIwQUoAQ&amp;google_abuse=GOOGLE_ABUSE_EXEMPTION%3DID%3D26c23f20978fbcd4:TM%3D1534178443:C%3Dr:IP%3D45.249.9.122-:S%3DAPGng0sNv6Un_RC8rQUPd-KMtpDpo-wx4g%3B+path%3D/%3B+domain%3Dgoogle.com%3B+expires%3DMon,+13-Aug-2018+19:40:43+GMT
https://www.google.com.pk/search?num=100&amp;newwindow=1&amp;rlz=1C1SQJL_enPK798PK799&amp;biw=1920&amp;bih=1063&amp;q=analog+panel+meter+manufacturers&amp;sa=X&amp;ved=0ahUKEwj9hte4vOrcAhUUbysKHX_ZCJsQ1QIImQUoAQ
https://www.google.com.pk/search?num=100&amp;newwindow=1&amp;rlz=1C1SQJL_enPK798PK799&amp;biw=1920&amp;bih=1063&amp;q=analog+voltmeter+panel+mount&amp;sa=X&amp;ved=0ahUKEwiIvv-yu-rcAhVBVH0KHTIzCEAQ1QIIwgUoAg&amp;google_abuse=GOOGLE_ABUSE_EXEMPTION%3DID%3Dee6ca0ae1eb916ed:TM%3D1534178445:C%3Dr:IP%3D45.249.9.122-:S%3DAPGng0tMxGmTmWy8Byq-R5gwzde_D3nWkw%3B+path%3D/%3B+domain%3Dgoogle.com%3B+expires%3DMon,+13-Aug-2018+19:40:45+GMT
https://www.google.com.pk/search?num=100&amp;newwindow=1&amp;rlz=1C1SQJL_enPK798PK799&amp;biw=1920&amp;bih=1063&amp;q=analog+voltage+meter&amp;sa=X&amp;ved=0ahUKEwiIvv-yu-rcAhVBVH0KHTIzCEAQ1QIIwwUoAw&amp;google_abuse=GOOGLE_ABUSE_EXEMPTION%3DID%3D7504f6fe39fd3529:TM%3D1534178448:C%3Dr:IP%3D45.249.9.122-:S%3DAPGng0uKFg1Owpk6ymQ555CaEwamYDrNNA%3B+path%3D/%3B+domain%3Dgoogle.com%3B+expires%3DMon,+13-Aug-2018+19:40:48+GMT
https://www.google.com.pk/search?num=100&amp;newwindow=1&amp;rlz=1C1SQJL_enPK798PK799&amp;biw=1920&amp;bih=1063&amp;q=analog+ac+voltmeter&amp;sa=X&amp;ved=0ahUKEwiIvv-yu-rcAhVBVH0KHTIzCEAQ1QIIxwUoBw&amp;google_abuse=GOOGLE_ABUSE_EXEMPTION%3DID%3Df80ff726303a4bd2:TM%3D1534178462:C%3Dr:IP%3D45.249.9.122-:S%3DAPGng0tR0fVTjFTnLYijlxNcjTH5-TFSCA%3B+path%3D/%3B+domain%3Dgoogle.com%3B+expires%3DMon,+13-Aug-2018+19:41:02+GMT
https://www.google.com.pk/search?num=100&amp;newwindow=1&amp;rlz=1C1SQJL_enPK798PK799&amp;biw=1920&amp;bih=1063&amp;q=analog+voltage+gauge&amp;sa=X&amp;ved=0ahUKEwjJr-2ku-rcAhXOe30KHRuHDxoQ1QIIogUoAw
https://www.google.com.pk/search?num=100&amp;newwindow=1&amp;rlz=1C1SQJL_enPK798PK799&amp;biw=1920&amp;bih=1063&amp;q=vintage+analog+voltmeter&amp;sa=X&amp;ved=0ahUKEwjJr-2ku-rcAhXOe30KHRuHDxoQ1QIIowUoBA
https://www.google.com.pk/search?num=100&amp;newwindow=1&amp;rlz=1C1SQJL_enPK798PK799&amp;biw=1920&amp;bih=1063&amp;q=analog+voltage+meter&amp;sa=X&amp;ved=0ahUKEwjJr-2ku-rcAhXOe30KHRuHDxoQ1QIIpAUoBQ
https://www.google.com.pk/search?num=100&amp;newwindow=1&amp;rlz=1C1SQJL_enPK798PK799&amp;biw=1920&amp;bih=1063&amp;q=12v+voltmeter+gauge&amp;sa=X&amp;ved=0ahUKEwjJr-2ku-rcAhXOe30KHRuHDxoQ1QIIpQUoBg
https://www.google.com.pk/search?num=100&amp;newwindow=1&amp;rlz=1C1SQJL_enPK798PK799&amp;biw=1920&amp;bih=1063&amp;q=ac+ammeter&amp;sa=X&amp;ved=0ahUKEwjG-eHBuurcAhUO3o8KHVUOBxsQ1QII0gUoBA&amp;google_abuse=GOOGLE_ABUSE_EXEMPTION%3DID%3D64c28e07c8589741:TM%3D1534178205:C%3Dr:IP%3D45.249.9.122-:S%3DAPGng0uvbxp5P3qbcOM7gYWG9fEyz4fCrQ%3B+path%3D/%3B+domain%3Dgoogle.com%3B+expires%3DMon,+13-Aug-2018+19:36:45+GMT
https://www.google.com.pk/search?num=100&amp;newwindow=1&amp;rlz=1C1SQJL_enPK798PK799&amp;biw=1920&amp;bih=1063&amp;q=panel+mount+ac+voltmeter&amp;sa=X&amp;ved=0ahUKEwjG-eHBuurcAhUO3o8KHVUOBxsQ1QII1QUoBw&amp;google_abuse=GOOGLE_ABUSE_EXEMPTION%3DID%3Df776efa2ebb00443:TM%3D1534178222:C%3Dr:IP%3D45.249.9.122-:S%3DAPGng0v8--g4aCrBSWMnihv_17AxEynShw%3B+path%3D/%3B+domain%3Dgoogle.com%3B+expires%3DMon,+13-Aug-2018+19:37:02+GMT
https://www.google.com.pk/search?num=100&amp;newwindow=1&amp;rlz=1C1SQJL_enPK798PK799&amp;biw=1920&amp;bih=1063&amp;q=digital+ac+voltmeter&amp;sa=X&amp;ved=0ahUKEwiczKWjuurcAhVCu48KHW4yDOYQ1QIIvQUoBA
https://www.google.com.pk/search?num=100&amp;newwindow=1&amp;rlz=1C1SQJL_enPK798PK799&amp;biw=1920&amp;bih=1063&amp;q=beemet+contact&amp;sa=X&amp;ved=0ahUKEwj2o4DguercAhXFPY8KHTxiDvQQ1QIIugUoAQ
https://www.google.com.pk/search?num=100&amp;newwindow=1&amp;rlz=1C1SQJL_enPK798PK799&amp;biw=1920&amp;bih=1063&amp;q=beemet+instruments+private+limited&amp;sa=X&amp;ved=0ahUKEwj2o4DguercAhXFPY8KHTxiDvQQ1QIIuwUoAg
https://www.google.com.pk/search?num=100&amp;newwindow=1&amp;rlz=1C1SQJL_enPK798PK799&amp;biw=1920&amp;bih=1063&amp;q=beemet+ammeter&amp;sa=X&amp;ved=0ahUKEwj2o4DguercAhXFPY8KHTxiDvQQ1QIIvAUoAw
https://www.google.com.pk/search?num=100&amp;newwindow=1&amp;rlz=1C1SQJL_enPK798PK799&amp;biw=1920&amp;bih=1063&amp;q=beemet+prabhadevi&amp;sa=X&amp;ved=0ahUKEwj2o4DguercAhXFPY8KHTxiDvQQ1QIIvQUoBA
https://www.google.com.pk/search?q=beemet+contact&amp;num=100&amp;newwindow=1&amp;rlz=1C1SQJL_enPK798PK799&amp;tbm=isch&amp;source=lnms&amp;sa=X&amp;ved=0ahUKEwif4K38v-rcAhXGfn0KHS-IDg0Q_AUICygC&amp;biw=1920&amp;bih=1063&amp;dpr=1</t>
  </si>
  <si>
    <t>DR2P2UWMH8YTI</t>
  </si>
  <si>
    <t>Federal Signal Corp.
Thunderbold Siren Model 1003A Series C</t>
  </si>
  <si>
    <t>Requisition # 3700019846
Safoora Khurram
Email:skhurram@engro.com</t>
  </si>
  <si>
    <t xml:space="preserve">https://www.google.com.pk/search?q=federal+signal+thunderbolt+1003A&amp;num=100&amp;newwindow=1&amp;rlz=1C1SQJL_enPK798PK799&amp;source=lnms&amp;tbm=isch&amp;sa=X&amp;ved=0ahUKEwiYnNLP1OrcAhXDqY8KHfZ8AjIQ_AUICygC&amp;biw=1920&amp;bih=1063 
https://www.google.com.pk/search?q=thunderbolt+1003+pulse&amp;num=100&amp;newwindow=1&amp;rlz=1C1SQJL_enPK798PK799&amp;source=lnms&amp;tbm=isch&amp;sa=X&amp;ved=0ahUKEwijhZaU1ercAhWLM48KHR4MAhUQ_AUICigB&amp;biw=1920&amp;bih=1063 
https://www.google.com.pk/search?q=thunderbolt+1003+hi+lo&amp;num=100&amp;newwindow=1&amp;rlz=1C1SQJL_enPK798PK799&amp;source=lnms&amp;tbm=isch&amp;sa=X&amp;ved=0ahUKEwjzkuCS1ercAhXEsI8KHcHxB_oQ_AUICigB&amp;biw=1920&amp;bih=1063 
https://www.google.com.pk/search?q=federal+signal+3t22a&amp;num=100&amp;newwindow=1&amp;rlz=1C1SQJL_enPK798PK799&amp;source=lnms&amp;tbm=isch&amp;sa=X&amp;ved=0ahUKEwj0wtmV1ercAhVJ6Y8KHUv7BRYQ_AUICygC&amp;biw=1920&amp;bih=1063 
https://www.google.com.pk/search?q=thunderbolt+siren&amp;num=100&amp;newwindow=1&amp;rlz=1C1SQJL_enPK798PK799&amp;source=lnms&amp;tbm=isch&amp;sa=X&amp;ved=0ahUKEwiDvPKW1ercAhWDp48KHVJ-CyYQ_AUICigB&amp;biw=1920&amp;bih=1063 
https://www.google.com.pk/search?num=100&amp;newwindow=1&amp;rlz=1C1SQJL_enPK798PK799&amp;ei=VcZxW8mcLMrorQHExLfoAQ&amp;q=federal+signal+thunderbolt+1003A+&amp;oq=federal+signal+thunderbolt+1003A+&amp;gs_l=psy-ab.12..35i39k1j0i22i30k1l2.2005918.2006932.0.2035303.8.5.0.0.0.0.151.408.0j3.3.0....0...1c.1.64.psy-ab..5.1.151....0.Ptucsr7Bs7Q 
https://www.google.com.pk/search?num=100&amp;newwindow=1&amp;rlz=1C1SQJL_enPK798PK799&amp;q=alternate+wail&amp;sa=X&amp;ved=0ahUKEwiYnNLP1OrcAhXDqY8KHfZ8AjIQ1QII1wMoBw 
https://www.google.com.pk/search?num=100&amp;newwindow=1&amp;rlz=1C1SQJL_enPK798PK799&amp;q=thunderbolt+siren+for+sale&amp;sa=X&amp;ved=0ahUKEwiYnNLP1OrcAhXDqY8KHfZ8AjIQ1QII1gMoBg
https://www.google.com.pk/search?num=100&amp;newwindow=1&amp;rlz=1C1SQJL_enPK798PK799&amp;q=thunderbolt+1003+siren&amp;sa=X&amp;ved=0ahUKEwiYnNLP1OrcAhXDqY8KHfZ8AjIQ1QII1QMoBQ 
https://www.google.com.pk/search?num=100&amp;newwindow=1&amp;rlz=1C1SQJL_enPK798PK799&amp;q=siren+pulse+signal&amp;sa=X&amp;ved=0ahUKEwiYnNLP1OrcAhXDqY8KHfZ8AjIQ1QII1AMoBA 
https://www.google.com.pk/search?num=100&amp;newwindow=1&amp;rlz=1C1SQJL_enPK798PK799&amp;q=thunderbolt+siren&amp;sa=X&amp;ved=0ahUKEwiYnNLP1OrcAhXDqY8KHfZ8AjIQ1QII0wMoAw 
https://www.google.com.pk/search?num=100&amp;newwindow=1&amp;rlz=1C1SQJL_enPK798PK799&amp;q=federal+signal+3t22a&amp;sa=X&amp;ved=0ahUKEwiYnNLP1OrcAhXDqY8KHfZ8AjIQ1QII0gMoAg 
https://www.google.com.pk/search?num=100&amp;newwindow=1&amp;rlz=1C1SQJL_enPK798PK799&amp;q=thunderbolt+1003+pulse&amp;sa=X&amp;ved=0ahUKEwiYnNLP1OrcAhXDqY8KHfZ8AjIQ1QII0QMoAQ 
https://www.google.com.pk/search?num=100&amp;newwindow=1&amp;rlz=1C1SQJL_enPK798PK799&amp;q=thunderbolt+1003+hi+lo&amp;sa=X&amp;ved=0ahUKEwiYnNLP1OrcAhXDqY8KHfZ8AjIQ1QII0AMoAA 
https://www.google.com.pk/search?num=100&amp;newwindow=1&amp;rlz=1C1SQJL_enPK798PK799&amp;ei=VcZxW8mcLMrorQHExLfoAQ&amp;q=federal+signal+thunderbolt+1003A+&amp;oq=federal+signal+thunderbolt+1003A+&amp;gs_l=psy-ab.12..35i39k1j0i22i30k1l2.2005918.2006932.0.2035303.8.5.0.0.0.0.151.408.0j3.3.0....0...1c.1.64.psy-ab..5.1.151....0.Ptucsr7Bs7Q 
</t>
  </si>
  <si>
    <t>DRJ2LZ45PY22Z</t>
  </si>
  <si>
    <t>Ampule Filling &amp; Sealing Machine.                                       Rota Germany                                                                 R920 Model                                                                                Speed 30 Ampule/Min</t>
  </si>
  <si>
    <t>DRRPTDGLUXW0R</t>
  </si>
  <si>
    <t>Lifter</t>
  </si>
  <si>
    <t>DSBUISXXRGNPG</t>
  </si>
  <si>
    <t>SOLAR POWER Equipment Suppliers
Inverter builtin solar charge contorller
Solar Panels</t>
  </si>
  <si>
    <t>IPEX Enquiry</t>
  </si>
  <si>
    <t>https://www.google.com.pk/search?num=100&amp;newwindow=1&amp;ei=Ynl2W-PyHdb1rQHB-YnAAw&amp;q=solar+panels+germany+manufacturers+-%22alibaba%22&amp;oq=solar+panels+germany+manufacturers+-%22alibaba%22&amp;gs_l=psy-ab.3...15781.15781.0.16297.1.1.0.0.0.0.110.110.0j1.1.0....0...1c.1.64.psy-ab..0.0.0....0.JVIPVhJD9Lc
https://www.google.com.pk/search?num=100&amp;newwindow=1&amp;ei=dHl2W4CsDMeo9QOU3Z7ICw&amp;q=solar+panels+china+manufacturers+-%22alibaba%22&amp;oq=solar+panels+china+manufacturers+-%22alibaba%22&amp;gs_l=psy-ab.3...51050.51474.0.51784.5.5.0.0.0.0.129.435.0j4.4.0....0...1c.1.64.psy-ab..1.0.0....0.kLjqW7eqsV4
https://www.google.com.pk/search?num=100&amp;newwindow=1&amp;ei=qXl2W7OIHdeH9QPQv7bYDw&amp;q=solar+panels+UK+manufacturers+-%22alibaba%22&amp;oq=solar+panels+UK+manufacturers+-%22alibaba%22&amp;gs_l=psy-ab.3...17189.17476.0.17842.2.2.0.0.0.0.118.224.0j2.2.0....0...1c.1.64.psy-ab..0.0.0....0.ZE38-Bba8ng
https://www.google.com.pk/search?num=100&amp;newwindow=1&amp;ei=pk52W4-TE5X_rQHao7v4Ag&amp;q=solar+power+inverter+china+manufacturers&amp;oq=solar+power+inverter+china+manufacturers&amp;gs_l=psy-ab.3...11047380.11055955.0.11056113.10.9.0.0.0.0.308.981.0j5j0j1.6.0....0...1c.1.64.psy-ab..6.4.505...0j0i67k1j0i22i30k1.0.uhUgzLuZO7M
https://www.google.com.pk/search?num=100&amp;newwindow=1&amp;ei=13l2W6raMNDvrQGynojwDQ&amp;q=solar+power+inverter+germany+manufacturers&amp;oq=solar+power+inverter+germany+manufacturers&amp;gs_l=psy-ab.3...14125.14882.0.15281.7.7.0.0.0.0.204.749.0j4j1.5.0....0...1c.1.64.psy-ab..2.0.0....0.c30DMZ4sDeE
https://www.google.com.pk/search?num=100&amp;newwindow=1&amp;ei=Gnp2W7f5Csq7rQH-urzADw&amp;q=risen+solar+suppliers+-%22alibaba%22&amp;oq=risen+solar+suppliers+-%22alibaba%22&amp;gs_l=psy-ab.3...3234.6908.0.7073.11.11.0.0.0.0.125.878.1j7.8.0....0...1c.1.64.psy-ab..3.0.0....0.CvFuqXcWeEU
https://www.google.com.pk/search?num=100&amp;newwindow=1&amp;ei=PHp2W46FJ868rQGNwqWYDA&amp;q=BLD+Solar+suppliers+-%22alibaba%22&amp;oq=BLD+Solar+suppliers+-%22alibaba%22&amp;gs_l=psy-ab.3...5166.5773.0.6035.2.2.0.0.0.0.107.213.0j2.2.0....0...1c.1.64.psy-ab..0.0.0....0.sCVIKHB_qWo
https://www.google.com.pk/search?num=100&amp;newwindow=1&amp;ei=anp2W8fuMdH0rQG19Y-4Cw&amp;q=GROWATT+NEW+ENERGY+TECHNOLOGY+suppliers+-%22alibaba%22&amp;oq=GROWATT+NEW+ENERGY+TECHNOLOGY+suppliers+-%22alibaba%22&amp;gs_l=psy-ab.3...25094.25094.0.25792.1.1.0.0.0.0.107.107.0j1.1.0....0...1c.1.64.psy-ab..0.0.0....0.HT14geE9E6E
https://www.google.com.pk/search?num=100&amp;newwindow=1&amp;biw=1920&amp;bih=943&amp;ei=x3p2W4asJoz_9QOW-p-QCg&amp;q=pv+system+germany+manufacturer&amp;oq=pv+system+germany+manu&amp;gs_l=psy-ab.3.0.33i22i29i30k1l4.1954.3076.0.4633.4.4.0.0.0.0.135.528.0j4.4.0....0...1c.1.64.psy-ab..0.4.528...35i39k1.0.yh33txP77xI
https://www.google.com.pk/search?num=100&amp;newwindow=1&amp;biw=1920&amp;bih=943&amp;ei=zXp2W9DUGtK4rQGO7I7wBQ&amp;q=pv+system+china+manufacturer&amp;oq=pv+system+china+manufacturer&amp;gs_l=psy-ab.3...16434.19885.0.20092.8.8.0.0.0.0.131.484.0j4.4.0....0...1c.1.64.psy-ab..5.1.124...0i30k1j0i5i30k1j0i8i30k1.0.gzVPObe6hEs
https://www.google.com.pk/search?num=100&amp;newwindow=1&amp;biw=1920&amp;bih=943&amp;ei=bnx2W5fvGpS2rQGd4rHwCw&amp;q=solar+inverter+manufacturers+taiwan+-%22alibaba%22&amp;oq=solar+inverter+manufacturers+taiwan+-%22alibaba%22&amp;gs_l=psy-ab.3...5159.9542.0.9717.15.14.1.0.0.0.131.1305.0j12.12.0....0...1c.1.64.psy-ab..3.2.247...0i22i30k1.0.LvGavuhLenc
https://www.google.com.pk/search?num=100&amp;newwindow=1&amp;ei=QZt2W4TsItf5rQH2kLrADA&amp;q=solar+charge+controller+germany+manufacturers&amp;oq=solar+charge+controller+germany+manufacturers&amp;gs_l=psy-ab.3..33i22i29i30k1l10.630.6869.0.7196.20.14.2.0.0.0.164.1509.0j11.11.0....0...1c.1.64.psy-ab..7.11.1349...0i22i30k1.0.s2mBODWsXEw
https://www.google.com.pk/search?num=100&amp;newwindow=1&amp;ei=SZt2W5-wLoT3rQGm7IPgCQ&amp;q=solar+charge+controller+uk+manufacturers&amp;oq=solar+charge+controller+uk+manufacturers&amp;gs_l=psy-ab.3...11797.11996.0.12154.2.2.0.0.0.0.120.235.0j2.2.0....0...1c.1.64.psy-ab..0.0.0....0.RC-uWLNbCsE
https://www.google.com.pk/search?num=100&amp;newwindow=1&amp;ei=V5t2W9n1BZT99QPg9KjABA&amp;q=solar+charge+controller+taiwan+manufacturers&amp;oq=solar+charge+controller+taiwan+manufacturers&amp;gs_l=psy-ab.3...5642.7225.0.7407.8.8.0.0.0.0.153.639.0j5.5.0....0...1c.1.64.psy-ab..3.1.121...0j35i39k1j0i7i30k1j0i30k1j0i5i30k1.0.jkhwP2ux51w
https://www.google.com.pk/search?num=100&amp;newwindow=1&amp;ei=cJt2W-SDCdeP9QP-pZjAAw&amp;q=solar+charge+controller+china+manufacturers+-%22alibaba%22&amp;oq=solar+charge+controller+china+manufacturers+-%22alibaba%22&amp;gs_l=psy-ab.3...11692.15570.0.15720.11.11.0.0.0.0.130.988.0j9.9.0....0...1c.1.64.psy-ab..2.2.256...0i22i30k1.0.zTWPkJTyBxM
https://www.google.com.pk/search?num=100&amp;newwindow=1&amp;ei=rpt2W8qDLJndrQGioa-wBw&amp;q=solar+charge+controller+manufacturers+-%22alibaba%22+-%22indiamart%22&amp;oq=solar+charge+controller+manufacturers+-%22alibaba%22+-%22indiamart%22&amp;gs_l=psy-ab.3...7842.12350.0.12542.15.14.1.0.0.0.148.1408.0j13.13.0....0...1c.1.64.psy-ab..2.0.0....0.i1TnoL4Kskw
https://www.google.com.pk/search?num=100&amp;newwindow=1&amp;ei=uq52W-LtKoK-rQHag6q4Dw&amp;q=solar+inverter+with+built+in+mppt+charge+controller+-%22alibaba%22+-%22aliexpress%22&amp;oq=solar+inverter+with+built+in+mppt+charge+controller+-%22alibaba%22+-%22aliexpress%22&amp;gs_l=psy-ab.3...571.5809.0.6032.16.16.0.0.0.0.115.1475.0j14.14.0....0...1c.1.64.psy-ab..2.0.0....0.H_apSbecDEk
https://www.google.com.pk/search?num=100&amp;newwindow=1&amp;ei=scl3W_n_BpL2wAPS5afIDg&amp;q=voltronic+power+axpert+taiwan+suppliers&amp;oq=voltronic+power+axpert+taiwan+suppliers&amp;gs_l=psy-ab.3...4004.8356.0.8554.19.17.0.0.0.0.305.2111.0j10j2j1.13.0....0...1c.1.64.psy-ab..6.10.1718...0i22i30k1j33i22i29i30k1j33i160k1j33i21k1.0.tMEUnT-RHec
https://www.google.com.pk/search?num=100&amp;newwindow=1&amp;ei=wq52W_GmFpDt9QOl-q3QCQ&amp;q=solar+inverter+with+built+in+mppt+charge+controller+germany+-%22alibaba%22+-%22aliexpress%22&amp;oq=solar+inverter+with+built+in+mppt+charge+controller+germany+-%22alibaba%22+-%22aliexpress%22&amp;gs_l=psy-ab.3...17644.19204.0.19330.8.8.0.0.0.0.146.764.0j7.7.0....0...1c.1.64.psy-ab..2.0.0....0.DBsscQ-1l5U
https://www.google.com.pk/search?num=100&amp;newwindow=1&amp;biw=1920&amp;bih=894&amp;ei=nLF2W6CuK4S5rQG_gqy4Ag&amp;q=solar+panels+germany+wholesaler+-%22alibaba%22&amp;oq=solar+panels+germany+wholesaler+-%22alibaba%22&amp;gs_l=psy-ab.3...15527.15527.0.15773.1.1.0.0.0.0.101.101.0j1.1.0....0...1c.1.64.psy-ab..0.0.0....0.UX4qnRxsq2U
https://www.google.com.pk/search?num=100&amp;newwindow=1&amp;ei=1652W8iDHYH6rQGUhqLADA&amp;q=solar+inverter+with+built+in+mppt+charge+controller+taiwan+-%22alibaba%22+-%22aliexpress%22&amp;oq=solar+inverter+with+built+in+mppt+charge+controller+taiwan+-%22alibaba%22+-%22aliexpress%22&amp;gs_l=psy-ab.3...19517.20084.0.20635.6.6.0.0.0.0.135.468.0j4.4.0....0...1c.1.64.psy-ab..3.0.0....0.CI5UjJINotc
https://www.google.com.pk/search?num=100&amp;newwindow=1&amp;biw=1920&amp;bih=894&amp;ei=b7F2W6qGD5C7rQHWtpqoBA&amp;q=shell+solar+panels+-%22alibaba%22&amp;oq=shell+solar+panels+-%22alibaba%22&amp;gs_l=psy-ab.3...1965.6796.0.6930.11.11.0.0.0.0.124.995.0j9.9.0....0...1c.1.64.psy-ab..2.2.246...0j0i22i30k1.0.XUV09Ev16iY
https://www.google.com.pk/search?num=100&amp;newwindow=1&amp;ei=7a52W6T2EJKR9QP7zIvQCA&amp;q=solar+inverter+with+built+in+mppt+charge+controller+china+-%22alibaba%22+-%22aliexpress%22&amp;oq=solar+inverter+with+built+in+mppt+charge+controller+china+-%22alibaba%22+-%22aliexpress%22&amp;gs_l=psy-ab.3...12685.13139.0.13458.5.5.0.0.0.0.115.325.0j3.3.0....0...1c.1.64.psy-ab..2.0.0....0.b55WhTBfTF8</t>
  </si>
  <si>
    <t>DURXHKMY9K0BH</t>
  </si>
  <si>
    <t>SOLAR POWER Battery Suppliers</t>
  </si>
  <si>
    <t>https://www.google.com.pk/search?num=100&amp;newwindow=1&amp;ei=hIF2W7j6E9bdrQHhiJSIBQ&amp;q=tubular+battery+germany+suppliers+-%22alibaba%22+-%22indiamart%22+-%22tradeindia%22&amp;oq=tubular+battery+germany+suppliers+-%22alibaba%22+-%22indiamart%22+-%22tradeindia%22&amp;gs_l=psy-ab.3...1854.6509.0.7172.14.14.0.0.0.0.116.1366.1j12.13.0....0...1c.1.64.psy-ab..2.0.0....0.9Qy9Br8aWww
https://www.google.com.pk/search?num=100&amp;newwindow=1&amp;ei=jIF2W-SNJJmb9QPnh6KIBQ&amp;q=tubular+battery+germany+manufacturer+-%22alibaba%22+-%22indiamart%22+-%22tradeindia%22&amp;oq=tubular+battery+germany+manufacturer+-%22alibaba%22+-%22indiamart%22+-%22tradeindia%22&amp;gs_l=psy-ab.3...17365.20420.0.20499.12.12.0.0.0.0.111.1141.0j11.11.0....0...1c.1.64.psy-ab..1.0.0....0._KZXVXpXGf4
https://www.google.com.pk/search?num=100&amp;newwindow=1&amp;ei=ooF2W9ufDc7vrQHGzonACQ&amp;q=tubular+battery+china+manufacturer+-%22alibaba%22+-%22indiamart%22+-%22tradeindia%22&amp;oq=tubular+battery+china+manufacturer+-%22alibaba%22+-%22indiamart%22+-%22tradeindia%22&amp;gs_l=psy-ab.3...17584.18007.0.18213.5.5.0.0.0.0.139.352.0j3.3.0....0...1c.1.64.psy-ab..2.0.0....0.1pPgSDooX6Q
https://www.google.com.pk/search?num=100&amp;newwindow=1&amp;ei=tYF2W8-YLpX0rQHA-4nYBw&amp;q=tubular+battery+taiwan+manufacturer+-%22alibaba%22+-%22indiamart%22+-%22tradeindia%22&amp;oq=tubular+battery+taiwan+manufacturer+-%22alibaba%22+-%22indiamart%22+-%22tradeindia%22&amp;gs_l=psy-ab.3...17409.18095.0.18334.6.6.0.0.0.0.124.435.0j4.4.0....0...1c.1.64.psy-ab..2.0.0....0.ERQl07dsdlY
https://www.google.com.pk/search?num=100&amp;newwindow=1&amp;ei=yYF2W-7GG8O0rQGLxLbQDQ&amp;q=tubular+battery+taiwan+suppliers+-%22alibaba%22+-%22indiamart%22+-%22tradeindia%22&amp;oq=tubular+battery+taiwan+suppliers+-%22alibaba%22+-%22indiamart%22+-%22tradeindia%22&amp;gs_l=psy-ab.3...10691.12115.0.12273.9.9.0.0.0.0.136.695.0j6.6.0....0...1c.1.64.psy-ab..3.0.0....0.o1VoRb6EzeQ
https://www.google.com.pk/search?num=100&amp;newwindow=1&amp;ei=1oF2W5LmMszt9QOl1rUQ&amp;q=tubular+battery+uk+suppliers+-%22alibaba%22+-%22indiamart%22+-%22tradeindia%22&amp;oq=tubular+battery+uk+suppliers+-%22alibaba%22+-%22indiamart%22+-%22tradeindia%22&amp;gs_l=psy-ab.3...13596.13858.0.14081.2.2.0.0.0.0.104.208.0j2.2.0....0...1c.1.64.psy-ab..0.0.0....0.ub3ah1yjd1c
https://www.google.com.pk/search?num=100&amp;newwindow=1&amp;ei=5oF2W-SQCYbd9QOZ25LACw&amp;q=tubular+battery+china+suppliers+-%22alibaba%22+-%22indiamart%22+-%22tradeindia%22&amp;oq=tubular+battery+china+suppliers+-%22alibaba%22+-%22indiamart%22+-%22tradeindia%22&amp;gs_l=psy-ab.3...13849.14288.0.14462.5.5.0.0.0.0.115.428.0j4.4.0....0...1c.1.64.psy-ab..1.0.0....0.9n-fIuMbLto
https://www.google.com.pk/search?num=100&amp;newwindow=1&amp;hl=en-PK&amp;biw=1920&amp;bih=943&amp;ei=7ah3W9eIJZeUvQSqh6qgDw&amp;q=tubular+gel+battery+manufacturers+-%22indiamart%22+-%22indianyellowpages%22+-%22alibaba%22&amp;oq=tubular+gel+battery+manufacturers+-%22indiamart%22+-%22indianyellowpages%22+-%22alibaba%22&amp;gs_l=psy-ab.3...2882.5825.0.5988.11.10.0.0.0.0.151.571.0j5.5.0....0...1c.1.64.psy-ab..7.0.0....0._0b_-h1Hm98
https://www.google.com.pk/search?num=100&amp;newwindow=1&amp;hl=en-PK&amp;biw=1920&amp;bih=943&amp;ei=uKl3W8OeDMThvgTrvZ74Dw&amp;q=tubular+gel+battery+germany+manufacturers+-%22tradeindia%22+-%22indiamart%22+-%22indianyellowpages%22+-%22alibaba%22&amp;oq=tubular+gel+battery+germany+manufacturers+-%22tradeindia%22+-%22indiamart%22+-%22indianyellowpages%22+-%22alibaba%22&amp;gs_l=psy-ab.3...6024.11407.0.11597.18.16.2.0.0.0.206.1433.2j10j1.13.0....0...1c.1.64.psy-ab..4.0.0....0.zjsaIIWnn_Y
https://www.google.com.pk/search?num=100&amp;newwindow=1&amp;hl=en-PK&amp;biw=1920&amp;bih=943&amp;ei=xal3W7GaA4vPvgTa54bgDw&amp;q=tubular+gel+battery+taiwan+manufacturers+-%22tradeindia%22+-%22indiamart%22+-%22indianyellowpages%22+-%22alibaba%22&amp;oq=tubular+gel+battery+taiwan+manufacturers+-%22tradeindia%22+-%22indiamart%22+-%22indianyellowpages%22+-%22alibaba%22&amp;gs_l=psy-ab.3...10720.11216.0.11393.6.6.0.0.0.0.156.526.0j4.4.0....0...1c.1.64.psy-ab..3.0.0....0.SZCTnP5BBAM
https://www.google.com.pk/search?num=100&amp;newwindow=1&amp;hl=en-PK&amp;biw=1920&amp;bih=943&amp;ei=0al3W-_DMIvOvgTeibKoDw&amp;q=tubular+gel+battery+uk+manufacturers+-%22tradeindia%22+-%22indiamart%22+-%22indianyellowpages%22+-%22alibaba%22&amp;oq=tubular+gel+battery+uk+manufacturers+-%22tradeindia%22+-%22indiamart%22+-%22indianyellowpages%22+-%22alibaba%22&amp;gs_l=psy-ab.3...14921.17830.0.18029.3.3.0.0.0.0.115.329.0j3.3.0....0...1c.1.64.psy-ab..0.0.0....0.xsgd6XEXQeo
https://www.google.com.pk/search?num=100&amp;newwindow=1&amp;hl=en-PK&amp;biw=1920&amp;bih=943&amp;ei=5Kl3W6SdPMrVvATX4YKICQ&amp;q=tubular+gel+battery+europe+manufacturers+-%22tradeindia%22+-%22indiamart%22+-%22indianyellowpages%22+-%22alibaba%22&amp;oq=tubular+gel+battery+europe+manufacturers+-%22tradeindia%22+-%22indiamart%22+-%22indianyellowpages%22+-%22alibaba%22&amp;gs_l=psy-ab.3...8067.9955.0.10162.8.8.0.0.0.0.104.814.2j6.8.0....0...1c.1.64.psy-ab..0.0.0....0.cGoF69p-DXk
https://www.google.com.pk/search?num=100&amp;newwindow=1&amp;hl=en-PK&amp;biw=1920&amp;bih=943&amp;ei=9al3W5bLDIrcrQG49JzwCw&amp;q=tubular+gel+battery+china+manufacturers+-%22tradeindia%22+-%22indiamart%22+-%22indianyellowpages%22+-%22alibaba%22&amp;oq=tubular+gel+battery+china+manufacturers+-%22tradeindia%22+-%22indiamart%22+-%22indianyellowpages%22+-%22alibaba%22&amp;gs_l=psy-ab.3...11317.11996.0.12218.5.5.0.0.0.0.118.337.0j3.3.0....0...1c.1.64.psy-ab..2.0.0....0._i7iGaLul7Q</t>
  </si>
  <si>
    <t>DWXURXNUYCCV4</t>
  </si>
  <si>
    <r>
      <rPr>
        <sz val="14"/>
        <rFont val="Trebuchet MS"/>
      </rPr>
      <t xml:space="preserve">Grossing Station With camera and recording system
</t>
    </r>
    <r>
      <rPr>
        <b/>
        <sz val="14"/>
        <color rgb="FFFF0000"/>
        <rFont val="Trebuchet MS"/>
      </rPr>
      <t>URGENT</t>
    </r>
  </si>
  <si>
    <t>Hina Kousar -ACMA
Sr.Purchase Officer 
Liaquat National Hospital
Ph# 92-21-34412419
Email: h.kousar@lnh.edu.pk</t>
  </si>
  <si>
    <t>Maaz:
Links are not useful found only 17 emails</t>
  </si>
  <si>
    <t xml:space="preserve">Grossing Station With camera and recording system
</t>
  </si>
  <si>
    <t>https://www.google.com.pk/search?num=100&amp;newwindow=1&amp;biw=1920&amp;bih=894&amp;ei=eqN2W7DSB8yP9QOsu4DADw&amp;q=Grossing+Station+With+camera+and+recording+system&amp;oq=Grossing+Station+With+camera+and+recording+system&amp;gs_l=psy-ab.3..0i71k1l3.0.0.0.85938.0.0.0.0.0.0.0.0..0.0....0...1c..64.psy-ab..0.0.0....0.bhdj7NFxjFA
https://www.google.com.pk/search?num=100&amp;newwindow=1&amp;biw=1920&amp;bih=894&amp;ei=0KN2W4zCNY_89QPn27-ABw&amp;q=Grossing+Station+With+camera+and+recording+system+suppliers&amp;oq=Grossing+Station+With+camera+and+recording+system+suppliers&amp;gs_l=psy-ab.3..33i21k1.10914.14538.0.14664.10.10.0.0.0.0.183.864.0j6.6.0....0...1c.1.64.psy-ab..4.6.863...35i39k1j33i160k1.0.btsnBIV5DBI
https://www.google.com.pk/search?num=100&amp;newwindow=1&amp;biw=1920&amp;bih=894&amp;ei=4KN2W5WQD4r99QPc64rgBA&amp;q=thermo+shandon+Grossing+Station+With+camera+and+recording+system+suppliers&amp;oq=thermo+shandon+Grossing+Station+With+camera+and+recording+system+suppliers&amp;gs_l=psy-ab.3...36956.41298.0.41409.19.16.2.0.0.0.195.1505.0j10.10.0....0...1c.1.64.psy-ab..8.2.245...35i39k1.0.MK4tk_h0-jg</t>
  </si>
  <si>
    <t>DX1AX8CRLDEOJ</t>
  </si>
  <si>
    <r>
      <rPr>
        <sz val="14"/>
        <rFont val="Trebuchet MS"/>
      </rPr>
      <t xml:space="preserve">Screw Cylinder
High Performance Electric Servoactuator INDACT ISOMOVE
Code no: </t>
    </r>
    <r>
      <rPr>
        <sz val="14"/>
        <color rgb="FFFF0000"/>
        <rFont val="Trebuchet MS"/>
      </rPr>
      <t>IE10010690156ARB00+R01</t>
    </r>
    <r>
      <rPr>
        <sz val="14"/>
        <rFont val="Trebuchet MS"/>
      </rPr>
      <t xml:space="preserve">
Drw No: I-E100-D649-000-015A
Order: BV 364
Serial: 439217
Make: Setec
</t>
    </r>
    <r>
      <rPr>
        <b/>
        <sz val="14"/>
        <color rgb="FFFF0000"/>
        <rFont val="Trebuchet MS"/>
      </rPr>
      <t>Above information is not perfectly corrrect</t>
    </r>
  </si>
  <si>
    <t>zzkhan@otsuka.pk
Zafar Zaman</t>
  </si>
  <si>
    <t>Screw Cylinder</t>
  </si>
  <si>
    <t>https://www.google.com.pk/search?num=100&amp;newwindow=1&amp;ei=Fb52W5PNN8LBoASg4ZXADA&amp;q=setec-group&amp;oq=setec-group&amp;gs_l=psy-ab.3..35i39k1l2j0i30k1l8.91483.91483.0.92297.1.1.0.0.0.0.203.203.2-1.1.0....0...1c.1.64.psy-ab..0.1.203....0.mwQngOnHtPA
https://www.google.com.pk/search?num=100&amp;newwindow=1&amp;ei=c752W7fuHI3N-Qbou6DYBQ&amp;q=setec-group+suppliers&amp;oq=setec-group+suppliers&amp;gs_l=psy-ab.3...34678.39286.0.39476.10.10.0.0.0.0.158.1009.0j8.8.0....0...1c.1.64.psy-ab..2.6.764...35i39k1j0i30k1j0i22i30k1j33i160k1.0.IdDQoSFmxzo</t>
  </si>
  <si>
    <t>DXCARCQ2UXBXN</t>
  </si>
  <si>
    <r>
      <rPr>
        <sz val="14"/>
        <rFont val="Trebuchet MS"/>
      </rPr>
      <t xml:space="preserve">1. Mechanical Valve VZM-450 (SMC)    06 No.
2. Pneumatic cylinder </t>
    </r>
    <r>
      <rPr>
        <sz val="14"/>
        <color rgb="FFFF0000"/>
        <rFont val="Trebuchet MS"/>
      </rPr>
      <t>CDG5WBN50SB</t>
    </r>
    <r>
      <rPr>
        <sz val="14"/>
        <rFont val="Trebuchet MS"/>
      </rPr>
      <t xml:space="preserve"> (SMC)  02 No.
3. Mono Ionizer </t>
    </r>
    <r>
      <rPr>
        <sz val="14"/>
        <color rgb="FFFF0000"/>
        <rFont val="Trebuchet MS"/>
      </rPr>
      <t>P21099500</t>
    </r>
    <r>
      <rPr>
        <sz val="14"/>
        <rFont val="Trebuchet MS"/>
      </rPr>
      <t xml:space="preserve"> (SMC)   06 No.
</t>
    </r>
    <r>
      <rPr>
        <b/>
        <sz val="14"/>
        <color rgb="FFFF0000"/>
        <rFont val="Trebuchet MS"/>
      </rPr>
      <t>Above information is not perfectly corrrect</t>
    </r>
  </si>
  <si>
    <t>Talib H. Qadeeri
Sr. Asst. Manager Supply Chai
thussain@otsuka.pk</t>
  </si>
  <si>
    <t>Mechanical Valve ( SMC )</t>
  </si>
  <si>
    <t xml:space="preserve">https://www.google.com.pk/search?num=100&amp;newwindow=1&amp;biw=1920&amp;bih=894&amp;ei=RsF2W7XwD8eS0gLQ1IKoDw&amp;q=SMC+VZM450+-%22pdf%22+-%22amazon%22&amp;oq=SMC+VZM450+-%22pdf%22+-%22amazon%22&amp;gs_l=psy-ab.3...5213.8276.0.8803.10.10.0.0.0.0.111.1037.2j8.10.0....0...1c.1.64.psy-ab..1.0.0....0.scWYetbNBGo
https://www.google.com.pk/search?num=100&amp;newwindow=1&amp;biw=1920&amp;bih=894&amp;ei=YMF2W_DTJcKD0gKaroOYDg&amp;q=SMC+VZM450+suppliers+-%22pdf%22+-%22amazon%22+-%22ebay%22&amp;oq=SMC+VZM450+suppliers+-%22pdf%22+-%22amazon%22+-%22ebay%22&amp;gs_l=psy-ab.3...6571.9931.0.10282.8.8.0.0.0.0.106.824.1j7.8.0....0...1c.1.64.psy-ab..0.0.0....0.JJRVwXjTMBw
</t>
  </si>
  <si>
    <t>DZPCIX2NI6I3G</t>
  </si>
  <si>
    <t>spirax sarco Blowdown Controller BC3250</t>
  </si>
  <si>
    <t>https://www.google.com.pk/search?num=100&amp;newwindow=1&amp;ei=YMB2W-eLB4e88AOC6YPoBw&amp;q=spirax+sarco+BC3250+-%22pdf%22+-%22youtube%22&amp;oq=spirax+sarco+BC3250+-%22pdf%22+-%22youtube%22&amp;gs_l=psy-ab.3...3178.6713.0.6904.11.11.0.0.0.0.139.971.0j9.9.0....0...1c.1.64.psy-ab..3.0.0....0.2wTRV7l4eQQ
https://www.google.com.pk/search?num=100&amp;newwindow=1&amp;ei=aMB2W4uHBIyg8AOI3LOgBQ&amp;q=spirax+sarco+BC3250+suppliers+-%22pdf%22+-%22youtube%22&amp;oq=spirax+sarco+BC3250+suppliers+-%22pdf%22+-%22youtube%22&amp;gs_l=psy-ab.3...17179.19642.0.19785.10.10.0.0.0.0.113.933.0j9.9.0....0...1c.1.64.psy-ab..1.0.0....0.gICTTpxGe7c
https://www.google.com.pk/search?num=100&amp;newwindow=1&amp;ei=fMB2W9OOLJPT8APL95jIDQ&amp;q=spirax+sarco+suppliers+-%22pdf%22+-%22youtube%22&amp;oq=spirax+sarco+suppliers+-%22pdf%22+-%22youtube%22&amp;gs_l=psy-ab.3...15744.15744.0.16127.1.1.0.0.0.0.103.103.0j1.1.0....0...1c.1.64.psy-ab..0.0.0....0.FG_Jhp6M1h4</t>
  </si>
  <si>
    <t>E32DLXFBXM6CC</t>
  </si>
  <si>
    <t xml:space="preserve">CONDUCTIVITY METER WITH PROBE
Conductivity range: 0.1 mico siemens /cm to above 50
</t>
  </si>
  <si>
    <t>DAtabase available</t>
  </si>
  <si>
    <t>E3PX3LXTBWE0X</t>
  </si>
  <si>
    <t>Industrial Temperature Calibrator 50 To 320°C power supply 230  A/C V Ametek Jofra</t>
  </si>
  <si>
    <t>Sami Saghir
Clariant Chemical Pakistan (PVT) Ltd | 1-A/1, Sector 20, Korangi.Industrial.Area  | Karachi, Pakistan
Phone:: (+92) 21 111 275 000 Ext. 437 Cell: 0333-3284057
Email: Sami.saghir.hrsg@clariant.com</t>
  </si>
  <si>
    <t>Industrial Temperature Calibrator</t>
  </si>
  <si>
    <t>https://www.google.nl/search?ei=-ml6W5usNs_orQGv47HQCQ&amp;q=Industrial+Temperature+Calibrator+Ametek+Jofra&amp;oq=Industrial+Temperature+Calibrator+Ametek+Jofra&amp;gs_l=psy-ab.3..33i160k1l2.33980.34309.0.35171.2.2.0.0.0.0.170.331.0j2.2.0....0...1.1.64.psy-ab..0.2.331...0i22i30k1.0.RwHX1GqJOqY
https://www.google.nl/search?biw=1920&amp;bih=943&amp;ei=wGp6W8CcEpS7rQH8xqyQCA&amp;q=Ametek+Jofra+-%22pdf%22&amp;oq=Ametek+Jofra+-%22pdf%22&amp;gs_l=psy-ab.3...3093.5732.0.5868.7.7.0.0.0.0.177.845.3j4.7.0....0...1.1.64.psy-ab..0.2.338...0j0i22i30k1j0i22i10i30k1.0.NBMEymk8LHM
https://www.google.nl/search?ei=H2p6W_ivAo_0rQG00IKoDw&amp;q=Industrial+Temperature+Calibrator&amp;oq=Industrial+Temperature+Calibrator&amp;gs_l=psy-ab.3..0i22i30k1l3.193562.193562.0.193841.1.1.0.0.0.0.169.169.0j1.1.0....0...1.1.64.psy-ab..0.1.168....0.v8iizzR9Xf0</t>
  </si>
  <si>
    <t>E3ZN95IARXOSN</t>
  </si>
  <si>
    <t>Induction Sealing Machine</t>
  </si>
  <si>
    <t>Medisure Laboratories Pakistan (Pvt.) Limited
Phase 1, Maymar Site 2, Karachi City, Sindh
Phone: (021) 36881652
Qty - 2
muhammadabid29600@gmail.com</t>
  </si>
  <si>
    <t>E5X6LCFPW4E12</t>
  </si>
  <si>
    <t>Blister Packing 140-150 (china DDP)</t>
  </si>
  <si>
    <t>Medisure Laboratories Pakistan (Pvt.) Limited
Phase 1, Maymar Site 2, Karachi City, Sindh
Phone: (021) 36881652
Qty - 1</t>
  </si>
  <si>
    <t>E84I292NXYQQU</t>
  </si>
  <si>
    <t>ZP-17 Ministy</t>
  </si>
  <si>
    <t>E8SZXM3YGLFPI</t>
  </si>
  <si>
    <t>HMI for OSD 400kg Cone Blender
Make : Delta 
Model: B07S411. 
Size: 7"</t>
  </si>
  <si>
    <t>HILTON PHARMA 
production@hiltonpharma.com
C.Person: kashif Nazir
RFQ: 10321285</t>
  </si>
  <si>
    <t>Maaz: Merge with old database</t>
  </si>
  <si>
    <t>HMI for OSD 400kg Cone Blender</t>
  </si>
  <si>
    <t>https://www.google.com.pk/search?num=30&amp;newwindow=1&amp;ei=f_6EW6WtOtSv9QPJ66C4BQ&amp;q=DOP-B07S411+-%22ebay%22+-%22aliexpress%22+-%22indiamart%22+-%22youtube%22&amp;oq=DOP-B07S411+-%22ebay%22+-%22aliexpress%22+-%22indiamart%22+-%22youtube%22&amp;gs_l=psy-ab.3...4334.7421.0.7598.11.11.0.0.0.0.127.986.0j9.9.0....0...1.1.64.psy-ab..2.0.0....0.Zjqfmt9wI14
https://www.google.com.pk/search?num=30&amp;newwindow=1&amp;ei=mP6EW-GmGdvz9QObm4vACA&amp;q=DOP-B07S411+suppliers+-%22ebay%22+-%22alibaba%22+-%22aliexpress%22+-%22indiamart%22+-%22youtube%22&amp;oq=DOP-B07S411+suppliers+-%22ebay%22+-%22alibaba%22+-%22aliexpress%22+-%22indiamart%22+-%22youtube%22&amp;gs_l=psy-ab.3...4120.7023.0.7160.11.11.0.0.0.0.122.855.0j8.8.0....0...1.1.64.psy-ab..4.0.0....0.WXzk73R6ghg</t>
  </si>
  <si>
    <t>EC87KNFR7UUPU</t>
  </si>
  <si>
    <t xml:space="preserve">Test pumps for test pressure generation
Make: amv messgeraete gmbh 
Model: HD 1000 </t>
  </si>
  <si>
    <t>Test pumps for test pressure generation</t>
  </si>
  <si>
    <t>https://www.google.com.pk/search?num=30&amp;newwindow=1&amp;ei=zwGFW7TNKYn59QPGu4HQDA&amp;q=amv+messgeraete+gmbh+HD+1000+-%22pdf%22+-%22youtube%22&amp;oq=amv+messgeraete+gmbh+HD+1000+-%22pdf%22+-%22youtube%22&amp;gs_l=psy-ab.3...2399.4796.0.4957.11.11.0.0.0.0.126.1077.0j10.10.0....0...1.1.64.psy-ab..2.0.0....0.aspiCbD6sos
https://www.google.com.pk/search?num=30&amp;newwindow=1&amp;ei=1QGFW5KgKNOv9QPWtrjYDA&amp;q=amv+messgeraete+gmbh+suppliers+-%22pdf%22+-%22youtube%22&amp;oq=amv+messgeraete+gmbh+suppliers+-%22pdf%22+-%22youtube%22&amp;gs_l=psy-ab.3...11701.13522.0.13658.9.9.0.0.0.0.136.854.0j8.8.0....0...1.1.64.psy-ab..1.0.0....0.Tp36U0VXBts
https://www.google.com.pk/search?num=30&amp;newwindow=1&amp;ei=5AGFW7fmBIee9QOYg6TQCg&amp;q=amv+messgeraete+gmbh&amp;oq=amv+messgeraete+gmbh&amp;gs_l=psy-ab.3..35i39k1l2j0i22i30k1l3.14256.14620.0.14840.3.3.0.0.0.0.140.396.0j3.3.0....0...1.1.64.psy-ab..0.2.256....0.6GfIBw9UnGg</t>
  </si>
  <si>
    <t>EDXY2Y5XGI5FQ</t>
  </si>
  <si>
    <t xml:space="preserve">LEVER LIMIT SWITCH FOR
55-BT501/2
LEVER LIMIT SWITCH
MOD, XCR-J551 , 15-240VAC.
MAKE - TELEMECANIQUE
Qty: 02
SWITCH PROXIMITY
MODXS8FOR 55-DV-501/502
SWITCH PROXIMITY
MOD. XS8-C1A1MAL2
FOR DV LIMIT SWITCH
MAKE- TELEMECANIQUE
USED ON
55-DV-501/502/506/508/509
Qty: 01
</t>
  </si>
  <si>
    <t>RFQ Number 3700019937
Naqeeb Rahim
Cell #:+923082224201
Email:nurahim@engro.com
cc: fbshamshad@engro.com</t>
  </si>
  <si>
    <t>EE3JNWGR83ZPG</t>
  </si>
  <si>
    <t>RELAY COUPLING
MODEL ; 3TX7004-2MEO2
INST .ORD NO.
3ZX1012-OTX70-2BA1
IEC60947-5-1
TWO TIER TERMINAL TYPE
1 N.O. CONTACT , GOLD
PLATED
AC/DC , 110 V , 0.5W
SCREW TERMINAL WIDTH = 6.2
MM
MAKE- SIEMENS
Qty: 05</t>
  </si>
  <si>
    <t>RFQ Number 3700019937
Naqeeb Rahim
Cell #:+923082224201
Email:nurahim@engro.com
CC:fbshamshad@engro.com</t>
  </si>
  <si>
    <t>links needed conmplicated item
merge with old database</t>
  </si>
  <si>
    <t>https://www.google.com.pk/search?q=3ZX1012-OTX70-2BA1&amp;oq=3ZX1012-OTX70-2BA1&amp;aqs=chrome..69i57&amp;sourceid=chrome&amp;ie=UTF-8
https://www.google.com.pk/search?num=30&amp;newwindow=1&amp;ei=0neGW56tIYSl9QOwkriIAg&amp;q=siemens+3ZX1012-OTX70-2BA1&amp;oq=siemens+3ZX1012-OTX70-2BA1&amp;gs_l=psy-ab.3...1740277.1741227.0.1741532.8.8.0.0.0.0.157.747.0j6.6.0....0...1.1.64.psy-ab..2.0.0....0.XBaupRqG1Zs
https://www.google.com.pk/search?q=3TX7004-2MEO2&amp;oq=3TX7004-2MEO2&amp;aqs=chrome..69i57.591j0j9&amp;sourceid=chrome&amp;ie=UTF-8
https://www.google.com.pk/search?num=30&amp;newwindow=1&amp;ei=UIOGW46dJov89QPDtYvgAg&amp;q=Siemens+-+Coupling+Relay+3TX7004-2ME02&amp;oq=Siemens+-+Coupling+Relay+3TX7004-2ME02&amp;gs_l=psy-ab.3...2133.2372.0.3157.2.2.0.0.0.0.118.234.0j2.2.0....0...1.1.64.psy-ab..0.0.0....0.8NECQRfutnY
https://www.google.com.pk/search?num=30&amp;newwindow=1&amp;ei=VIOGW8O5JpGS9QONkJvAAg&amp;q=Siemens+-+Coupling+Relay+3TX7004-2ME02+suppliers&amp;oq=Siemens+-+Coupling+Relay+3TX7004-2ME02+suppliers&amp;gs_l=psy-ab.3..33i160k1.1797.14028.0.14147.12.10.1.0.0.0.422.1094.0j5j4-1.6.0....0...1.1.64.psy-ab..5.5.671....0.Wr8xNIoLCdk</t>
  </si>
  <si>
    <t>EEW7LSXXXD9W5</t>
  </si>
  <si>
    <t>blister leakage tester</t>
  </si>
  <si>
    <t>Ashraf Butt
Procurement Officer
GlaxoSmithKline OTC (Pvt) Ltd.
35 - Dockyard Road, west wharf , Karachi
Tel: 35274744 (Exxt: 4744)</t>
  </si>
  <si>
    <t>https://www.google.com.pk/search?num=30&amp;newwindow=1&amp;biw=1920&amp;bih=943&amp;ei=14KGW47gC9LorQGe_7_wBQ&amp;q=blister+leak+tester+suppliers+-%22alibaba%22&amp;oq=blister+leak+tester+suppliers+-%22alibaba%22&amp;gs_l=psy-ab.3...2372.5356.0.5539.11.11.0.0.0.0.381.1416.0j5j0j2.7.0....0...1.1.64.psy-ab..6.1.381...33i160k1.0.xjxSZmP37EQ
https://www.google.com.pk/search?num=30&amp;newwindow=1&amp;biw=1920&amp;bih=943&amp;ei=-4KGW8maLpvd9QPjva3gDg&amp;q=blister+leak+tester+-%22alibaba%22+-%22youtube%22+-%22pdf%22&amp;oq=blister+leak+tester+-%22alibaba%22+-%22youtube%22+-%22pdf%22&amp;gs_l=psy-ab.3...8583.11643.0.11865.7.7.0.0.0.0.320.933.1j5j0j1.7.0....0...1.1.64.psy-ab..0.0.0....0.tUpT5yCgcew</t>
  </si>
  <si>
    <t>EH6I6TLW5L4U9</t>
  </si>
  <si>
    <t>1. MPI Cable of P/N: 6GK 1571-0BA00-0AA0 
Make: Siemens 
Snap is attached
2. SIMATIC S7-200 CN Analog Output  EM232
6ES7 232-0HB22-0XA8
3. SIMATIC S7-200 CN Analog Output EM231
6ES7 231-OHC22-0XAB</t>
  </si>
  <si>
    <t>M.Qeyamuddin
SAMI Pharmaceuticals (Pvt.) Limited
Karachi – Pakistan               
TEL.:  +92 21 32578081-83 | Fax +92 21 32563934 
E-MAIL: samipharma@samikhi.com; procurement@samikhi.com
WWW.samipharmapk.com</t>
  </si>
  <si>
    <t xml:space="preserve">Merge new database with old one
</t>
  </si>
  <si>
    <t>MPI Cable &amp; SIMATIC
( Siemens Merged )</t>
  </si>
  <si>
    <t>https://www.google.com.pk/search?num=30&amp;newwindow=1&amp;biw=1920&amp;bih=943&amp;ei=BA-JW7_9KprorQHEgoSgDA&amp;q=6GK+1571-0BA00-0AA0+-%22pdf%22+-%22walmart%22+-%22youtube%22+-%22aliexpress%22+-%22ebay%22+-%22amazon%22&amp;oq=6GK+1571-0BA00-0AA0+-%22pdf%22+-%22walmart%22+-%22youtube%22+-%22aliexpress%22+-%22ebay%22+-%22amazon%22&amp;gs_l=psy-ab.3...3590.12701.0.12828.13.12.1.0.0.0.112.1129.1j10.11.0....0...1c.1.64.psy-ab..1.0.0....0.FrxRgDAy90M
https://www.google.com.pk/search?num=30&amp;newwindow=1&amp;biw=1920&amp;bih=943&amp;ei=Eg-JW9nZGM7-rQGf54CoAg&amp;q=MPI+Cable+6GK+1571-0BA00-0AA0+-%22pdf%22+-%22walmart%22+-%22youtube%22+-%22aliexpress%22+-%22ebay%22+-%22amazon%22&amp;oq=MPI+Cable+6GK+1571-0BA00-0AA0+-%22pdf%22+-%22walmart%22+-%22youtube%22+-%22aliexpress%22+-%22ebay%22+-%22amazon%22&amp;gs_l=psy-ab.3...11887.15855.0.16023.12.11.1.0.0.0.133.1147.1j10.11.0....0...1c.1.64.psy-ab..1.0.0....0.Mi_5iZi9Qf8
https://www.google.com.pk/search?num=30&amp;newwindow=1&amp;biw=1920&amp;bih=943&amp;ei=Lw-JW6zQMMXt9QP22bjIAg&amp;q=MPI+Cable+6GK+1571-0BA00-0AA0+suppliers+-%22alibaba%22+-%22pdf%22+-%22walmart%22+-%22youtube%22+-%22aliexpress%22+-%22ebay%22+-%22amazon%22&amp;oq=MPI+Cable+6GK+1571-0BA00-0AA0+suppliers+-%22alibaba%22+-%22pdf%22+-%22walmart%22+-%22youtube%22+-%22aliexpress%22+-%22ebay%22+-%22amazon%22&amp;gs_l=psy-ab.3...4437.7587.0.7837.11.9.0.0.0.0.0.0..0.0....0...1c.1.64.psy-ab..11.0.0....0.kNPPGSVd66M
https://www.google.com.pk/search?num=30&amp;newwindow=1&amp;biw=1920&amp;bih=943&amp;ei=1A-JW66DDJD69QOCiZ6oAg&amp;q=6ES7+231-0HC22-0XA8+suppliers+-%22indiamart%22+-%22alibaba%22+-%22pdf%22+-%22walmart%22+-%22youtube%22+-%22aliexpress%22+-%22ebay%22+-%22amazon%22&amp;oq=6ES7+231-0HC22-0XA8+suppliers+-%22indiamart%22+-%22alibaba%22+-%22pdf%22+-%22walmart%22+-%22youtube%22+-%22aliexpress%22+-%22ebay%22+-%22amazon%22&amp;gs_l=psy-ab.3...4931.11267.0.11497.15.12.0.0.0.0.0.0..0.0....0...1c.1.64.psy-ab..15.0.0....0.glrEFpjNUhM
https://www.google.com.pk/search?num=30&amp;newwindow=1&amp;biw=1920&amp;bih=943&amp;ei=4A-JW5POEdPdrQH_5pDoDA&amp;q=6ES7+232-0HB22-0XA8+suppliers+-%22indiamart%22+-%22alibaba%22+-%22pdf%22+-%22walmart%22+-%22youtube%22+-%22aliexpress%22+-%22ebay%22+-%22amazon%22&amp;oq=6ES7+232-0HB22-0XA8+suppliers+-%22indiamart%22+-%22alibaba%22+-%22pdf%22+-%22walmart%22+-%22youtube%22+-%22aliexpress%22+-%22ebay%22+-%22amazon%22&amp;gs_l=psy-ab.3...24415.24415.0.25052.1.1.0.0.0.0.0.0..0.0....0...1c.1.64.psy-ab..1.0.0....0.ZL6ET19OnZs</t>
  </si>
  <si>
    <t>EHUTXHA7QXSZX</t>
  </si>
  <si>
    <t>HMI GT 1055-QSBD Mitsubishi</t>
  </si>
  <si>
    <t>M.Qeyamuddin
SAMI Pharmaceuticals (Pvt.) Limited
Karachi – Pakistan               
TEL.:  +92 21 32578081-83 | Fax +92 21 32563934 
E-MAIL: samipharma@samikhi.com; procurement@samikhi.com
WWW.samipharmapk.com</t>
  </si>
  <si>
    <t>HMI GT 1055-QSBD Mitsubishi
( Mitsubishi Merged )</t>
  </si>
  <si>
    <t>https://www.google.com.pk/search?num=30&amp;newwindow=1&amp;biw=1920&amp;bih=943&amp;ei=-g-JW5rNCZe5rQHOy4zYCg&amp;q=HMI+GT1055-QSBD+suppliers+-%22indiamart%22+-%22alibaba%22+-%22pdf%22+-%22walmart%22+-%22youtube%22+-%22aliexpress%22+-%22ebay%22+-%22amazon%22&amp;oq=HMI+GT1055-QSBD+suppliers+-%22indiamart%22+-%22alibaba%22+-%22pdf%22+-%22walmart%22+-%22youtube%22+-%22aliexpress%22+-%22ebay%22+-%22amazon%22&amp;gs_l=psy-ab.3...189034.189856.0.190169.2.2.0.0.0.0.0.0..0.0....0...1c.1.64.psy-ab..2.0.0....0.DUUdmfZ0Ybc
https://www.google.com.pk/search?num=30&amp;newwindow=1&amp;biw=1920&amp;bih=943&amp;ei=uRCJW4W9FNn8rQGZn6DYDw&amp;q=HMI+GT1055-QSBD+-%22indiamart%22+-%22alibaba%22+-%22pdf%22+-%22walmart%22+-%22youtube%22+-%22aliexpress%22+-%22ebay%22+-%22amazon%22&amp;oq=HMI+GT1055-QSBD+-%22indiamart%22+-%22alibaba%22+-%22pdf%22+-%22walmart%22+-%22youtube%22+-%22aliexpress%22+-%22ebay%22+-%22amazon%22&amp;gs_l=psy-ab.3...15859.16554.0.17250.2.2.0.0.0.0.104.104.0j1.1.0....0...1c.1.64.psy-ab..1.0.0....0.qPqGTVItQDI
https://www.google.com.pk/search?num=30&amp;newwindow=1&amp;biw=1920&amp;bih=943&amp;ei=WxCJW_v4IIed9QPGvqrYDg&amp;q=HMI+GT1055-QSBD&amp;oq=HMI+GT1055-QSBD&amp;gs_l=psy-ab.3..35i39k1l2.147084.147084.0.147380.1.1.0.0.0.0.113.113.0j1.1.0....0...1c.1.64.psy-ab..0.1.113....0.fzqq_wl8J7I</t>
  </si>
  <si>
    <t>EJ82KZE15APJZ</t>
  </si>
  <si>
    <t xml:space="preserve">•        Overload Relay
Make: LS ; Serial No.: MT -12/3K 1 - 1.6A
•        Contactor
Make: LS; Serial No.: MC – 9A </t>
  </si>
  <si>
    <t>Merge new database with old one</t>
  </si>
  <si>
    <t>Overload Relay
( LS Merged )</t>
  </si>
  <si>
    <t>https://www.google.com.pk/search?num=30&amp;newwindow=1&amp;biw=1920&amp;bih=943&amp;ei=-hOJW5KUHpL59QOZ9KmABg&amp;q=LS+MC-9A+supplier+-%22indiamart%22+-%22alibaba%22+-%22pdf%22+-%22walmart%22+-%22youtube%22+-%22aliexpress%22+-%22ebay%22+-%22amazon%22&amp;oq=LS+MC-9A+supplier+-%22indiamart%22+-%22alibaba%22+-%22pdf%22+-%22walmart%22+-%22youtube%22+-%22aliexpress%22+-%22ebay%22+-%22amazon%22&amp;gs_l=psy-ab.3...112053.112053.0.112570.1.1.0.0.0.0.0.0..0.0....0...1c.1.64.psy-ab..1.0.0....0.hBUOQUKq3SI
https://www.google.com.pk/search?num=30&amp;newwindow=1&amp;biw=1920&amp;bih=943&amp;ei=sxSJW6FxjratAY-jh8gO&amp;q=LS++MT-12%2F3K+supplier+-%22indiamart%22+-%22alibaba%22+-%22pdf%22+-%22walmart%22+-%22youtube%22+-%22aliexpress%22+-%22ebay%22+-%22amazon%22&amp;oq=LS++MT-12%2F3K+supplier+-%22indiamart%22+-%22alibaba%22+-%22pdf%22+-%22walmart%22+-%22youtube%22+-%22aliexpress%22+-%22ebay%22+-%22amazon%22&amp;gs_l=psy-ab.3...1479.1734.0.1974.2.2.0.0.0.0.0.0..0.0....0...1c.1.64.psy-ab..2.0.0....0.bNCx6yhrPJU
https://www.google.com.pk/search?num=30&amp;newwindow=1&amp;ei=hRSJW6PaJ4ym9QOksrrwDQ&amp;q=LS++MT-12%2F3K-1.6A&amp;oq=LS++MT-12%2F3K-1.6A&amp;gs_l=psy-ab.3...20779.23683.0.23947.6.6.0.0.0.0.118.678.0j6.6.0....0...1c.1.64.psy-ab..0.0.0....0.gWIzOg64ws4</t>
  </si>
  <si>
    <t>ELNBJQ7AERSLT</t>
  </si>
  <si>
    <t>•        Relay
Make: Emirel; Model: E444N; with socket
11P FC; Undervoltage/Overvoltage/Phase failure/Phase sequence</t>
  </si>
  <si>
    <t>Relay Emirel</t>
  </si>
  <si>
    <t>https://www.google.com.pk/search?num=30&amp;newwindow=1&amp;biw=1920&amp;bih=943&amp;ei=ohOJW4iRJsSc9QPlnabABw&amp;q=EMIREL+E+444N+-%22pdf%22&amp;oq=EMIREL+E+444N+-%22pdf%22&amp;gs_l=psy-ab.3...5935.9309.0.9446.7.7.0.0.0.0.115.737.1j6.7.0....0...1c.1.64.psy-ab..0.0.0....0.RKBIYBTlLaI https://www.google.com.pk/search?num=30&amp;newwindow=1&amp;biw=1920&amp;bih=943&amp;ei=3xOJW77rHM689QPk-KPgCg&amp;q=EMIREL+Relay+E444N+-%22indiamart%22+-%22alibaba%22+-%22pdf%22+-%22walmart%22+-%22youtube%22+-%22aliexpress%22+-%22ebay%22+-%22amazon%22&amp;oq=EMIREL+Relay+E444N+-%22indiamart%22+-%22alibaba%22+-%22pdf%22+-%22walmart%22+-%22youtube%22+-%22aliexpress%22+-%22ebay%22+-%22amazon%22&amp;gs_l=psy-ab.3...3454.3454.0.3765.1.1.0.0.0.0.0.0..0.0....0...1c.1.64.psy-ab..1.0.0....0.R5cf_4Xx04g</t>
  </si>
  <si>
    <t>EMBAXE6X2P484</t>
  </si>
  <si>
    <t>Socket Printer WH-400832 (232)</t>
  </si>
  <si>
    <t>Links given 
Saad: All links are not useful
Arsalan: No emails received</t>
  </si>
  <si>
    <t>Socket Printer</t>
  </si>
  <si>
    <t>https://www.google.com.pk/search?q=1608A31(A32)&amp;oq=1608A31(A32)&amp;aqs=chrome..69i57j69i61&amp;sourceid=chrome&amp;ie=UTF-8
https://www.google.com.pk/search?q=4008A31(232)&amp;oq=4008A31(232)&amp;aqs=chrome..69i57j69i61&amp;sourceid=chrome&amp;ie=UTF-8
https://www.google.com.pk/search?q=WH-4008A05&amp;oq=WH-4008A05&amp;aqs=chrome..69i57j69i61&amp;sourceid=chrome&amp;ie=UTF-8
https://www.google.com.pk/search?q=WH-4008A32-095&amp;num=30&amp;newwindow=1&amp;biw=1920&amp;bih=943&amp;tbm=isch&amp;source=lnms&amp;sa=X&amp;ved=0ahUKEwi-1q_K9p7dAhXEQY8KHeWTCeMQ_AUICygC  
https://www.google.com.pk/search?num=30&amp;newwindow=1&amp;ei=ShyOW_3ZAYHIjwTZ-ZvYCA&amp;q=Small+ticket+printer+paper+-%22alibaba%22+-%22ebay%22+-%22aliexpress%22+-%22amazon%22+-%22pdf%22&amp;oq=Small+ticket+printer+paper+-%22alibaba%22+-%22ebay%22+-%22aliexpress%22+-%22amazon%22+-%22pdf%22&amp;gs_l=psy-ab.4...4043.6538.0.6656.7.7.0.0.0.0.278.802.2-3.3.0....0...1.1.64.psy-ab..4.0.0....0.7ukPweoNRuo</t>
  </si>
  <si>
    <t>EXIXFMIRKCBY8</t>
  </si>
  <si>
    <t>E. Coli ATCC# 14169
E. Coli ATCC # 8739</t>
  </si>
  <si>
    <t>Barrett Hodgson Pakistan (Pvt) Ltd.
PR# 10000317
saeed.ahmed@BarrettHodgson.com
03423577585</t>
  </si>
  <si>
    <t>Maaz: 25 emails found only</t>
  </si>
  <si>
    <t>E. Coli</t>
  </si>
  <si>
    <t>https://www.google.com.pk/search?num=30&amp;newwindow=1&amp;ei=0kGNW_zzFIftvASbpKWgAg&amp;q=Castellani+and+Chalmers+%28ATCC%C2%AE+8739%E2%84%A2%29++-%22PDF%22&amp;oq=Castellani+and+Chalmers+%28ATCC%C2%AE+8739%E2%84%A2%29++-%22PDF%22&amp;gs_l=psy-ab.3...2242.4089.0.4408.6.4.2.0.0.0.102.402.1j3.4.0....0...1.1.64.psy-ab..0.0.0....0.zNYpKIOLZJo
https://www.google.com.pk/search?num=30&amp;newwindow=1&amp;ei=10GNW8aBEcmEvQT_443wAw&amp;q=Castellani+and+Chalmers+%28ATCC%C2%AE+8739%E2%84%A2%29+suppliers+-%22PDF%22&amp;oq=Castellani+and+Chalmers+%28ATCC%C2%AE+8739%E2%84%A2%29+suppliers+-%22PDF%22&amp;gs_l=psy-ab.3...2476.3939.0.4106.9.9.0.0.0.0.162.786.0j7.7.0....0...1.1.64.psy-ab..2.0.0....0.G4jwFsGVs8s
https://www.google.com.pk/search?num=30&amp;newwindow=1&amp;ei=xjWNW-27CISevQSt26KQDg&amp;q=ATCC%C2%AE+14169+suppliers&amp;oq=ATCC%C2%AE+14169+suppliers&amp;gs_l=psy-ab.3..33i160k1l2.3131338.3133568.0.3133632.10.9.0.0.0.0.150.670.0j5.5.0....0...1.1.64.psy-ab..5.5.669...0i22i30k1.0.zPhpzjKtqwo</t>
  </si>
  <si>
    <t>ER7J6RDC6JZ6H</t>
  </si>
  <si>
    <t>3-PHASE SLIPRING MOTOR TYPE:YRKK800-6, 4200KW,6300V, 994RPM, 454A, FOOT MOUNTED, MAKE: SHANGHAI ELECTRIC
RFQ # 5344-ELEC
3-PHASE SLIPRING MOTOR TYPE:YSRKK500-6, 600KW,6300V, 989RPM, 68.3A, FOOT MOUNTED, MAKE: SHANGHAI ELECTRIC</t>
  </si>
  <si>
    <t>"BESTWAY CEMENT LIMITED
HATTAR PLANT
8th Floor | UBL Building, Jinnah Avenue | Islamabad 44000, Pakistan 
Tel: +92 51 835 5139
Karar Abbas - Jr. Officer – Procurement
quotations1@bestway.com.pk
CC: mahboob.shakir@bestway.com.pk
SPI # 449 RFQ # 5234-ELEC"</t>
  </si>
  <si>
    <t>PHASE SLIPRING MOTOR</t>
  </si>
  <si>
    <t>https://www.google.com.pk/search?num=30&amp;newwindow=1&amp;biw=1920&amp;bih=894&amp;ei=kWmOW46TD4SKvQT-zojgCA&amp;q=%22%40shanghai-electric.eu%22&amp;oq=%22%40shanghai-electric.eu%22&amp;gs_l=psy-ab.3..0i7i30k1j0i8i7i30k1.45662.48471.0.49079.4.4.0.0.0.0.268.506.0j2j1.3.0....0...1.1.64.psy-ab..1.3.506...0j35i39k1.0.N1aTObNkrIE
https://www.google.com.pk/search?num=30&amp;newwindow=1&amp;biw=1920&amp;bih=894&amp;ei=92mOW_KEMIfWvgSe9YfQDA&amp;q=shanghai-electric&amp;oq=shanghai-electric&amp;gs_l=psy-ab.3...0.0.0.143.0.0.0.0.0.0.0.0..0.0....0...1..64.psy-ab..0.0.0....0.kRxL1oifmPY
https://www.google.com.pk/search?num=30&amp;newwindow=1&amp;biw=1920&amp;bih=894&amp;ei=-mmOW6r1I5jGvQTcooD4Dg&amp;q=shanghai-electric+mptprs&amp;oq=shanghai-electric+mptprs&amp;gs_l=psy-ab.3..0i22i30k1l3j0i8i13i30k1l4.663758.665349.0.665916.7.7.0.0.0.0.144.650.0j5.5.0....0...1.1.64.psy-ab..2.4.519...0i30k1j0i13i30k1.0.ORcjsBhRSuM</t>
  </si>
  <si>
    <t>ESL9QGDRWIFYO</t>
  </si>
  <si>
    <t xml:space="preserve">Pressure Transmitter
Make: Baumer 
Type: E923
EM/ Rated/PS :0+4
Signal Output: 11-40 VDC
Snaps are attached </t>
  </si>
  <si>
    <t>Pressure Transmitter (Baumer )</t>
  </si>
  <si>
    <t>https://www.google.com.pk/search?q=baumer+pressure+transmitter&amp;oq=baumer+&amp;aqs=chrome.1.69i57j35i39l2j0l3.3288j0j7&amp;sourceid=chrome&amp;ie=UTF-8
https://www.google.com.pk/search?num=30&amp;newwindow=1&amp;ei=OqCPW5ScGoTcvQSanLegDg&amp;q=baumer+E923&amp;oq=baumer+E923&amp;gs_l=psy-ab.3...16878.16878.0.17223.1.1.0.0.0.0.123.123.0j1.1.0....0...1.1.64.psy-ab..0.0.0....0.PV78vWW0CFQ</t>
  </si>
  <si>
    <t>ESXQ8MF9ZBWB6</t>
  </si>
  <si>
    <t>UHLMANN
FLASH CARD 512 MB 
ORDER Qty: 3
Article No. 922765</t>
  </si>
  <si>
    <t>EXFXQ6U4C2VPK</t>
  </si>
  <si>
    <t>Data updated</t>
  </si>
  <si>
    <t>•        Elau Option Module OM-Max-4-Canlayer 2
Product code: VW3E700100000 (51130231)
Alt. product code: VW3E700100000-51130231
Manufacturer: Elau - Schneider
•        Price New: £1000/unit
MAX-4/11/03/128/08/1/1/00
13130251-008
Hardware: H474A8
Software: 00.16.42
000417-003019
Made in Germany
IDC Ribbon Cable;Connector Type : DB9 Male to 10 Pin Female IDC Connector Pitch : 2.54 mm / 0.1</t>
  </si>
  <si>
    <t xml:space="preserve">Maaz: Database Merge with Schnieder &amp; XXP-UP-JXY-UD ULHMANN
</t>
  </si>
  <si>
    <r>
      <rPr>
        <sz val="14"/>
        <rFont val="Trebuchet MS"/>
      </rPr>
      <t xml:space="preserve">Elau Option Module
</t>
    </r>
    <r>
      <rPr>
        <b/>
        <sz val="14"/>
        <rFont val="Trebuchet MS"/>
      </rPr>
      <t>(Database Merge with Schnieder &amp; XXP-UP-JXY-UD ULHMANN)</t>
    </r>
  </si>
  <si>
    <t>https://www.google.com.pk/search?q=OM-MAX-4-canlayer+2&amp;rlz=1C1SQJL_enPK798PK799&amp;oq=OM-MAX-4-canlayer+2&amp;aqs=chrome..69i57.64903j1j7&amp;sourceid=chrome&amp;ie=UTF-8
https://www.google.com.pk/search?num=30&amp;newwindow=1&amp;rlz=1C1SQJL_enPK798PK799&amp;ei=YwWSW6TaDIyFvQSMtJioAw&amp;q=Elau+OM%2FMAx-4%2FCAN-Layer-2+%2251130231%22&amp;oq=Elau+OM%2FMAx-4%2FCAN-Layer-2+%2251130231%22&amp;gs_l=psy-ab.12...13898.18033.0.20867.2.2.0.0.0.0.139.251.0j2.2.0....0...1.1.64.psy-ab..0.0.0....0.l93eoS6rkOI
https://www.google.com.pk/search?num=30&amp;newwindow=1&amp;rlz=1C1SQJL_enPK798PK799&amp;ei=DQaSW62FE5XGvQSh0pWYBA&amp;q=VW3E700100000+51130231&amp;oq=VW3E700100000+51130231&amp;gs_l=psy-ab.12..35i39k1.272247.272840.0.275478.2.2.0.0.0.0.117.231.0j2.2.0....0...1.1.64.psy-ab..0.1.117....0.7a0BqJeQ378
https://www.google.com.pk/search?q=VW3E700100000-51130231&amp;rlz=1C1SQJL_enPK798PK799&amp;oq=VW3E700100000-51130231&amp;aqs=chrome..69i57j69i60&amp;sourceid=chrome&amp;ie=UTF-8
==============================================================
https://www.google.com.pk/search?num=30&amp;newwindow=1&amp;biw=1920&amp;bih=943&amp;ei=jliSW7nnOsXSvgS-j6ugBw&amp;q=Elau+Option+Module+ON-Max-4-Canlayer+2+-%22pdf%22&amp;oq=Elau+Option+Module+ON-Max-4-Canlayer+2+-%22pdf%22&amp;gs_l=psy-ab.3...635752.638647.0.638791.7.7.0.0.0.0.199.859.0j7.7.0....0...1.1.64.psy-ab..0.1.143...35i39k1.0.-KKgnm8B93k
https://www.google.com.pk/search?q=%22%40barr-thorp.com%22+Email&amp;oq=%22%40barr-thorp.com%22+Email&amp;aqs=chrome..69i57.7447j0j4&amp;sourceid=chrome&amp;ie=UTF-8
https://www.google.com.pk/search?num=40&amp;newwindow=1&amp;hl=en-PK&amp;ei=7-GhW438DIzkvAScu6mgBA&amp;q=MAX-4%2F11%2F03%2F128%2F08%2F1%2F1%2F00+-%22ebay%22&amp;oq=MAX-4%2F11%2F03%2F128%2F08%2F1%2F1%2F00+-%22ebay%22&amp;gs_l=psy-ab.3...212594.215688.0.215953.8.8.0.0.0.0.182.923.0j8.8.0....0...1.1.64.psy-ab..0.0.0....0.fLliZn78LIE
https://www.google.com.pk/search?q=VW3E700100000&amp;oq=VW3E700100000&amp;aqs=chrome..69i57j69i60&amp;sourceid=chrome&amp;ie=UTF-8
https://www.google.com.pk/search?num=40&amp;newwindow=1&amp;ei=ISWuW7nbMoz7vAT7npioCA&amp;q=VW3E700100000+suppliers&amp;oq=VW3E700100000+suppliers&amp;gs_l=psy-ab.3...124704.126654.0.126751.10.9.0.0.0.0.191.784.0j6.6.0....0...1.1.64.psy-ab..4.1.116...35i302i39k1.0.hudQX52HcU8</t>
  </si>
  <si>
    <t>EZGCJE7NAGRP5</t>
  </si>
  <si>
    <t>Transducer PCM – 100
Make: GEFRAM
Quantity: 02 Nos.</t>
  </si>
  <si>
    <t>Talib H. Qadeeri 
Sr. Asst. Manager Supply Chain 
thussain@otsuka.pk</t>
  </si>
  <si>
    <t>No Links Needed already have the rates</t>
  </si>
  <si>
    <t>F18YSWXY7HRJH</t>
  </si>
  <si>
    <t>heat exchanger (Tube type)
material S.S 316L water temp in = 90 Celsius and 
water temp out = 25 Celsius</t>
  </si>
  <si>
    <t>Shoaib Rasheed
Maintenance Manager
P:04237511861-65 |EXT:122| M:0300-8406783 
E:Shoaib.rasheed@pharmedic.com.pk 
W:http://www.pharmedic.com.pk 
A: 16 KM MULTAN ROAD LAHORE
cc: syed.ali@pharmedic.com.pk
     jamshaid.ghani@pharmedic.com.pk</t>
  </si>
  <si>
    <t>heat exchanger (Tube type)</t>
  </si>
  <si>
    <t xml:space="preserve">https://www.google.com.pk/search?num=30&amp;newwindow=1&amp;ei=_PuYW7XAE8qd0wLZkpWQBA&amp;q=Tube+type+heat+exchanger+Manufactueres+&amp;oq=Tube+type+heat+exchanger+Manufactueres+&amp;gs_l=psy-ab.3..0i22i30k1l2.1082.4546.0.4969.15.15.0.0.0.0.262.1900.0j10j2.12.0....0...1.1.64.psy-ab..3.12.1900...0.0.WsUE_JbfI0A
https://www.google.com.pk/search?num=30&amp;newwindow=1&amp;ei=AvyYW-jUJKrV0gLr07DoBA&amp;q=Tube+type+heat+exchanger+UK+Manufacturers+&amp;oq=Tube+type+heat+exchanger+UK+Manufacturers+&amp;gs_l=psy-ab.3...15345.19321.0.19631.4.4.0.0.0.0.186.551.0j4.4.0....0...1.1.64.psy-ab..0.1.185...0i22i30k1.0.vuFOqz7A9cE
https://www.google.com.pk/search?num=30&amp;newwindow=1&amp;ei=F_yYW97hLY698AP5y4uwDg&amp;q=Tube+type+heat+exchanger+europe++Manufacturers&amp;oq=Tube+type+heat+exchanger+europe++Manufacturers&amp;gs_l=psy-ab.3...10657.14233.0.14352.14.13.1.0.0.0.144.1324.0j11.11.0....0...1.1.64.psy-ab..2.1.117...35i39k1.0.E-JZ3GEz-h0
</t>
  </si>
  <si>
    <t>F39SBMU61P370</t>
  </si>
  <si>
    <t>Foil heating element
Qty: 6</t>
  </si>
  <si>
    <t>Hussain Riaz
The Searle Company Limited
Address: F – 319, S.I.T.E., Karachi - Pakistan
Work: +(92-21) 32578001-8 | Ext: 3089 
Cell: +(92) 3335655253 
Email: hussain.riaz@searlecompany.com
www.searlecompany.com</t>
  </si>
  <si>
    <t>Arsalan: No need to work
ORDER IS BEING PREPARED BOSS SAID</t>
  </si>
  <si>
    <t>F4PP38GXQP7ZG</t>
  </si>
  <si>
    <t>Wraping Machine for leaflet bedsheet</t>
  </si>
  <si>
    <t>Al- Karam Textile Mills (Pvt) Limited
H.T/11, Landhi Industrial Area,
Karachi, Pakistan.
alkaram@alkaram.com
Telephone: +92 21-35018638-44 
UAN: +92 21-111-111-258 
Muhammad ehsan
muhammad.ahsan@alkaram.com</t>
  </si>
  <si>
    <t>F5W6MERXAZTBD</t>
  </si>
  <si>
    <t>Pure Steam Genarater  300 Kg.</t>
  </si>
  <si>
    <t>F6LHARZ4WAABH</t>
  </si>
  <si>
    <t>Dust Collecter.</t>
  </si>
  <si>
    <t>F71A6AK5FUWX1</t>
  </si>
  <si>
    <t>Metal Detcter.</t>
  </si>
  <si>
    <t xml:space="preserve"> Macter International                      
Abdus Salam"Macter International Limited
Abdus Salam,
F 216 SITE, Karachi – Pakistan,
Tel : +92 21 32591000
+92 21 32575311-14 (4 Lines)
abdus.salam@macter.com
Qamar"
</t>
  </si>
  <si>
    <t>F9524UF2M9IK0</t>
  </si>
  <si>
    <t>1. Thermostatic Air Vent
2. Piston Valve 
3. Steam Trap</t>
  </si>
  <si>
    <t>Murtaz.Saleem@unilever.com
Murtaz</t>
  </si>
  <si>
    <t>No Need To Work as Per Mr. Anwar Said</t>
  </si>
  <si>
    <t>Thermostatic Air Vent</t>
  </si>
  <si>
    <t>https://www.google.com.pk/search?num=30&amp;newwindow=1&amp;biw=1920&amp;bih=943&amp;ei=dVySW7L9JMz3vgTC_4fYBg&amp;q=Thermostatic+Air+Vent+-%22pdf%22&amp;oq=Thermostatic+Air+Vent+-%22pdf%22&amp;gs_l=psy-ab.3...1590.5181.0.5230.7.7.0.0.0.0.121.666.0j6.6.0....0...1.1.64.psy-ab..1.2.241...0j0i22i30k1.0.Bfgup2ObcT8
https://www.google.com.pk/search?num=30&amp;newwindow=1&amp;biw=1920&amp;bih=943&amp;ei=jlySW_COGsvfvATk2YjwCA&amp;q=Thermostatic+Air+Vent+manufacturer+-%22pdf%22&amp;oq=Thermostatic+Air+Vent+manufacturer+-%22pdf%22&amp;gs_l=psy-ab.3...1311.1311.0.1854.1.1.0.0.0.0.107.107.0j1.1.0....0...1.1.64.psy-ab..0.0.0....0.I_ACbmY_vg8
https://www.google.com.pk/search?num=30&amp;newwindow=1&amp;biw=1920&amp;bih=943&amp;ei=kVySW43CBcPpvAT_9K_QCA&amp;q=Piston+Valve+-%22pdf%22&amp;oq=Piston+Valve+-%22pdf%22&amp;gs_l=psy-ab.3...18309.20306.0.20610.2.2.0.0.0.0.105.208.0j2.2.0....0...1.1.64.psy-ab..0.0.0....0.v0uq0uhhTNQ
https://www.google.com.pk/search?num=30&amp;newwindow=1&amp;q=Piston+Valve+manufacturer+-%22pdf%22&amp;spell=1&amp;sa=X&amp;ved=0ahUKEwi95Oz44KjdAhVMs48KHSjIByYQBQgjKAA&amp;biw=1920&amp;bih=943
https://www.google.com.pk/search?num=30&amp;newwindow=1&amp;biw=1920&amp;bih=943&amp;ei=tlySW--fO4TcvQSKtIzwDw&amp;q=Steam+Trap+manufacturer+-%22pdf%22&amp;oq=Steam+Trap+manufacturer+-%22pdf%22&amp;gs_l=psy-ab.3...11788.11788.0.12577.1.1.0.0.0.0.103.103.0j1.1.0....0...1.1.64.psy-ab..0.0.0....0.MmeakD4gtMY
https://www.google.com.pk/search?num=30&amp;newwindow=1&amp;biw=1920&amp;bih=943&amp;ei=0FySW7SgC8nyvATM_on4Bw&amp;q=Steam+Trap+-%22pdf%22+-%22youtube%22&amp;oq=Steam+Trap+-%22pdf%22+-%22youtube%22&amp;gs_l=psy-ab.3...3927.7454.0.7614.11.11.0.0.0.0.135.975.0j9.9.0....0...1.1.64.psy-ab..2.0.0....0.lGQiaLNCPTw</t>
  </si>
  <si>
    <t>F9F3XK44IPYZ5</t>
  </si>
  <si>
    <t>Delta VFD
CP2000
Rating: 15HP
3 Phase 400V in &amp; 3 Phase 400V out
For Positive Pressure AHU
======================(YASIR)
Delta VFD150CP43A-21
Drive, AC, 15HP 460V 3PH 24A</t>
  </si>
  <si>
    <t>OBS 
C-14, Manghopir Road,S.I.T.E.
Karachi-75700, Pakistan
M. Faraz khatri 
Asst Manager Procurement
Faraz.Khatri@obs.com.pk
CC: arsalan.rabbani@obs.com.pk</t>
  </si>
  <si>
    <t>Customer need the item with same day so we are not working on it</t>
  </si>
  <si>
    <t>https://www.google.com.pk/search?num=30&amp;newwindow=1&amp;ei=HxuWW57oB8y4rQGtpJeYAw&amp;q=Delta+VFD150CP43A-21+suppliers+-%22indiamart%22+-%22alibaba%22+-%22ebay%22+-%22pdf%22&amp;oq=Delta+VFD150CP43A-21+suppliers+-%22indiamart%22+-%22alibaba%22+-%22ebay%22+-%22pdf%22&amp;gs_l=psy-ab.3...5289.7679.0.7855.7.7.0.0.0.0.111.727.1j6.7.0....0...1.1.64.psy-ab..0.0.0....0.28sXwAIvP0M
https://www.google.com.pk/search?num=30&amp;newwindow=1&amp;ei=JxuWW5zOJYPorQGHvqiIBw&amp;q=Delta+VFD150CP43A-21+europe+-%22indiamart%22+-%22alibaba%22+-%22ebay%22+-%22pdf%22&amp;oq=Delta+VFD150CP43A-21+europe+-%22indiamart%22+-%22alibaba%22+-%22ebay%22+-%22pdf%22&amp;gs_l=psy-ab.3...25484.28524.0.28643.9.8.1.0.0.0.106.613.1j5.6.0....0...1.1.64.psy-ab..2.0.0....0.bV4y27Lp3pQ
https://www.google.com.pk/search?num=30&amp;newwindow=1&amp;ei=RBuWW7flPNWd9QOGqLSoDQ&amp;q=Delta+VFD150CP43A-21+-%22indiamart%22+-%22alibaba%22+-%22ebay%22+-%22pdf%22&amp;oq=Delta+VFD150CP43A-21+-%22indiamart%22+-%22alibaba%22+-%22ebay%22+-%22pdf%22&amp;gs_l=psy-ab.3...12480.12999.0.13280.2.2.0.0.0.0.103.205.0j2.2.0....0...1.1.64.psy-ab..0.0.0....0.sf3hHkzEy_Q</t>
  </si>
  <si>
    <t>F9PM5A5XIEV6Y</t>
  </si>
  <si>
    <t>Dowtherm Oil (thermonal VP Oil)  - Most Urgent                              Quantity-1600/Liters</t>
  </si>
  <si>
    <t>Muhammad Asif (Mr.) Purchase Executive,
Archroma Pakistan Limited
Plot No.LX 10 &amp; 11, | Landhi Industrial Tarding Estate,Karachi – 75120, Pakistan, 
UAN: +92 (21) 111 330 330 (Ext : 375)
Mobile: +92 3028244809
E-Mail:  muhammad.asif@archroma.com
Website: www.archroma.com</t>
  </si>
  <si>
    <t>Maaz: found only 30 emails
Hasan: Yasir is confirming something from freight forwarder and supplier</t>
  </si>
  <si>
    <t>Dowtherm Oil</t>
  </si>
  <si>
    <t>https://www.google.com.pk/search?num=30&amp;newwindow=1&amp;ei=txuWW--PA8b89QPv0oeAAw&amp;q=therminol+VP+1+-%22indiamart%22+-%22alibaba%22+-%22ebay%22+-%22pdf%22&amp;oq=therminol+VP+1+-%22indiamart%22+-%22alibaba%22+-%22ebay%22+-%22pdf%22&amp;gs_l=psy-ab.3...2789.9445.0.9836.4.4.0.0.0.0.123.440.1j3.4.0....0...1.1.64.psy-ab..0.2.238...0j0i22i30k1.0.6rqiABYt2qA
https://www.google.com.pk/search?num=30&amp;newwindow=1&amp;ei=2xuWW6OEKpao9QPhzJzoCw&amp;q=therminol+VP+1+europe+suppliers+-%22indiamart%22+-%22alibaba%22+-%22ebay%22+-%22pdf%22&amp;oq=therminol+VP+1+europe+suppliers+-%22indiamart%22+-%22alibaba%22+-%22ebay%22+-%22pdf%22&amp;gs_l=psy-ab.3...1845.1845.0.2092.1.1.0.0.0.0.110.110.0j1.1.0....0...1.1.64.psy-ab..0.0.0....0.t05dYAbfyog</t>
  </si>
  <si>
    <t>F9TR7PKXWK033</t>
  </si>
  <si>
    <t>FLOWSWITCH    QUANTIY :01
Approval: EX-proof – Zone2
Process connection :1/2 inch NPT
Insertion length : 100 mm
Pipe diameter : DN 150
Endress and hauser</t>
  </si>
  <si>
    <t>FLOW SWITCH Endress and hauser</t>
  </si>
  <si>
    <t>https://www.google.com.pk/search?num=30&amp;newwindow=1&amp;biw=1920&amp;bih=943&amp;ei=AhyWW6KDG4mo9QPi_4GYDA&amp;q=endress+and+hauser+FLOW+SWITCH+-%22indiamart%22+-%22alibaba%22+-%22ebay%22+-%22pdf%22&amp;oq=endress+and+hauser+FLOW+SWITCH+-%22indiamart%22+-%22alibaba%22+-%22ebay%22+-%22pdf%22&amp;gs_l=psy-ab.3...28743.29118.0.29582.2.2.0.0.0.0.125.229.0j2.2.0....0...1.1.64.psy-ab..0.1.125...0i22i30k1.0.cNeDjmhG7G4
https://www.google.com.pk/search?num=30&amp;newwindow=1&amp;biw=1422&amp;bih=985&amp;ei=3W-WW4yVG4nUjwT-s5fACg&amp;q=endress+and+hauser+distributors++-%22indiamart%22+-%22alibaba%22+-%22ebay%22+-%22pdf%22&amp;oq=endress+and+hauser+distributors++-%22indiamart%22+-%22alibaba%22+-%22ebay%22+-%22pdf%22&amp;gs_l=psy-ab.3..0i71k1l8.7512.7512.0.7624.1.1.0.0.0.0.0.0..0.0....0...1.1.64.psy-ab..1.0.0....0.Cfpl9gSdr2c</t>
  </si>
  <si>
    <t>FBHK4G4S5PPB6</t>
  </si>
  <si>
    <t xml:space="preserve">Timer Module (Bircher) AG CH-8222         Quantity-02
Beringen TS
Physical sample available . 
</t>
  </si>
  <si>
    <t>Timer Module (Bircher)</t>
  </si>
  <si>
    <t>https://www.google.com.pk/search?num=30&amp;newwindow=1&amp;ei=Rx2WW8HOK8Pk8AOj2aKwCA&amp;q=bircher+reglomat+distributors&amp;oq=Bircher-Reglomat&amp;gs_l=psy-ab.1.0.0i71k1l8.0.0.0.83792.0.0.0.0.0.0.0.0..0.0....0...1..64.psy-ab..0.0.0....0.uxRcU9QMeFU
https://www.google.com.pk/search?num=30&amp;newwindow=1&amp;ei=uh2WW8rTA42q8AP42oygDg&amp;q=AG+CH-8222+-%22ebay%22+-%22pdf%22&amp;oq=AG+CH-8222+-%22ebay%22+-%22pdf%22&amp;gs_l=psy-ab.3...2748.5420.0.5636.4.4.0.0.0.0.106.411.1j3.4.0....0...1.1.64.psy-ab..0.0.0....0.87aFjzcp1kU
https://www.google.com.pk/search?num=30&amp;newwindow=1&amp;ei=wB2WW5-BHpPb_wTUqZ-oBA&amp;q=bircher+reglomat+AG+CH-8222+-%22ebay%22+-%22pdf%22&amp;oq=bircher+reglomat+AG+CH-8222+-%22ebay%22+-%22pdf%22&amp;gs_l=psy-ab.3...15269.15836.0.16059.2.2.0.0.0.0.105.205.0j2.2.0....0...1.1.64.psy-ab..0.0.0....0.U5U0MqT3c04</t>
  </si>
  <si>
    <t>FBKCXTINXAYMY</t>
  </si>
  <si>
    <t>Digital Hygrometer                  02 EA
PR# 10000475</t>
  </si>
  <si>
    <t>Quote them Our existing Hygrometers</t>
  </si>
  <si>
    <t>FD54S3ATXEXI0</t>
  </si>
  <si>
    <r>
      <rPr>
        <sz val="14"/>
        <rFont val="Trebuchet MS"/>
      </rPr>
      <t xml:space="preserve">-Buffer Solution PH 4.0        1 LT
-Buffer Solution PH 7.0        1 MG
-Buffer Solution PH 10.0        1 LT
</t>
    </r>
    <r>
      <rPr>
        <b/>
        <sz val="14"/>
        <rFont val="Trebuchet MS"/>
      </rPr>
      <t xml:space="preserve">P.R# 10000369
</t>
    </r>
    <r>
      <rPr>
        <sz val="14"/>
        <rFont val="Trebuchet MS"/>
      </rPr>
      <t xml:space="preserve">===============================
-ITEM CODE 74421  (Mention it in Quotaiton)
Tetrabutyl Ammonium 
Hydroxide 20% (100ML Pack Size)   QTY: ML 500
------------------------------------
-ITEM CODE 75603  (Mention it in Quotaiton)
Trifluroacetic Acid 100ML Pack Size Qty: ML 300
</t>
    </r>
    <r>
      <rPr>
        <b/>
        <sz val="14"/>
        <rFont val="Trebuchet MS"/>
      </rPr>
      <t>PR # 10000317</t>
    </r>
  </si>
  <si>
    <t>Chemical Database Available</t>
  </si>
  <si>
    <t>FFGJ3EXIXKH2G</t>
  </si>
  <si>
    <t>ITEM CODE 81945 (Mention it in Quotaiton)
Electrode For pH Meter        
Jenway Model 3510        Qty:2
PR # 10000317</t>
  </si>
  <si>
    <t>DAtabase Available</t>
  </si>
  <si>
    <t>FGT4J7YCT5AVW</t>
  </si>
  <si>
    <t>1. ITEM CODE 81091  (Mention it in Quotaiton)
Iron Lamp of Atomic
Absorption-400  Analyst 400
Atomic Absorption Spectrometers   QTY: 1
PR # 10000317
======================
2. ITEM CODE 79986   (Mention it in Quotaiton)      
O Riing 0.984 ID 0.139WD
Part # 09200079 (Atomic)   QTY:  10
======================
3. ITEM CODE 79987   (Mention it in Quotaiton) 
O Ring 
Part # 09902147(Atomic)        QTY: 10
PR # 10000317</t>
  </si>
  <si>
    <t>Atomic Absorption Spectrometers
( Perkin Elmer )</t>
  </si>
  <si>
    <t>https://www.google.com.pk/search?num=30&amp;newwindow=1&amp;ei=rjaWW6ytMqOP0gKi_4nABw&amp;q=PerkinElmer+Atomic+Absorption+Spectroscopy+Aanalyst+400+-%22indiamart%22+-%22alibaba%22+-%22ebay%22+-%22pdf%22&amp;oq=PerkinElmer+Atomic+Absorption+Spectroscopy+Aanalyst+400+-%22indiamart%22+-%22alibaba%22+-%22ebay%22+-%22pdf%22&amp;gs_l=psy-ab.3...17378.17651.0.18147.2.2.0.0.0.0.124.238.0j2.2.0....0...1.1.64.psy-ab..0.1.124...0i22i30k1.0.EH2p9DPqevg
https://www.google.com.pk/search?num=30&amp;newwindow=1&amp;ei=0TaWW-yPEoKP8AOx65_4Aw&amp;q=PerkinElmer++Aanalyst+400+suppliers+-%22indiamart%22+-%22alibaba%22+-%22ebay%22+-%22pdf%22&amp;oq=PerkinElmer++Aanalyst+400+suppliers+-%22indiamart%22+-%22alibaba%22+-%22ebay%22+-%22pdf%22&amp;gs_l=psy-ab.3...3908.5292.0.5380.10.9.0.0.0.0.200.870.0j5j1.6.0....0...1.1.64.psy-ab..5.0.0....0.2L23bcSNLFs
https://www.google.com.pk/search?num=30&amp;newwindow=1&amp;q=PerkinElmer+distributors+-%22indiamart%22+-%22alibaba%22+-%22ebay%22+-%22pdf%22&amp;sa=X&amp;ved=0ahUKEwjd4uq4jbDdAhVJjlQKHRREDRQQ7xYIIygA&amp;biw=1920&amp;bih=943
https://www.google.com.pk/search?num=30&amp;newwindow=1&amp;biw=1920&amp;bih=943&amp;ei=5zaWW_iyHMuE0wKQpI7YBQ&amp;q=PerkinElmer+09902147+-%22indiamart%22+-%22alibaba%22+-%22ebay%22+-%22pdf%22&amp;oq=PerkinElmer+09902147+-%22indiamart%22+-%22alibaba%22+-%22ebay%22+-%22pdf%22&amp;gs_l=psy-ab.3...697329.697329.0.698120.1.1.0.0.0.0.109.109.0j1.1.0....0...1.1.64.psy-ab..0.0.0....0.DI1jb8P5fDk
https://www.google.com.pk/search?num=30&amp;newwindow=1&amp;biw=1920&amp;bih=943&amp;ei=ojmWW7KVI5Dc_wSv_6LgDA&amp;q=PerkinElmer+09200079+-%22indiamart%22+-%22alibaba%22+-%22ebay%22+-%22pdf%22&amp;oq=PerkinElmer+09200079+-%22indiamart%22+-%22alibaba%22+-%22ebay%22+-%22pdf%22&amp;gs_l=psy-ab.3...20399.20399.0.21211.1.1.0.0.0.0.452.452.4-1.1.0....0...1.1.64.psy-ab..0.0.0....0.X1vDPnPtTu4</t>
  </si>
  <si>
    <t>FH7Q2WTXI5LWA</t>
  </si>
  <si>
    <t>Electric Motor, Single Phase, HP: ½, RPM: 1400
01 No.        For Drill Machine</t>
  </si>
  <si>
    <t>Tufail Khan 
Procurement Officer
Ferozsons Laboratories Limited
Post Office: Ferozsons, Amangarh, Nowshera, K.P.K.
Phone: 0923-560145|Cell: 0315-9890785| FAX: 0923-611302, Website: www.ferozsons-labs.com</t>
  </si>
  <si>
    <t>Electric Motor, Single Phase</t>
  </si>
  <si>
    <t>https://www.google.com.pk/search?num=30&amp;newwindow=1&amp;biw=1920&amp;bih=943&amp;ei=hlKWW4XDHoe-jwTf3ICQCA&amp;q=Electric+Motor%2C+Single+Phase%2C+HP%3A+%C2%BD%2C+RPM%3A+1400+-%22ebay%22+-%22alibaba%22+-%22pdf%22&amp;oq=Electric+Motor%2C+Single+Phase%2C+HP%3A+%C2%BD%2C+RPM%3A+1400+-%22ebay%22+-%22alibaba%22+-%22pdf%22&amp;gs_l=psy-ab.3...5573.9425.0.9571.7.7.0.0.0.0.107.725.0j7.7.0....0...1.1.64.psy-ab..0.0.0....0.X6aFg3srPBc
https://www.google.com.pk/search?num=30&amp;newwindow=1&amp;biw=1920&amp;bih=943&amp;ei=tVKWW5rqL6ufjwSus5HYCQ&amp;q=Electric+Motor%2C+Single+Phase+Germany+-%22ebay%22+-%22alibaba%22+-%22pdf%22+-%22indiamart%22&amp;oq=Electric+Motor%2C+Single+Phase+Germany+-%22ebay%22+-%22alibaba%22+-%22pdf%22+-%22indiamart%22&amp;gs_l=psy-ab.3...3871.8975.0.9085.15.14.1.0.0.0.202.1400.0j10j1.11.0....0...1.1.64.psy-ab..4.0.0....0.2eQD5uySHxg</t>
  </si>
  <si>
    <t>FI8DK9XYZ2Z91</t>
  </si>
  <si>
    <t xml:space="preserve">1. FORMALDEHYDE METER HAND HELD
MODEL NO: Y 300 WITH CALIBRATION AND ONE SET OF FILTER
MAKE: ENVIORNMENTAL SENSOR USA
QUANTITY: 01
</t>
  </si>
  <si>
    <t>FORMALDEHYDE METER HAND HELD</t>
  </si>
  <si>
    <t>https://www.google.com.pk/search?num=30&amp;newwindow=1&amp;ei=_miWW8O1KoTH_wSpqrHICQ&amp;q=Formaldehyde%09Y-300+-pdf%22%22&amp;oq=Formaldehyde%09Y-300+-pdf%22%22&amp;gs_l=psy-ab.3...2318.13180.0.13285.11.9.2.0.0.0.146.863.0j7.7.0....0...1.1.64.psy-ab..2.2.123...35i39k1.0.uvsTS4FOgXY
https://www.google.com.pk/search?num=30&amp;newwindow=1&amp;ei=s2iWW8WwCIWz8AO6grCoDw&amp;q=ENVIRONMENTAL+SENSOR+USA+Formaldehyde%09Y-300&amp;oq=ENVIRONMENTAL+SENSOR+USA+Formaldehyde%09Y-300&amp;gs_l=psy-ab.3...18857.18857.0.19863.1.1.0.0.0.0.206.206.2-1.1.0....0...1.1.64.psy-ab..0.0.0....0.cI6WGGzG9Dk
https://www.google.com.pk/search?q=environmental+sensors+USA+distributors&amp;oq=environmental+sensors+USA+distributors&amp;aqs=chrome..69i57.11543j0j4&amp;sourceid=chrome&amp;ie=UTF-8</t>
  </si>
  <si>
    <t>FX67XCF9MLSJF</t>
  </si>
  <si>
    <t>1. oxygen meter</t>
  </si>
  <si>
    <t>Muhammad Bilal 
AGP, Limited 
B-23, S.I.T.E 
Karachi-75700, Pakistan 
Cell : 0331-2410609 
Ph.: 92-21-111-247-247 (Ext. 426)
bilal.farooq@agp.com.pk</t>
  </si>
  <si>
    <t>oxygen meter</t>
  </si>
  <si>
    <t xml:space="preserve">https://www.google.com.pk/search?num=30&amp;newwindow=1&amp;ei=NKWXW8PSMoHUvgTCuZKgBA&amp;q=oxygen+meter+-%22amazon%22+-%22ebay%22+-%22alibaba%22+-%22aliexpress%22&amp;oq=oxygen+meter+-%22amazon%22+-%22ebay%22+-%22alibaba%22+-%22aliexpress%22&amp;gs_l=psy-ab.3...9697.28135.0.28311.43.43.0.0.0.0.125.4070.0j38.38.0....0...1.1.64.psy-ab..5.2.240...0j0i20i263k1j0i67k1j0i22i30k1.0.9aGv-1Afvq4
https://www.google.com.pk/search?num=30&amp;newwindow=1&amp;ei=UqWXW_mAJIacjwT-zLbYCg&amp;q=oxygen+meter+manufacturer+-%22amazon%22+-%22ebay%22+-%22alibaba%22+-%22aliexpress%22&amp;oq=oxygen+meter+manufacturer+-%22amazon%22+-%22ebay%22+-%22alibaba%22+-%22aliexpress%22&amp;gs_l=psy-ab.3...21163.30377.0.30649.25.19.6.0.0.0.235.1974.0j16j1.17.0....0...1.1.64.psy-ab..2.0.0....0.4jf97PuLbJI
</t>
  </si>
  <si>
    <t>FQ78XUX4QWE3U</t>
  </si>
  <si>
    <t>1. HLR High Pressure Sensor
Model: 7970 (1100~`1200 psig) -- Qty: 2</t>
  </si>
  <si>
    <t>Global Technology Concern
Rana.Shahid.ali.riaz@gmail.com</t>
  </si>
  <si>
    <t>HLR High Pressure Sensor</t>
  </si>
  <si>
    <t>https://www.google.com.pk/search?num=30&amp;newwindow=1&amp;ei=TMWXW4yJOuas0gKKtanwCg&amp;q=Pressure+Sensor+HLR+7970+-%22pdf%22+-%22amazon%22+-%22ebay%22+-%22alibaba%22+-%22aliexpress%22&amp;oq=Pressure+Sensor+HLR+7970+-%22pdf%22+-%22amazon%22+-%22ebay%22+-%22alibaba%22+-%22aliexpress%22&amp;gs_l=psy-ab.3...7379.7692.0.8347.2.2.0.0.0.0.111.217.0j2.2.0....0...1.1.64.psy-ab..0.0.0....0.eCy3xGDeCMU
https://www.google.com.pk/search?num=30&amp;newwindow=1&amp;ei=VsWXW861FJC78APDw7LABg&amp;q=Pressure+Sensor+HLR+7970+suppliers+-%22pdf%22+-%22amazon%22+-%22ebay%22+-%22alibaba%22+-%22aliexpress%22&amp;oq=Pressure+Sensor+HLR+7970+suppliers+-%22pdf%22+-%22amazon%22+-%22ebay%22+-%22alibaba%22+-%22aliexpress%22&amp;gs_l=psy-ab.3...18990.20604.0.20705.10.10.0.0.0.0.164.729.0j6.6.0....0...1.1.64.psy-ab..4.0.0....0.-2e7PEnO7aE</t>
  </si>
  <si>
    <t>FRRI87X7K2LIB</t>
  </si>
  <si>
    <t xml:space="preserve">
FESTO Pneumatic Cylinder 
Model: AV-35-2-SA 27368 R608 
P Max 8 Bar   
(Quantity 2 No)
</t>
  </si>
  <si>
    <t xml:space="preserve">Muhammad Haseeb
Procurement Officer
Aspin Pharma (Pvt) Limited
Plot Nos. 10&amp; 25, Sector No. 20,
Korangi Industrial Area,
Karachi 74900, Pakistan
Tel     : +92 (21) 35045560-62, Ext : 423
Cell    : 0342-2569990
Email : muhammad.haseeb@aspin.com.pk
</t>
  </si>
  <si>
    <t>Jesi likhe ha wasi  hi enquiry fly karna 
Maaz: Data Ready</t>
  </si>
  <si>
    <t>FESTO Pneumatic Cylinder
( Merged Data )</t>
  </si>
  <si>
    <t>https://www.google.com.pk/search?num=40&amp;newwindow=1&amp;biw=1920&amp;bih=889&amp;ei=aU-vW6HRIMnerQHygYnICg&amp;q=AV-35-2-SA+27368&amp;oq=AV-35-2-SA+27368&amp;gs_l=psy-ab.3..35i39k1l2.25132.25924.0.26371.3.3.0.0.0.0.129.371.0j3.3.0....0...1.1.64.psy-ab..0.2.250....0.vhh-J01dOcs
https://www.google.com.pk/search?num=40&amp;newwindow=1&amp;biw=1920&amp;bih=889&amp;ei=hE-vW7GJM9X6rQGh-a_QBw&amp;q=AV-35-2-SA&amp;oq=AV-35-2-SA&amp;gs_l=psy-ab.3..35i39k1l2j0.11463.11766.0.12087.2.2.0.0.0.0.116.228.0j2.2.0....0...1.1.64.psy-ab..0.2.228...0i30k1.0.vuda29um-TY
https://www.google.com.pk/search?num=40&amp;newwindow=1&amp;biw=1920&amp;bih=889&amp;ei=n0-vW7ebPJnurQHy64DgCA&amp;q=FESTO+AV-35-2-SA+-%22amazon%22&amp;oq=FESTO+AV-35-2-SA+-%22amazon%22&amp;gs_l=psy-ab.3...3245.6434.0.6698.10.10.0.0.0.0.135.918.0j8.8.0....0...1.1.64.psy-ab..2.2.261...35i39k1j0i22i30k1.0.liE_UdU9Lig
https://www.google.com.pk/search?q=%22%40festo.com%22+Email&amp;oq=%22%40festo.com%22+Email&amp;aqs=chrome..69i57.7599j0j4&amp;sourceid=chrome&amp;ie=UTF-8</t>
  </si>
  <si>
    <t>FRUNJ33566CG6</t>
  </si>
  <si>
    <t xml:space="preserve">DIFFERENTIAL PRESSURE TRANSMITTER
Make: Veris Industries 
Range: 1” WC
Model: PXPLX03F
</t>
  </si>
  <si>
    <t xml:space="preserve">
M.Qeyamuddin | SAMI Pharmaceuticals (Pvt.) Limited
                                           Karachi – Pakistan               
TEL.:  +92 21 32578081-83 | Fax +92 21 32563934 
E-MAIL: samipharma@samikhi.com; procurement@samikhi.com
</t>
  </si>
  <si>
    <t>DIFFERENTIAL PRESSURE TRANSMITTER</t>
  </si>
  <si>
    <t>https://www.google.com.pk/search?num=30&amp;newwindow=1&amp;biw=1920&amp;bih=894&amp;ei=w8SXW7eSIovz0wL516bgAw&amp;q=VERIS+Industries+PXPLX03F+-%22amazon%22+-%22ebay%22+-%22alibaba%22+-%22aliexpress%22&amp;oq=VERIS+Industries+PXPLX03F+-%22amazon%22+-%22ebay%22+-%22alibaba%22+-%22aliexpress%22&amp;gs_l=psy-ab.3...9104.9527.0.10143.2.2.0.0.0.0.133.245.0j2.2.0....0...1.1.64.psy-ab..0.0.0....0.gAksh1xhU6E
https://www.google.com.pk/search?num=30&amp;newwindow=1&amp;biw=1920&amp;bih=894&amp;ei=3MSXW9vuBqah0wL2kIigDw&amp;q=VERIS+Industries+suppliers+-%22amazon%22+-%22ebay%22+-%22alibaba%22+-%22aliexpress%22&amp;oq=VERIS+Industries+suppliers+-%22amazon%22+-%22ebay%22+-%22alibaba%22+-%22aliexpress%22&amp;gs_l=psy-ab.3...5141.5875.0.6291.2.2.0.0.0.0.121.223.0j2.2.0....0...1.1.64.psy-ab..0.0.0....0.bdF2LvY8fsw</t>
  </si>
  <si>
    <t>FS8LNBX2SYNEA</t>
  </si>
  <si>
    <t>1. Force ventilator for confined space ventilation</t>
  </si>
  <si>
    <t>Force ventilator</t>
  </si>
  <si>
    <t>https://www.google.com.pk/search?num=30&amp;newwindow=1&amp;biw=1920&amp;bih=894&amp;ei=kaWXW5HZIsacjwSa4JzoBw&amp;q=Forced+ventilation+for+confined+space+ventilation+-%22amazon%22+-%22ebay%22+-%22alibaba%22+-%22aliexpress%22&amp;oq=Forced+ventilation+for+confined+space+ventilation+-%22amazon%22+-%22ebay%22+-%22alibaba%22+-%22aliexpress%22&amp;gs_l=psy-ab.3...6078.6367.0.6949.2.2.0.0.0.0.189.296.0j2.2.0....0...1.1.64.psy-ab..0.0.0....0.rhWYLkjP8ck
https://www.google.com.pk/search?num=30&amp;newwindow=1&amp;biw=1920&amp;bih=894&amp;ei=maWXW_mBI6GKjwT6toqwCg&amp;q=Forced+ventilation+manufactuer+-%22amazon%22+-%22ebay%22+-%22alibaba%22+-%22aliexpress%22&amp;oq=Forced+ventilation+manufactuer+-%22amazon%22+-%22ebay%22+-%22alibaba%22+-%22aliexpress%22&amp;gs_l=psy-ab.3...19705.23057.0.23745.14.13.1.0.0.0.140.1293.0j12.12.0....0...1.1.64.psy-ab..1.0.0....0.xRC4RKN-W3s</t>
  </si>
  <si>
    <t>FSXLNZRC6XGMZ</t>
  </si>
  <si>
    <t>2. Versa 3/2 way pneumatic pilot valve
Model: BSP-3308-316 -- Qty: 4
3. Versa 5/2 way dual pilot valve
Model: VPP-4502-316 -- Qty: 1
4. Versa 3/2 way pneumatic pilot valve
Model: VSP-3501-316 -- Qty: 1</t>
  </si>
  <si>
    <t>Versa pneumatic pilot valve</t>
  </si>
  <si>
    <t xml:space="preserve">https://www.google.com.pk/search?num=30&amp;newwindow=1&amp;ei=gsWXW-SrFMXVvgSygJnADg&amp;q=BSP-3308-316+suppliers+-%22amazon%22+-%22ebay%22+-%22alibaba%22+-%22aliexpress%22&amp;oq=BSP-3308-316+suppliers+-%22amazon%22+-%22ebay%22+-%22alibaba%22+-%22aliexpress%22&amp;gs_l=psy-ab.3...26363.35745.0.36186.4.4.0.0.0.0.130.450.0j4.4.0....0...1.1.64.psy-ab..0.0.0....0.MQzm7D9D4FE
https://www.google.com.pk/search?num=30&amp;newwindow=1&amp;ei=p8WXW_3pHJCo8AO_gbCwAQ&amp;q=Versa+BSP-3308-316+suppliers+-%22amazon%22+-%22ebay%22+-%22alibaba%22+-%22aliexpress%22&amp;oq=Versa+BSP-3308-316+suppliers+-%22amazon%22+-%22ebay%22+-%22alibaba%22+-%22aliexpress%22&amp;gs_l=psy-ab.3...60929.63823.0.64237.4.4.0.0.0.0.113.426.0j4.4.0....0...1.1.64.psy-ab..0.0.0....0.9Ns9E-XdRyU
https://www.google.com.pk/search?num=30&amp;newwindow=1&amp;ei=6MWXW4aXK-mT0gLH9pmQAw&amp;q=Versa+VPP-4502-316+suppliers+-%22amazon%22+-%22ebay%22+-%22alibaba%22+-%22aliexpress%22&amp;oq=Versa+VPP-4502-316+suppliers+-%22amazon%22+-%22ebay%22+-%22alibaba%22+-%22aliexpress%22&amp;gs_l=psy-ab.3...19982.19982.0.20668.1.1.0.0.0.0.114.114.0j1.1.0....0...1.1.64.psy-ab..0.0.0....0.OIOcv-3fD2k
https://www.google.com.pk/search?num=30&amp;newwindow=1&amp;ei=_sWXW92vGoKD8AO18KW4Ag&amp;q=Versa+VSP-3501-316+suppliers+-%22amazon%22+-%22ebay%22+-%22alibaba%22+-%22aliexpress%22&amp;oq=Versa+VSP-3501-316+suppliers+-%22amazon%22+-%22ebay%22+-%22alibaba%22+-%22aliexpress%22&amp;gs_l=psy-ab.3...27155.27155.0.27993.1.1.0.0.0.0.107.107.0j1.1.0....0...1.1.64.psy-ab..0.0.0....0.lMlHrkuro4A
</t>
  </si>
  <si>
    <t>FT7BNE1XWBT9P</t>
  </si>
  <si>
    <t>5. Norgren air filter Regulator
Model: B73G-4AK-QD1-RMN -- Qty: 1</t>
  </si>
  <si>
    <t>Norgren air filter Regulator</t>
  </si>
  <si>
    <t>https://www.google.com.pk/search?num=30&amp;newwindow=1&amp;biw=1920&amp;bih=943&amp;ei=WMaXW_fzB6qI0wKP4bdI&amp;q=Norgren+B73G-4AK-QD1-RMN+suppliers+-%22amazon%22+-%22ebay%22+-%22alibaba%22+-%22aliexpress%22&amp;oq=Norgren+B73G-4AK-QD1-RMN+suppliers+-%22amazon%22+-%22ebay%22+-%22alibaba%22+-%22aliexpress%22&amp;gs_l=psy-ab.3...10677.10989.0.11628.2.2.0.0.0.0.120.225.0j2.2.0....0...1.1.64.psy-ab..0.1.120...0i22i30k1.0.h05o2Fn4gTk
https://www.google.com.pk/search?num=30&amp;newwindow=1&amp;biw=1920&amp;bih=943&amp;ei=ZMaXW8y9Mo278AOOhYSABA&amp;q=Norgren+suppliers+-%22amazon%22+-%22ebay%22+-%22alibaba%22+-%22aliexpress%22&amp;oq=Norgren+suppliers+-%22amazon%22+-%22ebay%22+-%22alibaba%22+-%22aliexpress%22&amp;gs_l=psy-ab.3...15917.15917.0.16549.1.1.0.0.0.0.104.104.0j1.1.0....0...1.1.64.psy-ab..0.0.0....0.9mSIZ5y21hM</t>
  </si>
  <si>
    <t>FTN9N47MX3AAS</t>
  </si>
  <si>
    <t>6. BIS Needle Valve, 1/4" O.D -- Qty: 2</t>
  </si>
  <si>
    <t>Maaz: found only 31 emails
ARSALAN: INCOMPLETE SPECIFICATION</t>
  </si>
  <si>
    <t>BIS Needle Valve</t>
  </si>
  <si>
    <t>https://www.google.com.pk/search?num=30&amp;newwindow=1&amp;biw=1920&amp;bih=943&amp;ei=dsaXW7PrD8Wf0wK3kKrQAg&amp;q=BIS+Needle+Valve%2C+1%2F4%22+O.D+-%22amazon%22+-%22ebay%22+-%22alibaba%22+-%22aliexpress%22&amp;oq=BIS+Needle+Valve%2C+1%2F4%22+O.D+-%22amazon%22+-%22ebay%22+-%22alibaba%22+-%22aliexpress%22&amp;gs_l=psy-ab.3...23807.23807.0.26222.1.1.0.0.0.0.102.102.0j1.1.0....0...1.1.64.psy-ab..0.0.0....0.tOmRfaD65h4
https://www.google.com.pk/search?num=30&amp;newwindow=1&amp;biw=1920&amp;bih=943&amp;ei=wsaXW4KyKIWU8AO0io6AAw&amp;q=BIS+Needle+Valve%2C+1%2F4%22+O.D+suppliers+-%22pdf%22+-%22amazon%22+-%22ebay%22+-%22alibaba%22+-%22aliexpress%22&amp;oq=BIS+Needle+Valve%2C+1%2F4%22+O.D+suppliers+-%22pdf%22+-%22amazon%22+-%22ebay%22+-%22alibaba%22+-%22aliexpress%22&amp;gs_l=psy-ab.3...6442.10632.0.10889.7.7.0.0.0.0.108.732.0j7.7.0....0...1.1.64.psy-ab..0.0.0....0.3IvGGi1VcdI</t>
  </si>
  <si>
    <t>FUJQB2YELEUXD</t>
  </si>
  <si>
    <t>ELECTROMEGNATIC CLUTCH 14.105.06.1.0 = 96V 15W 14/87 DE0580 LENZE
Qty: 1</t>
  </si>
  <si>
    <t xml:space="preserve">Mohammad Abdullah | Manager Commercial
Tel:  +92-42-35712969
Email: abdullah@starimpex.com
STAR IMPEX INTERNATIONAL
Suite # 5, 3rd Floor Imtiaz Centre, Gulberg II, 
Main Market, Lahore, 54660, Pakistan
</t>
  </si>
  <si>
    <t>Maaz: found only 24 emails</t>
  </si>
  <si>
    <t>ELECTROMEGNATIC CLUTCH</t>
  </si>
  <si>
    <t>https://www.google.com.pk/search?num=40&amp;newwindow=1&amp;ei=HGGbW-DNHYeZjwTBgo64DQ&amp;q=Lenze+14.105.06&amp;oq=Lenze+14.105.06&amp;gs_l=psy-ab.3...803.5523.0.5674.9.9.0.0.0.0.143.1097.0j9.9.0....0...1.1.64.psy-ab..0.0.0....0.Y5C4ZIkn4J0
https://www.google.com.pk/search?num=40&amp;newwindow=1&amp;ei=I2GbW6HZDujujwSL74LADA&amp;q=Lenze+14.105.06+suppliers&amp;oq=Lenze+14.105.06+suppliers&amp;gs_l=psy-ab.3...12586.14617.0.14760.10.9.0.0.0.0.281.930.0j5j1.6.0....0...1.1.64.psy-ab..4.0.0....0.SwmwPtdM4TA</t>
  </si>
  <si>
    <t>FUPCZSP6EXJKJ</t>
  </si>
  <si>
    <t>Powder Transfer System 
urs attached in email
Qty: 6</t>
  </si>
  <si>
    <t>Indus Pharma
Naseer Ahmed
naseer.ahmed@indus-pharma.com</t>
  </si>
  <si>
    <t>Hasan: Mr. Qamar said to hold the quotation.
Maaz: database ready</t>
  </si>
  <si>
    <t>Quotation Prepared</t>
  </si>
  <si>
    <t>Powder Transfer System</t>
  </si>
  <si>
    <t xml:space="preserve">https://www.google.com.pk/search?q=Vacuum+Feed+System+for+Tablet+Press+Machine+-alibaba&amp;num=40&amp;newwindow=1&amp;rlz=1C1SQJL_enPK798PK799&amp;source=lnms&amp;tbm=isch&amp;sa=X&amp;ved=0ahUKEwjm9LrIwIjeAhUdS48KHcaZAc0Q_AUIDigB&amp;biw=1920&amp;bih=1058
https://www.google.com.pk/search?q=Vacuum+Feed+System+for+Tablet+Press+Machine+-alibaba&amp;newwindow=1&amp;rlz=1C1SQJL_enPK798PK799&amp;source=lnms&amp;sa=X&amp;ved=0ahUKEwj92P2nj4jeAhWLRY8KHYD2CisQ_AUICSgA&amp;biw=1920&amp;bih=1058&amp;dpr=1
</t>
  </si>
  <si>
    <t>FUZHRYQ8RWXB4</t>
  </si>
  <si>
    <t>Thermocouple K-Type</t>
  </si>
  <si>
    <t>https://www.google.com.pk/search?num=40&amp;newwindow=1&amp;biw=1920&amp;bih=943&amp;ei=p0GbW6ySH8XhvgSAsZXgDA&amp;q=Thermocouple+k-Type+-pdf+-amazon+-ebay+-alibaba+-aliexpress+-indiamart+-patent&amp;oq=Thermocouple+k-Type+-pdf+-amazon+-ebay+-alibaba+-aliexpress+-indiamart+-patent&amp;gs_l=psy-ab.3...1442.82009.0.82440.63.62.1.0.0.0.247.6346.0j55j2.57.0....0...1.1.64.psy-ab..5.2.258...0i22i30k1.0.veIY48OugoY</t>
  </si>
  <si>
    <t>FXJJ4PATJDC61</t>
  </si>
  <si>
    <t xml:space="preserve">HAND HELD TDS METER
RANGE:  0 TO 10.00 PPT
RESOULATION= 0.1 PPT
HOLD FUNCTION = YES
MAKE: EUTECH INSTRUMENTS
MALAYSIA
QUANTITY: 02
</t>
  </si>
  <si>
    <t>Martindow
nasiruddin.khan@martindow.com</t>
  </si>
  <si>
    <t>https://www.google.com.pk/search?num=40&amp;newwindow=1&amp;biw=1920&amp;bih=943&amp;ei=ppecW_zSD5um9QOi2JbAAQ&amp;q=eutech+instruments+portable+TDS+METER&amp;oq=eutech+instruments+portable+TDS+METER&amp;gs_l=psy-ab.3...19085.20604.0.20891.9.9.0.0.0.0.210.847.0j5j1.6.0....0...1.1.64.psy-ab..4.1.125...0i13i30k1.0.rIqbce8sxxo
https://www.eutechinst.com/contact-offices.html
https://www.google.com.pk/search?num=40&amp;newwindow=1&amp;hl=en-PK&amp;ei=2pecW4GpDonZjwSb8JHgAw&amp;q=eutech+instruments+malaysia+suppliers&amp;oq=eutech+instruments+malaysia+suppliers&amp;gs_l=psy-ab.3...64132.66186.0.66458.10.10.0.0.0.0.160.1163.0j9.9.0....0...1.1.64.psy-ab..1.8.1036...0i22i30k1j33i160k1j33i22i29i30k1.0.MfFgxqEX9Ag
https://www.google.com.pk/search?num=40&amp;newwindow=1&amp;hl=en-PK&amp;ei=HpicW7HJN9berQHFu5zoBg&amp;q=eutech+instruments+tds+meter&amp;oq=eutech+instruments+TDS&amp;gs_l=psy-ab.3.0.0i22i30k1.11960.15043.0.17051.6.5.1.0.0.0.454.976.0j4j4-1.5.0....0...1.1.64.psy-ab..0.6.980...0j35i39k1j0i20i263k1j33i160k1j0i8i13i30k1.0.Sde3hMlQANk</t>
  </si>
  <si>
    <t>FYZMQ8KX8I1TS</t>
  </si>
  <si>
    <t>Cartridge Filter 
5 Micron, 
Length: 20 Inch
(As per picture attached)        03 Nos</t>
  </si>
  <si>
    <t>Afzal Ghani - Asst.Procurement Officer,
P.O Ferozsons, Amangarh, Nowshera, K.P.K,
pro.nowshera@ferozsons-labs.com
Website:www.ferozsons-labs.com
0923-560145, 0312-9486757
FAX: 0923-611302|</t>
  </si>
  <si>
    <t xml:space="preserve">We have it </t>
  </si>
  <si>
    <t>FZLXBXFTKQDLA</t>
  </si>
  <si>
    <t>Reverse Osmosis 4040 Membrane ,
Model: SUL-G10TS, Make: Toray.        03 Nos</t>
  </si>
  <si>
    <t>Reverse Osmosis 4040 Membrane</t>
  </si>
  <si>
    <t>https://www.google.com.pk/search?num=40&amp;newwindow=1&amp;ei=2ZqbW_iFNsicjwSum7vwCg&amp;q=Romembra%C2%AE+Toray+SUL-G10TS+-%22pdf%22&amp;oq=Romembra%C2%AE+Toray+SUL-G10TS+-%22pdf%22&amp;gs_l=psy-ab.3...12705.15232.0.15407.7.7.0.0.0.0.175.840.0j7.7.0....0...1.1.64.psy-ab..0.1.175...33i160k1.0.gzOUffbzmKY
https://www.google.com.pk/search?q=%22%40toraywater.com%22+Email&amp;oq=%22%40toraywater.com%22+Email&amp;aqs=chrome..69i57.6359j0j4&amp;sourceid=chrome&amp;ie=UTF-8
https://www.google.com.pk/search?num=40&amp;newwindow=1&amp;ei=QpubW4S_B-fRjwT_75nICA&amp;q=Romembra%C2%AE+Toray+suppliers+-%22pdf%22&amp;oq=Romembra%C2%AE+Toray+suppliers+-%22pdf%22&amp;gs_l=psy-ab.3...2777.2777.0.3079.1.1.0.0.0.0.108.108.0j1.1.0....0...1.1.64.psy-ab..0.0.0....0.MgZXhQ76PGI</t>
  </si>
  <si>
    <t>GXG4358LXTZEV</t>
  </si>
  <si>
    <t>Voltage Monitoring( Phase Sequence Relay )
Model: GKRC-02 F 
Make:  ENTES-UK
(As per picture attached)
qty: 02</t>
  </si>
  <si>
    <t xml:space="preserve">Entes now become Trumeter i have also put their links too
</t>
  </si>
  <si>
    <t>Voltage Monitoring</t>
  </si>
  <si>
    <t>https://www.google.com.pk/search?num=40&amp;newwindow=1&amp;ei=dZubW4vPGM78jwSjha7QCw&amp;q=ENTES-UK+GKRC-02F+-%22pdf%22+-%22amazon%22&amp;oq=ENTES-UK+GKRC-02F+-%22pdf%22+-%22amazon%22&amp;gs_l=psy-ab.3...1927.4999.0.5294.10.10.0.0.0.0.112.957.0j9.9.0....0...1.1.64.psy-ab..1.0.0....0.O0J-3bhIBQ0
https://www.google.com.pk/search?num=40&amp;newwindow=1&amp;ei=e5ubW9nCI4HNjwSa45iICw&amp;q=ENTES-UK+GKRC-02F+suppliers+-%22pdf%22+-%22amazon%22&amp;oq=ENTES-UK+GKRC-02F+suppliers+-%22pdf%22+-%22amazon%22&amp;gs_l=psy-ab.3...9833.11232.0.11337.10.10.0.0.0.0.185.865.0j7.7.0....0...1.1.64.psy-ab..4.0.0....0.RL7ypJbsgEU
https://www.google.com.pk/search?num=40&amp;newwindow=1&amp;ei=h5ubW-LrMJaHjwS00IHgAg&amp;q=ENTES-UK+suppliers+-%22pdf%22+-%22amazon%22&amp;oq=ENTES-UK+suppliers+-%22pdf%22+-%22amazon%22&amp;gs_l=psy-ab.3...12916.12916.0.13465.1.1.0.0.0.0.103.103.0j1.1.0....0...1.1.64.psy-ab..0.0.0....0.7pxPESIfgoc
https://www.google.com.pk/search?num=40&amp;newwindow=1&amp;ei=o5ubW4jcHqi4jwS65LroCw&amp;q=trumeter+uk&amp;oq=+Trumeter&amp;gs_l=psy-ab.1.0.0i20i263k1j0l9.40061.40061.0.41486.1.1.0.0.0.0.166.166.0j1.1.0....0...1.1.64.psy-ab..0.1.165....0.vA_kNfb-ETs
https://www.google.com.pk/search?q=%22%40trumeter.com%22+Email&amp;oq=%22%40trumeter.com%22+Email&amp;aqs=chrome..69i57.9671j0j4&amp;sourceid=chrome&amp;ie=UTF-8</t>
  </si>
  <si>
    <t>GXP639Y2GQJXR</t>
  </si>
  <si>
    <t>Room Humidistat Switch, 
Model: AHS-C1090 
Range: 30~90%RH
Make: SAGINOMIYA -Japan
(As per picture attached)
qty: 02</t>
  </si>
  <si>
    <t>Room Humidistat Switch</t>
  </si>
  <si>
    <t>https://www.google.com.pk/search?num=40&amp;newwindow=1&amp;ei=eJybW5iDDaKKjwTR-6qICA&amp;q=saginomiya+japan+AHS-C1090+-%22pdf%22&amp;oq=saginomiya+japan+AHS-C1090+-%22pdf%22&amp;gs_l=psy-ab.3...3902.6829.0.6900.7.7.0.0.0.0.168.717.0j6.6.0....0...1.1.64.psy-ab..1.0.0....0.n_fmkIp6B_U
https://www.google.com.pk/search?num=40&amp;newwindow=1&amp;ei=gJybW8z4CoGUjwSp5qPgDA&amp;q=saginomiya+japan+distributors+AHS-C1090+-%22pdf%22+&amp;oq=saginomiya+japan+distributors+AHS-C1090+-%22pdf%22+&amp;gs_l=psy-ab.3...19769.27520.0.27600.20.18.2.0.0.0.153.1740.0j16.16.0....0...1.1.64.psy-ab..3.0.0....0.2ixDtrnglIY
https://www.google.com.pk/search?num=40&amp;newwindow=1&amp;ei=nZybW56JKJL-0wLW3obYCg&amp;q=saginomiya+japan+distributors&amp;oq=saginomiya+japan+distributors&amp;gs_l=psy-ab.3...8536.8727.0.8952.2.2.0.0.0.0.142.269.0j2.2.0....0...1.1.64.psy-ab..0.0.0....0.8tEjHDCmxsA
https://www.google.com.pk/search?q=%22%40saginomiya.co.jp%22+Email&amp;oq=%22%40saginomiya.co.jp%22+Email&amp;aqs=chrome..69i57.9552j0j4&amp;sourceid=chrome&amp;ie=UTF-8</t>
  </si>
  <si>
    <t>G1AN6M6MWWWEK</t>
  </si>
  <si>
    <t>Myhep LVIR Tablet
Brand: Mylan</t>
  </si>
  <si>
    <t>Barrett Hodgson Pakistan (Pvt) Ltd
Saeed Ahmed
saeed.ahmed@BarrettHodgson.com
general.purchase@barretthodgson.com</t>
  </si>
  <si>
    <t>Myhep LVIR Tablet</t>
  </si>
  <si>
    <t>https://www.mylan.com/en/contact-mylan
https://www.google.com.pk/search?q=%22%40mylan.com%22+email&amp;oq=%22%40mylan.com%22+email&amp;aqs=chrome..69i57.20127j0j4&amp;sourceid=chrome&amp;ie=UTF-8
https://www.google.com.pk/search?num=40&amp;newwindow=1&amp;ei=MpScW9nlHdKS9QOYvaXgCw&amp;q=Mylan+Pharmaceuticals+Pvt+Ltd+distributors+-%22indiamart%22&amp;oq=Mylan+Pharmaceuticals+Pvt+Ltd+distributors+-%22indiamart%22&amp;gs_l=psy-ab.3...2837.6421.0.6908.13.13.0.0.0.0.127.1188.1j10.11.0....0...1.1.64.psy-ab..2.1.121...35i39k1.0.yQvJBw8SLHs</t>
  </si>
  <si>
    <t>G1EBMD8BXHLFA</t>
  </si>
  <si>
    <t xml:space="preserve">Urgently quote us price of equivalent Chinese product of following Tester of Merck:
CAT # IT5INS001 Integritest 5 Filter Integrity Test Instrument 
CAT # XIT4TPRTP3 Integritest Thermal Paper
</t>
  </si>
  <si>
    <t xml:space="preserve">Nabeel Ahmed
Assistant Manager Procurement
Supply Chain Department
Getz Pharma (Pvt) Limited
29-30/27, Korangi Industrial Area, Karachi 74900, Pakistan.
UAN +9221-111-111-511 Ext. 2304
Direct # +92-213-863-6225
Cell # +92-320-121-2513
Fax: +9221-5057592
Web address: www.getzpharma.com, email: info@getzpharma.com
</t>
  </si>
  <si>
    <t>Quote them both Integritest and its chinese equivilent 
Make Enquiry according to it</t>
  </si>
  <si>
    <t>https://www.google.com.pk/search?num=40&amp;newwindow=1&amp;ei=KZGcW4LyO8Sw9QPO45CoCw&amp;q=Integritest+5+Filter+Integrity+Test+Instrument+-%22pdf%22&amp;oq=Integritest+5+Filter+Integrity+Test+Instrument+-%22pdf%22&amp;gs_l=psy-ab.3...197293.200564.0.200739.7.7.0.0.0.0.178.824.1j6.7.0....0...1.1.64.psy-ab..0.1.130...35i39k1.0.epZBRwBxPHM
https://www.google.com.pk/search?num=40&amp;newwindow=1&amp;ei=DpKcW4_MFpbt9QO1so-QBA&amp;q=Integritest+5+Filter+Integrity+Test+Instrument+suppliers+-%22pdf%22+-%22alibaba%22&amp;oq=Integritest+5+Filter+Integrity+Test+Instrument+suppliers+-%22pdf%22+-%22alibaba%22&amp;gs_l=psy-ab.3...3404.6731.0.6866.11.11.0.0.0.0.146.1095.0j10.10.0....0...1.1.64.psy-ab..2.0.0....0.kVEywXd06rU
https://www.google.com.pk/search?num=40&amp;newwindow=1&amp;ei=WZGcW_CQC4KA9QOtoIjwCg&amp;q=Integritest+Thermal+Paper+suppliers+-%22pdf%22+-%22alibaba%22&amp;oq=Integritest+Thermal+Paper+suppliers+-%22pdf%22+-%22alibaba%22&amp;gs_l=psy-ab.3...199985.213320.0.213543.28.28.0.0.0.0.169.2983.0j25.25.0....0...1.1.64.psy-ab..3.7.977...35i39k1j33i160k1j33i21k1.0.Z9AgrNlqZm8
https://www.google.com.pk/search?num=40&amp;newwindow=1&amp;ei=SpKcW8-JE5a99QO03bD4Dw&amp;q=Integritest+IT5INS001+suppliers++-%22pdf%22+-%22alibaba%22&amp;oq=Integritest+IT5INS001+suppliers++-%22pdf%22+-%22alibaba%22&amp;gs_l=psy-ab.3...6825.6825.0.7144.1.1.0.0.0.0.105.105.0j1.1.0....0...1.1.64.psy-ab..0.0.0....0.T0eggCnSpAc
https://www.google.com.pk/search?num=40&amp;newwindow=1&amp;ei=UpKcW-SuDMO-9QOfioTwBA&amp;q=Integritest+XIT4TPRTP3+suppliers++-%22pdf%22+-%22alibaba%22&amp;oq=Integritest+XIT4TPRTP3+suppliers++-%22pdf%22+-%22alibaba%22&amp;gs_l=psy-ab.3...18472.20110.0.20437.2.2.0.0.0.0.104.204.0j2.2.0....0...1.1.64.psy-ab..0.0.0....0.a1btGT0BNdk
https://www.google.com.pk/search?num=40&amp;newwindow=1&amp;ei=gZKcW8zRHpv8rQGUkZPgBg&amp;q=Filter+Integrity+Test+Instrument+with+thermal+paper+china+-%22pdf%22+-%22alibaba%22+-%22youtube%22&amp;oq=Filter+Integrity+Test+Instrument+with+thermal+paper+china+-%22pdf%22+-%22alibaba%22+-%22youtube%22&amp;gs_l=psy-ab.3...4330.7416.0.7655.11.11.0.0.0.0.138.1054.0j10.10.0....0...1.1.64.psy-ab..1.0.0....0.NbOPpcUok6Q
https://www.google.com.pk/search?q=Filter+Integrity+Test+Instrument+with+thermal+paper+made+in+china+-%22pdf%22+-%22alibaba%22+-%22youtube%22&amp;newwindow=1&amp;source=lnms&amp;sa=X&amp;ved=0ahUKEwj7_vbwnbzdAhWLf30KHczxDCwQ_AUICSgA&amp;biw=1920&amp;bih=943&amp;dpr=1</t>
  </si>
  <si>
    <t>G22HJH6SP2MSI</t>
  </si>
  <si>
    <t>BY698 / 85W 220w with 11,000 Lumens 50,000 Hours Life IP 65
============= SUGGESTED BY YASIR ===========
BY698P LED110 CW PSU NB
911401514831</t>
  </si>
  <si>
    <t>Sami Saghir
Clariant Chemical Pakistan (PVT) Ltd | 1-A/1, Sector 20, Korangi.Industrial.Area  | Karachi, Pakistan
/Phone:: (+92) 21 111 275 000 Ext. 437 | Fax :+92 21 35044342 |;Cell: 0333-3284057
: Email: Sami.saghir.hrsg@clariant.com</t>
  </si>
  <si>
    <t>LED110 CW PSU NB</t>
  </si>
  <si>
    <t>https://www.google.com.pk/search?num=40&amp;newwindow=1&amp;ei=M5ecW6ywL42S9QPE04-YBQ&amp;q=BY698P+LED+-%22pdf%22&amp;oq=BY698P+LED+-%22pdf%22&amp;gs_l=psy-ab.3...6405.14035.0.14107.13.10.3.0.0.0.121.958.0j9.9.0....0...1.1.64.psy-ab..1.2.240...0i22i30k1j0i22i10i30k1.0.qN06lue_iuc
https://www.google.com.pk/search?num=40&amp;newwindow=1&amp;ei=U5ecW4KnDs3yrAGX7IbgBA&amp;q=BY698P+LED+suppliers+-%22pdf%22+-%22alibaba%22&amp;oq=BY698P+LED+suppliers+-%22pdf%22+-%22alibaba%22&amp;gs_l=psy-ab.3...2275.5402.0.5641.11.11.0.0.0.0.112.837.0j8.8.0....0...1.1.64.psy-ab..3.0.0....0.-vag0e9M3UU
https://www.google.com.pk/search?num=40&amp;newwindow=1&amp;ei=WZecW_SjLsG1rQHwgoKoCg&amp;q=phylips+BY698P+LED+suppliers+-%22pdf%22+-%22alibaba%22&amp;oq=phylips+BY698P+LED+suppliers+-%22pdf%22+-%22alibaba%22&amp;gs_l=psy-ab.3...20511.22566.0.22981.8.8.0.0.0.0.128.841.1j7.8.0....0...1.1.64.psy-ab..0.0.0....0.WSmsfFWxRT0</t>
  </si>
  <si>
    <t>G238KRZ2RDXTF</t>
  </si>
  <si>
    <t>Eye Drop Filling Machine 120 to 200 bottel /min taiwan</t>
  </si>
  <si>
    <t>Otsuka Pakistan limited
30-B, Sindhi Muslim Co-operative Housing society karachi
hsattar@otsuka.pk
Hanif sattar
+9221 3452 8651-4</t>
  </si>
  <si>
    <t>G26WY2LNEIRC7</t>
  </si>
  <si>
    <t>Roller Compactor for small batch manufactiring</t>
  </si>
  <si>
    <t>Pharmevo
Ansar Alam
402 Suite Business Avenue Shahrah-e-Faisal Rd, Pakistan Employees Co-Operative Housing Society Block 6 PECHS, Karachi, Karachi City, Sindh
ansar.alam@pharmevo.biz
0333-3368323</t>
  </si>
  <si>
    <t>G3T7NAX37B1OE</t>
  </si>
  <si>
    <t>Blender for mix the material + API</t>
  </si>
  <si>
    <t>Pharmevo
Ansar Alam
 402 Suite Business Avenue Shahrah-e-Faisal Rd, Pakistan Employees Co-Operative Housing Society Block 6 PECHS, Karachi, Karachi City, Sindh
ansar.alam@pharmevo.biz
0333-3368323</t>
  </si>
  <si>
    <t>G4FJEC38XTCLH</t>
  </si>
  <si>
    <t>Silverson Mixer (Homogenizer)
Make: Silverson Machines, Inc.</t>
  </si>
  <si>
    <t>Silver Mixer (Homogenizer)</t>
  </si>
  <si>
    <t>https://www.google.com.pk/search?q=%22%40silverson.com%22+Email&amp;oq=%22%40silverson.com%22+Email&amp;aqs=chrome..69i57.7391j0j4&amp;sourceid=chrome&amp;ie=UTF-8
https://www.google.com.pk/search?num=40&amp;newwindow=1&amp;biw=1920&amp;bih=943&amp;ei=n_WcW7LBCcP8rQG1vbDYDQ&amp;q=Silverson+Mixer+Homogenizer+Germany+distributors&amp;oq=Silverson+Mixer+Homogenizer+Germany+distributors&amp;gs_l=psy-ab.3...99969.106513.0.106679.23.23.0.0.0.0.337.3040.0j15j3j1.19.0....0...1.1.64.psy-ab..4.16.2669...0i30k1j0i8i30k1j0i67k1j0i22i30k1j33i160k1j33i22i29i30k1j33i21k1.0.pI7d0LrwUWY
https://www.google.com.pk/search?num=40&amp;newwindow=1&amp;biw=1920&amp;bih=943&amp;ei=CvacW_yUK8vvrQGdsa5w&amp;q=Silverson+Mixer+Homogenizer&amp;oq=Silverson+Mixer+Homogenizer&amp;gs_l=psy-ab.3..35i39k1j0i67k1j0i22i30k1l4.50556.51183.0.51558.2.2.0.0.0.0.119.232.0j2.2.0....0...1.1.64.psy-ab..0.2.231....0.R8d3f2ZXA6U</t>
  </si>
  <si>
    <t>G7EY3NCXCFIP2</t>
  </si>
  <si>
    <t>Ph Meter</t>
  </si>
  <si>
    <t>G8E6WD5X5ZGPX</t>
  </si>
  <si>
    <t xml:space="preserve">CONDUCTIVITY METER </t>
  </si>
  <si>
    <t>G9LKN5UAX5PL6</t>
  </si>
  <si>
    <t>Leak Tester</t>
  </si>
  <si>
    <t>GBNP28XXAR6KA</t>
  </si>
  <si>
    <t xml:space="preserve">BELIMO actuator for dehumidifier
  Actuator, Belimo LMC24A-SR 
</t>
  </si>
  <si>
    <t xml:space="preserve">M.Qeyamuddin | SAMI Pharmaceuticals (Pvt.) Limited              
TEL.:  +92 21 32578081-83 | Fax +92 21 32563934 
E-MAIL: samipharma@samikhi.com; procurement@samikhi.com
WWW.samipharmapk.com
</t>
  </si>
  <si>
    <t>BELIMO actuator for dehumidifier</t>
  </si>
  <si>
    <t>https://www.google.com.pk/search?q=Belimo+LMC24A-SR&amp;oq=Belimo+LMC24A-SR&amp;aqs=chrome..69i57&amp;sourceid=chrome&amp;ie=UTF-8
https://www.google.com.pk/search?num=40&amp;newwindow=1&amp;ei=PnioW6eMEIravATgkLb4CQ&amp;q=Belimo+%22LMC24A-SR%22&amp;oq=Belimo+%22LMC24A-SR%22&amp;gs_l=psy-ab.3..0i30k1l4j0i5i30k1.16197.17980.0.19996.2.2.0.0.0.0.213.336.0j1j1.2.0....0...1.1.64.psy-ab..0.2.335...0i22i30k1.0.vmaqWb1qnvg
https://www.google.com.pk/search?num=40&amp;newwindow=1&amp;ei=eHioW6uiKYzkvASFnYW4Bw&amp;q=Belimo+china+suppliers&amp;oq=Belimo+china+suppliers&amp;gs_l=psy-ab.3...1705.2736.0.2967.3.3.0.0.0.0.140.277.0j2.2.0....0...1.1.64.psy-ab..1.1.139...33i160k1.0.mw-n_-KSh5Y
https://www.google.com.pk/search?num=40&amp;newwindow=1&amp;ei=fHioW_XCMMfZvgTjzqxQ&amp;q=Belimo+europe+suppliers&amp;oq=Belimo+europe+suppliers&amp;gs_l=psy-ab.3...8174.10635.0.10899.11.11.0.0.0.0.137.1214.0j10.10.0....0...1.1.64.psy-ab..1.2.241...0j0i8i7i30k1j0i7i30k1j0i30k1.0.LiLj8VE15Qg</t>
  </si>
  <si>
    <t>GCTPCEYKXLVWF</t>
  </si>
  <si>
    <t>Pressure Vessel</t>
  </si>
  <si>
    <t>Macter International Limited 
Abdus Salam, 
F 216 SITE, Karachi – Pakistan, 
Tel : +92 21 32591000 
+92 21 32575311-14 (4 Lines) 
abdus.salam@macter.com Qamar</t>
  </si>
  <si>
    <t>GD7C252X5K9M5</t>
  </si>
  <si>
    <t xml:space="preserve">Augar Powder Filling </t>
  </si>
  <si>
    <t>CKD pharmaceuticals
Abul Ala Shamim 
50 Main Korangi Industrial Rd,
Sector 8 E Korangi, Karachi,
Karachi City, Sindh
Phone: 0300 0000000
03333137615
shamim.engineering@ckdpharma.com</t>
  </si>
  <si>
    <t>GJL26ABHG84ZO</t>
  </si>
  <si>
    <t>GK3KSJKFNLTE9</t>
  </si>
  <si>
    <t>Dust Collecter for Room (Big)</t>
  </si>
  <si>
    <t>GLR5XLXHBRNWJ</t>
  </si>
  <si>
    <t>Clean Room</t>
  </si>
  <si>
    <t>R.S INTERNATIONAL 
Abdurrab Qadir
Fortune Center, M-01, Mezannine Floor 
Block-6, P.E.C.H.S shahrah-e-faisal,
Karachi-Pakistan
abdurrabqadir@gmail.com
+92 313 2504 547
+92 213 437 0242-3</t>
  </si>
  <si>
    <t>GNCD7B252PC8Z</t>
  </si>
  <si>
    <t>Powder Mixture</t>
  </si>
  <si>
    <t>GP5G13CW8TRHM</t>
  </si>
  <si>
    <t>labler (opp labeling)
6000 to 8000</t>
  </si>
  <si>
    <t>Bakhtiar khan afridi
Nutrabiotics
Nutrabiotics Nutritional Life Science
Plot No.32-33, Small Industrial State, Kohat Road, Peshawar, KPK, Pakistan.
Tel: +92-91-2320249-2324698
Fax: +92-91-2320250
Email: info@nutrabiotics.com.pk
             nutrabiotics_ls@yahoo.com</t>
  </si>
  <si>
    <t>GPHXPQWDELJOZ</t>
  </si>
  <si>
    <t>National Care Pack
Abdul Majid 
info@ncp.com.pk
Sector 27 Korangi Industrial Area, Karachi, 
Karachi City, Sindh, Sector 27 
Korangi Industrial Area, Karachi, 
Karachi City, Sindh
0300 8252089</t>
  </si>
  <si>
    <t>Yasir : HAve sent Enquiry to some Companies in Taiwan</t>
  </si>
  <si>
    <t>GQKTPM563XREZ</t>
  </si>
  <si>
    <t xml:space="preserve">Suger Transfer System </t>
  </si>
  <si>
    <t>Indus Pharma
M.Naeem COO(Tech)
m.naeem@indus-pharma.com</t>
  </si>
  <si>
    <t>GRZ4Q4HW7DM7G</t>
  </si>
  <si>
    <t>Powder Transfer 
500kg / 45min</t>
  </si>
  <si>
    <t>Sanofi-aventis Pakistan Limited, 
Muhammad Irfan Alam
Plot 23,Sector 22 Korangi industiral Area, karachi-74900 Pakistan 
irfan.alam@sanofi.com
Tel : +92 21 350 60221-35 Ext : 2349
Cell: +92 302 824 2576</t>
  </si>
  <si>
    <t>Mr. Qamar said to hold the Quotation.</t>
  </si>
  <si>
    <t>GTXNXFXX4CM0J</t>
  </si>
  <si>
    <t xml:space="preserve">Powder Transfer System 
300 kg / 1hr </t>
  </si>
  <si>
    <t>HILTON PHARMA (PVT) LTD.
Shakeel Abbas 
Plot 13-14, Sector 15,
Korangi Industrial Area,Karachi, Pakistan.
UAN : (92-21) 111-445-866
Tel : (92-21) 35072224-8
Fax : (92-21) 35053210
Cell : (0301) 822 5521,23,24,31
Production@hiltonpharma.com</t>
  </si>
  <si>
    <t>GUMIEINWPBF5P</t>
  </si>
  <si>
    <t xml:space="preserve">D - Labeling M/C </t>
  </si>
  <si>
    <t>Brookes Pharma (Private) Limited
M.Shafi
58 &amp; 59, Sector No، 15 Main Korangi Industrial Local Rd, Sector 15 Karachi, Karachi City, Sindh 74900
M.shafi@brookspharma.com
Cell : 0333 838 5710</t>
  </si>
  <si>
    <t>GX4BJQ95XT21B</t>
  </si>
  <si>
    <t xml:space="preserve">Labeling Machine For Voil </t>
  </si>
  <si>
    <t>GXRW9GHLCPIIV</t>
  </si>
  <si>
    <t>Capsul polisher</t>
  </si>
  <si>
    <t>Nawan Laboratories (Pvt) Limited
Muhammad Kashan
Plot No. 136-138, Sector 15, Korangi Industrial Area, Karachi, Pakistan.
Cell : 0321-2637492, 0321-2333579
maintenance@nawanlab.com</t>
  </si>
  <si>
    <t>GYECPFKEXH3YL</t>
  </si>
  <si>
    <t xml:space="preserve">List of Machine </t>
  </si>
  <si>
    <t>Nawan Laboratories (Pvt) Limited
Muhammad Kashan
Plot No. 136-138, Sector 15, Korangi Industrial Area, Karachi, Pakistan.
Cell : 0321-2637492, 0321-2333579
maintenance@nawanlab.com</t>
  </si>
  <si>
    <t>GYJHSXR2JN233</t>
  </si>
  <si>
    <t xml:space="preserve">Capsul polisher </t>
  </si>
  <si>
    <t>ccl pharmaceuticals pvt ltd
Faizan Farid Khan 
faizan.farid@cclpharma.com
65 Quaid-e-Azam Industrial Estate Kot Lakhpat Lahore 54770 Pakistan
+92 301 858 5967 
+92 42 111 225 678
+92 42 3514 0981-82</t>
  </si>
  <si>
    <t>GYKKB8Q2UNONN</t>
  </si>
  <si>
    <t xml:space="preserve">Capsul Polisher </t>
  </si>
  <si>
    <t>Winthrox Laboratories (Pvt)
saleem_nomi@yahoo.com
Plot # K-219-A, SITE Supper Highway Phase 2, karachi.
Cell : 0306-2627279
:+ 92 321-2433887
:+ 92 323-3231959</t>
  </si>
  <si>
    <t>GZ119ULUWLGPC</t>
  </si>
  <si>
    <t xml:space="preserve">Chinese Continous Sealer </t>
  </si>
  <si>
    <t xml:space="preserve">
Barrett Hodgson Pakistan Pvt Ltd
Khalid Aswal
F/423, Metroville Sindh Industrial Trading Estate, Karachi, Karachi City, Sindh 75700
Phone: 9221-2568810 / 2568820 / 2570646 / 2570645
Fax: 9221-2570650</t>
  </si>
  <si>
    <t>GZ1C4QMJYEXMI</t>
  </si>
  <si>
    <t xml:space="preserve">Lab seale for R &amp; D </t>
  </si>
  <si>
    <t xml:space="preserve">Asian Continental
M.Fakhir Khaleeq
D-133 Tipu Sultan Rd، KDA Scheme 1, Karachi, Karachi City, Sindh 75350
fakhir.khaleeq@asiancontinental.net
Phone: (021) 34314311
</t>
  </si>
  <si>
    <t>GZGSXZLNZXQSH</t>
  </si>
  <si>
    <t>Small Tablet Compression for R &amp; D Lab</t>
  </si>
  <si>
    <t xml:space="preserve">Asian Continental
M.Fakhir Khaleeq
D-133 Tipu Sultan Rd، KDA Scheme 1, Karachi, Karachi City, Sindh 75350
fakhir.khaleeq@asiancontinental.net
Phone: (021) 34314311
</t>
  </si>
  <si>
    <t>GZWKCMQRGNGR2</t>
  </si>
  <si>
    <t xml:space="preserve">Mixture </t>
  </si>
  <si>
    <t>H1Q7F3RN5QHHN</t>
  </si>
  <si>
    <t>H1Y2QSQGTU0H1</t>
  </si>
  <si>
    <t>Capsul Sorter</t>
  </si>
  <si>
    <t>Linz Pharmaceuticals (Pvt) Ltd.
Tabraiz Siddiqui
Linz House, 31 G/H Sector 15, Korangi Industrial Area Karachi, Pakistan.
tabraiz@linzpharma .com
+92 (021) 35073389
+92 (021) 35073382
+92 (021) 35076686
+92 (021) 35068778
:+92 (021) 35073380
info@linzpharma.com</t>
  </si>
  <si>
    <t xml:space="preserve">https://www.google.com/search?q=Capsule+Sorter&amp;newwindow=1&amp;tbm=vid&amp;source=lnms&amp;sa=X&amp;ved=0ahUKEwifoYu6uMbdAhUD2o8KHYrzDLgQ_AUICygC&amp;biw=1920&amp;bih=943&amp;dpr=1
https://www.google.com/search?num=40&amp;newwindow=1&amp;biw=1920&amp;bih=943&amp;tbm=vid&amp;ei=z-yhW_vSDIrmvAS60bnoBQ&amp;q=capsule+sorter+pharmaceutical&amp;oq=Capsule+Sorter+pharma&amp;gs_l=psy-ab.3.1.33i21k1j33i160k1l2.450528.451549.0.453669.7.7.0.0.0.0.289.747.0j3j1.4.0....0...1c.1.64.psy-ab..3.3.611...0.0.A7LvMXrKnj4
</t>
  </si>
  <si>
    <t>H2XP22I4XZ4KG</t>
  </si>
  <si>
    <t>OPTIC FIBER CABLE 1 feet Connector 
SMA 905 connectors, PVC 2.5 mm jacket</t>
  </si>
  <si>
    <t>H3KCWWQM2SYI9</t>
  </si>
  <si>
    <t xml:space="preserve">Double Jacketed Tank For Mixing
500kg </t>
  </si>
  <si>
    <t>humancare laboratories
Add : W-32 Industrial Estate Hayatabad Peshawar Pakistan
Cell : 0333-930 5227
Humancare.lab2016@gmail.com</t>
  </si>
  <si>
    <t>H51R9JDENL1QZ</t>
  </si>
  <si>
    <t>laboratories Equipment</t>
  </si>
  <si>
    <t>HILTON PHARMA (PVT) LTD.
Muhammad Yousuf 
Plot 13-14, Sector 15,
Korangi Industrial Area,Karachi, Pakistan.
UAN : (92-21) 111-445-866
Tel : (92-21) 35072224-8
Fax : (92-21) 35053210
Cell : (0301) 822 5521,23,24,31
Production@hiltonpharma.com</t>
  </si>
  <si>
    <t>H71XU29F6TNZL</t>
  </si>
  <si>
    <t xml:space="preserve">Sugar filler Machine </t>
  </si>
  <si>
    <t>Navroz food Products 
Karim Hussain 
Plot # L-24/1 Block-21 Federal "B" Industrial area karachi 
nfood spk@yahoo.com
+92 302 255 6555</t>
  </si>
  <si>
    <t>H758P23YPW68T</t>
  </si>
  <si>
    <t xml:space="preserve">Pillow Pack Machine </t>
  </si>
  <si>
    <t>H8D4P5IRF43FL</t>
  </si>
  <si>
    <t xml:space="preserve">Blister Pack </t>
  </si>
  <si>
    <t>H9A95MSCABGST</t>
  </si>
  <si>
    <t>Bottle filling &amp; Sealing (Plastic)</t>
  </si>
  <si>
    <t>Rootech Pakistan 
Muhammad Shuja Khan 
Cell: +92 311 350 9350 
Plot # C/75-C, Ground Floor, Phase # 1, S.I.T.E Super  highway Karachi-Pakistan
shuja@rootechpakistan.com</t>
  </si>
  <si>
    <t>HAPWAXSWY6GLJ</t>
  </si>
  <si>
    <t xml:space="preserve">10 Gream Powder filling in Sache Four Side filling &amp; Sealing machine </t>
  </si>
  <si>
    <t>Life Veterinaria Diagnostics
Adnan Elahi
Plot # B-340, Sector III, Shaheed khalid Bin Waleed Road,Ahsanabad, Opp S.I.T.E. Superhighway Office, Karachi.
Phone : 021-36880340,
lifevetdiagnostics@gmail.com</t>
  </si>
  <si>
    <t>HAXIH9C9CQ3C0</t>
  </si>
  <si>
    <t>Distil water plant (Small)</t>
  </si>
  <si>
    <t>HB999D424922WR</t>
  </si>
  <si>
    <t>Liquid Filling small for (lab)</t>
  </si>
  <si>
    <t>HBUXLSH6158BV</t>
  </si>
  <si>
    <t>filling Machine for Atta pack In Paper bags 20Bags /Min (5kg / 10kg)</t>
  </si>
  <si>
    <t>Indus precision services 
Nisar Ahmed Memon
info@indusps.com
Head Office:
50-C, Suite No. 2, Ground Floor, 
11th Commercial Street,D.H.A, 
Phase II Extension, Karachi-75500
92-21-35805012-35805033
+92 300 921 8270</t>
  </si>
  <si>
    <t>HF89HDZG56BTD</t>
  </si>
  <si>
    <t xml:space="preserve">Powder Filling </t>
  </si>
  <si>
    <t xml:space="preserve">Adamjee Pharma KIA
Plot No 39, Main Korangi Industrial Rd, Sector 15, Korangi Industrial Area, Karachi, Sindh 
Javaid Shujaat 
0322 338 0944(whatsapp)
</t>
  </si>
  <si>
    <t>email require for acknowlegment</t>
  </si>
  <si>
    <t>HFEP8G7SNCGSH</t>
  </si>
  <si>
    <t>200 Bottle /Min (Bottle filling Machine 10 gram to 30 gram</t>
  </si>
  <si>
    <t>sami Pharma 
Anwar Ahmed 
34-C, Block-6, P.E.C.H.S 
Karachi-75350 Pakistan
0311 279 3603
 +92-(0)21-34527490-92
 +92-(0)21-34549190</t>
  </si>
  <si>
    <t>HGMNPTIKR8D65</t>
  </si>
  <si>
    <t xml:space="preserve">R &amp; D equipment </t>
  </si>
  <si>
    <t>Gsk OTC Jamshoro
Adbul Razzaq Azain
Jamshoro City, Jamshoro, Sindh
0300-837 0064
adbul.&amp;.azain@gsk.com</t>
  </si>
  <si>
    <t>HGZP91J2GNTD2</t>
  </si>
  <si>
    <t>(ARENCO AB) Norden tube filling  Machine
Model No: AM 1000
Serial No: 50684
Year of Manufacturing: 1985   
Make: Arenco AB
S.No | Item Descrp. | Part No.|Cat Pg No | Quantity
1      Steel Band         GA 50109-1   307 A        3 Nos
2      Screw                GA 15094-2   307 A        60 Nos
3      Shaft                 GA 50072      307 A        60 Nos
4      Fitting               RO 17033      307 A        60 Nos</t>
  </si>
  <si>
    <t xml:space="preserve">(Arsalan)
Company agent in pakistan </t>
  </si>
  <si>
    <t>(ARENCO AB) Norden tube filling Machine</t>
  </si>
  <si>
    <t>https://www.google.com.pk/search?num=40&amp;newwindow=1&amp;biw=1920&amp;bih=943&amp;ei=aAehW52UFsq0rQGShJ7oCw&amp;q=Norden+machinery+Model+No%3A+AM+1000+spare+parts&amp;oq=Norden+machinery+Model+No%3A+AM+1000+spare+parts&amp;gs_l=psy-ab.3...2023.3550.0.3782.5.4.1.0.0.0.119.458.0j4.4.0....0...1.1.64.psy-ab..0.0.0....0.91SjnpAfrws
https://www.google.com.pk/search?num=40&amp;newwindow=1&amp;biw=1920&amp;bih=943&amp;ei=bAehW6C6OsP99QPxi6CYDA&amp;q=Norden+machinery+spare+parts&amp;oq=Norden+machinery+spare+parts&amp;gs_l=psy-ab.3...20379.20379.0.20721.1.1.0.0.0.0.126.126.0j1.1.0....0...1.1.64.psy-ab..0.0.0....0.Qfqr1uf2KuM
https://www.google.com.pk/search?num=40&amp;newwindow=1&amp;biw=1920&amp;bih=943&amp;ei=gwehW5TZBM6H9QOChaCwCQ&amp;q=Norden+machinery+spare+parts+suppliers&amp;oq=Norden+machinery+spare+parts+suppliers&amp;gs_l=psy-ab.3..33i21k1.7777.9687.0.9816.10.10.0.0.0.0.192.860.0j6.6.0....0...1.1.64.psy-ab..4.4.579...33i160k1.0.SumzEZVjx8c
https://www.google.com.pk/search?num=40&amp;newwindow=1&amp;biw=1920&amp;bih=943&amp;ei=VxKhW8riKtnp9QPh04qIBQ&amp;q=arenco+spare+parts+suppliers+-%22pdf%22&amp;oq=arenco+spare+parts+suppliers+-%22pdf%22&amp;gs_l=psy-ab.3...3198.4790.0.4901.10.10.0.0.0.0.155.697.0j5.5.0....0...1.1.64.psy-ab..5.0.0....0.Gp57WwrH5EQ</t>
  </si>
  <si>
    <t>HIK6QTXUF86JS</t>
  </si>
  <si>
    <t>MOTOR BRAKE TYPE: FMC/A 170.6, FOR MOTOR TYPE: M3ARF/S 132, MAKE ABB (STACKER BOGIE DRIVES).
qty: 2</t>
  </si>
  <si>
    <t>https://www.google.com.pk/search?num=40&amp;newwindow=1&amp;ei=JIagW4eUI4SA9QOx1of4Cw&amp;q=M3ARF%2FS+132&amp;oq=M3ARF%2FS+132&amp;gs_l=psy-ab.3..0i22i30k1.13071.13805.0.14044.4.4.0.0.0.0.119.462.0j4.4.0....0...1.1.64.psy-ab..0.4.461...0i8i30k1.0.2Zw6aqvmIqk</t>
  </si>
  <si>
    <t>HIRXX7SC5NINB</t>
  </si>
  <si>
    <t>CONICAL ROTOR ASYNCHRONOUS MOTOR, TYPE: ZD31-4, 3KW, 7.6A, 1380RPM, BRAKING TORQUE:42NM, MAKE: HUBEI HUABO CHINA
qty: 1</t>
  </si>
  <si>
    <t xml:space="preserve">BESTWAY CEMENT LIMITED
HATTAR PLANT
8th Floor | UBL Building, Jinnah Avenue | Islamabad 44000, Pakistan 
Tel: +92 51 835 5139
Karar Abbas - Jr. Officer – Procurement
quotations1@bestway.com.pk
CC: mahboob.shakir@bestway.com.pk
</t>
  </si>
  <si>
    <t>CONICAL ROTOR ASYNCHRONOUS MOTOR</t>
  </si>
  <si>
    <t>https://www.google.com/search?q=ZD31-4+HUbei&amp;oq=ZD31-4+HUbei&amp;aqs=chrome..69i57j69i60.4584j0j7&amp;sourceid=chrome&amp;ie=UTF-8
https://www.google.com/search?num=40&amp;newwindow=1&amp;ei=5oOgW5DjKpXgrQHW1aHoDg&amp;q=HUBEI+HUABO+CHINA&amp;oq=HUBEI+HUABO+CHINA&amp;gs_l=psy-ab.3..35i39k1.11018.11018.0.64249.1.1.0.0.0.0.123.123.0j1.1.0....0...1.1.64.psy-ab..0.1.123....0.jhFuBidGm_A
https://www.google.com/search?num=40&amp;newwindow=1&amp;ei=PoSgW8udEIa89QPSk5vIAQ&amp;q=conical+motor+hubei&amp;oq=conical+motor+hubei&amp;gs_l=psy-ab.3...20716.30916.0.35561.26.25.1.0.0.0.138.2562.0j21.22.0....0...1.1.64.psy-ab..3.21.2629.6..0j35i39k1j0i131i67k1j0i131k1j0i67k1j0i10k1j0i22i30k1j33i160k1j33i21k1.319.6aSeT6N74io</t>
  </si>
  <si>
    <t>HJ27RBH1YYBTZ</t>
  </si>
  <si>
    <t>Labeling Machine Sponge, L:1070,W:70mmxTh:50mm
Qty 02</t>
  </si>
  <si>
    <t>At Warehouse</t>
  </si>
  <si>
    <t>HJU8WNNZE9IX8</t>
  </si>
  <si>
    <t>Hirschmann Rail Switch
Model: RS2-TX
Uin: 24 VDC    Lin: 0.3 A
Order No. 943 686-003
Made in Germany</t>
  </si>
  <si>
    <t>Merck (pvt) limited
D-7, Shaheed-e-Millat Road,
P.O. Box 13201, Karachi-75350 
Phone : (021)-111-523-523 Ext. 295
Fax : (021)-4559221; 4524091
Email : nasir@merck.com.pk
habibullahmdm@gmail.com</t>
  </si>
  <si>
    <t>Hirschmann Rail Switch</t>
  </si>
  <si>
    <t>https://www.google.com.pk/search?num=40&amp;newwindow=1&amp;ei=apGgW8fDGZbgrQH7iofgDg&amp;q=Hirschmann+943+686-003+-%22pdf%22&amp;oq=Hirschmann+943+686-003+-%22pdf%22&amp;gs_l=psy-ab.3...5283.7989.0.8078.7.7.0.0.0.0.166.694.0j6.6.0....0...1.1.64.psy-ab..1.0.0....0.vZgcEw3zuB0
https://www.google.com.pk/search?num=40&amp;newwindow=1&amp;ei=HpGgW9yhJNO9rQG575bwBQ&amp;q=Hirschmann+RS2-TX+Rail+Switch+-%22pdf%22&amp;oq=Hirschmann+RS2-TX+Rail+Switch+-%22pdf%22&amp;gs_l=psy-ab.3...97551.100443.0.100894.7.7.0.0.0.0.129.660.1j5.6.0....0...1.1.64.psy-ab..1.2.251...0i22i30k1.0.gHU_dOjJnFM
https://www.google.com.pk/search?num=40&amp;newwindow=1&amp;ei=mpGgW_vHLs6S9QPvvL_oCw&amp;q=Hirschmann+943+686-003+germany+-%22pdf%22+-%22ebay%22+-%22alibaba%22&amp;oq=Hirschmann+943+686-003+germany+-%22pdf%22+-%22ebay%22+-%22alibaba%22&amp;gs_l=psy-ab.3...2825.5744.0.5903.11.11.0.0.0.0.140.1063.0j10.10.0....0...1.1.64.psy-ab..1.0.0....0.A6Lwt2S08dM
https://www.google.com.pk/search?num=40&amp;newwindow=1&amp;ei=oZGgW4DQGtu5rQGhtK8I&amp;q=Hirschmann+germany+-%22pdf%22+-%22ebay%22+-%22alibaba%22&amp;oq=Hirschmann+germany+-%22pdf%22+-%22ebay%22+-%22alibaba%22&amp;gs_l=psy-ab.3...12898.12898.0.13393.1.1.0.0.0.0.104.104.0j1.1.0....0...1.1.64.psy-ab..0.0.0....0.fuhgcPoZV9U</t>
  </si>
  <si>
    <t>HK9IRZ4QXX74F</t>
  </si>
  <si>
    <t xml:space="preserve">Capsul polisher
</t>
  </si>
  <si>
    <t>Metro pharma
Plot No.14,Street No.SS2,1ndustrial State Rawat,Islamabad,Pakistan
+92-51-4499026-9
+92-333 5508601
+92-333 7882008
Metro.Pharmaceutical@yahoo.com
metro@metropharmaceuticals.com.pk</t>
  </si>
  <si>
    <t>HKLEX2TDGII83</t>
  </si>
  <si>
    <t>tablet polisher</t>
  </si>
  <si>
    <t xml:space="preserve">Medicates pharma    
Abdul jabbar production head
Plot No.10,Sector-27 Korangi Industrial Area
5051961 , 5051960  </t>
  </si>
  <si>
    <t>HKLPZZSYHKHPX</t>
  </si>
  <si>
    <t>coating pane</t>
  </si>
  <si>
    <t>Amarant pharma
Head Office: Plot No. 168, Sector 23, K.I.A Karachi, Pakistan 
Factory: 158-d, Tore, Gadap Road, Super Highway, Karachi – Pakistan info@amarantpharma.com
Phone: (021) 34410543</t>
  </si>
  <si>
    <t>HLCJRJX29TZ5O</t>
  </si>
  <si>
    <t>R &amp; D (grenulation</t>
  </si>
  <si>
    <t>HLZAX7CY1UQXX</t>
  </si>
  <si>
    <t>tablet press (R&amp;D)</t>
  </si>
  <si>
    <t>HNGU4G82MUEDV</t>
  </si>
  <si>
    <t>coneblender 5 to 10 kg (R&amp;D)</t>
  </si>
  <si>
    <t>HNJ4EBAUQCXXI</t>
  </si>
  <si>
    <t>FBD drayer</t>
  </si>
  <si>
    <t>HXP1DDRHDXQ73</t>
  </si>
  <si>
    <t>Ausulating</t>
  </si>
  <si>
    <t>HRE4FC5UXAHUI</t>
  </si>
  <si>
    <t>Granulation</t>
  </si>
  <si>
    <t>HTTSXK7RSNP6R</t>
  </si>
  <si>
    <t>powder tarnsfer system</t>
  </si>
  <si>
    <t>PharmEvo (Pvt.) Ltd.
402 Suite Business Avenue Shahrah-e-Faisal Rd, Pakistan Employees Co-Operative Housing Society Block 6 PECHS, Karachi, Karachi City, Sindh</t>
  </si>
  <si>
    <t>IXNNAF35HN626</t>
  </si>
  <si>
    <t>Auto feeder for fete (ZP100)</t>
  </si>
  <si>
    <t>I33YDSQFE2EIX</t>
  </si>
  <si>
    <t>Thaicoater</t>
  </si>
  <si>
    <t>Amjid hussan &amp; company</t>
  </si>
  <si>
    <t>I3IQEEXX8BB48</t>
  </si>
  <si>
    <t>Dispensing booth</t>
  </si>
  <si>
    <t>I5AXKF2P2UBLX</t>
  </si>
  <si>
    <t>Coating pane</t>
  </si>
  <si>
    <t>I5ZHF3SDZEFGN</t>
  </si>
  <si>
    <t>Door (clean room)</t>
  </si>
  <si>
    <t>platinum pharma
A-20, North West Industrial Zone Bin Qasim, North Western Industrial Zone Port Qasim Bin Qasim Town, Karachi, Karachi City, Sindh
Phone: (92-21) 4750112-34750225-8
Fax:(92-21)4750229
export@platinumpharma.net
info@platinumpharma.net</t>
  </si>
  <si>
    <t>I6LCFSSG2ZE10</t>
  </si>
  <si>
    <t>Pass Boxes</t>
  </si>
  <si>
    <t>platinum pharma
A-20, North West Industrial Zone Bin Qasim, North Western Industrial Zone Port Qasim Bin Qasim Town, Karachi, Karachi City, Sindh
Phone: (92-21) 4750112-34750225-8
Fax:(92-21)4750229
export@platinumpharma.net
info@platinumpharma.net</t>
  </si>
  <si>
    <t>I6LG2N3MKXO7Q</t>
  </si>
  <si>
    <t>3000 liter reacter pressure vssel</t>
  </si>
  <si>
    <t>saakh pharma
71/1-C, North West Industeial Zone, Port Qasim,, North Western Industrial Zone Port Qasim Bin Qasim Town, Karachi, Karachi City, Sindh</t>
  </si>
  <si>
    <t>I6Q3ZRDD4CDVA</t>
  </si>
  <si>
    <t>vseel 2000 to 5000 liter</t>
  </si>
  <si>
    <t>I9JELNJE6W0R6</t>
  </si>
  <si>
    <t>Dust Collecter QTY:1</t>
  </si>
  <si>
    <t>Indus Pharma
M.Naeem COO(Tech)
Plot No. 65 Sectory-27 Korangi Industrial Area, Karachi-74900 Pakistan PABX: 9221-35062457-58 Fax: 922-35060168
m.naeem@indus-pharma.com</t>
  </si>
  <si>
    <t>IBUWC5ZCH1LBO</t>
  </si>
  <si>
    <t xml:space="preserve">Compression Machine 
Attachment in email </t>
  </si>
  <si>
    <t xml:space="preserve">Sammer Ismail Awan | A M Procurement 
e: sammer.awan@cclpharma.com  | p: +92(42) 111 225 678
65 Quaid-e-Azam Industrial Estate, Kot-Lakhpat, Lahore, - Pakistan
</t>
  </si>
  <si>
    <t>IDITKP1SXYV2T</t>
  </si>
  <si>
    <t>Blister Machine
Attachment in email</t>
  </si>
  <si>
    <t>IFQKZSGSXAF3C</t>
  </si>
  <si>
    <t>Tube Filling Machine for Plastic and Aluminum 120ml tubes.</t>
  </si>
  <si>
    <t xml:space="preserve">Address: Sama House, 2-A 1/32
Nazimabad # 2,Karachi – 74600 Pakistan
Muhammad Asif -Marketing Executive
Phone: +92 (21) 36602467, 36603311
Mobile No. : +92 341-2713306
Email: marketing@samaengineering.com
</t>
  </si>
  <si>
    <t>IFRJN4SAZASMO</t>
  </si>
  <si>
    <t>Blister packing machine 250 DPP Alu Alu / PVC.</t>
  </si>
  <si>
    <t>IG4EHW7N3P9CJ</t>
  </si>
  <si>
    <t>Blister Cartoning Machine.</t>
  </si>
  <si>
    <t xml:space="preserve">Address: Sama House, 2-A 1/32
Nazimabad # 2,Karachi – 74600 Pakistan
Muhammad Asif -Marketing Executive
Phone: +92 (21) 36602467, 36603311
Mobile No. : +92 341-2713306
Email: marketing@samaengineering.com
</t>
  </si>
  <si>
    <t>IGLMJJFJD5XVL</t>
  </si>
  <si>
    <r>
      <rPr>
        <sz val="14"/>
        <rFont val="Trebuchet MS"/>
      </rPr>
      <t xml:space="preserve">over wrapping machine sollas 17 p (IPEX Godam)
</t>
    </r>
    <r>
      <rPr>
        <b/>
        <sz val="14"/>
        <rFont val="Trebuchet MS"/>
      </rPr>
      <t xml:space="preserve">1) Siemens PLC: </t>
    </r>
    <r>
      <rPr>
        <sz val="14"/>
        <rFont val="Trebuchet MS"/>
      </rPr>
      <t xml:space="preserve">                     
a. CPU 1215C  </t>
    </r>
    <r>
      <rPr>
        <b/>
        <sz val="14"/>
        <color rgb="FFFF0000"/>
        <rFont val="Trebuchet MS"/>
      </rPr>
      <t xml:space="preserve">(ARTICLE NUMBER 6ES7215-1AG40-0XB0) 
</t>
    </r>
    <r>
      <rPr>
        <sz val="14"/>
        <rFont val="Trebuchet MS"/>
      </rPr>
      <t xml:space="preserve">b. SM 1222 DQ 16 x 24 VDC  order no </t>
    </r>
    <r>
      <rPr>
        <b/>
        <sz val="14"/>
        <rFont val="Trebuchet MS"/>
      </rPr>
      <t>6ES7 222-1BH30-0XB0</t>
    </r>
    <r>
      <rPr>
        <sz val="14"/>
        <rFont val="Trebuchet MS"/>
      </rPr>
      <t xml:space="preserve">
</t>
    </r>
    <r>
      <rPr>
        <b/>
        <sz val="14"/>
        <rFont val="Trebuchet MS"/>
      </rPr>
      <t>2) Siemens HMI:</t>
    </r>
    <r>
      <rPr>
        <sz val="14"/>
        <rFont val="Trebuchet MS"/>
      </rPr>
      <t xml:space="preserve">
KTP 1000 Basic PN 10" touch screen Resolution: 640 x 480 </t>
    </r>
    <r>
      <rPr>
        <b/>
        <sz val="14"/>
        <rFont val="Trebuchet MS"/>
      </rPr>
      <t>6AV6647-0AF11-3AX0</t>
    </r>
    <r>
      <rPr>
        <sz val="14"/>
        <rFont val="Trebuchet MS"/>
      </rPr>
      <t xml:space="preserve">
</t>
    </r>
    <r>
      <rPr>
        <b/>
        <sz val="14"/>
        <rFont val="Trebuchet MS"/>
      </rPr>
      <t>3) Communication Cable:</t>
    </r>
    <r>
      <rPr>
        <sz val="14"/>
        <rFont val="Trebuchet MS"/>
      </rPr>
      <t xml:space="preserve">
Communication Cable PLC to HMI (PLC to HMI)
</t>
    </r>
    <r>
      <rPr>
        <b/>
        <sz val="14"/>
        <rFont val="Trebuchet MS"/>
      </rPr>
      <t>4) Programming Cable:</t>
    </r>
    <r>
      <rPr>
        <sz val="14"/>
        <rFont val="Trebuchet MS"/>
      </rPr>
      <t xml:space="preserve">
Programming cable of PLC (PC to HMI)</t>
    </r>
  </si>
  <si>
    <t>Engr. Muhammad Sami uddin Hamid
Qamar Enquiry do not send quotaiton these items for IPEX Godaam MAchine</t>
  </si>
  <si>
    <t>Qamar: Our Own Enquiry</t>
  </si>
  <si>
    <t>IHCTXD27XLUL1</t>
  </si>
  <si>
    <r>
      <rPr>
        <sz val="14"/>
        <rFont val="Trebuchet MS"/>
      </rPr>
      <t xml:space="preserve">VFD 
Make: LS
Model: IG5A 
Complete Model No: </t>
    </r>
    <r>
      <rPr>
        <b/>
        <sz val="14"/>
        <rFont val="Trebuchet MS"/>
      </rPr>
      <t>SV022iG5A-4</t>
    </r>
    <r>
      <rPr>
        <sz val="14"/>
        <rFont val="Trebuchet MS"/>
      </rPr>
      <t xml:space="preserve">
Rating: 2.2KW
Input: 3 Phase 400V
Output: 3 Phase 400V
For Compression machine Dust collector
Qty: 3
PR# 30002874</t>
    </r>
  </si>
  <si>
    <t>Faraz Khatri
Assistant Manager Procurement -03362318548
Karachi-75700, Pakistan
Faraz.Khatri@obs.com.pk
OBS PAKISTAN.0</t>
  </si>
  <si>
    <t>YAsir: Merge it with old database</t>
  </si>
  <si>
    <t>VFD IG5A (LS)</t>
  </si>
  <si>
    <t>https://www.google.com.pk/search?num=40&amp;newwindow=1&amp;ei=36qoW_foO4TUvgS9_7v4BQ&amp;q=LS+SV022iG5A-4+-%22pdf%22&amp;oq=LS+SV022iG5A-4+-%22pdf%22&amp;gs_l=psy-ab.3...1580.3971.0.4100.7.7.0.0.0.0.133.784.0j7.7.0....0...1.1.64.psy-ab..0.2.255...0j0i22i30k1j0i22i10i30k1.0.GTgb8Wgfhlo
https://www.google.com.pk/search?num=40&amp;newwindow=1&amp;ei=5KqoW-WCL4H5vgSzqITYCQ&amp;q=LS+SV022iG5A-4+suppliers+-%22pdf%22&amp;oq=LS+SV022iG5A-4+suppliers+-%22pdf%22&amp;gs_l=psy-ab.3...13663.15142.0.15237.10.10.0.0.0.0.164.839.0j6.6.0....0...1.1.64.psy-ab..4.0.0....0.wCNdzzAj5mk</t>
  </si>
  <si>
    <t>IJJE9GPPR7PD2</t>
  </si>
  <si>
    <t xml:space="preserve">Vermont Gage Class ZZ No-Go Reversible Set  .20mm-.70mm </t>
  </si>
  <si>
    <t>Getzpharma
Farah Yaseen
Asst.Manager QC
Ext:2811
farah.yaseen@getzpharma.com</t>
  </si>
  <si>
    <t>Vermont Gage Class ZZ</t>
  </si>
  <si>
    <t xml:space="preserve">https://www.google.com.pk/search?num=40&amp;newwindow=1&amp;ei=IcCoW9CgGYjfvAT_pprAAQ&amp;q=Vermont+Gage+Class+ZZ+No-Go+0.20+mm+-%22amazon%22&amp;oq=Vermont+Gage+Class+ZZ+No-Go+0.20+mm+-%22amazon%22&amp;gs_l=psy-ab.3...34130.38705.0.38969.12.12.0.0.0.0.127.1219.0j11.11.0....0...1.1.64.psy-ab..1.0.0....0.U8LaLZlpUlg
https://www.google.com.pk/search?num=40&amp;newwindow=1&amp;ei=ScCoW6mNFInlvgSJ_5jIDA&amp;q=Vermont+Gage+Class+ZZ+No-Go+-%22amazon%22&amp;oq=Vermont+Gage+Class+ZZ+No-Go+-%22amazon%22&amp;gs_l=psy-ab.3...12438.12974.0.13461.2.2.0.0.0.0.107.208.0j2.2.0....0...1.1.64.psy-ab..0.0.0....0.cGVxm4QUaAA
</t>
  </si>
  <si>
    <t>IJN5BX1DJWSB9</t>
  </si>
  <si>
    <t>UV aging test chamber</t>
  </si>
  <si>
    <t>Muhammad Tariq 
Head of Procurement &amp; SCM
Clariant Chemical Pakistan (pvt) Limited | 1-A/1 Sector 20 Korangi Industrial Area | Karachi 74900 | Pakistan
Phone +021 111 275 000 | Mobile +92 3362360068 | E-Mail muhammad.tariq@clariant.com</t>
  </si>
  <si>
    <t>no ansewer from customer</t>
  </si>
  <si>
    <t>https://www.google.com.pk/search?num=40&amp;newwindow=1&amp;ei=agepW_3jGIrw9QP5jZVQ&amp;q=uv+aging+test+chamber+manufacturers&amp;oq=UV+aging+test+chamber+manufac&amp;gs_l=psy-ab.3.0.33i21k1j33i160k1l2.5689.7577.0.8743.8.8.0.0.0.0.195.731.0j5.5.0....0...1.1.64.psy-ab..3.5.730...0i22i30k1.0.VHEWiAusLeQ
https://www.google.com.pk/search?num=40&amp;newwindow=1&amp;ei=dAepW7yzGtT4hwOemKaADA&amp;q=uv+aging+test+chamber+manufacturers+Europe&amp;oq=uv+aging+test+chamber+manufacturers+Europe&amp;gs_l=psy-ab.3..33i160k1.12800.14320.0.14424.8.7.0.0.0.0.194.643.0j4.4.0....0...1.1.64.psy-ab..4.4.642...33i21k1.0.sOB9sYgP_uw
https://www.google.com.pk/search?num=40&amp;newwindow=1&amp;ei=gwepW7bOMITr-QaH87rADQ&amp;q=aging+test+chamber+manufacturers+Europe&amp;oq=aging+test+chamber+manufacturers+Europe&amp;gs_l=psy-ab.3...7218.7218.0.7506.1.1.0.0.0.0.117.117.0j1.1.0....0...1.1.64.psy-ab..0.0.0....0.ZPkduAguehc
https://www.google.com.pk/search?num=40&amp;newwindow=1&amp;ei=gwepW7bOMITr-QaH87rADQ&amp;q=uv+aging+test+chamber+manufacturers+Italy&amp;oq=uv+aging+test+chamber+manufacturers+Italy&amp;gs_l=psy-ab.3..33i21k1.1307.2725.0.2859.6.6.0.0.0.0.253.415.0j1j1.2.0....0...1.1.64.psy-ab..4.2.415...35i39k1.0.UiRqaNWnzNE
https://www.google.com.pk/search?num=40&amp;newwindow=1&amp;ei=pQepW9HvGo3I8wWx4rugAQ&amp;q=uv+aging+test+chamber+manufacturers+UK&amp;oq=uv+aging+test+chamber+manufacturers+UK&amp;gs_l=psy-ab.3...7940.10677.0.10939.4.4.0.0.0.0.139.503.0j4.4.0....0...1.1.64.psy-ab..0.3.377...35i39k1j33i21k1.0.HZB9xtUNOYM
https://www.google.com.pk/search?num=40&amp;newwindow=1&amp;ei=sQepW_LGI5LbhwPzh57oDw&amp;q=uv+aging+test+chamber+manufacturers+USA&amp;oq=uv+aging+test+chamber+manufacturers+USA&amp;gs_l=psy-ab.3...9034.9825.0.10128.3.3.0.0.0.0.131.386.0j3.3.0....0...1.1.64.psy-ab..0.2.258...33i21k1.0.ab-5V2j3O8I
https://www.google.com.pk/search?num=40&amp;newwindow=1&amp;ei=vQepW7awEsSg-Qbk2bLIAQ&amp;q=uv+aging+test+chamber+manufacturers+China&amp;oq=uv+aging+test+chamber+manufacturers+China&amp;gs_l=psy-ab.3..33i160k1l3.7703.8295.0.8431.5.5.0.0.0.0.157.157.0j1.1.0....0...1.1.64.psy-ab..4.1.157....0.cEqdKtIBX4k
https://www.google.com.pk/search?num=40&amp;newwindow=1&amp;ei=xgepW_3UMoP-8QWT3r74Dg&amp;q=uv+aging+test+chamber+manufacturers+Germany&amp;oq=uv+aging+test+chamber+manufacturers+Germany&amp;gs_l=psy-ab.3..33i21k1.7861.8621.0.8757.7.6.0.0.0.0.241.601.0j1j2.3.0....0...1.1.64.psy-ab..4.3.601...33i160k1.0.aJvZlsyPg74</t>
  </si>
  <si>
    <t>IKXJADUFX2B2H</t>
  </si>
  <si>
    <t>Tangent korea
Model: PG 30 - SS - 220
Qty: 2</t>
  </si>
  <si>
    <t xml:space="preserve">Naqeeb Rahim
Cell #:+923082224201
Email:nurahim@engro.com
</t>
  </si>
  <si>
    <t>(Arsalan)
Only 1 email received</t>
  </si>
  <si>
    <t>Tangent korea</t>
  </si>
  <si>
    <t xml:space="preserve">http://pgopr.com/
https://www.google.com.pk/search?num=40&amp;newwindow=1&amp;ei=IgapW9ysGcioyAOGpozwDQ&amp;q=tangent+korea+co.+ltd&amp;oq=Tangent+korea+&amp;gs_l=psy-ab.3.1.0i22i30k1l2.50195.50195.0.55802.1.1.0.0.0.0.127.127.0j1.1.0....0...1.1.64.psy-ab..0.1.127....0.R_1CD4C-L6E
https://www.google.com.pk/search?num=40&amp;newwindow=1&amp;ei=bwapW5fWFsHk-Ablv6JQ&amp;q=PG+30+-+SS+-+220+-%22pdf%22&amp;oq=PG+30+-+SS+-+220+-%22pdf%22&amp;gs_l=psy-ab.3...3198.5533.0.5677.7.7.0.0.0.0.223.871.0j6j1.7.0....0...1.1.64.psy-ab..0.2.352...33i22i29i30k1.0.NSSwSm1FlrI
https://www.google.com.pk/search?num=40&amp;newwindow=1&amp;ei=iAapW7jXDYSM8gWEvIWwBw&amp;q=PG+30+-+SS+-+220+suppliers+-%22pdf%22&amp;oq=PG+30+-+SS+-+220+suppliers+-%22pdf%22&amp;gs_l=psy-ab.3...5465.5465.0.5696.1.1.0.0.0.0.107.107.0j1.1.0....0...1.1.64.psy-ab..0.0.0....0.ahja6N5Lakc
</t>
  </si>
  <si>
    <t>IKXY8LZPZL6N1</t>
  </si>
  <si>
    <t>AMMETER 90 DEGREE 1A AC, 40/1A F48E (48X48)
Make: Frer srl
Qty: 1</t>
  </si>
  <si>
    <t xml:space="preserve">Naqeeb Rahim
Cell #:+923082224201
Email:nurahim@engro.com
</t>
  </si>
  <si>
    <t>AMMETER 90 DEGREE</t>
  </si>
  <si>
    <t>http://www.frer.it/contatti-eng
https://www.google.com.pk/search?q=%22%40frer.it%22+Email&amp;oq=%22%40frer.it%22+Email&amp;aqs=chrome..69i57.5599j0j4&amp;sourceid=chrome&amp;ie=UTF-8
https://www.google.com.pk/search?num=40&amp;newwindow=1&amp;ei=FAepW7zJGca08QXn57voBg&amp;q=FRER+srl+suppliers&amp;oq=FRER+srl+suppliers&amp;gs_l=psy-ab.3..33i160k1.29400.31670.0.31756.10.9.0.0.0.0.263.1067.0j4j2.6.0....0...1.1.64.psy-ab..4.6.1067...0i22i30k1.0.ww3gKse8M-w</t>
  </si>
  <si>
    <t>IMNJGL6S6A1Z2</t>
  </si>
  <si>
    <t xml:space="preserve">-        250GM PHENYLMERCURIC NITRATE
-        25 KG   SODIUM PHOSPHATE DIBASIC 7H2O
-        25 KG BORIC ACID
-        5 KG   SODIUM PHOSPHATE MONOBASIC H2O
-        20 KG SODIUM PHOSPHATE DIBASIC 2H2O
-        10 KG POTASSIUM PHOSPHATE MONOBASIC
-        1LT BENZALKONIUM CHLORIDE
-        10 KG SODIUM METABISULPHITE FOR INJ. 
-        2 KG SODIOUM THIOSULPHATE 5H2O
-        3 LT SULPHURIC ACID
</t>
  </si>
  <si>
    <t>Afzal A. Khan
Senior Executive Procurement 
Add: F/423, S.I.T.E, Karachi-75700-Pakistan.
Tel : 32570651-7,Ext: 2126 Cell : 92-300-2096918
afzal.khan@BarrettHodgson.com</t>
  </si>
  <si>
    <t>Chemical Database avaialable</t>
  </si>
  <si>
    <t>IN18W5MKXMTQT</t>
  </si>
  <si>
    <t>Round Labelling Machine bottle dia 31mm and bottle picture find in enclosed attachment</t>
  </si>
  <si>
    <t>Muhammad Asif - Marketing Executive
Phone: +92 (21) 36602467, 36603311
Mobile No. : +92 341-2713306
Fax: +92 (21) 6688883 
Email: marketing@samaengineering.com
Web:   www.samaengineering.com
sama engineering</t>
  </si>
  <si>
    <t>Machine Requirment Change (as said by Qamar Sahab)</t>
  </si>
  <si>
    <t>Round Labelling Machine bottle</t>
  </si>
  <si>
    <t>https://www.google.com.pk/search?num=40&amp;newwindow=1&amp;biw=1920&amp;bih=938&amp;ei=x0eqW6KcDo2d9QOssqyABQ&amp;q=round+labeling+machine+manufacturers+-%22youtube%22+-%22alibaba%22+-%22tradeindia%22+-%22indiamart%22&amp;oq=round+labeling+machine+manufacturers+-%22youtube%22+-%22alibaba%22+-%22tradeindia%22+-%22indiamart%22&amp;gs_l=psy-ab.3...2936.2936.0.3254.1.1.0.0.0.0.272.272.2-1.1.0....0...1.1.64.psy-ab..0.0.0....0.LqKtHgFPsN8
https://www.google.com.pk/search?num=40&amp;newwindow=1&amp;biw=1920&amp;bih=938&amp;ei=30eqW4HQK8SoyAP6xayQCg&amp;q=round+labeling+machine+-%22ebay%22+-%22youtube%22+-%22alibaba%22+-%22tradeindia%22+-%22indiamart%22&amp;oq=round+labeling+machine+-%22ebay%22+-%22youtube%22+-%22alibaba%22+-%22tradeindia%22+-%22indiamart%22&amp;gs_l=psy-ab.3...4663.8518.0.9343.8.8.0.0.0.0.272.1081.2-4.4.0....0...1.1.64.psy-ab..4.0.0....0.Zx0OhnV9NbY</t>
  </si>
  <si>
    <t>IX8XHA71STE9M</t>
  </si>
  <si>
    <t>Data loggers for following
1. Autoclave (Temperature+Pressure) upto 130°C/15-20Psi</t>
  </si>
  <si>
    <t xml:space="preserve">MOHAMMAD.Fahad
Assitant Manager Purchase
Cell # 03218751349/030-12345679
Bosch Pharmaceutical Pvt. Ltd
</t>
  </si>
  <si>
    <t>http://international.madgetech.com/data-loggers/applications/steam-sterilization/prtemp140.html
bjnault@madgetech.com
Quotation Sent on IQH-</t>
  </si>
  <si>
    <t>IP2F3MA89GLWP</t>
  </si>
  <si>
    <t xml:space="preserve">Stability Chamber (740 Ltr) </t>
  </si>
  <si>
    <t xml:space="preserve">barretthodgson
general.purchase@barretthodgson.comSaeed Ahmed
03423577585
</t>
  </si>
  <si>
    <t xml:space="preserve">https://www.google.com/search?q=stability+chamber+740+ltr&amp;oq=stability+chamber+740+ltr&amp;aqs=chrome..69i57.6328j0j7&amp;sourceid=chrome&amp;ie=UTF-8
https://www.google.com/search?num=40&amp;newwindow=1&amp;ei=3cexW4rDHdiH9QO8nrfQAw&amp;q=stability+chambers+in+pharmaceutical&amp;oq=stability+chamber+740+ltr&amp;gs_l=psy-ab.3.0.0i71k1l8.0.0.0.31413.0.0.0.0.0.0.0.0..0.0....0...1..64.psy-ab..0.0.0....0.G7VftJOCc-w
https://www.google.com/search?num=40&amp;newwindow=1&amp;ei=_8exW6n6O9jdrQG29pKoDA&amp;q=stability+chambers+740+ltr+china&amp;oq=stability+chambers+740+ltr+china&amp;gs_l=psy-ab.3...121041.136299.0.136609.25.22.3.0.0.0.224.2447.0j13j3.16.0....0...1.1.64.psy-ab..7.7.971...0j0i67k1j0i22i30k1j35i39k1j33i21k1j33i160k1.0.Bnvkl5uQccg
</t>
  </si>
  <si>
    <t>IPGK4X94PCLO4</t>
  </si>
  <si>
    <t>Cool Incubator</t>
  </si>
  <si>
    <t>https://www.google.com/search?q=Cool+Incubator&amp;oq=Cool+Incubator&amp;aqs=chrome..69i57.408j0j4&amp;sourceid=chrome&amp;ie=UTF-8</t>
  </si>
  <si>
    <t>IPMGRF864FGQ9</t>
  </si>
  <si>
    <t>Water Bath</t>
  </si>
  <si>
    <t xml:space="preserve">barretthodgson
general.purchase@barretthodgson.comSaeed Ahmed
03423577585
</t>
  </si>
  <si>
    <t>https://www.google.com/search?num=40&amp;newwindow=1&amp;ei=tsixW6OaH5e3rQGPoJPwCg&amp;q=water+bath+pharmaceutical&amp;oq=Water+Bath+pha&amp;gs_l=psy-ab.3.1.0j0i20i263k1j0i22i30k1.5327.7719.0.9489.4.4.0.0.0.0.121.351.0j3.3.0....0...1.1.64.psy-ab..1.3.351...0i67k1.0.GCkhkPPx6FI</t>
  </si>
  <si>
    <t>IQ6X1MXFXMYGG</t>
  </si>
  <si>
    <t>Data loggers for following
Dryer / Tunnel (upto 400°C)</t>
  </si>
  <si>
    <t>http://www.extech.com/display/?id=14443   tracy.milhomme@extech.com
https://www.lascarelectronics.com/media/1513/easylog-data-logger-el-usb-tc-lcd.pdf
sales@lascar.com.hk
us-sales@lascarelectronics.com
sales@lascar.co.uk</t>
  </si>
  <si>
    <t>IQH3YBX4B9F68</t>
  </si>
  <si>
    <r>
      <rPr>
        <b/>
        <sz val="14"/>
        <rFont val="Trebuchet MS"/>
      </rPr>
      <t xml:space="preserve">Solid state relay
</t>
    </r>
    <r>
      <rPr>
        <sz val="14"/>
        <rFont val="Trebuchet MS"/>
      </rPr>
      <t xml:space="preserve">Type: GTS 25/480-0
GTS 25A / 480 Vac
AC1 50/60 Hz
Make: GEFRAN
Qty: 03 No.
</t>
    </r>
    <r>
      <rPr>
        <sz val="14"/>
        <color rgb="FFFF0000"/>
        <rFont val="Trebuchet MS"/>
      </rPr>
      <t xml:space="preserve">pictures are attached in email
</t>
    </r>
  </si>
  <si>
    <t xml:space="preserve">Merge it with Gefran Database
</t>
  </si>
  <si>
    <t>Solid state relay</t>
  </si>
  <si>
    <t>https://www.google.com.pk/search?num=40&amp;newwindow=1&amp;ei=_nesW5itGYWd9QP0sLmYCw&amp;q=GTS+25%2F480-0+-%22pdf%22&amp;oq=GTS+25%2F480-0+-%22pdf%22&amp;gs_l=psy-ab.3...18344.20771.0.20958.7.7.0.0.0.0.130.774.0j7.7.0....0...1.1.64.psy-ab..0.2.248...0i22i30k1.0.AkvRsrJX_iw
https://www.google.com.pk/search?num=40&amp;newwindow=1&amp;ei=LnisW5rtCYrSjwSZrZHgAw&amp;q=Gefran+GTS+25%2F480-0+suppliers+-%22pdf%22+&amp;oq=Gefran+GTS+25%2F480-0+suppliers+-%22pdf%22+&amp;gs_l=psy-ab.3...3021.6907.0.7028.11.11.0.0.0.0.175.1024.1j8.9.0....0...1.1.64.psy-ab..2.0.0....0.220_iWxzTyI</t>
  </si>
  <si>
    <t>IRFZAZM1WEWC0</t>
  </si>
  <si>
    <t>Inductive sensor
II-2015-BBOA
II0095
Make: IFM
Qty. 07
PR# 3700017939</t>
  </si>
  <si>
    <t xml:space="preserve">Muhammad Imran Iqbal
miiqbal@engro.com 
7th Floor, The Harbor Front  Building, HC # 3,
Marine Drive, Block # 4, Clifton, Karachi,  
Cell: 0302-8226341
Tel:  021-35297534
Fax  021-35810669 
</t>
  </si>
  <si>
    <t>IS9XY3S5KLTEA</t>
  </si>
  <si>
    <t>T-Type Connector for Signal Calibrator 
Quantity 06
Mini-plug TC wire (right name used by manufactuer)
T type thermalcouple extension wire with Mini Male Plug -EQ-TC-calibrator-wire</t>
  </si>
  <si>
    <t>Maaz: Data Ready
only 40 emails found</t>
  </si>
  <si>
    <t>T-Type Connector for Signal Calibrator</t>
  </si>
  <si>
    <t xml:space="preserve">https://www.google.com.pk/search?num=40&amp;newwindow=1&amp;ei=_jquW_XUFIuYvQSG6ZjYDg&amp;q=T+type+thermocouple+extension+wire+with+Mini+Male+Plug+TC+-%22pdf%22+-%22indiamart%22+-%22amazon%22+-%22ebay%22+-%22alibaba%22+-%22aliexpress%22&amp;oq=T+type+thermocouple+extension+wire+with+Mini+Male+Plug+TC+-%22pdf%22+-%22indiamart%22+-%22amazon%22+-%22ebay%22+-%22alibaba%22+-%22aliexpress%22&amp;gs_l=psy-ab.3...11159.11519.0.12390.2.2.0.0.0.0.312.312.3-1.1.0....0...1.1.64.psy-ab..1.0.0....0.lMCZiW2K10M
https://www.google.com.pk/search?num=40&amp;newwindow=1&amp;biw=1920&amp;bih=938&amp;ei=KTmuW6OuLMvp9QPLhZWwBw&amp;q=MASTECH+MS7220+distributors+-%22indiamart%22+-%22amazon%22+-%22ebay%22+-%22alibaba%22+-%22aliexpress%22&amp;oq=MASTECH+MS7220+distributors+-%22indiamart%22+-%22amazon%22+-%22ebay%22+-%22alibaba%22+-%22aliexpress%22&amp;gs_l=psy-ab.3...4012.8330.0.8761.13.13.0.0.0.0.132.1394.2j11.13.0....0...1.1.64.psy-ab..1.0.0....0.BAQvnBWXACo
https://www.google.com.pk/search?num=40&amp;newwindow=1&amp;biw=1920&amp;bih=938&amp;ei=MzmuW9ixGNOhyAPDsozoCQ&amp;q=MASTECH+MS7220+-%22indiamart%22+-%22amazon%22+-%22ebay%22+-%22alibaba%22+-%22aliexpress%22&amp;oq=MASTECH+MS7220+-%22indiamart%22+-%22amazon%22+-%22ebay%22+-%22alibaba%22+-%22aliexpress%22&amp;gs_l=psy-ab.3...18867.20156.0.20574.2.2.0.0.0.0.301.407.0j1j0j1.2.0....0...1.1.64.psy-ab..0.0.0....0.VH4OKwcHcLw
https://www.google.com.pk/search?num=40&amp;newwindow=1&amp;biw=1920&amp;bih=938&amp;ei=ZDmuW67AAtS5rQGgmbqACw&amp;q=MASTECH+MS7220+accessories+-%22pdf%22+-%22indiamart%22+-%22amazon%22+-%22ebay%22+-%22alibaba%22+-%22aliexpress%22&amp;oq=MASTECH+MS7220+accessories+-%22pdf%22+-%22indiamart%22+-%22amazon%22+-%22ebay%22+-%22alibaba%22+-%22aliexpress%22&amp;gs_l=psy-ab.3...8286.11612.0.12012.7.7.0.0.0.0.106.721.1j6.7.0....0...1.1.64.psy-ab..0.0.0....0.kwM_ocBde6M
https://www.google.com.pk/search?num=40&amp;newwindow=1&amp;biw=1920&amp;bih=938&amp;ei=cTmuW93SL8Xw9QP4naHIDA&amp;q=MASTECH+MS7220+T-type+connector+-%22pdf%22+-%22indiamart%22+-%22amazon%22+-%22ebay%22+-%22alibaba%22+-%22aliexpress%22&amp;oq=MASTECH+MS7220+T-type+connector+-%22pdf%22+-%22indiamart%22+-%22amazon%22+-%22ebay%22+-%22alibaba%22+-%22aliexpress%22&amp;gs_l=psy-ab.3...13446.16879.0.17110.16.16.0.0.0.0.134.1683.0j16.16.0....0...1.1.64.psy-ab..1.0.0....0.XwOan6LSIWw
https://www.google.com.pk/search?num=40&amp;newwindow=1&amp;biw=1920&amp;bih=938&amp;ei=3jmuW5jCL9KhyAP7h6OgBA&amp;q=MASTECH+Mini-plug+TC+wire+-%22pdf%22+-%22indiamart%22+-%22amazon%22+-%22ebay%22+-%22alibaba%22+-%22aliexpress%22&amp;oq=MASTECH+Mini-plug+TC+wire+-%22pdf%22+-%22indiamart%22+-%22amazon%22+-%22ebay%22+-%22alibaba%22+-%22aliexpress%22&amp;gs_l=psy-ab.3...4275.4275.0.4859.1.1.0.0.0.0.104.104.0j1.1.0....0...1.1.64.psy-ab..0.0.0....0.n4BZgiS7VMM
</t>
  </si>
  <si>
    <t>ISZ7KZL37Q4W9</t>
  </si>
  <si>
    <t>Vacuum Pump
-------------
Auto feeder High Speed Vacuum pump with speed 500 Kg – 1000 Kg Per 5 Min
Medium: Sugar syrup 
PR# OF-17002474</t>
  </si>
  <si>
    <t xml:space="preserve">Barret Hodgson
Saeed Ahmed Jamali
saeed.ahmed@BarrettHodgson.com
</t>
  </si>
  <si>
    <t>Auto feeder High Speed Vacuum pump</t>
  </si>
  <si>
    <t>https://www.google.com.pk/search?num=40&amp;newwindow=1&amp;ei=nTe8W5_PJovtvATs_JiQCg&amp;q=High+Speed+Vacuum+pump&amp;oq=High+Speed+Vacuum+pump&amp;gs_l=psy-ab.3..0j0i30k1j0i8i30k1.231266.231266.0.231794.1.1.0.0.0.0.210.210.2-1.1.0....0...1.1.64.psy-ab..0.1.210....0.BeRFgbmLL2w
https://www.google.com.pk/search?num=40&amp;newwindow=1&amp;ei=Fjm8W-jcB4jQvgT6gJKQAg&amp;q=High+Speed+liquid+transfer+Vacuum+pump+-%22amazon%22+-%22ebay%22&amp;oq=High+Speed+liquid+transfer+Vacuum+pump+-%22amazon%22+-%22ebay%22&amp;gs_l=psy-ab.3...1729.5136.0.5440.8.8.0.0.0.0.109.843.0j8.8.0....0...1.1.64.psy-ab..0.0.0....0.otbl78pMGYg
https://www.google.com.pk/search?num=40&amp;newwindow=1&amp;ei=Kzm8W-_EG6aQvQT_v7rYBQ&amp;q=High+Speed+liquid+transfer+Vacuum+pump+Germany+-%22amazon%22+-%22ebay%22+-%22pdf%22&amp;oq=High+Speed+liquid+transfer+Vacuum+pump+Germany+-%22amazon%22+-%22ebay%22+-%22pdf%22&amp;gs_l=psy-ab.3...9041.12216.0.12312.7.7.0.0.0.0.113.641.0j6.6.0....0...1.1.64.psy-ab..1.0.0....0.176bdy4pxfI</t>
  </si>
  <si>
    <t>IUI8A73P4FXIM</t>
  </si>
  <si>
    <t>Misoprostol (Working Standard)             500 MG
Brinzolamide (Working Standard)           500 MG
 PR# 10000321</t>
  </si>
  <si>
    <t>Misoprostol (Working Standard)</t>
  </si>
  <si>
    <t>https://www.google.com.pk/search?num=40&amp;newwindow=1&amp;ei=Ys-tW86LFovdvgTvl6n4BA&amp;q=Misoprostol+%28Working+Standard%29+++&amp;oq=Misoprostol+%28Working+Standard%29+++&amp;gs_l=psy-ab.3...51911.51911.0.52692.1.1.0.0.0.0.241.241.2-1.1.0....0...1.1.64.psy-ab..0.0.0....0.FVpKVTQRBd0
https://www.google.com.pk/search?num=40&amp;newwindow=1&amp;ei=l8-tW43mMcSBvQSV8I2wAg&amp;q=Misoprostol+%28Working+Standard%29+suppliers&amp;oq=Misoprostol+%28Working+Standard%29+suppliers&amp;gs_l=psy-ab.3...32881.34879.0.34927.10.9.0.0.0.0.192.908.0j6.6.0....0...1.1.64.psy-ab..4.3.433...35i302i39k1j33i160k1.0.erJjrfcT4tk
https://www.google.com.pk/search?q=Brinzolamide+(Working+Standard)&amp;oq=Brinzolamide+(Working+Standard)&amp;aqs=chrome..69i57.623j0j4&amp;sourceid=chrome&amp;ie=UTF-8
https://www.google.com.pk/search?num=40&amp;newwindow=1&amp;ei=ns-tW8KGLIW6vwTTxa-gAw&amp;q=Brinzolamide+%28Working+Standard%29+suppliers&amp;oq=Brinzolamide+%28Working+Standard%29+suppliers&amp;gs_l=psy-ab.3..33i160k1l2.43121.45535.0.45640.10.10.0.0.0.0.360.1264.0j4j0j2.6.0....0...1.1.64.psy-ab..4.3.638....0.RjvQcoCGI78</t>
  </si>
  <si>
    <t>IYAL7LJYIXQDE</t>
  </si>
  <si>
    <t>Panasonic        
MHMD042G1A
400Watt</t>
  </si>
  <si>
    <t>Faisal Waqas
Assistant Manager Procurement
Getz Pharma (Pvt) Limited
29-30/27, Korangi Industrial Area, Karachi 74900, Pakistan.
UAN +9221-111-111-511 Ext. 2346
Cell: 0320-1212480
Fax: +9221-5057592
Web address: www.getzpharma.com, Information: info@getzpharma.com</t>
  </si>
  <si>
    <t xml:space="preserve">Panasonic MHMD042G1M </t>
  </si>
  <si>
    <t>https://www.google.com.pk/search?num=40&amp;newwindow=1&amp;biw=1920&amp;bih=938&amp;ei=fzWuW-KOJde0rQGzgLXICQ&amp;q=panasonic+servo+motor+MHMd042g1+-%22pdf%22+-%22indiamart%22+-%22ebay%22+-%22alibaba%22&amp;oq=panasonic+servo+motor+MHMd042g1+-%22pdf%22+-%22indiamart%22+-%22ebay%22+-%22alibaba%22&amp;gs_l=psy-ab.3...1852.4500.0.4755.11.11.0.0.0.0.144.979.0j9.9.0....0...1.1.64.psy-ab..3.0.0....0.vaKSortyzV4
https://www.google.com.pk/search?num=40&amp;newwindow=1&amp;biw=1920&amp;bih=938&amp;ei=kjWuW6-CJoGe9QPSnamICg&amp;q=panasonic+servo+motor+MHMd042g1+suppliers+-%22pdf%22+-%22indiamart%22+-%22ebay%22+-%22alibaba%22&amp;oq=panasonic+servo+motor+MHMd042g1+suppliers+-%22pdf%22+-%22indiamart%22+-%22ebay%22+-%22alibaba%22&amp;gs_l=psy-ab.3..0i71k1l5.3800.3800.0.3895.1.1.0.0.0.0.0.0..0.0....0...1.1.64.psy-ab..1.0.0....0._dNtfW1oaPo
https://www.google.com.pk/search?num=40&amp;newwindow=1&amp;biw=1920&amp;bih=938&amp;ei=lzWuW5_WDZT6rQGdtIHgCw&amp;q=panasonic+servo+motor+MHMd042g1+distributors+-%22pdf%22+-%22indiamart%22+-%22ebay%22+-%22alibaba%22&amp;oq=panasonic+servo+motor+MHMd042g1+distributors+-%22pdf%22+-%22indiamart%22+-%22ebay%22+-%22alibaba%22&amp;gs_l=psy-ab.3...12894.17249.0.17344.15.14.1.0.0.0.166.1217.0j11.11.0....0...1.1.64.psy-ab..3.0.0....0.OCGNufrQ_Tw
https://www.google.com.pk/search?num=40&amp;newwindow=1&amp;biw=1920&amp;bih=938&amp;ei=qTWuW4q8JdKAyAOuoaDACA&amp;q=panasonic+servo+motor+distributors+-%22pdf%22+-%22indiamart%22+-%22ebay%22+-%22alibaba%22&amp;oq=panasonic+servo+motor+distributors+-%22pdf%22+-%22indiamart%22+-%22ebay%22+-%22alibaba%22&amp;gs_l=psy-ab.3...13247.14054.0.14262.2.2.0.0.0.0.106.211.0j2.2.0....0...1.1.64.psy-ab..0.0.0....0.ZEdSJGQDBv8</t>
  </si>
  <si>
    <t>6I3UG85MLD1QM</t>
  </si>
  <si>
    <t>Bearings 6304 Qty = 16 
NTN SKF CHINA
Bearings 6206 Qty = 2 
NTN SKF CHINA
Bearings Out Body (Without Colar, Plain on Wall Side)
Qty = 2 
Size: 30mm iD 
CHINA
Bearings Out Body (For Bearing Block)
Qty = 4 
Size: 30mm iD 
CHINA
Bearings Type: Liner 
NTN SKF CHINA
Bracket Type: 20mm 
NTN SKF CHINA</t>
  </si>
  <si>
    <t xml:space="preserve">SHAFIQSONS
Address: 8 بلاک، Block 8 Clifton, Karachi, Karachi City, Sindh 75600
Mudassir Shafiq
+92-300-20-21-096
www.shafiqsons.net
mudassir@shafiqsons.net
info@shafiqsons.net
</t>
  </si>
  <si>
    <t>J2W2T8XUQHODR</t>
  </si>
  <si>
    <r>
      <rPr>
        <sz val="14"/>
        <rFont val="Trebuchet MS"/>
      </rPr>
      <t xml:space="preserve">1. Heavy Duty </t>
    </r>
    <r>
      <rPr>
        <b/>
        <sz val="14"/>
        <rFont val="Trebuchet MS"/>
      </rPr>
      <t xml:space="preserve">Crane Scales
2. Dynamometers </t>
    </r>
    <r>
      <rPr>
        <sz val="14"/>
        <rFont val="Trebuchet MS"/>
      </rPr>
      <t xml:space="preserve">for shipping operation, 
foundries, food processing plants, mining industry, batching 
operations, offshore operation, molding industry, test facilities, 
melting process, etc.
</t>
    </r>
  </si>
  <si>
    <t xml:space="preserve">SHAFIQSONS
Mudassir Shafiq
+92-300-20-21-096
www.shafiqsons.net
mudassir@shafiqsons.net
info@shafiqsons.net
</t>
  </si>
  <si>
    <t>Heavy Duty Crane Scales
Dynamometers</t>
  </si>
  <si>
    <t>https://www.google.com.pk/search?q=Heavy+Duty+Crane+Scales&amp;oq=Heavy+Duty+Crane+Scales&amp;aqs=chrome..69i57j0.495j0j4&amp;sourceid=chrome&amp;ie=UTF-8
https://www.google.com.pk/search?num=40&amp;newwindow=1&amp;ei=lzm8W_GQNMH8vAT83avYAQ&amp;q=heavy+duty+cranes+scales+manufacturers&amp;oq=Heavy+Duty+Crane+Scales+manufac&amp;gs_l=psy-ab.3.0.33i22i29i30k1.268504.270718.0.276726.8.8.0.0.0.0.134.878.0j7.7.0....0...1.1.64.psy-ab..1.7.877...0i22i30k1j33i10k1.0.01oExZ7Ko8g
https://www.google.com.pk/search?num=40&amp;newwindow=1&amp;ei=rTq8W8a_LcTbvgSOm574DA&amp;q=heavy+duty+cranes+scales+germany&amp;oq=heavy+duty+cranes+scales+germany&amp;gs_l=psy-ab.3..33i160k1.11258.12697.0.12770.8.8.0.0.0.0.169.594.0j4.4.0....0...1.1.64.psy-ab..4.4.594...0i22i30k1j33i22i29i30k1j33i21k1.0.stIelMjOhRI
==================================================================================
https://www.google.com.pk/search?num=40&amp;newwindow=1&amp;ei=ITq8W8mIO4WavQScpI-oAg&amp;q=dynamometers+heavy+duty&amp;oq=Dynamometers+&amp;gs_l=psy-ab.1.0.35i39k1j0i20i263k1j0l5j0i30k1l3.9905.9905.0.14186.1.1.0.0.0.0.123.123.0j1.1.0....0...1.1.64.psy-ab..0.1.123....0.G_iVkotZHus
https://www.google.com.pk/search?num=40&amp;newwindow=1&amp;ei=MTq8W6-jFIiBvQSZyZvACw&amp;q=dynamometers+heavy+duty+working&amp;oq=dynamometers+heavy+duty+working&amp;gs_l=psy-ab.3..33i160k1.163984.166242.0.166443.8.8.0.0.0.0.159.833.0j6.6.0....0...1.1.64.psy-ab..2.5.673...33i22i29i30k1j33i21k1.0.MNs6rXNiL2s
https://www.google.com.pk/search?num=40&amp;newwindow=1&amp;ei=YTu8W63-HMzivATuxpLYAg&amp;q=HEavy+dynamometers&amp;oq=HEavy+dynamometers&amp;gs_l=psy-ab.3...6483.7611.0.8515.6.6.0.0.0.0.135.505.0j4.4.0....0...1.1.64.psy-ab..2.0.0....0.ldUqMpkHRJA</t>
  </si>
  <si>
    <t>J4A99BD397NHX</t>
  </si>
  <si>
    <t>Particle Counter (Environmental Monitoring)</t>
  </si>
  <si>
    <t xml:space="preserve">Macter International Limited 
Iqbal Raza 
Production Manager Sterile
Iqbal.Raza@macter.com
</t>
  </si>
  <si>
    <t>J4F5IF4UAWE4M</t>
  </si>
  <si>
    <t>Air Velocity Meter ( Fan based)</t>
  </si>
  <si>
    <t xml:space="preserve">MACTER
Iqbal Raza 
Production Manager Sterile
Iqbal.Raza@macter.com
</t>
  </si>
  <si>
    <t>https://www.google.com.pk/search?q=Air+Velocity+Meter&amp;newwindow=1&amp;source=lnms&amp;sa=X&amp;ved=0ahUKEwjqkJPYweTdAhULEnIKHaKYDN4Q_AUICSgA&amp;biw=1920&amp;bih=938&amp;dpr=1
https://www.google.com.pk/search?num=40&amp;newwindow=1&amp;biw=1920&amp;bih=938&amp;ei=BrGxW-zcGcj1rQGX-5GADA&amp;q=air+velocity+meter+manufacturers&amp;oq=Air+Velocity+Meter+manufact&amp;gs_l=psy-ab.3.0.33i21k1j33i160k1.3363376.3365751.0.3366934.9.9.0.0.0.0.169.932.0j7.7.0....0...1.1.64.psy-ab..2.7.931...0j35i39k1j0i22i30k1.0.Tnt7WBcEqM8
https://www.google.com.pk/search?newwindow=1&amp;biw=1920&amp;bih=938&amp;tbm=isch&amp;sa=1&amp;ei=iL6xW_HrNIjcrQH5l4bICA&amp;q=air+velocity+meter+High-precision+vane+probe&amp;oq=air+velocity+meter+High-precision+vane+probe&amp;gs_l=img.3...88200.88200.0.88761.1.1.0.0.0.0.108.108.0j1.1.0....0...1c.1.64.img..0.0.0....0.jZ5vJ1qv6wQ
https://www.google.com.pk/search?newwindow=1&amp;biw=1920&amp;bih=938&amp;tbm=isch&amp;sa=1&amp;ei=dL6xW6aANMWm9QOg0ZyABg&amp;q=air+velocity+meter+100mm+vane&amp;oq=air+velocity+meter+100mm+vane&amp;gs_l=img.3...15096.18722.0.19064.16.13.3.0.0.0.157.1326.0j12.12.0....0...1c.1.64.img..1.0.0....0.ziUNqQcBQS0#imgrc=94fl-DAzH8Q8iM:</t>
  </si>
  <si>
    <t>J4ZYXRZQETHHH</t>
  </si>
  <si>
    <t>Eye drop compact Solution
* Washing
* Filling - Caping
* Starlizing
Qty: 1</t>
  </si>
  <si>
    <t>Indus pharma (Pvt.) Ltd.
Waqas Bin Zakir - Head of production
waqas.zakir@indus-pharma.com</t>
  </si>
  <si>
    <t>Boss Working</t>
  </si>
  <si>
    <t>Eye drop compact Solution</t>
  </si>
  <si>
    <t>https://www.google.com.pk/search?num=40&amp;newwindow=1&amp;ei=v8KxW8-XIYrPvgSmrIWQCg&amp;q=Eye+drop+machine+Washing%2C+Filling%2C+Capping%2CSterilizing+-%22alibaba%22+-%22indiamart%22&amp;oq=Eye+drop+machine+Washing%2C+Filling%2C+Capping%2CSterilizing+-%22alibaba%22+-%22indiamart%22&amp;gs_l=psy-ab.3...6691.10531.0.10705.13.13.0.0.0.0.136.1253.1j11.12.0....0...1.1.64.psy-ab..1.0.0....0.HyfYAw2wTrI
https://www.google.com.pk/search?num=40&amp;newwindow=1&amp;ei=ysKxW4f8OsH2vgSY7qQQ&amp;q=Eye+drop+machine+product+line+-%22alibaba%22+-%22indiamart%22&amp;oq=Eye+drop+machine+product+line+-%22alibaba%22+-%22indiamart%22&amp;gs_l=psy-ab.3...51640.55233.0.55400.15.14.1.0.0.0.113.1361.0j13.13.0....0...1.1.64.psy-ab..1.0.0....0.uKDbIwC8jxA
https://www.google.com.pk/search?num=40&amp;newwindow=1&amp;biw=1920&amp;bih=938&amp;ei=oMuxW6ScHJLMwQKntICoCQ&amp;q=Eye+drop+machine+product+line+taiwan+manufacturer+-%22alibaba%22&amp;oq=Eye+drop+machine+product+line+taiwan+manufacturer+-%22alibaba%22&amp;gs_l=psy-ab.3...3482.6775.0.6895.11.10.0.0.0.0.392.1480.0j4j0j2.6.0....0...1.1.64.psy-ab..6.1.367...33i160k1.0.J4w2Gzhhdfs
https://www.google.com.pk/search?num=40&amp;newwindow=1&amp;biw=1920&amp;bih=938&amp;ei=qMuxW_CnKY74wQLc4Iu4Bg&amp;q=Eye+drop+machine+product+line+china+manufacturer+-%22alibaba%22&amp;oq=Eye+drop+machine+product+line+china+manufacturer+-%22alibaba%22&amp;gs_l=psy-ab.3...25181.25771.0.25915.5.5.0.0.0.0.181.181.0j1.1.0....0...1.1.64.psy-ab..5.0.0....0.a5dHVlHZ35g
https://www.google.com.pk/search?num=40&amp;newwindow=1&amp;biw=1920&amp;bih=938&amp;ei=xMuxW43LLIn5wAKszpnQCg&amp;q=Eye+drop+machine+product+line+Europe+manufacturer+-%22alibaba%22&amp;oq=Eye+drop+machine+product+line+Europe+manufacturer+-%22alibaba%22&amp;gs_l=psy-ab.3...16180.17195.0.17707.6.6.0.0.0.0.228.914.0j4j1.5.0....0...1.1.64.psy-ab..1.0.0....0.ZTHh6FqrrjI
https://www.google.com.pk/search?num=40&amp;lr=&amp;newwindow=1&amp;hl=en&amp;as_qdr=all&amp;biw=1920&amp;bih=1058&amp;ei=0kO2W_GaLYnVvATOgo7wBw&amp;q=eye-drop+filling-machine+manufacturers&amp;oq=eye-drop+filling-machine+manufacturers&amp;gs_l=psy-ab.3..35i39k1l2j0i22i30k1.9627.10717.0.12235.20.7.0.0.0.0.245.644.0j3j1.4.0....0...1.1.64.psy-ab..18.1.244....0.Qy2-dmpvqAg</t>
  </si>
  <si>
    <t>J77NG1Z47D47N</t>
  </si>
  <si>
    <t xml:space="preserve">1.        GLASS DOOR HINGES, TYPE: RIGHT       
CAT # NK153SR, BRAND = NITTO KHOKI, JAPAN.
QTY : 06 Nos.
2.        GLASS DOOR HINGES, TYPE: LEFT
CAT # NK153SL, BRAND = NITTO KHOKI, JAPAN.
QTY : 06 Nos.
</t>
  </si>
  <si>
    <t xml:space="preserve">Saad Munir
Maintenance Planner,
GSK
Plot 5, Sector 21, Korangi Industrial Area,
Karachi-74900, Pakistan
Email   saad.a.munir@gsk.com
Mobile +92 312 370 9655
Tel : 35205119-20  Ext:3084
</t>
  </si>
  <si>
    <t>GLASS DOOR HINGES</t>
  </si>
  <si>
    <t>https://www.google.com.pk/search?num=40&amp;newwindow=1&amp;ei=vwKyW4KcN8KA9QOTu7PAAg&amp;q=glass+door+hinges+nitto+kohki&amp;oq=GLASS+DOOR+HINGES+nitto+k&amp;gs_l=psy-ab.3.0.33i21k1j33i160k1.68204.73891.0.75666.8.8.0.0.0.0.152.904.0j7.7.0....0...1.1.64.psy-ab..1.7.901...0j0i20i263k1j0i22i30k1j33i22i29i30k1.0.3cpskFOIVYI
https://www.google.com.pk/search?num=40&amp;newwindow=1&amp;ei=bhazW4amGczerQHa7b7oCw&amp;q=nitto+kohki+distributors&amp;oq=nitto+kohki+dis&amp;gs_l=psy-ab.3.2.0l5j0i22i30k1l5.5720.13502.0.15838.6.6.0.0.0.0.174.578.0j4.4.0....0...1.1.64.psy-ab..2.4.576...0i13k1j0i20i263k1j0i67k1.0.j3tsm_6jYZU</t>
  </si>
  <si>
    <t>J7AJQ2I6EU2U4</t>
  </si>
  <si>
    <t>SCREEN PN.1512-0027 for FITZMILL
Qty= 02</t>
  </si>
  <si>
    <t>GSK
Ashraf Butt
Procurement Officer
GlaxoSmithKline OTC (Pvt) Ltd.
35 - Dockyard Road, west wharf , Karachi
Tel: 35274744 (Exxt: 4744)
ashraf.x.butt@gsk.com</t>
  </si>
  <si>
    <t>SCREEN ( FITZMILL )</t>
  </si>
  <si>
    <t>https://www.google.com.pk/search?q=fitzmill+screens&amp;newwindow=1&amp;rlz=1C1SQJL_enPK798PK799&amp;source=lnms&amp;sa=X&amp;ved=0ahUKEwiTh7niw-fdAhXbbCsKHa-YDpYQ_AUICSgA&amp;biw=1920&amp;bih=1058&amp;dpr=1</t>
  </si>
  <si>
    <t>J7ZISWR1ZEMRA</t>
  </si>
  <si>
    <t xml:space="preserve">1-Pentane Sulfonic Acid Sodium Salt 
200GM latest by today …….
</t>
  </si>
  <si>
    <t>Chemical Database Merged</t>
  </si>
  <si>
    <t>https://www.google.com.pk/search?num=40&amp;newwindow=1&amp;rlz=1C1SQJL_enPK798PK799&amp;q=1-Pentanesulfonic+Acid+Sodium+Salt&amp;spell=1&amp;sa=X&amp;ved=0ahUKEwjMrKDouufdAhUJK48KHUXZCEAQBQgnKAA&amp;biw=1920&amp;bih=1058</t>
  </si>
  <si>
    <t>J8HHKY6MTAPXF</t>
  </si>
  <si>
    <t>Mexico Consignment, customer will update, Wasi, no need to send acknowledgment email</t>
  </si>
  <si>
    <t>muhammad.tariq@clariant.com</t>
  </si>
  <si>
    <t>okay</t>
  </si>
  <si>
    <t>J9GX1G9WWQR0M</t>
  </si>
  <si>
    <t xml:space="preserve">ESTON Technology Group Limited 
climatic test chamber with all technical details </t>
  </si>
  <si>
    <t>WELL &amp; WELL PHARMA (PVT) LTD
Plot 7, Street S-8, National Industral Zone, RCCI, Rawat
Islamabad
info@wellnwell.com
 051-4322446, 051-2575180
0300-8562160</t>
  </si>
  <si>
    <t>Its marketting enquiry kindly quote it</t>
  </si>
  <si>
    <t>JCTGN1I21Q46Z</t>
  </si>
  <si>
    <r>
      <rPr>
        <sz val="14"/>
        <rFont val="Trebuchet MS"/>
      </rPr>
      <t xml:space="preserve">Dew Point Transmitter
For monitoring and logging of compressed air system on BMS
Snap is attached 
</t>
    </r>
    <r>
      <rPr>
        <b/>
        <sz val="14"/>
        <color rgb="FFFF0000"/>
        <rFont val="Trebuchet MS"/>
      </rPr>
      <t xml:space="preserve">=======BELOW CORRECT ENQUIRY ========== </t>
    </r>
    <r>
      <rPr>
        <sz val="14"/>
        <rFont val="Trebuchet MS"/>
      </rPr>
      <t xml:space="preserve">
SHAW SDT Dewpoint Transmitter with Sensor Holder
Model: SH-SDT-B-4
BLUE: -80 / +20 °C (-112 / +68 °F) dewpoint 0 - 23,000 ppm(v)
Make: Shaw Moisture Meters (UK) Ltd.
put In second column
Model Moisture Meter SU4 sample conditioning suitable for above</t>
    </r>
  </si>
  <si>
    <t>Dew Point Transmitter</t>
  </si>
  <si>
    <t>https://www.google.com.pk/search?q=Shaw+Moisture+Meters+Model+SDT&amp;oq=Shaw+Moisture+Meters+Model+SDT&amp;aqs=chrome..69i57j69i59j69i60l2.847j0j9&amp;sourceid=chrome&amp;ie=UTF-8
https://www.google.com.pk/search?num=40&amp;newwindow=1&amp;ei=maO0W76NJYLVvgSoqLfgCQ&amp;q=Shaw+Moisture+Meters+distributors+-%22indiamart%22&amp;oq=Shaw+Moisture+Meters+distributors+-%22indiamart%22&amp;gs_l=psy-ab.3...3724.7794.0.7939.13.13.0.0.0.0.137.1322.1j11.12.0....0...1.1.64.psy-ab..1.1.127...33i160k1.0.1FW4Im8tX-k
https://www.google.com.pk/search?num=40&amp;newwindow=1&amp;ei=oqO0W6znGozSvATyyK_oDA&amp;q=Shaw+Moisture+Meters+suppliers+-%22indiamart%22&amp;oq=Shaw+Moisture+Meters+suppliers+-%22indiamart%22&amp;gs_l=psy-ab.3...13822.16550.0.16749.11.10.1.0.0.0.107.940.0j9.9.0....0...1.1.64.psy-ab..1.0.0....0.rG6cDczWmBc</t>
  </si>
  <si>
    <t>JE6ICM3XC1312</t>
  </si>
  <si>
    <t>Open Weller 
Model: D – 71570
Make: MURR ELEKTRONIK
Quantity: o1 No.</t>
  </si>
  <si>
    <t>Maaz: only 31 emails found</t>
  </si>
  <si>
    <t>Open Weller</t>
  </si>
  <si>
    <t>https://www.google.com.pk/search?num=40&amp;newwindow=1&amp;ei=87O0W67yLZr4rQHes6agCw&amp;q=MURR+ELEKTRONIK+D%E2%80%9371570+Oppenweiler&amp;oq=MURR+ELEKTRONIK+D%E2%80%9371570+Oppenweiler&amp;gs_l=psy-ab.3...4028.5683.0.6251.2.2.0.0.0.0.132.255.0j2.2.0....0...1.1.64.psy-ab..0.0.0....0.yBTFAlwjymQ
https://www.google.com.pk/search?num=40&amp;newwindow=1&amp;ei=H7S0W4-LIZuz9QO1tZOQBg&amp;q=D%E2%80%9371570+Oppenweiler+-%22pdf%22+-%22ebay%22&amp;oq=D%E2%80%9371570+Oppenweiler+-%22pdf%22+-%22ebay%22&amp;gs_l=psy-ab.3...4165.6812.0.7445.8.8.0.0.0.0.326.1055.0j7j0j1.8.0....0...1.1.64.psy-ab..0.0.0....0.MAuDYqyzkXc
https://www.google.com.pk/search?num=40&amp;newwindow=1&amp;ei=UbS0W466IIH-9QPY7aXwBw&amp;q=murr+elektronik+distributors&amp;oq=MURR+ELEKTRONIK&amp;gs_l=psy-ab.1.5.35i39k1l2j0j0i20i263k1l2j0l5.1479.2837.0.5304.2.2.0.0.0.0.128.237.0j2.2.0....0...1.1.64.psy-ab..0.2.237....0.4tXEewIziTA</t>
  </si>
  <si>
    <t>JF38SMX9ZWQI4</t>
  </si>
  <si>
    <t>MOTOR 110VDC NR 6244711 WK 1658902 MOT EM 9460 IP00 SIO LKI B GROSCHOPP 041211204 002
SPI # 2034 RFQ # 5516-ELEC</t>
  </si>
  <si>
    <t>(Arsalan) 10/10/18
Where' the __ inquiry.
SAAD Check</t>
  </si>
  <si>
    <t>MOTOR 110VDC NR 6244711</t>
  </si>
  <si>
    <t xml:space="preserve">https://www.groschopp.com/contact-groschopp/
https://www.google.com.pk/search?q=%22%40groschopp.com%22+Email&amp;oq=%22%40groschopp.com%22+Email&amp;aqs=chrome..69i57.7327j0j4&amp;sourceid=chrome&amp;ie=UTF-8
</t>
  </si>
  <si>
    <t>JIC52HB4X6DPK</t>
  </si>
  <si>
    <t>HPLC- 6-Port Valve Rotor Seal        
Assy 228-21217-97       Qty=2
HPLC- 6-Port Valve Stator Seal        
Assy 228-21220-94       Qty=2
HPLC- 6-Position Valve        
(L.Pressure) Motor 228-39233      Qty=2
HPLC- Drain Valve O-Ring        
670-11518       Qty=10
HPLC- Male Nut Peek        
228-18565-84      Qty=5
HPLC- Needle Seal Vespel        
228-41540-04      Qty=3
HPLC- Plunger Seal        
228-35145       Qty=3
HPLC- Ring Back Up        
22-35934        Qty=7
HPLC- Ring Seal        
228-35935        Qty=7
HPLC- Standard Sample Loop        
228-39436-91, SIL-10ADVP      Qty=2
HPLC- Suction Filter        
228-45707-91      Qty=15</t>
  </si>
  <si>
    <t>Barret Hodgson
Saeed Ahmed Jamali
saeed.ahmed@BarrettHodgson.com
03423577585</t>
  </si>
  <si>
    <t>(Arsalan) 10/10/18
working.</t>
  </si>
  <si>
    <t>https://www.google.com.pk/search?num=40&amp;newwindow=1&amp;ei=5kK3W9eWD9G8rQHPuac4&amp;q=%22228-21217-97%22+%22Shimadzu%22&amp;oq=%22228-21217-97%22+%22Shimadzu%22&amp;gs_l=psy-ab.3...2180.3811.0.4107.2.2.0.0.0.0.116.232.0j2.2.0....0...1.1.64.psy-ab..0.0.0....0.uHTz2m0Tl14
https://www.google.com.pk/search?num=40&amp;newwindow=1&amp;ei=60K3W5uzBc_0rAGiobJY&amp;q=%22228-21220-94%22+%22Shimadzu%22&amp;oq=%22228-21220-94%22+%22Shimadzu%22&amp;gs_l=psy-ab.3...33768.33768.0.34374.1.1.0.0.0.0.126.126.0j1.1.0....0...1.1.64.psy-ab..0.0.0....0.72GD7Pagd9I
https://www.google.com.pk/search?num=40&amp;newwindow=1&amp;ei=DkO3W8C4FM24rQHXsIMw&amp;q=%22228-39233-00%22+%22Shimadzu%22&amp;oq=%22228-39233-00%22+%22Shimadzu%22&amp;gs_l=psy-ab.3...18904.22880.0.24064.7.7.0.0.0.0.126.837.0j7.7.0....0...1.1.64.psy-ab..0.2.248...0j0i7i30k1j0i7i5i30k1j0i67k1.0.UaPd1ElxPLA
https://www.google.com.pk/search?num=40&amp;newwindow=1&amp;ei=Q0O3W6T3D9T79QO1pJugAg&amp;q=%22670-11518-00%22+%22Shimadzu%22&amp;oq=%22670-11518-00%22+%22Shimadzu%22&amp;gs_l=psy-ab.3...12454.12910.0.13741.3.3.0.0.0.0.125.354.0j3.3.0....0...1.1.64.psy-ab..0.0.0....0.8-1HFZ80fnQ
https://www.google.com.pk/search?num=40&amp;newwindow=1&amp;ei=UUO3W47aNs-f9QO8l5TADQ&amp;q="228-18565-84"+"Shimadzu"&amp;oq="228-18565-84"+"Shimadzu"&amp;gs_l=psy-ab.3...16749.16749.0.17691.1.1.0.0.0.0.122.122.0j1.1.0....0...1.1.64.psy-ab..0.0.0....0.n3yI3xHlOsY
https://www.google.com.pk/search?num=40&amp;newwindow=1&amp;ei=gUO3W4OCMNn4rQGf6LjQBQ&amp;q=%22228-35145-00%22+%22Shimadzu%22&amp;oq=%22228-35145-00%22+%22Shimadzu%22&amp;gs_l=psy-ab.3...12756.14304.0.14515.4.4.0.0.0.0.117.459.0j4.4.0....0...1.1.64.psy-ab..0.0.0....0.7fMbzgrQVsU
https://www.google.com.pk/search?num=40&amp;newwindow=1&amp;ei=kUO3W7WhDcfprQGFgrqYCQ&amp;q=%22228-35934-00%22+%22Shimadzu%22&amp;oq=%22228-35934-00%22+%22Shimadzu%22&amp;gs_l=psy-ab.3...21256.27982.0.28152.8.7.1.0.0.0.121.681.0j6.6.0....0...1.1.64.psy-ab..1.0.0....0.yIhg-GAadOE
https://www.google.com.pk/search?num=40&amp;newwindow=1&amp;ei=rkO3W_6oN4qR9QOtuI-4DQ&amp;q=%22228-35935-00%22+%22Shimadzu%22&amp;oq=%22228-35935-00%22+%22Shimadzu%22&amp;gs_l=psy-ab.3...19925.19925.0.20365.1.1.0.0.0.0.131.131.0j1.1.0....0...1.1.64.psy-ab..0.0.0....0.3SfOPgTx0U4
https://www.google.com.pk/search?num=40&amp;newwindow=1&amp;ei=xEO3W4ClIdTbrQGmzpegAQ&amp;q=%22228-39436-91%22+%22Shimadzu%22&amp;oq=%22228-39436-91%22+%22Shimadzu%22&amp;gs_l=psy-ab.3...20763.20763.0.21187.1.1.0.0.0.0.114.114.0j1.1.0....0...1.1.64.psy-ab..0.0.0....0.kqweTBvm6Gg</t>
  </si>
  <si>
    <t>JIXNFS24IFYWO</t>
  </si>
  <si>
    <t>HMI
Make: Delta 
Model: DOP-B10S411
DC 24V Qty=1
Digital to Analog Module
Make: Delta
Model: DVP06XA-E2 Qty=3
Temperature Module
Make: Delta
Model: DVP04PT-E2
for strelization tunnel machine Qty=2</t>
  </si>
  <si>
    <t>OBS PAKISTAN (PVT) LIMITED
PR# 30003032
Zohaib 
Emai of zohaib take it from anwar</t>
  </si>
  <si>
    <t>DATABASE AVAILABLE</t>
  </si>
  <si>
    <t>JJ6SHMBXIH2CX</t>
  </si>
  <si>
    <t>TAblet compression machine
2000 to 3000 tablets per minute
Manesty 16 Station D3B Tablet Press</t>
  </si>
  <si>
    <t xml:space="preserve">GSK
Main Korangi Industrial Road, Jamal Goth Landhi Karachi Mansehra Colony Sector 21 Landhi Town, Karachi, Karachi City, Sindh
Phone: +93 74 774 3045
</t>
  </si>
  <si>
    <t>JKG7F9S3BJTVF</t>
  </si>
  <si>
    <t>Drum Pump 220 Liter 50mm Dia glycerin</t>
  </si>
  <si>
    <t>AGP</t>
  </si>
  <si>
    <t>Email sent to FLUX for P&gt;I of 3 pieces</t>
  </si>
  <si>
    <t>JKPAEBTBXP095</t>
  </si>
  <si>
    <t>New Watson Marlow peristaltic pump, 
Head: 4
Tube: Max. Outer Dia 12.5 mm
RPM: 0~100
Application: Liquid Supply to Spary Guns.
Power: 1~230VAC
pressure (Pa): 0.3 – 4.5 kg/cm2</t>
  </si>
  <si>
    <t>Saad: Sent Again on 24 Oct 18 
Order of Fluid pump</t>
  </si>
  <si>
    <t>JXG6EI4G15RBW</t>
  </si>
  <si>
    <t>1- WOKU-MINI pleat filter
Type : MFP-F9-MDF/ 610X610X78X50/ 0/ 0/0
Dimension: 610x610x78x50mm volume flow
M3 /h: 3000 pressure difference pa: 150
MDF frame, pleat depth: 50mm flat gasket
Quality : F9/ EN 779
Required Quantity: 2 units
2- WOKU-MINI Pleat Filter
Type: MFP-H13-MDF/ 610X610X150X120/0/0/OTC
Dimension: 610x610x150x120mm volume flow
M3/h: 2100 pressure difference pa: 250 MDF frame, 
pleat depth: 120mm flat gasket, 
Quality H13/EN 1822
Required Quantity: 2 units
3- WOKU-MINI Pleat Filter
MFP-H13-MDF/ 610X610X292X180/0/0/OTC
Dimension: 610x610x292x180mm volume flow m3/h: 2500
Pressure difference pa 250 MDF frame,
Pleat depth: 180mm, flat gasket, 
Quality H13/EN 1822
Required Quantity: 15 units</t>
  </si>
  <si>
    <t>(Arsalan)10/10/18
waiting for rates from companies</t>
  </si>
  <si>
    <t>WOKU-MINI pleat filter</t>
  </si>
  <si>
    <t>https://www.google.com.pk/search?num=40&amp;newwindow=1&amp;biw=1920&amp;bih=938&amp;ei=9FS4W_-cDYf2vASoxLq4BQ&amp;q=WOKU-Filtermedien+GmbH+distibutors&amp;oq=WOKU-Filtermedien+GmbH+distibutors&amp;gs_l=psy-ab.3..33i21k1l2.15679.19797.0.19908.13.12.0.0.0.0.221.1210.0j7j1.8.0....0...1.1.64.psy-ab..5.7.1045...0i22i30k1j33i160k1.0.Cj8kzH7mQ18
https://www.woku.de/en/contact/contact.html</t>
  </si>
  <si>
    <t>JSDMCE4WB7Q7U</t>
  </si>
  <si>
    <t>TUBULAR SOLENOID
Make: SHINDENGEN ELECTRIC MANUFACTURING CO., LTD Japan
Part no# M08011758.0835
Metric Thread: M
Solenoid Size: 080
Coil Wire no: 11
Manufactured in week: 35 (2008)
STROKE Solenoid
L2201-S001, S-1212SS Push(with Spring)</t>
  </si>
  <si>
    <t>OBS
Asif Ahmed khan 
assistant manager Engineering
asif.ahmed@obs.com.pk</t>
  </si>
  <si>
    <t xml:space="preserve">(Arsalan)10/10/18
No Rates </t>
  </si>
  <si>
    <t>TUBULAR SOLENOID</t>
  </si>
  <si>
    <t>https://www.google.com.pk/search?num=40&amp;newwindow=1&amp;biw=1920&amp;bih=889&amp;ei=VGO3W4y5H4_GvQSGzpKABA&amp;q=Shindengen+Electric+Manufacturing&amp;oq=Shindengen+Electric+Manufacturing&amp;gs_l=psy-ab.3..0j0i22i30k1.6425.6425.0.7654.1.1.0.0.0.0.126.126.0j1.1.0....0...1.1.64.psy-ab..0.1.126....0.9rGKe6Jy7sg
https://www.google.com.pk/search?num=40&amp;newwindow=1&amp;biw=1920&amp;bih=889&amp;ei=e2O3W5GRKMHGvgSsy4nIBQ&amp;q=%22%40shindengen.co.jp%22+Email&amp;oq=%22%40shindengen.co.jp%22+Email&amp;gs_l=psy-ab.3...41525.44357.0.44620.7.6.1.0.0.0.129.604.0j5.5.0....0...1.1.64.psy-ab..1.3.244...0i8i7i30k1.0.RqvvAHuh0Tc</t>
  </si>
  <si>
    <t>JSRXT681I7RXE</t>
  </si>
  <si>
    <t>Liquid Transfer pump(Thick marerial)
glycerin,sorbitol,propylene glycol
benzyl alcohol PGO(Thick material)</t>
  </si>
  <si>
    <t xml:space="preserve">Asian continental.
Naveed Qidwai
0333-2136179
CC email;naveed.Qidwai@asiancontinental.net
name;Danish Zaheer 
Emai:danish.zaheer@asiancontinental.net 
Assistant Manager supply chain. 
Factory:D-32,S.I.T.E.ll,super Highway,Karachi.
tel:(021) 36881775-8 
Fax:(021) 36881779
</t>
  </si>
  <si>
    <t>info@lutzpumpsamerica.com
we already have flux drum pump rate but customer want sasta maal so
Send Enquiry to lutz also</t>
  </si>
  <si>
    <t>JU16X1XXXY9NK</t>
  </si>
  <si>
    <t xml:space="preserve">MOTOR ENDSHIELD (DRIVE END), MOTOR TYPE: MMG200LK2, SR # 81718232,30KW, 2960 RPM, MAKE GRUNDFOS.
MOTOR ENDSHIELD (NON DRIVE END), , MOTOR TYPE: MMG200LK2, SR # 81718232,30KW, 2960 RPM, MAKE GRUNDFOS.
</t>
  </si>
  <si>
    <t>Internal Office Staff</t>
  </si>
  <si>
    <t>MOTOR ENDSHIELD</t>
  </si>
  <si>
    <t xml:space="preserve">https://www.google.com.pk/search?num=40&amp;newwindow=1&amp;ei=aYq9W4HqIMTVvASm37L4AQ&amp;q=%22%40grundfos.com%22+Email&amp;oq=%22%40grundfos.com%22+Email&amp;gs_l=psy-ab.3..0.97990.99814.0.100230.5.5.0.0.0.0.204.577.0j3j1.4.0....0...1.1.64.psy-ab..1.4.577...0i7i30k1j0i8i7i30k1.0.ZtSDvdNHQwA
====================
kskibsted@grundfos.com
fwinther@grundfos.com
====================
</t>
  </si>
  <si>
    <t>JUPAC7UPC3R14</t>
  </si>
  <si>
    <t xml:space="preserve">Air Purifier.
Honeywell True HEPA Allergen Remover, 465 sq. Ft, HPA300
270$ Quoted price </t>
  </si>
  <si>
    <t>Kashif Ikram
Assistant Manager Purchase
Continental Biscuits Ltd.
Floor 12th, Q.M. Building, Plot# BC-15
Block-7, KDA Scheme#5, Clifton
Karachi.
kashifikram@cbl.com.pk</t>
  </si>
  <si>
    <t>z</t>
  </si>
  <si>
    <t>JWXE2EISI5BNY</t>
  </si>
  <si>
    <t xml:space="preserve">VACUUM TRANSFER SYSTEM (with Complete instalation and fillings.)
1) For tablet Compression room = Qty 3
    (150,000 tablet per hr.)
2) For Cone Blending room = Qty 2
    ( 700 Kg / hr )
</t>
  </si>
  <si>
    <r>
      <rPr>
        <b/>
        <sz val="14"/>
        <rFont val="Trebuchet MS"/>
      </rPr>
      <t xml:space="preserve">Abbott laboratories Pakistan Ltd
</t>
    </r>
    <r>
      <rPr>
        <sz val="14"/>
        <rFont val="Trebuchet MS"/>
      </rPr>
      <t xml:space="preserve">
Plot No.13 Main Korangi Industrial Road, Sector 20 Landhi Town, Karachi, Karachi City, Sindh
Tel: 021-35069748
Noman Siddiqui
Email : noman.siddiqui@abbott.com
Muhammad Rafiq
CC : muzamil.rafiq@abbott.com</t>
    </r>
  </si>
  <si>
    <t>Qamar working on it
Hasan: Rates of Becker Pump and filters have been given to Mr. Qamar
and all the relevant PDFs are emailed to him. 
Hasan: Rates and all other information is given by Mr. Qamar</t>
  </si>
  <si>
    <t>JXRB2KNTG4TZF</t>
  </si>
  <si>
    <t>Ex proof vacuum cleaner for our plant. Please send quotation of different brands</t>
  </si>
  <si>
    <t>Ex proof vacuum cleaner</t>
  </si>
  <si>
    <t>https://www.google.com.pk/search?num=40&amp;newwindow=1&amp;ei=5D2_W-TxFZb0rQHHg7V4&amp;q=Explosion+proof+vacuum+cleaner&amp;oq=Explosion+proof+vacuum+cleaner&amp;gs_l=psy-ab.3..0i20i263k1j0j0i30k1l2j0i5i30k1l6.8841.10974.0.11335.9.8.0.0.0.0.417.698.2-1j0j1.2.0....0...1.1.64.psy-ab..7.2.697....0.0IJ8r7lgC4o
https://www.google.com.pk/search?num=40&amp;newwindow=1&amp;ei=8D2_W4CKNo-99QO6hZ3ABQ&amp;q=Explosion+proof+vacuum+cleaner+manufactueres+-%22alibaba%22+-%22indiamart%22+-%22tradeindia%22+-%22ebay%22+-%22pdf%22&amp;oq=Explosion+proof+vacuum+cleaner+manufactueres+-%22alibaba%22+-%22indiamart%22+-%22tradeindia%22+-%22ebay%22+-%22pdf%22&amp;gs_l=psy-ab.3...17021.21620.0.21788.16.11.0.0.0.0.398.1705.2-2j3.5.0....0...1.1.64.psy-ab..14.1.288...0j0i22i30k1.0.LoowCce0-r4</t>
  </si>
  <si>
    <t>JY15K9L9PGUY4</t>
  </si>
  <si>
    <t>Vanes for Busch vacuum pump Type: RA 0100 F 503   
Type    RA 0100 F 503
vanes = 0722 000 360                            06nos
Vanes for Busch vacuum pump  type: RA 0202 D561 VRXX 
Type    RA  0202  D  561  VRXX
vanes = 0722 516 573                          06nos</t>
  </si>
  <si>
    <t>5NN-5G-WHQ-3T
This enquiry stone age Enquiry has been revived again
Quotaiton has been forwarded to hasan 
Dont quote on old rate Arsalan has been briefed about it
Arsalan: email sed to ehler
SaaD: Email Sent again to the suppliers 1/11/18
Maaz: Database is ready (03-nov-2018)</t>
  </si>
  <si>
    <t>Vanes for Busch vacuum pump</t>
  </si>
  <si>
    <t>https://www.google.com.pk/search?num=40&amp;newwindow=1&amp;ei=pzjcW662DJXerQGPhKWAAw&amp;q=Busch+vane+0722+000+360+-%22ebay%22+-%22aliexpress%22+-%22youtube%22&amp;oq=Busch+vane+0722+000+360+-%22ebay%22+-%22aliexpress%22+-%22youtube%22&amp;gs_l=psy-ab.3...4966.5973.0.6429.6.6.0.0.0.0.117.674.0j6.6.0....0...1c.1.64.psy-ab..0.0.0....0.v1DhhMuRxnY
https://www.google.com.pk/search?num=40&amp;newwindow=1&amp;ei=rjjcW_vYFMb0rQHiu52gBg&amp;q=Busch+vane+0722+516+573+-%22ebay%22+-%22aliexpress%22+-%22youtube%22&amp;oq=Busch+vane+0722+516+573+-%22ebay%22+-%22aliexpress%22+-%22youtube%22&amp;gs_l=psy-ab.3...28367.29972.0.30406.2.2.0.0.0.0.105.208.0j2.2.0....0...1c.1.64.psy-ab..0.0.0....0.eohG9VsGd3Q</t>
  </si>
  <si>
    <t>JYRH87Z4B9VXU</t>
  </si>
  <si>
    <t>Pilfer Proof /RO Capper for Dry Powder Filled Bottles
qty: 1</t>
  </si>
  <si>
    <t>Muhammad kashan
Deputy Head Engineering Department
Cell # 0331-2333579  
            0321-2637492
maintenance@nawanlab.com</t>
  </si>
  <si>
    <t>Pilfer Proof RO Capper</t>
  </si>
  <si>
    <t xml:space="preserve">https://www.google.com.pk/search?num=40&amp;newwindow=1&amp;biw=1920&amp;bih=938&amp;ei=3Dy_W9jbKNac9QPK_YGYCg&amp;q=Pilfer+Proof+%2FRO+Capper+for+Dry+Powder+Filled+Bottle+-%22alibaba%22&amp;oq=Pilfer+Proof+%2FRO+Capper+for+Dry+Powder+Filled+Bottle+-%22alibaba%22&amp;gs_l=psy-ab.3...4449.8633.0.8833.11.11.0.0.0.0.377.1479.2-4j1.5.0....0...1.1.64.psy-ab..6.1.296...35i302i39k1.0.v5lfdZvLAXg
https://www.google.com.pk/search?num=40&amp;newwindow=1&amp;biw=1920&amp;bih=938&amp;ei=5jy_W560EtG8rQGflaXoBw&amp;q=Pilfer+Proof+%2FRO+Capper+machine+-%22alibaba%22&amp;oq=Pilfer+Proof+%2FRO+Capper+machine+-%22alibaba%22&amp;gs_l=psy-ab.3...46054.50395.0.50555.9.7.0.0.0.0.272.272.2-1.1.0....0...1.1.64.psy-ab..8.0.0....0.dH3RrWPsduA
</t>
  </si>
  <si>
    <t>K11IX1YJK7S8E</t>
  </si>
  <si>
    <t>Potable room Dehumidifier qty: 3</t>
  </si>
  <si>
    <t>Muhammad kashan
Deputy Head Engineering Department
Cell # 0331-2333579  
            0321-2637492
maintenance@nawanlab.com</t>
  </si>
  <si>
    <t>(Arsalan) No rates</t>
  </si>
  <si>
    <t>Potable room Dehumidifier</t>
  </si>
  <si>
    <t>https://www.google.com.pk/search?num=40&amp;newwindow=1&amp;biw=1920&amp;bih=938&amp;ei=Czy_W5fTAtOd9QPEn45Y&amp;q=Portable+room+Dehumidifier+-%22amazon%22+-%22walmart%22+-%22ebay%22&amp;oq=Portable+room+Dehumidifier+-%22amazon%22+-%22walmart%22+-%22ebay%22&amp;gs_l=psy-ab.3...2309.4707.0.4988.8.8.0.0.0.0.270.807.2-3.3.0....0...1.1.64.psy-ab..5.0.0....0.finwt8exUJc
https://www.google.com.pk/search?num=40&amp;newwindow=1&amp;biw=1920&amp;bih=938&amp;ei=iTy_W_aTB9Tc9QPcsJfABw&amp;q=Portable+room+Dehumidifier+manufacturers+-%22alibaba%22+-%22amazon%22+-%22walmart%22+-%22ebay%22&amp;oq=Portable+room+Dehumidifier+manufacturers+-%22alibaba%22+-%22amazon%22+-%22walmart%22+-%22ebay%22&amp;gs_l=psy-ab.3...3945.7679.0.7872.11.11.0.0.0.0.270.1341.2-5.5.0....0...1.1.64.psy-ab..6.0.0....0.UtjNpc4B_u0</t>
  </si>
  <si>
    <t>K2XAEJXX39HD7</t>
  </si>
  <si>
    <t>Planetary 50 Kg Mixer qty: 1</t>
  </si>
  <si>
    <t xml:space="preserve">
Hasan: Working on the quotation</t>
  </si>
  <si>
    <t>Planetary 50 Kg Mixer</t>
  </si>
  <si>
    <t>https://www.google.com.pk/search?num=40&amp;newwindow=1&amp;ei=XT2_W-zbK9SoyAOVqajgAQ&amp;q=Planetary+50+Kg+Mixer+-%22alibaba%22+-%22indiamart%22+-%22tradeindia%22&amp;oq=Planetary+50+Kg+Mixer+-%22alibaba%22+-%22indiamart%22+-%22tradeindia%22&amp;gs_l=psy-ab.3...7344.15919.0.16110.27.20.0.0.0.0.404.2687.2-6j2j1.9.0....0...1.1.64.psy-ab..20.0.0....0.JIUU55mmwDw
https://www.google.com.pk/search?num=40&amp;newwindow=1&amp;q=Planetary+50Kg+Mixer+manufacturers+-%22alibaba%22+-%22indiamart%22+-%22tradeindia%22&amp;spell=1&amp;sa=X&amp;ved=0ahUKEwi75s_Arf7dAhUVWCsKHebFC-wQBQgnKAA&amp;biw=1920&amp;bih=938</t>
  </si>
  <si>
    <t>K4W597UXBQ3LZ</t>
  </si>
  <si>
    <t xml:space="preserve">Stainless Steel Oscillating Granulator. qty 1
Output - kg / Hour: ?????
</t>
  </si>
  <si>
    <t>for which material ??</t>
  </si>
  <si>
    <t>https://www.google.com.pk/search?num=40&amp;newwindow=1&amp;biw=1920&amp;bih=938&amp;ei=gD2_W-aBNYu8rQGxn6OoCg&amp;q=Stainless+Steel+Oscillating+Granulator+manufacturers+-%22alibaba%22+-%22indiamart%22+-%22tradeindia%22&amp;oq=Stainless+Steel+Oscillating+Granulator+manufacturers+-%22alibaba%22+-%22indiamart%22+-%22tradeindia%22&amp;gs_l=psy-ab.3...13030.13030.0.13660.1.1.0.0.0.0.274.274.2-1.1.0....0...1.1.64.psy-ab..0.0.0....0.UxtkY1DNEWU
https://www.google.com.pk/search?num=40&amp;newwindow=1&amp;biw=1920&amp;bih=938&amp;ei=jz2_W8b6Fc39rQHK8ayQCA&amp;q=Stainless+Steel+Oscillating+Granulator++-%22alibaba%22+-%22indiamart%22+-%22tradeindia%22&amp;oq=Stainless+Steel+Oscillating+Granulator++-%22alibaba%22+-%22indiamart%22+-%22tradeindia%22&amp;gs_l=psy-ab.3...10668.10668.0.11091.1.1.0.0.0.0.274.274.2-1.1.0....0...1.1.64.psy-ab..0.0.0....0.oTzYiORI2cA</t>
  </si>
  <si>
    <t>K56N397S5YF9L</t>
  </si>
  <si>
    <t>Potable Dust Collector qty 3</t>
  </si>
  <si>
    <t>Arsalan) No rates</t>
  </si>
  <si>
    <t>Potable Dust Collector</t>
  </si>
  <si>
    <t>https://www.google.com.pk/search?num=40&amp;newwindow=1&amp;biw=1920&amp;bih=938&amp;ei=tT2_W9viN8G99QOSnLWoCg&amp;q=Portable+Dust+Collector+-%22alibaba%22+-%22indiamart%22+-%22tradeindia%22+-%22ebay%22+-%22pdf%22&amp;oq=Portable+Dust+Collector+-%22alibaba%22+-%22indiamart%22+-%22tradeindia%22+-%22ebay%22+-%22pdf%22&amp;gs_l=psy-ab.3...4624.7549.0.7638.7.7.0.0.0.0.297.838.2-3.3.0....0...1.1.64.psy-ab..4.0.0....0.svR_LVjl-LU
https://www.google.com.pk/search?num=40&amp;newwindow=1&amp;q=Portable+Dust+Collector+manufacturers+-%22alibaba%22+-%22indiamart%22+-%22tradeindia%22+-%22ebay%22+-%22pdf%22&amp;spell=1&amp;sa=X&amp;ved=0ahUKEwja7qvmrf7dAhVNFHIKHQ0qCPwQBQgnKAA&amp;biw=1920&amp;bih=938</t>
  </si>
  <si>
    <t>K6AXLCK45EKW2</t>
  </si>
  <si>
    <t xml:space="preserve">1.        Tetrahydrofuran       15 LT
2.        Ortho-Phosphoric Acid 85%   15 LT   
3.        Potassium Hydroxide Pellets    05 KG
4.         Di-Sodium Hydrogen Phosphate (Anhydrous)  08 KG
</t>
  </si>
  <si>
    <t>KBWPQ92NTNGYJ</t>
  </si>
  <si>
    <t>TYPE: AMMONIA GAS
     RANGE: 300 PPM 
MFG DRAEGER:6813095
Qty 02
DRAEGER SAFETY 6813095 - 
Ammonia Sensor Low Concentration
http://www.crosscoquote.com/partnumber/draeger-safety/6813095</t>
  </si>
  <si>
    <t>nurahim@engro.com
PR# 3700019726</t>
  </si>
  <si>
    <t>Letter sent to 2 suppliers as per boss said</t>
  </si>
  <si>
    <t>Ammonia Gas</t>
  </si>
  <si>
    <t xml:space="preserve">https://www.google.com.pk/search?num=40&amp;newwindow=1&amp;biw=1920&amp;bih=938&amp;ei=-E-_W6fkIIX5rQG41JG4CQ&amp;q=Draeger+6813095+-%22pdf%22&amp;oq=Draeger+6813095+-%22pdf%22&amp;gs_l=psy-ab.3...93311.95870.0.95943.7.7.0.0.0.0.285.836.2-3.3.0....0...1.1.64.psy-ab..4.1.285...35i39k1.0._IrJb67buug
https://www.google.com.pk/search?num=40&amp;newwindow=1&amp;biw=1920&amp;bih=938&amp;ei=WVC_W-OpE8v2rQHLgInADw&amp;q=Draeger+%226813095%22+-%22pdf%22&amp;oq=Draeger+%226813095%22+-%22pdf%22&amp;gs_l=psy-ab.3...12837.14221.0.14853.2.2.0.0.0.0.272.540.2-2.2.0....0...1.1.64.psy-ab..0.0.0....0.4iLN2ZkmsdA
https://www.google.com.pk/search?num=40&amp;newwindow=1&amp;biw=1920&amp;bih=938&amp;ei=aVC_W7KMEdS2rQH_t5e4DQ&amp;q=draeger+safety+distributors&amp;oq=draeger+safety+dis&amp;gs_l=psy-ab.3.0.0j0i22i30k1l2.9339.13750.0.15999.9.9.0.0.0.0.791.1953.2-4j6-1.5.0....0...1.1.64.psy-ab..4.5.1952...35i39k1j0i67k1j0i20i263k1.0.KSy8NjZJK7c
</t>
  </si>
  <si>
    <t>KC2K9R67Y6EKL</t>
  </si>
  <si>
    <t xml:space="preserve">Can you please get in touch with the customer and offer him a system consisting of …
•        Basic 2
•        Tetric 200
•        Gas hose
•        Cable assembly OSK S
•        Enclosed weld head OSK 115 S
•        One set of collets for an OSK 115
•        Tool set
•        Purge hose
Dia Range : 25 to 114 mm 
Thickness Range: 1.25 to 2.5 mm without filler Wire 
Kindly Send the Price / air freight Charges for Pakistan also share Product catalog
</t>
  </si>
  <si>
    <t xml:space="preserve">Yousaf Zia
(Director Operations)
Matrix Engineering (Pvt.) Ltd. | Engineering Complex - 620 - B, Sundar Industrial Estate | Lahore - Pakistan
Ph.: +92 42 3529 7621~3 | Hot Line.: +92 42 3529 7624 | Fax: +92 42 3529 7626 | Cell: +92 300 4004863 | www.matrix.net.pk
</t>
  </si>
  <si>
    <t>WE are Orbital welding Agent Enquiry came from Orbital weilding work on it
BOSS HOW TO WORK ON IT KINDLY EXPLAIN</t>
  </si>
  <si>
    <t>KDKXGX4YQK2SI</t>
  </si>
  <si>
    <t>Fastner bolts only Sample arrived
qty: 1 lakh can be increase</t>
  </si>
  <si>
    <t>Abdul rauf
03002021952
Creative Engneering Works
1-K-2 Commercial, nazamabad 4 no. Karachi
rauf8585@gmail.xom</t>
  </si>
  <si>
    <t>Fastner bolts</t>
  </si>
  <si>
    <t xml:space="preserve">https://www.google.com.pk/search?q=nut+bolt+manufacturer+in+china&amp;newwindow=1&amp;rlz=1C1SQJL_enPK798PK799&amp;source=lnms&amp;sa=X&amp;ved=0ahUKEwjJifHP7YfeAhWLQ48KHbT_CQ8Q_AUICSgA&amp;biw=1920&amp;bih=1058&amp;dpr=1
https://www.google.com.pk/search?num=40&amp;newwindow=1&amp;rlz=1C1SQJL_enPK798PK799&amp;biw=1920&amp;bih=1058&amp;q=fasteners+manufacturers+in+china&amp;sa=X&amp;ved=0ahUKEwi1wYrp7YfeAhXCq48KHXohAH8Q1QIIhQMoAA
https://www.google.com.pk/search?num=40&amp;newwindow=1&amp;rlz=1C1SQJL_enPK798PK799&amp;biw=1920&amp;bih=1058&amp;q=chinese+bolts&amp;sa=X&amp;ved=0ahUKEwi1wYrp7YfeAhXCq48KHXohAH8Q1QIIhgMoAQ
https://www.google.com.pk/search?num=40&amp;newwindow=1&amp;rlz=1C1SQJL_enPK798PK799&amp;biw=1920&amp;bih=1058&amp;q=china+fasteners+magazine&amp;sa=X&amp;ved=0ahUKEwi1wYrp7YfeAhXCq48KHXohAH8Q1QIIhwMoAg
https://www.google.com.pk/search?num=40&amp;newwindow=1&amp;rlz=1C1SQJL_enPK798PK799&amp;biw=1920&amp;bih=1058&amp;q=ningbo+fastener+factory&amp;sa=X&amp;ved=0ahUKEwi1wYrp7YfeAhXCq48KHXohAH8Q1QIIiAMoAw
https://www.google.com.pk/search?num=40&amp;newwindow=1&amp;rlz=1C1SQJL_enPK798PK799&amp;biw=1920&amp;bih=1058&amp;q=stainless+steel+fasteners+manufacturers+in+china&amp;sa=X&amp;ved=0ahUKEwi1wYrp7YfeAhXCq48KHXohAH8Q1QIIiQMoBA
https://www.google.com.pk/search?num=40&amp;newwindow=1&amp;rlz=1C1SQJL_enPK798PK799&amp;biw=1920&amp;bih=1058&amp;q=leading+fasteners+manufacturers+in+china&amp;sa=X&amp;ved=0ahUKEwi1wYrp7YfeAhXCq48KHXohAH8Q1QIIigMoBQ
https://www.google.com.pk/search?num=40&amp;newwindow=1&amp;rlz=1C1SQJL_enPK798PK799&amp;biw=1920&amp;bih=1058&amp;q=drywall+screw+manufacturer+in+china&amp;sa=X&amp;ved=0ahUKEwi1wYrp7YfeAhXCq48KHXohAH8Q1QIIiwMoBg
https://www.google.com.pk/search?q=nut+bolt+manufacturer+in+china&amp;num=40&amp;newwindow=1&amp;rlz=1C1SQJL_enPK798PK799&amp;source=lnms&amp;tbm=isch&amp;sa=X&amp;ved=0ahUKEwi1wYrp7YfeAhXCq48KHXohAH8Q_AUIDigB&amp;biw=1920&amp;bih=1058
https://www.google.com.pk/search?q=fasteners+manufacturers+in+china&amp;num=40&amp;newwindow=1&amp;rlz=1C1SQJL_enPK798PK799&amp;source=lnms&amp;tbm=isch&amp;sa=X&amp;ved=0ahUKEwiKirH07YfeAhUKQY8KHZpqA4AQ_AUIDigB&amp;biw=1920&amp;bih=1058
https://www.google.com.pk/search?q=chinese+bolts&amp;num=40&amp;newwindow=1&amp;rlz=1C1SQJL_enPK798PK799&amp;source=lnms&amp;tbm=isch&amp;sa=X&amp;ved=0ahUKEwioj5r27YfeAhWGvY8KHSHmAacQ_AUIDigB&amp;biw=1920&amp;bih=1058
https://www.google.com.pk/search?q=china+fasteners+magazine&amp;num=40&amp;newwindow=1&amp;rlz=1C1SQJL_enPK798PK799&amp;source=lnms&amp;tbm=isch&amp;sa=X&amp;ved=0ahUKEwjKvob47YfeAhWIOI8KHfk0CNsQ_AUIDigB&amp;biw=1920&amp;bih=1058
https://www.google.com.pk/search?q=ningbo+fastener+factory&amp;num=40&amp;newwindow=1&amp;rlz=1C1SQJL_enPK798PK799&amp;source=lnms&amp;tbm=isch&amp;sa=X&amp;ved=0ahUKEwjH98767YfeAhUOUI8KHVkzBbsQ_AUIDigB&amp;biw=1920&amp;bih=1058
https://www.google.com.pk/search?q=stainless+steel+fasteners+manufacturers+in+china&amp;num=40&amp;newwindow=1&amp;rlz=1C1SQJL_enPK798PK799&amp;source=lnms&amp;tbm=isch&amp;sa=X&amp;ved=0ahUKEwjok9X87YfeAhWMLI8KHTQCDvgQ_AUIDigB&amp;biw=1920&amp;bih=1058
https://www.google.com.pk/search?q=leading+fasteners+manufacturers+in+china&amp;num=40&amp;newwindow=1&amp;rlz=1C1SQJL_enPK798PK799&amp;source=lnms&amp;tbm=isch&amp;sa=X&amp;ved=0ahUKEwigg5L-7YfeAhUlSY8KHXSRCosQ_AUIDigB&amp;biw=1920&amp;bih=1058
https://www.google.com.pk/search?q=drywall+screw+manufacturer+in+china&amp;num=40&amp;newwindow=1&amp;rlz=1C1SQJL_enPK798PK799&amp;source=lnms&amp;tbm=isch&amp;sa=X&amp;ved=0ahUKEwjmhKyB7ofeAhVJN48KHZDwApAQ_AUIDigB&amp;biw=1920&amp;bih=1058
</t>
  </si>
  <si>
    <t>KDNW3YRYLJQHK</t>
  </si>
  <si>
    <t>Purchase Req: 10000399        
HPLC Column (250mm x4.6mm x 5 Micron (L-11)                  03 EA</t>
  </si>
  <si>
    <t>KFC8NXXLXT07N</t>
  </si>
  <si>
    <t xml:space="preserve">Clarithromycin (USP Standard)
Domperidone (USP Standard)
Dorzolamide HCI (USP Standard)
Losartan Potassium (USP Standard)
Moxifloxacin HCI (USP Standard)
</t>
  </si>
  <si>
    <t>USP Standard</t>
  </si>
  <si>
    <t xml:space="preserve">https://www.google.com.pk/search?q=Clarithromycin+(USP+Standard)&amp;rlz=1C1SQJL_enPK798PK799&amp;oq=Clarithromycin+(USP+Standard)&amp;aqs=chrome..69i57&amp;sourceid=chrome&amp;ie=UTF-8
https://www.google.com.pk/search?num=40&amp;newwindow=1&amp;rlz=1C1SQJL_enPK798PK799&amp;q=usp+reference+standard+coa&amp;sa=X&amp;ved=0ahUKEwju_6P95I3eAhVTVisKHex-AbAQ1QII1QIoAA
https://www.google.com.pk/search?num=40&amp;newwindow=1&amp;rlz=1C1SQJL_enPK798PK799&amp;q=usp+reference+standard+catalogue+2018&amp;sa=X&amp;ved=0ahUKEwju_6P95I3eAhVTVisKHex-AbAQ1QII1gIoAQ
https://www.google.com.pk/search?num=40&amp;newwindow=1&amp;rlz=1C1SQJL_enPK798PK799&amp;q=usp+reference+standard+catalog+2018&amp;sa=X&amp;ved=0ahUKEwju_6P95I3eAhVTVisKHex-AbAQ1QII1wIoAg
https://www.google.com.pk/search?num=40&amp;newwindow=1&amp;rlz=1C1SQJL_enPK798PK799&amp;q=usp+reference+standard+expiry+date&amp;sa=X&amp;ved=0ahUKEwju_6P95I3eAhVTVisKHex-AbAQ1QII2AIoAw
https://www.google.com.pk/search?num=40&amp;newwindow=1&amp;rlz=1C1SQJL_enPK798PK799&amp;q=usp+reference+standard+certificate+of+analysis+download&amp;sa=X&amp;ved=0ahUKEwju_6P95I3eAhVTVisKHex-AbAQ1QII2gIoBQ
https://www.google.com.pk/search?num=40&amp;newwindow=1&amp;rlz=1C1SQJL_enPK798PK799&amp;q=usp+catalogue+2018&amp;sa=X&amp;ved=0ahUKEwju_6P95I3eAhVTVisKHex-AbAQ1QII2wIoBg
https://www.google.com.pk/search?q=Clarithromycin+(USP+Standard)&amp;num=40&amp;newwindow=1&amp;rlz=1C1SQJL_enPK798PK799&amp;source=lnms&amp;tbm=isch&amp;sa=X&amp;ved=0ahUKEwju_6P95I3eAhVTVisKHex-AbAQ_AUIDigB&amp;biw=1920&amp;bih=1058
https://www.google.com.pk/search?q=usp+reference+standard+coa&amp;num=40&amp;newwindow=1&amp;rlz=1C1SQJL_enPK798PK799&amp;source=lnms&amp;tbm=isch&amp;sa=X&amp;ved=0ahUKEwjbirWc5Y3eAhWIF3IKHXFsAlYQ_AUIDigB&amp;biw=1920&amp;bih=1058
https://www.google.com.pk/search?q=usp+reference+standard+catalogue+2018&amp;num=40&amp;newwindow=1&amp;rlz=1C1SQJL_enPK798PK799&amp;source=lnms&amp;tbm=isch&amp;sa=X&amp;ved=0ahUKEwjqtZaf5Y3eAhUWXCsKHSelDxQQ_AUIDigB&amp;biw=1920&amp;bih=1058
https://www.google.com.pk/search?q=usp+reference+standard+catalog+2018&amp;num=40&amp;newwindow=1&amp;rlz=1C1SQJL_enPK798PK799&amp;source=lnms&amp;tbm=isch&amp;sa=X&amp;ved=0ahUKEwjAw4uj5Y3eAhVWWH0KHRWeCTMQ_AUIDigB&amp;biw=1920&amp;bih=1058
https://www.google.com.pk/search?q=usp+reference+standard+expiry+date&amp;num=40&amp;newwindow=1&amp;rlz=1C1SQJL_enPK798PK799&amp;source=lnms&amp;tbm=isch&amp;sa=X&amp;ved=0ahUKEwjFzv-j5Y3eAhWSbn0KHWEtDigQ_AUIDigB&amp;biw=1920&amp;bih=1058
https://www.google.com.pk/search?q=usp+reference+standard+catalogue+current&amp;num=40&amp;newwindow=1&amp;rlz=1C1SQJL_enPK798PK799&amp;source=lnms&amp;tbm=isch&amp;sa=X&amp;ved=0ahUKEwjdgoum5Y3eAhVLdCsKHWlDArcQ_AUIDigB&amp;biw=1920&amp;bih=1058
https://www.google.com.pk/search?q=usp+reference+standard+certificate+of+analysis+download&amp;num=40&amp;newwindow=1&amp;rlz=1C1SQJL_enPK798PK799&amp;source=lnms&amp;tbm=isch&amp;sa=X&amp;ved=0ahUKEwjAo6qp5Y3eAhVWXSsKHVQDCWgQ_AUIDigB&amp;biw=1920&amp;bih=1058
https://www.google.com.pk/search?q=usp+catalogue+2018&amp;num=40&amp;newwindow=1&amp;rlz=1C1SQJL_enPK798PK799&amp;source=lnms&amp;tbm=isch&amp;sa=X&amp;ved=0ahUKEwj-s8mr5Y3eAhUZEnIKHcCsC24Q_AUIDygC&amp;biw=1920&amp;bih=1058
https://www.google.com.pk/search?q=Domperidone+(USP+Standard)&amp;rlz=1C1SQJL_enPK798PK799&amp;oq=Domperidone+(USP+Standard)&amp;aqs=chrome..69i57&amp;sourceid=chrome&amp;ie=UTF-8
https://www.google.com.pk/search?q=Domperidone+(USP+Standard)&amp;num=40&amp;newwindow=1&amp;rlz=1C1SQJL_enPK798PK799&amp;source=lnms&amp;tbm=isch&amp;sa=X&amp;ved=0ahUKEwjFp_LF5o3eAhUHfH0KHRESD1QQ_AUIDigB&amp;biw=1920&amp;bih=1058
https://www.google.com.pk/search?num=40&amp;newwindow=1&amp;rlz=1C1SQJL_enPK798PK799&amp;q=Dorzolamide+HCL+(USP+Standard)&amp;spell=1&amp;sa=X&amp;ved=0ahUKEwjD6sj_5o3eAhWHbX0KHcjdDUkQBQgnKAA&amp;biw=1920&amp;bih=1058
https://www.google.com.pk/search?q=Dorzolamide+HCL+(USP+Standard)&amp;num=40&amp;newwindow=1&amp;rlz=1C1SQJL_enPK798PK799&amp;source=lnms&amp;tbm=isch&amp;sa=X&amp;ved=0ahUKEwiQ2-CJ543eAhWJf30KHUpEAUUQ_AUIDigB&amp;biw=1920&amp;bih=1058
https://www.google.com.pk/search?q=Losartan+Potassium+(USP+Standard)&amp;rlz=1C1SQJL_enPK798PK799&amp;oq=Losartan+Potassium+(USP+Standard)&amp;aqs=chrome..69i57&amp;sourceid=chrome&amp;ie=UTF-8
https://www.google.com.pk/search?q=Losartan+Potassium+(USP+Standard)&amp;num=40&amp;newwindow=1&amp;rlz=1C1SQJL_enPK798PK799&amp;source=lnms&amp;tbm=isch&amp;sa=X&amp;ved=0ahUKEwiw1d2l543eAhXFdn0KHWjyB2gQ_AUIDigB&amp;biw=1920&amp;bih=1058
https://www.google.com.pk/search?q=Moxifloxacin+HCI+(USP+Standard)&amp;rlz=1C1SQJL_enPK798PK799&amp;oq=Moxifloxacin+HCI+(USP+Standard)&amp;aqs=chrome..69i57&amp;sourceid=chrome&amp;ie=UTF-8
https://www.google.com.pk/search?q=Moxifloxacin+HCL+(USP+Standard)&amp;num=40&amp;newwindow=1&amp;rlz=1C1SQJL_enPK798PK799&amp;source=lnms&amp;tbm=isch&amp;sa=X&amp;ved=0ahUKEwi22vW_543eAhUISX0KHUguAAIQ_AUIDigB&amp;biw=1920&amp;bih=1058
</t>
  </si>
  <si>
    <t>KG3WS2X67Y25K</t>
  </si>
  <si>
    <t>Diesel Fuel Injection Pump Test Bench 12PSB-BFB</t>
  </si>
  <si>
    <t>Faraz Ali Ansari &lt;fraz.a.ansari@gmail.com&gt;</t>
  </si>
  <si>
    <t>willjoe1999@hotmail.com
Supplier Email search for Quotaiton with given email sent to only 1 suplier by BOSS</t>
  </si>
  <si>
    <t>KH7HYXF4F9A8Y</t>
  </si>
  <si>
    <t>Sugar Transfer System
Quotation for Auto feeder High Speed Vacuum pump with speed 500 Kg – 1000 Kg Per 5 Min</t>
  </si>
  <si>
    <t xml:space="preserve">Mohammad Salman Khan Ghauri
Barrett Hodgson Pakistan (Pvt.) Ltd. 
Phones: 2570651-57 / 2568810-14, ( Ext: 2118 )
Cell: +92 300 2365690
</t>
  </si>
  <si>
    <t>KHIZGFSA8292J</t>
  </si>
  <si>
    <t>Automatic inspection machine for ampoule CMP SA18 for 18.000 ampoules per hour and also confirm that if the machine is fully functional.</t>
  </si>
  <si>
    <t>Bajwa Group of Companies
13-Muslim Street, House No. 3, Mayo Hospital Road,
Lahore-Pakistan.
Tel: +92-42-37228220-221
WhatsApp: +92-321-5206845
info@bajwa-goc.com</t>
  </si>
  <si>
    <t xml:space="preserve">From Marketing email
</t>
  </si>
  <si>
    <t>KI4R22CPPXMXP</t>
  </si>
  <si>
    <t>Love Temperature Controller,
Model:16B-33    qty:2
(As per picture attached)</t>
  </si>
  <si>
    <t>Afzal Ghani,
Asst.Procurement Officer,
P.O Ferozsons, Amangarh, Nowshera, K.P.K, |pro.nowshera@ferozsons-labs.com|Website:www.ferozsons-labs.com|0923-560145, 0312-9486757|FAX: 0923-611302|</t>
  </si>
  <si>
    <t>Love Temperature Controller</t>
  </si>
  <si>
    <t>https://www.google.com.pk/search?num=40&amp;newwindow=1&amp;ei=edXFW9a3LonTvASYu6CIDg&amp;q=love+controls+Model%3A16B-33+-%22amazon%22&amp;oq=love+controls+Model%3A16B-33+-%22amazon%22&amp;gs_l=psy-ab.3...848.3599.0.3863.10.10.0.0.0.0.116.977.0j9.9.0....0...1.1.64.psy-ab..1.0.0....0.XmOp8Js7b08
https://www.google.com.pk/search?num=40&amp;newwindow=1&amp;ei=ftXFW6XxGJCgvQSQ3KAg&amp;q=love+controls+Model%3A16B-33+distributors+-%22amazon%22&amp;oq=love+controls+Model%3A16B-33+distributors+-%22amazon%22&amp;gs_l=psy-ab.3...23898.28825.0.29209.17.15.2.0.0.0.285.1811.0j8j3.11.0....0...1.1.64.psy-ab..7.0.0....0.4r-EZ91tfNI</t>
  </si>
  <si>
    <t>KL1DQX1KBLF5N</t>
  </si>
  <si>
    <t>1. Motor Siren MS-190,
Model:MS-1901 , 220AC    qty:2
(As per picture attached)
2. Rotary Warning Light ,
Model:LET-1101 red, 220V AC    qty:2
(As per picture attached)</t>
  </si>
  <si>
    <t>Motor Siren</t>
  </si>
  <si>
    <t>https://www.google.com.pk/search?num=40&amp;newwindow=1&amp;ei=C9bFW8T2G8nyvgSA9aT4CQ&amp;q=Motor+Siren+MS-190+-%22indiamart%22+-%22youtube%22+-%22amazon%22+-%22alibaba%22+-%22aliexpress%22+-%22ebay%22&amp;oq=Motor+Siren+MS-190+-%22indiamart%22+-%22youtube%22+-%22amazon%22+-%22alibaba%22+-%22aliexpress%22+-%22ebay%22&amp;gs_l=psy-ab.3...5367.8773.0.9046.11.11.0.0.0.0.125.1092.0j10.10.0....0...1.1.64.psy-ab..1.0.0....0.9vs5GYcOgzw
https://www.google.com.pk/search?num=40&amp;newwindow=1&amp;ei=VtbFW9DsBMqLvQTTzbGACw&amp;q=Rotary+Warning+Light+Model%3ALET-1101+-%22indiamart%22+-%22youtube%22+-%22amazon%22+-%22alibaba%22+-%22aliexpress%22+-%22ebay%22&amp;oq=Rotary+Warning+Light+Model%3ALET-1101+-%22indiamart%22+-%22youtube%22+-%22amazon%22+-%22alibaba%22+-%22aliexpress%22+-%22ebay%22&amp;gs_l=psy-ab.3...6194.6450.0.7174.2.2.0.0.0.0.103.103.0j1.1.0....0...1.1.64.psy-ab..1.0.0....0.HERT6rqBaRE
https://www.google.com.pk/search?num=40&amp;newwindow=1&amp;ei=XdbFW8nfO8bqvASz3YWgDw&amp;q=Rotary+Warning+Light+Model%3ALET-1101+supplier+-%22indiamart%22+-%22youtube%22+-%22amazon%22+-%22alibaba%22+-%22aliexpress%22+-%22ebay%22&amp;oq=Rotary+Warning+Light+Model%3ALET-1101+supplier+-%22indiamart%22+-%22youtube%22+-%22amazon%22+-%22alibaba%22+-%22aliexpress%22+-%22ebay%22&amp;gs_l=psy-ab.3...19660.21298.0.22059.9.7.0.0.0.0.0.0..0.0....0...1.1.64.psy-ab..9.0.0....0.rkEAqzUJolg
https://www.google.com.pk/search?num=40&amp;newwindow=1&amp;ei=FdbFW5OKIMmAvwSVvr2oBA&amp;q=Motor+Siren+MS-190+suppliers+-%22indiamart%22+-%22youtube%22+-%22amazon%22+-%22alibaba%22+-%22aliexpress%22+-%22ebay%22&amp;oq=Motor+Siren+MS-190+suppliers+-%22indiamart%22+-%22youtube%22+-%22amazon%22+-%22alibaba%22+-%22aliexpress%22+-%22ebay%22&amp;gs_l=psy-ab.3...105726.107310.0.107429.10.10.0.0.0.0.163.757.0j6.6.0....0...1.1.64.psy-ab..5.0.0....0.5xuzJwReGfg</t>
  </si>
  <si>
    <t>KN2BF1TXXDNIC</t>
  </si>
  <si>
    <t>Limit Switch  
Model:D4B-1570N
Make: Omron    qty:2
(As per picture attached)</t>
  </si>
  <si>
    <t>available</t>
  </si>
  <si>
    <t>KN5BJ6KR9FNN9</t>
  </si>
  <si>
    <t xml:space="preserve">High Speed capsule filler MG2 G140           </t>
  </si>
  <si>
    <t>BION LIFE SCIENCES
Tayyab Sherazi
Procurement Manager
info@thebiongroup.net</t>
  </si>
  <si>
    <t>From Marketing email
(Arsalan)
inti@intisrl.it
newsletter</t>
  </si>
  <si>
    <t>KNCXX6ZG3EURM</t>
  </si>
  <si>
    <t>Tablet press Kilian S250 32 stations</t>
  </si>
  <si>
    <t>KX1PDYUWI6IZQ</t>
  </si>
  <si>
    <t>Pure steam generator Letzner 120 kg/h</t>
  </si>
  <si>
    <t>KXSSC8YZJ5606</t>
  </si>
  <si>
    <t>Pressure and vacuum switches
81513552 Crouzet
81513552</t>
  </si>
  <si>
    <t>Muhammad Yasir Nazim
muhammad.y.nazim@gsk.com</t>
  </si>
  <si>
    <t>Pressure and vacuum switches</t>
  </si>
  <si>
    <t>https://www.google.com.pk/search?q=81513552+Crouzet&amp;newwindow=1&amp;source=lnms&amp;sa=X&amp;ved=0ahUKEwji3cHi3YzeAhVLso8KHW2ZBhIQ_AUICSgA&amp;biw=1920&amp;bih=938&amp;dpr=1
https://www.google.com.pk/search?num=40&amp;newwindow=1&amp;biw=1920&amp;bih=938&amp;ei=N8fGW9biE4PYvgScsLuQCw&amp;q=81513552+crouzet+distributor&amp;oq=81513552+Crouzet+dis&amp;gs_l=psy-ab.3.0.33i21k1l2.82658.83936.0.85592.4.4.0.0.0.0.163.457.0j3.3.0....0...1.1.64.psy-ab..1.2.320...35i302i39k1.0.1vYWjZmktTE</t>
  </si>
  <si>
    <t>KXUXAFTFEUXDO</t>
  </si>
  <si>
    <t xml:space="preserve">1. Tablet press Fette 3090 with segments Turret 75 stations
2. Tablet press Kilian S250 32 stations
</t>
  </si>
  <si>
    <t>Muhammad Faisal
Senior Manager Engineering
Scilife Pharma (Pvt.) Ltd. 
Plot # FD-57/58-A2,
Korangi Creek Industrial Park (KCIP),
Karachi, Pakistan.
Tel: (021) 111-724-543  
Fax: (021) 34311768 
Cell: +923212777417
Web: www.scilife.biz
muhammad.faisal@scilife.biz</t>
  </si>
  <si>
    <t>From Marketing email
Hasan: Kilian S250 32 quotation Sent</t>
  </si>
  <si>
    <t>KPXDBLKYJ6LNE</t>
  </si>
  <si>
    <t>Dehumidifier,
Make: Bry-Air
Model: FFB-170
Spec: 230v - 1 phase - 170 CMH (air flow)
Qty: 01 nos.</t>
  </si>
  <si>
    <t xml:space="preserve">Maaz: 33 emails found only
</t>
  </si>
  <si>
    <t>Dehumidifier ( Bry-Air )</t>
  </si>
  <si>
    <t>https://www.google.com.pk/search?num=40&amp;newwindow=1&amp;ei=dQXHW9TmKMX_vASh0oS4Cg&amp;q=bry+air+FFB-170+-%22pdf%22&amp;oq=bry+air+FFB-170+-%22pdf%22&amp;gs_l=psy-ab.3...1456.5119.0.5255.9.8.1.0.0.0.299.1152.2-4.4.0....0...1.1.64.psy-ab..4.4.875...0i22i30k1.0.L8wcRMKoLPY
https://www.google.com.pk/search?num=40&amp;newwindow=1&amp;biw=1920&amp;bih=889&amp;ei=tQXHW6reHJC0vwSJkK34DQ&amp;q=bry+air+FFB-170+distributor+-%22pdf%22+-%22alibaba%22+-%22indiamart%22+-%22tradeindia%22&amp;oq=bry+air+FFB-170+distributor+-%22pdf%22+-%22alibaba%22+-%22indiamart%22+-%22tradeindia%22&amp;gs_l=psy-ab.3...3036.6346.0.6587.14.11.0.0.0.0.432.1549.2-4j0j1.5.0....0...1.1.64.psy-ab..10.0.0....0.18mealtq3ro</t>
  </si>
  <si>
    <t>KRWPHDY3NLBKX</t>
  </si>
  <si>
    <t xml:space="preserve">High speed capsule filler MG2 G140           </t>
  </si>
  <si>
    <t>Scilife Pharma (Pvt.) Ltd. 
Muhammad Faisal
Senior Manager Engineering
Plot # FD-57/58-A2,
Korangi Creek Industrial Park (KCIP),
Karachi, Pakistan.
Tel: (021) 111-724-543  
muhammad.faisal@scilife.biz</t>
  </si>
  <si>
    <t>KTRDDGBTJXDG5</t>
  </si>
  <si>
    <t>Tub for Dissolution Tester DIS 8000 
PR# 10000774</t>
  </si>
  <si>
    <t>saeed.ahmed@BarrettHodgson.com
Saeed Ahmed</t>
  </si>
  <si>
    <t>Tub for Dissolution Tester</t>
  </si>
  <si>
    <t>https://www.google.com.pk/search?q=Tub+for+Dissolution+Tester+DIS+8000&amp;oq=Tub+for+Dissolution+Tester+DIS+8000&amp;aqs=chrome..69i57&amp;sourceid=chrome&amp;ie=UTF-8
https://www.google.com.pk/search?num=40&amp;newwindow=1&amp;biw=1920&amp;bih=938&amp;ei=siDIW4CzHoq6_wSbgLywBA&amp;q=tub+for+dissolution+tester+dis+8000+manufacturer+-%22pdf%22&amp;oq=tub+for+dissolution+tester+dis+8000+manufacturer+-%22pdf%22&amp;gs_l=psy-ab.3...2581.5211.0.5353.7.7.0.0.0.0.154.855.0j7.7.0....0...1.1.64.psy-ab..0.1.154...33i160k1.0.ezHcjk2boFs
https://www.google.com.pk/search?num=40&amp;newwindow=1&amp;biw=1920&amp;bih=938&amp;ei=uCDIW6rxOIuf0gKUxaDQDQ&amp;q=tub+for+dissolution+tester+dis+8000+suppliers+-%22pdf%22&amp;oq=tub+for+dissolution+tester+dis+8000+suppliers+-%22pdf%22&amp;gs_l=psy-ab.3...9721.11145.0.11272.9.9.0.0.0.0.193.668.0j5.5.0....0...1.1.64.psy-ab..4.0.0....0.d9345DVciMg</t>
  </si>
  <si>
    <t>KU8TABYZX5A1X</t>
  </si>
  <si>
    <t xml:space="preserve">FILTER FOR SLIPRING MOTOR 2500KW TYPE:1RR5718-6JA90-Z (SR#5001264030002) SIEMENS LENGTH 3000MM , BREADTH 330MM, DEPTH 20MM.        NOS        4
FILTER FOR SLIPRING MOTOR 900KW TYPE:1RR5503-4JA90-Z, (SR#5000235060002) SIEMENS LENGTH 1500MM, BREADTH 250MM, DEPTH 20MM        NOS        8
</t>
  </si>
  <si>
    <t>"BESTWAY CEMENT LIMITED
HATTAR PLANT
8th Floor | UBL Building, Jinnah Avenue | Islamabad 44000, Pakistan 
Tel: +92 51 835 5139
Karar Abbas - Jr. Officer – Procurement
quotations1@bestway.com.pk
CC: mahboob.shakir@bestway.com.pk
SPI # 177 RFQ # 5042-ELEC"</t>
  </si>
  <si>
    <t>KUETNTD92P6XW</t>
  </si>
  <si>
    <t>Kilian Tablet Press S250</t>
  </si>
  <si>
    <t>Stand Pharma
Faraz Gul
0321-2554784
faraz.ahmad@standpharm.com</t>
  </si>
  <si>
    <t>KX46DRZZGX4D9</t>
  </si>
  <si>
    <t xml:space="preserve">Automatic Capsule Filling machine </t>
  </si>
  <si>
    <t xml:space="preserve">Zephyr pharmatec Pvt Ltd
Mehtab Usmani 
mehtab.12usmani@yahoo.com </t>
  </si>
  <si>
    <t>LXF6YJMST4HNT</t>
  </si>
  <si>
    <r>
      <rPr>
        <sz val="14"/>
        <rFont val="Trebuchet MS"/>
      </rPr>
      <t xml:space="preserve">labelling machine (Used) </t>
    </r>
    <r>
      <rPr>
        <sz val="14"/>
        <color rgb="FFFF0000"/>
        <rFont val="Trebuchet MS"/>
      </rPr>
      <t xml:space="preserve">Urgent Enquiry
</t>
    </r>
    <r>
      <rPr>
        <sz val="14"/>
        <rFont val="Trebuchet MS"/>
      </rPr>
      <t>double side self-adhesive label
speed of around 60-70 labels per minute
Label Size 70mmX32mm.
Bottel Height 105.30 Width 53.70
Bottel Size/specification Attached in Email.
Nozzel Drawing is Attached in Email.
Cap Drawing is Attached in Email.</t>
    </r>
  </si>
  <si>
    <t>Hasan Ali Hashmi
Maintenance Engineer
Engineering GMS
GSK
35 Dockyard Road, West Wharf 
Email   hasan.a.hashmi@gsk.com 
Ext       4809
Mobile +923342641891</t>
  </si>
  <si>
    <t>Maaz: Data Available</t>
  </si>
  <si>
    <t>LXZIXSG9MTNHO</t>
  </si>
  <si>
    <t>1) High speed capsule filler MG2 G140
2) Tablet Press Killian S250 32 Stations
3) Pure steam generator Letzner 120 kg/h</t>
  </si>
  <si>
    <t xml:space="preserve">Macter International Limited
Abdus Salam,
F 216 SITE, Karachi – Pakistan,
Tel : +92 21 32591000
+92 21 32575311-14 (4 Lines)
abdus.salam@macter.com
</t>
  </si>
  <si>
    <t>L13HS93XFH71I</t>
  </si>
  <si>
    <t xml:space="preserve">1) Tablet Press Killian S250 32 Stations
2) Automatic Capsule Filling machine </t>
  </si>
  <si>
    <t>Tabros pharma
Mohsin khan Senior Manager Engineering
ppe@tabrospharma.com
mohsin.mehmood.khan@gmail.com</t>
  </si>
  <si>
    <t>L2HA1NYT3QIDB</t>
  </si>
  <si>
    <t xml:space="preserve">Temposonics E series Transducer
ERM0100MD601V0
0-10V  / 10-0V
</t>
  </si>
  <si>
    <t>Otsuka
Zafar Zaman
zzkhan@otsuka.pk
CC: squreshi@otsuka.pk</t>
  </si>
  <si>
    <t>6N*-CX-Y6R
Arsalan: mail send to cmpy for confirmation</t>
  </si>
  <si>
    <t>L36YC2PH9MMZU</t>
  </si>
  <si>
    <t>Ampoule inspection</t>
  </si>
  <si>
    <t>Bayer Pakistan (Private) Ltd
Product Supply, Pharmaceuticals
Muhammad Younis Wattoo
Supply Center Lahore
Plot # 108, Quaid-e-Azam Industrial Estate,
Kot lakhpat Lahore-54760 Pakistan.
Tel:       +92 42 35905701
Mobile: +92 303 4440415
E-mail:  younis.wattoo@bayer.com
Web:    http://www.bayer.com.pk</t>
  </si>
  <si>
    <t>Marketting mail
Boss provdie rate</t>
  </si>
  <si>
    <t>L3RXLFK5LJA3R</t>
  </si>
  <si>
    <t xml:space="preserve">Lytzen pure steam generator </t>
  </si>
  <si>
    <t>Bayer Pakistan (Private) Ltd
Product Supply, Pharmaceuticals
Supply Center Lahore
Muhammad Younis Wattoo
Plot # 108, Quaid-e-Azam Industrial Estate,
Kot lakhpat Lahore-54760 Pakistan.
Tel:       +92 42 35905701
Mobile: +92 303 4440415
E-mail:  younis.wattoo@bayer.com
Web:    http://www.bayer.com.pk</t>
  </si>
  <si>
    <t>Marketting mail
Boss will provide price</t>
  </si>
  <si>
    <t>L3TXDW4WFXJM7</t>
  </si>
  <si>
    <t>France Fregiht Fowarders</t>
  </si>
  <si>
    <t/>
  </si>
  <si>
    <t>Maaz Make it ASAP</t>
  </si>
  <si>
    <t>France Fregiht Fowarders ( new database updated )</t>
  </si>
  <si>
    <t>https://www.google.nl/search?q=france+fowarding+agents&amp;oq=france+fowarding+agents&amp;aqs=chrome..69i57j0.9319j0j4&amp;sourceid=chrome&amp;ie=UTF-8
https://www.google.nl/search?ei=66_JW6WcMsvqvgTItbjAAw&amp;q=freight+forwarding+agents+in+france&amp;oq=france+freght+forwarding+agents&amp;gs_l=psy-ab.1.0.0i8i13i30k1.167122.168578.0.170627.7.7.0.0.0.0.220.499.0j2j1.3.0....0...1c.1.64.psy-ab..4.3.498...0i8i7i30k1.0.8sLWrzn6MQg
https://www.google.com/search?num=40&amp;newwindow=1&amp;hl=en-PK&amp;ei=ia_JW_6jF-yq0gKLrrmoBg&amp;q=Aulnay-sous-Bois+freight+forwarding+agent&amp;oq=Aulnay-sous-Bois+freight+forwarding+agent&amp;gs_l=psy-ab.3..33i160k1l3.287764.299465.0.299664.28.26.1.0.0.0.226.2592.0j14j3.17.0....0...1c.1.64.psy-ab..10.17.2426...0j0i30k1j0i22i30k1j33i22i29i30k1j33i10k1j33i21k1.0.Z6oHtPNxpqI</t>
  </si>
  <si>
    <t>L7ZGI5HYNXPJH</t>
  </si>
  <si>
    <t>Prix Pharmaceuticals,
Plot#5,Pharma city,30-K.m-Multan Road,Lahore.
Mohsin (Production Head)
mohsinprix@gmail.com</t>
  </si>
  <si>
    <t>Hasan: Steam Generator quotation Sent</t>
  </si>
  <si>
    <t>L94KZY3CQTDUZ</t>
  </si>
  <si>
    <t xml:space="preserve">
York-Danfoss-031-02742-000-NEW-03102742000
 </t>
  </si>
  <si>
    <t xml:space="preserve">Bridge Relations
Faraz Ansari
</t>
  </si>
  <si>
    <t xml:space="preserve">internal quotation
Quotation given to Faraz by hand
</t>
  </si>
  <si>
    <t>York-Danfoss-031-02742-000</t>
  </si>
  <si>
    <t>https://www.google.com/search?num=40&amp;newwindow=1&amp;ei=El3-W6zCB4n6wQTDwKeADw&amp;q=03102742000+-%22ebay%22+-%22amazon%22&amp;oq=03102742000+-%22ebay%22+-%22amazon%22&amp;gs_l=psy-ab.3...1591387.1598579..1598802...0.0..0.211.2036.0j17j1......0....1..gws-wiz.......35i39.pus6vvDKfN0
https://www.google.com/search?num=40&amp;newwindow=1&amp;ei=UWP-W5GCPYKoyAOOiJiwCQ&amp;q=Danfoss+03102742000+-%22ebay%22+-%22amazon%22&amp;oq=Danfoss+03102742000+-%22ebay%22+-%22amazon%22&amp;gs_l=psy-ab.3...56961.58850..59034...0.0..0.111.838.0j8......0....1..gws-wiz.apebMVZWrFA</t>
  </si>
  <si>
    <t>LA8C5WJ4I7ZLC</t>
  </si>
  <si>
    <t xml:space="preserve">hydrogen peroxide vapour (HPV) room/zone bio-decontamination system. 
The quantity will be 2 Nos. </t>
  </si>
  <si>
    <t xml:space="preserve">Pakistan agent </t>
  </si>
  <si>
    <t>hydrogen peroxide vapour (HPV)</t>
  </si>
  <si>
    <t>https://www.google.com.pk/search?num=40&amp;newwindow=1&amp;biw=1920&amp;bih=938&amp;ei=JNjJW9e0NIuHvQSek4TQCg&amp;q=hydrogen+peroxide+vapor+machine+manufacturers&amp;oq=hydrogen+peroxide+vapor+machine+manufacturers&amp;gs_l=psy-ab.3...4600.10205.0.10398.20.17.0.0.0.0.587.2682.2-1j2j0j3.6.0....0...1c.1.64.psy-ab..15.5.2094...0i22i30k1j33i21k1j33i160k1.0.QGcMzBE9DPI
https://www.google.com.pk/search?num=40&amp;newwindow=1&amp;biw=1920&amp;bih=938&amp;ei=MNjJW_aeEYryvgS1vKKIBA&amp;q=hydrogen+peroxide+vapor+machine+distributors&amp;oq=hydrogen+peroxide+vapor+machine+distributors&amp;gs_l=psy-ab.3..33i160k1.12545.15281.0.15713.13.10.0.0.0.0.433.1545.3-2j2.4.0....0...1c.1.64.psy-ab..9.4.1545...0i22i30k1.0.spvcdDZ3EsY
https://www.google.com.pk/search?num=40&amp;newwindow=1&amp;biw=1920&amp;bih=938&amp;ei=W9jJW9S3MYmNvQSX1JSQAg&amp;q=hydrogen+peroxide+vapor+machine+suppliers+-%22pdf%22+-%22alibaba%22&amp;oq=hydrogen+peroxide+vapor+machine+suppliers+-%22pdf%22+-%22alibaba%22&amp;gs_l=psy-ab.3...12228.14738.0.14882.11.10.0.0.0.0.275.1091.2-4.4.0....0...1c.1.64.psy-ab..7.0.0....0.KuRSbl-NvPY</t>
  </si>
  <si>
    <t>LBU2XP5AQN3CX</t>
  </si>
  <si>
    <t>Tecnolux Made in italy
Elettronica per luce
power supply for cold
cathode lamps
MIDI ECG 900-100
prim 230V-/0.25A 5-60HZ/1&gt; 0.08
Sec 499-E-499 /85ma/10KHz</t>
  </si>
  <si>
    <t>Sami Pharma
Imran Nazir</t>
  </si>
  <si>
    <t>Maaz: found only 27 emails</t>
  </si>
  <si>
    <t>Tecnolux (Made in Italy)</t>
  </si>
  <si>
    <t>https://www.google.com.pk/search?num=40&amp;newwindow=1&amp;ei=fbnKW5f9KZio9QPArba4Aw&amp;q=tecnolux+MIDI+ECG+900-100&amp;oq=tecnolux+MIDI+ECG+900-100&amp;gs_l=psy-ab.12...0.0.0.232219.0.0.0.0.0.0.0.0..0.0....0...1c..64.psy-ab..0.0.0....0.myrIrrvumwc
https://www.google.com.pk/search?num=40&amp;newwindow=1&amp;ei=ZrrKW7m3OYWAvQTl6KTAAg&amp;q=tecnolux+Power+Supply+for+MIDI+ECG+900-100&amp;oq=tecnolux+Power+Supply+for+MIDI+ECG+900-100&amp;gs_l=psy-ab.3...47001.47368.0.47976.2.2.0.0.0.0.137.261.0j2.2.0....0...1c.1.64.psy-ab..0.0.0....0.kWawJSz8RiI
https://www.google.com.pk/search?num=40&amp;newwindow=1&amp;ei=l7rKW7PjLZCUvQSOrqbADQ&amp;q=tecnolux+distributors&amp;oq=tecnolux+dist&amp;gs_l=psy-ab.3.0.33i160k1l3.8232.11383.0.12655.7.7.0.0.0.0.239.931.0j5j1.6.0....0...1c.1.64.psy-ab..1.6.929...0j35i39k1j0i20i263k1j0i22i30k1.0.YYAvZ5nHKog</t>
  </si>
  <si>
    <t>LCYMSUTBM76Q0</t>
  </si>
  <si>
    <t>Weight controller (2 in 1)
Make: WEBO, Model: 551 (heavy duty) qty: 20</t>
  </si>
  <si>
    <t xml:space="preserve">found 4 emails of Weibo only
MAAZ: Database available </t>
  </si>
  <si>
    <t>Weight controller ( WEBO )</t>
  </si>
  <si>
    <t>http://www.weboscales.com/weighing-checking-controller-2542586.html
https://www.google.com.pk/search?num=40&amp;newwindow=1&amp;biw=1920&amp;bih=938&amp;ei=JLzKW4LGD4vTvATlrKHYDg&amp;q=WEBO+wt+Weight+controller+ID+551+-%22alibaba%22&amp;oq=WEBO+wt+Weight+controller+ID+551+-%22alibaba%22&amp;gs_l=psy-ab.3...2707.6186.0.6354.11.11.0.0.0.0.194.1105.0j9.9.0....0...1c.1.64.psy-ab..2.0.0....0.gUqrylwRY6A</t>
  </si>
  <si>
    <t>LGXDNAYJBF48G</t>
  </si>
  <si>
    <t>HMI - 7" Mod bus/RTU
Make: Flexem/China Model: FE4070C Qty: 10</t>
  </si>
  <si>
    <t>Maaz: found only 17 emails</t>
  </si>
  <si>
    <t>HMI - 7 Mod (Flexem)</t>
  </si>
  <si>
    <t>https://www.google.com.pk/search?num=40&amp;newwindow=1&amp;biw=1920&amp;bih=938&amp;ei=1rzKW6_MC4uDvQTj3qDACw&amp;q=Flexem+Model%3A+FE4070C&amp;oq=Flexem+Model%3A+FE4070C&amp;gs_l=psy-ab.3...10223.10223.0.67175.1.1.0.0.0.0.162.162.0j1.1.0....0...1c.1.64.psy-ab..0.0.0....0.hur3Q7-G2hI
https://www.google.com.pk/search?num=40&amp;newwindow=1&amp;biw=1920&amp;bih=938&amp;ei=Lb3KW4GkM5HQvQTG7IS4AQ&amp;q=Flexem+HMI+distributors&amp;oq=Flexem+HMI+distributors&amp;gs_l=psy-ab.3...13922.15385.0.16002.4.4.0.0.0.0.143.499.0j4.4.0....0...1c.1.64.psy-ab..0.0.0....0.ntoupq_CIQY</t>
  </si>
  <si>
    <t>LG417L7PY1ZES</t>
  </si>
  <si>
    <t>load Cell Capacity: 200 Kg/ anti Vibrate qty: 01</t>
  </si>
  <si>
    <t>load Cell Capacity 200 Kg</t>
  </si>
  <si>
    <t>https://www.google.com.pk/search?num=40&amp;newwindow=1&amp;biw=1920&amp;bih=938&amp;ei=dL3KW5_aLISQvQTQ6KmACg&amp;q=load+Cell+anti+Vibration+Capacity%3A+200+Kg+&amp;oq=load+Cell+anti+Vibration+Capacity%3A+200+Kg+&amp;gs_l=psy-ab.3...16292.21468.0.21700.9.8.1.0.0.0.163.998.0j7.7.0....0...1c.1.64.psy-ab..1.1.140...35i39k1.0.BsUVeHjJGJA
https://www.google.com.pk/search?num=40&amp;newwindow=1&amp;biw=1920&amp;bih=938&amp;ei=i73KW7bfFMiAvgS8uaXoCw&amp;q=load+cell+anti+vibration+manufacturer&amp;oq=load+Cell+anti+Vibration+manufact&amp;gs_l=psy-ab.3.0.33i160k1l2.12924.14162.0.16051.8.8.0.0.0.0.227.869.0j3j2.5.0....0...1c.1.64.psy-ab..3.5.869...33i21k1.0.9dZLkIr0P7c
https://www.google.com.pk/search?num=40&amp;newwindow=1&amp;biw=1920&amp;bih=938&amp;ei=p73KW7T1PJW6vwS65ZaIDA&amp;q=load+cell+anti+vibration+China+-%22alibaba%22&amp;oq=load+cell+anti+vibration+China+-%22alibaba%22&amp;gs_l=psy-ab.3...2498.5297.0.5448.11.11.0.0.0.0.150.1107.0j9.9.0....0...1c.1.64.psy-ab..2.0.0....0.1JE1SeIcX9Y</t>
  </si>
  <si>
    <t>LI4E5YXMHS4XC</t>
  </si>
  <si>
    <t>Metal Detector with  specs.</t>
  </si>
  <si>
    <t>ROCK PHARMACEUTICAL LABORATORIES (PVT) LTD
Aamir Saleem
C-14, Manghopir Road, S.I.T.E.
karachi
92 34390082
rockpharmalab@yahoo.com</t>
  </si>
  <si>
    <t>LJJ249Y6L4C54</t>
  </si>
  <si>
    <t>Crimping Machine Bausch Stroebel RVB 9000.</t>
  </si>
  <si>
    <t>Prix Pharmaceuticals, Plot#5,Pharma city,30-K.m-Multan Road,Lahore. Mohsin (Production Head) mohsinprix@gmail.com</t>
  </si>
  <si>
    <t>LKPEJY9X2KFU0</t>
  </si>
  <si>
    <t xml:space="preserve">Tablet Press Killian S250 32 Stations
</t>
  </si>
  <si>
    <t>Hirani Pharmaceuticals Pvt. Ltd
Afzaal Ali
mobile#03345340523 
email: afzaal.ali@hiranis.com
Plot No. E145 to E149 North West 
Industrial Zone Port Qasim Karachi
Tel: (92-21) 34154251-4</t>
  </si>
  <si>
    <t>LN5D43IFXEMJX</t>
  </si>
  <si>
    <t>Hirani Pharmaceuticals Pvt. Ltd
Afzaal Ali
mobile#03345340523
email: afzaal.ali@hiranis.com
Plot No. E145 to E149 North West 
Industrial Zone Port Qasim Karachi
Tel: (92-21) 34154251-4</t>
  </si>
  <si>
    <t>LNFDTFXXTPYHP</t>
  </si>
  <si>
    <t>Bin Blender 1000 Kg URS attached</t>
  </si>
  <si>
    <t>Maaz: merged with old database of bin blender</t>
  </si>
  <si>
    <t>Bin Blender 100 Kg</t>
  </si>
  <si>
    <t>https://www.google.com.pk/search?num=40&amp;newwindow=1&amp;ei=SG7NW4P1DYburQHB2YK4Bg&amp;q=bin+blender+100KG&amp;oq=bin+blender+100KG&amp;gs_l=psy-ab.3..33i160k1.14931389.14938283.0.14938484.12.12.0.0.0.0.332.2079.2-5j2.7.0....0...1c.1.64.psy-ab..5.6.1780...0j0i67k1j0i131k1j0i22i30k1.0.PvrOoPDnK-0
https://www.google.com.pk/search?num=40&amp;newwindow=1&amp;ei=pKjNW4uEPI_9rQGg97PICA&amp;q=bin+blender+manufacturer&amp;oq=bin+blender+Manufacut&amp;gs_l=psy-ab.3.0.0i22i30k1.14009.16953.0.18504.11.9.0.1.1.0.382.963.2-2j1.3.0....0...1c.1.64.psy-ab..7.4.964...0j35i39k1j0i20i263k1.0.90qtvqqYMlg
https://www.google.com.pk/search?num=40&amp;newwindow=1&amp;ei=uKjNW9jRJ8b69QOewbngDw&amp;q=bin+blender+distributors&amp;oq=bin+blender+distr&amp;gs_l=psy-ab.3.0.33i160k1l2.8574.16372.0.18390.8.8.0.0.0.0.339.1328.3-4.4.0....0...1c.1.64.psy-ab..4.4.1327...0j35i39k1j0i20i263k1j0i22i30k1.0.kBb8R3VlVmY</t>
  </si>
  <si>
    <t>LX4X17HQR8GPB</t>
  </si>
  <si>
    <t>LVDT SENSOR SECTION 
Type : DLL-20BE-CC(C3L) 
Make: SHINKO Electric</t>
  </si>
  <si>
    <t>GlaxoSmithKline OTC (Pvt) Ltd.
Address: 15 West Wharf Road, Karachi – Pakistan
Phone: 35274744 (Ext: 4744)
Email: ashraf.x.butt@gsk.com
Attn: Ashraf Butt - Procurement Officer</t>
  </si>
  <si>
    <t>Yasir: Emailed to MORI No reply come 
Yasir: Again email sent through website</t>
  </si>
  <si>
    <t>LQ27WM2B4TOQI</t>
  </si>
  <si>
    <t>E3X-A11
Made in japan
Omron Sensor</t>
  </si>
  <si>
    <t>Merge new link with omron databes and FLy iy today</t>
  </si>
  <si>
    <t>https://www.google.com.pk/search?num=40&amp;newwindow=1&amp;biw=1920&amp;bih=938&amp;ei=LsPOW73JIIW8vwSjppiwCg&amp;q=Omron+e3x-a11+-%22pdf%22&amp;oq=Omron+e3x-a11+-%22pdf%22&amp;gs_l=psy-ab.3...3451.6147.0.6210.7.7.0.0.0.0.122.667.0j6.6.0....0...1c.1.64.psy-ab..1.2.243...0j0i22i30k1.0.i_JwjJiiEKY</t>
  </si>
  <si>
    <t>LQBNXSTP1S3G5</t>
  </si>
  <si>
    <t>EPS0100MD601V0
0-10 V / 10-0 V
FNr. 1030 1275
Temposonics
E-Series
Make: MTS 
6N8-CX-Y6R-ZX already quoted in July 2017</t>
  </si>
  <si>
    <t xml:space="preserve">OTSUKA PK
zzkhan@otsuka.pk
</t>
  </si>
  <si>
    <t>Arsalan has been briefed for what to do with it</t>
  </si>
  <si>
    <t>LQCCJAXWJQLTH</t>
  </si>
  <si>
    <t xml:space="preserve">Quotation of Steam Relief Valve and Steam Vent(Pics are attached), details as under!
Must be use for steam in scored American thread of inches and pressure adjustable, should be make spirex sarco Or Leser.
1-        Inlet Size ½” Screwed in brass.
2-        Relief end Bore 1” or 1 ½” PN-16
3-        With pressure relief handle.
4-        Pressure Range 0 to 10 bar. 
5-        Steam Temperature 90C to 230C.
</t>
  </si>
  <si>
    <t>ashraf.x.butt@gsk.com</t>
  </si>
  <si>
    <t>sales@leser.com
Vertrieb@de.SpiraxSarco.com
Info@cz.SpiraxSarco.com
Info@be.SpiraxSarco.com
Saad: send to single suppliers
Saad: Sent again on 25 Oct 18</t>
  </si>
  <si>
    <t>LSHGYE2SD6PAP</t>
  </si>
  <si>
    <t>Steam Vent. 
1- Inlet Size Bore ½” Screwed in brass. 
2- Relief end bar 1”- 25 DN PN-16. 
3- Steam Temperature 90to 230C. 
4- Pressure Range. 10 to 0 Bar.</t>
  </si>
  <si>
    <t>sales@leser.com
Vertrieb@de.SpiraxSarco.com
Info@cz.SpiraxSarco.com
Info@be.SpiraxSarco.com
Saad: send to 4 suppliersiers
Arsalan: rates are in LX4 code</t>
  </si>
  <si>
    <t>LTXRXEFR84EJ6</t>
  </si>
  <si>
    <t>Please let us have your prices in local currency to provide four injection liquid filling pump of following grade 
1-        PISTON MADE OF STAILESS STEEL 316 GRADE L
2-        PUMP CYLINDER MADE OF SS 316 L .
3-        METALLIC NON RETURN VALVE 
4-        PUMP DESGN TO SUIT POLY ROTA GERMAN MADE MACHINE 
5-        CHINIES PUMPS CAN ALSO BE FIT IN THE MACHINE 
FOUR PICES OF PUMPS REQUIRED .</t>
  </si>
  <si>
    <t>AAMIR MEHMOOD - Sr. Manager Engineering
RAY PHARMA (PRIVATE) LIMITED
| Ray Pharma S-58, S.I.T.E, Hawks Bay Road, Karachi, Pakistan|
| Tel: +92.21. 3405.0441- 2 Ext.312 | Fax: +92.21.3520.6487|
| Cell: +92 .321.2425.902, +92.300.8245.888 |
| Email: aamir.mehmood@raypharma.com.pk |   
| Web: www.raypharma.com.pk |</t>
  </si>
  <si>
    <t>LUSXDN21EGWWQ</t>
  </si>
  <si>
    <t>Steam Actuator 
1- Inlet steam pressure 6 Bar to 8 Bar 
Photos are attached in Email support2.
Qty.One set.</t>
  </si>
  <si>
    <t>Salahuddin Manager HVAC
Email: muhammad.salahuddin@samikhi.com
SAMI PHARMACEUTICALS (PVT.) LTD.
M.Qayyam Uddin.</t>
  </si>
  <si>
    <t>https://www.kele.com/control-valves/v5011,-v5013-series.aspx
internet Price: 1,129.60</t>
  </si>
  <si>
    <t>LUZKN3Q76IIXR</t>
  </si>
  <si>
    <t xml:space="preserve">Flow Meter 4 inches forNatural Gas.
Calibrated.
Qty.02
</t>
  </si>
  <si>
    <t>LZZ6KXXQLK65Y</t>
  </si>
  <si>
    <t>BUDGATORY PROPOSALS
P-104  P-106  P-107  P-117  P-120  P-123  P-125  P-126
P-205  P-206  P-220  PU-8010  PU-8011
Required Pumps Detials is in the email</t>
  </si>
  <si>
    <t xml:space="preserve">rkhan@engro.com
Rohan Ullah Khan
Project Engineer
Technology Department
</t>
  </si>
  <si>
    <t>M1DD9DEXU5WSY</t>
  </si>
  <si>
    <t>Type: RCD Residual Current Device
Make: ABB
Model: R148-230
Part: 2CSG252211R1203
Rating: 30A
Packaging: Original
Weight: 0.3Kg</t>
  </si>
  <si>
    <t xml:space="preserve">Merge it with ABB Old Database
</t>
  </si>
  <si>
    <t>RCD Residual Current Device</t>
  </si>
  <si>
    <t xml:space="preserve">https://www.google.com/search?num=40&amp;newwindow=1&amp;ei=ogXQW4CbFsXb9QP1rZ3ADA&amp;q=ABB+RD148-230+-%22ebay%22&amp;oq=ABB+RD148-230+-%22ebay%22&amp;gs_l=psy-ab.3...89514.91913.0.92232.8.8.0.0.0.0.167.967.0j8.8.0....0...1c.1.64.psy-ab..0.2.319...0i22i30k1.0.i7PYLJBsi-w
https://www.google.com/search?num=40&amp;newwindow=1&amp;ei=_wXQW7KfHcnvrQHO9KGYBA&amp;q=ABB+2CSG252211R1203+-%22ebay%22&amp;oq=ABB+2CSG252211R1203+-%22ebay%22&amp;gs_l=psy-ab.3...152900.152900.0.153786.1.1.0.0.0.0.104.104.0j1.1.0....0...1c.1.64.psy-ab..0.0.0....0.o4X8pQaJCfU
</t>
  </si>
  <si>
    <t>M2UXTXNERKSB6</t>
  </si>
  <si>
    <t>Thermoplastic or Teflon Diaphragm Pump along with 
Muffler Plate Part No.: 01-3181-20
&amp; 
Air Valve Assembly1 Part No.:01-2010-20
Make: WILDEN- US
( As per pictures &amp; Tentative data sheet attached)</t>
  </si>
  <si>
    <t xml:space="preserve">Afzal Ghani, - Asst.Procurement Officer, 
Postal Address: P.O Ferozsons, Amangarh, Nowshera, K.P.K, |pro.nowshera@ferozsons-labs.com|Website:www.ferozsons-labs.com|0923-650145, 0312-9486757,03458553396|FAX: 0923-611302| 
</t>
  </si>
  <si>
    <t>We are suggesting them new solution LUTZ &amp; FLUX Drum pump air motors
Hasan: Quotation sent of LUTZ and FLUX Air motor, As said by Yasir</t>
  </si>
  <si>
    <t>M3PQ4NBIIJDIP</t>
  </si>
  <si>
    <t>dino lite Premier am3113</t>
  </si>
  <si>
    <t>https://www.google.com.pk/search?num=40&amp;newwindow=1&amp;ei=hE7QW4v4GYyHvQSIsqwo&amp;q=dino+lite+am3113+-%22amazon%22+-%22ebay%22+-%22walmart%22&amp;oq=dino+lite+am3113+-%22amazon%22+-%22ebay%22+-%22walmart%22&amp;gs_l=psy-ab.3...11247.14214.0.14381.11.11.0.0.0.0.113.1089.0j10.10.0....0...1c.1.64.psy-ab..1.0.0....0.2W3DjHtEuvg
https://www.google.com.pk/search?num=40&amp;newwindow=1&amp;ei=k07QW_X4Ooj2vgTei4fgBw&amp;q=dino+lite+distributors+-%22amazon%22+-%22ebay%22+-%22walmart%22&amp;oq=dino+lite+distributors+-%22amazon%22+-%22ebay%22+-%22walmart%22&amp;gs_l=psy-ab.3...14449.18486.0.18870.13.13.0.0.0.0.143.1220.0j11.11.0....0...1c.1.64.psy-ab..2.0.0....0.Vrg5DeTDF8A</t>
  </si>
  <si>
    <t>M4EKGH4EXRCQH</t>
  </si>
  <si>
    <t>Weight lifting cameset for Manisty D3B Tablet compresson machine.
(QTY 3pcs)</t>
  </si>
  <si>
    <t>GSK KIA
M.Owais
Manager Engineering
muhammad.x.owais@gsk.com</t>
  </si>
  <si>
    <t>Hasan: all the details were given by Mr. Qamar</t>
  </si>
  <si>
    <t>M5UD1R8U8T3JZ</t>
  </si>
  <si>
    <t>MOTOR 1.1 KW, 415V, 1425 RPM, FRAME 90 FLANGE B5, TEFC
QARP90S40
EC80084-1
QBP6092101-BAAX
No. 361C14220
Make: ABB</t>
  </si>
  <si>
    <t>Maaz: only 31 emails found
Arsalan: Obsolete item</t>
  </si>
  <si>
    <t>MOTOR 1.1 KW, 415V FRAME 90 FLANGE</t>
  </si>
  <si>
    <t>https://www.google.com/search?num=40&amp;newwindow=1&amp;biw=1920&amp;bih=938&amp;ei=CHXQW-PvLYT5vgSR14HACw&amp;q=TEFC+MOTOR+1.1+KW%2C+415V%2C+1425+RPM%2C+FRAME+90+FLANGE+B5+-%22pdf%22+-%22ebay%22&amp;oq=TEFC+MOTOR+1.1+KW%2C+415V%2C+1425+RPM%2C+FRAME+90+FLANGE+B5+-%22pdf%22+-%22ebay%22&amp;gs_l=psy-ab.3...8566.11182.0.11470.8.8.0.0.0.0.110.760.0j7.7.0....0...1c.1.64.psy-ab..1.0.0....0.vEubLQq015c</t>
  </si>
  <si>
    <t>MBEG2L68XI83A</t>
  </si>
  <si>
    <t>1)   York SENSOR
      025 30440 000
2)   High Pressure Cutout Switch
      025 39956 000
      Y005061
3)   Suction Transducer
      025-29583-001
4)   canfield connector
      part number in email not clarify
5)   EXPANSION VALVE
      025-41565-000 
6)   Johnson controls PENN
      P499RFAT514
      York P/N: 025-29139-003
7)   SOLENOID VALVE
      025 40330 000 
8)   YORK INT
      025-32924-000 B
      Y005065 0/11
9)   YORK INT
      025 30440 000A
10) York 240RA 20T13
      025-40330-000 Solenoid Valve  
11) York 025 29964 000</t>
  </si>
  <si>
    <t>York SENSOR</t>
  </si>
  <si>
    <t xml:space="preserve">https://www.google.com.pk/search?q=York+025+30440+000+SENSOR,+OIL+TEMP&amp;num=40&amp;newwindow=1&amp;rlz=1C1SQJL_enPK798PK799&amp;source=lnms&amp;tbm=isch&amp;sa=X&amp;ved=0ahUKEwilrNfQ4aHeAhUYfX0KHS7SBFsQ_AUIDigB&amp;biw=1920&amp;bih=1058
https://www.google.com.pk/search?q=York+025+30440+000+SENSOR%2C+OIL+TEMP&amp;rlz=1C1SQJL_enPK798PK799&amp;oq=York+025+30440+000+SENSOR%2C+OIL+TEMP&amp;aqs=chrome..69i57&amp;sourceid=chrome&amp;ie=UTF-8
https://www.google.com.pk/search?q=High+Pressure+Cutout+Switch+025+39956+000+Y005061&amp;num=40&amp;newwindow=1&amp;rlz=1C1SQJL_enPK798PK799&amp;source=lnms&amp;tbm=isch&amp;sa=X&amp;ved=0ahUKEwi08dW-4qHeAhVZVisKHS0HCjwQ_AUIDygC&amp;biw=1920&amp;bih=1058
https://www.google.com.pk/search?q=High+Pressure+Cutout+Switch+025+39956+000+Y005061&amp;newwindow=1&amp;rlz=1C1SQJL_enPK798PK799&amp;source=lnms&amp;sa=X&amp;ved=0ahUKEwi2tdji4qHeAhVMU30KHc93DA0Q_AUICSgA&amp;biw=1920&amp;bih=1058&amp;dpr=1
https://www.google.com.pk/search?q=The+York+025+29583+001+TRANSDUCER,+0-125+PSI&amp;num=40&amp;newwindow=1&amp;rlz=1C1SQJL_enPK798PK799&amp;source=lnms&amp;tbm=isch&amp;sa=X&amp;ved=0ahUKEwi2yqrp46HeAhVacCsKHf26D3wQ_AUIDigB&amp;biw=1920&amp;bih=1058
https://www.google.com.pk/search?q=The+York+025+29583+001+TRANSDUCER,+0-125+PSI&amp;newwindow=1&amp;rlz=1C1SQJL_enPK798PK799&amp;source=lnms&amp;sa=X&amp;ved=0ahUKEwjw0qTe46HeAhXKZSsKHZ-fBLQQ_AUICSgA&amp;biw=1920&amp;bih=1058&amp;dpr=1
https://www.google.com.pk/search?q=canfield+connector&amp;num=40&amp;newwindow=1&amp;rlz=1C1SQJL_enPK798PK799&amp;source=lnms&amp;tbm=isch&amp;sa=X&amp;ved=0ahUKEwjkraaM5aHeAhXQXisKHUW_DpwQ_AUIDigB&amp;biw=1920&amp;bih=1058
https://www.google.com.pk/search?q=canfield+connector&amp;newwindow=1&amp;rlz=1C1SQJL_enPK798PK799&amp;source=lnms&amp;sa=X&amp;ved=0ahUKEwjQ86_-5KHeAhVTJHIKHZFEA3cQ_AUICSgA&amp;biw=1920&amp;bih=1058&amp;dpr=1
https://www.google.com.pk/search?q=THE+YORK+025+41565+000+VALVE+EXPANSION+ELECTRONIC&amp;num=40&amp;newwindow=1&amp;rlz=1C1SQJL_enPK798PK799&amp;source=lnms&amp;tbm=isch&amp;sa=X&amp;ved=0ahUKEwjVv7vg5aHeAhWSWX0KHcUlCgwQ_AUIDigB&amp;biw=1920&amp;bih=1058
https://www.google.com.pk/search?q=THE+YORK+025+41565+000+VALVE+EXPANSION+ELECTRONIC&amp;rlz=1C1SQJL_enPK798PK799&amp;oq=THE+YORK+025+41565+000+VALVE+EXPANSION+ELECTRONIC&amp;aqs=chrome..69i57&amp;sourceid=chrome&amp;ie=UTF-8
https://www.google.com.pk/search?q=025+29139+003+York+TRANSDUCER&amp;num=40&amp;newwindow=1&amp;rlz=1C1SQJL_enPK798PK799&amp;source=lnms&amp;tbm=isch&amp;sa=X&amp;ved=0ahUKEwi-sNDT5qHeAhXabSsKHakPCXsQ_AUIDigB&amp;biw=1920&amp;bih=1058
https://www.google.com.pk/search?q=025+29139+003+York+TRANSDUCER&amp;rlz=1C1SQJL_enPK798PK799&amp;oq=025+29139+003+York+TRANSDUCER&amp;aqs=chrome..69i57j69i60&amp;sourceid=chrome&amp;ie=UTF-8
https://www.google.com.pk/search?q=025+40330+000+York+SOLENOID+VALVE&amp;num=40&amp;newwindow=1&amp;rlz=1C1SQJL_enPK798PK799&amp;source=lnms&amp;tbm=isch&amp;sa=X&amp;ved=0ahUKEwiNt-GE56HeAhXLfisKHVzmBicQ_AUIDigB&amp;biw=1920&amp;bih=1058
https://www.google.com.pk/search?q=025+40330+000+York+SOLENOID+VALVE&amp;num=40&amp;newwindow=1&amp;rlz=1C1SQJL_enPK798PK799&amp;source=lnms&amp;tbm=isch&amp;sa=X&amp;ved=0ahUKEwiNt-GE56HeAhXLfisKHVzmBicQ_AUIDigB&amp;biw=1920&amp;bih=1058
https://www.google.com/search?num=40&amp;newwindow=1&amp;biw=1920&amp;bih=938&amp;ei=Q-7SW6ShJMakwATD6Lwg&amp;q=YORK+Parts+distributors+-%22alibaba%22&amp;oq=YORK+Parts+distributors+-%22alibaba%22&amp;gs_l=psy-ab.3...12007.12797.0.13430.5.5.0.0.0.0.166.490.0j3.3.0....0...1c.1.64.psy-ab..2.0.0....0.mvSw_uAw1iM
https://www.google.com/search?num=40&amp;newwindow=1&amp;biw=1920&amp;bih=938&amp;ei=Pe7SW6S9CqvQgAaSoIqwBw&amp;q=YORK+025-40330-000+distributors+-%22alibaba%22&amp;oq=YORK+025-40330-000+distributors+-%22alibaba%22&amp;gs_l=psy-ab.3...2447.5163.0.5277.11.10.0.0.0.0.254.1114.0j5j1.6.0....0...1c.1.64.psy-ab..7.1.189...35i302i39k1.0.r32v6RJJPOI
https://www.google.com/search?num=40&amp;newwindow=1&amp;biw=1920&amp;bih=938&amp;ei=Q-7SW6ShJMakwATD6Lwg&amp;q=YORK+Parts+distributors+-%22alibaba%22&amp;oq=YORK+Parts+distributors+-%22alibaba%22&amp;gs_l=psy-ab.3...12007.12797.0.13430.5.5.0.0.0.0.166.490.0j3.3.0....0...1c.1.64.psy-ab..2.0.0....0.mvSw_uAw1iM
https://www.google.com.pk/search?q=025+32924+000+York+TEMPERATURE+SENSOR&amp;num=40&amp;newwindow=1&amp;rlz=1C1SQJL_enPK798PK799&amp;source=lnms&amp;tbm=isch&amp;sa=X&amp;ved=0ahUKEwiLj5Li56HeAhUHFHIKHUCdBE8Q_AUIDigB&amp;biw=1920&amp;bih=1058
https://www.google.com.pk/search?q=025+32924+000+York+TEMPERATURE+SENSOR&amp;rlz=1C1SQJL_enPK798PK799&amp;oq=025+32924+000+York+TEMPERATURE+SENSOR&amp;aqs=chrome..69i57j69i60&amp;sourceid=chrome&amp;ie=UTF-8
https://www.google.com.pk/search?q=025+30440+000+York+SENSOR&amp;num=40&amp;newwindow=1&amp;rlz=1C1SQJL_enPK798PK799&amp;source=lnms&amp;tbm=isch&amp;sa=X&amp;ved=0ahUKEwi_t--a6KHeAhVTOSsKHcXmChcQ_AUIDigB&amp;biw=1920&amp;bih=1058
https://www.google.com.pk/search?q=025+30440+000+York+SENSOR&amp;newwindow=1&amp;rlz=1C1SQJL_enPK798PK799&amp;source=lnms&amp;sa=X&amp;ved=0ahUKEwjuxq-g6KHeAhVaeisKHe_lDPAQ_AUICSgA&amp;biw=1920&amp;bih=1058&amp;dpr=1
</t>
  </si>
  <si>
    <t>MBP7W4JI66TW1</t>
  </si>
  <si>
    <t>Control Standard Endotoxin (CSE) 125ug           02 EA
Control Standard Endotoxin (CSE)0.5 ug/V        10 EA
LAL Reagent Water 100ml                                 20 Bottle
Pyrotell 0.06 EU/ml                                               50</t>
  </si>
  <si>
    <t>https://www.google.com.pk/search?num=40&amp;newwindow=1&amp;biw=1920&amp;bih=938&amp;ei=zXXhW9zhOqGcjwTS75XgCA&amp;q=Control+Standard+Endotoxin+%28CSE%29+125ug+supplier+-%22pdf%22&amp;oq=Control+Standard+Endotoxin+%28CSE%29+125ug+supplier+-%22pdf%22&amp;gs_l=psy-ab.3...1576.3072.0.3192.9.8.0.0.0.0.190.862.0j5.5.0....0...1c.1.64.psy-ab..5.0.0....0.8ettbBY0SoM
https://www.google.com.pk/search?num=40&amp;newwindow=1&amp;biw=1920&amp;bih=938&amp;ei=03XhW4bWFOqwtgWP1YmABg&amp;q=Control+Standard+Endotoxin+%28CSE%290.5+ug%2FV+supplier+-%22pdf%22&amp;oq=Control+Standard+Endotoxin+%28CSE%290.5+ug%2FV+supplier+-%22pdf%22&amp;gs_l=psy-ab.3...18823.20257.0.21126.5.4.0.0.0.0.286.694.0j1j2.3.0....0...1c.1.64.psy-ab..2.0.0....0.RNJ8-ttuGGQ
https://www.google.com.pk/search?num=40&amp;newwindow=1&amp;biw=1920&amp;bih=938&amp;ei=6nXhW5n2McP29APKtj4&amp;q=Control+Standard+Endotoxin+%28CSE%290.5+ug%2FV+-%22pdf%22&amp;oq=Control+Standard+Endotoxin+%28CSE%290.5+ug%2FV+-%22pdf%22&amp;gs_l=psy-ab.3...12355.12594.0.13458.2.2.0.0.0.0.194.370.0j2.2.0....0...1c.1.64.psy-ab..0.0.0....0.JCwCtndDAxc
https://www.google.com.pk/search?num=40&amp;newwindow=1&amp;biw=1920&amp;bih=938&amp;ei=B3bhW5icLdHq9AOEjYyABw&amp;q=LAL+Reagent+Water+100ml++-%22pdf%22+-%22indiamart%22&amp;oq=LAL+Reagent+Water+100ml++-%22pdf%22+-%22indiamart%22&amp;gs_l=psy-ab.3...5789.9477.0.9595.13.11.0.0.0.0.289.1275.0j4j2.6.0....0...1c.1.64.psy-ab..9.0.0....0.vCdlkoVXOoI
https://www.google.com.pk/search?num=40&amp;newwindow=1&amp;biw=1920&amp;bih=938&amp;ei=E3bhW_3tJ4eisAXCkpnABA&amp;q=Pyrotell+0.06+EU%2Fml++-%22pdf%22+-%22indiamart%22&amp;oq=Pyrotell+0.06+EU%2Fml++-%22pdf%22+-%22indiamart%22&amp;gs_l=psy-ab.3...13945.15486.0.15999.3.3.0.0.0.0.193.549.0j3.3.0....0...1c.1.64.psy-ab..0.0.0....0.kMjjoLi2a3Q</t>
  </si>
  <si>
    <t>MBXTPHNZ3WYH9</t>
  </si>
  <si>
    <t xml:space="preserve">Granulation Suit -100 Kg Capacity
Granulation Suit -200 Kg Capacity
</t>
  </si>
  <si>
    <t>salman.ghauri@BarrettHodgson.com</t>
  </si>
  <si>
    <t>merged with old database</t>
  </si>
  <si>
    <t>https://www.google.com.pk/search?num=40&amp;newwindow=1&amp;q=granulation+suite&amp;spell=1&amp;sa=X&amp;ved=0ahUKEwjX0oyKjqHeAhVKeysKHfsyCF4QBQgoKAA&amp;biw=1422&amp;bih=980</t>
  </si>
  <si>
    <t>MCRHQ4PRHS0CU</t>
  </si>
  <si>
    <t>Variable Frequency Drive 
Rating: 04KW, 400V AC, 50Hz, IP-21,
Pannel Wall mounted,
Make: Abb/LS/Danfoss
LS Korea. The specifications are as follows:
Model No. SV040iG5A-4
Input: 380-480 V, 3- phase
Communication Protocol: RS485
Qty : 01
RFQ# RZ-1697</t>
  </si>
  <si>
    <t>Asiapetroleum 
House # D-52 Block 4, Scheme5, Clifton, karachi
rafiha.zaidi@asiapetroleum.com
92-21 35294034-7</t>
  </si>
  <si>
    <t xml:space="preserve">ABB LS DANFOSS fly this enquiry on all threee datasbe which are already available </t>
  </si>
  <si>
    <t>ME93LEAL4T981</t>
  </si>
  <si>
    <t>peek nut 15 Nos.
Peek Tube Inner diameter = 0.005 (0.127mm) &amp; Outer diameter = 0.062
 (1.575) 60inch (1.524 M)</t>
  </si>
  <si>
    <t xml:space="preserve">Nasir Khalid| Supply Chain Management  
Efroze Chemical Industries Pvt., Ltd, 146 / 23, Korangi Industrial Area, Karachi 74900, Pakistan.
Tel : +92-21-35113928-30 Ext. 305 |Cell : +92-311-2717062 | nasir.khalid@efroze.com 
Web: http://www.efroze.com |
</t>
  </si>
  <si>
    <t>Ameer anwar: follow mein hai</t>
  </si>
  <si>
    <t xml:space="preserve">https://www.google.com.pk/search?q=peek+nut+Peek+Tube+Inner+diameter+%3D+0.005+%26+Outer+diameter+%3D+0.062&amp;newwindow=1&amp;rlz=1C1SQJL_enPK798PK799&amp;source=lnms&amp;sa=X&amp;ved=0ahUKEwjZiKWJwqHeAhUQf30KHU03DCAQ_AUICSgA&amp;biw=1920&amp;bih=1058&amp;dpr=1
https://www.google.com.pk/search?q=peek+nut+Peek+Tube+Inner+diameter+%3D+0.005+%26+Outer+diameter+%3D+0.062&amp;num=40&amp;newwindow=1&amp;rlz=1C1SQJL_enPK798PK799&amp;source=lnms&amp;tbm=isch&amp;sa=X&amp;ved=0ahUKEwiPvrmAwqHeAhUSJHwKHRnFBlAQ_AUIDigB&amp;biw=1920&amp;bih=1058
</t>
  </si>
  <si>
    <t>MEJTR8PN9XTRV</t>
  </si>
  <si>
    <t xml:space="preserve">GEARED MOTOR , 1.1KW, 1455/18 (SEW EURO DRIVE) TYPE: RF77 DRN90S4/TF, 230V/400V,4.45A/2.55A, DUTY CLASS S1, CLASS "F', IP 55, FLANGE MOUNTED MADE IN GERMANY
GEARED MOTOR , 2.2KW, 1450/23 (SEW EURO DRIVE) TYPE: R87 DRN100LS4, 220-230V, 380V/400V,8.40A/4.85A, DUTY CLASS S1, CLASS "F', IP 55, FLANGE MOUNTED MADE IN GERMANY
</t>
  </si>
  <si>
    <t>BESTWAY CEMENT LIMITED
HATTAR PLANT
8th Floor | UBL Building, Jinnah Avenue | Islamabad 44000, Pakistan 
Tel: +92 51 835 5139
Karar Abbas - Jr. Officer – Procurement
quotations1@bestway.com.pk
CC: mahboob.shakir@bestway.com.pk
SPI # 2108 RFQ # 5603-ELEC</t>
  </si>
  <si>
    <t>FLY This Enquiry on SEW EURO DRIVE DATABASE</t>
  </si>
  <si>
    <t>Data Available</t>
  </si>
  <si>
    <t>MMHF8F5FF4UGY</t>
  </si>
  <si>
    <t>Omron HMI
NT31C-ST141-EV2
Made in Japan</t>
  </si>
  <si>
    <t>Sami Saghir
Clariant Chemical Pakistan (PVT) Ltd 
1-A/1, Sector 20, Korangi.Industrial.Area  | Karachi, Pakistan
/Phone:: (+92) 21 111 275 000 Ext. 437 | Fax :+92 21 35044342 |;Cell: 0333-3284057
Email: Sami.saghir.hrsg@clariant.com
CC: Muhammad.Tariq@clariant.com</t>
  </si>
  <si>
    <t>Arsalan: obsolete item, waiting for pictures,and confirmation</t>
  </si>
  <si>
    <t>MRDYUTXL9HH2S</t>
  </si>
  <si>
    <t>Transfer pump for Syrup
50-100 Kg Per Minutes
qty: 1</t>
  </si>
  <si>
    <t>Transfer pump for Syrup</t>
  </si>
  <si>
    <t>https://www.google.com/search?num=40&amp;newwindow=1&amp;biw=1920&amp;bih=938&amp;ei=VL3WW5eGD8fr5gKU-LqgBQ&amp;q=sugar+syrup+transfer+pump+-%22alibaba%22+-%22indiamart%22&amp;oq=sugar+syrup+transfer+pump+-%22alibaba%22+-%22indiamart%22&amp;gs_l=psy-ab.3...2259.5818.0.6200.13.12.0.0.0.0.332.1710.0j5j1j2.8.0....0...1c.1.64.psy-ab..9.0.0....0.8Q_DqYhvmQg
https://www.google.com/search?num=40&amp;newwindow=1&amp;biw=1920&amp;bih=938&amp;ei=W73WW4GkNq3c5gL7lZuoCQ&amp;q=sugar+syrup+transfer+pump+Germany+-%22alibaba%22+-%22indiamart%22&amp;oq=sugar+syrup+transfer+pump+Germany+-%22alibaba%22+-%22indiamart%22&amp;gs_l=psy-ab.3...23755.24731.0.24881.8.7.0.0.0.0.297.297.2-1.1.0....0...1c.1.64.psy-ab..8.0.0....0.rtVE52old3M</t>
  </si>
  <si>
    <t>MU1M3HCYJXLL2</t>
  </si>
  <si>
    <t>HPLC Electrochemical Detector (Compatible with Shimadzu HPLC)</t>
  </si>
  <si>
    <t>Arsalan: no positive response</t>
  </si>
  <si>
    <t>HPLC Electrochemical Detector</t>
  </si>
  <si>
    <t xml:space="preserve">https://www.google.com.pk/search?num=40&amp;newwindow=1&amp;biw=1920&amp;bih=938&amp;ei=k6nWW8-bLqus5wK1xInIDw&amp;q=hplc+electrochemical+detector+shimadzu+compatibility+-%22pdf%22&amp;oq=hplc+electrochemical+detector+shimadzu+compatibility+-%22pdf%22&amp;gs_l=psy-ab.3...101953.104952.0.105064.7.7.0.0.0.0.205.1090.0j5j1.6.0....0...1c.1.64.psy-ab..1.1.205...33i160k1.0.ElQ0myT_MuA
https://antecscientific.com/contacts
</t>
  </si>
  <si>
    <t>MW8F4ZGWDQ9C3</t>
  </si>
  <si>
    <t>Temperature Controller TCW 34A.
Photoes are attached in E-mail.</t>
  </si>
  <si>
    <t>Nadeem Ahmed Farooqui
Efroze Chemical Industriesd (Pvt.)Lt.
146/23, Korangi Industrial Area,Karachi.
E--mail: nadeem.farooqui@efroze.com</t>
  </si>
  <si>
    <t>Arsalan : no rates response</t>
  </si>
  <si>
    <t>NXR3EJ6ZXEZ3N</t>
  </si>
  <si>
    <t>Switch. Photoes are attached in E-mail.</t>
  </si>
  <si>
    <t>N2HGXHKN1M0J4</t>
  </si>
  <si>
    <t xml:space="preserve">For 10 Pcs 
For 50 Pcs 
For 100 Pcs 
Data Logger Disposable for reefer container
-18 Deg C time Max 55 Days. 
Reefer Containers whose temp is set to Minus 18 and maximum sailing time Max 55 Days. 
Kind of Data Logger = Disposable
some of the images attached for your ready reference. 
</t>
  </si>
  <si>
    <t xml:space="preserve">Sajjad Bin Ali &lt;exports@dawnbread.com&gt;
Manager (Import/Export)
Golden Harvest Foods (Pvt.) Ltd.
Plot # 33, Sector-24,
Korangi Industrial Area,
Karachi-Pakistan.
UAN # 0092-21-111 111 999
Direct 0092-21-3505 5327
Fax # 0092-21-3505 5384
URL : www.dawnbread.com
www.mezban.net 
</t>
  </si>
  <si>
    <t>Data Logger Disposable for reefer container</t>
  </si>
  <si>
    <t xml:space="preserve">https://www.google.com.pk/search?q=Data+Logger+Disposable+for+reefer+container&amp;rlz=1C1SQJL_enPK798PK799&amp;oq=Data+Logger+Disposable+for+reefer+container&amp;aqs=chrome..69i57&amp;sourceid=chrome&amp;ie=UTF-8
https://www.google.com.pk/search?q=Data+Logger+Disposable+for+reefer+container&amp;num=40&amp;newwindow=1&amp;rlz=1C1SQJL_enPK798PK799&amp;source=lnms&amp;tbm=isch&amp;sa=X&amp;ved=0ahUKEwiH6dTLva7eAhVSURoKHcgPArAQ_AUIDigB&amp;biw=1920&amp;bih=1009
https://www.google.com.pk/search?q=reefer+container+temperature+log&amp;num=40&amp;newwindow=1&amp;rlz=1C1SQJL_enPK798PK799&amp;source=lnms&amp;tbm=isch&amp;sa=X&amp;ved=0ahUKEwit4dLlva7eAhXhlOAKHW-BBxsQ_AUIDigB&amp;biw=1920&amp;bih=1058
https://www.google.com.pk/search?num=40&amp;newwindow=1&amp;rlz=1C1SQJL_enPK798PK799&amp;biw=1920&amp;bih=1009&amp;q=single+use+temperature+recorders+for+shipping&amp;sa=X&amp;ved=0ahUKEwjtup7eva7eAhUjyYUKHbNVAq0Q1QIIqgIoAQ
https://www.google.com.pk/search?q=single+use+temperature+recorders+for+shipping&amp;num=40&amp;newwindow=1&amp;rlz=1C1SQJL_enPK798PK799&amp;source=lnms&amp;tbm=isch&amp;sa=X&amp;ved=0ahUKEwjsytnnva7eAhXBTN8KHStiD7wQ_AUIDigB&amp;biw=1920&amp;bih=1058
https://www.google.com.pk/search?num=40&amp;newwindow=1&amp;rlz=1C1SQJL_enPK798PK799&amp;biw=1920&amp;bih=1009&amp;q=reefer+container+temperature+monitoring&amp;sa=X&amp;ved=0ahUKEwjtup7eva7eAhUjyYUKHbNVAq0Q1QIIqwIoAg
https://www.google.com.pk/search?q=reefer+container+temperature+monitoring&amp;num=40&amp;newwindow=1&amp;rlz=1C1SQJL_enPK798PK799&amp;source=lnms&amp;tbm=isch&amp;sa=X&amp;ved=0ahUKEwj_hsbova7eAhWpmeAKHQ1vBXoQ_AUIDigB&amp;biw=1920&amp;bih=1058
https://www.google.com.pk/search?num=40&amp;newwindow=1&amp;rlz=1C1SQJL_enPK798PK799&amp;biw=1920&amp;bih=1009&amp;q=reefer+container+temperature+chart&amp;sa=X&amp;ved=0ahUKEwjtup7eva7eAhUjyYUKHbNVAq0Q1QIIrAIoAw
https://www.google.com.pk/search?q=reefer+container+temperature+chart&amp;num=40&amp;newwindow=1&amp;rlz=1C1SQJL_enPK798PK799&amp;source=lnms&amp;tbm=isch&amp;sa=X&amp;ved=0ahUKEwiEqODpva7eAhVJMt8KHbTXDSEQ_AUIDigB&amp;biw=1920&amp;bih=1058
https://www.google.com.pk/search?num=40&amp;newwindow=1&amp;rlz=1C1SQJL_enPK798PK799&amp;biw=1920&amp;bih=1009&amp;q=reefer+container+humidity+control&amp;sa=X&amp;ved=0ahUKEwjtup7eva7eAhUjyYUKHbNVAq0Q1QIIrQIoBA
https://www.google.com.pk/search?q=reefer+container+humidity+control&amp;num=40&amp;newwindow=1&amp;rlz=1C1SQJL_enPK798PK799&amp;source=lnms&amp;tbm=isch&amp;sa=X&amp;ved=0ahUKEwjKxJ3rva7eAhVum-AKHey2AYsQ_AUIDigB&amp;biw=1920&amp;bih=1058
https://www.google.com.pk/search?num=40&amp;newwindow=1&amp;rlz=1C1SQJL_enPK798PK799&amp;biw=1920&amp;bih=1009&amp;q=single+use+temperature+data+logger&amp;sa=X&amp;ved=0ahUKEwjtup7eva7eAhUjyYUKHbNVAq0Q1QIIrgIoBQ
https://www.google.com.pk/search?q=single+use+temperature+data+logger&amp;num=40&amp;newwindow=1&amp;rlz=1C1SQJL_enPK798PK799&amp;source=lnms&amp;tbm=isch&amp;sa=X&amp;ved=0ahUKEwjYppPsva7eAhXBnuAKHbDpA7wQ_AUIDigB&amp;biw=1920&amp;bih=1058
https://www.google.com.pk/search?num=40&amp;newwindow=1&amp;rlz=1C1SQJL_enPK798PK799&amp;biw=1920&amp;bih=1009&amp;q=reefer+container+vent+settings&amp;sa=X&amp;ved=0ahUKEwjtup7eva7eAhUjyYUKHbNVAq0Q1QIIrwIoBg
https://www.google.com.pk/search?q=reefer+container+vent+settings&amp;num=40&amp;newwindow=1&amp;rlz=1C1SQJL_enPK798PK799&amp;source=lnms&amp;tbm=isch&amp;sa=X&amp;ved=0ahUKEwj2gY_tva7eAhWETN8KHQvdBaIQ_AUIDigB&amp;biw=1920&amp;bih=1058
https://www.google.com.pk/search?num=40&amp;newwindow=1&amp;rlz=1C1SQJL_enPK798PK799&amp;biw=1920&amp;bih=1009&amp;q=cold+treatment+reefer+containers&amp;sa=X&amp;ved=0ahUKEwjtup7eva7eAhUjyYUKHbNVAq0Q1QIIsAIoBw
https://www.google.com.pk/search?q=cold+treatment+reefer+containers&amp;num=40&amp;newwindow=1&amp;rlz=1C1SQJL_enPK798PK799&amp;source=lnms&amp;tbm=isch&amp;sa=X&amp;ved=0ahUKEwi8xOnyva7eAhXjRt8KHayrBcIQ_AUIDigB&amp;biw=1920&amp;bih=1058
https://www.google.com.pk/search?num=40&amp;newwindow=1&amp;rlz=1C1SQJL_enPK798PK799&amp;biw=1920&amp;bih=1009&amp;q=reefer+container+temperature+log&amp;sa=X&amp;ved=0ahUKEwjtup7eva7eAhUjyYUKHbNVAq0Q1QIIqQIoAA
</t>
  </si>
  <si>
    <t>N4CK6JBRXKQNI</t>
  </si>
  <si>
    <t>Multimedia Accessories 
Epson EB-X03, Lamp Type: ELPLP 78</t>
  </si>
  <si>
    <t>Barrett Hodgson Pakistan (Pvt) Ltd
F/423, Metroville Sindh Industrial Trading Estate Karachi , Pakistan
saeed.ahmed@BarrettHodgson.com
Cell: 03423577585
PR No.: 10001078</t>
  </si>
  <si>
    <t>Multimedia Accessories EPSON</t>
  </si>
  <si>
    <t>https://www.google.com.pk/search?num=40&amp;newwindow=1&amp;ei=JUDZW7KfL6yyggeF2qPABA&amp;q=Lamp+-+ELPLP78+-%22youtube%22+-%22amazon%22+-%22ebay%22+-%22indiamart%22+-%22aliexpress%22+-%22alibaba%22+-%22indiamart%22&amp;oq=Lamp+-+ELPLP78+-%22youtube%22+-%22amazon%22+-%22ebay%22+-%22indiamart%22+-%22aliexpress%22+-%22alibaba%22+-%22indiamart%22&amp;gs_l=psy-ab.3...6807.11878.0.12158.13.12.1.0.0.0.294.1597.0j6j2.8.0....0...1c.1.64.psy-ab..7.0.0....0.WCSPN1NwOyM
https://www.google.com.pk/search?num=40&amp;newwindow=1&amp;ei=S0DZW6nXL8eyggfrzqrYDA&amp;q=Epson+Lamp+-+ELPLP78+-%22walmart%22+-%22youtube%22+-%22amazon%22+-%22ebay%22+-%22indiamart%22+-%22aliexpress%22+-%22alibaba%22+-%22indiamart%22&amp;oq=Epson+Lamp+-+ELPLP78+-%22walmart%22+-%22youtube%22+-%22amazon%22+-%22ebay%22+-%22indiamart%22+-%22aliexpress%22+-%22alibaba%22+-%22indiamart%22&amp;gs_l=psy-ab.3...5239.8493.0.8845.11.9.0.0.0.0.0.0..0.0....0...1c.1.64.psy-ab..11.0.0....0.cKz4Je7ZhR8</t>
  </si>
  <si>
    <t>N4QJ6DXYHB78K</t>
  </si>
  <si>
    <t>data logger of with Multi probes (At least 12 probes), we need these for the monitoring of oven working temperature is upto 200 degree</t>
  </si>
  <si>
    <t>Zahid Sattar
Manager Supply Chain
Remington Pharmaceuticals
Lahore - 53800 - Pakistan
T: +92-42-3751 62 39 
F: +92-42-3751 28 46
Skype: zsattar.rpi
QQ: 2939634257
W: www.remingtonpharma.com
zsattar@remingtonpharma.com</t>
  </si>
  <si>
    <t>https://www.coleparmer.in/i/general-tools-dt4208sd-12-channel-temperature-recorder-with-sd-card-data-logging/3780308
Email have been sent to Madgetech for checking if they have it.</t>
  </si>
  <si>
    <t>N54T5USYDWY28</t>
  </si>
  <si>
    <t>Digital weighing scale and the range of required weighing scale should be between 1gm to 30Kg with ` certificate</t>
  </si>
  <si>
    <t>Efroze Chemical Industries Pvt., Ltd, 146 / 23, Korangi Industrial Area, Karachi 74900, Pakistan.
Tel : +92-21-35113928-30 Ext. 305 |Cell : +92-311-2717062 | nasir.khalid@efroze.com</t>
  </si>
  <si>
    <t>Merge it with weight scale database</t>
  </si>
  <si>
    <t>weighing scale</t>
  </si>
  <si>
    <t>https://www.google.com/search?num=40&amp;newwindow=1&amp;biw=1920&amp;bih=938&amp;ei=GD_ZW6LaIsWD8wXkmJTQDg&amp;q=Digital+weighing+scale+manufacturer+-%22ebay%22+-%22indiamart%22+-%22aliexpress%22+-%22alibaba%22+-%22indiamart%22&amp;oq=Digital+weighing+scale+manufacturer+-%22ebay%22+-%22indiamart%22+-%22aliexpress%22+-%22alibaba%22+-%22indiamart%22&amp;gs_l=psy-ab.3...3645.7812.0.8044.13.11.0.0.0.0.341.890.2-2j1.3.0....0...1c.1.64.psy-ab..11.0.0....0.l-rJLzMIAuM</t>
  </si>
  <si>
    <t>N5B2TTC9X5LEJ</t>
  </si>
  <si>
    <t xml:space="preserve">Analog Module Q64TCTT
Mitsubishi </t>
  </si>
  <si>
    <t>M.Qeyamuddin | SAMI Pharmaceuticals (Pvt.) Limited Karachi – Pakistan               
TEL.:  +92 21 32578081-83 | Fax +92 21 32563934 
E-MAIL: samipharma@samikhi.com; procurement@samikhi.com
WWW.samipharmapk.com</t>
  </si>
  <si>
    <t>MErge it with mitsubishi DAtabase</t>
  </si>
  <si>
    <t>Analog Module (Mitsubishi)</t>
  </si>
  <si>
    <t>https://www.google.com/search?num=40&amp;newwindow=1&amp;biw=1920&amp;bih=938&amp;ei=yj7ZW6feLIOK8wW_k7zQCA&amp;q=Q64TCTT+-%22ebay%22+-%22aliexpress%22+-%22alibaba%22&amp;oq=Q64TCTT+-%22ebay%22+-%22aliexpress%22+-%22alibaba%22&amp;gs_l=psy-ab.3...2717.5627.0.5891.11.10.0.0.0.0.295.1398.2-5.5.0....0...1c.1.64.psy-ab..6.0.0....0.B5s-9Hwjc50</t>
  </si>
  <si>
    <t>N5YUYXLNGQXS8</t>
  </si>
  <si>
    <t>HPLC (s) Any reputable brand latest by 05-11-2018      
Quantity 02
RFQ PR# 10000788</t>
  </si>
  <si>
    <t>N78KQSXSHSWJC</t>
  </si>
  <si>
    <t>CBM (HPLC) Compatible with LC10VP (HPLC) latest by 05-11-2018      
Quantity 01
RFQ PR# 10000790</t>
  </si>
  <si>
    <t>N7FTLHZPXZB1A</t>
  </si>
  <si>
    <t>041-610-713 CONN,WIRE NUT:TWIST
ON,ORANGE,18 AWG MIN
CONNECTOR,WIRE NUT:
TYPE: TWIST ON
COLOR: ORANGE
MINIMUM CONDUCTOR: 18
AWG
MAXIMUM CONDUCTOR: 14
AWG
CONNECTOR MATERIAL:
THERMOPLASTIC
TEXT:SOLDERLESS, TAPELESS
COMPOSITION
MFG
IDEAL INDUSTRIES INC:73-B
ORANGE
IDEAL INDUSTRIES INC:30-073
Qty: 200 each
PR# 3700019870</t>
  </si>
  <si>
    <t>Engro Fertilizer
Muhammad Imran Iqbal 
7th Floor, The Harbor Front  Building, HC # 3,
Marine Drive, Block # 4, Clifton, Karachi,  
Cell: 0302-8226341
Tel:  021-35297534
Fax  021-35810669 
miiqbal@engro.com</t>
  </si>
  <si>
    <t>N85KAD5WTESHK</t>
  </si>
  <si>
    <t>Smart Probe Raw Material Analyzer (Any reputable brand)
latest by 05-11-2018      
Quantity 01
RFQ PR# 10000792</t>
  </si>
  <si>
    <t>Smart Probe Raw Material Analyzer</t>
  </si>
  <si>
    <t xml:space="preserve">https://www.google.com.pk/search?num=40&amp;newwindow=1&amp;ei=7l3ZW725HI_YaYbelZgM&amp;q=Smart+Probe+Raw+Material+Analyzer+-%22youtube%22+-%22pdf%22&amp;oq=Smart+Probe+Raw+Material+Analyzer+-%22youtube%22+-%22pdf%22&amp;gs_l=psy-ab.3...18536.26798.0.26886.18.18.0.0.0.0.362.2846.0j6j3j3.12.0....0...1c.1.64.psy-ab..10.0.0....0.w8k3AK5psJo
https://www.google.com.pk/search?num=40&amp;newwindow=1&amp;ei=Cl7ZW6fQGqTc5gKq2JzIAQ&amp;q=Smart+Probe+Raw+Material+Analyzer+Manufacturer+-%22youtube%22+-%22pdf%22&amp;oq=Smart+Probe+Raw+Material+Analyzer+Manufacturer+-%22youtube%22+-%22pdf%22&amp;gs_l=psy-ab.3...63314.65705.0.66082.13.11.0.0.0.0.594.1848.0j1j0j3j0j1.5.0....0...1c.1.64.psy-ab..12.0.0....0.neDEFnZsKnc
-----------------------------------------------------------------------------------------------------------------------------
https://www.google.com.pk/search?q=Spectrometer+Molecule+NIR+Raw+Material+Analyzer&amp;rlz=1C1SQJL_enPK798PK799&amp;oq=Spectrometer+Molecule+NIR+Raw+Material+Analyzer&amp;aqs=chrome..69i57.15807j0j7&amp;sourceid=chrome&amp;ie=UTF-8
https://www.google.com.pk/search?num=40&amp;newwindow=1&amp;rlz=1C1SQJL_enPK798PK799&amp;q=nir+spectroscopy&amp;sa=X&amp;ved=0ahUKEwiF4L2OpbDeAhUOWhoKHeUdBI8Q1QII9QIoAA
https://www.google.com.pk/search?num=40&amp;newwindow=1&amp;rlz=1C1SQJL_enPK798PK799&amp;q=nir+spectroscopy+basics&amp;sa=X&amp;ved=0ahUKEwiF4L2OpbDeAhUOWhoKHeUdBI8Q1QII9gIoAQ
https://www.google.com.pk/search?num=40&amp;newwindow=1&amp;rlz=1C1SQJL_enPK798PK799&amp;q=ft-nir+spectrometer&amp;sa=X&amp;ved=0ahUKEwiF4L2OpbDeAhUOWhoKHeUdBI8Q1QII9wIoAg
https://www.google.com.pk/search?num=40&amp;newwindow=1&amp;rlz=1C1SQJL_enPK798PK799&amp;q=ft-nir+spectrometer+price&amp;sa=X&amp;ved=0ahUKEwiF4L2OpbDeAhUOWhoKHeUdBI8Q1QII-AIoAw
https://www.google.com.pk/search?num=40&amp;newwindow=1&amp;rlz=1C1SQJL_enPK798PK799&amp;q=difference+between+nir+and+ir+spectroscopy&amp;sa=X&amp;ved=0ahUKEwiF4L2OpbDeAhUOWhoKHeUdBI8Q1QII-QIoBA
https://www.google.com.pk/search?num=40&amp;newwindow=1&amp;rlz=1C1SQJL_enPK798PK799&amp;q=ft-nir+instrumentation&amp;sa=X&amp;ved=0ahUKEwiF4L2OpbDeAhUOWhoKHeUdBI8Q1QII-gIoBQ
https://www.google.com.pk/search?num=40&amp;newwindow=1&amp;rlz=1C1SQJL_enPK798PK799&amp;q=nir+analysis&amp;sa=X&amp;ved=0ahUKEwiF4L2OpbDeAhUOWhoKHeUdBI8Q1QII-wIoBg
https://www.google.com.pk/search?num=40&amp;newwindow=1&amp;rlz=1C1SQJL_enPK798PK799&amp;q=raman+spectrometer&amp;sa=X&amp;ved=0ahUKEwiF4L2OpbDeAhUOWhoKHeUdBI8Q1QII_AIoBw
https://www.google.com.pk/search?q=Spectrometer+Molecule+NIR+Raw+Material+Analyzer&amp;num=40&amp;newwindow=1&amp;rlz=1C1SQJL_enPK798PK799&amp;source=lnms&amp;tbm=isch&amp;sa=X&amp;ved=0ahUKEwiF4L2OpbDeAhUOWhoKHeUdBI8Q_AUIDigB&amp;biw=1920&amp;bih=1058
https://www.google.com.pk/search?q=nir+spectroscopy&amp;num=40&amp;newwindow=1&amp;rlz=1C1SQJL_enPK798PK799&amp;source=lnms&amp;tbm=isch&amp;sa=X&amp;ved=0ahUKEwjJ0rOlpbDeAhVHU98KHaCLAWcQ_AUIDigB&amp;biw=1920&amp;bih=1058
https://www.google.com.pk/search?q=nir+spectroscopy+basics&amp;num=40&amp;newwindow=1&amp;rlz=1C1SQJL_enPK798PK799&amp;source=lnms&amp;tbm=isch&amp;sa=X&amp;ved=0ahUKEwjI5ummpbDeAhUEmeAKHScQDfQQ_AUIDigB&amp;biw=1920&amp;bih=1058
https://www.google.com.pk/search?q=ft-nir+spectrometer&amp;num=40&amp;newwindow=1&amp;rlz=1C1SQJL_enPK798PK799&amp;source=lnms&amp;tbm=isch&amp;sa=X&amp;ved=0ahUKEwijl-inpbDeAhWhnOAKHdYgAD4Q_AUIDigB&amp;biw=1920&amp;bih=1058
https://www.google.com.pk/search?q=ft-nir+spectrometer+price&amp;num=40&amp;newwindow=1&amp;rlz=1C1SQJL_enPK798PK799&amp;source=lnms&amp;tbm=isch&amp;sa=X&amp;ved=0ahUKEwil6fWopbDeAhXGmOAKHQKxDa4Q_AUIDigB&amp;biw=1920&amp;bih=1058
https://www.google.com.pk/search?q=difference+between+nir+and+ir+spectroscopy&amp;num=40&amp;newwindow=1&amp;rlz=1C1SQJL_enPK798PK799&amp;source=lnms&amp;tbm=isch&amp;sa=X&amp;ved=0ahUKEwjMoYOrpbDeAhVhTd8KHWpjCeUQ_AUIDigB&amp;biw=1920&amp;bih=1058
https://www.google.com.pk/search?q=ft-nir+instrumentation&amp;num=40&amp;newwindow=1&amp;rlz=1C1SQJL_enPK798PK799&amp;source=lnms&amp;tbm=isch&amp;sa=X&amp;ved=0ahUKEwiJgYOspbDeAhUJUt8KHf7dDi8Q_AUIDigB&amp;biw=1920&amp;bih=1058
https://www.google.com.pk/search?num=40&amp;newwindow=1&amp;rlz=1C1SQJL_enPK798PK799&amp;q=nir+analysis&amp;sa=X&amp;ved=0ahUKEwiF4L2OpbDeAhUOWhoKHeUdBI8Q1QII-wIoBg
https://www.google.com.pk/search?num=40&amp;newwindow=1&amp;rlz=1C1SQJL_enPK798PK799&amp;q=raman+spectrometer&amp;sa=X&amp;ved=0ahUKEwiF4L2OpbDeAhUOWhoKHeUdBI8Q1QII_AIoBw
https://www.google.com.pk/search?q=raman+spectrometer&amp;num=40&amp;newwindow=1&amp;rlz=1C1SQJL_enPK798PK799&amp;source=lnms&amp;tbm=isch&amp;sa=X&amp;ved=0ahUKEwiryZiupbDeAhVhS98KHWxkBScQ_AUIDigB&amp;biw=1920&amp;bih=1058
</t>
  </si>
  <si>
    <t>N9GETGK9DT8YF</t>
  </si>
  <si>
    <t xml:space="preserve">data logger of voltage current in milli second. 
They have three phase and each phase had 230v 50Hz.
</t>
  </si>
  <si>
    <t>Miss Hafsa
Nestle Pakistan Port Qasim
0322-3599261
ms.hafsa@pk.nestle.com</t>
  </si>
  <si>
    <t>data logger of voltage current</t>
  </si>
  <si>
    <t>https://www.google.com.pk/search?num=40&amp;newwindow=1&amp;ei=1YLZW__8JoSoyAOX-ZeABg&amp;q=data+logger+for+voltage+current+-%22ebay%22&amp;oq=data+logger+for+voltage+current+-%22ebay%22&amp;gs_l=psy-ab.3...811951.815214.0.815517.10.9.1.0.0.0.235.1069.0j5j1.6.0....0...1c.1.64.psy-ab..3.2.355...0i22i30k1.0.SPyACwZrPbI
https://www.google.com.pk/search?num=40&amp;newwindow=1&amp;ei=BobZW_j4OIm1gge55KGQCA&amp;q=data+logger+for+voltage+current+in+millisecond+-%22ebay%22&amp;oq=data+logger+for+voltage+current+in+millisecond+-%22ebay%22&amp;gs_l=psy-ab.3...16102.18476.0.18933.15.14.0.0.0.0.290.1854.0j5j4.9.0....0...1c.1.64.psy-ab..9.0.0....0.hIyxslewKqU
https://www.google.com.pk/search?num=40&amp;newwindow=1&amp;ei=M4bZW8uAHIe6aeGejhg&amp;q=Voltage+and+Current+Data+Loggers+manufacturer+-%22alibaba%22&amp;oq=Voltage+and+Current+Data+Loggers+manufacturer+-%22alibaba%22&amp;gs_l=psy-ab.3...7222.10254.0.10461.11.11.0.0.0.0.363.1584.0j7j0j1.8.0....0...1c.1.64.psy-ab..3.0.0....0.D_8yGa6L7ew</t>
  </si>
  <si>
    <t>NBFFI6XT1ZGBI</t>
  </si>
  <si>
    <r>
      <rPr>
        <sz val="14"/>
        <rFont val="Trebuchet MS"/>
      </rPr>
      <t xml:space="preserve">280-400-021 
O-RNG:7-3/4" ID,195.41MM OD
O-RING:
INSIDE DIAMETER: 7-3/4"
OUTSIDE DIAMETER:
195.41MM
TYPE: BUTTERFLY VALVE
MFG </t>
    </r>
    <r>
      <rPr>
        <b/>
        <sz val="14"/>
        <rFont val="Trebuchet MS"/>
      </rPr>
      <t>INTERAPP: SP.DE 0200</t>
    </r>
    <r>
      <rPr>
        <sz val="14"/>
        <rFont val="Trebuchet MS"/>
      </rPr>
      <t xml:space="preserve">
280-400-421 
O-RNG:3-7/8" ID,4"
OD,BUTTERFLY VALVE
O-RING:
INSIDE DIAMETER: 3-7/8"
OUTSIDE DIAMETER: 4"
TYPE: BUTTERFLY VALVE
MFG </t>
    </r>
    <r>
      <rPr>
        <b/>
        <sz val="14"/>
        <rFont val="Trebuchet MS"/>
      </rPr>
      <t>INTERAPP: SP.DE 0100</t>
    </r>
    <r>
      <rPr>
        <sz val="14"/>
        <rFont val="Trebuchet MS"/>
      </rPr>
      <t xml:space="preserve">
280-400-621 
O-RNG:2-7/8" ID,3-1/8" OD
O-RING:
INSIDE DIAMETER: 2-7/8"
OUTSIDE DIAMETER: 3-1/8"
TYPE: BUTTERFLY VALVE
MFG </t>
    </r>
    <r>
      <rPr>
        <b/>
        <sz val="14"/>
        <rFont val="Trebuchet MS"/>
      </rPr>
      <t>INTERAPP: SP.DE 0080</t>
    </r>
    <r>
      <rPr>
        <sz val="14"/>
        <rFont val="Trebuchet MS"/>
      </rPr>
      <t xml:space="preserve">
280-400-821 
O-RNG:5-7/8" ID,150MM
OD,BUTTERFLY VALVE
O-RING:
INSIDE DIAMETER: 5-7/8"
OUTSIDE DIAMETER: 150MM
TYPE: BUTTERFLY VALVE
MFG </t>
    </r>
    <r>
      <rPr>
        <b/>
        <sz val="14"/>
        <rFont val="Trebuchet MS"/>
      </rPr>
      <t>INTERAPP: SP.DE 0150</t>
    </r>
    <r>
      <rPr>
        <sz val="14"/>
        <rFont val="Trebuchet MS"/>
      </rPr>
      <t xml:space="preserve">
</t>
    </r>
  </si>
  <si>
    <t xml:space="preserve">Engro Fertilizers
miiqbal@engro.com
7th Floor, The Harbor Front  Building, HC # 3,
Marine Drive, Block # 4, Clifton, Karachi,  
Cell: 0302-8226341
Tel:  021-35297534
Fax  021-35810669 
</t>
  </si>
  <si>
    <t>Sent to interapp suppliers only</t>
  </si>
  <si>
    <t>O-RNG BUTTERFLY VALVE</t>
  </si>
  <si>
    <t>https://www.google.com.pk/search?num=40&amp;newwindow=1&amp;q=INTERAPP:SP.DE+0200&amp;spell=1&amp;sa=X&amp;ved=0ahUKEwi9lo3lybDeAhXNXysKHY6GAX4QBQgoKAA&amp;biw=1920&amp;bih=969
https://www.interapp.net/en/contact/locations
https://www.google.com.pk/search?num=40&amp;newwindow=1&amp;biw=1920&amp;bih=938&amp;ei=LZPZW763G4nR8AOL54fADA&amp;q=interapp+spare+parts+distributors&amp;oq=interapp+spare+parts+distributors&amp;gs_l=psy-ab.3..33i21k1j33i160k1.9904.25695.0.25823.32.27.3.0.0.0.263.2975.0j15j4.19.0....0...1c.1.64.psy-ab..10.21.2817...0j35i39k1j0i67k1j0i131k1j0i20i263k1j0i10k1j0i22i30k1j0i22i10i30k1.0.9WGyGZJsb5I</t>
  </si>
  <si>
    <t>NBXPX84ZHHHIZ</t>
  </si>
  <si>
    <t>WEIGHING BALANCE.PLATEFORM SCALE. ( UP TO 200KG )</t>
  </si>
  <si>
    <t>saeed.ahmed@BarrettHodgson.com
PR# 10000817</t>
  </si>
  <si>
    <t>Weight scale databse available confirm Saad
Saad: available confirmed
Sent with N5B-2TT-C9X-5LEJ</t>
  </si>
  <si>
    <t>ND81D2FXIJ7CE</t>
  </si>
  <si>
    <t>AV90 Vane Anemometer</t>
  </si>
  <si>
    <t>Macter
Muhammad Abdus Salam
abdus.salam@macter.com</t>
  </si>
  <si>
    <t>NEXBQTXMUMMXI</t>
  </si>
  <si>
    <r>
      <rPr>
        <sz val="14"/>
        <rFont val="Trebuchet MS"/>
      </rPr>
      <t xml:space="preserve">DATA LOGGER (HYGROMETER)
Make: KIMO , Model: KTT320
</t>
    </r>
    <r>
      <rPr>
        <sz val="14"/>
        <color rgb="FFFF0000"/>
        <rFont val="Trebuchet MS"/>
      </rPr>
      <t xml:space="preserve">URGENT
</t>
    </r>
    <r>
      <rPr>
        <sz val="14"/>
        <rFont val="Trebuchet MS"/>
      </rPr>
      <t>qty:01</t>
    </r>
  </si>
  <si>
    <t xml:space="preserve">Healthtek (Pvt.) Limited
Plot No. 14, Sector 19, Korangi Industrial Area, Karachi – Pakistan
Tel. Nos. +92-21-35121963-64, Fax Nos. +92-21-35121965
E-mail:  
Atif Ali Shaikh
Tel. Nos. +92-21-35121963-64
Cell No. +92-345-3467582    
Healthtek (Pvt.)Limited
</t>
  </si>
  <si>
    <t>NHH2Q67KH9NSA</t>
  </si>
  <si>
    <t xml:space="preserve">Data loger for 
IT server Room On/Off Data loger Temperature level moisture level
</t>
  </si>
  <si>
    <t>Askari Cement Limited
Askari Cement Factory Road, Wah, Rawalpindi District, Punjab 47020
051-9272435
Jawwad Hussain
Senior Manager IT
0300-5090264
jawad@askaricement.com.pk</t>
  </si>
  <si>
    <t>NIIPBDYZ9PT9H</t>
  </si>
  <si>
    <t>Pressure Transducer Calibrator
Part No.: P19L
Model: A
10000 PSI / 700 BAR
Make: SPX Power Team 
Made in USA
picture in email check</t>
  </si>
  <si>
    <t>Pressure Transducer Calibrator</t>
  </si>
  <si>
    <t>https://www.google.com.pk/search?q=SPX+Power+Team&amp;oq=SPX+Power+Team&amp;aqs=chrome..69i57&amp;sourceid=chrome&amp;ie=UTF-8
https://www.google.com.pk/search?num=40&amp;newwindow=1&amp;ei=NQDbW6ZMicq-BOXKmbgM&amp;q=SPX+Power+Team+p19l&amp;oq=SPX+Power+Team+p19l&amp;gs_l=psy-ab.3..0i22i30k1.42120.44638.0.44776.5.5.0.0.0.0.136.655.0j5.5.0....0...1c.1.64.psy-ab..0.5.654...0j0i67k1j0i22i10i30k1.0.aG54oXyLTYo</t>
  </si>
  <si>
    <t>NIUQYY3Z2DSMT</t>
  </si>
  <si>
    <t>Reagent X Extract fan        Axial Extract Blower        5000 m3/h Material      SS        Building extract fan used during reagent X drum unloading 5000 m3/hr at 500 mm water gauge (4900 Pas</t>
  </si>
  <si>
    <t xml:space="preserve">Rohan Ullah Khan
Project Engineer
Technology Department
Engro Polymer &amp; Chemicals
Contact No. +92-323-2296373, +92-336-2060802
rkhan@engro.com
</t>
  </si>
  <si>
    <t xml:space="preserve">(Arsalan): inquiry issue Technically .Boss kinldy see suppliers email </t>
  </si>
  <si>
    <t>Axial Fan Blower</t>
  </si>
  <si>
    <t xml:space="preserve">https://www.google.com.pk/search?num=40&amp;newwindow=1&amp;rlz=1C1SQJL_enPK798PK799&amp;ei=nGndW73SE8TfvAT1_67QDg&amp;q=axial+fans+manufacturers&amp;oq=axial+fans+manufacturers&amp;gs_l=psy-ab.12...0.0.0.357916.0.0.0.0.0.0.0.0..0.0....0...1c..64.psy-ab..0.0.0....0.RseFU6xArRE
https://www.google.com.pk/search?num=40&amp;newwindow=1&amp;rlz=1C1SQJL_enPK798PK799&amp;q=industrial+axial+fans+manufacturers&amp;sa=X&amp;ved=0ahUKEwj8r6-R9bfeAhUth-AKHSsHBgMQ1QII7QIoAA
https://www.google.com.pk/search?num=40&amp;newwindow=1&amp;rlz=1C1SQJL_enPK798PK799&amp;q=centrifugal+fan&amp;sa=X&amp;ved=0ahUKEwj8r6-R9bfeAhUth-AKHSsHBgMQ1QII7gIoAQ
https://www.google.com.pk/search?num=40&amp;newwindow=1&amp;rlz=1C1SQJL_enPK798PK799&amp;q=axial+flow+fans+manufacturers&amp;sa=X&amp;ved=0ahUKEwj8r6-R9bfeAhUth-AKHSsHBgMQ1QII7wIoAg
https://www.google.com.pk/search?num=40&amp;newwindow=1&amp;rlz=1C1SQJL_enPK798PK799&amp;q=axial+flow+fan+specification&amp;sa=X&amp;ved=0ahUKEwj8r6-R9bfeAhUth-AKHSsHBgMQ1QII8AIoAw
https://www.google.com.pk/search?num=40&amp;newwindow=1&amp;rlz=1C1SQJL_enPK798PK799&amp;q=centrifugal+blower&amp;sa=X&amp;ved=0ahUKEwj8r6-R9bfeAhUth-AKHSsHBgMQ1QII8QIoBA
https://www.google.com.pk/search?num=40&amp;newwindow=1&amp;rlz=1C1SQJL_enPK798PK799&amp;q=axial+flow+fan+theory&amp;sa=X&amp;ved=0ahUKEwj8r6-R9bfeAhUth-AKHSsHBgMQ1QII8gIoBQ
https://www.google.com.pk/search?num=40&amp;newwindow=1&amp;rlz=1C1SQJL_enPK798PK799&amp;q=axial+flow+fan+manufacturers+in+india&amp;sa=X&amp;ved=0ahUKEwj8r6-R9bfeAhUth-AKHSsHBgMQ1QII8wIoBg
https://www.google.com.pk/search?num=40&amp;newwindow=1&amp;rlz=1C1SQJL_enPK798PK799&amp;q=industrial+axial+exhaust+fans&amp;sa=X&amp;ved=0ahUKEwj8r6-R9bfeAhUth-AKHSsHBgMQ1QII9AIoBw
https://www.google.com.pk/search?q=axial+fans+manufacturers&amp;num=40&amp;newwindow=1&amp;rlz=1C1SQJL_enPK798PK799&amp;source=lnms&amp;tbm=isch&amp;sa=X&amp;ved=0ahUKEwj8r6-R9bfeAhUth-AKHSsHBgMQ_AUIDigB&amp;biw=1920&amp;bih=1058
https://www.google.com.pk/search?q=industrial+axial+fans+manufacturers&amp;num=40&amp;newwindow=1&amp;rlz=1C1SQJL_enPK798PK799&amp;source=lnms&amp;tbm=isch&amp;sa=X&amp;ved=0ahUKEwjWlpvh-LfeAhVLK48KHTkbCGkQ_AUIDigB&amp;biw=1920&amp;bih=1058
https://www.google.com.pk/search?q=centrifugal+fan&amp;num=40&amp;newwindow=1&amp;rlz=1C1SQJL_enPK798PK799&amp;source=lnms&amp;tbm=isch&amp;sa=X&amp;ved=0ahUKEwjrl6vi-LfeAhWJOI8KHc_gAHEQ_AUIDigB&amp;biw=1920&amp;bih=1058
https://www.google.com.pk/search?q=axial+flow+fans+manufacturers&amp;num=40&amp;newwindow=1&amp;rlz=1C1SQJL_enPK798PK799&amp;source=lnms&amp;tbm=isch&amp;sa=X&amp;ved=0ahUKEwjy177j-LfeAhVMLo8KHfnaCuoQ_AUIDigB&amp;biw=1920&amp;bih=1058
https://www.google.com.pk/search?q=axial+flow+fan+specification&amp;num=40&amp;newwindow=1&amp;rlz=1C1SQJL_enPK798PK799&amp;source=lnms&amp;tbm=isch&amp;sa=X&amp;ved=0ahUKEwimwMTk-LfeAhVCYo8KHb6fC4AQ_AUIDigB&amp;biw=1920&amp;bih=1058
https://www.google.com.pk/search?q=centrifugal+blower&amp;num=40&amp;newwindow=1&amp;rlz=1C1SQJL_enPK798PK799&amp;source=lnms&amp;tbm=isch&amp;sa=X&amp;ved=0ahUKEwiFiOjl-LfeAhXLtY8KHWAvDUcQ_AUIDigB&amp;biw=1920&amp;bih=1058
https://www.google.com.pk/search?q=axial+flow+fan+theory&amp;num=40&amp;newwindow=1&amp;rlz=1C1SQJL_enPK798PK799&amp;source=lnms&amp;tbm=isch&amp;sa=X&amp;ved=0ahUKEwjTw9Pm-LfeAhUK6Y8KHeRJBaMQ_AUIDigB&amp;biw=1920&amp;bih=1058
https://www.google.com.pk/search?q=axial+flow+fan+manufacturers+in+india&amp;num=40&amp;newwindow=1&amp;rlz=1C1SQJL_enPK798PK799&amp;source=lnms&amp;tbm=isch&amp;sa=X&amp;ved=0ahUKEwiHzaXn-LfeAhVBto8KHUZpAQ0Q_AUIDigB&amp;biw=1920&amp;bih=1058
https://www.google.com.pk/search?q=industrial+axial+exhaust+fans&amp;num=40&amp;newwindow=1&amp;rlz=1C1SQJL_enPK798PK799&amp;source=lnms&amp;tbm=isch&amp;sa=X&amp;ved=0ahUKEwjew5Po-LfeAhUKYo8KHY8KBYkQ_AUIDigB&amp;biw=1920&amp;bih=1058
</t>
  </si>
  <si>
    <t>NK4CLXS7ZF5CT</t>
  </si>
  <si>
    <t xml:space="preserve">1- HPLC Sample Loop Assy 50 Ul SIL-10ADVP Qty=5
2- Lower Bearing For HPLC (Autoinjector) Qty=3
3- Upper Bearing For HPLC (Autoinjector) Qty=3
For HPLC 10AVP </t>
  </si>
  <si>
    <t>general.purchase@barretthodgson.com</t>
  </si>
  <si>
    <t>NL6JSS1U8HLZR</t>
  </si>
  <si>
    <t xml:space="preserve">SILICON TUBE for Universal Pack Gamma G7B, 
Part# A90411
Qty: 40
</t>
  </si>
  <si>
    <t xml:space="preserve">Hussain Riaz | Senior Officer Procurement
The Searle Company Limited
Address: F-319 SITE, Karachi, Pakistan
Work: +(92-21) 3257-8001-7 | Ext: 3084 
Cell: +(92) 333 3829055 
Email:Hussain.riaz@searlecompany.com|
Requisition #
1011600571
</t>
  </si>
  <si>
    <t xml:space="preserve">I could not understand since they wirte universal do we need outer dia inner dia thickness
</t>
  </si>
  <si>
    <t>NMG85GKW9438F</t>
  </si>
  <si>
    <t>Sensor D30 KAS-80-A24/50-A-K-PTFE-Y5 P#85420 Uni-P.M</t>
  </si>
  <si>
    <t xml:space="preserve">Hussain Riaz | Senior Officer Procurement
The Searle Company Limited
Address: F-319 SITE, Karachi, Pakistan
Work: +(92-21) 3257-8001-7 | Ext: 3084 
Cell: +(92) 333 3829055 
Email:Hussain.riaz@searlecompany.com|
Requisition #
1011600566
</t>
  </si>
  <si>
    <t>Sensor D30 KAS-80-A2450-A-K-PTFE-Y5</t>
  </si>
  <si>
    <t>https://www.google.com.pk/search?num=40&amp;newwindow=1&amp;biw=1920&amp;bih=938&amp;ei=4WThW6ioHtWv9QO3m5SgBQ&amp;q=KAS-80-A24%2F50-A-K-PTFE-Y5+-%22pdf%22&amp;oq=KAS-80-A24%2F50-A-K-PTFE-Y5+-%22pdf%22&amp;gs_l=psy-ab.3...37468.48778.0.48897.15.11.4.0.0.0.127.1200.0j11.11.0....0...1c.1.64.psy-ab..0.3.248...0i30k1j0i22i30k1.0.d8L0UUSumqg
https://www.google.com.pk/search?num=40&amp;newwindow=1&amp;biw=1920&amp;bih=938&amp;ei=KmXhW4qGLoWGyAOXsIf4Bw&amp;q=Rechner+Sensors+KA0622+suppliers+-%22pdf%22&amp;oq=Rechner+Sensors+KA0622+suppliers+-%22pdf%22&amp;gs_l=psy-ab.3...9212.13448.0.13552.12.12.0.0.0.0.189.963.0j8.8.0....0...1c.1.64.psy-ab..4.0.0....0.drUjyYuqJJA</t>
  </si>
  <si>
    <t>NNPJEZ873KES0</t>
  </si>
  <si>
    <t>Prism Part# 7628013, Brevetti Ampoule Machine A35
Qty: 04</t>
  </si>
  <si>
    <t xml:space="preserve">Hussain Riaz | Senior Officer Procurement
The Searle Company Limited
Address: F-319 SITE, Karachi, Pakistan
Work: +(92-21) 3257-8001-7 | Ext: 3084 
Cell: +(92) 333 3829055 
Email:Hussain.riaz@searlecompany.com|
Requisition #
1011600568
</t>
  </si>
  <si>
    <t>Item Not Clear Boss please Check
Letter prepared by Boss</t>
  </si>
  <si>
    <t>Prism Part# 7628013 Brevetti</t>
  </si>
  <si>
    <t xml:space="preserve">https://www.google.com.pk/search?q=7628013&amp;oq=7628013&amp;aqs=chrome..69i57&amp;sourceid=chrome&amp;ie=UTF-8
</t>
  </si>
  <si>
    <t>NQBRNT15XE0E5</t>
  </si>
  <si>
    <t>Datalogger</t>
  </si>
  <si>
    <t>Nabeel Siddique 
Pharmacist 
AMGOMED Pakistan 
pharmacist@amgomed.org
Cell: +923000557818</t>
  </si>
  <si>
    <t>NRB3YN8GQDU0Q</t>
  </si>
  <si>
    <t>single-stage centrifugal pump 18.5 kW with 7 bar made of stainless steel</t>
  </si>
  <si>
    <t>Busser GmbH &amp; Co KG
Automatisierungs- Prozess- und Reinigungstechnik
 v.d.Esch3, 28307 Bremen
Postf.1110, 28871 Oyten
Industriestrasse 38, 28876 Oyten
 www.busser-gmbh.eu /Service www.wbbusser.de/
Tel:Nr.:    0049(0)4207-66838-0 Zentrale 
Tel:Nr.:    0049(0)4207-66838-20 Elisabete Buboltz (Durchwahl)
Email       e.buboltz@busser-gmbh.de</t>
  </si>
  <si>
    <t>Fly it on our pumps database
check @busser-gmbh.de must not be in the email list</t>
  </si>
  <si>
    <t>NXEHBXQIE84JW</t>
  </si>
  <si>
    <t>Silicone Flexible Heating Foil Element for Uhlmann blister. 
Qty: 06</t>
  </si>
  <si>
    <t>Confirm the rates from Qamar or Boss</t>
  </si>
  <si>
    <t>X1WDXXU5I73XI</t>
  </si>
  <si>
    <t>buffer solution for our chlorine analyzer which is HACH
1. CL17 Free Chlorine Buffer Solution (473 mL)
Product #: 2314111
2. HACH INDICATOR SOLUTION FREE CHLOINE (CAT 23140-11) CHLORINE ANALYSER cl117
(CAT 23140-11) MADE BY HACH EUROPE BY HACH LANGH GMBH
3.DPD INDICATOR POWDER (FREE AND TOTAL)CAT 22972-55 24 G CHLORINE ANALYSER cl117
MADE BY HACH EUROPE BY HACH LANGH GMBH
4 Bottles EACH</t>
  </si>
  <si>
    <t>(Arsalan) one qoutation recieve missing 1 item</t>
  </si>
  <si>
    <t>buffer solution for our chlorine analyzer</t>
  </si>
  <si>
    <t xml:space="preserve">https://www.google.com.pk/search?num=40&amp;newwindow=1&amp;biw=1920&amp;bih=938&amp;ei=pMDjW8vMI8_PwQKeurSwCA&amp;q=hach+chlorine+analyzer+CL17+-%22pdf%22+-%22youtube%22&amp;oq=hach+chlorine+analyzer+CL17+-%22pdf%22+-%22youtube%22&amp;gs_l=psy-ab.3...813.4155.0.4513.11.11.0.0.0.0.305.1703.0j5j2j1.8.0....0...1c.1.64.psy-ab..6.0.0....0.zXUCpfmM8vo
https://www.google.com.pk/search?num=40&amp;newwindow=1&amp;biw=1920&amp;bih=938&amp;ei=qsDjW8XcIci8kwWvp4bICw&amp;q=hach+chlorine+analyzer+CL17+supplier+-%22pdf%22+-%22youtube%22&amp;oq=hach+chlorine+analyzer+CL17+supplier+-%22pdf%22+-%22youtube%22&amp;gs_l=psy-ab.3...19953.21328.0.21757.9.9.0.0.0.0.287.1185.0j4j2.6.0....0...1c.1.64.psy-ab..5.0.0....0.tz9m1sW0eMw
https://www.google.com.pk/search?num=40&amp;newwindow=1&amp;biw=1920&amp;bih=938&amp;ei=zMDjW7z4K8LEwQKo44uoAQ&amp;q=chlorine+analyzer+CL17+supplier+-%22pdf%22+-%22youtube%22+-%22indiamart%22&amp;oq=chlorine+analyzer+CL17+supplier+-%22pdf%22+-%22youtube%22+-%22indiamart%22&amp;gs_l=psy-ab.3...2913.6200.0.6736.13.12.0.0.0.0.309.1586.0j6j1j1.8.0....0...1c.1.64.psy-ab..8.0.0....0.RUxCGawMpaE
https://www.google.com.pk/search?q=2314111&amp;oq=2314111&amp;aqs=chrome..69i57.991j0j4&amp;sourceid=chrome&amp;ie=UTF-8
https://www.google.com.pk/search?num=40&amp;newwindow=1&amp;ei=j9zjW8bNOoWTwgOqx7_gBA&amp;q=+Print+CL17+Free+Chlorine+Buffer+Solution+%28473+mL%29&amp;oq=+Print+CL17+Free+Chlorine+Buffer+Solution+%28473+mL%29&amp;gs_l=psy-ab.3..33i160k1.93243.93243.0.94632.1.1.0.0.0.0.225.225.2-1.1.0....0...1c.1.64.psy-ab..0.1.224....0._VjVxgo5-sg
</t>
  </si>
  <si>
    <t>X2CJG5FXAJ98I</t>
  </si>
  <si>
    <t>MANUFACTURER: AMETEK
AMETEK JOFRA ASC300 ADVANCED SIGNAL CALIBRATOR</t>
  </si>
  <si>
    <t>MAAZ: merged with old database</t>
  </si>
  <si>
    <t>AMETEK JOFRA ASC300 ADVANCED</t>
  </si>
  <si>
    <t>https://www.google.com.pk/search?q=ametek+jofra+ASC+300&amp;oq=ametek+jofra+ASC+300&amp;aqs=chrome..69i57j0.3775j0j9&amp;sourceid=chrome&amp;ie=UTF-8
https://www.google.com.pk/search?num=40&amp;newwindow=1&amp;ei=k83jW6PYOKzUgAb74LS4AQ&amp;q=ametek+jofra+ASC+300+suppliers&amp;oq=ametek+jofra+ASC+300+suppliers&amp;gs_l=psy-ab.3...195817.198216.0.198712.10.10.0.0.0.0.254.1092.0j6j1.7.0....0...1c.1.64.psy-ab..3.5.839...0i22i10i30k1j33i160k1j33i21k1.0.ctBR7uzULEM</t>
  </si>
  <si>
    <t>PX38KJQAU1DQL</t>
  </si>
  <si>
    <t>Testomat 2000 Indicator</t>
  </si>
  <si>
    <t xml:space="preserve">
Ferozsons Laboratories Limited 
Website: www.ferozsons-labs.com
</t>
  </si>
  <si>
    <t>P1NH2DI4PXWK8</t>
  </si>
  <si>
    <t>Servo Motor 
Make: Omron
Model: R7M-Z10030-S1
For hoonga Cartoner ECM000085</t>
  </si>
  <si>
    <t>OBS PAKISTAN (PVT) LIMITED
PR# 60000083
Zohaib 
Email of zohaib take it from anwar</t>
  </si>
  <si>
    <t>https://www.google.com.pk/search?q=R7M-Z10030-S1&amp;oq=R7M-Z10030-S1&amp;aqs=chrome..69i57j69i60l2&amp;sourceid=chrome&amp;ie=UTF-8</t>
  </si>
  <si>
    <t>P1S6XHX3XBZ5S</t>
  </si>
  <si>
    <r>
      <rPr>
        <sz val="14"/>
        <rFont val="Trebuchet MS"/>
      </rPr>
      <t xml:space="preserve">Sartobran PIV Cartridge Filter 
0.65+0.45 Micron 10" Hous 2Pin
Qty : 50
P.R# 0010001127
</t>
    </r>
    <r>
      <rPr>
        <b/>
        <sz val="14"/>
        <color rgb="FFFF0000"/>
        <rFont val="Trebuchet MS"/>
      </rPr>
      <t>COMPLETE ORDER CODE</t>
    </r>
    <r>
      <rPr>
        <sz val="14"/>
        <rFont val="Trebuchet MS"/>
      </rPr>
      <t xml:space="preserve">
Order Code: </t>
    </r>
    <r>
      <rPr>
        <b/>
        <sz val="14"/>
        <rFont val="Trebuchet MS"/>
      </rPr>
      <t>5232506D1----IV</t>
    </r>
    <r>
      <rPr>
        <sz val="14"/>
        <rFont val="Trebuchet MS"/>
      </rPr>
      <t xml:space="preserve">
Pore Size [μm]:0.65+0.45 
Test Pressure [bar|psi]: 1.5|22 
Max. Diffusion [ml/min]: 15
Min. Bubble Point [bar|psi]: 2.0|29</t>
    </r>
  </si>
  <si>
    <t xml:space="preserve">Saad: Database Ready
Yasir: Email sent to customer for further details
Arsalan: agent in Pakistan karmani </t>
  </si>
  <si>
    <t>https://www.google.com.pk/search?q=%22%40sartorius.com%22+Email&amp;oq=%22%40sartorius.com%22+Email&amp;aqs=chrome..69i57.7591j0j4&amp;sourceid=chrome&amp;ie=UTF-8
https://www.google.com.pk/search?num=40&amp;newwindow=1&amp;ei=whHkW7qlOpK-aK25m8AI&amp;q=Sartobran+distributors+-%22pdf%22+-%22datasheets.globalspec%22&amp;oq=Sartobran+distributors+-%22pdf%22+-%22datasheets.globalspec%22&amp;gs_l=psy-ab.3...2610.27739.0.28281.5.5.0.0.0.0.219.922.0j4j1.5.0....0...1c.1.64.psy-ab..0.0.0....0.R9VvPDvzXy4</t>
  </si>
  <si>
    <t>P1TQ5NSHRHHDD</t>
  </si>
  <si>
    <t>Fuel injection pump Bosch
Pictures are attached in anwar email</t>
  </si>
  <si>
    <t>Diesel test laboratory
Sher Afghan
Tipo faqi uz Zama
03006004368
03000684001</t>
  </si>
  <si>
    <t>Maaz: Merged with old database
(Arsalan) mail send to supplier rates high</t>
  </si>
  <si>
    <t>Fuel injection pump Bosch</t>
  </si>
  <si>
    <t>https://www.google.com.pk/search?q=0986437106&amp;oq=0986437106&amp;aqs=chrome..69i57j69i61.639j0j4&amp;sourceid=chrome&amp;ie=UTF-8
https://www.google.com.pk/search?num=40&amp;newwindow=1&amp;ei=cgvkW_rtK4jcvgTjnL74Aw&amp;q=0986437106+suppliers+-%22alibaba%22&amp;oq=0986437106+suppliers+-%22alibaba%22&amp;gs_l=psy-ab.3...2159.5499.0.5684.11.11.0.0.0.0.133.1025.0j9.9.0....0...1c.1.64.psy-ab..2.0.0....0.LvzFbeTnT6U</t>
  </si>
  <si>
    <t>P1Z1EHXD9L8OZ</t>
  </si>
  <si>
    <t>Single Layer Compression Machine
urs attached in email .</t>
  </si>
  <si>
    <t>Muhammad Zain Arsalan Baig
GlaxoSmithKline
Consumer Health OTC Factory
Petaro Road, Sandoz Nagar
Jamshoro Sindh – 76100 - Pakistan 
PAKISTAN
Phone:   +92-22-2109568
Cell: +92-345-6187766
mohammad-zain.a.arsalan-baig@gsk.com</t>
  </si>
  <si>
    <t>also include sales11@sinoped.com.cn
Letter made by boss</t>
  </si>
  <si>
    <t>Single Layer Compression Machine</t>
  </si>
  <si>
    <t>https://www.google.com.pk/search?num=40&amp;newwindow=1&amp;ei=TyTkW7PNFom-rQH71YjIBw&amp;q=Single+Layer+Compression+Machine+China+-%22alibaba%22+-%22youtube%22&amp;oq=Single+Layer+Compression+Machine+China+-%22alibaba%22+-%22youtube%22&amp;gs_l=psy-ab.3...2946.7968.0.8097.13.12.1.0.0.0.159.1214.0j11.11.0....0...1c.1.64.psy-ab..1.0.0....0.hW9dIGy3QNI
https://www.google.com.pk/search?num=40&amp;newwindow=1&amp;ei=eSTkW4KwH4f59QOnzoSYBw&amp;q=Compression+Machine+China++manufacturer+-%22alibaba%22+-%22youtube%22&amp;oq=Compression+Machine+China++manufacturer+-%22alibaba%22+-%22youtube%22&amp;gs_l=psy-ab.3...5549.5549.0.5937.1.1.0.0.0.0.104.104.0j1.1.0....0...1c.1.64.psy-ab..0.0.0....0.D1VoRLcmggs</t>
  </si>
  <si>
    <t>P317MX4YQ28JA</t>
  </si>
  <si>
    <t>3VU1300-1MJ00 Siemens Motor Protectors</t>
  </si>
  <si>
    <t>Letter made by boss</t>
  </si>
  <si>
    <t xml:space="preserve">https://www.google.com.pk/search?q=3vu1300-1mj00&amp;num=40&amp;newwindow=1&amp;rlz=1C1SQJL_enPK798PK799&amp;source=lnms&amp;tbm=isch&amp;sa=X&amp;ved=0ahUKEwi6l6Kr_sTeAhVFMY8KHR2OD3oQ_AUIDigB&amp;biw=1920&amp;bih=1058
https://www.google.com.pk/search?q=3vu1300-1mj00&amp;rlz=1C1SQJL_enPK798PK799&amp;oq=3vu1300&amp;aqs=chrome.0.0j69i57j0l4.21566j0j7&amp;sourceid=chrome&amp;ie=UTF-8
</t>
  </si>
  <si>
    <t>P8Z8LYJPFGJ34</t>
  </si>
  <si>
    <t xml:space="preserve">Invertek AC Variable Speed Drive
Optidrive Plus 3
Model Number ODP-44220-IN
</t>
  </si>
  <si>
    <t>Letter made by boss
(Arsalan): 2 types waiting for suplier</t>
  </si>
  <si>
    <t>Invertek AC Variable Speed Drive</t>
  </si>
  <si>
    <t xml:space="preserve">https://www.google.com.pk/search?q=invertek+ODP-44220&amp;num=40&amp;newwindow=1&amp;rlz=1C1SQJL_enPK798PK799&amp;source=lnms&amp;tbm=isch&amp;sa=X&amp;ved=0ahUKEwjtsezNiMXeAhWpmOAKHV4_Cq0Q_AUIDigB&amp;biw=1920&amp;bih=1058
https://www.google.com.pk/search?num=40&amp;newwindow=1&amp;rlz=1C1SQJL_enPK798PK799&amp;ei=90_kW6nnDoWKggeJkIaIBw&amp;q=invertek+ODP-44220&amp;oq=invertek+ODP-44220&amp;gs_l=psy-ab.12...67588.72924.0.75419.9.9.0.0.0.0.312.1835.0j7j1j1.9.0....0...1c.1.64.psy-ab..0.0.0....0.JlyushNSCxc
</t>
  </si>
  <si>
    <t>P92XLFFB7XL7W</t>
  </si>
  <si>
    <t xml:space="preserve">INDUCTION MOTOR 3 PHASE 
400V,50HZ,IP55,INCLF,FRAME SIZE:280M 
FOOT MOUNTED IMB3,90KW,156A,1480RPM </t>
  </si>
  <si>
    <t>Riffat Tahira
Procurement Officer
Bestway Cement Limited | 8th Floor  | UBL Building, Jinnah Avenue  | Islamabad 44000, Pakistan. 
Tel: +92 51 835 5139 (Ext-324) | Fax: +92 51 265 4865 | UAN: +92 51 111 111 722
Website: www.bestway.com.pk
E-mail:  quotations1@bestway.com.pk</t>
  </si>
  <si>
    <t>P9RJXE6XNKCA2</t>
  </si>
  <si>
    <t>Munters Motor 
Make Munters 
P/N 150-020508-001
Type ACE72T
Hz 50,60 
W19/23 IP65 ICH
V 400
I 2563 rpm 1,1 /1,3 Nm30</t>
  </si>
  <si>
    <t>GlaxoSmithKline OTC (Pvt) Ltd
Ashraf Butt - Procurement Officer
35 - Dockyard Road, west wharf , Karachi
Tel: 35274744 (Exxt: 4744)
ashraf.x.butt@gsk.com
Contact Person: Mr. Muhammad Tayyab Khan
Tel: +92-22-2109568
Cell: 03362822645</t>
  </si>
  <si>
    <t>Munters Motor</t>
  </si>
  <si>
    <t>https://www.google.com.pk/search?q=150-020508-001&amp;oq=150-020508-001&amp;aqs=chrome..69i57&amp;sourceid=chrome&amp;ie=UTF-8
https://www.google.com.pk/search?num=40&amp;newwindow=1&amp;ei=BBDpW5KMGs2YzwKBiaewDA&amp;q=munters+ACE72T+dsuppliers&amp;oq=munters+ACE72T+dsuppliers&amp;gs_l=psy-ab.3..33i160k1l2.3253.5292.0.5435.11.10.0.0.0.0.431.1098.0j1j2j0j1.4.0....0...1c.1.64.psy-ab..7.2.703....0.YBpBYOwXmtQ
https://www.google.com.pk/search?num=40&amp;newwindow=1&amp;ei=sg_pW8qrHcXQgAba0rvYBg&amp;q=150-020508-001+suppliers&amp;oq=150-020508-001+suppliers&amp;gs_l=psy-ab.3...100321.102056.0.102176.10.9.0.0.0.0.277.1089.0j3j2.5.0....0...1c.1.64.psy-ab..5.1.187...35i39k1.0.Dxse8CnKrOc</t>
  </si>
  <si>
    <t>PAC1BXZ1PA7RC</t>
  </si>
  <si>
    <t xml:space="preserve">Star wheel Motor Assembly (complete).
Make: HP.
Model: for HP Design Jet Printer T770 (same as attached picture).
Qty: 01 nos.
</t>
  </si>
  <si>
    <t>"GlaxoSmithKline OTC (Pvt) Ltd
Ashraf Butt - Procurement Officer
35 - Dockyard Road, west wharf , Karachi
Tel: 35274744 (Exxt: 4744)
ashraf.x.butt@gsk.com
Contact Person: Mr. Muhammad Mudassir
Tel       +92 22 2109551
Ext       374
Cell      0313-3254162 , 0340-0378835</t>
  </si>
  <si>
    <t>Star wheel Motor Assembly</t>
  </si>
  <si>
    <t>https://www.google.com.pk/search?num=40&amp;newwindow=1&amp;ei=gwPpW-XzDZa8vwSmmKrgCA&amp;q=hp+Star+wheel+Motor+Assembly&amp;oq=hp+Star+wheel+Motor+Assembly&amp;gs_l=psy-ab.3...895.1187.0.6540.3.3.0.0.0.0.135.257.0j2.2.0....0...1c.1.64.psy-ab..1.0.0....0.dGILnpKbhCM
https://www.google.com.pk/search?num=40&amp;newwindow=1&amp;ei=jAPpW5mrA-Ka0wLvi7jgDw&amp;q=Star+wheel+Motor+Assembly+for+HP+Design+Jet+Printer+T770&amp;oq=Star+wheel+Motor+Assembly+for+HP+Design+Jet+Printer+T770&amp;gs_l=psy-ab.3...41544.46975.0.47382.11.11.0.0.0.0.283.1481.0j8j1.9.0....0...1c.1.64.psy-ab..2.6.1052...35i304i39k1j35i39k1j35i302i39k1j33i160k1j33i10i160k1.0.3y6xOc-Sn4U</t>
  </si>
  <si>
    <t>PBD9P1XJ3YI39</t>
  </si>
  <si>
    <t xml:space="preserve">INDUCTION MOTOR 3-PHASE ,110KW, 1487 RPM, 380-440V,50HZ,SIZE 315S, 4315-6AA90 P.F 0.85 </t>
  </si>
  <si>
    <t>PBNUBH7XC774S</t>
  </si>
  <si>
    <t>Becker Vacuum Pump D-42279 Wuper
Made in Germany
Year: 2000
No: D-1657620 D-1657189
Type: U 4.165 SA/K
Speed: 1420/1700min
Motor Rating: 3.0/3.6 Kw
Inlet capacity: 160/192 m3/h
Vacuum: 3/3 m bar
QTY 2
Becker D-42279 Blower powder loading
Year: 1999
No: A-1545954
Type: SV 5.490/1
Speed: 2800/3300 min
Intel capacity: 490/570 m3/h
Pressure: 290/280 m bar
QTY 2</t>
  </si>
  <si>
    <t>Database Available
(Arsalan) becker soft reminder send
Hasan: Revised Quotation Sent on 25-04-19
Hasan: Quotation validity reminder sent for revised quotation on 03-05-19</t>
  </si>
  <si>
    <t>PCS93QTSUU8SH</t>
  </si>
  <si>
    <r>
      <rPr>
        <sz val="14"/>
        <rFont val="Trebuchet MS"/>
      </rPr>
      <t xml:space="preserve">Festo  F502
MVH -5/3-G-
3/4-B
49138
3-10 Bar
40-145 Psi
Qty=2
Double Acting Solonoide Valve
</t>
    </r>
    <r>
      <rPr>
        <sz val="14"/>
        <color rgb="FFFF0000"/>
        <rFont val="Trebuchet MS"/>
      </rPr>
      <t>Festo MVH-5/3G-1/4B Pneumatic Solenoid Valve 44-145 Psi 19138</t>
    </r>
  </si>
  <si>
    <t xml:space="preserve">
GSK 
F 268 SITE, Karachi 74000, Pakistan
Email  amir.w.siddiqui@gsk.com 
Mob +92 321 2065249 
Tel   +92 21 32599999  Ext.3201 
"Amir Wahid Siddiqui 
Production Engineering Manager Tablet Block.
Emerging Markets &amp; Asia Pacific
GSK 
F 268 SITE, Karachi 74000, Pakistan
Email  amir.w.siddiqui@gsk.com 
Mob +92 321 2065249 
Tel   +92 21 32599999  Ext.3201 
"</t>
  </si>
  <si>
    <t xml:space="preserve">Databsae available
merge new emails
</t>
  </si>
  <si>
    <t>Festo F502 Solonoide Valve</t>
  </si>
  <si>
    <t>https://www.google.com.pk/search?num=40&amp;newwindow=1&amp;ei=annpW5CDGIjrvgTmuonoBw&amp;q=MVH+-5%2F3-G-+3%2F4-B+-%22ebay%22&amp;oq=MVH+-5%2F3-G-+3%2F4-B+-%22ebay%22&amp;gs_l=psy-ab.3...4467.7426.0.7665.8.8.0.0.0.0.152.579.0j5.5.0....0...1c.1.64.psy-ab..3.0.0....0.PccHdBn7gy8</t>
  </si>
  <si>
    <t>PCWZWDUD621AI</t>
  </si>
  <si>
    <t>Pnumatic Relay 
Telemechanie Qty 2</t>
  </si>
  <si>
    <t>PDCC1AMJAXNNX</t>
  </si>
  <si>
    <t>1. ENERCON INDUCTION SEALING HEAD 4 3/4"W X 37" L
2. ENERCON CIRCUIT BOARD FOR INDUCTION SEALER, LM SERIES OEM Part Number: LM2209 SD1241</t>
  </si>
  <si>
    <t>Aamir Akbar
Qamar friend
03212679816
aamir_akbar7@yahoo.com</t>
  </si>
  <si>
    <t>ENERCON INDUCTION SEALING HEAD</t>
  </si>
  <si>
    <t>https://www.google.com/search?num=40&amp;newwindow=1&amp;source=hp&amp;ei=_XLpW-PPH8OSsgH3-pgQ&amp;q=ENERCON+INDUCTION+SEALING+HEAD+4+3%2F4%22W+X+37%22+L&amp;oq=ENERCON+INDUCTION+SEALING+HEAD+4+3%2F4%22W+X+37%22+L&amp;gs_l=psy-ab.3..33i21k1.1177.1177.0.1603.3.2.0.0.0.0.274.274.2-1.1.0....0...1c.1.64.psy-ab..2.1.274.0...0.bLormF_GffU
https://www.google.com/search?num=40&amp;newwindow=1&amp;ei=EnPpW5OECY6d5wLY75fgCg&amp;q=ENERCON+INDUCTION+SEALING+HEAD+4+3%2F4%22W+X+37%22+L+suppliers+-%22pdf%22&amp;oq=ENERCON+INDUCTION+SEALING+HEAD+4+3%2F4%22W+X+37%22+L+suppliers+-%22pdf%22&amp;gs_l=psy-ab.3...2497.5121.0.5272.7.7.0.0.0.0.191.705.0j4.4.0....0...1c.1.64.psy-ab..3.0.0....0.GnqwqadIIH4
https://www.google.com/search?num=40&amp;newwindow=1&amp;ei=JXPpW9a4JKrv5gKsirCICA&amp;q=LM2209+SD1241+suppliers+-%22pdf%22+-%22ebay%22&amp;oq=LM2209+SD1241+suppliers+-%22pdf%22+-%22ebay%22&amp;gs_l=psy-ab.3...5310.7623.0.7886.8.8.0.0.0.0.249.905.0j4j1.5.0....0...1c.1.64.psy-ab..4.0.0....0.x8UJVkDx4Z0</t>
  </si>
  <si>
    <t>PEX7GC8LX2M55</t>
  </si>
  <si>
    <t>3 PHASE INDUCTION MOTOR TYPE: HJN1-225M-4, 45KW, 400V, 50HZ, I=80.2, 1480RPM, FOOT MOUNTED, MAKE: MARATHON, FOR LINE-II</t>
  </si>
  <si>
    <t>"Riffat Tahira
Procurement Officer
Bestway Cement Limited | 8th Floor  | UBL Building, Jinnah Avenue  | Islamabad 44000, Pakistan. 
Tel: +92 51 835 5139 (Ext-324) | Fax: +92 51 265 4865 | UAN: +92 51 111 111 722
Website: www.bestway.com.pk
E-mail:  quotations1@bestway.com.pk"</t>
  </si>
  <si>
    <t>(Aralan): wainting for manufactre they will qoute</t>
  </si>
  <si>
    <t>3 PHASE INDUCTION MOTOR</t>
  </si>
  <si>
    <t xml:space="preserve">https://www.google.com.pk/search?num=40&amp;newwindow=1&amp;biw=1920&amp;bih=938&amp;ei=-njpW7y_GsnRvgSclbHgCw&amp;q=MARATHON+motor+HJN+1-225M-4+-%22pdf%22&amp;oq=MARATHON+motor+HJN+1-225M-4+-%22pdf%22&amp;gs_l=psy-ab.3...6457.9321.0.9387.7.7.0.0.0.0.153.727.0j6.6.0....0...1c.1.64.psy-ab..1.0.0....0.xQStNzqGGVQ
https://www.google.com.pk/search?num=40&amp;newwindow=1&amp;biw=1920&amp;bih=938&amp;ei=BHnpW57oK4HavgTWpoSgBA&amp;q=MARATHON+motor+supplier&amp;oq=MARATHON+motor+supplier&amp;gs_l=psy-ab.3..0j0i22i30k1l4.52784.54964.0.55164.9.9.0.0.0.0.165.798.0j6.6.0....0...1c.1.64.psy-ab..3.6.798...0i20i263k1.0.fYgoLnDfvGU
https://www.google.com.pk/search?num=40&amp;newwindow=1&amp;rlz=1C1SQJL_enPK798PK799&amp;ei=9ofpW73EGseNvQTVoK-4BA&amp;q=marathon+electric+motors+&amp;oq=marathon+electric+motors+&amp;gs_l=psy-ab.12..0l10.3772.3772.0.8154.1.1.0.0.0.0.127.127.0j1.1.0....0...1c.1.64.psy-ab..0.1.127....0.A3wBUMv65qI
https://www.google.com.pk/search?q=marathon+electric+motors&amp;num=40&amp;newwindow=1&amp;rlz=1C1SQJL_enPK798PK799&amp;source=lnms&amp;tbm=isch&amp;sa=X&amp;ved=0ahUKEwjg2cv2iM_eAhUSfCsKHfLLDSYQ_AUIDigB&amp;biw=1920&amp;bih=1058
</t>
  </si>
  <si>
    <t>PFE9Y5GIPJ75O</t>
  </si>
  <si>
    <t>TESTOMAT WATER HARDNESS TESTER Model: TH 2005 Item Code: 00152005 Water Hardness: 0.05 - 0.50 °dH</t>
  </si>
  <si>
    <t>Umer Faisal
umer.faisal@induspharma.com
0323 8811650</t>
  </si>
  <si>
    <t>PG53GPN4HWI0F</t>
  </si>
  <si>
    <t>1.        SS 304 L strip       01no
Both side length    200 MM(each sides)
Width                      80    MM
Thickness                05   MM
2.        SS 304 strip       01no
Length                     300MM
Width                      80MM
Thickness                05MM
3.        SS316L wire mesh 4feetx4feet    01no
SS 316L certification must required
Mesh size      3MM</t>
  </si>
  <si>
    <t>SAAD: 3RD ITEM SENT TO SUPPLIERS</t>
  </si>
  <si>
    <t>PHFQYFUUKFN1S</t>
  </si>
  <si>
    <t>Q-LAB CORPORATION
015/142012
2366
P/NF-8354
Pictures in email
qty: 2</t>
  </si>
  <si>
    <t>Maaz: Only 7 emails found
(Arsalan): Company refusses to sell through 3rd person</t>
  </si>
  <si>
    <t>Q-LAB CORPORATION</t>
  </si>
  <si>
    <t>https://www.google.com.pk/search?num=40&amp;newwindow=1&amp;rlz=1C1SQJL_enPK798PK799&amp;biw=1920&amp;bih=938&amp;ei=U6fqW8P3MYu0aYfju5AK&amp;q=q-lab+xe-1+membrane++keypad&amp;oq=q-lab+xe-1+membrane++keypad&amp;gs_l=psy-ab.3...1979.4875.0.5321.10.10.0.0.0.0.232.1392.0j5j2.7.0....0...1c.1.64.psy-ab..3.0.0....0.5z32VhkF6XI
https://www.google.com.pk/search?num=40&amp;newwindow=1&amp;rlz=1C1SQJL_enPK798PK799&amp;biw=1920&amp;bih=938&amp;ei=eqfqW5SRB4285gK15ZfgBg&amp;q=q-lab+xe-1+spare+parts&amp;oq=q-lab+xe-1+spare+parts&amp;gs_l=psy-ab.3..33i21k1.1083.3539.0.3673.12.11.0.0.0.0.346.1683.0j3j3j1.7.0....0...1c.1.64.psy-ab..5.7.1683...35i39k1j0i22i30k1j33i160k1.0.TwcGMZLY3sg</t>
  </si>
  <si>
    <t>PID2F2PJW8ZTJ</t>
  </si>
  <si>
    <r>
      <rPr>
        <b/>
        <sz val="14"/>
        <rFont val="Trebuchet MS"/>
      </rPr>
      <t>Lithium Battery For Lasair</t>
    </r>
    <r>
      <rPr>
        <sz val="14"/>
        <rFont val="Trebuchet MS"/>
      </rPr>
      <t xml:space="preserve">
Chargable battery for LASAIR III Particle Counter.
ITEM CODE: 704795
Qty: 1
</t>
    </r>
    <r>
      <rPr>
        <b/>
        <sz val="14"/>
        <rFont val="Trebuchet MS"/>
      </rPr>
      <t>Charger For Lasair</t>
    </r>
    <r>
      <rPr>
        <sz val="14"/>
        <rFont val="Trebuchet MS"/>
      </rPr>
      <t xml:space="preserve">
Charger for LASAIR III Particle Counter.
ITEM CODE: 706960
Qty: 1
</t>
    </r>
  </si>
  <si>
    <t>PKZ3D7XQFUF1O</t>
  </si>
  <si>
    <t>Horizontal centrifugal pump
Flow: 350 GPM @ 6 Bar
Pump Body, Flange End &amp; impeller SS
Shaft sealing: single acting mechanical seal type
with motor, Base plate &amp; coupling with coupling guard.
Any imported brand     [ QTY:01 ]
Horizontal centrifugal pump
Flow: 1000-1200 GPM @ 10 Bar
Pump Body: Cast iron
Shaft sealing: single acting mechanical seal type
with motor, Base plate &amp; coupling with coupling guard.  
Any Imported brand     [ QTY:02 ]</t>
  </si>
  <si>
    <t>Anjum Machinery
03472818028</t>
  </si>
  <si>
    <r>
      <rPr>
        <sz val="14"/>
        <rFont val="Trebuchet MS"/>
      </rPr>
      <t xml:space="preserve">Database Available
Boss Said we r  </t>
    </r>
    <r>
      <rPr>
        <sz val="14"/>
        <color rgb="FFFF0000"/>
        <rFont val="Trebuchet MS"/>
      </rPr>
      <t>NOT</t>
    </r>
    <r>
      <rPr>
        <sz val="14"/>
        <rFont val="Trebuchet MS"/>
      </rPr>
      <t xml:space="preserve"> going to work on trading company</t>
    </r>
  </si>
  <si>
    <t>PLZX16UZZSP8J</t>
  </si>
  <si>
    <r>
      <rPr>
        <b/>
        <sz val="14"/>
        <rFont val="Trebuchet MS"/>
      </rPr>
      <t xml:space="preserve">Transfer Rate          Inlet/Outlet Dia        Viscosity             </t>
    </r>
    <r>
      <rPr>
        <sz val="14"/>
        <rFont val="Trebuchet MS"/>
      </rPr>
      <t xml:space="preserve">     Temp of  Syrup
5000 Lit Per Hour        2 Inch        Bulk Density 1.6 – 1.8    80 Deg. C – 90 Deg C
30 Lit Per Hour            1 Inch        Bulk Density of 1.5                           -
10,000 Lit Per Hour     38 mm        Bulk Density of 1.5                   -</t>
    </r>
  </si>
  <si>
    <t>PNDEEW8KBYEBT</t>
  </si>
  <si>
    <t>Viscometer
Details are in URS</t>
  </si>
  <si>
    <t>Nabeel ahmed
Assistant Manager Procurement
Supply Chain Department
Getz Pharma (Pvt) Limited
29-30/27, Korangi Industrial Area, Karachi 74900, Pakistan.
UAN +9221-111-111-511 Ext. 2304
Direct # +92-213-863-6225
Cell # +92-320-121-2513
email: info@getzpharma.com</t>
  </si>
  <si>
    <t xml:space="preserve">Maaz: merged with old database
</t>
  </si>
  <si>
    <t>Viscometer</t>
  </si>
  <si>
    <t>https://www.google.com.pk/search?num=40&amp;newwindow=1&amp;ei=sV7tW7qWG4Gz5gKt9KnQCA&amp;q=viscometer+manufacturers+-%22pdf%22&amp;oq=viscometer+manufacturers+-%22pdf%22&amp;gs_l=psy-ab.3...802.7461.0.7596.14.14.0.0.0.0.245.1566.0j6j2.8.0....0...1c.1.64.psy-ab..6.6.1214...0j0i67k1j0i22i30k1.0.FN_WqDJyg9Q
https://www.google.com.pk/search?num=40&amp;newwindow=1&amp;ei=ul7tW-ypE4yQ5wLx4KOwAQ&amp;q=viscometer+suppliers+-%22pdf%22&amp;oq=viscometer+suppliers+-%22pdf%22&amp;gs_l=psy-ab.3...17595.18844.0.18953.9.8.0.0.0.0.187.708.0j4.4.0....0...1c.1.64.psy-ab..6.0.0....0.2vl0uW3PoTw</t>
  </si>
  <si>
    <t>PPX17PSXY2GA0</t>
  </si>
  <si>
    <t xml:space="preserve">Moisture Analyzer
Qty=2
Details are in URS </t>
  </si>
  <si>
    <t>Moisture Analyzer</t>
  </si>
  <si>
    <t>https://www.google.com.pk/search?num=40&amp;newwindow=1&amp;ei=zl7tW5XIJO7F_QbKppnACg&amp;q=Moisture+Analyzer+suppliers+-%22pdf%22&amp;oq=Moisture+Analyzer+suppliers+-%22pdf%22&amp;gs_l=psy-ab.3...265903.265903.0.266474.1.1.0.0.0.0.124.124.0j1.1.0....0...1c.1.64.psy-ab..0.0.0....0.sDFZdtqJhi0
https://www.google.com.pk/search?q=moisture+analyzer+manufacturers+-%22pdf%22&amp;oq=moisture+analyzer+manufacturers+-%22pdf%22&amp;aqs=chrome..69i57.8351j0j4&amp;sourceid=chrome&amp;ie=UTF-8</t>
  </si>
  <si>
    <t>PP2PY73LHL3R2</t>
  </si>
  <si>
    <t>Autoclave Details are in URS</t>
  </si>
  <si>
    <t>https://www.google.com.pk/search?num=40&amp;newwindow=1&amp;ei=2V_tW7nBOMHyvASVvYd4&amp;q=Autoclave+suppliers+-%22pdf%22&amp;oq=Autoclave+suppliers+-%22pdf%22&amp;gs_l=psy-ab.3...46577.46577.0.47839.1.1.0.0.0.0.109.109.0j1.1.0....0...1c.1.64.psy-ab..0.0.0....0.lZi4POlyev4
https://www.google.com.pk/search?num=40&amp;newwindow=1&amp;ei=9F_tW76lIojfvgT0qpTQCg&amp;q=Autoclave+manufacturers+-%22pdf%22&amp;oq=Autoclave+manufacturers+-%22pdf%22&amp;gs_l=psy-ab.3...33219.39228.0.39771.3.3.0.0.0.0.106.210.0j2.2.0....0...1c.1.64.psy-ab..1.0.0....0.vF4LTmvcy3s</t>
  </si>
  <si>
    <t>PQ5JWIX5U4W8U</t>
  </si>
  <si>
    <t>TOC analyzer  Details are in URS</t>
  </si>
  <si>
    <t>TOC analyzer</t>
  </si>
  <si>
    <t>https://www.google.com.pk/search?num=40&amp;newwindow=1&amp;ei=HWDtW-_7IMqHvQSaoK-4Bg&amp;q=TOC+analyzer+manufacturers+-%22pdf%22&amp;oq=TOC+analyzer+manufacturers+-%22pdf%22&amp;gs_l=psy-ab.3...20357.20357.0.20939.1.1.0.0.0.0.113.113.0j1.1.0....0...1c.1.64.psy-ab..0.0.0....0.n3qVkvDLTjs
https://www.google.com.pk/search?num=40&amp;newwindow=1&amp;ei=CmDtW5_fLsPrvATz3rroAQ&amp;q=TOC+analyzer++suppliers+-%22pdf%22&amp;oq=TOC+analyzer++suppliers+-%22pdf%22&amp;gs_l=psy-ab.3...36352.36352.0.43909.1.1.0.0.0.0.108.108.0j1.1.0....0...1c.1.64.psy-ab..0.0.0....0.i9PToo8of80</t>
  </si>
  <si>
    <t>PSWSD5GMQM90F</t>
  </si>
  <si>
    <t xml:space="preserve">Supco LOGiT Temperature Data
Logger with 2 External Sensors LTT
Qty 16
Supco Data View Current &amp; Volt
Data Logger with Display DVCV
Qty 01
Supco LOGiT Software and LINTU
with USB Interface Cable LLSU
Qty 06
</t>
  </si>
  <si>
    <t>Unilever Pakistan Limited
Khalid Rahman
Avari Plaza, Fatima Jinnah Road, 
Karachi - 75530, Pakistan
T : +92 21 35660062
Khalid.Rahman@unilever.com</t>
  </si>
  <si>
    <t>(Arsalan): Mails send to company distributors</t>
  </si>
  <si>
    <t>Supco LOGiT Temperature Data</t>
  </si>
  <si>
    <t>https://www.google.com.pk/search?num=40&amp;newwindow=1&amp;ei=sWjtW5PeApbEvwSEzZHIDw&amp;q=supco+LTT+LOGiT+Temperature+Data+Logger+-%22amazon%22&amp;oq=supco+LTT+LOGiT+Temperature+Data+Logger+-%22amazon%22&amp;gs_l=psy-ab.3...2334.5517.0.5780.10.9.0.0.0.0.337.946.2-1j2.3.0....0...1c.1.64.psy-ab..7.1.337...35i39k1.0.Ut-MrKlktEc
https://www.google.com.pk/search?num=40&amp;newwindow=1&amp;q=Supco+DVCV+Data+View+Current+and+Voltage+Data+Logger+with+Display+-%22amazon%22&amp;spell=1&amp;sa=X&amp;ved=0ahUKEwiHurSotdbeAhXMvI8KHVnJBz0QBQgoKAA&amp;biw=1920&amp;bih=938
https://www.google.com.pk/search?num=40&amp;newwindow=1&amp;ei=eGntW6WkK8bevgTBm7-4Bg&amp;q=Supco+LOGiT+LLSU+-%22amazon%22&amp;oq=Supco+LOGiT+LLSU+-%22amazon%22&amp;gs_l=psy-ab.3...184.5111.0.5447.10.9.0.0.0.0.411.1291.2-1j2j1.4.0....0...1c.1.64.psy-ab..7.0.0....0.yVQwZwwF0LM
https://www.google.com.pk/search?num=40&amp;newwindow=1&amp;biw=1920&amp;bih=938&amp;ei=22jtW6XtCofgvATjxpyYBg&amp;q=supco+logit+suppliers&amp;oq=supco+logit+suppliers&amp;gs_l=psy-ab.3..33i160k1l3.175090.184497.0.184689.14.12.0.0.0.0.324.1211.2-2j2.4.0....0...1c.1.64.psy-ab..10.4.1210...0j35i39k1j0i67k1j0i20i263k1j0i22i30k1.0.zh339_SCSxk</t>
  </si>
  <si>
    <t>PSXYUSHNM37AW</t>
  </si>
  <si>
    <t xml:space="preserve">CARD, AVR (THYRIPART)
TYPE: 6GA2 491/1A
MAKE: SIEMENS
Qty 01 each
MODULE, POWER FOR AVR CARD
TYPE: 6GA2 492/1A
MAKE: SIEMENS
Qty 01 each
SIEMENS CONTROL RELAY
MODEL 3TX4431- 2A
Qty 01 each
</t>
  </si>
  <si>
    <t xml:space="preserve">Naqeeb-Ur-Rahim
nurahim@engro.com
Procurement Officer
Tel : 0092-21-111-211-211 (Ext - 7082)
Fax : 0092-21-35810669
Cell : +92 – 308-2224201
Web: www.engrofertilizers.com
</t>
  </si>
  <si>
    <t>AVR CARD (Siemens)</t>
  </si>
  <si>
    <t>https://www.google.com.pk/search?q=6GA2+491%2F1A&amp;oq=6GA2+491%2F1A&amp;aqs=chrome..69i57&amp;sourceid=chrome&amp;ie=UTF-8
https://www.google.com.pk/search?q=3TX4431-+2A&amp;oq=3TX4431-+2A&amp;aqs=chrome..69i57&amp;sourceid=chrome&amp;ie=UTF-8</t>
  </si>
  <si>
    <t>PUI95EWZIGYAD</t>
  </si>
  <si>
    <t>Mecmesin 432-502</t>
  </si>
  <si>
    <t>(Arsalan) Imtek agent in Pakistan
rates are much higher from germany
Agent in Pakistan.</t>
  </si>
  <si>
    <t>Mecmesin 876-107 Manually-Controlled</t>
  </si>
  <si>
    <t>https://www.google.com.pk/search?num=40&amp;newwindow=1&amp;ei=mV7yW6X5OYLfgAbXzZz4DQ&amp;q=Mecmesin+432-502+-%22pdf%22&amp;oq=Mecmesin+432-502+-%22pdf%22&amp;gs_l=psy-ab.3...164741.167172..167308...0.0..0.370.1303.0j3j2j1......0....1..gws-wiz.......0i71j35i302i39.Gf5Lm1UaXVQ
https://www.google.com.pk/search?num=40&amp;newwindow=1&amp;ei=Ql_yW4CzA8iPwgSR3p6QAQ&amp;q=Mecmesin+432-502+suppliers+-%22pdf%22&amp;oq=Mecmesin+432-502+suppliers+-%22pdf%22&amp;gs_l=psy-ab.3...9914.11351..11456...0.0..0.267.1745.0j7j2......0....1..gws-wiz.paPbdNc5f7s
https://www.google.com.pk/search?num=40&amp;newwindow=1&amp;ei=bV7yW_jKIsuUgAbzgSw&amp;q=Mecmesin+876-107+-%22pdf%22&amp;oq=Mecmesin+876-107+-%22pdf%22&amp;gs_l=psy-ab.3...231733.234637..234790...0.0..0.184.1068.0j6......0....1..gws-wiz.......35i302i39.UKIFz4e1coU
https://www.google.com.pk/search?num=40&amp;newwindow=1&amp;ei=WV_yW6uoF8yQwgTfo5zADg&amp;q=Mecmesin+876-107+suppliers+-%22pdf%22&amp;oq=Mecmesin+876-107+suppliers+-%22pdf%22&amp;gs_l=psy-ab.3...7952.10686..10794...1.0..0.287.1813.0j9j1......0....1..gws-wiz._5uX9EvzbTQ
https://www.google.com.pk/search?num=40&amp;newwindow=1&amp;ei=uF7yW9a1JYGwwASoi5fQBA&amp;q=Mecmesin+351-059+-%22pdf%22&amp;oq=Mecmesin+351-059+-%22pdf%22&amp;gs_l=psy-ab.3...177473.180192..180296...0.0..0.193.1095.0j6......0....1..gws-wiz.......35i302i39.r1g4vVkzVxo
https://www.google.com.pk/search?num=40&amp;newwindow=1&amp;ei=bl_yW4iPCYGCwgTThbJw&amp;q=Mecmesin+351-059+supliers+-%22pdf%22&amp;oq=Mecmesin+351-059+supliers+-%22pdf%22&amp;gs_l=psy-ab.3...6917.8692..8952...0.0..0.207.1737.0j5j4......0....1..gws-wiz.AFBbP7SFxnA
https://www.google.com.pk/search?num=40&amp;newwindow=1&amp;ei=Tl_yW-2nJYaTwgTAv4XADw&amp;q=Mecmesin+suppliers+-%22pdf%22&amp;oq=Mecmesin+suppliers+-%22pdf%22&amp;gs_l=psy-ab.3...49529.49529..50366...0.0..0.187.187.0j1......0....1..gws-wiz.kyD_P6JnR0Q
https://www.google.com.pk/search?num=40&amp;newwindow=1&amp;ei=gl_yW-7xCISVwgSpuaa4Dg&amp;q=Mecmesin+distirbutirs++-%22pdf%22&amp;oq=Mecmesin+distirbutirs++-%22pdf%22&amp;gs_l=psy-ab.3...8553.11293..11468...0.0..0.196.2369.0j13......0....1..gws-wiz.......0i71.qYOk0u6cz1U</t>
  </si>
  <si>
    <t>PUP6NKDX414TC</t>
  </si>
  <si>
    <t xml:space="preserve">AMMETER:
     STYLE: 90 DEG MOVING IRON PANEL MOUNT
     READOUT: ANALOG
     AUX SUPPLY: AC
     CLASS: 1.5
     INPUT VALUE: 1A
     CT RATINGS: 40A PRIMARY, 1A SECONDARY
     DIMENSIONS: 72MM X 72MM
TEXT:SPARE FOR  ALL . LV SGR, PC,S , MCC  AND  ASP   OF ENVEN PLANT
MFG
FRER:F72E
</t>
  </si>
  <si>
    <t>Naqeeb-Ur-Rahim
nurahim@engro.com
Procurement Officer
Tel : 0092-21-111-211-211 (Ext - 7082)
Fax : 0092-21-35810669
Cell : +92 – 308-2224201
Web: www.engrofertilizers.com
Pr#3700017161</t>
  </si>
  <si>
    <r>
      <rPr>
        <sz val="14"/>
        <rFont val="Trebuchet MS"/>
      </rPr>
      <t xml:space="preserve">http://tvri.co.uk/shop/index.php?route=product/product&amp;product_id=227
http://ex-baltic.com/index.php?route=product/product&amp;path=151&amp;product_id=574
</t>
    </r>
    <r>
      <rPr>
        <b/>
        <sz val="14"/>
        <rFont val="Trebuchet MS"/>
      </rPr>
      <t xml:space="preserve">frersale@frer.it
sales@tvri.co.uk
info@ex-baltic.com
</t>
    </r>
    <r>
      <rPr>
        <sz val="14"/>
        <rFont val="Trebuchet MS"/>
      </rPr>
      <t xml:space="preserve">(Arsalan): No Answere </t>
    </r>
  </si>
  <si>
    <t>database check in comment box</t>
  </si>
  <si>
    <t>https://www.google.com.pk/search?num=40&amp;newwindow=1&amp;ei=7YjyW9y0HaXVgAbo1K6ACw&amp;q=%22%40frer.it%22+email&amp;oq=%22%40frer.it%22+email&amp;gs_l=psy-ab.3..0i22i10i30.5467.6643..6852...0.0..0.243.1161.0j5j1......0....1..gws-wiz.......0i22i30.hUtFpNQfkQU
http://ex-baltic.com/index.php?route=product/product&amp;path=151&amp;product_id=574
https://www.google.com.pk/search?num=40&amp;newwindow=1&amp;ei=lInyW7P-KZG7ggfKupbYCw&amp;q=FRER+F72EAX040+-%22pdf%22&amp;oq=FRER+F72EAX040+-%22pdf%22&amp;gs_l=psy-ab.3...2173.2998..3237...0.0..0.172.834.0j5......0....1..gws-wiz.eheOO3wzf6I</t>
  </si>
  <si>
    <t>PXJM4GAAXZ9I9</t>
  </si>
  <si>
    <t>QTY: 100
PB 1210 &amp; PB 1208
MaKe: PalletCo
Heavy duty industrial pallet
sales@palletco.ae</t>
  </si>
  <si>
    <t>UNILEVER Pakistan Limited
Imran Iqbal
Avari Plaza, Fatima Jinnah Road, 
Karachi - 75530, Pakistan
T : +92 21 35660062
Imran.Iqbal@unilever.com</t>
  </si>
  <si>
    <t>sales@palletco.ae
Email enquiry to above email
SaaD: Emailed to above address</t>
  </si>
  <si>
    <t>PY2IJBKPYR7WJ</t>
  </si>
  <si>
    <t xml:space="preserve">•	 Thermal Shock Chamber GT-F56
•	 Thermal Shock Chamber GT-F56
•	 PLC Touch Screen Salt Spray Corrosion Test Chamber GT-F50B
•	 Environmental Corrosion Chamber Salt Spray Tester GT-F50A
•	 Temperature and Humidity Climatic Test Chamber GT-C52
 Environmental Chamber Temperature and Humidity Test 
</t>
  </si>
  <si>
    <t>General Enquiry</t>
  </si>
  <si>
    <t>Send to single supplier by Boss
(Arsalan): Rates arrived</t>
  </si>
  <si>
    <t>PZ846WLTA647O</t>
  </si>
  <si>
    <t>MOTOR FOR VACUUM CLEANER ATTIX 30-11 PC 
Mfr Part no# 107413592
MOTOR KIT MODEL:302003384 
MAKE: NILFISK 
Qty :02</t>
  </si>
  <si>
    <t>Riffat Tahira
 Procurement Officer
 Procurement Department– Processing Team
quotations1@bestway.com.pk
SPI # 2124 RFQ # 5773-ELEC</t>
  </si>
  <si>
    <t>MOTOR FOR VACUUM CLEANER (NILFISK )</t>
  </si>
  <si>
    <t xml:space="preserve">https://www.google.com.pk/search?q=nilfisk+302003384&amp;newwindow=1&amp;source=lnms&amp;sa=X&amp;ved=0ahUKEwjcyd7Sv-DeAhUFY48KHSn8AtgQ_AUICSgA&amp;biw=1920&amp;bih=938&amp;dpr=1
https://www.google.com.pk/search?num=40&amp;newwindow=1&amp;biw=1920&amp;bih=938&amp;ei=7bHyW-XrIomYvQTfwYKACg&amp;q=nilfisk+302003384+suppliers&amp;oq=nilfisk+302003384+suppliers&amp;gs_l=psy-ab.3...116233.118007..118128...0.0..1.400.2677.2-8j0j1......0....1..gws-wiz.......33i10.5FSKrTLUy7E
https://www.google.com.pk/search?num=40&amp;newwindow=1&amp;biw=1920&amp;bih=938&amp;ei=ZLLyW_DNIYjdvASN7K6QAw&amp;q=nilfisk++suppliers&amp;oq=nilfisk++suppliers&amp;gs_l=psy-ab.3..0i7i30l3j0l2j0i30l5.7894.7894..8838...0.0..0.330.330.3-1......0....1..gws-wiz.......0i71.0H15mxqWJec
https://www.google.com.pk/search?num=40&amp;newwindow=1&amp;q=nilfisk+spare+parts+suppliers&amp;spell=1&amp;sa=X&amp;ved=0ahUKEwiykJWewODeAhVViXAKHXFJCiQQBQgoKAA&amp;biw=1920&amp;bih=938
--------------------------------------------------------------------------
https://www.google.com.pk/search?q=%22302003384%22+Nilfisk&amp;num=40&amp;newwindow=1&amp;rlz=1C1SQJL_enPK798PK799&amp;source=lnms&amp;tbm=isch&amp;sa=X&amp;ved=0ahUKEwjjkqDNwODeAhXMLI8KHbuDA5cQ_AUIDigB&amp;biw=1920&amp;bih=1058
https://www.google.com.pk/search?num=40&amp;newwindow=1&amp;rlz=1C1SQJL_enPK798PK799&amp;ei=ybLyW-qwAYrjvgT54IzoAw&amp;q=%22302003384%22+Nilfisk&amp;oq=%22302003384%22+Nilfisk&amp;gs_l=psy-ab.3...6181.16971..17595...0.0..0.296.2261.2-8......0....1..gws-wiz.......33i10.1tiD_Er352U
</t>
  </si>
  <si>
    <t>PZTSNW226PNI4</t>
  </si>
  <si>
    <t xml:space="preserve">Bosch capsule machine parts.
 Machine details and parts snaps are in email
1. Tamping head / guide ring 30329
2. Auger no 3844
3. Stirrer no 16669
4. Hopper no 16670 </t>
  </si>
  <si>
    <t>zakir.x.ali@gsk.com
Ashraf Butt
Procurement Officer
GlaxoSmithKline OTC (Pvt) Ltd.
35 - Dockyard Road, west wharf , Karachi
Tel: 35274744 (Ext: 4744)
ashraf.x.butt@gsk.com</t>
  </si>
  <si>
    <t>(Arsalan): for futher help use
https://www.iimnc.com/assets/IIM-Bosch-GKF-330-400-manual-110113.pdf
i have emamiled Bosch on their site
saad: 1st letter send by saad</t>
  </si>
  <si>
    <t>Bosch capsule machine parts</t>
  </si>
  <si>
    <t>https://www.google.com.pk/search?q=bosch+distributor+germany&amp;num=40&amp;newwindow=1&amp;hl=en-PK&amp;authuser=0&amp;ei=lYv3W-LrHImlwATg8ZywBg&amp;start=0&amp;sa=N&amp;ved=0ahUKEwiiiobt3-neAhWJEpAKHeA4B2Y48AEQ8tMDCCw&amp;biw=1422&amp;bih=980</t>
  </si>
  <si>
    <t>Q1Y1WF6S7IL04</t>
  </si>
  <si>
    <t>MICROBIOLOGY LAMINAR FLOW HOOD
URS specified in email</t>
  </si>
  <si>
    <t xml:space="preserve">Nasiruddin Khan
nasiruddin.khan@martindow.com
Sourcing Manager (Plant services) | Procurement | Ext: 295
Martin Dow Marker Ltd
Formerly Merck (Pvt.) Ltd.
D-7, Shaheed-e-Millat Road,
Karachi-75350, Pakistan UAN : +92 21 111 523 523
Fax   : +92 21 3455 92 21
</t>
  </si>
  <si>
    <t>MICROBIOLOGY LAMINAR FLOW HOOD</t>
  </si>
  <si>
    <t>https://www.google.com.pk/search?num=40&amp;newwindow=1&amp;biw=1920&amp;bih=938&amp;ei=rzf2W4uCFsvhvgTO26qICw&amp;q=LAMINAR+FLOW+HOOD+manufacturers
https://www.google.com.pk/search?num=40&amp;newwindow=1&amp;biw=1920&amp;bih=938&amp;ei=tzf2W6L9AsGyggfVnLz4Dg&amp;q=LAMINAR+FLOW+HOOD+manufacturers+uk&amp;oq=LAMINAR+FLOW+HOOD+manufacturers+uk&amp;gs_l=psy-ab.3...15778.16800..17176...0.0..0.362.957.2-1j2......0....1..gws-wiz.......0i71j0i22i30j33i22i29i30.OzzUHndfACo
https://www.google.com.pk/search?num=40&amp;newwindow=1&amp;biw=1920&amp;bih=938&amp;ei=yjf2W9HLBKTm_QaLz4CYBQ&amp;q=LAMINAR+FLOW+HOOD+manufacturers+USA&amp;oq=LAMINAR+FLOW+HOOD+manufacturers+USA&amp;gs_l=psy-ab.3..33i22i29i30.4726.6908..7215...0.0..0.322.1512.2-3j2......0....1..gws-wiz.......0i71j0i22i30.y3kraEA_4-U
https://www.google.com.pk/search?num=40&amp;newwindow=1&amp;biw=1920&amp;bih=938&amp;ei=0zf2W_rbCM67ggfns5LgCQ&amp;q=LAMINAR+FLOW+HOOD+manufacturers+China&amp;oq=LAMINAR+FLOW+HOOD+manufacturers+China&amp;gs_l=psy-ab.3..33i22i29i30.5881.7631..7817...0.0..0.321.1804.2-5j1......0....1..gws-wiz.......0i71j35i39j0i22i30.pPkbz01ao8Q
https://www.google.com.pk/search?num=40&amp;newwindow=1&amp;biw=1920&amp;bih=938&amp;ei=7jf2W9aAI4um_Qb295X4CQ&amp;q=MICROBIOLOGY+LAMINAR+FLOW+HOOD+manufacturers+&amp;oq=MICROBIOLOGY+LAMINAR+FLOW+HOOD+manufacturers+&amp;gs_l=psy-ab.3..33i22i29i30l3.4096.4096..4440...0.0..0.303.303.3-1......0....1..gws-wiz.7RFC4d9VyYY</t>
  </si>
  <si>
    <t>Q29SLA1HRPYPI</t>
  </si>
  <si>
    <t>Model: MR-J3-350A
Power: 3.5KW
Input: 16A 3phase+1phase 200-230V     50Hz
Output: 170      0-360Hz    17Amp</t>
  </si>
  <si>
    <t>Muhammad Saad Saleem
HOD (Maint &amp; Utilities)      
 Tel       : ( +9221) 34154157 Ext:808
 Cell     : +923322466411
 Web: www.pslcaps.com
Email: saad.saleem@pslpet.com</t>
  </si>
  <si>
    <t>Q41B49XNPXM13</t>
  </si>
  <si>
    <t>HALF AND HALF REFRIGERATOR 16CFT or Above 
REQUIRED QTY 1PCS</t>
  </si>
  <si>
    <t>MUHAMMAD FARHAN
Purchase Officer 
Liaquat National Hospital &amp; Medical College
Stadium Road, Karachi - 74800
Ph: +92-213-441-2959
Mob: 0300-2146747
UAN #: 111 456 456 – EXT 2959
muhammad.farhan@lnh.edu.pk</t>
  </si>
  <si>
    <t xml:space="preserve">(Arsalan): It may be half freezer and half refrigator confirm it from customer
Yasir : Saad know the answer
</t>
  </si>
  <si>
    <t>HALF AND HALF REFRIGERATOR</t>
  </si>
  <si>
    <t>https://www.google.com.pk/search?num=40&amp;newwindow=1&amp;biw=1920&amp;bih=938&amp;ei=YTn2W5KPGYfGgAbX0J7QCQ&amp;q=hospital+grade+refrigerator+manufacturers&amp;oq=Hospital+grade+refrigerator+manufactuer&amp;gs_l=psy-ab.3.0.33i21l2.4352.6760..9216...0.0..0.220.2398.0j8j4......0....1..gws-wiz.......0i71j0i22i30.TJitvPUKdWg
https://www.google.com.pk/search?num=40&amp;newwindow=1&amp;biw=1920&amp;bih=938&amp;ei=bDn2W8WOG8aNsAG2mYX4CA&amp;q=Medical+grade+refrigerator+manufacturers&amp;oq=Medical+grade+refrigerator+manufacturers&amp;gs_l=psy-ab.3...10521.14081..14344...1.0..0.287.2028.0j8j2......0....1..gws-wiz.......0i71.NTZqBE5TQys
https://www.google.com.pk/search?num=40&amp;newwindow=1&amp;biw=1920&amp;bih=938&amp;ei=ezn2W7WYLMWtswHhrpXQDA&amp;q=Pharmaceutical+grade+refrigerator+manufacturers&amp;oq=Pharmaceutical+grade+refrigerator+manufacturers&amp;gs_l=psy-ab.3...8257.15423..15679...3.0..0.240.3471.0j16j2......0....1..gws-wiz.......0i71.OTLa0ulE9t8
https://www.google.com.pk/search?num=40&amp;newwindow=1&amp;biw=1920&amp;bih=938&amp;ei=jDn2W7zcFofRsAGpk42gBg&amp;q=Pharmaceutical+grade+refrigerator+usa+manufacturers&amp;oq=Pharmaceutical+grade+refrigerator+usa+manufacturers&amp;gs_l=psy-ab.3..0i71l8.12773.13187..13253...0.0..0.211.603.0j1j2......0....1..gws-wiz.jY7xK5ydERA
https://www.google.com.pk/search?num=40&amp;newwindow=1&amp;biw=1920&amp;bih=938&amp;ei=mjn2W7vaKYuesAHj66nAAQ&amp;q=Pharmaceutical+grade+refrigerator+uk+manufacturers&amp;oq=Pharmaceutical+grade+refrigerator+uk+manufacturers&amp;gs_l=psy-ab.3...8532.9660..10116...0.0..0.224.597.0j2j1......0....1..gws-wiz.......0i71.uIgU-Q60Jqc
https://www.google.com.pk/search?num=40&amp;newwindow=1&amp;biw=1920&amp;bih=938&amp;ei=rjn2W9eIIcWTsAGK-ZXIBQ&amp;q=Pharmaceutical+grade+refrigerator+China+manufacturers+-%22alibaba%22&amp;oq=Pharmaceutical+grade+refrigerator+China+manufacturers+-%22alibaba%22&amp;gs_l=psy-ab.3...3924.7275..7387...0.0..0.242.1875.0j8j2......0....1..gws-wiz.......33i160.7RZwS5a9mhc</t>
  </si>
  <si>
    <t>Q4XYS4DURW702</t>
  </si>
  <si>
    <r>
      <rPr>
        <sz val="14"/>
        <rFont val="Trebuchet MS"/>
      </rPr>
      <t xml:space="preserve">1. Mono Block Pump 
Part Number: (P-2211 A/B)
Qty: 2
2. Mono Block Pump
Part Number: ( P-2104 A/B )
Qty: 2
</t>
    </r>
    <r>
      <rPr>
        <b/>
        <sz val="14"/>
        <rFont val="Trebuchet MS"/>
      </rPr>
      <t>Details are in email</t>
    </r>
  </si>
  <si>
    <t>Engro Polymer &amp; chemicals
Muhammad Jamal Sharf - Project Engineer
Contact No. +923343245283
Email: mjsharf@engro.com</t>
  </si>
  <si>
    <t xml:space="preserve">(Arsalan): no rates </t>
  </si>
  <si>
    <t>Q9H2GEMDNXEI1</t>
  </si>
  <si>
    <t>Climatic Chamber
URS attached in Email</t>
  </si>
  <si>
    <t xml:space="preserve">M.Qeyamuddin | 
SAMI Pharmaceuticals (Pvt.) Limited
Karachi – Pakistan               
TEL.:  +92 21 32578081-83 | Fax +92 21 32563934. 
E-MAIL: samipharma@samikhi.com; procurement@samikhi.com
WWW.samipharmapk.com
</t>
  </si>
  <si>
    <t>QCERXQQFZW118</t>
  </si>
  <si>
    <t>Cool Incubator Peltier – Technology
URS attached in Email</t>
  </si>
  <si>
    <t>(Arsalan) send emails to further companies</t>
  </si>
  <si>
    <t>QD3QCNDRAJFJR</t>
  </si>
  <si>
    <t>Dry Heat Sterilizer (Oven)
Drying Oven
URS attached in Email</t>
  </si>
  <si>
    <t>Dry Heat Sterilizer (Oven)</t>
  </si>
  <si>
    <t>https://www.google.com.pk/search?num=40&amp;newwindow=1&amp;ei=Nov3W92iKYzBlwSOgpfwDA&amp;q=Dry+Heat+Sterilizer+%28Oven%29+manufactueres&amp;oq=Dry+Heat+Sterilizer+%28Oven%29+manufactueres&amp;gs_l=psy-ab.3..33i21.7049.10055..10488...0.0..0.239.2697.0j12j2......0....1..gws-wiz.......0i71j0i22i30j33i22i29i30j33i10j33i160.ygeHIa0hhlM
https://www.google.com.pk/search?num=40&amp;newwindow=1&amp;ei=WYv3W5PuEMKSwgTd_ru4Cw&amp;q=Dry+Heat+Sterilizer+%28Oven%29+china+manufacturers+-%22alibaba%22&amp;oq=Dry+Heat+Sterilizer+%28Oven%29+china+manufacturers+-%22alibaba%22&amp;gs_l=psy-ab.3...1822.5997..6133...0.0..0.225.1679.0j9j1......0....1..gws-wiz.Colys2zYMW0
https://www.google.com.pk/search?num=40&amp;newwindow=1&amp;ei=bYv3W_y9KcnHwAT3zJbgAg&amp;q=Dry+Heat+Sterilizer+%28Oven%29+germany+manufacturers+-%22alibaba%22++-%22tradeindia%22&amp;oq=Dry+Heat+Sterilizer+%28Oven%29+germany+manufacturers+-%22alibaba%22++-%22tradeindia%22&amp;gs_l=psy-ab.3...3159.7685..7926...0.0..0.295.2565.0j12j3......0....1..gws-wiz.......0i71.JzEqBBPGtJM
https://www.google.com.pk/search?num=40&amp;newwindow=1&amp;ei=dov3W-usNIifwATL17HwBw&amp;q=Dry+Heat+Sterilizer+%28Oven%29+uk+manufacturers+-%22alibaba%22++-%22tradeindia%22&amp;oq=Dry+Heat+Sterilizer+%28Oven%29+uk+manufacturers+-%22alibaba%22++-%22tradeindia%22&amp;gs_l=psy-ab.3...10117.10900..11116...0.0..0.151.449.0j3......0....1..gws-wiz.......0i71.a-JuycgnWic
https://www.google.com.pk/search?num=40&amp;newwindow=1&amp;ei=g4v3W9LeDo3TwgT4-Im4BQ&amp;q=Drying+Ovenuk+manufacturers+-%22alibaba%22++-%22tradeindia%22&amp;oq=Drying+Ovenuk+manufacturers+-%22alibaba%22++-%22tradeindia%22&amp;gs_l=psy-ab.3...94923.99770..100250...0.0..0.261.1265.0j6j1......0....1..gws-wiz.......0i71.EVMtPbDg0t0
https://www.google.com.pk/search?num=40&amp;newwindow=1&amp;ei=6Iv3W63DLYGcwASGuYDoDA&amp;q=Drying+Oven+uk+manufacturers+-%22alibaba%22+-%22tradeindia%22&amp;oq=Drying+Oven+uk+manufacturers+-%22alibaba%22+-%22tradeindia%22&amp;gs_l=psy-ab.3...19306.19729..19960...0.0..0.167.491.0j3......0....1..gws-wiz.zDnIOMTZGso
https://www.google.com.pk/search?num=40&amp;newwindow=1&amp;ei=_Yv3W8vNO8anwgS2jZzQAg&amp;q=Drying+Oven+usa+manufacturers+-%22alibaba%22+-%22tradeindia%22&amp;oq=Drying+Oven+usa+manufacturers+-%22alibaba%22+-%22tradeindia%22&amp;gs_l=psy-ab.3...6276.7242..7387...0.0..0.177.347.0j2......0....1..gws-wiz.......0i71.9wWHebwNFHo
https://www.google.com.pk/search?num=40&amp;newwindow=1&amp;ei=Boz3W9vxHoaSwgTnq5zQDg&amp;q=Drying+Oven+Germany+manufacturers+-%22alibaba%22+-%22tradeindia%22&amp;oq=Drying+Oven+Germany+manufacturers+-%22alibaba%22+-%22tradeindia%22&amp;gs_l=psy-ab.3...6175.8071..8206...0.0..0.219.1588.0j8j1......0....1..gws-wiz.......0i71.Lrp21yfh4Iw
https://www.google.com.pk/search?num=40&amp;newwindow=1&amp;ei=D4z3W43BM4PDwATNipmgCg&amp;q=Drying+Oven+china+manufacturers+-%22alibaba%22+-%22tradeindia%22&amp;oq=Drying+Oven+china+manufacturers+-%22alibaba%22+-%22tradeindia%22&amp;gs_l=psy-ab.3...10415.11935..12118...0.0..0.172.1151.0j7......0....1..gws-wiz.mXt3KBW4gzE</t>
  </si>
  <si>
    <t>QHXI2I6KAXQH1</t>
  </si>
  <si>
    <t>Dissolution Tester (08 Stations)
Dissolution Tester (12 Stations)
URS attached in Email</t>
  </si>
  <si>
    <t>QHDRAK4Y3K055</t>
  </si>
  <si>
    <t>Isolator
URS attached in Email</t>
  </si>
  <si>
    <t>QHFMMLXHGWT1A</t>
  </si>
  <si>
    <t>Fourier-transform infrared spectroscopy (FTIR)
URS attached in Email</t>
  </si>
  <si>
    <t>(Arsalan): no rates.
one supplier refuses to sale to distributor</t>
  </si>
  <si>
    <t>Fourier-transform infrared spectroscopy (FTIR)</t>
  </si>
  <si>
    <t>https://www.google.com.pk/search?num=40&amp;newwindow=1&amp;ei=U4z3W9yhAojsaNOBk5AG&amp;q=ftir+spectroscopy+manufacturers&amp;oq=ftir+spectroscopy+manu&amp;gs_l=psy-ab.3.0.0.394.2918..4192...0.0..0.285.1054.0j3j2......0....1..gws-wiz.......0i71j0i67j0i20i263j0i22i30.Zfp6U74lSEU
https://www.google.com.pk/search?num=40&amp;newwindow=1&amp;ei=WIz3W8SoHcuYwATp6YmQAQ&amp;q=ftir+spectroscopy+usa+manufacturers&amp;oq=ftir+spectroscopy+usa+manufacturers&amp;gs_l=psy-ab.3.1.0i71l8.13429.13788..13902...0.0..0.185.545.0j3......0....1..gws-wiz.9X5uD2-kgyA
https://www.google.com.pk/search?num=40&amp;newwindow=1&amp;ei=Z4z3W_q5I8SuwATM3pmwAQ&amp;q=ftir+spectroscopy+uk+manufacturers&amp;oq=ftir+spectroscopy+uk+manufacturers&amp;gs_l=psy-ab.3...6160.7144..7327...0.0..0.176.515.0j3......0....1..gws-wiz.......0i71.nR_RaHikZdI
https://www.google.com.pk/search?num=40&amp;newwindow=1&amp;ei=cIz3W6XRC8ONwgT025bYCw&amp;q=ftir+spectroscopy+china+manufacturers&amp;oq=ftir+spectroscopy+china+manufacturers&amp;gs_l=psy-ab.3..35i39.5567.6943..7080...0.0..0.206.1093.0j5j1......0....1..gws-wiz.......0i71.tD2Sw6VSqRc
https://www.google.com.pk/search?q=fourier-transform+infrared+spectroscopy+(ftir)&amp;oq=Fourier-transform+infrared+spectroscopy+(FTIR)&amp;aqs=chrome.0.0j69i59j0l4.432j0j7&amp;sourceid=chrome&amp;ie=UTF-8</t>
  </si>
  <si>
    <t>QJ5ULFBMSSGVR</t>
  </si>
  <si>
    <t>High Performance Liquid Chromatograph (HPLC)
URS attached in Email</t>
  </si>
  <si>
    <t>QJFXGGQ9JZKVK</t>
  </si>
  <si>
    <t>Orbital Shaker
URS attached in Email</t>
  </si>
  <si>
    <t>(Arsalan) working..</t>
  </si>
  <si>
    <t>Orbital Shaker</t>
  </si>
  <si>
    <t>https://www.google.com.pk/search?num=40&amp;newwindow=1&amp;ei=LIz3W83iD4avwASOo6SACA&amp;q=orbital+shaker+manufacturers+-%22alibaba%22+-%22tradeindia%22&amp;oq=orbital+shaker+manufacturers+-%22alibaba%22+-%22tradeindia%22&amp;gs_l=psy-ab.3...108626.108626..109239...0.0..0.162.162.0j1......0....1j2..gws-wiz.......0i71._lw4VuMEpd4
https://www.google.com.pk/search?num=40&amp;newwindow=1&amp;q=orbital+shaker+usa+manufacturers+-%22alibaba%22+-%22tradeindia%22+-%22indiamart%22&amp;spell=1&amp;sa=X&amp;ved=0ahUKEwiP4L304OneAhWBjZAKHbMVBmIQBQgoKAA&amp;biw=1920&amp;bih=938
https://www.google.com.pk/search?num=40&amp;newwindow=1&amp;biw=1920&amp;bih=938&amp;ei=tIz3W9TIJsaVwgTDqrrIDg&amp;q=orbital+shaker+uk+manufacturers+-%22alibaba%22+-%22tradeindia%22+-%22indiamart%22&amp;oq=orbital+shaker+uk+manufacturers+-%22alibaba%22+-%22tradeindia%22+-%22indiamart%22&amp;gs_l=psy-ab.3...6811.8058..8219...0.0..0.173.345.0j2......0....1..gws-wiz.......0i71.wn8PoACf7rg</t>
  </si>
  <si>
    <t>QKEXDTYR4M1AU</t>
  </si>
  <si>
    <t>Semi Micro Balance
URS attached in Email</t>
  </si>
  <si>
    <t>Semi Micro Balance</t>
  </si>
  <si>
    <t>https://www.google.com.pk/search?num=40&amp;newwindow=1&amp;biw=1920&amp;bih=938&amp;ei=vYz3W6rsPMbEwATOnpGIDw&amp;q=Semi+Micro+Balance+uk+manufacturers+-%22alibaba%22+-%22tradeindia%22+-%22indiamart%22&amp;oq=Semi+Micro+Balance+uk+manufacturers+-%22alibaba%22+-%22tradeindia%22+-%22indiamart%22&amp;gs_l=psy-ab.3...11141.11141..11682...0.0..0.171.171.0j1......0....1j2..gws-wiz.lSB4kfFKoe4
https://www.google.com.pk/search?num=40&amp;newwindow=1&amp;biw=1920&amp;bih=938&amp;ei=yoz3W6TvNoTEwATcgo7ICQ&amp;q=Semi+Micro+Balance+usa+manufacturers+-%22alibaba%22+-%22tradeindia%22+-%22indiamart%22&amp;oq=Semi+Micro+Balance+usa+manufacturers+-%22alibaba%22+-%22tradeindia%22+-%22indiamart%22&amp;gs_l=psy-ab.3...7868.8698..8859...0.0..0.258.420.0j1j1......0....1..gws-wiz.......0i71.JPHZ5ebKItA
https://www.google.com.pk/search?num=40&amp;newwindow=1&amp;biw=1920&amp;bih=938&amp;ei=1Iz3W7G-PMGpwgTr6ZyABg&amp;q=Semi+Micro+Balance+china+manufacturers+-%22alibaba%22+-%22tradeindia%22+-%22indiamart%22&amp;oq=Semi+Micro+Balance+china+manufacturers+-%22alibaba%22+-%22tradeindia%22+-%22indiamart%22&amp;gs_l=psy-ab.3...5624.6968..7128...0.0..0.172.1169.0j7......0....1..gws-wiz.......0i71.c19MBLQcRQ0</t>
  </si>
  <si>
    <t>QKLA366U5K5R2</t>
  </si>
  <si>
    <t>Ultrasonic Bath
URS attached in Email</t>
  </si>
  <si>
    <t>M.Qeyamuddin | 
SAMI Pharmaceuticals (Pvt.) Limited
Karachi – Pakistan               
TEL.:  +92 21 32578081-83 | Fax +92 21 32563934. 
E-MAIL: samipharma@samikhi.com; procurement@samikhi.com
WWW.samipharmapk.com</t>
  </si>
  <si>
    <t>Maaz: Again data is ready please fly it. (saad)
Hasan: emailed to relevant supplier, waiting for reply.</t>
  </si>
  <si>
    <t>Ultrasonic Bath</t>
  </si>
  <si>
    <t>https://www.google.com.pk/search?num=40&amp;newwindow=1&amp;biw=1920&amp;bih=938&amp;ei=4oz3W6HAOaiblwSNo4bYBQ&amp;q=Ultrasonic+Bath+china+manufacturers+-%22alibaba%22+-%22tradeindia%22+-%22indiamart%22&amp;oq=Ultrasonic+Bath+china+manufacturers+-%22alibaba%22+-%22tradeindia%22+-%22indiamart%22&amp;gs_l=psy-ab.3...16114.16114..16584...0.0..0.176.176.0j1......0....1j2..gws-wiz.KLPMS5oPNNk
https://www.google.com.pk/search?num=40&amp;newwindow=1&amp;biw=1920&amp;bih=938&amp;ei=9Iz3W8uoLoeAur4PtoCVgAU&amp;q=Ultrasonic+Bath+usa+manufacturers+-%22alibaba%22+-%22tradeindia%22+-%22indiamart%22&amp;oq=Ultrasonic+Bath+usa+manufacturers+-%22alibaba%22+-%22tradeindia%22+-%22indiamart%22&amp;gs_l=psy-ab.3...14499.16346..16498...0.0..0.192.1255.0j7......0....1..gws-wiz.YtV8MuFH-68
https://www.google.com.pk/search?num=40&amp;newwindow=1&amp;biw=1920&amp;bih=938&amp;ei=Bo33W_W9EIGMa8aggoAK&amp;q=Ultrasonic+Bath+uk+manufacturers+-%22alibaba%22+-%22tradeindia%22+-%22indiamart%22&amp;oq=Ultrasonic+Bath+uk+manufacturers+-%22alibaba%22+-%22tradeindia%22+-%22indiamart%22&amp;gs_l=psy-ab.3...5898.6857..6985...0.0..0.180.357.0j2......0....1..gws-wiz.......0i71.njFSo3JBssQ</t>
  </si>
  <si>
    <t>QM2C6MXTELJCS</t>
  </si>
  <si>
    <t>Double door Autoclave
URS attached in Email</t>
  </si>
  <si>
    <t>QMK3DFDDXSG2N</t>
  </si>
  <si>
    <t>Water Bath
URS attached in Email</t>
  </si>
  <si>
    <t>QP9T49981BRDG</t>
  </si>
  <si>
    <t>Combi Unit (Deduster and Metal Detector)
URS IN EMAIL</t>
  </si>
  <si>
    <t>(Arsalan) Sent emails to other suppliers</t>
  </si>
  <si>
    <t>Combi Unit (Deduster and Metal Detector)</t>
  </si>
  <si>
    <t>https://www.google.com/search?num=40&amp;newwindow=1&amp;ei=TNv3W5E5pZS9BK2tqaAP&amp;q=Deduster+and+Metal+Detector&amp;oq=Deduster+and+Metal+Detector&amp;gs_l=psy-ab.3.0.0i22i30l3.8943396.8943396..8944051...0.0..0.176.176.0j1......0....1j2..gws-wiz.lT8Q651Pf3A
https://www.google.com/search?num=40&amp;newwindow=1&amp;ei=Pf73W-CSHsWYwASTrLxg&amp;q=deduster+and+metal+detector+manufacturer&amp;oq=Deduster+and+Metal+Detector+manufac&amp;gs_l=psy-ab.3.0.33i21l2j33i160.15829.18946..20174...1.0..0.241.1804.0j6j3......0....1..gws-wiz.......0i71j0i22i30.6Di4Nb6tPxg</t>
  </si>
  <si>
    <t>QPTLXIX1CBPI8</t>
  </si>
  <si>
    <t>STAHL PLUG and Switch
 Socket 
schneider-electric
Pratika - PKF16M734
Pratika - PKY16M734
Pratika - PKE16M734
Pratika - PKX16M734
-----------------------------------
83081
Unika interlocked socket - 16 A - 2P + E -
200...250 V AC - IP65 - wall
Also ask for plug of that Socket</t>
  </si>
  <si>
    <t>Ms.Hafsa@pk.nestle.com</t>
  </si>
  <si>
    <t>Merge it with Schnider databse and fly those 4 models
Enquiry Letter READY
Maaz: Database ready</t>
  </si>
  <si>
    <t>STAHL PLUG and Switch</t>
  </si>
  <si>
    <t>https://www.google.com/search?num=40&amp;newwindow=1&amp;ei=ja_7W-mXHsOHwgSZ3pywDw&amp;q=schneider+Pratika+-+PKE16M734+-%22amazon%22&amp;oq=schneider+Pratika+-+PKE16M734+-%22amazon%22&amp;gs_l=psy-ab.3...2786.6161..6448...0.0..0.195.1743.0j10......0....1..gws-wiz.0bFzKMqOx6M</t>
  </si>
  <si>
    <t>QUHGAUJ5XEM4T</t>
  </si>
  <si>
    <t>PHOTO SENSOR RETROREFLECTIVE NPN - DARK ON, MODEL NO: ML7-54-G-5250, - PEPPERL+FUCHS
PROXIMITY SENSOR MODEL NO: NBB4-12GM50-E0 - PEPPERL+FUCHS</t>
  </si>
  <si>
    <t>Brookes Pharma
Atif Salam | Assistant Manager Procurement
58 &amp; 59, Sector 15, Korangi Industrial Area, Karachi - 74900, Pakistan.
Cell: +92 300-2328737 | Fax: 92 21 35060005, 35060505
URL:www.brookespharma.com
atif.salam@brookespharma.com</t>
  </si>
  <si>
    <t xml:space="preserve">PEPPERL+FUCHS Merge it 
</t>
  </si>
  <si>
    <t>PHOTO SENSOR RETROREFLECTIVE NPN</t>
  </si>
  <si>
    <t>https://www.google.com.pk/search?num=40&amp;newwindow=1&amp;ei=6Hv7W_HrJoK4wATMq53gDw&amp;q=ML7-54-G-5250+-%22ebay%22&amp;oq=ML7-54-G-5250+-%22ebay%22&amp;gs_l=psy-ab.3...3545.6880..7144...0.0..0.191.1371.0j8......0....1..gws-wiz.......0i30j0i22i30.fDTSdHt0Udk
https://www.google.com.pk/search?num=40&amp;newwindow=1&amp;ei=8Xv7W8GfAYaZwQTqor7IDA&amp;q=NBB4-12GM50-E0+-%22ebay%22&amp;oq=NBB4-12GM50-E0+-%22ebay%22&amp;gs_l=psy-ab.3...102599.102599..103701...0.0..0.165.165.0j1......0....1j2..gws-wiz.g1K2VXws9M8</t>
  </si>
  <si>
    <t>QWTLX7BSCJD7T</t>
  </si>
  <si>
    <t>PHOTO SENSOR RETROREFLECTIVE PNP, 
MODEL NO: WL100-P1432S29 - SICK</t>
  </si>
  <si>
    <t xml:space="preserve"> SICK Mergee it
Hasan: sent on QWT-LX7-BSC-JD7T</t>
  </si>
  <si>
    <t>PHOTO SENSOR RETROREFLECTIVE PNP</t>
  </si>
  <si>
    <t xml:space="preserve">https://www.google.com.pk/search?num=40&amp;newwindow=1&amp;ei=WXz7W8nYN4SqwgSIqKqABw&amp;q=WL100-P1432S29+-%22ebay%22&amp;oq=WL100-P1432S29+-%22ebay%22&amp;gs_l=psy-ab.3...24127.24127..24550...0.0..0.164.164.0j1......0....1j2..gws-wiz.YLgxB9WN1aw
</t>
  </si>
  <si>
    <t>QWY23HXJPRM39</t>
  </si>
  <si>
    <t>PROXIMITY SENSOR RETRO REFELCTIVE MODEL NO: XUM-H03353 - TELEMECHANIQUE
XALK194H7 EMERGENCY STOP WITH BOX - SCHNEIDER ELECTRIC</t>
  </si>
  <si>
    <t>SCHNEIDER ELECTRIC Merge it
Hasan: sent on QWT-LX7-BSC-JD7T</t>
  </si>
  <si>
    <t>PROXIMITY SENSOR RETRO REFELCTIVE</t>
  </si>
  <si>
    <t>https://www.google.com.pk/search?num=40&amp;newwindow=1&amp;ei=unz7W6qPMMuVwASdu6jIAw&amp;q=XALK194H7+-+SCHNEIDER+ELECTRIC+-%22ebay%22&amp;oq=XALK194H7+-+SCHNEIDER+ELECTRIC+-%22ebay%22&amp;gs_l=psy-ab.3...265731.266217..266721...0.0..0.265.446.0j1j1......0....1j2..gws-wiz.......0i71.F60qCvxeiAs</t>
  </si>
  <si>
    <t>QXM8XPPS4620E</t>
  </si>
  <si>
    <t>PHOTO SENSOR RETROREFLECTIVE MODEL NO: 42KC-P2LPSM-A2 - ALLEN BRADLEY</t>
  </si>
  <si>
    <t>ALLEN BRADLEY Merge it
Hasan: sent on QWT-LX7-BSC-JD7T</t>
  </si>
  <si>
    <t>PHOTO SENSOR RETROREFLECTIVE</t>
  </si>
  <si>
    <t>https://www.google.com.pk/search?num=40&amp;newwindow=1&amp;ei=7H37W7iKN4m1ggePwLDQBw&amp;q=42KC-P2LPSM-A2+-%22ebay%22+-%22pdf%22&amp;oq=42KC-P2LPSM-A2+-%22ebay%22+-%22pdf%22&amp;gs_l=psy-ab.3...5638.16707..17052...0.0..0.187.2897.0j17......0....1..gws-wiz.......0i30j0i22i30.W2SPX-TJmlU</t>
  </si>
  <si>
    <t>QY37AIZTW2L4X</t>
  </si>
  <si>
    <t>RETRO REFLECTIVE SENSOR 24 VOLT DC NPN MODEL NO: HP20-PN - HONEyWELL</t>
  </si>
  <si>
    <t>info@micro.honeywell.com
put this email in databse merge it with Honey well
Hasan: sent on QWT-LX7-BSC-JD7T</t>
  </si>
  <si>
    <t>RETRO REFLECTIVE SENSOR 24 VOLT</t>
  </si>
  <si>
    <t>https://www.google.com.pk/search?num=40&amp;newwindow=1&amp;ei=aXr7W-_FDKnClwSq-4vgDQ&amp;q=%22%40stevenengineering.com%22+Email&amp;oq=%22%40stevenengineering.com%22+Email&amp;gs_l=psy-ab.3..0i30.4570.4570..4907...0.0..0.195.195.0j1......0....1..gws-wiz.......0i71.5Y966FYs0Qo
https://www.google.com.pk/search?num=40&amp;newwindow=1&amp;ei=F3r7W7X_Jc62ggfxuqzYCA&amp;q=Honeywell+HP20-PN+-%22ebay%22&amp;oq=Honeywell+HP20-PN+-%22ebay%22&amp;gs_l=psy-ab.3...132755.135776..136041...0.0..0.195.1440.0j8......0....1..gws-wiz.......35i302i39.jN3NH_sY0hQ
https://sensing.honeywell.com/contact</t>
  </si>
  <si>
    <t>QZ7RGDTAXBR90</t>
  </si>
  <si>
    <t>Digimatic Thickness Gauge
Item number: 547-360
Model: ID-C1012XBS
Range: 0 - 10 mm
Digital step: 0,01 mm
Indicator No.: 543-400BS (ID-C)
Max. measuring depth: 20 mm
Make: Mitutoyo Corp Japan</t>
  </si>
  <si>
    <t>M.Qeyamuddin | SAMI Pharmaceuticals (Pvt.) Limited
Karachi Pakistan               
TEL.:  +92 21 32578081-83 | Fax +92 21 32563934 
E-MAIL: samipharma@samikhi.com; procurement@samikhi.com</t>
  </si>
  <si>
    <t>Merge it With mitutoyo Database if you have</t>
  </si>
  <si>
    <t>Digimatic Thickness Gauge (Mitutoyo)</t>
  </si>
  <si>
    <t>https://www.google.com/search?num=40&amp;newwindow=1&amp;biw=1920&amp;bih=938&amp;ei=LoD7W5GeNs31gQbqtamIDw&amp;q=Mitutoyo++547-360&amp;oq=Mitutoyo++547-360&amp;gs_l=psy-ab.3..0i71l8.0.0..3178...0.0..0.0.0.......0......gws-wiz.9dmA0caQr9Ehttps://www.google.com/search?num=40&amp;newwindow=1&amp;ei=73_7W9-pOY2l_QbCw4rADw&amp;q=mitutoyo+distributors&amp;oq=Mitutoyo+dis&amp;gs_l=psy-ab.3.0.0l2j0i20i263j0l7.12342.15005..16693...0.0..0.292.1139.0j5j1......0....1..gws-wiz.......0i71j35i39j0i67.LvId3UwscxI
https://www.google.com/search?num=40&amp;newwindow=1&amp;ei=soD7W4uiDsnTvgTO84yQCA&amp;q=mitutoyo+id-c1012xbs+-%22amazon%22&amp;oq=mitutoyo+id-c1012xbs+-%22amazon%22&amp;gs_l=psy-ab.3...342063.345326..345806...0.0..0.119.1055.2j8......0....1..gws-wiz.......0i71j0i22i30.lXXh34GxswI
https://www.google.com/search?num=40&amp;newwindow=1&amp;ei=DoL7W_U1i96-BPmnhbAG&amp;q=Mitutoyo+Corp+Japan+distributors&amp;oq=Mitutoyo+Corp+Japan+distributors&amp;gs_l=psy-ab.3...36940.43881..44026...2.0..0.165.1957.0j16......0....1j2..gws-wiz.......0i71j0i22i30j33i22i29i30j33i160j33i21j33i10.YzGfqROuTHI</t>
  </si>
  <si>
    <t>QZWR1HZ965OJ2</t>
  </si>
  <si>
    <t>THICKNESS GAGE
Code          Range
Model: 2867-10          
Range: 0-10mm
Resolution: 0.01mm/0.0005''
Ceramic measuring tips diameter 10mm/0.40"
Aluminum body 
Measuring depth 25mm/1"
CR2032 battery, with spare battery
USB data output
Make: INSIIZE</t>
  </si>
  <si>
    <t>(Arsalan)
No rates for required item</t>
  </si>
  <si>
    <t>THICKNESS GAGE (INSIIZE)</t>
  </si>
  <si>
    <t>http://www.insize.ir/buy.php
https://www.google.com/search?num=40&amp;newwindow=1&amp;biw=1920&amp;bih=938&amp;ei=bIP7W7fuPIT1gAaNrIjACA&amp;q=INSIZE+2867-10&amp;oq=INSIZE+2867-10&amp;gs_l=psy-ab.3..0i22i30.90553.90553..91048...0.0..0.173.173.0j1......0....1j2..gws-wiz.......0i71.av1QVERu6DE
https://www.google.com/search?num=40&amp;newwindow=1&amp;biw=1920&amp;bih=938&amp;ei=yYP7W57BBMm9wASf37mwDg&amp;q=insize+distributors&amp;oq=INSIZE+dis&amp;gs_l=psy-ab.3.0.0l6j0i22i30l4.100485.102077..103580...0.0..0.135.467.0j4......0....1..gws-wiz.......35i39j0i67j0i20i263.yQeHrNAMg6U</t>
  </si>
  <si>
    <t>RXJTFPB88FZHE</t>
  </si>
  <si>
    <t>Heat Shrinkable, Indoor Type Termination
Kit Suitable for 3*120mm.sq.17kv
Armored copper conductor cable
(kit complete in all respect with copper lugs)
Type:CHE-31(A) 17kv 70-240
Art#:171761
Make: Cellpak GMBH, Germany
Qty
2 Kits
P.R# 3700014853 /// 241-600-013</t>
  </si>
  <si>
    <t>skhurram@engro.com</t>
  </si>
  <si>
    <t>(Arsalan)
dont know who is the manufacturer still send to some emails</t>
  </si>
  <si>
    <t>Heat Shrinkable, Indoor Type Termination</t>
  </si>
  <si>
    <t>https://www.google.com.pk/search?num=40&amp;newwindow=1&amp;biw=1400&amp;bih=908&amp;ei=bcz7W9yoAdr99QPam72QBA&amp;q=Cellpack+GMBH+CHE-3I%28A%29+-%22pdf%22&amp;oq=Cellpack+GMBH+CHE-3I%28A%29+-%22pdf%22&amp;gs_l=psy-ab.3...8338.11216..11319...0.0..0.274.833.0j5j1......0....1..gws-wiz.......35i302i39.74gdQ9yX8IE
https://www.google.com.pk/search?num=40&amp;newwindow=1&amp;biw=1400&amp;bih=908&amp;ei=ecz7W4uGDIWe9QP_iouICw&amp;q=Cellpack+GMBH+distributors+-%22pdf%22&amp;oq=Cellpack+GMBH+distributors+-%22pdf%22&amp;gs_l=psy-ab.3...19127.22357..22510...0.0..0.107.1322.1j12......0....1..gws-wiz.BQNKi3r-BBA
https://www.google.com.pk/search?q=%22%40bbc-group.com%22+Email&amp;oq=%22%40bbc-group.com%22+Email&amp;aqs=chrome..69i57.8744j0j4&amp;sourceid=chrome&amp;ie=UTF-8</t>
  </si>
  <si>
    <t>R2DIWJWA9WJTC</t>
  </si>
  <si>
    <t>Linear guide way block Model: RGH25C, Make: HIWIN, please quote 12 pcs.</t>
  </si>
  <si>
    <t>Old Enquiry 9KR-13-X2L-XB
says Data available but no work has been done on it kindly check Saad
Boss know about it</t>
  </si>
  <si>
    <t>sieve analyzer for QA Lab</t>
  </si>
  <si>
    <t>https://www.google.com.pk/search?q=RGH25C&amp;oq=RGH25C&amp;aqs=chrome..69i57j0.535j0j4&amp;sourceid=chrome&amp;ie=UTF-8
https://www.google.com.pk/search?num=40&amp;newwindow=1&amp;ei=7Mn7W47mOIb8rQH0v7F4&amp;q=rgh25c+hiwin+distributors&amp;oq=RGH25C+HIWIN+distr&amp;gs_l=psy-ab.3.0.33i21j33i160.26436.31730..33107...1.0..0.153.1741.0j13......0....1..gws-wiz.i8uzco_AJHU
https://www.google.com.pk/search?num=40&amp;newwindow=1&amp;ei=Qsr7W8GKBc_t9QPF2KOQCA&amp;q=Hiwin+rgh25c+-%22alibaba%22+-%22aliexpress%22&amp;oq=Hiwin+rgh25c+-%22alibaba%22+-%22aliexpress%22&amp;gs_l=psy-ab.3...14283.18537..18657...0.0..0.109.1447.1j13......0....1..gws-wiz.......0i71.BAynsAySJ3A</t>
  </si>
  <si>
    <t>R368TXB3IQSBY</t>
  </si>
  <si>
    <t xml:space="preserve"> Lab grade weighing scale (min = 0.0001gm &amp; Max = 800gm)  
</t>
  </si>
  <si>
    <t>Tanzeem Baig
Senior Manager Supply Chain
Rasul Flour Mills (Pvt) Ltd
3rd Floor, Suleman Centre
SC-5, ST-17, Sector 15
Korangi Industrial Area
Near Brookes Chowrangi
Karachi.
Tel: +92-21-35122151-55
Cell: +92-334-6207617
Whatsapp: +92-315-6207617
tanzeem@bakeparlor.com</t>
  </si>
  <si>
    <t>Fly it on LAB weight scale Database</t>
  </si>
  <si>
    <t>R3RX1PXXES41M</t>
  </si>
  <si>
    <t xml:space="preserve">sieve analyzer for QA Lab
</t>
  </si>
  <si>
    <t>https://www.google.com.pk/search?q=sieve+analyzer+for+qa+lab&amp;newwindow=1&amp;source=lnms&amp;sa=X&amp;ved=0ahUKEwizqNWvifLeAhUOSI8KHSrtDggQ_AUICSgA&amp;biw=1400&amp;bih=908&amp;dpr=1
https://www.google.com.pk/search?num=40&amp;newwindow=1&amp;biw=1400&amp;bih=908&amp;ei=EOn7W8qsDIyBvwSllJF4&amp;q=sieve+shaker+-%22youtube%22&amp;oq=sieve+shaker+-%22youtube%22&amp;gs_l=psy-ab.3...2596.11026..11299...0.0..0.131.1170.1j10......0....1..gws-wiz.......0j0i71j0i67j0i22i30.kd0FobS8s0w
https://www.google.com.pk/search?num=40&amp;newwindow=1&amp;q=sieve+shaker+manufacturer+-%22youtube%22+-%22arico+india%22+-%22indiamart%22+-%22acma+india%22+-%22aimil%22+-%22acma+india%22&amp;spell=1&amp;sa=X&amp;ved=0ahUKEwjz7Nj1ifLeAhVMqI8KHZBgAR8QBQgoKAA&amp;biw=1400&amp;bih=908
https://www.google.com.pk/search?num=40&amp;newwindow=1&amp;biw=1400&amp;bih=908&amp;ei=cen7W8LMNJTEvwSQ7qO4Bw&amp;q=sieve+shaker+uk+manufacturer+-%22youtube%22+-%22arico+india%22+-%22indiamart%22+-%22acma+india%22+-%22aimil%22+-%22acma+india%22&amp;oq=sieve+shaker+uk+manufacturer+-%22youtube%22+-%22arico+india%22+-%22indiamart%22+-%22acma+india%22+-%22aimil%22+-%22acma+india%22&amp;gs_l=psy-ab.3..0i71l2.11838.12340..12501...0.0..0.0.0.......0....1..gws-wiz.Q-GdkuaR1Vs
https://www.google.com.pk/search?num=40&amp;newwindow=1&amp;biw=1400&amp;bih=908&amp;ei=f-n7W6mhLeKZ0wL36rS4BA&amp;q=sieve+shaker+usa+manufacturer+-%22youtube%22+-%22arico+india%22+-%22indiamart%22+-%22acma+india%22+-%22aimil%22+-%22acma+india%22&amp;oq=sieve+shaker+usa+manufacturer+-%22youtube%22+-%22arico+india%22+-%22indiamart%22+-%22acma+india%22+-%22aimil%22+-%22acma+india%22&amp;gs_l=psy-ab.3...6172.6978..7395...0.0..0.0.0.......1....1..gws-wiz.qwci47WIKn4
https://www.google.com.pk/search?num=40&amp;newwindow=1&amp;biw=1400&amp;bih=908&amp;ei=iOn7W4HqGuuV0gKthYmIAw&amp;q=sieve+shaker+Europe+manufacturer+-%22youtube%22+-%22arico+india%22+-%22indiamart%22+-%22acma+india%22+-%22aimil%22+-%22acma+india%22&amp;oq=sieve+shaker+Europe+manufacturer+-%22youtube%22+-%22arico+india%22+-%22indiamart%22+-%22acma+india%22+-%22aimil%22+-%22acma+india%22&amp;gs_l=psy-ab.3..0i71l6.5041.7359..7489...0.0..0.0.0.......3....1..gws-wiz.H0SgDjaJzPg</t>
  </si>
  <si>
    <t>R6U7X2EWPRS70</t>
  </si>
  <si>
    <t>A141AC230GB - A141 230V AC Battery Back-up</t>
  </si>
  <si>
    <t xml:space="preserve">Bashir Ahmad
Alfazal Engineering
MC 211 Street No. 7 Green Town
Shahra-e-Faisal Near Jinnah
Terminal Karachi
Cell No: 0301-8281942
Email- b.ahmad@alfazalengineering.com
            ba87217@gmail.com
</t>
  </si>
  <si>
    <t xml:space="preserve">(Arsalan): ex works qouted Battery item </t>
  </si>
  <si>
    <t>AC Battery Back-up</t>
  </si>
  <si>
    <t>https://www.google.com/search?num=40&amp;newwindow=1&amp;biw=1400&amp;bih=908&amp;ei=6un7W8GrGIn_vASP-pmoAg&amp;q=E2S+A141AC230GB&amp;oq=E2S+A141AC230GB&amp;gs_l=psy-ab.3...6989.9820..10004...2.0..0.160.830.0j6......0....1..gws-wiz.Eiy8wtHX9P4
https://www.google.com/search?num=40&amp;newwindow=1&amp;biw=1400&amp;bih=908&amp;ei=9en7W7-TBeSQ0gLv4I74BQ&amp;q=E2S+suppliers&amp;oq=E2S+suppliers&amp;gs_l=psy-ab.3..0i22i30.15937.20669..20870...1.0..0.137.1333.0j11......0....1..gws-wiz.......0j0i67j33i160.Y8__KF2C3c0</t>
  </si>
  <si>
    <t>R81BS9NW4C1YC</t>
  </si>
  <si>
    <t>3-PHASE INDUCTION MOTOR TYPE: 1TL0001-1DB2-4FA4-Z, 160M, 11KW, 21A, 1470RPM, IP65, 400V, FLANGE MOUNED, MAKE: SIEMENS FOR LINE-II
3-PHASE INDUCTION MOTOR TYPE: 1TL0001-1CB2-4AA5-Z, 132M, 7.5KW, 14.9A, 1460RPM, IM B3, IP55, 400V, MAKE: SIEMENS FOR LINE-II
SPI # 550 RFQ # 5799-ELEC</t>
  </si>
  <si>
    <t>Fly it on Siemens motor Database</t>
  </si>
  <si>
    <t>R9INC85R88ATY</t>
  </si>
  <si>
    <t>1.        SS 316L container with lid and handle                                                                 02 nos 
Outer dai                                   300MM
Height                                        300MM
Wall thickness                           1.5MM</t>
  </si>
  <si>
    <t>RAX3LCRDIY2RL</t>
  </si>
  <si>
    <t>3-PHASE INDUCTION MOTOR TYPE: 711-4, 0.25KW,0.75A,400V,COS¿0.74,IP55,1395RPM,INS CLASS F, FOOT MOUNTED. FOR LINE-II 
3-PHASE INDUCTION MOTOR TYPE: 80M2-6, 0.55KW,1.8A,910RPM,IP65,COS¿0.72, FOOT MOUNTED FOR LINE-II 
SPI # 550 RFQ # 5799-ELEC</t>
  </si>
  <si>
    <t>Merge it with Motor suppliers Database then fly
(Arsalan): waiting for supplier answeres</t>
  </si>
  <si>
    <t>3-PHASE INDUCTION MOTOR TYPE 711-4</t>
  </si>
  <si>
    <t>https://www.google.com.pk/search?num=40&amp;newwindow=1&amp;ei=3ST-W82rNpC1ggfbw4P4DA&amp;q=3+phase+induction+motor+manufacturers+china+-%22alibaba%22&amp;oq=3+phase+induction+motor+manufacturers+china+-%22alibaba%22&amp;gs_l=psy-ab.3...2556.5601..5777...0.0..0.193.1769.0j11......0....1..gws-wiz.......33i22i29i30.U8PoyxbOd4s
https://www.google.com.pk/search?num=40&amp;newwindow=1&amp;ei=5CT-W7_YL6KQ_Qaaw72oDQ&amp;q=3+phase+induction+motor+manufacturers+germany+-%22alibaba%22&amp;oq=3+phase+induction+motor+manufacturers+germany+-%22alibaba%22&amp;gs_l=psy-ab.3...31525.32996..33123...0.0..0.212.1176.0j6j1......0....1..gws-wiz.apmcgTaEAoU
https://www.google.com.pk/search?num=40&amp;newwindow=1&amp;ei=LyX-W__XK-SMggeciIa4CQ&amp;q=3+phase+induction+motor+Europe+manufacturers+-%22alibaba%22+-%22%25india%25%22&amp;oq=3+phase+induction+motor+Europe+manufacturers+-%22alibaba%22+-%22%25india%25%22&amp;gs_l=psy-ab.3...2720.4769..5088...0.0..0.156.309.0j2......0....1..gws-wiz.......0i71.YYaf8XUzjxc</t>
  </si>
  <si>
    <t>RBXXUIX4FKN58</t>
  </si>
  <si>
    <t>CORD:
     TYPE: RESET
TEXT:THERMAL OVERLOAD RELAY RESET PUSH BUTTON FOR ABB LOW VOLTAGE SWITCHGEAR, MNS WITHDRAW ABLE COMPARTMENT
PART # GLBG300104P0002
MAKE: ABB
MFG
Thermal relay reset line
CABLE RELEASE 550 MM
Model: GLBG300104P0002
Make: ABB
Qty 01 each
P.R# 3700012788</t>
  </si>
  <si>
    <t>Naqeeb-Ur-Rahim
Procurement Officer
Tel : 0092-21-111-211-211 (Ext - 7082)
Fax : 0092-21-35810669
Cell : +92 – 308-2224201
Web: www.engrofertilizers.com
nurahim@engro.com</t>
  </si>
  <si>
    <t xml:space="preserve">Merge it with ABB Database
</t>
  </si>
  <si>
    <t>THERMAL OVERLOAD RELAY RESET PUSH BUTTON</t>
  </si>
  <si>
    <t>https://new.abb.com/cn/en/about/contacts
https://www.google.com.pk/search?q=%22%40cn.abb.com%22+Email&amp;oq=%22%40cn.abb.com%22+Email&amp;aqs=chrome..69i57.5383j0j4&amp;sourceid=chrome&amp;ie=UTF-8</t>
  </si>
  <si>
    <t>RBZN7TISXL0AD</t>
  </si>
  <si>
    <t>THERMAL OVERLOAD
RELAY WITH BOWDEN
CABLE &amp; RESET
PUSH BUTTON
TYPE RT1P,
10-16 AMP
WITH MOUNTING BLOCK
MAKE : GE
Qty 01 each
P.R#  3700012624 &amp;</t>
  </si>
  <si>
    <t xml:space="preserve">ABB bought this company some how :D
dont merge it with ABB will not need it 
But collect emails from link correctly
(Arsalan):no response </t>
  </si>
  <si>
    <t>THERMAL OVERLOAD RELAY WITH BOWDEN</t>
  </si>
  <si>
    <t xml:space="preserve">https://www.google.com.pk/search?num=40&amp;newwindow=1&amp;biw=1400&amp;bih=908&amp;ei=1XH_W9zeGYij0wKKsZf4Aw&amp;q=TYPE+RT1P%2C+10-16+AMP+-%22amazon%22+-%22ebay%22+-%22%25india%25%22+-%22%25pdf%25%22&amp;oq=TYPE+RT1P%2C+10-16+AMP+-%22amazon%22+-%22ebay%22+-%22%25india%25%22+-%22%25pdf%25%22&amp;gs_l=psy-ab.3...2526.8285..8477...0.0..0.106.933.0j9......0....1..gws-wiz.XPxJRb2h9BU
https://www.google.com.pk/search?q=%22%40geindustrial.com%22+Email&amp;oq=%22%40geindustrial.com%22+Email&amp;aqs=chrome..69i57.5679j0j4&amp;sourceid=chrome&amp;ie=UTF-8
</t>
  </si>
  <si>
    <t>RCYD7TP6DJPB8</t>
  </si>
  <si>
    <t>THERMAL OVERLOAD RELAY 3.5-5A
THERMAL O/L RELAY
B17S , 3.5 - 5 A
Make: AEG
Qty 01 each
P.R# 3700013129</t>
  </si>
  <si>
    <t>Maaz: found only 10 emails
(Arsalan): no response</t>
  </si>
  <si>
    <t>THERMAL OVERLOAD RELAY 3.5-5A</t>
  </si>
  <si>
    <t>https://www.google.com.pk/search?num=40&amp;newwindow=1&amp;ei=BHT_W6LPK9u6rQHc6LEo&amp;q=AEG+B27T-910-341-853-00++-%22amazon%22+-%22ebay%22+-%22%25india%25%22+-%22%25pdf%25%22&amp;oq=AEG+B27T-910-341-853-00++-%22amazon%22+-%22ebay%22+-%22%25india%25%22+-%22%25pdf%25%22&amp;gs_l=psy-ab.3...14071.14384..14956...0.0..0.122.221.1j1......0....1j2..gws-wiz.......35i302i39.qNepf2tpkpE
https://www.google.com.pk/search?num=40&amp;newwindow=1&amp;biw=1400&amp;bih=908&amp;ei=23P_W4KUBsTXvgSG5aa4AQ&amp;q=AEG++B17S+3.5-5A++-%22amazon%22+-%22ebay%22+-%22%25india%25%22+-%22%25pdf%25%22&amp;oq=AEG++B17S+3.5-5A++-%22amazon%22+-%22ebay%22+-%22%25india%25%22+-%22%25pdf%25%22&amp;gs_l=psy-ab.3...95228.95516..96026...0.0..0.118.221.0j2......0....1j2..gws-wiz.......35i302i39.es1xQDp_la8</t>
  </si>
  <si>
    <t>REXZP5EXJKGXX</t>
  </si>
  <si>
    <t>POSITION TRANSDUCER (SSI)
COMPANY: TEMPOSONICS
TYPE: RH Rod-style position sensor
Model No. : RHM0050MD701S1G6102
Output: Synchronous Serial Interface (SSI), Gray code
Resolution:
0.002 mm Repeatability:
&lt; ± 0.001% full stroke (minimum ± 2.5 μm)
Grd.: 2801.67 m/s
FNr.: 1240
7060
Operating Input Voltage: 24 VDC
Output Signal: 0-20 mA</t>
  </si>
  <si>
    <r>
      <rPr>
        <sz val="14"/>
        <rFont val="Trebuchet MS"/>
      </rPr>
      <t xml:space="preserve">FTCo Pakistan
A-54 , Block Q , Northnazimabad, karachi
Mohammad Faraz Sabir
‪+92 343 2022189‬
enquiry of 
Bridge Relations
Faraz Ansari
Email him and give him HArd copy
Dont email </t>
    </r>
    <r>
      <rPr>
        <strike/>
        <sz val="14"/>
        <rFont val="Trebuchet MS"/>
      </rPr>
      <t>of</t>
    </r>
    <r>
      <rPr>
        <sz val="14"/>
        <rFont val="Trebuchet MS"/>
      </rPr>
      <t xml:space="preserve"> or try to contact FTCo </t>
    </r>
  </si>
  <si>
    <t xml:space="preserve">Merge it with MTS Databsae
</t>
  </si>
  <si>
    <t>POSITION TRANSDUCER (SSI)</t>
  </si>
  <si>
    <t>https://www.google.com/search?num=40&amp;newwindow=1&amp;source=hp&amp;ei=rXb_W7CEOoz7vgSYg5T4Dw&amp;q=RHM0050MD701S1G6102&amp;btnK=Google+Search&amp;oq=RHM0050MD701S1G6102&amp;gs_l=psy-ab.3...413.28593..29072...0.0..0.221.394.0j1j1......1....1j2..gws-wiz.....0.rHcHrAygH9o</t>
  </si>
  <si>
    <t>REZAZ2Q7XIO3O</t>
  </si>
  <si>
    <t>HPLC Column C-18 100-5 (4.6mm, 250cm L-1        06 EA
HPLC Column C-18 100-5 (150mmx4.6mm L-1        06 EA
PR# 10001222
HPLC Column 7.8mmx30cm (L19)        01EA
HPLC Column 7.8mmx10cm (L34)        01 EA
PR# 10001227</t>
  </si>
  <si>
    <t>Saeed Ahmed Jamali 
0321-2552225
Barrett Hodgson Pakistan Pvt Ltd
F/423, Metroville Sindh Industrial Trading Estate,
Karachi Sindh 75700 
saeed.ahmed@BarrettHodgson.com</t>
  </si>
  <si>
    <t>Merged with old database</t>
  </si>
  <si>
    <t>hplc merged</t>
  </si>
  <si>
    <t xml:space="preserve">https://www.google.com/search?num=40&amp;newwindow=1&amp;biw=1400&amp;bih=908&amp;ei=WXj_W8foFfCn1fAPkvqBUA&amp;q=HPLC+Column+C-18+100-5+%284.6mm%2C+250cm+L-1++&amp;oq=HPLC+Column+C-18+100-5+%284.6mm%2C+250cm+L-1++&amp;gs_l=psy-ab.3...1377968.1377968..1380045...0.0..0.186.186.0j1......0....1j2..gws-wiz.......0i71.tRz53jXiRGU
</t>
  </si>
  <si>
    <t>RJ3WZEEEU8Q41</t>
  </si>
  <si>
    <t>Magnehelic Gauge
Range: 0 -1000 Pascal’s</t>
  </si>
  <si>
    <t>M.Qeyamuddin | SAMI Pharmaceuticals (Pvt.) Limited
Karachi – Pakistan               
TEL.:  +92 21 32578081-83 | Fax +92 21 32563934 
E-MAIL: samipharma@samikhi.com; procurement@samikhi.com</t>
  </si>
  <si>
    <r>
      <rPr>
        <sz val="14"/>
        <rFont val="Trebuchet MS"/>
      </rPr>
      <t xml:space="preserve">https://www.carremmcontrols.com/collections/pressure-gauges/products/elite-450-process-pressure-gauges-nace?variant=4787197313062
Make Enquiry using this Link
</t>
    </r>
    <r>
      <rPr>
        <sz val="14"/>
        <color rgb="FFFF0000"/>
        <rFont val="Trebuchet MS"/>
      </rPr>
      <t>Kindly put PR number of the enquiry in customer details</t>
    </r>
  </si>
  <si>
    <t>Magnehelic Gauge</t>
  </si>
  <si>
    <t>https://www.google.com/search?num=40&amp;newwindow=1&amp;ei=lbr_W5ndNIyWwgSfrpyQDA&amp;q=Dwyer+Magnehelic+Gauge&amp;oq=Dwyer+Magnehelic+Gauge&amp;gs_l=psy-ab.3..0i67j0i7i30l3j0i20i263l2j0l4.2508.4276..4485...0.0..0.222.1113.0j5j1......0....1..gws-wiz.......0i71j35i304i39.Cp3scsVpZvI
https://www.google.com/search?num=40&amp;newwindow=1&amp;ei=v7r_W9WZCMWwwgSmoaKgCg&amp;q=Magnehelic+Gauge+manufacturers+-%22alibaba%22+-%22ebay%22+-%22%25india%25%22&amp;oq=Magnehelic+Gauge+manufacturers+-%22alibaba%22+-%22ebay%22+-%22%25india%25%22&amp;gs_l=psy-ab.3...87208.91623..91806...0.0..0.234.1971.0j9j2......0....1..gws-wiz.......0i71.-nJBL56nqV4</t>
  </si>
  <si>
    <t>RJP9E2PGI7K79</t>
  </si>
  <si>
    <t>Make: Mitutoyo
Mfr. No: 811-331-10
Description: A Durometer Analog 1G Blunt 
Analog and digital durometers for testing hardness
•        Analog versions have peak retaining hand for error-free reading
•        Repeatable readings
•        Shore A and Shore D scales</t>
  </si>
  <si>
    <t>Merge it with Mitutoyo all Database</t>
  </si>
  <si>
    <t>Durometer Analog 1G Blunt (Mitutoyo)</t>
  </si>
  <si>
    <t>https://www.google.com.pk/search?num=40&amp;newwindow=1&amp;ei=qsf_W4iaGMazwATxlZy4AQ&amp;q=Mitutoyo+811-331-10+Model+HH-331+-%22%25india%25%22+-%22%25pdf%25%22&amp;oq=Mitutoyo+811-331-10+Model+HH-331+-%22%25india%25%22+-%22%25pdf%25%22&amp;gs_l=psy-ab.3...5709.15360..15456...0.0..0.186.2076.0j12......0....1..gws-wiz.XfmOByYv6oI
https://www.google.com.pk/search?num=40&amp;newwindow=1&amp;ei=u8f_W-DvEsGtwATR2IjIAw&amp;q=Mitutoyo+Model+HH-331+-%22%25india%25%22+-%22%25pdf%25%22&amp;oq=Mitutoyo+Model+HH-331+-%22%25india%25%22+-%22%25pdf%25%22&amp;gs_l=psy-ab.3...16545.16545..16885...0.0..0.172.172.0j1......0....1..gws-wiz.kUJztiuLSHg</t>
  </si>
  <si>
    <t>RN92LRFLI3226</t>
  </si>
  <si>
    <t xml:space="preserve">3 PHASE MOTOR WITH GEAR 1.1 KW,1400 RPM 50 HZ, TYPE:FAF 47-DRSS0M4 SR NO.35.011032.3601.0001.16 DUTY SI MAKE:SEW-EURO DRIVE 
Qty: 02
SPI # 2087 RFQ # 5818-ELEC
</t>
  </si>
  <si>
    <t>Riffat Tahira
Procurement Officer
Bestway Cement Limited | 8th Floor  | UBL Building, Jinnah Avenue  | Islamabad 44000, Pakistan. 
Tel: +92 51 835 5139 (Ext-324) | Fax: +92 51 265 4865 | UAN: +92 51 111 111 722
Website: www.bestway.com.pk
E-mail:  quotations1@bestway.com.pk
tariq.awan@bestway.com.pk</t>
  </si>
  <si>
    <t>SEW Database Available
(Arsalan): Sew needs some answere they not qoute</t>
  </si>
  <si>
    <t>RXK9C2X6I86ZK</t>
  </si>
  <si>
    <t>Compound Gauge</t>
  </si>
  <si>
    <t>SAMI Pharmaceuticals (Pvt) Limited
M.Qeyamuddin 
procurement@samikhi.com
TEL.:  +92 21 32578081-83 | Fax +92 21 32563934 
samipharma@samikhi.com
P.R# 5100001710</t>
  </si>
  <si>
    <t>Database Available just need to merge with new suppliers 
(Arsalan): No any qoutation</t>
  </si>
  <si>
    <t>https://www.google.com.pk/search?num=40&amp;newwindow=1&amp;ei=t8sAXIDpIeqV1fAPpfqVKA&amp;q=compound+gauge+manufacturer+-%22%25india%25%22+-%22alibaba%22+-%22ebay%22&amp;oq=compound+gauge+manufacturer+-%22%25india%25%22+-%22alibaba%22+-%22ebay%22&amp;gs_l=psy-ab.3...1337.8361..8672...0.0..0.270.3461.0j16j3......0....1..gws-wiz.......0i71.wCFbBFdTpyU</t>
  </si>
  <si>
    <t>RPMGEQPC9XYN0</t>
  </si>
  <si>
    <t>SPARE FOR BAILEY CYLINDER
ACTUATOR DRIVE, SERIAL NO.
732371 TYPE AC
0816PBB-MODLE NO. 200N-81
BAILEY METER COMPANY
PART DWG NO. P81-1, AIR
CYLINDER AND PISTON ASSY
TAG # HIC-115
BAILEY:5320238-6
BAILEY:53444-5</t>
  </si>
  <si>
    <t>Naqeeb-Ur-Rahim
Procurement Officer
Tel : 0092-21-111-211-211 (Ext - 7082)
Fax : 0092-21-35810669
Cell : +92 – 308-2224201
Web: www.engrofertilizers.com
nurahim@engro.com
RFQ # 3700016135 (1&amp;2)</t>
  </si>
  <si>
    <t>(Arsalan): Company is acquired by abb many years ago
suplier questions forwarded to customer</t>
  </si>
  <si>
    <t>SPARE FOR BAILEY CYLINDER</t>
  </si>
  <si>
    <t>https://www.google.com/search?num=40&amp;newwindow=1&amp;ei=cmYHXMb8IcSS9QP04rbwCw&amp;q=bailey+meter+control+spare+parts+-%22ebay%22+-%22amazon%22+-%22%25india%25%22+-%22%25pdf%25%22&amp;oq=bailey+meter+control+spare+parts+-%22ebay%22+-%22amazon%22+-%22%25india%25%22+-%22%25pdf%25%22&amp;gs_l=psy-ab.3...7260.12386..12491...0.0..0.106.937.0j9......0....1..gws-wiz.......0i71.O4qUWbYM0A8</t>
  </si>
  <si>
    <t>RQ3ZFBQIRZE60</t>
  </si>
  <si>
    <t>paper shredder machine (eclipse EP -32C)</t>
  </si>
  <si>
    <r>
      <rPr>
        <b/>
        <sz val="14"/>
        <rFont val="Trebuchet MS"/>
      </rPr>
      <t xml:space="preserve">http://www.nedogroup.net/contact/
</t>
    </r>
    <r>
      <rPr>
        <sz val="14"/>
        <rFont val="Trebuchet MS"/>
      </rPr>
      <t>info@nedogroup.com
lhr@nedogroup.com
only 2 emails found
Rate 165,000 with GST guide further</t>
    </r>
  </si>
  <si>
    <t>https://www.google.com.pk/search?num=40&amp;newwindow=1&amp;ei=9AoGXNieCczOwAKQgYT4Dg&amp;q=ECLIPSE+Paper+Shredder+EP-32C&amp;oq=ECLIPSE+Paper+Shredder+EP-32C&amp;gs_l=psy-ab.3...27952.31582..32229...0.0..0.231.971.0j4j1......0....1j2..gws-wiz.IVulC11xc2Y</t>
  </si>
  <si>
    <t>RSQRKSXMZH35Y</t>
  </si>
  <si>
    <r>
      <rPr>
        <sz val="14"/>
        <rFont val="Trebuchet MS"/>
      </rPr>
      <t xml:space="preserve">Manual Capsule Filling Machine  
100 holes capsule filling machine, equipped with capsule size “0” parts.
All contact parts made from SS 316
Change Parts:
For changeover of capsule size 1 &amp; 2
Made from SS 316
</t>
    </r>
    <r>
      <rPr>
        <sz val="14"/>
        <color rgb="FFFF0000"/>
        <rFont val="Trebuchet MS"/>
      </rPr>
      <t>Further detail in email</t>
    </r>
  </si>
  <si>
    <t>HERBION INTERNATIONAL
Zuhaib Ahmed          
zuhaib.ahmed@herbion.com</t>
  </si>
  <si>
    <t>Maaz: merged with old database
(Arsalan) only one indian received</t>
  </si>
  <si>
    <t>Manual Capsule Filling Machine</t>
  </si>
  <si>
    <t>https://www.google.com.pk/search?num=40&amp;newwindow=1&amp;ei=uwoGXPaMJoPRxgO7wISYAw&amp;q=manual+capsule+filling+machine+manufacturer+-%22alibaba%22+-%22%25express%25%22+-%22indiamart%22+-%22tradeindia%22+-%22%25india%25%22&amp;oq=manual+capsule+filling+machine+manufacturer+-%22alibaba%22+-%22%25express%25%22+-%22indiamart%22+-%22tradeindia%22+-%22%25india%25%22&amp;gs_l=psy-ab.3...2752.5679..5847...0.0..0.188.1051.0j6......0....1..gws-wiz.......0i71.3gywl6OV7Cs</t>
  </si>
  <si>
    <t>RULPG494D3E2B</t>
  </si>
  <si>
    <t xml:space="preserve">MOTOR WITHOUT GEAR 1.60 KW, 1420 RPM, 3~100 CA AS4/1 IP=55 HZ VOLTAAGE 230 - Y400 11.2 AMP Y 6.5 AMP PF-0.6 DONATI 21020 
SPI # 2095 RFQ # 5840-ELEC
Motor with Gear
Motor 3~, Type  100C4AS4/2, V 400, HZ 50, KW 1.6, A 6.5, Class F, RPM 1420, IP 55 EN60529, P.F 0.6, Make donati
Gear Side
Electric Chain Hoist, Type 414C, Capacity 2000kg, Speed m/min 4, Max Kg 80, Gr.Fem 2m (M5), R.I.% 40.  donati
</t>
  </si>
  <si>
    <t>Riffat Tahira
Procurement Officer
Bestway Cement Limited | 8th Floor  | UBL Building, Jinnah Avenue  | Islamabad 44000, Pakistan. 
Tel: +92 51 835 5139 (Ext-324) | Fax: +92 51 265 4865 | UAN: +92 51 111 111 722
Contact Person: Tariq 03103332663 / 03339300550
Website: www.bestway.com.pk
E-mail:  quotations1@bestway.com.pk</t>
  </si>
  <si>
    <t>Only 5 emails found</t>
  </si>
  <si>
    <t>MOTOR WITHOUT GEAR 1.60 KW donati</t>
  </si>
  <si>
    <t xml:space="preserve">https://www.google.com.pk/search?num=40&amp;newwindow=1&amp;ei=wQkKXOemHKPuxgOWvoqoCA&amp;q=%22%40donaticranes.com%22+Email&amp;oq=%22%40donaticranes.com%22+Email&amp;gs_l=psy-ab.3..33i160.6036.30251..30523...0.0..0.190.1762.0j10......0....1j2..gws-wiz.......0i22i30.KIsDoeNmhMo
</t>
  </si>
  <si>
    <t>RUP6XNK3KAVP0</t>
  </si>
  <si>
    <t xml:space="preserve">MAC 922B-PM-591CA, MAC Small 4-Way Air Valve 900 Series
</t>
  </si>
  <si>
    <t xml:space="preserve">Engro Fertilizers Limited
Muhammad Imran Iqbal 
miiqbal@engro.com
7th Floor, The Harbor Front Building, HC # 3, Marine Drive,
Block 4, Clifton, Karachi, Pakistan
"Cell: 0302-8226341 Tel: 021-35297534 
Fax 021-35810669 "
</t>
  </si>
  <si>
    <t>(Arslan): inquiry send to more distributors
Kindly put enquiry number in customer details</t>
  </si>
  <si>
    <t>MAC Small 4-Way Air Valve</t>
  </si>
  <si>
    <t>https://www.google.com.pk/search?num=40&amp;newwindow=1&amp;ei=g3IHXOvdOZHhxgPt4Ia4BA&amp;q=922B-PM-591CA+-%22ebay%22+-%22amazon%22+-%22%25india%25%22&amp;oq=922B-PM-591CA+-%22ebay%22+-%22amazon%22+-%22%25india%25%22&amp;gs_l=psy-ab.3...248126.262589..262757...0.0..0.295.5253.0j28j2......0....1..gws-wiz.......35i302i39.UA6kTjIYgM4
https://www.google.com.pk/search?num=40&amp;newwindow=1&amp;ei=AnQHXIfrN_Sf1fAPwqG58AI&amp;q=mac+valves+distributor&amp;oq=mac+valves&amp;gs_l=psy-ab.1.0.0i71l8.0.0..6306...0.0..0.0.0.......0......gws-wiz.4VYnm-jp_vI</t>
  </si>
  <si>
    <t>RUPINMT8R2NMJ</t>
  </si>
  <si>
    <t>HPLC Column purospher star RP-18 endcapped (5µm) 125x4.0mm
HPLC Column 3.9mmx30cmxL1
HPLC Column 4.6mmx10cmxL1 3um
Column 4.6x150mm L1 c18 ,Merck
Column 7.5x300 5um 500A, L21
Column C18, 250x4.6mm, ACE C18AR (CPS) or Gemini 5um Phenomenex
Chiral HAS ( Chromtech), 5um , 100x4mm
Coulmn 50x4.6mm base deactivated Packing L7 
Column Purospher star RP-18 Endcapped 5um 250 x 4.6mm (Cat# 1.51456) 
Column 8mm x 10cm L1 (Forassay in product as per USP)
QTY IS IN ENQUIRY KINDLY CHECK</t>
  </si>
  <si>
    <t>aitizaz.alam@route2health.net
HIGHNOON LABORATORIES LTD.
Shamsi
17.5 Km Multan Road
Lahore,
042-3575-2732-33
shamsi@highnoon.com.pk
Aitizaz</t>
  </si>
  <si>
    <t>RUWHXSYL74DM5</t>
  </si>
  <si>
    <t>SPARES FOR WORTHINGTON
CENTRIFUGAL PUMP MODEL
150 WPG-500
OIL SEAL IMPELLER END 70 X90
X10 MM
OIL SEAL IMPELLER END
SIZE : 70 X90 X10 MM
PART NO. 4300/2
OIL SEAL ICOUPLING END 60
X80 X10 MM
OIL SEAL COUPLING END
SIZE : 60 X 80 X 10 MM
PART NO. 4300/1</t>
  </si>
  <si>
    <t>Safoora Khurram
Email:skhurram@engro.com
Engro Fertilizers Limited
7th &amp; 8th Floor, Harbor
Front Building
Marine Drive, Block 4, Clifton
Karachi, Pakistan
PABX: +9221 111 211 211
Fax: +9221 3581 0669
CC: asarfaraz@engro.com
RFQ Number 3700020906</t>
  </si>
  <si>
    <t>OIL SEAL IMPELLER END</t>
  </si>
  <si>
    <t>https://www.google.com.pk/search?num=40&amp;newwindow=1&amp;ei=R2AKXLCDPIeJwgTD7qmQCg&amp;q=worthington+simpson+spare+parts&amp;oq=worthington+simpson+spar&amp;gs_l=psy-ab.3.0.0i22i30l3.27425.28663..29945...0.0..0.229.943.0j4j1......0....1..gws-wiz.......0j0i71j35i39j0i67.yt3KRUwdqK0</t>
  </si>
  <si>
    <t>RWRJQ49DXHYUZ</t>
  </si>
  <si>
    <t>Interchangeable Bin Blenders for 100-300 Kg
URS ATTACHED IN EMAIL</t>
  </si>
  <si>
    <t>Mohammad Salman Khan Ghauri
Barrett Hodgson Pakistan (Pvt.) Ltd. 
Phones: 2570651-57 / 2568810-14, ( Ext: 2118 )
Cell: +92 300 2365690
salman.ghauri@BarrettHodgson.com
CC: zain.ishfaq@BarrettHodgson.com</t>
  </si>
  <si>
    <t>Letter Prepared according to URS</t>
  </si>
  <si>
    <t>RXBISMUP1C7ST</t>
  </si>
  <si>
    <t xml:space="preserve">Conductivity Meter
JENWAY USA.
Model: 4510 conductivity meter.
With all accessories.
For Water Utility Plant
</t>
  </si>
  <si>
    <t>BARRETT HODGSON PAKISTAN (PVT.) LTD
F/423, S.I.T.E, Karachi-75700-Pakistan.
Tel : 32570651-7,  32568810-4, 32568827 (Ext: 2046)
Cell : 92-334-3363158
WhatsAPP : 92-334-3363158
Muhammad Yousuf Ali Khan
Procurement Dept. 
muhammad.yousuf@BarrettHodgson.com
RFQ#10001307</t>
  </si>
  <si>
    <t>Conductivity Meter JENWAY USA</t>
  </si>
  <si>
    <t>https://www.google.com.pk/search?num=40&amp;newwindow=1&amp;ei=6_4NXKX5MIqYwATYxpQw&amp;q=JENWAY+Model%3A+4510+-%22%25pdf%25%22&amp;oq=JENWAY+Model%3A+4510+-%22%25pdf%25%22&amp;gs_l=psy-ab.3...2202.7384..7473...0.0..0.192.1376.0j8......0....1..gws-wiz.......0i71j0i22i30.EVcIz7q1aQ0</t>
  </si>
  <si>
    <t>RYT5HWLIQ8LVC</t>
  </si>
  <si>
    <t>99% expecting order, delay due to updated model quoted</t>
  </si>
  <si>
    <t>AIR VELOCITY TRANSMITTER EE66-VCK200D02 T.F&amp;S.M
Qty : 2
Order Number: EE66-VC5-D02</t>
  </si>
  <si>
    <t>Hussain Riaz | Senior Officer Procurement
The Searle Company Limited
Address: F-319 SITE, Karachi, Pakistan
Work: +(92-21) 3257-8001-7 | Ext: 3084 
Cell: +(92) 333 3829055 
Email:Hussain.riaz@searlecompany.com
PR#1011600588</t>
  </si>
  <si>
    <t xml:space="preserve">Merge it with E+E Elecktronic Database
JF3-8S-MX9-ZW
</t>
  </si>
  <si>
    <t>AIR VELOCITY TRANSMITTER</t>
  </si>
  <si>
    <t>https://www.google.com.pk/search?num=40&amp;newwindow=1&amp;biw=1400&amp;bih=908&amp;ei=7DgOXIyCF9OI1fAPo96kqAw&amp;q=EE66-VC5-D02+-%22%25pdf%25%22&amp;oq=EE66-VC5-D02+-%22%25pdf%25%22&amp;gs_l=psy-ab.3...2580.7498..7635...0.0..0.261.1486.0j6j2......0....1..gws-wiz.......35i302i39.yaClA9m2-iY
https://www.google.com.pk/search?num=40&amp;newwindow=1&amp;ei=WDgOXLykAeXlxgPUjJ2oBw&amp;q=EE66-VCK200D02+-%22%25pdf%25%22&amp;oq=EE66-VCK200D02+-%22%25pdf%25%22&amp;gs_l=psy-ab.3...171876.179378..179459...1.0..0.256.2096.0j7j4......0....1..gws-wiz.......35i302i39.ze04Vc-0cr0</t>
  </si>
  <si>
    <t>SX9Y59KXM9B3K</t>
  </si>
  <si>
    <t>refurbish stability chamber and chemical safety cabinet .
capacity of stablity chamber is about 200 litre ot 800 liter and chemical safety cabinet is 30 and 60 minute
fire resist</t>
  </si>
  <si>
    <t>Muhammad Anjum Altaf Khan
QC Manager
Novins International Pvt Ltd
anjum.altaf@novins.com.pk</t>
  </si>
  <si>
    <t>DATA Avaialable</t>
  </si>
  <si>
    <t>S1NUKTKA6820Y</t>
  </si>
  <si>
    <t>32pcs HSS Hand Taps&amp;Dies set (JL-TDS32).
Quantity: 02 Nos
Make: Hongkong joylight international industrial co. ltd</t>
  </si>
  <si>
    <t>Ashraf Butt
Procurement Officer
GlaxoSmithKline OTC (Pvt) Ltd.
35 - Dockyard Road, west wharf , Karachi
Tel: 35274744 (Ext: 4744
ashraf.x.butt@gsk.com</t>
  </si>
  <si>
    <t>info@joylightools.com
jimmycao@joylightools.com
info@made-in-china.com
letter sent to this emails
Arsalan: no suplier response</t>
  </si>
  <si>
    <t>https://www.google.com.pk/search?num=40&amp;newwindow=1&amp;ei=GjoOXNXiPJKk1fAPzPyxiAo&amp;q=JL-TDS32+-%22%25pdf%25%22&amp;oq=JL-TDS32+-%22%25pdf%25%22&amp;gs_l=psy-ab.3...130459.141568..141681...1.0..0.250.2586.0j6j7......0....1..gws-wiz.......35i302i39.ze0j7tXUxVI
https://www.google.com.pk/search?num=40&amp;newwindow=1&amp;ei=qToOXOWJKoOvwASjx7e4Bw&amp;q=32PCS+HSS+Hand+Taps%26Dies+Set+%28JL-TDS32%29+-%22%25pdf%25%22&amp;oq=32PCS+HSS+Hand+Taps%26Dies+Set+%28JL-TDS32%29+-%22%25pdf%25%22&amp;gs_l=psy-ab.3...0.0..485...0.0..0.0.0.......0......gws-wiz.m88L5ayASC4</t>
  </si>
  <si>
    <t>S2CXNEEYQBIC1</t>
  </si>
  <si>
    <t>GEARED MOTOR 3-PHASE WITH BRAKE, 1.5KW, 1400RPM, BORE DIA 40, MAKE: SEW GERMANY</t>
  </si>
  <si>
    <t>Mahboob Shakir - Assistant Manager Procurement
Bestway Cement Limited | 8th Floor | UBL Building, Jinnah Avenue | Islamabad 44000, Pakistan 
Tel: +92 51 835 5122 | +92 300 687 5632 | UAN:+92 51 111 111 722 Ext: 312
Website:  www.bestway.com.pk
E-mail: mahboob.shakir@bestway.com.pk</t>
  </si>
  <si>
    <t>S5P5NZSDZM7V7</t>
  </si>
  <si>
    <t>Thermocouple Sensor K-Type
M6 Screw Probe K type Thermocouple
Temperature Sensor
Type: K Measuring Temperature: 120°c
Wire length: 3M Wire External Shielding: Metal Shield Braiding 
Quantity: 03</t>
  </si>
  <si>
    <t>SAMI Pharmaceuticals (Pvt.) Limited.
SM Mehboob Akhtar 
procurement@samikhi.com
P.R# 5100001971</t>
  </si>
  <si>
    <t>Merge it with thermocouple database</t>
  </si>
  <si>
    <t>Thermocouple Sensor K-Type M6 Screw Probe</t>
  </si>
  <si>
    <t>https://www.google.com.pk/search?num=40&amp;newwindow=1&amp;ei=SVIOXI6kA8nrvgSygobIAw&amp;q=Thermocouple+Sensor+K-Type+M6+Screw+Probe+-%22%25alibaba%25%22+-%22amazon%22+-%22ebay%22+-%22aliexpress%22+-%22%25india%25%22&amp;oq=Thermocouple+Sensor+K-Type+M6+Screw+Probe+-%22%25alibaba%25%22+-%22amazon%22+-%22ebay%22+-%22aliexpress%22+-%22%25india%25%22&amp;gs_l=psy-ab.3...2857.11647..12055...0.0..0.120.1577.0j15......0....1..gws-wiz.3kXvuwWI2sM
https://www.google.com.pk/search?num=40&amp;newwindow=1&amp;ei=VlIOXLWbE4OAvQSB9I_wDQ&amp;q=Thermocouple+Sensor+K-Type+M6+Screw+Probe+manufacturers+-%22%25alibaba%25%22+-%22amazon%22+-%22ebay%22+-%22aliexpress%22+-%22%25india%25%22&amp;oq=Thermocouple+Sensor+K-Type+M6+Screw+Probe+manufacturers+-%22%25alibaba%25%22+-%22amazon%22+-%22ebay%22+-%22aliexpress%22+-%22%25india%25%22&amp;gs_l=psy-ab.3...19814.22429..22621...0.0..0.108.322.0j3......1....1..gws-wiz.Z_NV-8gHOEY</t>
  </si>
  <si>
    <t>S6NT3HXW2L0MB</t>
  </si>
  <si>
    <t>Professional Waterproof Portable pH/ORP Meter.
OR
Portable pH/EC/TDS/Temperature Meter with CAL Check™ - HI9813-6.
Hanna Instruments.
RFQ#10001158</t>
  </si>
  <si>
    <t>Muhammad Yousuf Ali Khan Procurement Dept. 
BARRETT HODGSON PAKISTAN (PVT.) LTD
F/423, S.I.T.E, Karachi-75700-Pakistan.
Tel : 32570651-7,  32568810-4, 32568827 (Ext: 2046)
Cell : 92-334-3363158
WhatsAPP : 92-334-3363158
e-mail : general.purchase@barretthodgson.com</t>
  </si>
  <si>
    <t>Hanna model was given so we are workingon it
Maaz: merged with old database of PH meter</t>
  </si>
  <si>
    <t>Professional Waterproof Portable pH ORP Meter</t>
  </si>
  <si>
    <t>https://www.google.com.pk/search?num=40&amp;newwindow=1&amp;ei=A10PXPnpOpb69QOCv6q4Dg&amp;q=HI9813-6+-%22amazon%22+-%22%25india%25%22+-%22ebay%22+-%22%25pdf%25%22+-%22youtube%22+-%22walmart%22&amp;oq=HI9813-6+-%22amazon%22+-%22%25india%25%22+-%22ebay%22+-%22%25pdf%25%22+-%22youtube%22+-%22walmart%22&amp;gs_l=psy-ab.3...2555.5343..5526...0.0..0.140.1197.0j11......0....1..gws-wiz.7AGwhXgWufg</t>
  </si>
  <si>
    <t>S6YD8JWP3E0ZS</t>
  </si>
  <si>
    <t>Color Sensor 
Supply Voltage: 12 → 30 V dc, 
Maximum Current: Output100 mA
Brand:  SICK -Germany
Mfr Part No: CS1-P1111
(Data sheet and picture is attached)</t>
  </si>
  <si>
    <t>Merge it with Sick data</t>
  </si>
  <si>
    <t>Color Sensor SICK</t>
  </si>
  <si>
    <t>https://www.google.com.pk/search?q=CS1-P1111&amp;oq=CS1-P1111&amp;aqs=chrome..69i57j69i60&amp;sourceid=chrome&amp;ie=UTF-8</t>
  </si>
  <si>
    <t>S9RXKBWA79JOQ</t>
  </si>
  <si>
    <t>Temperature and humidity duct probe with 4-20mA output
code: T3113D
qty: 1
URGENT</t>
  </si>
  <si>
    <t>Temperature and humidity duct probe</t>
  </si>
  <si>
    <t>https://www.google.com.pk/search?num=40&amp;newwindow=1&amp;ei=LN8QXObIJ4OQwgTC3oGYDw&amp;q=Comet+t3113d+-%22%25pdf%25%22&amp;oq=Comet+t3113d+-%22%25pdf%25%22&amp;gs_l=psy-ab.3...1706.6536..6664...0.0..0.203.1414.0j7j1......0....1..gws-wiz.bz05HxLMAMw
https://www.google.com.pk/search?num=40&amp;newwindow=1&amp;ei=NN8QXOvAH8H5wgTwnonYBw&amp;q=Comet+t3113d+suppliers+-%22%25pdf%25%22&amp;oq=Comet+t3113d+suppliers+-%22%25pdf%25%22&amp;gs_l=psy-ab.3...17987.19788..19961...0.0..0.255.1806.0j8j2......0....1..gws-wiz.pwagX-PxeJg</t>
  </si>
  <si>
    <t>SC1YWSA2XDX3N</t>
  </si>
  <si>
    <t xml:space="preserve">UPS 1KVA INPUT/OUTPUT 110VAC    D# 93456 
ON-LINE WAVES 1000W 50HZ
QTY: 01 NOS
</t>
  </si>
  <si>
    <t>Gadoon Textile Mills Limited 
7-A Muhammad Ali Housing Society, 
Abdul Aziz Haji Hashim Tabba Street, Karachi-75350, Pakistan
Tel : (+92-21) 34397701-08 | Ext : 266 
Fax : (+92-21)  34382436 , 34536229 
Website : www.gadoontextile.com  
Email : imran@gadoontextile.com</t>
  </si>
  <si>
    <t>RFQ through Marketing Emails</t>
  </si>
  <si>
    <t>UPS 1KVA INPUTOUTPUT 110VAC</t>
  </si>
  <si>
    <t>https://www.google.com/search?num=40&amp;newwindow=1&amp;ei=El4TXKCZAcKfwgSmu4mgDQ&amp;q=UPS+1KVA+INPUT%2FOUTPUT+110VAC+ON-LINE+WAVES+1000W+50HZ+-%22pdf%22+-%22aliexpress%22+-%22alibaba%22+-%22%25india%25%22&amp;oq=UPS+1KVA+INPUT%2FOUTPUT+110VAC+ON-LINE+WAVES+1000W+50HZ+-%22pdf%22+-%22aliexpress%22+-%22alibaba%22+-%22%25india%25%22&amp;gs_l=psy-ab.3...9481.12743..12831...0.0..0.190.1090.0j6......0....1..gws-wiz.......0i71.oLjspaaFM0k
https://www.google.com/search?num=40&amp;newwindow=1&amp;ei=IF4TXPPYHoSQwgS2qZOAAg&amp;q=UPS+manufacturer+1KVA+INPUT%2FOUTPUT+110VAC+ON-LINE+WAVES+1000W+50HZ+-%22pdf%22+-%22aliexpress%22+-%22alibaba%22+-%22%25india%25%22&amp;oq=UPS+manufacturer+1KVA+INPUT%2FOUTPUT+110VAC+ON-LINE+WAVES+1000W+50HZ+-%22pdf%22+-%22aliexpress%22+-%22alibaba%22+-%22%25india%25%22&amp;gs_l=psy-ab.3...30269.32780..32938...0.0..0.218.757.0j3j1......0....1..gws-wiz.......0i71.49_7HB-UCVw</t>
  </si>
  <si>
    <t>SC4FMQZYWXP93</t>
  </si>
  <si>
    <t>SQUIRREL CAGE INDUCTION MOTOR (MV) 400 KW, 750RPM 6.3 KV, 47A,IP55,IC611/511/411,50HZ ,F/F,FOOT MOUNTED,450MM,S1,0.85,95 %,COPPER WINDING,INSULATED BEARINGS 
SIEMENS/ABB/VEM/WEG,COO:EU/CHINA 
Qty 03</t>
  </si>
  <si>
    <t>Riffat Tahira
Procurement Officer
Bestway Cement Limited | 8th Floor  | UBL Building, Jinnah Avenue  | Islamabad 44000, Pakistan. 
Tel: +92 51 835 5139 (Ext-324) | Fax: +92 51 265 4865 | UAN: +92 51 111 111 722
Contact Person: Tariq 03103332663 / 03339300550
Website: www.bestway.com.pk
E-mail:  quotations1@bestway.com.pk
SPI # 2140 RFQ # 5874-ELEC</t>
  </si>
  <si>
    <t>SQUIRREL CAGE INDUCTION MOTOR</t>
  </si>
  <si>
    <t>https://www.google.com/search?num=40&amp;newwindow=1&amp;biw=1400&amp;bih=908&amp;ei=BuIRXNWqKuW3ggfigavYBA&amp;q=SQUIRREL+CAGE+INDUCTION+MOTOR+%28MV%29+400+KW%2C+750+RPM+manufacturers+-%22%25india%25%22+-%22pdf%22&amp;oq=SQUIRREL+CAGE+INDUCTION+MOTOR+%28MV%29+400+KW%2C+750+RPM+manufacturers+-%22%25india%25%22+-%22pdf%22&amp;gs_l=psy-ab.3...21804.23512..24176...0.0..0.192.381.0j2......0....1..gws-wiz.wVO5661mAE0
https://www.google.com/search?num=40&amp;newwindow=1&amp;biw=1400&amp;bih=908&amp;ei=IeIRXKvgJtCWa8WrpfgJ&amp;q=SQUIRREL+CAGE+INDUCTION+MOTOR+%28MV%29+400+KW%2C+750+RPM+China+manufacturers+-%22%25india%25%22+-%22pdf%22&amp;oq=SQUIRREL+CAGE+INDUCTION+MOTOR+%28MV%29+400+KW%2C+750+RPM+China+manufacturers+-%22%25india%25%22+-%22pdf%22&amp;gs_l=psy-ab.3...21287.22103..22287...0.0..0.237.1012.0j4j1......0....1..gws-wiz.3eI8rPA4QSE
https://www.google.com/search?num=40&amp;newwindow=1&amp;biw=1400&amp;bih=908&amp;ei=OeIRXPe2B4KMa92yofAB&amp;q=SQUIRREL+CAGE+INDUCTION+MOTOR+%28MV%29+400+KW%2C+750+RPM+Europe+manufacturers+-%22%25india%25%22+-%22pdf%22&amp;oq=SQUIRREL+CAGE+INDUCTION+MOTOR+%28MV%29+400+KW%2C+750+RPM+Europe+manufacturers+-%22%25india%25%22+-%22pdf%22&amp;gs_l=psy-ab.3...10695.14029..14940...0.0..0.220.2168.0j6j5......0....1..gws-wiz.u9bpDx_14SU
https://www.google.com/search?num=40&amp;newwindow=1&amp;biw=1400&amp;bih=908&amp;ei=SeIRXPezFMnIaLC2lugC&amp;q=SQUIRREL+CAGE+INDUCTION+MOTOR+%28MV%29+Europe+manufacturers+-%22%25india%25%22+-%22pdf%22&amp;oq=SQUIRREL+CAGE+INDUCTION+MOTOR+%28MV%29+Europe+manufacturers+-%22%25india%25%22+-%22pdf%22&amp;gs_l=psy-ab.3...16171.16171..16937...0.0..0.219.219.2-1......0....1..gws-wiz._vpj1drs0Yc
https://www.google.com/search?num=40&amp;newwindow=1&amp;ei=0vURXPyCCpmv9QOo4KpY&amp;q=SQUIRREL+CAGE+INDUCTION+MOTOR+manufacturers&amp;oq=SQUIRREL+CAGE+INDUCTION+MOTOR+manufacturers&amp;gs_l=psy-ab.3..0j0i22i30l4.28133.28772..28902...0.0..0.123.245.0j2......0....1..gws-wiz.......0i71.mb3nlmTD1bo</t>
  </si>
  <si>
    <t>SCK8FWMX6MBHO</t>
  </si>
  <si>
    <t>3-PHASE INDUCTION MOTOR TYPE: 100L-02, 3KW,6.07A,50HZ,IP55,2870RPM, FOOT MOUNTED FOR LINE-II         NOS        3
3-PHASE INDUCTION MOTOR TYPE: 112M-02, 4KW,400V,7.63A,2880RPM, FOOT MOUNTED, FOR LINE-II         NOS        3
3-PHASE INDUCTION MOTOR TYPE: 132S-02, 5.5KW,400V,10.6A,2910RPM, FOOT MOUNTED, FOR LINE-II         NOS        4</t>
  </si>
  <si>
    <t>Dont merge use database which harvested from links only
Maaz: only 13 emails Found</t>
  </si>
  <si>
    <t>3-PHASE INDUCTION MOTOR TYPE 100L-02</t>
  </si>
  <si>
    <t>https://www.google.com/search?num=40&amp;newwindow=1&amp;ei=BgESXOzUOsK7wASvsoWwAg&amp;q=TYPE%3A+132S-02+-%22alibaba%22+-%22%25india%25%22+-%22pdf%22+-%22ebay%22+-%22walmart%22+-%22yoycart%22&amp;oq=TYPE%3A+132S-02+-%22alibaba%22+-%22%25india%25%22+-%22pdf%22+-%22ebay%22+-%22walmart%22+-%22yoycart%22&amp;gs_l=psy-ab.3...138195.138195..143095...0.0..0.189.189.0j1......0....1j2..gws-wiz.FFpcBmqyT8Q
https://www.google.com/search?num=40&amp;newwindow=1&amp;ei=FAESXPCJO4SgwgSF27mIAQ&amp;q=TYPE%3A+112M-02+-%22alibaba%22+-%22%25india%25%22+-%22pdf%22+-%22ebay%22+-%22walmart%22+-%22yoycart%22&amp;oq=TYPE%3A+112M-02+-%22alibaba%22+-%22%25india%25%22+-%22pdf%22+-%22ebay%22+-%22walmart%22+-%22yoycart%22&amp;gs_l=psy-ab.3...126399.126399..127075...0.0..0.174.174.0j1......0....1j2..gws-wiz.Ql5ScxSj_Fw
https://www.google.com/search?num=40&amp;newwindow=1&amp;ei=EwESXNjNCYeywATdq5CADQ&amp;q=TYPE%3A+100L-02+-%22alibaba%22+-%22%25india%25%22+-%22pdf%22+-%22ebay%22+-%22walmart%22+-%22yoycart%22&amp;oq=TYPE%3A+100L-02+-%22alibaba%22+-%22%25india%25%22+-%22pdf%22+-%22ebay%22+-%22walmart%22+-%22yoycart%22&amp;gs_l=psy-ab.3...113631.113631..125651...0.0..0.182.182.0j1......0....1j2..gws-wiz.tNHOYgcils4</t>
  </si>
  <si>
    <t>SCTSLNRBYMGRK</t>
  </si>
  <si>
    <t>3-PHASE INDUCTION MOTOR TYPE:YX3-112M-4, 4KW,8.2A,50HZ,IP55,1455RPM, FLANGE MOUNTED ,MAKE CHINA FOR LINE-II         NOS        1</t>
  </si>
  <si>
    <t xml:space="preserve">Dont merge use database which harvested from links only
</t>
  </si>
  <si>
    <t>3-PHASE INDUCTION MOTOR TYPE YX3-112M-4</t>
  </si>
  <si>
    <t>https://www.google.com/search?num=40&amp;newwindow=1&amp;ei=gQESXMzsDsyMwgTw7Y-oBw&amp;q=TYPE%3AYX3-112M-4+-%22alibaba%22+-%22%25india%25%22+-%22pdf%22+-%22ebay%22+-%22walmart%22+-%22yoycart%22&amp;oq=TYPE%3AYX3-112M-4+-%22alibaba%22+-%22%25india%25%22+-%22pdf%22+-%22ebay%22+-%22walmart%22+-%22yoycart%22&amp;gs_l=psy-ab.3...0.0..21289...0.0..0.0.0.......0......gws-wiz.WLRoXBUru5M</t>
  </si>
  <si>
    <t>SDQWAX6GXWVD8</t>
  </si>
  <si>
    <t xml:space="preserve">up gradation of Uni-Press Compression Machine Serial #: 16176NL Order #: 026385 Reference #: AJD000993, 20 Stations D-type installed at Tablet Block.
1.        Turret Complete with Punch Seal (Upper &amp; Lower), Bearings and associated parts.
2.        Feed frame
3.        Scrapper
4.        Oil distributer complete set
5.        Lubrication Pump
6.        Airomatic Accumulator
7.        Punch guides and Cams (upper + lower)
8.        HYDROLLIC JACKS
</t>
  </si>
  <si>
    <t xml:space="preserve">muhammad.y.nazim@gsk.com
GSK 
F 268 SITE, Karachi 74000, Pakistan
</t>
  </si>
  <si>
    <t>(Arsalan): No emails response
Resent at 27/12/18
by: Saad</t>
  </si>
  <si>
    <t>up gradation of Uni-Press Compression Machine</t>
  </si>
  <si>
    <t>https://www.google.com/search?num=40&amp;newwindow=1&amp;ei=xV4TXITLEI34wASog7jwBw&amp;q=manesty+spare+parts+manufacturers+-%22linkedin%22+-%22youtube%22+-%22%25india%25%22+-%22alibaba%22+-%22%25natoli%25%22+-%22pdf%22&amp;oq=manesty+spare+parts+manufacturers+-%22linkedin%22+-%22youtube%22+-%22%25india%25%22+-%22alibaba%22+-%22%25natoli%25%22+-%22pdf%22&amp;gs_l=psy-ab.3...10075.16007..16214...0.0..0.216.2295.0j10j2......0....1..gws-wiz.DvvAXLZMwao
https://www.google.com/search?num=40&amp;newwindow=1&amp;ei=114TXOqRCYWhwgTz46j4Bg&amp;q=manesty+Uni-Press+Compression+Machine+spare+parts+manufacturers+-%22linkedin%22+-%22youtube%22+-%22%25india%25%22+-%22alibaba%22+-%22%25natoli%25%22+-%22pdf%22&amp;oq=manesty+Uni-Press+Compression+Machine+spare+parts+manufacturers+-%22linkedin%22+-%22youtube%22+-%22%25india%25%22+-%22alibaba%22+-%22%25natoli%25%22+-%22pdf%22&amp;gs_l=psy-ab.3...38899.39397..40171...0.0..0.172.172.0j1......0....1j2..gws-wiz.wgQbiNf8EyY
http://www.iprinc.net/replacement-parts</t>
  </si>
  <si>
    <t>SGLXH6L3E502Y</t>
  </si>
  <si>
    <t>Analog Input Module FX2N-16EX
Make: Mitsubishi 
Quantity: 03</t>
  </si>
  <si>
    <t>Maaz: merged with old database of mitsubishi</t>
  </si>
  <si>
    <t>Analog Input Module FX2N-16EX MITSUBISHI</t>
  </si>
  <si>
    <t>https://www.google.com/search?num=40&amp;newwindow=1&amp;ei=4jAXXJulDYfkvASdyImgAw&amp;q=fx2n-16ex+-%22alibaba%22+-%22%25india%25%22+-%22pdf%22+-%22ebay%22+-%22walmart%22+-%22yoycart%22&amp;oq=fx2n-16ex+-%22alibaba%22+-%22%25india%25%22+-%22pdf%22+-%22ebay%22+-%22walmart%22+-%22yoycart%22&amp;gs_l=psy-ab.3...38734.39049..40109...0.0..0.125.234.0j2......0....1j2..gws-wiz.......0j0i71j0i30j0i10i30j0i5i30.9s3gJa1LTZs</t>
  </si>
  <si>
    <t>SHBHFLDWEZBFK</t>
  </si>
  <si>
    <t>BOGE Air Compressor         
Model        SLF-75-3
BOGE  Air Cooled System         
Air Cooled         
Refrigerator Dryer         
Model        DS-180
BOGE Pre-Filter         
Model        F130 P
BOGE Micro Filter         
Model        F 130 M
MAKE: BOGE GERMANY</t>
  </si>
  <si>
    <t>Zain Ishfaq
Procurement Department
Barrett Hodgson Pakistan (Pvt.) Ltd. 
Cell: +92 308 2032720
zain.ishfaq@BarrettHodgson.com</t>
  </si>
  <si>
    <t>Mailed to Manufacturer
Mailed to 45 Supplier
(Arsalan): Uk supplier qouted waiting for germany</t>
  </si>
  <si>
    <t>BOGE Air Compressor</t>
  </si>
  <si>
    <t>https://www.google.com/search?num=40&amp;newwindow=1&amp;ei=y5MXXLDBB8rrvgTu46GACA&amp;q=BOGE+Kompressoren+SLF-75-3+-%22alibaba%22+-%22%25india%25%22+-%22pdf%22+-%22ebay%22+-%22walmart%22+-%22yoycart%22&amp;oq=BOGE+Kompressoren+SLF-75-3+-%22alibaba%22+-%22%25india%25%22+-%22pdf%22+-%22ebay%22+-%22walmart%22+-%22yoycart%22&amp;gs_l=psy-ab.3...14102.14374..14837...0.0..0.348.643.2-1j1......0....1j2..gws-wiz.......0i71.uYGeruuM4Qk
https://www.google.com/search?num=40&amp;newwindow=1&amp;ei=8ZMXXOvNGsvivgTc-4HwDw&amp;q=BOGE+Kompressoren+DS-180+-%22alibaba%22+-%22%25india%25%22+-%22pdf%22+-%22ebay%22+-%22walmart%22+-%22yoycart%22&amp;oq=BOGE+Kompressoren+DS-180+-%22alibaba%22+-%22%25india%25%22+-%22pdf%22+-%22ebay%22+-%22walmart%22+-%22yoycart%22&amp;gs_l=psy-ab.3..35i302i39.9661.9942..10452...0.0..0.295.295.2-1......0....1j2..gws-wiz.Za6qTtZAsho
https://www.google.com/search?num=40&amp;newwindow=1&amp;ei=EpQXXNbtI8btvgT3-7YY&amp;q=BOGE+Kompressoren+F130+P+-%22alibaba%22+-%22%25india%25%22+-%22pdf%22+-%22ebay%22+-%22walmart%22+-%22yoycart%22&amp;oq=BOGE+Kompressoren+F130+P+-%22alibaba%22+-%22%25india%25%22+-%22pdf%22+-%22ebay%22+-%22walmart%22+-%22yoycart%22&amp;gs_l=psy-ab.3...9866.14771..15248...0.0..0.301.581.2-1j1......0....1j2..gws-wiz.......35i302i39.L_kQL-4phd4</t>
  </si>
  <si>
    <t>SHPW2375SDSF1</t>
  </si>
  <si>
    <t xml:space="preserve">1.        HIGH EFFICIENCY GENERAL PURPOSE PROTECTION FILTER, ELEMENT. 
PART # EZ 2050 AO
Qty : 01 No.
2.        HIGH EFFICIENCY OIL REMOVAL FILTER 
PART # EZ 2050 AA
QTY : 01 No.
3.        ACTIVATED CARBON FILTER ELEMENT, 
PART # EZ 2050 ACS
QTY : 01 No.
</t>
  </si>
  <si>
    <t xml:space="preserve">Saad Munir
Maintenance Planner,
GSK
Plot 5, Sector 21, Korangi Industrial Area,
Karachi-74900, Pakistan
Email   saad.a.munir@gsk.com
Mobile +92 312 370 9655
Tel : 35205119-20  Ext:3084
</t>
  </si>
  <si>
    <t xml:space="preserve">(Arsalan)
http://www.torres.ind.br/produtos/equipamentos/specs/Espec_impressora_Godex_EZ2050_203dpi.pdf
</t>
  </si>
  <si>
    <t>HIGH EFFICIENCY GENERAL PURPOSE PROTECTION FILTER</t>
  </si>
  <si>
    <t>https://www.google.com/search?num=40&amp;newwindow=1&amp;ei=s5YYXMvrGtrn-QbBu47YAg&amp;q=GODEX+EZ+2050+ACS+-%22alibaba%22+-%22%25india%25%22+-%22pdf%22+-%22ebay%22+-%22walmart%22+-%22yoycart%22&amp;oq=GODEX+EZ+2050+ACS+-%22alibaba%22+-%22%25india%25%22+-%22pdf%22+-%22ebay%22+-%22walmart%22+-%22yoycart%22&amp;gs_l=psy-ab.3...10277.10694..11252...0.0..0.151.260.0j2......0....1j2..gws-wiz.mPVwNl3unUI
https://www.google.com/search?num=40&amp;newwindow=1&amp;ei=eJYYXNO2Bc_ywQOKjY_ICA&amp;q=GODEX+EZ+2050+AA+-%22alibaba%22+-%22%25india%25%22+-%22pdf%22+-%22ebay%22+-%22walmart%22+-%22yoycart%22&amp;oq=GODEX+EZ+2050+AA+-%22alibaba%22+-%22%25india%25%22+-%22pdf%22+-%22ebay%22+-%22walmart%22+-%22yoycart%22&amp;gs_l=psy-ab.3...74339.75102..75603...0.0..0.141.244.0j2......0....1j2..gws-wiz.......33i160.eMlA92gLmew
https://www.google.com/search?num=40&amp;newwindow=1&amp;ei=RpUYXLPuL4jh-Abn7YSgAQ&amp;q=GODEX+EZ+2050+AO+-%22alibaba%22+-%22%25india%25%22+-%22pdf%22+-%22ebay%22+-%22walmart%22+-%22yoycart%22&amp;oq=GODEX+EZ+2050+AO+-%22alibaba%22+-%22%25india%25%22+-%22pdf%22+-%22ebay%22+-%22walmart%22+-%22yoycart%22&amp;gs_l=psy-ab.3...382413.383295..383932...0.0..0.128.236.0j2......0....1j2..gws-wiz.TY1PTUhOmwA
https://www.google.com/search?num=40&amp;newwindow=1&amp;biw=1920&amp;bih=938&amp;ei=jJcYXLhSmcz5BobMgaAO&amp;q=godex+distributor+-%22alibaba%22+-%22%25india%25%22+-%22pdf%22+-%22ebay%22+-%22walmart%22+-%22yoycart%22&amp;oq=godex+distributor+-%22alibaba%22+-%22%25india%25%22+-%22pdf%22+-%22ebay%22+-%22walmart%22+-%22yoycart%22&amp;gs_l=psy-ab.3...14189.14510..15044...0.0..0.121.224.0j2......0....1j2..gws-wiz.......0i22i30j0i22i10i30.6lczOnNoQKY</t>
  </si>
  <si>
    <t>SIXHFTY9KM78H</t>
  </si>
  <si>
    <t>4. HIGH EFFICIENCY GENERAL PURPOSE PROTECTION FILTER, 
PART # ELEMENT # K 145 AO
Qty : 01 No.</t>
  </si>
  <si>
    <t>Saad Munir
Maintenance Planner,
GSK
Plot 5, Sector 21, Korangi Industrial Area,
Karachi-74900, Pakistan
Email   saad.a.munir@gsk.com
Mobile +92 312 370 9655
Tel : 35205119-20  Ext:3084</t>
  </si>
  <si>
    <t>Merge with Donaldson Database</t>
  </si>
  <si>
    <r>
      <rPr>
        <sz val="14"/>
        <rFont val="Trebuchet MS"/>
      </rPr>
      <t xml:space="preserve">HIGH EFFICIENCY GENERAL PURPOSE (DONALDSON)
</t>
    </r>
    <r>
      <rPr>
        <b/>
        <sz val="14"/>
        <rFont val="Trebuchet MS"/>
      </rPr>
      <t>Merged with donaldson database</t>
    </r>
  </si>
  <si>
    <t>https://www.google.com/search?num=40&amp;newwindow=1&amp;ei=nJYYXKLPCNGqoASx-IuACQ&amp;q=donaldson+K+145+AO+-%22alibaba%22+-%22%25india%25%22+-%22pdf%22+-%22ebay%22+-%22walmart%22+-%22yoycart%22&amp;oq=donaldson+K+145+AO+-%22alibaba%22+-%22%25india%25%22+-%22pdf%22+-%22ebay%22+-%22walmart%22+-%22yoycart%22&amp;gs_l=psy-ab.3...63132.63926..64531...0.0..0.158.261.0j2......0....1j2..gws-wiz.......35i302i39.OjPf_XL9Gpc</t>
  </si>
  <si>
    <t>SI74X7ZY6WXG2</t>
  </si>
  <si>
    <t>FIRST STAGE PINION BEARING FOR CEMENT MILL GEARBOX JLP380L-ZP1 FOR LINE-II
vertical cement mill gear box. Type: JLP380L Make: CHONGQING Gear Box Co. Ltd.
We need first bearing of gear box pinion shaft. The required item is highlighted in red box</t>
  </si>
  <si>
    <t>mujtaba.sabri@bestway.com.pk
Ghulam Mujtaba Sabri
Jr. Officer – Procurement
Bestway Cement Limited | 8th Floor  | UBL Building, Jinnah Avenue  | Islamabad 44000, Pakistan
SPI # 1137 &amp; RFQ # 10868-MEC</t>
  </si>
  <si>
    <r>
      <rPr>
        <sz val="14"/>
        <rFont val="Trebuchet MS"/>
      </rPr>
      <t xml:space="preserve">Email manufacturer only and give them datasheet whihc customer provided
becuase the required part does not contian any part number in datasheet
</t>
    </r>
    <r>
      <rPr>
        <b/>
        <sz val="14"/>
        <rFont val="Trebuchet MS"/>
      </rPr>
      <t xml:space="preserve">Maaz: only 20 emails found
</t>
    </r>
    <r>
      <rPr>
        <sz val="14"/>
        <rFont val="Trebuchet MS"/>
      </rPr>
      <t xml:space="preserve">(Arsalan): No response ..
</t>
    </r>
    <r>
      <rPr>
        <b/>
        <sz val="14"/>
        <rFont val="Trebuchet MS"/>
      </rPr>
      <t>Customer have given more info</t>
    </r>
    <r>
      <rPr>
        <sz val="14"/>
        <rFont val="Trebuchet MS"/>
      </rPr>
      <t xml:space="preserve"> 
cccemservice@cccme.org.cn</t>
    </r>
  </si>
  <si>
    <t>FIRST STAGE PINION BEARING FOR CEMENT MILL GEARBOX</t>
  </si>
  <si>
    <t>https://www.google.com/search?num=40&amp;newwindow=1&amp;q=CHONGQING+Gearbox+Co.+Ltd&amp;spell=1&amp;sa=X&amp;ved=0ahUKEwjJ-sCpranfAhXAXhUIHSMmCSAQBQgoKAA&amp;biw=1920&amp;bih=938
https://www.google.com/search?num=40&amp;newwindow=1&amp;ei=aGwrXPPrJt6J1fAPhP6tsAI&amp;q=%22%40cccme.org.cn%22+Email&amp;oq=%22%40cccme.org.cn%22+Email&amp;gs_l=psy-ab.3..0i8i30.2245.2931..3196...0.0..0.182.182.0j1......0....1..gws-wiz.uNKmCLkQj6I</t>
  </si>
  <si>
    <t>SL7KEKX9S2ACH</t>
  </si>
  <si>
    <t>Print Head Nib 6 Cartridge part # LA24955 ( 1106 C ) Eurothorn
QTY: 3
RECORDER MODELS 4100M OEM
PART NO. LA 249556 
OUR
PART NO. GIC 1106
COLOUR 6 COLOUR
TIP LENGTH
INK CARTRIDGE FOR
EUROTHERM RECORDER
Eurotherm / Chessell LA249556 (4101/4102/4103C) 6 Colour Cartridge</t>
  </si>
  <si>
    <t>BF Biosciences Limited (A Subsdiary of Ferozsons Laboratories Ltd.)
5-km Raiwind Road Opposite Ijtima Chowk, Sunder Road,
Raiwind, Lahore
PABX: 042-3602700, Ext: 140
Cell: 0308-4442549
navid.nawaz@bfbio.com</t>
  </si>
  <si>
    <t>Print Head Nib 6 Cartridge</t>
  </si>
  <si>
    <t>https://www.google.com/search?q=LA+249556&amp;oq=LA+249556&amp;aqs=chrome..69i57j69i64.735j0j4&amp;sourceid=chrome&amp;ie=UTF-8
https://www.google.com/search?num=40&amp;newwindow=1&amp;ei=y-8YXL3KLonkvgSAyoDwDQ&amp;q=Eurotherm+%2F+Chessell+LA249556+-%22alibaba%22+-%22%25india%25%22+-%22pdf%22+-%22ebay%22+-%22walmart%22+-%22yoycart%22&amp;oq=Eurotherm+%2F+Chessell+LA249556+-%22alibaba%22+-%22%25india%25%22+-%22pdf%22+-%22ebay%22+-%22walmart%22+-%22yoycart%22&amp;gs_l=psy-ab.3...27673.27993..28543...0.0..0.126.249.0j2......0....1j2..gws-wiz.......0i71j35i302i39.CNnySw04o_o
https://www.google.com/search?num=40&amp;newwindow=1&amp;biw=1920&amp;bih=938&amp;ei=GvEYXJbsMIrGvwSQ9Lho&amp;q=Eurotherm+%2F+Chessell+LA+249556+suppliers+-%22alibaba%22+-%22%25india%25%22+-%22pdf%22+-%22ebay%22+-%22walmart%22+-%22yoycart%22&amp;oq=Eurotherm+%2F+Chessell+LA+249556+suppliers+-%22alibaba%22+-%22%25india%25%22+-%22pdf%22+-%22ebay%22+-%22walmart%22+-%22yoycart%22&amp;gs_l=psy-ab.3...5171.5436..5874...0.0..0.126.236.0j2......0....1j2..gws-wiz.......0i71j35i302i39.DxV-5R6sRJM</t>
  </si>
  <si>
    <t>SLPX75KZW8WOA</t>
  </si>
  <si>
    <t>Autoclave for Pharmacy
sterilization of liquid/solutions. 
Temp: 120 degree centigrade
Volume Capacity: 20 to 30 Liter</t>
  </si>
  <si>
    <t>SX14KSHH827N1</t>
  </si>
  <si>
    <t>1.        Upper and lower forming heating plates with heater for Noack 760 blister machine                                                  01 set
2.        Upper and lower forming heating plates with heater for Uhlmann UPS 300 blister machine                                    01 set</t>
  </si>
  <si>
    <t>Zakir Ali Raza
zakir.x.ali@gsk.com
Phone: 35205119-20 Ext:3084
Plot 5, Sector 21, Korangi Industrial Area, Karachi – Pakistan
GlaxoSmithKline</t>
  </si>
  <si>
    <t xml:space="preserve">Boss is handling </t>
  </si>
  <si>
    <t>SXA6G4U5P25H5</t>
  </si>
  <si>
    <t>Geared for motor Z88-M132M4 No # 8623608/01 (7.5kW)</t>
  </si>
  <si>
    <t>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t>
  </si>
  <si>
    <t>(Arsalan): unkonwn item required ..</t>
  </si>
  <si>
    <t>Geared for motor Z88-M132M4</t>
  </si>
  <si>
    <t>https://www.google.com/search?num=40&amp;newwindow=1&amp;biw=1920&amp;bih=938&amp;ei=2PYZXJ3YD4Wk_Qaf5KC4BA&amp;q=siemens+Z88-M132M4+-%22alibaba%22+-%22%25india%25%22+-%22pdf%22+-%22ebay%22+-%22walmart%22+-%22yoycart%22&amp;oq=siemens+Z88-M132M4+-%22alibaba%22+-%22%25india%25%22+-%22pdf%22+-%22ebay%22+-%22walmart%22+-%22yoycart%22&amp;gs_l=psy-ab.3...17323.17644..18242...0.0..0.271.455.0j1j1......0....1j2..gws-wiz.......0i71j33i160.n1su_hqfYU8
https://www.google.com/search?num=40&amp;newwindow=1&amp;biw=1920&amp;bih=938&amp;ei=S2obXJW5BMfbvgTpx4m4Cw&amp;q=Flender+%28Siemens%29+-%22alibaba%22+-%22%25india%25%22+-%22pdf%22+-%22ebay%22+-%22walmart%22+-%22yoycart%22&amp;oq=Flender+%28Siemens%29+-%22alibaba%22+-%22%25india%25%22+-%22pdf%22+-%22ebay%22+-%22walmart%22+-%22yoycart%22&amp;gs_l=psy-ab.3...57878.57878..58941...0.0..0.277.277.2-1......0....1j2..gws-wiz.6_aE5EBDjQw
https://www.google.com/search?num=40&amp;newwindow=1&amp;biw=1920&amp;bih=938&amp;ei=h2obXJbQI4SOvQSn1bTgBw&amp;q=Flender+%28Siemens%29+suppliers+-%22alibaba%22+-%22%25india%25%22+-%22pdf%22+-%22ebay%22+-%22walmart%22+-%22yoycart%22&amp;oq=Flender+%28Siemens%29+suppliers+-%22alibaba%22+-%22%25india%25%22+-%22pdf%22+-%22ebay%22+-%22walmart%22+-%22yoycart%22&amp;gs_l=psy-ab.3...33793.36137..36280...0.0..0.284.2504.2-9......0....1..gws-wiz.......0i71.e6JzLsmAjuQ
https://www.google.com/search?num=40&amp;newwindow=1&amp;ei=g2sbXNaeI8L1vgSt6KqIAg&amp;q=Flender+%28Siemens%29++Z88-M132M4+Reducer+%28with+motor-B3+7.5KW%29+-%22alibaba%22+-%22%25india%25%22+-%22pdf%22+-%22ebay%22+-%22walmart%22+-%22yoycart%22&amp;oq=Flender+%28Siemens%29++Z88-M132M4+Reducer+%28with+motor-B3+7.5KW%29+-%22alibaba%22+-%22%25india%25%22+-%22pdf%22+-%22ebay%22+-%22walmart%22+-%22yoycart%22&amp;gs_l=psy-ab.3.0.35i302i39.8312.12127..12439...0.0..0.298.298.2-1......1....1j2..gws-wiz.......0i71.sIQJ6HEf__0</t>
  </si>
  <si>
    <t>SXXDL1ENE6M0D</t>
  </si>
  <si>
    <t>Rates high, they are going to other option 11-2-19</t>
  </si>
  <si>
    <t>Data logger</t>
  </si>
  <si>
    <t>Multi Food Industries
Plot# 2 &amp; 3, Sector A/3, Karachi export Processing Zone,
Landhi, Karachi - Pakistan
Arshad Arif Godil - Marketing Head
Tel: +92-21-35085187
Cell: +92-302-8240646
Email: arshad.arif@multifoodindustries.com</t>
  </si>
  <si>
    <t>Hasan: Working on it.
Saad n me working on it</t>
  </si>
  <si>
    <t>SP3R4UIC6TXEJ</t>
  </si>
  <si>
    <t>Gasket less BD Syringes in 20ML size
Picture Attach in email
30 Packs 
100 pcs per pack</t>
  </si>
  <si>
    <t>Gasket less BD Syringes in 20ML size</t>
  </si>
  <si>
    <t>https://www.google.com/search?num=40&amp;newwindow=1&amp;ei=FGcbXOzgJYfW5gLswZPYAQ&amp;q=gasket+less+bd+syringes+manufacturers++-%22alibaba%22+-%22%25india%25%22+-%22pdf%22+-%22ebay%22+-%22walmart%22+-%22yoycart%22&amp;oq=gasket+less+bd+syringes+manufacturers++-%22alibaba%22+-%22%25india%25%22+-%22pdf%22+-%22ebay%22+-%22walmart%22+-%22yoycart%22&amp;gs_l=psy-ab.3...19008.22239..22383...0.0..0.259.2673.0j12j2......0....1..gws-wiz.......0i71.C28hZFp1F00
https://www.google.com/search?num=40&amp;newwindow=1&amp;ei=EWcbXJzIMO2O5wKDtZOQAg&amp;q=gasket+less+bd+syringes+in+20ml+size+-%22alibaba%22+-%22%25india%25%22+-%22pdf%22+-%22ebay%22+-%22walmart%22+-%22yoycart%22&amp;oq=gasket+less+bd+syringes+in+20ml+size+-%22alibaba%22+-%22%25india%25%22+-%22pdf%22+-%22ebay%22+-%22walmart%22+-%22yoycart%22&amp;gs_l=psy-ab.3...624.1072..1781...0.0..0.336.514.0j1j0j1......0....1j2..gws-wiz.......0i71.7A1nmxS4dAw</t>
  </si>
  <si>
    <t>SPXXKE23F3D97</t>
  </si>
  <si>
    <t>HMI DOP-B07S411 
Make: Delta  
Input: DC+24V Class 2/250 mA</t>
  </si>
  <si>
    <t>Maaz: Merged with old database</t>
  </si>
  <si>
    <t>HMI DOP-B07S411 DELTA</t>
  </si>
  <si>
    <t>https://www.google.com/search?num=40&amp;newwindow=1&amp;ei=63AbXKrkFpae1fAPxMuQoA4&amp;q=HMI+DOP-B07S411+-%22alibaba%22+-%22%25india%25%22+-%22pdf%22+-%22ebay%22+-%22walmart%22+-%22yoycart%22&amp;oq=HMI+DOP-B07S411+-%22alibaba%22+-%22%25india%25%22+-%22pdf%22+-%22ebay%22+-%22walmart%22+-%22yoycart%22&amp;gs_l=psy-ab.3...10559.10896..12725...0.0..0.204.385.0j1j1......0....1j2..gws-wiz.......0i71j0i22i30.Q-ibbFl417o</t>
  </si>
  <si>
    <t>SUBFXE2RCX4HI</t>
  </si>
  <si>
    <t xml:space="preserve">MOTOR WITH GEAR 3-PHASE 4KW 8.2A 1440RPM 400V 50HZ 112M IM B5 TYPE:1LA7 113 4AA11 GEAR TYPE:S2516112K25 SIEMENS 
MOTOR 3 PHASE 22 KW, 41.3A 980 RPM 400V 50HZ 225M IM B3 TYPE:1LA4 223 6AA90 SIEMENS </t>
  </si>
  <si>
    <t>"Riffat Tahira
Procurement Officer
Bestway Cement Limited | 8th Floor  | UBL Building, Jinnah Avenue  | Islamabad 44000, Pakistan. 
Tel: +92 51 835 5139 (Ext-324) | Fax: +92 51 265 4865 | UAN: +92 51 111 111 722
Contact Person: Tariq 03103332663 / 03339300550
Website: www.bestway.com.pk
E-mail:  quotations1@bestway.com.pk
SPI # 2103 , RFQ # 5900-ELECT</t>
  </si>
  <si>
    <t>Merged with siemens motor Database</t>
  </si>
  <si>
    <t>MOTOR WITH GEAR 3-PHASE 4KW 8.2A</t>
  </si>
  <si>
    <t>https://www.google.com/search?num=40&amp;newwindow=1&amp;ei=oHQcXKmxAYrywASfgqnoAw&amp;q=1LA7+113%E2%80%934AA+-%22alibaba%22+-%22%25india%25%22+-%22pdf%22+-%22ebay%22+-%22walmart%22+-%22yoycart%22+-%22%25books.google.%25%22&amp;oq=1LA7+113%E2%80%934AA+-%22alibaba%22+-%22%25india%25%22+-%22pdf%22+-%22ebay%22+-%22walmart%22+-%22yoycart%22+-%22%25books.google.%25%22&amp;gs_l=psy-ab.3...13563.27011..27603...0.0..0.206.3106.0j16j1......0....1j2..gws-wiz.D6nsV4ukiwk
https://www.google.com/search?num=40&amp;newwindow=1&amp;ei=I3UcXN_2O8X_wQTdioDIBA&amp;q=siemens+1LA4+223+-%22alibaba%22+-%22%25india%25%22+-%22pdf%22+-%22ebay%22+-%22walmart%22+-%22yoycart%22&amp;oq=siemens+1LA4+223+-%22alibaba%22+-%22%25india%25%22+-%22pdf%22+-%22ebay%22+-%22walmart%22+-%22yoycart%22&amp;gs_l=psy-ab.3...8766.9233..9663...0.0..0.283.484.2-2......0....1j2..gws-wiz.......0i71j35i39.TPymQA1o4mc</t>
  </si>
  <si>
    <t>SUJ8XG4L2XGEX</t>
  </si>
  <si>
    <t>PVDF Membrane Filter
PR #10000243</t>
  </si>
  <si>
    <t>SUXFGT7XAGVSB</t>
  </si>
  <si>
    <t>HPLC Auto sampler Tray (Rack # 2) Class VP (Shimadzu)
Or any brand
PR#10000816</t>
  </si>
  <si>
    <t>SY2USB7ZNSVOA</t>
  </si>
  <si>
    <t>includes spares of Ametek 3050 OLV moisture analyzer.
Part #: SCS-1004
Description: FILTER, LIQUID, TRAP, MEMBRANE
Qty: 11
2. Part #: JCA-4002C, 66-260
Description:RELAY, 24-VDC
Qty: 2
3. Part #: OD04010-24L
FAN,BALL,24VDC,0.03A
Make: Grion Fans for ametek
Qty: 2
5. Description: CARTRIDGE, CONTAINMENT,TR AP
Part #: SCS-1008
Qty: 3 Packet
7. Description: FUSE, 150A, 250VAC, SEMI, W/INC
Part #: 03-752163-10</t>
  </si>
  <si>
    <t>Saad Mazhar 
Business Development Lead - After Market Support(AMS) - South Region
The Avanceon Building, D 16/1, Block-3, Lane-5 Clifton Karachi. 75600
M: +92.301.8452311|P: 92.21.111940940  Ext 102
smazhar@avanceon.ae</t>
  </si>
  <si>
    <t>merge it with ametek database
no rates | agent on 2nd floor</t>
  </si>
  <si>
    <t>spares of Ametek 3050 OLV moisture analyzer</t>
  </si>
  <si>
    <t>https://www.google.com/search?num=40&amp;newwindow=1&amp;biw=1920&amp;bih=938&amp;ei=yHsgXJH-LsbX5gLzpoeQAw&amp;q=spares+of+Ametek+3050+OLV+moisture+analyzer+-%22linkedin%22+-%22alibaba%22+-%22%25india%25%22+-%22pdf%22+-%22ebay%22+-%22walmart%22+-%22yoycart%22&amp;oq=spares+of+Ametek+3050+OLV+moisture+analyzer+-%22linkedin%22+-%22alibaba%22+-%22%25india%25%22+-%22pdf%22+-%22ebay%22+-%22walmart%22+-%22yoycart%22&amp;gs_l=psy-ab.3.1.0i71l8.2600.5255..5444...0.0..0.0.0.......3....1..gws-wiz.wxz3V367bZ4
https://www.google.com/search?num=40&amp;newwindow=1&amp;biw=1920&amp;bih=938&amp;ei=z3sgXMKuBY345gLLvJiABA&amp;q=replacement+parts+of+Ametek+3050+OLV+moisture+analyzer+-%22linkedin%22+-%22alibaba%22+-%22%25india%25%22+-%22pdf%22+-%22ebay%22+-%22walmart%22+-%22yoycart%22&amp;oq=replacement+parts+of+Ametek+3050+OLV+moisture+analyzer+-%22linkedin%22+-%22alibaba%22+-%22%25india%25%22+-%22pdf%22+-%22ebay%22+-%22walmart%22+-%22yoycart%22&amp;gs_l=psy-ab.3..0i71l8.71804.84280..84975...0.0..0.0.0.......7....1j2..gws-wiz._heTYeGa4kM</t>
  </si>
  <si>
    <t>SYY9WGJRD7VGO</t>
  </si>
  <si>
    <t xml:space="preserve">Servo motor
P/N: VIA1003C01F0000
Make: Schneider Electric 
Qty. 2 Nos
</t>
  </si>
  <si>
    <t>Solutions Engineering Pvt Ltd
Asif Hashmat - Jr. Sales Engineer
Add: Solutions Tower, 95-A, DHA Phase-8,
Commercial Broadway,  Lahore Pakistan
Ph: +92-42-111-419-687      Ext: 163
Cell: +92-344-4456363
Email: asif.hashmat@solutionspk.com.pk</t>
  </si>
  <si>
    <t>Maaz: merged with schneider database</t>
  </si>
  <si>
    <t>Servo motor VIA1003C01F0000</t>
  </si>
  <si>
    <t>https://www.google.com/search?q=VIA1003C01F0000&amp;num=40&amp;newwindow=1&amp;source=lnms&amp;tbm=isch&amp;sa=X&amp;ved=0ahUKEwjumvj0l7jfAhUHTn0KHRQZCEsQ_AUIDygC&amp;biw=1600&amp;bih=1102#imgrc=_</t>
  </si>
  <si>
    <t>T2K8TQ3PLWD8Y</t>
  </si>
  <si>
    <r>
      <rPr>
        <sz val="14"/>
        <rFont val="Trebuchet MS"/>
      </rPr>
      <t xml:space="preserve">PINION SHAFT D58.49X318 17CRNIMO6 ZF1A-BG, PART# 400,FOR GEARBOX H3SH 06,RATIO:30.999 SR#425.512.009-001-1...1
400
GEAR WHEEL D211.04X65/55 17CRNIMO6 ZF1A-BG, ,PART# 402,FOR GEARBOX H3SH 06,RATIO:30.999 SR#425.512.009-001-1...1
402
MAKE: SIEMENS FLENDER
</t>
    </r>
    <r>
      <rPr>
        <b/>
        <sz val="14"/>
        <color rgb="FFFF0000"/>
        <rFont val="Trebuchet MS"/>
      </rPr>
      <t>NAMEPLATE PICS AVAILABLE</t>
    </r>
    <r>
      <rPr>
        <sz val="14"/>
        <rFont val="Trebuchet MS"/>
      </rPr>
      <t xml:space="preserve">
SPI # 1149 &amp; RFQ # 10891-MEC</t>
    </r>
  </si>
  <si>
    <t>Ghulam Mujtaba Sabri - Jr. Officer – Procurement Department of Procurement
Bestway Cement Limited | 8th Floor  | UBL Building, Jinnah Avenue  | Islamabad 44000, Pakistan. 
Tel: +92 51 835 5139 CELL 0303-7777237 | UAN:+92 51 111 111 722 Ext. 336
Website: www.bestway.com.pk
E-mail:  MUJTABA.SABRI@BESTWAY.COM.PK</t>
  </si>
  <si>
    <t xml:space="preserve">Merged it with siemens flender datasbase
</t>
  </si>
  <si>
    <t>PINION SHAFT (FLENDER)</t>
  </si>
  <si>
    <t>https://www.google.com/search?num=40&amp;newwindow=1&amp;ei=0tAlXJuQL8b8rQHKw5mQAQ&amp;q=siemens+flender+gear+motor+spare+parts+-%22alibaba%22+-%22%25india%25%22+-%22pdf%22+-%22ebay%22+-%22walmart%22+-%22yoycart%22&amp;oq=siemens+flender+gear+motor+spare+parts+-%22alibaba%22+-%22%25india%25%22+-%22pdf%22+-%22ebay%22+-%22walmart%22+-%22yoycart%22&amp;gs_l=psy-ab.3...11634.12002..12632...0.0..0.136.238.0j2......0....1j2..gws-wiz.......0i71j33i160.x9OM9jO-RVw
https://www.google.com/search?num=40&amp;newwindow=1&amp;biw=1920&amp;bih=938&amp;ei=odAlXJ_yHYW6rQHotIOoDQ&amp;q=Flender+H3SH+06+B+-%22alibaba%22+-%22%25india%25%22+-%22pdf%22+-%22ebay%22+-%22walmart%22+-%22yoycart%22&amp;oq=Flender+H3SH+06+B+-%22alibaba%22+-%22%25india%25%22+-%22pdf%22+-%22ebay%22+-%22walmart%22+-%22yoycart%22&amp;gs_l=psy-ab.3...89552.89939..90487...0.0..0.116.218.0j2......0....1j2..gws-wiz.......0i71j35i302i39.xaoYnAceyIw
https://www.google.com/search?num=40&amp;newwindow=1&amp;ei=4NAlXOPuGYjcrQGq-YiICA&amp;q=siemens+flender+gear+motor+suppliers+-%22alibaba%22+-%22%25india%25%22+-%22pdf%22+-%22ebay%22+-%22walmart%22+-%22yoycart%22&amp;oq=siemens+flender+gear+motor+suppliers+-%22alibaba%22+-%22%25india%25%22+-%22pdf%22+-%22ebay%22+-%22walmart%22+-%22yoycart%22&amp;gs_l=psy-ab.3...42595.45866..45979...0.0..0.179.1222.0j11......0....1..gws-wiz.......0i71.MGPL8nFwdZE</t>
  </si>
  <si>
    <t>T2MAALDG3173P</t>
  </si>
  <si>
    <t>Cartridge Filter
Micron rating (µm): 5μm
Filter Length: 20’’ inch
End cap: fin,222
Filter media: polypropylene filter membrane
Seal material: EPDM</t>
  </si>
  <si>
    <t>Faiz Enterprises
Karachi Office:
E-56, Block – F, Gulshan-e-Jamal, Rashid Minhas Road, Karachi-75260.
Tel : +92 21 34604230, 34680510
Fax: +92 21 34577517
E-mail:Karachi@imtiaz-faiz.com</t>
  </si>
  <si>
    <t>Cartridge Filter</t>
  </si>
  <si>
    <t>https://www.google.com/search?num=40&amp;newwindow=1&amp;ei=Us4gXM3REcqoyAOGpaPAAw&amp;q=china+cartridge+filter+-%22alibaba%22+-%22%25india%25%22+-%22pdf%22+-%22ebay%22+-%22walmart%22+-%22yoycart%22&amp;oq=china+cartridge+filter+-%22alibaba%22+-%22%25india%25%22+-%22pdf%22+-%22ebay%22+-%22walmart%22+-%22yoycart%22&amp;gs_l=psy-ab.3...40229.40549..41148...0.0..0.282.560.2-2......0....1j2..gws-wiz.......0i71j0i22i30.LBG8C3cq4wM
https://www.google.com/search?num=40&amp;newwindow=1&amp;ei=fM4gXJOcJNr6rQGGzJzICw&amp;q=china+cartridge+filter+manufacturer+-%22alibaba%22+-%22%25india%25%22+-%22pdf%22+-%22ebay%22+-%22walmart%22+-%22yoycart%22&amp;oq=china+cartridge+filter+manufacturer+-%22alibaba%22+-%22%25india%25%22+-%22pdf%22+-%22ebay%22+-%22walmart%22+-%22yoycart%22&amp;gs_l=psy-ab.3...19261.21411..21571...0.0..0.276.3226.2-12......0....1..gws-wiz.......0i71.PkH4gD6mmjc</t>
  </si>
  <si>
    <t>T2NUMB98PT7G8</t>
  </si>
  <si>
    <r>
      <rPr>
        <sz val="14"/>
        <rFont val="Trebuchet MS"/>
      </rPr>
      <t xml:space="preserve">GEAR BOX TYPE MFAK  65.1/125 , N1/N2  560/1 , RPM 80, MAKE RHEIN-GETRIEBE GERMANY , FOR RAPPING SYSTEM OF  ELECTROSTATIC PRECIPETATOR 323.EP.100
</t>
    </r>
    <r>
      <rPr>
        <b/>
        <sz val="14"/>
        <color rgb="FFFF0000"/>
        <rFont val="Trebuchet MS"/>
      </rPr>
      <t>Nameplate picture atttached</t>
    </r>
  </si>
  <si>
    <t>mujtaba.sabri@bestway.com.pk
Ghulam Mujtaba Sabri
Jr. Officer – Procurement
Department of Procurement
SPI # 1138 &amp; RFQ # 10910-MEC</t>
  </si>
  <si>
    <r>
      <rPr>
        <sz val="14"/>
        <rFont val="Trebuchet MS"/>
      </rPr>
      <t xml:space="preserve">info@rheingetriebe.com
vertrieb@rheingetriebe.com
</t>
    </r>
    <r>
      <rPr>
        <b/>
        <sz val="14"/>
        <rFont val="Trebuchet MS"/>
      </rPr>
      <t xml:space="preserve">Letter Send to this emails
</t>
    </r>
    <r>
      <rPr>
        <sz val="14"/>
        <rFont val="Trebuchet MS"/>
      </rPr>
      <t>(Arsalan): next week answere</t>
    </r>
  </si>
  <si>
    <t>https://rheingetriebe.com/en/contact.html</t>
  </si>
  <si>
    <t>T9EX8AA8DLOFO</t>
  </si>
  <si>
    <t>PALL N66 Cartridge Filter 10” Posidyne 0.2um. 
Catalog number: AB1NFZ7PH4
60 in quantity</t>
  </si>
  <si>
    <t>Barrett Hodgson Pakistan (Pvt) Ltd.
Jawwad Jamil
sheikh.jawwad@BarrettHodgson.com</t>
  </si>
  <si>
    <t>Pall database Avaialable</t>
  </si>
  <si>
    <t>T9N2X1S48DXJ3</t>
  </si>
  <si>
    <t>MODULE:
     TYPE: 4 CHANNEL THERMOCOUPLE/MV ANALOG INPUT
     RATING: (-50MVDC TO 50MVDC)(-100MVDC TO 100MVDC)
     SUPPLY: 24VDC
TEXT:SPARES FOR SLC-5/03 MAKE: ALEN BRADLEY
MANUFACTURER:ALLEN BRADLEY CO
CAT NO:1746-NT4
MFG: ALLEN BRADELY:1746-NT4
Qty 01 each.
PR# 3700020942 Urgent</t>
  </si>
  <si>
    <t>Naqeeb-Ur-Rahim
Procurement Officer
Tel : 0092-21-111-211-211 (Ext - 7082)
Fax : 0092-21-35810669
Cell : +92 – 308-2224201
Web: www.engrofertilizers.com
nurahim@engro.com</t>
  </si>
  <si>
    <t>Maaz: Merged it with Allen bradley data</t>
  </si>
  <si>
    <t>MODULE 4 CHANNEL THERMOCOUPLE (Allen Bradly)
Merged with Allen Bradley</t>
  </si>
  <si>
    <t>https://www.google.com/search?num=40&amp;newwindow=1&amp;ei=L2EkXOGiO8zTwgSev4HoBA&amp;q=1746-nt4+allen+bradley+-%22alibaba%22+-%22%25india%25%22+-%22pdf%22+-%22ebay%22+-%22walmart%22+-%22yoycart%22&amp;oq=1746-nt4+allen+bradley+-%22alibaba%22+-%22%25india%25%22+-%22pdf%22+-%22ebay%22+-%22walmart%22+-%22yoycart%22&amp;gs_l=psy-ab.3...11062.11480..12092...0.0..0.201.375.0j1j1......0....1j2..gws-wiz.......0i22i30.oyOKJWHEM1I</t>
  </si>
  <si>
    <t>TAANDX67D98TH</t>
  </si>
  <si>
    <t>1.        Melting point apparatus.</t>
  </si>
  <si>
    <t>NABEEL AHMED KHAN
MANAGER RESEARCH AND DEVELOPMENT 
nabeel.ahmed@hilalfoods.com.pk 
Ext | 751 
HILAL FOODS (PVT) LTD.
Plot 23,24,Sector 15,Korangi Industrial
Area, Karachi-74900 Pakistan. 
UAN | +92 21 111-557-557
www.hilalfoods.com.pk</t>
  </si>
  <si>
    <t>Melting point apparatus</t>
  </si>
  <si>
    <t>https://www.google.com/search?num=40&amp;newwindow=1&amp;biw=1920&amp;bih=938&amp;ei=5gMmXNXuJIuc9QPdv5j4DA&amp;q=Melting+point+apparatus+-%22youtube%22+-%22alibaba%22+-%22%25india%25%22+-%22pdf%22+-%22ebay%22+-%22walmart%22+-%22yoycart%22&amp;oq=Melting+point+apparatus+-%22youtube%22+-%22alibaba%22+-%22%25india%25%22+-%22pdf%22+-%22ebay%22+-%22walmart%22+-%22yoycart%22&amp;gs_l=psy-ab.3...3944.8431..9231...0.0..0.107.1157.0j11......0....1..gws-wiz.......0i71.9hLJqNuZKng
https://www.google.com/search?num=40&amp;newwindow=1&amp;biw=1920&amp;bih=938&amp;ei=8AMmXOzgLNio9QP435fQAQ&amp;q=Melting+point+apparatus+manufactuteres+-%22youtube%22+-%22alibaba%22+-%22%25india%25%22+-%22pdf%22+-%22ebay%22+-%22walmart%22+-%22yoycart%22&amp;oq=Melting+point+apparatus+manufactuteres+-%22youtube%22+-%22alibaba%22+-%22%25india%25%22+-%22pdf%22+-%22ebay%22+-%22walmart%22+-%22yoycart%22&amp;gs_l=psy-ab.3...13332.16220..16404...0.0..0.107.728.0j7......0....1..gws-wiz.......0i71.E--VffPxs9s
https://www.google.com/search?num=40&amp;newwindow=1&amp;biw=1920&amp;bih=938&amp;ei=AgQmXOrVCsbQrQGk-b_wDQ&amp;q=Melting+point+apparatus+europe+manufacturers+-%22youtube%22+-%22alibaba%22+-%22%25india%25%22+-%22pdf%22+-%22ebay%22+-%22walmart%22+-%22yoycart%22&amp;oq=Melting+point+apparatus+europe+manufacturers+-%22youtube%22+-%22alibaba%22+-%22%25india%25%22+-%22pdf%22+-%22ebay%22+-%22walmart%22+-%22yoycart%22&amp;gs_l=psy-ab.3...9404.10540..10643...0.0..0.0.0.......0....1..gws-wiz.UEjLxqO_Zj4</t>
  </si>
  <si>
    <t>TBL7KMX6HZ5G4</t>
  </si>
  <si>
    <t>2.        Viscometers</t>
  </si>
  <si>
    <t>TCC2HK6UHX8QJ</t>
  </si>
  <si>
    <t>3.        Water bath
 LAB COMPANION BW-05H HEATING BATH (3.5L), DIGITAL CONTROL</t>
  </si>
  <si>
    <t>TEED6RW46MNM4</t>
  </si>
  <si>
    <t>4.        Oil bath</t>
  </si>
  <si>
    <t>Oil Bath</t>
  </si>
  <si>
    <t>https://www.google.com/search?num=40&amp;newwindow=1&amp;ei=VwQmXNeDLZWGyAOZj5aYBQ&amp;q=Oil+bath+manufacturers+-%22youtube%22+-%22alibaba%22+-%22%25india%25%22+-%22pdf%22+-%22ebay%22+-%22walmart%22+-%22yoycart%22&amp;oq=Oil+bath+manufacturers+-%22youtube%22+-%22alibaba%22+-%22%25india%25%22+-%22pdf%22+-%22ebay%22+-%22walmart%22+-%22yoycart%22&amp;gs_l=psy-ab.3...10216.10552..11126...0.0..0.115.220.0j2......0....1j2..gws-wiz.......0i22i30.afx5ZRWf0q4
https://www.google.com/search?num=40&amp;newwindow=1&amp;ei=YwQmXOzrLYao9QOVj5H4Cw&amp;q=Oil+bath+europe+manufacturers+-%22youtube%22+-%22alibaba%22+-%22%25india%25%22+-%22pdf%22+-%22ebay%22+-%22walmart%22+-%22yoycart%22&amp;oq=Oil+bath+europe+manufacturers+-%22youtube%22+-%22alibaba%22+-%22%25india%25%22+-%22pdf%22+-%22ebay%22+-%22walmart%22+-%22yoycart%22&amp;gs_l=psy-ab.3...17614.18636..18876...0.0..0.110.731.0j7......0....1..gws-wiz.9eWanFMUD38</t>
  </si>
  <si>
    <t>TFFM2HZ6DB0J2</t>
  </si>
  <si>
    <t>5.        Furnace</t>
  </si>
  <si>
    <t>Furnace</t>
  </si>
  <si>
    <t>https://www.google.com/search?num=40&amp;newwindow=1&amp;biw=1920&amp;bih=938&amp;ei=chMmXKLmFs_V5gK7joDgCQ&amp;q=benchtop+furnaces+&amp;oq=benchtop+furnaces+&amp;gs_l=psy-ab.3..0i22i30l4.525385.525385..526358...0.0..0.186.186.0j1......0....1j2..gws-wiz.......0i71.KmqVL6DL-CE
https://www.google.com/search?num=40&amp;newwindow=1&amp;biw=1920&amp;bih=938&amp;ei=lhUmXITYIfC9ggfbnJ6QAg&amp;q=benchtop+furnaces+manufacturers+-%22youtube%22+-%22alibaba%22+-%22%25india%25%22+-%22pdf%22+-%22ebay%22+-%22walmart%22+-%22yoycart%22&amp;oq=benchtop+furnaces+manufacturers+-%22youtube%22+-%22alibaba%22+-%22%25india%25%22+-%22pdf%22+-%22ebay%22+-%22walmart%22+-%22yoycart%22&amp;gs_l=psy-ab.3..33i160.5235.5596..6219...0.0..0.193.193.0j1......0....1j2..gws-wiz.MZ0DchtSf0Q 
https://www.google.com/search?num=40&amp;newwindow=1&amp;biw=1920&amp;bih=938&amp;ei=nRUmXOLDNPG3ggfw66uYDQ&amp;q=benchtop+furnaces+Europe+manufacturers+-%22youtube%22+-%22alibaba%22+-%22%25india%25%22+-%22pdf%22+-%22ebay%22+-%22walmart%22+-%22yoycart%22&amp;oq=benchtop+furnaces+Europe+manufacturers+-%22youtube%22+-%22alibaba%22+-%22%25india%25%22+-%22pdf%22+-%22ebay%22+-%22walmart%22+-%22yoycart%22&amp;gs_l=psy-ab.3...10394.11706..11874...0.0..0.0.0.......0....1..gws-wiz.VurZ6XbPQ3U</t>
  </si>
  <si>
    <t>TGM3X4DE2T51U</t>
  </si>
  <si>
    <t xml:space="preserve">Tube Rotter Mixer Small Size </t>
  </si>
  <si>
    <t>Tube Rotter Mixer Small Size</t>
  </si>
  <si>
    <t>https://www.google.com/search?num=40&amp;newwindow=1&amp;ei=UhYmXIWfMazc5gLq4beYCQ&amp;q=Tube+Rotator+Mixer+Small+Size+-%22youtube%22+-%22alibaba%22+-%22%25india%25%22+-%22pdf%22+-%22ebay%22+-%22walmart%22+-%22yoycart%22&amp;oq=Tube+Rotator+Mixer+Small+Size+-%22youtube%22+-%22alibaba%22+-%22%25india%25%22+-%22pdf%22+-%22ebay%22+-%22walmart%22+-%22yoycart%22&amp;gs_l=psy-ab.3...8289.9659..10440...0.0..0.274.453.0j1j1......0....1j2..gws-wiz.......0i71.nY-FadEWhEY
https://www.google.com/search?num=40&amp;newwindow=1&amp;ei=XhYmXMG6Esuw5wLSn7ewCA&amp;q=Tube+Rotator+Mixer+Small+Size+manufacturers+-%22youtube%22+-%22alibaba%22+-%22%25india%25%22+-%22pdf%22+-%22ebay%22+-%22walmart%22+-%22yoycart%22&amp;oq=Tube+Rotator+Mixer+Small+Size+manufacturers+-%22youtube%22+-%22alibaba%22+-%22%25india%25%22+-%22pdf%22+-%22ebay%22+-%22walmart%22+-%22yoycart%22&amp;gs_l=psy-ab.3...9852.16866..17210...0.0..0.179.179.0j1......8....1..gws-wiz.......0i71.uZHKW0ka7ys</t>
  </si>
  <si>
    <t>THQFPBD8JEYUG</t>
  </si>
  <si>
    <t xml:space="preserve">•Bottle height measurement/ Height Measuring Gauge.
Snaps is attached 
</t>
  </si>
  <si>
    <t>M.Qeyamuddin | SAMI Pharmaceuticals (Pvt.) Limited Karachi – Pakistan               
TEL.:  +92 21 32578081-83 Extn. 3323 | Fax +92 21 32563934 
E-MAIL: samipharma@samikhi.com; procurement@samikhi.com</t>
  </si>
  <si>
    <t>Bottle height measurement</t>
  </si>
  <si>
    <t>https://www.google.com/search?num=40&amp;newwindow=1&amp;ei=b54pXNaLPM_6kwXZ0pjQDQ&amp;q=DHG-300+Digital+Can+Height+Gauge+-%22alibaba%22+-%22%25india%25%22+-%22pdf%22+-%22ebay%22+-%22walmart%22+-%22yoycart%22&amp;oq=DHG-300+Digital+Can+Height+Gauge+-%22alibaba%22+-%22%25india%25%22+-%22pdf%22+-%22ebay%22+-%22walmart%22+-%22yoycart%22&amp;gs_l=psy-ab.3...15479.15857..16662...0.0..0.188.362.0j2......0....1j2..gws-wiz.......35i302i39.-HRQcDUMQgQ
https://www.google.com/search?num=40&amp;newwindow=1&amp;ei=gZ4pXNvbIsWbwASW0pAI&amp;q=DHG-300+Digital+Can+Height+Gauge+manufacturers++-%22alibaba%22+-%22%25india%25%22+-%22pdf%22+-%22ebay%22+-%22walmart%22+-%22yoycart%22&amp;oq=DHG-300+Digital+Can+Height+Gauge+manufacturers++-%22alibaba%22+-%22%25india%25%22+-%22pdf%22+-%22ebay%22+-%22walmart%22+-%22yoycart%22&amp;gs_l=psy-ab.3...105718.108380..108533...0.0..0.231.1657.0j8j1......0....1..gws-wiz.sSnIP4saRmo</t>
  </si>
  <si>
    <t>THS181W34ZUGG</t>
  </si>
  <si>
    <t>Pressure gauge with PVC mini seal, 100 PSI
Qty: 15
Pressure gauge with 316SS mini seal, 600 PSI 
Qty: 3
Pressure gauge-1500 PSI with MS9
Qty: 10
Pressure gauge-30-0-30 PSI with MS6
Qty: 3
Pressure gauge 600 PSI with MS9
Qty: 2
Pressure gauge 1500 PSI with MS9
Qty: 6
Pressure gauge -30-0-0 PSI with MS6
Qty: 2
Pressure gauge 100 PSI with MS6
Qty: 20</t>
  </si>
  <si>
    <t xml:space="preserve">Fluid Technology International Pvt. Ltd. 
Plot # F-45 | Phase-II | S.I.T.E Super Highway | Scheme 33| 
Karachi-75950 | Pakistan     
Usman Bin Arshad
Project Engineer
Email: usman.arshad@fluid.com.pk
Cell No.: +92-332-334-3057
Ext: 105
</t>
  </si>
  <si>
    <t>RFQ through Marketing Emails
Database Available
(Arsalan)Make enquiry letter again and float 
(Saad): Resent to the suppliers with dial size
https://thuemling.com/wp-content/uploads/2013/10/SPAN-catalog-web.pdf
https://en.wika.com/products_pressure_sensors_en_co.WIKA</t>
  </si>
  <si>
    <t>Pressure gauge with PVC mini seal</t>
  </si>
  <si>
    <t>https://www.google.com/search?num=40&amp;newwindow=1&amp;ei=BJ8pXLwU0fGTBfvghogI&amp;q=Pressure+gauge+with+PVC+mini+seal%2C+100+PSI++-%22alibaba%22+-%22%25india%25%22+-%22pdf%22+-%22ebay%22+-%22walmart%22+-%22yoycart%22&amp;oq=Pressure+gauge+with+PVC+mini+seal%2C+100+PSI++-%22alibaba%22+-%22%25india%25%22+-%22pdf%22+-%22ebay%22+-%22walmart%22+-%22yoycart%22&amp;gs_l=psy-ab.3..35i39.15412.20750..21435...0.0..0.217.400.0j1j1......0....1j2..gws-wiz.......0i71.9_4RrOOE5zM
https://www.google.com/search?num=40&amp;newwindow=1&amp;ei=Gp8pXLiYJYT9wASbyoboAw&amp;q=Pressure+gauge+with+316SS+mini+seal%2C+600+PSI++-%22alibaba%22+-%22%25india%25%22+-%22pdf%22+-%22ebay%22+-%22walmart%22+-%22yoycart%22&amp;oq=Pressure+gauge+with+316SS+mini+seal%2C+600+PSI++-%22alibaba%22+-%22%25india%25%22+-%22pdf%22+-%22ebay%22+-%22walmart%22+-%22yoycart%22&amp;gs_l=psy-ab.3..0i71l8.19546.19546..20321...0.0..0.0.0.......0....1j2..gws-wiz.PPvSo6XFBtQ
https://www.google.com/search?num=40&amp;newwindow=1&amp;ei=MJ8pXPu1E4b9wQTi8q_QCw&amp;q=Pressure+gauge-1500+PSI+with+MS9++-%22alibaba%22+-%22%25india%25%22+-%22pdf%22+-%22ebay%22+-%22walmart%22+-%22yoycart%22&amp;oq=Pressure+gauge-1500+PSI+with+MS9++-%22alibaba%22+-%22%25india%25%22+-%22pdf%22+-%22ebay%22+-%22walmart%22+-%22yoycart%22&amp;gs_l=psy-ab.3...12098.12098..12640...0.0..0.175.175.0j1......0....1j2..gws-wiz.......0i71.GZv03aQ_q00
https://www.google.com/search?num=40&amp;newwindow=1&amp;ei=Pp8pXO2yD4fTwgShpLrADA&amp;q=PPressure+gauge-30-0-30+PSI+with+MS6+-%22alibaba%22+-%22%25india%25%22+-%22pdf%22+-%22ebay%22+-%22walmart%22+-%22yoycart%22&amp;oq=PPressure+gauge-30-0-30+PSI+with+MS6+-%22alibaba%22+-%22%25india%25%22+-%22pdf%22+-%22ebay%22+-%22walmart%22+-%22yoycart%22&amp;gs_l=psy-ab.3...13624.13624..14150...0.0..0.176.176.0j1......0....1j2..gws-wiz.......0i71.T7qvJwQB30E
https://www.google.com/search?num=40&amp;newwindow=1&amp;ei=TZ8pXN_qMMT-wQS34ICQCQ&amp;q=Pressure+gauge+600+PSI+with+MS9+-%22alibaba%22+-%22%25india%25%22+-%22pdf%22+-%22ebay%22+-%22walmart%22+-%22yoycart%22&amp;oq=Pressure+gauge+600+PSI+with+MS9+-%22alibaba%22+-%22%25india%25%22+-%22pdf%22+-%22ebay%22+-%22walmart%22+-%22yoycart%22&amp;gs_l=psy-ab.3...25526.25526..26116...0.0..0.172.172.0j1......0....1j2..gws-wiz.a-h6LXmAPF0
https://www.google.com/search?num=40&amp;newwindow=1&amp;ei=aZ8pXJaXEsu3wATgsrnQDg&amp;q=Pressure+gauge+1500+PSI+with+MS9+-%22alibaba%22+-%22%25india%25%22+-%22pdf%22+-%22ebay%22+-%22walmart%22+-%22yoycart%22&amp;oq=Pressure+gauge+1500+PSI+with+MS9+-%22alibaba%22+-%22%25india%25%22+-%22pdf%22+-%22ebay%22+-%22walmart%22+-%22yoycart%22&amp;gs_l=psy-ab.3...11141.11794..11962...0.0..0.173.173.0j1......0....1j2..gws-wiz.......0i71.1oTNJ7OvZsI
https://www.google.com/search?num=40&amp;newwindow=1&amp;ei=dp8pXJCVJ8ObwATd0rLYCQ&amp;q=Pressure+gauge+100+PSI+with+MS6+-%22alibaba%22+-%22%25india%25%22+-%22pdf%22+-%22ebay%22+-%22walmart%22+-%22yoycart%22&amp;oq=Pressure+gauge+100+PSI+with+MS6+-%22alibaba%22+-%22%25india%25%22+-%22pdf%22+-%22ebay%22+-%22walmart%22+-%22yoycart%22&amp;gs_l=psy-ab.3...16409.17263..17470...0.0..0.181.353.0j2......0....1j2..gws-wiz.ayihqgMdFSI</t>
  </si>
  <si>
    <t>THTXAIXUSBR7A</t>
  </si>
  <si>
    <t>EUCHNER ZSM2200-105362 Germnay</t>
  </si>
  <si>
    <t>BLI Asjad
asjad@businesslinks-pk.com</t>
  </si>
  <si>
    <r>
      <rPr>
        <b/>
        <sz val="14"/>
        <rFont val="Trebuchet MS"/>
      </rPr>
      <t>info@euchner.de</t>
    </r>
    <r>
      <rPr>
        <sz val="14"/>
        <rFont val="Trebuchet MS"/>
      </rPr>
      <t xml:space="preserve">
Letter send to this email</t>
    </r>
  </si>
  <si>
    <t>https://www.google.com/search?num=40&amp;newwindow=1&amp;q=EUCHNER+ZSM+2200-105362&amp;spell=1&amp;sa=X&amp;ved=0ahUKEwjF8b7JvMnfAhXLrI8KHVCqBA8QBQgoKAA&amp;biw=1920&amp;bih=938</t>
  </si>
  <si>
    <t>TJXSWJZ7CIK18</t>
  </si>
  <si>
    <t>•RTD Module A12xRTD 231-7PB22-0XA0
Make: Siemens
6ES7231-7PB22-0XA0
P.R# 5100002083</t>
  </si>
  <si>
    <t>RTD Module (Siemens)</t>
  </si>
  <si>
    <t>https://www.google.com/search?num=40&amp;newwindow=1&amp;biw=1920&amp;bih=938&amp;ei=u8wpXNr4HsaJwgTx6brgAg&amp;q=6ES7231-7PB22-0XA0+-%22alibaba%22+-%22%25india%25%22+-%22pdf%22+-%22ebay%22+-%22walmart%22+-%22yoycart%22&amp;oq=6ES7231-7PB22-0XA0+-%22alibaba%22+-%22%25india%25%22+-%22pdf%22+-%22ebay%22+-%22walmart%22+-%22yoycart%22&amp;gs_l=psy-ab.3...1688.2607..3180...0.0..0.287.562.2-2......0....1j2..gws-wiz.......0i30j0i5i30.Y_eWwQdcTI8</t>
  </si>
  <si>
    <t>TLHNIMHK2DI7J</t>
  </si>
  <si>
    <t>•Rotary Positioner 
Model No.:YT-1000 RDC131S00
Made in Korea (YTC)
Quantity: 02
Snaps are attached 
P.R# 5100002083</t>
  </si>
  <si>
    <t>Rotary Positioner</t>
  </si>
  <si>
    <t>https://www.google.com/search?num=40&amp;newwindow=1&amp;ei=_cwpXO6VHoiXwASc3In4BQ&amp;q=YT-1000+RDC13S00+&amp;oq=YT-1000+RDC13S00+&amp;gs_l=psy-ab.3..35i39.1205.1205..1702...0.0..0.378.378.3-1......0....1..gws-wiz.8VowEvbP5MM</t>
  </si>
  <si>
    <t>TR61Z7QTEFHW4</t>
  </si>
  <si>
    <r>
      <rPr>
        <sz val="14"/>
        <rFont val="Trebuchet MS"/>
      </rPr>
      <t>SPARE FOR SEW (EURO DRIVE)
GEARBOX, MC3RLHF04 ,TAG# XCO-502</t>
    </r>
    <r>
      <rPr>
        <sz val="14"/>
        <rFont val="Trebuchet MS"/>
      </rPr>
      <t xml:space="preserve">
SEAL,OIL:GEAR BOX,45MM
ID,62MM OD,7MM WD
</t>
    </r>
    <r>
      <rPr>
        <sz val="14"/>
        <rFont val="Trebuchet MS"/>
      </rPr>
      <t>SEAL,OIL:
TYPE: GEAR BOX
INSIDE DIAMETER: 45MM
OUTSIDE DIAMETER: 62MM
WIDTH: 7MM</t>
    </r>
    <r>
      <rPr>
        <sz val="14"/>
        <rFont val="Trebuchet MS"/>
      </rPr>
      <t xml:space="preserve">
MFG
SEW-EURODRIVE:8064717
SEW-EURODRIVE:R62 45 7</t>
    </r>
  </si>
  <si>
    <t>nurahim@engro.com</t>
  </si>
  <si>
    <t>Maaz: merged it with sew database</t>
  </si>
  <si>
    <t>SPARE FOR SEW (EURO DRIVE) Gearbox</t>
  </si>
  <si>
    <t>https://www.google.com/search?num=40&amp;newwindow=1&amp;ei=VeYpXMPQL_LisAfy6IeIBg&amp;q=MC3RLHF04+-%22alibaba%22+-%22%25india%25%22+-%22pdf%22+-%22ebay%22+-%22walmart%22+-%22yoycart%22&amp;oq=MC3RLHF04+-%22alibaba%22+-%22%25india%25%22+-%22pdf%22+-%22ebay%22+-%22walmart%22+-%22yoycart%22&amp;gs_l=psy-ab.12...37571.38110..39154...0.0..0.188.363.0j2......0....1j2..gws-wiz.......35i302i39.l-oNq9LV0k8https://www.google.com/search?q=MC3RLHF04&amp;oq=MC3RLHF04&amp;aqs=chrome..69i57&amp;sourceid=chrome&amp;ie=UTF-8
https://www.google.com/search?num=40&amp;newwindow=1&amp;ei=VeYpXMPQL_LisAfy6IeIBg&amp;q=mc3rlhf04+spare+parts&amp;oq=MC3RLHF04+spare&amp;gs_l=psy-ab.3.0.33i160l2.17727.18965..20742...0.0..0.331.1398.0j2j3j1......0....1..gws-wiz.......35i39.jJVPUCv7Hrk
https://www.google.com/search?num=40&amp;newwindow=1&amp;ei=VeYpXMPQL_LisAfy6IeIBg&amp;q=MC3RLHF04+Gear+box&amp;oq=MC3RLHF04+Gear+box&amp;gs_l=psy-ab.3...1623.3891..4092...0.0..0.228.1815.0j5j4......0....1..gws-wiz.......35i39j33i160.Vuhgr--2nNo</t>
  </si>
  <si>
    <t>TT9F9BJWJP209</t>
  </si>
  <si>
    <r>
      <rPr>
        <sz val="14"/>
        <rFont val="Trebuchet MS"/>
      </rPr>
      <t xml:space="preserve">Metal Detector for Granules
</t>
    </r>
    <r>
      <rPr>
        <b/>
        <sz val="14"/>
        <rFont val="Trebuchet MS"/>
      </rPr>
      <t>URS Attached in email</t>
    </r>
  </si>
  <si>
    <t xml:space="preserve">Maaz: merged with metal detector database
</t>
  </si>
  <si>
    <t>Metal Detector for Granules</t>
  </si>
  <si>
    <t>https://www.google.com/search?num=40&amp;newwindow=1&amp;ei=Y2IrXLvuCcfqvAS1j6TADA&amp;q=metal+detector+for+granules+manufacturers+-%22alibaba%22+-%22%25india%25%22+-%22pdf%22+-%22ebay%22+-%22walmart%22+-%22yoycart%22&amp;oq=metal+detector+for+granules+manufacturers+-%22alibaba%22+-%22%25india%25%22+-%22pdf%22+-%22ebay%22+-%22walmart%22+-%22yoycart%22&amp;gs_l=psy-ab.3...8902.9249..9749...0.0..0.311.582.2-1j1......0....1j2..gws-wiz.......33i22i29i30.XYJnjTOvJMQ</t>
  </si>
  <si>
    <t>TWEQEEEX3CTES</t>
  </si>
  <si>
    <t>HPLC electrochemical Detector</t>
  </si>
  <si>
    <t>HPLC Electrochemical Detector (2)</t>
  </si>
  <si>
    <t>https://www.google.com/search?num=40&amp;newwindow=1&amp;ei=lWIrXOCDHcOBvwTB2IyICg&amp;q=HPLC+electrochemical+Detector+-%22alibaba%22+-%22%25india%25%22+-%22pdf%22+-%22ebay%22+-%22walmart%22+-%22yoycart%22&amp;oq=HPLC+electrochemical+Detector+-%22alibaba%22+-%22%25india%25%22+-%22pdf%22+-%22ebay%22+-%22walmart%22+-%22yoycart%22&amp;gs_l=psy-ab.3...20207.20607..21157...0.0..0.286.557.2-2......0....1j2..gws-wiz.......0i71j0i22i30.hwYldrwcYpg
https://www.google.com/search?num=40&amp;newwindow=1&amp;ei=rGIrXIDLC8vLvgTEkrmIDQ&amp;q=HPLC+electrochemical+Detector+manufacturers+-%22alibaba%22+-%22%25india%25%22+-%22pdf%22+-%22ebay%22+-%22walmart%22+-%22yoycart%22&amp;oq=HPLC+electrochemical+Detector+manufacturers+-%22alibaba%22+-%22%25india%25%22+-%22pdf%22+-%22ebay%22+-%22walmart%22+-%22yoycart%22&amp;gs_l=psy-ab.3...20682.22849..23305...0.0..0.280.3259.2-12......0....1..gws-wiz.......0i71.0EvVRFVCz2w</t>
  </si>
  <si>
    <t>TWWXPD8UIEOUQ</t>
  </si>
  <si>
    <t xml:space="preserve">Description:        2” Gate valve
Brand:                   KITZ Japan
Description:        1.5” Gate valve
Brand:                   KITZ Japan
</t>
  </si>
  <si>
    <t>Hafiz Umair younas | Procurement Officer
Procurement Department
Lahore University of Management Sciences
UAN: 111-118-247 Ext: 8247 | Direct: +92 423 5608247 
Email: umair.younas@lums.edu.pk
Cell # 0333 4044091</t>
  </si>
  <si>
    <t>DATA is ready</t>
  </si>
  <si>
    <t>2” Gate valve KITZ Japan</t>
  </si>
  <si>
    <t xml:space="preserve">https://www.google.com/search?q=%22%40kitz.co.jp%22+emails&amp;oq=%22%40kitz.co.jp%22+emails&amp;aqs=chrome..69i57.6679j0j9&amp;sourceid=chrome&amp;ie=UTF-8
https://www.google.com/search?num=40&amp;newwindow=1&amp;ei=12IrXJDeCYyAvwTR2Y6IBg&amp;q=kitz+japan+distributors&amp;oq=KITZ+Japan+distr&amp;gs_l=psy-ab.3.2.33i21l2j33i160l3.65840.69662..72135...0.0..0.321.1819.2-2j4......0....1..gws-wiz.......0j0i71j0i22i30.cn75NnvmPbo
</t>
  </si>
  <si>
    <t>TYJAJ3XAK8UH7</t>
  </si>
  <si>
    <r>
      <rPr>
        <sz val="14"/>
        <rFont val="Trebuchet MS"/>
      </rPr>
      <t xml:space="preserve">LV MOTOR, TYPE: DRE180M4, 15KW, 400VD, SR# 25.08131743.01.0001.16.21, 1470RPM, 50HZ, 28A, IP55, PF 0.85, MOUNTING M1B, MAKE SEW. (FOR RAW MILL ROTARY SLUICE)
PR# SPI # 303, RFQ # 5918-ELEC
</t>
    </r>
    <r>
      <rPr>
        <b/>
        <sz val="14"/>
        <color rgb="FFFF0000"/>
        <rFont val="Trebuchet MS"/>
      </rPr>
      <t>NAMEPLATE AVAILABLE</t>
    </r>
  </si>
  <si>
    <t>RIFFAT TAHIRA
Processing Section
Procurement Officer
Department of Procurement
Bestway Cement Limited | 8th Floor  | UBL Building, Jinnah Avenue  | Islamabad 44000, Pakistan. 
Tel: +92 51 835 5139 |  UAN:+92 51 111 111 722 EXT:  324
Website: www.bestway.com.pk
E-mail: quotations1@bestway.com.pk</t>
  </si>
  <si>
    <t xml:space="preserve">Maaz: Merged it with SEW DAtabase
</t>
  </si>
  <si>
    <t>LV MOTOR (SEW)</t>
  </si>
  <si>
    <t>https://www.google.com/search?num=40&amp;newwindow=1&amp;ei=tUssXLXONbae1fAPlpSC4A4&amp;q=DRE180M4+15KW+-%22alibaba%22+-%22%25india%25%22+-%22pdf%22+-%22ebay%22+-%22walmart%22+-%22yoycart%22&amp;oq=DRE180M4+15KW+-%22alibaba%22+-%22%25india%25%22+-%22pdf%22+-%22ebay%22+-%22walmart%22+-%22yoycart%22&amp;gs_l=psy-ab.3...12989.13269..13691...0.0..0.216.389.0j1j1......0....1j2..gws-wiz.......0i71j35i302i39.x8MUyV8_hh4
https://www.google.com/search?num=40&amp;newwindow=1&amp;ei=xUssXMqxIYmW5wKu9qGoAg&amp;q=DRE180M4+-%22alibaba%22+-%22%25india%25%22+-%22pdf%22+-%22ebay%22+-%22walmart%22+-%22yoycart%22&amp;oq=DRE180M4+-%22alibaba%22+-%22%25india%25%22+-%22pdf%22+-%22ebay%22+-%22walmart%22+-%22yoycart%22&amp;gs_l=psy-ab.3...22142.22972..23372...0.0..0.203.925.0j4j1......0....1..gws-wiz.Ch187CkQ5XE</t>
  </si>
  <si>
    <t>TZXX4FNYGKFTO</t>
  </si>
  <si>
    <t>Timer (PM4H-S) Nais 220 VAC (Panasonic) Japan
Part number: PM4HS-H-AC240V</t>
  </si>
  <si>
    <t>Bridge Relations
Faraz Ansari</t>
  </si>
  <si>
    <t>Timer (PM4H-S) PANASONIC</t>
  </si>
  <si>
    <t>https://www.google.com/search?num=40&amp;newwindow=1&amp;ei=HWgsXLTtKdDX5gLfuqKgCQ&amp;q=panasonic+pm4h-s+-%22alibaba%22+-%22%25india%25%22+-%22pdf%22+-%22ebay%22+-%22walmart%22+-%22yoycart%22&amp;oq=panasonic+pm4h-s+-%22alibaba%22+-%22%25india%25%22+-%22pdf%22+-%22ebay%22+-%22walmart%22+-%22yoycart%22&amp;gs_l=psy-ab.3...10701.11038..11829...0.0..0.209.418.2-2......0....1j2..gws-wiz.......0i22i30.PC1uMNUAA0Q</t>
  </si>
  <si>
    <t>UXPLBZXXFQ49Y</t>
  </si>
  <si>
    <t>Rates very high</t>
  </si>
  <si>
    <t xml:space="preserve">VIBRATION LEVEL SENSOR
MODEL # VEGA VB61.XXAGDRKMX, 
BRAND = VEGA, MAKE = GERMANY
QTY : 01 No
</t>
  </si>
  <si>
    <t>GSK
Plot 5, Sector 21, Korangi Industrial Area,
Karachi-74900, Pakistan
Email   saad.a.munir@gsk.com
Mobile +92 312 370 9655
Tel : 35205119-20  Ext:3084</t>
  </si>
  <si>
    <t>VIBRATION LEVEL SENSOR (VEGA)</t>
  </si>
  <si>
    <t>https://www.google.com/search?num=40&amp;newwindow=1&amp;ei=s4IsXM66KITTvwSJsK-AAQ&amp;q=VEGA+VB61.XXAGDRKMX+-%22alibaba%22+-%22%25india%25%22+-%22pdf%22+-%22ebay%22+-%22walmart%22+-%22yoycart%22&amp;oq=VEGA+VB61.XXAGDRKMX+-%22alibaba%22+-%22%25india%25%22+-%22pdf%22+-%22ebay%22+-%22walmart%22+-%22yoycart%22&amp;gs_l=psy-ab.3...4994.5347..5913...0.0..0.126.235.0j2......0....1j2..gws-wiz.......0i22i30.o9vVF3q9rJ4
https://www.google.com/search?num=40&amp;newwindow=1&amp;ei=uoIsXJ_6EcSGvQSuhLSQCw&amp;q=VEGA+VB61.XXAGDRKMX+suppliers+-%22alibaba%22+-%22%25india%25%22+-%22pdf%22+-%22ebay%22+-%22walmart%22+-%22yoycart%22&amp;oq=VEGA+VB61.XXAGDRKMX+suppliers+-%22alibaba%22+-%22%25india%25%22+-%22pdf%22+-%22ebay%22+-%22walmart%22+-%22yoycart%22&amp;gs_l=psy-ab.3...21442.23232..23392...0.0..0.208.1197.0j9j1......0....1..gws-wiz.rdqVKQZ7pr4</t>
  </si>
  <si>
    <t>U3YTP81AS9XOM</t>
  </si>
  <si>
    <r>
      <rPr>
        <b/>
        <sz val="18"/>
        <color rgb="FFFF0000"/>
        <rFont val="Trebuchet MS"/>
      </rPr>
      <t>URGENT</t>
    </r>
    <r>
      <rPr>
        <b/>
        <sz val="14"/>
        <color rgb="FFFF0000"/>
        <rFont val="Trebuchet MS"/>
      </rPr>
      <t xml:space="preserve">
</t>
    </r>
    <r>
      <rPr>
        <sz val="14"/>
        <rFont val="Trebuchet MS"/>
      </rPr>
      <t xml:space="preserve">
Complete Hydraulic unit Required for Mori Korsch PH322
Hawe Hydraulik Hydraulic Pump complete assembly (including fittings, three 24V DC solenoid valves) Attached are the pictures of the pump (max Pressure: 700 Bar) with specs and Solenoid valves.
The machine is currently under maintenance and we require this assembly (either new or used in good condition) urgently. This is for MoriKorsch PH322 and is critical for Qalsan Compression.</t>
    </r>
  </si>
  <si>
    <t xml:space="preserve">Ashraf Butt
Procurement Officer
GlaxoSmithKline OTC (Pvt) Ltd.
35 - Dockyard Road, west wharf , Karachi
Tel: 35274744 (Ext: 4744)
Contact Person: Mr. Sarim Javed - Cell:     +92 335 9283544 / Mohammad Iqbal –03018291809- </t>
  </si>
  <si>
    <t>Hawe Hydraulik Hydraulic Pump complete assembly (Mori)</t>
  </si>
  <si>
    <t>U4679CQZ7XBNJ</t>
  </si>
  <si>
    <t>flame nozzle (post) for ampoule filling machine (model # AFV-4015), required quantity is 8 pcs</t>
  </si>
  <si>
    <t>BOSS SAID HE WILL HANDLE IT
BOSS WILL PROVIDE PRICES
U4G-A68-X1L-H4YZ  is same as this enquiry worked on U4G</t>
  </si>
  <si>
    <t>U4GA68X1LH4YZ</t>
  </si>
  <si>
    <t xml:space="preserve">Centrifuge
Any reputable
PR# 0010001527 
6 holes both for 15 &amp; 50 ml tube
Make: Hettich / Hermle / Others
</t>
  </si>
  <si>
    <t xml:space="preserve">"Saeed Ahmed Jamali 
0321-2552225
Barrett Hodgson Pakistan Pvt Ltd
F/423, Metroville Sindh Industrial Trading Estate,
Karachi Sindh 75700 
saeed.ahmed@BarrettHodgson.com"
Purchase requisition number 0010001527 </t>
  </si>
  <si>
    <t>TT9-F9-BJW-JP
info@hettichamerica.net
info@hermle.de 
Arsalan: mails send</t>
  </si>
  <si>
    <t>U4XYXXM7GDLEO</t>
  </si>
  <si>
    <t>cool incubator 
Any reputable
PR# 10001536</t>
  </si>
  <si>
    <t xml:space="preserve">"Saeed Ahmed Jamali 
0321-2552225
Barrett Hodgson Pakistan Pvt Ltd
F/423, Metroville Sindh Industrial Trading Estate,
Karachi Sindh 75700 
saeed.ahmed@BarrettHodgson.com"
Purchase requisition number 0010001530 </t>
  </si>
  <si>
    <t xml:space="preserve">QD3-QCN-DRA-JFJR Cool Incubator Peltier
</t>
  </si>
  <si>
    <t>U6YCNSNQ36VSX</t>
  </si>
  <si>
    <t xml:space="preserve">Vacuum pump with filtration assembly
Any reputable brand
PR# 0010001530 </t>
  </si>
  <si>
    <t>Saeed Ahmed Jamali 
0321-2552225
Barrett Hodgson Pakistan Pvt Ltd
F/423, Metroville Sindh Industrial Trading Estate,
Karachi Sindh 75700 
saeed.ahmed@BarrettHodgson.com"
PR# 10001536</t>
  </si>
  <si>
    <t>U982PIQPQZ8CA</t>
  </si>
  <si>
    <t xml:space="preserve">Water Bath with thermostat
PR#  0010001529 </t>
  </si>
  <si>
    <t xml:space="preserve">Arsalan quote them Existing equipment
Arslan: U9R working </t>
  </si>
  <si>
    <t>U9REHFUU9TUFQ</t>
  </si>
  <si>
    <t>Stability chamber 
740 Ltr 10-70C / 10-80RM
PR# 0010001528</t>
  </si>
  <si>
    <r>
      <rPr>
        <sz val="14"/>
        <rFont val="Trebuchet MS"/>
      </rPr>
      <t xml:space="preserve">Saeed Ahmed Jamali 
0321-2552225
Barrett Hodgson Pakistan Pvt Ltd
F/423, Metroville Sindh Industrial Trading Estate,
Karachi Sindh 75700 
saeed.ahmed@BarrettHodgson.com"
</t>
    </r>
    <r>
      <rPr>
        <b/>
        <sz val="14"/>
        <color rgb="FFFF0000"/>
        <rFont val="Trebuchet MS"/>
      </rPr>
      <t>PR# 10001536</t>
    </r>
  </si>
  <si>
    <r>
      <rPr>
        <sz val="14"/>
        <color rgb="FFFF0000"/>
        <rFont val="Trebuchet MS"/>
      </rPr>
      <t xml:space="preserve">Arsalan quote them Existing equipment
Saad is not giving answere 
IPG-K4X-94P-CLO4 no working
</t>
    </r>
    <r>
      <rPr>
        <sz val="14"/>
        <color rgb="FF274E13"/>
        <rFont val="Trebuchet MS"/>
      </rPr>
      <t xml:space="preserve">
Saad: Sending the letter 10 Jan 19</t>
    </r>
  </si>
  <si>
    <t>U9SMP4QIC1YFW</t>
  </si>
  <si>
    <t xml:space="preserve">Balance Top Loading
PR# 0010001531 </t>
  </si>
  <si>
    <t>Balance Top Loading</t>
  </si>
  <si>
    <t>https://www.google.com/search?q=Balance+Top+Loading&amp;oq=Balance+Top+Loading&amp;aqs=chrome..69i57j69i60&amp;sourceid=chrome&amp;ie=UTF-8
https://www.google.com/search?num=40&amp;newwindow=1&amp;ei=P4M1XMDdDJCz0PEP_N6VoAI&amp;q=balance+top+loading+manufacturer+-%22alibaba%22+-%22%25india%25%22+-%22pdf%22+-%22ebay%22+-%22walmart%22+-%22yoycart%22%27&amp;oq=balance+top+loading+manufacturer+-%22alibaba%22+-%22%25india%25%22+-%22pdf%22+-%22ebay%22+-%22walmart%22+-%22yoycart%22%27&amp;gs_l=psy-ab.3...9498.10401..10465...0.0..0.309.586.2-1j1......0....1j2..gws-wiz.......0i71j33i22i29i30.i1MuZk3DQ7E</t>
  </si>
  <si>
    <t>UABAQH6YNDZ60</t>
  </si>
  <si>
    <t>WAtson marlow 4 head new perslatic pump
Minimum flow rate: 60ml/min
Min. tube dia: 10mm 
Min. wall thickness: 1.6m</t>
  </si>
  <si>
    <t>AGP Limited
B-23, S.I.T.E, Karachi – Pakistan 
Farooq Hayaat
farooq.hayat@agp.com.pk
(021) 111 247 247 
Cell:  0346-3219917</t>
  </si>
  <si>
    <t>UBQLCXML7HDFH</t>
  </si>
  <si>
    <t>Screw Clamp Terminal Blocks 6mm
Color :Grey, 
Make: Entrelec -ABB 
Extended Product Type: MA2.5/5\
qty: 35 Nos
picture attach in email</t>
  </si>
  <si>
    <t xml:space="preserve">Afzal Ghani, 
Asst.Procurement Officer, 
Postal Address: P.O Ferozsons, Amangarh, Nowshera, K.P.K, |pro.nowshera@ferozsons-labs.com|Website:www.ferozsons-labs.com|0923-650145, 0312-9486757,03458553396|FAX: 0923-611302
</t>
  </si>
  <si>
    <t>Screw Clamp Terminal Blocks (Entrelec -ABB)</t>
  </si>
  <si>
    <t>https://www.google.com/search?num=40&amp;newwindow=1&amp;ei=HB4zXKjsLs_Z5gKA2I7gAw&amp;q=ABB+MA2.5%2F5&amp;oq=ABB+MA2.5%2F5&amp;gs_l=psy-ab.3..0i7i30j0j0i30l3.1487.2127..2447...0.0..0.329.1000.0j1j2j1......0....1..gws-wiz.ipWNBVqvb3E
https://www.google.com/search?num=40&amp;newwindow=1&amp;ei=SR4zXMmeAuyO5wLF-YaQBw&amp;q=ABB+MA2.5%2F5+suppliers+-%22alibaba%22+-%22%25india%25%22+-%22pdf%22+-%22ebay%22+-%22walmart%22+-%22yoycart%22&amp;oq=ABB+MA2.5%2F5+suppliers+-%22alibaba%22+-%22%25india%25%22+-%22pdf%22+-%22ebay%22+-%22walmart%22+-%22yoycart%22&amp;gs_l=psy-ab.3...17200.24496..25341...1.0..0.243.419.0j1j1......1....1j2..gws-wiz.zc_F0o-HS08</t>
  </si>
  <si>
    <t>UCC8357GMKUO8</t>
  </si>
  <si>
    <t>2-Way Earth Terminal Block, Screw Down ,6mm
Brand: Weidmuller
Part No.: WPE 2.5
qty: 12 Nos
picture attach in email
Boss qty: 100</t>
  </si>
  <si>
    <t xml:space="preserve">Afzal Ghani, 
Asst.Procurement Officer, 
Postal Address: P.O Ferozsons, Amangarh, Nowshera, K.P.K, |pro.nowshera@ferozsons-labs.com|Website:www.ferozsons-labs.com|0923-650145, 0312-9486757,03458553396|FAX: 0923-611302
</t>
  </si>
  <si>
    <t>2-Way Earth Terminal Block (Weidmuller)</t>
  </si>
  <si>
    <t>https://www.google.com/search?num=40&amp;newwindow=1&amp;ei=iR4zXM6jK-mO5wL4uIbwBQ&amp;q=Weidm%C3%BCller+WPE+2.5&amp;oq=Weidm%C3%BCller+WPE+2.5&amp;gs_l=psy-ab.3..0i30.7338.7617..8090...0.0..0.282.514.2-2......0....1j2..gws-wiz.SxxD4kYxmGE
https://www.google.com/search?num=40&amp;newwindow=1&amp;ei=kh4zXNXRNIW15gLP_rbABQ&amp;q=Weidm%C3%BCller+WPE+2.5+suppliers+-%22alibaba%22+-%22%25india%25%22+-%22pdf%22+-%22ebay%22+-%22walmart%22+-%22yoycart%22&amp;oq=Weidm%C3%BCller+WPE+2.5+suppliers+-%22alibaba%22+-%22%25india%25%22+-%22pdf%22+-%22ebay%22+-%22walmart%22+-%22yoycart%22&amp;gs_l=psy-ab.3...17463.17721..18261...0.0..0.261.445.0j1j1......0....1j2..gws-wiz.......0i22i30.xIntuoSj8U4</t>
  </si>
  <si>
    <t>UCMLL9SSP5S1M</t>
  </si>
  <si>
    <t>Stopper 6mm, E/UK
qty: 12 Nos
picture attach in email</t>
  </si>
  <si>
    <t>Stopper 6mm, EUK</t>
  </si>
  <si>
    <t xml:space="preserve">https://www.google.com/search?num=40&amp;newwindow=1&amp;biw=1920&amp;bih=938&amp;ei=lSkzXO-qHZb8rQGH14ngDQ&amp;q=End+clamp+-+E%2FUK+&amp;oq=End+clamp+-+E%2FUK+&amp;gs_l=psy-ab.3..0i22i30l2.3836.5058..5812...2.0..0.321.918.2-1j2......0....1..gws-wiz.......0i71.nmmlzgWGsls
https://www.google.com/search?num=40&amp;newwindow=1&amp;biw=1920&amp;bih=938&amp;ei=nCkzXNmHFJmy9QOh96qoDA&amp;q=End+clamp+-+E%2FUK+suppliers&amp;oq=End+clamp+-+E%2FUK+suppliers&amp;gs_l=psy-ab.3..33i160.8873.10657..10763...0.0..0.323.2636.2-7j2......0....1..gws-wiz.......0i71j0i22i30.7JkxFd7O5TQ
</t>
  </si>
  <si>
    <t>UCSSSN2JJX0ZQ</t>
  </si>
  <si>
    <t>Static Pressure Tip 
qty: 300 Nos
picture attach in email</t>
  </si>
  <si>
    <t>UM1-</t>
  </si>
  <si>
    <t>https://www.google.com/search?num=40&amp;newwindow=1&amp;biw=1920&amp;bih=938&amp;ei=6TEzXOuxCcW2rQG7kZvQAQ&amp;q=ABS+plastic+material+Static+Pressure+TiP&amp;oq=ABS+plastic+material+Static+Pressure+TiP&amp;gs_l=psy-ab.3..35i39.3476.5819..6092...0.0..0.332.890.2-2j1......0....1..gws-wiz.nJDOdxuueac
https://www.google.com/search?num=40&amp;newwindow=1&amp;biw=1920&amp;bih=938&amp;ei=DjIzXJGlJMb-rQHxrKawDQ&amp;q=ABS+plastic+Static+Pressure+TiP&amp;oq=ABS+plastic+Static+Pressure+TiP&amp;gs_l=psy-ab.3..33i10.105274.108034..108306...0.0..0.305.882.2-2j1......0....1..gws-wiz.......0i71.URXqf8unZks</t>
  </si>
  <si>
    <t>UDDPF6WXZ92DP</t>
  </si>
  <si>
    <r>
      <rPr>
        <sz val="14"/>
        <rFont val="Trebuchet MS"/>
      </rPr>
      <t xml:space="preserve">SIEVE 0.80 X 0.50MM 
Machine Model: MG628  
P.N: 408315               </t>
    </r>
    <r>
      <rPr>
        <b/>
        <sz val="14"/>
        <rFont val="Trebuchet MS"/>
      </rPr>
      <t>Qty: 03</t>
    </r>
  </si>
  <si>
    <t>muhammad.i.marwat@gsk.com</t>
  </si>
  <si>
    <t>SIEVE 0.80 X 0.50MM</t>
  </si>
  <si>
    <t>https://www.google.com/search?num=40&amp;newwindow=1&amp;ei=UkozXIHYGISD5wKk9rj4BQ&amp;q=frewitt+spare+parts+-%22alibaba%22+-%22%25india%25%22+-%22pdf%22+-%22ebay%22+-%22walmart%22+-%22yoycart%22&amp;oq=frewitt+spare+parts+-%22alibaba%22+-%22%25india%25%22+-%22pdf%22+-%22ebay%22+-%22walmart%22+-%22yoycart%22&amp;gs_l=psy-ab.3...35564.35901..36355...0.0..0.243.456.2-2......0....1j2..gws-wiz.sNSF5bxSzI4
https://www.google.com/search?num=40&amp;newwindow=1&amp;ei=d0ozXJe4LdGe5gLVjLGIBA&amp;q=frewitt+spare+parts+manufacuters+-%22alibaba%22+-%22%25india%25%22+-%22pdf%22+-%22ebay%22+-%22walmart%22+-%22yoycart%22&amp;oq=frewitt+spare+parts+manufacuters+-%22alibaba%22+-%22%25india%25%22+-%22pdf%22+-%22ebay%22+-%22walmart%22+-%22yoycart%22&amp;gs_l=psy-ab.3...16245.18210..18829...0.0..0.245.2515.0j9j4......0....1..gws-wiz.7iw-mFBXdMQ
https://www.google.com/search?num=40&amp;newwindow=1&amp;ei=i0ozXO3qIeHU5gKpqp3oAw&amp;q=frewitt+sieve+spare+parts+manufacturers+-%22alibaba%22+-%22%25india%25%22+-%22pdf%22+-%22ebay%22+-%22walmart%22+-%22yoycart%22&amp;oq=frewitt+sieve+spare+parts+manufacturers+-%22alibaba%22+-%22%25india%25%22+-%22pdf%22+-%22ebay%22+-%22walmart%22+-%22yoycart%22&amp;gs_l=psy-ab.3...15757.16682..17075...0.0..0.273.1318.2-6......0....1..gws-wiz.G6orKS4z49w</t>
  </si>
  <si>
    <t>UFWHMEHNZ5B9Y</t>
  </si>
  <si>
    <r>
      <rPr>
        <sz val="14"/>
        <rFont val="Trebuchet MS"/>
      </rPr>
      <t xml:space="preserve">Relay PLC-RSC-24UC/21-21  </t>
    </r>
    <r>
      <rPr>
        <b/>
        <sz val="14"/>
        <rFont val="Trebuchet MS"/>
      </rPr>
      <t>Qty: 03</t>
    </r>
    <r>
      <rPr>
        <sz val="14"/>
        <rFont val="Trebuchet MS"/>
      </rPr>
      <t xml:space="preserve">   </t>
    </r>
  </si>
  <si>
    <t>Relay PLC-RSC-24UC</t>
  </si>
  <si>
    <t>https://www.google.com/search?num=40&amp;newwindow=1&amp;ei=00gzXKiLH8PzvgTq2baQBA&amp;q=2967073+-%22alibaba%22+-%22%25india%25%22+-%22pdf%22+-%22ebay%22+-%22walmart%22+-%22yoycart%22&amp;oq=2967073+-%22alibaba%22+-%22%25india%25%22+-%22pdf%22+-%22ebay%22+-%22walmart%22+-%22yoycart%22&amp;gs_l=psy-ab.3...5473.5749..6144...0.0..0.280.548.2-2......0....1j2..gws-wiz.ghbkMl1NrPM
https://www.google.com/search?num=40&amp;newwindow=1&amp;ei=sUgzXPHeGo2UwgOPzICQAw&amp;q=Relay+PLC-RSC-24UC%2F21-21+-%22alibaba%22+-%22%25india%25%22+-%22pdf%22+-%22ebay%22+-%22walmart%22+-%22yoycart%22&amp;oq=Relay+PLC-RSC-24UC%2F21-21+-%22alibaba%22+-%22%25india%25%22+-%22pdf%22+-%22ebay%22+-%22walmart%22+-%22yoycart%22&amp;gs_l=psy-ab.3...53745.60618..61151...0.0..0.289.562.2-2......0....1j2..gws-wiz.......0i22i30.JUH_T_EPQDE</t>
  </si>
  <si>
    <t>UHX4LG2PY8KHR</t>
  </si>
  <si>
    <t>EPSON LQ-2190 Printer
Quantity .No: 01</t>
  </si>
  <si>
    <t>Saeed Ahmed Jamali 
Barrett Hodgson Pakistan Pvt Ltd
F/423, Metroville Sindh Industrial Trading Estate,
Karachi Sindh 75700 
saeed.ahmed@BarrettHodgson.com
general.purchase@barretthodgson.com
PR# 10001087"</t>
  </si>
  <si>
    <t>Arsalan: no rates</t>
  </si>
  <si>
    <t>https://www.google.com/search?num=40&amp;newwindow=1&amp;ei=Ujo0XIeeLLODjLsP3pSbmAw&amp;q=EPSON+LQ-2190+Printer+suppliers++-%22alibaba%22+-%22%25india%25%22+-%22pdf%22+-%22ebay%22+-%22walmart%22+-%22yoycart%22&amp;oq=EPSON+LQ-2190+Printer+suppliers++-%22alibaba%22+-%22%25india%25%22+-%22pdf%22+-%22ebay%22+-%22walmart%22+-%22yoycart%22&amp;gs_l=psy-ab.3...6566.8366..8447...0.0..0.253.1736.0j7j2......0....1..gws-wiz.......0i71.tUGjDuAYbdg</t>
  </si>
  <si>
    <t>UJ7WW3WWACNJ3</t>
  </si>
  <si>
    <t>SS 316L Tube ID=1mm and OD=2mm 
qty: 4-mter</t>
  </si>
  <si>
    <t>Imran Shahzad
DM Engineering
Bf Biosciences Pvt.
03024422144
imran.shahzad@bfbio.com</t>
  </si>
  <si>
    <t>SS 316L Tube</t>
  </si>
  <si>
    <t>https://www.google.com/search?num=40&amp;newwindow=1&amp;ei=cGI4XJumCYWiwASU0YfwDA&amp;q=SS+316L+Tube+ID%3D1mm+and+OD%3D2mm+-%22aliexpress%22+-%22alibaba%22+-%22%25india%25%22+-%22pdf%22+-%22ebay%22+-%22walmart%22+-%22yoycart%22&amp;oq=SS+316L+Tube+ID%3D1mm+and+OD%3D2mm+-%22aliexpress%22+-%22alibaba%22+-%22%25india%25%22+-%22pdf%22+-%22ebay%22+-%22walmart%22+-%22yoycart%22&amp;gs_l=psy-ab.3...5285.9436..9547...0.0..0.238.2035.0j10j1......0....1..gws-wiz.......0i71.TT7qjSkHahw</t>
  </si>
  <si>
    <t>UJLT4Q61TTI9I</t>
  </si>
  <si>
    <t>Auto Drainer
Model UFM-T1 Super plus
24-230 VDC
90-230 VAC
5W IP65
pressure 0.8-16 bar
Qty: 2</t>
  </si>
  <si>
    <t>Engro Fertilizer
Address: Zarkhez Plant, EZ/1/P-I/II, Eastern Zone, Port Qasim Karachi
Muhammad Baqar Ali
Cell #:+923008690335
Email:mbali@engro.com
cc: straza@engro.com
RFQ: 3700021248</t>
  </si>
  <si>
    <t>Maaz: Merged with Donaldson Database</t>
  </si>
  <si>
    <t>Auto Drainer UFM-T1 Super plus</t>
  </si>
  <si>
    <t xml:space="preserve">https://www.google.com/search?q=UFM-T+05+standard+/+superplus&amp;num=40&amp;newwindow=1&amp;rlz=1C1SQJL_enPK798PK799&amp;source=lnms&amp;tbm=isch&amp;sa=X&amp;ved=0ahUKEwjK5-Lzot7fAhXELo8KHYsOAR0Q_AUIDigB&amp;biw=1920&amp;bih=1058
https://www.google.com/search?q=UFM-T+05+standard+%2F+superplus&amp;rlz=1C1SQJL_enPK798PK799&amp;oq=UFM-T+05+standard+%2F+superplus&amp;aqs=chrome..69i57&amp;sourceid=chrome&amp;ie=UTF-8
</t>
  </si>
  <si>
    <t>UJZL7XYUK60MR</t>
  </si>
  <si>
    <t>SICK OPTIC ELECTRONIC  KT5-N1111 - Contrast sensor</t>
  </si>
  <si>
    <t>Ferozsons Laboratories Limited
pro.nowshera@ferozsons-labs.com
Afzal Ghani,
Asst.Procurement Officer,</t>
  </si>
  <si>
    <t>Maaz: Merged with sick database</t>
  </si>
  <si>
    <t>SICK OPTIC ELECTRONIC</t>
  </si>
  <si>
    <t>https://www.google.com/search?num=40&amp;newwindow=1&amp;ei=CdA2XJCTGpG0Ut7niOAH&amp;q=KT5-N1111++-%22alibaba%22+-%22%25india%25%22+-%22pdf%22+-%22ebay%22+-%22walmart%22+-%22yoycart%22&amp;oq=KT5-N1111++-%22alibaba%22+-%22%25india%25%22+-%22pdf%22+-%22ebay%22+-%22walmart%22+-%22yoycart%22&amp;gs_l=psy-ab.3...15013.20295..20786...0.0..0.208.615.2-3......0....1j2..gws-wiz.......0i30.loMI9TodYj4</t>
  </si>
  <si>
    <t>UM1X9JRQLCT0S</t>
  </si>
  <si>
    <t>HEPA FILTERS H-14 WITH SWRILL DIFFUSSORS
HOSINGS AND ACCESSORIES  
PR # 10001464</t>
  </si>
  <si>
    <t>Barrett Hodgson Pakistan (Pvt.) Ltd.
Salman Hussain 
muhammad.salman@BarrettHodgson.com
Senior Executive Procurement
0321-2552225</t>
  </si>
  <si>
    <t xml:space="preserve">Arsalan: incomplete details saad check </t>
  </si>
  <si>
    <t>HEPA FILTERS H-14 WITH SWRILL DIFFUSSORS</t>
  </si>
  <si>
    <t>https://www.google.com/search?num=40&amp;newwindow=1&amp;biw=1920&amp;bih=938&amp;ei=-iQ3XOzpJIzYvgSOu7boCQ&amp;q=HEPA+FILTERS+H14+WITH+SWIRL+DIFFUSERS+HOUSINGS+AND+ACCESSORIES+-%22alibaba%22+-%22%25india%25%22+-%22pdf%22+-%22ebay%22+-%22walmart%22+-%22yoycart%22&amp;oq=HEPA+FILTERS+H14+WITH+SWIRL+DIFFUSERS+HOUSINGS+AND+ACCESSORIES+-%22alibaba%22+-%22%25india%25%22+-%22pdf%22+-%22ebay%22+-%22walmart%22+-%22yoycart%22&amp;gs_l=psy-ab.3..35i302i39.18278.18629..19357...0.0..0.293.293.2-1......0....1j2..gws-wiz.xhMFltXKyX0
https://www.google.com/search?num=40&amp;newwindow=1&amp;biw=1920&amp;bih=938&amp;ei=DiU3XNXoLZDcvQS-162oBg&amp;q=HEPA+FILTERS+H14+WITH+SWIRL+DIFFUSERS+HOUSINGS+Manufacturers++-%22alibaba%22+-%22%25india%25%22+-%22pdf%22+-%22ebay%22+-%22walmart%22+-%22yoycart%22&amp;oq=HEPA+FILTERS+H14+WITH+SWIRL+DIFFUSERS+HOUSINGS+Manufacturers++-%22alibaba%22+-%22%25india%25%22+-%22pdf%22+-%22ebay%22+-%22walmart%22+-%22yoycart%22&amp;gs_l=psy-ab.3.0.0i71l8.34177.37344..37577...0.0..0.0.0.......1....1..gws-wiz.prUInrpojFs
https://www.google.com/search?num=40&amp;newwindow=1&amp;q=swirl+diffusers+hepa+filter+H14&amp;spell=1&amp;sa=X&amp;ved=0ahUKEwinnuGpkeXfAhXiSt8KHbJFDgIQBQgoKAA&amp;biw=1600&amp;bih=1102</t>
  </si>
  <si>
    <t>UMBR6GB9FCR10</t>
  </si>
  <si>
    <t>1.        HEPA FILTER 650 X 650 X 295 mm (Coating)  2 EA
•        S.S body.
•        Temperature UPTO 150 Centigrade.
•        Air Velocity 2850m3/h.
•        99.97%@0.3um.
•        CHANGYUAN NATIONS TECHNOLOGY.
2.        AIR FILTER 610 X 610 X 46mm (Coating)    2 EA
•        NAME: G4.
•        AIR FLOW: 4000m3/h.
•        Efficiencies: 90%@5um.
•        CHANGYUAN NATIONS TECHNOLOGY.
3.        AIR FILTER 610 X 610 X 46mm (Coating)   2 EA
•        AME: FB8.
•        AIR FLOW: 3800m3/h.
•        Efficiencies: 90%@5um.
•        CHANGYUAN NATIONS TECHNOLOGY.</t>
  </si>
  <si>
    <t xml:space="preserve">Barrett Hodgson Pakistan (Pvt.) Ltd.
Salman Hussain 
muhammad.salman@BarrettHodgson.com
Senior Executive Procurement
0321-2552225
</t>
  </si>
  <si>
    <t xml:space="preserve">Find emails of CHANGYUAN NATIONS TECHNOLOGY.
mAAZ: oNLY 9 EMAILS FOUND
Arsalan: 1 email only </t>
  </si>
  <si>
    <t>HEPA FILTER 650 X 650 X 295 mm</t>
  </si>
  <si>
    <t>UX1XK8NPKTQA8</t>
  </si>
  <si>
    <t>Hold till March 13-2-19</t>
  </si>
  <si>
    <t>Cam Positioner H8PS-8BP (OMRON) 24VDC, 100mA (PNP)</t>
  </si>
  <si>
    <t>Pharmevo Pvt Limited
A-29, North Western Industrial Zone, Port Qasim, Karachi - 75020, Pakistan
Phone: 92(21)34720156-7 Ext:113
Email: Malik.Arsalan@pharmevo.biz
Malik Arsalan (Asst. Manager Engineering)
Cell: +92 312 2661 022</t>
  </si>
  <si>
    <t>Maaz: Merged it with Omron database</t>
  </si>
  <si>
    <t>Cam Positioner H8PS-8BP (OMRON)</t>
  </si>
  <si>
    <t>https://www.google.com/search?num=40&amp;newwindow=1&amp;ei=xGI4XObyD-me1fAP1piE6Ak&amp;q=H8PS-8BP+-%22alibaba%22+-%22%25india%25%22+-%22pdf%22+-%22ebay%22+-%22walmart%22+-%22yoycart%22&amp;oq=H8PS-8BP+-%22alibaba%22+-%22%25india%25%22+-%22pdf%22+-%22ebay%22+-%22walmart%22+-%22yoycart%22&amp;gs_l=psy-ab.3...13100.13446..13970...0.0..0.175.349.0j2......0....1j2..gws-wiz.......0i71j0i30.JqCZH7uwGQ0</t>
  </si>
  <si>
    <t>UXA1QN91D9OQL</t>
  </si>
  <si>
    <t>For Machine BA-100
DRIVE TUBE 102.12.033  of Syrup Cartonning    qty: 2 
SHAFT AO 10053015   of Syrup Cartonning    qty: 2
COMB 102.15.201   of  Syrup Cartonning       qty: 4
PR# EN-0004/2019</t>
  </si>
  <si>
    <t xml:space="preserve">(arsalan): 1 email received </t>
  </si>
  <si>
    <t>DRIVE TUBE of Syrup Cartonning</t>
  </si>
  <si>
    <t>https://www.google.com/search?num=40&amp;newwindow=1&amp;biw=1920&amp;bih=938&amp;ei=E2M4XKTcDYa9wASvy5OIDw&amp;q=BA100+cartoner+spare+parts&amp;oq=BA100+cartoner+spare+parts&amp;gs_l=psy-ab.3..33i21.42659.45434..45620...0.0..0.297.2509.0j1j10......0....1..gws-wiz.......0i22i30j33i160.tBOtdCBv_VA
https://www.google.com/search?num=40&amp;newwindow=1&amp;biw=1920&amp;bih=938&amp;ei=QmM4XM2CEYakwgTg7ajQAg&amp;q=Marchesini++BA100+cartoner+spare+parts&amp;oq=Marchesini++BA100+cartoner+spare+parts&amp;gs_l=psy-ab.3...60854.61124..61716...0.0..0.423.664.2-1j0j1......0....2j1..gws-wiz.8Q3uK3bNBow
https://www.google.com/search?num=40&amp;newwindow=1&amp;biw=1920&amp;bih=938&amp;ei=gWM4XJX3GpHTwgS83axI&amp;q=Marchesini++BA100+cartoner+replacement+parts&amp;oq=Marchesini++BA100+cartoner+replacement+parts&amp;gs_l=psy-ab.3..33i21.11527.13900..14030...0.0..0.280.4125.0j1j17......0....1..gws-wiz.......0i71j0i22i30j33i160.XD24oTbGRp0</t>
  </si>
  <si>
    <t>UQ7UPL1EUUY4P</t>
  </si>
  <si>
    <t>Silicone Sealant                         
Neutral Cure,
Color :Gray       
(DOW CORNING)
qty : 3</t>
  </si>
  <si>
    <t>Afzal Ghani, 
Asst.Procurement Officer, 
Postal Address: P.O Ferozsons, Amangarh, Nowshera, K.P.K,
pro.nowshera@ferozsons-labs.com</t>
  </si>
  <si>
    <t>Arsalan: not getting the same as customer needs</t>
  </si>
  <si>
    <t>Silicone Sealant (DOW CORNING)</t>
  </si>
  <si>
    <t>https://www.google.com/search?num=40&amp;newwindow=1&amp;ei=kaY4XK60IsWDwQSqxq-YAQ&amp;q=dow+corning+silicone+sealant++-%22alibaba%22+-%22%25india%25%22+-%22pdf%22+-%22ebay%22+-%22walmart%22+-%22yoycart%22&amp;oq=dow+corning+silicone+sealant++-%22alibaba%22+-%22%25india%25%22+-%22pdf%22+-%22ebay%22+-%22walmart%22+-%22yoycart%22&amp;gs_l=psy-ab.3...9305.9608..11542...0.0..0.182.359.0j2......0....1j2..gws-wiz.......0i71j0.SECE5WG_sYw</t>
  </si>
  <si>
    <t>UQIHX219KX95B</t>
  </si>
  <si>
    <t>3M(TM) Scotch-Weld(TM) 
Instant Adhesive CA40H Clear,
Quick Dryer
qty: 3</t>
  </si>
  <si>
    <t>3M(TM) Scotch-Weld(TM)</t>
  </si>
  <si>
    <t>https://www.google.com/search?num=40&amp;newwindow=1&amp;biw=1920&amp;bih=938&amp;ei=4aY4XIGnH4qawASc4JCACQ&amp;q=3M%28TM%29+Scotch-Weld%28TM%29+Instant+Adhesive+CA40H++-%22amazon%22+-%22alibaba%22+-%22%25india%25%22+-%22pdf%22+-%22ebay%22+-%22walmart%22+-%22yoycart%22&amp;oq=3M%28TM%29+Scotch-Weld%28TM%29+Instant+Adhesive+CA40H++-%22amazon%22+-%22alibaba%22+-%22%25india%25%22+-%22pdf%22+-%22ebay%22+-%22walmart%22+-%22yoycart%22&amp;gs_l=psy-ab.3...4945.7673..7969...0.0..0.0.0.......4....1..gws-wiz.pMr1D8yoBDY</t>
  </si>
  <si>
    <t>UQPEMC3YDJGX6</t>
  </si>
  <si>
    <t xml:space="preserve">1.        Continuous monitoring of temperature and humidity at ambient temperature.
2.        Continuous monitoring of temperature and humidity at high temperature up to 350 Celsius.
3.        Continuous monitoring of temperature and humidity in 2-8 Celsius. 
4.        Continuous monitoring of temperature and vacuum in lyophilizarion process. 
</t>
  </si>
  <si>
    <t>Farooq Mustafa Chaudhry,
Associate Director,
Quality Operations &amp; Biotech,
Macter International Ltd.
F 216, S.I.T.E Karachi 75700, Pakistan.
Phone: +92 21 32591000 ext. 2007
Skype: farooq.mustafa
farooq.mustafa@macter.com</t>
  </si>
  <si>
    <t>Links are given for Temp &amp; vacuum datalogger
Hasan: Waiting for Madgetech to reply.</t>
  </si>
  <si>
    <t>Continuous monitoring of temperature and vacuum</t>
  </si>
  <si>
    <t>https://www.google.com/search?num=40&amp;newwindow=1&amp;q=temperature+and+vacuum+data+logger&amp;spell=1&amp;sa=X&amp;ved=0ahUKEwjZuN_2x-zfAhWLuY8KHdT4AQEQBQgoKAA&amp;biw=1920&amp;bih=938
https://www.google.com/search?num=40&amp;newwindow=1&amp;biw=1920&amp;bih=938&amp;ei=CCE8XIy0FMn4vgTzg52YAg&amp;q=temperature+and+vacuum+data+logger+manufacturers&amp;oq=temperature+and+vacuum+data+logger+manufac&amp;gs_l=psy-ab.3.1.33i22i29i30l2.270296.273664..275841...0.0..0.807.3249.3-6j0j1j1......0....1..gws-wiz.......0i71j35i39.QpXUEQINX6w</t>
  </si>
  <si>
    <t>US7CXQJHR1B38</t>
  </si>
  <si>
    <t>RO water plant piping should be of SS Loop sanitization not performed
1) Tube 25mm  - SS 316L
2) Elbow 25mm - SS 316L
3) Diaphragm valve 25mm - SS 316L
4) Collar Clamp set 25mm - SS 316L
5) Tee 25mm - SS 316L</t>
  </si>
  <si>
    <t>aitizaz.alam@route2health.net
Aitizaz
HIGHNOON LABORATORIES LTD.
17.5 Km Multan Road Lahore,
042-3575-2732-33
Shamsi
shamsi@highnoon.com.pk</t>
  </si>
  <si>
    <t xml:space="preserve">Maaz: Steel pipes merged
Saad: UXM-WSR-CCJ-C5H8 included in it </t>
  </si>
  <si>
    <t>USJWIM27X60GE</t>
  </si>
  <si>
    <t>Temperature mapping for tray dryer not performed
Tray Dryer Size = 7.54' x 3.96' x 6.58'</t>
  </si>
  <si>
    <t>Maaz: TRAY DRYER DATABASE READY</t>
  </si>
  <si>
    <t>Temperature mapping for tray dryer</t>
  </si>
  <si>
    <t>https://www.google.com/search?num=40&amp;newwindow=1&amp;ei=tGZFXO2SCKmvggf7l5KYDg&amp;q=tray+dryer+manufacturer+-%22tradeindia%22+-%22alibaba%22+-%22indiamart%22+-%22%25india%25%22&amp;oq=tray+dryer+manufacturer+-%22tradeindia%22+-%22alibaba%22+-%22indiamart%22+-%22%25india%25%22&amp;gs_l=psy-ab.3...3317.23620..24261...0.0..0.404.5035.0j15j7j1j1......0....1..gws-wiz.......0i71.Okmt7vuDv9I
https://www.google.com/search?num=40&amp;newwindow=1&amp;ei=zWZFXN-hJ422ggfU45P4BA&amp;q=tray+dryer+europe+manufacturer+-%22tradeindia%22+-%22alibaba%22+-%22indiamart%22+-%22%25india%25%22&amp;oq=tray+dryer+europe+manufacturer+-%22tradeindia%22+-%22alibaba%22+-%22indiamart%22+-%22%25india%25%22&amp;gs_l=psy-ab.3...36174.37867..38652...0.0..0.216.1324.0j4j3......0....1..gws-wiz.ZtlY0jheubk</t>
  </si>
  <si>
    <t>USMA1LCT9XELV</t>
  </si>
  <si>
    <t>No HVAC Electronic Control system for temp. &amp; humidity control, No alarm system
1) Air Differential Pressure range is 0.02 to 0.06 inches of   water column
2) Temperature rang is below then 25 C⁰
3) Humidity rang is 35% to 55% 
4) No of room are approximate 30</t>
  </si>
  <si>
    <t>Quote them suitable temp/ humi Datalogger</t>
  </si>
  <si>
    <t>UWD6NQSQLG91P</t>
  </si>
  <si>
    <t>Compressed Air lines should be of SS
1) Tube 25mm  - SS 304
2) Elbow 25mm - SS 304
3) Tee 25mm - SS 304</t>
  </si>
  <si>
    <t>Maaz: Steel pipes merged
Arsalan: no emails received</t>
  </si>
  <si>
    <t>UXMWSRCCJC5H8</t>
  </si>
  <si>
    <t xml:space="preserve">emergency shower and eye wash station
PR # 10001256 </t>
  </si>
  <si>
    <t>Saeed Ahmed 
Barrett Hodgson Pakistan (Pvt) Ltd. 
03423577585 
saeed.ahmed@BarrettHodgson.com</t>
  </si>
  <si>
    <t>emergency shower and eye wash station</t>
  </si>
  <si>
    <t>https://www.google.com/search?num=40&amp;newwindow=1&amp;biw=1920&amp;bih=938&amp;ei=3V08XKPsMZyavQSPjovYCg&amp;q=emergency+shower+and+eyewash+station&amp;oq=Emergency+Shower+%26+Eye+Washer&amp;gs_l=psy-ab.1.0.0i71l8.0.0..4298...0.0..0.0.0.......0......gws-wiz.cmeDiOlzQ_I
https://www.google.com/search?num=40&amp;newwindow=1&amp;biw=1920&amp;bih=938&amp;ei=4108XIOwFKaQvQSKz7jYCA&amp;q=emergency+shower+and+eyewash+station+manufacturer&amp;oq=emergency+shower+and+eyewash+station+manufacturer&amp;gs_l=psy-ab.3..33i22i29i30l3.26551.29261..29597...1.0..0.381.4347.2-6j8......0....1..gws-wiz.......0i71j0j0i22i30.t52y3qlfuUk</t>
  </si>
  <si>
    <t>UXQHCSC2EF7KM</t>
  </si>
  <si>
    <t>BOQ Printing &amp; Verification System
URS attached</t>
  </si>
  <si>
    <t>Mr.  Junaid Khalid
Phone: +92-22-2109526 (Ext: 322)
Ashraf Butt
Procurement Officer
GlaxoSmithKline Consumer Healthcare Pakistan Ltd.
35 - Dockyard Road, west wharf , Karachi
Tel: 35274744 (Ext: 4744)
ashraf.x.butt@gsk.com</t>
  </si>
  <si>
    <t>Qamar Working
(According to Yasir Bhai)</t>
  </si>
  <si>
    <t>SS316 &amp; SS304 Suppliers</t>
  </si>
  <si>
    <t>https://www.google.com/search?q=BOQ+Printing+%26+Verification+System&amp;oq=BOQ+Printing+%26+Verification+System&amp;aqs=chrome..69i57&amp;sourceid=chrome&amp;ie=UTF-8
https://www.google.com/search?num=40&amp;newwindow=1&amp;ei=mng8XK7jFfCH5wKu9JjQAw&amp;q=flap+box+printing+machine+manufacturers+-%22alibaba%22+-%22%25india%25%22+-%22pdf%22+-%22ebay%22+-%22walmart%22+-%22yoycart%22&amp;oq=flap+box+printing+machine+manufacturers+-%22alibaba%22+-%22%25india%25%22+-%22pdf%22+-%22ebay%22+-%22walmart%22+-%22yoycart%22&amp;gs_l=psy-ab.3...26493.26774..27692...0.0..0.316.516.2-1j1......0....1j2..gws-wiz.......0i71j33i160.lazioVOpW74
https://www.google.com/search?num=40&amp;newwindow=1&amp;ei=t3g8XIWOEqbZ5gLrsrGABA&amp;q=box+printing+machine+manufacturers+-%22alibaba%22+-%22%25india%25%22+-%22pdf%22+-%22ebay%22+-%22walmart%22+-%22yoycart%22&amp;oq=box+printing+machine+manufacturers+-%22alibaba%22+-%22%25india%25%22+-%22pdf%22+-%22ebay%22+-%22walmart%22+-%22yoycart%22&amp;gs_l=psy-ab.3...40272.40272..40744...0.0..0.200.200.2-1......0....1..gws-wiz.......0i71.OOsk1FW4pW4</t>
  </si>
  <si>
    <t>UYXU9F45T7ZV9</t>
  </si>
  <si>
    <t>10 ml liquid pouch with spout small sachet for cosmeties sample
-small size valve cap
-spouted pouch making machine</t>
  </si>
  <si>
    <t>KARIM Containers (pvt) ltd.
asad ahmed Bukhari 
Bussiness Development manager
0333-2054986
asad@karimcontainers.com</t>
  </si>
  <si>
    <t>10 ml liquid pouch with spout small sachet</t>
  </si>
  <si>
    <t>https://www.google.com/search?num=40&amp;newwindow=1&amp;biw=1920&amp;bih=969&amp;ei=tEtAXJ26JKa0ggex1ZaIDw&amp;q=10ml+spouted+pouch+machine+-%22amazon%22+-%22alibaba%22+-%22%25india%25%22+-%22pdf%22+-%22ebay%22+-%22walmart%22+-%22yoycart%22&amp;oq=10ml+spouted+pouch+machine+-%22amazon%22+-%22alibaba%22+-%22%25india%25%22+-%22pdf%22+-%22ebay%22+-%22walmart%22+-%22yoycart%22&amp;gs_l=psy-ab.3...14628.14928..15629...0.0..0.212.386.0j1j1......0....1j2..gws-wiz.......33i160.bino6OYwc-M
https://www.google.com/search?num=40&amp;newwindow=1&amp;biw=1920&amp;bih=969&amp;ei=zEtAXMqoBqO5ggfvgp2ABw&amp;q=10ml+spouted+pouch+machine+manufacturers+-%22amazon%22+-%22alibaba%22+-%22%25india%25%22+-%22pdf%22+-%22ebay%22+-%22walmart%22+-%22yoycart%22&amp;oq=10ml+spouted+pouch+machine+manufacturers+-%22amazon%22+-%22alibaba%22+-%22%25india%25%22+-%22pdf%22+-%22ebay%22+-%22walmart%22+-%22yoycart%22&amp;gs_l=psy-ab.3...27039.31734..32022...2.0..0.286.1436.0j5j2......0....1..gws-wiz.xw9cfYVhCmg</t>
  </si>
  <si>
    <t>UYM7S53RP4051</t>
  </si>
  <si>
    <t>Caliberator for Temperature Sensor
TDS Meter
Model TDS 1
Brand: Hanna
Measuring Capacity: 0 to 1000 TDS of water
Qty: 1 pc
Multi-Product Calibrator
Fluke
5520A/400-081
1440001
DAC-RvA (Cert No. 1064794 valid until 20/03/2018)</t>
  </si>
  <si>
    <t xml:space="preserve">Maaz: Merged it with Hanna Database
</t>
  </si>
  <si>
    <t>Caliberator for Temperature Sensor</t>
  </si>
  <si>
    <t>https://www.google.com/search?num=40&amp;newwindow=1&amp;biw=1920&amp;bih=938&amp;ei=png9XIqxNMKXwQSvtr4g&amp;q=hanna+instruments+tDS1+-%22amazon%22+-%22alibaba%22+-%22%25india%25%22+-%22pdf%22+-%22ebay%22+-%22walmart%22+-%22yoycart%22&amp;oq=hanna+instruments+tDS1+-%22amazon%22+-%22alibaba%22+-%22%25india%25%22+-%22pdf%22+-%22ebay%22+-%22walmart%22+-%22yoycart%22&amp;gs_l=psy-ab.3..0i71l8.0.0..21605...0.0..0.0.0.......0......gws-wiz.IQGajmmje4Q</t>
  </si>
  <si>
    <t>UYY9DGXX1RFYP</t>
  </si>
  <si>
    <t xml:space="preserve">3-PHASE INDUCTION MOTOR WITH BRAKE, 2.2KW, 400 V, 4.92 A, BRAKE TORQUE 30N.M, BRAKE SUPPLY 230VAC, BRAKE VOLTAGE 104VDC MOTOR TYPE: WX11004088-1001J MAKE: MARATHON MOTORS FOR LINE-II </t>
  </si>
  <si>
    <t>RIFFAT TAHIRA
Processing Section
Procurement Officer
Department of Procurement
quotations1@bestway.com.pk
SPI # 561 , RFQ # 5962-ELEC</t>
  </si>
  <si>
    <t>Data available PFE-9Y5-GIP-J75O</t>
  </si>
  <si>
    <t>UZ25GRMEPBOID</t>
  </si>
  <si>
    <t xml:space="preserve">3-PHASE INDUCTION MOTOR 400VAC, 0.65AMP, 2736RPM, TYPE: BG40Z-11/DW09XA12 MAKE: BAUER FOR LINE-II 
3-PHASE INDUCTION MOTOR 400VAC, 0.29AMP, 1452RPM, TYPE: BG50G10-11/DW08LA12 MAKE: BAUER FOR LINE-II </t>
  </si>
  <si>
    <t>RIFFAT TAHIRA
Processing Section
Procurement Officer
Department of Procurement
quotations1@bestway.com.pk
SPI # 561 , RFQ # 5962-ELEC</t>
  </si>
  <si>
    <t xml:space="preserve">info@bauergears.com
rob.hofs@bauergears.com
klaus.allgaier@bauergears.com
</t>
  </si>
  <si>
    <t>UZ8W8Y6BCFGUY</t>
  </si>
  <si>
    <t xml:space="preserve">3 PHASE INDUCTION MOTOR, SQUIRREL CAGE, TYPE DM132-4, FLANGE MOUNTED,400V,15.5A,1440RPM, 50HZ , 7.5KW, MAKE CHINESE, FOR LINE-II 
3 PHASE INDUCTION MOTOR, SQUIRREL CAGE, TYPE Y83-71M-4 FLANGE MOUNTED TYPE, 400V,0.78A,1340RPM, 50HZ, 0.25KW, MAKE CHINESE, FOR LINE-II 
3 PHASE INDUCTION MOTOR, SQUIRREL CAGE, TYPE Y2-7114, FLANGE MOUNTED TYPE, 400V, 0.75A, 1395RPM, 50HZ, 0.25KW, MAKE CHINESE FOR LINE-II 
3 PHASE INDUCTION MOTOR, SQUIRREL CAGE, FRAME SIZE 132M-4, FLANGE MOUNTED TYPE, 400V,12.1A,1000RPM, 50HZ , 5.5KW, MAKE CHINESE FOR LINE-II </t>
  </si>
  <si>
    <t>SPI # 565 , RFQ # 5963-ELEC
RIFFAT TAHIRA
Processing Section
Procurement Officer
Department of Procurement
quotations1@bestway.com.pk</t>
  </si>
  <si>
    <t>Fly on china motors Database
SDQ-WAX-6GX-WVD8
SCT-SLN-RBY-MGRK
RBX-XUI-X4F-KN58</t>
  </si>
  <si>
    <t>WXQ385G612UR7</t>
  </si>
  <si>
    <t>3 PHASE INDUCTION MOTOR, SQUIRREL CAGE, TYPE YBFJ400-4, FOOT MOUNTED TYPE,690V,498A,1491RPM, 50HZ , 500KW, IEC60034-1, MAKE SHANGHAI ELECTRIC FOR LINE-II</t>
  </si>
  <si>
    <t>SPI # 565 , RFQ # 5963-ELEC
RIFFAT TAHIRA
Processing Section
Procurement Officer
Department of Procurement
quotations1@bestway.com.pk</t>
  </si>
  <si>
    <t>ESL-9QG-DRW-IFYO Data avaialble</t>
  </si>
  <si>
    <t>WXUTA33QUFU1U</t>
  </si>
  <si>
    <t>3 PHASE INDUCTION MOTOR, SQUIRREL CAGE, TYPE 1AV3132B FRAME SIZE 132M, FLANGE MOUNTED TYPE,400V,13.13A,1475RPM, 50HZ , 6.9KW,IEC/EN 60034, MAKE SIEMENS, FOR LINE-II</t>
  </si>
  <si>
    <t>Data Avilable</t>
  </si>
  <si>
    <t>W26RCBWFQXWMZ</t>
  </si>
  <si>
    <t xml:space="preserve">LONG TERM BLOCKED TORQUE MOTOR MODEL- DO-650 , TYPE 132-6 , VOLTAGE-400 , BLOCKED TORQUE-5 NM, 50 HZ, IP =54 , INSUL. CLASS : F , KW 4, COMPANY NAME SHEN YANG GANG CABLE WINDER FACTORY CHINA </t>
  </si>
  <si>
    <t>SPI # 2114 , RFQ # 5972-ELEC
RIFFAT TAHIRA
Processing Section
Procurement Officer
Department of Procurement
quotations1@bestway.com.pk</t>
  </si>
  <si>
    <t>W2X1H2RWHMNOY</t>
  </si>
  <si>
    <t xml:space="preserve">LONG TERM BLOCKED TORQUE MOTOR ,MODEL JDD-650 , TYPE: 112-6 , KW = 4 , VOLT=400 , HZ=50 , BLOCKED TORQUE= 5 NM , IP=54 , INSUL=F , MADE IN CHINA </t>
  </si>
  <si>
    <t>W2WW3U5NZE63X</t>
  </si>
  <si>
    <t>BRAKE FOR MOTOR, BRAKE TYPE=BM05 MOTOR FRAME SIZE= DT 80, 1.1 KW, MAKE = SEW 
qty: 6</t>
  </si>
  <si>
    <t>SPI # 306 , RFQ # 5976-ELEC
RIFFAT TAHIRA
Processing Section
Procurement Officer
Department of Procurement
quotations1@bestway.com.pk</t>
  </si>
  <si>
    <t>Email sent to csbridgeport@seweurodrive.com</t>
  </si>
  <si>
    <t>W39QEXCEXMQCU</t>
  </si>
  <si>
    <r>
      <rPr>
        <sz val="14"/>
        <rFont val="Trebuchet MS"/>
      </rPr>
      <t xml:space="preserve">Capacitive sensor ifm electronic 
Model: </t>
    </r>
    <r>
      <rPr>
        <b/>
        <sz val="14"/>
        <rFont val="Trebuchet MS"/>
      </rPr>
      <t>KI5083 - KI-3200NFPKGP2T/US</t>
    </r>
    <r>
      <rPr>
        <sz val="14"/>
        <rFont val="Trebuchet MS"/>
      </rPr>
      <t xml:space="preserve">
Capacitive sensor M30 x 1.5
NC/NO programmable
DC PNP
Sn = 20 mm [nf]
protection rating: IP65/IP67
target medium temperature up to 110 °C
M12 connector</t>
    </r>
  </si>
  <si>
    <t>Maaz: Merged it with IFM Database
(Arsalan): low cost item waiting for german suplier</t>
  </si>
  <si>
    <t>Capacitive sensor ifm electronic</t>
  </si>
  <si>
    <t>https://www.google.com/search?num=40&amp;newwindow=1&amp;ei=UAw_XKTDEtKR9QOXpo7ICg&amp;q=KI5083+-+KI-3200NFPKGP2T%2FUS+-%22amazon%22+-%22alibaba%22+-%22%25india%25%22+-%22pdf%22+-%22ebay%22+-%22walmart%22+-%22yoycart%22&amp;oq=KI5083+-+KI-3200NFPKGP2T%2FUS+-%22amazon%22+-%22alibaba%22+-%22%25india%25%22+-%22pdf%22+-%22ebay%22+-%22walmart%22+-%22yoycart%22&amp;gs_l=psy-ab.3...12126.12390..12829...0.0..0.293.566.2-2......0....1j2..gws-wiz.......0i71j0i22i30.G3MdaPKIPzE</t>
  </si>
  <si>
    <t>W4YMEB7NNFZRB</t>
  </si>
  <si>
    <t>Kindly quote for the dip pump with following specifications
1-        Brand= Grundfos or any other reputed company
2-        Motor Capacity= 5 Hp
3-        pipe length=48”
4-        Inlet/outlet= 2”
5-        Quantity=4</t>
  </si>
  <si>
    <t>Awan Sports Industries (Pvt). Ltd
Aaddah Daska Road Sialkot
51310, Pakistan
Engr. Ali Haider
Project Engineer
Contact#0092-52-6527891/2
Mobile / whatsapp # 0092-331-4655015
mech-rubber@awansports.com</t>
  </si>
  <si>
    <t>Merge it with europe pump manufacturer database
add below emails in Database 
P.Syla@flux-pumpen.de
auftraege-industrie@grundfos.com
Dominick.Schwarz@dewetech.de</t>
  </si>
  <si>
    <t>dip pump (Grundfos)</t>
  </si>
  <si>
    <t>https://www.google.com/search?num=40&amp;newwindow=1&amp;biw=1920&amp;bih=969&amp;ei=bmpAXPzHEaaZ0gKhx6HYBg&amp;q=dip+pump+europe+manufacturers&amp;oq=dip+pump+europe+manufacturers&amp;gs_l=psy-ab.3..35i39.11959.11959..13495...0.0..0.119.119.0j1......0....1..gws-wiz.......0i71.ZrUfad3C0mQ</t>
  </si>
  <si>
    <t>W5L2CBX6G27L7</t>
  </si>
  <si>
    <t>Submersible Pump for cleaning of grall mixer
Brand: Danfoss / KSB
Body: SS
Power: 1HP
Supply: 220 VAC 50/60 Hz
Discharge: 1.25" - 1.5"</t>
  </si>
  <si>
    <t>Shayan Ali 
Assistant Manager Engineering 
AGP - 02 Limited
D-109,  S.I.T.E, Karachi, Pakistan 
Cell: 03343362635
shayan.ali@agp.com.pk</t>
  </si>
  <si>
    <t>Arsalan: Yasir bhai again link all suppliers
Maaz: Again database ready saad please fly it</t>
  </si>
  <si>
    <t>Submersible Pump (Danfoss)</t>
  </si>
  <si>
    <t>https://www.danfoss.com/en/contact-us/contacts-list/?filter=countryCode%3ADE%2CzipCode%3A65843
shopmaster@ksb.com
https://www.google.com/search?num=40&amp;newwindow=1&amp;biw=1920&amp;bih=969&amp;ei=fGpAXKvKM6qh0wK5tbb4Bg&amp;q=%22%40ksb.com%22+Email&amp;oq=%22%40ksb.com%22+Email&amp;gs_l=psy-ab.3..0i22i30l3.355819.359793..360522...0.0..0.207.1184.0j8j1......0....2j1..gws-wiz.......0i71j0j0i30j0i8i10i30j0i8i30j0i7i30j0i7i10i30.kDFhQwBxD6Y
https://www.google.com/search?newwindow=1&amp;ei=hNV3XNuFG8WAvQTLrJjYAg&amp;q=submersible+pump+manufacturers+europe&amp;oq=Submersible+Pump+europe+manu&amp;gs_l=psy-ab.3.0.0i22i30l2.301.3892..5708...0.0..0.339.3678.2-5j7......0....1..gws-wiz.......0i71j0i67j0j0i22i10i30.FXu2fZdZfvM</t>
  </si>
  <si>
    <t>W6JKUXX93XGUR</t>
  </si>
  <si>
    <t>emergency door panic bar
Size of door: 6.5ft x 3.5 ft
qty: 10</t>
  </si>
  <si>
    <t>Hafsa Abdul Hai
Maintenance Engnieer,
Nestle, PQF, Karachi,
Cell # : 00923223599261
Ms.Hafsa@pk.nestle.com</t>
  </si>
  <si>
    <t>Arsalan: no rates or response
Maaz: Again database ready saad please fly it</t>
  </si>
  <si>
    <t>emergency door panic bar</t>
  </si>
  <si>
    <t>https://www.google.com/search?num=40&amp;newwindow=1&amp;biw=1920&amp;bih=969&amp;ei=5mtAXOW8CqGD0gLTh764Bg&amp;q=emergency+door+panic+bar+manufacturers&amp;oq=emergency+door+panic+bar+man&amp;gs_l=psy-ab.3.0.33i22i29i30.33815.35494..36718...0.0..0.135.627.0j5......0....2j1..gws-wiz.......0i71j35i39j0i22i30.3BFzpWx2n5I
https://www.google.com/search?q=emergency+door+panic+bar&amp;oq=emergency+door+panic+bar&amp;aqs=chrome..69i57j69i59&amp;sourceid=chrome&amp;ie=UTF-8
https://www.google.com/search?newwindow=1&amp;ei=h9Z3XKDECoOSvQSXqL6ADg&amp;q=emergency+door+panic+bar+europe+manufactueres&amp;oq=emergency+door+panic+bar+europe+manufactueres&amp;gs_l=psy-ab.3...19488.27703..28047...0.0..0.155.2836.0j21......0....1..gws-wiz.......0i71j35i39j0i22i30j35i304i39j33i10.YG2uJqWU7SM</t>
  </si>
  <si>
    <t>W8E4B9JB5BZZC</t>
  </si>
  <si>
    <t>MOTOR SQUIRREL CAGE, 2.2KW, 1420 RPM, 400V, 50HZ, 3-PHASE, TYPE:1LA7106-4AA, DUTY CLASS S1, IP 54, FLANGE MOUNTED MAKE:SIEMENS GERMANY/EUROPEAN MAKE 
Qty: 2</t>
  </si>
  <si>
    <t>SPI # 2038 , RFQ # 5996-ELEC
RIFFAT TAHIRA
Processing Section
Procurement Officer
Department of Procurement
Bestway Cement Limited | 8th Floor  | UBL Building, Jinnah Avenue  | Islamabad 44000, Pakistan. 
Tel: +92 51 835 5139 |  UAN:+92 51 111 111 722 EXT:  324
Website: www.bestway.com.pk
E-mail: quotations1@bestway.com.pk</t>
  </si>
  <si>
    <t>5X9-FQT-QEG-X9U4
same item quote themrevise rate with new PR# number  
Quanity: 2</t>
  </si>
  <si>
    <t>W9X8QXB6SFR2G</t>
  </si>
  <si>
    <t xml:space="preserve">HELICAL GEARED MOTOR Z48-LA100LB4 FOR SHORT REJECT BELT RAW MILL, POWER = 3 KW, INPUT RPM = 1440 OUTPUT RPM = 54 SOLID SHAFT V40 X 80MM, FOOT MOUNTED </t>
  </si>
  <si>
    <t>SPI # 1990 , RFQ # 5991-ELEC
RIFFAT TAHIRA
Processing Section
Procurement Officer
Department of Procurement
Bestway Cement Limited | 8th Floor  | UBL Building, Jinnah Avenue  | Islamabad 44000, Pakistan. 
Tel: +92 51 835 5139 |  UAN:+92 51 111 111 722 EXT:  324
Website: www.bestway.com.pk
E-mail: quotations1@bestway.com.pk</t>
  </si>
  <si>
    <t>Maaz: Merged it with siemens motor database
Arsalan: incomplete details sent ..</t>
  </si>
  <si>
    <t>HELICAL GEARED MOTOR</t>
  </si>
  <si>
    <t>https://www.google.com/search?num=40&amp;newwindow=1&amp;biw=1422&amp;bih=1014&amp;ei=oE9AXOLfEoyp8APkv5zAAQ&amp;q=GEARED+MOTOR+Z48-LA100LB4&amp;oq=GEARED+MOTOR+Z48-LA100LB4&amp;gs_l=psy-ab.3..0i71l5.1900.1900..2014...0.0..0.0.0.......0....1..gws-wiz.-8W6HuHZRGo
https://www.google.com/search?num=40&amp;newwindow=1&amp;biw=1422&amp;bih=1014&amp;ei=sU9AXL_BKumc0wLZ1LLgBQ&amp;q=Z48-LA100LB4&amp;oq=Z48-LA100LB4&amp;gs_l=psy-ab.3..0i71l2.37111.37111..37317...0.0..0.0.0.......0....1..gws-wiz.vTDiWozPy9Q</t>
  </si>
  <si>
    <t>WCCSXR1XXT0LZ</t>
  </si>
  <si>
    <t>Averaging Flow Sensor Valve 
Qty: 30
Pics in email
Proble Length : ?? Model: ???</t>
  </si>
  <si>
    <r>
      <rPr>
        <sz val="14"/>
        <rFont val="Trebuchet MS"/>
      </rPr>
      <t xml:space="preserve">Merge with Dwyer Database and fly after model confirmaiton
</t>
    </r>
    <r>
      <rPr>
        <b/>
        <sz val="14"/>
        <rFont val="Trebuchet MS"/>
      </rPr>
      <t>Maaz: Data Is Ready</t>
    </r>
  </si>
  <si>
    <t>Averaging Flow Sensor Valve</t>
  </si>
  <si>
    <t>https://www.google.com/search?num=40&amp;newwindow=1&amp;biw=1920&amp;bih=969&amp;ei=inFAXImWB5DG8AOjoLPoCA&amp;q=dwyer+series+mafs+Averaging+Flow+Sensor+-%22amazon%22+-%22alibaba%22+-%22%25india%25%22+-%22pdf%22+-%22ebay%22+-%22walmart%22+-%22yoycart%22&amp;oq=dwyer+series+mafs+Averaging+Flow+Sensor+-%22amazon%22+-%22alibaba%22+-%22%25india%25%22+-%22pdf%22+-%22ebay%22+-%22walmart%22+-%22yoycart%22&amp;gs_l=psy-ab.3...222114.222492..223209...0.0..0.178.178.0j1......0....1j2..gws-wiz.......0i71.qMUYM-rIK1I</t>
  </si>
  <si>
    <t>WDXEUXEB5QAMT</t>
  </si>
  <si>
    <t xml:space="preserve">Please arrange quotation blanket type insulation for  compressor air dryer Tanks as shown in blow picture.
•	Heat-retarding polyester jacket, its color: silver, grey/ or black 
•	 Needled polyester insulation (Fire-retarding)
•	 Adjustable quick release buckles/or fastener
•	 Bedded with an infrared absorbing layer for better uniform temperature.
•	Quantity 02
•	Size of blanket 4 ft height and 20 inch dia . Dia can be adjustable for proper fixing on tanks
</t>
  </si>
  <si>
    <t>"Ashraf Butt
Procurement Officer
GlaxoSmithKline Consumer Healthcare Pakistan Ltd.
35 - Dockyard Road, west wharf , Karachi
Tel: 35274744 (Ext: 4744)
ashraf.x.butt@gsk.com"</t>
  </si>
  <si>
    <t xml:space="preserve">Arsalan: no rates </t>
  </si>
  <si>
    <t>blanket type insulation</t>
  </si>
  <si>
    <t>https://www.google.com/search?q=insulation+quick+insulation+blanket&amp;newwindow=1&amp;source=lnms&amp;sa=X&amp;ved=0ahUKEwjLqMOboPffAhUJpY8KHfY2AOcQ_AUICSgA&amp;biw=1920&amp;bih=969&amp;dpr=1
https://www.google.com/search?num=40&amp;newwindow=1&amp;biw=1920&amp;bih=969&amp;ei=3btBXM-wA8HmvASb7oy4Cw&amp;q=insulation+blanket+manufacturer&amp;oq=insulation+blanket+manufacturer&amp;gs_l=psy-ab.3..0i22i30l4.28458.32273..32922...0.0..0.340.4142.2-11j3......0....1..gws-wiz.......0i71j0i67j0i7i30j0j0i22i10i30.oNC4S1sXBbA</t>
  </si>
  <si>
    <t>WEXTRI6XTE2DI</t>
  </si>
  <si>
    <t xml:space="preserve">    </t>
  </si>
  <si>
    <t>JNQ</t>
  </si>
  <si>
    <t>Stability Chamber (Capacity about 750 L) New and refurbished</t>
  </si>
  <si>
    <t>Sohail Bashir Chaudhary
Head of Quality Operations
Standpharm Pakistan (Pvt) Ltd.
20 Km Ferozpur Road, Lahore - Pakistan
Cell: +923219480378
Phone Off.: 042-35953302-8
Email: sbarain@gmail.com</t>
  </si>
  <si>
    <t>New Quotation sent, refurb quotation will be sent soon</t>
  </si>
  <si>
    <t>WFREUFG31TCJ5</t>
  </si>
  <si>
    <t xml:space="preserve">BOQ Piping
Enquiry is attached in email </t>
  </si>
  <si>
    <t>sbarain@gmail.com
Sohail Bashir Chaudhary
Head of Quality Operations
Standpharm Pakistan (Pvt) Ltd.
20 Km Ferozpur Road, Lahore - Pakistan
Cell: +923219480378
Phone Off.: 042-35953302-8
Email: sbarain@gmail.com
         www.standpharm.com.pk</t>
  </si>
  <si>
    <t>Saad make the Enquiry same as Enquiry given in email and fly it on Pipe database</t>
  </si>
  <si>
    <t>WGIBQGQLWC18G</t>
  </si>
  <si>
    <t>HPLC Column 4.6x150mm,10µm IC-Pak A HC (High capacity)
Brand; Waters
Product code; WAT026770
PR#1000160</t>
  </si>
  <si>
    <t>Saeed Ahmed Jamali
Barrett Hodgson Pvt
saeed.ahmed@BarrettHodgson.com</t>
  </si>
  <si>
    <t xml:space="preserve">Maaz: Merged it with HPLC column database
No rates </t>
  </si>
  <si>
    <t>HPLC Column 4.6x150mm (Water)</t>
  </si>
  <si>
    <t>https://www.google.com/search?num=40&amp;newwindow=1&amp;ei=ZnpAXJ2FE4a_9QPxpIzICA&amp;q=WAT026770%EF%BB%BF+-%22amazon%22+-%22alibaba%22+-%22%25india%25%22+-%22pdf%22+-%22ebay%22+-%22walmart%22+-%22yoycart%22&amp;oq=WAT026770%EF%BB%BF+-%22amazon%22+-%22alibaba%22+-%22%25india%25%22+-%22pdf%22+-%22ebay%22+-%22walmart%22+-%22yoycart%22&amp;gs_l=psy-ab.3...7948.8320..9317...0.0..0.281.559.2-2......0....1j2..gws-wiz.......35i39.p6rVCvjk0RI</t>
  </si>
  <si>
    <t>WIFAZB27X2TRC</t>
  </si>
  <si>
    <t>ss316L vacuum rapture disc with triclover type  holder
Vacuum break pressure 0.8 bar
Connection size                                                   80MM
Required quantity                                               02 nos
Pics in email</t>
  </si>
  <si>
    <t>"Ashraf Butt
Procurement Officer
GlaxoSmithKline Consumer Healthcare Pakistan Ltd.
35 - Dockyard Road, west wharf , Karachi
Tel: 35274744 (Ext: 4744)
ashraf.x.butt@gsk.com"
cc: syed.s.farid@gsk.com</t>
  </si>
  <si>
    <t>ss316L vacuum rapture disc</t>
  </si>
  <si>
    <t>https://www.google.com/search?q=ss316L+vacuum+rapture+disc+with+triclover+type+holder&amp;oq=ss316L+vacuum+rapture+disc+with+triclover+type+holder&amp;aqs=chrome..69i57.621j0j9&amp;sourceid=chrome&amp;ie=UTF-8
https://www.google.com/search?num=40&amp;newwindow=1&amp;ei=QrxBXKGYO4jivATj44r4CA&amp;q=ss316l+vacuum+rupture+disc+manufacturers&amp;oq=ss316L+vacuum+rupture+disc+manufac&amp;gs_l=psy-ab.3.0.33i21j33i160l2.22101.24074..25475...0.0..0.358.2537.2-1j7......0....1..gws-wiz.......35i39.vfiE3kwF1Vw</t>
  </si>
  <si>
    <t>WIGBHBGSXXWWG</t>
  </si>
  <si>
    <t>conveyor belt strip
Width=7”
Thickness=2.5 to 3mm
Length=30ft
Material= PVC 
Able to joint with lacing staple fastener.
For Liquid packaging line-1
Quotation must provide with pictures.</t>
  </si>
  <si>
    <t>conveyor belt strip</t>
  </si>
  <si>
    <t>https://www.google.com/search?q=conveyor+belt+strip&amp;newwindow=1&amp;source=lnms&amp;sa=X&amp;ved=0ahUKEwil0o76oPffAhVJuo8KHTASD-wQ_AUICSgA&amp;biw=1920&amp;bih=969&amp;dpr=1
https://www.google.com/search?num=40&amp;newwindow=1&amp;biw=1920&amp;bih=969&amp;ei=kbxBXPSnL8n_vASA2KC4Ag&amp;q=conveyor+belt+strips+manufacturer&amp;oq=conveyor+belt+strip+manufac&amp;gs_l=psy-ab.3.0.33i22i29i30.8342.10165..11638...0.0..1.537.2710.2-3j1j1j2......0....1..gws-wiz.......0i71j0i22i30.c89-K4uOY_A</t>
  </si>
  <si>
    <t>WINGFS1F27ANG</t>
  </si>
  <si>
    <t>Material SS316L
1. 50MM tee in tube all three sides  organ welded with triclover
Triclover coler od 64MM.      01no
2. Only Tri Clover clamp for above size tri clover       02nos
3. Dead plates for above size triclover     02nos</t>
  </si>
  <si>
    <t xml:space="preserve">SAAD mke enquiry carefuly useemail it has pictues and measurement
Saad: Qamar said will quote him locally but i am sending the enquiry to the suppliers
</t>
  </si>
  <si>
    <t>organ welded with triclover</t>
  </si>
  <si>
    <t>https://www.google.com/search?num=40&amp;newwindow=1&amp;ei=4bxBXNGaA5yavQTUhZ34Bg&amp;q=50MM+tee+in+tube+all+three+sides+organ+welded+with+triclover+Triclover+coler+od&amp;oq=50MM+tee+in+tube+all+three+sides+organ+welded+with+triclover+Triclover+coler+od&amp;gs_l=psy-ab.3...1242.1242..1601...0.0..0.326.326.3-1......0....1..gws-wiz.......0i71.fQ69cFb5YI8
https://www.google.com/search?q=Only+Triclover+clamp+for+above+size+tricloveer&amp;oq=Only+Triclover+clamp+for+above+size+tricloveer&amp;aqs=chrome..69i57.527j0j9&amp;sourceid=chrome&amp;ie=UTF-8
https://www.google.com/search?num=40&amp;newwindow=1&amp;q=Dead+plates+for+tri+clover&amp;spell=1&amp;sa=X&amp;ved=0ahUKEwirnNbJofffAhUMtY8KHYHqD7YQBQgoKAA&amp;biw=1920&amp;bih=969</t>
  </si>
  <si>
    <t>WJQ5LKKMYHC6W</t>
  </si>
  <si>
    <t>BLRCS250A300B40
EasyCan Capacitor - 25/30 kvar - 400 V -
50/60Hz</t>
  </si>
  <si>
    <t>Maaz: merged it with Scnieder database</t>
  </si>
  <si>
    <t>EasyCan Capacitor</t>
  </si>
  <si>
    <t>https://www.google.com/search?num=40&amp;newwindow=1&amp;ei=C1lFXNzhH46AabrYu9gN&amp;q=BLRCS250A300B40+-%22amazon%22+-%22alibaba%22+-%22%25india%25%22+-%22pdf%22+-%22ebay%22+-%22walmart%22+-%22yoycart%22&amp;oq=BLRCS250A300B40+-%22amazon%22+-%22alibaba%22+-%22%25india%25%22+-%22pdf%22+-%22ebay%22+-%22walmart%22+-%22yoycart%22&amp;gs_l=psy-ab.3...8546.8893..9730...0.0..0.241.422.0j1j1......0....1j2..gws-wiz.......0i30j0i5i30.cd1v68WGIQg</t>
  </si>
  <si>
    <t>WK1XDAY5IHW5V</t>
  </si>
  <si>
    <t xml:space="preserve">digital burette </t>
  </si>
  <si>
    <t>Saeed Ahmed
Barrett Hodgson Pvt
saeed.ahmed@BarrettHodgson.com
PR# 10000878</t>
  </si>
  <si>
    <t>Digital burette</t>
  </si>
  <si>
    <t>https://www.google.com/search?q=digital+burette&amp;oq=digital+burette&amp;aqs=chrome..69i57j0l5.911j0j7&amp;sourceid=chrome&amp;ie=UTF-8
https://www.google.com/search?num=40&amp;newwindow=1&amp;ei=dqFGXMSFL5uS9QOSs67ICA&amp;q=digital+burette+manufacturer+-%22amazon%22+-%22alibaba%22+-%22%25india%25%22+-%22pdf%22+-%22ebay%22+-%22walmart%22+-%22yoycart%22&amp;oq=digital+burette+manufacturer+-%22amazon%22+-%22alibaba%22+-%22%25india%25%22+-%22pdf%22+-%22ebay%22+-%22walmart%22+-%22yoycart%22&amp;gs_l=psy-ab.3...6263.6563..7279...0.0..0.291.560.2-2......0....1j2..gws-wiz.......0i71j0i22i30.CyX6hp7hbnk</t>
  </si>
  <si>
    <t>WKCANC481XRFS</t>
  </si>
  <si>
    <t xml:space="preserve">Hubei Hengyu New Material Tech Co. Limited. Their price of Alu-Alu foil is USD 4.6 per Kg. 
Alu-Alu foil
Qty required: 1000 Kg
Thickness = 160 micron
OPA/ALU/PVC = 25/65/60 micron
Roll width = 250 mm (500kg) &amp; 150 mm (500Kg)
Roll weight = 25 kg.
Please quote total cost and break up showing individual charges
</t>
  </si>
  <si>
    <t>Zafar Iqbal Kahara
Business Development Consultant
Fatronic Automation
P: +92-333-2791-333
E: kahara@fatronicautomation.com
W: www.FatronicAutomation.com</t>
  </si>
  <si>
    <t>(Arsalan): sent particular to this
sales01@roshnpackaging.com
(Arsalan): need details</t>
  </si>
  <si>
    <t>Alu-Alu foil</t>
  </si>
  <si>
    <t xml:space="preserve">https://www.google.com/search?num=40&amp;newwindow=1&amp;biw=1920&amp;bih=938&amp;ei=ZqJGXLb7IpCd9QPJxqoI&amp;q=Alu-Alu+foil+manufacturers+china+-%22amazon%22+-%22alibaba%22+-%22%25india%25%22+-%22pdf%22+-%22ebay%22+-%22walmart%22+-%22yoycart%22&amp;oq=Alu-Alu+foil+manufacturers+china+-%22amazon%22+-%22alibaba%22+-%22%25india%25%22+-%22pdf%22+-%22ebay%22+-%22walmart%22+-%22yoycart%22&amp;gs_l=psy-ab.3..0i22i30.8327.8665..9318...0.0..0.308.308.3-1......0....1j2..gws-wiz.......0i71.QqXDesXn8CU
</t>
  </si>
  <si>
    <t>WLU4KCCK2N8PZ</t>
  </si>
  <si>
    <r>
      <rPr>
        <sz val="14"/>
        <rFont val="Trebuchet MS"/>
      </rPr>
      <t xml:space="preserve">Pt100 temperature sensor
</t>
    </r>
    <r>
      <rPr>
        <b/>
        <sz val="14"/>
        <color rgb="FFFF0000"/>
        <rFont val="Trebuchet MS"/>
      </rPr>
      <t>7400 A1A2</t>
    </r>
    <r>
      <rPr>
        <sz val="14"/>
        <rFont val="Trebuchet MS"/>
      </rPr>
      <t xml:space="preserve">
TYPE: 7400
ACCURACY: Class A
Cooling Extension: None
Insertion Length: 100 mm
– Accuracy, IEC 60751 class A
– Terminal head DIN 43729 form B
– 1/2” RG connection
– Stainless, acid-proof steel
– Protection tube Ø 9 x 1
– Temperature range -50°C to +400°C
Make: PR Electronics</t>
    </r>
  </si>
  <si>
    <t>Pt100 temperature sensor</t>
  </si>
  <si>
    <t xml:space="preserve">https://www.google.com/search?num=40&amp;newwindow=1&amp;ei=wbhGXLzBMpP00wK6t5XIAg&amp;q=PR+Electronics+Pt100+temperature+sensor+7400+-%22pdf%22+-%22amazon%22+-%22alibaba%22+-%22%25india%25%22+-%22pdf%22+-%22ebay%22+-%22walmart%22+-%22yoycart%22&amp;oq=PR+Electronics+Pt100+temperature+sensor+7400+-%22pdf%22+-%22amazon%22+-%22alibaba%22+-%22%25india%25%22+-%22pdf%22+-%22ebay%22+-%22walmart%22+-%22yoycart%22&amp;gs_l=psy-ab.3...8536.11231..11279...0.0..0.0.0.......4....1..gws-wiz.zbMJgiPJsrA
</t>
  </si>
  <si>
    <t>WLYK3DJI9WA7O</t>
  </si>
  <si>
    <t>Segment Liner Bearing, 
Make: REXROTH.
MNR: R066802000.
Model: KBSE-20.
Made in Romania.
Quantity: 16 No’s</t>
  </si>
  <si>
    <t>OBS PAKISTAN (PVT) LIMITED
Karachi-75700, Pakistan
PR # ENG-30002681
Tel: +92-21-32565314, Ext: 310
Cell: 0342-2569990
Muhammad Haseeb
Purchase Officer
Muhammad.Haseeb@obs.com.pk
cc: Faraz.Khatri@obs.com.pk</t>
  </si>
  <si>
    <t>Merge it with Bosch Rexoth Database</t>
  </si>
  <si>
    <t>Segment Liner Bearing</t>
  </si>
  <si>
    <t>https://www.google.com/search?num=40&amp;newwindow=1&amp;ei=kflGXKG4O_OdjLsP-aqR8A0&amp;q=Rexroth+R068802000+Bushing+Bosch+-%22amazon%22+-%22alibaba%22+-%22%25india%25%22+-%22pdf%22+-%22ebay%22+-%22walmart%22+-%22yoycart%22&amp;oq=Rexroth+R068802000+Bushing+Bosch+-%22amazon%22+-%22alibaba%22+-%22%25india%25%22+-%22pdf%22+-%22ebay%22+-%22walmart%22+-%22yoycart%22&amp;gs_l=psy-ab.3..35i302i39.20613.20944..21577...0.0..0.245.245.2-1......0....1j2..gws-wiz.......0i71.kctlBr0LMe4
https://www.boschrexroth.com/en/au/products/product-groups/linear-motion-technology/linear-bushings-and-shafts/segmental-linear-bushings-and-linear-sets/segmental-linear-bushings/normal-r0668?p=p683153&amp;cat=Linear-Motion-Technology-Catalog&amp;pi=92273F32-D59D-9465-55F822A3CF4522C9_ICS_90&amp;sapCat=LT&amp;o=portal</t>
  </si>
  <si>
    <t>WMMRG1QXXT3X7</t>
  </si>
  <si>
    <t xml:space="preserve">GEARED MOTOR "2.2KW,1420/48 RPM,400V/50HZ,4.8 A,IP 54,70DB(A),CODE: JB/T9616-1999, SR# 07-112, INCL "F" FLANGE MOUNTED SEW GERMANY </t>
  </si>
  <si>
    <t xml:space="preserve">RIFFAT TAHIRA
Processing Section
Procurement Officer
Department of Procurement
Bestway Cement Limited | 8th Floor  | UBL Building, Jinnah Avenue  | Islamabad 44000, Pakistan. 
Tel: +92 51 835 5139 |  UAN:+92 51 111 111 722 EXT:  324
Website: www.bestway.com.pk
E-mail: quotations1@bestway.com.pk
</t>
  </si>
  <si>
    <t>SEW Data available
(Arsalan): Nameplate required
we are not able to provide sew motors</t>
  </si>
  <si>
    <t>WMWBJGF75XREL</t>
  </si>
  <si>
    <t xml:space="preserve">Calibration of Particle Counter
Model: Lasair III
Qty 01 no.
Purchase requisition number 0010001519 </t>
  </si>
  <si>
    <t>fly enquiry on Lasair database
Maaz: data is available
(arsalan): no emails check Database SAAD &amp; MAAZ
Saad: I Just sent it on 28 Jan 19</t>
  </si>
  <si>
    <t>WN7XX87L3AW71</t>
  </si>
  <si>
    <t>Calibration of Air Sampler
Model: SAS 180
Qty 02 nos
PR# 10001520</t>
  </si>
  <si>
    <t>(arsalan): no rates check Database SAAD &amp; MAAZ</t>
  </si>
  <si>
    <t>Calibration of Air Sampler</t>
  </si>
  <si>
    <t>https://www.google.com/search?num=40&amp;newwindow=1&amp;biw=1920&amp;bih=938&amp;ei=ovxHXOPkHueP0gLhyrvADQ&amp;q=air+sampler+sas+180+&amp;oq=air+sampler+sas+180+&amp;gs_l=psy-ab.3..35i39j0i22i30l3.185678.185678..186329...0.0..0.115.115.0j1......0....1..gws-wiz.......0i71.ez7if6lrbJwhttps://www.google.com/search?num=40&amp;newwindow=1&amp;biw=1920&amp;bih=938&amp;ei=mP1HXNTNF8ec0gKNrYi4Dw&amp;q=calibration+of+air+sampler+sas+180+-%22pdf%22&amp;oq=calibration+of+air+sampler+sas+180+-%22pdf%22&amp;gs_l=psy-ab.3...2708.5145..5234...0.0..0.160.730.0j6......0....1..gws-wiz.......0i71.mKuvS6FSLFc</t>
  </si>
  <si>
    <t>WQHXDQGZ8157L</t>
  </si>
  <si>
    <t>Panel Fan 220VVAC MD # 9225A2HSL 3.5" dia (Picture attached)
2nos</t>
  </si>
  <si>
    <t>"Sami Saghir
Clariant Chemical Pakistan (PVT) Ltd 
1-A/1, Sector 20, Korangi.Industrial.Area  | Karachi, Pakistan
/Phone:: (+92) 21 111 275 000 Ext. 437 | Fax :+92 21 35044342 |;Cell: 0333-3284057
Email: Sami.saghir.hrsg@clariant.com"
CC: Muhammad.Tariq@clariant.com</t>
  </si>
  <si>
    <t>Maaz: only 20 emails found</t>
  </si>
  <si>
    <t>Panel Fan 220V VAC</t>
  </si>
  <si>
    <t>https://www.google.com/search?q=9225A2HSL&amp;newwindow=1&amp;source=lnms&amp;sa=X&amp;ved=0ahUKEwjIiK6Nm4PgAhWR1-AKHR4gDiwQ_AUICSgA&amp;biw=1920&amp;bih=938&amp;dpr=1
http://www.jingdafan.com/contactus.html</t>
  </si>
  <si>
    <t>WUAPX89UFHEDY</t>
  </si>
  <si>
    <t>Penal buzzer model HRB-PS30 220 VAC
2nos</t>
  </si>
  <si>
    <t>Low price item,</t>
  </si>
  <si>
    <t>Penal buzzer</t>
  </si>
  <si>
    <t>https://www.google.com/search?q=HRB-PS30&amp;oq=HRB-PS30&amp;aqs=chrome..69i57&amp;sourceid=chrome&amp;ie=UTF-8</t>
  </si>
  <si>
    <t>WW8FDKCH2ISA8</t>
  </si>
  <si>
    <t>EOCR Relay 0.5 to 6A Schneider
TeSys LT47 - LT4706F7S
2nos</t>
  </si>
  <si>
    <t>Maaz: Merged it with Schneider Database</t>
  </si>
  <si>
    <t>EOCR Relay 0.5 to 6A Schneider</t>
  </si>
  <si>
    <t>https://www.google.com/search?num=40&amp;newwindow=1&amp;ei=XQJIXOTvE6aCjLsPw5mtaA&amp;q=LT4706F7S+-%22amazon%22+-%22alibaba%22+-%22%25india%25%22+-%22pdf%22+-%22ebay%22+-%22walmart%22+-%22yoycart%22&amp;oq=LT4706F7S+-%22amazon%22+-%22alibaba%22+-%22%25india%25%22+-%22pdf%22+-%22ebay%22+-%22walmart%22+-%22yoycart%22&amp;gs_l=psy-ab.3...9463.9768..11069...0.0..0.191.361.0j2......0....1j2..gws-wiz.......0i5i30.7bPEjXLY_bI</t>
  </si>
  <si>
    <t>WZYQMBWENWMZG</t>
  </si>
  <si>
    <t>Fuse 20A Siemens RL6-25 E27 500V IEC269
10nos</t>
  </si>
  <si>
    <t>Fuse 20A Siemens</t>
  </si>
  <si>
    <t>https://www.google.com/search?num=40&amp;newwindow=1&amp;q=RL6-25+E27+500V+IEC+269&amp;spell=1&amp;sa=X&amp;ved=0ahUKEwit6NnBnIPgAhVPAWMBHTEpBzYQBQgoKAA&amp;biw=1920&amp;bih=938</t>
  </si>
  <si>
    <t>XX4CCWL3LMWXR</t>
  </si>
  <si>
    <t>Dissolved Oxygen Meter 
Purchase requisition number 0010001533</t>
  </si>
  <si>
    <t>Saeed Ahmed Jamali 
0321-2552225
Barrett Hodgson Pakistan Pvt Ltd
F/423, Metroville Sindh Industrial Trading Estate,     
saeed.ahmed@BarrettHodgson.com</t>
  </si>
  <si>
    <t>Maaz: Merged it with oxygen meter database</t>
  </si>
  <si>
    <t>Dissolved Oxygen Meter</t>
  </si>
  <si>
    <t>https://www.google.com/search?num=40&amp;newwindow=1&amp;ei=4FFJXO3MOoab5gL_rIKIAQ&amp;q=Dissolved+Oxygen+Meter+&amp;oq=Dissolved+Oxygen+Meter+&amp;gs_l=psy-ab.3..0l10.29055.29055..29653...0.0..0.182.182.0j1......0....2j1..gws-wiz.......0i71.L2XIsBRckcY
https://www.google.com/search?num=40&amp;newwindow=1&amp;ei=_1FJXKPBIeyN5wK9lYjgBw&amp;q=Dissolved+Oxygen+Meter+manufacturers+-%22amazon%22+-%22alibaba%22+-%22%25india%25%22+-%22pdf%22+-%22ebay%22+-%22walmart%22+-%22yoycart%22&amp;oq=Dissolved+Oxygen+Meter+manufacturers+-%22amazon%22+-%22alibaba%22+-%22%25india%25%22+-%22pdf%22+-%22ebay%22+-%22walmart%22+-%22yoycart%22&amp;gs_l=psy-ab.3..0i22i30l3.20362.35948..36745...1.0..0.230.3077.0j14j2....2..0....1j2..gws-wiz.......0i71j0i67j0.Z0iZuHHysmI</t>
  </si>
  <si>
    <t>X2464H45CN4UD</t>
  </si>
  <si>
    <r>
      <rPr>
        <sz val="14"/>
        <rFont val="Trebuchet MS"/>
      </rPr>
      <t xml:space="preserve">5522A Multi-Product Calibrator
make: Fluke
</t>
    </r>
    <r>
      <rPr>
        <b/>
        <sz val="14"/>
        <color rgb="FFFF0000"/>
        <rFont val="Trebuchet MS"/>
      </rPr>
      <t xml:space="preserve">Complete model no if not confirmed
</t>
    </r>
    <r>
      <rPr>
        <sz val="14"/>
        <rFont val="Trebuchet MS"/>
      </rPr>
      <t xml:space="preserve">Customer required model: 5522A/400-081 not present in datasheet </t>
    </r>
  </si>
  <si>
    <t>Sami Saghir
Clariant Chemical Pakistan (PVT) Ltd 
1-A/1, Sector 20, Korangi.Industrial.Area  | Karachi, Pakistan
/Phone:: (+92) 21 111 275 000 Ext. 437 | Fax :+92 21 35044342 |;Cell: 0333-3284057
Email: Sami.saghir.hrsg@clariant.com""
CC: Muhammad.Tariq@clariant.com"</t>
  </si>
  <si>
    <t>5522A Multi-Product Calibrator (FLUKE)</t>
  </si>
  <si>
    <t>https://www.google.com/search?num=40&amp;newwindow=1&amp;ei=yk9JXLP3D8eO5wLizJXoAw&amp;q=fluke+multi+product+calibrator+5522A+-%22pdf%22&amp;oq=fluke+multi+product+calibrator+5522A+-%22pdf%22&amp;gs_l=psy-ab.3...530540.533674..533779...0.0..0.280.1153.0j5j1......0....1..gws-wiz.......0i71j0i22i30.irebFiEnkoU</t>
  </si>
  <si>
    <t>X259JK8X4NN3S</t>
  </si>
  <si>
    <t xml:space="preserve">3 - PHASE INDUCTION MOTOR TYPE:I LG4-207-4 AA 60, 30KW 400V 56A 1470 RPM 200L FRAME IP54 INS, CL, F, FOOT MOUNTED </t>
  </si>
  <si>
    <t>RIFFAT TAHIRA
Processing Section
Procurement Officer
Department of Procurement
Quotations against SPI # 2126 , RFQ # 6030-ELECT</t>
  </si>
  <si>
    <t>Maaz: Merged it with siemens motor database</t>
  </si>
  <si>
    <t>3-PHASE INDUCTION MOTOR TYPE 1LG4-207-4AA60</t>
  </si>
  <si>
    <t>https://www.google.com/search?num=40&amp;newwindow=1&amp;biw=1920&amp;bih=938&amp;ei=DrxJXLSTE_W80PEP3v69iAc&amp;q=1LG4+207-4AA60+-%22amazon%22+-%22alibaba%22+-%22%25india%25%22+-%22pdf%22+-%22ebay%22+-%22walmart%22+-%22yoycart%22&amp;oq=1LG4+207-4AA60+-%22amazon%22+-%22alibaba%22+-%22%25india%25%22+-%22pdf%22+-%22ebay%22+-%22walmart%22+-%22yoycart%22&amp;gs_l=psy-ab.3...6013.6301..6932...0.0..0.203.383.0j1j1......0....1j2..gws-wiz.......0i71j0i22i30j0i22i10i30.Vpnpf6c-hpY</t>
  </si>
  <si>
    <t>X2R33DZ3ZLRST</t>
  </si>
  <si>
    <t>At present they are holding 11-02-19</t>
  </si>
  <si>
    <t>Honeywell PressureTrol® Controllers
Model: L404F1094</t>
  </si>
  <si>
    <t>Maaz: Merged it with Honeywell database
Arsalan: ready</t>
  </si>
  <si>
    <t>PressureTrol® Controllers (Honeywell)</t>
  </si>
  <si>
    <t>https://www.google.com/search?num=40&amp;newwindow=1&amp;ei=XLpJXOHmCILe9QO17IH4CQ&amp;q=L404F1094+-%22amazon%22+-%22alibaba%22+-%22%25india%25%22+-%22pdf%22+-%22ebay%22+-%22walmart%22+-%22yoycart%22&amp;oq=L404F1094+-%22amazon%22+-%22alibaba%22+-%22%25india%25%22+-%22pdf%22+-%22ebay%22+-%22walmart%22+-%22yoycart%22&amp;gs_l=psy-ab.3...4464.4464..4792...0.0..0.269.269.2-1......0....1..gws-wiz.......0i71.gaizDKeHBoM</t>
  </si>
  <si>
    <t>X3UPIFATF3Y38</t>
  </si>
  <si>
    <t>Reviewing 8-2-19</t>
  </si>
  <si>
    <t>Temperature and Data Logger
Humidity Percentage Range : 0~90 %
Temperature Range : 0~60 °C
Note : Logger should have long wire
Quantity : 1</t>
  </si>
  <si>
    <t>HEW AUTOMATION
14 - B Block , PCSIR Staff Housing Society, Near Ameer Chowk, Lahore - Pakistan
Syed Muhammad Ismail
Sales &amp; Services Engineer
Email: sales@hewpk.com</t>
  </si>
  <si>
    <t>X4QT1ITQTKJTJ</t>
  </si>
  <si>
    <t xml:space="preserve">Pump used to dose liquid stearic acid. 
SS is the preferred material.
We need this mono/piston-pump
Pump Specification
•        Flow rate                     60-70 lph (nominal) 
•        Pressure                      30-40 bar (nominal) 
•        Opt. Temp.                  95°C (max.)
Media specification
•        Media viscosity at 80°C          7.79 cP 
•        Density at 80°C                       0.8390 </t>
  </si>
  <si>
    <t>Gh. Dastgir
Manager Sales 
SatCo
Suite # 08, 4th Floor Liberty Heights
Main Boulevard Gulberg
Lahore 54660
Pakistan
Direct Phone: +92 42 35782918
Fax: +92 42 35782916
E-Mail: info@satcopk.com; dastgir@satcopk.com
Web : http://www.satcopk.com
Skype: ghudastgir
QQ: 3268463486
Whatsapp / Cell: +92 313 4358615</t>
  </si>
  <si>
    <t>Mono Piston-Pump</t>
  </si>
  <si>
    <t>https://www.google.com/search?num=40&amp;newwindow=1&amp;ei=t5JOXOn-D4WS9QP0h5vABA&amp;q=mono+piston-pump+70+liter+per+hour&amp;oq=mono+piston-pump+70+liter+per+hour&amp;gs_l=psy-ab.3..33i21.1713.4631..4792...0.0..0.349.3436.2-3j8......0....1..gws-wiz.......0i71j33i160.-iuTrzj5Cq8
https://www.google.com/search?num=40&amp;newwindow=1&amp;ei=85JOXPSnDsSd9QPehIugAQ&amp;q=mono+dosing+piston-pump+manufacturers&amp;oq=mono+dosing+piston-pump+manufacturers&amp;gs_l=psy-ab.3..33i160.4636.7275..7476...0.0..0.411.4166.2-1j11j1......0....1..gws-wiz.......0i71j33i21.e_NIh7AuCEE
https://www.google.com/search?num=40&amp;newwindow=1&amp;ei=-5JOXMHeKJS-9QOgiLX4Ag&amp;q=mono+piston-pump+manufacturers&amp;oq=mono+piston-pump+manufacturers&amp;gs_l=psy-ab.3...12329.12329..12648...0.0..0.279.279.2-1......0....1..gws-wiz.......0i71.YQoijupAlXE</t>
  </si>
  <si>
    <t>X4TXX7SDQC5Q9</t>
  </si>
  <si>
    <t xml:space="preserve">PROVA-125 Temperature Calibrator </t>
  </si>
  <si>
    <t xml:space="preserve">"Saeed Ahmed Jamali 
0321-2552225
Barrett Hodgson Pakistan Pvt Ltd
F/423, Metroville Sindh Industrial Trading Estate,     
saeed.ahmed@BarrettHodgson.com"
requisition number 0010001532 </t>
  </si>
  <si>
    <t>https://www.google.com/search?q=PROVA-125&amp;oq=PROVA-125&amp;aqs=chrome..69i57j0l5.511j0j9&amp;sourceid=chrome&amp;ie=UTF-8
https://www.google.com/search?num=40&amp;newwindow=1&amp;ei=KchSXPnIO9j69QPJsIPABg&amp;q=prova-125+suppliers&amp;oq=PROVA-125+suppl&amp;gs_l=psy-ab.1.0.33i160l2.36763.39241..40603...0.0..0.307.1736.2-5j1......0....1..gws-wiz.......0i30j0i8i30j0i22i30.9r0fdfERLwM</t>
  </si>
  <si>
    <t>X5QX22SX5Y508</t>
  </si>
  <si>
    <t>GLOW WORM THERMOSTATE, MAKE: RANGE, TYPE:
LM5-P7793, VOLT: 400, 98°C, 16 (2)A
qty 2</t>
  </si>
  <si>
    <t>Martin Dow Marker Limited
Formerly Merck (Pvt.) Ltd
D7, Shaheed-e-Millat Road, Karachi 75350 Pakistan.
Phone:+92-21-111-523-523  
Fax +92-21-34559221,  
Email: adil.shah@martindow.com
nasiruddin.khan@martindow.com</t>
  </si>
  <si>
    <t>info@Glow-worm.co.uk
send enquiry to above
Saad: Sent to above email only
Arsalan: No email response</t>
  </si>
  <si>
    <t>X6LMS81C7WKNC</t>
  </si>
  <si>
    <t xml:space="preserve">100 Kg slurry mixer having silver son mixer ( 15,000 - 20,000 RPM).
Inner Body ss316L, External ss 304 L. 
</t>
  </si>
  <si>
    <t>Sammer Ismail Awan
Assisstant Manager – Procurement
e: sammer.awan@cclpharma.com   
p: +92(42) 111 225 678
ADD=65 Quaid-e-Azam Industrial Estate Kot Lakhpat Lahore 54770 Pakistan</t>
  </si>
  <si>
    <t>100 Kg slurry mixer</t>
  </si>
  <si>
    <t>https://www.google.com/search?num=40&amp;newwindow=1&amp;ei=huhXXLX_ONH5rQH3-J_QBw&amp;q=slurry+mixer+machine+china+-%22amazon%22+-%22alibaba%22+-%22%25india%25%22+-%22pdf%22+-%22ebay%22+-%22walmart%22+-%22yoycart%22&amp;oq=slurry+mixer+machine+china+-%22amazon%22+-%22alibaba%22+-%22%25india%25%22+-%22pdf%22+-%22ebay%22+-%22walmart%22+-%22yoycart%22&amp;gs_l=psy-ab.3...9967.10290..10927...0.0..0.335.601.2-1j1......0....1j2..gws-wiz.......33i160.fVABxLprNhY
https://www.google.com/search?num=40&amp;newwindow=1&amp;ei=kuhXXI7-MIi-rQG_5q3gDQ&amp;q=slurry+mixer+machine+manufactuers+-%22amazon%22+-%22alibaba%22+-%22%25india%25%22+-%22pdf%22+-%22ebay%22+-%22walmart%22+-%22yoycart%22&amp;oq=slurry+mixer+machine+manufactuers+-%22amazon%22+-%22alibaba%22+-%22%25india%25%22+-%22pdf%22+-%22ebay%22+-%22walmart%22+-%22yoycart%22&amp;gs_l=psy-ab.3...12808.15015..15248...0.0..0.359.2767.2-9j1......0....1..gws-wiz.2IjdS-CkWWM</t>
  </si>
  <si>
    <t>X767X39Z5L3PP</t>
  </si>
  <si>
    <t>S.S 316L Sieve , 125micron , 80 mesh.
Size: 3ftx3ft
Quantity: 01</t>
  </si>
  <si>
    <t>This Enquiry can be done locally by qamar</t>
  </si>
  <si>
    <t>X7RMGPP1RM0XI</t>
  </si>
  <si>
    <t>Digital Temperature Controller 
Omron E5CC-RX2ASM-800
Qty: 1
Relay 8 Pin,
Omron LY2N-J ,220/240VAC
Made in Indonesia
Qty: 6</t>
  </si>
  <si>
    <t>Afzal Ghani, 
Asst.Procurement Officer, 
Postal Address: P.O Ferozsons, Amangarh, Nowshera, K.P.K,
pro.nowshera@ferozsons-labs.com
Req: 2665</t>
  </si>
  <si>
    <t>Digital Temperature Controller &amp; Relay 8 Pin (Omron)</t>
  </si>
  <si>
    <t>https://www.google.com/search?q=Omron+LY2N-J&amp;oq=Omron+LY2N-J&amp;aqs=chrome..69i57&amp;sourceid=chrome&amp;ie=UTF-8
https://www.google.com/search?q=Omron+E5CC-RX2ASM-800&amp;oq=Omron+E5CC-RX2ASM-800&amp;aqs=chrome..69i57&amp;sourceid=chrome&amp;ie=UTF-8</t>
  </si>
  <si>
    <t>X7X2SC19X3HGA</t>
  </si>
  <si>
    <t xml:space="preserve">Metal Detector for tablets
Qty 02
</t>
  </si>
  <si>
    <t xml:space="preserve">Quote them all available metal detector 
</t>
  </si>
  <si>
    <t>Metal Detector for tablets</t>
  </si>
  <si>
    <t>https://www.google.com/search?num=40&amp;newwindow=1&amp;biw=1920&amp;bih=938&amp;ei=JXNRXOvoBs7R-Qbn-YvgCg&amp;q=tablet+metal+detector&amp;oq=tablet+metal+detector&amp;gs_l=psy-ab.3.0.35i39j0i67j0i20i263l2j0j0i22i30l5.129450.129824..130200...0.0..0.136.385.0j3......0....1..gws-wiz.X_n_DOs87Qs
https://www.google.com/search?num=40&amp;newwindow=1&amp;biw=1920&amp;bih=938&amp;ei=JnRRXPP1IoHBoASHwZ-4CA&amp;q=pharmaceutical+metal+detector&amp;oq=pharmaceutical+metal+detector&amp;gs_l=psy-ab.3..0i22i30l7.1985.6926..7175...0.0..1.362.1676.0j9j0j1......0....1..gws-wiz.......0i71j0.rGTwww8jAgA
https://www.google.com/search?num=40&amp;newwindow=1&amp;biw=1920&amp;bih=938&amp;ei=YXRRXNuaI9WuoATC25rIDA&amp;q=tablet+metal+detector+manufacturers&amp;oq=tablet+metal+detector+&amp;gs_l=psy-ab.1.1.35i39j0i22i30l3j0i20i263l2j0j0i22i30l3.910.1100..2860...0.0..0.144.272.0j2......0....1..gws-wiz.......0i71.8FJWHmDn2UA
https://www.google.com/search?q=pharmaceutical+tablet+metal+detector&amp;num=40&amp;newwindow=1&amp;source=lnms&amp;tbm=isch&amp;sa=X&amp;ved=0ahUKEwjGu9HmnpXgAhWX7GEKHe5NAwIQ_AUIDygC&amp;biw=1920&amp;bih=938
https://www.google.com/search?num=40&amp;newwindow=1&amp;biw=1920&amp;bih=938&amp;ei=AXVRXI7xEYjYvASXnqaoBg&amp;q=stainless+steel+tablet+metal+detector&amp;oq=stainless+steel+tablet+metal+detector&amp;gs_l=psy-ab.3...4555.17976..18144...7.0..0.153.2650.0j20......0....1..gws-wiz.......0i71j35i39j0i7i30j0i20i263j0j0i30j35i304i39j0i13j0i8i7i30j0i13i30j0i13i5i30j33i10.CUgsNtuhMhE
https://www.google.com/search?num=40&amp;newwindow=1&amp;biw=1920&amp;bih=938&amp;ei=CDZQXLj5BoPk8APS2rioBA&amp;q=china+tablet+detector+&amp;oq=china+tablet+detector+&amp;gs_l=psy-ab.3...20406874.20416927..20417247...5.0..1.203.4399.0j26j1......0....1..gws-wiz.......0i71j35i39j0i67j0i131j0j0i10j0i20i263j0i22i30j0i8i13i30j33i21j33i160.-oG9qX1J570</t>
  </si>
  <si>
    <t>X9JEXDFNIRQWU</t>
  </si>
  <si>
    <t>TGA Analyser
Thermogravimetric analysis of solvents from 0-400 C</t>
  </si>
  <si>
    <t>Speciality Sales
B. 9-11 HITE, HUB
021-34247188
Mr. Farhan
Email: Fawazandco@gmail.com</t>
  </si>
  <si>
    <t>Mail on Marketing Hasan,
Trading Company (Maybe)</t>
  </si>
  <si>
    <t>TGA Analyser</t>
  </si>
  <si>
    <t>https://www.mt.com/us/en/home/products/Laboratory_Analytics_Browse/TA_Family_Browse/TGA.html#models-and-specs
https://www.google.com/search?num=40&amp;newwindow=1&amp;q=thermogravimetric+analysis+for+400+degree+c&amp;sa=X&amp;ved=0ahUKEwiR6_f6opXgAhWvTt8KHTfIAYwQ7xYIKCgA&amp;biw=1920&amp;bih=938
https://www.netzsch-thermal-analysis.com/en/products-solutions/simultaneous-thermogravimetry-differential-scanning-calorimetry/sta-449-f1-jupiter/</t>
  </si>
  <si>
    <t>XAYJFUNQM2HIE</t>
  </si>
  <si>
    <t>5 Hole Burner made from brass P/N 315116
Nozzel 0.5 mm
Thread M6 x 0.75
8 Nos. (2-10 Pcs)(11-50 Pcs) (51-100 Pcs)
1 Hole Burner made from brass P/N 315119 
(Replace 315118)
AFV 4015 - 05682/891751
Nozzle 0.5 mm
Thread M6 0.75
8 Nos. (2-10 Pcs)(11-50 Pcs) (51-100 Pcs)</t>
  </si>
  <si>
    <t>U4G-A68-X1L-H4YZ Enquiry and this XBA-TJN both are same</t>
  </si>
  <si>
    <t>XBATJNDGNMJOP</t>
  </si>
  <si>
    <t>New Watson Marlow peristaltic pump, 
Head: 4
Max. tube Outer Dia 12.5 mm
Min. wall thickness: 1.6m
RPM: 0~100
Application: Liquid Supply to Spary Guns.
Power: 1~230VAC
pressure (Pa): 0.3 – 4.5 kg/cm2
Minimum flow rate: 60ml/min
ALSO ASK FOR SECOND HAND OR REFURBISHED</t>
  </si>
  <si>
    <t>New Watson Marlow peristaltic pump</t>
  </si>
  <si>
    <t>https://www.google.com/search?num=40&amp;newwindow=1&amp;ei=VoVRXLHcBMPIyAPznYb4DA&amp;q=Watson+Marlow+peristaltic+pump+USA+suppliers&amp;oq=Watson+Marlow+peristaltic+pump+USA+suppliers&amp;gs_l=psy-ab.3..0i71l8.0.0..1143714...0.0..0.0.0.......0......gws-wiz.NbqoeQP0NOo</t>
  </si>
  <si>
    <t>XBRTJK4NFL1PJ</t>
  </si>
  <si>
    <t>peristaltic pump, 
Head: 4
Max. tube Outer Dia 12.5 mm
Min. wall thickness: 1.6m
RPM: 0~100
Application: Liquid Supply to Spary Guns.
Power: 1~230VAC
pressure (Pa): 0.3 – 4.5 kg/cm2
Minimum flow rate: 60ml/min
Brand: Any</t>
  </si>
  <si>
    <t>peristaltic pump (All Brands)</t>
  </si>
  <si>
    <t>https://www.google.com/search?num=40&amp;newwindow=1&amp;ei=3YpRXIOeH8Gy9QOy1r-4Cg&amp;q=peristaltic+pump+USA+suppliers+-%22%25China%25%22&amp;oq=peristaltic+pump+USA+suppliers+-%22%25China%25%22&amp;gs_l=psy-ab.3...8509.8509..9021...0.0..0.104.104.0j1......0....1..gws-wiz.xrdA_Y2kDs8</t>
  </si>
  <si>
    <t>XDJ3GAL38Q0JR</t>
  </si>
  <si>
    <t>EX Cekon Plug 20 ampere Model 8570/22-505 STAHL
Qty 02
EX RECEPTACLE 20 Amp Model: 8570/21-505  STAHL
Qty 02</t>
  </si>
  <si>
    <t>EX Cekon Plug (STAHL)</t>
  </si>
  <si>
    <t>https://www.google.com/search?num=40&amp;newwindow=1&amp;ei=t8dSXNjBGJG89QO8-IjgDg&amp;q=STAHL+8570%2F22-505&amp;oq=STAHL+8570%2F22-505&amp;gs_l=psy-ab.3...2848.4351..4586...0.0..0.331.1488.2-4j1......0....1..gws-wiz.nGBq4AbDgDU
https://www.google.com/search?num=40&amp;newwindow=1&amp;ei=vsdSXJe5GIqP8wX81rngAg&amp;q=STAHL+8570%2F21-505&amp;oq=STAHL+8570%2F21-505&amp;gs_l=psy-ab.12...23800.23800..25135...0.0..0.403.403.4-1......0....2j1..gws-wiz.udI7KreuVz0</t>
  </si>
  <si>
    <t>XICKBCLP6ZZRI</t>
  </si>
  <si>
    <t xml:space="preserve">Mechanical valve S3V-08–G Airtac
Colour: RED
Qty 04
</t>
  </si>
  <si>
    <t>Ashraf Butt
Procurement Officer
GlaxoSmithKline Consumer Healthcare Pakistan Ltd.
35 - Dockyard Road, west wharf , Karachi
Tel: 35274744 (Ext: 4744)
ashraf.x.butt@gsk.com
EN-0004/2019</t>
  </si>
  <si>
    <t>Mechanical valve S3V-08 Airtac</t>
  </si>
  <si>
    <t>https://www.google.com/search?num=40&amp;newwindow=1&amp;ei=EK5SXOvAOsXXvATLobLQCw&amp;q=Airtac+S3V-08&amp;oq=Airtac+S3V-08&amp;gs_l=psy-ab.3...0.0..3436...0.0..0.0.0.......0......gws-wiz.mdUs--lUcCo
https://www.google.com/search?num=40&amp;newwindow=1&amp;ei=Fa5SXMedIoeGvQSdwZiYBg&amp;q=Airtac+S3V-08+-%22amazon%22+-%22alibaba%22+-%22%25india%25%22+-%22pdf%22+-%22ebay%22+-%22walmart%22+-%22yoycart%22&amp;oq=Airtac+S3V-08+-%22amazon%22+-%22alibaba%22+-%22%25india%25%22+-%22pdf%22+-%22ebay%22+-%22walmart%22+-%22yoycart%22&amp;gs_l=psy-ab.3...10026.10374..10945...0.0..0.359.629.2-1j1......0....1j2..gws-wiz.......35i302i39.SZr2flF0YdI</t>
  </si>
  <si>
    <t>XIIF92D57XH17</t>
  </si>
  <si>
    <t>Air Check Valve CVA-06 Make: STNC
qty 04</t>
  </si>
  <si>
    <t xml:space="preserve">Arsalan: low price item non profitable </t>
  </si>
  <si>
    <t>Air Check Valve (STNC)</t>
  </si>
  <si>
    <t>https://www.google.com/search?num=40&amp;newwindow=1&amp;ei=z61SXOvkCYP9vgSF3r6oDA&amp;q=STNC+CVA-06+-%22amazon%22+-%22alibaba%22+-%22%25india%25%22+-%22pdf%22+-%22ebay%22+-%22walmart%22+-%22yoycart%22&amp;oq=STNC+CVA-06+-%22amazon%22+-%22alibaba%22+-%22%25india%25%22+-%22pdf%22+-%22ebay%22+-%22walmart%22+-%22yoycart%22&amp;gs_l=psy-ab.3...10800.11103..11631...0.0..0.285.560.2-2......0....1j2..gws-wiz.......35i302i39.9kdf4wRsfYY
https://www.google.com/search?num=40&amp;newwindow=1&amp;ei=961SXP2bCIrcvgSQ5IKQBQ&amp;q=STNC+CVA-06&amp;oq=STNC+CVA-06&amp;gs_l=psy-ab.3..35i39l2.4942.5268..5629...0.0..0.300.300.3-1......0....1..gws-wiz.qGJp25zEDhY</t>
  </si>
  <si>
    <t>XJUTRRE86MTUG</t>
  </si>
  <si>
    <t>SS 316L Tube 25mm        FT        720
SS 316L Elbow 25mm        EA        48
SS 316L 3-way Diaphragm Valve 25mm        EA        6
SS 316L pipe clamp 25mm         EA        80</t>
  </si>
  <si>
    <t>Hussain Riaz | Senior Officer Procurement
The Searle Company Limited
Address: F-319 SITE, Karachi, Pakistan
Work: +(92-21) 3257-8001-7 | Ext: 3084 
Cell: +(92) 333 3829055 
Email:Hussain.riaz@searlecompany.com|www.searlecompany.com</t>
  </si>
  <si>
    <t>XL8KB45PMEBUN</t>
  </si>
  <si>
    <t>Zain Ishfaq
Procurement Department
Barrett Hodgson Pakistan (Pvt.) Ltd. 
Cell: +92 308 2032720
zain.ishfaq@BarrettHodgson.com</t>
  </si>
  <si>
    <t>https://www.google.com/search?newwindow=1&amp;ei=lqZ_XPPxOPngz7sPzcSFaA&amp;q=Cap+Sealing+Machine+Manufacturer+-%22alibaba%22+-%22%25india%25%22&amp;oq=Cap+Sealing+Machine+Manufacturer+-%22alibaba%22+-%22%25india%25%22&amp;gs_l=psy-ab.3...8103.13493..13694...0.0..0.107.1349.1j12......0....1..gws-wiz.yFZK9nUPjss
https://www.google.com/search?newwindow=1&amp;ei=paZ_XKnwKvKLmgeg9bSICQ&amp;q=Cap+Sealing+Machine+europe+Manufacturer+-%22alibaba%22+-%22%25india%25%22&amp;oq=Cap+Sealing+Machine+europe+Manufacturer+-%22alibaba%22+-%22%25india%25%22&amp;gs_l=psy-ab.3...14113.15248..15463...0.0..0.108.739.0j7......0....1..gws-wiz.3q27EvN0L58
https://www.google.com/search?newwindow=1&amp;ei=tqZ_XLjYGIbhz7sP2tWS0AM&amp;q=Cap+Sealing+Machine+india+Manufacturer+-%22alibaba%22+-%22%25india%25%22&amp;oq=Cap+Sealing+Machine+india+Manufacturer+-%22alibaba%22+-%22%25india%25%22&amp;gs_l=psy-ab.3...85551.87574..87830...0.0..0.108.1154.0j11......0....1..gws-wiz.......0i71.WSRyNWvC3cg</t>
  </si>
  <si>
    <t>XLF3ESZHS4D04</t>
  </si>
  <si>
    <t>D.T Apparatus 
PR# 10000909</t>
  </si>
  <si>
    <t>D.T Apparatus</t>
  </si>
  <si>
    <t>https://www.google.com/search?num=40&amp;newwindow=1&amp;ei=vu5SXPb1LMmRwgPi5a3wBw&amp;q=d.t+apparatus+manufacturers&amp;oq=D.T+Apparatus+manufact&amp;gs_l=psy-ab.3.0.33i21j33i160.73170.74463..75706...0.0..0.370.2789.2-5j4......0....1..gws-wiz.......0i71j0i22i30j33i22i29i30.m1YXFlg6aqw
https://www.google.com/search?num=40&amp;newwindow=1&amp;ei=C-9SXMSrKISAvgSrwrSQBA&amp;q=d.t+apparatus+suppleirs&amp;oq=d.t+apparatus+suppleirs&amp;gs_l=psy-ab.3..33i22i29i30.12378.14713..14803...0.0..0.409.2539.2-3j4j1......0....1..gws-wiz.......0i71j35i39j0i22i30j33i21j33i160.3AkbGAttthY</t>
  </si>
  <si>
    <t>XMXUELNIJ4LRW</t>
  </si>
  <si>
    <t>https://www.google.com/search?newwindow=1&amp;ei=W6Z_XOfaL57az7sP7puN6A4&amp;q=Induction+Sealing+Machine+manufacturers&amp;oq=Induction+Sealing+Machine+manufacturers&amp;gs_l=psy-ab.3..0j0i22i30l6j0i67.6362.8825..9001...0.0..0.129.1684.0j14......0....1..gws-wiz.......0i71.V8I2zQm2fjM
https://www.google.com/search?newwindow=1&amp;ei=ZaZ_XKLVNZDez7sPyLa48Ak&amp;q=Induction+Sealing+Machine+europe+manufacturers&amp;oq=Induction+Sealing+Machine+europe+manufacturers&amp;gs_l=psy-ab.3...19626.20585..20665...0.0..0.147.788.0j6......0....1..gws-wiz.......35i304i39j0i13j0i13i30j0i8i13i30.vnyU5F2rnx0
https://www.google.com/search?newwindow=1&amp;ei=e6Z_XJu8I8Ocmgfi27LgBw&amp;q=Induction+Sealing+Machine+china+manufacturers&amp;oq=Induction+Sealing+Machine+china+manufacturers&amp;gs_l=psy-ab.3...124468.126619..126795...0.0..0.143.1350.0j11......0....1..gws-wiz.......0i71j35i39j0j0i30j0i8i30j0i8i7i30.pYYnardGzzU</t>
  </si>
  <si>
    <t>XM92SNPUTU826</t>
  </si>
  <si>
    <t>Titration Electrode DM141-SC
For autotitrator Mettler G20S
Titration Electrode DG115-SC
For autotitrator Mettler G20S
one each</t>
  </si>
  <si>
    <t>Titration Electrode</t>
  </si>
  <si>
    <t>https://www.google.com/search?q=DG115-SC&amp;oq=DG115-SC&amp;aqs=chrome..69i57&amp;sourceid=chrome&amp;ie=UTF-8
https://www.google.com/search?num=40&amp;newwindow=1&amp;ei=Rx9VXIirOYHgrQHGobLoDg&amp;q=mettler+toledo+suppliers&amp;oq=mettler+toledo+suppliers&amp;gs_l=psy-ab.3.1.0j0i22i30l7.28045.47333..49789...0.0..0.375.4608.2-15j1......0....1..gws-wiz.......35i39j0i131j0i67j0i20i263j0i10.DWor_bSyOp0</t>
  </si>
  <si>
    <t>XMEUXNDP74YXI</t>
  </si>
  <si>
    <t>Digital Tablet Hardness Tester</t>
  </si>
  <si>
    <t>Enquiry Details Incomplete</t>
  </si>
  <si>
    <t>https://www.google.com/search?q=digital+tablet+hardness+tester&amp;oq=Digital+Tablet+Hardness+Tester&amp;aqs=chrome.0.0l5.431j0j4&amp;sourceid=chrome&amp;ie=UTF-8
https://www.google.com/search?num=40&amp;newwindow=1&amp;ei=YvBjXIqxEcL9vgSDsb-gCA&amp;q=digital+tablet+hardness+tester+manufacturers&amp;oq=digital+tablet+hardness+tester+manu&amp;gs_l=psy-ab.3.1.33i22i29i30l2.14579.15674..17291...0.0..0.138.680.0j5......0....1..gws-wiz.......0i71j0i22i30.OPaJfue-PKA</t>
  </si>
  <si>
    <t>XN4U739X895VL</t>
  </si>
  <si>
    <t>Gas Chromatogram</t>
  </si>
  <si>
    <t>https://www.google.com/search?num=40&amp;newwindow=1&amp;ei=hPBjXM3TJ-6z0PEP6Ky0KA&amp;q=gas+chromatography+equipment&amp;oq=Gas+Chromatogram+equi&amp;gs_l=psy-ab.3.0.0i22i30l10.2367.4341..5686...0.0..0.169.818.0j5......0....1..gws-wiz.......0i71j35i39j0i10j0i22i10i30.VQsDO3pk4L0
https://www.google.com/search?num=40&amp;newwindow=1&amp;ei=i_BjXIKNOKu40PEP5-qbkAY&amp;q=gas+chromatography+equipment+suppliers&amp;oq=gas+chromatography+equipment+&amp;gs_l=psy-ab.3.0.0i67j0j0i22i30l2j0l2j0i22i30l4.13832.13832..16359...0.0..0.166.166.0j1......0....1..gws-wiz.......0i71.hEkJjjqwlxw</t>
  </si>
  <si>
    <t>XNKFKHG7HMTS8</t>
  </si>
  <si>
    <t xml:space="preserve">Micro Dosing Machine
CApsule Sizes: Size 4 up to size 00
filling range: 0.1 mg (100mcg) up to 200mg
Filling rate: Typical 80-100 capsules/hour
Example Machie: Xcelodose 120S
solutions@capsugei.com
</t>
  </si>
  <si>
    <t>Enquiry Details Incomplete
Arsalan: given by customer Saad check
Detail completed. Check pdf for more nay any left
solutions@capsugei.com</t>
  </si>
  <si>
    <t>Micro Dosing Machine</t>
  </si>
  <si>
    <t>https://www.google.com/search?num=40&amp;newwindow=1&amp;biw=1920&amp;bih=938&amp;ei=SodaXKurMJ2y5OUP5PObiAM&amp;q=Microdosing+Machine+manufacturers&amp;oq=Microdosing+Machine+manufacturers&amp;gs_l=psy-ab.3..33i160l2.2401.6454..6695...0.0..0.237.2834.0j1j12......0....1..gws-wiz.......0i22i30j33i21.NAzt-Hb0oxY
https://www.google.com/search?num=40&amp;newwindow=1&amp;biw=1920&amp;bih=938&amp;ei=UodaXOPqMujV5OUPssGrkAM&amp;q=Microdosing+Machine+china+manufacturers&amp;oq=Microdosing+Machine+china+manufacturers&amp;gs_l=psy-ab.3...13300.13957..14203...0.0..0.207.1171.0j4j2......0....1..gws-wiz.......0i71.aM8IEGs1N8g
https://www.google.com/search?num=40&amp;newwindow=1&amp;biw=1920&amp;bih=938&amp;ei=YodaXIO-Gt-65OUP1OiOkAU&amp;q=microdosing+machine+europe++manufacturers&amp;oq=microdosing+machine+europe++manufacturers&amp;gs_l=psy-ab.3...10254.18397..18525...1.0..0.283.2002.0j6j4......0....1..gws-wiz.......33i160j35i39j0i22i30j0i22i10i30.Smp8e--NUJw</t>
  </si>
  <si>
    <t>XXPUPJXYUD2CG</t>
  </si>
  <si>
    <t>OMRON R7D-AP08H SERVO DRIVE
Servo driver, 750W, pulse input, 240 VAC , single-phase
Version: .22
NeW AND USED QUOTE BOTH
Picture attached</t>
  </si>
  <si>
    <t>OBS
C-14, Manghopir Road,
S.I.T.E.
Karachi-75700, Pakistan
Zohaib Moin 
Sr. Executive Engg. &amp; EHS Coordinator
Zohaib.Moin@obs.com.pk
anwar</t>
  </si>
  <si>
    <t>OMRON R7D-AP08H SERVO DRIVE</t>
  </si>
  <si>
    <t>https://www.google.com/search?num=40&amp;newwindow=1&amp;ei=BE5VXJK_LNW7rQGh07_oDw&amp;q=R7DAP08H&amp;oq=R7DAP08H&amp;gs_l=psy-ab.3.0.0i71l4.136801.136801..137081...0.0..0.0.0.......0....1..gws-wiz.0TKGnT9L-JI
https://www.google.com/search?num=40&amp;newwindow=1&amp;ei=j05VXOPeC5X5rQGYvJuQAg&amp;q=R7D-AP08H&amp;oq=R7D-AP08H&amp;gs_l=psy-ab.3.0.35i39j0i30l4j0i5i30.14169.14169..14673...0.0..0.299.299.2-1......0....1..gws-wiz.KV6QEdQzFtA
https://www.google.com/search?num=40&amp;newwindow=1&amp;ei=n05VXMbzE5P9rQHUzq_ADg&amp;q=R7D-AP08H+suppliers&amp;oq=R7D-AP08H+suppliers&amp;gs_l=psy-ab.3..33i160.7264.9654..9784...0.0..0.343.2741.2-5j4......0....1..gws-wiz.......0i71j0i30j0i5i30j33i22i29i30.GYF6En8x1sQ</t>
  </si>
  <si>
    <t>XP34AXYG6B7BG</t>
  </si>
  <si>
    <r>
      <rPr>
        <sz val="14"/>
        <rFont val="Trebuchet MS"/>
      </rPr>
      <t xml:space="preserve">Material Number: 31-99-36398
VALVE,SOLENOID:
PRESSURE RATING: Pressure Range: 0/2200
psi
APPLICATION: HCDP Analyzer
TEXT:Solenoid Valve
Part No: 04F20C3503ACFYC15
Pressure Range: 0/2200 psi
Fluid: Air / Hydrocarbon
Operation: NC
WATT: 13.6
Voltage: 220
Make: Parker
MANUFACTURER DETAILS:
MFG: PARKER:04F20C3503ACFYC15
2 each
RFQ-6857
</t>
    </r>
    <r>
      <rPr>
        <b/>
        <sz val="14"/>
        <color rgb="FFFF0000"/>
        <rFont val="Trebuchet MS"/>
      </rPr>
      <t>Closing Date: 12-Feb-2019</t>
    </r>
  </si>
  <si>
    <t>Zafar Iqbal Kahara
Business Development Consultant 
Fatronic Automation
P: +92-333-2791-333
E: kahara@fatronicautomation.com
W: www.FatronicAutomation.com</t>
  </si>
  <si>
    <t>Qamar Sahib should not enter any enquiry with out varification of the product, he should varifiy in google if product, model, make, catalogue no.  exist or not. then he can enter the product</t>
  </si>
  <si>
    <t>Solenoid Valve (Parker)</t>
  </si>
  <si>
    <t>https://www.google.com/search?num=40&amp;newwindow=1&amp;ei=k8BXXKbEOdT5rQH2vorYAw&amp;q=PArker+04F20C3503ACFYC15&amp;oq=PArker+04F20C3503ACFYC15&amp;gs_l=psy-ab.3...56439.57151..57287...0.0..0.283.1403.2-5......0....1..gws-wiz.vBErIzW6Re4
https://www.google.com/search?q=04F20C3503ACFYC15&amp;rlz=1C1SQJL_enPK798PK799&amp;oq=04F20C3503ACFYC15&amp;aqs=chrome..69i57&amp;sourceid=chrome&amp;ie=UTF-8
https://www.google.com/search?q=04F20C3503ACFYC15&amp;num=40&amp;newwindow=1&amp;rlz=1C1SQJL_enPK798PK799&amp;source=lnms&amp;tbm=isch&amp;sa=X&amp;ved=0ahUKEwjt-aHKvp3gAhVRAHIKHYovBh4Q_AUIDygC&amp;biw=1920&amp;bih=1058
https://www.google.com/search?q=04F20C3503ACFYC15+Pressure+Range%3A+0%2F2200+psi+Fluid%3A+Air+%2F+Hydrocarbon+Operation%3A+NC+WATT%3A+13.6+Voltage%3A+220+Make%3A+Parker&amp;rlz=1C1SQJL_enPK798PK799&amp;oq=04F20C3503ACFYC15+Pressure+Range%3A+0%2F2200+psi+Fluid%3A+Air+%2F+Hydrocarbon+Operation%3A+NC+WATT%3A+13.6+Voltage%3A+220+Make%3A+Parker&amp;aqs=chrome..69i57&amp;sourceid=chrome&amp;ie=UTF-8
https://www.google.com/search?q=04F20C3503ACFYC15+Pressure+Range%3A+0%2F2200+psi+Fluid%3A+Air+%2F+Hydrocarbon+Operation%3A+NC+WATT%3A+13.6+Voltage%3A+220+Make%3A+Parker&amp;rlz=1C1SQJL_enPK798PK799&amp;oq=04F20C3503ACFYC15+Pressure+Range%3A+0%2F2200+psi+Fluid%3A+Air+%2F+Hydrocarbon+Operation%3A+NC+WATT%3A+13.6+Voltage%3A+220+Make%3A+Parker&amp;aqs=chrome..69i57&amp;sourceid=chrome&amp;ie=UTF-8</t>
  </si>
  <si>
    <t>XS9D2FDQIN9AP</t>
  </si>
  <si>
    <t>hand lifter</t>
  </si>
  <si>
    <t xml:space="preserve">M. Sultan Sajid l Director Exports
Maguari Textile
Plot No. CI-45, Sector 6-B,
North Karachi Industrial Estate, 
Karachi-75850 Pakistan.
Cell. +92 (0) 300 824 93 44 l Tel. +92 (0) 21 3696 24 33 – 6
karachi@maguaritextile.com
URL: www.maguaritextile.com 
</t>
  </si>
  <si>
    <t>XWGNUQNCWAD6B</t>
  </si>
  <si>
    <r>
      <rPr>
        <sz val="14"/>
        <rFont val="Trebuchet MS"/>
      </rPr>
      <t xml:space="preserve">0010141489-99-00010         Material Number: 31-99-36384
VALVE:
TYPE: SOLENOID OPERATED VALVE
EXD CLASS: Eexd IIC
IP DESIGNATION: IP65
APPLICATION: Test Separator
TEXT:Solenoid Operated Valve
Solenoid Operated Valve
Sol Tyoe: NF-MXX
Serial No.. 04060207
24 VDC, 11.2 W
Pipe: N 1/4
Orifice: 2.4MM
Medium: Air Gas 0~8 Bar
Catalogue No. NFB320A202
Eexd IIC, IP65
MANUFACTURER DETAILS: ASCO acquired by Emerson
MFG: ASCO:04060207      EA         10
RFQ-6857
</t>
    </r>
    <r>
      <rPr>
        <b/>
        <sz val="14"/>
        <color rgb="FFFF0000"/>
        <rFont val="Trebuchet MS"/>
      </rPr>
      <t>Closing Date: 12-Feb-2019</t>
    </r>
    <r>
      <rPr>
        <sz val="14"/>
        <rFont val="Trebuchet MS"/>
      </rPr>
      <t xml:space="preserve">
---------------------------------------------------------------------
ASCO NFB320A202 - G1/4, NC, 2.4mm Orifice, Stainless Steel Body, Direct Operated Solenoid Valve</t>
    </r>
  </si>
  <si>
    <t>Quotation Sent On XXE-E2U-8TP-C0GY</t>
  </si>
  <si>
    <t>SOLENOID OPERATED VALVE</t>
  </si>
  <si>
    <t>https://www.google.com/search?num=40&amp;newwindow=1&amp;ei=9cBXXJf_DtCw9QPY64qoCQ&amp;q=ASCO+NFB320A202&amp;oq=ASCO+NFB320A202&amp;gs_l=psy-ab.3..35i39.170891.171627..171963...0.0..0.294.1419.2-5......0....1..gws-wiz.......0i71.qpcZzgH6zgk
https://www.google.com/search?num=40&amp;newwindow=1&amp;ei=osFXXKHuEs_grQHep5OoDw&amp;q=ASCO+%22NFB320A202%22&amp;oq=ASCO+%22NFB320A202%22&amp;gs_l=psy-ab.3...703303.704383..704728...0.0..0.276.552.2-2......0....1..gws-wiz.......0i71j35i39.7ovVFZXtH7A
https://www.google.com/search?q=NFB320A202&amp;rlz=1C1SQJL_enPK798PK799&amp;oq=NFB320A202&amp;aqs=chrome..69i57j69i60&amp;sourceid=chrome&amp;ie=UTF-8
https://www.google.com/search?num=40&amp;newwindow=1&amp;rlz=1C1SQJL_enPK798PK799&amp;q=NFB320A202&amp;tbm=isch&amp;source=univ&amp;sa=X&amp;ved=2ahUKEwjE4o2oyp3gAhXKfisKHb9_DiwQsAR6BAgCEAE&amp;biw=1920&amp;bih=1058</t>
  </si>
  <si>
    <t>XWQ3DHK7CHNGX</t>
  </si>
  <si>
    <r>
      <rPr>
        <sz val="14"/>
        <rFont val="Trebuchet MS"/>
      </rPr>
      <t xml:space="preserve">Material Number: 31-41-36386
POSITIONER:
TYPE: PNEUMATIC POSITIONER
APPLICATION: Condensate KO Vessel
TEXT:Pneumatic Positioner
Single Acting
Model: 3766-0000X10001.05
I/P Converter
Model: 6116-3
Air regulator: 4708-6352-C
MANUFACTURER DETAILS:
MFG: SAMSON:6116-3
RFQ-6857
</t>
    </r>
    <r>
      <rPr>
        <b/>
        <sz val="14"/>
        <color rgb="FFFF0000"/>
        <rFont val="Trebuchet MS"/>
      </rPr>
      <t xml:space="preserve">Closing Date: 12-Feb-2019
</t>
    </r>
    <r>
      <rPr>
        <sz val="14"/>
        <rFont val="Trebuchet MS"/>
      </rPr>
      <t>--------------------------------------
Pneumatic Positioner- Single Acting
Model: 3766-0000X10001.05
Make: Samson</t>
    </r>
  </si>
  <si>
    <t>Model is valid but look obsolete i think could make model on datasheet manufacturer will suggest new model after looking at old one. The entered model is valid.
https://www.ebay.com/itm/1-150-Samson-3241-SS-Control-Valve-3766-Positioner-NEW-E4-2292-/382516560154?_trksid=p2349526.m4383.l44720.c10&amp;nordt=true&amp;rt=nc&amp;orig_cvip=true</t>
  </si>
  <si>
    <t>Pneumatic Positioner (Samson)</t>
  </si>
  <si>
    <t>https://www.google.com/search?num=40&amp;newwindow=1&amp;ei=gsRXXOWeFMP79QPv24z4Bw&amp;q=SAMSON+3766+-+PNEUMATIC+POSITIONER&amp;oq=SAMSON+3766+-+PNEUMATIC+POSITIONER&amp;gs_l=psy-ab.3.0.0i22i30.738213.738621..739331...0.0..0.302.585.2-1j1......0....1j2..gws-wiz.......0i67j0.qao77NveW6I
https://www.google.com/search?num=40&amp;newwindow=1&amp;biw=1920&amp;bih=938&amp;ei=_sRXXObJCsa3rQHWyLuoCg&amp;q=SAmson+3766-0000X10001.05&amp;oq=SAmson+3766-0000X10001.05&amp;gs_l=psy-ab.3...0.0..629891...0.0..0.0.0.......0......gws-wiz.5Uc6Pjhw3dY
http://www.samsoncontrols.com/contact?country=CA&amp;zip=
https://www.google.com/search?q=Model%3A+3766-0000X10001.05&amp;rlz=1C1SQJL_enPK798PK799&amp;oq=Model%3A+3766-0000X10001.05&amp;aqs=chrome..69i57j69i58j69i59&amp;sourceid=chrome&amp;ie=UTF-8
https://www.google.com/search?num=40&amp;newwindow=1&amp;rlz=1C1SQJL_enPK798PK799&amp;ei=1tRVXNffAcf-9QPP9q3IDw&amp;q=samson+3766&amp;oq=samson+3766&amp;gs_l=psy-ab.3..0l2j0i22i30l4.83627.97631..103851...0.0..0.295.5363.2-19......0....1..gws-wiz.JqFvSj6WTZg
https://www.google.com/search?num=40&amp;newwindow=1&amp;rlz=1C1SQJL_enPK798PK799&amp;q=samson+3766&amp;tbm=isch&amp;source=univ&amp;sa=X&amp;ved=2ahUKEwjjyZapy53gAhXNdCsKHQnlCggQsAR6BAgFEAE&amp;biw=1920&amp;bih=1058
https://www.google.com/search?q=samson+6116&amp;newwindow=1&amp;rlz=1C1SQJL_enPK798PK799&amp;source=lnms&amp;sa=X&amp;ved=0ahUKEwiJ0-7ty53gAhUEOisKHTxHC0AQ_AUICSgA&amp;biw=1920&amp;bih=1058&amp;dpr=1
https://www.google.com/search?q=samson+6116&amp;num=40&amp;newwindow=1&amp;rlz=1C1SQJL_enPK798PK799&amp;source=lnms&amp;tbm=isch&amp;sa=X&amp;ved=0ahUKEwjNspj9y53gAhVVdCsKHUCgC9AQ_AUIDigB&amp;biw=1920&amp;bih=1058
https://www.google.com/search?q=samson+4708&amp;newwindow=1&amp;rlz=1C1SQJL_enPK798PK799&amp;source=lnms&amp;sa=X&amp;ved=0ahUKEwjx-b2lzJ3gAhVPX30KHUI6A0sQ_AUICSgA&amp;biw=1920&amp;bih=1058&amp;dpr=1
https://www.google.com/search?q=samson+4708&amp;num=40&amp;newwindow=1&amp;rlz=1C1SQJL_enPK798PK799&amp;source=lnms&amp;tbm=isch&amp;sa=X&amp;ved=0ahUKEwiP8-yszJ3gAhXIfCsKHeO_BycQ_AUIDigB&amp;biw=1920&amp;bih=1058
https://www.google.com/search?q=samson+4708-6352-c&amp;newwindow=1&amp;rlz=1C1SQJL_enPK798PK799&amp;source=lnms&amp;sa=X&amp;ved=0ahUKEwjRvYbczJ3gAhWYaCsKHeFmDLkQ_AUICSgA&amp;biw=1920&amp;bih=1058&amp;dpr=1
https://www.google.com/search?q=samson+4708-6352-c&amp;num=40&amp;newwindow=1&amp;rlz=1C1SQJL_enPK798PK799&amp;source=lnms&amp;tbm=isch&amp;sa=X&amp;ved=0ahUKEwi78YbozJ3gAhWZTn0KHV9tB3YQ_AUIDigB&amp;biw=1920&amp;bih=1058
https://www.google.com/search?q=samson+4708+6116+3766&amp;newwindow=1&amp;rlz=1C1SQJL_enPK798PK799&amp;source=lnms&amp;sa=X&amp;ved=0ahUKEwiI-suizZ3gAhWWfCsKHfeiAmQQ_AUICSgA&amp;biw=1920&amp;bih=1058&amp;dpr=1
https://www.google.com/search?q=samson+4708+6116+3766&amp;num=40&amp;newwindow=1&amp;rlz=1C1SQJL_enPK798PK799&amp;source=lnms&amp;tbm=isch&amp;sa=X&amp;ved=0ahUKEwib99TIzZ3gAhWVfCsKHRjeBiIQ_AUIDigB&amp;biw=1920&amp;bih=1058</t>
  </si>
  <si>
    <t>XXEE2U8TPC0GY</t>
  </si>
  <si>
    <r>
      <rPr>
        <b/>
        <sz val="14"/>
        <rFont val="Trebuchet MS"/>
      </rPr>
      <t xml:space="preserve">Nalco sensors
</t>
    </r>
    <r>
      <rPr>
        <sz val="14"/>
        <rFont val="Trebuchet MS"/>
      </rPr>
      <t>PH Sensor for Next Gen Trasar
Part No # 3DT-PHPRB1.88
ORP Sensor for Next Gen Trasar
Part No # 3DT-ORPPRB1.88
MS Corrosion Sensor for Nex Gen Trasar
Part No # 3DT-NCMMS1.88
Coppor Corrosion Sensor for Nex Gen Trasar
Part No # 3DT-NCMCU1.88
Conductivity Sensor for Next Gen Trasar
Part No # 3DT-CONDT1.88</t>
    </r>
  </si>
  <si>
    <t xml:space="preserve">Hafsa Abdul Hai
Utilities and Electrical Engnieer,
Nestle, PQF,
Cell # : 00923223599261
</t>
  </si>
  <si>
    <t>Arsalan: no reply send again with info CC
Saad: Sent again to list 11/02/19
Arsalan: mail sended to custserv.germany@nalco.com
NALCO SLeeping koi jawb nai dy rha Nalco mein
Hafsa will contact nalco directly</t>
  </si>
  <si>
    <t>Nalco sensors - Next Gen Trasar</t>
  </si>
  <si>
    <t>http://nalcocatalog.ecolab.com/nalco/Contact_Us?mnu=true&amp;isCSRFlow=true&amp;portalUser=&amp;store=
https://www.google.com/search?q=3DT-PHPRB1.88&amp;oq=3DT-PHPRB1.88&amp;aqs=chrome..69i57&amp;sourceid=chrome&amp;ie=UTF-8
https://www.google.com/search?q=3DT-ORPPRB1.88&amp;oq=3DT-ORPPRB1.88&amp;aqs=chrome..69i57&amp;sourceid=chrome&amp;ie=UTF-8
https://www.google.com/search?num=40&amp;newwindow=1&amp;biw=1920&amp;bih=938&amp;ei=xhhYXN_uKtOz5OUPj-ylqAY&amp;q=3DT-NCMMS1.88&amp;oq=3DT-NCMMS1.88&amp;gs_l=psy-ab.3.0.35i39.138547.138547..138904...0.0..0.198.198.0j1......0....1..gws-wiz.6i0Dp1p0Y_U
https://www.google.com/search?num=40&amp;newwindow=1&amp;ei=aRhYXOmILMyAadj4mOAM&amp;q=3DT-NCMCU1.88&amp;oq=3DT-NCMCU1.88&amp;gs_l=psy-ab.3...0.0..2440...0.0..0.0.0.......0......gws-wiz.skpavSoGPgE
https://www.google.com/search?q=3DT-CONDT1.88&amp;oq=3DT-CONDT1.88&amp;aqs=chrome..69i57&amp;sourceid=chrome&amp;ie=UTF-8
https://www.google.com/search?q=Nalco+water+suppliers&amp;oq=Nalco+water+suppliers&amp;aqs=chrome..69i57j0.5216j0j9&amp;sourceid=chrome&amp;ie=UTF-8
https://www.google.com/search?newwindow=1&amp;ei=yotzXLXyFIHhvASGuqLwBg&amp;q=Nalco+suppliers&amp;oq=Nalco+suppliers&amp;gs_l=psy-ab.3..0i7i30l2j0i30.150054.150054..150533...0.0..0.121.121.0j1......0....1..gws-wiz.......0i71.UFvERqvXpJs
https://www.google.com/search?newwindow=1&amp;ei=YYxzXPz2NMrZvgS9q6z4Bg&amp;q=nalco+distributors&amp;oq=Nalco+dis&amp;gs_l=psy-ab.3.1.0l10.9967.11422..14366...0.0..1.257.712.0j4j1......0....1..gws-wiz.......0i71j35i39j0i67.cgt2DENAfUk</t>
  </si>
  <si>
    <t>YX911SXKJDUQ7</t>
  </si>
  <si>
    <t>•        Incubator
•        Lab printer
•        Microscope(Camera fitted)
•        Burners
•        Dissection Box
•        Magnifiers
•        Oven
•        Pipette
•        Sieves
•        Thermometers
•        Timers and stopwatch
•        Beakers
•        Jars
•        Humidifiers
•        Spear sampler
•        Rotary shaker
•        Soxhlet apparatus
•        Lab heater</t>
  </si>
  <si>
    <t>Mr.JAMIL IJAZ (ENTOMOLOGIST)
Taj Food (Pvt) Ltd,Muridke, Pakistan
+92-306-6151252
rawqc@tajfoodpk.com
FOOD Company</t>
  </si>
  <si>
    <t>Incubator
Orbital Shaker
Oven
Pipette
Sieve
Thermometer
Timer
Lab Heater
Quotations of above items are sent, kindly fly inquiry letter of the remaining items.</t>
  </si>
  <si>
    <t>YXAIAXUHWEW2Q</t>
  </si>
  <si>
    <t xml:space="preserve">SLIPERING FOR 3400KW MOTOR (COMPLETE) MOTOR SPECS. TYPE:AML630L6ABAM, 994 RPM, U1:6300V, U2:2223V, I1:372A, I2:925A, DUTY:S1,FREQUENCY:50HZ,IM:1001, CL.F,IP 55,TEMP. 50 CENTIGRADE,SR#8706101030.01,MAKE: ABB, MADE IN ITALY </t>
  </si>
  <si>
    <t>RIFFAT TAHIRA
Processing Section
Procurement Officer
Department of Procurement 
Bestway Cement Limited | 8th Floor  | UBL Building, Jinnah Avenue  | Islamabad 44000, Pakistan. 
Tel: +92 51 835 5139 |  UAN:+92 51 111 111 722 EXT:  324
Website: www.bestway.com.pk
E-mail: quotations1@bestway.com.pk
Cement Company</t>
  </si>
  <si>
    <t>also put ABB ITALY MAIL
Arsalan: sended online web inquiry aslo</t>
  </si>
  <si>
    <t>SLIPERING FOR 3400KW MOTOR (ABB)</t>
  </si>
  <si>
    <t>https://www.google.com/search?q=AML630L6ABAM&amp;oq=AML630L6ABAM&amp;aqs=chrome..69i57&amp;sourceid=chrome&amp;ie=UTF-8</t>
  </si>
  <si>
    <t>Y3LHC9UWSYUA3</t>
  </si>
  <si>
    <t>Kindly arrange quotation for finger/candle type filter set for Aeromatic and xiaolun granulation.
1.Aeromatic FBD candle filter set   02 nos
2.Xiaolun granulation FBD candle filter set  02 nos</t>
  </si>
  <si>
    <t>Y4HG69R1XZAMF</t>
  </si>
  <si>
    <t>Reviewing expecting order next week 14-2-19</t>
  </si>
  <si>
    <t>Siemens Controller
Model: SQN71.664A20
Qty: 16</t>
  </si>
  <si>
    <t>Muhammad Anees
Managing Director 
A.K Textile Parts
P-31, Baloch Market, Faisal Market, Darul Ehsan Town, Samundri Road, Faisalabad 38000, 
Pakistan.
Ph. +92418713285, Fax. +92412434228
Cell. +923008666528
E. Mail. aktextileparts@gmail.com
Trading Company</t>
  </si>
  <si>
    <t>RFQ Marketing email (Maaz)</t>
  </si>
  <si>
    <t>Siemens Controller SQN71.664A20</t>
  </si>
  <si>
    <t>https://www.google.com/search?num=40&amp;newwindow=1&amp;ei=VwFcXJ-sFZL49QPwtYjQBg&amp;q=siemens+controller+SQN71.664A20&amp;oq=siemens+controller+SQN71.664A20&amp;gs_l=psy-ab.3..33i160.5637.6054..6244...0.0..0.166.285.0j2......0....1j2..gws-wiz.......0i71j0.nIAJj2Ph59s
https://www.google.com/search?num=40&amp;newwindow=1&amp;biw=1280&amp;bih=882&amp;ei=1_tbXNvyJM2j1fAP27SDiAs&amp;q=SQN71.664A20&amp;oq=SQN71.664A20&amp;gs_l=psy-ab.3..35i39l2j0j0i30l2.24015.24015..24231...0.0..0.192.192.0j1......0....1..gws-wiz.izuBQ-2nJDM</t>
  </si>
  <si>
    <t>Y4NF7ZBFS8VAC</t>
  </si>
  <si>
    <r>
      <rPr>
        <sz val="14"/>
        <rFont val="Trebuchet MS"/>
      </rPr>
      <t xml:space="preserve">POSITIONER,VALVE:
INPUT RANGE: 4-20MA
APPLICATION: SLIDING STEM
TEXT:FIELDVUE
FOR SLIDING STEM APPLICATIONS
HART COMMUNICATION,
AMBIENT TEMPERATURE: -40 TO 80 DEG C,
CSA, FM ATEX, IECEX AND SAA, EXPLOSION
PROOF,
INTRINSICALLY SAFE, DUST-IGNITION PROOF,
HOUSING: NEMA, 4X, IEC 60529, CSA
ENCLOSURE &lt;(&gt;&amp;&lt;)&gt; IP66
MANUFACTURER DETAILS:
MFG: FISHER CONTROLS, USA:P/N: TYPE
DVC6010
RFQ-6832
QTY 02
</t>
    </r>
    <r>
      <rPr>
        <b/>
        <sz val="14"/>
        <color rgb="FFFF0000"/>
        <rFont val="Trebuchet MS"/>
      </rPr>
      <t>Closing date 14 February, 2019</t>
    </r>
  </si>
  <si>
    <t>Merge it with Emerson</t>
  </si>
  <si>
    <t>POSITIONER-VALVE (Emerson)</t>
  </si>
  <si>
    <t>https://www.google.com/search?num=40&amp;newwindow=1&amp;ei=eRFdXNLNOaW_lwTq5Z2wCw&amp;q=Fisher%E2%84%A2+FIELDVUE%E2%84%A2+Digital+Valve+Controllers++DVC6010&amp;oq=Fisher%E2%84%A2+FIELDVUE%E2%84%A2+Digital+Valve+Controllers++DVC6010&amp;gs_l=psy-ab.3...11372.39216..40761...0.0..0.245.1778.2-8......0....2j1..gws-wiz.......0i71.JvwjKYF1-ZY
https://www.google.com/search?num=40&amp;newwindow=1&amp;ei=8xFdXOCBJMyIlwSf4YWIBg&amp;q=Fisher%E2%84%A2++DVC6010&amp;oq=Fisher%E2%84%A2++DVC6010&amp;gs_l=psy-ab.3..0i13l4j0i13i30l6.21816.22599..23273...0.0..0.177.348.0j2......0....1..gws-wiz.......0i71.xNU_YyKtFlo</t>
  </si>
  <si>
    <t>Y4S3FQ1LZTHIS</t>
  </si>
  <si>
    <r>
      <rPr>
        <sz val="14"/>
        <rFont val="Trebuchet MS"/>
      </rPr>
      <t xml:space="preserve">Material Number: 31-01-752
3 VALVE STEEL PIPING MANIFOLD FOR FLOW
RECORDER 3PEN
RFQ-6859
EA QTY 1
</t>
    </r>
    <r>
      <rPr>
        <b/>
        <sz val="14"/>
        <color rgb="FFFF0000"/>
        <rFont val="Trebuchet MS"/>
      </rPr>
      <t>CLOSING DATE: 15 FEBRUARY, 2019</t>
    </r>
  </si>
  <si>
    <t xml:space="preserve">Yeh muje samj nai araha ha 
Inclomplete enquiry No model given of flow recorder </t>
  </si>
  <si>
    <t>Y641FX3Y3ZGFZ</t>
  </si>
  <si>
    <r>
      <rPr>
        <sz val="14"/>
        <rFont val="Trebuchet MS"/>
      </rPr>
      <t xml:space="preserve">Material Number: 31-04-132
MANIFOLD,VALVE:
STYLE: 2-WAY
SIZE: 1/2"
CONNECTION: FNPT X MNPT
DESIGN RATING: 6000 LB
BODY MATERIAL: 316 SS ASTM A479
TEXT:1/2?" NPT (TOP SIDE 1/2? NPT FEMALE AND
BOTTOM SIDE 1/2?NPT MALE
WITH VENT VALVE)
PARENT EQUIPMENT DETAILS:
COMPANY : PARKER/ANDERSON AND GREEN
MANUFACTURER DETAILS:
MFG: PARKER/ANDERSON AND GREEN:P/N:
RFQ-6859
EA QTY 8
</t>
    </r>
    <r>
      <rPr>
        <b/>
        <sz val="14"/>
        <color rgb="FFFF0000"/>
        <rFont val="Trebuchet MS"/>
      </rPr>
      <t>CLOSING DATE: 15 FEBRUARY, 2019</t>
    </r>
  </si>
  <si>
    <t>insert emerson emails in new made database</t>
  </si>
  <si>
    <t>MANIFOLD VALVE ( PARKER ANDERSON AND GREEN )</t>
  </si>
  <si>
    <t xml:space="preserve">https://www.google.com/search?q=Anderson+Greenwood+Manifolds&amp;oq=Anderson+Greenwood+Manifolds&amp;aqs=chrome..69i57j0l5.439j0j4&amp;sourceid=chrome&amp;ie=UTF-8
</t>
  </si>
  <si>
    <t>Y6UBGEEJ2JXMQ</t>
  </si>
  <si>
    <r>
      <rPr>
        <sz val="14"/>
        <rFont val="Trebuchet MS"/>
      </rPr>
      <t xml:space="preserve">Material Number: 31-51-31875
VALVE,SOLENOID:
APPLICATION: FOR HOT OIL HEATER
TEXT:PILOT GAS SOLENOID Shutoff Valve, Brand:
Asco RedHat Asco 8040H8
Solenoid Valve - 3/8 in Port Mi Item #: 06392944
Mfr Description: 8040H008 120/60,110/50"
RFQ-6859
EA QTY 2
</t>
    </r>
    <r>
      <rPr>
        <b/>
        <sz val="14"/>
        <color rgb="FFFF0000"/>
        <rFont val="Trebuchet MS"/>
      </rPr>
      <t>CLOSING DATE: 15 FEBRUARY, 2019</t>
    </r>
  </si>
  <si>
    <t>PILOT GAS SOLENOID Shutoff Valve (Asco RedHat)</t>
  </si>
  <si>
    <t>https://www.google.com/search?newwindow=1&amp;ei=PzhlXJ3MI4jRvgSV-qzgDg&amp;q=8040H008+120%2F60%2C110%2F50-120%2F60%2C110%2F50+-+Solenoid+Valve+-%22amazon%22&amp;oq=8040H008+120%2F60%2C110%2F50-120%2F60%2C110%2F50+-+Solenoid+Valve+-%22amazon%22&amp;gs_l=psy-ab.3...4307.7121..7353...0.0..0.175.1214.0j10......0....1..gws-wiz.......0i71.EkNT1CII5Ac
https://www.google.com/search?q=8040H008+120%2F60%2C110%2F50%22&amp;oq=8040H008+120%2F60%2C110%2F50%22&amp;aqs=chrome..69i57&amp;sourceid=chrome&amp;ie=UTF-8</t>
  </si>
  <si>
    <t>Y7KCI1T66XH56</t>
  </si>
  <si>
    <r>
      <rPr>
        <sz val="14"/>
        <rFont val="Trebuchet MS"/>
      </rPr>
      <t xml:space="preserve">Material Number: 31-51-31876
VALVE,SOLENOID:
APPLICATION: FOR HOT OIL HEATER
TEXT:PILOT VENT SOLENOID VALVE, PIPE SIZE 1/8,
ORIFICE 3/32,
VITON, ST. ST., METAL CONDUIT HOUSING Part#
S302AF02V2AC9 120V/60HZ
Manufacturer GC VALVES"
RFQ-6859
EA QTY 1
</t>
    </r>
    <r>
      <rPr>
        <b/>
        <sz val="14"/>
        <color rgb="FFFF0000"/>
        <rFont val="Trebuchet MS"/>
      </rPr>
      <t>CLOSING DATE: 15 FEBRUARY, 2019</t>
    </r>
  </si>
  <si>
    <t>Quotation Sent on Y6U-BGE-EJ2-JXMQ</t>
  </si>
  <si>
    <t>https://www.google.com/search?num=40&amp;newwindow=1&amp;ei=ORZdXKTiA4-QwgOAqLWYDQ&amp;q=GC+VALVES+S302AF02V2AC9+-%22amazon%22+-%22ebay%22&amp;oq=GC+VALVES+S302AF02V2AC9+-%22amazon%22+-%22ebay%22&amp;gs_l=psy-ab.3...2096.5544..5903...0.0..0.106.812.2j6......0....1..gws-wiz.......0i71.QIpiSU123Q0
https://www.google.com/search?num=40&amp;newwindow=1&amp;ei=PxZdXNjBL8yEvQSd1JvAAw&amp;q=GC+VALVES+%22S302AF02V2AC9%22+-%22amazon%22+-%22ebay%22&amp;oq=GC+VALVES+%22S302AF02V2AC9%22+-%22amazon%22+-%22ebay%22&amp;gs_l=psy-ab.3...18624.20449..20840...0.0..0.105.207.0j2......0....1..gws-wiz.......0i71.LTDKNoZN2wk</t>
  </si>
  <si>
    <t>YAER9DTX7I4LR</t>
  </si>
  <si>
    <r>
      <rPr>
        <sz val="14"/>
        <rFont val="Trebuchet MS"/>
      </rPr>
      <t xml:space="preserve">Material Number: 18-98-28567
SWITCH:
TYPE: SWITCH,PUSH-PULL,PART NO.69831A
TEXT:SWITCH, PUSH-PULL,
PART NO: 69831A
FOR GAS GENERATOR 1375KVA, 0.8PF,
1100KW, 1984.6A, 50HZ,
TYPE / SIZE: 1100KW,
MODEL NO: LEROY SOMER LS661-04
PARENT EQUIPMENT: GAS GENERATOR,
MANUFACTURER: LEROY SOMER
RFQ-6856
EA 2
</t>
    </r>
    <r>
      <rPr>
        <b/>
        <sz val="14"/>
        <color rgb="FFFF0000"/>
        <rFont val="Trebuchet MS"/>
      </rPr>
      <t>CLOSING DATE: 15 FEB 2019</t>
    </r>
  </si>
  <si>
    <t>YB2P54BW91UEP</t>
  </si>
  <si>
    <r>
      <rPr>
        <sz val="14"/>
        <rFont val="Trebuchet MS"/>
      </rPr>
      <t xml:space="preserve">Material Number: 31-08-36673
APPLICATION: Train-2 GPF IV
TEXT:Pressure Gauge
Make: WIKA
Range : 0 ~ 1500PSIG
Dial Size: 4 1/2 inch
Model: 232.34(Filled)
Process connection: 1/2 NPT Male
Material: SS316
MFG: WIKA:232.34(Filled)
RFQ-6856
EA QTY 2
</t>
    </r>
    <r>
      <rPr>
        <b/>
        <sz val="14"/>
        <color rgb="FFFF0000"/>
        <rFont val="Trebuchet MS"/>
      </rPr>
      <t>CLOSING DATE: 15 FEB 2019</t>
    </r>
  </si>
  <si>
    <t>Maaz: merged it with pressure guage database
Sent on YCN-L7M-EYT-CX8C</t>
  </si>
  <si>
    <t>Pressure Gauge (WIKA)</t>
  </si>
  <si>
    <t>https://www.google.com/search?num=40&amp;newwindow=1&amp;ei=uahjXJyiJ9mw0PEP4qiogAE&amp;q=wika+pressure+gauge&amp;oq=wika+pre&amp;gs_l=psy-ab.3.0.0l10.4925541.4926635..4929252...0.0..0.127.962.0j8......0....1..gws-wiz.......0i71j0i67j0i131j35i39j0i20i263.1U5Pw440FRU
https://www.google.com/search?num=40&amp;newwindow=1&amp;ei=_btjXIGJDprerQGjmY7YBw&amp;q=wika+pressure+gauge+suppliers&amp;oq=wika+pressure+gauge+suppliers&amp;gs_l=psy-ab.3..0l3j0i22i30l7.75410.83544..83680...3.0..0.133.1323.0j11......0....1..gws-wiz.......0i71j0i67.NvZ5PDUc8gY
info@wika.de</t>
  </si>
  <si>
    <t>YCNL7MEYTCX8C</t>
  </si>
  <si>
    <r>
      <rPr>
        <sz val="14"/>
        <rFont val="Trebuchet MS"/>
      </rPr>
      <t xml:space="preserve">Material Number: 31-08-36674
APPLICATION: Train-2 GPF IV
TEXT:Pressure Gauge
Make: WIKA
Range : 0 ~ 100PSIG
Dial Size: 4 1/2 inch
Model: 232.34(Dry)
Process connection: 1/2 NPT Male
Material: SS316
MFG: WIKA:232.34(Dry)
RFQ-6856
EA QTY 2
</t>
    </r>
    <r>
      <rPr>
        <b/>
        <sz val="14"/>
        <color rgb="FFFF0000"/>
        <rFont val="Trebuchet MS"/>
      </rPr>
      <t>CLOSING DATE: 15 FEB 2019</t>
    </r>
  </si>
  <si>
    <t xml:space="preserve">Sent on YCN-L7M-EYT-CX8C </t>
  </si>
  <si>
    <t>YG2YY9HXWGAFJ</t>
  </si>
  <si>
    <r>
      <rPr>
        <sz val="14"/>
        <rFont val="Trebuchet MS"/>
      </rPr>
      <t xml:space="preserve">Material Number: 31-08-36675
APPLICATION: Train-2 GPF IV
TEXT:Pressure Gauge
Make: WIKA
Range: 0 ~ 300PSIG
Dail Size: 4 1/2 inch
Model: 232.34(Dry)
Process connection: 1/2 NPT Male
Material: SS316
MFG: WIKA:232.34(Dry)
RFQ-6856
EA QTY 2
</t>
    </r>
    <r>
      <rPr>
        <b/>
        <sz val="14"/>
        <color rgb="FFFF0000"/>
        <rFont val="Trebuchet MS"/>
      </rPr>
      <t>CLOSING DATE: 15 FEB 2019</t>
    </r>
  </si>
  <si>
    <t>YGS172FNLT0MA</t>
  </si>
  <si>
    <r>
      <rPr>
        <sz val="14"/>
        <rFont val="Trebuchet MS"/>
      </rPr>
      <t xml:space="preserve">Material Number: 31-08-36381
CASE MATERIAL: 316 SS
TEXT:Pressure Gauge
Range: 0~30 PSI
Model:1279
Accuracy: ±0.5% full scale (ASME B40.100 Grade
2A)
Dial size: 4 1/2"
Connection: ½ inch NPT Lower mount
Case: PBT - Polybutylene terephthalate (Meets
UL 94 V-0)
Bourdon tube / socket: 316L stainless steel or
monel
Case Style: solid-front sa
RFQ-6856
EA QTY 5
</t>
    </r>
    <r>
      <rPr>
        <b/>
        <sz val="14"/>
        <color rgb="FFFF0000"/>
        <rFont val="Trebuchet MS"/>
      </rPr>
      <t>CLOSING DATE: 15 FEB 2019</t>
    </r>
  </si>
  <si>
    <t>YLZM8YB3IEN9Y</t>
  </si>
  <si>
    <r>
      <rPr>
        <sz val="14"/>
        <rFont val="Trebuchet MS"/>
      </rPr>
      <t xml:space="preserve">Material Number: 31-08-36382
TEXT:Pressure Gauge
Range: 0~160 PSI
Model:1279
Accuracy: ±0.5% full scale (ASME B40.100 Grade
2A)
Dial size: 4 1/2"
Connection: ½ inch NPT Lower mount
Case: PBT - Polybutylene terephthalate (Meets
UL 94 V-0)
Bourdon tube / socket: 316L stainless steel or
monel
Case Style: solid-front safety design
Dry but with
RFQ-6856
EA QTY 7
</t>
    </r>
    <r>
      <rPr>
        <b/>
        <sz val="14"/>
        <color rgb="FFFF0000"/>
        <rFont val="Trebuchet MS"/>
      </rPr>
      <t>CLOSING DATE: 15 FEB 2019</t>
    </r>
  </si>
  <si>
    <t>YX77H5E3HUKR6</t>
  </si>
  <si>
    <r>
      <rPr>
        <sz val="14"/>
        <rFont val="Trebuchet MS"/>
      </rPr>
      <t xml:space="preserve">Material Number: 31-08-36383
TEXT:Pressure Gauge
Range: 0~400 PSI
Model:1279
Accuracy: ±0.5% full scale (ASME B40.100 Grade
2A)
Dial size: 4 1/2"
Connection: ½ inch NPT Lower mount
Case: PBT - Polybutylene terephthalate (Meets
UL 94 V-0)
Bourdon tube / socket: 316L stainless steel or
monel
Case Style: solid-front safety design
Dry but with
RFQ-6856
EA QTY 5
</t>
    </r>
    <r>
      <rPr>
        <b/>
        <sz val="14"/>
        <color rgb="FFFF0000"/>
        <rFont val="Trebuchet MS"/>
      </rPr>
      <t>CLOSING DATE: 15 FEB 2019</t>
    </r>
  </si>
  <si>
    <t>YX7JBC7CCX9F7</t>
  </si>
  <si>
    <r>
      <rPr>
        <sz val="14"/>
        <rFont val="Trebuchet MS"/>
      </rPr>
      <t xml:space="preserve">Material Number: 31-08-34429
INDICATOR:
TYPE: "Differential PRESSURE INDICATOR"
MATERIAL: ALUM
TEXT:"Differential PRESSURE INDICATOR PART
NO. 4375404 IOB
NO. 550677-3 RANGE: 0~30 PSID SWP: 3000
PSI MATERIAL:
ALUMINIUM MAKE: WIKA"
RFQ-6856
EA QTY 4
</t>
    </r>
    <r>
      <rPr>
        <b/>
        <sz val="14"/>
        <color rgb="FFFF0000"/>
        <rFont val="Trebuchet MS"/>
      </rPr>
      <t>CLOSING DATE: 15 FEB 2019</t>
    </r>
  </si>
  <si>
    <t>Presure gauge ha yeh?</t>
  </si>
  <si>
    <t>FTA</t>
  </si>
  <si>
    <r>
      <rPr>
        <sz val="14"/>
        <rFont val="Trebuchet MS"/>
      </rPr>
      <t xml:space="preserve">Material Number: 31-99-36189
SWITCH,LIMIT:
ELECTRICAL RATING: 2A/240VAC, 4A/120VAC,
3A/24VDC
IP DESIGNATION: EExd II C T4
TEXT:Proximity Limit Switch
Make: GO
Model: 73-13529-A2
Specifications
· Single Pole Double Throw (SPDT)
· Stainless Steel
· 2A/240VAC, 4A/120VAC, 3A/24VDC
· AC/DC, NO/NC Wiring Flexibility
· Dry Contact
· Intrinsically Safe
· End Sensing
· Palladium Silver Contacts
· EExd II C T4
RFQ-6856
EA QTY 4
</t>
    </r>
    <r>
      <rPr>
        <b/>
        <sz val="14"/>
        <color rgb="FFFF0000"/>
        <rFont val="Trebuchet MS"/>
      </rPr>
      <t>CLOSING DATE: 15 FEB 2019</t>
    </r>
  </si>
  <si>
    <t>Sent on YCN-L7M-EYT-CX8C</t>
  </si>
  <si>
    <t>Proximity Limit Switch</t>
  </si>
  <si>
    <t>https://www.google.com/search?num=40&amp;newwindow=1&amp;ei=diNdXP3uKsfSa4u3j_AH&amp;q=GO+73-13529-A2&amp;oq=GO+73-13529-A2&amp;gs_l=psy-ab.3...3912.4304..4873...0.0..0.192.563.0j3......0....1..gws-wiz.......0i71.o3WpGSN9ruU</t>
  </si>
  <si>
    <t>YPN41W75RY96D</t>
  </si>
  <si>
    <t>1.	Food grade o ring  Thickness 3MM, OD 19MM                                                           20 nos</t>
  </si>
  <si>
    <t>Emailed to qamar to locally complete this enquiry</t>
  </si>
  <si>
    <t>YPXN615NRCRP7</t>
  </si>
  <si>
    <t>1.	Food grade O ring thickness 5MM, ID 400MM                                                             02nos</t>
  </si>
  <si>
    <t>Emailed to qamar to locally complete this enquiry
Quotation Sent on through YPX-N61-5NR-CRP7</t>
  </si>
  <si>
    <t>YR3AXGBCYLUZZ</t>
  </si>
  <si>
    <t>1.	Food grade gland rope 4MM                                                                 01 roll
2.	Food grade gland rope 5MM                                                                 01 roll
3.	Food grade gland rope 6MM                                                                 01 roll
4.	Food grade gland rope 8MM                                                                 01 roll</t>
  </si>
  <si>
    <t>YR8MLRF8ACLPH</t>
  </si>
  <si>
    <t>1.	SS316L scoop 250 grams                                                             08nos
2.	SS316L scoop 500 grams                                                             08nos
3.	SS316L scoop 1000 grams                                                           04nos
4.	SS316L scoop 1500 grams                                                           02nos
5.	SS316L scoop 2000 grams                                                           02nos</t>
  </si>
  <si>
    <t>YRJ9DIWJ6CZ8B</t>
  </si>
  <si>
    <t>Autocartoner for Dry Powder Suspension
Details in Email</t>
  </si>
  <si>
    <t>"Mohammad Salman Khan Ghauri"
Barrett Hodgson Pakistan (Pvt.) Ltd. 
Phones: 2570651-57 / 2568810-14, ( Ext: 2118 )
Cell: +92 300 2365690</t>
  </si>
  <si>
    <t>URS ARE in email make enquiry as per URS</t>
  </si>
  <si>
    <t>https://www.google.com/search?num=40&amp;newwindow=1&amp;ei=OxVhXK3KKO-t0PEPxr6PwAo&amp;q=auto+cartoner+for+dry+power+suspension&amp;oq=auto+cartoner+for+dry+power+suspe&amp;gs_l=psy-ab.3.0.33i21j33i160.2279351.2290029..2291359...0.0..0.291.6373.0j26j7......0....1..gws-wiz.......35i39j0i131j0j0i67j0i131i20i263j0i20i263j0i10j0i22i30j0i22i10i30.Lorr-1-4G5g
https://www.google.com/search?num=40&amp;newwindow=1&amp;ei=Mh5hXMjsONDr5gLx9IeICA&amp;q=auto+cartoner+for+dry+powder+suspension+manufacturers&amp;oq=auto+cartoner+for+dry+powder+suspension+manufa&amp;gs_l=psy-ab.3.0.33i21j33i160l2.24866.27199..28633...0.0..0.290.1584.2-7......0....1..gws-wiz.XKtONS7exg0
https://www.google.com/search?num=40&amp;newwindow=1&amp;ei=UB5hXIeCH9Lc5gK40JbQCg&amp;q=auto+cartoner+for+dry+powder+suspension+china+manufacturers&amp;oq=auto+cartoner+for+dry+powder+suspension+china+manufacturers&amp;gs_l=psy-ab.3...9365.10371..10515...0.0..0.217.1015.0j2j3......0....1..gws-wiz.......0i71.5_MHlI2aV0U</t>
  </si>
  <si>
    <t>YUIPLT8GQB9HD</t>
  </si>
  <si>
    <t>Universal Tensile &amp;
Compression Tester Machine</t>
  </si>
  <si>
    <t>DHA SUFFAH Foundation TENDER 
Qamar ul Hassan
Assistant Procurement Officer
Phone # 021-35244872
Cell # 0345-3566790
DHA Suffa University,
DG-78, Off Khayaban-e-Tufail, Ph-VII (Ext.),
DHA, Karachi-75500</t>
  </si>
  <si>
    <t>I have emailed the URS make enquiry from it ignore make and model Just work on specification
Hardcopy of Quotation handed to Mr. Qamar</t>
  </si>
  <si>
    <t>https://www.google.com/search?num=40&amp;newwindow=1&amp;biw=1920&amp;bih=938&amp;ei=NAhhXN36H9O_0wKY6ZaICw&amp;q=Universal+Tensile+%26+Compression+Tester+Machine+USA+manufacturers&amp;oq=Universal+Tensile+%26+Compression+Tester+Machine+USA+manufacturers&amp;gs_l=psy-ab.3..0i71l8.12338.12867..13019...0.0..0.302.879.2-2j1......0....1..gws-wiz.iL2GRNU3OSA
https://www.google.com/search?num=40&amp;newwindow=1&amp;biw=1920&amp;bih=938&amp;ei=bwhhXODrB6aU0gLa2pjQBw&amp;q=Universal+Tensile+%26+Compression+Tester+Machine+China+manufacturers+-%22alibaba%22&amp;oq=Universal+Tensile+%26+Compression+Tester+Machine+China+manufacturers+-%22alibaba%22&amp;gs_l=psy-ab.3...3552.6358..6542...0.0..0.289.2737.2-10......0....1..gws-wiz.BsjJE7Qb11M
https://www.google.com/search?num=40&amp;newwindow=1&amp;biw=1920&amp;bih=938&amp;ei=mQhhXNnTNL2Bk-4PjraqiAM&amp;q=Universal+Tensile+%26+Compression+Tester+Machine+Europe+manufacturers&amp;oq=Universal+Tensile+%26+Compression+Tester+Machine+Europe+manufacturers&amp;gs_l=psy-ab.3...13206.14078..14343...0.0..0.282.282.2-1......0....1..gws-wiz.......0i71.jOxVhxbTFoM
https://www.google.com/search?num=40&amp;newwindow=1&amp;biw=1920&amp;bih=938&amp;ei=7AlhXORRpoCT7g-npILoAw&amp;q=Universal+Tensile+%26+Compression+Tester+Machine+manufacturers+-%22alibaba%22+-%22%25india%25%22&amp;oq=Universal+Tensile+%26+Compression+Tester+Machine+manufacturers+-%22alibaba%22+-%22%25india%25%22&amp;gs_l=psy-ab.3...12942.25756..25948...2.0..0.509.6398.2-20j1j0j1......0....1..gws-wiz.......0i71.xfIpqtx1R9w</t>
  </si>
  <si>
    <t>YUMPDXQICTIQ2</t>
  </si>
  <si>
    <t>Flexure Apparatus for Concrete beams</t>
  </si>
  <si>
    <t xml:space="preserve">I have emailed the URS make enquiry from it ignore make and model Just work on specification
YY7-4SE-5XU-926N join with this enquiry </t>
  </si>
  <si>
    <t>https://www.google.com/search?num=40&amp;newwindow=1&amp;ei=3wlhXJXPG-ud0gKV25DgAg&amp;q=Flexure+Apparatus+for+Concrete+beams+manufacturers&amp;oq=Flexure+Apparatus+for+Concrete+beams+manufacturers&amp;gs_l=psy-ab.3...2645.3395..4100...0.0..0.280.1112.2-4......0....1..gws-wiz.......0i71.ucbGVr6iIO4
https://www.google.com/search?num=40&amp;newwindow=1&amp;ei=2QlhXNXJCOXi8AOB4rqwDA&amp;q=Flexure+Apparatus+for+Concrete+beams+USA+manufacturers&amp;oq=Flexure+Apparatus+for+Concrete+beams+USA+manufacturers&amp;gs_l=psy-ab.3.0.0i71l8.65718.66134..66295...0.0..0.281.837.2-3......0....1..gws-wiz.dtdv_2IidWg
https://www.google.com/search?num=40&amp;newwindow=1&amp;ei=KQphXI2tPOit0gLwwrfgCQ&amp;q=Flexure+Apparatus+for+Concrete+beams+China+manufacturers&amp;oq=Flexure+Apparatus+for+Concrete+beams+China+manufacturers&amp;gs_l=psy-ab.3...7842.9969..10097...0.0..0.290.1702.2-6......0....1..gws-wiz.......0i71.ZEXqbQBn-Ao
https://www.google.com/search?num=40&amp;newwindow=1&amp;ei=NQphXO2DCZGI8AOa24zYCA&amp;q=Flexure+Apparatus+for+Concrete+beams+Europe+manufacturers&amp;oq=Flexure+Apparatus+for+Concrete+beams+Europe+manufacturers&amp;gs_l=psy-ab.3...8390.11076..11189...0.0..0.298.2542.2-9......0....1..gws-wiz.......0i71.r2nznMVaszo</t>
  </si>
  <si>
    <t>YXXQRLNZI9YKN</t>
  </si>
  <si>
    <t>Flexure Frame</t>
  </si>
  <si>
    <t xml:space="preserve">I have emailed the URS make enquiry from it ignore make and model Just work on specification
</t>
  </si>
  <si>
    <t>https://www.google.com/search?num=40&amp;newwindow=1&amp;ei=TQphXMWDC5Td9QOSk6bABw&amp;q=Flexure+Frame+manufacturers&amp;oq=Flexure+Frame+manufacturers&amp;gs_l=psy-ab.3...6353.10344..10704...0.0..0.338.2692.2-7j2......0....1j2..gws-wiz.......0i71j0i22i30j33i160.ilHx4yBfKGw
https://www.google.com/search?num=40&amp;newwindow=1&amp;ei=WQphXPrhAcmH0wK4pb64AQ&amp;q=Flexure+Frame+USA+manufacturers&amp;oq=Flexure+Frame+USA+manufacturers&amp;gs_l=psy-ab.3...15252.15723..15852...0.0..0.298.883.2-3......0....1..gws-wiz.uuuRG4Oh73Y
https://www.google.com/search?num=40&amp;newwindow=1&amp;ei=cwphXJ_bJorm0gL1xLOQDA&amp;q=Flexure+Frame+Eurioe+manufacturers&amp;oq=Flexure+Frame+Eurioe+manufacturers&amp;gs_l=psy-ab.3...15825.18623..18783...0.0..0.313.2591.2-7j2......0....1..gws-wiz.......0i71j35i39.MX0JBu1RTZg</t>
  </si>
  <si>
    <t>YY74SE5XU926N</t>
  </si>
  <si>
    <t>Automatic Vicat Apparatus</t>
  </si>
  <si>
    <t>https://www.google.com/search?num=40&amp;newwindow=1&amp;ei=nQphXMH6DZG7rQHM_7bAAQ&amp;q=automatic+vicat+apparatus+manufacturers&amp;oq=Automatic+Vicat+Apparatus+Manufa&amp;gs_l=psy-ab.3.0.33i21j33i160.572.2026..4155...0.0..0.329.2071.2-6j1......0....1..gws-wiz.......0i71j0j0i22i30j33i22i29i30.eRlnXYHnu0w
https://www.google.com/search?num=40&amp;newwindow=1&amp;ei=ogphXLzNIerl0gK_7IxY&amp;q=automatic+vicat+apparatus+usa+manufacturers&amp;oq=automatic+vicat+apparatus+usa+manufacturers&amp;gs_l=psy-ab.3..0i71l6.12228.12635..12803...0.0..0.292.858.2-3......0....1..gws-wiz.dofSz-5glX4
https://www.google.com/search?ei=0gthXLTPMqaygwfr4oO4Bw&amp;q=automatic+vicat+apparatus+china+manufacturers+-%22alibaba%22+-%22%25india%25%22&amp;oq=automatic+vicat+apparatus+china+manufacturers+-%22alibaba%22+-%22%25india%25%22&amp;gs_l=psy-ab.3...1960.10111..10278...0.0..1.262.3844.0j18j4......0....1..gws-wiz.......33i160.x_4SDrMfJgk
https://www.google.com/search?ei=9gthXL2_EOCAjLsP2pqo8Ao&amp;q=automatic+vicat+apparatus+europe+manufacturers+&amp;oq=automatic+vicat+apparatus+europe+manufacturers+&amp;gs_l=psy-ab.3..33i160l2.3362.3362..3730...0.0..0.187.187.0j1......0....1..gws-wiz.......0i71.aeXjvgm_Cjg</t>
  </si>
  <si>
    <t>YYDXKKZX7695F</t>
  </si>
  <si>
    <t>Compacting Factor Apparatus</t>
  </si>
  <si>
    <t>https://www.google.com/search?ei=HwxhXMqsG4joUKmclqAI&amp;q=Compacting+Factor+Apparatus+manufacturers+-%22%25india%25%22+-%22alibaba%22&amp;oq=Compacting+Factor+Apparatus+manufacturers+-%22%25india%25%22+-%22alibaba%22&amp;gs_l=psy-ab.3...4048.7198..7335...0.0..0.238.1870.0j6j4......0....1..gws-wiz.......0i71.CehWQzzc9HA
https://www.google.com/search?q=Compacting+Factor+Apparatus+usa+manufacturers+-%22%25india%25%22+-%22alibaba%22&amp;spell=1&amp;sa=X&amp;ved=0ahUKEwiY2bSl_bLgAhXUDmMBHVwgCZUQBQgmKAA&amp;biw=1920&amp;bih=938
https://www.google.com/search?biw=1920&amp;bih=938&amp;ei=VAxhXLmKNc-ajLsP_Zyv2Ac&amp;q=Compacting+Factor+Apparatus+Europe+manufacturers+-%22%25india%25%22+-%22alibaba%22&amp;oq=Compacting+Factor+Apparatus+Europe+manufacturers+-%22%25india%25%22+-%22alibaba%22&amp;gs_l=psy-ab.3...2479.5645..5798...0.0..0.204.1576.0j9j1......0....1..gws-wiz.......0i71.kBA-ybG9p28
https://www.google.com/search?biw=1920&amp;bih=938&amp;ei=agxhXNS7L--xgwf33YaICg&amp;q=Compacting+Factor+Apparatus+china+manufacturers+-%22%25india%25%22+-%22alibaba%22&amp;oq=Compacting+Factor+Apparatus+china+manufacturers+-%22%25india%25%22+-%22alibaba%22&amp;gs_l=psy-ab.3...2479.2479..2774...0.0..0.157.157.0j1......0....1..gws-wiz.......0i71.U4BXpWcbr00</t>
  </si>
  <si>
    <t>YZMRXGRDQCUOV</t>
  </si>
  <si>
    <t>Slump Flow Test Set Apparatus</t>
  </si>
  <si>
    <t>https://www.google.com/search?ei=ngxhXKbRNrTJgwe2qamACg&amp;q=Slump+Flow+Test+Set+Apparatus+manufacturers+-%22alibaba%22+-%22%25india%25%22&amp;oq=Slump+Flow+Test+Set+Apparatus+manufacturers+-%22alibaba%22+-%22%25india%25%22&amp;gs_l=psy-ab.3...24299.32994..33434...0.0..0.204.3426.0j21j1......0....1..gws-wiz.......0i71j33i160.bm2f83pIChk
https://www.google.com/search?ei=wQxhXMfVBqeugweZra7QDQ&amp;q=Slump+Flow+Test+Set+Apparatus+china+manufacturers+-%22alibaba%22+-%22%25india%25%22&amp;oq=Slump+Flow+Test+Set+Apparatus+china+manufacturers+-%22alibaba%22+-%22%25india%25%22&amp;gs_l=psy-ab.3...11992.12662..12822...0.0..0.182.947.0j6......0....1..gws-wiz.......0i71.PnifFhnQIJc
https://www.google.com/search?ei=zgxhXPPoLs3Mgwfgo5XQCg&amp;q=Slump+Flow+Test+Set+Apparatus+usa+manufacturers+-%22alibaba%22+-%22%25india%25%22&amp;oq=Slump+Flow+Test+Set+Apparatus+usa+manufacturers+-%22alibaba%22+-%22%25india%25%22&amp;gs_l=psy-ab.3...9966.11725..11901...0.0..0.163.1233.0j8......0....1..gws-wiz.clC4LhXhoks
https://www.google.com/search?ei=2wxhXP2aIuWwgweA5oPADA&amp;q=Slump+Flow+Test+Set+Apparatus+europe+manufacturers+-%22alibaba%22+-%22%25india%25%22&amp;oq=Slump+Flow+Test+Set+Apparatus+europe+manufacturers+-%22alibaba%22+-%22%25india%25%22&amp;gs_l=psy-ab.3...13316.15515..15668...0.0..0.242.1483.0j8j1......0....1..gws-wiz.......0i71.3ptO7dyxd2w</t>
  </si>
  <si>
    <t>Z3S6HZE49UPXC</t>
  </si>
  <si>
    <t>Electromagnetic Sieve Shaker and Stacks</t>
  </si>
  <si>
    <t>I have emailed the URS make enquiry from it ignore make and model Just work on specification</t>
  </si>
  <si>
    <t>https://www.google.com/search?ei=7AxhXMStBMGYjLsP5NCSuAo&amp;q=Electromagnetic+Sieve+Shaker+and+Stacks+europe+manufacturers+-%22alibaba%22+-%22%25india%25%22&amp;oq=Electromagnetic+Sieve+Shaker+and+Stacks+europe+manufacturers+-%22alibaba%22+-%22%25india%25%22&amp;gs_l=psy-ab.3...23117.23117..23811...0.0..0.154.154.0j1......0....2j1..gws-wiz.......0i71.zR2RswL5cDM
https://www.google.com/search?ei=BQ1hXKX_FJGxgweCi5ioAQ&amp;q=Electromagnetic+Sieve+Shaker+and+Stacks+china+manufacturers+-%22alibaba%22+-%22%25india%25%22&amp;oq=Electromagnetic+Sieve+Shaker+and+Stacks+china+manufacturers+-%22alibaba%22+-%22%25india%25%22&amp;gs_l=psy-ab.3...18582.20653..20798...0.0..0.160.1538.0j10......0....1..gws-wiz.......0i71.eJjwlExSfNo
https://www.google.com/search?ei=Gg1hXP2UOd6FjLsP8pKSkA0&amp;q=Electromagnetic+Sieve+Shaker+and+Stacks+usa+manufacturers+-%22alibaba%22+-%22%25india%25%22&amp;oq=Electromagnetic+Sieve+Shaker+and+Stacks+usa+manufacturers+-%22alibaba%22+-%22%25india%25%22&amp;gs_l=psy-ab.3...10967.13085..13254...0.0..0.267.1420.0j6j2......0....1..gws-wiz.uNgz4fKxAPM
https://www.google.com/search?ei=KA1hXMLZNbCDjLsP6fqMsAE&amp;q=Electromagnetic+Sieve+Shaker+and+Stacks+manufacturers+-%22alibaba%22+-%22%25india%25%22&amp;oq=Electromagnetic+Sieve+Shaker+and+Stacks+manufacturers+-%22alibaba%22+-%22%25india%25%22&amp;gs_l=psy-ab.3...12966.13548..14340...0.0..0.255.712.0j3j1......0....1..gws-wiz.......0i71.Hao11zFH5v0</t>
  </si>
  <si>
    <t>Z6PBHMHFKT8T0</t>
  </si>
  <si>
    <t>Concrete Penetrometer</t>
  </si>
  <si>
    <t>https://www.google.com/search?ei=Nw1hXLjJOoevgwfegLmIDw&amp;q=Concrete+Penetrometer+manufacturers+-%22alibaba%22+-%22%25india%25%22&amp;oq=Concrete+Penetrometer+manufacturers+-%22alibaba%22+-%22%25india%25%22&amp;gs_l=psy-ab.3...73923.73923..74808...0.0..0.242.242.2-1......0....2j1..gws-wiz.USHZ84_wqwc
https://www.google.com/search?ei=gw1hXPjuGsvMgwe5o5vgBA&amp;q=Concrete+Penetrometer+China+manufacturers+-%22alibaba%22+-%22%25india%25%22&amp;oq=Concrete+Penetrometer+China+manufacturers+-%22alibaba%22+-%22%25india%25%22&amp;gs_l=psy-ab.3...19405.20517..20669...0.0..0.159.772.0j5......0....1..gws-wiz.......0i71.aAFH6Wd5iS8
https://www.google.com/search?ei=mA1hXMu5MrqDjLsP-qmKiAY&amp;q=Concrete+Penetrometer+usa+manufacturers+-%22alibaba%22+-%22%25india%25%22&amp;oq=Concrete+Penetrometer+usa+manufacturers+-%22alibaba%22+-%22%25india%25%22&amp;gs_l=psy-ab.3...9948.11946..12635...0.0..0.158.1239.0j8......0....1..gws-wiz.6IvBSGJor1Q
https://www.google.com/search?ei=pg1hXOzpDJCCjLsP-MeNkAE&amp;q=Concrete+Penetrometer+europe+manufacturers+-%22alibaba%22+-%22%25india%25%22&amp;oq=Concrete+Penetrometer+europe+manufacturers+-%22alibaba%22+-%22%25india%25%22&amp;gs_l=psy-ab.3...13917.16700..17124...0.0..0.154.1370.0j9......0....1..gws-wiz.......0i71.WOafErlm14c</t>
  </si>
  <si>
    <t>Z6SXZGXW19MGX</t>
  </si>
  <si>
    <t>Drum Type Mixer</t>
  </si>
  <si>
    <t>https://www.google.com/search?ei=uA1hXPOfBLG8gwekv4CABg&amp;q=Drum+Type+Mixer+manufacturers+-%22alibaba%22+-%22%25india%25%22&amp;oq=Drum+Type+Mixer+manufacturers+-%22alibaba%22+-%22%25india%25%22&amp;gs_l=psy-ab.3...37577.37577..38149...0.0..0.153.153.0j1......0....2j1..gws-wiz.......0i71.PCgK5-cRjbo
https://www.google.com/search?ei=3g1hXMiEN6qKjLsPgOGbmAY&amp;q=Drum+Type+Mixer+china+manufacturers+-%22alibaba%22+-%22%25india%25%22&amp;oq=Drum+Type+Mixer+china+manufacturers+-%22alibaba%22+-%22%25india%25%22&amp;gs_l=psy-ab.3...18995.20385..21209...0.0..0.154.915.0j6......0....1..gws-wiz.C0BqbnwWYnM
https://www.google.com/search?ei=9A1hXNPNO4Osgweu-IywDQ&amp;q=Drum+Type+Mixer+europe+manufacturers+-%22alibaba%22+-%22%25india%25%22&amp;oq=Drum+Type+Mixer+europe+manufacturers+-%22alibaba%22+-%22%25india%25%22&amp;gs_l=psy-ab.3...16416.18870..19128...0.0..0.314.1948.0j9j1j1......0....1..gws-wiz.kkRNFi1F_Kc
https://www.google.com/search?ei=CA5hXK7EN4O7gwfprIeYCQ&amp;q=Drum+Type+Mixer+usa+manufacturers+-%22alibaba%22+-%22%25india%25%22&amp;oq=Drum+Type+Mixer+usa+manufacturers+-%22alibaba%22+-%22%25india%25%22&amp;gs_l=psy-ab.3...16378.22736..23441...0.0..0.172.1419.0j9......0....1..gws-wiz.......0i71.clInP-rlyvE</t>
  </si>
  <si>
    <t>Z72LHK69N7KBT</t>
  </si>
  <si>
    <t>Flakiness Sieve Set</t>
  </si>
  <si>
    <t>https://www.google.com/search?ei=IQ5hXOu-EPCzgwefhZaIBw&amp;q=Flakiness+Sieve+Set+manufacturers+-%22alibaba%22+-%22%25india%25%22&amp;oq=Flakiness+Sieve+Set+manufacturers+-%22alibaba%22+-%22%25india%25%22&amp;gs_l=psy-ab.3...25584.25584..26534...0.0..0.159.159.0j1......0....2j1..gws-wiz.......0i71.0Sx8_oP-L68
https://www.google.com/search?ei=PA5hXPTHKKu4gwfgqrqYAw&amp;q=Flakiness+Sieve+Set+usa+manufacturers+-%22alibaba%22+-%22%25india%25%22&amp;oq=Flakiness+Sieve+Set+usa+manufacturers+-%22alibaba%22+-%22%25india%25%22&amp;gs_l=psy-ab.3...23024.23455..23694...0.0..0.153.608.0j4......0....1..gws-wiz.bP7zLwg42fQ
https://www.google.com/search?ei=VQ5hXMCtBanKgwe7t6vIDw&amp;q=Flakiness+Sieve+Set+china+manufacturers+-%22alibaba%22+-%22%25india%25%22&amp;oq=Flakiness+Sieve+Set+china+manufacturers+-%22alibaba%22+-%22%25india%25%22&amp;gs_l=psy-ab.3...9826.11585..11753...0.0..0.162.1256.0j8......0....1..gws-wiz.zhjcA4NvDK8
https://www.google.com/search?ei=YQ5hXL2iI4uKjLsP7ZOB6AQ&amp;q=Flakiness+Sieve+Set+europe+manufacturers+-%22alibaba%22+-%22%25india%25%22&amp;oq=Flakiness+Sieve+Set+europe+manufacturers+-%22alibaba%22+-%22%25india%25%22&amp;gs_l=psy-ab.3...9130.11424..11568...0.0..0.221.1597.0j9j1......0....1..gws-wiz.imGwKkdlgQ0</t>
  </si>
  <si>
    <t>Z9UZRF5HISQUT</t>
  </si>
  <si>
    <t>Sample Splitter</t>
  </si>
  <si>
    <t>https://www.google.com/search?ei=bQ5hXOf4M4mEjLsPqc2pyAo&amp;q=Sample+Splitter+manufacturers+-%22alibaba%22+-%22%25india%25%22&amp;oq=Sample+Splitter+manufacturers+-%22alibaba%22+-%22%25india%25%22&amp;gs_l=psy-ab.3...37703.37703..38325...0.0..0.158.158.0j1......0....2j1..gws-wiz.......0i71.UNRjLqUMCH4
https://www.google.com/search?ei=lA5hXLCRO83hgwfV65DQDQ&amp;q=Sample+Splitter+usa+manufacturers+-%22alibaba%22+-%22%25india%25%22&amp;oq=Sample+Splitter+usa+manufacturers+-%22alibaba%22+-%22%25india%25%22&amp;gs_l=psy-ab.3...12342.12868..13084...0.0..0.156.616.0j4......0....1..gws-wiz.......0i71.jQOnpOoxWxg
https://www.google.com/search?ei=og5hXISlNOajgwfX5KOYCA&amp;q=Sample+Splitter+china+manufacturers+-%22alibaba%22+-%22%25india%25%22&amp;oq=Sample+Splitter+china+manufacturers+-%22alibaba%22+-%22%25india%25%22&amp;gs_l=psy-ab.3...8342.9916..10077...0.0..0.178.1250.0j8......0....1..gws-wiz.......0i71.p8KHKLt3WYQ
https://www.google.com/search?ei=rQ5hXLjAK7KGjLsPz9-7uAY&amp;q=Sample+Splitter+europe+manufacturers+-%22alibaba%22+-%22%25india%25%22&amp;oq=Sample+Splitter+europe+manufacturers+-%22alibaba%22+-%22%25india%25%22&amp;gs_l=psy-ab.3...12149.14595..14804...0.0..0.160.1701.0j11......0....1..gws-wiz.Um7z6z0XMaQ</t>
  </si>
  <si>
    <t>ZDNS3TXEQM4A8</t>
  </si>
  <si>
    <t>Concrete Test Hammer</t>
  </si>
  <si>
    <t>https://www.google.com/search?ei=vQ5hXK6NFuOdjLsPnIyl6Ak&amp;q=Concrete+Test+Hammer+manufacturers+-%22alibaba%22+-%22%25india%25%22&amp;oq=Concrete+Test+Hammer+manufacturers+-%22alibaba%22+-%22%25india%25%22&amp;gs_l=psy-ab.3...17516.17516..18090...0.0..0.231.231.2-1......0....2j1..gws-wiz.......0i71.6tWUI9wY40Q
https://www.google.com/search?ei=0A5hXN3LD6iHjLsPlri0QA&amp;q=Concrete+Test+Hammer+usa+manufacturers+-%22alibaba%22+-%22%25india%25%22&amp;oq=Concrete+Test+Hammer+usa+manufacturers+-%22alibaba%22+-%22%25india%25%22&amp;gs_l=psy-ab.3...12497.12848..13072...0.0..0.155.611.0j4......0....1..gws-wiz.......0i71.wM2fvWPh-Y4
https://www.google.com/search?ei=3g5hXOXbCvyHjLsPseuKIA&amp;q=Concrete+Test+Hammer+china+manufacturers+-%22alibaba%22+-%22%25india%25%22&amp;oq=Concrete+Test+Hammer+china+manufacturers+-%22alibaba%22+-%22%25india%25%22&amp;gs_l=psy-ab.3...8716.10329..10506...0.0..0.173.1264.0j8......0....1..gws-wiz.......0i71.iy3mxy6T2nI
https://www.google.com/search?ei=6Q5hXPToH4Sygwf2qZbQAg&amp;q=Concrete+Test+Hammer+europe+manufacturers+-%22alibaba%22+-%22%25india%25%22&amp;oq=Concrete+Test+Hammer+europe+manufacturers+-%22alibaba%22+-%22%25india%25%22&amp;gs_l=psy-ab.3...11851.14201..14377...0.0..0.257.1842.0j6j4......0....1..gws-wiz.nwnU7Ypu2Jk</t>
  </si>
  <si>
    <t>ZESCXTHBDA47C</t>
  </si>
  <si>
    <t>Digital Concrete Test Hammer</t>
  </si>
  <si>
    <t>https://www.google.com/search?ei=-A5hXI-ALcLMgwfJqb3oAQ&amp;q=Digital+Concrete+Test+Hammer+manufacturers+-%22alibaba%22+-%22%25india%25%22&amp;oq=Digital+Concrete+Test+Hammer+manufacturers+-%22alibaba%22+-%22%25india%25%22&amp;gs_l=psy-ab.3...14795.14795..15455...0.0..0.180.180.0j1......0....2j1..gws-wiz.......0i71.FCCt3Te4EI0
https://www.google.com/search?ei=CQ9hXOOPIcWIjLsP-LWQ6Ag&amp;q=Digital+Concrete+Test+Hammer+usa+manufacturers+-%22alibaba%22+-%22%25india%25%22&amp;oq=Digital+Concrete+Test+Hammer+usa+manufacturers+-%22alibaba%22+-%22%25india%25%22&amp;gs_l=psy-ab.3...45336.45614..45871...0.0..0.197.692.0j4......0....1..gws-wiz.......0i71.9QytDazFgLo
https://www.google.com/search?ei=OA9hXNPXC_TRgwfy0bLoAQ&amp;q=Digital+Concrete+Test+Hammer+china+manufacturers+-%22alibaba%22+-%22%25india%25%22&amp;oq=Digital+Concrete+Test+Hammer+china+manufacturers+-%22alibaba%22+-%22%25india%25%22&amp;gs_l=psy-ab.3...7203.8634..8891...0.0..0.154.1194.0j8......0....1..gws-wiz.......0i71.8FSNzmT39-0
https://www.google.com/search?ei=Qg9hXJCFA5KiUpCbjqAD&amp;q=Digital+Concrete+Test+Hammer+eurpoe+manufacturers+-%22alibaba%22+-%22%25india%25%22&amp;oq=Digital+Concrete+Test+Hammer+eurpoe+manufacturers+-%22alibaba%22+-%22%25india%25%22&amp;gs_l=psy-ab.3...8406.12510..13078...1.0..0.158.1837.0j12......0....1..gws-wiz.OXqiB6lI5o4</t>
  </si>
  <si>
    <t>ZEUT3PM3PLHKV</t>
  </si>
  <si>
    <t>Lab Oven</t>
  </si>
  <si>
    <t>LAB OVEN</t>
  </si>
  <si>
    <t>https://www.google.com/search?ei=UA9hXODzCI6hUI2sj-gK&amp;q=Lab+Oven+manufacturers+-%22alibaba%22+-%22%25india%25%22&amp;oq=Lab+Oven+manufacturers+-%22alibaba%22+-%22%25india%25%22&amp;gs_l=psy-ab.3...20463.20463..20965...0.0..0.160.160.0j1......0....2j1..gws-wiz.J7kmBvXGmqc
https://www.google.com/search?ei=Zg9hXPv-AqmIjLsPmZ-FmAE&amp;q=Lab+Oven+usa+manufacturers+-%22alibaba%22+-%22%25india%25%22&amp;oq=Lab+Oven+usa+manufacturers+-%22alibaba%22+-%22%25india%25%22&amp;gs_l=psy-ab.3.0.0i71l8.22825.23127..23369...0.0..0.235.541.0j2j1......0....1..gws-wiz.tzcnkCylFZI
https://www.google.com/search?ei=fg9hXKGGEIOygwe9iLbICw&amp;q=Lab+Oven+europe+manufacturers+-%22alibaba%22+-%22%25india%25%22&amp;oq=Lab+Oven+europe+manufacturers+-%22alibaba%22+-%22%25india%25%22&amp;gs_l=psy-ab.3...8044.11443..11635...1.0..0.161.1533.0j10......0....1..gws-wiz.......0i71.m-heiieCua8
https://www.google.com/search?ei=ig9hXMvTNpC0Uu-Hg6gJ&amp;q=Lab+Oven+china+manufacturers+-%22alibaba%22+-%22%25india%25%22&amp;oq=Lab+Oven+china+manufacturers+-%22alibaba%22+-%22%25india%25%22&amp;gs_l=psy-ab.3...12499.15138..15314...0.0..0.164.1698.0j11......0....1..gws-wiz.......0i71.4ocg-qUNC3Y</t>
  </si>
  <si>
    <t>ZICLUFZJDI0YS</t>
  </si>
  <si>
    <t>Electronic Balance
Capacity        6 kg
Readabilit        0.1 g
--------------------------
Electronic Balance
Capacity        3 kg
Readabilit 0.05 g</t>
  </si>
  <si>
    <t>https://www.google.com/search?ei=mw9hXLTYCuKKjLsPncmCiAY&amp;q=Electronic+Balance+manufacturers+-%22alibaba%22+-%22%25india%25%22&amp;oq=Electronic+Balance+manufacturers+-%22alibaba%22+-%22%25india%25%22&amp;gs_l=psy-ab.3...21887.21887..22964...0.0..0.150.150.0j1......0....2j1..gws-wiz.Asmg1Gc44EE
https://www.google.com/search?ei=sw9hXLmPDtmHjLsPv62OsAc&amp;q=Electronic+Balance+usa+manufacturers+-%22alibaba%22+-%22%25india%25%22&amp;oq=Electronic+Balance+usa+manufacturers+-%22alibaba%22+-%22%25india%25%22&amp;gs_l=psy-ab.3...22921.23408..23607...0.0..0.156.614.0j4......0....1..gws-wiz.......0i71.TXWtr13KQsk
https://www.google.com/search?ei=yw9hXITzNKyugwf5vZGQBg&amp;q=Electronic+Balance+europe+manufacturers+-%22alibaba%22+-%22%25india%25%22&amp;oq=Electronic+Balance+europe+manufacturers+-%22alibaba%22+-%22%25india%25%22&amp;gs_l=psy-ab.3...7075.10690..10971...1.0..0.161.1511.0j10......0....1..gws-wiz.......0i71.M1xkg2aPvEA
https://www.google.com/search?ei=1w9hXLbwLYOCjLsPqKqtmAs&amp;q=Electronic+Balance+china+manufacturers+-%22alibaba%22+-%22%25india%25%22&amp;oq=Electronic+Balance+china+manufacturers+-%22alibaba%22+-%22%25india%25%22&amp;gs_l=psy-ab.3...10603.13354..13515...0.0..0.238.1871.0j10j1......0....1..gws-wiz.......0i71.fivXcKMbOeg</t>
  </si>
  <si>
    <t>ZIP6PTXC51TU4</t>
  </si>
  <si>
    <t>Cube Mould</t>
  </si>
  <si>
    <t>https://www.google.com/search?ei=5g9hXL_PBbCvgwfgwYfgBw&amp;q=Cube+Mould+manufacturers+-%22alibaba%22+-%22%25india%25%22&amp;oq=Cube+Mould+manufacturers+-%22alibaba%22+-%22%25india%25%22&amp;gs_l=psy-ab.3...33658.33658..34280...0.0..0.153.153.0j1......0....2j1..gws-wiz.Z9PyJANP4QQ
https://www.google.com/search?ei=CRBhXLKyFsexgweM_CA&amp;q=Cube+Mould+china+manufacturers+-%22alibaba%22+-%22%25india%25%22&amp;oq=Cube+Mould+china+manufacturers+-%22alibaba%22+-%22%25india%25%22&amp;gs_l=psy-ab.3...23878.24461..24765...0.0..0.240.1021.0j5j1......0....1..gws-wiz.......0i71.eS4MOZaqsTI
https://www.google.com/search?ei=IxBhXJWyGZCgUMW7oeAD&amp;q=Cube+Mould+usa+manufacturers+-%22alibaba%22+-%22%25india%25%22&amp;oq=Cube+Mould+usa+manufacturers+-%22alibaba%22+-%22%25india%25%22&amp;gs_l=psy-ab.3...8395.11322..11483...0.0..0.257.1246.0j6j1......0....1..gws-wiz.4GNllMeB86c
https://www.google.com/search?ei=LxBhXLrGPMTLgwf3yIXwAg&amp;q=Cube+Mould+europe+manufacturers+-%22alibaba%22+-%22%25india%25%22&amp;oq=Cube+Mould+europe+manufacturers+-%22alibaba%22+-%22%25india%25%22&amp;gs_l=psy-ab.3...10145.12152..12289...0.0..0.229.1387.0j7j1......0....1..gws-wiz.......0i71.Hv1aegKgKxo</t>
  </si>
  <si>
    <t>ZK6C61ZA9JU1B</t>
  </si>
  <si>
    <t>Cylinder Mould</t>
  </si>
  <si>
    <t>https://www.google.com/search?ei=PRBhXIv6CamIjLsPmZ-FmAE&amp;q=Cylinder+Mould+manufacturers+-%22alibaba%22+-%22%25india%25%22&amp;oq=Cylinder+Mould+manufacturers+-%22alibaba%22+-%22%25india%25%22&amp;gs_l=psy-ab.3...14312.15637..16237...0.0..0.211.364.0j1j1......0....2j1..gws-wiz.......0i71.i8JLuFA2H50
https://www.google.com/search?ei=ThBhXOnBFMCDjLsP4bufyAM&amp;q=Cylinder+Mould+usa+manufacturers+-%22alibaba%22+-%22%25india%25%22&amp;oq=Cylinder+Mould+usa+manufacturers+-%22alibaba%22+-%22%25india%25%22&amp;gs_l=psy-ab.3...20367.20708..21046...0.0..0.170.640.0j4......0....1..gws-wiz.......0i71.zTOUuiv0NmM
https://www.google.com/search?ei=ZBBhXP7bDfmCjLsPv-SFkAo&amp;q=Cylinder+Mould+china+manufacturers+-%22alibaba%22+-%22%25india%25%22&amp;oq=Cylinder+Mould+china+manufacturers+-%22alibaba%22+-%22%25india%25%22&amp;gs_l=psy-ab.3...10005.12107..12260...0.0..0.182.952.0j6......0....1..gws-wiz.......0i71.D_-r9giQQaw
https://www.google.com/search?ei=cRBhXPiNFuSwgwfn-rvwDQ&amp;q=Cylinder+Mould+europe+manufacturers+-%22alibaba%22+-%22%25india%25%22&amp;oq=Cylinder+Mould+europe+manufacturers+-%22alibaba%22+-%22%25india%25%22&amp;gs_l=psy-ab.3...7591.9766..9911...0.0..0.250.1773.0j8j2......0....1..gws-wiz.VSGWoLsmzWk</t>
  </si>
  <si>
    <t>ZLJ23LZX1MWKK</t>
  </si>
  <si>
    <t>Beam Mould</t>
  </si>
  <si>
    <t>https://www.google.com/search?ei=fBBhXJf5CbC4gwfx8ba4Cw&amp;q=Beam+Mould+manufacturers+-%22alibaba%22+-%22%25india%25%22&amp;oq=Beam+Mould+manufacturers+-%22alibaba%22+-%22%25india%25%22&amp;gs_l=psy-ab.3...13764.13764..14250...0.0..0.155.155.0j1......0....2j1..gws-wiz.......0i71.VvUmQRVj3A4
https://www.google.com/search?ei=ixBhXJjZFKK3gwfWg5EY&amp;q=Beam+Mould+china+manufacturers+-%22alibaba%22+-%22%25india%25%22&amp;oq=Beam+Mould+china+manufacturers+-%22alibaba%22+-%22%25india%25%22&amp;gs_l=psy-ab.3...14596.15387..15563...0.0..0.260.1156.0j3j3......0....1..gws-wiz.l4pJnrDJwqo
https://www.google.com/search?ei=nBBhXLzUAYO3gwfGpbGIDA&amp;q=Beam+Mould+USA+manufacturers+-%22alibaba%22+-%22%25india%25%22&amp;oq=Beam+Mould+USA+manufacturers+-%22alibaba%22+-%22%25india%25%22&amp;gs_l=psy-ab.3...10253.12255..12540...0.0..0.159.1216.0j8......0....1..gws-wiz.fVwCXD6xuyg
https://www.google.com/search?ei=qRBhXIqfHcnjgwef-oywAw&amp;q=Beam+Mould+europe+manufacturers+-%22alibaba%22+-%22%25india%25%22&amp;oq=Beam+Mould+europe+manufacturers+-%22alibaba%22+-%22%25india%25%22&amp;gs_l=psy-ab.3...10630.13101..13213...0.0..0.160.1221.0j8......0....1..gws-wiz.OKdOpUlHZu8</t>
  </si>
  <si>
    <t>ZLZZRN1M729BX</t>
  </si>
  <si>
    <t>Poker Vibrator</t>
  </si>
  <si>
    <t>https://www.google.com/search?q=Poker+Vibrator+manufacturers+-%22alibaba%22+-%22%25india%25%22&amp;source=lnms&amp;sa=X&amp;ved=0ahUKEwiV86nVgbPgAhUZ7eAKHd_VBLQQ_AUICSgA&amp;biw=1920&amp;bih=938&amp;dpr=1
https://www.google.com/search?ei=xhBhXMi-MurmgwewjJygBg&amp;q=Poker+Vibrator+china+manufacturers+-%22alibaba%22+-%22%25india%25%22&amp;oq=Poker+Vibrator+china+manufacturers+-%22alibaba%22+-%22%25india%25%22&amp;gs_l=psy-ab.3...13262.13909..14189...0.0..0.260.1041.0j5j1......0....1..gws-wiz.wuc8uNncugw
https://www.google.com/search?ei=4xBhXK6oOI2vgwetw5XQAw&amp;q=Poker+Vibrator+euope+manufacturers+-%22alibaba%22+-%22%25india%25%22&amp;oq=Poker+Vibrator+euope+manufacturers+-%22alibaba%22+-%22%25india%25%22&amp;gs_l=psy-ab.3...8910.11108..11284...0.0..0.182.1550.0j10......0....1..gws-wiz.Uxh7-znHXBk
https://www.google.com/search?ei=8BBhXNfAAq2vgwf-m4_4Aw&amp;q=Poker+Vibrator+usa+manufacturers+-%22alibaba%22+-%22%25india%25%22&amp;oq=Poker+Vibrator+usa+manufacturers+-%22alibaba%22+-%22%25india%25%22&amp;gs_l=psy-ab.3...10148.12099..12282...0.0..0.167.1394.0j9......0....1..gws-wiz.PiJhRZy4mbo</t>
  </si>
  <si>
    <t>ZMDBKBLYG8N5K</t>
  </si>
  <si>
    <t>Sieves Set (Fine and Coarse)</t>
  </si>
  <si>
    <t>https://www.google.com/search?ei=_RBhXLr4Co3yUN6ghOAK&amp;q=Sieves+Set+%28Fine+and+Coarse%29+manufacturers+-%22alibaba%22+-%22%25india%25%22&amp;oq=Sieves+Set+%28Fine+and+Coarse%29+manufacturers+-%22alibaba%22+-%22%25india%25%22&amp;gs_l=psy-ab.3...12990.12990..13460...0.0..0.156.156.0j1......0....2j1..gws-wiz.......0i71.hmpnFOKLgyE
https://www.google.com/search?ei=CxFhXLHEHM2BjLsP_vikoA4&amp;q=Sieves+Set+%28Fine+and+Coarse%29+china+manufacturers+-%22alibaba%22+-%22%25india%25%22&amp;oq=Sieves+Set+%28Fine+and+Coarse%29+china+manufacturers+-%22alibaba%22+-%22%25india%25%22&amp;gs_l=psy-ab.3...11846.12428..12876...0.0..0.257.1127.0j4j2......0....1..gws-wiz.......0i71.RpcbexlfBtg
https://www.google.com/search?ei=GRFhXKaGB9rggwflp6uADg&amp;q=Sieves+Set+%28Fine+and+Coarse%29+usa+manufacturers+-%22alibaba%22+-%22%25india%25%22&amp;oq=Sieves+Set+%28Fine+and+Coarse%29+usa+manufacturers+-%22alibaba%22+-%22%25india%25%22&amp;gs_l=psy-ab.3...8630.10525..10727...0.0..0.163.1222.0j8......0....1..gws-wiz.......0i71.bofzPGCZD_4
https://www.google.com/search?q=Sieves+Set+(Fine+and+Coarse)+europe+manufacturers+-%22alibaba%22+-%22%25india%25%22&amp;spell=1&amp;sa=X&amp;ved=0ahUKEwiMicmEgrPgAhUk5uAKHfa0CbIQBQgmKAA&amp;biw=1920&amp;bih=938</t>
  </si>
  <si>
    <t>ZN1Y77IDWKFOI</t>
  </si>
  <si>
    <r>
      <rPr>
        <sz val="14"/>
        <rFont val="Trebuchet MS"/>
      </rPr>
      <t xml:space="preserve">Mesh Material 316L, Size 4x4ft, Mesh 3.0mm, thickness 0.5mm. 
For Vitamin Manufacturing Area.
</t>
    </r>
    <r>
      <rPr>
        <sz val="14"/>
        <color rgb="FFFF0000"/>
        <rFont val="Trebuchet MS"/>
      </rPr>
      <t>URGENT</t>
    </r>
  </si>
  <si>
    <t>"Ashraf Butt
Procurement Officer
GlaxoSmithKline Consumer Healthcare Pakistan Ltd.
35 - Dockyard Road, west wharf , Karachi
Tel: 35274744 (Ext: 4744)
ashraf.x.butt@gsk.com</t>
  </si>
  <si>
    <t>Given to Qamar</t>
  </si>
  <si>
    <t>ZN4WYQJYK34MM</t>
  </si>
  <si>
    <t>SIEMENS
SIJECT CI 16IP4. Step B
Version C, SW. 1.15 
6AT1131-6DF21-0AB0
Qty= 02</t>
  </si>
  <si>
    <t>Clariant Pakistan Ltd
1-A1, Sector 20 Korangi Industrial Area
Karachi,
Sami.Saghir.HRSG@clariant.com</t>
  </si>
  <si>
    <t>Maaz: data is ready</t>
  </si>
  <si>
    <t>SIEMENS SIJECT CI16IP4</t>
  </si>
  <si>
    <t>https://www.google.com/search?num=40&amp;newwindow=1&amp;biw=1920&amp;bih=938&amp;ei=pWxhXJb1F9LYaJS6v7AJ&amp;q=6AT1131-6DF21-0AB0+germany&amp;oq=6AT1131-6DF21-0AB0+germany&amp;gs_l=psy-ab.3...921.7163..7619...1.0..0.248.1856.0j5j4......0....1..gws-wiz.......35i302i39j33i160.5mYv7jS7KKM
https://www.google.com/search?num=40&amp;newwindow=1&amp;biw=1920&amp;bih=938&amp;ei=rWxhXJugMIOH0AbIk73gDQ&amp;q=6AT1131-6DF21-0AB0&amp;oq=6AT1131-6DF21-0AB0&amp;gs_l=psy-ab.3..35i39.106815.106815..107415...0.0..0.194.194.0j1......0....1..gws-wiz.8aVgN6x-82E
https://www.google.com/search?num=40&amp;newwindow=1&amp;biw=1920&amp;bih=938&amp;ei=Gm1hXPOuKY295OUPkqOeyAM&amp;q=6AT1131-6DF21-0AB0+china&amp;oq=6AT1131-6DF21-0AB0+china&amp;gs_l=psy-ab.3...13652.15938..16427...0.0..0.209.1171.0j4j2......0....1..gws-wiz.......35i302i39j33i160.oPE216BJBH0
https://www.google.com/search?q=6AT1131-6DF21-0AB0+Version+C&amp;oq=6AT1131-6DF21-0AB0+Version+C&amp;aqs=chrome..69i57j35i39.3318j0j9&amp;sourceid=chrome&amp;ie=UTF-8
https://www.google.com/search?newwindow=1&amp;ei=Uf6AXNjJOYjbz7sP35OSYA&amp;q=6AT1131-6DF21-0AB0+Step+B+Version+C&amp;oq=6AT1131-6DF21-0AB0+Step+B+Version+C&amp;gs_l=psy-ab.3..35i39.1679.1845..1927...0.0..0.126.126.0j1......0....1..gws-wiz.9G4N3O_X7A8</t>
  </si>
  <si>
    <t>ZNJWJXXQEH4E5</t>
  </si>
  <si>
    <t>Data loggers for thermal mapping</t>
  </si>
  <si>
    <t xml:space="preserve">Mustafa Qaiyumi 
mustafa.q@allmed.com.pk
Allmed (Pvt) Ltd. (Pharmaceutical)
Plot # 590, Sundar Industrial Estate, Lahore
Ph # 042-35297459, Fax # 042-35297458
Cell # 0321-7301733 </t>
  </si>
  <si>
    <t>From Marketing EMail 
Saad</t>
  </si>
  <si>
    <t>ZNZF5NMB26G0Q</t>
  </si>
  <si>
    <t>High Speed Capsule Inspection Machine
URS Attached in email</t>
  </si>
  <si>
    <t>Specification handed over to Qamar</t>
  </si>
  <si>
    <t>High Speed Capsule Inspection Machine</t>
  </si>
  <si>
    <t>https://www.google.com/search?num=40&amp;newwindow=1&amp;ei=-nNhXJeVE6SOlwSZl4DQCw&amp;q=high+speed+capsule+inspection+machine+manufacturers&amp;oq=High+Speed+Capsule+Inspection+Machine+manu&amp;gs_l=psy-ab.3.0.33i21j33i160l2.2074.3743..5081...0.0..0.346.1411.0j1j2j2......0....1..gws-wiz.......0i71j35i302i39.QQOyiqdtjTs
https://www.google.com/search?num=40&amp;newwindow=1&amp;ei=GnRhXJKzGo685OUPzcScyAg&amp;q=high+speed+capsule+inspection+machine+china+manufacturers+-%22alibaba%22&amp;oq=high+speed+capsule+inspection+machine+china+manufacturers+-%22alibaba%22&amp;gs_l=psy-ab.3...4196.10562..10819...6.0..0.270.2548.0j11j2......0....1..gws-wiz.......33i160.ldD6g-qHwlE</t>
  </si>
  <si>
    <t>ZP2658EE6PSHN</t>
  </si>
  <si>
    <t>Azomax dry suspension conveyor BELT Modification</t>
  </si>
  <si>
    <t>Qamar will bring rates
Quotation Sent through YPX-N61-5NR-CRP7</t>
  </si>
  <si>
    <t>ZRYKP93HLNQI5</t>
  </si>
  <si>
    <t>Autocartoner for Tubes-Al</t>
  </si>
  <si>
    <t>ZT8XX5767CH2V</t>
  </si>
  <si>
    <t>Cluch &amp; Brake unit of Uhlmann UPS 300 Gear Box.</t>
  </si>
  <si>
    <t xml:space="preserve">Mahmood Ahmed Butt
Office: Plot No.587, Bhangoria Industrial Area, Federal B Area, Block-2, Karachi.
Tel # 021- 36330103  Cell: 0300-2267073    Email: engineeringmnj@gmail.com
 Web: www.mnjengineering.com.pk </t>
  </si>
  <si>
    <t>Arsalan : Emails sended to supplier</t>
  </si>
  <si>
    <t>Cluch &amp; Brake unit of Uhlmann UPS 300 Gear Box</t>
  </si>
  <si>
    <t>https://www.google.com/search?q=clutch+brake+assembly&amp;oq=clutch+brake+assembly&amp;aqs=chrome..69i57j35i39l2j0l3.4280j0j7&amp;sourceid=chrome&amp;ie=UTF-8
https://www.google.com/search?ei=bkVuXLCMHMzkvASAm6bYCA&amp;q=clutch+brake+assembly+for+pharmaceutical+industry&amp;oq=clutch+brake+assembly+for+pharmaceutic&amp;gs_l=psy-ab.3.2.33i21j33i160l2.145380.149658..151875...0.0..0.166.2356.0j17......0....1..gws-wiz.......0i71j35i39j0i22i30j33i22i29i30.agFEcO7GZJI</t>
  </si>
  <si>
    <t>ZUXKN9Q1J420K</t>
  </si>
  <si>
    <t>F-9 Wash Able Bag Type Air Filter Efficiency 95% Pocket Qty .8        592X592X600        60
F-9 Wash Able Bag Type Air Filter Efficiency 95% Pocket Qty .8        592X295X600        8
F-6 Wash Able Bag Type Air Filter Efficiency 65% Pocket Qty .6        592X592X600        60
F-6 Wash Able Bag Type Air Filter Efficiency 65% Pocket Qty .6        592X295X600        8</t>
  </si>
  <si>
    <t>F-9 Wash Able Bag Type Air Filter</t>
  </si>
  <si>
    <t>https://www.google.com/search?q=F-6+Wash+Able+Bag+Type+Air+Filter+Efficiency+65%25&amp;oq=F-6+Wash+Able+Bag+Type+Air+Filter+Efficiency+65%25&amp;aqs=chrome..69i57&amp;sourceid=chrome&amp;ie=UTF-8
https://www.google.com/search?num=40&amp;newwindow=1&amp;q=f-6+washable+bag+type+air+filter+efficiency+65+manufacturers&amp;spell=1&amp;sa=X&amp;ved=0ahUKEwiTiNK087jgAhWFdXAKHVfzBlEQBQgoKAA&amp;biw=1920&amp;bih=938
https://www.google.com/search?num=40&amp;newwindow=1&amp;q=F-9+Washable+Bag+Type+Air+Filter+Efficiency+95%25&amp;spell=1&amp;sa=X&amp;ved=0ahUKEwiUnuWm87jgAhUBNY8KHYofBjkQBQgoKAA&amp;biw=1920&amp;bih=938
https://www.google.com/search?num=40&amp;newwindow=1&amp;biw=1920&amp;bih=938&amp;ei=FCdkXMKREZO6wAOy-rGwAw&amp;q=f-9+washable+bag+type+air+filter+efficiency+95+manufacturers&amp;oq=F-9+Washable+Bag+Type+Air+Filter+Efficiency+95%25+manufact&amp;gs_l=psy-ab.3.1.33i160l2.34390.37061..39309...0.0..0.235.1626.0j8j1......0....1..gws-wiz.......0i71j35i39j33i21.N04IRwylpfg</t>
  </si>
  <si>
    <t>ZUXGCNW43YR3K</t>
  </si>
  <si>
    <t>S.S 316L strainer of attached pictures .
Material of strainer: S.S 316L
Seal and O-ring material: Food grade silicon with certificate.
Sample will be provided for Sizing.</t>
  </si>
  <si>
    <t>Email sent to qamar</t>
  </si>
  <si>
    <t>ZW9K94YNTXI58</t>
  </si>
  <si>
    <t>Description             Glass Lined Vessel with agitator
Capacity                 500 Lits
Diameter                1000 mm
Valve position         Bottom valve 
Top &amp; Bottom End   Dish Ends
Specification           S.S. Pressure Vessel Lined with glass
                              CIP &amp; SIP System Required</t>
  </si>
  <si>
    <t>Glass Lined Vessel with agitator</t>
  </si>
  <si>
    <t>https://www.google.com/search?newwindow=1&amp;ei=AAFlXKWxOcXivATi8q7IAQ&amp;q=ss316+L+Pressure+Vessel+Lined+with+glass+CIP+%26+SIP+System+-%22alibaba%22+-%22%25india%25%22&amp;oq=ss316+L+Pressure+Vessel+Lined+with+glass+CIP+%26+SIP+System+-%22alibaba%22+-%22%25india%25%22&amp;gs_l=psy-ab.3...2887.6212..6741...0.0..0.213.1472.0j8j3......0....1..gws-wiz.ZgJhb8icjAM
https://www.google.com/search?q=Glass+Lined+Vessel+with+agitator+500+Liters&amp;newwindow=1&amp;source=lnms&amp;sa=X&amp;ved=0ahUKEwicxuf1wrrgAhWDvI8KHQ1JC0sQ_AUICSgA&amp;biw=1920&amp;bih=969&amp;dpr=1
https://www.google.com/search?newwindow=1&amp;biw=1920&amp;bih=969&amp;ei=JQFlXIqxJIqSwgPCkJKoAw&amp;q=Glass+Lined+Vessel+with+agitator+manufacturers+-%22%25india%25%22&amp;oq=Glass+Lined+Vessel+with+agitator+manufacturers+-%22%25india%25%22&amp;gs_l=psy-ab.3...8029.14085..15005...0.0..0.206.1576.0j11j1......0....1..gws-wiz.......0i71j33i160.N7wWI7e-K1k
https://www.google.com/search?newwindow=1&amp;ei=CAFlXLOQOoeEvQTAyo2ADQ&amp;q=Glass+Lined+with+glass+CIP+%26+SIP+System+-%22alibaba%22+-%22%25india%25%22&amp;oq=Glass+Lined+with+glass+CIP+%26+SIP+System+-%22alibaba%22+-%22%25india%25%22&amp;gs_l=psy-ab.3...72231.72968..73207...0.0..0.108.521.0j5......0....1..gws-wiz.tKgPS4E4DSY</t>
  </si>
  <si>
    <t>ZWAF3E3AZGLQC</t>
  </si>
  <si>
    <t>Organ welding and resurfacing of grall impeller 
material SS316L.
Snap is attached in Email.
(Inquiry received 08-02-2019)</t>
  </si>
  <si>
    <t>ZXLCX9EH512C6</t>
  </si>
  <si>
    <t>maintenance kit of Graco Air Spray Gun
AUTOMATIC SPRAY GUN, SERIRES : F13A, AIRPRO, 
PART # 24A748, BRAND = GRACO, MAKE = USA
Qty would be 3 Kit.</t>
  </si>
  <si>
    <t>Arsalan: mail sended to germany distributor 
info@mega.de</t>
  </si>
  <si>
    <t>maintenance kit of Graco Air Spray Gun</t>
  </si>
  <si>
    <t>https://www.google.com/search?q=24A748&amp;oq=24A748&amp;aqs=chrome..69i57&amp;sourceid=chrome&amp;ie=UTF-8
https://www.google.com/search?newwindow=1&amp;ei=I1pmXLGkFYj6vATSkpPoCw&amp;q=graco+24A748&amp;oq=graco+24A748&amp;gs_l=psy-ab.3...17811.19321..19568...0.0..0.167.804.0j6......0....1..gws-wiz._7sBiIxlpHY
https://www.google.com/search?newwindow=1&amp;ei=OFpmXM5dj5i9BJj0pfAI&amp;q=maintenance+kit+of+Graco+Air+Spray+Gun&amp;oq=maintenance+kit+of+Graco+Air+Spray+Gun&amp;gs_l=psy-ab.3..33i22i29i30.165985.165985..166357...0.0..0.127.127.0j1......0....2j1..gws-wiz.YuAtkTsv4C8
https://www.google.com/search?newwindow=1&amp;ei=WFtmXMjsFMvnvgSG6qPIBg&amp;q=graco+15C161&amp;oq=graco+15C161&amp;gs_l=psy-ab.3..0.49568.52981..54134...0.0..0.161.1017.0j8......0....1..gws-wiz.......0i7i30j0i30j0i22i30.6vhcGAhhMmc</t>
  </si>
  <si>
    <t>N6LNIUQYY3Z2D</t>
  </si>
  <si>
    <t xml:space="preserve">mitutoyo Slip Gauge Set 516-947R-10
mitutoyo 184 304s thickness feeler gauge
Quantity of each gauge is 1 Nos.
</t>
  </si>
  <si>
    <t>Insert mititoyo emails too</t>
  </si>
  <si>
    <t>mitutoyo Slip Gauge Set</t>
  </si>
  <si>
    <t>https://www.google.com/search?newwindow=1&amp;ei=18FmXJL9KsjfvATH6KTIDQ&amp;q=Slip+Gauge+Set+516-947R-10+-%22%25india%25%22&amp;oq=Slip+Gauge+Set+516-947R-10+-%22%25india%25%22&amp;gs_l=psy-ab.3...187122.192489..192681...0.0..0.192.1286.0j11......0....1..gws-wiz.......0i71j35i302i39.VHDIL9zYxFE
https://www.google.com.pk/search?newwindow=1&amp;hl=en-PK&amp;q=mitutoyo+184+304s+thickness+feeler+gauge+-%22%25india%25%22&amp;spell=1&amp;sa=X&amp;ved=0ahUKEwiL7OuC8L3gAhVHT30KHSbnDyYQBQgoKAA&amp;biw=1920&amp;bih=937</t>
  </si>
  <si>
    <t>GZQNK4CLXS7ZF</t>
  </si>
  <si>
    <t>Anemometer
( Velocity Meter ) Model NO .PROVA AVM-03</t>
  </si>
  <si>
    <t>https://www.google.com/search?newwindow=1&amp;ei=wJpnXN-THYfNvgSi75rQDQ&amp;q=PROVA+AVM-03+-%22amazon%22&amp;oq=PROVA+AVM-03+-%22amazon%22&amp;gs_l=psy-ab.3...3136.6582..6910...0.0..0.126.1105.1j9......0....1..gws-wiz.......0i22i30.-QU0nrfQXNI https://www.google.com/search?newwindow=1&amp;ei=yJpnXJiwLMrUvAShpp-QBw&amp;q=PROVA+AVM-03+suppliers+-%22amazon%22&amp;oq=PROVA+AVM-03+suppliers+-%22amazon%22&amp;gs_l=psy-ab.3...14575.16509..16749...0.0..0.112.1057.0j10......0....1..gws-wiz.PbvbF6X2Mog</t>
  </si>
  <si>
    <t>9NBNL6JSS1U8H</t>
  </si>
  <si>
    <r>
      <rPr>
        <sz val="14"/>
        <rFont val="Trebuchet MS"/>
      </rPr>
      <t xml:space="preserve">Silicon Coated Glass Bottle 1000 ml
For Grinding / ball milling   Qty 04
Teflon Jar 1000 ml with Lid
For Planetary Ball Mill    Qty 04
</t>
    </r>
    <r>
      <rPr>
        <sz val="14"/>
        <color rgb="FFFF0000"/>
        <rFont val="Trebuchet MS"/>
      </rPr>
      <t>Most Urgent</t>
    </r>
    <r>
      <rPr>
        <sz val="14"/>
        <rFont val="Trebuchet MS"/>
      </rPr>
      <t xml:space="preserve">
Purchase requisition number 0010001715 created
items specs attached file in Email</t>
    </r>
  </si>
  <si>
    <t>Silicon Coated Glass Bottle 1000 ml</t>
  </si>
  <si>
    <t>https://www.google.com/search?q=Silicon+Coated+Glass+Bottle+1000+ml&amp;oq=Silicon+Coated+Glass+Bottle+1000+ml&amp;aqs=chrome..69i57&amp;sourceid=chrome&amp;ie=UTF-8
https://www.google.com/search?newwindow=1&amp;ei=1NZnXOD3OcnbvgTGu7mgCA&amp;q=Teflon+Jar+1000+ml+with+Lid&amp;oq=Teflon+Jar+1000+ml+with+Lid&amp;gs_l=psy-ab.3..35i39.16191.16191..16862...0.0..0.187.187.0j1......0....1..gws-wiz.......0i71.WuMNvrnfTgI
https://www.google.com/search?q=Corning+PYREXplus%C2%AE+Media+Storage+Bottles&amp;newwindow=1&amp;source=lnms&amp;sa=X&amp;ved=0ahUKEwj5o9ug1MTgAhXJbSsKHVI5DbIQ_AUICSgA&amp;biw=1422&amp;bih=978&amp;dpr=0.9</t>
  </si>
  <si>
    <t>UECNMG85GKW94</t>
  </si>
  <si>
    <t>Unscrambler with online check weigher system
URS Available</t>
  </si>
  <si>
    <t>Mohammad Salman Khan Ghauri
Barrett Hodgson Pakistan (Pvt.) Ltd. 
Phones: 2570651-57 / 2568810-14, ( Ext: 2118 )
Cell: +92 300 2365690    
salman.ghauri@BarrettHodgson.com</t>
  </si>
  <si>
    <t>Unscrambler with online check weigher system</t>
  </si>
  <si>
    <t>https://www.google.com/search?q=Unscrambler+with+online+check+weigher+system&amp;oq=Unscrambler+with+online+check+weigher+system&amp;aqs=chrome..69i57&amp;sourceid=chrome&amp;ie=UTF-8
https://www.google.com/search?newwindow=1&amp;ei=XtdnXIh-y429BKLpvKAG&amp;q=Unscrambler+with+online+check+weigher+system+machine&amp;oq=Unscrambler+with+online+check+weigher+system+machine&amp;gs_l=psy-ab.3..33i160.11922.13554..13754...0.0..0.189.1134.0j8......0....1..gws-wiz.......0i71j35i302i39j33i21.fJXZ_tKP8yA</t>
  </si>
  <si>
    <t>7T3NNPJEZ873K</t>
  </si>
  <si>
    <t>High Speed Labeling Machine for Vials and Bottles
URS Available</t>
  </si>
  <si>
    <t>High Speed Labeling Machine for Vials and Bottles</t>
  </si>
  <si>
    <t>https://www.google.com/search?q=High+Speed+Labeling+Machine+for+Vials+and+Bottles&amp;oq=High+Speed+Labeling+Machine+for+Vials+and+Bottles&amp;aqs=chrome..69i57.607j0j9&amp;sourceid=chrome&amp;ie=UTF-8
https://www.google.com/search?newwindow=1&amp;ei=e9dnXNWXJZGSwgPgqpI4&amp;q=High+Speed+Labeling+Machine+for+Vials+and+Bottles+manufacturers&amp;oq=High+Speed+Labeling+Machine+for+Vials+and+Bottles+manufacturers&amp;gs_l=psy-ab.3...8595.11098..11266...0.0..0.202.2055.0j13j1......0....1..gws-wiz.......0i71j35i302i39j33i160j33i21.cx8aRfObhuQ</t>
  </si>
  <si>
    <t>1FDNQBRNT15XE</t>
  </si>
  <si>
    <t>CIP System for Washing/Cleaning of Vessel 10,000 Lits.
URS Available</t>
  </si>
  <si>
    <t>CIP System for Washing &amp; Cleaning of Vessel</t>
  </si>
  <si>
    <t>https://www.google.com/search?newwindow=1&amp;ei=0ddnXJqEHcH-vgSlo7SgCg&amp;q=cip+system+manufacturers+-%22%25india%25%22&amp;oq=cip+system+manufacturers+-%22%25india%25%22&amp;gs_l=psy-ab.3...3429.11693..11980...1.0..0.166.1674.0j14......0....1..gws-wiz.......0i71j0i22i30.UnNvg2gREvs
https://www.google.com/search?newwindow=1&amp;ei=3tdnXOGsHsrzvgT28LnoCA&amp;q=cip+system+-%22%25india%25%22&amp;oq=cip+system+-%22%25india%25%22&amp;gs_l=psy-ab.3...70272.70687..71191...0.0..0.108.213.0j2......0....1..gws-wiz.......0i71.WsGuYSB9xOM</t>
  </si>
  <si>
    <t>ZMXNRB3YN8GQD</t>
  </si>
  <si>
    <t>Capsule Filling Machine with Micro Dosing unit for DPI
URS Available</t>
  </si>
  <si>
    <t>Capsule Filling Machine with Micro Dosing unit for DPI</t>
  </si>
  <si>
    <t>https://www.google.com/search?q=Capsule+Filling+Machine+with+Micro+Dosing+unit+for+DPI&amp;oq=Capsule+Filling+Machine+with+Micro+Dosing+unit+for+DPI&amp;aqs=chrome..69i57&amp;sourceid=chrome&amp;ie=UTF-8
https://www.google.com/search?newwindow=1&amp;ei=bEZtXJy9H8qP9QPzj7_4Cg&amp;q=Capsule+Filling+Machine+with+Micro+Dosing+unit+for+DPI+MACHINE+manufactuers&amp;oq=Capsule+Filling+Machine+with+Micro+Dosing+unit+for+DPI+MACHINE+manufactuers&amp;gs_l=psy-ab.3...25695.28589..28685...0.0..0.180.1365.0j9......0....1..gws-wiz.......0i71j35i304i39j35i39.wTi30pTHXHA</t>
  </si>
  <si>
    <t>8MTNXEHBXQIE8</t>
  </si>
  <si>
    <t xml:space="preserve">1.        Altered Nozzle Dual Flow PRO.                                   Quantity: 10 pcs
2.        Altered Nozzle Single Flow Dome                              Quantity: 40 pcs (5 pcs per pack, so 8 packs total)
</t>
  </si>
  <si>
    <t>Rao Muhammad Danial
Future Leaders Programme - GMS
PK GMS SITE KF
GSK
Global Manufacturing &amp; Supply - Korangi
Plot No. 5, Sector 21, Korangi Industrial Area
Karachi, Pakistan
Email:  rao.m.danial@gsk.com
Mobile: +92-333-784-7374
Phone: +92-21-3527-3044</t>
  </si>
  <si>
    <t xml:space="preserve">item 1: https://www.alteredcompany.com/shop-17/dualflowpro
item 2: https://www.alteredcompany.com/dome/
Links was in the email </t>
  </si>
  <si>
    <t>Altered Nozzle</t>
  </si>
  <si>
    <t>https://www.google.com/search?newwindow=1&amp;ei=K05qXM7WMpbdrQHj7rXIDw&amp;q=ALTERED%3ANOZZLE+DOME%C2%AE+-%22amazon%22&amp;oq=ALTERED%3ANOZZLE+DOME%C2%AE+-%22amazon%22&amp;gs_l=psy-ab.3...56042.59033..59257...0.0..0.276.2454.2-9......0....1..gws-wiz.......0i71.uQjZwf5T118
https://www.google.com/search?newwindow=1&amp;ei=Hk5qXOq6IMml9QPohbfICQ&amp;q=1.+Altered+Nozzle+Dual+Flow+PRO+-%22amazon%22&amp;oq=1.+Altered+Nozzle+Dual+Flow+PRO+-%22amazon%22&amp;gs_l=psy-ab.3...141238.144493..144708...0.0..0.329.2545.2-8j1......0....1..gws-wiz.......0i71.1mwfciSROh4</t>
  </si>
  <si>
    <t>CWJX1WDXXU5I7</t>
  </si>
  <si>
    <t>1. GSM CUTTER</t>
  </si>
  <si>
    <t>Furqan Shafiq | Asst. Manager Commercial | Thal Limited( Pakistan Papersack Division).
Address: Mail: 5th Floor, House of Habib, Plot No. 3,Block 7/8, J.C.H.S.,
Shahrah-e-Faisal, Karachi, Pakistan.
furqan.shafiq@hoh.net</t>
  </si>
  <si>
    <t>GSM CUTTER</t>
  </si>
  <si>
    <t>https://www.google.com/search?q=GSM+CUTTER&amp;newwindow=1&amp;source=lnms&amp;sa=X&amp;ved=0ahUKEwi_uOuL6MTgAhXLbisKHbGgA8oQ_AUICSgA&amp;biw=1920&amp;bih=969&amp;dpr=1
https://www.google.com/search?newwindow=1&amp;biw=1920&amp;bih=969&amp;ei=UGZqXMaTEZO_rQGHuLqoBA&amp;q=gsm+cutter+supplier+-%22%25india%25%22+-%22alibaba%22&amp;oq=gsm+cutter+supplier+-%22%25india%25%22+-%22alibaba%22&amp;gs_l=psy-ab.3...3750.9786..10026...3.0..0.282.3561.2-13......0....1..gws-wiz.6TQpb6v2oj4</t>
  </si>
  <si>
    <t>65JX2CJG5FXAJ</t>
  </si>
  <si>
    <t xml:space="preserve">2. PRECISION BALANCE
</t>
  </si>
  <si>
    <t>Furqan Shafiq | Asst. Manager Commercial | Thal Limited( Pakistan Papersack Division).
Address: Mail: 5th Floor, House of Habib, Plot No. 3,Block 7/8, J.C.H.S.,
Shahrah-e-Faisal, Karachi, Pakistan.
furqan.shafiq@hoh.net</t>
  </si>
  <si>
    <t>Quotation Sent of Micro Balances</t>
  </si>
  <si>
    <t>OZFPX38KJQAU1</t>
  </si>
  <si>
    <t>3. STIFFNESS TESTER WITH SAMPLE CUTTER.</t>
  </si>
  <si>
    <t>STIFFNESS TESTER WITH SAMPLE CUTTER</t>
  </si>
  <si>
    <t>https://www.google.com/search?q=STIFFNESS+TESTER+WITH+SAMPLE+CUTTER&amp;newwindow=1&amp;source=lnms&amp;sa=X&amp;ved=0ahUKEwiSpeaa6MTgAhVXAXIKHRLYC50Q_AUICSgA&amp;biw=1920&amp;bih=969&amp;dpr=1
https://www.google.com/search?newwindow=1&amp;biw=1920&amp;bih=969&amp;ei=H2ZqXOWgKMGH9QOa_I_oBw&amp;q=STIFFNESS+TESTER+WITH+SAMPLE+CUTTER+suppliers&amp;oq=STIFFNESS+TESTER+WITH+SAMPLE+CUTTER+suppliers&amp;gs_l=psy-ab.3..33i21.87615.89749..89894...0.0..0.376.2883.2-2j7......0....1..gws-wiz.......35i302i39j33i160.4BlulrgPnyo
https://www.google.com/search?newwindow=1&amp;biw=1920&amp;bih=969&amp;ei=jWZqXL3mLdK2rQHEmI7ADg&amp;q=STIFFNESS+TESTER+WITH+SAMPLE+CUTTER+suppliers+-%22alibaba%22+-%22%25india%25%22&amp;oq=STIFFNESS+TESTER+WITH+SAMPLE+CUTTER+suppliers+-%22alibaba%22+-%22%25india%25%22&amp;gs_l=psy-ab.3...4499.10842..11058...1.0..0.277.2993.2-11......0....1..gws-wiz.FU4JDGy-0nM</t>
  </si>
  <si>
    <t>QDLP1NH2DI4PX</t>
  </si>
  <si>
    <t>Party is not providing e-mail and address next time we will not attend.</t>
  </si>
  <si>
    <t>SLC 5/05 64K allen bradley 1747-L553</t>
  </si>
  <si>
    <t>0321-8778344
Whatsapp him 
Noble Enterprise
Ameen Lakhani</t>
  </si>
  <si>
    <t>Merge it with allen bradley dataabase
Waiting for Mr. anwar to give email address.</t>
  </si>
  <si>
    <t>https://www.google.com/search?newwindow=1&amp;ei=LHdqXKz9I8b89QPPuKKQBQ&amp;q=SLC+5%2F05+64K+allen+bradley+1747-L553+-%22amazon%22+-%22ebay%22&amp;oq=SLC+5%2F05+64K+allen+bradley+1747-L553+-%22amazon%22+-%22ebay%22&amp;gs_l=psy-ab.3...2501.4924..5195...0.0..0.110.841.0j8......0....1..gws-wiz.ViDxu6Vg7Ps</t>
  </si>
  <si>
    <t>TADP1S6XHX3XB</t>
  </si>
  <si>
    <t>Capsule Counting filling Desiccant Feeding caping and sealing line with glass bottle blowing machine
URS Given</t>
  </si>
  <si>
    <t>"Mohammad Salman Khan Ghauri
Barrett Hodgson Pakistan (Pvt.) Ltd. 
Phones: 2570651-57 / 2568810-14, ( Ext: 2118 )
Cell: +92 300 2365690    
salman.ghauri@BarrettHodgson.com"</t>
  </si>
  <si>
    <t>Machines wale database py fly karo no need for new</t>
  </si>
  <si>
    <t>Capsule Counting filling Desiccant</t>
  </si>
  <si>
    <t>https://www.google.com/search?q=Capsule+Counting+filling+Desiccant+Feeding+caping+and+sealing+line+with+glass+bottle+blowing+machine&amp;oq=Capsule+Counting+filling+Desiccant+Feeding+caping+and+sealing+line+with+glass+bottle+blowing+machine&amp;aqs=chrome..69i57&amp;sourceid=chrome&amp;ie=UTF-8
https://www.google.com/search?newwindow=1&amp;ei=1IhzXKmMAoiuvwTS9ZKwCA&amp;q=Capsule+counting%2C+filling%2Ccaping+line+with+glass+bottle+blowing+machine&amp;oq=Capsule+counting%2C+filling%2Ccaping+line+with+glass+bottle+blowing+machine&amp;gs_l=psy-ab.3...8377.14847..14984...1.0..0.256.5850.2-25......0....1..gws-wiz.oP4po7babnI
https://www.google.com/search?newwindow=1&amp;ei=-YhzXNbiCYqMvQSDvIGIBA&amp;q=capsule+counting+filling+capping+line+with+glass+bottle+blowing+machine+manufacturer&amp;oq=Capsule+counting%2C+filling%2Ccapping+line+with+glass+bottle+blowing+machine+manufacctuere&amp;gs_l=psy-ab.3.0.33i10.2637.5196..6684...0.0..0.196.1919.0j14......0....1..gws-wiz.......35i39.Wgvz5DxfEoY
https://www.google.com/search?newwindow=1&amp;ei=AYlzXKuUBYbnvgSmtJGgAg&amp;q=capsule+filling+capping+line+with+glass+bottle+blowing+machine+manufacturer&amp;oq=capsule+filling+capping+line+with+glass+bottle+blowing+machine+manufacturer&amp;gs_l=psy-ab.3...41370.41370..41961...0.0..0.123.123.0j1......0....1..gws-wiz.o7iZ_2t2TQE</t>
  </si>
  <si>
    <t>F3MP1TQ5NSHRH</t>
  </si>
  <si>
    <t>Lenze Profibus Module I/O system 
Type= Epm-S120-1d.30 
qty 1
Application Module Type E82zafac001 Lenze qty 1
RFQ4291</t>
  </si>
  <si>
    <t>Lenze Profibus Module I-O system</t>
  </si>
  <si>
    <t>https://www.google.com/search?q=E82zafac001+Lenze&amp;oq=E82zafac001+Lenze&amp;aqs=chrome..69i57&amp;sourceid=chrome&amp;ie=UTF-8
https://www.google.com/search?newwindow=1&amp;ei=5oJqXM-WCdrB9QOXx5HoDQ&amp;q=E82zafac001+Lenze+supplier&amp;oq=E82zafac001+Lenze+supplier&amp;gs_l=psy-ab.3..33i160l2.428362.429993..430129...0.0..0.177.1195.0j8......0....1..gws-wiz.......0i22i10i30j33i21.KO3Ien6RAVE
https://www.google.com/search?newwindow=1&amp;biw=1920&amp;bih=937&amp;ei=_4JqXNj0LI_-9QOU15og&amp;q=+LENZE+Epm-S120-1d.30&amp;oq=+LENZE+Epm-S120-1d.30&amp;gs_l=psy-ab.3...13164.13441..14064...0.0..0.135.254.0j2......0....2j1..gws-wiz.FIrPavHeFmQ
https://www.google.com/search?newwindow=1&amp;ei=xINqXLjKO4Sm9QOwxrqABw&amp;q=LENZE+Modular+I%2FO+system+EPM%E2%88%92Sxxx&amp;oq=LENZE+Modular+I%2FO+system+EPM%E2%88%92Sxxx&amp;gs_l=psy-ab.3...232202.233274..233537...0.0..0.139.739.0j6......0....1..gws-wiz.BQIjqhSwG38</t>
  </si>
  <si>
    <t>J7YP1Z1EHXD9L</t>
  </si>
  <si>
    <t>Control Valve______ Qty=1
Pressure (barg) Max - 15 , Norm - 13, Min - 5
Flow rate (T/Hr) Max - 10 , Norm - 5, Min - 3
Temperature (Deg C) Max - 105 , Norm - 100, Min - 90
Line size (mm) DN - 40 , Sch - 40
Application : Feed water flow control for drum level
Connection : Flanged
Valve type : Globe
Valve Size : V T A As per process parameters
Action : Modulating / Linear
Actuator : Pneumatic type actuator with I/P converter, positioner, gauges,
air regulators etc.</t>
  </si>
  <si>
    <t>Solutions Engineering Pvt Ltd
Usman Ashraf - Jr. Sales Officer
Add: Solutions Tower, 95-A, DHA Phase-8,
Commercial Broadway,  Lahore Pakistan
Ph: +92-42-111-419-687      Ext: 241
Cell: +92-333-4199335
Email: usman.ashraf@solutionspk.com.pk</t>
  </si>
  <si>
    <t>Arsalan: Not specified any model and brand</t>
  </si>
  <si>
    <t>Control Valve Pressure (barg)</t>
  </si>
  <si>
    <t>https://www.google.com/search?newwindow=1&amp;biw=1920&amp;bih=937&amp;ei=sZVrXMOSNZD1rQHXgLDoDA&amp;q=control+valve+manufacturers+in+germany+-%22alibaba%22&amp;oq=control+valve+manufacturers+in+germany+-%22alibaba%22&amp;gs_l=psy-ab.3...2276.5706..5850...0.0..0.140.1217.0j11......0....1..gws-wiz.......0i71j0i22i30.UFMUbP_vqZo
https://www.google.com/search?newwindow=1&amp;biw=1920&amp;bih=937&amp;ei=uJVrXICpOcft9QOWnLX4DQ&amp;q=control+valve+manufacturers+-%22alibaba%22&amp;oq=control+valve+manufacturers+-%22alibaba%22&amp;gs_l=psy-ab.3...17160.19267..19577...1.0..0.124.353.0j3......0....1..gws-wiz.......0i71j33i10.EtMM51ZhD-g</t>
  </si>
  <si>
    <t>HLMP317MX4YQ2</t>
  </si>
  <si>
    <t>will not quote further until he will confirm with possitive response of our previous quotations 26-2-19</t>
  </si>
  <si>
    <r>
      <rPr>
        <b/>
        <sz val="14"/>
        <rFont val="Trebuchet MS"/>
      </rPr>
      <t>Make: Mitsubishi PLCs:
Models:</t>
    </r>
    <r>
      <rPr>
        <sz val="14"/>
        <rFont val="Trebuchet MS"/>
      </rPr>
      <t xml:space="preserve">
PLC AC BASE UNIT                      FX2N-32MR-ES/UL 
Mitsubishi PLC MODULE               FX2N-32MR-001 
Mitsubishi PLC</t>
    </r>
    <r>
      <rPr>
        <b/>
        <sz val="14"/>
        <rFont val="Trebuchet MS"/>
      </rPr>
      <t xml:space="preserve">                            </t>
    </r>
    <r>
      <rPr>
        <sz val="14"/>
        <rFont val="Trebuchet MS"/>
      </rPr>
      <t>FX2N-48MR-ES/UL 
Programmable Controller            FX2N-48MR-001 
FX Series Control Module             FX2N-64MR-ES/UL 
PLC BASE UNIT                            FX2N-64MR-001 
FX Series Base I/O Module           FX2N-80MR-ES/UL 
PLC BASE UNIT                            FX2N-80MR-001 
FX Series I/O Control Module       FX2N-128MR-ES/UL 
FX2N -2AD 
12 BIT 2 Channel ANALOG INPUT MODULE  FX2N-2AD-001 
OUTPUT MODULE ANALOG 2 POINT 12 BIT  FX2N-2DA 
FX2N-2DA-001 
FX2N -4AD 
FX2N-4AD-001 
FX2N-4DA 
FX2N-4DA-001 
PT100 INPUT MODULE, 12 BIT, 4 Channel  FX2N-4AD-PT 
FX2N-4AD-TC 
FX3U-16MR-ES/UL 
FX3U-32MR-ES/A 
FX3U-48MR-ES/A 
FX3U-64MR-ES/A 
FX3U-80MR-ES/A 
Mitsubishi FX/A Series PLC Programming Cable usb-sc-09 
Mitsubishi PLC Cable MELSEC usb-sc09-fx</t>
    </r>
  </si>
  <si>
    <t xml:space="preserve">Muhammad Anees
Managing Director 
A.K Textile Parts
P-31, Baloch Market, Faisal Market, Darul Ehsan Town, Samundri Road, Faisalabad 38000, 
Pakistan.
Ph. +92418713285, Fax. +92412434228
Cell. +923008666528
E. Mail. aktextileparts@gmail.com
www.aktextileparts.com
</t>
  </si>
  <si>
    <t>RFQ (Maaz Marketing)
Mitsubishi data available gather and merge data from old enquiries</t>
  </si>
  <si>
    <t>FTLP8Z8LYJPFG</t>
  </si>
  <si>
    <t>EL edge photocell controller
erhardt-leimer FR5501 
erhardt-leimer FR5502
erhardt-leimer FR5503 (This model is in Datasheet)</t>
  </si>
  <si>
    <t>Muhammad Anees
Managing Director 
A.K Textile Parts
P-31, Baloch Market, Faisal Market, Darul Ehsan Town, Samundri Road, Faisalabad 38000, 
Pakistan.
Ph. +92418713285, Fax. +92412434228
Cell. +923008666528
E. Mail. aktextileparts@gmail.com
www.aktextileparts.com</t>
  </si>
  <si>
    <t xml:space="preserve">RFQ (Maaz Marketing)
Email this enquiry to given link email and germnay only
</t>
  </si>
  <si>
    <t>EL edge photocell controller</t>
  </si>
  <si>
    <t>https://www.google.com/search?newwindow=1&amp;biw=1920&amp;bih=937&amp;ei=CZJrXJCqI8K8rQGx4LaICg&amp;q=Erhardt%2BLeimer+edge+photocell+controller+FR5503&amp;oq=Erhardt%2BLeimer+edge+photocell+controller+FR5503&amp;gs_l=psy-ab.3...520.1122..1413...0.0..0.201.322.0j1j1......0....1..gws-wiz.......35i39.3efLy0LjZQQ
https://www.google.com/search?newwindow=1&amp;biw=1422&amp;bih=978&amp;ei=cJlrXIOJDobe9QP93ZqIDw&amp;q=erhardt-leimer+FR5501+&amp;oq=erhardt-leimer+FR5501+&amp;gs_l=psy-ab.3..35i39l2j0j0i30l7.3566.4680..4862...0.0..0.292.580.2-2......0....1j2..gws-wiz.......0i71j0i20i263.zfOH2j4eoB8
https://www.google.com/search?newwindow=1&amp;biw=1422&amp;bih=978&amp;ei=dplrXNPyBJv7rQGl3IKgAw&amp;q=erhardt-leimer+FR5502&amp;oq=erhardt-leimer+FR5502&amp;gs_l=psy-ab.3..0i71l5.34867.34867..35035...0.0..0.0.0.......0....1..gws-wiz.eNXgx_mQYdA
https://www.google.com/search?newwindow=1&amp;biw=1422&amp;bih=978&amp;ei=mZlrXNfCOci3rQHQ7qKQAQ&amp;q=erhardt-leimer+FR5503&amp;oq=erhardt-leimer+FR5503&amp;gs_l=psy-ab.3..0i13i30l2.8145.8287..8920...0.0..0.288.575.2-2......0....1..gws-wiz.......0i71j35i39.XYXA2cWo6Sw</t>
  </si>
  <si>
    <t>9DZP92XLFFB7X</t>
  </si>
  <si>
    <t xml:space="preserve">
Connector 40 pins
Model: Weidmuller
HDC Rockstar 1661240000
</t>
  </si>
  <si>
    <t>Arsalan: non profitable item</t>
  </si>
  <si>
    <t>Connector 40 pins (Weidmuller)</t>
  </si>
  <si>
    <t>https://www.google.com/search?q=HDC+Rockstar+1661240000&amp;oq=HDC+Rockstar+1661240000&amp;aqs=chrome..69i57&amp;sourceid=chrome&amp;ie=UTF-8
https://www.google.com/search?newwindow=1&amp;ei=WJBrXM2TFcif9QPx6rPgDA&amp;q=Rockstar+1661240000&amp;oq=Rockstar+1661240000&amp;gs_l=psy-ab.3...491077.491639..492010...0.0..0.302.1172.2-3j1......0....1..gws-wiz.......35i304i39.3sK7wciqBek</t>
  </si>
  <si>
    <t>IOUP9RJXE6XNK</t>
  </si>
  <si>
    <r>
      <rPr>
        <sz val="14"/>
        <rFont val="Trebuchet MS"/>
      </rPr>
      <t xml:space="preserve">Rotation collector
Qty 02
</t>
    </r>
    <r>
      <rPr>
        <sz val="14"/>
        <color rgb="FFFF0000"/>
        <rFont val="Trebuchet MS"/>
      </rPr>
      <t xml:space="preserve">
</t>
    </r>
    <r>
      <rPr>
        <b/>
        <sz val="14"/>
        <color rgb="FFFF0000"/>
        <rFont val="Trebuchet MS"/>
      </rPr>
      <t>=================</t>
    </r>
    <r>
      <rPr>
        <sz val="14"/>
        <rFont val="Trebuchet MS"/>
      </rPr>
      <t xml:space="preserve">
1. Part</t>
    </r>
    <r>
      <rPr>
        <b/>
        <sz val="14"/>
        <rFont val="Trebuchet MS"/>
      </rPr>
      <t xml:space="preserve"> </t>
    </r>
    <r>
      <rPr>
        <sz val="14"/>
        <rFont val="Trebuchet MS"/>
      </rPr>
      <t xml:space="preserve"> # </t>
    </r>
    <r>
      <rPr>
        <b/>
        <sz val="14"/>
        <rFont val="Trebuchet MS"/>
      </rPr>
      <t>SVTS B 01-S-A-02/02
2. Servotecnica SRC032/4</t>
    </r>
  </si>
  <si>
    <t>Hussain Riaz | Senior Officer Procurement
The Searle Company Limited
Address: F-319 SITE, Karachi, Pakistan
Work: +(92-21) 3257-8001-7 | Ext: 3084 
Cell: +(92) 333 3829055 
Email:Hussain.riaz@searlecompany.com|www.searlecompany.com</t>
  </si>
  <si>
    <t>Rotation collector</t>
  </si>
  <si>
    <t>https://www.servotecnica.com/de/homepage-de
https://www.google.com/search?q=SVTS+B+01-S-A-02/02&amp;newwindow=1&amp;source=lnms&amp;sa=X&amp;ved=0ahUKEwjonJbeiMzgAhW7LqYKHRP_Bk4Q_AUICSgA&amp;biw=1600&amp;bih=1101&amp;dpr=0.8
https://www.google.com/search?newwindow=1&amp;ei=l0xtXL3UFcK8rQGx4LaICg&amp;q=Servotecnica+SRC032%2F4&amp;oq=Servotecnica+SRC032%2F4&amp;gs_l=psy-ab.3..0i22i30.33037.33037..33672...0.0..0.121.121.0j1......0....2j1..gws-wiz.K3uhWLMC3w4
https://www.google.com/search?newwindow=1&amp;ei=uUxtXK6KMYqvyAPk9oawCA&amp;q=Servotecnica+SRC032%2F4+suppliers&amp;oq=Servotecnica+SRC032%2F4+suppliers&amp;gs_l=psy-ab.3..33i160.25121.26727..26840...0.0..0.156.1159.0j9......0....1..gws-wiz.......0i22i30j33i22i29i30.BjtBKH4ZmxU</t>
  </si>
  <si>
    <t>2EDPAC1BXZ1PA</t>
  </si>
  <si>
    <r>
      <rPr>
        <sz val="14"/>
        <rFont val="Trebuchet MS"/>
      </rPr>
      <t xml:space="preserve">Stepping Motor jiaocheng 
Type: 57BYGH802 -lg6 
for Longer pump Canaan Coating Machine
Qty: 02
</t>
    </r>
    <r>
      <rPr>
        <sz val="14"/>
        <color rgb="FFFF0000"/>
        <rFont val="Trebuchet MS"/>
      </rPr>
      <t>Due Date 25-02-19</t>
    </r>
  </si>
  <si>
    <t>112603 KSAN
http://www.kysanelectronics.com/Catalog/HB_Step_Motors.pdf</t>
  </si>
  <si>
    <t>Stepping Motor Jiaocheng</t>
  </si>
  <si>
    <t>https://www.google.com/search?q=57BYGH802&amp;oq=57BYGH802&amp;aqs=chrome..69i57j0l2.671j0j9&amp;sourceid=chrome&amp;ie=UTF-8
https://www.google.com/search?newwindow=1&amp;ei=agNsXNagDcLerQHDzp64Cg&amp;q=57BYGH802+china&amp;oq=57BYGH802+china&amp;gs_l=psy-ab.3...15897.17352..17544...0.0..0.159.797.0j6......0....1..gws-wiz.......35i304i39j0i13i30j0i10i30j33i160.ENfHDXSj44k
https://www.google.com/search?newwindow=1&amp;q=57BYGH+802+suppliers&amp;spell=1&amp;sa=X&amp;ved=0ahUKEwi35KPH8sfgAhXRfH0KHaLGDsoQBQgoKAA&amp;biw=1920&amp;bih=937</t>
  </si>
  <si>
    <t>GDSPBD9P1XJ3Y</t>
  </si>
  <si>
    <t xml:space="preserve">Installation, Commissioning and Programming of PLC and HMI on Tube Filling machine at Ray Pharma - including Delta/Fatek PLC with Analog Output Module
Rewiring of panel components as required for PLC installation 
 </t>
  </si>
  <si>
    <t>Aamir Mahmood
SENIOR ENGINEERING MANAGER
RAY PHARMA (PRIVATE) LIMITED
| Ray Pharma S-58, S.I.T.E, Hawks Bay Road, Karachi, Pakistan|
| Tel: +92.21. 3405.0441- 2 Ext.312 | Fax: +92.21.3520.6487|
| Cell: +92 .3212425902
| Email: aamir.mehmood@raypharma.com.pk |
| Web: www.raypharma.com.pk |</t>
  </si>
  <si>
    <t>Service Job !!!
Quotation Sent upon request of Mr. Qamar, and rates were also given by him(Fatronic).</t>
  </si>
  <si>
    <t>1FOPBNUBH7XC7</t>
  </si>
  <si>
    <t xml:space="preserve">LED Lamps With IP 65 Enclosure (Warm Light) 
60 Watt 230 V/IP65
Qty : 90 Nos 
</t>
  </si>
  <si>
    <t xml:space="preserve">Bashir Ahmad
Cell No: 0301-8281942
Email- b.ahmad@alfazalengineering.com, ba87217@gmail.com
website - http://www.alfazalengineering.com, http://www.siemens-alfazalengineering.com  </t>
  </si>
  <si>
    <t>on Hasan Marketing
Maaz: No reply from customer</t>
  </si>
  <si>
    <t>https://www.google.com/search?newwindow=1&amp;q=LED+Lamps+60+Watt+230V/IP65&amp;spell=1&amp;sa=X&amp;ved=0ahUKEwjZoK7vs8rgAhUQXysKHZDuDeEQBQgoKAA&amp;biw=1920&amp;bih=888
https://www.google.com/search?newwindow=1&amp;biw=1920&amp;bih=888&amp;ei=dlRtXM6BK4r69QPy_aTgBg&amp;q=LED+Lamps+60+Watt+230V%2FIP65+manufacturers&amp;oq=LED+Lamps+60+Watt+230V%2FIP65+manufacturers&amp;gs_l=psy-ab.3...32942.36389..36703...0.0..0.156.1824.0j14......0....1..gws-wiz.......0i71j35i302i39j33i160j33i21.8Fn6aB-L8x0</t>
  </si>
  <si>
    <t>7QPPCS93QTSUU</t>
  </si>
  <si>
    <t xml:space="preserve">
Fluke Phase Rotation Indicator
Model : 9040
Fluke Battery Analyzer
Model : BT 521
Qty: Each 01 
</t>
  </si>
  <si>
    <t>Ashraf Butt
Procurement Officer
GlaxoSmithKline OTC (Pvt) Ltd.
35 - Dockyard Road, west wharf , Karachi
Tel: 35274744 (Exxt: 4744)
ashraf.x.butt@gsk.com
Contact Person: Mr. Muhammad Mudassir
Tel       +92 22 2109551
Ext       374
Cell      0340-0378835</t>
  </si>
  <si>
    <t xml:space="preserve">Merge with fluke database
</t>
  </si>
  <si>
    <t>https://www.google.com/search?newwindow=1&amp;ei=lU9tXNeTOJmS9QONk46gAw&amp;q=Fluke+Phase+Rotation+Indicator+Model+%3A+9040&amp;oq=Fluke+Phase+Rotation+Indicator+Model+%3A+9040&amp;gs_l=psy-ab.12..33i22i29i30l2.35286.35286..37235...0.0..0.126.126.0j1......0....2j1..gws-wiz.ydPK9ze57Qg
https://www.google.com/search?newwindow=1&amp;ei=vE9tXOWaD5K4rQHBiarYBw&amp;q=Fluke+Battery+Analyzer+Model+%3A+BT+521&amp;oq=Fluke+Battery+Analyzer+Model+%3A+BT+521&amp;gs_l=psy-ab.3...0.0..253...0.0..0.0.0.......0......gws-wiz.7SAqcgsIzwE</t>
  </si>
  <si>
    <t>RIEPCWZWDUD62</t>
  </si>
  <si>
    <t>UNI-T Phase Rotation Indicator
Model : UT 261</t>
  </si>
  <si>
    <t>"Ashraf Butt
Procurement Officer
GlaxoSmithKline OTC (Pvt) Ltd.
35 - Dockyard Road, west wharf , Karachi
Tel: 35274744 (Exxt: 4744)
ashraf.x.butt@gsk.com
Contact Person: Mr. Muhammad Mudassir
Tel       +92 22 2109551
Ext       374
Cell      0340-0378835</t>
  </si>
  <si>
    <t>https://www.google.com/search?newwindow=1&amp;ei=FE9tXKqnG5a7rQGSl7TwCg&amp;q=UNI-T+Phase+Rotation+Indicator+UT+261&amp;oq=UNI-T+Phase+Rotation+Indicator+UT+261&amp;gs_l=psy-ab.3...8533.9282..9842...0.0..0.145.261.0j2......0....2j1..gws-wiz.......0i71.mYdCC8Sg3zU
https://www.google.com/search?newwindow=1&amp;ei=H09tXLPhJIiv9QPp-LagCA&amp;q=UNI-T+Phase+Rotation+Indicator+UT+261+suppliers&amp;oq=UNI-T+Phase+Rotation+Indicator+UT+261+suppliers&amp;gs_l=psy-ab.3..33i160.139152.141472..141591...0.0..0.251.1605.0j7j2......0....1..gws-wiz.......35i302i39j33i21.9CPxwi1igWg</t>
  </si>
  <si>
    <t>9UTPDCC1AMJAX</t>
  </si>
  <si>
    <r>
      <rPr>
        <sz val="14"/>
        <rFont val="Trebuchet MS"/>
      </rPr>
      <t xml:space="preserve">water bath tube
Size: Common / standard size test tubes.
</t>
    </r>
    <r>
      <rPr>
        <sz val="14"/>
        <color rgb="FFFF0000"/>
        <rFont val="Trebuchet MS"/>
      </rPr>
      <t>Quantity Not Confirmed !!!</t>
    </r>
  </si>
  <si>
    <t>Barrett Hodgson Pakistan (Pvt.) Ltd. 
saeed.ahmed@BarrettHodgson.com
PR# 0010001816</t>
  </si>
  <si>
    <t>Quantity Not Confirmed !!!</t>
  </si>
  <si>
    <t>LZOPEX7GC8LX2</t>
  </si>
  <si>
    <t>INDUCTION MOTOR 3-PHASE, 4KW,400V, TYPE:ABA 132M-6-,960 RPM,9.26A,S1 CLASS, 50HZ,IP55,FOOT MOUNTED SIEMENS/ABB EU</t>
  </si>
  <si>
    <t>Muhammad Rehan Anwar
Procurement Officer
Procurement Department– Processing Team 
Bestway Cement Limited | 8th Floor  | UBL Building, Jinnah Avenue  | Islamabad 44000, Pakistan. 
Tel: +92 51 835 5139 (Ext-324) | Fax: +92 51 265 4865 | UAN: +92 51 111 111 722
Website: www.bestway.com.pk
E-mail:  quotations1@bestway.com.pk</t>
  </si>
  <si>
    <t>44KPFE9Y5GIPJ</t>
  </si>
  <si>
    <t>Oil Filter, P/N: 23530411, Make: Detroit Diesel or equivalent. (For Engine Model # 81247312. Unit # 12VF011014, Make: Clark Detroit)
Qty: 4
Fuel Filter Primary, P/N: 23530642, Make: Detroit Diesel or equivalent. (For Engine Model # 81247312. Unit # 12VF011014, Make: Clark Detroit)
Qty: 1
Fuel Filter Secondary. P/N: 23530643, Make: Detroit Diesel or equivalent. (For Engine Model # 81247312. Unit # 12VF011014, Make: Clark Detroit)
Qty: 1
Fuel Filter Primary, P/N: 23518528, Make: Detroit Diesel or equivalent. (For Engine Model # 81637405, Unit # 16VF013222, Make: Detroit)
Qty: 1
Fuel Filter Secondary, P/N: 23518532, Make: Detroit Diesel or equivalent. (For Engine Model # 81637405. Unit # 16VF013222, Make: Detroit)
Qty: 1
Air Filter Element, P/N: 71338003. (For Engine Model # 81637405, Unit # 16VF013222, Make: Detroit)
Qty: 2
Oil Filter, P/N: 23530407, Make: Detroit Diesel or equivalent. (For Engine Model # 81637405, Unit # 16VF013222. Make: Detroit)
Qty: 4
Air Filter. (For Engine Model # 81247312. Unit # 12VF011014, Make: Clark Detroit)
Qty: 2
RFQ# RZ-O-1728</t>
  </si>
  <si>
    <t>ASIA PETROLEUM
rafiha.zaidi@asiapetroleum.com
Address: D-52, Block-4, Scheme-5,
Clifton, Karachi Pakistan
Phone: 92-21-111-275-111
Fax: 92-21-35294040</t>
  </si>
  <si>
    <t>Oil Filter (Detroit Diesel or equivalent)</t>
  </si>
  <si>
    <t xml:space="preserve">https://www.google.com/search?q=Detroit+Diesel+23530411&amp;newwindow=1&amp;source=lnms&amp;sa=X&amp;ved=0ahUKEwjS3q6av8zgAhXDL48KHb15AP0Q_AUICSgA&amp;biw=1920&amp;bih=937&amp;dpr=1
https://www.google.com/search?newwindow=1&amp;biw=1920&amp;bih=937&amp;ei=7mxuXJxtkpPCA-eUr_AN&amp;q=Detroit+Diesel+23530642+-%22amazon%22+-%22ebay%22&amp;oq=Detroit+Diesel+23530642+-%22amazon%22+-%22ebay%22&amp;gs_l=psy-ab.3...4188.11922..12161...0.0..0.293.4772.2-17......0....1..gws-wiz.......35i302i39.FjdP_x4iDwc
https://www.google.com/search?newwindow=1&amp;biw=1920&amp;bih=937&amp;ei=-2xuXNimCovcvgT6p5LABw&amp;q=Detroit+Diesel+23530643+-%22amazon%22+-%22ebay%22&amp;oq=Detroit+Diesel+23530643+-%22amazon%22+-%22ebay%22&amp;gs_l=psy-ab.3...16321.16321..16917...0.0..0.290.290.2-1......0....2j1..gws-wiz.vsAezEKXkZU
https://www.google.com/search?newwindow=1&amp;biw=1920&amp;bih=937&amp;ei=DW1uXJKOIp6UwgOYg4LACQ&amp;q=Detroit+Diesel+23518528+-%22amazon%22+-%22ebay%22&amp;oq=Detroit+Diesel+23518528+-%22amazon%22+-%22ebay%22&amp;gs_l=psy-ab.3...14093.14093..14770...0.0..0.274.274.2-1......0....2j1..gws-wiz.PenzKMpKx0Q
https://www.google.com/search?newwindow=1&amp;biw=1920&amp;bih=937&amp;ei=HW1uXJfgHIuAvgS99bXwBA&amp;q=Detroit+Diesel+23518532+-%22amazon%22+-%22ebay%22&amp;oq=Detroit+Diesel+23518532+-%22amazon%22+-%22ebay%22&amp;gs_l=psy-ab.3...15491.15491..16030...0.0..0.281.281.2-1......0....2j1..gws-wiz.P9ZSa6jbEWE
https://www.google.com/search?newwindow=1&amp;biw=1920&amp;bih=937&amp;ei=Lm1uXIbxKszOvgSyubDYDQ&amp;q=Detroit+Diesel+71338003+-%22amazon%22+-%22ebay%22&amp;oq=Detroit+Diesel+71338003+-%22amazon%22+-%22ebay%22&amp;gs_l=psy-ab.3...13893.13893..14376...0.0..0.275.275.2-1......0....2j1..gws-wiz.DmIMFb6SDXc
https://www.google.com/search?newwindow=1&amp;biw=1920&amp;bih=937&amp;ei=Pm1uXMTTDsTFvQTr7oXYDQ&amp;q=Detroit+Diesel+23530407+-%22amazon%22+-%22ebay%22&amp;oq=Detroit+Diesel+23530407+-%22amazon%22+-%22ebay%22&amp;gs_l=psy-ab.3...18323.18323..18879...0.0..0.279.279.2-1......0....2j1..gws-wiz.......0i71.6t5Ee8E04mc
</t>
  </si>
  <si>
    <t>70MPG53GPN4HW</t>
  </si>
  <si>
    <r>
      <rPr>
        <sz val="14"/>
        <rFont val="Trebuchet MS"/>
      </rPr>
      <t xml:space="preserve">Fiber Optic Sensor with Display , PNP , M8 , S7-5-E-P  , 950551030 
Manufacture Datasensor ,  DataLogic 
Qty 02
=================
</t>
    </r>
    <r>
      <rPr>
        <b/>
        <sz val="14"/>
        <rFont val="Trebuchet MS"/>
      </rPr>
      <t>S7-5-E-P 950551030</t>
    </r>
    <r>
      <rPr>
        <sz val="14"/>
        <rFont val="Trebuchet MS"/>
      </rPr>
      <t xml:space="preserve"> DATALOGIC Fiber optic amplifier with display M8 connector pnp</t>
    </r>
  </si>
  <si>
    <t>https://www.google.com/search?q=950551030&amp;oq=950551030&amp;aqs=chrome..69i57&amp;sourceid=chrome&amp;ie=UTF-8</t>
  </si>
  <si>
    <t>8PWPHFQYFUUKF</t>
  </si>
  <si>
    <t xml:space="preserve">For Mori Korsch Ph-322 Compression Machine. 
List is in email </t>
  </si>
  <si>
    <t xml:space="preserve">Saad: QHY-PID-2F2-PJW8-1 
for Mitsubishi Items Letter Sent
Saad: QHY-PID-2F2-PJW8-2 
for Omron Items Letter Sent
Saad: QHY-PID-2F2-PJW8-3 
for Koyo Items Letter Sent
Saad: QHY-PID-2F2-PJW8-4 
for Oriental Items Letter Sent
Saad: QHY-PID-2F2-PJW8-5 
for Pulsotronic items Letter Sent
Saad: QHY-PID-2F2-PJW8-6 
for Nissei items Letter Sent
Saad: QHY-PID-2F2-PJW8-7 
for Keyence items Letter Sent
Saad: QHY-PID-2F2-PJW8-8
for ShinkoDenki items Letter Sent
</t>
  </si>
  <si>
    <t>For Koyo
https://www.google.com/search?q=FC-161F-C+koyo&amp;oq=FC-161F-C+koyo&amp;aqs=chrome..69i57j0.3527j0j4&amp;sourceid=chrome&amp;ie=UTF-8
For Oriental:
https://www.google.com/search?newwindow=1&amp;ei=Agd1XNTSEcLKvgSdioGABw&amp;q=udk-2120+-amazon+-ebay+-alibaba+-aliexpress+-indiamart&amp;oq=udk-2120+-amazon+-ebay+-alibaba+-aliexpress+-indiamart&amp;gs_l=psy-ab.3...17963.30705..39084...0.0..0.263.5054.3j41j2......0....1..gws-wiz.......0i30j0i22i30.mYDRpVb9a5k
For Pulsotronic
https://www.google.com/search?newwindow=1&amp;ei=3gd1XNHSEofgvASCuIXoAQ&amp;q=9962-5065+pulsotronic&amp;oq=9962-5065+pulsotronic&amp;gs_l=psy-ab.3...27348.30235..30842...0.0..0.158.1525.0j12......0....1..gws-wiz.Er8ldq7e4vA
For Nissei
https://www.google.com/search?newwindow=1&amp;ei=vwh1XKHzH9n99QPs-KL4Dw&amp;q=nissei+v-pq+2001+-ebay+-amazon&amp;oq=nissei+v-pq+2001+-ebay+-amazon&amp;gs_l=psy-ab.3...1914.1914..2642...0.0..0.269.269.2-1......0....1..gws-wiz.m_KxyLZUYZE
For Keyence 
https://www.google.com/search?newwindow=1&amp;ei=dgh1XKKuJJL0rQGvyp_YAQ&amp;q=MS2-H150+keyence&amp;oq=MS2-H150+keyence&amp;gs_l=psy-ab.3..0i22i30l2.2804.4554..4811...0.0..0.290.1979.2-7......0....1..gws-wiz.......0i30.ZhVfJZ6POSM
ShinkoDenki
https://www.google.com/search?newwindow=1&amp;q=ShinkoDenki+suppliers&amp;nfpr=1&amp;sa=X&amp;ved=0ahUKEwihsN71q9ngAhVFPY8KHaKiBE8QvgUIKSgB&amp;biw=1920&amp;bih=937</t>
  </si>
  <si>
    <t>QHYPID2F2PJW8</t>
  </si>
  <si>
    <t>Dissolution Vessel (Plastic)
Qty: 30 EA
Most Urgent 
latest by 25th Feb -2018</t>
  </si>
  <si>
    <t xml:space="preserve">Barrett Hodgson Pakistan (Pvt.) Ltd. 
saeed.ahmed@BarrettHodgson.com
</t>
  </si>
  <si>
    <t>Maaz: Merged with old database of dissolution vessel
Arsalan: Plastic vesell not qouted</t>
  </si>
  <si>
    <t>Dissolution Vessel (Plastic)</t>
  </si>
  <si>
    <t>https://www.google.com/search?newwindow=1&amp;ei=VN1vXKKuA8G0rQHJmbOQBw&amp;q=Dissolution+Vessel+Plastic+-%22pdf%22&amp;oq=Dissolution+Vessel+Plastic+-%22pdf%22&amp;gs_l=psy-ab.3...3305.4632..4888...0.0..0.277.277.2-1......0....1..gws-wiz.AN35mCKFpnE</t>
  </si>
  <si>
    <t>116PKZ3D7XQFU</t>
  </si>
  <si>
    <t>Ozone analyzer   SWAN analytical instrument,   
Product no: A-26-111-001, 
Model : AM1-2 type  : Trides     
serial no : 4652   
Vers : 2 -A   
power rating: 100—240 VAC 50/60 Hz 20 VA
=====
Analyzer AMI Codes-II</t>
  </si>
  <si>
    <t>Hafsa Abdul Hai
Utilities and Electrical Engnieer,
Nestle, PQF,
Cell # : 0322-3599261
Ms.Hafsa@pk.nestle.com</t>
  </si>
  <si>
    <t>swan@swan.ch
info@swaninstrumente.de
info@bestinstruments.NL</t>
  </si>
  <si>
    <t>98ZPLZX16UZZS</t>
  </si>
  <si>
    <t>RG7 Coaxial Mixing Copper Cable
Make: Black Copper/Pony
qty: 2,000 FT
Requisition # 3700021752</t>
  </si>
  <si>
    <t>Muhammad Baqar Ali
Cell #:+923008690335
Email:mbali@engro.com
CC: fbshamshad@engro.com</t>
  </si>
  <si>
    <t>Saad: Found 7 emails only</t>
  </si>
  <si>
    <t>RG7 Coaxial Copper Cable</t>
  </si>
  <si>
    <t>https://www.google.com/search?newwindow=1&amp;q=RG7+Coaxial+Mixing+Copper+Cable&amp;tbm=isch&amp;source=univ&amp;sa=X&amp;ved=2ahUKEwjiwNKX6NjgAhVMvY8KHbTXD1sQsAR6BAgEEAE&amp;biw=1920&amp;bih=937
https://www.google.com/search?newwindow=1&amp;biw=1920&amp;bih=937&amp;ei=meJ0XLagJsrLvgSTsaaYDQ&amp;q=RG7+coaxial+cable+Black+Copper&amp;oq=RG7+coaxial+cable+Black+Copper&amp;gs_l=psy-ab.3...7356.13083..13186...0.0..0.144.1637.0j13......0....1..gws-wiz.......0i71.-BvgfTKKDPk
https://www.google.com/search?newwindow=1&amp;biw=1920&amp;bih=937&amp;ei=p-J0XLj5N6KcvQTB-rvQBA&amp;q=Black+Copper+suppliers&amp;oq=Black+Copper+suppliers&amp;gs_l=psy-ab.3...34179.44625..44785...0.0..0.147.1779.0j14......0....1..gws-wiz.......0i71j35i39j0i67j0i7i30j0j0i20i263j0i10j0i22i30j0i8i13i30j33i160.jAn_RQSgY70</t>
  </si>
  <si>
    <t>4R2PNDEEW8KBY</t>
  </si>
  <si>
    <t>FILTER,FUEL:
1. MITSUBISHI/ME:054238
2. MITSUBISHI/ME064354
3. MITSUBISHI/ME164856
4. MITSUBISHI FUSO:ME056670
Requisition # 3700021466</t>
  </si>
  <si>
    <t>FUSO filter (MITSUBISHI)</t>
  </si>
  <si>
    <t>https://www.google.com/search?newwindow=1&amp;biw=1920&amp;bih=937&amp;ei=pHlzXMWKE4m2rQGs3oLAAw&amp;q=MITSUBISHI+FUSO+ME056670+-%22ebay%22+-+%22aliexpress%22&amp;oq=MITSUBISHI+FUSO+ME056670+-%22ebay%22+-+%22aliexpress%22&amp;gs_l=psy-ab.3...3740.5955..6211...0.0..0.295.2727.2-10......0....1..gws-wiz.VsFFgnqtnGk
https://www.google.com/search?newwindow=1&amp;biw=1920&amp;bih=937&amp;tbm=isch&amp;sa=1&amp;ei=vnlzXJS3M8-3rQGSnpXABA&amp;q=MITSUBISHI+FUSO+ME056670&amp;oq=MITSUBISHI+FUSO+ME056670&amp;gs_l=img.3...6619.7097..7361...0.0..0.279.279.2-1......1....1..gws-wiz-img.rIMovrGbYpU#imgrc=fuw-KiwLiWzkoM:
https://www.google.com/search?newwindow=1&amp;biw=1920&amp;bih=937&amp;tbm=isch&amp;sa=1&amp;ei=x3lzXJDaEsuc9QPa8ZeIDw&amp;q=FUSO+ME056670&amp;oq=FUSO+ME056670&amp;gs_l=img.3..35i39.18937.18937..19233...0.0..0.281.281.2-1......1....1..gws-wiz-img.AiUZQ1J1DCY#imgrc=l0zx_xc8E_9jcM:
https://www.google.com/search?q=ME054238&amp;oq=ME054238&amp;aqs=chrome..69i57j69i58.1719j0j9&amp;sourceid=chrome&amp;ie=UTF-8
https://www.google.com/search?q=ME064354&amp;oq=ME064354&amp;aqs=chrome..69i57&amp;sourceid=chrome&amp;ie=UTF-8
https://www.google.com/search?q=ME164856&amp;oq=ME164856&amp;aqs=chrome..69i57&amp;sourceid=chrome&amp;ie=UTF-8</t>
  </si>
  <si>
    <t>JJ4PPX17PSXY2</t>
  </si>
  <si>
    <t xml:space="preserve">Friability Tester </t>
  </si>
  <si>
    <t>this enquiry was enter on boss order not received by email</t>
  </si>
  <si>
    <t>Friability Tester</t>
  </si>
  <si>
    <t>https://www.google.com/search?newwindow=1&amp;ei=InR3XJiVLtv5rQHdhIfgAQ&amp;q=Friability+Tester&amp;oq=Friability+Tester&amp;gs_l=psy-ab.3..35i39j0l7j0i10j0.1422.4653..5014...1.0..0.290.855.2-3......0....1..gws-wiz.......0i71j0i20i263j0i22i30.jyjjidUZ0pU
https://www.google.com/search?newwindow=1&amp;ei=KHR3XM2RMIeS9QO10pSACw&amp;q=Friability+Tester+europe+manufactuer&amp;oq=Friability+Tester+europe+manufactuer&amp;gs_l=psy-ab.3..33i21l2.9741.17460..17789...0.0..0.341.5753.2-7j12......0....1..gws-wiz.......0i71j0i20i263j0j0i10j0i22i30j33i160j33i22i29i30j33i10.d8GDTg_YWh0
https://www.google.com/search?newwindow=1&amp;ei=O3R3XIyYGI67rQHP873ABA&amp;q=Friability+Tester+manufacturer&amp;oq=Friability+Tester+manufacturer&amp;gs_l=psy-ab.3..0i5i30.45992.45992..46904...0.0..0.282.282.2-1......0....1..gws-wiz.cEY1R1Nqm0Y</t>
  </si>
  <si>
    <t>6YLPP2PY73LHL</t>
  </si>
  <si>
    <t>MNR: 3 842 530 352
TUERSCHLOSS
DOOR LOCK 
CS:GL SCHLIESSG.
BOSCH REXROTH AG
Germany</t>
  </si>
  <si>
    <t>Muhammad Asjad
Manager (Sales &amp; Admin)
0300 8295079
Business Links Int’l (Pvt) Ltd.
2nd Floor, Twin Star Chambers,
Mumtaz Hasan Road,
Karachi - 74000.
P A K I S T A N .
Tel : + 92 21 3241 9227
Fax : + 92 21 3241 9476
asjad@businesslinks-pk.com</t>
  </si>
  <si>
    <t xml:space="preserve">CXQ-JBH-JLP-YD3G
merge above code database
and ADD info@boschrexroth.de
</t>
  </si>
  <si>
    <t>https://www.google.com/search?newwindow=1&amp;ei=K392XLuKHMqFvQS2kZnwBw&amp;q=3+842+530+352&amp;oq=3+842+530+352&amp;gs_l=psy-ab.3...18438.18438..18765...0.0..0.117.117.0j1......0....1..gws-wiz.NwyD8mLKaBw
https://www.google.com/search?newwindow=1&amp;ei=P392XO_dEsvmvASorragBA&amp;q=BOSCH+REXROTH+3842530352&amp;oq=BOSCH+REXROTH+3842530352&amp;gs_l=psy-ab.3...57713.62132..62644...0.0..0.129.601.0j5......0....2j1..gws-wiz.9RzsURzCtDs</t>
  </si>
  <si>
    <t>G9TPQ5JWIX5U4</t>
  </si>
  <si>
    <t>PP Scoop 1000ML  qty 10     
Food Grade 
PP Jug 2000ML qty 4 
Food Grade
PICTURES ATTACHED</t>
  </si>
  <si>
    <t>Afzal Ghani, 
Asst.Procurement Officer, 
Postal Address: P.O Ferozsons, Amangarh, Nowshera, K.P.K, |pro.nowshera@ferozsons-labs.com|Website:www.ferozsons-labs.com|0923-650145, 0312-9486757,03458553396</t>
  </si>
  <si>
    <t>https://www.google.com/search?newwindow=1&amp;ei=e3R3XKjGLNGtrQGd_KOgBA&amp;q=PP+Scoop+Food+Grade+1000ML&amp;oq=PP+Scoop+Food+Grade+1000ML&amp;gs_l=psy-ab.3...4677.5688..6107...1.0..0.390.669.2-1j1......0....2j1..gws-wiz.p_h_PSa27zo
https://www.google.com/search?newwindow=1&amp;ei=lXR3XKUFjr-tAaCKtZAE&amp;q=PP+Jug+2000ML+Food+Grade&amp;oq=PP+Jug+2000ML+Food+Grade&amp;gs_l=psy-ab.3..35i39.2152.2575..2848...0.0..0.291.291.2-1......0....1..gws-wiz.bQ29y_VES-4</t>
  </si>
  <si>
    <t>F7ZPSWSD5GMQM</t>
  </si>
  <si>
    <t>Hot Oil Heater Instruments
"MAIN FUEL PRESSURE REGULATOR, DUCTILE IRON BODY, Model# 299H SET @ 10 PSIG, INLET GAS PRESSURE 100 PSIG, 2"" NPT CONNECTION, MAX INLET PRESSURE 150 PSI, SET RANGE 6-16 PSIG, Make: Fisher USED FOR PCV-5741 AT GPF-IV" 
-------------------------------------------------
Hot Oil Heater Instruments
"Pressure Relief valve, Mode: 289H-43 1"" npt with 10-20 psi spring range DUCTILE IRON BODY, make: FISHER USED FOR PCV-5742 AT GPF-IV Application: Hot oil heater, Mode#: HCI-18010-50-0, Seril#:HI04-187, Make: Heatec"
------------------------------------------------
Hot Oil Heater Instruments
BackPressure/Relief Valve
Size: 25mm
Set Press: 15psi
Operating Presure: 10psi
Range: 10-20psi
Part# 289H-43
Body: Ductile iron body
Make: Fisher
QTY 2
----------------------------------------
Pressure Relief Valve
Type : 627-550
Max. Inlet: 250 Psi
Spring Range: 35-80 PSIG
Trim Material: SST
orifice: 1/4""
Process connection: 1"" NPTF
Make: Fisher
------------------------------------------
"Train-II Instruments
Pressure Relief Valve
Type : 627-582
Max. Inlet: 250 Psi
Spring Range: 5-20 psig
Spring Range: 05-20 PSIG
Trim Material: SST
orifice: 3/8""
Process connection: 1"" NPTF
Make: Fisher
-------------------------
Pressure Relief Valve    
Type : 630R
Max. Inlet: 250 PSI
Max. Emergency Inlet: 550 PSI
Spring Range: 50-95 PSIG
Trim Material: SST
orifice: 3/8""
Process connection: 1"" NPTF
Make: Fisher BIG JOE
---------------------------
Pressure Relief Valve
Serial No.: 6-04 
Pressure Units: PSIG 
Max. Inlet: 125 
Temp: 180 drgF 
Spring Range: 2-7 
Trim Material: BUNA.N 
Max Allowable Inlet Pressure: 125 
MFG: FISHER:98: L-22 
QTY 2"</t>
  </si>
  <si>
    <t>Merge with emerson fisher data</t>
  </si>
  <si>
    <t>Hot Oil Heater Instruments (Fisher)</t>
  </si>
  <si>
    <t>https://www.google.com/search?newwindow=1&amp;ei=LbF3XL6GJZOGyAO46oOYCQ&amp;q=Fisher+299H&amp;oq=Fisher+299H&amp;gs_l=psy-ab.3..35i39l2j0j0i20i263j0i10j0l3j0i67j0.3285.3628..3924...0.0..0.301.865.2-2j1......0....1..gws-wiz.......0i71.wsgXoZ7YkUo
https://www.google.com/search?newwindow=1&amp;ei=MrF3XIapGYT5rQGMq56oDw&amp;q=Fisher+299H+suppliers&amp;oq=Fisher+299H+suppliers&amp;gs_l=psy-ab.3...7480.10359..10679...0.0..0.317.3033.2-3j7......0....1..gws-wiz.......0i71j0i20i263j0i67j0j0i22i30j33i160.RwloIIxQ3SE
https://www.google.com/search?newwindow=1&amp;ei=qrp3XN-ZApaUwgP0jJD4BQ&amp;q=fisher+289H-43&amp;oq=fisher+289H-43&amp;gs_l=psy-ab.3..0i30.8106.8746..8882...0.0..0.128.841.0j7......0....1..gws-wiz.......0i7i30.P_fDToKRqzQ
https://www.google.com/search?newwindow=1&amp;biw=1920&amp;bih=937&amp;ei=48N3XOP3DITQvQTm9ZzwCw&amp;q=Fisher+BIG+JOE+630+R+suppliers+-%22ebay%22+-%22alibaba%22&amp;oq=Fisher+BIG+JOE+630+R+suppliers+-%22ebay%22+-%22alibaba%22&amp;gs_l=psy-ab.3...1709.4452..5457...0.0..0.157.1209.0j11......0....1..gws-wiz.9PJa3jdLxg0</t>
  </si>
  <si>
    <t>F8JPSXYUSHNM3</t>
  </si>
  <si>
    <t>Hot Oil Heater Instruments
"MODULATING CONTROL ACTUATOR. MANUFACTURER= RCS-ELECTRPOWR, MODEL: MAR 10-30 SERIAL NO. 20420.S02, VOLTS=220, HZ=50-60, L.R AMPS=0.25       ENCLOSURE= NEMA-7 (CL-1 GRP.-C/D, CL-2 GRP.-E/F/G), Make: ECS USED FOR TY-5729 AT GPF-IV Application: Hot oil heater, Mode#: HCI-18010-50-0, Seril#:HI04-187, Make: Heatec"</t>
  </si>
  <si>
    <t>MODULATING CONTROL ACTUATOR (Heatec)</t>
  </si>
  <si>
    <t>https://www.google.com/search?newwindow=1&amp;q=RCS-ELECTRIPOWER+MAR10-30&amp;spell=1&amp;sa=X&amp;ved=0ahUKEwj_seyTld7gAhXab30KHbCzAGEQBQgoKAA&amp;biw=1920&amp;bih=937
https://www.google.com/search?newwindow=1&amp;biw=1920&amp;bih=937&amp;ei=nrB3XM6oF4uf9QPg363QBA&amp;q=RCS-ELECTRIPOWER+MAR10-30+suppliers+-%22pdf%22&amp;oq=RCS-ELECTRIPOWER+MAR10-30+suppliers+-%22pdf%22&amp;gs_l=psy-ab.3...192282.198345..198441...0.0..0.674.5815.2-4j9j0j3......0....1..gws-wiz.......0i71j35i302i39j33i160.qGk_dVwDtJk</t>
  </si>
  <si>
    <t>2JMPUI95EWZIG</t>
  </si>
  <si>
    <t>Hot Oil Heater Instruments
"PILOT FUEL REGULATOR, INVENSYS MODEL: 043-B , 1/2 INCH NPT CONNECTION, Die-Cast Aluminum BODY, SPRING RATING = 1-2 PSIG, 3/16"" RIFICE, Make: INVENSYS USED FOR PCV-5733 AT GPF-IV Application: Hot oil heater, Mode#: HCI-18010-50-0, Seril#:HI04-187, Make: Heatec"</t>
  </si>
  <si>
    <t>Saad: found only 21 emails</t>
  </si>
  <si>
    <t>PILOT FUEL REGULATOR (INVENSYS)</t>
  </si>
  <si>
    <t>https://www.google.com/search?q=INVENSYS+043-B+REGULATOR&amp;oq=INVENSYS+043-B+REGULATOR&amp;aqs=chrome..69i57j69i60l2.919j0j4&amp;sourceid=chrome&amp;ie=UTF-8
https://www.google.com/search?newwindow=1&amp;ei=FbF3XPSlBs-99QOZ6omAAQ&amp;q=INVENSYS+043-B+REGULATOR+supplier&amp;oq=INVENSYS+043-B+REGULATOR+supplier&amp;gs_l=psy-ab.3..33i21.96347.97850..98165...0.0..0.364.2586.2-1j7......0....1..gws-wiz.......0i71j35i302i39j33i160.i_LsNV69TpQ</t>
  </si>
  <si>
    <t>G3ZPUP6NKDX41</t>
  </si>
  <si>
    <t xml:space="preserve">Hot Oil Heater Instruments
"PILOT FUEL AIR RATIO REGULATOR, SPRING 15-33 "" WC NORTH AMERICAN MODEL: 7218-0 B, CAST IRON BODY BUNA N DIAPHRAGM, 3/4 NPT CONNECTIONS, Make: North American USED FOR PCV-5734 AT GPF-IV Application: Hot oil heater, Mode#: HCI-18010-50-0, Seril#:HI04-187, Make: Heatec"
</t>
  </si>
  <si>
    <t>Maaz: found only 10 emails</t>
  </si>
  <si>
    <t>PILOT FUEL AIR RATIO REGULATOR (Heatec)</t>
  </si>
  <si>
    <t>https://www.google.com/search?newwindow=1&amp;ei=FLN3XIPSBIj6vASy9afAAg&amp;q=North+American+7218-0+B+-%22ebay%22&amp;oq=North+American+7218-0+B+-%22ebay%22&amp;gs_l=psy-ab.3..0i71l7.0.0..49212...0.0..0.0.0.......0......gws-wiz.73Rri9fJctM
https://www.google.com/search?newwindow=1&amp;ei=RrN3XMuADMj89QPe8YWwDg&amp;q=North+American+7218-0+B+suppliers+-%22ebay%22&amp;oq=North+American+7218-0+B+suppliers+-%22ebay%22&amp;gs_l=psy-ab.3...26811.28330..28417...0.0..0.155.1170.0j9......0....1..gws-wiz.......0i71.eNSrhUC-ztg</t>
  </si>
  <si>
    <t>2RIPXJM4GAAXZ</t>
  </si>
  <si>
    <t>Hot Oil Heater Instruments
"Plug Spark with cable boot connector,  
Model SI-141, Make:Auburn USED FOR IG-5728 AT GPF-IV 
Application: Hot oil heater, Mode#: HCI-18010-50-0, 
Seril#:HI04-187, Make: Heatec"</t>
  </si>
  <si>
    <t>Maaz: found only 11 emails
(Arsalan)
http://www.auburnignitors.com/si-141.JPG</t>
  </si>
  <si>
    <t>Plug Spark with cable boot connector (Heatec)</t>
  </si>
  <si>
    <t>https://www.google.com/search?newwindow=1&amp;ei=irN3XKnxCJem9QPS7IPoBw&amp;q=SI-141+AUBURN+IGNITER&amp;oq=SI-141+AUBURN+IGNITER&amp;gs_l=psy-ab.3...42309.42309..42866...0.0..0.165.165.0j1......0....2j1..gws-wiz.......0i71.H14plAfROhs
https://www.google.com/search?newwindow=1&amp;ei=tbN3XP6TPMb9rQGqjazIAw&amp;q=SI-141+AUBURN+IGNITER+suppliers&amp;oq=SI-141+AUBURN+IGNITER+suppliers&amp;gs_l=psy-ab.3...6000.8799..9223...0.0..0.193.1488.0j10......0....1..gws-wiz.......0i71j35i302i39j33i21j33i160.KI5F3btTymI</t>
  </si>
  <si>
    <t>1ZQPY2IJBKPYR</t>
  </si>
  <si>
    <t>Hot Oil Heater Instruments
"TRANSFORMER,IGNITION:     PRIMARY VOLTAGE: 240V 50 Hz     SECONDARY VOLTAGE: 6000V     APPLICATION: HOT OIL HEATER TEXT:TRANSFORMER, IGNITION PRIMARY=240V 50HZ, 150VA, SECONDARY=6000V, 23MA,50 CAT 1196, TYPE=PF, Make: ALLANSON, P/N: 1196PF, USED FOR TRX-5728 AT GPF-IV, Application: Hot oil heater, Model#: HCI-18010-50-0, Serisl#: HI04-187, Make: Heatec MANUFACTURER DETAILS: MFG: ALLANSON:1196PF"</t>
  </si>
  <si>
    <t>Maaz: found only 15 emails</t>
  </si>
  <si>
    <t>TRANSFORMER IGNITION (ALLANSON) (Heatec)</t>
  </si>
  <si>
    <t>https://www.google.com/search?newwindow=1&amp;ei=N7R3XObfOdXw9QOyrL34Cw&amp;q=ALLANSON+1196-PF&amp;oq=ALLANSON+1196-PF&amp;gs_l=psy-ab.3...5189.5189..5421...0.0..0.128.128.0j1......0....1..gws-wiz.lqPRztdVev0
https://www.google.com/search?newwindow=1&amp;ei=PrR3XKOwCZbc9QPaoaGQBA&amp;q=ALLANSON+1196-PF+suppliers&amp;oq=ALLANSON+1196-PF+suppliers&amp;gs_l=psy-ab.3...11491.13281..13600...0.0..0.166.1472.0j10......0....1..gws-wiz.......0i71j35i302i39j33i160j33i10i160.h5wHt10V2mk</t>
  </si>
  <si>
    <t>I9VPZ846WLTA6</t>
  </si>
  <si>
    <r>
      <rPr>
        <sz val="14"/>
        <rFont val="Trebuchet MS"/>
      </rPr>
      <t xml:space="preserve">Hot Oil Heater Instruments
"Stack thermocouple = J TYPE, P/N: </t>
    </r>
    <r>
      <rPr>
        <b/>
        <sz val="14"/>
        <rFont val="Trebuchet MS"/>
      </rPr>
      <t>J14R-9-25-15-8C12</t>
    </r>
    <r>
      <rPr>
        <sz val="14"/>
        <rFont val="Trebuchet MS"/>
      </rPr>
      <t xml:space="preserve"> X,W, DUAL SENSOR, 0-900 C 3/4 PROCESS CONNECTION, SENSOR = 6MM DIA, M20, ALUM. BODY, IP-67, Make: PYROMATION USED FOR TT-5729A AT GPF-IV Application: Hot oil heater, Mode#: HCI-18010-50-0, Seril#:HI04-187, Make: Heatec"</t>
    </r>
  </si>
  <si>
    <t>Saad: found only 4 emails</t>
  </si>
  <si>
    <t>PYROMATION</t>
  </si>
  <si>
    <t xml:space="preserve">https://www.mmcontrol.com/contact.php
https://www.google.com/search?newwindow=1&amp;biw=1920&amp;bih=937&amp;ei=2rV3XPuzH82lwgOu3IKYCg&amp;q=PYROMATION+J14R+-%22ebay%22&amp;oq=PYROMATION+J14R+-%22ebay%22&amp;gs_l=psy-ab.3...3959.7070..7446...0.0..0.171.913.0j8......0....1..gws-wiz.......0i71j35i39.17tdtzFkhiY
</t>
  </si>
  <si>
    <t>3QIPZTSNW226P</t>
  </si>
  <si>
    <t>Hot Oil Heater Instruments
"MEDIA TEMPERATURE RTD, P/N: 0078N25C60A045 T26A8, DUAL SENSOR, PT-100, 3 WIRE, 6MM DIA, M20 CONNECTION ALUMITIUM BODY, IP-67/NEMA4X, Make: Rosemount USED FOR TE-5729B AT GPF-IVApplication: Hot oil heater, Mode#: HCI-18010-50-0, Seril#:HI04-187, Make: Heatec"
--------------------------------
 ELEMENT:
  TYPE: TEMPERATURE
  APPLICATION: Part of Barton Recorder Model # 202E
 PART NO. 9A-C0-150F10F5B,
 MODEL NO. 202E,
 MAKE: GAUGING &amp; AUTOMATION,
  MFG: ROSEMOUNT/EMERSON:9A-C0-150F10F5B
 QTY 2</t>
  </si>
  <si>
    <t>Merge emerson database
Maaz: found only 26 emails</t>
  </si>
  <si>
    <t>MEDIA TEMPERATURE RTD (Rosemount) (Heatec)</t>
  </si>
  <si>
    <t>https://www.google.com/search?newwindow=1&amp;ei=nbZ3XK66DIP2rQGBrrPYAw&amp;q=Rosemount+MEDIA+TEMPERATURE&amp;oq=Rosemount+MEDIA+TEMPERATURE&amp;gs_l=psy-ab.3..35i39l2.6013.6013..6525...0.0..0.121.121.0j1......0....1..gws-wiz.......0i71.EiXl00YCP34
https://www.google.com/search?newwindow=1&amp;ei=M8J3XLHXKYTSvgTCoafQBA&amp;q=Rosemount+emerson+202E&amp;oq=Rosemount+emerson+202E&amp;gs_l=psy-ab.3...2752.5864..5999...0.0..0.151.2269.0j18......0....1..gws-wiz.......0i71j0i7i30j0i7i10i30j0i8i7i30.au8fH8_NTQY</t>
  </si>
  <si>
    <t>WUUQ1Y1WF6S7I</t>
  </si>
  <si>
    <t>Hot Oil Heater Instruments
"LOW COMB. AIR PRESSURE SWITCH, CAT#B724B XCN C8 RANGE 0-30"" WC, PROOF PRESSURE=20PSI, DEAD BAND=1.5 TO 2.5 ""WC, DIAPHRAGM=BUNA/STEEL, CONNECTION 1/4"" NPT SERIAL NO. H1002190,  IP-67/NEMA4X EL RATING = 15A, 240V, OPTION: IEC EX FOR NAT. GAS. Make: ASHCROFT 
---------------------------------
Hot Oil Heater Instruments
"LOW/HIGH FUEL PRESSURE SWITCH, CAT#B7 24 B XCN C8 RANGE 0-15PSI, PROOF PRESSURE=500PSI, DEAD BAND=0.5 TO 1.5 PSI, DIAPHRAGM=BUNA/ST.ST, CONNECTION 1/4"" NPT SERIAL NO. E6001915,  IP-67/NEMA4X EL RATING = 15A, 240V, OPTION: IEC EX FOR NAT. GAS. Make: ASHCROFT 
QTY 2
--------------------------------
Hot Oil Heater Instruments
"LOW DIFFERENCIAL PRESSURE SWITCH, CAT#D7 24 V XCN C8 RANGE 30PSID, MWP=500PSI, DEAD BAND=2.8 - 7 PSI DIAPHRAGM=VITON/BRASS, CONNECTION 1/4"" NPT SERIAL NO. H4002897, CSA/UL APPROVED, IP-67/NEMA4X EL RATING = 15A, 240V, OPTION: IEC EX FOR NAT. GAS. Make: ASHCROFT</t>
  </si>
  <si>
    <t>Sr# 9,10,11</t>
  </si>
  <si>
    <t>AIR PRESSURE SWITCH (ASHCROFT)</t>
  </si>
  <si>
    <t>https://www.google.com/search?newwindow=1&amp;ei=Mrl3XND2C8-mwgOj6bL4BQ&amp;q=ASHCROFT+AIR+PRESSURE+SWITCH%2C+CAT%23B724B+XCN+-%22ebay%22&amp;oq=ASHCROFT+AIR+PRESSURE+SWITCH%2C+CAT%23B724B+XCN+-%22ebay%22&amp;gs_l=psy-ab.3...6251.6625..6912...0.0..0.110.217.0j2......0....2j1..gws-wiz.......0i71.xCCpWra8UOc
https://www.google.com/search?newwindow=1&amp;ei=Obl3XMvANI2cvQTg4J7AAg&amp;q=ASHCROFT+suppliers+-%22ebay%22&amp;oq=ASHCROFT+suppliers+-%22ebay%22&amp;gs_l=psy-ab.3...21293.23572..24348...0.0..0.114.964.0j9......0....1..gws-wiz.......0i71.nfjsvEai5Ko</t>
  </si>
  <si>
    <t>PBCQ29SLA1HRP</t>
  </si>
  <si>
    <t>---------------------------------------
INDICATOR:
     TYPE: ""Differential PRESSURE INDICATOR""
     MATERIAL: ALUM
TEXT:""Differential PRESSURE INDICATOR PART NO. 4375404 IOB
NO. 550677-3 RANGE: 0~30 PSID SWP: 3000 PSI MATERIAL:
ALUMINIUM MAKE: WIKA""
QTY 4"
--------------------------------------
PRESSURE GAUGE
Range: 0~160 PSI
Model:1279
Accuracy: ±0.5% full scale (ASME B40.100 Grade 2A)
Dial size: 4 1/2""
Connection: ½ inch NPT Lower mount
Case: PBT - Polybutylene terephthalate (Meets UL 94 V-0)
Bourdon tube / socket: 316L stainless steel or monel
Case Style: solid-front safety design
Dry but with liquid-fill option and PLUS!™ version
Restrictor: Standard
Make: Wika
Material: SS316
MFG: WIKA:1279
QTY 4"</t>
  </si>
  <si>
    <t>merge with Wika Database available</t>
  </si>
  <si>
    <t>WIKA</t>
  </si>
  <si>
    <t>https://www.google.com/search?q=4375404&amp;oq=4375404&amp;aqs=chrome..69i57j69i59&amp;sourceid=chrome&amp;ie=UTF-8</t>
  </si>
  <si>
    <t>A2QQ41B49XNPX</t>
  </si>
  <si>
    <t xml:space="preserve">
Make: Turbines Incorporated:
Turbines Part Number: WM0100X2"
</t>
  </si>
  <si>
    <t xml:space="preserve">Datasheet
http://www.turbinesincorporated.com/images/stories/TIdownloads/TI_datasheet_WM_Series.pdf
</t>
  </si>
  <si>
    <t>Turbine Incorporated</t>
  </si>
  <si>
    <t>https://www.google.com/search?newwindow=1&amp;ei=gMl3XIakHpWWvQT90JWgDw&amp;q=Turbines+WM0100X2&amp;oq=Turbines+WM0100X2&amp;gs_l=psy-ab.3...22186.23230..23526...1.0..0.119.232.0j2......0....2j1..gws-wiz.tB3DVzm-XMU
https://www.google.com/search?newwindow=1&amp;ei=qsl3XLTPLMj_vgTUsppY&amp;q=Turbines+Incorporated+suppliers&amp;oq=Turbines+Incorporated+suppliers&amp;gs_l=psy-ab.3..33i160.6245.8172..8268...0.0..0.503.2111.0j3j3j1j0j1......1....1..gws-wiz.......0i71j0i22i30j33i22i29i30.CaVWzgTaxhg
https://www.google.com/search?newwindow=1&amp;ei=tMl3XKjlEYvcvATF2KboBg&amp;q=Turbines+Incorporated+WM0100X2+suppliers&amp;oq=Turbines+Incorporated+WM0100X2+suppliers&amp;gs_l=psy-ab.3...11415.11724..12004...0.0..0.136.268.0j2......0....2j1..gws-wiz.......0i71.iRU7LbCY87g</t>
  </si>
  <si>
    <t>DKKQ4XYS4DURW</t>
  </si>
  <si>
    <t xml:space="preserve">"Train-II Instruments
TRANSDUCER:
     TYPE: ELECTRO-PNEUMATIC
     RANGE: 4-20/10-50MA IN,3-15 PSIG OUT
TEXT:ELECTRO-PNEUMATIC TRANSDUCER (I2P-100)
INPUT SIGNAL: 4 TO 20 MA DC
OUTPUT SIGNAL: 0.2 TO 1.0 BAR (3 TO 15 PSIG),
0.4 TO 2.0 BAR (6 TO 30 PSIG),
SUPPLY PRESSURE: MAXIMUM 3.4 BAR (50 PSIG)
PERFORMANCE: REFERENCE ACCURACY IS ±1.0% OF FULL SCALE OUTPUT SPAN,
INCLUDES COMBINED EFFECTS OF HYSTERESIS, LINEARITY, AND DEAD BAND,
INDEPENDENT LINEARITY: ±0.5% OF FULL SCALE OUTPUT
HYSTERESIS: 0.4% OF FULL SCALE OUTPUT SPAN
TEMPERATURE EFFECT: 0.14% PER DEGREES CELSIUS (0.075 PER DEGREES FAHRENHEIT)
OF SPAN OPERATING AMBIENT
TEMPERATURE LIMITS: -40 TO 85C (-40 TO +185F)
CONNECTIONS: SUPPLY AND OUTPUT PRESSURE: 1/4 NPT INTERNAL
CONNECTION VENT: 1/4 NPT
INTERNAL ELECTRICAL: STANDARD 1/2 NPT
SWITCH: ALLOWS INPUT SIGNAL SPLIT RANGE AND USER-CONFIGURABLE 0.14 TO 2.3 BAR (2 TO 33 PSIG) OUTPUT
ADJUSTMENTS: ZERO AND SPAN CONSTRUCTION
MATERIALS HOUSING: LOW-COPPER ALUMINUM WITH POLYURETHANE PAINT,
O-RINGS: NITRILE,
DIAPHRAGMS: NITRILE HAZARDOUS AREA
CLASSIFICATIONS: INTRINSICALLY SAFE EX IA IIC T3/T4/T5 PER DRAWING GE07471 EX IA INTRINSICALLY
SAFE CLASS I, II, III DIVISION 1 GP A,B,C,D,E,F,G   MAKE: FISHER/EQUIVALENT
QTY 2"
</t>
  </si>
  <si>
    <t xml:space="preserve">Insert emerson fisher email also we need fisher or its equilvelent </t>
  </si>
  <si>
    <t>Train-II Instruments ELECTRO-PNEUMATIC TRANSDUCER</t>
  </si>
  <si>
    <t>https://www.google.com/search?newwindow=1&amp;ei=fsB3XJjMJoff9QOS14vQDg&amp;q=electro-pneumatic+transducer+&amp;oq=electro-pneumatic+transducer+&amp;gs_l=psy-ab.3..0i22i30l10.76266.77251..78147...0.0..0.296.589.2-2......0....1..gws-wiz.......0i71j0i7i30.0t5jpgRJhUA
https://www.google.com/search?newwindow=1&amp;ei=3cB3XPGGOYPyrAH8koHIAQ&amp;q=electro-pneumatic+transducer+europe++manufacturers&amp;oq=electro-pneumatic+transducer+europe++manufacturers&amp;gs_l=psy-ab.3.0.35i39.6121.7519..7592...0.0..0.304.1730.2-5j1......0....1..gws-wiz.AHnH6Iq60Q0
https://www.google.com/search?newwindow=1&amp;ei=5sB3XPGzKMK4rQHAnJKoDQ&amp;q=electro-pneumatic+transducer+uk+manufacturers&amp;oq=electro-pneumatic+transducer+uk+manufacturers&amp;gs_l=psy-ab.3..0i71l5.17431.17799..17991...0.0..0.306.595.2-1j1......0....1..gws-wiz.Oh2_yPO1XIY</t>
  </si>
  <si>
    <t>9W3Q9H2GEMDNX</t>
  </si>
  <si>
    <t xml:space="preserve">"Train-II Instruments
POSITIONER:
     TYPE: PNEUMATIC POSITIONER
     APPLICATION: Condensate KO Vessel
TEXT:Pneumatic Positioner
Single Acting
Model: 3766-0000X10001.05
I/P Converter
Model: 6116-3
Air regulator: 4708-6352-C
MANUFACTURER DETAILS:
MFG: SAMSON:6116-3    "
</t>
  </si>
  <si>
    <t>Merge with Samson database</t>
  </si>
  <si>
    <t>https://www.google.com/search?newwindow=1&amp;ei=LsF3XNjnKdL-rQGSgb_ADw&amp;q=SAMSON+6116-3+-%22pdf%22&amp;oq=SAMSON+6116-3+-%22pdf%22&amp;gs_l=psy-ab.3...4430.7364..7419...0.0..0.300.1416.2-4j1......0....1..gws-wiz.......35i302i39.Fc8Bvx9oEb4</t>
  </si>
  <si>
    <t>XHZQCERXQQFZW</t>
  </si>
  <si>
    <t xml:space="preserve">"Train-II Instruments
RELAY:
TYPE: Booster Relay
TEXT:Booster Relay, Part No: 66BA2, Make: Siemens"
</t>
  </si>
  <si>
    <t xml:space="preserve">Merge with Siemens database
</t>
  </si>
  <si>
    <t>Booster Relay (Siemens)</t>
  </si>
  <si>
    <t>https://www.google.com/search?newwindow=1&amp;ei=ZsN3XJzlGsTcvgTpnJvYBg&amp;q=siemens+66BA2+-%22ebay%22&amp;oq=siemens+66BA2+-%22ebay%22&amp;gs_l=psy-ab.3...5902.8493..8708...0.0..0.310.1956.2-6j1......0....1..gws-wiz.......35i302i39.uZh_5honCgI
https://www.google.com/search?newwindow=1&amp;ei=cMN3XP_dFMKSwgPFt7qgCw&amp;q=siemens+66BA2+suppliers+-%22ebay%22&amp;oq=siemens+66BA2+suppliers+-%22ebay%22&amp;gs_l=psy-ab.3...13722.15880..16008...0.0..0.282.2459.2-9......0....1..gws-wiz.PM8JmWx-zqU</t>
  </si>
  <si>
    <t>MXXQD3QCNDRAJ</t>
  </si>
  <si>
    <t xml:space="preserve">"Train-II Instruments
SWITCH,VIBRATION:
ELECTRICAL RATING: Rating 480 vac
TEXT:Vibration switch . 15A 240 VDC 1/4A 1/8 HP 125 VAC, 1/4 HP 250 VAC Application : chemical pump, Generator, ETC Mnufacturer : Metrix Instrument Company USA Model : 5550-321-02
QTY 2"
</t>
  </si>
  <si>
    <t>Vibration switch (Metrix Instrument)</t>
  </si>
  <si>
    <t>https://www.google.com/search?newwindow=1&amp;biw=1920&amp;bih=937&amp;ei=HcN3XICtJ8TqvgSdyrrgDA&amp;q=metrix+instruments+vibration+switch+5550&amp;oq=metrix+instruments+vibration+switch+5550&amp;gs_l=psy-ab.3...34566.34566..34909...0.0..0.290.290.2-1......0....1..gws-wiz.......0i71.a-siHo8xJjM
https://www.google.com/search?newwindow=1&amp;biw=1920&amp;bih=937&amp;ei=QcN3XLCtKcnSvgTc1LSgBQ&amp;q=metrix+instruments+vibration+switch+5550+suppliers&amp;oq=metrix+instruments+vibration+switch+5550+suppliers&amp;gs_l=psy-ab.3..33i160.8091.11489..11626...2.0..0.374.3478.2-1j10......0....1..gws-wiz.......0i71j33i22i29i30.GNTusQXuVc4</t>
  </si>
  <si>
    <t>CR2QHXI2I6KAX</t>
  </si>
  <si>
    <t>LKS160-39 AS-5S4 Air Damper. Make: Honeywell</t>
  </si>
  <si>
    <t>Hafsa Abdul Hai
Utilities and Electrical Engnieer,
Nestle, PQF,
Cell # : 00923223599261
Ms.Hafsa@pk.nestle.com</t>
  </si>
  <si>
    <t>Honeywell Merged</t>
  </si>
  <si>
    <t>https://www.google.com/search?newwindow=1&amp;q=LKS+160-39+AS-5S4&amp;spell=1&amp;sa=X&amp;ved=0ahUKEwjtt9X4v97gAhWIL48KHWDBCnoQBQgoKAA&amp;biw=1920&amp;bih=937
https://www.google.com/search?newwindow=1&amp;biw=1920&amp;bih=937&amp;ei=fN13XMCVLKGSvQTYjbto&amp;q=LKS+160-39+AS-5S4+sippliers&amp;oq=LKS+160-39+AS-5S4+sippliers&amp;gs_l=psy-ab.3..33i160.12437.15715..16350...0.0..0.239.1648.0j8j2......0....1..gws-wiz.......35i302i39j33i21.lngz6pzUoqE</t>
  </si>
  <si>
    <t>WF8QHDRAK4Y3K</t>
  </si>
  <si>
    <t>Automatic Control System for Duplex Softener
Performa Control Valves (02 Nos) with Twin Alternating Electronic main &amp; Secondary Control for Duplex Softening Plant.
Model# Performa 278/764 Logix Controller 
Make:   Pentair –Italy.</t>
  </si>
  <si>
    <t xml:space="preserve">Afzal Ghani, Asst.Procurement Officer, 
Postal Address: P.O Ferozsons, Amangarh, Nowshera, K.P.K, pro.nowshera@ferozsons-labs.com|Website:www.ferozsons-labs.com|0923-650145, 0312-9486757,03458553396|FAX: 0923-611302| </t>
  </si>
  <si>
    <r>
      <rPr>
        <b/>
        <sz val="14"/>
        <rFont val="Trebuchet MS"/>
      </rPr>
      <t xml:space="preserve">(arsalan): question from company
Hasan: </t>
    </r>
    <r>
      <rPr>
        <sz val="14"/>
        <rFont val="Trebuchet MS"/>
      </rPr>
      <t>Quotation validity reminder sent</t>
    </r>
  </si>
  <si>
    <t>Performa Control Valves (Pentair-Italy)</t>
  </si>
  <si>
    <t>https://www.google.com/search?newwindow=1&amp;ei=Stl4XOHdJIbVvgTjip3QAg&amp;q=Performa+278%2F764+Logix+Controller&amp;oq=Performa+278%2F764+Logix+Controller&amp;gs_l=psy-ab.3..35i39.141994.143481..143797...0.0..0.289.1146.2-4......0....1..gws-wiz.5C3LmfxDg3E
https://www.google.com/search?newwindow=1&amp;ei=-tl4XNfBA4iCvQSLhZ_ABA&amp;q=Performa+278%2F764+Logix+Controller+SUppliers+-%22PDF%22&amp;oq=Performa+278%2F764+Logix+Controller+SUppliers+-%22PDF%22&amp;gs_l=psy-ab.3...2018.2018..2249...0.0..0.0.0.......0....1..gws-wiz.wLAf7wLD47Q
https://www.google.com/search?newwindow=1&amp;ei=Kdp4XOrdJYSevQTI3JSQCA&amp;q=%22%40pentair.com%22+email&amp;oq=%22%40pentair.com%22+email&amp;gs_l=psy-ab.3..0j0i22i30l5.929.3462..4063...0.0..0.311.1788.2-5j1......0....1..gws-wiz.......0i30j0i8i30.DvGCZTOfhK4</t>
  </si>
  <si>
    <t>479QHFMMLXHGW</t>
  </si>
  <si>
    <t>CROUZET 81504025
Pneumatic logics module
qty: 06</t>
  </si>
  <si>
    <t>Muhammad Asjad
Manager (Sales &amp; Admin)
0300 8295079
Business Links Int’l (Pvt) Ltd. BLI
2nd Floor, Twin Star Chambers,
Mumtaz Hasan Road,
Karachi - 74000.
P A K I S T A N .
Tel : + 92 21 3241 9227 - 32417280
Fax : + 92 21 3241 9476
asjad@businesslinks-pk.com</t>
  </si>
  <si>
    <t>Crozet merge database</t>
  </si>
  <si>
    <t>Pneumatic logics module (CROUZET)</t>
  </si>
  <si>
    <t>https://www.google.com/search?q=crouzet+81504025&amp;newwindow=1&amp;source=lnms&amp;sa=X&amp;ved=0ahUKEwiU-ZawwOjgAhWMQI8KHWyZDkUQ_AUICSgA&amp;biw=1920&amp;bih=937&amp;dpr=1
https://www.google.com/search?newwindow=1&amp;ei=FRx9XOmQEZqWwgPksKsI&amp;q=crouzet+81504025+supplier&amp;oq=crouzet+81504025+supplier&amp;gs_l=psy-ab.3...16510.21789..21989...0.0..0.133.1140.0j9......0....1..gws-wiz.......33i10.q-QZuaTlPCA</t>
  </si>
  <si>
    <t>7LQQJ5ULFBMSS</t>
  </si>
  <si>
    <t>Calibration Standard 100 mOsmol/ KG for mOsmol/ KG For Osmomat 3000
Calibration Standard 500 mOsmol/ KG mOsmol/ KG For Osmomat 300
PR # 100000317</t>
  </si>
  <si>
    <t>Saeed Ahmed Jamali
Barrett Hodgson
saeed.ahmed@BarrettHodgson.com</t>
  </si>
  <si>
    <t xml:space="preserve">OLD CODE: AXE-NQN-TIN-RS8O
specifications are bit diffrent sending enquiry to GENOTEC by Arsalan </t>
  </si>
  <si>
    <t>RSNQJFXGGQ9JZ</t>
  </si>
  <si>
    <t>Required machine serial number 8-3-19</t>
  </si>
  <si>
    <t xml:space="preserve">TUNNEL BELT C2305/E4/20mm 
Part Number: NSP0005375 
Make: EUROPACK
</t>
  </si>
  <si>
    <t>Business Links International (Pvt) Limited
2nd Floor, Twin Star Chambers,
Mumtaz Hasan Road,
KARACHI-74000.
P A K I S T A N .
Tel : + 92 21 3241 7280
+ 92 21 3241 9227
Imran ul haq
Snr. Sales Manager 
Cell # +92 3008244608
imran@businesslinks-pk.com</t>
  </si>
  <si>
    <t>Enquiry sent to Bradman Lake
lewis.underwood@bradmanlake.com
2002 price: 326.19 Pound</t>
  </si>
  <si>
    <t>YMIQKEXDTYR4M</t>
  </si>
  <si>
    <t>Pycnometer 25ml …… Qty No: 10 EA
Pyrotubes 10 x 75mm… Qty No: 200 EA
PR # 10000317</t>
  </si>
  <si>
    <t xml:space="preserve">Merge it laboratary equipment database
(Arsalan): incomplete specification </t>
  </si>
  <si>
    <t>Pycnometer 25ml &amp; Pyrotubes</t>
  </si>
  <si>
    <t>https://www.google.com/search?q=Pycnometer+25ml&amp;oq=Pycnometer+25ml&amp;aqs=chrome..69i57&amp;sourceid=chrome&amp;ie=UTF-8
https://www.google.com/search?newwindow=1&amp;ei=Gp5_XOqME7GdmgfAkaTwCA&amp;q=Pyrotubes+10+x+75mm&amp;oq=Pyrotubes+10+x+75mm&amp;gs_l=psy-ab.3...23507.23507..24608...0.0..0.154.154.0j1......0....2j1..gws-wiz.c3pGGxktCGw</t>
  </si>
  <si>
    <t>KFBQKLA366U5K</t>
  </si>
  <si>
    <t>F-9 Wash Able Bag Type Air Filter Efficiency 95% Pocket Qty .8        592X592X600        60
F-9 Wash Able Bag Type Air Filter Efficiency 95% Pocket Qty .8        592X295X600        8
F-7 Wash Able Bag Type Air Filter Efficiency 65% Pocket Qty .6        592X592X600        60
F-7 Wash Able Bag Type Air Filter Efficiency 65% Pocket Qty .6        592X295X600        8</t>
  </si>
  <si>
    <t xml:space="preserve">Merge it with ZUX-GCN-W43-YR3K
Database
Arsalan: standard materials not washable </t>
  </si>
  <si>
    <t>F-7 Wash Able Bag Type Air Filter</t>
  </si>
  <si>
    <t>https://www.google.com/search?newwindow=1&amp;biw=1920&amp;bih=937&amp;ei=y51_XLn5DLrbz7sP-ba9iAU&amp;q=F-9+Washable+Bag+Type+Air+Filter+with+pockets&amp;oq=F-9+Washable+Bag+Type+Air+Filter+with+pockets&amp;gs_l=psy-ab.3..33i160.5296.8279..8359...0.0..0.355.2114.0j10j0j2......0....1..gws-wiz.......0i71j33i21.Jf5BlqgcMWI
https://www.google.com/search?newwindow=1&amp;q=F-7+Washable+Bag+Type+Air+Filter+Efficiency+65%25+with+pockets&amp;spell=1&amp;sa=X&amp;ved=0ahUKEwiN5Pu6pO3gAhVG7nMBHYPhDgUQBQgoKAA&amp;biw=1920&amp;bih=937</t>
  </si>
  <si>
    <t>JYHQM2C6MXTEL</t>
  </si>
  <si>
    <t>Mortar - Agate - with Pestle - 125 mm Black Qty. 01</t>
  </si>
  <si>
    <t>Saad: Found 24 Emails</t>
  </si>
  <si>
    <t>Mortar Agate</t>
  </si>
  <si>
    <t>https://www.google.com/search?q=Mortar+-+Agate+-+with+Pestle+-+125+mm&amp;oq=Mortar+-+Agate+-+with+Pestle+-+125+mm&amp;aqs=chrome..69i57&amp;sourceid=chrome&amp;ie=UTF-8
https://www.google.com/search?newwindow=1&amp;ei=C8WAXLyzNsLbz7sP0uiIsAc&amp;q=Mortar+-+Agate+-+with+Pestle+-+125+mm+supploers&amp;oq=Mortar+-+Agate+-+with+Pestle+-+125+mm+supploers&amp;gs_l=psy-ab.3..33i160.20780.24130..24554...0.0..0.182.1497.0j10......0....1..gws-wiz.......33i21j33i13i21.8rmqNLgDkl0</t>
  </si>
  <si>
    <t>81DQMK3DFDDXS</t>
  </si>
  <si>
    <t>"HORN (ALARM)
P# 3550-07-01
MODEL: 350-120-30, SERIES B1
120VAC, 0.18A
MAKE: FEDERAL
Qty 01
Purchase Req: 3700014267"</t>
  </si>
  <si>
    <t>"Engro Fertilizers
Naqeeb-Ur-Rahim
Procurement Officer
Tel : 0092-21-111-211-211 (Ext - 7082)
Fax : 0092-21-35810669
Cell : +92 – 308-2224201
Web: www.engrofertilizers.com
nurahim@engro.com</t>
  </si>
  <si>
    <t>Again workig on this enquiry</t>
  </si>
  <si>
    <t>HORN ALARM (Federal)</t>
  </si>
  <si>
    <t>https://www.google.com/search?newwindow=1&amp;ei=vQWBXKrgDqSFmgezz4K4Aw&amp;q=FEDERAL+350-120-30&amp;oq=FEDERAL+350-120-30&amp;gs_l=psy-ab.3...19665.19958..20581...0.0..0.136.247.0j2......0....2j1..gws-wiz.9xr1bE_ZRdQ
https://www.google.com/search?newwindow=1&amp;ei=0gWBXOXOJ-XXz7sPvJOdkAY&amp;q=Federal+Signal+350-120-30+supplier&amp;oq=Federal+Signal+350-120-30+supplier&amp;gs_l=psy-ab.3...43529.47229..47645...0.0..0.145.1297.0j10......0....2j1..gws-wiz.......0i71.WTaoWEzVz6M
https://www.google.com/search?newwindow=1&amp;ei=AwaBXL3yBejiz7sPxPCwsAY&amp;q=Federal+Signal+350-120-30+sale&amp;oq=Federal+Signal+350-120-30+sale&amp;gs_l=psy-ab.3...12831.16774..17118...0.0..0.123.720.0j6......0....1..gws-wiz.......0i71j35i302i39j35i39.-zarLD5eBs8</t>
  </si>
  <si>
    <t>XV2QP9T49981B</t>
  </si>
  <si>
    <t>SS tooling trolley for encapsulation area
Tooling Trolley :(Without Wheel)
Height = 35 inches 
Length = 20 inches
Width = 18 inches</t>
  </si>
  <si>
    <t>Fayaz Ahmad Shaikh
Assistant Manager Engineering| Engineering Department | Ext: 323
Martin Dow Limited
Plot No. 37, Sector 19,
Korangi Industrial Area,
Karachi-74900, Pakistan
UAN : +92 21 111 111 637
Fax : +92 21 350 605 41
fayaz.shaikh@martindow.com</t>
  </si>
  <si>
    <t>Can be made locally
sending enquiry to qamar</t>
  </si>
  <si>
    <t>5Q3QPTLXIX1CB</t>
  </si>
  <si>
    <t>500 Cable Lugs 2.5,4mm U Type Insulated
500 Cable Lugs (16, 8mm) O Type
500 Cable Lugs (2.5,4mm) O Type Insulated
500 Cable Lugs 6,6mm O Type Insulated
300 Cable Lugs (1.5,4mm) O Type Insulated
400 Cable Lugs (25,8mm) O Type
500 Cable Lugs (95,10mm) O Type
RFQ Number 3700021902</t>
  </si>
  <si>
    <t>Muhammad Baqar Ali
Cell #:+923008690335
Email:mbali@engro.com</t>
  </si>
  <si>
    <t>Cable Lugs</t>
  </si>
  <si>
    <t>https://www.google.com/search?newwindow=1&amp;biw=1920&amp;bih=937&amp;ei=r_CFXLnMB73iz7sP4aOveA&amp;q=cable+lugs+manufacturers+in+Europe&amp;oq=cable+lugs+manufacturers+in+Europe&amp;gs_l=psy-ab.3..0i22i30.1451.12801..12938...10.0..0.338.6983.2-19j5......0....1..gws-wiz.......0i71j35i39j0i67j0j33i22i29i30.YAN3kUDlv_8
https://www.google.com/search?newwindow=1&amp;biw=1920&amp;bih=937&amp;ei=vPCFXOGnOdvbz7sPzrm0iA8&amp;q=cable+lugs+manufacturers+in+germany&amp;oq=cable+lugs+manufacturers+in+germany&amp;gs_l=psy-ab.3..33i22i29i30.22382.23165..23309...0.0..0.483.962.4-2......0....1..gws-wiz.......0i71.-wAahfwnHh4
https://www.google.com/search?newwindow=1&amp;biw=1920&amp;bih=937&amp;ei=4vCFXK3GLMODmge93ZuoBA&amp;q=cable+lugs+manufacturers+-%22%25india%25%22&amp;oq=cable+lugs+manufacturers+-%22%25india%25%22&amp;gs_l=psy-ab.3...3573.9163..9347...0.0..0.432.2605.2-8j0j1......0....1..gws-wiz.......0i71j35i39j0j0i67j0i22i30.A5AzEvGQwkw
https://www.google.com/search?newwindow=1&amp;biw=1920&amp;bih=937&amp;ei=7fCFXITsB-O_8QODlobABQ&amp;q=cable+lugs+suppliers+ggermany&amp;oq=cable+lugs+suppliers+ggermany&amp;gs_l=psy-ab.3..33i160.1078958.1086762..1087323...0.0..0.337.5395.2-10j8......0....1..gws-wiz.......0i67j0j0i22i30j33i13i21.-Tl0OeA664o</t>
  </si>
  <si>
    <t>UUCQUHGAUJ5XE</t>
  </si>
  <si>
    <t xml:space="preserve">level transmiter for solution preparation tank
For Distilled water storage Tank
Height: 6ft
Temp: 150 C
Pressure: 4 Bar
                  </t>
  </si>
  <si>
    <t>Unisa pharma
aqib ismail / Akram 0341-98209800
03329988822
Main G.T Road, Adam Zai, Akora Khattak, Distt. Nowshera, KPK
Ph: +92 923 510 135-6
aqibismail@unisapharma.com.pk</t>
  </si>
  <si>
    <t>Technical person Akram  will confirm the detail 11-3-19 provided the detail 12/3</t>
  </si>
  <si>
    <t>236QWTLX7BSCJ</t>
  </si>
  <si>
    <t>coating thickness gauge for adhesive</t>
  </si>
  <si>
    <t>Uniferoz Pharmaceutical Pvt. Ltd.
32/8 Sector 15, Korangi Industrial Area.
Engineering@uniferoz.com</t>
  </si>
  <si>
    <t>Arsalan: incomplete inquiry
 Anwar:They have not any information,we will suggest/Needs Boss advise 21/3 Anwar</t>
  </si>
  <si>
    <t>Coating Adhesive</t>
  </si>
  <si>
    <t>https://www.google.com/search?newwindow=1&amp;biw=1920&amp;bih=937&amp;ei=qIaHXNKgE5WLmge4gLngCw&amp;q=coating+thickness+gauge+for+adhesive&amp;oq=coating+thickness+gauge+for+adhesive&amp;gs_l=psy-ab.3..0i71l8.0.0..21623...0.0..0.0.0.......0......gws-wiz.4ulywnzohkA
https://www.google.com/search?newwindow=1&amp;biw=1920&amp;bih=937&amp;ei=voaHXK70Lp3ez7sPpr-UqA0&amp;q=coating+thickness+gauge+for+adhesive+manufacturers&amp;oq=coating+thickness+gauge+for+adhesive+manuf&amp;gs_l=psy-ab.1.0.33i22i29i30l2.12874.14022..15449...0.0..0.332.1912.3-6......0....1..gws-wiz.......0i71.Q8Vdk4rTHXY
https://www.google.com/search?newwindow=1&amp;biw=1920&amp;bih=937&amp;ei=z4aHXOifC9HCz7sP6bWE2As&amp;q=coating+thickness+gauge+for+adhesive+europe+manufacturers&amp;oq=coating+thickness+gauge+for+adhesive+europe+manufacturers&amp;gs_l=psy-ab.3..35i304i39.10641.12351..12496...0.0..0.307.2387.2-5j3......0....1..gws-wiz.......0i71.ik2yFLiN0Bk</t>
  </si>
  <si>
    <t>EG4QWY23HXJPR</t>
  </si>
  <si>
    <t>Conductivity Controller HI943500D HANNA WF
PR# 1011600742</t>
  </si>
  <si>
    <t>Merge with HAnna
Arsalan: work again</t>
  </si>
  <si>
    <t>HANNA</t>
  </si>
  <si>
    <t>https://www.google.com/search?q=Conductivity+Contrllr+HI943500D&amp;oq=Conductivity+Contrllr+HI943500D&amp;aqs=chrome..69i57&amp;sourceid=chrome&amp;ie=UTF-8
https://www.google.com/search?newwindow=1&amp;ei=LI-HXLPwBYjgrQHYvZboDQ&amp;q=Conductivity+Controller+HI943500D+suppliers&amp;oq=Conductivity+Controller+HI943500D+suppliers&amp;gs_l=psy-ab.3...29132.31235..31371...0.0..0.309.2713.2-5j4......0....1..gws-wiz.......35i302i39j33i10.wkVF6-5CqdI</t>
  </si>
  <si>
    <t>RF8QXM8XPPS46</t>
  </si>
  <si>
    <t>3 PHASE MOTOR MODEL: GD 90S-4, POWER: 1.1 KW, VOLTAGE: 400V, 50HZ, 1390 RPM, MAKE: GUOMAO WHRPP LINE-II 
Qty 02
SPI # 130 &amp; RFQ # 6180-ELEC</t>
  </si>
  <si>
    <t>Muhammad Rehan Anwar
Officer Procurement
Department of Procurement
Bestway Cement Limited | 8th Floor  | UBL Building, Jinnah Avenue  | Islamabad 44000, Pakistan. 
Tel: +92 51 835 5118 | Fax: +92 51 265 4865 | UAN:+92 51 111 111 722
Website: www.bestway.com.pk
E-mail: rehan.anwar@bestway.com.pk</t>
  </si>
  <si>
    <t>3 PHASE MOTOR (Guomao motor)</t>
  </si>
  <si>
    <t>http://www.guomaoglobal.com/contact/
https://www.google.com/search?newwindow=1&amp;ei=tRKJXPbOCNK0mgfx_a3AAQ&amp;q=GUOMAO+motor+suppliers&amp;oq=GUOMAO+motor+suppliers&amp;gs_l=psy-ab.3..33i21.37320.40695..40808...0.0..0.155.1240.0j9......0....1..gws-wiz.......0i22i30j0i13i30j33i160.mtbxYSpsDa0</t>
  </si>
  <si>
    <t>3SDQY37AIZTW2</t>
  </si>
  <si>
    <t>INDUCTION MOTOR 3 PHASE 400V,50HZ,IP55,INCLF,FRAME SIZE:200L, FOOT MOUNTED IMB3, 37KW,67A,2950RPM 
Qty 01
SPI # 576 &amp; RFQ # 6166-ELEC</t>
  </si>
  <si>
    <t>Arsalan: First confirm the make and model of this item</t>
  </si>
  <si>
    <t>P85QZ7RGDTAXB</t>
  </si>
  <si>
    <t>Miniature Air Velocity Transmitter 
     for Measurement of Lowest Velocity
     EE576 – V3A2K200
     (PIC AS ATTACHED)
Made in Austria
Qty : 20</t>
  </si>
  <si>
    <t>Muhammad Asjad
MANAGER (ADMIN.)
BUSINESS LINKS INTERNATIONAL (PVT.) LIMITED
KARACHI-74000 / PAKISTAN
MOBILE PHONE HO. +92 300 8295079</t>
  </si>
  <si>
    <r>
      <rPr>
        <sz val="14"/>
        <rFont val="Trebuchet MS"/>
      </rPr>
      <t xml:space="preserve">Merge it with E+E Databases
</t>
    </r>
    <r>
      <rPr>
        <b/>
        <sz val="14"/>
        <rFont val="Trebuchet MS"/>
      </rPr>
      <t xml:space="preserve">Saad: </t>
    </r>
    <r>
      <rPr>
        <sz val="14"/>
        <rFont val="Trebuchet MS"/>
      </rPr>
      <t>found 7 emails from links
Maaz: database updated and again letter sent (9-July-19)</t>
    </r>
  </si>
  <si>
    <t>https://www.google.com/search?q=EE576+%E2%80%93+V3A2K200&amp;oq=EE576+%E2%80%93+V3A2K200&amp;aqs=chrome..69i57&amp;sourceid=chrome&amp;ie=UTF-8
https://www.google.com/search?newwindow=1&amp;ei=3QiJXMyQLfLCz7sPi-apyAo&amp;q=E%2BE+EE576+%E2%80%93+V3A2K200+Austria+supplier&amp;oq=E%2BE+EE576+%E2%80%93+V3A2K200+Austria+supplier&amp;gs_l=psy-ab.3..33i160l3.3843.5826..5970...0.0..0.320.2169.3-7......0....1..gws-wiz.......35i302i39j33i21.Gy3LwAZGafw
https://www.google.com/search?newwindow=1&amp;ei=5AiJXKCSGv7Sz7sP3fi9kAw&amp;q=E%2BE+EE576+%E2%80%93+V3A2K200+supplier&amp;oq=E%2BE+EE576+%E2%80%93+V3A2K200+supplier&amp;gs_l=psy-ab.3...11302.11302..11854...0.0..0.283.283.2-1......0....1..gws-wiz.9H3nCRBjx8c</t>
  </si>
  <si>
    <t>RCSQZWR1HZ965</t>
  </si>
  <si>
    <t>Air Velocity Sensor
Type : MAL1
Article No.: 384048
Make: ZIEHL-ABEGG AUTOMOTIVE GMBH &amp; CO. KG
QTY : 20</t>
  </si>
  <si>
    <t>384008 article number changed due to boss order
Maaz: found only 17 emails
Yasir: Called Ziehl in gemrany person was not there
send enquiry on contact form
sen enquiry to ziehl usa and gemany emails</t>
  </si>
  <si>
    <t>Air Velocity Sensor (ZIEHL-ABEGG)</t>
  </si>
  <si>
    <t>https://www.ziehl-abegg.com/us/en/contact/ziehl-abegg-automotive/
https://www.google.com/search?newwindow=1&amp;ei=NwqJXN-eD7Hfz7sPpciSkAQ&amp;q=Ziehl-Abegg+MAL+1+-%22ebay%22&amp;oq=Ziehl-Abegg+MAL+1+-%22ebay%22&amp;gs_l=psy-ab.3...3023.5893..6133...0.0..0.283.1098.0j7j1......0....1..gws-wiz.......35i39j0i22i30j33i22i29i30.TD_IhcNMXEk
https://www.google.com/search?newwindow=1&amp;ei=PgqJXLPJBMLDz7sPwKuwqAQ&amp;q=Ziehl-Abegg+MAL+1+suppliers+-%22ebay%22&amp;oq=Ziehl-Abegg+MAL+1+suppliers+-%22ebay%22&amp;gs_l=psy-ab.3...18753.20256..20352...0.0..0.266.1522.0j6j3......0....1..gws-wiz.kdKEEVoT8Y0</t>
  </si>
  <si>
    <t>V22RXJTFPB88F</t>
  </si>
  <si>
    <t>MOTOR 45 KW 2900 RPM TYPE ILA4253-2AB90, V415 79.4A,IP55 FRAME SIZE:250M,INSLCLF,FOOT MOUNTED SIEMENS 
Qty 01
SPI # 2145 &amp; RFQ # 6173-ELEC</t>
  </si>
  <si>
    <t>Muhammad Rehan Anwar
  Officer Procurement
  Department of Procurement
 Bestway Cement Limited | 8th Floor  | UBL Building, Jinnah Avenue  | Islamabad 44000, Pakistan. 
Tel: +92 51 835 5118 | Fax: +92 51 265 4865 | UAN:+92 51 111 111 722
Website: www.bestway.com.pk
E-mail: rehan.anwar@bestway.com.pk</t>
  </si>
  <si>
    <t>Nameplate required</t>
  </si>
  <si>
    <t>VYNR2DIWJWA9W</t>
  </si>
  <si>
    <t>Kindly provide Halal certified status of your filters in a meeting at the earliest.
Awaiting an early response,</t>
  </si>
  <si>
    <t>Ahmed Ali Khan
03003465072
gmoperations@quice.com.pk</t>
  </si>
  <si>
    <t>sales@amazonfilters.co.uk
they are certified for halal filters
need filter specification
https://www.processindustryinformer.com/halal-certified-filtration-products/</t>
  </si>
  <si>
    <t>4HMR368TXB3IQ</t>
  </si>
  <si>
    <t>Granules Friability Apparatus - Quantity 01</t>
  </si>
  <si>
    <t>"Barrett Hodgson Pakistan (Pvt) Ltd.
saeed.ahmed@BarrettHodgson.com"
PR#10001970</t>
  </si>
  <si>
    <t>Maaz : Qamar Sahab Kindly confirm the make and model of this item</t>
  </si>
  <si>
    <t>GB4R3RX1PXXES</t>
  </si>
  <si>
    <t>Fluid Bed Dryer - Quantity 01</t>
  </si>
  <si>
    <t>X68R6U7X2EWPR</t>
  </si>
  <si>
    <t>Martini pH Meter - Quantity 01</t>
  </si>
  <si>
    <t>L6SR81BS9NW4C</t>
  </si>
  <si>
    <t>Powder Flow Tester - Quantity 01</t>
  </si>
  <si>
    <t>MG9R9INC85R88</t>
  </si>
  <si>
    <t>Tablet Friability Tester - Quantity 01</t>
  </si>
  <si>
    <t>IEJRAX3LCRDIY</t>
  </si>
  <si>
    <t>Sartorius Balance TE214S - Quantity 01</t>
  </si>
  <si>
    <t>Maaz: found only 21 emails</t>
  </si>
  <si>
    <t>Sartorius Balance TE214S</t>
  </si>
  <si>
    <t>https://www.google.com/search?q=Lab+balance+Sartorius+TE214S&amp;oq=Lab+balance+Sartorius+TE214S&amp;aqs=chrome..69i57&amp;sourceid=chrome&amp;ie=UTF-8
https://www.google.com/search?newwindow=1&amp;ei=bSiKXNiMLtTUz7sP76SOqA8&amp;q=Lab+balance+Sartorius+TE214S+suppliers&amp;oq=Lab+balance+Sartorius+TE214S+suppliers&amp;gs_l=psy-ab.3...14248.16366..16502...0.0..0.197.1460.0j10......0....1..gws-wiz.......35i302i39j33i160.cTzE1LE6ihg</t>
  </si>
  <si>
    <t>AHXRBXXUIX4FK</t>
  </si>
  <si>
    <t>Venire Caliper - Quantity 01</t>
  </si>
  <si>
    <t>7OORBZN7TISXL</t>
  </si>
  <si>
    <t>Coating Pan Air Blower - Quantity 01</t>
  </si>
  <si>
    <t>K91RCYD7TP6DJ</t>
  </si>
  <si>
    <r>
      <rPr>
        <sz val="14"/>
        <rFont val="Trebuchet MS"/>
      </rPr>
      <t xml:space="preserve">Budgetary quotation required for Pumps
</t>
    </r>
    <r>
      <rPr>
        <sz val="14"/>
        <color rgb="FFFF0000"/>
        <rFont val="Trebuchet MS"/>
      </rPr>
      <t>Table and datasheets in Email</t>
    </r>
    <r>
      <rPr>
        <sz val="14"/>
        <rFont val="Trebuchet MS"/>
      </rPr>
      <t xml:space="preserve"> </t>
    </r>
  </si>
  <si>
    <t>Rohan Khan
Project Engineer|New Venture Division 
E-mail: rkhan@engro.com  | Phone No. +92-21- 34740021-28 (Ext. 228) | Mobile: +92 323 2296373, +92 336 2060802 
Engro Polymer &amp; Chemicals Limited | EZ/I/P-II-I Eastern Zone, Bin Qasim, Karachi, Pakistan | www.engropolymer.com</t>
  </si>
  <si>
    <t>Links for compressor
Arsalan: multiple questions incomplete specifications</t>
  </si>
  <si>
    <t>Budgetary compressor Pumps</t>
  </si>
  <si>
    <t>https://www.google.com/search?newwindow=1&amp;ei=GDOKXNzSIevFz7sP9dq5wAg&amp;q=liquid+ring+vacuum+compressor&amp;oq=liquid+ring+vacuum+c&amp;gs_l=psy-ab.1.0.0j0i22i30l9.16895.24838..26349...1.0..0.322.5850.2-15j5....2..0....1..gws-wiz.......0i71j35i39j0i131j0i67j0i20i263j33i160.6gqsMTxtHE8
https://www.google.com/search?newwindow=1&amp;hl=en-PK&amp;authuser=0&amp;ei=MDOKXMGMMs3b-wSaiq2IDQ&amp;q=liquid+ring+vacuum+compressor+manufacturers&amp;oq=liquid+ring+vacuum+compressor+manufacturers&amp;gs_l=psy-ab.3..33i21.18420.22185..22338...1.0..0.336.4337.2-2j12......0....1..gws-wiz.......0i71j0i22i30j33i22i29i30j33i160.caAspxpJNiA</t>
  </si>
  <si>
    <t>JHEREXZP5EXJK</t>
  </si>
  <si>
    <r>
      <rPr>
        <sz val="14"/>
        <rFont val="Trebuchet MS"/>
      </rPr>
      <t xml:space="preserve">Hepa filter 6'X 2' HEPA Filter for Streamline ESCO Model#SHC6A1 
Laminar of Sterility test room
Correct model : </t>
    </r>
    <r>
      <rPr>
        <b/>
        <sz val="14"/>
        <rFont val="Trebuchet MS"/>
      </rPr>
      <t xml:space="preserve">SHC-6AX </t>
    </r>
  </si>
  <si>
    <t>"Barrett Hodgson Pakistan (Pvt) Ltd.
saeed.ahmed@BarrettHodgson.com"
PR #10001321</t>
  </si>
  <si>
    <t xml:space="preserve">Correct model : SHC-6AX
</t>
  </si>
  <si>
    <t>Hepa Filters ESCO</t>
  </si>
  <si>
    <t>https://www.google.com/search?newwindow=1&amp;ei=qDWLXKqAA_jbz7sPxKm7uAE&amp;q=ESCO+SHC-6Ax&amp;oq=ESCO+SHC-6Ax&amp;gs_l=psy-ab.3...2615.4519..5102...1.0..0.295.1702.2-6......0....1..gws-wiz.XRnXeWDf1cM https://www.google.com/search?newwindow=1&amp;ei=rjWLXOXlDq3Wz7sPjLecuAI&amp;q=ESCO+SHC-6AX+suppliers&amp;oq=ESCO+SHC-6AX+suppliers&amp;gs_l=psy-ab.3..33i160.58066.64282..64572...2.0..0.400.4022.2-4j8j1......0....1..gws-wiz.......35i39j35i302i39.6_zWsQpbn78</t>
  </si>
  <si>
    <t>SJ8REZAZ2Q7XI</t>
  </si>
  <si>
    <t>Will not quote due to small quantity/Anwar 16/3</t>
  </si>
  <si>
    <t xml:space="preserve">IC DMO265R
Qty=06
</t>
  </si>
  <si>
    <t>Afzal Ghani, 
Asst.Procurement Officer, 
Postal Address: P.O Ferozsons, Amangarh, Nowshera, K.P.K,
pro.nowshera@ferozsons-labs.com
Req: 2173 &amp; 2174</t>
  </si>
  <si>
    <t>https://www.google.com/search?q=IC+DMO265R&amp;oq=IC+DMO265R&amp;aqs=chrome..69i57j0.654j0j7&amp;sourceid=chrome&amp;ie=UTF-8
https://www.google.com/search?newwindow=1&amp;ei=U5eLXJvvC8rzvgSprauoCQ&amp;q=IC+DMO265R+suppliers+-%22alibaba%22+-%22%25ali%25%22&amp;oq=IC+DMO265R+suppliers+-%22alibaba%22+-%22%25ali%25%22&amp;gs_l=psy-ab.3...5777.15976..16192...0.0..0.144.2156.0j20......0....1..gws-wiz.......0i71j35i302i39.tbC-1O-mJfE</t>
  </si>
  <si>
    <t>RKERJ3WZEEEU8</t>
  </si>
  <si>
    <t>Fuse T 2A 250V
Qty=12</t>
  </si>
  <si>
    <t>https://www.google.com/search?newwindow=1&amp;ei=eJeLXLG8D8z6vgSx9KGoCA&amp;q=Fuse+T+2A+250V+-%22amazon%22+-%22%25ali%25%22&amp;oq=Fuse+T+2A+250V+-%22amazon%22+-%22%25ali%25%22&amp;gs_l=psy-ab.3...2314.7528..8000...0.0..0.187.1038.0j9......0....1..gws-wiz.......0i71.A2j9gp6ljRE
https://www.google.com/search?newwindow=1&amp;ei=gZeLXPmlFsX4vgTr6YDwDA&amp;q=Fuse+T+2A+250V+suppliers+-%22amazon%22+-%22%25ali%25%22+&amp;oq=Fuse+T+2A+250V+suppliers+-%22amazon%22+-%22%25ali%25%22+&amp;gs_l=psy-ab.3...8900.14196..14291...0.0..0.122.1059.0j10......0....1..gws-wiz.......0i71.6ekMWTMwQSo</t>
  </si>
  <si>
    <t>DFVRJP9E2PGI7</t>
  </si>
  <si>
    <t>Awaiting rates/Anwar 16/3</t>
  </si>
  <si>
    <t>FOTEK Inductive Proximity Sensor10-30 VDC NPN
PL-08N
Qty=02</t>
  </si>
  <si>
    <r>
      <rPr>
        <sz val="14"/>
        <rFont val="Trebuchet MS"/>
      </rPr>
      <t xml:space="preserve">Anwar sahab kindly provide locall rates
</t>
    </r>
    <r>
      <rPr>
        <b/>
        <sz val="14"/>
        <rFont val="Trebuchet MS"/>
      </rPr>
      <t xml:space="preserve">Saad: Found 7 Emails Only.
</t>
    </r>
    <r>
      <rPr>
        <sz val="14"/>
        <rFont val="Trebuchet MS"/>
      </rPr>
      <t>Arsalan: No Rates</t>
    </r>
  </si>
  <si>
    <t>FOTEK Inductive Proximity</t>
  </si>
  <si>
    <t>https://www.google.com/search?newwindow=1&amp;biw=1920&amp;bih=937&amp;ei=qpeLXLz7FMvYvATX-4nwDg&amp;q=FOTEK+Inductive+Proximity+Sensor+10-30VDC+NPN+-%22amazon%22+-%22%25ali%25%22&amp;oq=FOTEK+Inductive+Proximity+Sensor+10-30VDC+NPN+-%22amazon%22+-%22%25ali%25%22&amp;gs_l=psy-ab.3...2532.2532..3073...0.0..0.104.104.0j1......0....1..gws-wiz.rBie-DycxAo
https://www.google.com/search?newwindow=1&amp;biw=1920&amp;bih=937&amp;ei=vpeLXNn1IIjbvgSi3IC4CA&amp;q=FOTEK+10-30VDC+NPN+-%22amazon%22+-%22%25ali%25%22+-%22ebay%22&amp;oq=FOTEK+10-30VDC+NPN+-%22amazon%22+-%22%25ali%25%22+-%22ebay%22&amp;gs_l=psy-ab.3...2603.5697..6170...0.0..0.114.855.0j8......0....1..gws-wiz.WKhHRyKr1Ao</t>
  </si>
  <si>
    <t>EDBRN92LRFLI3</t>
  </si>
  <si>
    <t>CONNECTOR STRIP 10A
Qty=04</t>
  </si>
  <si>
    <t>https://www.google.com/search?newwindow=1&amp;ei=05eLXPWWNojcvgTX8ZqYDA&amp;q=CONNECTOR+STRIP+10A+-%22amazon%22+-%22%25ali%25%22+-%22ebay%22+&amp;oq=CONNECTOR+STRIP+10A+-%22amazon%22+-%22%25ali%25%22+-%22ebay%22+&amp;gs_l=psy-ab.3...7876.8858..10618...0.0..0.125.335.0j3......0....1j2..gws-wiz.......0i22i30.vqinLi0iK-s
https://www.google.com/search?newwindow=1&amp;ei=35eLXKbZMMGNvQSDy7_YBw&amp;q=CONNECTOR+STRIP+10A+suppliers+-%22amazon%22+-%22%25ali%25%22+-%22ebay%22&amp;oq=CONNECTOR+STRIP+10A+suppliers+-%22amazon%22+-%22%25ali%25%22+-%22ebay%22&amp;gs_l=psy-ab.3...32273.34256..34560...0.0..0.110.1060.0j10......0....1..gws-wiz.vbBnfs0uBLQ</t>
  </si>
  <si>
    <t>MF6RXK9C2X6I8</t>
  </si>
  <si>
    <t>Switching Power Supply 
Model: NES-15-12 , 100-240VAC , 0.5 A, 
Make: Mean Well-China.
Qty=02</t>
  </si>
  <si>
    <t>Maaz: found only 29 emails</t>
  </si>
  <si>
    <t>Switching Power Supply (Mean Well-China)</t>
  </si>
  <si>
    <t>https://www.google.com/search?newwindow=1&amp;ei=DpiLXIOPGsvmvATPzIzAAw&amp;q=Switching+Power+Supply+Model%3A+NES-15-12+-%22amazon%22+-%22%25ali%25%22+-%22ebay%22&amp;oq=Switching+Power+Supply+Model%3A+NES-15-12+-%22amazon%22+-%22%25ali%25%22+-%22ebay%22&amp;gs_l=psy-ab.12...7131.7454..19050...0.0..0.122.226.0j2......0....1j2..gws-wiz.......35i39.eE0Lyny7f7s
https://www.google.com/search?newwindow=1&amp;ei=IpiLXL_hK4nivASA5aGICA&amp;q=Switching+Power+Supply+Model%3A+NES-15-12+suppliers+-%22amazon%22+-%22%25ali%25%22+-%22ebay%22&amp;oq=Switching+Power+Supply+Model%3A+NES-15-12+suppliers+-%22amazon%22+-%22%25ali%25%22+-%22ebay%22&amp;gs_l=psy-ab.3...10804.12819..13243...0.0..0.115.1054.0j10......0....1..gws-wiz.RvZEmo_1--A</t>
  </si>
  <si>
    <t>TOARPMGEQPC9X</t>
  </si>
  <si>
    <t>Start working on rates &amp; calculation and will quote after the concerned discussion/    Anwar 16/3/19</t>
  </si>
  <si>
    <t>Ball Screw 
Qty 06</t>
  </si>
  <si>
    <t xml:space="preserve">OBS PAKISTAN (PVT) LIMITED
Karachi-75700, Pakistan
PR # ENG-
Tel: +92-21-32565314, 
</t>
  </si>
  <si>
    <t xml:space="preserve">ayein gein wapis tension nai lo </t>
  </si>
  <si>
    <t>KMTRQ3ZFBQIRZ</t>
  </si>
  <si>
    <t>Client has not sample at the moment 18/3/19</t>
  </si>
  <si>
    <t>Food grade plastic belting
Teflon Belt 
100ft length and 30inch width
for cooling air to French Fries</t>
  </si>
  <si>
    <t>Said Asghar Engineering Company 
03004016161
Salman Asghar
saidasghar@gmail.com</t>
  </si>
  <si>
    <t>request for sample sent to customer
Inquiry Letter &amp; Database Ready
New link provided flyagain 
Arsalan: Need Technical Answeres</t>
  </si>
  <si>
    <t>Teflon Belt</t>
  </si>
  <si>
    <t>https://www.google.com/search?newwindow=1&amp;ei=7e-MXM7wHprp9QPm9aG4DA&amp;q=teflon+belt+manufacturers&amp;oq=Teflon+Belt+manufac&amp;gs_l=psy-ab.1.1.0l3j0i22i30.1738.3584..5673...0.0..0.290.2280.2-8......0....1..gws-wiz.......0i71.7PjzkTupbC8
https://www.google.com/search?newwindow=1&amp;biw=1920&amp;bih=937&amp;ei=I5-PXPzZLoiy9QPGl4G4Dw&amp;q=food+grade+conveyor+plastic+belt+manufacturers&amp;oq=food+grade+conveyor+plastic+belt+manufacturers&amp;gs_l=psy-ab.3...947.4360..4609...1.0..0.585.2581.2-7j5-1......0....1..gws-wiz.......0i71j35i39j0j0i30.xl0k3QFaYdg
https://www.google.com/search?newwindow=1&amp;biw=1920&amp;bih=937&amp;ei=KZ-PXKDKKtW6rQGahpiYAQ&amp;q=food+grade+conveyor+belt&amp;oq=food+grade+conveyor+belt&amp;gs_l=psy-ab.3..0j0i20i263j0l3j0i20i263j0l3.34219.34979..35083...0.0..0.285.835.2-3......0....1..gws-wiz.......0i71.DSyJk4kB2Tw
https://www.google.com/search?newwindow=1&amp;biw=1920&amp;bih=937&amp;ei=Tp-PXPqBHtq_rQGchbP4Bg&amp;q=food+grade+platic++belt&amp;oq=food+grade+platic++belt&amp;gs_l=psy-ab.3...12148.13347..13563...0.0..0.291.1716.2-6......0....1..gws-wiz.......0i71j0i7i30.kfVYrHb_uow</t>
  </si>
  <si>
    <t>D39RSQRKSXMZH</t>
  </si>
  <si>
    <t>W-Lamp for UV-1800
shimadzu 062-65005-00</t>
  </si>
  <si>
    <t>"Barrett Hodgson Pakistan (Pvt) Ltd.
saeed.ahmed@BarrettHodgson.com"
PR# 10002015</t>
  </si>
  <si>
    <t>closed due to non profitable item 16$ item and can only be shipped within china</t>
  </si>
  <si>
    <t>W-Lamp for UV-1800</t>
  </si>
  <si>
    <t>https://www.google.com/search?q=062-65005&amp;oq=062-65005&amp;aqs=chrome..69i57.447j0j4&amp;sourceid=chrome&amp;ie=UTF-8
https://www.google.com/search?newwindow=1&amp;ei=ucaQXKXzCsfovgTC4buwCQ&amp;q=shimadzu+062-65005+suppliers&amp;oq=shimadzu+062-65005+suppliers&amp;gs_l=psy-ab.3...2108.4028..4171...0.0..0.142.1295.0j10......0....1..gws-wiz.......0i71.y1DSK7rzmLI</t>
  </si>
  <si>
    <t>ZJXRULPG494D3</t>
  </si>
  <si>
    <t>sinamics Power Module 340
6SL3210-1SE13-1UA0
Make: Siemens
Country of Origin: UK   qty: 01
Simotion
1P 6AU1410-2AA00-0AA0  
Make: Siemens
qty: 01</t>
  </si>
  <si>
    <t>Asian Continental
M.Fakhir Khaleeq
D-133 Tipu Sultan Rd، KDA Scheme 1, Karachi, Karachi City, Sindh 75350
fakhir.khaleeq@asiancontinental.net
Phone: (021) 34314311
0334-3162793
Furkan Alam</t>
  </si>
  <si>
    <t>Sinamics Power Module</t>
  </si>
  <si>
    <t>https://www.google.com/search?newwindow=1&amp;ei=LIiPXO39MNWv9QOD1ZW4DQ&amp;q=6AU1410--2AA00-0AA0+-%22pdf%22&amp;oq=6AU1410--2AA00-0AA0+-%22pdf%22&amp;gs_l=psy-ab.3...323608.326061..326181...0.0..0.288.1676.2-6......0....1..gws-wiz.......0i30j0i22i30.ZOlh5gbxbXQ
https://www.google.com/search?newwindow=1&amp;ei=dImPXPadCIvZvgSlrYywAg&amp;q=6AU1410--2AA00-0AA0+suppliers+-%22pdf%22&amp;oq=6AU1410--2AA00-0AA0+suppliers+-%22pdf%22&amp;gs_l=psy-ab.3...10851.12497..12761...0.0..0.295.2583.2-9......0....1..gws-wiz.2KBpdbRHxh8
https://www.google.com/search?newwindow=1&amp;ei=I4iPXIryB5Om9QPijpXwDA&amp;q=6SL3210-1SE13-1UA0+-%22pdf%22&amp;oq=6SL3210-1SE13-1UA0+-%22pdf%22&amp;gs_l=psy-ab.3...357601.360502..360598...0.0..0.285.1385.2-5......0....1..gws-wiz.......0i30j0i22i30.rh4TTiTNQug
https://www.google.com/search?newwindow=1&amp;ei=jImPXKzXM4jWvgScqa7YCg&amp;q=6SL3210-1SE13-1UA0+suppliers+-%22pdf%22&amp;oq=6SL3210-1SE13-1UA0+suppliers+-%22pdf%22&amp;gs_l=psy-ab.3...7955.9393..9513...0.0..0.291.2291.2-8......0....1..gws-wiz.znLve7-k-LM</t>
  </si>
  <si>
    <t>QN7RUP6XNK3KA</t>
  </si>
  <si>
    <t>Air Valve for PIAB System
( As per pictures attached)
Make: Kinetrol 
Model: ?????</t>
  </si>
  <si>
    <t>Afzal Ghani, 
Asst.Procurement Officer, 
Postal Address: P.O Ferozsons, Amangarh, Nowshera, K.P.K, |pro.nowshera@ferozsons-labs.com|Website:www.ferozsons-labs.com|0923-650145, 0312-9486757,03458553396|FAX: 0923-611302|</t>
  </si>
  <si>
    <t>Enquiry came on Boss Whatsapp/They repair the valve &amp; no need for further action Anwar 8/4/19</t>
  </si>
  <si>
    <t>GBZRUPINMT8R2</t>
  </si>
  <si>
    <t>Truclean Adjustable
Handle W/GRIP
HB# 3926.90.2500
Item No # 22-57
Make: PERFEX Truclean
Made in the USA
Qty: 10 &amp; 3
Truclean MOP Frame &amp; Hardware W/O Handle
HB# 7326.90.8695
Item No # 22-38
PERFEX Truclean
Made in UK
Qty: 3 &amp; 2
Truclean Wringer Stainless Steel
HB# 7326.90.8695
Item No # 22-30
PERFEX Truclean
Made in the UK
Qty: 1</t>
  </si>
  <si>
    <t xml:space="preserve">Getz Pharma (Pvt) Limited
29-30/27, Korangi Industrial Area, Karachi 74900, Pakistan.
UAN: 9221-111-111-511
</t>
  </si>
  <si>
    <t>Truclean Adjustable (PERFEX Truclean)</t>
  </si>
  <si>
    <t>https://www.google.com/search?newwindow=1&amp;biw=1920&amp;bih=937&amp;ei=hOGQXNDzNbHWz7sP_JqByA4&amp;q=Truclean+22-57&amp;oq=Truclean+22-57&amp;gs_l=psy-ab.3...18533.18533..19043...0.0..0.307.307.3-1......0....2j1..gws-wiz.......0i71.Lwhiu2b6spk
https://www.google.com/search?newwindow=1&amp;biw=1920&amp;bih=937&amp;ei=mOGQXKbZJIDhz7sPodqG0Ag&amp;q=Truclean+22-38&amp;oq=Truclean+22-38&amp;gs_l=psy-ab.3...38679.38679..39168...0.0..0.295.295.2-1......0....2j1..gws-wiz.0oqTgFSdAUk
https://www.google.com/search?newwindow=1&amp;biw=1920&amp;bih=937&amp;ei=wOGQXLebI-OLmgfLwZaQDw&amp;q=Truclean+22-30&amp;oq=Truclean+22-30&amp;gs_l=psy-ab.3..33i160.12528.12528..12974...0.0..0.293.293.2-1......0....2j1..gws-wiz.xMpBj2HEaCk</t>
  </si>
  <si>
    <t>O36RUWHXSYL74</t>
  </si>
  <si>
    <t>Afzal Ghani, 
Asst.Procurement Officer
pro.nowshera@ferozsons-labs.com</t>
  </si>
  <si>
    <t xml:space="preserve">In Stock </t>
  </si>
  <si>
    <t>AZRRWRJQ49DXH</t>
  </si>
  <si>
    <t xml:space="preserve">Gefran Digital Card
Gefran R-U8 module </t>
  </si>
  <si>
    <t>Gefran Digital Card</t>
  </si>
  <si>
    <t>https://www.google.com/search?q=Gefran+R-U8+module&amp;newwindow=1&amp;source=lnms&amp;sa=X&amp;ved=0ahUKEwiPqfSe_Y3hAhUK7nMBHTU-Az0Q_AUICSgA&amp;biw=1920&amp;bih=937&amp;dpr=1
https://www.google.com/search?newwindow=1&amp;biw=1920&amp;bih=937&amp;ei=DMKQXM2JBfDbz7sP04m1sAk&amp;q=Gefran+R-U8+module+suppliers+-%22%25india%25%22&amp;oq=Gefran+R-U8+module+suppliers+-%22%25india%25%22&amp;gs_l=psy-ab.3...1771.5842..6050...0.0..0.138.1236.0j11......0....1..gws-wiz.......35i302i39.ZGcniy55v1o</t>
  </si>
  <si>
    <t>OF8RXBISMUP1C</t>
  </si>
  <si>
    <t>LS INVERTER Type: SV015iG5A-4
HP:  2HPKW: 1.5KWCapacity: 3.0KVAAmp:
4AOutput: 
3Phase 380~480vInput: 
3Phase 380~480v
Qty 01</t>
  </si>
  <si>
    <t>Maaz: Merged it with LS database</t>
  </si>
  <si>
    <t>INVERTER SV015iG5A-4 (LS)</t>
  </si>
  <si>
    <t>https://www.google.com/search?newwindow=1&amp;ei=xPKRXKzoK4im9QOM3pqwAg&amp;q=SV015iG5A-4+suppliers&amp;oq=SV015iG5A-4+suppliers&amp;gs_l=psy-ab.3..33i160.102001.104144..104210...0.0..0.397.2446.2-6j2......0....1..gws-wiz.......0i71j0j0i30j0i5i30.sdw2zv6AF0g</t>
  </si>
  <si>
    <t>X5DRYT5HWLIQ8</t>
  </si>
  <si>
    <t xml:space="preserve">Metal Detector 
Make: lock </t>
  </si>
  <si>
    <t>Mohammad Salman Khan Ghauri
Barrett Hodgson Pakistan (Pvt.) Ltd. 
Phones: 2570651-57 / 2568810-14, ( Ext: 2118 )
Cell: +92 300 2365690    
'general.purchase@barretthodgson.com'
'import@barretthodgson.com'</t>
  </si>
  <si>
    <t>they got from some where</t>
  </si>
  <si>
    <t>Metal Detector (LOCK)</t>
  </si>
  <si>
    <t xml:space="preserve">https://www.loma.com/en/Contact-Us
http://www.bentley-instruments.com/contact.asp
</t>
  </si>
  <si>
    <t>VVJSX9Y59KXM9</t>
  </si>
  <si>
    <t>MicroPHAZIR RX 5.0 without Pharma Library/Thermo Scientific/U.S.A.
• Principle of Operation: Non-destructive chemical analysis Via Near Infrared Spectroscopy.
• Samples Mode: Diffuse reflectance, optional adapters 
   for liquids.
• Weight: 2.75 lb (1.25Kg)
• Light Source: Tungsten light bulb, safe for operators 
   And sample Integrity.
• Measurement Time: Less than 3 seconds.
• Data Download: Data and Applications synchronization 
   Via PC USB connection.
• Security: Multiple security level.
• Batterie: Interchangeable, rechargeable 5+ hours
  Lithium-ion battery pack. AC battery charger included.
  Battery pack recharge time &lt;2 hours. System includes
  2 batteries.
PN:258-00255-01 Holster for MicroPHAZIR instrument
PART NO: 800-01561-01</t>
  </si>
  <si>
    <t>Saeed Ahmed Jamali 
0321-2552225
Barrett Hodgson Pakistan Pvt Ltd
F/423, Metroville Sindh Industrial Trading Estate,     
general.purchase@barretthodgson.com'
'import@barretthodgson.com'</t>
  </si>
  <si>
    <t>microPHAZIR</t>
  </si>
  <si>
    <t>https://www.google.com/search?newwindow=1&amp;ei=6SWSXNihEY2evQSZ8rGgCQ&amp;q=MicroPHAZIR+RX+5.0&amp;oq=MicroPHAZIR+RX+5.0&amp;gs_l=psy-ab.3...4128311.4128311..4128577...0.0..0.0.0.......0....2j1..gws-wiz.LG7XqhxR3Ks
https://www.google.com/search?newwindow=1&amp;ei=DTaSXPrRG6y5gwfeyY04&amp;q=MicroPHAZIR+suppliers+&amp;oq=MicroPHAZIR+suppliers+&amp;gs_l=psy-ab.3...20559.25220..25885...2.0..0.473.5716.3-4j10......0....1..gws-wiz.......35i39j0i67j0i20i263j0j0i13j0i13i30j0i22i30j33i160.SgRYO-bHmow</t>
  </si>
  <si>
    <t>R0VS1NUKTKA68</t>
  </si>
  <si>
    <r>
      <rPr>
        <sz val="14"/>
        <rFont val="Trebuchet MS"/>
      </rPr>
      <t xml:space="preserve">Name:  CAMFIL FARR
Model: Midilar MD(A)-1710*600-01/22
Size:     1710 X 600 X 66
Nominal Airflow: 1600m3/h
Efficiency: 99.99% @ 0.3µm
Pressure Drop: 110 + 15%Pa
Article #: 15040244 ESCO
RFQ PR #10001321
</t>
    </r>
    <r>
      <rPr>
        <b/>
        <sz val="14"/>
        <color rgb="FFFF0000"/>
        <rFont val="Trebuchet MS"/>
      </rPr>
      <t>Most Urgent</t>
    </r>
  </si>
  <si>
    <t>ITEM NOT FOUND ON GOOGLE</t>
  </si>
  <si>
    <t>194S2CXNEEYQB</t>
  </si>
  <si>
    <t>Balance Indicator with Printer 
Model A9P,
Make Yaohua Display LCD
Interface RS-232
Power AC: 187 - 242V, 49 - 51 Hz,
DC: Built-in Rechargeable Battery
PR# 10001987</t>
  </si>
  <si>
    <t>Balance Indicator with Printer (Yaohua Display)</t>
  </si>
  <si>
    <t>https://www.google.com/search?q=A9P+yaohua&amp;oq=A9P+yaohua&amp;aqs=chrome..69i57j0.2807j0j7&amp;sourceid=chrome&amp;ie=UTF-8
https://www.google.com/search?newwindow=1&amp;ei=cjeTXNOkCNPcz7sPwfmMkA8&amp;q=weighing+Indicator+A9P&amp;oq=weighing+Indicator+A9P&amp;gs_l=psy-ab.3...25884.25884..26450...0.0..0.281.281.2-1......0....2j1..gws-wiz.......0i71.m1l-WJDs_Zg
https://www.google.com/search?newwindow=1&amp;ei=AjiTXJ7kBsjdz7sP88qbwAk&amp;q=Yaohua+suppliers+-%22alibaba%22&amp;oq=Yaohua+suppliers+-%22alibaba%22&amp;gs_l=psy-ab.3...5245.10139..10252...1.0..0.292.2754.2-10......0....1..gws-wiz.......35i302i39.5eZENnSTn24
http://www.yaohua.cc/contact.asp</t>
  </si>
  <si>
    <t>VPQS5P5NZSDZM</t>
  </si>
  <si>
    <t>Motorized Trikes Spare Parts-2019</t>
  </si>
  <si>
    <t>Ashar Shahid
JM – Indirect Procurement
T: +92 21 35660062 M: +92 336 1342004
Ext: 2798
Unilever Pakistan Limited
Avari Plaza, fatima Jinnah Road
Karachi - 75530
Pakistan
www.unilever.com | www.facebook.com/unilever</t>
  </si>
  <si>
    <r>
      <rPr>
        <b/>
        <sz val="14"/>
        <rFont val="Trebuchet MS"/>
      </rPr>
      <t xml:space="preserve">Maaz will get the local rates
Maaz: Rates Arrived
Hasan: Quotation and per item rate sheet submitted to boss
Hasan: </t>
    </r>
    <r>
      <rPr>
        <sz val="14"/>
        <rFont val="Trebuchet MS"/>
      </rPr>
      <t>Quotation validity reminder sent (17-04-19)</t>
    </r>
  </si>
  <si>
    <t>QW2S6NT3HXW2L</t>
  </si>
  <si>
    <t>HPLC Column 4.6mmx5cm, 3µm L1
HPLC Column 2.1mmx5cm, 1.7µm L1
HPLC Column 2.1mmx5cm, 1.7µm L1
HPLC Column 4.6mmx15cm, 5µm L11</t>
  </si>
  <si>
    <t>SAJ
Barrett Hodgson Pakistan (Pvt) Ltd.
general.purchase@barretthodgson.com
PR# 10002020</t>
  </si>
  <si>
    <t>HPLC Column 4.6mmx5cm</t>
  </si>
  <si>
    <t>https://www.google.com/search?newwindow=1&amp;ei=JXOTXPLIM8HZz7sPv-al2AI&amp;q=HPLC+Column+L11&amp;oq=HPLC+Column+L11&amp;gs_l=psy-ab.3..0.13232.13232..13648...0.0..0.278.278.2-1......0....1..gws-wiz.......0i71.trG7c3lNnoU
https://www.google.com/search?newwindow=1&amp;ei=NHOTXNbUGO3Sz7sP1Pq8oAw&amp;q=HPLC+Column+L11+manufacturers&amp;oq=HPLC+Column+L11+manufacturers&amp;gs_l=psy-ab.3..33i22i29i30l4.127675.130386..130565...0.0..0.136.1823.0j14......0....1..gws-wiz.......0i71j0i22i30j33i10.SPs9pbW-yR4
https://www.google.com/search?newwindow=1&amp;ei=t3OTXLzAKMXovgTiq5_YDA&amp;q=HPLC+Column+L1+manufacturers&amp;oq=HPLC+Column+L1+manufacturers&amp;gs_l=psy-ab.3...6310.6310..6806...0.0..0.114.114.0j1......0....1..gws-wiz.......0i71.hWmBFb85wys
https://www.google.com/search?newwindow=1&amp;ei=v3OTXJSGFMf0vgSr-6zYCg&amp;q=HPLC+Column+L1+&amp;oq=HPLC+Column+L1+&amp;gs_l=psy-ab.3..35i39j0j0i22i30.6844.6844..7245...0.0..0.113.113.0j1......0....1..gws-wiz.......0i71.LL7bdQuXf10</t>
  </si>
  <si>
    <t>Y7CS6YD8JWP3E</t>
  </si>
  <si>
    <r>
      <rPr>
        <sz val="14"/>
        <rFont val="Trebuchet MS"/>
      </rPr>
      <t xml:space="preserve">3-PAHSE INDUCTION MOTOR 20KW,38AMP,50HZ,400VOLT,RPM 1480,IEC/EN 60034 180L IMV1,IP55,FLANGE MOUNTED/VERTICAL MOUNTING, IE-CL:IE3, SERIES: </t>
    </r>
    <r>
      <rPr>
        <b/>
        <sz val="14"/>
        <rFont val="Trebuchet MS"/>
      </rPr>
      <t>1AV3184B</t>
    </r>
    <r>
      <rPr>
        <sz val="14"/>
        <rFont val="Trebuchet MS"/>
      </rPr>
      <t>, MLFB NUM:</t>
    </r>
    <r>
      <rPr>
        <b/>
        <sz val="14"/>
        <rFont val="Trebuchet MS"/>
      </rPr>
      <t>1LE1003-1EB43-4GC4-Z</t>
    </r>
    <r>
      <rPr>
        <sz val="14"/>
        <rFont val="Trebuchet MS"/>
      </rPr>
      <t>, MAKE: SIEMENS FOR LINE-II 
SPI # 596 &amp; RFQ # 6222-ELEC</t>
    </r>
  </si>
  <si>
    <r>
      <rPr>
        <sz val="14"/>
        <rFont val="Trebuchet MS"/>
      </rPr>
      <t xml:space="preserve">Maaz: found only 19 emails 
</t>
    </r>
    <r>
      <rPr>
        <b/>
        <sz val="14"/>
        <rFont val="Trebuchet MS"/>
      </rPr>
      <t>Hasan:</t>
    </r>
    <r>
      <rPr>
        <sz val="14"/>
        <rFont val="Trebuchet MS"/>
      </rPr>
      <t xml:space="preserve"> Quotation sent on 23-04-19
</t>
    </r>
    <r>
      <rPr>
        <b/>
        <sz val="14"/>
        <rFont val="Trebuchet MS"/>
      </rPr>
      <t>Hasan:</t>
    </r>
    <r>
      <rPr>
        <sz val="14"/>
        <rFont val="Trebuchet MS"/>
      </rPr>
      <t xml:space="preserve"> Quotation validity reminder sent on 29-04-19</t>
    </r>
  </si>
  <si>
    <t>3-Phase INDUCTION MOTOR (SIEMENS )</t>
  </si>
  <si>
    <t>https://www.google.com/search?q=1AV3184B&amp;oq=1AV3184B&amp;aqs=chrome..69i57&amp;sourceid=chrome&amp;ie=UTF-8</t>
  </si>
  <si>
    <t>M8MS9RXKBWA79</t>
  </si>
  <si>
    <t>Hydrogen Leak detector / sensor, which will be installed / coupled with our Shimadzu Gas 
Chromatograph (GC-2014) to detect/ sence any hydrogen leakeg as a safety device.</t>
  </si>
  <si>
    <t>Azhar Elahi | Manager Q.C (Analytical) | Quality Manager ISO/IEC 17025
58 &amp; 59, Sector 15, Korangi Industrial Area, Karachi - 74900, Pakistan.
Tel: +92 21 35066280-81-82, Ext: 416| Cell: 92 333 2344129 | Fax: +92 21 35060005 35060505 | URL:www.brookespharma.com
Azhar.Elahi@brookespharma.com</t>
  </si>
  <si>
    <t>Hydrogen Leak detector</t>
  </si>
  <si>
    <t>https://www.google.com/search?q=hydrogen+leak+detector&amp;newwindow=1&amp;source=lnms&amp;sa=X&amp;ved=0ahUKEwiFyv_2vpXhAhWIuo8KHXimDiQQ_AUICSgA&amp;biw=1422&amp;bih=978&amp;dpr=0.9
https://www.google.com/search?newwindow=1&amp;ei=8bOUXJvVLZGUwgPE5YmACw&amp;q=Hydrogen+Leak+detector+for+Gas+Chromatograph&amp;oq=Hydrogen+Leak+detector+for+Gas+Chromatograph&amp;gs_l=psy-ab.3...5665.8071..8567...0.0..0.134.728.0j6......0....2j1..gws-wiz.......0i71j33i10.V9A5qEO9hac
https://www.google.com/search?newwindow=1&amp;ei=-7OUXIuVJ5mmwgPeq7nwDA&amp;q=Gas+Leak+Detectors+for+Gas+Chromatograph&amp;oq=Gas+Leak+Detectors+for+Gas+Chromatograph&amp;gs_l=psy-ab.3...374150.374150..374788...0.0..0.282.282.2-1......0....2j1..gws-wiz.......0i71.zWH-nDSPh8M
https://www.google.com/search?newwindow=1&amp;ei=c7WUXL_bIZTyrAHP2rywBw&amp;q=Gas+Leak+Detectors&amp;oq=Gas+Leak+Detectors&amp;gs_l=psy-ab.3..35i39j0l6j0i22i30l3.12091.12354..12659...0.0..0.288.576.2-2......0....1..gws-wiz.......0i71.-av4qDP_V8c</t>
  </si>
  <si>
    <t>S5GSC1YWSA2XD</t>
  </si>
  <si>
    <t>WASHER,SPRNG:1" ID,41MM
OD,7MM THK
WASHER,SPRING:
INSIDE DIAMETER: 1"
OUTSIDE DIAMETER: 41MM
THICKNESS: 7MM
MATERIAL: 304L SS
TEXT:SPARE FOR SUNGJIN
GEOTEC CO AMMONIA
RECOVERY TOWER SUPLLIER
DWG# 1-EM-3943-1-2 COLUMN #
10-C-05 &amp; 10-C-06 / UREA-3
SUPPLIER DWG# 1-EM-3943-1-2
SP DWG # 10-RC-E-21684
MFG
SUNGJIN GEOTEC CO:*
qty: 10</t>
  </si>
  <si>
    <t xml:space="preserve">Muhammad Imran Iqbal
7th Floor, The Harbor Front  Building, HC # 3,
Marine Drive, Block # 4, Clifton, Karachi,  
Cell: 0302-8226341
Tel:  021-35297534
Fax  021-35810669 
miiqbal@engro.com
PR# 3700021137 </t>
  </si>
  <si>
    <t xml:space="preserve">Use your Washer database
specifications are given
Maaz: merged it with washer database
</t>
  </si>
  <si>
    <t>UP7SC4FMQZYWX</t>
  </si>
  <si>
    <t>Boss &amp; myself is handling Anwar</t>
  </si>
  <si>
    <t>SS Conveyor belt
SS Mesh Chain With Roller Chain
both Size of Mesh
Mesh Width 30 Inch
Mesh of SS 316 series
Chain of SS 316 series
With installation with all aspects
As per sample
For Tunnel Machine SPD
Qty: 30</t>
  </si>
  <si>
    <t xml:space="preserve">Faraz Khatri
Assistant Manager Procurement
Karachi-75700, Pakistan
Faraz.Khatri@obs.com.pk
www.obs.com.pk
</t>
  </si>
  <si>
    <t>Visited with Zain, 2 years old enquiry &amp; Zain already 2 time visited with other vendor / Anwar</t>
  </si>
  <si>
    <t>5EXSCK8FWMX6M</t>
  </si>
  <si>
    <t>SIEMENS
6AV6 642-0BC01-1AX1
SIEMENS
6AV6 647-0AF11-3AX0
SIEMENS
6AV6 545-0CC10-0AX0
SIEMENS CIJECT AS PREVIOUS SUPPLY</t>
  </si>
  <si>
    <r>
      <rPr>
        <b/>
        <sz val="14"/>
        <rFont val="Trebuchet MS"/>
      </rPr>
      <t xml:space="preserve">Hasan: </t>
    </r>
    <r>
      <rPr>
        <sz val="14"/>
        <rFont val="Trebuchet MS"/>
      </rPr>
      <t xml:space="preserve">Quotation validity reminder sent on 22-04-19
</t>
    </r>
    <r>
      <rPr>
        <b/>
        <sz val="14"/>
        <rFont val="Trebuchet MS"/>
      </rPr>
      <t>Hasan:</t>
    </r>
    <r>
      <rPr>
        <sz val="14"/>
        <rFont val="Trebuchet MS"/>
      </rPr>
      <t xml:space="preserve"> Quotation validity reminder sent on 03-05-19</t>
    </r>
  </si>
  <si>
    <t>SIEMENS CIJECT 6AV6</t>
  </si>
  <si>
    <t>https://www.google.com/search?newwindow=1&amp;ei=J5mYXLH1FuTTz7sPt4GdkAo&amp;q=6AV6+642-0BC01-1AX1+-%22ebay%22&amp;oq=6AV6+642-0BC01-1AX1+-%22ebay%22&amp;gs_l=psy-ab.3...7813.18379..18676...1.0..0.692.5047.2-12j5-3......0....1..gws-wiz.......0i71j0i22i30.FMOUtYkkjkc
https://www.google.com/search?newwindow=1&amp;ei=TJmYXNXBO6O0mgfqjqeIDA&amp;q=6AV6+647-0AF11-3AX0+-%22ebay%22&amp;oq=6AV6+647-0AF11-3AX0+-%22ebay%22&amp;gs_l=psy-ab.3...1689.4782..5111...0.0..0.288.2198.2-8......0....1..gws-wiz.......0i71j0i22i30.j6PeQ8PvEqo
https://www.google.com/search?newwindow=1&amp;ei=YJmYXO-qIsvaz7sPj-ik2AI&amp;q=6AV6+545-0CC10-0AX0+-%22ebay%22&amp;oq=6AV6+545-0CC10-0AX0+-%22ebay%22&amp;gs_l=psy-ab.3...3159.8572..8877...0.0..0.588.2487.2-7j5-1......0....1..gws-wiz.......0j0i22i30.FR1aSR0wtvs</t>
  </si>
  <si>
    <t>O8WSCTSLNRBYM</t>
  </si>
  <si>
    <t>Polyester filter for bag house
Neck dia=132mm
Length   =2500mm
Qty= 400 pcs.</t>
  </si>
  <si>
    <t>Javed akhter (Manager)
Tdfc Pvt. Ltd.
03007274738
javed@tdfcpk.com</t>
  </si>
  <si>
    <r>
      <rPr>
        <b/>
        <sz val="14"/>
        <rFont val="Trebuchet MS"/>
      </rPr>
      <t xml:space="preserve">Qamar sahab dont know about inquiry
confirm by qamar sahab qty 400
waiting for CPT karachi price
Hasan: </t>
    </r>
    <r>
      <rPr>
        <sz val="14"/>
        <rFont val="Trebuchet MS"/>
      </rPr>
      <t>Quotation validity reminder sent</t>
    </r>
  </si>
  <si>
    <t>Polyester filter for bag house</t>
  </si>
  <si>
    <t>https://www.google.com/search?newwindow=1&amp;biw=1745&amp;bih=852&amp;ei=BsSZXNDLBIGoyAPPupTABw&amp;q=polyester+filter+bag+suppliers+-%22alibaba%22&amp;oq=polyester+filter+bag+suppliers+-%22alibaba%22&amp;gs_l=psy-ab.3...9299.14025..14313...0.0..0.321.1672.2-5j1......0....1..gws-wiz.KdBcG_GwgXA
https://www.google.com/search?newwindow=1&amp;biw=1745&amp;bih=852&amp;ei=FcSZXM6fKMmoyAPEupOYBw&amp;q=polyester+filter+bag+manufacturers+-%22alibaba%22&amp;oq=polyester+filter+bag+manufacturers+-%22alibaba%22&amp;gs_l=psy-ab.3...12900.15178..15378...0.0..0.275.3261.2-12......0....1..gws-wiz.7v5JHL-ijAA</t>
  </si>
  <si>
    <t>LPCSDQWAX6GXW</t>
  </si>
  <si>
    <r>
      <rPr>
        <sz val="14"/>
        <rFont val="Trebuchet MS"/>
      </rPr>
      <t xml:space="preserve">MOTOR 45 KW 2965 RPM TYPE 1LA4-253-2AB90, V415 79.4A,IP55 FRAME SIZE:250M,INSL CLass F,FOOT MOUNTED SIEMENS 
Weight: 430 approx, 50 cycle. 50 Hz
Nameplate attached
1LA4-Delta90
Correct Part number: </t>
    </r>
    <r>
      <rPr>
        <sz val="14"/>
        <color rgb="FFFF0000"/>
        <rFont val="Trebuchet MS"/>
      </rPr>
      <t>1LG4253-2AB90</t>
    </r>
  </si>
  <si>
    <t>Muhammad Rehan Anwar
Officer Procurement
Department of Procurement
Bestway Cement Limited | 8th Floor  | UBL Building, Jinnah Avenue  | Islamabad 44000, Pakistan. 
quotations1@bestway.com.pk
SPI # 2145 &amp; RFQ # 6173-ELEC</t>
  </si>
  <si>
    <t>Arsalan: No Email revert check again database</t>
  </si>
  <si>
    <t>MOTOR 45 KW_1LA4-253-2AB90 SIEMENS</t>
  </si>
  <si>
    <t>https://www.google.com/search?q=1LG4253-2AB90&amp;oq=1LG4253-2AB90&amp;aqs=chrome..69i57j69i60l3.1127j0j9&amp;sourceid=chrome&amp;ie=UTF-8
https://www.google.com/search?newwindow=1&amp;ei=GyGbXOfwAtHCz7sPsoSBoAg&amp;q=1LG4253-2AB90+suppliers&amp;oq=1LG4253-2AB90+suppliers&amp;gs_l=psy-ab.3..33i160.15051.18042..18203...0.0..0.325.2725.2-4j5......0....1..gws-wiz.......35i302i39.ATN0P53r1oU</t>
  </si>
  <si>
    <t>42NSGLXH6L3E5</t>
  </si>
  <si>
    <t>Automatic Capsul Filling Machine NJP-800 (China).
Qty=One.</t>
  </si>
  <si>
    <t>Arsalan Ahmed
Manager Engineering
Inverter Pharma
K1/196,SITE Super Highway,Phase2,Karachi.</t>
  </si>
  <si>
    <t xml:space="preserve">YASir: Enquiry sent to below email 
huada@heslygroup.com
chinamachine8@gmail.com
chinamachine@yahoo.com
i have also contact a supplier throuugh web fo
</t>
  </si>
  <si>
    <t>Automatic Capsul Filling Machine NJP-800</t>
  </si>
  <si>
    <t>https://www.google.com/search?q=Automatic+Capsul+Filling+Mchine+NJP-800&amp;oq=Automatic+Capsul+Filling+Mchine+NJP-800&amp;aqs=chrome..69i57&amp;sourceid=chrome&amp;ie=UTF-8
https://www.google.com/search?newwindow=1&amp;ei=zv2ZXJOuDsHez7sP_d2PqAY&amp;q=Automatic+Capsule+Filling+Machine+NJP-800+manufacturers&amp;oq=Automatic+Capsule+Filling+Machine+NJP-800+manufacturers&amp;gs_l=psy-ab.3..33i160.2203353.2206518..2206720...0.0..0.746.4704.2-3j8j0j1j1......0....1..gws-wiz.......35i302i39j33i22i29i30j33i21.IcnGrQ2guGw</t>
  </si>
  <si>
    <t>PB7SHBHFLDWEZ</t>
  </si>
  <si>
    <t>SCHMIDT® Flow Sensor
SS 20.261
qty: 16
install in compressed air line.</t>
  </si>
  <si>
    <t>M.Mustafa Ahmed (Team Leader)
AirAudid Private Limited
10-A,Hassan Homes,Block-5,Kehkashan,Clifton,Karachi.
021-35870609  Cell; 03323784369
audit3@airaudit.com.pk</t>
  </si>
  <si>
    <t xml:space="preserve">Maaz: found only 25 emails </t>
  </si>
  <si>
    <t>SCHMIDT® Flow Sensor</t>
  </si>
  <si>
    <t>https://www.google.com/search?q=SCHMIDT%C2%AE+Flow+Sensor+SS+20.261&amp;oq=SCHMIDT%C2%AE+Flow+Sensor+SS+20.261&amp;aqs=chrome..69i57.480j0j4&amp;sourceid=chrome&amp;ie=UTF-8
https://www.google.com/search?newwindow=1&amp;ei=vyGaXMzwJor_rQGi37iwCg&amp;q=SCHMIDT%C2%AE+Flow+Sensor+SS+20.261+suppliers&amp;oq=SCHMIDT%C2%AE+Flow+Sensor+SS+20.261+suppliers&amp;gs_l=psy-ab.3..33i160.13365.15995..16172...0.0..0.766.3418.2-2j5j0j1j1......0....1..gws-wiz.......35i302i39.pdCxcUnbFu4</t>
  </si>
  <si>
    <t>Q8SSHPW2375SD</t>
  </si>
  <si>
    <t>Dew Point sensor
for air flow
20 - 40 degree centigrate
qty; 16</t>
  </si>
  <si>
    <t>2 Datasheets sent to customer for confirmation</t>
  </si>
  <si>
    <t>BJXSIXHFTY9KM</t>
  </si>
  <si>
    <t>1.5 HP 
Vacuum pump required 
Picture Attached in EMail</t>
  </si>
  <si>
    <t>MAZHAR SALEEM 
Rock Pharmaceutical Laboratories (PVT) Ltd.
Karachi Office: Plot no 4-D ,
Block 6
P.E.C.H.S, Nursery
Shara-e-Faisal
Karachi-.
Phone: 021-34390081-2-3
Cell: 0314-2023535
mazharsaleem_pk@yahoo.com</t>
  </si>
  <si>
    <t>On Saad Marketing
Arsalan: used on fedequip
http://fedequip.com/inventory/Oil-Seal-Dry/RC0025-BUSCH-VACUUM-PUMP-1-5-HP.html/ They purchased from Sher Shah @ Rs.35000/- Anwar 8/4/19</t>
  </si>
  <si>
    <t>7RHSI74X7ZY6W</t>
  </si>
  <si>
    <t>1.        PU 4B 
(VCM charging pump, see data sheet attached)
2.        PP 8010A 
a.        Head = 100m
b.        Flow rate = 300m3/hr
c.        Product = Raw water
d.        Single mechanical seal
e.        NPSH = 5m
3.        PP 8010B 
a.        Head = 100m
b.        Flow rate = 400 m3/hr
c.        Product = Raw water
d.        Single mechanical seal
e.        NPSH = 5m</t>
  </si>
  <si>
    <t xml:space="preserve">Rohan Khan
Project Engineer|New Venture Division 
E-mail: rkhan@engro.com  | Phone No. +92-21- 34740021-28 (Ext. 228) | Mobile: +92 323 2296373, +92 336 2060802 
</t>
  </si>
  <si>
    <t>Budget enquiry again
We are not Estimate Provier !!! I have spoken to him in future we will earn business, that is why will quote / Anwar 8/4/19</t>
  </si>
  <si>
    <t>6IESL7KEKX9S2</t>
  </si>
  <si>
    <t>1. Hard nylon hanger   12nos
2. Silicon pipe with food grade certification ID 20MM  wall thickness 5MM   20RFT
3. Oil seal  25x15x6       12nos
4. Oil seal  30x22x4     12nos
5. SS door catcher     12nos
Picture Attached in email</t>
  </si>
  <si>
    <t>Maaz: qamar sahab provide the local rates</t>
  </si>
  <si>
    <t>XAASLPX75KZW8</t>
  </si>
  <si>
    <t>Spoke to Director Sh Fazal/Anwar</t>
  </si>
  <si>
    <t xml:space="preserve"> 1.ph meter/conductivity meter/for Laminar flow cabinet (vertical) size 2*2
external dimension approx (w*d*h): 28" *28" *48"
 2.Sachet Machine.</t>
  </si>
  <si>
    <t xml:space="preserve">Sheikh Fazal Ur Rehman
Director
Semos Pharmaceuticals (Pvt) Ltd.
Plot # 11, Sector 12-A North Karachi
Industrial Area Karachi - Pakistan.
Tel :+92-213-6957583,6981277,6985777
Fax:+92-213- 6959167
Cell:+923028230483
Email:sheikh.fazal.rehman@gmail.com 
semos.pharmaceuticlas@gmail.com 
www.semospahrma.com
</t>
  </si>
  <si>
    <r>
      <rPr>
        <b/>
        <sz val="14"/>
        <rFont val="Trebuchet MS"/>
      </rPr>
      <t>Hasan:</t>
    </r>
    <r>
      <rPr>
        <sz val="14"/>
        <rFont val="Trebuchet MS"/>
      </rPr>
      <t xml:space="preserve"> Quotation validity reminder sent</t>
    </r>
  </si>
  <si>
    <t>SDXSX14KSHH82</t>
  </si>
  <si>
    <t>Grundfos vertical, Inline multistage Centrifugal Pump,
CR 10-16+ 5.5Kw Motor with IE3 Efficiency
(3x400Vx 50Hz x 2920-2940 rpm)
Make: Grundfos, Origin Hungry.
Quantity: 1 No.
------------------------------------------------
CR10-16 A-A-A-E-HQQE 3x400D 50 HZ
Grundfos pump 96501235</t>
  </si>
  <si>
    <r>
      <rPr>
        <sz val="14"/>
        <rFont val="Trebuchet MS"/>
      </rPr>
      <t xml:space="preserve">Dominick.Schwarz@dewetech.de
add above email in databse
maaz: only 32 emails found
</t>
    </r>
    <r>
      <rPr>
        <b/>
        <sz val="14"/>
        <rFont val="Trebuchet MS"/>
      </rPr>
      <t>Hasan:</t>
    </r>
    <r>
      <rPr>
        <sz val="14"/>
        <rFont val="Trebuchet MS"/>
      </rPr>
      <t xml:space="preserve"> Quotation validity reminder sent (16-04-19)</t>
    </r>
  </si>
  <si>
    <t>Grundfos pump 96501235</t>
  </si>
  <si>
    <t>https://www.lenntech.fr/grundfos/CR010/96501235/CR-10-16-A-A-A-E-HQQE.html
https://www.google.com/search?newwindow=1&amp;ei=VBqeXMDIAYeBvwTh5rmgBg&amp;q=Grundfos+pump+96501235+-%22ebay%22+-%22youtube%22&amp;oq=Grundfos+pump+96501235+-%22ebay%22+-%22youtube%22&amp;gs_l=psy-ab.3...130448.134015..134495...0.0..0.283.2753.2-10......0....1..gws-wiz.aMyenNSzTKs
https://www.google.com/search?newwindow=1&amp;ei=-RqeXKSiDeLgz7sP4sOpsA8&amp;q=CR+10-16+A-A-A-E-HQQE+-%22pdf%22+-%22youtube%22&amp;oq=CR+10-16+A-A-A-E-HQQE+-%22pdf%22+-%22youtube%22&amp;gs_l=psy-ab.3...2828.5106..5362...0.0..0.275.275.2-1......0....1..gws-wiz.......0i71.m7dDcy84Zhg</t>
  </si>
  <si>
    <t>NCYSXA6G4U5P2</t>
  </si>
  <si>
    <t xml:space="preserve">Field communicator 
Emerson 475/ 375
</t>
  </si>
  <si>
    <t>UNISA pharma
aqib ismail / Akram 0341-98209800
03329988822
Main G.T Road, Adam Zai, Akora Khattak, Distt. Nowshera, KPK
Ph: +92 923 510 135-6
aqibismail@unisapharma.com.pk</t>
  </si>
  <si>
    <r>
      <rPr>
        <sz val="14"/>
        <rFont val="Trebuchet MS"/>
      </rPr>
      <t xml:space="preserve">We have already one item in P/Q 236 Anwar 30/3
Maaz: links available only 1st item
Saad: Letter Sent only 1st item
Hasan: </t>
    </r>
    <r>
      <rPr>
        <sz val="14"/>
        <rFont val="Trebuchet MS"/>
      </rPr>
      <t>Quotation validity reminder sent</t>
    </r>
  </si>
  <si>
    <t>Field communicator (Emerson)</t>
  </si>
  <si>
    <t>https://www.google.com/search?q=Field+communicator+475+-%22amazon%22+-%22indiamart%22&amp;newwindow=1&amp;ei=I66hXObnDKz6z7sP8curGA&amp;start=0&amp;sa=N&amp;ved=0ahUKEwimhYPboK7hAhUs_XMBHfHlCgM4yAEQ8tMDCDw&amp;biw=1280&amp;bih=881
https://www.google.com/search?newwindow=1&amp;biw=1280&amp;bih=881&amp;ei=u62hXK_-L6SymgeNt4uQCw&amp;q=Field+communicator+375+-%22amazon%22+-%22indiamart%22&amp;oq=Field+communicator+375+-%22amazon%22+-%22indiamart%22&amp;gs_l=psy-ab.3...110688.111162..111848...0.0..0.296.567.2-2......0....1j2..gws-wiz.......0i71j0i22i30.HWwfO4iqtEk</t>
  </si>
  <si>
    <t>GMSSXXDL1ENE6</t>
  </si>
  <si>
    <t>WEIGHING CONVEYOR BELT SL 80 BST06 SURFACE W
PLAIN SINGLE PLY ENDLESS CERCUMFERENCE LENGTH =HITE 22
MM WIDTH = 700 MM THICK= 3 MM QUALITY = EP200 MAT PVC
MAKE : LOCAL   Qty: 0290
ALLIGATOR BELT FASTNER SIZE = 55 MM  Qty 4 PKT
ALLEGATOR BELT FASTNER SIZE 65 MM    Qty 4 PKT</t>
  </si>
  <si>
    <r>
      <rPr>
        <sz val="14"/>
        <rFont val="Trebuchet MS"/>
      </rPr>
      <t xml:space="preserve">Head Office: 5th Floor, AWT Plaza, The Mall, Rawalpindi Cantt.
Tel:051-9272434-35-39-41 Fax: 051-9272433 Email: (for Query),
purchase.enquiry@askaricement.com.pk
</t>
    </r>
    <r>
      <rPr>
        <sz val="14"/>
        <color rgb="FFFF0000"/>
        <rFont val="Trebuchet MS"/>
      </rPr>
      <t>Due For Return On : 09 Apr, 2019</t>
    </r>
  </si>
  <si>
    <r>
      <rPr>
        <sz val="14"/>
        <rFont val="Trebuchet MS"/>
      </rPr>
      <t xml:space="preserve">Tender Enquiry
Yasir: Kya karu iska ??? 
Qamar sahab rate layein gein 
</t>
    </r>
    <r>
      <rPr>
        <b/>
        <sz val="14"/>
        <rFont val="Trebuchet MS"/>
      </rPr>
      <t>Hasan:</t>
    </r>
    <r>
      <rPr>
        <sz val="14"/>
        <rFont val="Trebuchet MS"/>
      </rPr>
      <t xml:space="preserve"> Quotation validity reminder sent</t>
    </r>
  </si>
  <si>
    <t>ARFSP3R4UIC6T</t>
  </si>
  <si>
    <t>Nylon Syringe Filter 33mm 0.45um,Non-
Sterile Color: maroon
Qty 10,000</t>
  </si>
  <si>
    <t>"Barrett Hodgson Pakistan (Pvt) Ltd.
saeed.ahmed@BarrettHodgson.com"</t>
  </si>
  <si>
    <r>
      <rPr>
        <b/>
        <sz val="14"/>
        <rFont val="Trebuchet MS"/>
      </rPr>
      <t>Hasan:</t>
    </r>
    <r>
      <rPr>
        <sz val="14"/>
        <rFont val="Trebuchet MS"/>
      </rPr>
      <t xml:space="preserve"> Quotation validity reminder sent (16-04-19)</t>
    </r>
  </si>
  <si>
    <t>Nylon Syringe Filter Non-Sterile</t>
  </si>
  <si>
    <t xml:space="preserve">https://www.google.com/search?q=Nylon+Syringe+Filter+33mm+0.45um,+Non-+Sterile&amp;newwindow=1&amp;source=lnms&amp;sa=X&amp;ved=0ahUKEwiIiu3IqK7hAhUw6XMBHcLnAokQ_AUICSgA&amp;biw=1745&amp;bih=852&amp;dpr=1.1
https://www.google.com/search?newwindow=1&amp;biw=1745&amp;bih=852&amp;ei=5bahXOi4LI2lwgOoy7i4Bg&amp;q=Nylon+Syringe+Filter+33mm+0.45um%2C+Non-+Sterile+manufacturers&amp;oq=Nylon+Syringe+Filter+33mm+0.45um%2C+Non-+Sterile+manufacturers&amp;gs_l=psy-ab.3...26248.29247..29439...0.0..0.207.2042.0j13j1......0....1..gws-wiz.......0i71j35i39j33i160j33i21j33i10.LbhAsWP1jlg
</t>
  </si>
  <si>
    <t>8URSPXXKE23F3</t>
  </si>
  <si>
    <t>Bridge Rectifier KZL3  
( AC to DC )
AC 220&amp; 380 V Out 
DC 99-170V
qty:2</t>
  </si>
  <si>
    <t>Afzal Ghani, 
Asst.Procurement Officer
pro.nowshera@ferozsons-labs.com
Inquiry #2175 ,dt:29-03-2019</t>
  </si>
  <si>
    <t xml:space="preserve">https://www.google.com/search?newwindow=1&amp;ei=DOiiXPnfDMqtrQHm8ay4Bw&amp;q=Bridge+Rectifier+KZL3+suppliers&amp;oq=Bridge+Rectifier+KZL3+suppliers&amp;gs_l=psy-ab.3..33i160.1461.4348..4509...0.0..0.925.3364.2-3j5j6-1......0....1..gws-wiz.......0i71j35i302i39.SLg63FtmG5k
</t>
  </si>
  <si>
    <t>0B7SUBFXE2RCX</t>
  </si>
  <si>
    <t>Relay  F3AA024E
Qty:6</t>
  </si>
  <si>
    <t>https://www.google.com/search?newwindow=1&amp;ei=L-iiXJeXHMaS9QOfuq7gDQ&amp;q=Relay+F3AA024E+suppliers&amp;oq=Relay+F3AA024E+suppliers&amp;gs_l=psy-ab.3..33i160.1377.3519..3735...0.0..0.324.2704.2-5j4......0....1..gws-wiz.......0i71j0i22i30.y2-N4MeaMlQ</t>
  </si>
  <si>
    <t>XOQSUJ8XG4L2X</t>
  </si>
  <si>
    <t>3-PHASE INDUCTION MOTOR TYPE: 200L-04, 30KW,400V,58A,1475RPM, FOOT MOUNTED</t>
  </si>
  <si>
    <r>
      <rPr>
        <sz val="14"/>
        <rFont val="Trebuchet MS"/>
      </rPr>
      <t xml:space="preserve">SEW EURODRIVE Motor not included because rates will not come/There agent is available in Karachi &amp; I spoke to them &amp; they are agree to provide rates, I have their contact details/Anwar 3/4/19
</t>
    </r>
    <r>
      <rPr>
        <b/>
        <sz val="14"/>
        <rFont val="Trebuchet MS"/>
      </rPr>
      <t>Hasan:</t>
    </r>
    <r>
      <rPr>
        <sz val="14"/>
        <rFont val="Trebuchet MS"/>
      </rPr>
      <t xml:space="preserve"> Quotation validity reminder sent (17-04-19)</t>
    </r>
  </si>
  <si>
    <t>https://www.google.com/search?newwindow=1&amp;ei=e-iiXIkVh7z1A9zhqqgE&amp;q=3-PHASE+INDUCTION+MOTOR+TYPE%3A+200L-04&amp;oq=3-PHASE+INDUCTION+MOTOR+TYPE%3A+200L-04&amp;gs_l=psy-ab.3...11579.11579..13253...0.0..0.282.282.2-1......0....2j1..gws-wiz.F7B3udWAl9E</t>
  </si>
  <si>
    <t>934SUXFGT7XAG</t>
  </si>
  <si>
    <t xml:space="preserve">Level Transmitter
Radar Type
for Distilled water storage Tanks
Height :  6 ft
Temp   :  150 C
Press   :  4 Bar </t>
  </si>
  <si>
    <t>UNISA pharma
aqib ismail / Akram 0341-98209800
03329988822
Main G.T Road, Adam Zai, Akora Khattak, Distt. Nowshera, KPK
Ph: +92 923 510 135-6
aqibismail@unisapharma.com.pk
akramnazir98@gmail.com</t>
  </si>
  <si>
    <r>
      <rPr>
        <b/>
        <sz val="14"/>
        <rFont val="Trebuchet MS"/>
      </rPr>
      <t xml:space="preserve">Hasan: </t>
    </r>
    <r>
      <rPr>
        <sz val="14"/>
        <rFont val="Trebuchet MS"/>
      </rPr>
      <t>Quotation validity reminder sent (17-04-19)</t>
    </r>
  </si>
  <si>
    <t>Level Transmitter Radar Type</t>
  </si>
  <si>
    <t xml:space="preserve">https://www.google.com/search?q=level+transmitter+radar+type&amp;newwindow=1&amp;rlz=1C1SQJL_enPK798PK799&amp;source=lnms&amp;sa=X&amp;ved=0ahUKEwiyo7_ig7HhAhXTinAKHWliC8IQ_AUICSgA&amp;biw=1920&amp;bih=1089&amp;dpr=1
https://www.google.com/search?q=level+transmitter+radar+type&amp;newwindow=1&amp;rlz=1C1SQJL_enPK798PK799&amp;source=lnms&amp;tbm=isch&amp;sa=X&amp;ved=0ahUKEwjpwPCYhLHhAhUdTY8KHZnXDtAQ_AUIDigB&amp;biw=1920&amp;bih=1089
https://www.google.com/search?newwindow=1&amp;rlz=1C1SQJL_enPK798PK799&amp;biw=1920&amp;bih=1089&amp;q=ultrasonic+level+transmitter&amp;sa=X&amp;ved=2ahUKEwjpwPCYhLHhAhUdTY8KHZnXDtAQ1QIoB3Oeccyqca
https://www.google.com/search?newwindow=1&amp;rlz=1C1SQJL_enPK798PK799&amp;biw=1920&amp;bih=1089&amp;q=radar+type+level+transmitter+endress%2Bhauser&amp;sa=X&amp;ved=2ahUKEwjpwPCYhLHhAhUdTY8KHZnXDtAQ1QIoAHoECCYQAQ
https://www.google.com/search?q=radar+type+level+transmitter+endress%2Bhauser&amp;newwindow=1&amp;rlz=1C1SQJL_enPK798PK799&amp;source=lnms&amp;tbm=isch&amp;sa=X&amp;ved=0ahUKEwjIlI2fhbHhAhXMF3IKHao4CtIQ_AUIDigB&amp;biw=1920&amp;bih=1089
https://www.google.com/search?newwindow=1&amp;rlz=1C1SQJL_enPK798PK799&amp;biw=1920&amp;bih=1089&amp;q=guided+wave+radar+level+transmitter+principle&amp;sa=X&amp;ved=2ahUKEwjpwPCYhLHhAhUdTY8KHZnXDtAQ1QIoAXoECCYQAg
https://www.google.com/search?q=guided+wave+radar+level+transmitter+principle&amp;newwindow=1&amp;rlz=1C1SQJL_enPK798PK799&amp;source=lnms&amp;tbm=isch&amp;sa=X&amp;ved=0ahUKEwim-vmfhbHhAhWIF3IKHeyYDYoQ_AUIDigB&amp;biw=1920&amp;bih=1089
https://www.google.com/search?newwindow=1&amp;rlz=1C1SQJL_enPK798PK799&amp;biw=1920&amp;bih=1089&amp;q=radar+level+transmitter+vega&amp;sa=X&amp;ved=2ahUKEwjpwPCYhLHhAhUdTY8KHZnXDtAQ1QIoAnoECCYQAw
https://www.google.com/search?q=radar+level+transmitter+vega&amp;newwindow=1&amp;rlz=1C1SQJL_enPK798PK799&amp;source=lnms&amp;tbm=isch&amp;sa=X&amp;ved=0ahUKEwj9jvOghbHhAhUbA3IKHYoSBOAQ_AUIDigB&amp;biw=1920&amp;bih=1089
https://www.google.com/search?newwindow=1&amp;rlz=1C1SQJL_enPK798PK799&amp;biw=1920&amp;bih=1089&amp;q=radar+type+level+transmitter+price&amp;sa=X&amp;ved=2ahUKEwjpwPCYhLHhAhUdTY8KHZnXDtAQ1QIoA3oECCYQBA
https://www.google.com/search?q=radar+type+level+transmitter+price&amp;newwindow=1&amp;rlz=1C1SQJL_enPK798PK799&amp;source=lnms&amp;tbm=isch&amp;sa=X&amp;ved=0ahUKEwiU6r2ihbHhAhVKX30KHdGnBasQ_AUIDigB&amp;biw=1920&amp;bih=1089
https://www.google.com/search?newwindow=1&amp;rlz=1C1SQJL_enPK798PK799&amp;biw=1920&amp;bih=1089&amp;q=radar+level+transmitter+vs+ultrasonic&amp;sa=X&amp;ved=2ahUKEwjpwPCYhLHhAhUdTY8KHZnXDtAQ1QIoBHoECCYQBQ
https://www.google.com/search?q=radar+level+transmitter+vs+ultrasonic&amp;newwindow=1&amp;rlz=1C1SQJL_enPK798PK799&amp;source=lnms&amp;tbm=isch&amp;sa=X&amp;ved=0ahUKEwi02MijhbHhAhUZU30KHQOMCzEQ_AUIDigB&amp;biw=1920&amp;bih=1089
https://www.google.com/search?newwindow=1&amp;rlz=1C1SQJL_enPK798PK799&amp;biw=1920&amp;bih=1089&amp;q=radar+level+transmitter+siemens&amp;sa=X&amp;ved=2ahUKEwjpwPCYhLHhAhUdTY8KHZnXDtAQ1QIoBXoECCYQBg
https://www.google.com/search?q=radar+level+transmitter+siemens&amp;newwindow=1&amp;rlz=1C1SQJL_enPK798PK799&amp;source=lnms&amp;tbm=isch&amp;sa=X&amp;ved=0ahUKEwjJvK-khbHhAhUIfX0KHW0QBPYQ_AUIDigB&amp;biw=1920&amp;bih=1089
https://www.google.com/search?newwindow=1&amp;rlz=1C1SQJL_enPK798PK799&amp;biw=1920&amp;bih=1089&amp;q=radar+level+transmitter+pdf&amp;sa=X&amp;ved=2ahUKEwjpwPCYhLHhAhUdTY8KHZnXDtAQ1QIoBnoECCYQBw
https://www.google.com/search?q=radar+level+transmitter+pdf&amp;newwindow=1&amp;rlz=1C1SQJL_enPK798PK799&amp;source=lnms&amp;tbm=isch&amp;sa=X&amp;ved=0ahUKEwio3ZylhbHhAhWBdn0KHTVDBh8Q_AUIDigB&amp;biw=1920&amp;bih=1089
https://www.google.com/search?newwindow=1&amp;rlz=1C1SQJL_enPK798PK799&amp;biw=1920&amp;bih=1089&amp;q=ultrasonic+level+transmitter&amp;sa=X&amp;ved=2ahUKEwjpwPCYhLHhAhUdTY8KHZnXDtAQ1QIoB3oECCYQCA
https://www.google.com/search?q=ultrasonic+level+transmitter&amp;newwindow=1&amp;rlz=1C1SQJL_enPK798PK799&amp;source=lnms&amp;tbm=isch&amp;sa=X&amp;ved=0ahUKEwil87-shbHhAhWWbn0KHf2jBr8Q_AUIDigB&amp;biw=1920&amp;bih=1089
</t>
  </si>
  <si>
    <t>AQRSY2USB7ZNS</t>
  </si>
  <si>
    <t>SevenCompact™
S230 Conductivity meter</t>
  </si>
  <si>
    <t>saeed.ahmed@BarrettHodgson.com
PR #10002553</t>
  </si>
  <si>
    <r>
      <rPr>
        <b/>
        <sz val="14"/>
        <rFont val="Trebuchet MS"/>
      </rPr>
      <t xml:space="preserve">Hasan: </t>
    </r>
    <r>
      <rPr>
        <sz val="14"/>
        <rFont val="Trebuchet MS"/>
      </rPr>
      <t>Quotation validity reminder sent (17-04-19)</t>
    </r>
  </si>
  <si>
    <t>Conductivity meter SevenCompact™</t>
  </si>
  <si>
    <t>https://www.google.com/search?q=SevenCompact%E2%84%A2+S230+Conductivity+meter&amp;oq=SevenCompact%E2%84%A2+S230+Conductivity+meter&amp;aqs=chrome..69i57.566j0j4&amp;sourceid=chrome&amp;ie=UTF-8
https://www.google.com/search?newwindow=1&amp;ei=eU6kXNyNDorFwQKVmKQI&amp;q=SevenCompact%E2%84%A2+S230+Conductivity+meter+supplier&amp;oq=SevenCompact%E2%84%A2+S230+Conductivity+meter+supplier&amp;gs_l=psy-ab.3..33i21l2.16502.18740..19085...0.0..0.473.3107.4-7......0....1..gws-wiz.......0i71j35i304i39j33i160.32qKaUCCpKc</t>
  </si>
  <si>
    <t>OPGSYY9WGJRD7</t>
  </si>
  <si>
    <t>Water Inlet Valve for Stability Chamber KBF-720(E6)
Serial Number 16-13855
Make: BINDER</t>
  </si>
  <si>
    <t xml:space="preserve">saeed.ahmed@BarrettHodgson.com
PR 10002060 </t>
  </si>
  <si>
    <r>
      <rPr>
        <sz val="14"/>
        <rFont val="Trebuchet MS"/>
      </rPr>
      <t xml:space="preserve">Maaz : only 19 emails found
</t>
    </r>
    <r>
      <rPr>
        <b/>
        <sz val="14"/>
        <rFont val="Trebuchet MS"/>
      </rPr>
      <t>Hasan:</t>
    </r>
    <r>
      <rPr>
        <sz val="14"/>
        <rFont val="Trebuchet MS"/>
      </rPr>
      <t xml:space="preserve"> Quotation validity reminder sent (17-04-19)</t>
    </r>
  </si>
  <si>
    <t>Water Inlet Valve (BINDER)</t>
  </si>
  <si>
    <t>https://www.google.com/search?newwindow=1&amp;ei=M1qkXNz0DYPLwAKo_oTIDg&amp;q=Binder+KBF-720%28E6%29+spareparts&amp;oq=Binder+KBF-720%28E6%29+spareparts&amp;gs_l=psy-ab.3..33i13i21j33i160.1372.8209..8393...0.0..0.395.3372.2-1j9......0....1..gws-wiz.......35i302i39j33i21.a0xuiYFm7Vg
https://www.google.com/search?newwindow=1&amp;ei=XVqkXLK3CoujwALMsJ7gBg&amp;q=Binder+KBF-720%28E6%29+Water+Inlet+Valve+-%22pdf%22&amp;oq=Binder+KBF-720%28E6%29+Water+Inlet+Valve+-%22pdf%22&amp;gs_l=psy-ab.3...12300.15716..16354...0.0..0.352.2055.2-6j1......0....1..gws-wiz.......35i302i39.gLcHptju8ms</t>
  </si>
  <si>
    <t>8H2T2K8TQ3PLW</t>
  </si>
  <si>
    <t>Column: 4.1 mm x 25 cm; Packing L21
Mode: LC
Detector: UV 266 nm
column teperature: 35°
Flow rate: 1 mL/min
Injection size: 50 μL
Capacity Factor: NLT 2.0
L21 - A rigid, Spherical styrenedvinbenzene copolymer 3 to 30 μm in diameter</t>
  </si>
  <si>
    <t>PR# 10001919
saeed.ahmed@BarrettHodgson.com</t>
  </si>
  <si>
    <r>
      <rPr>
        <b/>
        <sz val="14"/>
        <rFont val="Trebuchet MS"/>
      </rPr>
      <t xml:space="preserve">Maaz: again enquiry letter sent to Lab equipments merged database
Hasan: </t>
    </r>
    <r>
      <rPr>
        <sz val="14"/>
        <rFont val="Trebuchet MS"/>
      </rPr>
      <t xml:space="preserve">Quotation sent on 16-04-19
</t>
    </r>
    <r>
      <rPr>
        <b/>
        <sz val="14"/>
        <rFont val="Trebuchet MS"/>
      </rPr>
      <t xml:space="preserve">Hasan: </t>
    </r>
    <r>
      <rPr>
        <sz val="14"/>
        <rFont val="Trebuchet MS"/>
      </rPr>
      <t>Quotation validity reminder sent (23-04-19)</t>
    </r>
  </si>
  <si>
    <t>LC Column 4.1 mm x 25 cm</t>
  </si>
  <si>
    <t>https://www.google.com/search?newwindow=1&amp;biw=871&amp;bih=843&amp;ei=fV-kXIeyEofMwQK-orbYAw&amp;q=Column%3A+4.1+mm+x+25+cm%3B+Packing+L21&amp;oq=Column%3A+4.1+mm+x+25+cm%3B+Packing+L21&amp;gs_l=psy-ab.3..0i71l8.28066.28066..28518...0.0..0.0.0.......0....2j1..gws-wiz.l0w3s4d8woI
https://www.google.com/search?newwindow=1&amp;biw=1745&amp;bih=852&amp;ei=m1-kXI-nGc3VwQLs2L3gCw&amp;q=Column%3A+4.1+mm+x+25+cm%3B+Packing+L21+supplier&amp;oq=Column%3A+4.1+mm+x+25+cm%3B+Packing+L21+supplier&amp;gs_l=psy-ab.3..33i160.28747.32305..32718...0.0..0.545.3928.4-6j2......0....1..gws-wiz.......0i71.wTbRRNPSfyY
https://www.google.com/search?newwindow=1&amp;biw=1745&amp;bih=852&amp;ei=vV-kXI_LHcfRwAK2r4TAAQ&amp;q=column+4.1+mm+x+25+cm+packing+l21+manufacturer&amp;oq=Column%3A+4.1+mm+x+25+cm%3B+Packing+L21+manufa&amp;gs_l=psy-ab.1.0.33i160l2.6917.11067..12109...2.0..1.503.4307.4-8j1......0....1..gws-wiz.......0i71j35i39j33i21.6lkn7usy6hU</t>
  </si>
  <si>
    <t>N77T2MAALDG31</t>
  </si>
  <si>
    <r>
      <rPr>
        <sz val="14"/>
        <rFont val="Trebuchet MS"/>
      </rPr>
      <t xml:space="preserve">•        Conductivity Controller
Model: CTRL/ B EC        </t>
    </r>
    <r>
      <rPr>
        <b/>
        <sz val="14"/>
        <color rgb="FFFF0000"/>
        <rFont val="Trebuchet MS"/>
      </rPr>
      <t>CTRL/B EC COOL</t>
    </r>
    <r>
      <rPr>
        <sz val="14"/>
        <rFont val="Trebuchet MS"/>
      </rPr>
      <t xml:space="preserve">
Range 0 -10.000micS/cm
Large display 128x64 with graphic display, 
Power Supply 90 ÷240 Vac
C/w Conductivity Probe
Origin: FWT, Srl, Italy 
•        Sensor 
Conductivity Sensors          </t>
    </r>
    <r>
      <rPr>
        <sz val="14"/>
        <color rgb="FFFF0000"/>
        <rFont val="Trebuchet MS"/>
      </rPr>
      <t>Model: ????</t>
    </r>
    <r>
      <rPr>
        <sz val="14"/>
        <rFont val="Trebuchet MS"/>
      </rPr>
      <t xml:space="preserve">
            Range 0 -20,000 micS/cm
            Origin FWT, Srl, Italy 
</t>
    </r>
  </si>
  <si>
    <t>procurement@samikhi.com
Mehboob Akhtar</t>
  </si>
  <si>
    <r>
      <rPr>
        <b/>
        <sz val="14"/>
        <rFont val="Trebuchet MS"/>
      </rPr>
      <t xml:space="preserve">Hasan: </t>
    </r>
    <r>
      <rPr>
        <sz val="14"/>
        <rFont val="Trebuchet MS"/>
      </rPr>
      <t>Quotation validity reminder sent</t>
    </r>
  </si>
  <si>
    <t>Conductivity Controller CTRLB EC COOL</t>
  </si>
  <si>
    <t>https://www.google.com/search?newwindow=1&amp;ei=RnukXNDVLZGclwSwsqSAAQ&amp;q=FWT%2C+Srl+CTRL%2F+B+EC+-%22pdf%22&amp;oq=FWT%2C+Srl+CTRL%2F+B+EC+-%22pdf%22&amp;gs_l=psy-ab.3...809680.813196..813837...0.0..0.368.2088.2-5j2......0....2j1..gws-wiz.......35i39.hQEITpNqsmU
https://www.google.com/search?newwindow=1&amp;ei=jX6kXPb6IYHYaMHBoYgP&amp;q=FWT%2C+Srl+suppliers+-%22pdf%22+-%22alibaba%22&amp;oq=FWT%2C+Srl+suppliers+-%22pdf%22+-%22alibaba%22&amp;gs_l=psy-ab.3...2640.5670..5838...0.0..0.293.2847.2-10......0....1..gws-wiz.PhNQjG0lFEk
https://www.google.com/search?newwindow=1&amp;ei=8X6kXPq2JKqIlwTO2LyABA&amp;q=%22%40fwtfluidcontrol.it%22+email&amp;oq=%22%40fwtfluidcontrol.it%22+email&amp;gs_l=psy-ab.3..33i160.2232.4999..5216...0.0..0.349.1962.2-1j5......0....1..gws-wiz.33LViLkn7pU
http://www.fwtsystems.it/contacts/
https://www.google.com/search?q=Conductivity+Controller+CTRL/B+EC+COOL&amp;newwindow=1&amp;source=lnms&amp;sa=X&amp;ved=0ahUKEwjtmsrh5LXhAhWIAWMBHfi0CnwQ_AUICSgA&amp;biw=1422&amp;bih=978&amp;dpr=0.9</t>
  </si>
  <si>
    <t>JD5T2NUMB98PT</t>
  </si>
  <si>
    <t>Conductivity controller with electrodes</t>
  </si>
  <si>
    <r>
      <rPr>
        <sz val="14"/>
        <rFont val="Trebuchet MS"/>
      </rPr>
      <t xml:space="preserve">JD5-T2N-UMB-98PT
quote them above project conductivity meter since they didnt provide model
</t>
    </r>
    <r>
      <rPr>
        <b/>
        <sz val="14"/>
        <rFont val="Trebuchet MS"/>
      </rPr>
      <t>Hasan:</t>
    </r>
    <r>
      <rPr>
        <sz val="14"/>
        <rFont val="Trebuchet MS"/>
      </rPr>
      <t xml:space="preserve"> Quotation validity reminder sent (17-04-19)</t>
    </r>
  </si>
  <si>
    <t>4AVT9EX8AA8DL</t>
  </si>
  <si>
    <t>Inertsil ODS-2 5µm 150mm x 4.6mm 5µm Part# 5020-01124 Manufacturer: GL Sciences
Qty 02</t>
  </si>
  <si>
    <t xml:space="preserve">Nabeel Ahmed
Assistant Manager Procurement
Supply Chain Department
Getz Pharma (Pvt) Limited
29-30/27, Korangi Industrial Area, Karachi 74900, Pakistan
</t>
  </si>
  <si>
    <r>
      <rPr>
        <b/>
        <sz val="14"/>
        <rFont val="Trebuchet MS"/>
      </rPr>
      <t>Hasan:</t>
    </r>
    <r>
      <rPr>
        <sz val="14"/>
        <rFont val="Trebuchet MS"/>
      </rPr>
      <t xml:space="preserve"> Quotation validity reminder sent (17-04-19)</t>
    </r>
  </si>
  <si>
    <t>Inertsil ODS-2 (GL Sciences)</t>
  </si>
  <si>
    <t>https://www.google.com/search?newwindow=1&amp;ei=r6ylXPSyCYyWkwWMrZaQDg&amp;q=GL+Sciences+Suppliers&amp;oq=GL+Sciences+Suppliers&amp;gs_l=psy-ab.3...16630.20685..21460...3.0..0.744.6006.4-11j1j1......0....1..gws-wiz.......0i71j0i67j0j0i203j0i10i203j0i22i30j0i22i10i30j33i160j33i21.jlUM8eG7owc
https://www.google.com/search?newwindow=1&amp;ei=xqylXPGgFsHhkgX2563oAQ&amp;q=GL+Sciences+5020-01124&amp;oq=GL+Sciences+5020-01124&amp;gs_l=psy-ab.3..0i71l8.32799.32799..33074...0.0..0.0.0.......0....2j1..gws-wiz.uckgySc31V8
https://www.google.com/search?q=5020-01124&amp;newwindow=1&amp;ei=ZtOlXIroJICP1fAPiKaS-Ak&amp;start=0&amp;sa=N&amp;ved=0ahUKEwiKs-HnlLbhAhWARxUIHQiTBJ84KBDy0wMIsAI&amp;biw=1422&amp;bih=978</t>
  </si>
  <si>
    <t>PB1T9N2X1S48D</t>
  </si>
  <si>
    <t>Hypersil BDS C18 3µm 100mmx 4.6mm 3µm Part# 28103-104630 Manufacturer: Thermo Scientific
Qty 02</t>
  </si>
  <si>
    <t xml:space="preserve">Nabeel Ahmed
Assistant Manager Procurement
Supply Chain Department
Getz Pharma (Pvt) Limited
29-30/27, Korangi Industrial Area, Karachi 74900, Pakistan
</t>
  </si>
  <si>
    <r>
      <rPr>
        <b/>
        <sz val="14"/>
        <rFont val="Trebuchet MS"/>
      </rPr>
      <t xml:space="preserve">Hasan: </t>
    </r>
    <r>
      <rPr>
        <sz val="14"/>
        <rFont val="Trebuchet MS"/>
      </rPr>
      <t xml:space="preserve">Sent on above code
</t>
    </r>
    <r>
      <rPr>
        <b/>
        <sz val="14"/>
        <rFont val="Trebuchet MS"/>
      </rPr>
      <t>Hasan:</t>
    </r>
    <r>
      <rPr>
        <sz val="14"/>
        <rFont val="Trebuchet MS"/>
      </rPr>
      <t xml:space="preserve"> Quotation validity reminder sent (17-04-19)</t>
    </r>
  </si>
  <si>
    <t>Hypersil BDS C18 (Thermo Scientific)</t>
  </si>
  <si>
    <t>https://www.google.com/search?newwindow=1&amp;ei=rq6lXNSmO8aRkwXV4JqYBw&amp;q=Thermo+Scientific+28103-104630+suppliers&amp;oq=Thermo+Scientific+28103-104630+suppliers&amp;gs_l=psy-ab.3...21999.24806..25454...0.0..0.490.4268.4-10......0....1..gws-wiz.......0i71j35i302i39j33i10.u4DXhUJ2UvY
https://www.google.com/search?q=28103-104630&amp;oq=28103-104630&amp;aqs=chrome..69i57j69i60l2&amp;sourceid=chrome&amp;ie=UTF-8</t>
  </si>
  <si>
    <t>S87TAANDX67D9</t>
  </si>
  <si>
    <t xml:space="preserve">Spare of  JOHANN WEISS JUNIOR Model No JW10-C/SLI 
DC POWER SYPPLY GNC 400/24-3 PART NO. 84130084
</t>
  </si>
  <si>
    <t>Annex</t>
  </si>
  <si>
    <t>Project code</t>
  </si>
  <si>
    <t xml:space="preserve">Completed Weblink status </t>
  </si>
  <si>
    <t xml:space="preserve">%Existing Data Available: Yes/No
Name of Database: 
Database Location:
New Database Required: Yes/No
Weblinks provided: Yes/Not Yet
Weblinks Provided By: 
Enquiry Letter ready: Yes/Not Yet
Enquiry Letter prepared by: 
</t>
  </si>
  <si>
    <t>No.     date</t>
  </si>
  <si>
    <t>200GM latest by today …….</t>
  </si>
  <si>
    <t>VOL-6UP4-305</t>
  </si>
  <si>
    <t>095463S751</t>
  </si>
  <si>
    <t>VOL-OCK6-U</t>
  </si>
  <si>
    <t>09OAQOBC8O</t>
  </si>
  <si>
    <t>VOL-FPUK-2K</t>
  </si>
  <si>
    <t>VOL-PPCB-F24K</t>
  </si>
  <si>
    <t>0D8D4XLNJO</t>
  </si>
  <si>
    <t xml:space="preserve">42U Rack </t>
  </si>
  <si>
    <t>Local</t>
  </si>
  <si>
    <t>0ERFA828X1</t>
  </si>
  <si>
    <t>VOL-6UP-L3</t>
  </si>
  <si>
    <t>0FJKOF3DMG</t>
  </si>
  <si>
    <t>VOL-6UP-L1</t>
  </si>
  <si>
    <t>0G7E9M4P68</t>
  </si>
  <si>
    <t>0GQ9WU0S30</t>
  </si>
  <si>
    <t>0GQKTREZU3</t>
  </si>
  <si>
    <t>0GS4ATLBOG</t>
  </si>
  <si>
    <t>0HK0RQ6DXO</t>
  </si>
  <si>
    <t>0J79N5K5AW</t>
  </si>
  <si>
    <t>v</t>
  </si>
  <si>
    <t>0M6WCO7K9U</t>
  </si>
  <si>
    <t>0PTZC8UYB2</t>
  </si>
  <si>
    <t>0Q1YUKI6AG</t>
  </si>
  <si>
    <t>0Q4A9WNKX4</t>
  </si>
  <si>
    <t>Under Custom Clearance</t>
  </si>
  <si>
    <t>JENCO TDS METER</t>
  </si>
  <si>
    <t>Hilton Pharma</t>
  </si>
  <si>
    <t>0QHQ3TTL92</t>
  </si>
  <si>
    <t>0QR1QZBWXN</t>
  </si>
  <si>
    <t>0SFBXXM9N7</t>
  </si>
  <si>
    <t>0UN00X05UG</t>
  </si>
  <si>
    <t>0WGS0U36NR</t>
  </si>
  <si>
    <t>0YDTG52RH0</t>
  </si>
  <si>
    <t>117CZAHFF6</t>
  </si>
  <si>
    <t>128ICD3EWS</t>
  </si>
  <si>
    <t>13D4US605S</t>
  </si>
  <si>
    <t>13NDG7U6S3</t>
  </si>
  <si>
    <t>1481DKOFYE</t>
  </si>
  <si>
    <t>14RQ339O49</t>
  </si>
  <si>
    <t>15HBWWW6K1</t>
  </si>
  <si>
    <t xml:space="preserve">           </t>
  </si>
  <si>
    <t>177WZRCI1P</t>
  </si>
  <si>
    <t>179G9KZGBB</t>
  </si>
  <si>
    <t>1B1TXHKQIQ</t>
  </si>
  <si>
    <t>1BI2SD14ZA</t>
  </si>
  <si>
    <t>1C72S9R3O1</t>
  </si>
  <si>
    <t>1DCJFM3TX1</t>
  </si>
  <si>
    <t>1GIP8NM60H</t>
  </si>
  <si>
    <t>1HP8ARFACO</t>
  </si>
  <si>
    <t>1JDYO2MTWB</t>
  </si>
  <si>
    <t>1M8ASXB0JC</t>
  </si>
  <si>
    <t>1NQRFYCS1X</t>
  </si>
  <si>
    <t>1T2O8GL7NW</t>
  </si>
  <si>
    <t>1WA8KEKIUJ</t>
  </si>
  <si>
    <t>1X3K06ENRA</t>
  </si>
  <si>
    <t>1Z6K0GXZF6</t>
  </si>
  <si>
    <t>20AU0BO4H3</t>
  </si>
  <si>
    <t>24NFK3L5BC</t>
  </si>
  <si>
    <t>24OC087T5U</t>
  </si>
  <si>
    <t>24P61QYDKE</t>
  </si>
  <si>
    <t>269S1O5TN3</t>
  </si>
  <si>
    <t>29G5BH5LE8</t>
  </si>
  <si>
    <t>29M4AUPLRK</t>
  </si>
  <si>
    <t>2BJG24UQ1Y</t>
  </si>
  <si>
    <t>2BKPTUEUAK</t>
  </si>
  <si>
    <t>2CPJOW2EF9</t>
  </si>
  <si>
    <t>2EX96TZTJS</t>
  </si>
  <si>
    <t>2FP3YSMFYD</t>
  </si>
  <si>
    <t>2G4FTQQUDQ</t>
  </si>
  <si>
    <t>2HDL994PI3</t>
  </si>
  <si>
    <t>2J8W7O5CNC</t>
  </si>
  <si>
    <t>nestle</t>
  </si>
  <si>
    <t>2ND0O24E7A</t>
  </si>
  <si>
    <t>HAMDARD QAMAR</t>
  </si>
  <si>
    <t>2PQ1H7F6LQ</t>
  </si>
  <si>
    <t>Mr Zafar</t>
  </si>
  <si>
    <t>2PTTR2TY9F</t>
  </si>
  <si>
    <t>2RFQ7QWXQK</t>
  </si>
  <si>
    <t>2SLSL0F13L</t>
  </si>
  <si>
    <t>2THXIN7ERO</t>
  </si>
  <si>
    <t>2UX9DOPKT0</t>
  </si>
  <si>
    <t>2XHQ0X467T</t>
  </si>
  <si>
    <t>devalan spray</t>
  </si>
  <si>
    <t>2YC07EI34I</t>
  </si>
  <si>
    <t>303LTDI21F</t>
  </si>
  <si>
    <t>30ZP6GYSM9</t>
  </si>
  <si>
    <t>32CP8WSIHL</t>
  </si>
  <si>
    <t>33REDPHIRM</t>
  </si>
  <si>
    <t>35O3MZ8KW9</t>
  </si>
  <si>
    <t>35Q11113ZI</t>
  </si>
  <si>
    <t>36JDAJBA34</t>
  </si>
  <si>
    <t>engro</t>
  </si>
  <si>
    <t>37YUYGAM74</t>
  </si>
  <si>
    <t>PMA Universal Transmeter (Anwar)</t>
  </si>
  <si>
    <t>sanofi</t>
  </si>
  <si>
    <t>38KUTUDH7N</t>
  </si>
  <si>
    <t>38YUS6JRC9</t>
  </si>
  <si>
    <t>3AFA1H1DDW</t>
  </si>
  <si>
    <t>3ALXH53END</t>
  </si>
  <si>
    <t>3B1O68S7FG</t>
  </si>
  <si>
    <t>3BD0ERUTSJ</t>
  </si>
  <si>
    <t>3BMZX42200</t>
  </si>
  <si>
    <t>3CWMW3S4DW</t>
  </si>
  <si>
    <t>3D3N9ATJFL</t>
  </si>
  <si>
    <t>mnj qamar</t>
  </si>
  <si>
    <t>3E8SSSUFF8</t>
  </si>
  <si>
    <t>3FQ4B2E588</t>
  </si>
  <si>
    <t>3G5OCNA03T</t>
  </si>
  <si>
    <t>3GIBS1DUNH</t>
  </si>
  <si>
    <t>3HG88OBWZX</t>
  </si>
  <si>
    <t>3KBP9MK8SD</t>
  </si>
  <si>
    <t>replaced with 3TEBFSTXUY for OBS omron</t>
  </si>
  <si>
    <t>3KPY2O52WT</t>
  </si>
  <si>
    <t>3LCT19BORI</t>
  </si>
  <si>
    <t>3LJ4KF19X9</t>
  </si>
  <si>
    <t>3LQCF2HB7T</t>
  </si>
  <si>
    <t>3NKY86T3CJ</t>
  </si>
  <si>
    <t>Aligent Getz</t>
  </si>
  <si>
    <t>3OOUSULRIP</t>
  </si>
  <si>
    <t>3PPOJRTYT4</t>
  </si>
  <si>
    <t>3Q5QBEHSBB</t>
  </si>
  <si>
    <t>Clarient Mitutoyo</t>
  </si>
  <si>
    <t>3TX618SNIC</t>
  </si>
  <si>
    <t>mecter orbital welding</t>
  </si>
  <si>
    <t>3R8H3RSJUZ</t>
  </si>
  <si>
    <t xml:space="preserve">KUWAIT FREIGHT </t>
  </si>
  <si>
    <t>3TEBFSTXUY</t>
  </si>
  <si>
    <t>obs omron</t>
  </si>
  <si>
    <t>ANWAR</t>
  </si>
  <si>
    <t>OBS BALLUFF SENSOR ORDER</t>
  </si>
  <si>
    <t>3UXQ3I9XHB</t>
  </si>
  <si>
    <t>glatt india items for Getz Pharma</t>
  </si>
  <si>
    <t>4X87RUE7HX</t>
  </si>
  <si>
    <t>Anwar/Zafar</t>
  </si>
  <si>
    <t>Getz Bauer Gear Motor</t>
  </si>
  <si>
    <t>4XJS7MZIFM</t>
  </si>
  <si>
    <t>Ferozsons Panasonic Motor</t>
  </si>
  <si>
    <t>41WJDX57X1</t>
  </si>
  <si>
    <t>42B8NUJHXU</t>
  </si>
  <si>
    <t>42MJ3HPSXX</t>
  </si>
  <si>
    <t>4AHISH7ACS</t>
  </si>
  <si>
    <t>4BCWTLC8SS</t>
  </si>
  <si>
    <t>4BDJNXDRU5</t>
  </si>
  <si>
    <t xml:space="preserve">
8-10/June:waiting 
13/june: (Usman) He will check but he need Schnieder Altivar urgent basis &amp;also quote the motor price
20/06/2017 qayyamudin meeting to sir zafar  after eid and schnieder altivar rate buhat ziada hen 
01/06/2017(faisal) all quatation rate high </t>
  </si>
  <si>
    <t>MITSUBISHI HMI</t>
  </si>
  <si>
    <t>Sami Pharma (qayamuddin)</t>
  </si>
  <si>
    <t>4CIDRQRGTN</t>
  </si>
  <si>
    <t xml:space="preserve">
8-10/June:waiting 
13/june: (Usman) He will check but he need Schnieder Altivar urgent basis &amp;also quote the motor price</t>
  </si>
  <si>
    <t>SCHNIEDER TELEMECANIQUE DOOR SWITCH</t>
  </si>
  <si>
    <t>4DGUNXICKT</t>
  </si>
  <si>
    <t>SIEMENS PLC PARTS</t>
  </si>
  <si>
    <t>4DTCWASZ9X</t>
  </si>
  <si>
    <t>Q1 Submited 
10/June: buy from someone else
13/june: (usman) Buy from some else , dont know the reason</t>
  </si>
  <si>
    <t>SICK Encoder</t>
  </si>
  <si>
    <t>AD Marchant</t>
  </si>
  <si>
    <t>4FNJEDZF4F</t>
  </si>
  <si>
    <t>BAUMER ENCODER</t>
  </si>
  <si>
    <t xml:space="preserve">AD Marchant </t>
  </si>
  <si>
    <t>4IIJXRPFRJ</t>
  </si>
  <si>
    <t xml:space="preserve">Q1 Submited
10/June: Check revied </t>
  </si>
  <si>
    <t>Flexihose</t>
  </si>
  <si>
    <t xml:space="preserve">Ferozsons </t>
  </si>
  <si>
    <t>4K1EN8XET4</t>
  </si>
  <si>
    <t>Pending</t>
  </si>
  <si>
    <t>New 36 Station Turret for Fette Perfexta 2000 Anwar/ danfoss 195N1037</t>
  </si>
  <si>
    <t>MERCK (Pvt) Ltd./ Aamir Shir Khan Scilife</t>
  </si>
  <si>
    <t>4KCJ3Y57B1</t>
  </si>
  <si>
    <t>Manual Induction Sealing Machine</t>
  </si>
  <si>
    <t>4KXIEAJRBI</t>
  </si>
  <si>
    <t xml:space="preserve">17/May (kaif) Quotation Received from Suppliers (Need to send quatation )
(3/7/17) (Yasir) Quotation sent to Aamir need follow up
03/07/2017(faisal) call not recived
04/07/2017(faisal) call not recived
04/06/2017(faisal)  Aamir said to call on next week 
05/07/2017(faisal) Aamir said to call on next week
12/07/2017 (faisal) call not recived
24/07/2017(fasial) call not recived
COMPLTED </t>
  </si>
  <si>
    <t>DONE</t>
  </si>
  <si>
    <t>Tranducer &amp; Bearing</t>
  </si>
  <si>
    <t>Scilife Pharma (Pvt) Ltd. Anwar//// OTsuka also
Aamir Sher Khan
03218224313
UAN: 111-724-543</t>
  </si>
  <si>
    <t>4L3UYZLX7D</t>
  </si>
  <si>
    <t>1/07/17 (Yasir) Quotation Sent need Follow up
03/07/2017(faisal) call not recived</t>
  </si>
  <si>
    <t>PLC HMI 6AV7890-0HB00-0AB0</t>
  </si>
  <si>
    <t>GETZ PHARMA 
+9221-111-111-511
Mujtaba Ali hasan</t>
  </si>
  <si>
    <t>4P84MNZ59Q</t>
  </si>
  <si>
    <t>Visit Pending by Mr. Anwar
sir zafar  has the knowledge</t>
  </si>
  <si>
    <t xml:space="preserve">SEW MOTOR </t>
  </si>
  <si>
    <t xml:space="preserve">Aga Khan University Karachi Anwar </t>
  </si>
  <si>
    <t>4Q5Q449ABI</t>
  </si>
  <si>
    <t>Quotation Submitted Need Follow up ask
15/june (faisal) call not received
29/06/2017 (faisal) no update 
closed</t>
  </si>
  <si>
    <t>Danfoss Soft Starter</t>
  </si>
  <si>
    <t>Coca Cola</t>
  </si>
  <si>
    <t>4RYCZE6TW1</t>
  </si>
  <si>
    <t xml:space="preserve">
01/07/2017(faisal)call not recieved
Purchase order confirm</t>
  </si>
  <si>
    <t>Order Received</t>
  </si>
  <si>
    <t>OIL Distributors</t>
  </si>
  <si>
    <t>GSK OTC NOVARTIS</t>
  </si>
  <si>
    <t>4TFLK2D44M</t>
  </si>
  <si>
    <t>AEG Contactor</t>
  </si>
  <si>
    <t xml:space="preserve">Engro Fertilizer </t>
  </si>
  <si>
    <t>4XCGXQ9KWZ</t>
  </si>
  <si>
    <t>Check</t>
  </si>
  <si>
    <t>Italweber 0102002</t>
  </si>
  <si>
    <t>4YXI6JJTYI</t>
  </si>
  <si>
    <t>Prepare Quotation
18/May: Enquiry Letter Send to Vendors
New Database Collected,  Need  to send mail to suppliers</t>
  </si>
  <si>
    <t>Caster Wheels 7"</t>
  </si>
  <si>
    <t>Liaquat National Hospital</t>
  </si>
  <si>
    <t>4ZAHUZKX64</t>
  </si>
  <si>
    <t>Quotation Submitted Need Follow up
13/June: (Faisal) client need the quotation Again
14/june:(faisal) he purchased from someone else</t>
  </si>
  <si>
    <t xml:space="preserve">no order </t>
  </si>
  <si>
    <t>IFM Efector Sensor IY 5036</t>
  </si>
  <si>
    <t>Healthtek</t>
  </si>
  <si>
    <t>5X8X662AIM</t>
  </si>
  <si>
    <t>Keyence Sensor FS-M1P</t>
  </si>
  <si>
    <t>5XXAPUYX1J</t>
  </si>
  <si>
    <t>Quotation Submitted Need Follow up
13/June: he submit RFQ 2 month Ago , he received quotation very late form our side, he buy from someone else</t>
  </si>
  <si>
    <t>Ultrasonic Generator and Transducer</t>
  </si>
  <si>
    <t>pharmedic</t>
  </si>
  <si>
    <t>511X68X69P</t>
  </si>
  <si>
    <t>Original prices given 
20/06/2017 kindly again quotation send to farooq hayat watson marlow and  spray gun vulgar pilot 0.8 on 
urgent  order conform 
11/Sep: (Yasir) Quotation has been sent need Follow up</t>
  </si>
  <si>
    <t>Watson Marlow Peristaltic Pump Tubing and Parts</t>
  </si>
  <si>
    <t>Business Links/ AGP Farooq Hayat
69B-FN &amp; 89B-FN code is moved to 52W-Q2</t>
  </si>
  <si>
    <t>52WQ2GYXT6</t>
  </si>
  <si>
    <t>25/May,(kaif) Quotation Received from Suppliers (Need to send quotation )
22/June:(faisal) quotation collect to junaid aslam 
29/06/2017(faisal) call not attend
30/06/2017(faisal) price euro 2000
1/07/17 (Yasir) Revised Quotation has been sent Need follow up
03/07/2017 faisal)review quotation junaid aslam 
13/07/2017(faisal) sick leave junaid aslam
15/07/2017(faisal) call not received
22/07/2017 (faisal) call not received</t>
  </si>
  <si>
    <t>Tablet Hardness Tester with Printer</t>
  </si>
  <si>
    <t>Noa Hemis Pharmaceutical - Junaid Aslam</t>
  </si>
  <si>
    <t>54J8UUW5HG</t>
  </si>
  <si>
    <t>(kaif) 
Metal Detector database available
tablet de duster database collected, Database Collected Done Need  to send mail to suppliers
dust removal, Database Collected, Need  to send mail to suppliers
24/June (Usman) Enquiry Send to sir Zafar
1/July (Sir Zafar) ~Send to client |Please let us know the Make Model Year of Manufacture &amp;
Communication Port and protocol available on the Tablet Press in order to submit our proposal
for Peripherals devices/Accessories for the same.
3/July: (Usman) Call not received
04/07/2017(faisal) call not received
05/07/2017(faisal) call not received
06/07/2017(faisal) call not received
07/07/2017(faisal) call not recived
13/07/2017(faisal) sick leave junaid aslam
15/07/2017(faisal) call not received
18/07/2017 (faisal) call not received
24/07/2017(hasial) call not received</t>
  </si>
  <si>
    <t xml:space="preserve">Quotations Have been sent Need Follow Up
</t>
  </si>
  <si>
    <t>Analytical Scale with 0.0000 Digits</t>
  </si>
  <si>
    <t>Noa Hemis Pharmaceutical</t>
  </si>
  <si>
    <t>57TCHLUXCG</t>
  </si>
  <si>
    <t>58XAXYLAI3</t>
  </si>
  <si>
    <t>Q1 Submitted
13/June: (usman) he will call back
15/june (faisal)  quotation vacuum pump oil free need to abdul karim 
19/06/2017( faisal ) ready stock
(21/6/17) Final Quotation has been Sent Need follow up
29/06/2017(faisal) coming monday to contact abdul karim 
03/07/2017 (faisal) call not attend
04/07/2017(faisal) call not received
05/07/2017(faisal) call not received
07/07/2017(faisal) abdul karim buzzy to meeting
12/07/2017(faisal) call not received
15/07/2017(faisal) call not received
20/September: (Yasir) Quotation has been sent need Follow up</t>
  </si>
  <si>
    <t>Vacuum Pump</t>
  </si>
  <si>
    <t>Thal Limited  ( abdul karim)</t>
  </si>
  <si>
    <t>5892UMSAR7</t>
  </si>
  <si>
    <t>Prepare Quotation  
Quotation have arrived 
Final Quotation Send Need follow up (23/6/2017) 
29/06/2017(faisal) no update quotation xylem hydrovar inverter for danish
1/July: (Faisal) closed</t>
  </si>
  <si>
    <t>Xylem Hydrovar Inverter</t>
  </si>
  <si>
    <t xml:space="preserve">Coca Cola 
03008275320 danish- 32560714 </t>
  </si>
  <si>
    <t>58J1TMXQLG</t>
  </si>
  <si>
    <t>Q1 Submitted
Enquiry Sent to supplier waiting for Quotation
Final Quotations have been sent to client Follow up Required</t>
  </si>
  <si>
    <t>prominent sensor controller</t>
  </si>
  <si>
    <t>Sami Pharma</t>
  </si>
  <si>
    <t>5AT3IURAXR</t>
  </si>
  <si>
    <t>Database Has been Gathered 31-5-2017
Acknowledgement Done
Quotation have been Sent Follow up required 
14/June: (yasir) send another Quotation
04/07/2017(faisal) call not received</t>
  </si>
  <si>
    <t>YT-1000LSN131S0 Positioner</t>
  </si>
  <si>
    <t>5EXB43RJKN</t>
  </si>
  <si>
    <t>Quotation have been Prepared Check they sent or not</t>
  </si>
  <si>
    <t>Schneider Altivar</t>
  </si>
  <si>
    <t>5F6AXUCXX7</t>
  </si>
  <si>
    <t xml:space="preserve">Quotation submitted
Follow up required
13/june:(usman) Call not received
29/06/2017 (faisal) call not attend
01/07/2017(faisal) call not attend </t>
  </si>
  <si>
    <t>2315478-82, 2315101-8 Amir</t>
  </si>
  <si>
    <t xml:space="preserve">GSK TELE ENQ OT-BRR010776 5728400420 AVENTICS (Rexroth)
</t>
  </si>
  <si>
    <t xml:space="preserve">GSK F268 Imran Khan Aamir Wahid Siddiqui , 2315478-82, 2315101-8 </t>
  </si>
  <si>
    <t>5HB5A5ALIX</t>
  </si>
  <si>
    <t>Quotations Arrived
23/June: (Yasir)Quotation HAve been Sent 
29/06/2017 faisal) call not attend
01/07/2017(faisal) call not attend 
03/07/2017(faisal) call not received
04/07/2017(faisal) call not received
05/07/2017(faisal) call not received</t>
  </si>
  <si>
    <t>Busch Vacuum Pump</t>
  </si>
  <si>
    <t>GSK OTC NOVARTIS
ASHRAF BUTT 35274744</t>
  </si>
  <si>
    <t>5IQAX3I7JJ</t>
  </si>
  <si>
    <t>3/june: Quotation submitted
15/June: (uman) He will tell after some days , when his client will confirm
03/07/2017 call not received
04/07/2017(faisal) order not conform nawaid</t>
  </si>
  <si>
    <t xml:space="preserve">OXY SMART OXYGEN ANALYSER :     +92 21 36702034 </t>
  </si>
  <si>
    <t>Nawaid Scientific Traders</t>
  </si>
  <si>
    <t>5JLT54H2TM</t>
  </si>
  <si>
    <t>13/June: (Usman) Quotation has been send to client
13 /June: (Faisal) Collect Check from Farooq Hayat</t>
  </si>
  <si>
    <t>Walther Pilot</t>
  </si>
  <si>
    <t>AGP B-23 Farooq Hayat</t>
  </si>
  <si>
    <t>5KJXM7YIL6</t>
  </si>
  <si>
    <t>Quotations have been made and sent to Sir zafar</t>
  </si>
  <si>
    <t xml:space="preserve">Spray Nozzle for Pharmaceutical Tablet </t>
  </si>
  <si>
    <t>GSK PKR - Kashif Faridoon
021-35205493</t>
  </si>
  <si>
    <t>5KRJSTXLF6</t>
  </si>
  <si>
    <t>19/jun/17 Quotation Send to Sir Zafar need follow up
again quotation send to shakeel akhtar  and quotation collected shakeel akhtar 
29/06/2017 (faisal) po# for waiting then oder
03/07/2017(faisal)  processing 
13/07/2017(faisal) quotation is in process and he already discussed with mr. anwar about it</t>
  </si>
  <si>
    <t>3 Pizzato items  1 Rovel item</t>
  </si>
  <si>
    <t>GSK PKR
+92-21-32599968
Shakeel Akhtar
021-32599999ext;9631</t>
  </si>
  <si>
    <t>5L6NXXLWQD</t>
  </si>
  <si>
    <t>19/June: Datatbase Collected Need  to send mail to suppliers
23/June: No QUotation no question receive Related to it , Sir zafar said to leave this query</t>
  </si>
  <si>
    <t>Arkema Spotleak-1009 RFQ # 3700015416</t>
  </si>
  <si>
    <t>Engro Fertilizer 
nurahim@engro.com</t>
  </si>
  <si>
    <t>5LKBC8GZZY</t>
  </si>
  <si>
    <t>Spare Parts Quotation Have been Sent  
29/06/2017(faisal) call not attend
01/07/2017(faisal) call not attend
03/07/2017(faisal) call not received
04/07/2017(faisal) call not received</t>
  </si>
  <si>
    <t>Busch Vacuum Pump Vanes</t>
  </si>
  <si>
    <t>GSK OTC / GlaxoSmithKline OTC 
Zakir Ali Raza
35274744 (Ext: 4744)</t>
  </si>
  <si>
    <t>5NN5GWHQ3T</t>
  </si>
  <si>
    <t>Collecting Database
12/June: (Usman) Send request to the vendor
23/June: (Usman) vendors ask some question , Quotation Collected ,will discuss with Zafar shab | Sir Zafar Replied to Vendors</t>
  </si>
  <si>
    <t>Repairing: repairing of Liquid Particle Counter, Model 9703 HIAC Royco</t>
  </si>
  <si>
    <t>5XXRBRGX5U</t>
  </si>
  <si>
    <t>16/June: Acknowledgement Done
19/June: (usman) mbl switch off
24/6/2017 (Yasir) Quotation Sent need follow up
04/07/2017(faisal) call not received
13/July: (Faisal) give one door tray dryer qty 34+34 Quotation to Farooq Hayat</t>
  </si>
  <si>
    <t>Tray Dryer
34 trays per trolley
Total 68 trays
One door</t>
  </si>
  <si>
    <t>Farooq Hayat AGO</t>
  </si>
  <si>
    <t>5QNBK1XAQR</t>
  </si>
  <si>
    <t>16/June: (Usman) DB Collected send to Sir Zafar, He send to vendors
20/June: (Yasir) Quotation has been sent
24/June: (Usman) We are off today call us after EID Vaccation on 30 june
29/06/2017(faisal) email not read to quotation iqbal ahmed. 
01/07/2017(faisal) quotation collect to iqbal ahmed 
03/07/2017(faisal) processing
18/07/2017 (Faisal) Client said documents has been submitted and in processing it takes time he said</t>
  </si>
  <si>
    <t>Order Code: CPM223-MR8010, CPM223-MR8010 Qty: 02EA, 16.06.17</t>
  </si>
  <si>
    <t>Iqbal.Ahmed 2@sanofi.com
03002453516</t>
  </si>
  <si>
    <t>5RUXHCSRH3</t>
  </si>
  <si>
    <t>Database Available Need  to send mail to suppliers
29/June: (Usman) Inquiry Letter Send to Sir Zafar.
27/July: (Yasir) Quotation has been sent need Follow up</t>
  </si>
  <si>
    <t>Tablet Compressor Machine 'D' Type Qty 1</t>
  </si>
  <si>
    <t>Martin Dow Limited
Zahid Munir Choudhry
03218202650 - 03002331820 , 35060551-5
Manager Maintenance 
zahid.munir@martindowgroup.com</t>
  </si>
  <si>
    <t>5SF5IX3BCX</t>
  </si>
  <si>
    <t>Database Collected, Need  to send mail to suppliers
29/June: (Usman) Inquiry Letter Send to Sir Zafar.
05/June: (Usman) SIr Cancel the Query</t>
  </si>
  <si>
    <t>Cartoner For Blister machine</t>
  </si>
  <si>
    <t>Martin Dow Limited
Zahid Munir Choudhry
03218202650 - 03002331820 , 35060551-5</t>
  </si>
  <si>
    <t>5UX98Z6LP6</t>
  </si>
  <si>
    <t>Database Available Need  to send mail to suppliers
29/June: (Usman) Inquiry Letter Send to Sir Zafar.
05/June: (Usman) SIr Cancel the Query</t>
  </si>
  <si>
    <t>Tablet Compression Machine ZP29E (Chinese) Qty 1</t>
  </si>
  <si>
    <t>Herbion Pakistan Pvt Ltd
Muhammad Asim Raza
03002487210</t>
  </si>
  <si>
    <t>5X9FQTQEGX</t>
  </si>
  <si>
    <t>(kaif) 
Metal Detector database available
tablet de duster database collected, Database Collected Done Need  to send mail to suppliers
dust removal, Database Collected, Need  to send mail to suppliers
24/June (Usman) Enquiry Send to sir Zafar
1/July (Sir Zafar) ~Send to client |Please let us know the Make Model Year of Manufacture &amp;
Communication Port and protocol available on the Tablet Press in order to submit our proposal
for Peripherals devices/Accessories for the same.
3/July: (Usman) Call not received
04/07/2017(faisal) call not received
05/07/2017(faisal) call not received
06/07/2017(faisal) call not received
07/07/2017(faisal) call not received</t>
  </si>
  <si>
    <t>High Speed Double Sided Compression Machine
Metal Detector
Tablet De-Duster
Dust Removal/Extraction (For dust removal during production)</t>
  </si>
  <si>
    <t xml:space="preserve">The SEARLE Company Ltd
Irfan Hussain
+92 (21) 3257-8001-7 /// 0332-3230440 </t>
  </si>
  <si>
    <t>5XPGR55NXB</t>
  </si>
  <si>
    <t>Database Available (21/6/17)
24/June (Yasir) Final Quotation has been sent and need Follow up 
29/June (faisal) call not attend
01/July (faisal) call not attend 
03/07/2017(faisal)call not received
04/07/2017 faisal call not received
24/07/2017(Faisal) call not received</t>
  </si>
  <si>
    <t>Watson Marlow Pump Heads</t>
  </si>
  <si>
    <t>Getz Pharma
Shoaib Ismail
UAN: +9221-111-111-511</t>
  </si>
  <si>
    <t>61CGXBNDT7</t>
  </si>
  <si>
    <t>Order Code: CLM223-CD8110 Qty: 02EA</t>
  </si>
  <si>
    <t>61II6X5B8F</t>
  </si>
  <si>
    <t>Sir Zafar has some confusion about product, Sir Anwar will clear all confusion after a discussion with Salman Hussain
PROJECT CLOSED</t>
  </si>
  <si>
    <t>Replacement of HMI / PLC with Programing
Item no: 81141 qty: 1</t>
  </si>
  <si>
    <t>Barrett Hodgson Pakistan Pvt Ltd
Salman Hussain
0321-2552225</t>
  </si>
  <si>
    <t>634GZNZFYF</t>
  </si>
  <si>
    <t>Sir Zafar has some confusion about product, Sir Anwar will clear all confusion after a discussion with Salman Hussain
26/8 Database Collected, Need  to send mail to suppliers
20/10/17 (Yasir): Quotation Q1,Q2,Q3 has been sent need Follow up</t>
  </si>
  <si>
    <t>1. Chart Recorder 06 Channel make Yokogawa
2. 06 Channel paperless Recorder with graphical representation make 
    yokogawa/TOHO</t>
  </si>
  <si>
    <t>64GKFX8XLW</t>
  </si>
  <si>
    <t>(kaif)Database Collected,  Need  to send mail to suppliers
20/June: (usman) Send request to the vendors
10/July: (Usman) Inform Yasir for Quotation Revice &amp; Send to Client
12/07/2017(faisal) call not recived
13/07/2017(faisal)call not received
PROJECT CLOSED</t>
  </si>
  <si>
    <t xml:space="preserve">1. Flow Meter line Dia 38mm qty 1 
2. Flow Meter line Dia 25mm qty 2 </t>
  </si>
  <si>
    <t>65YD7X6Q9K</t>
  </si>
  <si>
    <t>Sir Zafar has some confusion about product, Sir Anwar will clear all confusion after a discussion with Salman Hussain</t>
  </si>
  <si>
    <t>Item code: 76093, 71179, 75689, 73352, 77771, 70603,77331,74748
Check Enquiry to get Details</t>
  </si>
  <si>
    <t>66DWLPNJKJ</t>
  </si>
  <si>
    <t>Database Available Need  to send mail to suppliers
20/June: (usman) RFQ send to vendor</t>
  </si>
  <si>
    <t xml:space="preserve">URS of Roller Compactor and Dry Granulation 
</t>
  </si>
  <si>
    <t>Hilton Pharma
Khawaja A.Hameed
hameed@hiltonpharma.com</t>
  </si>
  <si>
    <t>67XEIGECYQ</t>
  </si>
  <si>
    <t xml:space="preserve">Final Quotation has been sent 
20/06/2017(faisal) quotation collect to abdus salam
29/06/2017(faisal) call not attend
30/06/2017(faisal)  ABDUS SALAM quotation states  monday to tuesday EMAIL send to ipex GmbH.com"
03/07/2017(faisal) abdus salam check the quotation and today provide all info/
04/07/2017(faisal) call not received
05/07/2017(faisal) quotation not read abdus salam 
11/07/2017(faisal) before day  sir zafar meet to abdus salam
18/07/2017(faisal) call  not received
24/07/2017(faisal) po processing  on august 1st week need follow up
29/08/17 (Yasir): Quotation has been sent AGain need Follow up
</t>
  </si>
  <si>
    <t>1. Rotary piston pump made of AISI 316L
2. Spares for AFV 4015 -05682/891751</t>
  </si>
  <si>
    <t>Macter International (Pvt.) Ltd
Mohammad Abdus Salam
P: +02132591000 / +03332724159
abdus.salam@macter.com</t>
  </si>
  <si>
    <t>686T69X1GT</t>
  </si>
  <si>
    <t>Final Quotation has been sent 
20/06/2017(faisal) quotation collect to abdus salam
29/06/2017(faisal) call not attend
30/06/2017(faisal)  ABDUS SALAM said to call on monday or tuesday will provide all info\
03/07/2017(faisal) abdus salam check the quotation and today provide all info/ 
05/07/2017(faisal) quotation not read
07/07/2017(faisal) call not received
19/07/2017(faisal) call not received</t>
  </si>
  <si>
    <t>1.Spares for AFV 4015 -05682/891751</t>
  </si>
  <si>
    <t>68QHXHT8F6</t>
  </si>
  <si>
    <t>20/June: Emails sent to Suppliers
22/June: (Usman) Quotation has been sent to Farooq Hayat 
24/06 (Yasir) Sent them Alternate pump, quotation are here
29/06 (Yasir) Alternate Pump quotation has been sent need follow up
03/07/2017(faisal)call not received
05/07/2017(faisal) farooq hayat send pay order today
12/07/2017(faisal)call not received
27/9 (Yasir): Quotation Sent need Follow up</t>
  </si>
  <si>
    <t xml:space="preserve">Watson Marlow Peristaltic Pump Single Head 
Model 520S
</t>
  </si>
  <si>
    <t>69BFNLLWMQ</t>
  </si>
  <si>
    <t>23/June (Kaif) Database Collected, Need  to send mail to suppliers
03/June: (Usman) : Enquiry Letter Send to Sr. Zafar | send to vendors
04/June (Usman) : Extract vendor Questionnaires &amp; send to sr Zafar
04/June (Yasir): Quotation Has been Sent need Follow up
05/07/2017(faisal) late quotation send to azeem soomro kindly minimize prices and 30% pay bill before delivery 
18/07/2017(faisal) call not recived
21/07/2017 (faisal) call not received
24/07/20179 Faisal) quotation hold need follow up next week</t>
  </si>
  <si>
    <t>FOLDING PALLET BOX (SHG-1211DL)</t>
  </si>
  <si>
    <t>Azeem Soomro
Senior Procurement Executive
Getz Pharma (Pvt.) Limited
29-30/27, Korangi Industrial Area, Karachi 74900, Pakistan
Tel: +9221-111-111-511 Ext:2866</t>
  </si>
  <si>
    <t>69GX83JU7X</t>
  </si>
  <si>
    <t>23/June : (Sir Zafar) Send the Enquiry to vendor
29/June : (Usman) Extract the vendor Question and Quotation &amp; send to sr. Zafar
13/7 (Yasir): Quotation Sent need Follow up
05/9 (Yasir): Revised Quotation Sent need Follow up</t>
  </si>
  <si>
    <t>GSK Kashif Faridoon
021-35205493</t>
  </si>
  <si>
    <t>69SXNCPHXT</t>
  </si>
  <si>
    <t xml:space="preserve">Follow up </t>
  </si>
  <si>
    <t>Busch Exhaust Filter</t>
  </si>
  <si>
    <t>GSK Zakir Ali</t>
  </si>
  <si>
    <t>6BXK82QNBX</t>
  </si>
  <si>
    <t xml:space="preserve">urgent basis send to quotation Qayamuddin </t>
  </si>
  <si>
    <t>1) SIEMENS PLC PARTS S7-200
2) HMI MP 277</t>
  </si>
  <si>
    <t>Sami Pharma (qayamuddin)
+92 2132578081-83</t>
  </si>
  <si>
    <t>6D4CN3K61Z</t>
  </si>
  <si>
    <t>HMI MT6070iH 2EV</t>
  </si>
  <si>
    <t>6EU2DCR7S5</t>
  </si>
  <si>
    <t>urgent basis send to quotation Qayamuddin 
05/07/2017(faisal) need to working urjent basis
18/7/17 (Yasir): Quotation Sent need Follow up
19/7/17 (Faisal): Qayamuddin said if u have in stock then i will send PO otherwise not</t>
  </si>
  <si>
    <t>HMI SK-070AE</t>
  </si>
  <si>
    <t>6F95PIQTKZ</t>
  </si>
  <si>
    <t>Thermocouple TC – 5</t>
  </si>
  <si>
    <t>Otsuka
Talib Hussain
thussain@otsuka.pk
34528651 -4</t>
  </si>
  <si>
    <t>6I3UG85MLD</t>
  </si>
  <si>
    <t>24/7 (Yasir): Rate Sheet of excel has been sent to Sir zafar for Decision making</t>
  </si>
  <si>
    <t>ss tube &amp; fitting</t>
  </si>
  <si>
    <t>STANDPHARM</t>
  </si>
  <si>
    <t>6KCTD8FHP5</t>
  </si>
  <si>
    <t xml:space="preserve">4/July: (Kaif) Database Collected, Need  to send mail to suppliers
4/July: (Usman) Inquiry send to vendors
5/July: (Usman) Collected the price send to yasir
6 july: (Yasir) Quotation has been sent to both Sanofi and Sami need need follow up
07/07/2017(faisal)qayamuddin not in seat </t>
  </si>
  <si>
    <t>SIEMENS PLC PARTS
6ES7 216-2BD23-0XB0
6AV6 643 0CD01 1AX1</t>
  </si>
  <si>
    <t>Sami Pharma (qayamuddin)
+92 2132578081-83
Sanofi Pakistan Iqbal Ahmed</t>
  </si>
  <si>
    <t>6KITIQATTA</t>
  </si>
  <si>
    <t>4/July: (Kaif) Database Collected, Need  to send mail to suppliers
 4/July: (Usman) Inquiry send to vendors
5/July: (Usman) Collected the price send to yasir 
6 july: (Yasir) Quotation has been sent need need follow up
07/07/2017 (faisal) Iqbal ahmed has received the Quotation.
18/07/2017 (Faisal) Client said documents has been submitted and in processing it takes time he said</t>
  </si>
  <si>
    <t>HMI-SIEMENS,
OP177B PN/DP T/K-6C STN. 
Model: 6AV6-642-0DA01-1AX1.
HMI-SIEMENS,
TP177B DP-6 MSTN.
Model: 6AV6 642-0BC01 -1AX1</t>
  </si>
  <si>
    <t>6KXWK2ZUH4</t>
  </si>
  <si>
    <t>4/July: (Sir Zafar) Send Enquiry to All Vendors
5/July: (Usman) Collect Vendor Reply &amp; Send to Sir Zafar
6/July: (Usman) Collected the price send to yasir 
7 july: (Yasir) Quotation has been sent need need follow up
11/07/2017 (faisal)call not received
12/07/2017 (faisal) quotation received to waqas 
12/july/17: (Yasir) Mail has been send to alternate emails.</t>
  </si>
  <si>
    <t>MTS Temposonics E-Series 6 Pin EPS0100MD601V0</t>
  </si>
  <si>
    <t>Otsuka
Talib Hussain
34528651 -4
Qureshi@otsuka.pk 
skhan@otsuka.pk</t>
  </si>
  <si>
    <t>6N8CXY6RZX</t>
  </si>
  <si>
    <t>original spare part for Uhlmann UPS 300 and UPS 200</t>
  </si>
  <si>
    <t xml:space="preserve">Amir Wahid Siddiqui 
GSK 
Email  amir.w.siddiqui@gsk.com 
Mob +92 321 2065249 
Tel   +92 21 32599999  Ext.3201 </t>
  </si>
  <si>
    <t>6P8XAELG5G</t>
  </si>
  <si>
    <t>6/July: (Usman) Collected the price send to yasir (Replace Model)
7/July: (Usman) Collected the updated price (Same Model) form vendor &amp; send to Yasir
7 july: (Yasir) Quotation has been sent need need follow up
11/07/2017(faisal) qayamuddin said that he will send purchase order within 2-3 days</t>
  </si>
  <si>
    <t>HMI
Model: MT6070iH 2EV 
Make:  Weintek   
Input:   24VDC</t>
  </si>
  <si>
    <t>6QAAIHQA9M</t>
  </si>
  <si>
    <t>6UA-X3-DX F-L1</t>
  </si>
  <si>
    <t>7/July: (Usman) Inquiry Received / Acknowledge Send to Client
8/July:\(kaif) Database Collected, Need  to send mail to suppliers
10/July: (Usman) Send Inquiry to Vendors.
11/July: (Usman) Collected Question &amp; send to vendors
13/July (Yasir) Quotation has been sent need Follow up
14/ july: (faisal) quotation collect to atif ali
18/07/2017(faisal) number buzz
19/07/2017 (Faisal) Client said documents has been submitted and in processing it takes time he said</t>
  </si>
  <si>
    <t>Safety Cabinets contains Vent. System 
(Exhaust) and Secondary containment for Spillage of chemicals.</t>
  </si>
  <si>
    <t>6RMQEKL7PU</t>
  </si>
  <si>
    <t>10/July:(Usman) Sir Said he has the DB 
27/7/17 (Yasir): Quotations  Has been Sent Need Follow up</t>
  </si>
  <si>
    <t xml:space="preserve">PACIFIC PHARMACEUTICALS LTD.
Lahore
omer.irfan@pacificpharmaceuticals.com 
+92 42 35975291-95        </t>
  </si>
  <si>
    <t>6SF2I6C64F</t>
  </si>
  <si>
    <t xml:space="preserve">6RM-QE-KL7-PU </t>
  </si>
  <si>
    <t xml:space="preserve">10/July: Kamal collect the DB
12/07/2017 (faisal) Aijaz rasool not in seat
13/07/2017(faisal) call not recived
13/07/2017(faisa) plz quote 
</t>
  </si>
  <si>
    <t>CLOSED</t>
  </si>
  <si>
    <t>Sludge Handling pump requirement 17.3.2017</t>
  </si>
  <si>
    <t xml:space="preserve">Syed Aijaz Rasool &lt;rasool@engro.com&gt;
</t>
  </si>
  <si>
    <t>6UAX3DXFL1</t>
  </si>
  <si>
    <t xml:space="preserve">10/July:(Usman) Sir Said he has the DB </t>
  </si>
  <si>
    <t>BAUER Article No.: T0031833 Helical Geared Motor
with Single-disc spring setting brake
Type: BG20-37/D08MA4-TB-M/ESX010A8HN/SP
Motor power: 0.55 kW, Details as per attached sheet</t>
  </si>
  <si>
    <t>Syed Sajid Raza (Asst. Manager Instrumentation) &lt;sajid.raza@getzpharma.com&gt;</t>
  </si>
  <si>
    <t>6WIQHKBDRM</t>
  </si>
  <si>
    <t xml:space="preserve">10/July: (Yasir) Anwar sahab send the Enquiry on phone &amp; said i will confirm the Quantity
12/7(Kaif) Database Collected, Need  to send mail to suppliers
</t>
  </si>
  <si>
    <t xml:space="preserve">belleville Washers 20mm bore outer 35mm
Quantity 50 </t>
  </si>
  <si>
    <t>Scilife Pharma (Pvt) Ltd. Anwar
Aamir Sher Khan
03218224313
UAN: 111-724-543</t>
  </si>
  <si>
    <t>6X6RZY6STQ</t>
  </si>
  <si>
    <t xml:space="preserve">Enquiry No.:         6Y4-5N-4P9-J7
Origin                  D-65843 Sulzbach/Ts
</t>
  </si>
  <si>
    <t>Francis Holz Germany</t>
  </si>
  <si>
    <t>6Y45N4P9J7</t>
  </si>
  <si>
    <t>12/7 (Kaif) Database Collected, Need  to send mail to suppliers.
13/7 (Yasir) : Quotation Has been sent need follow up
14/07/2017(faisal) asking about transducer delivery time  and he will consider solenoid quotation later
14/07/2017(faisal) Client said we will see about solenoid but first tell me about transducer delivery time
24/07/2017(faisal) solenoid valve  order closed</t>
  </si>
  <si>
    <r>
      <rPr>
        <sz val="14"/>
        <rFont val="Trebuchet MS"/>
      </rPr>
      <t xml:space="preserve">Solenoid Valve
SY5120-5Y0-01F-Q
Make SMC Japan
</t>
    </r>
    <r>
      <rPr>
        <b/>
        <sz val="14"/>
        <rFont val="Trebuchet MS"/>
      </rPr>
      <t>URGENT</t>
    </r>
  </si>
  <si>
    <t xml:space="preserve">OTSUKA
Sheraz Ahmed Khan- Sr. Deputy Manager Supply Chain
skhan@otsuka.pk
0315 – 2081749
Phone:(021) 34528651 -4       </t>
  </si>
  <si>
    <t>6ZJN2A5T75</t>
  </si>
  <si>
    <t>15/7 (Kaif) Datatbase Colleted, Need  to send mail to suppliers.
20/7/17 (Yasir): Quotations -1,-2,-3 Has been Sent Need Follow up
21/07/2017(faisal) quotation recived haseeb uddin gilani</t>
  </si>
  <si>
    <t>CLOSED NO ORDER</t>
  </si>
  <si>
    <t>1.        Encoder Cable 
2.        MITSUBISHI PLC FXON-60MR-ES MITSUBISHI 
3.        ANALOG Module EM231CN SIEMENS
4.        RELAY MODULE EM222CN SIEMENS 
5.        HMI OMRON Model : NS10-TVO.`B-V2 INTERATIVE
6.        SIEMENS SITOP POWER SUPPLY 48VDC 
Correction:
2. MITSUBISHI PLC FX0N-60 MR-ES/UL
Check Enquiry for Details.</t>
  </si>
  <si>
    <t>OBS
Haseeb Uddin Gilani -MTO- Supply Chain
Manghopir Site
Karachi-75600, Pakistan
Tel     :+92 21 32565314
Cell    :+92-3452182512
haseeb.gilani@obs.compk
www.obs.com.pk
Anwar Sahab</t>
  </si>
  <si>
    <t>6ZLFXT2U5T</t>
  </si>
  <si>
    <t>Automatic Dry Powder (Suspension) Filling Line</t>
  </si>
  <si>
    <t>Scilife Pharma
Aamir Sher Khan
Pharma Engineering Executive
Ext: 4057 Cell#03218224313</t>
  </si>
  <si>
    <t>7X7A1C2RKZ</t>
  </si>
  <si>
    <t>26/7 (Yasr) Rates came from Elizbeth
26/7 (Yasir) : Quotation has been Sent Need Folow up</t>
  </si>
  <si>
    <t>Parts for the machine of FETTE 3090i. Check Enquiry for Parts</t>
  </si>
  <si>
    <t>PHARMATEC
Usman Karim
Assistant Manager Engineering
+92 300 0701356
usman.karim@pharmatec.com
From: Anwar</t>
  </si>
  <si>
    <t>717QU7PCTP</t>
  </si>
  <si>
    <t>14/July: (Usman) Inquiry Letter Send to Sr. Zafar</t>
  </si>
  <si>
    <t>Stainless Steel Casters especially for heavy machinery load 2-4 tons.</t>
  </si>
  <si>
    <t>English Biscuit Manufacturers (PVT) LTD
Plot 1-4, Sector 23, Korangi Industrial Area
Karachi, Pakistan
Muhammad Shoaib Qureshi
Asst. Manager - Planning
P: 021-111-326-326 W: www.ebm.com.pk
Anwar Enquiry
shoaib.qureshi@ebm.com.pk</t>
  </si>
  <si>
    <t>718Y168MHS</t>
  </si>
  <si>
    <t>Database Colleted</t>
  </si>
  <si>
    <t xml:space="preserve">Pneumatic Seal </t>
  </si>
  <si>
    <t>Getz/Searle</t>
  </si>
  <si>
    <t>71TEKCRQGM</t>
  </si>
  <si>
    <t>21/7/17 (Yasir): Quotations Has been Sent Need Follow up
22/07/2017(faisal) call not recived
24/07/2017(faisal) call not recived</t>
  </si>
  <si>
    <t>Bansbach easy lift
Model: A1A1-70-061-205--001 200N
Quantity : 4</t>
  </si>
  <si>
    <t>Getz Pharma
noman.jahangir@getzpharma.com
Noman Jahangir
Engineering Department
+9221-111-111-511 Ext. 2443</t>
  </si>
  <si>
    <t>724FGXGXDH</t>
  </si>
  <si>
    <t>21/7/17 (Yasir): Quotations Q1,Q2,Q3 Has been Sent Need Follow up
22/07/2017 (faisal) no number found</t>
  </si>
  <si>
    <t>Tablet Metal Detector</t>
  </si>
  <si>
    <t>GSK Musharaf Musharaf.S.Hussain@gsk.com
+92- (021)-35205021 Ext. 5021</t>
  </si>
  <si>
    <t>72WR2URALI</t>
  </si>
  <si>
    <t>25/7 (Kaif) Database Collected, Need  to send mail to suppliers.
27/7/17 (Yasir): Q1 Quotations Has been Sent Need Follow up
04/8/17 (Yasir): Q2 Quotations Has been Sent Need Follow up
05/8/17 (Yasir): Q3 Quotations Has been Sent Need Follow up</t>
  </si>
  <si>
    <t xml:space="preserve">PUC Colloidal mill
Puc Colloid Mill , K-type 7.5 Kw
Type K120/E/RD/7,5 kW </t>
  </si>
  <si>
    <t>M. Farooq Hayat 
Deputy Manager Engineering 
Ext. 323 
Mob: 0346-3219917 
AGP Limited. 
B-23,S.I.T.E, Karachi
farooq.hayat@agp.com.pk</t>
  </si>
  <si>
    <t>72Y9A8DBND</t>
  </si>
  <si>
    <t>22/07/2017(faisal) qayamuddin not in seat
24/07/2017(faisal) qayamuddin not seat
25/7 (Yasir): ABB product description is incorrect</t>
  </si>
  <si>
    <t>PLC :
Model: FX3G – 24MT / ESS
Make:  Mitsubishi
(PR.07-108-17)
VFD : 
Model: ACM550
Make:  ABB
7.5 KW
(PR.07-057-17)</t>
  </si>
  <si>
    <t>73F58HGF6U</t>
  </si>
  <si>
    <t xml:space="preserve">21/7/17 (Yasir): Acknowledgement Sent
ASK the CAPACITY DO FOLLOW UP
24/07/2017(faisal) call not recived
</t>
  </si>
  <si>
    <t>**CLOSED**</t>
  </si>
  <si>
    <r>
      <rPr>
        <sz val="14"/>
        <rFont val="Trebuchet MS"/>
      </rPr>
      <t xml:space="preserve">SPARE FOR KOP-FLEX COUPLING # 154 MP DWG # 1114437
REFER#  PRL002035 STEM TURBINE ELLIOTT MODEL
</t>
    </r>
    <r>
      <rPr>
        <b/>
        <sz val="14"/>
        <rFont val="Trebuchet MS"/>
      </rPr>
      <t>SEE the ENquiry For Details</t>
    </r>
  </si>
  <si>
    <t>Engro
Safoora Khurram &lt;Khurram@engro.com&gt;</t>
  </si>
  <si>
    <t>741XS7432S</t>
  </si>
  <si>
    <t xml:space="preserve">New Enquiry George Fischer Pipe
</t>
  </si>
  <si>
    <t>RFQ 3700016052</t>
  </si>
  <si>
    <t>Engro Fertilizers</t>
  </si>
  <si>
    <t>74F9TX2SFH</t>
  </si>
  <si>
    <t>27/7 (Yasir): Acknowledgement for confirmation of product HP Multi purpose Printer M435nw
27/7/17 (Yasir): Quotations Has been Sent Need Follow up</t>
  </si>
  <si>
    <t>Multi-Purpose Printer Model M435nw</t>
  </si>
  <si>
    <t>MUHAMMAD BAQAR ALI
ENGRO FERTILIZERS LIMITED
CELL: 0300 8690335
Ph. 111-211-211
Ext. 7078
mbali@engro.com</t>
  </si>
  <si>
    <t>75F6FCM6XG</t>
  </si>
  <si>
    <t>Qamar Sahab bring the Enquiry first so Zafar sahab change the Salesperson from Anwar to Qamar
27/7 (Kaif) Database Collected, Need  to send mail to suppliers.</t>
  </si>
  <si>
    <t>Encoder of Uhlmann Blister UPS 300
STEGMANN
AG 60 E 09 360x1 GREXC. 76
Art. - Nr.4M1WHOMO7NOO UP = US
VDC 10-32
SN: 480003908</t>
  </si>
  <si>
    <t>786XZ49JPM</t>
  </si>
  <si>
    <t>Tablet Compression D3D Manesty USED 16 punches</t>
  </si>
  <si>
    <t>Maple Pharmaceuticals (Pvt.) Ltd
0333-1209334
Muhammad Rehan Khan - Deputy Manager Engineering
Plot No. 147, Sector 23, Korangi Industrial Area
karachi - 74900 - Pakistan
Tel : (92-21) 35113937,5,09
maple@maplepharma.com</t>
  </si>
  <si>
    <t>78GMPQ1N8Y</t>
  </si>
  <si>
    <t>Qamar Sahab bring the Enquiry first so Zafar sahab change the Salesperson from Anwar to Qamar
31/7 (Kaif) Database Collected, Need  to send mail to suppliers.</t>
  </si>
  <si>
    <t>Gripper Rubber of Uhlmann Blister UPS 300</t>
  </si>
  <si>
    <t>78MXTPKL1R</t>
  </si>
  <si>
    <t>31/7 (Yasir): Acknowledgement sent
31/7 (Kaif) Database Collected, Need  to send mail to suppliers.
04/8/17 (Yasir): Quotations Has been Sent Need Follow up</t>
  </si>
  <si>
    <r>
      <rPr>
        <sz val="14"/>
        <rFont val="Trebuchet MS"/>
      </rPr>
      <t xml:space="preserve">Spare Part for IMA Capper for Non Lactam
Solenoid Valves
FESTO
MEH-3-24V DC
MEH-5/2-5,0-B
173128    R102
1: 2.5 .... 8 bar
36.... 116psi
Quantity: 5
</t>
    </r>
    <r>
      <rPr>
        <b/>
        <sz val="14"/>
        <rFont val="Trebuchet MS"/>
      </rPr>
      <t xml:space="preserve">See Enquiry for Pictures and more info
</t>
    </r>
  </si>
  <si>
    <t>Saad Munir - Engineering Store Officer,
GSK
Plot 5, Sector 21, Korangi Industrial Area,
Karachi-74900, Pakistan
Email   saad.a.munir@gsk.com
Mobile +92 312 370 9655
Tel : 35205119-20  Ext:3084
A.Anwar Sahab</t>
  </si>
  <si>
    <t>78TRUADGMW</t>
  </si>
  <si>
    <t>31/7 (Yasir): Acknowledgement sent
01/8 (Kaif) Database Collected, Need  to send mail to suppliers.
04/8/17 (Yasir): Quotations Has been Sent Need Follow up</t>
  </si>
  <si>
    <r>
      <rPr>
        <sz val="14"/>
        <rFont val="Trebuchet MS"/>
      </rPr>
      <t xml:space="preserve">Crouzet TU2R1
Quantity : 3
</t>
    </r>
    <r>
      <rPr>
        <b/>
        <sz val="14"/>
        <rFont val="Trebuchet MS"/>
      </rPr>
      <t>See Enquiry for Pictures and more info</t>
    </r>
  </si>
  <si>
    <t>7957XINMXR</t>
  </si>
  <si>
    <t>31/7 (Yasir): Acknowledgement sent
01/8 (Kaif) Database Collected, Need  to send mail to suppliers.
15/8/17 (Yasir): Quotations Has been Sent Need Follow up</t>
  </si>
  <si>
    <t>SPUN FLOW FILTER QA
DH PRODUCT 
RETENTION RATE: 5.0 µm 
(ABSOLUTE READ) 
FILTERATION MEDIA: POLYPROPYLENE
MAKE = PARKER DOMNICK HUNTER LTD. (U.K)
Quantity: 15</t>
  </si>
  <si>
    <t>79GDJMHGJ8</t>
  </si>
  <si>
    <t>01/8 (Yasir): Acknowledgement sent
03/8/17 (Yasir): Quotations Has been Sent Need Follow up</t>
  </si>
  <si>
    <t>1) Communication Cable of Omron 
PLC
Model # PC-CIF02 Programming Cable 
(Snaps attached)
(PR#07166-17)
2) Communication Cable for Proface
HMI
Model # CA3-USBCB-01
(Snaps attached)
(PR#07166-17)</t>
  </si>
  <si>
    <t>79TNB48F1J</t>
  </si>
  <si>
    <t>03/8 (Yasir): Acknowledgement sent
03/8/17 (Yasir): Quotations of HMI Has been Sent Need Follow up ANd PLC is left
4/8 Datatbase Collected, Need  to send mail to suppliers (Only Fatek)</t>
  </si>
  <si>
    <r>
      <rPr>
        <b/>
        <sz val="14"/>
        <rFont val="Trebuchet MS"/>
      </rPr>
      <t>1) HMI</t>
    </r>
    <r>
      <rPr>
        <sz val="14"/>
        <rFont val="Trebuchet MS"/>
      </rPr>
      <t xml:space="preserve"> 
Model: MT6070iH
Make: Wien TEk  
</t>
    </r>
    <r>
      <rPr>
        <b/>
        <sz val="14"/>
        <rFont val="Trebuchet MS"/>
      </rPr>
      <t xml:space="preserve">2) PLC
</t>
    </r>
    <r>
      <rPr>
        <sz val="14"/>
        <rFont val="Trebuchet MS"/>
      </rPr>
      <t xml:space="preserve">Model: FBS-24MC 
Make: Fatek
</t>
    </r>
  </si>
  <si>
    <t>SAMI Pharmaceuticals (Pvt.) Limited Karachi – Pakistan    
M.Qeyamuddin
TEL.:  +92 21 32578081-83 | Fax +92 21 32563934 
samipharma@samikhi.com
procurement@samikhi.com
www.samipharmapk.com</t>
  </si>
  <si>
    <t>7B6T7X7UY3</t>
  </si>
  <si>
    <t>07/8 (Yasir): Acknowledgement sent</t>
  </si>
  <si>
    <r>
      <rPr>
        <b/>
        <sz val="14"/>
        <rFont val="Trebuchet MS"/>
      </rPr>
      <t>LINDY USB Port Blocker</t>
    </r>
    <r>
      <rPr>
        <sz val="14"/>
        <rFont val="Trebuchet MS"/>
      </rPr>
      <t xml:space="preserve">
Qty: 15</t>
    </r>
  </si>
  <si>
    <t>7DX6QY6JA6</t>
  </si>
  <si>
    <t>8/8  Datatbase Updated, Need  to send mail to suppliers</t>
  </si>
  <si>
    <t xml:space="preserve">CLIMATIC CHAMBER
Capacity 800ltr to 1000liters.  
New or Refurbished.on below email. 
</t>
  </si>
  <si>
    <t>SJ&amp;G FAZAL ELLAHI
(m nh4@gmail.com) 
A.anwar</t>
  </si>
  <si>
    <t>7IGDFFXN47</t>
  </si>
  <si>
    <t>EMAIL SENT TO KAIF UL ISLAM FOR DATA BASE OF GRACO (Automatic AirPro®Automatic Air Pro®24A748 GRACO)
8/8 Datatbase Collected, Need  to send mail to suppliers
15/8/17 (Yasir): Quotations been Has been Sent of Gun &amp; Spare Parts Need Follow up</t>
  </si>
  <si>
    <r>
      <rPr>
        <sz val="14"/>
        <rFont val="Trebuchet MS"/>
      </rPr>
      <t xml:space="preserve">Imported Spare Parts  for Coating Gun
</t>
    </r>
    <r>
      <rPr>
        <b/>
        <sz val="14"/>
        <rFont val="Trebuchet MS"/>
      </rPr>
      <t>** Watch Enquiry for full details **</t>
    </r>
  </si>
  <si>
    <t>GSK
shaikh.x.ahmed@gsk.com
A.Anwar</t>
  </si>
  <si>
    <t>7K2M48IB7X</t>
  </si>
  <si>
    <t>Instruction Sent to Kaif l Islam (granville phillips 275 mini convectron)
9/8 Datatbase Collected, Need  to send mail to suppliers
15/8/17 (Yasir): Quotations been Has been Sent Need Follow up
PROJECT CLOSED</t>
  </si>
  <si>
    <t>PROJECT CLOSED</t>
  </si>
  <si>
    <r>
      <rPr>
        <b/>
        <sz val="14"/>
        <rFont val="Trebuchet MS"/>
      </rPr>
      <t>Vacuum Pump Sensor</t>
    </r>
    <r>
      <rPr>
        <sz val="14"/>
        <rFont val="Trebuchet MS"/>
      </rPr>
      <t xml:space="preserve">
( 275 Mini – Convectron )
Granville – Phillips
Brooks Automation
(Snaps attached)</t>
    </r>
  </si>
  <si>
    <t>SAMI Pharmaceuticals (Pvt.) Limited Karachi – Pakistan    
M.Qayamuddin
TEL.:  +92 21 32578081-83 | Fax +92 21 32563934 
samipharma@samikhi.com
procurement@samikhi.com
www.samipharmapk.com</t>
  </si>
  <si>
    <t>7K6XINSA64</t>
  </si>
  <si>
    <t>09/8 (Yasir): Price request sent to GEFRAN
15/8/17 (Yasir): Quotations been Has been Sent Need Follow up</t>
  </si>
  <si>
    <t xml:space="preserve">Gefran Linear Transducer 400mm
PCM-400
</t>
  </si>
  <si>
    <t xml:space="preserve">Otsuka Pakistan
Verbal Enquiry by A.Anwar
To: Talib Hussain
Cc: Owais Qazi; Sheraz Ahmed Khan; 
</t>
  </si>
  <si>
    <t>7LR9PU4HLM</t>
  </si>
  <si>
    <t>10/8 (Yasir): Acknowledgement sent
Kaif Please update the database file
10/8 Datatbase Updated, Need  to send mail to suppliers
16/8/17 (Yasir): Quotations been Has been Sent Need Follow up</t>
  </si>
  <si>
    <t>RELAY,OL:80-100A,BIMETALLIC
THERMAL
RELAY,OVERLOAD:
ELECTRICAL RATING:
80-100A
TYPE: BIMETALLIC
THERMAL
TEXTSIZE : S3
MFG
SIEMENS:3RU1146-4MBO</t>
  </si>
  <si>
    <t>Engro
Safoora Khurram &lt;khurram@engro.com&gt;</t>
  </si>
  <si>
    <t>7MAG4N1G7K</t>
  </si>
  <si>
    <t>10/8 Datatbase Updated, Need to send mail to suppliers
12/18 (Yasir): Sir said don't do working on it just take the pictures and send it to him
15/Aug (Yasir): Sir Anwar told me to send email to two pharmatec persons and its done</t>
  </si>
  <si>
    <t>Fette Tablet Press 3090i (Used, refurbished, as is)</t>
  </si>
  <si>
    <t xml:space="preserve">Pharmatec </t>
  </si>
  <si>
    <t>7MU37DSQM1</t>
  </si>
  <si>
    <r>
      <rPr>
        <b/>
        <sz val="16"/>
        <rFont val="Trebuchet MS"/>
      </rPr>
      <t xml:space="preserve">16/8 (Yasir): Acknowledgement sent
Working on it(Cont:) 
09/09/17 (Yasir): Quotations been Has been Sent Need Follow up </t>
    </r>
    <r>
      <rPr>
        <b/>
        <sz val="16"/>
        <rFont val="Trebuchet MS"/>
      </rPr>
      <t xml:space="preserve">7PC-ZE-G4Z-WR-1
</t>
    </r>
    <r>
      <rPr>
        <b/>
        <sz val="16"/>
        <rFont val="Trebuchet MS"/>
      </rPr>
      <t>09/09/17 (Yasir): Quotations been Has been Sent Need Follow up</t>
    </r>
    <r>
      <rPr>
        <b/>
        <sz val="16"/>
        <rFont val="Trebuchet MS"/>
      </rPr>
      <t xml:space="preserve"> 7PC-ZE-G4Z-WR-3
</t>
    </r>
    <r>
      <rPr>
        <b/>
        <sz val="16"/>
        <rFont val="Trebuchet MS"/>
      </rPr>
      <t>14/09/17 (Yasir): Quotations been Has been Sent Need Follow up</t>
    </r>
    <r>
      <rPr>
        <b/>
        <sz val="16"/>
        <rFont val="Trebuchet MS"/>
      </rPr>
      <t xml:space="preserve"> 7PC-ZE-G4Z-WR-4, -5, -6
</t>
    </r>
    <r>
      <rPr>
        <b/>
        <sz val="16"/>
        <rFont val="Trebuchet MS"/>
      </rPr>
      <t xml:space="preserve">15/09/17 (Yasir): Quotations been Has been Sent Need Follow up </t>
    </r>
    <r>
      <rPr>
        <b/>
        <sz val="16"/>
        <rFont val="Trebuchet MS"/>
      </rPr>
      <t>7PC-ZE-G4Z-WR-2</t>
    </r>
  </si>
  <si>
    <r>
      <rPr>
        <b/>
        <sz val="14"/>
        <rFont val="Trebuchet MS"/>
      </rPr>
      <t xml:space="preserve">List of Products </t>
    </r>
    <r>
      <rPr>
        <sz val="14"/>
        <rFont val="Trebuchet MS"/>
      </rPr>
      <t xml:space="preserve">
</t>
    </r>
    <r>
      <rPr>
        <b/>
        <sz val="14"/>
        <color rgb="FFFF0000"/>
        <rFont val="Trebuchet MS"/>
      </rPr>
      <t>** Please the given Enquiry for more details **</t>
    </r>
  </si>
  <si>
    <t>7PCZEG4ZWR</t>
  </si>
  <si>
    <t>Kaif ul Islam database please prepare
23.8 Datatbase Collected, Need  to send mail to suppliers
14/09/17 (Yasir): Quotations been Has been Sent Need Follow up</t>
  </si>
  <si>
    <t>WIKA Digital indicator for panel mounting
Model DI25, with multi-function input</t>
  </si>
  <si>
    <t xml:space="preserve">Iqbal Ahmed
Senior Engineering Manager
TEL.: +9221 3506 0221 – 35 Ext. 2401
CELL.: +92 300 2453516
Sanofi Pakistan
Plot 23, Sector 22, Korangi Industrial Area, Karachi 74900
</t>
  </si>
  <si>
    <t>7QRWLSHUD7</t>
  </si>
  <si>
    <t>2/10/17(Saad): Database Ready need to send the mails to Suppliers
(Zafar): Links at the end Make database of it Quick.</t>
  </si>
  <si>
    <t>Refurbished Ampoule Leak Test
Methylene blue leak test
All products are aqueous based clear solutions
ph range 3 to 5 
temp endurance 25-30 Degree Celsius
Movable
Capacity of 400 liter</t>
  </si>
  <si>
    <t xml:space="preserve">Shoaib Ismail
Associate Manager Maintenance
Getz Pharma (Pvt) Limited
29-30/27, Korangi Industrial Area, Karachi 74900, Pakistan.
UAN +9221-111-111-511
Fax: +9221-5057592
Web address: www.getzpharma.com, Information: info@getzpharma.com
</t>
  </si>
  <si>
    <t>7QT3F19XHJ</t>
  </si>
  <si>
    <t>https://www.google.com.pk/search?rlz=1C1EJFA_enPK701PK701&amp;biw=1536&amp;bih=759&amp;tbm=isch&amp;sa=1&amp;q=methylene+blue+leak+test+vial+%22ampoule%22+machine+equipment+autoclave+-slideshare.net+-scribd.com+-slideplayer.com&amp;oq=methylene+blue+leak+test+vial+%22ampoule%22+machine+equipment+autoclave+-slideshare.net+-scribd.com+-slideplayer.com&amp;gs_l=psy-ab.3...24658.44048.0.44448.17.17.0.0.0.0.100.485.4j1.5.0....0...1.1.64.psy-ab..12.0.0....0.OL_tJJW2Lw0
https://www.google.com.pk/search?q=methylene+blue+leak+test+vial+%22ampoule%22+machine+equipment+autoclave+-slideshare.net+-scribd.com+-slideplayer.com&amp;rlz=1C1EJFA_enPK701PK701&amp;ei=oJK9WaTdCszvvATprKKYAw&amp;start=90&amp;sa=N&amp;biw=1536&amp;bih=759</t>
  </si>
  <si>
    <t>Anwar Sahab enquiery 
23/8 Datatbase Collected, Need  to send mail to suppliers</t>
  </si>
  <si>
    <t>UPS 300/454 Ball Guide Bearing 59008044 with standard 
parts no. 70 000192QTY: 4  (Urgent)</t>
  </si>
  <si>
    <t>Abbott Laboratories / GSK WW FEEDER</t>
  </si>
  <si>
    <t>7RUCADXC5C</t>
  </si>
  <si>
    <t>25/8/17 (Yasir): Quotations been Has been Sent Need Follow up Only Heaters not Clutch Breaks
11/9/17 (Yasir): Quotations been Has been Sent to Martin</t>
  </si>
  <si>
    <t>UHLMANN HEATERS AND CLUTCH BREAK</t>
  </si>
  <si>
    <t>GlaxoSmithKline Pakistan Ltd/ Martin dow or merck
Kashif Faridoon</t>
  </si>
  <si>
    <t>7TI9KB8X7K</t>
  </si>
  <si>
    <t>Sir Explain it plz
06/09 (Kaif) Datatbase Collected, Need  to send mail to suppliers
07/9/17 (Yasir): Quotations been Has been Sent to Both GSK AND AGP Need Follow up
08/9/17 (Yasir): Quotations been Has been Sent to Plat</t>
  </si>
  <si>
    <t>Product1=CLUTCH BREAK FOR UHLMANN
Make=KENDRION Binder
P-Code=Typ 86 286-11E02
24 v = 21 Nm
product2=Clutch Brake Unit
Type/Nr. 86 286 11802
Nominal Volts: 24 volts (AC)
Clutch Torque: 21 Nm
Brake Torque: 21 Nm</t>
  </si>
  <si>
    <t>GSK/AGP /latinum pharma/ MArtin Dow</t>
  </si>
  <si>
    <t>7UBLP6QUSM</t>
  </si>
  <si>
    <t>21/8 (Yasir): Acknowledgement sent but have received prices from manufacturers simply wasting our time
(Kaif)Sir please confirm me about database availability Because i need your instruction to make database</t>
  </si>
  <si>
    <t>S.S Meshes for Roller Compactor</t>
  </si>
  <si>
    <t>SYED WAJID ALI SHAH|Procurement Officer
Ferozsons Labs. Ltd
 P.O Ferozsons Amangarh, Nowshera KPK – Pakistan
Phone: (92) 923 611545
Cell: (92) 345 8553396 
Fax: : (92) 923 611302
anwar</t>
  </si>
  <si>
    <t>7YXG2B4LMR</t>
  </si>
  <si>
    <t>21/8 (Yasir): Acknowledgement sent but have received prices from manufacturers simply wasting our time
(Kaif)Sir please confirm me about database availability Because i need your instruction to make database
After Confirmation, Kaif will prepare the data base.</t>
  </si>
  <si>
    <t>Geared Motor (combination of motor &amp; Gear)</t>
  </si>
  <si>
    <t>SYED WAJID ALI SHAH|Procurement Officer
Ferozsons Labs. Ltd
 P.O Ferozsons Amangarh, Nowshera KPK – Pakistan
Phone: (92) 923 611545
Cell: (92) 345 8553396 
Fax: : (92) 923 611302
Anwar</t>
  </si>
  <si>
    <t>7ZYB3R52ZD</t>
  </si>
  <si>
    <t>Sir Explain it plz
No further activity required Zafar</t>
  </si>
  <si>
    <t>ENQUIRY RAW MATERIALS AUG 2017</t>
  </si>
  <si>
    <t>ABBOTT - PAKISTAN
Faisal Hameed - Senior Manager Imports &amp; Indirect Purchase
faisal.hameed 1@abbott.com
Tel: 38709478</t>
  </si>
  <si>
    <t>8XXW7D2BSS</t>
  </si>
  <si>
    <t>Reminder received Prices Received from Watson Marlow Germany also check others 28.8 Database availabe (Available database sent to Sir Zafar After merged)
29/8/17 (Yasir): Quotations Has been Sent Need Follow up
29/8/17 (Yasir): Client give new Sizes need Zafar sahab help
05/9/17 (Yasir): Quotations Has been Sent Need Follow up</t>
  </si>
  <si>
    <r>
      <rPr>
        <sz val="14"/>
        <rFont val="Trebuchet MS"/>
      </rPr>
      <t xml:space="preserve">Double Platinum Pumpsil -D ‘Y ELEMENT’ Kynar
Brand: Watson Marlow
Vendor: BLI
QTY: 40 EACH
</t>
    </r>
    <r>
      <rPr>
        <b/>
        <sz val="14"/>
        <rFont val="Trebuchet MS"/>
      </rPr>
      <t>Sizes: (1)</t>
    </r>
    <r>
      <rPr>
        <sz val="14"/>
        <rFont val="Trebuchet MS"/>
      </rPr>
      <t xml:space="preserve"> 4.8mm ID (</t>
    </r>
    <r>
      <rPr>
        <b/>
        <sz val="14"/>
        <rFont val="Trebuchet MS"/>
      </rPr>
      <t>2)</t>
    </r>
    <r>
      <rPr>
        <sz val="14"/>
        <rFont val="Trebuchet MS"/>
      </rPr>
      <t xml:space="preserve"> 2.4mm WT </t>
    </r>
  </si>
  <si>
    <t>Getz Pharma
Faisal Waqas
Supply Chain Department
Ext. 2346
faisal.waqas@getzpharma.com
anwar</t>
  </si>
  <si>
    <t>83IDKZKAWF</t>
  </si>
  <si>
    <t>26/8 KAIF Datatbase Colleted, Need  to send mail to suppliers</t>
  </si>
  <si>
    <t>Need Sample of 1000mm for Review
Caldo Ceramic Filter Elements</t>
  </si>
  <si>
    <t>Aga Khan Hospital
Irshad
021-34862223</t>
  </si>
  <si>
    <t>8593GYXXSI</t>
  </si>
  <si>
    <t>28/8 (Yasir): Acknowledgement sent
28/8 KAIF Datatbase Collected, Need  to send mail to suppliers
20/9/17 (Yasir): Quotations been Has been Sent Need Follow up</t>
  </si>
  <si>
    <t xml:space="preserve">Centrifugal Pump for Ethylene Dichloride (EDC)
(Vacuum Column Reflux Pump)
Pump PP-424 (as per attached data sheet)
Qty. Required: 01 Complete Pump
(with 2 years spare parts, quote separately )
</t>
  </si>
  <si>
    <t>Shahid Hussain
Procurement Officer | Supply Chain Dept.
Email: shsiddiqui@engro.com | T: +92 21 111411411 (Ext - 372)
Mobile: +92 334 3977504
A: 16th Floor, The Harbor Front Building, HC-3, Marine Drive , Block-4, Clifton, Karachi-75600, Pakistan
Web:www.engropolymer.com
shsiddiqui@engro.com</t>
  </si>
  <si>
    <t>8739G7NDDD</t>
  </si>
  <si>
    <t>29/8 (Yasir): Acknowledgement sent
7/9 KAIF Datatbase Collected, Need  to send mail to suppliers Celduc France is the manufacturer of Relay and Kaif is suppose to rework on new data base
09/9/17 (Yasir): Quotations been Has been Sent Need Follow up</t>
  </si>
  <si>
    <t>celduc solid state relay. 
quantity required 02 Nos</t>
  </si>
  <si>
    <t>87W6XF52TP</t>
  </si>
  <si>
    <t>29/8 (Yasir): Acknowledgement sent
05/9/17 (Yasir): Quotations been Has been Sent Need Follow up</t>
  </si>
  <si>
    <t xml:space="preserve">Servo Driver
Model: MR - J2S - 20B
Make:   Mitsubishi
Power:  200 Watt
(Snaps are attached)
</t>
  </si>
  <si>
    <t>881UHJYI5P</t>
  </si>
  <si>
    <t>30/8 (Yasir): Acknowledgement sent
05/9/17 (Yasir): Quotations Has been Sent Need Follow up</t>
  </si>
  <si>
    <t>Safety Storage Cabinets for Chemicals / Reagents as per attached URS</t>
  </si>
  <si>
    <t>"SAMI Pharmaceuticals (Pvt.) Limited,
Karachi – Pakistan 
TEL.:  +92 21 32578081-83 | Fax +92 21 32563934 
E-MAIL: samipharma@samikhi.com; procurement@samikhi.com
WWW.samipharmapk.com
"</t>
  </si>
  <si>
    <t>883XC1J5KM</t>
  </si>
  <si>
    <t>7/9/2017 enquiry sent to bauch and stroebel and second hand machine suppliers
07/10/17 (Yasir): Quotations  Has been Sent Need Follow up"</t>
  </si>
  <si>
    <t>HS for our vial sterilization @300 vial 
per minute speed with 15 ml to 30 ml vial size</t>
  </si>
  <si>
    <t>Faiz ur Rehman
Head of Engineering &amp; projects
High-Q, Pharmaceuticals.
Plot No. 224, Sector 23, Korangi Ind. Area,
Karachi, Pakistan.
Tel: +92-021-35050469
Ext: 104
Cell. 03002419246
faiz@highqpharma.com</t>
  </si>
  <si>
    <t>88H33FF5DM</t>
  </si>
  <si>
    <t>16/9/17 (Yasir): Quotations Has been Sent Need Follow up</t>
  </si>
  <si>
    <r>
      <rPr>
        <sz val="14"/>
        <rFont val="Trebuchet MS"/>
      </rPr>
      <t xml:space="preserve">Vacuum Valve 
</t>
    </r>
    <r>
      <rPr>
        <b/>
        <sz val="14"/>
        <rFont val="Trebuchet MS"/>
      </rPr>
      <t>Reference pictures are in Email</t>
    </r>
  </si>
  <si>
    <t>89JADHSXXH</t>
  </si>
  <si>
    <t>06/9 (Yasir): Acknowledgement sent
8/9 (kaif) Datatbase Collected, Need  to send mail to suppliers
12/9/17 (Yasir): Quotations Has been Sent Need Follow up</t>
  </si>
  <si>
    <t xml:space="preserve">Chemistry Analyzer
CRM 300
email catalogue /brouchers           
You may quote other brand too
</t>
  </si>
  <si>
    <t>8B72M1E2W3</t>
  </si>
  <si>
    <t>No Need to work... Because Required Product is avilable only yasir need to discuss about Price and quote them.</t>
  </si>
  <si>
    <t>Heating Plate for UPS300 ANTI Stick One Set
UPPER &amp; LOWER HEATING PLATE
FOR UHLMAN BLISTER PACK
MACHINE
MODEL: UPS 300
MACHINE NO.572
MFG YEAR- 1991
380/220V,
UNIT=SET</t>
  </si>
  <si>
    <t>Martin Dow 
Muqtada 
"Nasiruddin Khan
Sourcing Manager (Plant Services) Procurement
Merck (Private) Limited - Pakistan/ Martin Dow Group
D-7, Shaheed e Millat Road, Karachi-75350, Pakistan
Phone +92(21)111 523 523, Ext(295), Dir +92(21)34524091
Fax +92(21) 34559221
Nasiruddin.khan@martindowgroup.com
"</t>
  </si>
  <si>
    <t>8E7UX1L6YB</t>
  </si>
  <si>
    <t>26/9/17(Saad): Database Ready need to send the mails to Suppliers</t>
  </si>
  <si>
    <r>
      <rPr>
        <b/>
        <sz val="14"/>
        <rFont val="Trebuchet MS"/>
      </rPr>
      <t>1) MICROSWITCH</t>
    </r>
    <r>
      <rPr>
        <sz val="14"/>
        <rFont val="Trebuchet MS"/>
      </rPr>
      <t xml:space="preserve">
   Quantity: 12
   AC (10A) 250V
   LIMIT SWITCH AH 7121
   AS PER SAMPLE
</t>
    </r>
    <r>
      <rPr>
        <b/>
        <sz val="14"/>
        <rFont val="Trebuchet MS"/>
      </rPr>
      <t xml:space="preserve">2) MICROSWITCH
</t>
    </r>
    <r>
      <rPr>
        <sz val="14"/>
        <rFont val="Trebuchet MS"/>
      </rPr>
      <t xml:space="preserve">    Quantity:12.00
    AC (15A) 250V
    LIMIT SWITCH Z-15GW22-B
    MAKE OMRON
    AS PER SAMPLE
    SAMPLE MUST BE RETURN</t>
    </r>
  </si>
  <si>
    <t xml:space="preserve">nasiruddin.khan@martindowgroup.com
Adil Hussain Shah  Procurement Executive
Merck Private Limited / Martindow Group
D7, Shaheed-e-Millat Road, Karachi 75350 Pakistan.
Phone:+92-21-111-523-523 | Fax +92-21-34559221,  Ext: 415
Email: adil.shah@martindowgroup.com, 
</t>
  </si>
  <si>
    <t>8EXM3XBX98</t>
  </si>
  <si>
    <t>25/9/17(Saad): Database Ready need to send the mails to Suppliers
( Arsalan )  :  Rates Collected ....
05/10/17 (Yasir): Quotations Has been Sent Need Follow up</t>
  </si>
  <si>
    <r>
      <rPr>
        <b/>
        <sz val="14"/>
        <rFont val="Trebuchet MS"/>
      </rPr>
      <t>1)    PRESSURE SWITCH 2.5-50MBAR</t>
    </r>
    <r>
      <rPr>
        <sz val="14"/>
        <rFont val="Trebuchet MS"/>
      </rPr>
      <t xml:space="preserve">
       Quantity: 2
       DUNGS TECHNIC GERMANY
       RANGE 2.5 - 50mbar
       GW50A4 TYPE GWA
       IDN093/00857
       0001/78
       PMAX - 500mbar
</t>
    </r>
    <r>
      <rPr>
        <b/>
        <sz val="14"/>
        <rFont val="Trebuchet MS"/>
      </rPr>
      <t>2)    PRESSURE SWITCH</t>
    </r>
    <r>
      <rPr>
        <sz val="14"/>
        <rFont val="Trebuchet MS"/>
      </rPr>
      <t xml:space="preserve">
       Quantity: 2
       DUNGS TECHNIC GERMANY
       RANGE 30 - 150mbar
       GW150A4 TYPE GWA
       IDN093/00857
       0001/78
       PMAX - 500mbar</t>
    </r>
  </si>
  <si>
    <t>8FY141RLJX</t>
  </si>
  <si>
    <t>23/9/17(Saad): Database Ready need to send the mails to Suppliers
04/10/17 (Yasir): Quotations Has been Sent Need Follow up</t>
  </si>
  <si>
    <r>
      <rPr>
        <b/>
        <sz val="14"/>
        <rFont val="Trebuchet MS"/>
      </rPr>
      <t xml:space="preserve">1)    INSECT-O-CUTOR LAMP             Qty: 75.00
</t>
    </r>
    <r>
      <rPr>
        <sz val="14"/>
        <rFont val="Trebuchet MS"/>
      </rPr>
      <t xml:space="preserve">       MODEL: F15T8 15WATT
       MAKE: HITACHI, MADE IN JAPAN
</t>
    </r>
    <r>
      <rPr>
        <b/>
        <sz val="14"/>
        <rFont val="Trebuchet MS"/>
      </rPr>
      <t xml:space="preserve">2)    INSECT-O-CUTOR LAMP            Qty: 24.00
</t>
    </r>
    <r>
      <rPr>
        <sz val="14"/>
        <rFont val="Trebuchet MS"/>
      </rPr>
      <t xml:space="preserve">       RING BLACK LIGHT MODEL: FC8T9/BL
       MAKE: HITACHI, MADE IN JAPAN</t>
    </r>
  </si>
  <si>
    <t xml:space="preserve">nasiruddin.khan@martindowgroup.com
Adil Hussain Shah  Procurement Executive
Merck Private Limited / Martindow Group
D7, Shaheed-e-Millat Road, Karachi 75350 Pakistan.
Phone:+92-21-111-523-523 | Fax +92-21-34559221,  Ext: 415
Email: adil.shah@martindowgroup.com, </t>
  </si>
  <si>
    <t>8G896RPKTL</t>
  </si>
  <si>
    <t>12/9 (kaif) Datatbase Collected only Solenoid valve, Need  to send mail to suppliers</t>
  </si>
  <si>
    <t>1)    SOLENOID VALVE 0.15-0.8 MPA    Qty:  3.00
       AIRTAC MODEL: 4V110-06
       SOLENOID VALVE 0.15-0.8MPa
       COIL VOLTAGE 24V DC= 2.5W
2)    SWITCHING RELAY PARAGON   Qty: 2.00
       PR-312-ICC-D
       24V DC
       4-20mA/4-20mA
3)    PRESSURE CONTROL SWITCH 0.2 -  Qty: 2.00
       PRESSURE CONTROL SWITCH (DANFOSS)
       RANGE= 0.2-7.5BAR
       DIFFERENTIAL= 0.7-4 BAR
       MADE: KOREA
4)    PRESSURE CONTROL SWITCH 2-14    Qty: 2.00
       RANGE= 2-14BAR
       DIFFERENTIAL= 1-4 BAR
       DANFOSS MADE: KOREA
5)   VFD INVERTER 2.2KW         Qty: 1.00
       3~INPUT 380-460V 50/60HZ
       2.2kW 8.0-6.4KVA
       OUTPUT 3~ 380-460V
       PANASONIC (CHINA)</t>
  </si>
  <si>
    <t>8HSP3A6SR8</t>
  </si>
  <si>
    <t>Boss Working on it</t>
  </si>
  <si>
    <t>dry heat sterilizer tunnel for 200 Vials / minute.</t>
  </si>
  <si>
    <t>Faiz ur Rehman
Head of Engineering &amp; projects
High-Q, Pharmaceuticals.
Plot No. 224, Sector 23, Korangi Ind. Area,
Karachi, Pakistan.
Tel: +92-021-35050469
Ext: 104
Cell. 03002419246</t>
  </si>
  <si>
    <t>8I2QLA7QRY</t>
  </si>
  <si>
    <t>12/9 (Yasir): Acknowledgement sent</t>
  </si>
  <si>
    <t>GF parts List in Inquiry Email.</t>
  </si>
  <si>
    <t>OTSUKA
Naveed Ahmed
nahmed@otsuka.pk</t>
  </si>
  <si>
    <t>8IZXAW9JEF</t>
  </si>
  <si>
    <t>Datatbase Collected, Need  to send mail to suppliers
23/9/17 : (Arsalan) Rates Send ....</t>
  </si>
  <si>
    <t xml:space="preserve">Laser Temperature gun
0-50 c
</t>
  </si>
  <si>
    <t xml:space="preserve">efroze
Nadeem Ahmed Farooqui
03000936676
nadeem.farooqui@efroz.com
</t>
  </si>
  <si>
    <t>8KRE1XN6I1</t>
  </si>
  <si>
    <t>18/9/17 (Arsalan):Datatbase Collected, Need  to send mail to suppliers
10/10/17 (Yasir): Quotations Has been Sent Need Follow up</t>
  </si>
  <si>
    <t>Make: Shimadzu 
chromatography work station
Model: CBM-102</t>
  </si>
  <si>
    <t>efroze
Nadeem Ahmed Farooqui
03000936676
nadeem.farooqui@efroze.com</t>
  </si>
  <si>
    <t>8MJTZ91RAX</t>
  </si>
  <si>
    <t>https://www.google.com.pk/search?num=100&amp;rlz=1C1CHZL_enPK745PK745&amp;biw=1920&amp;bih=925&amp;q=shimadzu+chromatography+workstation&amp;oq=shimadzu+chromatography+workstation&amp;gs_l=psy-ab.3..35i39k1l2.1007.1007.0.1307.1.1.0.0.0.0.120.120.0j1.1.0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0.1.119....0.q8BsDNsREIg
https://www.google.com.pk/search?num=100&amp;rlz=1C1CHZL_enPK745PK745&amp;biw=1920&amp;bih=925&amp;q=shimadzu+chromatography+workstation+cannabinol&amp;oq=shimadzu+chromatography+workstation+cannabinol&amp;gs_l=psy-ab.3...92128.94916.0.95140.11.11.0.0.0.0.294.1498.0j3j4.7.0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4.3.694...35i39k1j33i21k1.0.s5nhSAV-wcs</t>
  </si>
  <si>
    <t>20/9/17(Saad): Database Ready need to send the mails to Suppliers
(Arsalan ) Rate Sheet ready
31/10/17 (Yasir): Quotations Has been Sent Need Follow up</t>
  </si>
  <si>
    <r>
      <rPr>
        <sz val="14"/>
        <color rgb="FF38761D"/>
        <rFont val="Trebuchet MS"/>
      </rPr>
      <t>psychrometer (Wet &amp; dry bulb)/Humidity Manual Detector</t>
    </r>
    <r>
      <rPr>
        <sz val="14"/>
        <rFont val="Trebuchet MS"/>
      </rPr>
      <t xml:space="preserve"> </t>
    </r>
  </si>
  <si>
    <t>efroze
Nadeem Ahmed Farooqui
03000936676
nadeem.farooqui@efroz.com</t>
  </si>
  <si>
    <t>8P1BYCR38Q</t>
  </si>
  <si>
    <t>18/9/17(Saad): Database Ready need to send the mails to Suppliers
02/10/17 (Yasir): Quotations Has been Sent Need Follow up</t>
  </si>
  <si>
    <t xml:space="preserve">Filter Cartridge Sartopure 5 micron (ASP) L=7" Qty 4
Filter Cartridge Sartopure 3 micron (PP2) L=30" Qty 8
Filter Cartridge Sartopure 1.2 micron (PP2) L=30" Qty 8
Filter Cartridge Sartopure 5 micron (ASP) L=10" Qty 12
</t>
  </si>
  <si>
    <t>Barrett Hodgson Pakistan Pvt Ltd
Salman Hussain
0321-2552225
Anwar</t>
  </si>
  <si>
    <t>8SFK57PKYJ</t>
  </si>
  <si>
    <t>https://www.google.com.pk/search?num=100&amp;rlz=1C1CHZL_enPK745PK745&amp;q=Sartopure+Filter+Cartridge+-ebay+-amazon+-indiamart+-alibaba&amp;oq=Sartopure+Filter+Cartridge+-ebay+-amazon+-indiamart+-alibaba&amp;gs_l=psy-ab.3...2273.15549.0.15778.40.37.3.0.0.0.254.3633.3j27j1.31.0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6.2.252...0i22i30k1.0.OJjDNyzcpPI</t>
  </si>
  <si>
    <t>18/9/17(Danyal): Database Ready need to send the mails to Suppliers
Enquiry letter is ready merge the data in USB
SEND EMAILS TO SUPPLIER
13/11/17 (Yasir): Quotations Has been Sent Need Follow up</t>
  </si>
  <si>
    <t>PLC Unit Fatek (FBS-10MA) Qnty: 1</t>
  </si>
  <si>
    <t>8SXD1X89DN</t>
  </si>
  <si>
    <t>19/9/17(Saad): Database Ready need to send the mails to supplier 
Redefine data base see links See weblinks
Enquiry letter is ready</t>
  </si>
  <si>
    <t>Rotation Guard RR-G3 Magnetic Sensor
Atr. # 190101165-2 Qty: 4
Humidity Sensor Duct HS21 Art.# 1504287-01
Qty: 2</t>
  </si>
  <si>
    <t>Existing Data Available: Yes
Name of Database: Rotation Guard RR-G3 and Humidity Sensor Duct
Database Location: ESD USB
Name of Second Data Base: 
2nd Database Location:
New Database Required: Yes/Not Required
Weblinks provided: Yes/Not Yet
Weblinks Provided By: Zafar/Hamza
Enquiry Letter ready: Yes/Not Yet
Enquiry Letter prepared by: Zafar
Enquiry Letter Location: C: Word File</t>
  </si>
  <si>
    <t>8TTN9FQ531</t>
  </si>
  <si>
    <t>https://www.google.com.pk/search?newwindow=1&amp;rlz=1C1CHZL_enPK765PK765&amp;biw=1920&amp;bih=949&amp;ei=oUr7Wam1CoTzkwWIr6GIDg&amp;q=%22regin%22++%22RR-G3%22&amp;oq=%22regin%22++%22RR-G3%22&amp;gs_l=psy-ab.12..0i30k1.8994.8994.0.11825.1.1.0.0.0.0.388.388.3-1.1.0....0...1.1.64.psy-ab..0.1.387....0.lNZQ9w6lOxM
https://www.google.com.pk/search?q=%22regin%22++%22RR-G3%22&amp;newwindow=1&amp;rlz=1C1CHZL_enPK765PK765&amp;source=lnms&amp;tbm=isch&amp;sa=X&amp;ved=0ahUKEwiW9ePfqqDXAhVH5aQKHVV6AiYQ_AUICigB&amp;biw=1920&amp;bih=949</t>
  </si>
  <si>
    <t>19/9/17(Saad): Database Ready need to send the mails to supplier 
Redefine data base see links See weblinks
Enquiry letter is not ready</t>
  </si>
  <si>
    <t>DELTA PLC DB9 TO usb converter Module
QNTY: 1</t>
  </si>
  <si>
    <t>8U1Y3482C7</t>
  </si>
  <si>
    <t xml:space="preserve">Service Kit Boge Air Compressor Model SLF-75-3
qTY: 2
</t>
  </si>
  <si>
    <t>8UK5X7SANX</t>
  </si>
  <si>
    <t xml:space="preserve">https://www.google.com.pk/search?newwindow=1&amp;rlz=1C1CHZL_enPK765PK765&amp;biw=1920&amp;bih=949&amp;ei=cVD7WZTsOYKZkwXF2K7oDg&amp;q=%22*%40Boge.com%22+email&amp;oq=%22*%40Boge.com%22+email&amp;gs_l=psy-ab.3..0i22i10i30k1.12798.37397.0.38763.15.14.1.0.0.0.535.3655.3-1j6j1.8.0....0...1.1.64.psy-ab..6.9.3658...0i30k1j0i10i30k1j0i7i30k1j0i7i10i30k1j0i13k1j0i13i30k1j0i8i30k1j0i8i10i30k1j0i22i30k1.0.RjZEjGO3I3M
https://www.google.com.pk/search?q=%22Boge%22+Air+Compressor+Model+%22SLF-75-3%22&amp;newwindow=1&amp;rlz=1C1CHZL_enPK765PK765&amp;source=lnms&amp;sa=X&amp;ved=0ahUKEwjJqZ-Jr6DXAhUGthQKHZWPBxoQ_AUICSgA&amp;biw=1920&amp;bih=949&amp;dpr=1
https://www.google.com.pk/search?q=%22Boge%22+Air+Compressor+Model+%22SLF-75-3%22&amp;newwindow=1&amp;rlz=1C1CHZL_enPK765PK765&amp;source=lnms&amp;tbm=isch&amp;sa=X&amp;ved=0ahUKEwjA7a7yrqDXAhXLyKQKHR24C9wQ_AUICigB&amp;biw=1920&amp;bih=949
</t>
  </si>
  <si>
    <t>19/9/17(Saad): Database Ready need to send the mails to supplier 
Anwar Sahib should get more info i.e. series no.  http://www.seweurodrive.com/suchen/search.php</t>
  </si>
  <si>
    <t>SEW GEAR MOTOR EURODRIVE HELICAL TYPE: 60 RPM 2HP</t>
  </si>
  <si>
    <t>8WGKA92KNJ</t>
  </si>
  <si>
    <t>19/9/17(Uzair): Database Ready need to send the mails to supplier 
5/10/17 (Arsalan): Rates Send ....
9-Oct:  (Kaif) Quotations Has been Sent Need Follow u</t>
  </si>
  <si>
    <t>HEPA FILTER SIZE 762 X 610 X 68 MM eFF 99.995% qTY: 4</t>
  </si>
  <si>
    <t>92HB1YXJBQ</t>
  </si>
  <si>
    <t>https://www.google.com.pk/search?num=100&amp;rlz=1C1CHZL_enPK745PK745&amp;q=hepa+filter+eff+99.995%25+-ebay+-indiamart+-alibaba+-amazon&amp;oq=hepa+filter+eff+99.995%25+-ebay+-indiamart+-alibaba+-amazon&amp;gs_l=psy-ab.3...27498.44016.0.44259.38.37.0.0.0.0.412.5163.2-10j6j1.17.0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21.0.0....0.X_85Crt3_Ks</t>
  </si>
  <si>
    <t>14/09/17 (Yasir): Database Ready need to send the mails to Suppliers
19/9/17 (Arsalan): Rates Collected ..
19/9/17 (Yasir): Quotations Has been Sent Need Follow up</t>
  </si>
  <si>
    <t>DETECTOR,SMOKE MAKE:
APOLLO
SMOKE DETECTOR
(IONIZATION TYPE)
P# 55000-217 APO, SERIES: 65
SUPPLY: 9-33 VDC
MAKE: APOLLO, ENGLAND
Quantity: 35
Quotation due date: 18-09-2017</t>
  </si>
  <si>
    <t>Engro Fertilizers
Naqeeb-Ur-Rahim
Procurement Officer
Tel : 0092-21-111-211-211 (Ext - 7082)
Fax : 0092-21-35810669
Cell : +92 – 308-2224201
Web: www.engrofertilizers.com
Anwar</t>
  </si>
  <si>
    <t>94N2X22XQX</t>
  </si>
  <si>
    <t xml:space="preserve">19/9/17(Kaif): Database Ready need to send the mails to supplier </t>
  </si>
  <si>
    <t>Dies &amp; Punches
Fhyl Locandine 225mg 
Afoxin 500mg
20 Set D3A
20 Set D3B</t>
  </si>
  <si>
    <t>AGP FAROOQ HAYAT
Anwar</t>
  </si>
  <si>
    <t>94TI2FJB6F</t>
  </si>
  <si>
    <t>Zafar: for update database see last column of this project and update accordingly
15/9/17(Arsalan): Database Ready need to send the mails to Suppliers</t>
  </si>
  <si>
    <t>Bottle Cap Torque Meter</t>
  </si>
  <si>
    <t>SAMI Pharmaceuticals (Pvt.) Limited,
Karachi – Pakistan 
TEL.:  +92 21 32578081-83 | Fax +92 21 32563934 
E-MAIL: samipharma@samikhi.com; procurement@samikhi.com
WWW.samipharmapk.com</t>
  </si>
  <si>
    <t>967EKM8EWN</t>
  </si>
  <si>
    <t xml:space="preserve">https://www.google.com.pk/search?q=bottle+cap+torque+tester+manufacturers&amp;rlz=1C2EJFA_enPK701PK701&amp;dcr=0&amp;source=lnms&amp;tbm=isch&amp;sa=X&amp;ved=0ahUKEwjJ5M2fxKLWAhWDro8KHdf5B8gQ_AUICigB&amp;biw=1536&amp;bih=735
https://www.google.com.pk/search?q=bottle+cap+torque+tester+manufacturers&amp;rlz=1C2EJFA_enPK701PK701&amp;dcr=0&amp;source=lnms&amp;sa=X&amp;ved=0ahUKEwiJl9ujxKLWAhVJOI8KHUznBc4Q_AUICSgA&amp;biw=1536&amp;bih=735&amp;dpr=1.25
</t>
  </si>
  <si>
    <t>Zafar: for update database see last column of this project and update accordingly
15/9/17(Daniyal): Database Ready need to send the mails to Suppliers
19/9/17 (Yasir): Quotations Has been Sent Need Follow up</t>
  </si>
  <si>
    <t xml:space="preserve">Belimo
Actuator Valve with body 
LMC24A-SR
Modulating damper actuator for adjusting dampers in technical building installations 
• Air damper size up to approx. 1 m² 
• Nominal torque 5 Nm 
• Nominal voltage AC/DC 24 V 
• Control Modulating DC (0)2...10 V 
• Position feedback DC 2...10 V 
• Running time motor 35 s
</t>
  </si>
  <si>
    <t>96LRQKPF98</t>
  </si>
  <si>
    <t xml:space="preserve">https://www.google.com.pk/search?rl=1C1EJFA_enPK701PK701&amp;q=Belimo+%22LMC24A-SR%22&amp;oq=Belimo+%22LMC24A-SR%22&amp;gs_l=psy-ab.12..0i30k1l3.25831.28502.0.31859.25.15.0.0.0.0.279.2269.0j8j4.12.0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17.2.551.DlfEDQxf4PYz
https://www.google.com.pk/search?q=Belimo+%22LMC24A-SR%22&amp;rlz=1C1EJFA_enPK701PK701&amp;source=lnms&amp;tbm=isch&amp;sa=X&amp;ved=0ahUKEwj04tjc4aTWAhVC6Y8KHZaDCewQ_AUICigB&amp;biw=1536&amp;bih=735
</t>
  </si>
  <si>
    <t>Zafar: for update database see last column of this project and update accordingly
16/9/17(Arsalan): Database Ready need to send the mails to Suppliers</t>
  </si>
  <si>
    <t xml:space="preserve">ABB Motor 
Required : 3GVA081002 BSB
Replaced with: 3GAA081002-BSE
Required 3GAA101001-JSEMU1 
</t>
  </si>
  <si>
    <r>
      <rPr>
        <sz val="14"/>
        <color rgb="FF000000"/>
        <rFont val="&quot;Trebuchet MS&quot;"/>
      </rPr>
      <t xml:space="preserve">SAMI Pharmaceuticals (Pvt.) Limited,
Karachi – Pakistan  </t>
    </r>
    <r>
      <rPr>
        <b/>
        <sz val="14"/>
        <color rgb="FF000000"/>
        <rFont val="&quot;trebuchet ms&quot;"/>
      </rPr>
      <t>P.R: 08241-17 P.R: 08242-17</t>
    </r>
    <r>
      <rPr>
        <sz val="14"/>
        <color rgb="FF000000"/>
        <rFont val="&quot;Trebuchet MS&quot;"/>
      </rPr>
      <t xml:space="preserve">
TEL.:  +92 21 32578081-83 | Fax +92 21 32563934 
E-MAIL: samipharma@samikhi.com; procurement@samikhi.com
WWW.samipharmapk.com</t>
    </r>
  </si>
  <si>
    <t>97E8YRJCZ9</t>
  </si>
  <si>
    <t xml:space="preserve">https://www.google.com.pk/search?q=%223GVA081002-BSB%22&amp;rlz=1C1EJFA_enPK701PK701&amp;ei=TF26WducI8T5vgSDp42wCA&amp;start=10&amp;sa=N&amp;biw=1536&amp;bih=735
https://www.google.com.pk/search?rlz=1C1EJFA_enPK701PK701&amp;biw=1536&amp;bih=735&amp;q=%223GAA081002-BSE%22&amp;oq=%223GAA081002-BSE%22&amp;gs_l=psy-ab.12...19333.20772.0.23811.2.2.0.0.0.0.233.351.0j1j1.2.0.foo%2Cnso-ehuqi%3D1%2Cnso-ehuui%3D1%2Cewh%3D0%2Cnso-mplt%3D2%2Cnso-
enksa%3D0%2Cnso-enfk%3D1%2Cnso-usnt%3D1%2Cnso-qnt-npqp%3D0-1701%2Cnso-qnt-npdq%3D0-54%2Cnso-qnt-npt%3D0-1%2Cnso-qnt-ndc%3D300%2Ccspa-dspm-nm-mnp%3D0-05%2Ccspa-dspm-nm-mxp%3D0-125%2Cnso-unt-npqp%3D0-17%2Cnso-unt-npdq%3D0-54%2Cnso-unt-npt%3D0-0602%2Cnso-unt-ndc%3D300%2Ccspa-uipm-nm-mnp%3D0-007525%2Ccspa-uipm-nm-mxp%3D0-052675%2Ccfro%3D1...0...1.1.64.psy-ab..0.0.0.jMFM2Qo74Y4
https://www.google.com.pk/search?q=%223GAA081002-BSE%22&amp;rlz=1C1EJFA_enPK701PK701&amp;source=lnms&amp;tbm=isch&amp;sa=X&amp;ved=0ahUKEwjFi-aBwKTWAhUHvY8KHSkUBYQQ_AUICygC&amp;biw=1536&amp;bih=735
https://www.google.com.pk/search?q=%223gva081002+bsb%22&amp;rlz=1C2EJFA_enPK701PK701&amp;dcr=0&amp;source=lnms&amp;tbm=isch&amp;sa=X&amp;ved=0ahUKEwi-juTQwaTWAhWJRo8KHeyZBd8Q_AUICygC&amp;biw=1536&amp;bih=735
</t>
  </si>
  <si>
    <t>Zafar: for update database see last column of this project and update accordingly
15/9/17(Daniyal): Database Ready need to send the mails to Suppliers
19/9/17(Arsalan): Rates Collected .
31/10/17 (Yasir): Quotations Has been Sent Need Follow up</t>
  </si>
  <si>
    <r>
      <rPr>
        <b/>
        <sz val="14"/>
        <color rgb="FF38761D"/>
        <rFont val="Trebuchet MS"/>
      </rPr>
      <t>Siemens: LGK16.335A27</t>
    </r>
    <r>
      <rPr>
        <sz val="14"/>
        <rFont val="Trebuchet MS"/>
      </rPr>
      <t xml:space="preserve"> - Gas burner control, t1=37s, TSA=2.5s, AC230V</t>
    </r>
  </si>
  <si>
    <t>9EFD1719NP</t>
  </si>
  <si>
    <t xml:space="preserve">https://www.google.com.pk/search?q=siemens+%22lgk16.335a27%22&amp;rlz=1C1EJFA_enPK701PK701&amp;source=lnms&amp;tbm=isch&amp;sa=X&amp;ved=0ahUKEwjV5uHZ1KTWAhULKY8KHbJDB-gQ_AUICigB&amp;biw=1536&amp;bih=735
https://www.google.com.pk/search?q=siemens+%22lgk16.335a27%22&amp;rlz=1C1EJFA_enPK701PK701&amp;source=lnms&amp;sa=X&amp;ved=0ahUKEwjr-Jje1KTWAhULM48KHe3XB5sQ_AUICSgA&amp;biw=1536&amp;bih=735&amp;dpr=1.25
</t>
  </si>
  <si>
    <t>Zafar: for update database see last column of this project and update accordingly
15/9/17(Daniyal): Database Ready need to send the mails to Suppliers
18/9/17 (Yasir): Quotations Has been Sent Need Follow up</t>
  </si>
  <si>
    <r>
      <rPr>
        <b/>
        <sz val="14"/>
        <color rgb="FF38761D"/>
        <rFont val="Trebuchet MS"/>
      </rPr>
      <t>Eaton/Moeller</t>
    </r>
    <r>
      <rPr>
        <sz val="14"/>
        <rFont val="Trebuchet MS"/>
      </rPr>
      <t xml:space="preserve">
1. EASY 820-DC-RCX Relays
Without Display Screen        Qty: 2
2. Easy400-POW
Input: 85 to 264 V AC
Output: 24 V DC +/- 3%     Qty: 2</t>
    </r>
  </si>
  <si>
    <t>SAMI Pharmaceuticals (Pvt.) Limited,
M. Qeyamuddin Purchase Manager
Karachi – Pakistan 
TEL.:  +92 21 32578081-83 | Fax +92 21 32563934 
E-MAIL: samipharma@samikhi.com; procurement@samikhi.com
WWW.samipharmapk.com</t>
  </si>
  <si>
    <t>9EJXT99YP9</t>
  </si>
  <si>
    <t xml:space="preserve">https://www.google.com.pk/search?rlz=1C2EJFA_enPK701PK701&amp;dcr=0&amp;q=moeller+plc+easy+%22820+dc-rcx%22&amp;oq=moeller+plc+easy+%22820+dc-rcx%22&amp;gs_l=psy-ab.12...16335.25566.0.37284.2.2.0.0.0.0.242.368.0j1j1.2.0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0.1.241...0i22i30k1.zINicW8XDjc
https://www.google.com.pk/search?q=moeller+plc+easy+%22820+dc-rcx%22&amp;rlz=1C2EJFA_enPK701PK701&amp;dcr=0&amp;source=lnms&amp;tbm=isch&amp;sa=X&amp;ved=0ahUKEwiJ753o1qTWAhVFQo8KHdoSCiAQ_AUICigB&amp;biw=1536&amp;bih=735
https://www.google.com.pk/search?rlz=1C2EJFA_enPK701PK701&amp;dcr=0&amp;biw=1536&amp;bih=735&amp;q=plc+easy+%22400+pow%22&amp;oq=plc+easy+%22400+pow%22&amp;gs_l=psy-ab.3..33i22i29i30k1.42436.50419.0.52355.10.10.0.0.0.0.174.1372.0j10.10.0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0.2.269...0i13i30k1.G0jttBICJwI 
https://www.google.com.pk/search?q=plc+easy+%22400+pow%22&amp;rlz=1C2EJFA_enPK701PK701&amp;dcr=0&amp;source=lnms&amp;tbm=isch&amp;sa=X&amp;ved=0ahUKEwiy_9L116TWAhXJvY8KHVRgCd8Q_AUICygC&amp;biw=1536&amp;bih=735
</t>
  </si>
  <si>
    <t>Ammar Working 
AMMAR is not working any more, his work is in Yasmin Gul computer or follow up use password 12345
take up from there
Data base received
ENQUIRY LETTER PREPARED AND SENT TO YASIR
28/9/17 (Yasir): Quotations  Has been Sent Need Follow up
02/10/17 (Yasir): Revised Quotations  Has been Sent Need Follow up</t>
  </si>
  <si>
    <t xml:space="preserve">Complete sampling and analysis system with
100 ml drawing in one stroke piston,
Diamond Tube-Tip Breaker
o   Soft-Grip Cylinder
o   Light-Pull Handle
o   Improved Flow Finish Indicator
o   EXTENSION HOSE 5 METER Type 350A
Standard accessories (3 rubber inlets and lubricants, with
Long Shoulder Leather Bag/Carrying case and Instructions Sheet
(GASTEC CORPORATION, JAPAN)
1.1       Gastec 1LC - CO Tubes (Pack of 10)                1 Pk     
1.2       Gastec 2LC - CO2 Tubes (Pack of 10)              1 Pk     
1.3       Gastec 5LC - SO2 Tubes (Pack of 10)              1 Pk     
1.4       Gastec 10 - NO Tubes (Pack of 10)                 1 Pk     
1.5       Gastec 9L - NO2 Tubes (Pack of 10)               1 Pk      </t>
  </si>
  <si>
    <t>Zeeshan Qureshi (Assistant Manager QC) &lt;zeeshan.qureshi@getzpharma.com&gt;
Muhammad Zeeshan Qureshi
Assistant Manager QC
Ext:2370
Anwar</t>
  </si>
  <si>
    <t>9EKHMKDN28</t>
  </si>
  <si>
    <r>
      <rPr>
        <b/>
        <sz val="14"/>
        <rFont val="Trebuchet MS"/>
      </rPr>
      <t xml:space="preserve">List of Products </t>
    </r>
    <r>
      <rPr>
        <sz val="14"/>
        <rFont val="Trebuchet MS"/>
      </rPr>
      <t xml:space="preserve">
</t>
    </r>
    <r>
      <rPr>
        <sz val="14"/>
        <color rgb="FFFF0000"/>
        <rFont val="Trebuchet MS"/>
      </rPr>
      <t>** Please see the hard copy Enquiry for more details **</t>
    </r>
  </si>
  <si>
    <t>Hamdard Laboratories (Waqf) Pakistan
M Hassan Khan - Sectional Manager Stores Division
Mobile: 0300-2328270
Qamar Uddin</t>
  </si>
  <si>
    <t>9EPR8L6SD7</t>
  </si>
  <si>
    <t>20/9/17(Ammar): Database Ready need to send the mails to Suppliers
Watch the links search for mails again 
23/9/17(Saad): Database Ready need to send the mails to Suppliers
26/9/17 (Yasir): Quotations  Has been Sent Need Follow up
06/10/17 (Yasir): Revised Quotations  Has been Sent Need Follow up</t>
  </si>
  <si>
    <t>AGP Farooq Hayat
QAMAR</t>
  </si>
  <si>
    <t>9FKDXCIHXQ</t>
  </si>
  <si>
    <t xml:space="preserve">https://www.google.com.pk/search?q=drum+pumps+air+operated&amp;rlz=1C2EJFA_enPK701PK701&amp;dcr=0&amp;source=lnms&amp;sa=X&amp;ved=0ahUKEwjZnavLqbHWAhWHMI8KHfz4A1sQ_AUICSgA&amp;biw=1536&amp;bih=735&amp;dpr=1.25
https://www.google.com.pk/search?q=drum+pumps+air+operated&amp;num=100&amp;rlz=1C2EJFA_enPK701PK701&amp;dcr=0&amp;source=lnms&amp;tbm=isch&amp;sa=X&amp;ved=0ahUKEwjO5MTNqbHWAhWGNo8KHV2yCw8Q_AUICygC&amp;biw=1536&amp;bih=735
https://www.google.com.pk/search?newwindow=1&amp;safe=active&amp;rlz=1C2EJFA_enPK701PK701&amp;dcr=0&amp;tbm=isch&amp;q=drum+pumps+air+operated&amp;chips=q:barrel+pump+pneumatic,g_3:hand+pump&amp;sa=X&amp;ved=0ahUKEwiXy_DRgrvWAhXBQY8KHUTECqgQ4lYIKigA&amp;biw=1707&amp;bih=817&amp;dpr=1.13
https://www.google.com.pk/search?newwindow=1&amp;safe=active&amp;rlz=1C2EJFA_enPK701PK701&amp;dcr=0&amp;tbm=isch&amp;q=drum+pumps+air+operated&amp;chips=q:barrel+pump+pneumatic,g_4:suction+pump&amp;sa=X&amp;ved=0ahUKEwiPi9ONg7vWAhUHLY8KHcDXBF8Q4lYILCgA&amp;biw=1707&amp;bih=817&amp;dpr=1.13
https://www.google.com.pk/search?newwindow=1&amp;safe=active&amp;rlz=1C2EJFA_enPK701PK701&amp;dcr=0&amp;tbm=isch&amp;q=drum+pumps+air+operated&amp;chips=q:barrel+pump+pneumatic,g_5:grease&amp;sa=X&amp;ved=0ahUKEwjw3d7tg7vWAhUBsY8KHfNhD7cQ4lYILigA&amp;biw=1707&amp;bih=817&amp;dpr=1.13
https://www.google.com.pk/search?newwindow=1&amp;safe=active&amp;rlz=1C2EJFA_enPK701PK701&amp;dcr=0&amp;tbm=isch&amp;q=drum+pumps+air+operated&amp;chips=q:barrel+pump+pneumatic,g_6:piston+pump&amp;sa=X&amp;ved=0ahUKEwiIg8mVhLvWAhXENI8KHVY3BLwQ4lYIMCgA&amp;biw=1707&amp;bih=817&amp;dpr=1.13
https://www.google.com.pk/search?newwindow=1&amp;safe=active&amp;rlz=1C2EJFA_enPK701PK701&amp;dcr=0&amp;tbm=isch&amp;q=drum+pumps+air+operated&amp;chips=q:barrel+pump+pneumatic,g_6:oil+pump&amp;sa=X&amp;ved=0ahUKEwjfn-iphLvWAhVDvI8KHRQCCVMQ4lYIMSgB&amp;biw=1707&amp;bih=817&amp;dpr=1.13
https://www.google.com.pk/search?newwindow=1&amp;safe=active&amp;rlz=1C2EJFA_enPK701PK701&amp;dcr=0&amp;tbm=isch&amp;q=drum+pumps+air+operated&amp;chips=q:barrel+pump+pneumatic,g_6:vacuum+pump&amp;sa=X&amp;ved=0ahUKEwjW0cLFhLvWAhXGLo8KHXvVAasQ4lYIMigC&amp;biw=1707&amp;bih=817&amp;dpr=1.13
https://www.google.com.pk/search?newwindow=1&amp;safe=active &amp;rlz=1C2EJFA_enPK701PK701&amp;dcr=0&amp;tbm=isch&amp;q=drum+pumps+air+operated&amp;chips=q:barrel+pump+pneumatic,g_7:air&amp;sa=X&amp;ved=0ahUKEwiJ-v3ehLvWAhUBro8KHUGqAAgQ4lYINCgA&amp;biw=1707&amp;bih=817&amp;dpr=1.13
https://www.google.com.pk/search?newwindow=1&amp;safe=active&amp;rlz=1C2EJFA_enPK701PK701&amp;dcr=0&amp;tbm=isch&amp;q=drum+pumps+air+operated&amp;chips=q:barrel+pump+pneumatic,g_8:operated&amp;sa=X&amp;ved=0ahUKEwj03JmPhbvWAhUJKo8KHTp5Ds4Q4lYINigA&amp;biw=1707&amp;bih=817&amp;dpr=1.13
https://www.google.com.pk/search?newwindow=1&amp;safe=active&amp;rlz=1C2EJFA_enPK701PK701&amp;dcr=0&amp;tbm=isch&amp;q=drum+pumps+air+operated&amp;chips=q:barrel+pump+pneumatic,g_9:powered&amp;sa=X&amp;ved=0ahUKEwi4-NGdhbvWAhVJsI8KHbbODokQ4lYIOCgA&amp;biw=1707&amp;bih=817&amp;dpr=1.13
https://www.google.com.pk/search?newwindow=1&amp;safe=active&amp;rlz=1C2EJFA_enPK701PK701&amp;dcr=0&amp;tbm=isch&amp;q=drum+pumps+air+operated&amp;chips=q:barrel+pump+pneumatic,g_10:rotary&amp;sa=X&amp;ved=0ahUKEwipyKvMhbvWAhWBO48KHaWpA_8Q4lYIOigA&amp;biw=1707&amp;bih=817&amp;dpr=1.13
https://www.google.com.pk/search?newwindow=1&amp;safe=active&amp;rlz=1C2EJFA_enPK701PK701&amp;dcr=0&amp;tbm=isch&amp;q=drum+pumps+air+operated&amp;chips=q:barrel+pump+pneumatic,g_11:graco&amp;sa=X&amp;ved=0ahUKEwi_qMvzhbvWAhUBro8KHUGqAAgQ4lYIPCgA&amp;biw=1707&amp;bih=817&amp;dpr=1.13
</t>
  </si>
  <si>
    <t>18/9/17(Arsalan): Database Ready need to send the mails to Suppliers
Please collect the rate, email already sent</t>
  </si>
  <si>
    <t>02 No. Room Humidistats AHS-C1090,  Saginomiya</t>
  </si>
  <si>
    <t>Ferozsons Labs. Ltd
P.O Ferozsons Amangarh, Nowshera KPK, Karachi - Pakistan                         
Phone: +(92) 923 611545 
Cell:  0345-8553396
Email:   wajid@ferozsons-labs.com
Attn:      SYED WAJID ALI SHAH - PROCUREMENT OFFICER
Anwar</t>
  </si>
  <si>
    <t>9FX5B92W9H</t>
  </si>
  <si>
    <t xml:space="preserve">18/9/17(Saad): Database Ready need to send the mails to Suppliers
Rates Sorted need to confirm final price from BOSS
22/9/17 (Yasir): Quotations  Has been Sent Need Follow up
02/11/17 (Yasir): Quotations again Has been Sent Need Follow up
</t>
  </si>
  <si>
    <r>
      <rPr>
        <sz val="14"/>
        <rFont val="Trebuchet MS"/>
      </rPr>
      <t xml:space="preserve">04 No. </t>
    </r>
    <r>
      <rPr>
        <sz val="14"/>
        <color rgb="FF38761D"/>
        <rFont val="Trebuchet MS"/>
      </rPr>
      <t>Photo Electric Sensor, E3Z-LS83 Omron</t>
    </r>
  </si>
  <si>
    <t>9KFZBSXISH</t>
  </si>
  <si>
    <t>18/9/17 (Yasir): Quotations  Has been Sent Need Follow up</t>
  </si>
  <si>
    <t>Repeat Order of Distributors &amp; Lubricating Pump</t>
  </si>
  <si>
    <t>GlaxoSmithKline Pakistan Limited
35-Dockyard  Road, West Wharf, Karachi-74000, Pakistan
Amir Wahid Siddiqui
deputy Manager Engineering
F-268 S.I.T.E, Karachi-75000 Pakistan
Tel: 92-21 2564355-65 ext 3021 
amir.w.siddiqui@gsk.com
amir5225@yahoo.com 
Anwar</t>
  </si>
  <si>
    <t>9KGXB4NLRH</t>
  </si>
  <si>
    <r>
      <rPr>
        <b/>
        <sz val="16"/>
        <rFont val="Trebuchet MS"/>
      </rPr>
      <t>19/9/17(</t>
    </r>
    <r>
      <rPr>
        <b/>
        <u/>
        <sz val="16"/>
        <rFont val="Trebuchet MS"/>
      </rPr>
      <t>Uzair</t>
    </r>
    <r>
      <rPr>
        <b/>
        <sz val="16"/>
        <rFont val="Trebuchet MS"/>
      </rPr>
      <t>): Database Ready need to send the mails to Suppliers
12/10/17 (Yasir): Quotations  Has been Sent to Wilshire Need Follow up
02/11/17 (Yasir): Quotations  Has been Sent to Medics Need Follow up</t>
    </r>
  </si>
  <si>
    <t>testo 160 IAQ (with Display), 
TESTO 160 TH</t>
  </si>
  <si>
    <r>
      <rPr>
        <sz val="14"/>
        <rFont val="Trebuchet MS"/>
      </rPr>
      <t xml:space="preserve">Imran Ibrahim
Supply Chain Manager
</t>
    </r>
    <r>
      <rPr>
        <b/>
        <sz val="14"/>
        <rFont val="Trebuchet MS"/>
      </rPr>
      <t xml:space="preserve">Medics Laboratories (Pvt.) Limited </t>
    </r>
    <r>
      <rPr>
        <sz val="14"/>
        <rFont val="Trebuchet MS"/>
      </rPr>
      <t xml:space="preserve">
DP 32, Sector 12C, North Karachi Industrial Area
Karachi 75850, Pakistan
imran.ibrahim@medicslab.com
 Tel: +9221 3695 2528 | Fax: +9221 3695 0946 | Cell: +92321 3555 645
Faisal Iqbal Rana (FIR)
AM SCM
faisal.iqbal@wilshirelabs.com
</t>
    </r>
    <r>
      <rPr>
        <b/>
        <sz val="14"/>
        <rFont val="Trebuchet MS"/>
      </rPr>
      <t>Wilshire Laboratories (Pvt) Ltd</t>
    </r>
    <r>
      <rPr>
        <sz val="14"/>
        <rFont val="Trebuchet MS"/>
      </rPr>
      <t xml:space="preserve">
Cell. No.: 0337 – 14 26 520 - 0310 – 44 88 310 Ext #     352</t>
    </r>
  </si>
  <si>
    <t>9KL8R5LDSN</t>
  </si>
  <si>
    <t>Linear Block RGH25CA HIWIN Corporation</t>
  </si>
  <si>
    <t>OTSUKA
Sheraz Ahmed Khan- Sr. Deputy Manager Supply Chain
skhan@otsuka.pk
0315 – 2081749
Phone:(021) 34528651 -4     
Anwar</t>
  </si>
  <si>
    <t>9KR13X2LXB</t>
  </si>
  <si>
    <r>
      <rPr>
        <b/>
        <sz val="16"/>
        <rFont val="Trebuchet MS"/>
      </rPr>
      <t>21/9/17(</t>
    </r>
    <r>
      <rPr>
        <b/>
        <u/>
        <sz val="16"/>
        <rFont val="Trebuchet MS"/>
      </rPr>
      <t>Saad</t>
    </r>
    <r>
      <rPr>
        <b/>
        <sz val="16"/>
        <rFont val="Trebuchet MS"/>
      </rPr>
      <t>): Database Ready need to send the mails to Suppliers
22/9/17(Yasir): Mails sent to suppliers
0811/17 (Yasir): Quotations  Has been Sent Need Follow up</t>
    </r>
  </si>
  <si>
    <r>
      <rPr>
        <b/>
        <sz val="14"/>
        <rFont val="Trebuchet MS"/>
      </rPr>
      <t xml:space="preserve">Spare parts of Brevetti
</t>
    </r>
    <r>
      <rPr>
        <sz val="14"/>
        <rFont val="Trebuchet MS"/>
      </rPr>
      <t xml:space="preserve">** List of spare parts in email word file **
</t>
    </r>
    <r>
      <rPr>
        <sz val="14"/>
        <color rgb="FFFF0000"/>
        <rFont val="Trebuchet MS"/>
      </rPr>
      <t>URGENT 1-2 WEEKS</t>
    </r>
  </si>
  <si>
    <t>GSK (WW)
M. Owais - Intruments &amp; Control Manager
muhammad.x.owais@gsk.com
0331-2819014 Ext 4964
Qamar</t>
  </si>
  <si>
    <t>9L8IEXKXFW</t>
  </si>
  <si>
    <t>https://www.google.com.pk/search?num=100&amp;rlz=1C1CHZL_enPK745PK745&amp;q=brevetti+atm+18+spares&amp;oq=brevetti+atm+18+spares&amp;gs_l=psy-ab.3...39250.41136.0.41776.3.3.0.0.0.0.368.900.2-2j1.3.0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0.2.653...33i160k1j35i39k1.0.UUxsHqcR_0g
https://www.google.com.pk/search?num=100&amp;source=hp&amp;q=brevetti+atm+-18%2F9&amp;oq=bre&amp;gs_l=psy-ab.3.0.35i39k1l2j0i67k1l2.2102.2963.0.5827.4.3.0.0.0.0.169.434.0j3.3.0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1.3.434.0..0i131k1.0.OAjOSxkNNyk</t>
  </si>
  <si>
    <r>
      <rPr>
        <b/>
        <sz val="16"/>
        <rFont val="Trebuchet MS"/>
      </rPr>
      <t>23/9/17(</t>
    </r>
    <r>
      <rPr>
        <b/>
        <u/>
        <sz val="16"/>
        <rFont val="Trebuchet MS"/>
      </rPr>
      <t>Saad</t>
    </r>
    <r>
      <rPr>
        <b/>
        <sz val="16"/>
        <rFont val="Trebuchet MS"/>
      </rPr>
      <t>): Database Ready need to send the mails to Suppliers</t>
    </r>
  </si>
  <si>
    <t>Torque tester for PVC Caps and ROPP caps
** Picture Attached **</t>
  </si>
  <si>
    <t>GSK
atif.x.munir@gsk.com</t>
  </si>
  <si>
    <t>9M95FRJEYT</t>
  </si>
  <si>
    <t>https://www.google.com.pk/search?q=UCP+Torque+tester&amp;rlz=1C1CHZL_enPK745PK745&amp;source=lnms&amp;sa=X&amp;ved=0ahUKEwi3m-iszLrWAhUER48KHXGEAgkQ_AUICSgA&amp;biw=1920&amp;bih=950&amp;dpr=1
https://www.google.com.pk/search?rlz=1C1CHZL_enPK745PK745&amp;biw=1920&amp;bih=950&amp;q=Torque+tester&amp;oq=Torque+tester&amp;gs_l=psy-ab.3..35i39k1l2j0i67k1j0i7i30k1.38000.38000.0.38585.1.1.0.0.0.0.401.401.4-1.1.0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0.1.400....0.pJqRtdrt1Ls</t>
  </si>
  <si>
    <r>
      <rPr>
        <b/>
        <sz val="16"/>
        <rFont val="Trebuchet MS"/>
      </rPr>
      <t>21/9/17(</t>
    </r>
    <r>
      <rPr>
        <b/>
        <u/>
        <sz val="16"/>
        <rFont val="Trebuchet MS"/>
      </rPr>
      <t>Saad</t>
    </r>
    <r>
      <rPr>
        <b/>
        <sz val="16"/>
        <rFont val="Trebuchet MS"/>
      </rPr>
      <t>): Database Ready need to send the mails to Suppliers
(Arsalan) : waiting for more rates to arrive ...sheet hold</t>
    </r>
  </si>
  <si>
    <t>Digital Vernier Caliper (Mitituyo)</t>
  </si>
  <si>
    <t>GSK
Ashraf Butt - Procurement Officer
GlaxoSmithKline OTC (Pvt) Ltd.
35 - Dockyard Road, west wharf , Karachi
Tel: 35274744 (Exxt: 4744)
Qamar</t>
  </si>
  <si>
    <t>9MCNWIYY4P</t>
  </si>
  <si>
    <r>
      <rPr>
        <b/>
        <sz val="16"/>
        <rFont val="Trebuchet MS"/>
      </rPr>
      <t>22/9/17(</t>
    </r>
    <r>
      <rPr>
        <b/>
        <u/>
        <sz val="16"/>
        <rFont val="Trebuchet MS"/>
      </rPr>
      <t>Saad</t>
    </r>
    <r>
      <rPr>
        <b/>
        <sz val="16"/>
        <rFont val="Trebuchet MS"/>
      </rPr>
      <t>): Database Ready need to send the mails to Suppliers</t>
    </r>
  </si>
  <si>
    <t>1. Probe Thermometer (PT-100) PNO-503135015
2. Water Level Switch StandardKessel, PNO-SKLM 
    (1 1520001080002) For Boiler</t>
  </si>
  <si>
    <t>9MRRE5D4XX</t>
  </si>
  <si>
    <t>https://www.google.com.pk/search?rlz=1C1CHZL_enPK745PK745&amp;biw=1920&amp;bih=950&amp;q=standardkessel+boiler&amp;oq=standardkessel+boiler&amp;gs_l=psy-ab.3..35i39k1j0j0i22i30k1l2.7148.7396.0.7810.2.2.0.0.0.0.133.259.0j2.2.0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0.2.258....0.RXjv1oUlEzU</t>
  </si>
  <si>
    <r>
      <rPr>
        <b/>
        <sz val="16"/>
        <rFont val="Trebuchet MS"/>
      </rPr>
      <t>22/9/17(</t>
    </r>
    <r>
      <rPr>
        <b/>
        <u/>
        <sz val="16"/>
        <rFont val="Trebuchet MS"/>
      </rPr>
      <t>Saad</t>
    </r>
    <r>
      <rPr>
        <b/>
        <sz val="16"/>
        <rFont val="Trebuchet MS"/>
      </rPr>
      <t>): Database Ready need to send the mails to Suppliers</t>
    </r>
  </si>
  <si>
    <r>
      <rPr>
        <b/>
        <sz val="14"/>
        <rFont val="Trebuchet MS"/>
      </rPr>
      <t>Condenser Fan Motor</t>
    </r>
    <r>
      <rPr>
        <sz val="14"/>
        <rFont val="Trebuchet MS"/>
      </rPr>
      <t xml:space="preserve">
Pacific -Fan Motor
YWF6D-600S-137/70-G
380V 50Hz 1.40a 350/500W
920r/min CL. B 21/16
</t>
    </r>
    <r>
      <rPr>
        <sz val="14"/>
        <color rgb="FFFF0000"/>
        <rFont val="Trebuchet MS"/>
      </rPr>
      <t>** Pictures are in email **</t>
    </r>
  </si>
  <si>
    <t>9MSFJQWIJT</t>
  </si>
  <si>
    <t>https://www.google.com.pk/search?rlz=1C1CHZL_enPK745PK745&amp;biw=1920&amp;bih=950&amp;q=Weiguang+YWF-6D-600S-137%2F70-G&amp;oq=Weiguang+YWF-6D-600S-137%2F70-G&amp;gs_l=psy-ab.3...0.0.0.350554.0.0.0.0.0.0.0.0..0.0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64.psy-ab..0.0.0....0.kMH6EtkLC_w
https://www.google.com.pk/search?q=Weiguang+motors&amp;rlz=1C1CHZL_enPK745PK745&amp;source=lnms&amp;sa=X&amp;ved=0ahUKEwiRmpD8wbjWAhWDpo8KHZldDrcQ_AUICSgA&amp;biw=1920&amp;bih=950&amp;dpr=1</t>
  </si>
  <si>
    <t>21/9/17Kaif Database Ready need to send the mails to Suppliers</t>
  </si>
  <si>
    <t>Glass Thermometer 76mm Immersion Zeal England N2FILLED – Qty 2 Nos</t>
  </si>
  <si>
    <t>Kamal Haider
Manager Commercial
CSH Pharmaceuticals Pvt. Ltd
32-KM, Ferozpur Road, Lahore.
Phone: +92 (42) 35935162-70
Mobile: +92(322)3000140
k.haider@cshpharma.com</t>
  </si>
  <si>
    <t>9NRWGLEY49</t>
  </si>
  <si>
    <t>22/9/17(Yasir): Mails sent to suppliers
Rates Came
23/9/17 (Arsalan) : Rates Send
25/9/17 (Yasir): Quotations  Has been Sent Need Follow up</t>
  </si>
  <si>
    <t>Mitsubishi Servo Motor
Model : HC - KFS13
Input: 3AC 105V 0.7A
Output: 100W IEC60034-1 '99
3000r/min IP55 CI.B
Serial No: 4X0578172 049
Make: JAPAN</t>
  </si>
  <si>
    <t>OBS
Zohaib Moin - Executive Electronic &amp; EHS Coordinator
C-14, Manghopir Road,
S.I.T.E.
Karachi-75700, Pakistan
Zohaib.Moin@obs.com.pk
www.obs.com.pk
Anwar</t>
  </si>
  <si>
    <t>9XZSBTJ2J9</t>
  </si>
  <si>
    <t>22/9/17(Yasir): Mails sent to suppliers
Rates Came
23/9/17 (Arsalan) : Rates Send
27/9/17 (Yasir): Quotations  Has been Sent Need Follow up
P.O Came</t>
  </si>
  <si>
    <t>Make: Proface
Model: AST3301W-S1-D24
Rating: 24VDC</t>
  </si>
  <si>
    <t>9PB4GCM1PF</t>
  </si>
  <si>
    <t>Working On it
1) Database is available of Mitsubishi Servo Motor
2) Working on "VFD" 
DON'T WORK ON IT ASK BOSS TO WORK ON IT OR NOT
Zafar: Don't ask me, check if data is available or not if available update according to enquiry, if not available start it as NEW data
Yasir: Ok boss
Any progress
some omron Enquiries left will work on it today
9QZ-6D-LGN-LC-2 Make : LS
9QZ-6D-LGN-LC-3 Make: Leuze Electronics
9QZ-6D-LGN-LC-4 Make: Siemens
9QZ-6D-LGN-LC-5 Make: Puma
9QZ-6D-LGN-LC-6 Make: Honeywell
9QZ-6D-LGN-LC-7 Make: Omron</t>
  </si>
  <si>
    <t>LIST OF PLC's 
please prepare database see last column</t>
  </si>
  <si>
    <t>OBS
Zohaib Moin - Executive Electronic &amp; EHS Coordinator
C-14, Manghopir Road,
S.I.T.E.
Karachi-75700, Pakistan
Zohaib.Moin@obs.compk
www.obs.com.pk
Anwar</t>
  </si>
  <si>
    <t>9QZ6DLGNLC</t>
  </si>
  <si>
    <t xml:space="preserve">https://www.google.com.pk/search?rlz=1C1CHZL_enPK765PK765&amp;biw=1920&amp;bih=949&amp;q=%22dc+drive+puma%22++220vac+110v+Armature+190v+4.5+a&amp;oq=%22dc+drive+puma%22++220vac+110v+Armature+190v+4.5+a&amp;gs_l=psy-ab.3...83601.117208.0.131070.32.32.0.0.0.0.285.4390.0j30j1.31.0....0...1.1.64.psy-ab..1.18.2631...0i22i30k1j33i22i29i30k1j33i21k1j33i160k1.0.mv3chDcrnyc
https://www.google.com.pk/search?q=dc+drive+puma++220vac+110v+Armature+190v+4.5+a&amp;rlz=1C1CHZL_enPK765PK765&amp;source=lnms&amp;tbm=isch&amp;sa=X&amp;ved=0ahUKEwitoLPmgvjWAhWGso8KHTHlDkQQ_AUICigB&amp;biw=1920&amp;bih=949
</t>
  </si>
  <si>
    <t>Sir Zafar Said he will tell what to do next about it
Zafar  Links for database in column "P"
25/9/17 (Saad): Database Ready need to send the mails to Suppliers
1/11/17 (Saad): Enquiry Sent</t>
  </si>
  <si>
    <t>1. Water Injection vacuum pump inner thread 1' 440 volt 2800 RPM for semi solid Mfg. Qty: 1no
2. Water inject vacuum pump threaded/Flanged type 2" 440 Volt 2800 RPM for syrup R-45 and Scholl Mixer. Qty: 2 no</t>
  </si>
  <si>
    <t>TANVEER UL HAQ
Facility Maintenance Officer
GSK Consumer Health Company
Cell #   +923453519646
Ext #     374,359
Cell #   +923453519646-0222109523-27, Ex-374-359
Qamar</t>
  </si>
  <si>
    <t>04-01-17 (Arslan): No Rates Arrived</t>
  </si>
  <si>
    <t>9WHXULLEFW</t>
  </si>
  <si>
    <t>https://www.google.com.pk/search?num=40&amp;newwindow=1&amp;rlz=1C1CHZL_enPK765PK765&amp;ei=T4v0WZrCA8XsvgTFxZigAw&amp;q=omron+cj1w-pd025&amp;oq=CJ1W-PD025&amp;gs_l=psy-ab.1.0.0i7i30k1j0j0i30k1j0i7i30k1.1405937.1411447.0.1418926.8.5.0.0.0.0.617.1253.2-1j1j0j1.3.0....0...1.1.64.psy-ab..5.1.343....0.AfG_Pc5DsNk
https://www.google.com.pk/search?q=omron+cj1w-pd025&amp;num=40&amp;newwindow=1&amp;rlz=1C1CHZL_enPK765PK765&amp;source=lnms&amp;tbm=isch&amp;sa=X&amp;ved=0ahUKEwicxN66wJPXAhXLMI8KHSMbBDEQ_AUICigB&amp;biw=1920&amp;bih=900</t>
  </si>
  <si>
    <t>26/9/17 (Saad): Database Ready need to send the mails to Suppliers
20-10-2017(Arsalan ) No rates came yet ....</t>
  </si>
  <si>
    <t>SPARES FOR SIEMENS MV
SWITCHGEAR TAG: EE620
(UTY1) &amp; EE621(OFFSITE)
1. FUSE:3A,12KV,HRC
    FUSE: AMPERAGE: 3A VOLTAGE: 12KV TYPE: HRC
    TEXT:VOLTAGE TRANSFORMER FUSE
2. RESTR,FIXED:CERAMIC,1200 OHM RESISTOR,
    FIXED: TYPE: CERAMIC RESISTANCE: 1200
3. SWITCH,SELECTOR:1-2-3-4,2P,4 POSITION SWITCH,
    SELECTOR:DESIGNATION: 1-2-3-4 ,ACTION: 2P, POSITION: 4
    TEXT:SELECTOR SWITCH 2 POLE, 
    4 POSITION (1-OFF, 2-LOCAL, 3-TEST, 4-REMOTE)
   MAKE: ZIEGLER
4. SWITCH,SELECTOR:2P,3 POSITION SWITCH,
    SELECTOR: ACTION: 2P POSITION: 3, 
    TEXT:SELECTOR SWITCH 2, POLE, 
    3 POSITION (1-0-2)  MAKE:LOVATO</t>
  </si>
  <si>
    <t>9Y7UXEW6HX</t>
  </si>
  <si>
    <t>26/9/17 (Saad): Database Ready need to send the mails to Suppliers
20-10-207(Arsalan) No rates came yet ...</t>
  </si>
  <si>
    <t>ELECTRICAL ITEMS FOR CONVEYORS, TAG# 55-CO- 501/
502/503/504/505/506/507/508/5
09/511/512/513/514/519/524 PM&amp;S-3
JB 125X125X63MM FOR
CONVEYOR 55-COX
JUNCTION BOX PALAZZOLI
WITH TERMINAL
125 X 125 X 63 MM (LXWXH)
TY 51121+ 515200
COMPLETE OF NR 1
CABLE,GLAND PG9
TYPE 1900.09
CEMBRE + NRR
TERMINALS 4MM
TYPE-3044102 UT4
PHOENIX</t>
  </si>
  <si>
    <t>9ZA5QYQ225</t>
  </si>
  <si>
    <t>25/9 Database collected, Need to send mail to suppliers
12/10/17 (Yasir): Quotations  Has been Sent Need Follow up</t>
  </si>
  <si>
    <t>TESTO Digital Vacuum Gauge Without Bluetooth</t>
  </si>
  <si>
    <t>The Aga Khan University
Abdul Salam
Purchasing Assistant
fmd.purchasing@aku.edu
Anwar</t>
  </si>
  <si>
    <t>9ZH596XXYP</t>
  </si>
  <si>
    <t xml:space="preserve">Zafar: Further details required from user </t>
  </si>
  <si>
    <t>1. Wintech HMI
2. Delta HMI &amp; PLC Cable
3. SIEMENS Ampere Cable L-7300 &amp; L-8200
6ES7 972 OCB20 0XAO MPI CABLE WITH ADAPTER</t>
  </si>
  <si>
    <t>ATCO Laboratories Limited
B-18, S.I.T.E., Karachi-75700 Pakistan
Tel: 021-32577930-33
Shahzad.haider@atcolab.com</t>
  </si>
  <si>
    <t>AXMD9FTCIR</t>
  </si>
  <si>
    <t>Database available
Enquiry letter prepared and sent to Yasir for further action
27/9/17 (Yasir): Quotations  Has been Sent Need Follow up</t>
  </si>
  <si>
    <t>Mitsubishi FX1N-24MT-ESS/UL</t>
  </si>
  <si>
    <r>
      <rPr>
        <sz val="14"/>
        <rFont val="Trebuchet MS"/>
      </rPr>
      <t xml:space="preserve">Shan Foods
Salik Rao
s.rao@shanfoods.com
29, Sector 23, Korangi Industrial Area, Karachi 74900, Pakistan
tel: 0302-8281368
</t>
    </r>
    <r>
      <rPr>
        <b/>
        <sz val="14"/>
        <rFont val="Trebuchet MS"/>
      </rPr>
      <t>Muhammad Shah</t>
    </r>
  </si>
  <si>
    <t>AXQU5BSSTH</t>
  </si>
  <si>
    <t>28/9/17 (Saad): Database Ready need to send the mails to Suppliers
02/10/17 (Yasir): Quotations  Has been Sent Need Follow up</t>
  </si>
  <si>
    <t xml:space="preserve">PRESSURE SWITCH
Make: UEDA SEISAKUSHO
Type: P5S-10-3T
Range: 0.5 - 10 kgf/cm²
Diff. range: 0.3 - 6 kgf/cm²
</t>
  </si>
  <si>
    <t>SAMI Pharmaceuticals (Pvt.) Limited
M. Qeyamuddin Purchase Manager
Karachi – Pakistan 
TEL.:  +92 21 32578081-83 | Fax +92 21 32563934 
E-MAIL: samipharma@samikhi.com; procurement@samikhi.com
WWW.samipharmapk.com"</t>
  </si>
  <si>
    <t>A1CMZFBX7R</t>
  </si>
  <si>
    <t>China Tablet Compresion machine ZP19 upper camtarit</t>
  </si>
  <si>
    <t>Zafa Pharma 
Shakeel Sb.
03112306028
FB area near Lazeeza Foods Pvt Ltd.
Muhammad Shah</t>
  </si>
  <si>
    <t>A1P1XMMQ7B</t>
  </si>
  <si>
    <t>https://www.google.com.pk/search?q=Tablet+Compression+machine+ZP19&amp;rlz=1C1CHZL_enPK745PK745&amp;source=lnms&amp;sa=X&amp;ved=0ahUKEwjNqpmW9sfWAhUKpI8KHXxCC8EQ_AUICSgA&amp;biw=1920&amp;bih=949&amp;dpr=1</t>
  </si>
  <si>
    <t xml:space="preserve">Thermal Printer
Yasir, Send customer an email and ask for the size (width n diameter of roll) of paper and output required
In order to work for these type of enquiries we need official email, </t>
  </si>
  <si>
    <t>"Shan Foods
Salik Rao
s.rao@shanfoods.com
29, Sector 23, Korangi Industrial Area, Karachi 74900, Pakistan
tel: 0302-8281368
Muhammad Shah"</t>
  </si>
  <si>
    <t>A1SAZY7EXX</t>
  </si>
  <si>
    <t>Blue Labeler China
Speed 100, 2 Chainpart, labeling 5ml to 120ml Bottles
9500$ is already quoted by another Party if our Rate is low we can have it</t>
  </si>
  <si>
    <t>Nexus Pharma
jameel sb
Korangi Industrial Area
M. Shah</t>
  </si>
  <si>
    <t>A4X26161Q1</t>
  </si>
  <si>
    <t>U.V Spectrophotometer (Refurbished) 
Further details required, i.e. Make &amp; Model No.</t>
  </si>
  <si>
    <t>Nadeem Ahmad Farooqui - Manager Engineering
Efroze Chemical Industries (Pvt) Ltd.
146/23, Korangi Industrial Area, Karachi
nadeem.farooqui@efroze.com, nadeemfarooqui4@outlook.com
Anwar</t>
  </si>
  <si>
    <t>A5A7N3WWUC</t>
  </si>
  <si>
    <t xml:space="preserve">2/10/17 (Saad): Database Ready need to send the mails to Suppliers
(Arsalan) : Rates collected Yasir bhai check further...
Quotation is on hold for confirmation from supplier.
05/10/17 (Yasir): Quotations  of only Flame Detector Has been Sent Need Follow up 
Enquiry letter ready for Item 2 AKF-7H-UA9-2P DT13 Exhaust gas temperature Sensor
weblinks ready for data base
01/11/17 (Saad): Database Updated need to send the mails to Suppliers
06/11/17 (Yasir): Quotations  Has been Sent Need Follow up of Exhaust Filter
09/11/17 (Yasir): Quotations  Has been Sent + 15% Profit </t>
  </si>
  <si>
    <t xml:space="preserve">1. SIEMENS FLAME DETECTOR
    Model: QR12B2. BI80B1 UPENN: 15 VDC Made in Germany
2. EXHAUST GAS TEMPERATURE SENSOR DT13 (Symbols) </t>
  </si>
  <si>
    <t>"SAMI Pharmaceuticals (Pvt.) Limited
M. Qeyamuddin Purchase Manager
Karachi – Pakistan 
TEL.:  +92 21 32578081-83 | Fax +92 21 32563934 
E-MAIL: samipharma@samikhi.com; procurement@samikhi.com
WWW.samipharmapk.com"""
Anwar</t>
  </si>
  <si>
    <t>A6DBRXS3LD</t>
  </si>
  <si>
    <t>https://www.google.com.pk/search?num=40&amp;newwindow=1&amp;rlz=1C1CHZL_enPK765PK765&amp;ei=hzT3Wc7iFIjSvwTt4amwAQ&amp;q=DT13+Exhaust+gas+temperature&amp;oq=DT13+Exhaust+gas+temperature&amp;gs_l=psy-ab.12..0i71k1l4.0.0.0.2300070.0.0.0.0.0.0.0.0..0.0....0...1..64.psy-ab..0.0.0....0.aV_c6XRMWLg
https://www.google.com.pk/search?q=DT13+Exhaust+gas+temperature&amp;num=40&amp;newwindow=1&amp;sa=X&amp;rlz=1C1CHZL_enPK765PK765&amp;tbm=isch&amp;tbo=u&amp;source=univ&amp;ved=0ahUKEwjckaOXzpjXAhXIq48KHSJiD5cQsAQIJA&amp;biw=1920&amp;bih=949</t>
  </si>
  <si>
    <t>Uhlmann Blister UPS3MT
1. Spiral Feeder - Vorschub 051 456
2. Spiral Spring - Index D03.24</t>
  </si>
  <si>
    <t>AGP Farooq Hayat</t>
  </si>
  <si>
    <t>A7B7796QYK</t>
  </si>
  <si>
    <t>https://www.google.com.pk/search?rlz=1C1CHZL_enPK745PK745&amp;biw=1920&amp;bih=949&amp;q=uhlmann+blister+ups3mt+spare+parts&amp;oq=uhlmann+blister+ups3mt+spare+parts&amp;gs_l=psy-ab.3..33i21k1.4962.13840.0.13976.21.18.1.0.0.0.571.3074.3-7j0j1.8.0....0...1.1.64.psy-ab..12.8.2741...0j33i160k1j35i39k1j0i67k1j0i22i30k1.0.cr-gnsQlQ1Q</t>
  </si>
  <si>
    <t xml:space="preserve">1. Clean Room
2. Granulation
3. Blister
4. Ointment
5. Sachae
6. Tablet Compressor
Qamar Sahib: Please provide URS
</t>
  </si>
  <si>
    <t>HOORA PHARMA (Pvt.) Ltd
Factory: WH-0120-A7-AB
Korangi Creek Industrial Park Near Pakistan Refinery
Karachi - 75190 Pakistan 
38704441-5
Hear Office: #14, Road # 3, block 7 &amp; 8 Bahadur yar Jang Society, Ameer Khusro Road, Karachi
34305031-5
A. Rasheed Chohan CEO-President
rasheed@hoorapharma.com
zulqarnain@hoorapharma.com</t>
  </si>
  <si>
    <t>A7Z5XIGIJ3</t>
  </si>
  <si>
    <t>3/10/17 (Saad): Database Ready need to send the mails to Suppliers</t>
  </si>
  <si>
    <t>Sugar Transfer System 12 Ton/Hr * 144 Ton/Day</t>
  </si>
  <si>
    <t>Hamdard Laboratories (Waqf) Pakistan
Factory: Al-Majeed, Hamdard Center, Nazmabad# 3 Karachi - 74600
Umer Khan Chag 
0301-8293027
Hamdard Industrial Complex Karachi
Opp KSB Hub Water Pumping Station, Deh Hlkani Road, Khi 
Head Office: 
Contact Person: Maaz - Manager technical
0332-3414253 
36616001-4 
hamdard@khi.paknet.com.pk
Qamar Uddin</t>
  </si>
  <si>
    <t>A8KUAZBXXW</t>
  </si>
  <si>
    <t>4/10/17 (Saad): Database Ready need to send the mails to Suppliers
(Arsalan) : Rates not came yet ....</t>
  </si>
  <si>
    <t xml:space="preserve">Digital Temperature Indicators
for oral solid, oral liquid and gel sections
Model   : DD106  ZyTemp 
Make    : Radiant Innovation Inc.
</t>
  </si>
  <si>
    <t>SAMI Pharmaceuticals (Pvt.) Limited
M. Qeyamuddin Purchase Manager
Karachi – Pakistan 
TEL.:  +92 21 32578081-83 | Fax +92 21 32563934 
E-MAIL: samipharma@samikhi.com; procurement@samikhi.com
WWW.samipharmapk.com</t>
  </si>
  <si>
    <t>A9X9QXGBFA</t>
  </si>
  <si>
    <t>6/10/17 (Arsalan): No name Found of Mention Item ...</t>
  </si>
  <si>
    <t>Sunlay HF (High Frequency) Valu/Bulb
Model: UF 33/Watt 1000</t>
  </si>
  <si>
    <t xml:space="preserve">Qamar uddin
</t>
  </si>
  <si>
    <t>A9QSZR1YN8</t>
  </si>
  <si>
    <t>4/10/17 (Saad): Database Ready need to send the mails to Suppliers
Enquiry Letter is ready
7/11/2017 (Arsalan) Qouation send to yasir ..
08/11/17 (Yasir): Quotations  Has been Sent Need Follow up</t>
  </si>
  <si>
    <r>
      <rPr>
        <sz val="14"/>
        <color rgb="FF38761D"/>
        <rFont val="Trebuchet MS"/>
      </rPr>
      <t xml:space="preserve">Pneumatic Tubing Regulator </t>
    </r>
    <r>
      <rPr>
        <sz val="14"/>
        <rFont val="Trebuchet MS"/>
      </rPr>
      <t xml:space="preserve">
Pneumatic Brass Nickle Coated Elbow 
Pneumatic Brass Nickle Coated Elbow 
Pneumatic Brass Nickle Coated Elbow 
Pneumatic Brass Nickle Coated Elbow 
Pneumatic Brass Nickle Coated Elbow 
Pneumatic Brass Nickle Coated Elbow 
Pneumatic Brass Nickle Coated  Union Elbow 
Pneumatic Brass Nickle Coated  Union Elbow 
Pneumatic Brass Nickle Coated  Straight Connector 
Pneumatic Brass Nickle Coated TEE (3 Way)
Pneumatic Brass Nickle Coated TEE (3 Way)
Pneumatic Brass Nickle Coated TEE (3 Way)
</t>
    </r>
    <r>
      <rPr>
        <b/>
        <sz val="14"/>
        <color rgb="FFFF0000"/>
        <rFont val="Trebuchet MS"/>
      </rPr>
      <t>Quantity &amp; Sizes Are in the EMAIL</t>
    </r>
  </si>
  <si>
    <t>Naqeeb-Ur-Rahim
engrofertilizers
Procurement Officer
 Tel : 0092-21-111-211-211 (Ext - 7082)
Fax : 0092-21-35810669
Cell : +92 – 308-2224201
Web: www.engrofertilizers.com
nurahim@engro.com
Anwar</t>
  </si>
  <si>
    <t>ACQDIXNQXW</t>
  </si>
  <si>
    <t>10/10/17 (Saad): Database Ready need to send the mails to Suppliers</t>
  </si>
  <si>
    <t>URS of Ampoule Inspection Machine 
URS is in the EMAIL Zafar Sahab pls give links</t>
  </si>
  <si>
    <r>
      <rPr>
        <b/>
        <sz val="14"/>
        <rFont val="Trebuchet MS"/>
      </rPr>
      <t>Sanofi</t>
    </r>
    <r>
      <rPr>
        <sz val="14"/>
        <rFont val="Trebuchet MS"/>
      </rPr>
      <t xml:space="preserve">
Abdul Qadir
Anwar</t>
    </r>
  </si>
  <si>
    <t>AFCZB42N53</t>
  </si>
  <si>
    <t xml:space="preserve">2/10  (Kaif) Need to Find the Database
</t>
  </si>
  <si>
    <t xml:space="preserve">Uper/Lower contain gaskit </t>
  </si>
  <si>
    <t>GSk 
Amir Wahid Siddiqui
Deputy Manager Engineering
F-268, S.I.T.E
amir.w.siddiqui@gsk.com
amir5226@yahoo.com
Anwar</t>
  </si>
  <si>
    <t>AHQDHQ83LD</t>
  </si>
  <si>
    <t>5/10/17 (Saad): Database Ready need to send the mails to Suppliers
Cannot send this enquiry because further details required from Mr. Anwar</t>
  </si>
  <si>
    <t>Diaphragm-Burket
As per Sample
"Correction: ( Diaphragm-Burkert ) According to GOOGLE"</t>
  </si>
  <si>
    <t>AI8Z4GIMJI</t>
  </si>
  <si>
    <t>We already quote TDS meter to hilton Pharma, So Yasir send them the same Quotation
05/10/17 (Yasir): Quotations  Has been Sent Need Follow up</t>
  </si>
  <si>
    <t xml:space="preserve">TDS Metre </t>
  </si>
  <si>
    <t>Barrett Hodgson Pakistan (Pvt) Ltd.
Saeed A Shaikh
saeed.shaikh@barretthodgson.com
Anwar</t>
  </si>
  <si>
    <t>AJ4F7AXB1H</t>
  </si>
  <si>
    <t>5/10/17 (Danyal): Database Ready need to send the mails to Suppliers
Anwar Sahib, Please visit customer and get more information</t>
  </si>
  <si>
    <t>Temperature &amp; Humidity Recorder/logger</t>
  </si>
  <si>
    <t>AKF7HUA92P</t>
  </si>
  <si>
    <t>Email Sent for price,
07/10/17 (Yasir): Quotations  Has been Sent Need Follow up</t>
  </si>
  <si>
    <r>
      <rPr>
        <sz val="14"/>
        <rFont val="Trebuchet MS"/>
      </rPr>
      <t xml:space="preserve">SPRAY NOZZLE,WM 508 with 303 SS Material
how much solution it will deliver at 60 minutes on 2.75 bar pressure
</t>
    </r>
    <r>
      <rPr>
        <b/>
        <sz val="14"/>
        <rFont val="Trebuchet MS"/>
      </rPr>
      <t>Check email for detail of Client Query</t>
    </r>
  </si>
  <si>
    <t>GSK PKR - Kashif Faridoon
021-35205493
Anwar</t>
  </si>
  <si>
    <t>AKN9NCS6N1</t>
  </si>
  <si>
    <t>6/10/17 (Saad): Database Ready need to send the mails to Suppliers
19/10/17 (Arsalan) : Quotation ready need to send ...
19/10/17 (Yasir): Quotations  Has been Sent Need Follow up</t>
  </si>
  <si>
    <r>
      <rPr>
        <b/>
        <sz val="14"/>
        <color rgb="FF38761D"/>
        <rFont val="Trebuchet MS"/>
      </rPr>
      <t>Center 340 Thermo recorder</t>
    </r>
    <r>
      <rPr>
        <sz val="14"/>
        <rFont val="Trebuchet MS"/>
      </rPr>
      <t xml:space="preserve">
DATA LOGGER 340
</t>
    </r>
    <r>
      <rPr>
        <b/>
        <sz val="14"/>
        <color rgb="FFFF0000"/>
        <rFont val="Trebuchet MS"/>
      </rPr>
      <t>** Pictures in the Email **</t>
    </r>
  </si>
  <si>
    <t>Azeem Soomro
Senior Procurement Executive
Getz Pharma (Pvt.) Limited
29-30/27, Korangi Industrial Area, Karachi 74900, Pakistan.
UAN: +9221-111-111-511 Ext:2866 
Web address: www.getzpharma.com, info@getzpharma.com
Anwar</t>
  </si>
  <si>
    <t>ALXNCFEATE</t>
  </si>
  <si>
    <t>6/10/17 (Saad): Database Ready need to send the mails to Suppliers
Enquiry letter is ready
new data base is ready</t>
  </si>
  <si>
    <t>Vision control system for UPS 300 Blister machine</t>
  </si>
  <si>
    <t>Irfan Hussain
Sr.Supply Chain Officer
The SEARLE Company Ltd.
F-319 SITE, Karachi, Pakistan
Telephone: +92 (21) 3257-8001-7
Email: irfan.hussain@searlecompany.com
Anwar</t>
  </si>
  <si>
    <t>AM8G7AWTXI</t>
  </si>
  <si>
    <t xml:space="preserve">1.        Metal detector
2.        Mixing plus cooking Machine (like Haleem making technique)
3.        Rotor oven
4.        Cradle oven
5.        Mixing Machines (Dough , General)
6.        Dough Sheeting machine
7.        Slicers for breads
8.        Slicers for Brownies Slab
9.        Refrigeration System (deep freezers , caravels , fridge , chiller display counters , chillers)
</t>
  </si>
  <si>
    <t>Pie In The Sky (Pvt.) Ltd.
Arshad Hameed
Manager Quality Assurance
Tel. 021-35062776, 
Plot 33, ST 2/1, Sector 25,
Korangi Industrial Area, Karachi
arshad.hameed@pieinthesky.com.pk
M. Shah</t>
  </si>
  <si>
    <t>Enqury for Slicer has been sent to selected supplier</t>
  </si>
  <si>
    <t>AXENQNTINR</t>
  </si>
  <si>
    <t>10-9 (kAIf) Need to send the quotation only. Price Available</t>
  </si>
  <si>
    <t>Pharmatec Pakistan (Pvt) Ltd.
Dr. Arshad Saleem
D-86/A, S.I.T.E. , Karachi-75700
Phone: 021-32561155-8
Anwar</t>
  </si>
  <si>
    <t>AQLCYKILUR</t>
  </si>
  <si>
    <t>10/10/17 (Saad): Database Ready need to send the mails to Suppliers
Enquiry is ready to send in documents/word file
17/10/17 (Yasir): Quotation Has been Sent Need Follow up</t>
  </si>
  <si>
    <r>
      <rPr>
        <b/>
        <sz val="14"/>
        <color rgb="FF6AA84F"/>
        <rFont val="Trebuchet MS"/>
      </rPr>
      <t>MAKE: Agilent</t>
    </r>
    <r>
      <rPr>
        <b/>
        <sz val="14"/>
        <rFont val="Trebuchet MS"/>
      </rPr>
      <t xml:space="preserve">
 </t>
    </r>
    <r>
      <rPr>
        <b/>
        <sz val="14"/>
        <color rgb="FFFF0000"/>
        <rFont val="Trebuchet MS"/>
      </rPr>
      <t>** Watch email for names of spares part list is there **</t>
    </r>
  </si>
  <si>
    <t>Azeem Soomro
Senior Procurement Executive
Getz Pharma (Pvt.) Limited
29-30/27, Korangi Industrial Area, Karachi 74900, Pakistan.
UAN: +9221-111-111-511 Ext:2866 
Web address: www.getzpharma.com, info@getzpharma.com
anwar</t>
  </si>
  <si>
    <t>AQYDXQX259</t>
  </si>
  <si>
    <t>10/10/17 (Saad): Database Ready need to send the mails to Suppliers
14/10/17 (Yasir): Quotation Has been Sent Need Follow up</t>
  </si>
  <si>
    <t>1) WATER PUMP                              Qty:  1.00
       WASTE WATER PUMP
       (SUBMERSIBLE TYPE)
       DOMO 15/B
       COD= 107670030
       Q=150 - 600 L/MIN,
       H= 10.3 - 3.6M
       220V, 50HZ, 1.5KW
       MAKE ITT LOWARA ITALY
       UNIT=SET
2) PNEUMATIC VALVE 4601115-03 1"      Qty:   6.00
       MAKE=GEMU
       554 25D 19511
       PS 10.0 BAR
       PST 5.5- 7.0 BAR 180°C
       G1, RG5, PTFE
       EDP-NO 88044933
       METALL-DURCHGANGSVENTIL
       FREMDGESTEUERT NC DN 25</t>
  </si>
  <si>
    <t>MERCK (PRIVATE) LIMITED 
D-7 SHAHEED-E-MILLAT ROAD
PO BOX 13021 KARACHI-75350
UAN:111-523-523 FAX : 4524091
nasiruddin.khan@martindowgroup.com
Nasiruddin Khan - Procurement
nasir@merck.com.pk
PURCHASE_REQ._NO.     39225
Anwar</t>
  </si>
  <si>
    <t>ASFILQZAER</t>
  </si>
  <si>
    <t xml:space="preserve">10/10/17 (Saad): Database Ready need to send the mails to Suppliers
14/10/17 (Yasir): Quotation ASL-S1-G27-EQ-1 only Meter Has been Sent Need Follow up
19/10/17 (Saad): Database Updated need to send the mails to Suppliers
</t>
  </si>
  <si>
    <r>
      <rPr>
        <b/>
        <sz val="14"/>
        <rFont val="Trebuchet MS"/>
      </rPr>
      <t xml:space="preserve">1) </t>
    </r>
    <r>
      <rPr>
        <b/>
        <sz val="14"/>
        <color rgb="FF38761D"/>
        <rFont val="Trebuchet MS"/>
      </rPr>
      <t>WATER FLOW METER</t>
    </r>
    <r>
      <rPr>
        <sz val="14"/>
        <color rgb="FF38761D"/>
        <rFont val="Trebuchet MS"/>
      </rPr>
      <t xml:space="preserve">  </t>
    </r>
    <r>
      <rPr>
        <sz val="14"/>
        <rFont val="Trebuchet MS"/>
      </rPr>
      <t xml:space="preserve">           qty: 3.00
       WITH TOTALIZER
       DIAL INDICATOR
       1 REVOLUTION= 100 LITERS
       DN 65 UNIT=M³
       MAKE: KENT
       MADE IN ENGLAND
</t>
    </r>
    <r>
      <rPr>
        <b/>
        <sz val="14"/>
        <rFont val="Trebuchet MS"/>
      </rPr>
      <t xml:space="preserve">2) LINE STRAINER </t>
    </r>
    <r>
      <rPr>
        <sz val="14"/>
        <rFont val="Trebuchet MS"/>
      </rPr>
      <t xml:space="preserve">                     qty: 3.00
       SIZE: DN-65
       S.S MATERIAL 316L
       BEST QUALITY REQUIRED</t>
    </r>
  </si>
  <si>
    <t>MERCK (PRIVATE) LIMITED 
D-7 SHAHEED-E-MILLAT ROAD
PO BOX 13021 KARACHI-75350
UAN:111-523-523 FAX : 4524091
nasiruddin.khan@martindowgroup.com
Nasiruddin Khan - Procurement
nasir@merck.com.pk
PURCHASE_REQ._NO.     39234
Anwar</t>
  </si>
  <si>
    <t>ASLS1G27EQ</t>
  </si>
  <si>
    <t>https://www.google.com.pk/search?rlz=1C1CHZL_enPK765PK765&amp;q=%22LINE-STRAINER%22+SIZE%3A+DN-65+S.S+MATERIAL+316L&amp;oq=%22LINE-STRAINER%22+SIZE%3A+DN-65+S.S+MATERIAL+316L&amp;gs_l=psy-ab.12...48683.57738.0.61075.4.4.0.0.0.0.157.534.0j4.4.0....0...1.1.64.psy-ab..0.1.130...35i39k1.0.NYoExmYqsQw
https://www.google.com.pk/search?q=%22LINE-STRAINER%22+SIZE:+DN-65+S.S+MATERIAL+316L&amp;rlz=1C1CHZL_enPK765PK765&amp;source=lnms&amp;tbm=isch&amp;sa=X&amp;ved=0ahUKEwjcpIi8vvDWAhWIMo8KHThGBoMQ_AUICigB&amp;biw=1920&amp;bih=949</t>
  </si>
  <si>
    <t>(Yasir) 10/10/17: Database Available Sending mails to Supplier Right now
(Arsalan) 10/10/17 : Working Further ...
14/10/17 (Yasir): Quotation Has been Sent Need Follow up</t>
  </si>
  <si>
    <t>SPARE FOR CHRONOS RICHARDSON UK BAGGING LINES WITH SLATE
CONVEYOR,BAG TURNING CONVEYOR &amp; E55G/80 WEIGHER 
TAG # BL-401/402/3001/3002 SPARE FOR BAG TURNING CONVEYOR 
DWG # MA-3-1312-6
Item#1
CONTACTOR,4KW,110V,50HZ,4NO ,3RH1140-1AF00 CONTACTOR
RELAY 4NO CONTACTS RATING: 4KW COIL: 110V, 50HZ, 
ORDER#: 3RH1140-1AF00 MAKE: SIEMENS GERMANY
Qty
2 EA
Item#2
CONTACTOR TYPE-3RT1016-1AF01,110V,50HZ CONTACTOR 
FOR BP401/2 &amp; BP3001/2. MAKE= SIEMENS. 
TYPE= 33RT1016-1AF01. 110V 50HZ. WITH 1 NO CONTACT &amp;
WITH SURGE SUPPRESSOR. 3 POLE SIZE S00
Qty
1 EA
Enquiry no: 3700014997</t>
  </si>
  <si>
    <t>Engro fertilizer
Safoora Khurram &lt;khurram@engro.com&gt;
Anwar</t>
  </si>
  <si>
    <t>AT4DHQLRNE</t>
  </si>
  <si>
    <t>11/10/17 (Saad): Database Ready need to send the mails to Suppliers
20/10/17(Saad) : quotation ready need to send.
20/10/17 (Yasir): Quotations  Has been Sent Need Follow up</t>
  </si>
  <si>
    <t>https://www.youtube.com/watch?v=sDyFFUy14lQ
https://www.youtube.com/watch?v=XlgYNxR0ktw</t>
  </si>
  <si>
    <t>High Speed 'L' Bar Sealer with Shrink Tunnel European
for making burlap roll of cloth
Speed: 1000 pcs/hr Feeding
burlap role Size: length : 2ft width: 10 inch thickness: 4 inch</t>
  </si>
  <si>
    <t>I-Con Services
Zeeshan Ali Manager
Cell: 0321-2045106
North Nazimabad, Block - B, Karachi</t>
  </si>
  <si>
    <t>ATH5EBPWKN</t>
  </si>
  <si>
    <t>https://www.google.com.pk/search?rlz=1C1CHZL_enPK745PK745&amp;q=High+Speed+%27L%27+Bar+Sealer+with+Shrink+Tunnel+European&amp;oq=High+Speed+%27L%27+Bar+Sealer+with+Shrink+Tunnel+European&amp;gs_l=psy-ab.3..35i39k1.145288.145288.0.150831.1.1.0.0.0.0.326.326.3-1.1.0....0...1.1.64.psy-ab..0.1.322....0.-3T7uy06PUw</t>
  </si>
  <si>
    <t>12/10/17 (Saad): Database Ready need to send the mails to Suppliers
Update data see last column 
Enquiry letter is ready in my documents/word file</t>
  </si>
  <si>
    <t>SPARE FOR BAUER
COMPRESSOR PARTS FOR
STRIPPER PASSIVATION AIR
COMPRESSOR SERIAL #
4208-0035/36 &amp; 4208-0037/38
MODEL# 128.0-75 TAG# 10-K-02
A/BV BELT SET
V-BELT SET:
TEXT:BELT FOR DRIVE PULLEY
POS. # 27
MFG: BAUER COMPRESSOR INC:N16755-05
Requisition # 3700016683</t>
  </si>
  <si>
    <t>Engro fertilizer
Naqeeb-Ur-Rahim
Procurement Officer
 Tel : 0092-21-111-211-211 (Ext - 7082)
Fax : 0092-21-35810669
Cell : +92 – 308-2224201
Web: www.engrofertilizers.com
11/10/2017
Anwar</t>
  </si>
  <si>
    <t>ATRJ8DW7GI</t>
  </si>
  <si>
    <t>https://www.google.com.pk/search?rlz=1C1CHZL_enPK765PK765&amp;biw=1920&amp;bih=949&amp;tbm=isch&amp;sa=1&amp;q=%22bauer%22+compressor+parts&amp;oq=%22bauer%22+compressor+parts&amp;gs_l=psy-ab.12...0.0.0.22211.0.0.0.0.0.0.0.0..0.0....0...1..64.psy-ab..0.0.0....0.oCgI83BAxhU
https://www.google.com.pk/search?rlz=1C1CHZL_enPK765PK765&amp;biw=1920&amp;bih=949&amp;tbm=isch&amp;sa=1&amp;q=%22bauer%22+compressor+parts&amp;oq=%22bauer%22+compressor+parts&amp;gs_l=psy-ab.12...0.0.0.22211.0.0.0.0.0.0.0.0..0.0....0...1..64.psy-ab..0.0.0....0.oCgI83BAxhU
https://www.google.com.pk/search?q=%22bauer%22+%22compressor%22+parts&amp;rlz=1C1CHZL_enPK765PK765&amp;tbm=isch&amp;tbo=u&amp;source=univ&amp;sa=X&amp;ved=0ahUKEwjkzrW2uvDWAhXIu48KHXrjAyMQsAQIRw&amp;biw=1920&amp;bih=949</t>
  </si>
  <si>
    <t>13/10/17 (Saad): Database Ready need to send the mails to Suppliers
Enquiry already sent to the supplier, compare prices please and quote
Second item is also from Yokogawa
18/10/17 (Yasir): Quotations  Has been Sent Need Follow up</t>
  </si>
  <si>
    <r>
      <rPr>
        <b/>
        <sz val="14"/>
        <color rgb="FF6AA84F"/>
        <rFont val="Trebuchet MS"/>
      </rPr>
      <t>1.Chart Recorder</t>
    </r>
    <r>
      <rPr>
        <sz val="14"/>
        <rFont val="Trebuchet MS"/>
      </rPr>
      <t xml:space="preserve">
Make: Yokogawa
6-dot recorder
MODEL: 436106-2/C3
Universal input
With complete accessories 
Qty: 01 no.
</t>
    </r>
    <r>
      <rPr>
        <b/>
        <sz val="14"/>
        <color rgb="FF6AA84F"/>
        <rFont val="Trebuchet MS"/>
      </rPr>
      <t>2. Shunt Resistor for Screw Input Terminal</t>
    </r>
    <r>
      <rPr>
        <sz val="14"/>
        <rFont val="Trebuchet MS"/>
      </rPr>
      <t xml:space="preserve">
Model: 415920
Qty: 10 nos
</t>
    </r>
    <r>
      <rPr>
        <b/>
        <sz val="14"/>
        <rFont val="Trebuchet MS"/>
      </rPr>
      <t xml:space="preserve">
</t>
    </r>
  </si>
  <si>
    <t>SANOFI-AVENTIS Pakistan Limited
Waseem RAZA
Sr. Manager Engineering
Waseem.Raza@sanofi.com
TEL.: +92 (021) 3506 2211 – 35,  Ext : 2348
CELL.: +92 333 300 3145
Plot 23, Sector 22, Korangi Industrial Area,
KARACHI 74900, PAKISTAN
Anwar</t>
  </si>
  <si>
    <t>AUZAL5HBYQ</t>
  </si>
  <si>
    <t xml:space="preserve">https://www.google.com.pk/search?rlz=1C1CHZL_enPK765PK765&amp;q=%22yokogawa%22+shunt+resistor+for+screw+input+terminal+model%3A+%22415920%22&amp;oq=%22yokogawa%22+shunt+resistor+for+screw+input+terminal+model%3A+%22415920%22&amp;gs_l=psy-ab.12...0.0.0.71182.0.0.0.0.0.0.0.0..0.0....0...1..64.psy-ab..0.0.0....0.ckwDHjz6m-Y
https://www.google.com.pk/search?q=%22yokogawa%22+shunt+resistor+for+screw+input+terminal+model:+%22415920%22&amp;rlz=1C1CHZL_enPK765PK765&amp;tbm=isch&amp;tbo=u&amp;source=univ&amp;sa=X&amp;ved=0ahUKEwjH9ZTrt_DWAhWMq48KHSIKDfEQsAQILQ&amp;biw=1920&amp;bih=949
</t>
  </si>
  <si>
    <t>waiting for Prices
PRICES CAME</t>
  </si>
  <si>
    <t>SaintyCo CF-150 Capsule Filling Machine</t>
  </si>
  <si>
    <t>IPEX Marketing Project single Product Single Supplier</t>
  </si>
  <si>
    <t>AW63WI37JN</t>
  </si>
  <si>
    <t xml:space="preserve">Data "Siemens" updated by 
Enquiry prepared by Zafar
14/10/17 (Yasir): Quotations  Has been Sent Need Follow up
</t>
  </si>
  <si>
    <r>
      <rPr>
        <b/>
        <sz val="14"/>
        <color rgb="FF38761D"/>
        <rFont val="Trebuchet MS"/>
      </rPr>
      <t>SIMATIC HMI</t>
    </r>
    <r>
      <rPr>
        <sz val="14"/>
        <rFont val="Trebuchet MS"/>
      </rPr>
      <t xml:space="preserve">
IPC 577C
6AV7885-2AD11-1DA1
</t>
    </r>
  </si>
  <si>
    <t>Sami Pharma 
M. Qeyamuddin
procurement@samikhi.com
Qamar Uddin</t>
  </si>
  <si>
    <t>AX9CTYEX8B</t>
  </si>
  <si>
    <t>Data "Delta" required See webLinks in last Column of this row
Enquiry prepared by Zafar
Next time please assign different project code if supplier is different
14/10/17 (Saad): Database Ready need to send the mails to Suppliers
Enquiry Sent
20/10/17 (Arsalan): Rates sheet send
20/10/17 (Yasir): Quotations  Has been Sent Need Follow up</t>
  </si>
  <si>
    <r>
      <rPr>
        <b/>
        <sz val="14"/>
        <color rgb="FF38761D"/>
        <rFont val="Trebuchet MS"/>
      </rPr>
      <t>AC SERVO DRIVE</t>
    </r>
    <r>
      <rPr>
        <sz val="14"/>
        <rFont val="Trebuchet MS"/>
      </rPr>
      <t xml:space="preserve">
Make: Delta
Model: ASD-A0421-AB
Power: 400 watt
</t>
    </r>
  </si>
  <si>
    <t>B4JGZZKX81</t>
  </si>
  <si>
    <t>https://www.google.com.pk/search?q=Delta+%22ASD-A0421-AB%22&amp;rlz=1C1CHZL_enPK765PK765&amp;source=lnms&amp;tbm=isch&amp;sa=X&amp;ved=0ahUKEwirqtKN6-3WAhVLsI8KHbIPD2MQ_AUICigB&amp;biw=1920&amp;bih=900#imgrc=3oVmgTvWhjoE6M:
https://www.google.com.pk/search?q=Delta+%22ASD-A0421-AB%22&amp;rlz=1C1CHZL_enPK765PK765&amp;source=lnms&amp;sa=X&amp;ved=0ahUKEwi4sdrV7e3WAhWHpY8KHfZ8A-kQ_AUICSgA&amp;biw=1920&amp;bih=900&amp;dpr=1</t>
  </si>
  <si>
    <t>Email sent to the customer and waiting for order 
Order Came</t>
  </si>
  <si>
    <t>Testomat 2000 Handedness Indicator TH 2005</t>
  </si>
  <si>
    <t>Ferozsons Laboratories Limited
Afzal Ghani,
Asst.Procurement Officer,
P.O Ferozsons, Amangarh, Nowshera, K.P.K
pro.nowshera@ferozsons-labs.com
Website:www.ferozsons-labs.com
0923-611545, 
0312-9486757</t>
  </si>
  <si>
    <t>B86PM4Y5HJ</t>
  </si>
  <si>
    <t>ENQUIRY EMAIL IS READY - ZAFAR
Waiting for data Base
See webLinks in last column 
19/10/17 (Saad): Database Ready need to send the mails to Suppliers
Enquiry sent
20/10/17 (Arsalan) No Rates Came ...
24/10/17 (Yasir): Quotations  Has been Sent Need Follow up</t>
  </si>
  <si>
    <r>
      <rPr>
        <sz val="14"/>
        <color rgb="FF6AA84F"/>
        <rFont val="Trebuchet MS"/>
      </rPr>
      <t>VIBRATING FORK LEVEL SENSOR</t>
    </r>
    <r>
      <rPr>
        <sz val="14"/>
        <rFont val="Trebuchet MS"/>
      </rPr>
      <t xml:space="preserve">
</t>
    </r>
    <r>
      <rPr>
        <b/>
        <sz val="14"/>
        <rFont val="Trebuchet MS"/>
      </rPr>
      <t>Make:</t>
    </r>
    <r>
      <rPr>
        <sz val="14"/>
        <rFont val="Trebuchet MS"/>
      </rPr>
      <t xml:space="preserve"> trumen
</t>
    </r>
    <r>
      <rPr>
        <b/>
        <sz val="14"/>
        <rFont val="Trebuchet MS"/>
      </rPr>
      <t>Code :</t>
    </r>
    <r>
      <rPr>
        <sz val="14"/>
        <rFont val="Trebuchet MS"/>
      </rPr>
      <t xml:space="preserve"> LFV 12 – T2 – PB3 – OP 
</t>
    </r>
  </si>
  <si>
    <t>SAMI Pharmaceuticals (Pvt.) Limited
M. Qeyamuddin Purchase Manager
Karachi – Pakistan 
TEL.:  +92 21 32578081-83 | Fax +92 21 32563934 
E-MAIL: samipharma@samikhi.com; procurement@samikhi.com
WWW.samipharmapk.comwarwar</t>
  </si>
  <si>
    <t>B8F5TK2DAP</t>
  </si>
  <si>
    <t>https://www.google.com.pk/search?q=%22trumen%22+%22LFV%22&amp;rlz=1C1CHZL_enPK765PK765&amp;source=lnms&amp;tbm=isch&amp;sa=X&amp;ved=0ahUKEwilw8PPnvDWAhUJvY8KHXr9DQ0Q_AUICigB&amp;biw=1920&amp;bih=949
https://www.google.com.pk/search?rlz=1C1CHZL_enPK765PK765&amp;biw=1920&amp;bih=949&amp;q=%22trumen%22+%22LFV%22&amp;oq=%22trumen%22+%22LFV%22&amp;gs_l=psy-ab.12...0.0.1.78.0.0.0.0.0.0.0.0..0.0....0...1..64.psy-ab..0.0.0....0.mpY1BEiBtQk</t>
  </si>
  <si>
    <t xml:space="preserve">
Enquiry is ready in documents/word file/
16/10/17 (Saad): Database Ready need to send the mails to Suppliers
17/10/17 (Yasir): Quotations  Has been Sent Need Follow up
18/10/17 quotation recieved. </t>
  </si>
  <si>
    <r>
      <rPr>
        <b/>
        <sz val="14"/>
        <color rgb="FF38761D"/>
        <rFont val="Trebuchet MS"/>
      </rPr>
      <t>POWER MODULE</t>
    </r>
    <r>
      <rPr>
        <b/>
        <sz val="14"/>
        <rFont val="Trebuchet MS"/>
      </rPr>
      <t xml:space="preserve">
</t>
    </r>
    <r>
      <rPr>
        <sz val="14"/>
        <rFont val="Trebuchet MS"/>
      </rPr>
      <t xml:space="preserve">Model: A5E02625806-K6
Make: Siemens         
</t>
    </r>
  </si>
  <si>
    <t>SAMI Pharmaceuticals (Pvt.) Limited
M. Qeyamuddin Purchase Manager
Karachi – Pakistan 
TEL.:  +92 21 32578081-83 | Fax +92 21 32563934 
E-MAIL: samipharma@samikhi.com; procurement@samikhi.com
WWW.samipharmapk.com
Anwar</t>
  </si>
  <si>
    <t>B9KRKWEZ5H</t>
  </si>
  <si>
    <t>https://www.google.com.pk/search?rlz=1C1CHZL_enPK745PK745&amp;q=Siemens+POWER+MODULE+Model%3A+%22A5E02625806-K6%22&amp;oq=Siemens+POWER+MODULE+Model%3A+%22A5E02625806-K6%22&amp;gs_l=psy-ab.3..35i39k1.3466.3793.0.4129.2.2.0.0.0.0.295.452.0j1j1.2.0....0...1.1.64.psy-ab..0.2.451....0.mfSZRrt5JRE
https://www.google.com.pk/search?q=%22Siemens%22+%22A5E02625806-K6%22&amp;rlz=1C1CHZL_enPK765PK765&amp;source=lnms&amp;tbm=isch&amp;sa=X&amp;ved=0ahUKEwiS0KqdoPDWAhXFYo8KHY-cBb0Q_AUICigB&amp;biw=1920&amp;bih=949
https://www.google.com.pk/search?q=%22Siemens%22+%22A5E02625806-K6%22&amp;rlz=1C1CHZL_enPK765PK765&amp;source=lnms&amp;sa=X&amp;ved=0ahUKEwiD19anoPDWAhVIp48KHQ0xAmAQ_AUICSgA&amp;biw=1920&amp;bih=949&amp;dpr=1</t>
  </si>
  <si>
    <t>web links for data preparation is being email to info
please prepare the database
Enquiry Acknowledgement sent to customer
Saad Working
[17-18-19/10/17] (Saad): Database Ready need to send the mails to Suppliers
Enquiry sent</t>
  </si>
  <si>
    <t xml:space="preserve">1.       Treadmills
2.       Monkey machines
3.       Dumbbells
4.       Bench press
5.       Cycling machines
6.       Elliptical machine
7.       Pull up bars 
8.       Squat machine
9.       Kettlebells
10.   Leg machines
11.   Rowing machine
</t>
  </si>
  <si>
    <t>MUHAMMAD BAQAR ALI
ENGRO FERTILIZERS LIMITED
CELL: 0300 8690335
Ph. 111-211-211
Ext. 7078
Anwar</t>
  </si>
  <si>
    <t>BD3YJ1YR6I</t>
  </si>
  <si>
    <t>Quotation confirmation came from Merit
Make database
21/10/17 (Saad): Database Ready need to send the mails to Suppliers
25/10/17 (Yasir): Quotations  Has been Sent Need Follow up
23/11/17 (Yasir): PSU Quotations  Has been Sent Need Follow up</t>
  </si>
  <si>
    <r>
      <rPr>
        <sz val="14"/>
        <rFont val="Trebuchet MS"/>
      </rPr>
      <t xml:space="preserve">• 24V dc power supply 15-20Amp ( three phase)
  Model: ???
• 24V dc power supply 15-20 Amp( single phase)
   Model: </t>
    </r>
    <r>
      <rPr>
        <b/>
        <sz val="14"/>
        <rFont val="Trebuchet MS"/>
      </rPr>
      <t>CP20.241</t>
    </r>
    <r>
      <rPr>
        <sz val="14"/>
        <rFont val="Trebuchet MS"/>
      </rPr>
      <t xml:space="preserve">
• 12V dc power supply 10-15 Amp( single phase)
   Model: ???
•        Telemecanique Contactor model LD1LB030
Make: Integral 18 
Model: LD1LB030
</t>
    </r>
  </si>
  <si>
    <t>Nabeel ur Rehman
Maintenance Engineer
Engineering Operation
mpl-engineering@meritpack.com
Merit Packaging Limited
M. Shah</t>
  </si>
  <si>
    <t>18/11/17(Saad) Working</t>
  </si>
  <si>
    <t xml:space="preserve">PULS AP486.503 - POWER SUPPLY
AP-486.503
Manufactured by PULS
</t>
  </si>
  <si>
    <t>BE522TLA21</t>
  </si>
  <si>
    <t xml:space="preserve">https://www.google.com.pk/search?q=AP+486.503&amp;rlz=1C1CHZL_enPK765PK765&amp;oq=AP+486.503&amp;aqs=chrome..69i57j0.20719j0j7&amp;sourceid=chrome&amp;ie=UTF-8
https://www.google.com.pk/search?q=AP+486.503&amp;newwindow=1&amp;rlz=1C1CHZL_enPK765PK765&amp;source=lnms&amp;tbm=isch&amp;sa=X&amp;ved=0ahUKEwj-rpKO6cXXAhUKL48KHQpyDLsQ_AUICygC&amp;biw=2133&amp;bih=1054
</t>
  </si>
  <si>
    <t>19/10/17 (Saad): Database Ready need to send the mails to Suppliers
Enquiry sent</t>
  </si>
  <si>
    <t>Bottle Air Blow Cleaning Machine With Unscrambler
Pet/90,120ml
Output:80 bpm/Bottle</t>
  </si>
  <si>
    <t>Pakistan Pharmaceutical Products (Pvt) Ltd.
Masood Kabir  Plant Engineer
masoodkabir143@yahoo.com
Anwar khan</t>
  </si>
  <si>
    <t>BEF4MBDZX4</t>
  </si>
  <si>
    <t>Database is ready Boss is discussing this with supplier.
Enquiry Sent
25/10/2017 (Saad): Rate sheet Ready and send to Yasir</t>
  </si>
  <si>
    <r>
      <rPr>
        <b/>
        <sz val="14"/>
        <rFont val="Trebuchet MS"/>
      </rPr>
      <t>Oil distributor Spare parts 
1.Lubricant distributors AB series</t>
    </r>
    <r>
      <rPr>
        <sz val="14"/>
        <rFont val="Trebuchet MS"/>
      </rPr>
      <t xml:space="preserve"> 
   (i)  Order no   24-2800-5001    03nos
   (ii) Order no   24-2800-5002    03nos
</t>
    </r>
    <r>
      <rPr>
        <b/>
        <sz val="14"/>
        <rFont val="Trebuchet MS"/>
      </rPr>
      <t xml:space="preserve">2.Manifold for AB series  </t>
    </r>
    <r>
      <rPr>
        <sz val="14"/>
        <rFont val="Trebuchet MS"/>
      </rPr>
      <t xml:space="preserve"> 
   (i)VL-01GAM3      01nos
   (ii)VL-04GAM3     01nos
</t>
    </r>
    <r>
      <rPr>
        <b/>
        <sz val="14"/>
        <rFont val="Trebuchet MS"/>
      </rPr>
      <t xml:space="preserve">3.Plastic pipe       </t>
    </r>
    <r>
      <rPr>
        <sz val="14"/>
        <rFont val="Trebuchet MS"/>
      </rPr>
      <t xml:space="preserve">                                                                                                         
   (i)WVN 716-R04 X 0.85     30 meter
   (ii)WVN 716-R06 X 1.25    20 meter
</t>
    </r>
    <r>
      <rPr>
        <b/>
        <sz val="14"/>
        <rFont val="Trebuchet MS"/>
      </rPr>
      <t>4.Fittings</t>
    </r>
    <r>
      <rPr>
        <sz val="14"/>
        <rFont val="Trebuchet MS"/>
      </rPr>
      <t xml:space="preserve">
   (i)Tapered sleeves for 4MM plastic pipe (Order no  ) 30nos
   (ii)Reinforced socket for 4Mm plastic pipe(Order no 404-603) 30nos
   (iii) Reinforced socket for 6Mm plastic pipe(Order no 406-613) 30no
   (iv)Socket union 6MM  (Order no 406-612-MS) 20 nos
   (v)Socket union 4Mm  (Order no 404-612-MS)  20 nos
   (vi)Flat washer  (Order no 504-019-AL)  10nos 
</t>
    </r>
  </si>
  <si>
    <t xml:space="preserve">"GSK OTC / Glaxo Smith Kline OTC 
Zakir Ali Raza
35274744 (Ext: 4744)"
zakir.x.ali@gsk.com
</t>
  </si>
  <si>
    <t>1/4
Pending from Zafar as need to discuss with Suppliers</t>
  </si>
  <si>
    <t>BEXT5EUI6Q</t>
  </si>
  <si>
    <t xml:space="preserve">18/10/17 (Kaif): Database Ready need to send the mails to Suppliers
Please find out size of the room including height, </t>
  </si>
  <si>
    <r>
      <rPr>
        <sz val="14"/>
        <rFont val="Trebuchet MS"/>
      </rPr>
      <t xml:space="preserve">Ultrasonic Humidifier
</t>
    </r>
    <r>
      <rPr>
        <b/>
        <sz val="14"/>
        <rFont val="Trebuchet MS"/>
      </rPr>
      <t>** PICTURE IN MAIL **</t>
    </r>
  </si>
  <si>
    <t xml:space="preserve">ICI Pakistan Ltd.
Sheikh Mohammad Shahid - Assistant Manager Engineering
Pharmaceuticals Life Sciences Business
tel: +92 2132313717-21 
Mob: 0303-7770280
ICI House 5 West Wharf Karachi 74000
mohammad.shahid@ici.com.pk
Qamar </t>
  </si>
  <si>
    <t>BF2EZBWE87</t>
  </si>
  <si>
    <t>20/10/17 (Saad): Database Ready need to send the mails to Suppliers
Hold the quotation Anwar 
24/10/17 (Yasir): Quotations  Has been Sent Need Follow up</t>
  </si>
  <si>
    <r>
      <rPr>
        <b/>
        <sz val="14"/>
        <color rgb="FF9BBB59"/>
        <rFont val="Trebuchet MS"/>
      </rPr>
      <t>OMRON DRIVER</t>
    </r>
    <r>
      <rPr>
        <sz val="14"/>
        <rFont val="Trebuchet MS"/>
      </rPr>
      <t xml:space="preserve">
R7D-AP08H
VR.22 00 lateast
A/C INPUT
1 PH 200-230VAC 50/60Hz 9.4A
A/C OUTPUT
3 PH 0-230VAC 300Hz 4.4A 750W
MADE IN JAPAN
</t>
    </r>
    <r>
      <rPr>
        <b/>
        <sz val="14"/>
        <color rgb="FF38761D"/>
        <rFont val="Trebuchet MS"/>
      </rPr>
      <t>OMRON MOTOR</t>
    </r>
    <r>
      <rPr>
        <sz val="14"/>
        <rFont val="Trebuchet MS"/>
      </rPr>
      <t xml:space="preserve">
O/N 0A2370-1-2
R7M-AP75030-BSI
750W V200 A4.1
Nm 2.39 INS.B
RPM 3000 PH 3
MADE IN JAPAN</t>
    </r>
  </si>
  <si>
    <t>BI6ZXKGYSC</t>
  </si>
  <si>
    <t xml:space="preserve">Enquiry Letter is ready to send
data not available
weblinks available, prepare data and send enquiry
20/10/17 (Saad): Database Ready need to send the mails to Suppliers
25/10/17(Arsalan): Quotation ready ..
25/10/17 (Yasir): Quotations  Has been Sent Need Follow up
</t>
  </si>
  <si>
    <t xml:space="preserve">DOLD Timer, 
AI 903 81
0.05-10 Sec. 
AUXILIARY VOLTS: 220VAC, 
MAKE: E. Dold, U Shoene KG.
</t>
  </si>
  <si>
    <t>Engro Fertilizers
Naqeeb-Ur-Rahim
Procurement Officer
Tel : 0092-21-111-211-211 (Ext - 7082)
Fax : 0092-21-35810669
Cell : +92 – 308-2224201
Web: www.engrofertilizers.com
info@engrofertilizers.com
Anwar</t>
  </si>
  <si>
    <t>BJRW3R444X</t>
  </si>
  <si>
    <t>https://www.google.com.pk/search?num=40&amp;newwindow=1&amp;rlz=1C1CHZL_enPK765PK765&amp;q=Dold+%22AI+903+81%22&amp;oq=Dold+%22AI+903+81%22&amp;gs_l=psy-ab.12...20186.26720.0.29467.7.7.0.0.0.0.509.1535.0j5j1j5-1.7.0....0...1.1.64.psy-ab..0.0.0....0.lTfNuYBD8aU
https://www.google.com.pk/search?newwindow=1&amp;rlz=1C1CHZL_enPK765PK765&amp;biw=1920&amp;bih=949&amp;tbm=isch&amp;sa=1&amp;q=Dold+%22AI+903+81%22+timer&amp;oq=Dold+%22AI+903+81%22+timer&amp;gs_l=psy-ab.3...261494.263810.0.264953.6.6.0.0.0.0.155.727.0j6.6.0....0...1.1.64.psy-ab..0.0.0....0.vnkeKt2Dud4
https://www.google.com.pk/search?q=%22*%40dold.com%22+email&amp;rlz=1C1CHZL_enPK765PK765&amp;oq=%22*%40dold.com%22+email&amp;aqs=chrome..69i57.14735j0j7&amp;sourceid=chrome&amp;ie=UTF-8
https://de.dold.com/kontakt/index.html
https://de.dold.com/kontakt/ansprechpartner/index.html</t>
  </si>
  <si>
    <t>Enquiry Letter is ready to send
data available
weblinks available update and send enqiry
21/10/17(Arsalan): Rate Sheet send ..
23/10/17 (Yasir): Quotations  Has been Sent Need Follow up</t>
  </si>
  <si>
    <r>
      <rPr>
        <sz val="14"/>
        <rFont val="Trebuchet MS"/>
      </rPr>
      <t xml:space="preserve">Engro Fertilizers
Naqeeb-Ur-Rahim
Procurement Officer
Tel : 0092-21-111-211-211 (Ext - 7082)
Fax : 0092-21-35810669
Cell : +92 – 308-2224201
Web: www.engrofertilizers.com
info@engrofertilizers.com
</t>
    </r>
    <r>
      <rPr>
        <b/>
        <sz val="14"/>
        <rFont val="Trebuchet MS"/>
      </rPr>
      <t>Requisition # 3700014664</t>
    </r>
    <r>
      <rPr>
        <sz val="14"/>
        <rFont val="Trebuchet MS"/>
      </rPr>
      <t xml:space="preserve">
Anwar
</t>
    </r>
  </si>
  <si>
    <t>BX1UXEGQ63</t>
  </si>
  <si>
    <t xml:space="preserve">https://www.google.com.pk/search?num=40&amp;newwindow=1&amp;rlz=1C1CHZL_enPK765PK765&amp;q=3RV1021-1EA10+%283RV10211EA10%29&amp;oq=3RV1021-1EA10+%283RV10211EA10%29&amp;gs_l=psy-ab.12...2173.4321.0.7015.9.5.0.0.0.0.155.288.0j2.3.0....0...1.1.64.psy-ab..6.0.0.0...218.6DPiamZc62o
https://www.google.com.pk/search?q=3RV1021-1EA10+(3RV10211EA10)&amp;num=40&amp;newwindow=1&amp;rlz=1C1CHZL_enPK765PK765&amp;source=lnms&amp;tbm=isch&amp;sa=X&amp;ved=0ahUKEwjTvtmH8_zWAhVGso8KHR3SDnoQ_AUICigB&amp;biw=1920&amp;bih=949
https://www.google.com.pk/search?num=40&amp;newwindow=1&amp;rlz=1C1CHZL_enPK765PK765&amp;biw=1920&amp;bih=949&amp;q=3RU1116-1EB0+%283RU11161EB0%29&amp;oq=3RU1116-1EB0+%283RU11161EB0%29&amp;gs_l=psy-ab.12...2991.2991.0.5815.1.1.0.0.0.0.233.233.2-1.1.0....0...1.1.64.psy-ab..0.0.0....0.jUS81pQUe7c
https://www.google.com.pk/search?q=3RU1116-1EB0+(3RU11161EB0)&amp;num=40&amp;newwindow=1&amp;rlz=1C1CHZL_enPK765PK765&amp;source=lnms&amp;tbm=isch&amp;sa=X&amp;ved=0ahUKEwif05D08_zWAhWBQY8KHWVGCMMQ_AUICigB&amp;biw=1920&amp;bih=949
</t>
  </si>
  <si>
    <t>20/10/17 (Saad): Database Ready need to send the mails to Suppliers</t>
  </si>
  <si>
    <t>LUTZE Motor Suppressor
Model: LRC-M2-0,47
3x500 C, 50/60 Hz
3x660 V, 60 Hz
max. 7.5 kVA
B.Nr. 703546
qty: 2</t>
  </si>
  <si>
    <t>Tarteel Ahmed
Engineering depart
03412277159
mpl-engineering@meritpack.com
Merit Packaging Limited
M. Shah</t>
  </si>
  <si>
    <t>BP9I4Z6GZ5</t>
  </si>
  <si>
    <t>https://www.google.com.pk/search?num=40&amp;newwindow=1&amp;rlz=1C1CHZL_enPK745PK745&amp;biw=1920&amp;bih=949&amp;q=lutze&amp;oq=lutze&amp;gs_l=psy-ab.3..35i39k1j0i67k1l2j0i46k1j46l2j0l4j0i20i263k1j0.413664.414007.0.414335.2.2.0.0.0.0.297.591.2-2.2.0....0...1.1.64.psy-ab..0.2.591....0.jzhz2uuWVRI
https://www.google.com.pk/search?q=lutze+lrc-m2-0+47&amp;newwindow=1&amp;rlz=1C1CHZL_enPK745PK745&amp;source=lnms&amp;sa=X&amp;ved=0ahUKEwj7ybbS8f7WAhUJS48KHcOiAM0Q_AUICSgA&amp;biw=1920&amp;bih=949&amp;dpr=1</t>
  </si>
  <si>
    <t>make Database, part of the data is available with me (Zafar)
23/10/17 (Saad): Database Ready need to send the mails to Suppliers
23/10/17 (Saad): Rates sheet send</t>
  </si>
  <si>
    <t xml:space="preserve">1) Semi electric stacker
capacity 1.5 ton
lifting height 3500 mm
2) Hand pallet truck
capacity 2.5 ton 
Fork Length 1220 mm
Fork width  685 mm
</t>
  </si>
  <si>
    <t>Metatex Private Limited
M.ASAD Munir
asad1munir@hotmail.com
0323 5430110
M. Shah</t>
  </si>
  <si>
    <t>BQSHB5XGGE</t>
  </si>
  <si>
    <r>
      <rPr>
        <b/>
        <sz val="16"/>
        <color rgb="FF000000"/>
        <rFont val="&quot;trebuchet ms&quot;"/>
      </rPr>
      <t>21/10/17 (Saad): Database Ready need to send the mails to Suppliers
Enquiry Letter is ready, Send to supplier</t>
    </r>
    <r>
      <rPr>
        <b/>
        <sz val="16"/>
        <color rgb="FFFF0000"/>
        <rFont val="&quot;trebuchet ms&quot;"/>
      </rPr>
      <t xml:space="preserve">
</t>
    </r>
    <r>
      <rPr>
        <b/>
        <sz val="16"/>
        <color rgb="FFFFFFFF"/>
        <rFont val="&quot;trebuchet ms&quot;"/>
      </rPr>
      <t>Where is the data base</t>
    </r>
  </si>
  <si>
    <t>ABS PUMP WITH MOTER
MAKE : TEIKOKU ELECTRIC
MADE IN JAPAN
Type: H1-217C4G-0510-R-E
HEAD: 16.5 M
Lock AMP 27
CAPACITY 302 LIT/MIN
AMP : 8.0
PHASE : THREE - Output: 3.4 kW
Frequency: 60HZ
Voltage: 400-440
Serial No.: CW-1894
Manufacturing Date: June 2003
Item No.: 8-827-00</t>
  </si>
  <si>
    <t>Armughan Saeed
Technical Store Executive 
English Biscuit Manufacturers (PVT) LTD
Plot 1-4, Sector 23, Korangi Industrial Area
Karachi, Pakistan
P: 021-111-326-326
W: www.ebm.com.pk
armughan.saeed@ebm.com.pk
engg.ts1@ebm.com.pk
anwar</t>
  </si>
  <si>
    <t>BSCFSL5CR1</t>
  </si>
  <si>
    <t>21/10/17 (Saad): Database Ready need to send the mails to Suppliers
Enquiry Letter is ready, Send to supplier
24/10/17 (Arsalan) : Rates Sheet Send ..
24/10/17 (Yasir): Quotations  Has been Sent Need Follow up</t>
  </si>
  <si>
    <t xml:space="preserve">Motor,1LE1001-1DB43-4AA4-Z (H22),15KW  (IP 56,Siemens )
Made in Czech
weight: 83 Kg
IEC/EN 60034 160L IMB3 IP56
Rep. D-90441 </t>
  </si>
  <si>
    <t>Armughan Saeed
Technical Store Executive 
English Biscuit Manufacturers (PVT) LTD
Plot 1-4, Sector 23, Korangi Industrial Area
Karachi, Pakistan
P: 021-111-326-326
W: www.ebm.com.pk
armughan.saeed@ebm.com.pk
engg.ts1@ebm.com
Anwar</t>
  </si>
  <si>
    <t>BT7KLXJAD2</t>
  </si>
  <si>
    <t>24/10/17 (Arsalan): Database Ready Need to send mails to suppliers
Enquiry Letter ready 
6/11/17 (Arsalan) ... Ratesheet send to yasir.
27/11/17 (Yasir): Quotations  Has been Sent Need Follow up</t>
  </si>
  <si>
    <r>
      <rPr>
        <b/>
        <sz val="14"/>
        <rFont val="Trebuchet MS"/>
      </rPr>
      <t>Pneumatic Valve</t>
    </r>
    <r>
      <rPr>
        <sz val="14"/>
        <rFont val="Trebuchet MS"/>
      </rPr>
      <t xml:space="preserve">
Make: TORK
Model: RA080DA14050070/E52711
Supply Air: 4-8 bar
Mounting Part: ISO 5211
Quantity: 2</t>
    </r>
  </si>
  <si>
    <t>BTTXZUJ32A</t>
  </si>
  <si>
    <t>24/10/17(Arsalan) : Database Ready Need To Send Mails To Suppliers.
Enquiry Sent
1/11/2017 (Arsalan) No Rate Came..</t>
  </si>
  <si>
    <r>
      <rPr>
        <b/>
        <sz val="14"/>
        <rFont val="Trebuchet MS"/>
      </rPr>
      <t>Pneumatic Valve</t>
    </r>
    <r>
      <rPr>
        <sz val="14"/>
        <rFont val="Trebuchet MS"/>
      </rPr>
      <t xml:space="preserve">
Make: Comeval
Model: S125
Supply Air: 8 bar( max.)
Serial: CMVLB
Quantity: 2</t>
    </r>
  </si>
  <si>
    <t>BTXSSSP6X9</t>
  </si>
  <si>
    <t>data given to saad for compilation
23/10/17 (Saad): Database has been Compiled need to send the mails to Suppliers
Repeat Order. Code is to follow up order</t>
  </si>
  <si>
    <t>Lubricating distributors &amp; pump</t>
  </si>
  <si>
    <t>GSK F-268 Site 
Anwar</t>
  </si>
  <si>
    <t>BUU64WS78Q</t>
  </si>
  <si>
    <r>
      <rPr>
        <b/>
        <sz val="14"/>
        <rFont val="Trebuchet MS"/>
      </rPr>
      <t xml:space="preserve">026-251-596 O-RING,11-7/8 X12-7/8"X1/2",SQ. SECTION O-RING,
SQUARE MATERIAL FLOURO ELASFORMER( VITON) RUBBER </t>
    </r>
    <r>
      <rPr>
        <sz val="14"/>
        <rFont val="Trebuchet MS"/>
      </rPr>
      <t xml:space="preserve">, 
INNER DIAMETER 11-7/8 IN, OUTER DIAMETER 12-7/8 IN, 
THICKNESS 1/2 IN, SECT IONS CROSS SECTION ,
Qty 03
026-251-496 
O-RING,( E-28) 13-3/8"X14-1/8"X3/8" O-RING, 
INNER DIAMETER 13-3/8 IN, OUTER DIAMETER 14-1/8 IN,
THICKNESS 3/8 IN
Qty 02
Note:
Alternate brand acceptable.
</t>
    </r>
  </si>
  <si>
    <r>
      <rPr>
        <sz val="14"/>
        <rFont val="Trebuchet MS"/>
      </rPr>
      <t xml:space="preserve">Engro Fertilizers
Naqeeb-Ur-Rahim
Procurement Officer
Tel : 0092-21-111-211-211 (Ext - 7082)
Fax : 0092-21-35810669
Cell : +92 – 308-2224201
Web: www.engrofertilizers.com
info@engrofertilizers.com
</t>
    </r>
    <r>
      <rPr>
        <b/>
        <sz val="14"/>
        <rFont val="Trebuchet MS"/>
      </rPr>
      <t>Requisition # 3700015467</t>
    </r>
    <r>
      <rPr>
        <sz val="14"/>
        <rFont val="Trebuchet MS"/>
      </rPr>
      <t xml:space="preserve">
Anwar
</t>
    </r>
  </si>
  <si>
    <t>BYXYC19MXT</t>
  </si>
  <si>
    <t>25/10/17 (Arsalan): Database Ready Need To Send Mails To Suppliers.
30/10/17 (Zafar) Enquiry letter is ready Rework on data see weblinks
31/10/17 (Arsalan): Database Updated Need To Send Mails To Suppliers.
1/11/17 (Saad): Enquiry Sent</t>
  </si>
  <si>
    <r>
      <rPr>
        <b/>
        <sz val="14"/>
        <rFont val="Trebuchet MS"/>
      </rPr>
      <t xml:space="preserve">SPARES FOR URACA PUMP CO. 
AMMONIA FEED PUMP TYPE KD-823, 
KOMM NO. (S.NO) 91EHY251385/1-4 (TAG P-201 A/F) 
PARTS FOR VALVE BLOCK DWG. BC197154 ------------    
2 12 EA 132-030-648 </t>
    </r>
    <r>
      <rPr>
        <sz val="14"/>
        <rFont val="Trebuchet MS"/>
      </rPr>
      <t xml:space="preserve">
O-RNG:107.32MM ID,5.33MM WD,
VALVE BLOCK O-RING:    
INSIDE DIAMETER: 107.32MM
WIDTH: 5.33MM
TYPE: VALVE BLOCK
Qty 12 each
TEXT:SPARES FOR URACA PUMP CO. AMMONIA FEED PUMP TYPE KD-823, KOMM NO. (S.NO) 91EHY251385/1-4 (TAG P-201 A/F) PARTS FOR VALVE BLOCK DWG. BC197154 NR. 352 ITEM-27 NR
MFG URACA PUMP CO:L110592
    7 24 EA 132-030-670 
RNG:SUPPORT RING:     TYPE: SUPPORT
TEXT:SPARES FOR URACA PUMP CO. AMMONIA FEED PUMP TYPE KD-823, KOMM NO. (S.NO) 91EHY251385/1-4 (TAG P-201 A/F) PARTS FOR VALVE BLOCK DWG. BC197154 ITEM-34
MFG URACA:L110173 URACA:S11109-224A50
Qty 24 each
Note:
Alternate brand acceptable.
</t>
    </r>
  </si>
  <si>
    <r>
      <rPr>
        <sz val="14"/>
        <rFont val="Trebuchet MS"/>
      </rPr>
      <t xml:space="preserve">Engro Fertilizers
Naqeeb-Ur-Rahim
Procurement Officer
Tel : 0092-21-111-211-211 (Ext - 7082)
Fax : 0092-21-35810669
Cell : +92 – 308-2224201
Web: www.engrofertilizers.com
info@engrofertilizers.com
</t>
    </r>
    <r>
      <rPr>
        <b/>
        <sz val="14"/>
        <rFont val="Trebuchet MS"/>
      </rPr>
      <t>Requisition # 3700015495</t>
    </r>
    <r>
      <rPr>
        <sz val="14"/>
        <rFont val="Trebuchet MS"/>
      </rPr>
      <t xml:space="preserve">
Anwar
</t>
    </r>
  </si>
  <si>
    <t>BYPP2BXXM6</t>
  </si>
  <si>
    <t>https://www.google.com.pk/search?num=40&amp;newwindow=1&amp;rlz=1C1CHZL_enPK745PK745&amp;biw=1920&amp;bih=949&amp;q=URACA+PUMP+CO.+PUMP+TYPE+KD-823&amp;oq=URACA+PUMP+CO.+PUMP+TYPE+KD-823&amp;gs_l=psy-ab.3..33i160k1.215542.216060.0.217314.2.2.0.0.0.0.347.644.2-1j1.2.0....0...1.1.64.psy-ab..0.2.643...35i39k1.0.1YYHB0aorow
https://www.google.com.pk/search?num=40&amp;newwindow=1&amp;rlz=1C1CHZL_enPK745PK745&amp;biw=1920&amp;bih=949&amp;q=spare+parts+of+URACA+PUMP+CO.&amp;oq=spare+parts+of+URACA+PUMP+CO.&amp;gs_l=psy-ab.3...197676.203098.0.203297.19.16.2.0.0.0.385.1844.2-3j3.6.0....0...1.1.64.psy-ab..12.0.0....0.CjfoWbNiHRk
https://www.google.com.pk/search?num=40&amp;newwindow=1&amp;rlz=1C1CHZL_enPK745PK745&amp;biw=1920&amp;bih=949&amp;q=URACA+PUMP+CO.&amp;oq=URACA+PUMP+CO.&amp;gs_l=psy-ab.3..33i160k1.3566.5198.0.5597.2.2.0.0.0.0.309.601.2-1j1.2.0....0...1.1.64.psy-ab..0.1.309....0.SnBs5WnpB4w</t>
  </si>
  <si>
    <t xml:space="preserve">• Siemens Motor
Power: 35 Kw 
40 HP
2800-3000 RPM  
Model must match with DELTA VFD
</t>
  </si>
  <si>
    <t>"SAMI Pharmaceuticals (Pvt.) Limited
M. Qeyamuddin Purchase Manager
Karachi – Pakistan 
TEL.:  +92 21 32578081-83 | Fax +92 21 32563934 
E-MAIL: samipharma@samikhi.com; procurement@samikhi.com
WWW.samipharmapk.com
Qamar</t>
  </si>
  <si>
    <t>BYXC61RXIU</t>
  </si>
  <si>
    <t xml:space="preserve">Enquiry sent to Suppliers
</t>
  </si>
  <si>
    <t xml:space="preserve">• VFD
Make: Delta
Power : 35KW
3 Phase IN :  3 Phase OUT
•VFD
Make: Delta C2000 Series
3-Phase IN; 3-Phase OUT
Rating 15 KW
</t>
  </si>
  <si>
    <t>SAMI Pharmaceuticals (Pvt.) Limited
M. Qeyamuddin Purchase Manager
Karachi – Pakistan 
TEL.:  +92 21 32578081-83 | Fax +92 21 32563934 
E-MAIL: samipharma@samikhi.com; procurement@samikhi.com
WWW.samipharmapk.com
Qamar</t>
  </si>
  <si>
    <t>BYZH3TNM9R</t>
  </si>
  <si>
    <t>https://www.google.com.pk/search?q=%22Delta%22+%22VFD%22+%22C2000+Series%22&amp;num=40&amp;newwindow=1&amp;rlz=1C1CHZL_enPK765PK765&amp;ei=x1TvWYC1CoOn0ATSj5aIBw&amp;start=160&amp;sa=N&amp;biw=1920&amp;bih=900
https://www.google.com.pk/search?q=%22Delta%22+%22VFD%22+%22C2000+Series%22&amp;num=40&amp;newwindow=1&amp;rlz=1C1CHZL_enPK765PK765&amp;source=lnms&amp;tbm=isch&amp;sa=X&amp;ved=0ahUKEwi3kt--wonXAhVHOJQKHQwKACU4oAEQ_AUICigB&amp;biw=1920&amp;bih=900</t>
  </si>
  <si>
    <t>28/10/17 (Saad): Database Ready Need To Send Mails To Suppliers.
31/10/17(Arsalan) Rate Sheet Ready ..
31/10/17 (Yasir): Quotations  Has been Sent Need Follow up</t>
  </si>
  <si>
    <r>
      <rPr>
        <sz val="14"/>
        <rFont val="Trebuchet MS"/>
      </rPr>
      <t xml:space="preserve">
</t>
    </r>
    <r>
      <rPr>
        <b/>
        <sz val="14"/>
        <color rgb="FF6AA84F"/>
        <rFont val="Trebuchet MS"/>
      </rPr>
      <t>Pro-face HMI 2980070-03</t>
    </r>
    <r>
      <rPr>
        <sz val="14"/>
        <rFont val="Trebuchet MS"/>
      </rPr>
      <t xml:space="preserve">
GP 2301-SC41-24 v</t>
    </r>
  </si>
  <si>
    <t>SAMI Pharmaceuticals (Pvt.) Limited 
M. Qeyamuddin Purchase Manager 
Karachi – Pakistan   PR: 07219-17
TEL.: +92 21 32578081-83 | Fax +92 21 32563934
 E-MAIL: samipharma@samikhi.com; 
procurement@samikhi.com 
WWW.samipharmapk.com Qamar</t>
  </si>
  <si>
    <t>CXQJBHJLPY</t>
  </si>
  <si>
    <t>https://www.google.com.pk/search?num=40&amp;newwindow=1&amp;rlz=1C1CHZL_enPK765PK765&amp;q=proface+hmi+%222980070-03%22&amp;oq=proface+hmi+%222980070-03%22&amp;gs_l=psy-ab.12...154628.164034.0.167522.4.4.0.0.0.0.597.1489.2-2j1j0j1.4.0....0...1.1.64.psy-ab..0.0.0....0.0cBiZi9L9KQ
https://www.google.com.pk/search?q=proface+hmi+%222980070-03%22&amp;num=40&amp;newwindow=1&amp;rlz=1C1CHZL_enPK765PK765&amp;source=lnms&amp;tbm=isch&amp;sa=X&amp;ved=0ahUKEwii1pPqoozXAhUJJJQKHclcBpAQ_AUICygC&amp;biw=1920&amp;bih=949
https://www.google.com.pk/search?num=40&amp;newwindow=1&amp;rlz=1C1CHZL_enPK765PK765&amp;q=%22gp2301-sc41-24v%22&amp;oq=%22gp2301-sc41-24v%22&amp;gs_l=psy-ab.12..0i7i30k1l2j0j0i30k1j0i7i30k1.2193.5928.0.15841.2.2.0.0.0.0.309.604.2-1j1.2.0....0...1.1.64.psy-ab..0.2.603...0i5i30k1.0.rlG3zENt4ZQ
https://www.google.com.pk/search?q=%22gp2301-sc41-24v%22&amp;num=40&amp;newwindow=1&amp;rlz=1C1CHZL_enPK765PK765&amp;source=lnms&amp;tbm=isch&amp;sa=X&amp;ved=0ahUKEwjAtPOkpIzXAhUjS48KHRrOCrcQ_AUICigB&amp;biw=1920&amp;bih=949</t>
  </si>
  <si>
    <t>26/10/17 (Arsalan): Database Ready Need To Send Mails To Suppliers.
31/10/17 (Arsalan) Rate Not Came 
14/11/17 (Yasir): Quotations  Has been Sent Need Follow up</t>
  </si>
  <si>
    <t>Syntron Stepper Motor Sh-21006C</t>
  </si>
  <si>
    <t>C1XATKYHX7</t>
  </si>
  <si>
    <t>https://www.google.com.pk/search?num=40&amp;newwindow=1&amp;rlz=1C1CHZL_enPK765PK765&amp;q=syntron+stepper+motor+sh-21006c&amp;oq=syntron+stepper+motor+sh-21006c&amp;gs_l=psy-ab.3...3564.48090.0.49353.39.27.1.0.0.0.319.5678.2-14j5.20.0....0...1.1.64.psy-ab..18.16.4753.6..0j46j35i39k1j0i30k1j0i5i30k1j0i131k1j0i46k1j0i10k1j0i22i30k1j33i21k1j33i160k1.289.yKVTy_Bdv-s
https://www.google.com.pk/search?q=syntron+stepper+motor+sh-21006c&amp;num=40&amp;newwindow=1&amp;rlz=1C1CHZL_enPK765PK765&amp;tbm=isch&amp;source=lnms&amp;sa=X&amp;ved=0ahUKEwiV8JyGpozXAhWJOo8KHa1yAcYQ_AUICigB&amp;biw=1920&amp;bih=949&amp;dpr=1</t>
  </si>
  <si>
    <t>26/10/17 (Saad): Database Ready Need To Send Mails To Suppliers.
Enquiry Letter is ready
email sent to suppliers
Prepare price and Quotation
31/10/17 (Arsalan) Rate Ready Only need to discuss ..
1/11/2017 (Arsalan) Rate Sheet And Quotation Sent to Yasir ..
01/11/17 (Yasir): Quotations  Has been Sent Need Follow up</t>
  </si>
  <si>
    <t xml:space="preserve">YIENG ELECTRIC CEDI POWER MODULE
</t>
  </si>
  <si>
    <t>SAMI Pharmaceuticals (Pvt.) Limited 
M. Qeyamuddin Purchase Manager 
Karachi – Pakistan   PR: 07221-17
TEL.: +92 21 32578081-83 | Fax +92 21 32563934
 E-MAIL: samipharma@samikhi.com; 
procurement@samikhi.com 
WWW.samipharmapk.com Qamar</t>
  </si>
  <si>
    <t>C183KF1CXS</t>
  </si>
  <si>
    <t>https://www.google.com.pk/search?num=40&amp;newwindow=1&amp;rlz=1C1CHZL_enPK765PK765&amp;biw=1920&amp;bih=949&amp;q=YIENG+ELECTRIC+CEDI+POWER+MODULE&amp;oq=YIENG+ELECTRIC+CEDI+POWER+MODULE&amp;gs_l=psy-ab.12..35i39k1.14832.17551.0.23543.7.7.0.0.0.0.312.609.2-1j1.2.0....0...1.1.64.psy-ab..5.2.608....0.6bpJ0IyDYCE
https://www.google.com.pk/search?q=YIENG+ELECTRIC+CEDI+POWER+MODULE&amp;num=40&amp;newwindow=1&amp;rlz=1C1CHZL_enPK765PK765&amp;source=lnms&amp;tbm=isch&amp;sa=X&amp;ved=0ahUKEwj-0-2er4zXAhXHMI8KHRfzAy4Q_AUICigB&amp;biw=1920&amp;bih=949</t>
  </si>
  <si>
    <t>26/10/17 (Saad): Database Ready Need To Send Mails To Suppliers.
Enquiry Letter is ready
email sent to suppliers
Prepare price and Quotation
27/10/17 (Arsalan) : No Rate Came ...</t>
  </si>
  <si>
    <t>Tend limit switch TZ-9924</t>
  </si>
  <si>
    <t>SAMI Pharmaceuticals (Pvt.) Limited 
M. Qeyamuddin Purchase Manager 
Karachi – Pakistan  PR: 07223-17
TEL.: +92 21 32578081-83 | Fax +92 21 32563934
 E-MAIL: samipharma@samikhi.com; 
procurement@samikhi.com 
WWW.samipharmapk.com Qamar</t>
  </si>
  <si>
    <t>C2WWHUXYQI</t>
  </si>
  <si>
    <t>https://www.google.com.pk/search?q=tend+limit+switch+TZ-9924&amp;newwindow=1&amp;rlz=1C1CHZL_enPK765PK765&amp;source=lnms&amp;sa=X&amp;ved=0ahUKEwig4YWusYzXAhVKso8KHQ6mAQIQ_AUICSgA&amp;biw=1920&amp;bih=949&amp;dpr=1
https://www.google.com.pk/search?q=tend+limit+switch+TZ-9924&amp;num=40&amp;newwindow=1&amp;rlz=1C1CHZL_enPK765PK765&amp;source=lnms&amp;tbm=isch&amp;sa=X&amp;ved=0ahUKEwiNiP6ysYzXAhWLvY8KHdpLCWEQ_AUICigB&amp;biw=1920&amp;bih=949</t>
  </si>
  <si>
    <t>26/10/17 (Arsalan): Database Ready Need To Send Mails To Suppliers.
Enquiry Letter is ready
email sent to suppliers
Prepare price and Quotation
27/10/17 (Arsalan): rate sheet send ..
28/10/17 (Yasir): Quotations  Has been Sent Need Follow up</t>
  </si>
  <si>
    <t>MOUJEN limit switch ME-8112</t>
  </si>
  <si>
    <t>SAMI Pharmaceuticals (Pvt.) Limited 
M. Qeyamuddin Purchase Manager 
Karachi – Pakistan   PR: 07223-17
TEL.: +92 21 32578081-83 | Fax +92 21 32563934
 E-MAIL: samipharma@samikhi.com; 
procurement@samikhi.com 
WWW.samipharmapk.com Qamar</t>
  </si>
  <si>
    <t>C572ESMHKY</t>
  </si>
  <si>
    <t>https://www.google.com.pk/search?num=40&amp;newwindow=1&amp;rlz=1C1CHZL_enPK765PK765&amp;biw=1920&amp;bih=949&amp;q=MOUJEN+limit+switch+ME-8112&amp;oq=MOUJEN+limit+switch+ME-8112&amp;gs_l=psy-ab.12..35i39k1.16680.17198.0.22470.2.2.0.0.0.0.287.573.2-2.2.0....0...1.1.64.psy-ab..0.1.285....0.WYTIGUKs3ao
https://www.google.com.pk/search?q=MOUJEN+limit+switch+ME-8112&amp;newwindow=1&amp;rlz=1C1CHZL_enPK765PK765&amp;source=lnms&amp;sa=X&amp;ved=0ahUKEwiLz_P1sozXAhXEuY8KHTf7BXIQ_AUICSgA&amp;biw=1920&amp;bih=949&amp;dpr=1
https://www.google.com.pk/search?q=MOUJEN+limit+switch+ME-8112&amp;num=40&amp;newwindow=1&amp;rlz=1C1CHZL_enPK765PK765&amp;source=lnms&amp;tbm=isch&amp;sa=X&amp;ved=0ahUKEwiepLvHsozXAhWKQ48KHXvdAy8Q_AUICigB&amp;biw=1920&amp;bih=949</t>
  </si>
  <si>
    <t>26/10/17 (Saad): Database Ready Need To Send Mails To Suppliers.
Enquiry Letter is ready
email sent to suppliers
Prepare price and Quotation
27/10/17 (Saad): Rate Sheet Send
28/10/17 (Yasir): Quotations  Has been Sent Need Follow up</t>
  </si>
  <si>
    <r>
      <rPr>
        <sz val="14"/>
        <color rgb="FF38761D"/>
        <rFont val="Trebuchet MS"/>
      </rPr>
      <t>Mitsubishi HMI F940G0T-SWD-E 
Mitsubishi PLC FX2N-64MT</t>
    </r>
    <r>
      <rPr>
        <sz val="14"/>
        <rFont val="Trebuchet MS"/>
      </rPr>
      <t xml:space="preserve">
ESS/UL TRANSISTOR Unit</t>
    </r>
  </si>
  <si>
    <t>SAMI Pharmaceuticals (Pvt.) Limited 
M. Qeyamuddin Purchase Manager 
Karachi – Pakistan    PR: 07223-17
TEL.: +92 21 32578081-83 | Fax +92 21 32563934
 E-MAIL: samipharma@samikhi.com; 
procurement@samikhi.com 
WWW.samipharmapk.com Qamar</t>
  </si>
  <si>
    <t>C5PKE7N3Y5</t>
  </si>
  <si>
    <t>https://www.google.com.pk/search?num=40&amp;newwindow=1&amp;rlz=1C1CHZL_enPK765PK765&amp;q=Mitsubishi+HMI+%22F940GOT-SWD-E%22&amp;oq=Mitsubishi+HMI+%22F940GOT-SWD-E%22&amp;gs_l=psy-ab.12..0i30k1.25412.69034.0.71618.4.4.0.0.0.0.307.1176.2-3j1.4.0....0...1.1.64.psy-ab..0.3.867...0i22i30k1.0.zw35zpXrBzs
https://www.google.com.pk/search?q=Mitsubishi+HMI+%22F940GOT-SWD-E%22&amp;num=40&amp;newwindow=1&amp;rlz=1C1CHZL_enPK765PK765&amp;source=lnms&amp;tbm=isch&amp;sa=X&amp;ved=0ahUKEwj5sNjLtYzXAhUKuo8KHWuYAFMQ_AUICigB&amp;biw=1920&amp;bih=949</t>
  </si>
  <si>
    <t>.</t>
  </si>
  <si>
    <t>Watson Marlow - Flexicon
Model: 61-111-013 
Master Controller type: MC12 P
Watson Marlow - Flexicon
Model: 61-153-014
Peristaltic Dispenser - PD12 OEM</t>
  </si>
  <si>
    <t>C77UZGFR5X</t>
  </si>
  <si>
    <t>28/10/17 (Saad): Database Ready Need To Send Mails To Suppliers.</t>
  </si>
  <si>
    <t>digital voltage stabilizing vibratory feeder controller cuh
MODEL : ????</t>
  </si>
  <si>
    <t>SAMI Pharmaceuticals (Pvt.) Limited 
M. Qeyamuddin Purchase Manager 
Karachi – Pakistan      PR: 07223-17
TEL.: +92 21 32578081-83 | Fax +92 21 32563934
 E-MAIL: samipharma@samikhi.com; 
procurement@samikhi.com 
WWW.samipharmapk.com Qamar</t>
  </si>
  <si>
    <t>C78DX3HRCB</t>
  </si>
  <si>
    <t>https://www.google.com.pk/search?q=digital+voltage+stabilizing+vibratory+feeder+controller+cuh&amp;rlz=1C1CHZL_enPK765PK765&amp;oq=digital+voltage+stabilizing+vibratory+feeder+controller+cuh&amp;aqs=chrome..69i57.137406j0j7&amp;sourceid=chrome&amp;ie=UTF-8
https://www.google.com.pk/search?q=digital+voltage+stabilizing+vibratory+feeder+controller+cuh&amp;num=40&amp;newwindow=1&amp;rlz=1C1CHZL_enPK765PK765&amp;tbm=isch&amp;tbo=u&amp;source=univ&amp;sa=X&amp;ved=0ahUKEwibva-FuYzXAhVIvY8KHVmsDQsQsAQIMQ&amp;biw=1920&amp;bih=949</t>
  </si>
  <si>
    <t>26/10/17 (Saad): Database Ready Need To Send Mails To Suppliers.
Merge Schneider with data avoid hyperlinks in email IDs
Enquiry letter is ready</t>
  </si>
  <si>
    <t>Modicon Relay Module TM2DRA16RT</t>
  </si>
  <si>
    <t>SAMI Pharmaceuticals (Pvt.) Limited 
M. Qeyamuddin Purchase Manager 
Karachi – Pakistan PR: 07223-17
TEL.: +92 21 32578081-83 | Fax +92 21 32563934
 E-MAIL: samipharma@samikhi.com; 
procurement@samikhi.com 
WWW.samipharmapk.com Qamar</t>
  </si>
  <si>
    <t>C9RM2LP3YF</t>
  </si>
  <si>
    <t>https://www.google.com.pk/search?q=Modicon+Relay+Module+TM2DRA16RT&amp;newwindow=1&amp;rlz=1C1CHZL_enPK765PK765&amp;source=lnms&amp;sa=X&amp;ved=0ahUKEwjD2IvxuozXAhXFLo8KHcC-BHQQ_AUICSgA&amp;biw=1920&amp;bih=949&amp;dpr=1
https://www.google.com.pk/search?q=Modicon+Relay+Module+TM2DRA16RT&amp;num=40&amp;newwindow=1&amp;sa=X&amp;rlz=1C1CHZL_enPK765PK765&amp;tbm=isch&amp;tbo=u&amp;source=univ&amp;ved=0ahUKEwi0xbWUu4zXAhXKLY8KHXwcDdcQsAQIKg&amp;biw=1920&amp;bih=949</t>
  </si>
  <si>
    <t>28/10/17 (Saad): Database Ready Need To Send Mails To Suppliers.
4/11/17 (Arsalan) : Rate Not Came ..
14/11/17 (Yasir): Quotations  Has been Sent Need Follow up</t>
  </si>
  <si>
    <t>Stepper Motor Driver
Make: JVL 
Order no: MST340B02
Rating: 200 Steps/ Rev 6.6 A / 3.3 A, 3.3/2.8 Nm</t>
  </si>
  <si>
    <t>YX9-11-SXK-JD</t>
  </si>
  <si>
    <t>CADAWCR4DK</t>
  </si>
  <si>
    <r>
      <rPr>
        <b/>
        <sz val="14"/>
        <rFont val="Trebuchet MS"/>
      </rPr>
      <t xml:space="preserve">Item:  </t>
    </r>
    <r>
      <rPr>
        <sz val="14"/>
        <rFont val="Trebuchet MS"/>
      </rPr>
      <t xml:space="preserve">Air Visual Pro Air Quality Monitor (PM2.5, CO2, Temp, Humidity)
</t>
    </r>
    <r>
      <rPr>
        <b/>
        <sz val="14"/>
        <rFont val="Trebuchet MS"/>
      </rPr>
      <t xml:space="preserve">Service Code: </t>
    </r>
    <r>
      <rPr>
        <sz val="14"/>
        <rFont val="Trebuchet MS"/>
      </rPr>
      <t xml:space="preserve">NOD- 100-01
</t>
    </r>
    <r>
      <rPr>
        <b/>
        <sz val="14"/>
        <rFont val="Trebuchet MS"/>
      </rPr>
      <t xml:space="preserve">Quantity: </t>
    </r>
    <r>
      <rPr>
        <sz val="14"/>
        <rFont val="Trebuchet MS"/>
      </rPr>
      <t xml:space="preserve"> 40 EA
</t>
    </r>
    <r>
      <rPr>
        <b/>
        <sz val="14"/>
        <rFont val="Trebuchet MS"/>
      </rPr>
      <t>Delivery at:</t>
    </r>
    <r>
      <rPr>
        <sz val="14"/>
        <rFont val="Trebuchet MS"/>
      </rPr>
      <t xml:space="preserve"> Karachi </t>
    </r>
  </si>
  <si>
    <t>Engro Fertilizer
Faraz Bin Shamshad
7th Floor, The Harbor Front  Building, HC # 3, 
Marine Drive, Block # 4, Clifton, Karachi,  
Tel:  +9221-35295929 
Cell: +92302-8242942  
fbshamshad@engro.com
Anwar</t>
  </si>
  <si>
    <t>20/11/2017 (Saad): working...</t>
  </si>
  <si>
    <t>CDJHGE5GTR</t>
  </si>
  <si>
    <t>https://airvisual.com/
https://www.google.com.pk/search?newwindow=1&amp;ei=P50SWuPWEorivgTL3q-ACw&amp;q=airvisual+pro&amp;oq=AirVisual+p&amp;gs_l=psy-ab.1.0.0j0i22i10i30k1j0i22i30k1l5j0i22i10i30k1j0i22i30k1.105789.108076.0.109679.2.2.0.0.0.0.123.241.0j2.2.0....0...1.1.64.psy-ab..0.2.240....0.GE5-YOFogJU</t>
  </si>
  <si>
    <t>See web/Video links
Check Enquiry Letter
Enquiry Leter is ready</t>
  </si>
  <si>
    <t>PR 20015235
Temperature controller Make Eliwell Controllers, Model HSW15 Type SBW646, Origin China.</t>
  </si>
  <si>
    <t>Faisal Waqas
Assistant Manager Procurement
Getz Pharma (Pvt) Limited
29-30/27, Korangi Industrial Area, Karachi 74900, Pakistan.
UAN +9221-111-111-511 Ext. 2346
Cell: 0320-1212480
info@getzpharma.com
faisal.waqas@getzpharma.com
Anwar</t>
  </si>
  <si>
    <t>CFDXIPXLD8</t>
  </si>
  <si>
    <t>https://www.google.com.pk/search?q=eliwell+temperature+controller+hsw15+sbw646&amp;newwindow=1&amp;rlz=1C1CHZL_enPK765PK765&amp;source=lnms&amp;sa=X&amp;ved=0ahUKEwiNt7DQlpjXAhXEPo8KHVphBqAQ_AUICSgA&amp;biw=1920&amp;bih=949&amp;dpr=1
https://www.google.com.pk/search?q=eliwell+temperature+controller+hsw15+sbw646&amp;num=40&amp;newwindow=1&amp;rlz=1C1CHZL_enPK765PK765&amp;source=lnms&amp;tbm=isch&amp;sa=X&amp;ved=0ahUKEwj7g7ufmJjXAhWBrY8KHcoYDe0Q_AUICigB&amp;biw=1920&amp;bih=949
https://www.google.com.pk/search?num=40&amp;newwindow=1&amp;rlz=1C1CHZL_enPK765PK765&amp;biw=1920&amp;bih=949&amp;ei=Pgb3WdrNDYHivgSJ87Vg&amp;q=%22*%40eliwell.it%22+email&amp;oq=%22*%40eliwell.it%22+email&amp;gs_l=psy-ab.3..33i22i29i30k1.6569.25009.0.28480.49.22.0.0.0.0.808.6144.2-3j11j2j0j1.17.0....0...1.1.64.psy-ab..34.11.4056...0j0i30k1j0i8i30k1j0i13k1j0i13i30k1j0i8i13i30k1j0i22i10i30k1j0i22i30k1.0.SUKYlIi9U_4</t>
  </si>
  <si>
    <t>28/10/2017 (Arsalan): Database Ready need to send mails to suppliers.
Enquiry Letter is ready
1/11/17 (Saad): Enquiry Sent
4/11/17 (Arsalan) No Rate Came ..
16/11/17 (Yasir): Quotations  Has been Sent Need Follow up</t>
  </si>
  <si>
    <t>1. Make: Graco
   # 24D653
   # 16G242
Ram, 12:1 Saitary, stainless steel frame, stainless steel control,
Priming Piston Stubby, Enclosed Seal, 
Inflatable FDA,
Neoperene 18.0ID</t>
  </si>
  <si>
    <t>GSK WW
hafizmuhammad.x.owais@gsk.com
Anwar</t>
  </si>
  <si>
    <t>CG2-IJ-9EW-LM</t>
  </si>
  <si>
    <t>CG2IJ9EWLM</t>
  </si>
  <si>
    <t xml:space="preserve">https://www.google.com.pk/search?newwindow=1&amp;rlz=1C1CHZL_enPK765PK765&amp;ei=jMAKWseGIsTGvgTvs5CwCw&amp;btnG=Search&amp;q=Graco+%2224D653%22
https://www.google.com.pk/search?q=Graco+%2224D653%22&amp;newwindow=1&amp;rlz=1C1CHZL_enPK765PK765&amp;source=lnms&amp;tbm=isch&amp;sa=X&amp;ved=0ahUKEwjH_MKE6b3XAhVEo48KHe8ZBLYQ_AUICigB&amp;biw=2133&amp;bih=1054
https://www.google.com.pk/search?newwindow=1&amp;rlz=1C1CHZL_enPK765PK765&amp;biw=2133&amp;bih=1054&amp;ei=hMEKWqH2DcHdvASq6q7gDQ&amp;q=Graco+%2216G242%22&amp;oq=Graco+%2216G242%22&amp;gs_l=psy-ab.12...5376.5376.0.8632.1.1.0.0.0.0.305.305.3-1.1.0....0...1.1.64.psy-ab..0.0.0....0.U4SZksmL_o0
https://www.google.com.pk/search?q=Graco+%2216G242%22&amp;newwindow=1&amp;rlz=1C1CHZL_enPK765PK765&amp;source=lnms&amp;tbm=isch&amp;sa=X&amp;ved=0ahUKEwil3Zf_6b3XAhXDQ48KHX5vDX0Q_AUICigB&amp;biw=2133&amp;bih=1054
</t>
  </si>
  <si>
    <t>28/10/2017 (Arsalan): Database Ready need to send mails to suppliers.
Data base is available, Check with Zafar/Arsalan 
See web/Video links
Enquiry Leter is ready
data in USB
2/11/17 (Arsalan ) Rate sheet and Quotation send to yasir .
02/11/17 (Yasir): Quotations  Has been Sent Need Follow up</t>
  </si>
  <si>
    <r>
      <rPr>
        <sz val="14"/>
        <color rgb="FF38761D"/>
        <rFont val="Trebuchet MS"/>
      </rPr>
      <t>pH Meter</t>
    </r>
    <r>
      <rPr>
        <sz val="14"/>
        <rFont val="Trebuchet MS"/>
      </rPr>
      <t xml:space="preserve"> 
** URS is in the Enquiry Email **</t>
    </r>
  </si>
  <si>
    <t>"SAMI Pharmaceuticals (Pvt.) Limited 
M. Qeyamuddin Purchase Manager 
Karachi – Pakistan      
TEL.: +92 21 32578081-83 | Fax +92 21 32563934
 E-MAIL: samipharma@samikhi.com; 
procurement@samikhi.com 
WWW.samipharmapk.com Qamar"</t>
  </si>
  <si>
    <t>CHWXZL4IBM</t>
  </si>
  <si>
    <t>https://www.google.com.pk/search?q=ph+mv+meter+manufacturer&amp;newwindow=1&amp;rlz=1C1CHZL_enPK765PK765&amp;source=lnms&amp;sa=X&amp;ved=0ahUKEwjY2uOo85XXAhUBNo8KHUwpBqEQ_AUICSgA&amp;biw=1920&amp;bih=949&amp;dpr=1
https://www.google.com.pk/search?q=ph+mv+meter+manufacturer&amp;num=40&amp;newwindow=1&amp;rlz=1C1CHZL_enPK765PK765&amp;source=lnms&amp;tbm=isch&amp;sa=X&amp;ved=0ahUKEwi5wPu285XXAhXMQY8KHe9GCHMQ_AUICigB&amp;biw=1920&amp;bih=949
https://www.google.com.pk/search?q=ph+mv+meter+manufacturer&amp;newwindow=1&amp;rlz=1C1CHZL_enPK765PK765&amp;tbm=vid&amp;source=lnms&amp;sa=X&amp;ved=0ahUKEwiSrb-z9JXXAhWBv48KHTsPCi8Q_AUICygC&amp;biw=1920&amp;bih=949&amp;dpr=1</t>
  </si>
  <si>
    <t>29/10/2017 (Zafar) See Web/Vedio Link 
Enquiry Letter ready in Zafar PC
Old Data in USB
31/10/17 (Saad): Rate Sheet Send
07/11/17 (Yasir): Quotations  Has been Sent Need Follow up</t>
  </si>
  <si>
    <t>Conductivity Meter
** URS is in the Enquiry Email **</t>
  </si>
  <si>
    <t>CK9XWXNZKX</t>
  </si>
  <si>
    <t>https://www.google.com.pk/search?num=40&amp;newwindow=1&amp;rlz=1C1CHZL_enPK765PK765&amp;ei=Oej1WZ2EK8jqvASEzYMI&amp;q=conductivity+meter+manufacturers&amp;oq=Conductivity+Meter+manufacturers&amp;gs_l=psy-ab.3.1.0l2j0i22i30k1l3.13633.23394.0.32414.14.14.0.0.0.0.298.3511.2-12.12.0....0...1.1.64.psy-ab..2.12.3510...0i67k1.0.OXmX8XnFpvk
https://www.google.com.pk/search?q=conductivity+meter+manufacturers&amp;num=40&amp;newwindow=1&amp;rlz=1C1CHZL_enPK765PK765&amp;source=lnms&amp;tbm=isch&amp;sa=X&amp;ved=0ahUKEwimqpKkiJbXAhVBRY8KHbVoBNEQ_AUICigB&amp;biw=1920&amp;bih=949
https://www.google.com.pk/search?q=conductivity+meter+manufacturers&amp;newwindow=1&amp;rlz=1C1CHZL_enPK765PK765&amp;tbm=vid&amp;source=lnms&amp;sa=X&amp;ved=0ahUKEwjO67u9iJbXAhWIpI8KHb9iDC0Q_AUICygC&amp;biw=1920&amp;bih=949&amp;dpr=1</t>
  </si>
  <si>
    <t>28/10/17 (Arsalan): Working ..
29/10/2017 (Zafar) See Web/Vedio Link 
Enquiry Letter ready in Zafar PC
30/10/17(Arsalan) : Database Ready Need Send mails to suppliers
1/11/17(Arsalan) No Rate Came ..
08/11/17 (Yasir): Quotations  Has been Sent Need Follow up</t>
  </si>
  <si>
    <r>
      <rPr>
        <sz val="14"/>
        <color rgb="FF6AA84F"/>
        <rFont val="Trebuchet MS"/>
      </rPr>
      <t>Osmometer</t>
    </r>
    <r>
      <rPr>
        <sz val="14"/>
        <rFont val="Trebuchet MS"/>
      </rPr>
      <t xml:space="preserve">
** URS is in the Enquiry Email **</t>
    </r>
  </si>
  <si>
    <t>CKMSJMAN8W</t>
  </si>
  <si>
    <t>https://www.google.com.pk/search?num=40&amp;newwindow=1&amp;rlz=1C1CHZL_enPK765PK765&amp;ei=2_T1WcbmKoHcvgSEw6KwDA&amp;q=%22osmometer%22+manufacturers&amp;oq=%22osmometer%22+manufacturers&amp;gs_l=psy-ab.12..0i7i30k1j0l2.17796.24244.0.27468.3.3.0.0.0.0.288.859.2-3.3.0....0...1.1.64.psy-ab..0.3.859...0i5i30k1.0.dIWF5HRIj0w
https://www.google.com.pk/search?q=%22osmometer%22+manufacturers&amp;num=40&amp;newwindow=1&amp;rlz=1C1CHZL_enPK765PK765&amp;source=lnms&amp;tbm=isch&amp;sa=X&amp;ved=0ahUKEwiGncqJlJbXAhVDuI8KHYKbA0oQ_AUICigB&amp;biw=1920&amp;bih=949
https://www.google.com.pk/search?q=%22osmometer%22+manufacturers&amp;newwindow=1&amp;rlz=1C1CHZL_enPK765PK765&amp;tbm=vid&amp;source=lnms&amp;sa=X&amp;ved=0ahUKEwiN7b2tlJbXAhXKNo8KHRiVD3YQ_AUICygC&amp;biw=1920&amp;bih=949&amp;dpr=1</t>
  </si>
  <si>
    <t>29/10/2017 (Zafar) See Web/Vedio Link 
Enquiry Letter ready in Zafar PC
30/10/17(Arsalan) : Database Ready Need Send mails to suppliers
31/10/2017 (Saad): Rate Sheet Send
31/10/17 (Yasir): Quotations  Has been Sent Need Follow up</t>
  </si>
  <si>
    <r>
      <rPr>
        <sz val="14"/>
        <color rgb="FF38761D"/>
        <rFont val="Trebuchet MS"/>
      </rPr>
      <t>Magnetic Stirrer</t>
    </r>
    <r>
      <rPr>
        <sz val="14"/>
        <rFont val="Trebuchet MS"/>
      </rPr>
      <t xml:space="preserve">
** URS is in the Enquiry Email **</t>
    </r>
  </si>
  <si>
    <t>CLURSUL82W</t>
  </si>
  <si>
    <t xml:space="preserve">https://www.google.com.pk/search?num=40&amp;newwindow=1&amp;rlz=1C1CHZL_enPK765PK765&amp;q=magnetic+stirrer+manufacturers+-indiamart+-alibaba+-aliexpress+-amazon&amp;spell=1&amp;sa=X&amp;ved=0ahUKEwihmtyXpZbXAhVMvI8KHTNvBVsQBQgiKAA&amp;biw=1920&amp;bih=949
https://www.google.com.pk/search?q=magnetic+stirrer+manufacturers+-indiamart+-alibaba+-aliexpress+-amazon&amp;num=40&amp;newwindow=1&amp;rlz=1C1CHZL_enPK765PK765&amp;source=lnms&amp;tbm=isch&amp;sa=X&amp;ved=0ahUKEwjQxcCapZbXAhXHpY8KHQ8LAiUQ_AUICigB&amp;biw=1920&amp;bih=949
https://www.google.com.pk/search?q=magnetic+stirrer+manufacturers+-indiamart+-alibaba+-aliexpress+-amazon&amp;newwindow=1&amp;rlz=1C1CHZL_enPK765PK765&amp;tbm=vid&amp;source=lnms&amp;sa=X&amp;ved=0ahUKEwixsqnDpZbXAhWMLo8KHei4BWMQ_AUICygC&amp;biw=1920&amp;bih=949&amp;dpr=1
https://www.google.com.pk/search?num=40&amp;newwindow=1&amp;rlz=1C1CHZL_enPK765PK765&amp;biw=1920&amp;bih=949&amp;ei=7Af2WZHrK8HkvgTR5obYCQ&amp;q=magnetic-mixer+manufacturers+-indiamart+-alibaba+-aliexpress+-amazon&amp;oq=magnetic-mixer+manufacturers+-indiamart+-alibaba+-aliexpress+-amazon&amp;gs_l=psy-ab.12...13709.15901.0.19900.2.2.0.0.0.0.281.556.2-2.2.0....0...1.1.64.psy-ab..0.0.0....0.EYCeT9a85s0
https://www.google.com.pk/search?q=magnetic-mixer+manufacturers+-indiamart+-alibaba+-aliexpress+-amazon&amp;num=40&amp;newwindow=1&amp;rlz=1C1CHZL_enPK765PK765&amp;source=lnms&amp;tbm=isch&amp;sa=X&amp;ved=0ahUKEwjm0rWdppbXAhWMvo8KHRo6DpMQ_AUICigB&amp;biw=1920&amp;bih=949
https://www.google.com.pk/search?q=magnetic-mixer+manufacturers+-indiamart+-alibaba+-aliexpress+-amazon&amp;newwindow=1&amp;rlz=1C1CHZL_enPK765PK765&amp;tbm=vid&amp;source=lnms&amp;sa=X&amp;ved=0ahUKEwjzv8SFtZbXAhUJQI8KHX7dD54Q_AUICygC&amp;biw=1920&amp;bih=949&amp;dpr=1
</t>
  </si>
  <si>
    <t>29/10/2017 (Zafar) See Web/Vedio Link 
Enquiry Letter ready in Zafar PC 
01/11/17 (Saad): Database Ready need to send mails to suppliers.
03/11/17 (Saad): Rate Sheet Send
03/11/17 (Yasir): Quotations  Has been Sent Need Follow up</t>
  </si>
  <si>
    <r>
      <rPr>
        <sz val="14"/>
        <color rgb="FF38761D"/>
        <rFont val="Trebuchet MS"/>
      </rPr>
      <t>Overhead Stirrer</t>
    </r>
    <r>
      <rPr>
        <sz val="14"/>
        <rFont val="Trebuchet MS"/>
      </rPr>
      <t xml:space="preserve">
** URS is in the Enquiry Email **</t>
    </r>
  </si>
  <si>
    <t>CMDXJIUKQ9</t>
  </si>
  <si>
    <t>https://www.google.com.pk/search?num=40&amp;newwindow=1&amp;rlz=1C1CHZL_enPK765PK765&amp;biw=1920&amp;bih=949&amp;ei=Zhz2Wf_SNcH_vgTayY34DQ&amp;q=overhead-stirrer+manufacturer&amp;oq=overhead-stirrer+manufacturer&amp;gs_l=psy-ab.12..0i30k1.6139.6564.0.13027.2.2.0.0.0.0.296.577.2-2.2.0....0...1.1.64.psy-ab..0.2.576...0i7i30k1.0.xRMVSKpBD8g
https://www.google.com.pk/search?newwindow=1&amp;rlz=1C1CHZL_enPK765PK765&amp;biw=1920&amp;bih=949&amp;tbm=isch&amp;sa=1&amp;ei=2Bz2WYywF4zYvATRyLv4Dw&amp;q=overhead-stirrer+manufacturers&amp;oq=overhead-stirrer+manufacturers&amp;gs_l=psy-ab.12...18805.18805.0.20754.1.1.0.0.0.0.279.279.2-1.1.0....0...1.1.64.psy-ab..0.0.0....0.jzPr7A7K4ZQ
https://www.google.com.pk/search?q=overhead-stirrer+manufacturers&amp;newwindow=1&amp;rlz=1C1CHZL_enPK765PK765&amp;tbm=vid&amp;source=lnms&amp;sa=X&amp;ved=0ahUKEwiw6rqXupbXAhVIo48KHUpnDIIQ_AUICygC&amp;biw=1920&amp;bih=949&amp;dpr=1</t>
  </si>
  <si>
    <t xml:space="preserve">30/10/2017 (Saad): Database Ready need to send mails to suppliers.
3/11/2017 (Arsalan) : Rate Sheet Send to yasir ..
04/11/17 (Yasir): Quotations  Has been Sent Need Follow up
</t>
  </si>
  <si>
    <r>
      <rPr>
        <sz val="14"/>
        <color rgb="FF38761D"/>
        <rFont val="Trebuchet MS"/>
      </rPr>
      <t>All omron Items</t>
    </r>
    <r>
      <rPr>
        <sz val="14"/>
        <rFont val="Trebuchet MS"/>
      </rPr>
      <t xml:space="preserve">
** See enquiry mail for details **</t>
    </r>
  </si>
  <si>
    <t>OBS
Haseeb Uddin Gilani -MTO- Supply Chain
Manghopir Site
Karachi-75600, Pakistan
Tel     :+92 21 32565314
Cell    :+92-3452182512
haseeb.gilani@obs.compk
www.obs.com.pk
Anwar Sahab
Pr # 30001020</t>
  </si>
  <si>
    <t>CMJRTPE7W5</t>
  </si>
  <si>
    <t xml:space="preserve">https://www.google.com.pk/search?q=omron+%22CJ1M-CPU23%22&amp;newwindow=1&amp;rlz=1C1CHZL_enPK765PK765&amp;source=lnms&amp;sa=X&amp;ved=0ahUKEwiUwfTGwZPXAhVBK48KHUOEDKEQ_AUICSgA&amp;biw=1920&amp;bih=900&amp;dpr=1
https://www.google.com.pk/search?q=omron+%22CJ1M-CPU23%22&amp;num=40&amp;newwindow=1&amp;rlz=1C1CHZL_enPK765PK765&amp;source=lnms&amp;tbm=isch&amp;sa=X&amp;ved=0ahUKEwiN2IOSwpPXAhVDMo8KHbfrBFAQ_AUICigB&amp;biw=1920&amp;bih=900
https://www.google.com.pk/search?num=40&amp;newwindow=1&amp;rlz=1C1CHZL_enPK765PK765&amp;biw=1920&amp;bih=900&amp;ei=H5P0WYOrCcrmvAT9k6QY&amp;q=omron+%22CJ1W-PD025%22&amp;oq=omron+%22CJ1W-PD025%22&amp;gs_l=psy-ab.12..0i71k1l4.0.0.0.32543.0.0.0.0.0.0.0.0..0.0....0...1..64.psy-ab..0.0.0....0.w8VlJtJZRIo
https://www.google.com.pk/search?q=omron+%22CJ1W-PD025%22&amp;num=40&amp;newwindow=1&amp;rlz=1C1CHZL_enPK765PK765&amp;source=lnms&amp;tbm=isch&amp;sa=X&amp;ved=0ahUKEwiE66ffwpPXAhUKrI8KHQ8fAYUQ_AUICigB&amp;biw=1920&amp;bih=900
https://www.google.com.pk/search?num=40&amp;newwindow=1&amp;rlz=1C1CHZL_enPK765PK765&amp;biw=1920&amp;bih=900&amp;ei=05P0WcboAsnkvATHvbKQBQ&amp;q=omron+%22CJ1W-IDP01%22&amp;oq=omron+%22CJ1W-IDP01%22&amp;gs_l=psy-ab.12..0i30k1.7171.7171.0.12969.1.1.0.0.0.0.321.321.3-1.1.0....0...1.1.64.psy-ab..0.1.320....0.kj9kSNeW378
https://www.google.com.pk/search?q=omron+%22CJ1W-IDP01%22&amp;num=40&amp;newwindow=1&amp;rlz=1C1CHZL_enPK765PK765&amp;source=lnms&amp;tbm=isch&amp;sa=X&amp;ved=0ahUKEwjlgMurw5PXAhUJS48KHXvZD3cQ_AUICigB&amp;biw=1920&amp;bih=900
https://www.google.com.pk/search?num=40&amp;newwindow=1&amp;rlz=1C1CHZL_enPK765PK765&amp;biw=1920&amp;bih=900&amp;ei=hpT0WaetMMv7vAS63LfIBw&amp;q=omron+%22CS1W-NC113%22&amp;oq=omron+%22CS1W-NC113%22&amp;gs_l=psy-ab.12...0.0.0.12163.0.0.0.0.0.0.0.0..0.0....0...1..64.psy-ab..0.0.0....0.nmdQksZy1_A
https://www.google.com.pk/search?q=omron+%22CS1W-NC113%22&amp;num=40&amp;newwindow=1&amp;rlz=1C1CHZL_enPK765PK765&amp;source=lnms&amp;tbm=isch&amp;sa=X&amp;ved=0ahUKEwiKwvuAxJPXAhUKPI8KHb3sCDwQ_AUICigB&amp;biw=1920&amp;bih=900
https://www.google.com.pk/search?q=omron+%22CJ1W-OD261%22&amp;newwindow=1&amp;rlz=1C1CHZL_enPK765PK765&amp;source=lnms&amp;sa=X&amp;ved=0ahUKEwi945DOxJPXAhUCTI8KHeexDtMQ_AUICSgA&amp;biw=1920&amp;bih=900&amp;dpr=1
https://www.google.com.pk/search?q=omron+%22CJ1W-OD261%22&amp;num=40&amp;newwindow=1&amp;rlz=1C1CHZL_enPK765PK765&amp;source=lnms&amp;tbm=isch&amp;sa=X&amp;ved=0ahUKEwiYoPzOxJPXAhUGqY8KHduUAOAQ_AUICigB&amp;biw=1920&amp;bih=900
https://www.google.com.pk/search?num=40&amp;newwindow=1&amp;rlz=1C1CHZL_enPK765PK765&amp;biw=1920&amp;bih=900&amp;ei=a5X0WauMFImCvQTS_IyoCQ&amp;q=omron+%22CJ1W-ID261%22&amp;oq=omron+%22CJ1W-ID261%22&amp;gs_l=psy-ab.12...0.0.1.13.0.0.0.0.0.0.0.0..0.0....0...1..64.psy-ab..0.0.0....0.tW2zk_la5ps
https://www.google.com.pk/search?newwindow=1&amp;rlz=1C1CHZL_enPK765PK765&amp;biw=1920&amp;bih=900&amp;tbm=isch&amp;sa=1&amp;ei=CZb0WZ2oNIqBvwTTvI6ABA&amp;q=omron+%22CJ1W-ID261%22&amp;oq=omron+%22CJ1W-ID261%22&amp;gs_l=psy-ab.12...0.0.0.38655.0.0.0.0.0.0.0.0..0.0....0...1..64.psy-ab..0.0.0....0.1tnlzbAwbGo
https://www.google.com.pk/search?num=40&amp;newwindow=1&amp;rlz=1C1CHZL_enPK765PK765&amp;biw=1920&amp;bih=900&amp;ei=0Zb0WZrjCIjxvASZta3IDw&amp;q=omron+%22CJ1W-OD231%22&amp;oq=omron+%22CJ1W-OD231%22&amp;gs_l=psy-ab.12..0i30k1j0i8i30k1.37957.37957.0.42595.1.1.0.0.0.0.311.311.3-1.1.0....0...1.2.64.psy-ab..0.1.310....0.0I6bfRUU8Hs
https://www.google.com.pk/search?q=omron+%22CJ1W-OD231%22&amp;num=40&amp;newwindow=1&amp;rlz=1C1CHZL_enPK765PK765&amp;source=lnms&amp;tbm=isch&amp;sa=X&amp;ved=0ahUKEwiQ8IKnxpPXAhVMK48KHTqNC3AQ_AUICigB&amp;biw=1920&amp;bih=900
https://www.google.com.pk/search?num=40&amp;newwindow=1&amp;rlz=1C1CHZL_enPK765PK765&amp;biw=1920&amp;bih=900&amp;ei=H5n0WaO5OMLTvgSanaTQBA&amp;q=omron+%22CJ1W-TC001%22&amp;oq=omron+%22CJ1W-TC001%22&amp;gs_l=psy-ab.12..0i30k1l2.6018.6018.0.8808.1.1.0.0.0.0.294.294.2-1.1.0....0...1.1.64.psy-ab..0.1.294....0.ngm33_HOnzc
https://www.google.com.pk/search?q=omron+%22CJ1W-TC001%22&amp;num=40&amp;newwindow=1&amp;rlz=1C1CHZL_enPK765PK765&amp;source=lnms&amp;tbm=isch&amp;sa=X&amp;ved=0ahUKEwjuntiwyJPXAhUHQY8KHZMqB58Q_AUICigB&amp;biw=1920&amp;bih=900
https://www.google.com.pk/search?num=40&amp;newwindow=1&amp;rlz=1C1CHZL_enPK765PK765&amp;biw=1920&amp;bih=900&amp;ei=rJn0WbmFHYiKvQTEzrnoBA&amp;q=omron+%22CJ1W-ID211%22&amp;oq=omron+%22CJ1W-ID211%22&amp;gs_l=psy-ab.12...0.0.1.14.0.0.0.0.0.0.0.0..0.0....0...1..64.psy-ab..0.0.0....0.jBrn8YFgwNM
https://www.google.com.pk/search?q=omron+%22CJ1W-ID211%22&amp;num=40&amp;newwindow=1&amp;rlz=1C1CHZL_enPK765PK765&amp;source=lnms&amp;tbm=isch&amp;sa=X&amp;ved=0ahUKEwjbwYOiyZPXAhVJK48KHQgHBOAQ_AUICigB&amp;biw=1920&amp;bih=900
</t>
  </si>
  <si>
    <r>
      <rPr>
        <sz val="14"/>
        <rFont val="Trebuchet MS"/>
      </rPr>
      <t>1.</t>
    </r>
    <r>
      <rPr>
        <b/>
        <sz val="14"/>
        <rFont val="Trebuchet MS"/>
      </rPr>
      <t xml:space="preserve"> BRKR,CIRCUIT:240/415VAC,1P,16</t>
    </r>
    <r>
      <rPr>
        <sz val="14"/>
        <rFont val="Trebuchet MS"/>
      </rPr>
      <t xml:space="preserve">
    A,MCB
    BREAKER,CIRCUIT:
    VOLTAGE: 240/415VAC
    POLE: 1
    AMPERAGE: 16A
    TYPE: MCB
    TEXT:AMPERAGE : 16A
    SETTING
    B16, TYPE B, FREQUENCY 50 / 60
    CS
    MODEL: MULTI 9 C60N
    MFG
    MERLIN GERIN:MULTI 9 C60N
2. </t>
    </r>
    <r>
      <rPr>
        <b/>
        <sz val="14"/>
        <rFont val="Trebuchet MS"/>
      </rPr>
      <t xml:space="preserve">BRKR,CIRCUIT:110/220VAC,2P,20A
</t>
    </r>
    <r>
      <rPr>
        <sz val="14"/>
        <rFont val="Trebuchet MS"/>
      </rPr>
      <t xml:space="preserve">    BREAKER,CIRCUIT:
    VOLTAGE: 110/220VAC
    POLE: 2
    AMPERAGE: 20A
    INTERRUPT CAPACITY: 40A
    @ 1.5K
    TYPE: MCCB
    TEXT:AMPERAGE : 20A
    SETTING
    MFG
    LG KOREA:BS 31 A
3. </t>
    </r>
    <r>
      <rPr>
        <b/>
        <sz val="14"/>
        <rFont val="Trebuchet MS"/>
      </rPr>
      <t xml:space="preserve">BRKR,CIRCUIT:440V,4P,63A,300
</t>
    </r>
    <r>
      <rPr>
        <sz val="14"/>
        <rFont val="Trebuchet MS"/>
      </rPr>
      <t xml:space="preserve">    MA,10KAAIC
    BREAKER,CIRCUIT:
    VOLTAGE: 440V
    POLE: 4
   AMPERAGE: 63A, 300MA
   INTERRUPT CAPACITY: 10KA
   TYPE: ELCB
   CONNECTION: SCREW
   TEXT:AMPERAGE : 63A
   SETTING, 300MA SENSITIVITY
   MFG
   MERLIN GERIN UK:RMG633004
4. </t>
    </r>
    <r>
      <rPr>
        <b/>
        <sz val="14"/>
        <rFont val="Trebuchet MS"/>
      </rPr>
      <t>PLG,ELEC:3P,0.5-4MM</t>
    </r>
    <r>
      <rPr>
        <sz val="14"/>
        <rFont val="Trebuchet MS"/>
      </rPr>
      <t xml:space="preserve">
    WIRE,5A,250V
    PLUG,ELECTRICAL:
    POLE: 3
    WIRE: 0.5-4MM
    AMPERAGE: 5
    VOLTAGE: 250V
    TYPE: UNBREAKABLE
    COLOR: WHITE
    TEXT:3-PIN, MADE IN CHINA
    MFG
    TRIANGLE:3A 3PIN
    HERO:3A 3PIN
5. </t>
    </r>
    <r>
      <rPr>
        <b/>
        <sz val="14"/>
        <rFont val="Trebuchet MS"/>
      </rPr>
      <t xml:space="preserve">LAMP:ENERGY
</t>
    </r>
    <r>
      <rPr>
        <sz val="14"/>
        <rFont val="Trebuchet MS"/>
      </rPr>
      <t xml:space="preserve">    SAVER,24W,220-240VAC,T2
    BULB
    LAMP:
    TYPE: ENERGY SAVER
    WATTAGE: 24
    VOLTAGE: 220-240VAC
    BULB: T2
    BASE: E27 EDISON SCREW
    COLOR: WARM WHITE
    TEXT:50-60 HZ
    TYPE TORNADO
    MFG
    PHILIPS:TORNADO 24W
    LAMP VAPOR SODIUM
6. </t>
    </r>
    <r>
      <rPr>
        <b/>
        <sz val="14"/>
        <rFont val="Trebuchet MS"/>
      </rPr>
      <t>LAMP,HID:250W,SODIUM</t>
    </r>
    <r>
      <rPr>
        <sz val="14"/>
        <rFont val="Trebuchet MS"/>
      </rPr>
      <t xml:space="preserve">
    VAPOR
    LAMP,HID:
    WATTAGE: 250
    TYPE: SODIUM VAPOR
    TEXT:TUBE 250
    FOR TANGO LIGHT
    MFG
    PHILIPS BELGIUM:HPIT-250 W-5B
    MISCELLANEUS BATTERIES
7. </t>
    </r>
    <r>
      <rPr>
        <b/>
        <sz val="14"/>
        <rFont val="Trebuchet MS"/>
      </rPr>
      <t>BATTRY,STOR:LEAD</t>
    </r>
    <r>
      <rPr>
        <sz val="14"/>
        <rFont val="Trebuchet MS"/>
      </rPr>
      <t xml:space="preserve">
    ACID,6VDC,4.5A HR
    BATTERY,STORAGE:
    TYPE: LEAD ACID
    VOLTAGE: 6
    AMP HOURS: 4.5
    TEXT:MISCELLANEUS
    BATTERIES
    SEALED RECHARGEABLE FOR
    EMERGENCY LIGHT, WITH EXIT
    SIGN AND WITH OUT SIGN,
    DIAMENTION ; 70MM LONG , 47
    MM WIDE, 105.5 HIGHT (OVER
    TERMINAL)
    MFG
    YUASA JAPAN OR UK:NP4.5.6B
    NYLON CABLE TIES WEATHER
    RESISTANT MFG-3M
    ELECTRICAL PRODUCTS DIVISION USA
8. </t>
    </r>
    <r>
      <rPr>
        <b/>
        <sz val="14"/>
        <rFont val="Trebuchet MS"/>
      </rPr>
      <t xml:space="preserve">TIE,CBL:12" LG,NYLON,BLACK
</t>
    </r>
    <r>
      <rPr>
        <sz val="14"/>
        <rFont val="Trebuchet MS"/>
      </rPr>
      <t xml:space="preserve">    TIE,CABLE:
    LENGTH: 12"
    MATERIAL: NYLON
    COLOR: BLACK
    TYPE: WEATHER RESISTANT
    TEXT:PACKED OF 100 EA
    MFG
    3M:CV-280
9. </t>
    </r>
    <r>
      <rPr>
        <b/>
        <sz val="14"/>
        <rFont val="Trebuchet MS"/>
      </rPr>
      <t>CONN,WIRE</t>
    </r>
    <r>
      <rPr>
        <sz val="14"/>
        <rFont val="Trebuchet MS"/>
      </rPr>
      <t xml:space="preserve">
    NUT:TAPELESS,RED,18 AWG
    MIN
    CONNECTOR,WIRE NUT:
    TYPE: TAPELESS
    COLOR: RED
    MINIMUM CONDUCTOR: 18
    AWG
    MAXIMUM CONDUCTOR: 10
    AWG
    TEXT:SOLDERLESS, TAPELESS
    COMPOSITION TYPE
    MFG
    IDEAL INDUSTRIES INC:76-B
    RED
    IDEAL INDUSTRIES INC:30-076</t>
    </r>
  </si>
  <si>
    <t>Engro fertilizer
Safoora Khurram &lt;khurram@engro.com&gt;
Requisition # 3700016998
Anwar</t>
  </si>
  <si>
    <t>CN465CQ4Q1</t>
  </si>
  <si>
    <t>31/10/2017 (Saad): Database Ready need to send mails to suppliers.</t>
  </si>
  <si>
    <t xml:space="preserve">PR : 50018548
TUNGSTEN CARBIDE TIPPED METAL BORER SET
MODEL # 913U1 FORCE
</t>
  </si>
  <si>
    <t>CNBHLF1SCI</t>
  </si>
  <si>
    <t>https://www.google.com.pk/search?q=913U1+FORCE&amp;newwindow=1&amp;rlz=1C1CHZL_enPK765PK765&amp;source=lnms&amp;sa=X&amp;ved=0ahUKEwivg8PXoZjXAhXHvo8KHbtZAE8Q_AUICSgA&amp;biw=929&amp;bih=902&amp;dpr=1
https://www.google.com.pk/search?q=913U1+FORCE&amp;num=40&amp;newwindow=1&amp;rlz=1C1CHZL_enPK765PK765&amp;source=lnms&amp;tbm=isch&amp;sa=X&amp;ved=0ahUKEwjm9cOGopjXAhVEPI8KHSWuBW0Q_AUICygC&amp;biw=1920&amp;bih=949</t>
  </si>
  <si>
    <t xml:space="preserve">PR: 50018434
DECK GLASS
Qty: 10 PCS
Part No.RE-72074
Make: ATAGO-JAPAN
</t>
  </si>
  <si>
    <t>(Arsalan) : No rate came .Atago company asking for end user destination</t>
  </si>
  <si>
    <t>CNUEFEQXIQ</t>
  </si>
  <si>
    <t>https://www.google.com.pk/search?q=%22ATAGO%22+%22RE-6712%22&amp;newwindow=1&amp;rlz=1C1CHZL_enPK765PK765&amp;source=lnms&amp;sa=X&amp;ved=0ahUKEwiGmaTF3Z3XAhUIIsAKHa15A8IQ_AUICSgA&amp;biw=1920&amp;bih=900&amp;dpr=1
https://www.google.com.pk/search?q=%22ATAGO%22+%22RE-6712%22&amp;newwindow=1&amp;rlz=1C1CHZL_enPK765PK765&amp;source=lnms&amp;tbm=isch&amp;sa=X&amp;ved=0ahUKEwj-v9Xb3Z3XAhWXHsAKHU1YBwgQ_AUICigB&amp;biw=1920&amp;bih=900</t>
  </si>
  <si>
    <r>
      <rPr>
        <b/>
        <sz val="16"/>
        <color rgb="FF000000"/>
        <rFont val="&quot;trebuchet ms&quot;"/>
      </rPr>
      <t xml:space="preserve">Enquiry letter is ready 
Data base is ready by Kaif
</t>
    </r>
    <r>
      <rPr>
        <b/>
        <sz val="16"/>
        <color rgb="FFFF0000"/>
        <rFont val="&quot;trebuchet ms&quot;"/>
      </rPr>
      <t xml:space="preserve">03/11/17 (Saad): Rate Sheet Send
</t>
    </r>
    <r>
      <rPr>
        <b/>
        <sz val="16"/>
        <color rgb="FF000000"/>
        <rFont val="&quot;trebuchet ms&quot;"/>
      </rPr>
      <t>03/11/17 (Yasir): Quotations  Has been Sent Need Follow up</t>
    </r>
  </si>
  <si>
    <r>
      <rPr>
        <b/>
        <sz val="18"/>
        <color rgb="FFFF0000"/>
        <rFont val="Trebuchet MS"/>
      </rPr>
      <t>V Urgent</t>
    </r>
    <r>
      <rPr>
        <sz val="14"/>
        <rFont val="Trebuchet MS"/>
      </rPr>
      <t xml:space="preserve">
</t>
    </r>
    <r>
      <rPr>
        <sz val="14"/>
        <color rgb="FF38761D"/>
        <rFont val="Trebuchet MS"/>
      </rPr>
      <t>VFD Delta (E Series)</t>
    </r>
    <r>
      <rPr>
        <sz val="14"/>
        <rFont val="Trebuchet MS"/>
      </rPr>
      <t xml:space="preserve">
1.5 KV
220 input
3 phase Output
0-200 frequency
Qty: 2</t>
    </r>
  </si>
  <si>
    <t>Sami Pharma
Imran Nazir
Qamar SB</t>
  </si>
  <si>
    <t>CP88PY3RPL</t>
  </si>
  <si>
    <r>
      <rPr>
        <b/>
        <sz val="18"/>
        <color rgb="FFFF0000"/>
        <rFont val="Trebuchet MS"/>
      </rPr>
      <t xml:space="preserve">V Urgent
</t>
    </r>
    <r>
      <rPr>
        <sz val="14"/>
        <rFont val="Trebuchet MS"/>
      </rPr>
      <t>Temp: Sensor PT100 
-16 to +300 °C
4 wire
Wire 5 Meter ± 0.1
Qty: 5</t>
    </r>
  </si>
  <si>
    <t>Sami Pharma
Imran Nazir
Qamar SB</t>
  </si>
  <si>
    <t>CPFUUS1QA1</t>
  </si>
  <si>
    <t>•        RECEPTACLE:
        TYPE: WELDING
      MATERIAL: POLYCARBONATE
      32A SINGLE PHASE 
      MFG
      SHNEIDER ELECTRIC:CLIPSAL, 5 PIN
      Qty 25
•        RECEPTACLE:
        MATERIAL: POLYCARBONATE
        63A THREE PHASE
        TEXT:LIGHTING
        MFG
        SCHNEIDER ELECTRIC:CLIPSAL 3 PIN
        Qty 15</t>
  </si>
  <si>
    <t>IP66 5 PIN INDUSTRIAL OUTLETS AND SOCKETS  32A Single Phase 25-50
IP66 5 PIN INDUSTRIAL OUTLETS AND SOCKETS  32A Three Phase 25-30
IP66 5 PIN INDUSTRIAL OUTLETS AND SOCKETS  63A Single Phase 25-50
IP66 5 PIN INDUSTRIAL OUTLETS AND SOCKETS  63A Three Phase 25-50</t>
  </si>
  <si>
    <t>CPZ3TKFEKW</t>
  </si>
  <si>
    <t>S.S Mesh Sheet in 316 Grade for 
Roller Compactor Machine Model: YC-RC-70.
Mesh Hole Size: 1.5 mm, Quantity:4
Mesh Hole Size: 2 mm, Quantity:4
Sheet Size: 270mm L X 132mm W        
Sheet Thickness: 316 SWG
** Pictures are Attached in mail **</t>
  </si>
  <si>
    <t>Ferozsons Labs. Ltd 
P.O Ferozsons Amangarh,
Nowshera KPK – Pakistan
Muhammad Yasir
yasir@ferozsons-labs.com
 Phone: (92) 923 611545 
Cell: (92) 345 8553396 
Fax: : (92) 923 611302 anwar</t>
  </si>
  <si>
    <t>CSIWLRQ2XI</t>
  </si>
  <si>
    <t>04/11/2017 (Saad): Database Ready need to send mails to suppliers.
09/11/2017 (Yasir): Enquiry Sent
15/11/17 (Yasir): Quotations  Has been Sent Need Follow up</t>
  </si>
  <si>
    <r>
      <rPr>
        <b/>
        <sz val="14"/>
        <rFont val="Trebuchet MS"/>
      </rPr>
      <t xml:space="preserve">Oil lubricated vacuum pump </t>
    </r>
    <r>
      <rPr>
        <sz val="14"/>
        <rFont val="Trebuchet MS"/>
      </rPr>
      <t xml:space="preserve">
Power 2.2 KW
Revolution 1420 rpm
Vacuum 80 m3/h
Pressure 800 mbar/ 0.8 bar</t>
    </r>
  </si>
  <si>
    <r>
      <rPr>
        <sz val="14"/>
        <rFont val="Trebuchet MS"/>
      </rPr>
      <t xml:space="preserve">Thal Limited (HUB)
Mohammad Raza
m.raza@hoh.net
Anwar
</t>
    </r>
    <r>
      <rPr>
        <b/>
        <sz val="14"/>
        <color rgb="FFFF0000"/>
        <rFont val="Trebuchet MS"/>
      </rPr>
      <t xml:space="preserve">589-2U-MSA-R7 is the old code of this enquiry </t>
    </r>
  </si>
  <si>
    <t>CTX4SCYNUN</t>
  </si>
  <si>
    <t>04/11/2017 (Saad): Database Ready need to send mails to suppliers.
email sent to customer sami for more information
13/01/2018 (Yasir): Quotation SENT</t>
  </si>
  <si>
    <t xml:space="preserve">Name: Ball screw
Make: Kuroda Japan
Model: GG10-4A
Made in Japan
Qty: 12 pc’s
</t>
  </si>
  <si>
    <t>Zohaib Moin
Executive Engg. &amp; EHS Coordinator
Zohaib.Moin@obs.com.pk
OBS Pakistan
C-14, Manghopir Road,
S.I.T.E.
Karachi-75700, Pakistan
Anwar</t>
  </si>
  <si>
    <t>Customer has not given complete part number</t>
  </si>
  <si>
    <t>CWLX17HSHY</t>
  </si>
  <si>
    <t>Mails Send ..
4/11/17 (Arsalan) Rate Sheet send to yasir.
06/11/17 (Yasir): Quotations  Has been Sent Need Follow up</t>
  </si>
  <si>
    <t xml:space="preserve">(1) - Motor  (PR 70013988)
     1LE1001-1DB43-4AA4-Z(H22),15KW
     TARGET PRICE 145000/=
(2) - Motor  (PR 70013989)
     1LE1501-1EB43-4AA4-Z(H22),22KW
     TARGET PRICE 197000/=
(3) - Motor  (PR 70013990)
       1LE1501-2AB53-4AA4-Z(H22),30KW
       TARGET PRICE 250000/=
(4) - Motor (PR 70013991)
       1LE1001-1EB23-4AA4-Z(H22),18.5KW
       TARGET PRICE 161000/=
(5) - Motor (PR 70013992) 
        1LE1001-1CB23-4AA4-Z(H22),7.5KW 
        TARGET PRICE 85500/=
 </t>
  </si>
  <si>
    <t xml:space="preserve">English Biscuit Manufacturers (PVT) LTD
Plot 1-4, Sector 23, Korangi Industrial Area
Karachi, Pakistan
Armughan Saeed - Technical Store Executive
P: 021-111-326-326 W: www.ebm.com.pk
armughan.saeed@ebm.com.pk
Anwar Enquiry
</t>
  </si>
  <si>
    <t>CWQEY72WYB</t>
  </si>
  <si>
    <t>06/11/2017 (Saad): Database Ready need to send mails to suppliers.
email sent to customer sami for more information</t>
  </si>
  <si>
    <r>
      <rPr>
        <b/>
        <sz val="14"/>
        <rFont val="Trebuchet MS"/>
      </rPr>
      <t xml:space="preserve">** URGENT/IMPORTANT **
</t>
    </r>
    <r>
      <rPr>
        <sz val="14"/>
        <rFont val="Trebuchet MS"/>
      </rPr>
      <t xml:space="preserve">BECOATER i2p Converter 
having ranges Supply air
Input: 0-100psi @ 4-20ma
Output: 0-15 psi
</t>
    </r>
  </si>
  <si>
    <t>SAMI Pharmaceuticals (Pvt.) Limited 
M. Qeyamuddin Purchase Manager 
Karachi – Pakistan      
TEL.: +92 21 32578081-83 | Fax +92 21 32563934
 E-MAIL: samipharma@samikhi.com; 
procurement@samikhi.com 
WWW.samipharmapk.com Qamar</t>
  </si>
  <si>
    <t>CYL3LREH1W</t>
  </si>
  <si>
    <t>**The Project Has Been Closed By Boss **</t>
  </si>
  <si>
    <t xml:space="preserve">OTSUKA PAKISTAN LTD
30-B, Sindhi Muslim Co-operative Housing Society
Karachi
skhan@otsuka.pk
021-3452-8651-4, 34313081
021-3454-9857
Anwar
Sheraz Ahmed Khan,
</t>
  </si>
  <si>
    <t>DX5MB6GS96</t>
  </si>
  <si>
    <t xml:space="preserve">06/11/2017 (Saad): Database Ready need to send mails to suppliers.
</t>
  </si>
  <si>
    <t>1. Plastic Scoop 1000ML Food Grade 06 Nos
2. Plastic Jug 2000ML Food Grade 03 Nos
MADE IN WEST GERMANY (Written in Picure)</t>
  </si>
  <si>
    <t>Afzal Ghani, - Asst.Procurement Officer,
P.O Ferozsons, Amangarh, Nowshera, K.P.K
pro.nowshera@ferozsons-labs.com
0923-611545
0312-9486757
Qamar</t>
  </si>
  <si>
    <t>DX927JCW9I</t>
  </si>
  <si>
    <t>https://www.google.com.pk/search?q=Plastic+Scoop+1000ML+Food+Grade+Plastic+Jug+2000ML+Food+Grade&amp;newwindow=1&amp;rlz=1C1CHZL_enPK765PK765&amp;ei=-mz9WavkBsLSvwTI-qDgAg&amp;start=0&amp;sa=N&amp;biw=1920&amp;bih=949
https://www.google.com.pk/search?q=Plastic+Scoop+1000ML+Food+Grade+Plastic+Jug+2000ML+Food+Grade&amp;newwindow=1&amp;sa=N&amp;rlz=1C1CHZL_enPK765PK765&amp;tbm=isch&amp;tbo=u&amp;source=univ&amp;ved=0ahUKEwiovfvCs6TXAhULvo8KHe37C04QsAQIJA&amp;biw=1920&amp;bih=949</t>
  </si>
  <si>
    <t xml:space="preserve">06/11/2017 (Kaif): Database Ready need to send mails to suppliers.
</t>
  </si>
  <si>
    <t>PARTS NJP-800 CAPSULE FILLER
mAKE: fEIYUN</t>
  </si>
  <si>
    <t>RAY PHARMA (PRIVATE) LIMITED
Ray Pharma S-58, S.I.T.E, Hawks Bay Road, Karachi, Pakistan
Tel: +92.21. 3405.0441- 2 Ext.312
Cell: +92 .321.2425.902, +92.300.8245.888
AAMIR MEHMOOD - Sr. Manager Engineering
aamir.mehmood@raypharma.com.pk</t>
  </si>
  <si>
    <t>D12PHX8ECM</t>
  </si>
  <si>
    <t xml:space="preserve">04/11/2017 (Saad): Database Ready need to send mails to suppliers.
09/11/17 (Yasir): Quotations  Has been Sent Need Follow up
</t>
  </si>
  <si>
    <t>Compressed Air Vacuum Pump 
PIAB Code: M50B5ADNA 50 PSI 
P(Opt): 0.34MPA, G2</t>
  </si>
  <si>
    <t>Navid Nawaz - Procurement Officer
BF Biosciences Limited (A Subsdiary of Ferozsons Laboratories Ltd.)
5-km Raiwind Road Opposite Ijtima Chowk, Sunder Road,
Raiwind, Lahore
PABX: 042-3602700, Ext: 140
Cell: 0308-4442549</t>
  </si>
  <si>
    <t>D6C3NYZFA5</t>
  </si>
  <si>
    <t>Give them data sheet from Internet so that they can select catalogue number.
07/11/2017 (Yasir): Catalog has been sent to client.</t>
  </si>
  <si>
    <t>Sartorius membrane filter holder</t>
  </si>
  <si>
    <t>Medisure Laboratories Pak Ltd 
C 145 K.D.A. Scheme No 1 Off Karsaz Road
Karachi
rkaiser@medisure.com.pk
021-111-786-007
Raheel Kaiser</t>
  </si>
  <si>
    <t>10/11/2017 (Saad):Working...</t>
  </si>
  <si>
    <t>Enquiry with hold and waiting customer response</t>
  </si>
  <si>
    <t>D72WXJASRF</t>
  </si>
  <si>
    <t>enquiry sent via sms to local suppliers</t>
  </si>
  <si>
    <t>HP 24 inch ES Monitor -  T3M78AA  -  Qty 01</t>
  </si>
  <si>
    <t xml:space="preserve">MUHAMMAD BAQAR ALI
ENGRO FERTILIZERS LIMITED
CELL: 0300 8690335
Ph. 111-211-211
Ext. 7078
mbali@engro.com
Anwar </t>
  </si>
  <si>
    <t>No work required</t>
  </si>
  <si>
    <t>D7PF8TCX4D</t>
  </si>
  <si>
    <t xml:space="preserve">06/11/2017 (Kaif): Database Ready need to send mails to suppliers.
05/12/17 (Yasir): Quotations  Has been Sent Need Follow up
</t>
  </si>
  <si>
    <t>2D Barcode Printing Machine to print Barcodes on our unit cartons</t>
  </si>
  <si>
    <t>Mohiuddin Khan
Manager Purchase
FAAS Pharmaceuticals (Pvt) Ltd
SITE, Karachi
Cell  # 03343227715
            03002424795
MMohiuddinKhan@hotmail.com</t>
  </si>
  <si>
    <t>Online Inkjet Barcode and QR Code Printing machine (Cartridge Ink) Four Line with Memory storage for Multiple Prooduct of Pharma Industry using GTIN, EAN and DATAMATRIX</t>
  </si>
  <si>
    <t>D8XRGHCRXK</t>
  </si>
  <si>
    <t xml:space="preserve">https://www.google.com.pk/search?newwindow=1&amp;ei=mskSWs7BOMnRvgTYtISwCQ&amp;q=QR+CODE+PRINTING+MACHINE+NAME&amp;oq=QR+CODE+PRINTING+MACHINE+NAME&amp;gs_l=psy-ab.3..33i22i29i30k1.4109076.4502297.0.4505479.19.18.1.0.0.0.377.2513.0j5j4j2.12.0....0...1.1.64.psy-ab..10.8.1572.6..35i39k1j33i21k1j33i160k1j0i22i30k1.162.b2dFaks2fRQ
https://www.google.com.pk/search?q=QR+CODE+PRINTING+MACHINE+NAME&amp;newwindow=1&amp;source=lnms&amp;tbm=isch&amp;sa=X&amp;ved=0ahUKEwjkqYDLo83XAhXIvo8KHUA9DkoQ_AUICigB&amp;biw=2133&amp;bih=1000
https://www.google.com.pk/search?newwindow=1&amp;biw=2133&amp;bih=1000&amp;ei=swoTWsuNMIvXvATwv4DoDA&amp;q=barcode+online+printing+machines&amp;oq=BarCODE+online+PRINTING+MACHINE&amp;gs_l=psy-ab.3.0.33i160k1.4973.23858.0.33220.18.18.0.0.0.0.176.2414.0j18.18.0....0...1.1.64.psy-ab..0.6.846...35i39k1j33i21k1.0.i_CgJyxF5Bs
https://www.google.com.pk/search?q=barcode+online+printing+machines&amp;newwindow=1&amp;source=lnms&amp;tbm=isch&amp;sa=X&amp;ved=0ahUKEwiY89CA0c3XAhUIsI8KHX1GA_UQ_AUICigB&amp;biw=2133&amp;bih=1000
</t>
  </si>
  <si>
    <t>Pallet with specifications</t>
  </si>
  <si>
    <t>Engro Polymer &amp; chemicals
16th Floor, The Harbor Front Building, HC-3, Marine Drive , Block-4, Clifton, Karachi-75600, Pakistan
Farhan Shafi - Senior Assistant Purchasing Officer
UAN: +92 (21) 111 411 411 Ext: 354 
fshafi@engro.com
User Name: Ejaz Khiro Plant
sales person anwer</t>
  </si>
  <si>
    <t>NEED FOR SPECIFICATION !!!</t>
  </si>
  <si>
    <t xml:space="preserve">1. Plastic Pallets
Plastic Pallet. (4way) (Food Grade)
Model: 
Size: 1150 x 1150 x 150 mm
Copolymer:  Polypropylene Virgin
Design: Perforated
Configuration: 4-way Fork Entry
Weight: 11.00 Kgs + 0.5%
Color: Standard Blue
Corp. Color &amp; Logo: Minimum 500 Pcs
Static Load: 2 M. Ton
Dynamic Load: 1.0 M. Ton 
Rack Load: Not Suitable
Temperature Resistance: -30°-80°C
Date-o-Graph as Standard
Steel reinforcement: Optional at Extra Cost
Unbreakable 
2. Plastic Pallet. (2way) (Food Grade)
Model: 
Size: 1200 x 1000 x 150 mm
Copolymer:  Polypropylene Virgin
Design: Top Deck Plain
Configuration: 2-way Fork Entry
Weight: 17.50 Kgs + 0.5%
Color: Standard Blue
Corp. Color &amp; Logo: Minimum 500 Pcs
Static Load: 6 M. Ton
Dynamic Load: 1.5 M. Ton 
Rack Load: 1 M. Ton (without steel reinforcement)
Temperature Resistance: -30°-80°C
Date-o-Graph as Standard
Steel reinforcement: Optional at Extra Cost
Unbreakable
3. Plastic Pallet. (4way) (Food Grade)
Model: 
Size: 1200 x 1000 x 150 mm
Copolymer:  Polypropylene Virgin
Design: Top Deck Plain
Configuration: 4-way Fork Entry
Weight: 15.00 Kgs + 0.5%
Color: Standard Blue
Corp. Color &amp; Logo: Minimum 500 Pcs
Static Load: 5.5 M. Ton
Dynamic Load: 1 M. Ton 
Rack Load: 500 Kgs (without steel reinforcement)
Temperature Resistance: -30°-80°C
Date-o-Graph as Standard
Steel reinforcement: Optional at Extra Cost
Unbreakable 
4. Plastic Pallet. (4way) (Food Grade)
Model: 
Size: 1500 x 900 x 150 mm
Copolymer:  Polypropylene Virgin
Design: Perforated
Configuration: 4-way Fork Entry
Weight: 27.5 Kgs + 0.5%
Color: Standard Blue
Corp. Color &amp; Logo: Minimum 500 Pcs
Static Load: 6.0 M. Ton
Dynamic Load: 1.5 M. Ton 
Rack Load: 1.0 M. Ton
Temperature Resistance: -30°-80°C
Date-o-Graph as Standard
Steel reinforcement: at Extra Cost
Unbreakable
5. Plastic Pallet 4Way 
Model: 
Size: 1400 x1100 x 70 mm
Copolymer:  Polypropylene Virgin
Design: Perforated
Configuration: 4-way Fork Entry
Weight:      Kgs + 0.5%
Color: Standard Blue
Corp. Color &amp; Logo: Minimum 500 Pcs
Static Load: 6.0 M. Ton
Dynamic Load: 3 M. Ton 
Rack Load: 4.0 M. Ton
Temperature Resistance: -30°-80°C
Date-o-Graph as Standard
Steel reinforcement: at Extra Cost
Unbreakable
6. Plastic Basket (Food Grade)
Size: 540 x 365 x 285 mm
Copolymer:  Polypropylene Virgin
Design: Close 
Configuration: Stackability
Weight: 2.1 Kgs + 0.5%
Color: Standard Blue
Corp. Color &amp; Logo: Minimum 500 Pcs
Load Capacity: 20 Kgs
Temperature Resistance: -30°-80°C
7. Plastic Basket (Food Grade)
Size: 540 x 365 x 285 mm
Copolymer:  Polypropylene Virgin
Design: Perforated
Configuration: Stackability
Weight: 1.6 Kgs + 0.5%
Color: Standard Blue
Corp. Color &amp; Logo: Minimum 500 Pcs
Load Capacity: 20 Kgs
Temperature Resistance: -30°-80°C
</t>
  </si>
  <si>
    <t>D8ZK8RNR9R</t>
  </si>
  <si>
    <t>https://www.google.com.pk/search?newwindow=1&amp;rlz=1C1CHZL_enPK765PK765&amp;ei=PTcHWoLCLseLvQTI3YrYBA&amp;q=%22Plastic-Pallets%22+-used+%22china%22&amp;oq=%22Plastic-Pallets%22+-used+%22china%22&amp;gs_l=psy-ab.12...26452.40152.0.48365.8.8.0.0.0.0.589.2785.5-5.5.0....0...1.1.64.psy-ab..3.0.0....0.WyZ7KzxIVuw
https://www.google.com.pk/search?q=%22Plastic-Pallets%22+-used+%22china%22&amp;newwindow=1&amp;rlz=1C1CHZL_enPK765PK765&amp;source=lnms&amp;tbm=isch&amp;sa=X&amp;ved=0ahUKEwio3_fsibfXAhXCNI8KHZ14BHEQ_AUICigB&amp;biw=2133&amp;bih=1000</t>
  </si>
  <si>
    <t xml:space="preserve">08/11/2017 (Saad): Database Ready need to send mails to suppliers.
</t>
  </si>
  <si>
    <r>
      <rPr>
        <sz val="14"/>
        <rFont val="Trebuchet MS"/>
      </rPr>
      <t xml:space="preserve">1. Pall filter cartridge part no. AB1PFR7PVH.
2. Blower filter
    Make: MANN + HUMMEL
    MANN Filter
    D-71631 LUDWIGSBURG
    45 021 72  105 
    FilterElement
    C1112
</t>
    </r>
    <r>
      <rPr>
        <sz val="14"/>
        <color rgb="FFFF9900"/>
        <rFont val="Trebuchet MS"/>
      </rPr>
      <t>**Pictures Attached in Mail**</t>
    </r>
  </si>
  <si>
    <t xml:space="preserve">Ferozsons Laboratories Ltd
Nouman Tahir
197-A, The Mall,
Rawalpindi
nouman.tahir.fsons@gmail.com
051-556-2155-57, 556-7630, 051-558-4195
0300-855-6505
</t>
  </si>
  <si>
    <t>D9ECNXSYUE</t>
  </si>
  <si>
    <t>https://www.google.com.pk/search?newwindow=1&amp;rlz=1C1CHZL_enPK765PK765&amp;ei=9CwHWri_C5mWvQSOjLPQCw&amp;q=%22AB1PFR7PVH%22&amp;oq=%22AB1PFR7PVH%22&amp;gs_l=psy-ab.12..35i39k1.16149.17684.0.21913.2.2.0.0.0.0.601.1187.5-2.2.0....0...1.1.64.psy-ab..0.1.586....0.9cYY_e48fFw
https://www.google.com.pk/search?newwindow=1&amp;rlz=1C1CHZL_enPK765PK765&amp;tbm=isch&amp;q=%22AB1PFR7PVH%22&amp;chips=q:%22AB1PFR7PVH%22,online_chips:pall&amp;sa=X&amp;ved=0ahUKEwjrxPHmgLfXAhWDNI8KHZOzCD4Q4lYIJCgA&amp;biw=2133&amp;bih=1000&amp;dpr=0.9
https://www.google.com.pk/search?q=4011558102807&amp;rlz=1C1CHZL_enPK765PK765&amp;oq=4011558102807&amp;aqs=chrome..69i57&amp;sourceid=chrome&amp;ie=UTF-8
https://www.google.com.pk/search?q=C1112,+Mann+%26+Hummel+Filters&amp;newwindow=1&amp;rlz=1C1CHZL_enPK765PK765&amp;source=lnms&amp;sa=X&amp;ved=0ahUKEwig8LrMgbfXAhXCto8KHQHKBg0Q_AUICSgA&amp;biw=2133&amp;bih=1000&amp;dpr=0.9
https://www.google.com.pk/search?q=C1112,+Mann+%26+Hummel+Filters&amp;newwindow=1&amp;rlz=1C1CHZL_enPK765PK765&amp;source=lnms&amp;tbm=isch&amp;sa=X&amp;ved=0ahUKEwiigdXVgbfXAhXFM48KHas0AgIQ_AUICigB&amp;biw=2133&amp;bih=1000
https://www.google.com.pk/search?newwindow=1&amp;rlz=1C1CHZL_enPK765PK765&amp;biw=2133&amp;bih=1000&amp;tbm=isch&amp;sa=1&amp;ei=ujAHWv3wEJOgvQSM4ZSoBg&amp;q=%224011558102807%22&amp;oq=%224011558102807%22&amp;gs_l=psy-ab.12...12909.14940.0.17656.2.2.0.0.0.0.529.1052.5-2.2.0....0...1.1.64.psy-ab..0.0.0....0.UPBZmzQ5zqg</t>
  </si>
  <si>
    <t xml:space="preserve">1. Blister Packing Machine with Cartoner
    0-1 size capsule filling and blistering
Used Machine Required
</t>
  </si>
  <si>
    <t>Glaxo Smith Kline Pakistan Ltd
Hassan Ahmed
35 Dockyard Road West Wharf
Karachi
hassan.x.ahmed@gsk.com
111 475 725 
 021-3257-0605
Qamar</t>
  </si>
  <si>
    <t>Blister Packing Machine 0 and 1 size capsule filling and blistering with Cartoner
Used Machine Required</t>
  </si>
  <si>
    <t>DBAZ57RIR3</t>
  </si>
  <si>
    <t xml:space="preserve">Azbil SDC15 Controller and 
Any Suitable Thermocouple (TC)
single wire type 
Max. Temperature 300°C 
Single Wire Length: 5 meters
Length of TC: 146mm 
Diameter of TC: 6-8 mm 
with male thread G1/2 TC top attached with Female thread adopter
Application: Exhaust Gas Temperature Sensing of Absorption Chiller
Any suitable type TC meeting above criteria, long life and economical
</t>
  </si>
  <si>
    <t>08/11/17 (Saad):Working</t>
  </si>
  <si>
    <t>DBGXELKDJH</t>
  </si>
  <si>
    <r>
      <rPr>
        <sz val="14"/>
        <rFont val="Trebuchet MS"/>
      </rPr>
      <t xml:space="preserve">Liquid Bourne Particle Counter
</t>
    </r>
    <r>
      <rPr>
        <b/>
        <sz val="14"/>
        <rFont val="Trebuchet MS"/>
      </rPr>
      <t>** URS IN EMAIL **</t>
    </r>
  </si>
  <si>
    <t>09/11/17 (Saad):Working</t>
  </si>
  <si>
    <t>Enquiry Letter ready in my PC</t>
  </si>
  <si>
    <t>DDIRHGHZBJ</t>
  </si>
  <si>
    <t>Quotation Sent.</t>
  </si>
  <si>
    <r>
      <rPr>
        <sz val="14"/>
        <rFont val="Trebuchet MS"/>
      </rPr>
      <t xml:space="preserve">Handheld Material Analyzer
</t>
    </r>
    <r>
      <rPr>
        <b/>
        <sz val="14"/>
        <rFont val="Trebuchet MS"/>
      </rPr>
      <t>** URS IN EMAIL **</t>
    </r>
  </si>
  <si>
    <t>9/11/17 (Arsalan) Working 
check weblinks n rework</t>
  </si>
  <si>
    <t>handheld raman analyzer
Enquiry Letter ready in my PC</t>
  </si>
  <si>
    <t>DF7XRDRG7W</t>
  </si>
  <si>
    <t>https://www.google.com.pk/search?q=handheld+raman+analyzer&amp;newwindow=1&amp;rlz=1C1CHZL_enPK765PK765&amp;source=lnms&amp;tbm=isch&amp;sa=X&amp;ved=0ahUKEwjcoZ3I9bHXAhUX3o8KHSV9BOkQ_AUICigB&amp;biw=2133&amp;bih=1000#imgrc=EHyLoQM3NeusAM: https://www.google.com.pk/search?q=handheld+raman+analyzer&amp;newwindow=1&amp;rlz=1C1CHZL_enPK765PK765&amp;tbm=vid&amp;source=lnms&amp;sa=X&amp;ved=0ahUKEwiJxaDJ9bHXAhWLsI8KHXHaCokQ_AUICygC&amp;biw=2133&amp;bih=1000&amp;dpr=0.9 https://www.google.com.pk/search?q=%22*%40bwtek.com%22+email&amp;rlz=1C1CHZL_enPK765PK765&amp;oq=%22*%40bwtek.com%22+email&amp;aqs=chrome..69i57.29559j0j7&amp;sourceid=chrome&amp;ie=UTF-8 https://www.google.com.pk/search?newwindow=1&amp;rlz=1C1CHZL_enPK765PK765&amp;biw=2133&amp;bih=1000&amp;ei=8WcEWrPaLJDGvwTevanYCQ&amp;q=handheld+raman+spectrum+analyzer+%22912nm%22&amp;oq=handheld+raman+spectrum+analyzer+%22912nm%22&amp;gs_l=psy-ab.12...377092.379315.0.383884.6.6.0.0.0.0.156.815.0j6.6.0....0...1.1.64.psy-ab..0.0.0....0.pYuHFzhPWhw https://www.google.com.pk/search?newwindow=1&amp;rlz=1C1CHZL_enPK765PK765&amp;biw=2133&amp;bih=1000&amp;ei=cmkEWpK3ForEvwTU4afYBQ&amp;q=handheld+raman+analyzer&amp;oq=handheld+raman+analyzer&amp;gs_l=psy-ab.3..35i39k1j0i22i30k1l2.5988736.5998380.0.6012247.19.19.0.0.0.0.153.2426.0j19.19.0....0...1.1.64.psy-ab..0.4.517...33i160k1.0.H2LJQWMDdNE https://www.google.com.pk/search?newwindow=1&amp;rlz=1C1CHZL_enPK765PK765&amp;biw=2133&amp;bih=1000&amp;ei=74AEWs6mIYfjvATpwra4Dg&amp;q=portable+raman+spectroscopy+systems+for+field+analysis&amp;oq=handheld+raman+analyzer&amp;gs_l=psy-ab.1.0.0i71k1l4.0.0.0.45293.0.0.0.0.0.0.0.0..0.0....0...1..64.psy-ab..0.0.0....0.TJkjqAgDTcY https://www.google.com.pk/search?newwindow=1&amp;rlz=1C1CHZL_enPK765PK765&amp;biw=2133&amp;bih=1000&amp;ei=a4EEWuDyMIjtvASql5rgDQ&amp;q=firstguard+handheld+raman+analyzer&amp;oq=firstguard+handheld+raman+analyzer&amp;gs_l=psy-ab.3...0.0.0.64371.0.0.0.0.0.0.0.0..0.0....0...1..64.psy-ab..0.0.0....0.GMn50Ijz0Lg https://www.google.com.pk/search?newwindow=1&amp;rlz=1C1CHZL_enPK765PK765&amp;biw=2133&amp;bih=1000&amp;ei=cmkEWpK3ForEvwTU4afYBQ&amp;q=handheld+raman+spectroscopy+portable+analyzer&amp;oq=handheld+raman+analyzer&amp;gs_l=psy-ab.1.2.35i39k1j0i22i30k1l2.3611.21785.0.26130.17.17.0.0.0.0.149.2068.0j17.17.0....0...1.1.64.psy-ab..0.13.1615...0i7i30k1j0i30k1j0i5i10i30k1.0.Qt3Mg98XI80</t>
  </si>
  <si>
    <t>13/11/17 (Yasir): Quotations  Has been Sent Need Follow up</t>
  </si>
  <si>
    <t>Potentiometer Titrator
** URS IN EMAIL **</t>
  </si>
  <si>
    <t xml:space="preserve">9/11/17 (Arsalan) Working </t>
  </si>
  <si>
    <t>Potentiometer Titrator
Enquiry Letter ready in my PC</t>
  </si>
  <si>
    <t>DHMW3MM6TT</t>
  </si>
  <si>
    <t xml:space="preserve">https://www.google.com.pk/search?newwindow=1&amp;rlz=1C1CHZL_enPK765PK765&amp;biw=2133&amp;bih=1000&amp;ei=PI4EWvGaDsfnvgSm35ToBA&amp;q=potentiometer+titrator&amp;oq=po&amp;gs_l=psy-ab.3.0.35i39k1l2j0i67k1j0i131k1l2j0j0i131k1l2j0l2.3315.3591.0.10262.2.2.0.0.0.0.129.256.0j2.2.0....0...1.1.64.psy-ab..0.2.255...46j0i46k1.0.NBJA7RYuGCA
https://www.google.com.pk/search?q=potentiometer+titrator&amp;newwindow=1&amp;rlz=1C1CHZL_enPK765PK765&amp;tbm=isch&amp;source=lnms&amp;sa=X&amp;ved=0ahUKEwjSlLfWgbLXAhVLsI8KHdxLCEYQ_AUICigB&amp;biw=2133&amp;bih=1000&amp;dpr=0.9
https://www.google.com.pk/search?newwindow=1&amp;rlz=1C1CHZL_enPK765PK765&amp;biw=2133&amp;bih=1000&amp;tbm=isch&amp;sa=1&amp;ei=pY4EWrzRCYz8vASC5oCQCQ&amp;q=potentiometer+titrator&amp;oq=potentiometer+titrator&amp;gs_l=psy-ab.12...0.0.0.21096.0.0.0.0.0.0.0.0..0.0....0...1..64.psy-ab..0.0.0....0.tCHSNcwRf-w
https://www.google.com.pk/search?q=potentiometer+titrator&amp;newwindow=1&amp;rlz=1C1CHZL_enPK765PK765&amp;tbm=vid&amp;source=lnms&amp;sa=X&amp;ved=0ahUKEwi445zXgLLXAhXKKo8KHV5PAMAQ_AUICygC&amp;biw=2133&amp;bih=1000&amp;dpr=0.9
https://www.google.com.pk/search?q=potentiometer+titrator&amp;newwindow=1&amp;rlz=1C1CHZL_enPK765PK765&amp;tbm=vid&amp;source=lnms&amp;sa=X&amp;ved=0ahUKEwiH_oycgbLXAhUMqI8KHdAWB_sQ_AUICygC&amp;biw=2133&amp;bih=1000&amp;dpr=0.9
</t>
  </si>
  <si>
    <r>
      <rPr>
        <sz val="14"/>
        <rFont val="Trebuchet MS"/>
      </rPr>
      <t xml:space="preserve">Karl Fischer Titrator
</t>
    </r>
    <r>
      <rPr>
        <b/>
        <sz val="14"/>
        <rFont val="Trebuchet MS"/>
      </rPr>
      <t>** URS IN EMAIL **</t>
    </r>
  </si>
  <si>
    <t>Karl Fischer Titrator</t>
  </si>
  <si>
    <t>DHXYCUJYU2</t>
  </si>
  <si>
    <t xml:space="preserve">https://www.google.com.pk/search?q=Karl+Fischer+Titrator&amp;newwindow=1&amp;rlz=1C1CHZL_enPK765PK765&amp;source=lnms&amp;sa=X&amp;ved=0ahUKEwjcvYSbhLLXAhUMQI8KHZjkCJYQ_AUICSgA&amp;biw=2133&amp;bih=1000
https://www.google.com.pk/search?q=Karl+Fischer+Titrator&amp;newwindow=1&amp;rlz=1C1CHZL_enPK765PK765&amp;source=lnms&amp;tbm=isch&amp;sa=X&amp;ved=0ahUKEwjOlcOfhLLXAhWKLo8KHRwyB00Q_AUICigB&amp;biw=2133&amp;bih=1000
https://www.google.com.pk/search?q=Karl+Fischer+Titrator&amp;newwindow=1&amp;rlz=1C1CHZL_enPK765PK765&amp;tbm=vid&amp;source=lnms&amp;sa=X&amp;ved=0ahUKEwikrozBhLLXAhUU5o8KHeq_A6cQ_AUICygC&amp;biw=2133&amp;bih=1000&amp;dpr=0.9
https://www.google.com.pk/search?q=Karl+Fischer+Titrator&amp;newwindow=1&amp;rlz=1C1CHZL_enPK765PK765&amp;tbm=nws&amp;source=lnms&amp;sa=X&amp;ved=0ahUKEwjPjILNhLLXAhWBQo8KHQqvAsEQ_AUIDCgD&amp;biw=2133&amp;bih=1000&amp;dpr=0.9
</t>
  </si>
  <si>
    <t>16/11/17 (Yasir): Quotations  Has been Sent Need Follow up</t>
  </si>
  <si>
    <t>Tube Filling Machine
Tube: Alimunium
Speed: 100 tubes/min
Filling: 20 grams
Used Machine Required</t>
  </si>
  <si>
    <t xml:space="preserve">database is available 
what is the problem? </t>
  </si>
  <si>
    <t>Tube Filling &amp; Sealing Machine
Tube: Alimunium
Speed: 100 tubes/min
Filling: 20 grams
All product contact parts must be 316L
with or withour cartoner 
Used Machine Required</t>
  </si>
  <si>
    <t>DJNFSZTPFX</t>
  </si>
  <si>
    <t>cotton lint fiber meters such as Fibrograph (LVI) &amp; HVI for measuring fiber lenth, strength &amp; micronaire etc</t>
  </si>
  <si>
    <t>Four Brothers Seed Corporation Pakistan
CH.Muhammad Hanif - Deputy General Manager (Seeds)
33KM Vehari Road Adda 9 Kassi,Near Insaaf Oil Mill, Multan.
Mobile: 0321-7122300,  
Phone: +92-61-4592358-9
ch.hanif@4bgroup.com</t>
  </si>
  <si>
    <t>Weblinks provided to establish database
09/11/17 (Saad):Working</t>
  </si>
  <si>
    <t xml:space="preserve">COTTON FIBER TESTING LABORATORY INSTRUMENT TO PERFORM FOLLOWING TEST
1        Micronaire by Porter Micronaire/Fibronaire        
2        Strength and Elongation by Stelometer        
3        Fiber Length, Short Fiber Index and uniformity ratio by fibrograph
4        Complete HVI test
5        Spinning Consistancy Index (SCI)        
6        Maturity Index        
7        Micronaire (Mic)
8        Length (len)
9        Uniformity Index (Unf)
10        Short Fibre Index (SFI)
11        Strength (Str)
12        Elongation (Elg)
13        Reflectance (Rd)
14        Yellowness (+b)        
15        Color Grade (C Grade)
16        Trash Count (Tr Cnt)
17        Trash Area (Tr Area)
18        Trash Grade (Tr Grade)
</t>
  </si>
  <si>
    <t>DL79DS4IEX</t>
  </si>
  <si>
    <r>
      <rPr>
        <sz val="14"/>
        <rFont val="Arial"/>
      </rPr>
      <t xml:space="preserve">INCLUDING ALL IMAGES AND VEDIO OF THE FOLLOWING LINKS
</t>
    </r>
    <r>
      <rPr>
        <sz val="14"/>
        <color rgb="FF980000"/>
        <rFont val="Arial"/>
      </rPr>
      <t xml:space="preserve">https://www.google.com.pk/search?q=Micronaire+by+Porter+Micronaire%2FFibronaire&amp;rlz=1C1CHZL_enPK765PK765&amp;oq=Micronaire+by+Porter+Micronaire%2FFibronaire&amp;aqs=chrome..69i57&amp;sourceid=chrome&amp;ie=UTF-8
https://www.google.com.pk/search?q=Strength+and+Elongation+by+Stelometer&amp;rlz=1C1CHZL_enPK765PK765&amp;oq=Strength+and+Elongation+by+Stelometer&amp;aqs=chrome..69i57&amp;sourceid=chrome&amp;ie=UTF-8
https://www.google.com.pk/search?q=Fiber+Length%2C+Short+Fiber+Index+and+uniformity+ratio+by+fibrograph&amp;rlz=1C1CHZL_enPK765PK765&amp;oq=Fiber+Length%2C+Short+Fiber+Index+and+uniformity+ratio+by+fibrograph&amp;aqs=chrome..69i57&amp;sourceid=chrome&amp;ie=UTF-8
https://www.google.com.pk/search?newwindow=1&amp;rlz=1C1CHZL_enPK765PK765&amp;ei=EBUHWpKlAsX8vgS3nZzQDA&amp;q=uster+hvi+1000&amp;oq=uster+hvi+1000&amp;gs_l=psy-ab.12..35i39k1j0i67k1l2.2668.3711.0.7004.7.7.0.0.0.0.828.828.6-1.1.0....0...1.1.64.psy-ab..6.1.828....0.SGWExvugTRQ
https://www.google.com.pk/search?newwindow=1&amp;rlz=1C1CHZL_enPK765PK765&amp;ei=8RQHWra8MsH6vASfwLDwAg&amp;q=hvi+cotton+testing+machine&amp;oq=HVI+COTTON+test&amp;gs_l=psy-ab.3.1.0l2j0i30k1.10026.11931.0.22291.7.7.0.0.0.0.514.997.4-1j1.2.0....0...1.1.64.psy-ab..5.2.997...0i13k1.0.IoBozp7sUvI
https://www.google.com.pk/search?newwindow=1&amp;rlz=1C1CHZL_enPK765PK765&amp;ei=HhYHWv2XBorPvgTVqrO4Bw&amp;q=TESTING+MACHINE+INSTRUMENT+EQUIPMENT+Maturity+Index+OF+COTTON&amp;oq=TESTING+MACHINE+INSTRUMENT+EQUIPMENT+Maturity+Index+OF+COTTON&amp;gs_l=psy-ab.12...55123.78144.0.81084.37.36.0.0.0.0.808.6118.4-6j3j2.11.0....0...1.1.64.psy-ab..27.0.0....0.axftQFLhXro
https://www.google.com.pk/search?newwindow=1&amp;rlz=1C1CHZL_enPK765PK765&amp;ei=vhYHWtrEDMTSvwSqu4i4CQ&amp;q=cotton+micronaire+testing+machine&amp;oq=Micronaire&amp;gs_l=psy-ab.1.3.0i71k1l4.0.0.0.35651.0.0.0.0.0.0.0.0..0.0....0...1..64.psy-ab..0.0.0....0.LGmZE60irmo
https://www.google.com.pk/search?q=STAPLE+length+of+cotton+fibre+measurement+INSTRUMENT&amp;newwindow=1&amp;rlz=1C1CHZL_enPK765PK765&amp;source=lnms&amp;sa=X&amp;ved=0ahUKEwiDgN2r7LbXAhUEKY8KHYvBDz4Q_AUICSgA&amp;biw=2133&amp;bih=1000&amp;dpr=0.9
https://www.google.com.pk/search?q=STAPLE+length+of+cotton+fibre+measurement+INSTRUMENT&amp;newwindow=1&amp;rlz=1C1CHZL_enPK765PK765&amp;source=lnms&amp;tbm=vid&amp;sa=X&amp;ved=0ahUKEwim68e97LbXAhVEu48KHYWTAMUQ_AUICygC&amp;biw=2133&amp;bih=1000
https://www.google.com.pk/search?newwindow=1&amp;rlz=1C1CHZL_enPK765PK765&amp;biw=2133&amp;bih=1000&amp;ei=5RkHWrXoIIjjvATds5iYDw&amp;q=short+fibre+index+%28sfi%29+measuring+instruments&amp;oq=Short+Fibre+Index+%28SFI%29+MEASURING+I&amp;gs_l=psy-ab.1.0.33i21k1j33i160k1.193661.195358.0.199444.2.2.0.0.0.0.516.1029.5-2.2.0....0...1.1.64.psy-ab..0.1.513....0.LY3E9JCUi-s
https://www.google.com.pk/search?newwindow=1&amp;rlz=1C1CHZL_enPK765PK765&amp;ei=PBsHWsfqBpi0vwS0tqWIBg&amp;q=cotton+fiber+strength+measurement+instrument&amp;oq=cotton+fiber+strength+measurement+INS&amp;gs_l=psy-ab.3.1.33i21k1l2j33i160k1l2.19067.83284.0.88964.10.10.0.0.0.0.540.3585.4-3j4.7.0....0...1.1.64.psy-ab..3.5.2572...0j0i22i30k1j35i39k1.0.V91zvTmVJ2c
https://www.google.com.pk/search?q=cotton+fiber+elongation+measurement+instrument&amp;newwindow=1&amp;rlz=1C1CHZL_enPK765PK765&amp;source=lnms&amp;sa=X&amp;ved=0ahUKEwjsnK2a8LbXAhUJqI8KHadNAYkQ_AUICSgA&amp;biw=2133&amp;bih=1000&amp;dpr=0.9
https://www.google.com.pk/search?q=cotton+fiber+elongation+measurement+instrument&amp;newwindow=1&amp;rlz=1C1CHZL_enPK765PK765&amp;source=lnms&amp;tbm=isch&amp;sa=X&amp;ved=0ahUKEwj-qt2N8LbXAhVCPY8KHY7GDiMQ_AUICigB&amp;biw=2133&amp;bih=1000
https://www.google.com.pk/search?newwindow=1&amp;rlz=1C1CHZL_enPK765PK765&amp;ei=qx4HWue8L4uFvQTExoSICw&amp;q=COTTON+reflectance+spectroPHOTOMETER&amp;oq=COTTON+reflectance+spectroPHOTOMETER&amp;gs_l=psy-ab.12...0.0.0.41487.0.0.0.0.0.0.0.0..0.0....0...1..64.psy-ab..0.0.0....0.m7c9VbiHIIQ
</t>
    </r>
  </si>
  <si>
    <t>Enquiry Sent
11/11/17 (Yasir): Quotations  Has been Sent Need Follow up</t>
  </si>
  <si>
    <t>Siemens 1LE1 Reversible Induction AC Motor, 4 kW, IE2, 3 Phase, 4 Pole, 400 V, 690 V, Flange Mount Mounting
Article: 1LE1001-1BB23-4FA4</t>
  </si>
  <si>
    <t>English Biscuit Manufacturers (PVT) LTD
Plot 1-4, Sector 23, Korangi Industrial Area
Karachi, Pakistan
Sheikh Muhammad Adeel
Buyer technical Items
P: 021-111-326-326 W: www.ebm.com.pk
Anwar Enquiry
sheikh.adeel@ebm.com.pk
CC: adeel.umar@ebm.com.pk, ghufran.ansari@ebm.com.pk</t>
  </si>
  <si>
    <t>Already have</t>
  </si>
  <si>
    <t>DN2HRPWIIE</t>
  </si>
  <si>
    <t>Enquiry Sent
27/11/17 (Yasir): Quotations  Has been Sent Need Follow up
29/11/17 (Yasir): All Items Sent</t>
  </si>
  <si>
    <r>
      <rPr>
        <sz val="14"/>
        <rFont val="Trebuchet MS"/>
      </rPr>
      <t xml:space="preserve">SPARE FOR TOKO SANGYO CO.LTD, VICKING PUPM AUXILLARI LUBE OIL PUMP MODEL NO: AL 4193 SERIAL NO:
R0702200403 TAG# 10-P-41B &amp;
P-42B UREA-3
</t>
    </r>
    <r>
      <rPr>
        <b/>
        <sz val="14"/>
        <rFont val="Trebuchet MS"/>
      </rPr>
      <t>1. ROTOR KEY FOR 10-P-41B &amp;
P-42B
ROTOR:
TEXT:MAIN ROTOR AND SHAFT
FOR P-46B &amp; P-47B ONLY;
POS NO: 8;
PART # 3-568-476-312-34;
NOT APPLICABLE TO P-41B &amp;
P-42B;
MODEL NO: AK 4193 SERIAL NO:
11234065/ 11234066;
10-P-46B &amp; P-47B UREA-3;
VICKING PUPM AUXILLARI
LUBE OIL PUMP;
MFG
VIKING PUMP:8</t>
    </r>
    <r>
      <rPr>
        <sz val="14"/>
        <rFont val="Trebuchet MS"/>
      </rPr>
      <t xml:space="preserve">
SPARE FOR TOKO SANGYO CO.LTD, VICKING PUPM AUXILLARI LUBE OIL PUMP MODEL NO: AK 4193 SERIAL NO: 11234065 / 11234066 TAG# 10-P-46B &amp; P-47B UREA-3
</t>
    </r>
    <r>
      <rPr>
        <b/>
        <sz val="14"/>
        <rFont val="Trebuchet MS"/>
      </rPr>
      <t>2. BEARING SPACER FOR
10-P-46B &amp; P-47B
BEARING SPACER
DWG NO: AX193-07.DLS-21
POS NO: 19</t>
    </r>
    <r>
      <rPr>
        <sz val="14"/>
        <rFont val="Trebuchet MS"/>
      </rPr>
      <t xml:space="preserve">
SPARE FOR SUNFLO PUMP. SEAL WATER PUMP FOR HP AMMONIA PUMP MODEL #
P-2LCH SERIAL # 067-0012 B-1 / 2 TAG # 10-P-48 A/B UREA-3
</t>
    </r>
    <r>
      <rPr>
        <b/>
        <sz val="14"/>
        <rFont val="Trebuchet MS"/>
      </rPr>
      <t xml:space="preserve">3. COUPLING FOR 10-P-48 A/B COUPLING
TYPE ; FLEXIBLE MEMBER
</t>
    </r>
    <r>
      <rPr>
        <b/>
        <sz val="14"/>
        <color rgb="FFFF0000"/>
        <rFont val="Trebuchet MS"/>
      </rPr>
      <t>QUANTITY : 2 ALL Requisition # 3700012895</t>
    </r>
  </si>
  <si>
    <t>1. SPARE FOR VICKING PUPM AUXILLARI LUBE OIL PUMP 
MODEL NO: AL 4193
Part No. 3-568-476-312-34
2. SPARE FOR VICKING PUPM AUXILLARI LUBE OIL PUMP 
MODEL NO: AK 4193
Bearing Spacer for Model AK 4193
3. SPARE FOR SUNFLO PUMP
Manufacturer: SUNFLOW Sundyne
Model Series: Sunflo P-200
Model: P2-LCH
SERIAL # 067-0012 B-1 / 2</t>
  </si>
  <si>
    <t>DNKRTP5CH7</t>
  </si>
  <si>
    <r>
      <rPr>
        <sz val="14"/>
        <color rgb="FF980000"/>
        <rFont val="Arial"/>
      </rPr>
      <t>https://www.google.com.pk/search?q=3-568-476-312-34&amp;rlz=1C1CHZL_enPK765PK765&amp;oq=3-568-476-312-34&amp;aqs=chrome..69i57&amp;sourceid=chrome&amp;ie=UTF-8</t>
    </r>
    <r>
      <rPr>
        <sz val="14"/>
        <rFont val="Arial"/>
      </rPr>
      <t xml:space="preserve">
</t>
    </r>
    <r>
      <rPr>
        <sz val="14"/>
        <color rgb="FF980000"/>
        <rFont val="Arial"/>
      </rPr>
      <t>https://www.google.com.pk/search?newwindow=1&amp;rlz=1C1CHZL_enPK765PK765&amp;biw=2133&amp;bih=1000&amp;ei=FA4HWvXkAsTqvASFlrLwDw&amp;q=viking+pump+parts&amp;oq=viking+pump+parts&amp;gs_l=psy-ab.3..35i39k1l2j0i67k1j0i22i30k1l6.666744.668730.0.669682.8.8.0.0.0.0.794.794.6-1.1.0....0...1.1.64.psy-ab..7.1.793....0.mUkPcvdjHsw</t>
    </r>
    <r>
      <rPr>
        <sz val="14"/>
        <rFont val="Arial"/>
      </rPr>
      <t xml:space="preserve">
</t>
    </r>
    <r>
      <rPr>
        <sz val="14"/>
        <color rgb="FF980000"/>
        <rFont val="Arial"/>
      </rPr>
      <t>https://www.google.com.pk/search?newwindow=1&amp;rlz=1C1CHZL_enPK765PK765&amp;biw=2133&amp;bih=1000&amp;ei=shAHWqzjOcKFvQS27qP4Aw&amp;q=viking+pump+parts+distributor&amp;oq=viking+pump+parts+&amp;gs_l=psy-ab.1.0.35i39k1l2j0j0i22i30k1l5.4168.4168.0.6452.1.1.0.0.0.0.494.494.4-1.1.0....0...1.1.64.psy-ab..0.1.494....0.WIqeNkA6ynI</t>
    </r>
    <r>
      <rPr>
        <sz val="14"/>
        <rFont val="Arial"/>
      </rPr>
      <t xml:space="preserve">
</t>
    </r>
    <r>
      <rPr>
        <sz val="14"/>
        <color rgb="FF980000"/>
        <rFont val="Arial"/>
      </rPr>
      <t>https://www.google.com.pk/search?newwindow=1&amp;rlz=1C1CHZL_enPK765PK765&amp;biw=2133&amp;bih=1000&amp;ei=QhEHWrOjDcXzvgS92rfABQ&amp;q=viking+pump+parts+breakdown&amp;oq=viking+pump+parts+distributor&amp;gs_l=psy-ab.1.0.0i71k1l4.0.0.0.55884.0.0.0.0.0.0.0.0..0.0....0...1..64.psy-ab..0.0.0....0.iw7NVrwpLvw</t>
    </r>
    <r>
      <rPr>
        <sz val="14"/>
        <rFont val="Arial"/>
      </rPr>
      <t xml:space="preserve">
</t>
    </r>
    <r>
      <rPr>
        <sz val="14"/>
        <color rgb="FF980000"/>
        <rFont val="Arial"/>
      </rPr>
      <t>https://www.google.com.pk/search?newwindow=1&amp;rlz=1C1CHZL_enPK765PK765&amp;biw=2133&amp;bih=1000&amp;ei=QhEHWrOjDcXzvgS92rfABQ&amp;q=viking+pump+seal+kit&amp;oq=viking+pump+parts+distributor&amp;gs_l=psy-ab.1.2.0i71k1l4.0.0.0.8049.0.0.0.0.0.0.0.0..0.0....0...1..64.psy-ab..0.0.0....0.0pMInNWtbqc</t>
    </r>
    <r>
      <rPr>
        <sz val="14"/>
        <rFont val="Arial"/>
      </rPr>
      <t xml:space="preserve">
</t>
    </r>
    <r>
      <rPr>
        <sz val="14"/>
        <color rgb="FF980000"/>
        <rFont val="Arial"/>
      </rPr>
      <t>https://www.google.com.pk/search?newwindow=1&amp;rlz=1C1CHZL_enPK765PK765&amp;biw=2133&amp;bih=1000&amp;ei=shAHWqzjOcKFvQS27qP4Aw&amp;q=viking+pump+serial+number&amp;oq=viking+pump+parts&amp;gs_l=psy-ab.1.2.0i71k1l4.0.0.0.8061.0.0.0.0.0.0.0.0..0.0....0...1..64.psy-ab..0.0.0....0.Ql655aYqr1M</t>
    </r>
    <r>
      <rPr>
        <sz val="14"/>
        <rFont val="Arial"/>
      </rPr>
      <t xml:space="preserve">
</t>
    </r>
    <r>
      <rPr>
        <sz val="14"/>
        <color rgb="FF980000"/>
        <rFont val="Arial"/>
      </rPr>
      <t>https://www.google.com.pk/search?newwindow=1&amp;rlz=1C1CHZL_enPK765PK765&amp;biw=2133&amp;bih=1000&amp;ei=shAHWqzjOcKFvQS27qP4Aw&amp;q=viking+pump+drawings&amp;oq=viking+pump+parts&amp;gs_l=psy-ab.1.3.0i71k1l4.0.0.0.5074.0.0.0.0.0.0.0.0..0.0....0...1..64.psy-ab..0.0.0....0.qcl_dlp4Pac</t>
    </r>
    <r>
      <rPr>
        <sz val="14"/>
        <rFont val="Arial"/>
      </rPr>
      <t xml:space="preserve">
</t>
    </r>
    <r>
      <rPr>
        <sz val="14"/>
        <color rgb="FF980000"/>
        <rFont val="Arial"/>
      </rPr>
      <t>https://www.google.com.pk/search?newwindow=1&amp;rlz=1C1CHZL_enPK765PK765&amp;biw=2133&amp;bih=1000&amp;ei=shAHWqzjOcKFvQS27qP4Aw&amp;q=viking+pump+parts+list&amp;oq=viking+pump+parts+&amp;gs_l=psy-ab.1.2.35i39k1l2j0j0i22i30k1l6.7284.7284.0.16294.1.1.0.0.0.0.489.489.4-1.1.0....0...1.1.64.psy-ab..0.1.489....0.dOHinS-pr58</t>
    </r>
    <r>
      <rPr>
        <sz val="14"/>
        <rFont val="Arial"/>
      </rPr>
      <t xml:space="preserve">
</t>
    </r>
    <r>
      <rPr>
        <sz val="14"/>
        <color rgb="FF980000"/>
        <rFont val="Arial"/>
      </rPr>
      <t>https://www.google.com.pk/search?newwindow=1&amp;rlz=1C1CHZL_enPK765PK765&amp;biw=2133&amp;bih=1000&amp;ei=shAHWqzjOcKFvQS27qP4Aw&amp;q=aftermarket+viking+pump+parts&amp;oq=viking+pump+parts+&amp;gs_l=psy-ab.1.5.35i39k1l2j0i22i30k1l6.13879.13879.0.39195.1.1.0.0.0.0.529.529.5-1.1.0....0...1.1.64.psy-ab..0.1.528....0.Rgcfi0SRW0U</t>
    </r>
    <r>
      <rPr>
        <sz val="14"/>
        <rFont val="Arial"/>
      </rPr>
      <t xml:space="preserve">
</t>
    </r>
    <r>
      <rPr>
        <sz val="14"/>
        <color rgb="FF980000"/>
        <rFont val="Arial"/>
      </rPr>
      <t>https://www.google.com.pk/search?newwindow=1&amp;rlz=1C1CHZL_enPK765PK765&amp;biw=2133&amp;bih=1000&amp;ei=shAHWqzjOcKFvQS27qP4Aw&amp;q=used+viking+pump+parts&amp;oq=viking+pump+parts+&amp;gs_l=psy-ab.1.7.35i39k1l2j0i22i30k1l6.3417.3417.0.9947.1.1.0.0.0.0.491.491.4-1.1.0....0...1.1.64.psy-ab..0.1.490....0.scB4Jaut3tw</t>
    </r>
    <r>
      <rPr>
        <sz val="14"/>
        <rFont val="Arial"/>
      </rPr>
      <t xml:space="preserve">
</t>
    </r>
  </si>
  <si>
    <t>SSD HD
500 Gb
1 TB
2 TB
3 TB
4 TB
6 TB
with Case SATA
without Case</t>
  </si>
  <si>
    <t>IPEX Marketing Project single Product multiple Supplier</t>
  </si>
  <si>
    <t>there are 120 supplier Worldwide WW
14/11/17 (Saad):Working</t>
  </si>
  <si>
    <t>DNT8BPG5UT</t>
  </si>
  <si>
    <t xml:space="preserve">https://www.google.com.pk/search?q=ssd+hard+drive+manufacturers&amp;rlz=1C1CHZL_enPK765PK765&amp;oq=ssd+hard+drive+manufacturers+&amp;aqs=chrome..69i57j0l4.29424j0j7&amp;sourceid=chrome&amp;ie=UTF-8
https://www.google.com.pk/search?q=ssd+hard+drive+manufacturers&amp;newwindow=1&amp;rlz=1C1CHZL_enPK765PK765&amp;source=lnms&amp;tbm=isch&amp;sa=X&amp;ved=0ahUKEwjO8ICD_brXAhVGpo8KHYtrDcIQ_AUICigB&amp;biw=2133&amp;bih=1054
https://en.wikipedia.org/wiki/List_of_solid-state_drive_manufacturers
https://www.ranker.com/list/the-best-ssd-manufacturers/computer-hardware
</t>
  </si>
  <si>
    <t>VOL-6UP4-305
VOL-OCK6-U
VOL-FPUK-2K
VOL-PPCB-F24K
42U Rack 
VOL-6UP-L3
VOL-6UP-L1</t>
  </si>
  <si>
    <t>DPCERF15QX</t>
  </si>
  <si>
    <t>29/11/17 (Yasir): Quotations  Has been Sent Need Follow up</t>
  </si>
  <si>
    <t>MAKE: Weintek 1. HMI: WEINTEK Weinview MT6070iH (S/N: 140750546) 2. HMI x 2: WEINTEK MT508TV 45GBL (S/N 08091996) Taiwan 3. Weintek MT6071iP</t>
  </si>
  <si>
    <t>Muhammad Hasan Zafar
Senior Officer Engineering
Scilife Pharma (Pvt.) Ltd.
16, K.O.C.H.S, Amir Khusro Road Karachi.
Tel: (021) 111-724-543
Fax: (021) 34311768
Cell: +923136650515
Web: www.scilife.biz
hasan.zafar@scilife.biz
Anwar</t>
  </si>
  <si>
    <t>Database Available
ENQUIRY LETTER READY (YASIR)</t>
  </si>
  <si>
    <t>13-11-2017</t>
  </si>
  <si>
    <t>14-11-2016</t>
  </si>
  <si>
    <t>DQQLGM8FTU</t>
  </si>
  <si>
    <t>MAKE: OMRON 1. PLC: OMRON SYSMAC CP1H</t>
  </si>
  <si>
    <t xml:space="preserve">Database Available
</t>
  </si>
  <si>
    <t>CP1H- XXXXX-X ????</t>
  </si>
  <si>
    <t>DR2P2UWMH8</t>
  </si>
  <si>
    <t>MAKE: Mitsubishi
1. PLC x 2: MITSUBISHI FX1N-60MR-ES/UL
2. PLC: MITSUBISHI FX3s – 30MR/ES
3. PLC: MITSUBISHI FX3g – 14MR/ES</t>
  </si>
  <si>
    <t xml:space="preserve">Database Available
Weblinks avalable, update data base
ENQUIRY LETTER READY (YASIR)
</t>
  </si>
  <si>
    <t xml:space="preserve">Mitsubishi FX1N PLC CPU Computer Interface, 8000 Steps Program Capacity, 36 (Digital) Inputs, 24 (Relay) Outputs
Mfr. Part No. FX1N-60MR-ES/UL
</t>
  </si>
  <si>
    <t>DRJ2LZ45PY</t>
  </si>
  <si>
    <t xml:space="preserve">https://www.google.com.pk/search?newwindow=1&amp;rlz=1C1CHZL_enPK765PK765&amp;biw=2133&amp;bih=1054&amp;ei=3d0PWrvAHseAvgTn5JioCw&amp;q=%22fx1n-60mr-es%22&amp;oq=%22fx1n-60mr-es%22&amp;gs_l=psy-ab.12...0.0.0.16804.0.0.0.0.0.0.0.0..0.0....0...1..64.psy-ab..0.0.0....0.QXrc1PK0dWY
https://www.google.com.pk/search?q=%22fx1n-60mr-es%22&amp;newwindow=1&amp;rlz=1C1CHZL_enPK765PK765&amp;source=lnms&amp;tbm=isch&amp;sa=X&amp;ved=0ahUKEwiz68vhycfXAhVLqY8KHWNDBNEQ_AUICigB&amp;biw=2133&amp;bih=1054
</t>
  </si>
  <si>
    <t>11/12/17 (Yasir): Quotations  Has been Sent Need Follow up</t>
  </si>
  <si>
    <t>MAKE: Fatek
1. FATEK FBs-20MNT2-AC        Qty: 2</t>
  </si>
  <si>
    <t>ENQUIRY LETTER READY (YASIR)
Quotation SENT</t>
  </si>
  <si>
    <t>DRRPTDGLUX</t>
  </si>
  <si>
    <t>MAKE: Delta
1. HMI: DELTA DOP-B07S411 Qnty: 2
2. PLC: DELTA DVP20EX2 Qnty: 1</t>
  </si>
  <si>
    <t>DSBUISXXRG</t>
  </si>
  <si>
    <t>07/12/17 (Yasir): Quotations  Has been Sent Need Follow up</t>
  </si>
  <si>
    <t>MAKE: SIEMENS
1. PLC: SIEMENS S7-200 CPU 224 CN
2. HMI: SIEMENS SmartLine 700 iEv3 (Chinese)
3. PLC: SIEMENS Simatic S7-200 CPU 224
4. PLC: SIEMENS SIMATIC S7-200 SMART
5. HMI: SIEMENS SMARTLINE
6. PLC: SIEMENS S7-200 CN (CPU224 CN)</t>
  </si>
  <si>
    <t>Database Available
Quotation sent</t>
  </si>
  <si>
    <t>DURXHKMY9K</t>
  </si>
  <si>
    <t xml:space="preserve">MAKE: Proface
1. HMI: PROFACE JAPAN
</t>
  </si>
  <si>
    <t>Email to Client has been sent for corrent model</t>
  </si>
  <si>
    <t>DWXURXNUYC</t>
  </si>
  <si>
    <t>18/11/17 (Yasir): Quotations  Has been Sent Need Follow up</t>
  </si>
  <si>
    <t>MAKE: Master K120s
1. PLC: MASTER – K120s (KZM-DR20UE)
2. PLC: MASTER K120s K7M-DR20UE</t>
  </si>
  <si>
    <t xml:space="preserve">LG-MASTER-K120S-K7M-DR20UE
Manufacture: LS INDUSTRIAL SYSTEMS
Part Number: K7M-DR20UE
PLC MODULE 100-240VAC 55VA 24VDC 7MA MASTER-K120S
(Programmable Logic Controller, Process Control)
</t>
  </si>
  <si>
    <t>DX1AX8CRLD</t>
  </si>
  <si>
    <t xml:space="preserve">https://www.google.com.pk/search?newwindow=1&amp;rlz=1C1CHZL_enPK765PK765&amp;ei=VQ0QWtWmC8vWvATGt7SoBg&amp;q=%22K7M-DR20UE%22&amp;oq=%22K7M-DR20UE%22&amp;gs_l=psy-ab.12..35i39k1l2j0i7i30k1j0i30k1l3.13214.16044.0.34628.2.2.0.0.0.0.354.491.0j1j0j1.2.0....0...1.1.64.psy-ab..0.2.491....0.4F6sXKDI5YU
</t>
  </si>
  <si>
    <t>MAKE: Kinco
1. HMI: KINCO forFLUID BED DRYER FG-05 (R&amp;D)
2. HMI: KINCO for AUTO FILM COATER R&amp;D</t>
  </si>
  <si>
    <t>DXCARCQ2UX</t>
  </si>
  <si>
    <t>MAKE: INOVANCE
1. HMI: INOVANCE for TABLET COMPRESSION MACHINE ZP-08 (R&amp;D)</t>
  </si>
  <si>
    <t>Muhammad Hasan Zafar
Senior Officer Engineering
Scilife Pharma (Pvt.) Ltd.
16, K.O.C.H.S, Amir Khusro Road Karachi.
Tel: (021) 111-724-543
Fax: (021) 34311768
Cell: 03136650515
Web: www.scilife.biz
hasan.zafar@scilife.biz
Anwar</t>
  </si>
  <si>
    <t>DZPCIX2NI6</t>
  </si>
  <si>
    <t>15/12/17 (Yasir): Quotations Has been Sent Need Follow up</t>
  </si>
  <si>
    <t xml:space="preserve"> 463199904/SAFETY VALVE4
SPIRAX SV11
1-1/2"
CALIBRATE= 06 BAR</t>
  </si>
  <si>
    <r>
      <rPr>
        <sz val="14"/>
        <rFont val="Trebuchet MS"/>
      </rPr>
      <t xml:space="preserve">nasiruddin.khan@martindowgroup.com
Adil Hussain Shah  Procurement Executive
Merck Private Limited / Martindow Group
D7, Shaheed-e-Millat Road, Karachi 75350 Pakistan.
Phone:+92-21-111-523-523 | Fax +92-21-34559221,  Ext: 415
Email: adil.shah@martindowgroup.com 
</t>
    </r>
    <r>
      <rPr>
        <b/>
        <sz val="14"/>
        <rFont val="Trebuchet MS"/>
      </rPr>
      <t xml:space="preserve">PURCHASE_REQ._NO.     39215
</t>
    </r>
    <r>
      <rPr>
        <sz val="14"/>
        <rFont val="Trebuchet MS"/>
      </rPr>
      <t>Anwar</t>
    </r>
  </si>
  <si>
    <t>Data base available 
Update required
See Weblinks</t>
  </si>
  <si>
    <t xml:space="preserve">Spirax Sarco Safety Valve Model SV11 
Sizes: 40 NB
CALIBRATE= 06 BAR
</t>
  </si>
  <si>
    <t>E32DLXFBXM</t>
  </si>
  <si>
    <r>
      <rPr>
        <sz val="14"/>
        <color rgb="FF980000"/>
        <rFont val="Arial"/>
      </rPr>
      <t>https://www.google.com.pk/search?q=Spirax+Sarco+Safety+Valve+Model+SV11&amp;rlz=1C1CHZL_enPK765PK765&amp;oq=Spirax+Sarco+Safety+Valve+Model+SV11&amp;aqs=chrome..69i57&amp;sourceid=chrome&amp;ie=UTF-8</t>
    </r>
    <r>
      <rPr>
        <sz val="14"/>
        <rFont val="Arial"/>
      </rPr>
      <t xml:space="preserve">
</t>
    </r>
    <r>
      <rPr>
        <sz val="14"/>
        <color rgb="FF980000"/>
        <rFont val="Arial"/>
      </rPr>
      <t>https://www.google.com.pk/search?q=Spirax+Sarco+Safety+Valve+Model+SV11&amp;newwindow=1&amp;rlz=1C1CHZL_enPK765PK765&amp;source=lnms&amp;tbm=isch&amp;sa=X&amp;ved=0ahUKEwjpvbme2rvXAhUJrxoKHcnTBewQ_AUICigB&amp;biw=2133&amp;bih=1054</t>
    </r>
    <r>
      <rPr>
        <sz val="14"/>
        <rFont val="Arial"/>
      </rPr>
      <t xml:space="preserve">
</t>
    </r>
  </si>
  <si>
    <r>
      <rPr>
        <sz val="14"/>
        <rFont val="Trebuchet MS"/>
      </rPr>
      <t xml:space="preserve">STEAM STRAP
STEAM TRAP
TYPE= FT 14
PMA-16barg
TMA-2200C
PMX-10barg
EN-JL-1040
CONNECTIONS= 1-1/2"RBPT
MAKE= SPIRAX SARCO </t>
    </r>
    <r>
      <rPr>
        <b/>
        <sz val="14"/>
        <rFont val="Trebuchet MS"/>
      </rPr>
      <t>MADE IN UK</t>
    </r>
  </si>
  <si>
    <r>
      <rPr>
        <sz val="14"/>
        <color rgb="FF000000"/>
        <rFont val="Trebuchet MS"/>
      </rPr>
      <t xml:space="preserve">nasiruddin.khan@martindowgroup.com
Adil Hussain Shah  Procurement Executive
Merck Private Limited / Martindow Group
D7, Shaheed-e-Millat Road, Karachi 75350 Pakistan.
Phone:+92-21-111-523-523 | Fax +92-21-34559221,  Ext: 415
Email: adil.shah@martindowgroup.com 
</t>
    </r>
    <r>
      <rPr>
        <b/>
        <sz val="14"/>
        <color rgb="FF000000"/>
        <rFont val="Trebuchet MS"/>
      </rPr>
      <t xml:space="preserve">PURCHASE_REQ._NO.     39702
</t>
    </r>
    <r>
      <rPr>
        <sz val="14"/>
        <color rgb="FF000000"/>
        <rFont val="Trebuchet MS"/>
      </rPr>
      <t>Anwar</t>
    </r>
  </si>
  <si>
    <t xml:space="preserve">SPIRAX SARCO FT14 Ball Float Steam Trap
Body design conditions PN16
PMA Maximum allowable pressure 16 bar g @ 100°C
TMA Maximum allowable temperature 250°C @ 13 bar g
Minimum allowable temperature -10°C
 Maximum operating pressure PMO for saturated steam service 14 bar g
TMO Maximum operating temperature 250°C @ 13 bar g
Minimum operating temperature 0 °C
PMX FT14-10 10 bar
Body Cast iron EN-JL 1040 Sizes and pipe connections 1½ inch BSP
MAKE= SPIRAX SARCO  (MADE IN UK)
</t>
  </si>
  <si>
    <t>E3PX3LXTBW</t>
  </si>
  <si>
    <r>
      <rPr>
        <sz val="14"/>
        <color rgb="FF980000"/>
        <rFont val="Arial"/>
      </rPr>
      <t>https://www.google.com.pk/search?q=FT14+Ball+Float+Steam+Trap&amp;rlz=1C1CHZL_enPK765PK765&amp;oq=FT14+Ball+Float+Steam+Trap&amp;aqs=chrome..69i57j69i61l2.1359j0j7&amp;sourceid=chrome&amp;ie=UTF-8</t>
    </r>
    <r>
      <rPr>
        <sz val="14"/>
        <rFont val="Arial"/>
      </rPr>
      <t xml:space="preserve">
</t>
    </r>
    <r>
      <rPr>
        <sz val="14"/>
        <color rgb="FF980000"/>
        <rFont val="Arial"/>
      </rPr>
      <t>https://www.google.com.pk/search?q=FT14+Ball+Float+Steam+Trap&amp;rlz=1C1CHZL_enPK765PK765&amp;oq=FT14+Ball+Float+Steam+Trap&amp;aqs=chrome..69i57j69i61l2.1359j0j7&amp;sourceid=chrome&amp;ie=UTF-8</t>
    </r>
    <r>
      <rPr>
        <sz val="14"/>
        <rFont val="Arial"/>
      </rPr>
      <t xml:space="preserve">
</t>
    </r>
    <r>
      <rPr>
        <sz val="14"/>
        <color rgb="FF980000"/>
        <rFont val="Arial"/>
      </rPr>
      <t>https://www.google.com.pk/search?q=FT43+Ball+Float+Steam+Trap&amp;newwindow=1&amp;rlz=1C1CHZL_enPK765PK765&amp;source=lnms&amp;tbm=isch&amp;sa=X&amp;ved=0ahUKEwjD0vKan7zXAhWML48KHSp7AMAQ_AUICigB&amp;biw=2133&amp;bih=1054</t>
    </r>
    <r>
      <rPr>
        <sz val="14"/>
        <rFont val="Arial"/>
      </rPr>
      <t xml:space="preserve">
</t>
    </r>
    <r>
      <rPr>
        <sz val="14"/>
        <color rgb="FF980000"/>
        <rFont val="Arial"/>
      </rPr>
      <t>https://www.google.com.pk/search?q=FT14+Ball+Float+Steam+Trap&amp;newwindow=1&amp;rlz=1C1CHZL_enPK765PK765&amp;source=lnms&amp;tbm=isch&amp;sa=X&amp;ved=0ahUKEwjZw8nwnrzXAhWHo48KHU6ACRYQ_AUICigB&amp;biw=2133&amp;bih=1054</t>
    </r>
  </si>
  <si>
    <t>11/12/17 (Yasir): Quotations Has been Sent Need Follow up</t>
  </si>
  <si>
    <r>
      <rPr>
        <sz val="14"/>
        <rFont val="Trebuchet MS"/>
      </rPr>
      <t xml:space="preserve">HORN (ALARM)
P# 3550-07-01
MODEL: 350-120-30, SERIES B1
120VAC, 0.18A
MAKE: FEDERAL
Qty 01
</t>
    </r>
    <r>
      <rPr>
        <b/>
        <sz val="14"/>
        <rFont val="Trebuchet MS"/>
      </rPr>
      <t>Purchase Req: 3700014267</t>
    </r>
  </si>
  <si>
    <t>Engro Fertilizers
Naqeeb-Ur-Rahim
Procurement Officer
Tel : 0092-21-111-211-211 (Ext - 7082)
Fax : 0092-21-35810669
Cell : +92 – 308-2224201
Web: www.engrofertilizers.com
nurahim@engro.com
Anwar</t>
  </si>
  <si>
    <t>weblinks provided
(Arsalan) Working...</t>
  </si>
  <si>
    <t xml:space="preserve">Federal Signal Model 350
Vibratone® Horns
120VAC 50/60Hz 0.18 amps
Product Code: 350-120-30
</t>
  </si>
  <si>
    <t>E3ZN95IARX</t>
  </si>
  <si>
    <t>https://www.google.com.pk/search?newwindow=1&amp;rlz=1C1CHZL_enPK765PK765&amp;ei=WPAJWt_hKcfyvgTl8J2YCg&amp;q=Federal+Signal+Model+350+Vibratone%C2%AE+Horns&amp;oq=Federal+Signal+Model+350+Vibratone%C2%AE+Horns&amp;gs_l=psy-ab.3...26083.28164.0.29232.50.9.0.0.0.0.520.520.5-1.1.0....0...1.1.64.psy-ab..50.0.0....0.vOIsYTVg058
https://www.google.com.pk/search?q=Federal+Signal+Model+350+Vibratone%C2%AE+Horns&amp;newwindow=1&amp;rlz=1C1CHZL_enPK765PK765&amp;source=lnms&amp;tbm=isch&amp;sa=X&amp;ved=0ahUKEwjo_dvLorzXAhUDr48KHY5UBuMQ_AUICygC&amp;biw=2133&amp;bih=1054</t>
  </si>
  <si>
    <t>24/11/17 (Yasir): Quotations Has been Sent Need Follow up</t>
  </si>
  <si>
    <t xml:space="preserve">Roller Compactor (100kg/hr)
</t>
  </si>
  <si>
    <t>Asian Continental
Furqan Alam
Manager Engineering
03008225886
furqan.alam@asiancontinental.net
D-32, SITE II Super highway Karachi 
Qamar Sb</t>
  </si>
  <si>
    <t>14/11/17 (Saad):Working</t>
  </si>
  <si>
    <t>67X-EI-GEC-YQ USE THESE PRICES OF HILTON</t>
  </si>
  <si>
    <t>E5X6LCFPW4</t>
  </si>
  <si>
    <t>Coating pane (Complete unit with SIP System, Exhust System</t>
  </si>
  <si>
    <t>E84I292NXY</t>
  </si>
  <si>
    <t>Blister Packing machine with cartner (1 to 10 strips in one unit carton will be reversed tuck flap with integrated case packer )
100 strips/min</t>
  </si>
  <si>
    <t>E8SZXM3YGL</t>
  </si>
  <si>
    <t>Metal detector ( Both ferrous and non-ferrous material)</t>
  </si>
  <si>
    <t>Asian Continental
Furqan Alam
Manager Engineering
03008225886
furqan.alam@asincontinental.net
D-32, SITE II Super highway Karachi 
Qamar Sb</t>
  </si>
  <si>
    <t>EC87KNFR7U</t>
  </si>
  <si>
    <t>Liquid filing line complete with filing,caping,labling(self adhesive) and cartoning.
Bottle 120 ml</t>
  </si>
  <si>
    <t>EDXY2Y5XGI</t>
  </si>
  <si>
    <t>Detail of water treatment equipment</t>
  </si>
  <si>
    <t>EE3JNWGR83</t>
  </si>
  <si>
    <t>Detail of lab equipment</t>
  </si>
  <si>
    <t>EEW7LSXXXD</t>
  </si>
  <si>
    <t>04/12/17 (Yasir): Quotations  Has been Sent Need Follow up</t>
  </si>
  <si>
    <t>Tablete compression  machine D type</t>
  </si>
  <si>
    <t>Martin Dow
Amir Khan
Executive Engineering
Plot#37,Sector 19 korang1 industrial area karachi
03333152268
amir.khan@martindow.com
Qamar Sb</t>
  </si>
  <si>
    <t>QUOTATION SENT</t>
  </si>
  <si>
    <t>EH6I6TLW5L</t>
  </si>
  <si>
    <t>Blister Packing Machine( Foil size 220 mm)</t>
  </si>
  <si>
    <t>Martin Dow
Amir Khan
Executive Engineering
Plot#37,Sector 19 korang1 indutrial area karachi
03333152268
amir.khan@martindow.com
Qamar Sb</t>
  </si>
  <si>
    <t>EHUTXHA7QX</t>
  </si>
  <si>
    <t>15/11/17 (Yasir): Quotations  Has been Sent Need Follow up</t>
  </si>
  <si>
    <t>osmolatity meter
Osmolality can be measured on an analytical instrument called an osmometer</t>
  </si>
  <si>
    <t>Waseem Ur Rahman Shamsi
HIGHNOON LABORATORIES LTD.
17.5 Km Multan Road
Lahore
shamsi@highnoon.com.pk</t>
  </si>
  <si>
    <t>ready</t>
  </si>
  <si>
    <t>Please offer the same Osmometer we offered to SAMI</t>
  </si>
  <si>
    <t>EJ82KZE15A</t>
  </si>
  <si>
    <t xml:space="preserve">1) SERVO MOTOR
Name:                 AC servo motor
Brand:                MITSUBISHI ELECTRIC
Model:                HF-KN23      
Specification:      3AC, 103V, 1.3A, 200W
RPM:                  3000 r/min, 250Hz
Made by:             Japan
Required Qty.:   01No.
2) SERVOMOTOR DRIVE
Name:                 AC servo motor drive 
Brand:                 MITSUBISHI ELECTRIC
Model:                MR-JE-20A
Power:              200W
Input:                 3AC/AC200-240V 1.5A/2.5A 50/60Hz
Output:              3PH, 170V  0-360Hz   1.5A  
STD.:                  IEC/EN67800-5-       
Temp:                 surrounding air temperature 55 0C
Standard:            IP20  
Made by:            Japan
Required Qty.:   01 No.
</t>
  </si>
  <si>
    <t>HEALTHTEK (PVT.) LIMITED
41-Q, Block-6, P.E.C.H.S
Karachi
Atif Ali Shaikh
Tel. Nos. ++92-21-35121963-64
Cell No. ++92-345-3467582    
info@htlpk.com</t>
  </si>
  <si>
    <t>16-11-2017</t>
  </si>
  <si>
    <t>ELNBJQ7AER</t>
  </si>
  <si>
    <t>17/11/17 (Yasir): Quotations Has been Sent Need Follow up</t>
  </si>
  <si>
    <t xml:space="preserve">DIGITAL TEMPERATURE INDICATOR
Model : PH 1000
Brand : Original ZEAL– U.K
</t>
  </si>
  <si>
    <t>16/11/17 (Saad):Working
Need Old File to merge with New File of ZEAL
(YASIR): SENT</t>
  </si>
  <si>
    <t>EMBAXE6X2P</t>
  </si>
  <si>
    <t>https://www.google.com.pk/search?newwindow=1&amp;rlz=1C1CHBD_enPK765PK765&amp;ei=ckINWs-LCcqz0gSZ-pOYDA&amp;q=zeal+%22ph1000%22+digital+thermometer&amp;oq=zeal+%22ph1000%22+digital+thermometer&amp;gs_l=psy-ab.12..0i30k1l2.11142.16093.0.22243.2.2.0.0.0.0.164.319.0j2.2.0....0...1.1.64.psy-ab..0.2.318....0.vBMfWN9hRHQ
https://www.google.com.pk/search?q=zeal+%22ph1000%22+digital+thermometer&amp;newwindow=1&amp;rlz=1C1CHBD_enPK765PK765&amp;source=lnms&amp;tbm=isch&amp;sa=X&amp;ved=0ahUKEwii7ZakzcLXAhWBOZQKHUHwBicQ_AUICigB&amp;biw=1745&amp;bih=863</t>
  </si>
  <si>
    <t>PURCHASE_REQ._NO.     38916
DUCT MOUNTING TAMPRETYRE GAUGE      DUCT MOUNTING
       HYGRO-THERMOMETER
       RANGE RH= 0 - 100 %
       TEMPERATURE= 0 - 50 °C
       DIGITAL OR - DIAL TYPE
       CALIBRATED WITH CERTIFICATE
Qnty: 4</t>
  </si>
  <si>
    <t>nasiruddin.khan@martindowgroup.com
Adil Hussain Shah  Procurement Executive
Merck Private Limited / Martindow Group
D7, Shaheed-e-Millat Road, Karachi 75350 Pakistan.
Phone:+92-21-111-523-523 | Fax +92-21-34559221,  Ext: 415
Email: adil.shah@martindowgroup.com, 
Anwar</t>
  </si>
  <si>
    <t>17-11-2017</t>
  </si>
  <si>
    <t>EXIXFMIRKC</t>
  </si>
  <si>
    <t>PURCHASE_REQ._NO.     38916
DIGITAL HYGROMETER &amp; TEMPERATURE                    NU              2.00
       DIGITAL THERMO HYGROMETER
       WALL HANGING TYPE
       MAKE: ZEAL
       0 - 100%, 0 - 100°C
       CALIBRATED WITH CERTIFICATE</t>
  </si>
  <si>
    <t>16/11/17 (Saad):Working
SENT
19/04/18 Resent Today with Update
19/04/2018 (Maaz): Database is prepared
21/04/2018(Maaz): Start working 2:21 PM 
ORDER ARRIVED</t>
  </si>
  <si>
    <t>ORDER ARRIVED</t>
  </si>
  <si>
    <t>ER7J6RDC6J</t>
  </si>
  <si>
    <t xml:space="preserve">https://www.google.com.pk/search?num=40&amp;newwindow=1&amp;rlz=1C1CHZL_enPK745PK745&amp;ei=lEHYWvDZA8r6vASV0oHIBg&amp;q=digital+thermo-hygrometer+humidity+range+0%25+to+100%25+RH&amp;oq=digital+thermo-hygrometer+humidity+range+0%25+to+100%25+RH&amp;gs_l=psy-ab.3...1657809.1660277.0.1661742.5.5.0.0.0.0.133.630.0j5.5.0....0...1c.1.64.psy-ab..0.0.0....0.w_4pHJ8P2HM
https://www.google.com.pk/search?num=40&amp;newwindow=1&amp;rlz=1C1CHZL_enPK745PK745&amp;biw=1920&amp;bih=949&amp;ei=yUjYWpC2A4v4vASU4ZDoDw&amp;q=digital+thermo-hygrometer+humidity+range+0%25+to+100%25+RH+Temperature+range+0+to+100+centigrade+-%22ebay%22+-%22dir.indiamart%22+-%22indiamart%22+-%22alibaba%22&amp;oq=digital+thermo-hygrometer+humidity+range+0%25+to+100%25+RH+Temperature+range+0+to+100+centigrade+-%22ebay%22+-%22dir.indiamart%22+-%22indiamart%22+-%22alibaba%22&amp;gs_l=psy-ab.3...5709.9787.0.10163.10.9.0.0.0.0.0.0..0.0....0...1c.1.64.psy-ab..10.0.0....0.VrlWuMldKeI
https://www.google.com.pk/search?num=40&amp;newwindow=1&amp;rlz=1C1CHZL_enPK745PK745&amp;ei=uszaWvLXD4PL0AT_k6WQCg&amp;q=hygrometer+wall+mount+-%22amazon%22+-%22ebay%22+-%22pdf%22&amp;oq=hygrometer+wall+mount+-%22amazon%22+-%22ebay%22+-%22pdf%22&amp;gs_l=psy-ab.3...8470.11591.0.11717.7.7.0.0.0.0.115.721.0j7.7.0....0...1c.1.64.psy-ab..0.0.0....0.r4MRx5N8cXo
</t>
  </si>
  <si>
    <r>
      <rPr>
        <sz val="14"/>
        <rFont val="Trebuchet MS"/>
      </rPr>
      <t xml:space="preserve">PURCHASE_REQ._NO.     35605
TEMPERATURE SENSOR 8108195304                      NU             12.00
       TEMPERATURE RTD SENSOR,
       FLEXIBLE, DUPLEX, CLASS 'A'
       PROBE LENGTH= -2L
       CABLE LENGTH= 5 METER (SIX WIRE)
       FOR AUTOCLAVE CHAMBER
       MAKE: </t>
    </r>
    <r>
      <rPr>
        <b/>
        <sz val="14"/>
        <rFont val="Trebuchet MS"/>
      </rPr>
      <t>PRECIOUS INSTRUMENTS OR RADIX</t>
    </r>
  </si>
  <si>
    <t>URGENT FROM ANWAR</t>
  </si>
  <si>
    <t>ESL9QGDRWI</t>
  </si>
  <si>
    <r>
      <rPr>
        <sz val="14"/>
        <rFont val="Trebuchet MS"/>
      </rPr>
      <t>PURCHASE_REQ._NO.     38505
GAS REGULATOR TIPO DIVOR                           NU              2.00
       50/TR,DWE1",DWA1"
       SUI GAS REGULATOR
       MAKE:</t>
    </r>
    <r>
      <rPr>
        <b/>
        <sz val="14"/>
        <rFont val="Trebuchet MS"/>
      </rPr>
      <t xml:space="preserve"> ITRON</t>
    </r>
    <r>
      <rPr>
        <sz val="14"/>
        <rFont val="Trebuchet MS"/>
      </rPr>
      <t xml:space="preserve">
       MODEL: B-42
       B-42R, ORI 1/4
       6-16 IWC, 11/09
       750526, 125AG,09</t>
    </r>
  </si>
  <si>
    <t>ESXQ8MF9ZB</t>
  </si>
  <si>
    <r>
      <rPr>
        <sz val="14"/>
        <rFont val="Trebuchet MS"/>
      </rPr>
      <t xml:space="preserve">PURCHASE_REQ._NO. 38744
DUCT MOUNTING TAMPRETYRE GAUGE                     NU              6.00
       DUCT MOUNTAIN TEMPERATURE GAUGE
       MAKE: </t>
    </r>
    <r>
      <rPr>
        <b/>
        <sz val="14"/>
        <rFont val="Trebuchet MS"/>
      </rPr>
      <t>KIPINGO</t>
    </r>
    <r>
      <rPr>
        <sz val="14"/>
        <rFont val="Trebuchet MS"/>
      </rPr>
      <t xml:space="preserve">
       DIAL SIZE: 5"
       RANGE: 0 - 60ºC
       1/2" B.S.P.T, BACK CONNECTION
       STEM LENGTH: 2"
       CALIBRATED WITH CERTIFICATE</t>
    </r>
  </si>
  <si>
    <t>EXFXQ6U4C2</t>
  </si>
  <si>
    <t>18/11/17 (Yasir): Quotations Has been Sent Need Follow up</t>
  </si>
  <si>
    <t>ELEVATOR DOOR CONTROLLER
AAD03011D
0.4kW
INPUT : 1PH 200-230V ~ 50 / 60Hz
5.7A        1.3kVA
OUTPUT : 3PH 200-230V ~
2.8A            1.1kVA
Make: Panasonic Electric Works Automation Controls (Shanghai Co., Ltd.)
Made in China</t>
  </si>
  <si>
    <t>sami Pharmaceuticals (Pvt.) Limited 
M. Qeyamuddin Purchase Manager 
Karachi – Pakistan      
TEL.: +92 21 32578081-83 | Fax +92 21 32563934
 E-MAIL: samipharma@samikhi.com; 
procurement@samikhi.com 
WWW.samipharmapk.com Qamar</t>
  </si>
  <si>
    <t>17/11/17 (Saad):Working</t>
  </si>
  <si>
    <t>18-11-2017</t>
  </si>
  <si>
    <t>EZGCJE7NAG</t>
  </si>
  <si>
    <t>27/11/17 (Yasir): Quotations Has been Sent Need Follow up</t>
  </si>
  <si>
    <t>Fette Tablet Press 3090 or 3090 IP (Used, refurbished, as is) with all available accessories, attachments and spares</t>
  </si>
  <si>
    <t>Pharmatec Pakistan (Pvt) Ltd.
Nasir Mughal
D-86/A, S.I.T.E. , Karachi-75700
Phone: 021-32561155-8
nasir.mughal@pharmatec.com
Anwar</t>
  </si>
  <si>
    <t>20-11-2017</t>
  </si>
  <si>
    <t>F18YSWXY7H</t>
  </si>
  <si>
    <t>SS 304 lid Clamp for Cone mixer
For clamp ring sheet should be 1.5MM and for handle 3 MM  and  locking pin with chain.</t>
  </si>
  <si>
    <t>"GSK OTC / Glaxo Smith Kline OTC 
Zakir Ali Raza
35274744 (Ext: 4744)"
zakir.x.ali@gsk.com
qamar</t>
  </si>
  <si>
    <t>1/4
- This Product can be made here in locally and Qamar stop team to not sent enquiry to supplies
15/12/17 (Saad):Working</t>
  </si>
  <si>
    <t xml:space="preserve">Drum Lid Ring Clamp 
Dia 42cm
Ring Thickness 1.5mm
Handle Thickness 3mm
Locking Pin Connected with Chain
</t>
  </si>
  <si>
    <t>F39SBMU61P</t>
  </si>
  <si>
    <t xml:space="preserve">https://www.google.com.pk/search?q=drum+clamp+ring&amp;newwindow=1&amp;rlz=1C1CHZL_enPK765PK765&amp;source=lnms&amp;sa=X&amp;ved=0ahUKEwiIpKCKo4fYAhXGO48KHYUtDFwQ_AUICSgA&amp;biw=2133&amp;bih=1054&amp;dpr=0.9
https://www.google.com.pk/search?num=40&amp;newwindow=1&amp;rlz=1C1CHZL_enPK765PK765&amp;q=drum+locking+ring+clamps&amp;sa=X&amp;ved=0ahUKEwib-8SUo4fYAhUIp48KHa8LCjAQ1QIInwIoAA&amp;biw=2133&amp;bih=1054
https://www.google.com.pk/search?q=drum+clamp+ring&amp;newwindow=1&amp;rlz=1C1CHZL_enPK765PK765&amp;source=lnms&amp;sa=X&amp;ved=0ahUKEwiIpKCKo4fYAhXGO48KHYUtDFwQ_AUICSgA&amp;biw=2133&amp;bih=1054&amp;dpr=0.9
https://www.google.com.pk/search?num=40&amp;newwindow=1&amp;rlz=1C1CHZL_enPK765PK765&amp;biw=2133&amp;bih=1054&amp;q=drum+locking+ring+manufacturers&amp;sa=X&amp;ved=0ahUKEwiDsObNo4fYAhUmT48KHUnHAGUQ1QIIoAIoAQ
https://www.google.com.pk/search?num=40&amp;newwindow=1&amp;rlz=1C1CHZL_enPK765PK765&amp;biw=2133&amp;bih=1054&amp;q=drum+locking+clamps&amp;sa=X&amp;ved=0ahUKEwiDsObNo4fYAhUmT48KHUnHAGUQ1QIIoQIoAg
https://www.google.com.pk/search?num=40&amp;newwindow=1&amp;rlz=1C1CHZL_enPK765PK765&amp;biw=2133&amp;bih=1054&amp;q=drum+closing+ring+manufacturers&amp;sa=X&amp;ved=0ahUKEwiDsObNo4fYAhUmT48KHUnHAGUQ1QIIowIoBA
https://www.google.com.pk/search?q=drum+closing+ring+manufacturers&amp;num=40&amp;newwindow=1&amp;rlz=1C1CHZL_enPK765PK765&amp;source=lnms&amp;tbm=isch&amp;sa=X&amp;ved=0ahUKEwiswb_io4fYAhWMNo8KHTfhApoQ_AUICigB&amp;biw=2133&amp;bih=1054
https://www.google.com.pk/search?num=40&amp;newwindow=1&amp;rlz=1C1CHZL_enPK765PK765&amp;biw=2133&amp;bih=1054&amp;q=drum+locking+clamps&amp;sa=X&amp;ved=0ahUKEwiDsObNo4fYAhUmT48KHUnHAGUQ1QIIoQIoAg
https://www.google.com.pk/search?q=drum+locking+clamps&amp;num=40&amp;newwindow=1&amp;rlz=1C1CHZL_enPK765PK765&amp;source=lnms&amp;tbm=isch&amp;sa=X&amp;ved=0ahUKEwiz0tbco4fYAhUJPo8KHYK7Dl0Q_AUICigB&amp;biw=2133&amp;bih=1054
https://www.google.com.pk/search?q=drum+locking+ring+manufacturers&amp;num=40&amp;newwindow=1&amp;rlz=1C1CHZL_enPK765PK765&amp;source=lnms&amp;tbm=isch&amp;sa=X&amp;ved=0ahUKEwjP7fLYo4fYAhWBQI8KHSSBARMQ_AUICygC&amp;biw=2133&amp;bih=1054
</t>
  </si>
  <si>
    <t>1.Square silicon gasket 5MMx6Mm length 10RFT (in off-white  colour)
2.Phosphorus browns round shaft  Dia 50MM length 12 inches</t>
  </si>
  <si>
    <t>1/4
- There are questions of suppliers and Zafar/Hamzha need to answer.
(Arsalan) : Need To check inquiry again and answer the suppliers ..</t>
  </si>
  <si>
    <t>F4PP38GXQP</t>
  </si>
  <si>
    <t>ALL Previous URS OF SAMI PHARMA</t>
  </si>
  <si>
    <t>Dont sent Acknowledgment</t>
  </si>
  <si>
    <t>F5W6MERXAZ</t>
  </si>
  <si>
    <t>F6L-HA-RZ4-WA</t>
  </si>
  <si>
    <t>23/11/17 (Yasir): Quotations Has been Sent Need Follow up</t>
  </si>
  <si>
    <r>
      <rPr>
        <sz val="14"/>
        <rFont val="Trebuchet MS"/>
      </rPr>
      <t xml:space="preserve">Contractor
Make: Schneider Electric
Model: LC1D32
M7 220V 50/60Hz
</t>
    </r>
    <r>
      <rPr>
        <b/>
        <sz val="14"/>
        <rFont val="Trebuchet MS"/>
      </rPr>
      <t>** Pictures in Email **</t>
    </r>
  </si>
  <si>
    <t>22-11-2017</t>
  </si>
  <si>
    <t>F6LHARZ4WA</t>
  </si>
  <si>
    <t xml:space="preserve">we required proposal for Granulation Suite, for the Capacity of 300 kg .
we required following equipment of both capacities. i.e.
1.      Fluid Bed Dryer
</t>
  </si>
  <si>
    <t>Scilife
Aamir Sher Khan
Pharma Engineering Executive
Ext: 4057
Cell#03218224313
aamir.khan@scilife.biz
Anwar</t>
  </si>
  <si>
    <t>F71A6AK5FU</t>
  </si>
  <si>
    <t>2.      High Shear Mixer</t>
  </si>
  <si>
    <t>F9524UF2M9</t>
  </si>
  <si>
    <t>3. Oscillating Granulator</t>
  </si>
  <si>
    <t>F9F3XK44IP</t>
  </si>
  <si>
    <t>4. Fitz Mill</t>
  </si>
  <si>
    <t>F9PM5A5XIE</t>
  </si>
  <si>
    <t>Mobiltemp SHC 32
Synthetic Grease
NLGL: 1.5
Vis@40C: 32 cSt
Thickner: Clay
Color: Red
qty: 1</t>
  </si>
  <si>
    <t>fmd.purchasing@aku.edu
Abdul Salam
anwar</t>
  </si>
  <si>
    <t>F9TR7PKXWK</t>
  </si>
  <si>
    <t>VACUUM PUMP TYPE: KVT3.60 M.T 
PART # 135130, BRAND = BECKER,
Qty : 01 No.</t>
  </si>
  <si>
    <t>Saad Munir - Engineering Store Officer,
GSK
Plot 5, Sector 21, Korangi Industrial Area,
Karachi-74900, Pakistan
Email   saad.a.munir@gsk.com
Mobile +92 312 370 9655
Tel : 35205119-20  Ext:3084
A.Anwar Sahab"</t>
  </si>
  <si>
    <t>FBHK4G4S5P</t>
  </si>
  <si>
    <t>RFQ for Blood Warmer qty:2</t>
  </si>
  <si>
    <t>Hina Kousar -ACMA
Purchase Officer II
Liaquat National Hospital
Ph# 92-21-34412419
Email: h.kousar@lnh.edu.pk
A.Anwar Sahab</t>
  </si>
  <si>
    <t>23/11/17 (Saad):Working</t>
  </si>
  <si>
    <t>23-11-2017</t>
  </si>
  <si>
    <t>URGENT FRom Anwar</t>
  </si>
  <si>
    <t>FBKCXTINXA</t>
  </si>
  <si>
    <t>30/11/17 (Yasir): Quotations Has been Sent Need Follow up</t>
  </si>
  <si>
    <t>Sound Level Meter PCE-322ALEQ</t>
  </si>
  <si>
    <t>faiz@highqpharma.com
kashif.m.faridoon@gsk.com
azeem.shamsi@aligohar.com
anwar</t>
  </si>
  <si>
    <t>FD54S3ATXE</t>
  </si>
  <si>
    <t>25/11/17 (Yasir): Quotations Has been Sent Need Follow up</t>
  </si>
  <si>
    <t xml:space="preserve">MODEL:VFD 037E43A  (DELTA)
INPUT:3PH 380V ---- 11.2A
OUTPUT:3PH 0 ~ 480V 8.5A 6.8KVA
3.7KW/5HP
</t>
  </si>
  <si>
    <t>FFGJ3EXIXK</t>
  </si>
  <si>
    <t xml:space="preserve">
laser level Meter</t>
  </si>
  <si>
    <t xml:space="preserve">
Ferozsons Laboratories Ltd
197-A, The Mall,
Rawalpindi
nouman.tahir.fsons@gmail.com
</t>
  </si>
  <si>
    <t>Laser Beam Levels Meter</t>
  </si>
  <si>
    <t>FGT4J7YCT5</t>
  </si>
  <si>
    <t xml:space="preserve">https://www.google.com.pk/search?q=%22laser-level-meter%22&amp;newwindow=1&amp;rlz=1C1CHZL_enPK765PK765&amp;source=lnms&amp;tbm=isch&amp;sa=X&amp;ved=0ahUKEwj9nP7Yq9XXAhVKo48KHcAeC1AQ_AUICigB&amp;biw=2133&amp;bih=1054
https://www.google.com.pk/search?newwindow=1&amp;rlz=1C1CHZL_enPK765PK765&amp;biw=2133&amp;bih=1054&amp;ei=UxUXWpOVJ4m6vwSK6oPYBg&amp;q=%22laser-level-meter%22&amp;oq=%22laser-level-meter%22&amp;gs_l=psy-ab.12..0i7i30k1l3j0i30k1l3j0i8i30k1l2.2874.18353.0.32098.6.6.0.0.0.0.122.688.0j6.6.0....0...1c.1.64.psy-ab..0.6.687...35i39k1j0i8i7i30k1j0i7i5i30k1j0i5i30k1.0.5PaTd8eOv_E
</t>
  </si>
  <si>
    <t xml:space="preserve">M. Azeem Shamsi | Head of  Human Resources &amp; Admin
Ali Gohar &amp; Company (Pvt.) Ltd.
State Life Bldg # 1-B, I I Chundrigar Road, Karachi Pakistan
Tel : 32417855, 32414011-3
Fax : 32421764
E-mail : azeem.shamsi@aligohar.com
</t>
  </si>
  <si>
    <t>FH7Q2WTXI5</t>
  </si>
  <si>
    <t>24/11/17 (Yasir): Metal Detector Quotation MD-01,02,03 has been sent</t>
  </si>
  <si>
    <r>
      <rPr>
        <sz val="14"/>
        <rFont val="Trebuchet MS"/>
      </rPr>
      <t xml:space="preserve">LIST OF PHARMA MACHINERY 
NEED USED GMP COMPLIANT MACHINERY
</t>
    </r>
    <r>
      <rPr>
        <b/>
        <sz val="14"/>
        <rFont val="Trebuchet MS"/>
      </rPr>
      <t>** File in EMAIL **</t>
    </r>
  </si>
  <si>
    <t>Pharmevo Private Limited
Plot No. A-29 North Western Industrial Zone Port Qasim 
Karachi Pakistan post code no. 75020 
Khalid.hasan@pharmevo.biz
nadeem.rehmat@pharmevo.biz</t>
  </si>
  <si>
    <t>MEtal Detector Sent</t>
  </si>
  <si>
    <t>FI8DK9XYZ2</t>
  </si>
  <si>
    <t>28/11/17 (Yasir): Quotations Has been Sent Need Follow up</t>
  </si>
  <si>
    <t>Cup spring washer O.D=10;I.D=5; T=0.4mm
Qty:100 Each 
RFQ-PR# 70005721</t>
  </si>
  <si>
    <t>Saeed Ahmed 
AGP Limited 
B-23-C S.I.T.E. 
Karachi. 
saeed.ahmed@agp.com.pk
Qamar Sahab</t>
  </si>
  <si>
    <t>Steel Cup Spring Washer 
OD 10 mm
ID   5 mm
Thickness: 0.4 mm
QNTY: 100-1000</t>
  </si>
  <si>
    <t>FX67XCF9ML</t>
  </si>
  <si>
    <t>https://www.google.com.pk/search?q=Cup+spring+washer+O.D%3D10%3BI.D%3D5%3B+T%3D0.4mm&amp;rlz=1C1CHZL_enPK765PK765&amp;oq=Cup+spring+washer+O.D%3D10%3BI.D%3D5%3B+T%3D0.4mm&amp;aqs=chrome..69i57&amp;sourceid=chrome&amp;ie=UTF-8
https://www.google.com.pk/search?newwindow=1&amp;rlz=1C1CHZL_enPK765PK765&amp;biw=2133&amp;bih=1054&amp;ei=Sb8WWsa5KIbkvgSaiaDYDw&amp;q=%22Cup-spring-washer%22&amp;oq=%22Cup-spring-washer%22&amp;gs_l=psy-ab.12..0i30k1.5841.7201.0.13842.2.2.0.0.0.0.129.257.0j2.2.0....0...1c.1.64.psy-ab..0.2.256....0.h_uKPPF1ymc
https://www.google.com.pk/search?q=%22Cup-spring-washer%22&amp;newwindow=1&amp;rlz=1C1CHZL_enPK765PK765&amp;tbm=isch&amp;tbo=u&amp;source=univ&amp;sa=X&amp;ved=0ahUKEwiu1cXJ2dTXAhULKY8KHYgADmcQsAQIJA&amp;biw=2133&amp;bih=1054
https://www.google.com.pk/search?newwindow=1&amp;rlz=1C1CHZL_enPK765PK765&amp;biw=2133&amp;bih=1054&amp;ei=378WWuv_CZWgvQSUy4mAAg&amp;q=%22belleville-spring-washer%22&amp;oq=%22belleville-spring-washer%22&amp;gs_l=psy-ab.12..0i7i30k1l2j0i30k1l8.16409.25824.0.29797.6.6.0.0.0.0.134.743.0j6.6.0....0...1c.1.64.psy-ab..0.6.743....0.gGym1YTBMCo
https://www.google.com.pk/search?q=%22belleville-spring-washer%22&amp;newwindow=1&amp;rlz=1C1CHZL_enPK765PK765&amp;tbm=isch&amp;tbo=u&amp;source=univ&amp;sa=X&amp;ved=0ahUKEwjk6LKY2tTXAhUHuY8KHav8ApIQsAQIJA&amp;biw=2133&amp;bih=1054</t>
  </si>
  <si>
    <t xml:space="preserve">Liquid ring vacuum pump (Busch) 
Model: Dolphin LX 0055 B
PR # ENG - 30000077 </t>
  </si>
  <si>
    <t>OBS
Manghopir Site
Karachi-75600, Pakistan
Tel     :+92 21 32565314
www.obs.com.pk
arsalan.rabbani@obs.com.pk
Arsalan Rabbani Khan
OBS Plant 
anwer</t>
  </si>
  <si>
    <t>24-11-2017</t>
  </si>
  <si>
    <t>FQ78XUX4QW</t>
  </si>
  <si>
    <t>14/12/17 (Yasir): Quotations Has been Sent Need Follow up</t>
  </si>
  <si>
    <t>UVT Coil for Siemens Air Circuit Breaker
AC 380V/415V
3W x 3653 – 1JM00
100% ED
ACB Model: 3WT8
Quantity: 3</t>
  </si>
  <si>
    <t>Ashraf Butt
Procurement Officer
GlaxoSmithKline OTC (Pvt) Ltd.
35 - Dockyard Road, west wharf , Karachi
Tel: 35274744 (Exxt: 4744)
0324-3440459-03102042752
mehroz.x.nafeez@gsk.com
Mehroz Nafees
Electrical Engineer
GlaxoSmithKline OTC (Pvt.)Ltd.
Petaro Road, Sandoz Nagar
Jamshoro Sindh – 76100 - Pakistan 
PAKISTAN
Cell: 0324-3440459, 03102042752
qamar</t>
  </si>
  <si>
    <t>Enquiry email Ready
weblinks provided
DB update required</t>
  </si>
  <si>
    <t>FRRI87X7K2</t>
  </si>
  <si>
    <t>https://www.google.com.pk/search?q=3WX36531JM00&amp;rlz=1C1CHZL_enPK765PK765&amp;oq=3WX36531JM00&amp;aqs=chrome..69i57&amp;sourceid=chrome&amp;ie=UTF-8
https://www.google.com.pk/search?q=3WX36531JM00&amp;newwindow=1&amp;rlz=1C1CHZL_enPK765PK765&amp;source=lnms&amp;tbm=isch&amp;sa=X&amp;ved=0ahUKEwjS_NWHnNnXAhXDPI8KHSF7DEQQ_AUICygC&amp;biw=2133&amp;bih=1054</t>
  </si>
  <si>
    <t xml:space="preserve">Please note quotating for bellow items for Fette 3090i
1-        Hopper 
2-        Hopper to fillomatic flexible shoot.
3-        Fillomatic – mounting 
4-        Complete tablet shooter assembly.
I have attached two pictures for your support.
</t>
  </si>
  <si>
    <t>Hammad Khalid.
Cell phone # 0092-303-3332453
AM engg. (projects) 
Pharmatec Pakistan Pvt.(ltd)
hammad.khalid@pharmatec.com
D-86/A S.I.T.E Karach
Anwer</t>
  </si>
  <si>
    <t>FRUNJ33566</t>
  </si>
  <si>
    <t>05/12/17 (Yasir): Quotations Has been Sent Need Follow up</t>
  </si>
  <si>
    <r>
      <rPr>
        <sz val="14"/>
        <rFont val="Trebuchet MS"/>
      </rPr>
      <t xml:space="preserve">PR: 17000666
Frequency Inverter 0.37KW 
</t>
    </r>
    <r>
      <rPr>
        <b/>
        <sz val="14"/>
        <rFont val="Trebuchet MS"/>
      </rPr>
      <t xml:space="preserve">Make: ABB
</t>
    </r>
    <r>
      <rPr>
        <sz val="14"/>
        <rFont val="Trebuchet MS"/>
      </rPr>
      <t>Model: ACS355-03E-01A2-4
IP20/UL Open type
PN: 0.37KW(1/2HP)
U1: 3.400V/ 480V
I1 : 2.2 A / 1.8 A
F1 : 48…63Hz
F2: 0………599Hz
I2: 1.2A (150% 1/10min)</t>
    </r>
  </si>
  <si>
    <t>muhammad.salman@BarrettHodgson.com
Salman Hussain
0321-2552225 
Executive Procurement
Barrett Hodgson Pakistan (Pvt.) Ltd.  
Anwer</t>
  </si>
  <si>
    <t>Quotation SENT</t>
  </si>
  <si>
    <t>Enquiry Letter is ready</t>
  </si>
  <si>
    <t>FS8LNBX2SY</t>
  </si>
  <si>
    <t>bottle washing machine</t>
  </si>
  <si>
    <t xml:space="preserve">SEMOS PHARMACEUTICALS (PVT) LTD.
Plot # 11, Sector 12-A North Karachi Industrial Area, Karachi
sheikh.fazal.rehman@gmail.com
Sheikh Fazal Ur Rehman  
</t>
  </si>
  <si>
    <t>27-11-2017</t>
  </si>
  <si>
    <t>URS Request sent to Client.</t>
  </si>
  <si>
    <t>FSXLNZRC6X</t>
  </si>
  <si>
    <t>Gas driven single point automatic lubricator SKF 24
60ML unit
1.        LAGD    60/WA2          01no
2.        LAGD    60/EM2           01no 
3.        LAGD    125/HMT 68*   01no 
** PICTURE Attached in Enquiry **</t>
  </si>
  <si>
    <t>GSK OTC / Glaxo Smith Kline OTC 
Zakir Ali Raza
35274744 (Ext: 4744)
zakir.x.ali@gsk.com
qamar</t>
  </si>
  <si>
    <t>1/4
- Hamzha/Zafar need to provide web links to work further</t>
  </si>
  <si>
    <t>26-11-2017</t>
  </si>
  <si>
    <t>Existing Data Available: Yes
Name of Database: 
Database Location:
New Database Required: Yes/No
Weblinks provided: Yes/Not Yet
Weblinks Provided By: 
Enquiry Letter ready: Yes/Not Yet
Enquiry Letter prepared by: 
SKF SYSTEM 24
SKF LAGD series
Grease
Unit 60 ml LAGD 60/WA2
Unit 60 ml LAGD 60/EM2
Chain oils
Unit 125 ml LAGD 125/HMT68 1
QNTY: 1 each</t>
  </si>
  <si>
    <t>FT7BNE1XWB</t>
  </si>
  <si>
    <t xml:space="preserve">https://www.google.com.pk/search?q=LAGD+60%2FWA2&amp;rlz=1C1CHZL_enPK765PK765&amp;oq=LAGD++++60%2FWA2&amp;aqs=chrome..69i57&amp;sourceid=chrome&amp;ie=UTF-8
https://www.google.com.pk/search?q=LAGD+60/WA2&amp;num=40&amp;newwindow=1&amp;rlz=1C1CHZL_enPK765PK765&amp;source=lnms&amp;tbm=isch&amp;sa=X&amp;ved=0ahUKEwj3gvbq2dTYAhXKpI8KHfUtBqgQ_AUICigB&amp;biw=1920&amp;bih=974
</t>
  </si>
  <si>
    <t>1. HOBA SLICER HSA-5
2. HOBA SLICER HSB</t>
  </si>
  <si>
    <t>production@pieinthesky.com.pk
Pie In The Sky (Pvt.) Ltd.
Muhammad Kashif
Manager Quality Assurance
Tel. 021-35062776, 
Plot 33, ST 2/1, Sector 25,
Korangi Industrial Area, Karachi
M. Shah</t>
  </si>
  <si>
    <t>28/11/2017 (Saad):Working</t>
  </si>
  <si>
    <t>25-11-2017</t>
  </si>
  <si>
    <t>28-11-2017</t>
  </si>
  <si>
    <t>FTN9N47MX3</t>
  </si>
  <si>
    <t>https://www.google.com.pk/search?q=HOBA+SLICER+HSA-5+Machine&amp;newwindow=1&amp;rlz=1C1CHZL_enPK745PK745&amp;ei=uvAcWrWpDsfsvAS8vo_YDA&amp;start=0&amp;sa=N&amp;biw=2133&amp;bih=1054
https://www.google.com.pk/search?q=HOBA+SLICER+HSA-5+Machine&amp;newwindow=1&amp;rlz=1C1CHZL_enPK745PK745&amp;ei=1vAcWquEK4G0vwTGj4WIAw&amp;start=20&amp;sa=N&amp;biw=2133&amp;bih=1054
https://www.google.com.pk/search?newwindow=1&amp;rlz=1C1CHZL_enPK745PK745&amp;biw=2133&amp;bih=1054&amp;ei=2_AcWqGRD8vWvATgmqTIBQ&amp;q=HOBA+SLICER+HSB&amp;oq=HOBA+SLICER+HSB&amp;gs_l=psy-ab.3..33i21k1j33i160k1.21724.22725.0.23338.2.2.0.0.0.0.190.333.0j2.2.0....0...1c.1.64.psy-ab..0.2.331...0i22i30k1.0.AwwKPA2yZmw</t>
  </si>
  <si>
    <t>PAD Heater Blister Plate 220V 1500w QTY: 6
P.R# 1010102519
DUE DATE: 2/12/2017</t>
  </si>
  <si>
    <t>Hussain Riaz - Senior Officer Procurement
The SEARLE Company Ltd.
F-319 SITE, Karachi, Pakistan
Telephone: +92 (21) 3257-8001-7
Fax :           +92 (21) 3258-8324
Cell:-           +92-333-5655253
                   +92-333-3829055
Hussain.Riaz@searlecompany.com
anwar</t>
  </si>
  <si>
    <t>SAAD : No Need of Database Item In Stock
Quotation SENT</t>
  </si>
  <si>
    <t>FUJQB2YELE</t>
  </si>
  <si>
    <t>08/12/17 (Yasir): Quotations Has been Sent Need Follow up</t>
  </si>
  <si>
    <t xml:space="preserve">Make     : Anton Paar GmbH
Model   : Anton Paar Density Meter DMA 500 </t>
  </si>
  <si>
    <t xml:space="preserve">                                                                                                                                                                                                                                                                                                                                                                                                                                                                                                                                                                                                                                                                                                                                                                                                                                                                                                                                                                                                                                                                                                                                                                                                                                                                                                                                                                                                                                                                                                                                                                                                                                                                                                                                                                                                                                                                                                                                                                                                                                                                                                                                                                                                                                                                                                                                                                                                                                                                                                                                                                                                                                                                                                                                                          </t>
  </si>
  <si>
    <t>Saad will preapre 17:33 28.11.2017
Quotation sent</t>
  </si>
  <si>
    <t>Enquiry Letter is ready
Weblinks provided</t>
  </si>
  <si>
    <t>FUPCZSP6EX</t>
  </si>
  <si>
    <t xml:space="preserve">https://www.google.com.pk/search?newwindow=1&amp;rlz=1C1CHZL_enPK765PK765&amp;ei=aFQdWuqGB5LMvwTy_5PQCA&amp;q=Anton+Paar+Density+Meter+%22DMA+500%22&amp;oq=Anton+Paar+Density+Meter+%22DMA+500%22&amp;gs_l=psy-ab.12..0i22i30k1l4j0i22i10i30k1.572394.582217.0.587619.2.2.0.0.0.0.218.361.0j1j1.2.0....0...1c.1.64.psy-ab..0.2.361...35i39k1j0i30k1j0i8i30k1j0i8i10i30k1.0.eMNjebVFQkI
https://www.google.com.pk/search?q=Anton+Paar+Density+Meter+%22DMA+500%22&amp;newwindow=1&amp;rlz=1C1CHZL_enPK765PK765&amp;source=lnms&amp;tbm=isch&amp;sa=X&amp;ved=0ahUKEwikm8jiouHXAhVIPY8KHSdVDdIQ_AUICigB&amp;biw=2133&amp;bih=1054
</t>
  </si>
  <si>
    <t>1.PLC battery (Mitsubishi). Make: Maxwell. Model: F2-40BL 3.6V. 
quantity:  04
2.PLC battery (Mitsubishi). FX3U-32BL. 
Quantity: 02
3.CPU PLC battery (Mitsubishi). CR17335SE-MC PLC Lithium battery 3V. 
Quantity: 02
PR # ENG - 30001044 OBS Plant</t>
  </si>
  <si>
    <t>Arsalan Rabbani
OBS Plant
0321-2101005
C-14, Manghopir Road,
S.I.T.E. Karachi-75700, Pakistan
arsalan.rabbani@obs.com.pk
www.obs.com.pk
Anwar</t>
  </si>
  <si>
    <t>FUZHRYQ8RW</t>
  </si>
  <si>
    <t>1. PLC battery (Siemens). Part # 16ES72918BA200XA0. Quantity: 12
2. HMI Battery (Siemens). TL 5955-SS5 – 3.6V, 1650 mAh. Quantity: 08
PR # ENG - 30001044 OBS Plant</t>
  </si>
  <si>
    <t>FXJJ4PATJD</t>
  </si>
  <si>
    <t>1.PLC battery (Omron). Model: CJ1W-BAT01. Quantity:  02
2.HMI Battery (Omron). Model: CJ 1W-BAT 01. Quantity: 04
PR # ENG - 30001044 OBS Plant</t>
  </si>
  <si>
    <t>FYZMQ8KX8I</t>
  </si>
  <si>
    <t>1.PLC battery (Fatek). Model: FAC-FBS-BAT. Quantity: 6
PR # ENG - 30001044 OBS Plant</t>
  </si>
  <si>
    <t>FZLXBXFTKQ</t>
  </si>
  <si>
    <t>1.Wientek HMI battery. CR 2032 lithium battery. Quantity: 06
PR # ENG - 30001044 OBS Plant</t>
  </si>
  <si>
    <t>GXG4358LXT</t>
  </si>
  <si>
    <t>Glaxo Smith Kline Pakistan Ltd
35 Dockyard Road West Wharf, Karachi
kashif.m.faridoon@gsk.com
Kashif Faridoon                   
ANWAR</t>
  </si>
  <si>
    <t>23-11-2016</t>
  </si>
  <si>
    <t>30-11-2017</t>
  </si>
  <si>
    <t>GXP639Y2GQ</t>
  </si>
  <si>
    <t>Plastic Jug 5000ml
Graduated Transparent
Brand:  Kartell-  Italy
Quantity : 2</t>
  </si>
  <si>
    <t>pro.nowshera@ferozsons-labs.com
Afzal Ghani - Asst.Procurement Officer,
 P.O Ferozsons, Amangarh, Nowshera, K.P.K
0923-611545 
0312-9486757</t>
  </si>
  <si>
    <t>29-11-2017</t>
  </si>
  <si>
    <t>G1AN6M6MWW</t>
  </si>
  <si>
    <t>Feed water test kits ,Make Hach USA
Analyte        Hach Number   Smallestincrement
Parameter    Modle Number          Range
CO2              CA-23(#143601)       1.25mg/l
Cl2               CN-70(#1454200)     0.02mg/l
Hardness       HA-71A(#145201)     1 mg/l
Silica            Sl-7(#2255000)        0.02 ppm</t>
  </si>
  <si>
    <t>1/4
- Inquiry rates are pending from Suppliers
04/12/2017 (Saad):Working</t>
  </si>
  <si>
    <t>Web link provided, prepare data base</t>
  </si>
  <si>
    <t>G1EBMD8BXH</t>
  </si>
  <si>
    <t>https://www.hach.com/contact
https://ie.hach.com/contact
https://app.lead411.com/Shawn_Buettner_21470269.html
https://app.lead411.com/Scott_Anderson_36070970.html
http://www.skymem.info/srch?q=@hach.com&amp;ss=srch
http://www.skymem.info/srch?q=@hach.com&amp;ss=srch
https://www.atecorp.com/ATECorp/media/pdfs/data-sheets/Met-One-237_Datasheet.pdf
http://beckman.eu/getattachment/7a39cf24-469e-4b20-892a-094b9717f2cf/Particle%20Counter%20Calibration%20MET%20ONE%20ISO%2021501%20Brochure-US
https://rocketreach.co/Hach-Lange-email-format_91427
https://www.hach.com/global-distributor-support</t>
  </si>
  <si>
    <r>
      <rPr>
        <b/>
        <sz val="14"/>
        <rFont val="Trebuchet MS"/>
      </rPr>
      <t>HIGH SHEAR MIXER / EXTRUDER</t>
    </r>
    <r>
      <rPr>
        <sz val="14"/>
        <rFont val="Trebuchet MS"/>
      </rPr>
      <t xml:space="preserve">
Quantity=1      Capacity=300kg
Quantity=1      Capacity=600kg
RMG with Powder Loading System - 
Vaccum Type - Wet Mill at Discharge - 
Discharge Height to be capable of unloading in FBD trolley = Vacuum Transfer to FBD,
 our bulk density is 0.42 ( Powder stage,confirm capacity in kg at this BD) - 
All motor EXP - 
FVD from Delta - 
PLC for Siemens, 
HMI Delta, 
Separate Electrical Panel, 
WIP Ports</t>
    </r>
  </si>
  <si>
    <t>ATCO Laboratories Limited
B-18, S.I.T.E., Karachi-75700 Pakistan
Tel: 021-32577930-33
Zeeshan Ehtesham
info@atcolab.com
zeeshan.ethesham@atcolab.com
ANWAR</t>
  </si>
  <si>
    <t>G22HJH6SP2</t>
  </si>
  <si>
    <r>
      <rPr>
        <b/>
        <sz val="14"/>
        <rFont val="Trebuchet MS"/>
      </rPr>
      <t xml:space="preserve">BIN BLENDER
</t>
    </r>
    <r>
      <rPr>
        <sz val="14"/>
        <rFont val="Trebuchet MS"/>
      </rPr>
      <t>Quantity=2       Capacity=3000 Liters
With Powder Transfer System</t>
    </r>
  </si>
  <si>
    <t>G238KRZ2RD</t>
  </si>
  <si>
    <r>
      <rPr>
        <b/>
        <sz val="14"/>
        <rFont val="Trebuchet MS"/>
      </rPr>
      <t xml:space="preserve">KETTLE
</t>
    </r>
    <r>
      <rPr>
        <sz val="14"/>
        <rFont val="Trebuchet MS"/>
      </rPr>
      <t>Quantity=1      Capacity=150 Liter
Quantity=1      Capacity=350 Liter
Kettle - Paste Preparation Vessel -150 Liter Capacity,
Steam jacketted with variable speed stirrer with transfer pump for RMG loading</t>
    </r>
  </si>
  <si>
    <t>G26WY2LNEI</t>
  </si>
  <si>
    <r>
      <rPr>
        <b/>
        <sz val="14"/>
        <rFont val="Trebuchet MS"/>
      </rPr>
      <t xml:space="preserve">FBD
</t>
    </r>
    <r>
      <rPr>
        <sz val="14"/>
        <rFont val="Trebuchet MS"/>
      </rPr>
      <t xml:space="preserve">Quantity=1      Capacity=300kg
Quantity=1      Capacity=600kg
FBD with vaccum charging system from RMG, 
with extra trolley + Explotion duct + EXP motors + Separate Electrical Panel for EXP, 
Candle filer (one set extra) - 
Hepa Filter - 
EXP Motors WIP Ports - 
All motor EXP - 
FVD from Delta  - 
PLC from Siemens, 
HMI - Delta </t>
    </r>
  </si>
  <si>
    <t>G3T7NAX37B</t>
  </si>
  <si>
    <r>
      <rPr>
        <b/>
        <sz val="14"/>
        <rFont val="Trebuchet MS"/>
      </rPr>
      <t xml:space="preserve">DRY MILL
</t>
    </r>
    <r>
      <rPr>
        <sz val="14"/>
        <rFont val="Trebuchet MS"/>
      </rPr>
      <t>Quantity=2       Capacity=120kg/hr
Dry mill with vaccum loading system from FBD, 
Discharge height will be 5 ft (to accomodate the BIN height) 
+All motor EXP - FVD from Delta - 
PLC from Siemens, 
HMI - Delta - 
Extra Sieves to be provided to cover all possible output ranges</t>
    </r>
  </si>
  <si>
    <t>G4FJEC38XT</t>
  </si>
  <si>
    <r>
      <rPr>
        <b/>
        <sz val="14"/>
        <rFont val="Trebuchet MS"/>
      </rPr>
      <t xml:space="preserve">COMPACTER
</t>
    </r>
    <r>
      <rPr>
        <sz val="14"/>
        <rFont val="Trebuchet MS"/>
      </rPr>
      <t>Quantity=2       Capacity=120kg/hr
Compacter (Same as scope discussion) - 
All EXP Motors - 
cooling System - 
vaccum loading system - 
inverter based operation - 
FVD from Delta - 
PLC from Siemens, 
HMI - Delta -
Extra Sieves to be provided to cover all possible output ranges, 
Electrical Panel separate with Dust Proof seals and Positive pressure</t>
    </r>
  </si>
  <si>
    <t>G7EY3NCXCF</t>
  </si>
  <si>
    <r>
      <rPr>
        <b/>
        <sz val="14"/>
        <rFont val="Trebuchet MS"/>
      </rPr>
      <t>GRANULATOR</t>
    </r>
    <r>
      <rPr>
        <sz val="14"/>
        <rFont val="Trebuchet MS"/>
      </rPr>
      <t xml:space="preserve">
Quantity=2       Capacity=120kg/hr
Oscillating Granulator - Discharge height 4.5 ft - 10, 16, 20 sieve sizes</t>
    </r>
  </si>
  <si>
    <t>G8E6WD5X5Z</t>
  </si>
  <si>
    <r>
      <rPr>
        <b/>
        <sz val="14"/>
        <rFont val="Trebuchet MS"/>
      </rPr>
      <t>SIFTER</t>
    </r>
    <r>
      <rPr>
        <sz val="14"/>
        <rFont val="Trebuchet MS"/>
      </rPr>
      <t xml:space="preserve">
Quantity=1       Capacity=120kg/hr
Sifter (2 deck) - SS316 Contact parts - sieves 10, 20, 40, 80 mesh sizes</t>
    </r>
  </si>
  <si>
    <t>G9LKN5UAX5</t>
  </si>
  <si>
    <t>All Current Enquiry of ATCO Items
Dated : 30-11-2017</t>
  </si>
  <si>
    <t>GBNP28XXAR</t>
  </si>
  <si>
    <r>
      <rPr>
        <sz val="14"/>
        <color rgb="FF980000"/>
        <rFont val="Trebuchet MS"/>
      </rPr>
      <t xml:space="preserve">1.Dry Powder injection Tunnel.
2.Capsule filling machine semi automatic with polisher </t>
    </r>
    <r>
      <rPr>
        <sz val="14"/>
        <rFont val="Trebuchet MS"/>
      </rPr>
      <t xml:space="preserve">
</t>
    </r>
    <r>
      <rPr>
        <sz val="14"/>
        <color rgb="FF980000"/>
        <rFont val="Trebuchet MS"/>
      </rPr>
      <t>3. Blistering Machine 140
4.Dry powder filling Machine ( Ambeca).</t>
    </r>
    <r>
      <rPr>
        <sz val="14"/>
        <rFont val="Trebuchet MS"/>
      </rPr>
      <t xml:space="preserve">
</t>
    </r>
  </si>
  <si>
    <t xml:space="preserve">GENESIS PHARMACEUTICALS (PVT) LTD.
71-A,Street No.2,Cavalry Ground,Cantt.
Lahore
kbsgpl@gmail.com
(92 42) 36667960, 36676737
0300 8446204
301-8450768
(92 42) 36669910, 36654203
</t>
  </si>
  <si>
    <t>GCTPCEYKXL</t>
  </si>
  <si>
    <r>
      <rPr>
        <b/>
        <sz val="14"/>
        <rFont val="Trebuchet MS"/>
      </rPr>
      <t>SIEMENS MOTOR</t>
    </r>
    <r>
      <rPr>
        <sz val="14"/>
        <rFont val="Trebuchet MS"/>
      </rPr>
      <t xml:space="preserve"> 
KW : 2.2 RPM : 2840 Rated Ampere : 4.85 IP55
</t>
    </r>
    <r>
      <rPr>
        <b/>
        <sz val="14"/>
        <rFont val="Trebuchet MS"/>
      </rPr>
      <t>SIEMENS MOTOR</t>
    </r>
    <r>
      <rPr>
        <sz val="14"/>
        <rFont val="Trebuchet MS"/>
      </rPr>
      <t xml:space="preserve"> 
KW : 4 RPM : 2880  Rated Ampere : 8.1 IP55
</t>
    </r>
    <r>
      <rPr>
        <b/>
        <sz val="14"/>
        <rFont val="Trebuchet MS"/>
      </rPr>
      <t>SIEMENS MOTOR</t>
    </r>
    <r>
      <rPr>
        <sz val="14"/>
        <rFont val="Trebuchet MS"/>
      </rPr>
      <t xml:space="preserve"> 
KW : 7.5 RPM : 2900 Rated Ampere : 14.9 IP55
</t>
    </r>
    <r>
      <rPr>
        <b/>
        <sz val="14"/>
        <rFont val="Trebuchet MS"/>
      </rPr>
      <t xml:space="preserve">SIEMENS MOTOR </t>
    </r>
    <r>
      <rPr>
        <sz val="14"/>
        <rFont val="Trebuchet MS"/>
      </rPr>
      <t xml:space="preserve">
KW : 18.5 RPM : 1470 Rated Ampere : 36 IP55
</t>
    </r>
    <r>
      <rPr>
        <b/>
        <sz val="14"/>
        <rFont val="Trebuchet MS"/>
      </rPr>
      <t>SIEMENS MOTOR</t>
    </r>
    <r>
      <rPr>
        <sz val="14"/>
        <rFont val="Trebuchet MS"/>
      </rPr>
      <t xml:space="preserve"> 
KW : 5.5 RPM : 2900 Rated Ampere : 11 IP55
</t>
    </r>
    <r>
      <rPr>
        <b/>
        <sz val="14"/>
        <rFont val="Trebuchet MS"/>
      </rPr>
      <t xml:space="preserve">SIEMENS MOTOR </t>
    </r>
    <r>
      <rPr>
        <sz val="14"/>
        <rFont val="Trebuchet MS"/>
      </rPr>
      <t xml:space="preserve"> 
KW : 15 RPM : 1400 Rated Ampere : 30 IP55
</t>
    </r>
    <r>
      <rPr>
        <b/>
        <sz val="14"/>
        <rFont val="Trebuchet MS"/>
      </rPr>
      <t>SIEMENS MOTOR</t>
    </r>
    <r>
      <rPr>
        <sz val="14"/>
        <rFont val="Trebuchet MS"/>
      </rPr>
      <t xml:space="preserve"> 
KW : 3 RPM : 2860 Rated Ampere : 6.3 IP55
</t>
    </r>
    <r>
      <rPr>
        <b/>
        <sz val="14"/>
        <rFont val="Trebuchet MS"/>
      </rPr>
      <t xml:space="preserve">SIEMENS MOTOR </t>
    </r>
    <r>
      <rPr>
        <sz val="14"/>
        <rFont val="Trebuchet MS"/>
      </rPr>
      <t xml:space="preserve">
KW : 11 RPM : 2930 Rated Ampere : 21 IP55
</t>
    </r>
    <r>
      <rPr>
        <b/>
        <sz val="14"/>
        <rFont val="Trebuchet MS"/>
      </rPr>
      <t>SIEMENS MOTOR</t>
    </r>
    <r>
      <rPr>
        <sz val="14"/>
        <rFont val="Trebuchet MS"/>
      </rPr>
      <t xml:space="preserve"> 
KW : 1.5 RPM : 2840 Rated Ampere : 3.45 IP55</t>
    </r>
  </si>
  <si>
    <t>GD7C252X5K</t>
  </si>
  <si>
    <t xml:space="preserve">items for  Shimadzu  HPLC 
1.D2 Lamp  for SPD  M20 A ( PDA)  Part No. 228-34016
2.D2 Lamp for SPD  20 A ( UV . Vis. )  Part No. 228-24016-02
3.W  Lamp for SPD for SPD  M20A (PDA)  Part No. 228-34410-91
4.Syringe Filter  0.22 micron
</t>
  </si>
  <si>
    <t xml:space="preserve">Ferozsons Laboratories Ltd
Amangarh, Nowshera, K.P.K Nowshera.
hanif@ferozsons-labs.com
0923-611545 / 0923-611302
DR. HANIFULLAH KHATTAK,
</t>
  </si>
  <si>
    <t>GJL26ABHG8</t>
  </si>
  <si>
    <t>Supplier List is ready</t>
  </si>
  <si>
    <t>URS’s of Purified Water System</t>
  </si>
  <si>
    <t>URGENT FROM ANWAR
weblinks available (hamza)
enquiry letter no</t>
  </si>
  <si>
    <t>GK3KSJKFNL</t>
  </si>
  <si>
    <t xml:space="preserve">https://www.google.com.pk/search?q=%22user+requirement+specification%22+%22purified+water+system%22&amp;newwindow=1&amp;rlz=1C1CHBF_enPK779PK779&amp;source=lnms&amp;sa=X&amp;ved=0ahUKEwjk3bGh7N7YAhUBo5QKHRNkAU8Q_AUICSgA&amp;biw=1920&amp;bih=949&amp;dpr=1
http://www.merckmillipore.com/INTL/en/products/water-purification/xWqb.qB.E3QAAAE_Rg53.Lxj,nav
http://www.boschpackaging.com/en/pa/products/industries/pd/product-detail/generation-systems-for-purified-and-highly-purified-media-16194.php?ind=1675&amp;mt=18240
</t>
  </si>
  <si>
    <t xml:space="preserve">URS’s of WFI Water System 
</t>
  </si>
  <si>
    <t>Shahzeb working</t>
  </si>
  <si>
    <t>GLR5XLXHBR</t>
  </si>
  <si>
    <t xml:space="preserve">
</t>
  </si>
  <si>
    <t>Pall Filter Housing</t>
  </si>
  <si>
    <t>06/12/2017 (Saad):Working</t>
  </si>
  <si>
    <t>weblinks provided
Enquiry letter is ready</t>
  </si>
  <si>
    <t>GNCD7B252P</t>
  </si>
  <si>
    <t xml:space="preserve">https://www.google.com.pk/search?q=mll4463g8eh13&amp;newwindow=1&amp;rlz=1C1CHZL_enPK765PK765&amp;source=lnms&amp;sa=X&amp;ved=0ahUKEwi4iIiGrPPXAhUUTo8KHUGNCeEQ_AUICSgA&amp;biw=1032&amp;bih=677&amp;dpr=0.9
https://www.google.com.pk/search?q=mll4463g8eh13&amp;newwindow=1&amp;rlz=1C1CHZL_enPK765PK765&amp;source=lnms&amp;tbm=isch&amp;sa=X&amp;ved=0ahUKEwiv_pjNrPPXAhVGKo8KHaOgB34Q_AUICygC&amp;biw=1032&amp;bih=677
https://www.google.com.pk/search?q=MDS4463GN8MFH13&amp;newwindow=1&amp;rlz=1C1CHZL_enPK765PK765&amp;source=lnms&amp;tbm=isch&amp;sa=X&amp;ved=0ahUKEwjfkIHGsfPXAhVLro8KHXzZD_4Q_AUIDCgD&amp;biw=1032&amp;bih=677
https://www.google.com.pk/search?q=MDS4463GN8MFH13&amp;rlz=1C1CHZL_enPK765PK765&amp;oq=MDS4463GN8MFH13&amp;aqs=chrome..69i57&amp;sourceid=chrome&amp;ie=UTF-8
</t>
  </si>
  <si>
    <t>07/12/17 (Yasir): Quotations Has been Sent Need Follow up</t>
  </si>
  <si>
    <t>Vaporizers (Isoflurane / Sevoflurane )
Model : Tec 5
Make :  Ohmeda
Country Of Origin : United Kingdom 
Complete with One Year Calibration Warranty Certificate
Features:
• It offers significant performance and convenience benefits,
• coupled with important safety features, 
• To improve the clinical management of volatile anesthetic agents in continuous flow techniques.
Options Forane Ethrane Halothane Sevoflurane</t>
  </si>
  <si>
    <t>GP5G13CW8T</t>
  </si>
  <si>
    <t xml:space="preserve">https://www.somatechnology.com/domestic-sales-soma-technology-inc.aspx
</t>
  </si>
  <si>
    <t>12/12/17 (Yasir): Quotations Has been Sent Need Follow up</t>
  </si>
  <si>
    <t xml:space="preserve">HMI 
Make: MITSUBISHI
Part No.: E 1061
</t>
  </si>
  <si>
    <t>Databaase Available</t>
  </si>
  <si>
    <t>Enquiry letter is ready</t>
  </si>
  <si>
    <t>GPHXPQWDEL</t>
  </si>
  <si>
    <r>
      <rPr>
        <sz val="14"/>
        <rFont val="Trebuchet MS"/>
      </rPr>
      <t xml:space="preserve">Cartoblist Machine Serial No. CT630200649-10:
</t>
    </r>
    <r>
      <rPr>
        <b/>
        <sz val="14"/>
        <rFont val="Trebuchet MS"/>
      </rPr>
      <t xml:space="preserve">TEMPERATURE CONTROLLER 
</t>
    </r>
    <r>
      <rPr>
        <sz val="14"/>
        <rFont val="Trebuchet MS"/>
      </rPr>
      <t>Make: NANO CHILL ADVANCE
AC-110
COMP:      8A(3), 230 Vac
PUMP:      5A, 230 Vac (Resistive)
RELAY 3:   5A, 230 Vac (Resistive)
(Snaps are attached)
Local Supplier Item:
1. Love Controls TSS2-2100 Made in Spain
2. AGPtek Digital All-purpose Temperature Controller STC-9200</t>
    </r>
  </si>
  <si>
    <t>11/12/2017 (Saad):Working</t>
  </si>
  <si>
    <t>GQKTPM563X</t>
  </si>
  <si>
    <t xml:space="preserve">https://www.google.com.pk/search?q=%22*%40omsaicontrols.com%22+email&amp;rlz=1C1CHZL_enPK765PK765&amp;oq=%22*%40omsaicontrols.com%22+email&amp;aqs=chrome..69i57.21520j0j7&amp;sourceid=chrome&amp;ie=UTF-8
omsaientp@rediffmail.com
https://www.google.com.pk/search?q=Advance+NANO+CHILL+AC-110&amp;num=40&amp;newwindow=1&amp;rlz=1C1CHZL_enPK765PK765&amp;source=lnms&amp;tbm=isch&amp;sa=X&amp;ved=0ahUKEwjtzYvUwPzXAhVCo48KHZi4Af0Q_AUICigB&amp;biw=2133&amp;bih=1054
https://www.google.com.pk/search?num=40&amp;newwindow=1&amp;rlz=1C1CHZL_enPK765PK765&amp;biw=2133&amp;bih=1054&amp;ei=aIkrWoT1IIPcvgTUh5GgBw&amp;q=Advance+NANO+CHILL+AC-110&amp;oq=Advance+NANO+CHILL+AC-110&amp;gs_l=psy-ab.12...5228861.5244386.0.5250858.20.18.1.0.0.0.180.2356.0j17.17.0....0...1c.1.64.psy-ab..2.0.0....0.9CsHGsofyTg
</t>
  </si>
  <si>
    <t>1. Automatic Airpro Spray Gun
Make: Graco
Quantity: 2 
2. Manifold (Side Fluid Port)
Make: Graco
Quantity: 2</t>
  </si>
  <si>
    <t>We revert back to customers with datasheet for the selection of part number</t>
  </si>
  <si>
    <t>GRZ4Q4HW7D</t>
  </si>
  <si>
    <t>Cooling Tower :- Capacity : 80Ton   qty:01</t>
  </si>
  <si>
    <t>CCL Pharma
Sammer Ismail Awan - Procurement Executive
sammer.awan@cclpharma.com
phone: +92(42) 111 225 678
65 Quaid-e-Azam Industrial Estate, Kot-Lakhpat, Lahore, - Pakistan</t>
  </si>
  <si>
    <t>GTXNXFXX4C</t>
  </si>
  <si>
    <t>De-Humidifier (Portable) : Capacity : 2Ton, 400VAc    
qty: 01</t>
  </si>
  <si>
    <t>GUMIEINWPB</t>
  </si>
  <si>
    <t>Dust Collector : Type =280D,Total Head= 127mm/kg, Motor Speed = 29RPM,
Flow= 254m3/h, Power = 1.5Kw  Qty: 01</t>
  </si>
  <si>
    <t>GX4BJQ95XT</t>
  </si>
  <si>
    <r>
      <rPr>
        <sz val="14"/>
        <color rgb="FF980000"/>
        <rFont val="Arial"/>
      </rPr>
      <t>https://www.google.com.pk/search?q=Dust+Collector+280D&amp;newwindow=1&amp;rlz=1C1CHZL_enPK765PK765&amp;source=lnms&amp;sa=X&amp;ved=0ahUKEwjc2NzDx_3XAhVEPo8KHfLBC_QQ_AUICSgA&amp;biw=2133&amp;bih=1054&amp;dpr=0.9</t>
    </r>
    <r>
      <rPr>
        <sz val="14"/>
        <rFont val="Arial"/>
      </rPr>
      <t xml:space="preserve">
</t>
    </r>
    <r>
      <rPr>
        <sz val="14"/>
        <color rgb="FF980000"/>
        <rFont val="Arial"/>
      </rPr>
      <t xml:space="preserve">https://www.google.com.pk/search?q=Dust+Collector+280D&amp;num=40&amp;newwindow=1&amp;sa=X&amp;rlz=1C1CHZL_enPK765PK765&amp;tbm=isch&amp;tbo=u&amp;source=univ&amp;ved=0ahUKEwi7y8Ltx_3XAhUKso8KHefyBKoQsAQIMQ&amp;biw=2133&amp;bih=1054
</t>
    </r>
    <r>
      <rPr>
        <sz val="14"/>
        <rFont val="Arial"/>
      </rPr>
      <t xml:space="preserve">
</t>
    </r>
    <r>
      <rPr>
        <sz val="14"/>
        <color rgb="FF980000"/>
        <rFont val="Arial"/>
      </rPr>
      <t xml:space="preserve">https://www.google.com.pk/search?q=Dust+Collector+280D&amp;newwindow=1&amp;rlz=1C1CHZL_enPK765PK765&amp;tbm=vid&amp;source=lnms&amp;sa=X&amp;ved=0ahUKEwiJ96T8x_3XAhUX2o8KHVr0DmQQ_AUICygC&amp;biw=2133&amp;bih=1054&amp;dpr=0.9
</t>
    </r>
  </si>
  <si>
    <t>Fristam pumpen
orignal ERSATZTEIL
0817310687
Ers-GI 9.756/1
2V21E3/V
Order: 119590
Qty : 3</t>
  </si>
  <si>
    <t>OBS Pakistan (Pvt) Ltd.
Manghopir Site
Karachi-75600, Pakistan
Tel     :+92 21 32565314
www.obs.com.pk
Mr. Shafquat Hussain
Mob: 0300-2611752
shafquat.hussain@obs.com.pk
OBS Plant 
anwer</t>
  </si>
  <si>
    <t>Enquiry sent to supplier at info@fristam.de</t>
  </si>
  <si>
    <t>GXRW9GHLCP</t>
  </si>
  <si>
    <r>
      <rPr>
        <b/>
        <sz val="14"/>
        <rFont val="Trebuchet MS"/>
      </rPr>
      <t>Supply of HMI</t>
    </r>
    <r>
      <rPr>
        <sz val="14"/>
        <rFont val="Trebuchet MS"/>
      </rPr>
      <t xml:space="preserve"> (Human Machine Interface)
Model: GP37w2BG41-24V
Make : </t>
    </r>
    <r>
      <rPr>
        <b/>
        <sz val="14"/>
        <rFont val="Trebuchet MS"/>
      </rPr>
      <t xml:space="preserve">Proface
</t>
    </r>
    <r>
      <rPr>
        <sz val="14"/>
        <rFont val="Trebuchet MS"/>
      </rPr>
      <t xml:space="preserve">
</t>
    </r>
    <r>
      <rPr>
        <b/>
        <sz val="14"/>
        <rFont val="Trebuchet MS"/>
      </rPr>
      <t>Transfer of Program in HMI</t>
    </r>
    <r>
      <rPr>
        <sz val="14"/>
        <rFont val="Trebuchet MS"/>
      </rPr>
      <t xml:space="preserve">
Downloading of existing program from coating machine HMI (all cost included)
Up-loading of copied program to new HMI
Handover HMI backup program on USB.
</t>
    </r>
    <r>
      <rPr>
        <b/>
        <sz val="14"/>
        <rFont val="Trebuchet MS"/>
      </rPr>
      <t>Trail run of HMI at Coating Machine</t>
    </r>
    <r>
      <rPr>
        <sz val="14"/>
        <rFont val="Trebuchet MS"/>
      </rPr>
      <t xml:space="preserve">
Test run and trail operation of new HMI at Auto Film Coater
</t>
    </r>
  </si>
  <si>
    <t>Scilife Pharma (Pvt.) Ltd.
16, K.O.C.H.S, Amir Khusro Road Karachi. 
muhammad.faisal@scilife.biz
Muhammad Faisal 
Senior Manager Engineering 
 Tel: (021) 111-724-543  
Fax: (021) 34311768 
Cell: +923212777417
Web: www.scilife.biz
anwar</t>
  </si>
  <si>
    <t>09/12/2017 (Saad):Working</t>
  </si>
  <si>
    <t>Enquiry leter is ready</t>
  </si>
  <si>
    <t>GYECPFKEXH</t>
  </si>
  <si>
    <t xml:space="preserve">https://www.google.com.pk/search?q=%22GP37W2-BG41-24V%22&amp;num=40&amp;newwindow=1&amp;rlz=1C1CHZL_enPK765PK765&amp;source=lnms&amp;tbm=isch&amp;sa=X&amp;ved=0ahUKEwi3_--l0_rXAhUJuY8KHWxLDogQ_AUICigB&amp;biw=2133&amp;bih=1054 
https://www.google.com.pk/search?num=40&amp;newwindow=1&amp;rlz=1C1CHZL_enPK765PK765&amp;ei=-KQqWtfzFonxvATP_IzICA&amp;q=%22GP37W2-BG41-24V%22&amp;oq=%22GP37W2-BG41-24V%22&amp;gs_l=psy-ab.12..0i7i30k1l5j0i7i10i30k1j0l2j0i30k1l2.5216.10597.0.15458.2.2.0.0.0.0.127.249.0j2.2.0....0...1c.1.64.psy-ab..0.2.249...0i5i30k1.0.s82eCQT9pNI
https://www.google.com.pk/search?q=%22GP37w2BG41-24V%22&amp;num=40&amp;newwindow=1&amp;rlz=1C1CHZL_enPK765PK765&amp;source=lnms&amp;tbm=isch&amp;sa=X&amp;ved=0ahUKEwjCjem60PrXAhUWUI8KHYlJC7kQ_AUICigB&amp;biw=2133&amp;bih=1054#imgrc=vqLDrwZleIIC6M:
https://www.google.com.pk/search?q=%22GP37w2BG41-24V%22&amp;num=40&amp;newwindow=1&amp;rlz=1C1CHZL_enPK765PK765&amp;source=lnms&amp;tbm=isch&amp;sa=X&amp;ved=0ahUKEwjCjem60PrXAhUWUI8KHYlJC7kQ_AUICigB&amp;biw=2133&amp;bih=1054
https://www.google.com.pk/search?num=40&amp;newwindow=1&amp;rlz=1C1CHZL_enPK765PK765&amp;ei=X50qWqu1KYvgvgS00oboDQ&amp;q=%22GP37w2BG41-24V%22&amp;oq=%22GP37w2BG41-24V%22&amp;gs_l=psy-ab.12...1177759.1181807.0.1198732.2.2.0.0.0.0.135.250.0j2.2.0....0...1c.1.64.psy-ab..0.0.0....0.TH3W9ZFhWG8
</t>
  </si>
  <si>
    <r>
      <rPr>
        <sz val="14"/>
        <rFont val="Trebuchet MS"/>
      </rPr>
      <t xml:space="preserve">GRANULES TRANSFER SYSTEM
</t>
    </r>
    <r>
      <rPr>
        <b/>
        <sz val="14"/>
        <color rgb="FFFF0000"/>
        <rFont val="Trebuchet MS"/>
      </rPr>
      <t xml:space="preserve">SANOFI BUGJET IS OVER </t>
    </r>
  </si>
  <si>
    <t>muhammad.iqbal@sanofi.com
SANOFI-AVENTIS Pakistan Limited
TEL.: +92 (021) 3506 2211 – 35,CELL.: +92 333 300 3145
Plot 23, Sector 22, Korangi Industrial Area,
KARACHI 74900, PAKISTAN
Anwar</t>
  </si>
  <si>
    <t>11/12/17 (Arsalan):Working</t>
  </si>
  <si>
    <t>GYJHSXR2JN</t>
  </si>
  <si>
    <t xml:space="preserve">https://www.google.com.pk/search?num=40&amp;newwindow=1&amp;rlz=1C1CHZL_enPK765PK765&amp;ei=9QgsWrThAcTkvgSl7p-ABQ&amp;q=lift+the+FBD+Bowl&amp;oq=lift+the+FBD+Bowl&amp;gs_l=psy-ab.3..33i160k1l2.2759483.2772289.0.2773575.11.11.0.0.0.0.201.1431.0j10j1.11.0....0...1c.1.64.psy-ab..0.1.141....0.4JGFVl0OlZY
https://www.google.com.pk/search?q=lift+the+FBD+Bowl&amp;num=40&amp;newwindow=1&amp;rlz=1C1CHZL_enPK765PK765&amp;source=lnms&amp;tbm=isch&amp;sa=X&amp;ved=0ahUKEwi4hbKIsf3XAhWLLo8KHag3D2EQ_AUICigB&amp;biw=2133&amp;bih=1054
https://www.google.com.pk/search?q=lift+the+FBD+Bowl&amp;newwindow=1&amp;rlz=1C1CHZL_enPK765PK765&amp;tbm=vid&amp;source=lnms&amp;sa=X&amp;ved=0ahUKEwj1tdf3uP3XAhXLuI8KHZbpBBwQ_AUICygC&amp;biw=2133&amp;bih=1054&amp;dpr=0.9
</t>
  </si>
  <si>
    <r>
      <rPr>
        <b/>
        <sz val="14"/>
        <rFont val="Trebuchet MS"/>
      </rPr>
      <t>1. Desiccator for vial integrity</t>
    </r>
    <r>
      <rPr>
        <sz val="14"/>
        <rFont val="Trebuchet MS"/>
      </rPr>
      <t xml:space="preserve">
Medium        
2277-40        
</t>
    </r>
    <r>
      <rPr>
        <b/>
        <sz val="14"/>
        <rFont val="Trebuchet MS"/>
      </rPr>
      <t xml:space="preserve">Outer Dia:
</t>
    </r>
    <r>
      <rPr>
        <sz val="14"/>
        <rFont val="Trebuchet MS"/>
      </rPr>
      <t xml:space="preserve">Ø270 x 320mm Ø10.63" x 12.6"
</t>
    </r>
    <r>
      <rPr>
        <b/>
        <sz val="14"/>
        <rFont val="Trebuchet MS"/>
      </rPr>
      <t xml:space="preserve">Inner Dia:
</t>
    </r>
    <r>
      <rPr>
        <sz val="14"/>
        <rFont val="Trebuchet MS"/>
      </rPr>
      <t xml:space="preserve">Ø210 x 120mm Ø8.25" x 4.75"
</t>
    </r>
    <r>
      <rPr>
        <b/>
        <sz val="14"/>
        <rFont val="Trebuchet MS"/>
      </rPr>
      <t>Capacity:</t>
    </r>
    <r>
      <rPr>
        <sz val="14"/>
        <rFont val="Trebuchet MS"/>
      </rPr>
      <t xml:space="preserve"> 454 gram 1 lb
4.0 L
Ø21.2mm
</t>
    </r>
    <r>
      <rPr>
        <b/>
        <sz val="14"/>
        <rFont val="Trebuchet MS"/>
      </rPr>
      <t xml:space="preserve">2. 3436 Diaphragm Vacuum Pump Oil
</t>
    </r>
    <r>
      <rPr>
        <sz val="14"/>
        <rFont val="Trebuchet MS"/>
      </rPr>
      <t xml:space="preserve">3436 (115V) / 3436-220 (230V)
</t>
    </r>
    <r>
      <rPr>
        <b/>
        <sz val="14"/>
        <rFont val="Trebuchet MS"/>
      </rPr>
      <t>** More SPECS Attached in EMail **</t>
    </r>
  </si>
  <si>
    <t>13/12/2017 (Saad):Working</t>
  </si>
  <si>
    <t xml:space="preserve">1. Glass Vacuum Desiccators
Model                                Medium
Prod. #                                2277-40
Outside Dimensions                Ø270 x 320mm
Inside Storage Dimensions        Ø210 x 120mm 
Amount of Desiccant Used        454-gram 
Volume                                4.0 L
Stopcock Size                        Ø21.2mm
2. 3436-220        Gast Oil-less Diaphragm Vacuum Pump, 220V, 50Hz Model 3436-220
</t>
  </si>
  <si>
    <t>GYKKB8Q2UN</t>
  </si>
  <si>
    <t xml:space="preserve">https://www.google.com.pk/search?q=3436+Diaphragm+Vacuum+Pump&amp;rlz=1C1CHZL_enPK765PK765&amp;oq=3436+Diaphragm+Vacuum+Pump&amp;aqs=chrome..69i57j69i59j69i60l2&amp;sourceid=chrome&amp;ie=UTF-8
https://www.google.com.pk/search?q=3436+Diaphragm+Vacuum+Pump&amp;num=40&amp;newwindow=1&amp;rlz=1C1CHZL_enPK765PK765&amp;source=lnms&amp;tbm=isch&amp;sa=X&amp;ved=0ahUKEwifyPCZsvzXAhUVTo8KHVr3BgEQ_AUICygC&amp;biw=2133&amp;bih=1054
https://www.google.com.pk/search?q=Glass+Vacuum+Desiccators+2277-40&amp;newwindow=1&amp;rlz=1C1CHZL_enPK765PK765&amp;source=lnms&amp;sa=X&amp;ved=0ahUKEwjwo4eplP3XAhUDOY8KHaBXA24Q_AUICSgA&amp;biw=2133&amp;bih=1054&amp;dpr=0.9
https://www.google.com.pk/search?q=Glass+Vacuum+Desiccators+2277-40&amp;num=40&amp;newwindow=1&amp;rlz=1C1CHZL_enPK765PK765&amp;source=lnms&amp;tbm=isch&amp;sa=X&amp;ved=0ahUKEwiFiuWqmf3XAhVDuI8KHV9IDfUQ_AUICigB&amp;biw=2133&amp;bih=1054
http://www.tedpella.com/Company_html/reps-int.htm
https://www.google.com.pk/search?q=Glass+Vacuum+Desiccators&amp;rlz=1C1CHZL_enPK765PK765&amp;oq=Glass+Vacuum+Desiccators&amp;aqs=chrome..69i57j69i59j69i61j69i60l2&amp;sourceid=chrome&amp;ie=UTF-8
</t>
  </si>
  <si>
    <t>Spare kit of Walther Pilot Automatic spray gun type PILOT WA XV
Quantity: 2</t>
  </si>
  <si>
    <t>M. Farooq Hayat 
Deputy Manager Engineering 
Ext. 323 
Mob: 0346-3219917 
AGP Limited. 
B-23,S.I.T.E, Karachi 
farooq.hayat@agp.com.pk</t>
  </si>
  <si>
    <t>Enquiry sent to supplier, no data base required</t>
  </si>
  <si>
    <t>GZ119ULUWL</t>
  </si>
  <si>
    <r>
      <rPr>
        <b/>
        <sz val="14"/>
        <rFont val="Trebuchet MS"/>
      </rPr>
      <t xml:space="preserve">synthetic media G4 filter rolls
</t>
    </r>
    <r>
      <rPr>
        <sz val="14"/>
        <rFont val="Trebuchet MS"/>
      </rPr>
      <t xml:space="preserve">Reference: 5200006
MAKE/Model: CAMFIL CM360
Dimensions w x L (m): 2X20 (thickness 20mm)
Filter Classification EN 779: G4 (synthetic media)
Pressure drop at 1m/s velocity pa: 1.0/45
Unit Volume (m3): 0.4
QUANTITY: 04 ROLLS                                </t>
    </r>
  </si>
  <si>
    <t>CC: syed.s.farid@gsk.com
ashraf.x.butt@gsk.com
Ashraf Butt
Procurement Officer
GlaxoSmithKline OTC (Pvt) Ltd.
35 - Dockyard Road, west wharf , Karachi
Tel: 35274744 (Exxt: 4744)
Qamaruddin</t>
  </si>
  <si>
    <t>GZ1C4QMJYE</t>
  </si>
  <si>
    <t>13/12/17 (Yasir): Quotations Has been Sent Need Follow up</t>
  </si>
  <si>
    <t>UHLMANN HEATERS</t>
  </si>
  <si>
    <t>GSK WW
hafizmuhammad.x.owais@gsk.com
Qamaruddin</t>
  </si>
  <si>
    <t>13-12-2017</t>
  </si>
  <si>
    <t>GZGSXZLNZX</t>
  </si>
  <si>
    <t xml:space="preserve">Michael Graessner KG
Getriebe-und Maschinenfabrik
D-7031 Steinenbronn/Stuttgart
Type: 30    L   30
SA 09  13R
No.0886 1 8
Uhulmann Blister Pack Machine part Clutch Break
</t>
  </si>
  <si>
    <t>MNJ Engineering 
Khawaja MahmoodAhmedButt C.E.O.
03002267073
info@mnjengineering.com.pk
Qamaruddin</t>
  </si>
  <si>
    <t>GZWKCMQRGN</t>
  </si>
  <si>
    <t xml:space="preserve">https://www.uhlmann.de/solutions/vials-ampoules-syringes/blister-machines.html?debug=1
https://www.uhlmann.de/products/blister-machines.html
</t>
  </si>
  <si>
    <t xml:space="preserve">Pall Corporation
N66 POSIDYNE
AB1NFZ7PH4
N66 Posidyne Filter 0.2 um
</t>
  </si>
  <si>
    <t>BarrettHodgson
Salman Hussain 
0321-2552225 
muhammad.salman@BarrettHodgson.com
Anwar</t>
  </si>
  <si>
    <t>13/12/2017 (Saad):Working
Quotation SENT</t>
  </si>
  <si>
    <r>
      <rPr>
        <b/>
        <sz val="14"/>
        <color rgb="FF000000"/>
        <rFont val="Trebuchet MS"/>
      </rPr>
      <t xml:space="preserve">CONTACT OF PALL GERMANY OFFFICE
</t>
    </r>
    <r>
      <rPr>
        <sz val="14"/>
        <color rgb="FF000000"/>
        <rFont val="Trebuchet MS"/>
      </rPr>
      <t xml:space="preserve">Pall office (s)
Pall GmbH - Biopharmaceuticals 
Philipp-Reis-Straße 6 
D-63303 
Dreieich 
Phone: +49 (0) 6103-307-0 
Fax: +49 (0) 6103-307-570 
E-Mail: Biopharmaceuticals.de@europe.pall.com </t>
    </r>
  </si>
  <si>
    <t>H1Q7F3RN5Q</t>
  </si>
  <si>
    <t xml:space="preserve">DE blistering machine any reliable china brand </t>
  </si>
  <si>
    <t>Aamir Sher Khan
Pharma Engineering Executive
Ext: 4057
Cell#03218224313
Scilife
aamir.khan@scilife.biz
Anwar</t>
  </si>
  <si>
    <t>H1Y2QSQGTU</t>
  </si>
  <si>
    <r>
      <rPr>
        <sz val="14"/>
        <color rgb="FF980000"/>
        <rFont val="Arial"/>
      </rPr>
      <t xml:space="preserve">https://www.google.com.pk/search?q=DE+blistering+machine&amp;rlz=1C1CHZL_enPK765PK765&amp;oq=DE+blistering+machine&amp;aqs=chrome..69i57&amp;sourceid=chrome&amp;ie=UTF-8
</t>
    </r>
    <r>
      <rPr>
        <sz val="14"/>
        <rFont val="Arial"/>
      </rPr>
      <t xml:space="preserve">
</t>
    </r>
    <r>
      <rPr>
        <sz val="14"/>
        <color rgb="FF980000"/>
        <rFont val="Arial"/>
      </rPr>
      <t xml:space="preserve">https://www.google.com.pk/search?q=DE+blistering+machine&amp;num=40&amp;newwindow=1&amp;rlz=1C1CHZL_enPK765PK765&amp;source=lnms&amp;tbm=isch&amp;sa=X&amp;ved=0ahUKEwjQh6nhzofYAhUDRY8KHSVoBd0Q_AUICigB&amp;biw=2133&amp;bih=1054
https://www.google.com.pk/search?num=40&amp;newwindow=1&amp;rlz=1C1CHZL_enPK765PK765&amp;biw=2133&amp;bih=1054&amp;q=manual+deblistering+machine&amp;sa=X&amp;ved=0ahUKEwiWzqSrz4fYAhVHto8KHXd2DGsQ1QIIrQIoAA
https://www.google.com.pk/search?q=manual+deblistering+machine&amp;num=40&amp;newwindow=1&amp;rlz=1C1CHZL_enPK765PK765&amp;source=lnms&amp;tbm=isch&amp;sa=X&amp;ved=0ahUKEwiuibe6z4fYAhUKLo8KHdVHC78Q_AUICygC&amp;biw=2133&amp;bih=1054
https://www.google.com.pk/search?num=40&amp;newwindow=1&amp;rlz=1C1CHZL_enPK765PK765&amp;biw=2133&amp;bih=1054&amp;q=deblistering+machine+for+pharmacy&amp;sa=X&amp;ved=0ahUKEwiWzqSrz4fYAhVHto8KHXd2DGsQ1QIIrgIoAQ
https://www.google.com.pk/search?q=deblistering+machine+for+pharmacy&amp;num=40&amp;newwindow=1&amp;rlz=1C1CHZL_enPK765PK765&amp;source=lnms&amp;tbm=isch&amp;sa=X&amp;ved=0ahUKEwjZ5qe7z4fYAhXKuY8KHYmYDtMQ_AUICigB&amp;biw=2133&amp;bih=1054
https://www.google.com.pk/search?num=40&amp;newwindow=1&amp;rlz=1C1CHZL_enPK765PK765&amp;biw=2133&amp;bih=1054&amp;q=automatic+deblistering+machine&amp;sa=X&amp;ved=0ahUKEwiWzqSrz4fYAhVHto8KHXd2DGsQ1QIIrwIoAg
https://www.google.com.pk/search?q=automatic+deblistering+machine&amp;num=40&amp;newwindow=1&amp;rlz=1C1CHZL_enPK765PK765&amp;source=lnms&amp;tbm=isch&amp;sa=X&amp;ved=0ahUKEwjT84C9z4fYAhUBuo8KHaEiCOYQ_AUICygC&amp;biw=2133&amp;bih=1054
https://www.google.com.pk/search?num=40&amp;newwindow=1&amp;rlz=1C1CHZL_enPK765PK765&amp;biw=2133&amp;bih=1054&amp;q=tablet+deblistering+machine&amp;sa=X&amp;ved=0ahUKEwiWzqSrz4fYAhVHto8KHXd2DGsQ1QIIsAIoAw
https://www.google.com.pk/search?q=tablet+deblistering+machine&amp;num=40&amp;newwindow=1&amp;rlz=1C1CHZL_enPK765PK765&amp;source=lnms&amp;tbm=isch&amp;sa=X&amp;ved=0ahUKEwjU-ZC-z4fYAhXGQo8KHd5RDQMQ_AUICygC&amp;biw=2133&amp;bih=1054
https://www.google.com.pk/search?num=40&amp;newwindow=1&amp;rlz=1C1CHZL_enPK765PK765&amp;biw=2133&amp;bih=1054&amp;q=deblistering+meaning&amp;sa=X&amp;ved=0ahUKEwiWzqSrz4fYAhVHto8KHXd2DGsQ1QIIsQIoBA
https://www.google.com.pk/search?q=deblistering+meaning&amp;num=40&amp;newwindow=1&amp;rlz=1C1CHZL_enPK765PK765&amp;source=lnms&amp;tbm=isch&amp;sa=X&amp;ved=0ahUKEwiJlaK_z4fYAhWGpo8KHXYQB08Q_AUICigB&amp;biw=2133&amp;bih=1054
https://www.google.com.pk/search?num=40&amp;newwindow=1&amp;rlz=1C1CHZL_enPK765PK765&amp;biw=2133&amp;bih=1054&amp;q=deblistering+machine+price&amp;sa=X&amp;ved=0ahUKEwiWzqSrz4fYAhVHto8KHXd2DGsQ1QIIsgIoBQ
</t>
    </r>
    <r>
      <rPr>
        <sz val="14"/>
        <rFont val="Arial"/>
      </rPr>
      <t xml:space="preserve">
</t>
    </r>
    <r>
      <rPr>
        <sz val="14"/>
        <color rgb="FF980000"/>
        <rFont val="Arial"/>
      </rPr>
      <t xml:space="preserve">https://www.google.com.pk/search?q=deblistering+machine+price&amp;num=40&amp;newwindow=1&amp;rlz=1C1CHZL_enPK765PK765&amp;source=lnms&amp;tbm=isch&amp;sa=X&amp;ved=0ahUKEwjc5I7Az4fYAhXCNo8KHTxZAY0Q_AUICygC&amp;biw=2133&amp;bih=1054
https://www.google.com.pk/search?num=40&amp;newwindow=1&amp;rlz=1C1CHZL_enPK765PK765&amp;biw=2133&amp;bih=1054&amp;q=deblistering+machine+uk&amp;sa=X&amp;ved=0ahUKEwiWzqSrz4fYAhVHto8KHXd2DGsQ1QIIswIoBg
https://www.google.com.pk/search?q=deblistering+machine+uk&amp;num=40&amp;newwindow=1&amp;rlz=1C1CHZL_enPK765PK765&amp;source=lnms&amp;tbm=isch&amp;sa=X&amp;ved=0ahUKEwiRpIPBz4fYAhUCUI8KHZ2LCpkQ_AUICygC&amp;biw=2133&amp;bih=1054
https://www.google.com.pk/search?num=40&amp;newwindow=1&amp;rlz=1C1CHZL_enPK765PK765&amp;biw=2133&amp;bih=1054&amp;q=sepha+deblistering+machine&amp;sa=X&amp;ved=0ahUKEwiWzqSrz4fYAhVHto8KHXd2DGsQ1QIItAIoBw
https://www.google.com.pk/search?q=sepha+deblistering+machine&amp;num=40&amp;newwindow=1&amp;rlz=1C1CHZL_enPK765PK765&amp;source=lnms&amp;tbm=isch&amp;sa=X&amp;ved=0ahUKEwj8l5bCz4fYAhXHqI8KHU5xBG0Q_AUICygC&amp;biw=2133&amp;bih=1054
</t>
    </r>
    <r>
      <rPr>
        <sz val="14"/>
        <rFont val="Arial"/>
      </rPr>
      <t xml:space="preserve">
</t>
    </r>
  </si>
  <si>
    <t xml:space="preserve">Helical Geared Motor
Type: SK42-160 L/ 4 TF
</t>
  </si>
  <si>
    <t>Muhammad Asjad
Manager (Sales &amp; Admin)
0300 8295079
Business Links Int’l (Pvt) Ltd.
2nd Floor, Twin Star Chambers,
Mumtaz Hasan Road,
asjad@businesslinks-pk.com
Karachi - 74000.
P A K I S T A N .
Tel : + 92 21 3241 9227</t>
  </si>
  <si>
    <t>H2XP22I4XZ</t>
  </si>
  <si>
    <t xml:space="preserve">https://www.google.com.pk/search?num=40&amp;newwindow=1&amp;rlz=1C1CHZL_enPK765PK765&amp;ei=F20xWtmgEMvxvgSmopHYCg&amp;q=SK+42+-+160+L+%2F+4&amp;oq=SK+42+-+160+L+%2F+4&amp;gs_l=psy-ab.12...68824.72854.0.77943.3.3.0.0.0.0.122.356.0j3.3.0....0...1c.1.64.psy-ab..0.0.0....0.BhplcQIQOds
https://www.google.com.pk/search?q=SK+42+-+160+L+/+4&amp;num=40&amp;newwindow=1&amp;rlz=1C1CHZL_enPK765PK765&amp;source=lnms&amp;tbm=isch&amp;sa=X&amp;ved=0ahUKEwjO9q2cy4fYAhXBMo8KHeTkBCIQ_AUICigB&amp;biw=2133&amp;bih=1054
https://www.google.com.pk/search?num=40&amp;newwindow=1&amp;rlz=1C1CHZL_enPK765PK765&amp;biw=2133&amp;bih=1054&amp;q=nord+sk80s/4&amp;sa=X&amp;ved=0ahUKEwiUi-_jy4fYAhXJtI8KHUx_BeMQ1QIIhgIoAA
https://www.google.com.pk/search?q=nord+sk80s/4&amp;num=40&amp;newwindow=1&amp;rlz=1C1CHZL_enPK765PK765&amp;source=lnms&amp;tbm=isch&amp;sa=X&amp;ved=0ahUKEwicicbpy4fYAhWHv48KHR17DGoQ_AUICygC&amp;biw=2133&amp;bih=1054
https://www.google.com.pk/search?num=40&amp;newwindow=1&amp;rlz=1C1CHZL_enPK765PK765&amp;biw=2133&amp;bih=1054&amp;q=nord+sk71l/4&amp;sa=X&amp;ved=0ahUKEwiUi-_jy4fYAhXJtI8KHUx_BeMQ1QIIhwIoAQ
https://www.google.com.pk/search?q=nord+sk71l/4&amp;num=40&amp;newwindow=1&amp;rlz=1C1CHZL_enPK765PK765&amp;source=lnms&amp;tbm=isch&amp;sa=X&amp;ved=0ahUKEwjPjZfry4fYAhULRY8KHYBGD8gQ_AUICygC&amp;biw=2133&amp;bih=1054
https://www.google.com.pk/search?num=40&amp;newwindow=1&amp;rlz=1C1CHZL_enPK765PK765&amp;biw=2133&amp;bih=1054&amp;q=nord+gear+motor+catalogue&amp;sa=X&amp;ved=0ahUKEwiUi-_jy4fYAhXJtI8KHUx_BeMQ1QIIiAIoAg
https://www.google.com.pk/search?q=nord+gear+motor+catalogue&amp;num=40&amp;newwindow=1&amp;rlz=1C1CHZL_enPK765PK765&amp;source=lnms&amp;tbm=nws&amp;sa=X&amp;ved=0ahUKEwizqrXsy4fYAhXBvY8KHQ73CNcQ_AUICygC&amp;biw=2133&amp;bih=1054
https://www.google.com.pk/search?q=nord+gear+motor+catalogue&amp;num=40&amp;newwindow=1&amp;rlz=1C1CHZL_enPK765PK765&amp;tbm=isch&amp;source=lnms&amp;sa=X&amp;ved=0ahUKEwjagIKQzIfYAhXBNo8KHReUAicQ_AUICigB&amp;biw=2133&amp;bih=1054&amp;dpr=0.9
https://www.google.com.pk/search?num=40&amp;newwindow=1&amp;rlz=1C1CHZL_enPK765PK765&amp;biw=2133&amp;bih=1054&amp;q=nord+gear+drives&amp;sa=X&amp;ved=0ahUKEwiUi-_jy4fYAhXJtI8KHUx_BeMQ1QIIiQIoAw
https://www.google.com.pk/search?q=nord+gear+drives&amp;num=40&amp;newwindow=1&amp;rlz=1C1CHZL_enPK765PK765&amp;source=lnms&amp;tbm=isch&amp;sa=X&amp;ved=0ahUKEwjf5M7ty4fYAhUYTo8KHSyxClQQ_AUICigB&amp;biw=2133&amp;bih=1054
https://www.google.com.pk/search?num=40&amp;newwindow=1&amp;rlz=1C1CHZL_enPK765PK765&amp;biw=2133&amp;bih=1054&amp;q=nord+sk22&amp;sa=X&amp;ved=0ahUKEwiUi-_jy4fYAhXJtI8KHUx_BeMQ1QIIigIoBA
https://www.google.com.pk/search?q=nord+sk22&amp;num=40&amp;newwindow=1&amp;rlz=1C1CHZL_enPK765PK765&amp;source=lnms&amp;tbm=isch&amp;sa=X&amp;ved=0ahUKEwjX--nuy4fYAhWKMI8KHRuBDC8Q_AUICigB&amp;biw=2133&amp;bih=1054
https://www.google.com.pk/search?num=40&amp;newwindow=1&amp;rlz=1C1CHZL_enPK765PK765&amp;biw=2133&amp;bih=1054&amp;q=nord+sk71l/4+cus&amp;sa=X&amp;ved=0ahUKEwiUi-_jy4fYAhXJtI8KHUx_BeMQ1QIIiwIoBQ
https://www.google.com.pk/search?q=nord+sk71l/4+cus&amp;num=40&amp;newwindow=1&amp;rlz=1C1CHZL_enPK765PK765&amp;source=lnms&amp;tbm=isch&amp;sa=X&amp;ved=0ahUKEwikyuHvy4fYAhVLK48KHa5-DPoQ_AUICygC&amp;biw=2133&amp;bih=1054
https://www.google.com.pk/search?num=40&amp;newwindow=1&amp;rlz=1C1CHZL_enPK765PK765&amp;biw=2133&amp;bih=1054&amp;q=nord+gearbox+drawing&amp;sa=X&amp;ved=0ahUKEwiUi-_jy4fYAhXJtI8KHUx_BeMQ1QIIjAIoBg
https://www.google.com.pk/search?q=nord+gearbox+drawing&amp;num=40&amp;newwindow=1&amp;rlz=1C1CHZL_enPK765PK765&amp;source=lnms&amp;tbm=isch&amp;sa=X&amp;ved=0ahUKEwj8mvPwy4fYAhXLvo8KHcriDdIQ_AUICigB&amp;biw=2133&amp;bih=1054
https://www.google.com.pk/search?num=40&amp;newwindow=1&amp;rlz=1C1CHZL_enPK765PK765&amp;biw=2133&amp;bih=1054&amp;q=nord+sk100l/4&amp;sa=X&amp;ved=0ahUKEwiUi-_jy4fYAhXJtI8KHUx_BeMQ1QIIjQIoBw
https://www.google.com.pk/search?q=nord+sk100l/4&amp;num=40&amp;newwindow=1&amp;rlz=1C1CHZL_enPK765PK765&amp;source=lnms&amp;tbm=isch&amp;sa=X&amp;ved=0ahUKEwiL_oTyy4fYAhXKM48KHa3WD40Q_AUICygC&amp;biw=2133&amp;bih=1054
</t>
  </si>
  <si>
    <t xml:space="preserve">HEPA FILTERS Antistatic and integrity certificates must be required.
</t>
  </si>
  <si>
    <t>"GSK OTC / Glaxo Smith Kline OTC 
Zakir Ali Raza
35274744 (Ext: 4744)"
zakir.x.ali@gsk.com
        Ashraf Butt &lt;ashraf.x.butt@gsk.com&gt;
Qamaruddin</t>
  </si>
  <si>
    <t>14-12-2017</t>
  </si>
  <si>
    <t>15-12-2017</t>
  </si>
  <si>
    <t>See Enquiry Letter</t>
  </si>
  <si>
    <t>H3KCWWQM2S</t>
  </si>
  <si>
    <r>
      <rPr>
        <b/>
        <sz val="14"/>
        <color rgb="FFFF0000"/>
        <rFont val="Trebuchet MS"/>
      </rPr>
      <t>URGENT</t>
    </r>
    <r>
      <rPr>
        <b/>
        <sz val="14"/>
        <rFont val="Trebuchet MS"/>
      </rPr>
      <t xml:space="preserve">
01. Digital Paperless Recorder</t>
    </r>
    <r>
      <rPr>
        <sz val="14"/>
        <rFont val="Trebuchet MS"/>
      </rPr>
      <t xml:space="preserve">        
Quantity: 01
Make :Brainchild- Taiwan
Model: PR2024-AO11000
Channel: 24 Nos ., 5.6" TFT Touch Screen 
Input : Universal, Power : 220 VAC 
Warranty: 12 months
(Detail Manual Attached)
</t>
    </r>
    <r>
      <rPr>
        <b/>
        <sz val="14"/>
        <rFont val="Trebuchet MS"/>
      </rPr>
      <t>02. Thermocouple Teflon coated.</t>
    </r>
    <r>
      <rPr>
        <sz val="14"/>
        <rFont val="Trebuchet MS"/>
      </rPr>
      <t xml:space="preserve">        
Quantity: 12
Length: 3 Meter 
Tolerance: limit ± 1 •c
Sensor Length: 1"
Make: TAISUO KOREA
Update:
1/9
Qerry was not entertain properly and due to which Clients place order somewhere else.
Please don't repeat this action again, keep things on time to achieve.</t>
    </r>
  </si>
  <si>
    <t>Azeem Soomro - Senior Procurement Executive
Getz Pharma (Pvt.) Limited
29-30/27, Korangi Industrial Area, Karachi 74900, Pakistan.
UAN: +9221-111-111-511 Ext:2866 
info@getzpharma.com
azeem.soomro@getzpharma.com
Anwar</t>
  </si>
  <si>
    <t>15/12/2017 (Saad):Working on 02. Item
Thermocouple Database Ready 
Now Digital Paperless Recorder</t>
  </si>
  <si>
    <t>H51R9JDENL</t>
  </si>
  <si>
    <t xml:space="preserve">https://www.google.com.pk/search?q=%22*%40brainchild.com.tw%22+email&amp;rlz=1C1CHZL_enPK765PK765&amp;oq=%22*%40brainchild.com.tw%22+email&amp;aqs=chrome..69i57.17455j0j7&amp;sourceid=chrome&amp;ie=UTF-8
https://www.google.com.pk/search?newwindow=1&amp;rlz=1C1CHZL_enPK765PK765&amp;biw=2133&amp;bih=1054&amp;tbm=isch&amp;sa=1&amp;ei=dRE0Wtu7PITtvgTdoYPQBw&amp;q=%22*%40brainchild.com.tw%22+&amp;oq=%22*%40brainchild.com.tw%22+&amp;gs_l=psy-ab.12...26729.27478.0.30915.5.5.0.0.0.0.104.506.1j4.5.0....0...1c.1.64.psy-ab..0.0.0....0.AeTwECvSxvo
https://www.google.com.pk/search?q=PR20+-+popular+paperless+recorder&amp;rlz=1C1CHZL_enPK765PK765&amp;oq=PR20+-+popular+paperless+recorder&amp;aqs=chrome..69i57j69i60l3.1543j0j7&amp;sourceid=chrome&amp;ie=UTF-8
https://www.google.com.pk/search?q=PR20+-+popular+paperless+recorder&amp;num=40&amp;newwindow=1&amp;rlz=1C1CHZL_enPK765PK765&amp;source=lnms&amp;tbm=isch&amp;sa=X&amp;ved=0ahUKEwj8pNC70IzYAhXMLI8KHS9fC9gQ_AUICigB&amp;biw=2133&amp;bih=1054
https://www.google.com.pk/search?num=40&amp;newwindow=1&amp;rlz=1C1CHZL_enPK765PK765&amp;q=brainchild+paperless+recorder+vr18+manual&amp;sa=X&amp;ved=0ahUKEwj8pNC70IzYAhXMLI8KHS9fC9gQ1QIImQIoBA
https://www.google.com.pk/search?q=brainchild+paperless+recorder+vr18+manual&amp;num=40&amp;newwindow=1&amp;rlz=1C1CHZL_enPK765PK765&amp;source=lnms&amp;tbm=isch&amp;sa=X&amp;ved=0ahUKEwihocug0YzYAhXEOY8KHT80C1oQ_AUICigB&amp;biw=2133&amp;bih=1054
https://www.google.com.pk/search?num=40&amp;newwindow=1&amp;rlz=1C1CHZL_enPK765PK765&amp;q=brainchild+pr20+manual&amp;sa=X&amp;ved=0ahUKEwj8pNC70IzYAhXMLI8KHS9fC9gQ1QIImAIoAw
https://www.google.com.pk/search?q=brainchild+pr20+manual&amp;num=40&amp;newwindow=1&amp;rlz=1C1CHZL_enPK765PK765&amp;source=lnms&amp;tbm=isch&amp;sa=X&amp;ved=0ahUKEwjnhsed0YzYAhUGro8KHbGCDf4Q_AUICygC&amp;biw=2133&amp;bih=1054
https://www.google.com.pk/search?num=40&amp;newwindow=1&amp;rlz=1C1CHZL_enPK765PK765&amp;q=brainchild+electronic+co.+ltd+india&amp;sa=X&amp;ved=0ahUKEwj8pNC70IzYAhXMLI8KHS9fC9gQ1QIIlwIoAg
https://www.google.com.pk/search?q=brainchild+electronic+co.+ltd+india&amp;num=40&amp;newwindow=1&amp;rlz=1C1CHZL_enPK765PK765&amp;source=lnms&amp;tbm=isch&amp;sa=X&amp;ved=0ahUKEwishrWV0YzYAhUgR48KHQd5BN4Q_AUICygC&amp;biw=2133&amp;bih=1054
https://www.google.com.pk/search?num=40&amp;newwindow=1&amp;rlz=1C1CHZL_enPK765PK765&amp;q=brainchild+recorder+vr+06&amp;sa=X&amp;ved=0ahUKEwj8pNC70IzYAhXMLI8KHS9fC9gQ1QIIlgIoAQ
https://www.google.com.pk/search?q=brainchild+recorder+vr+06&amp;num=40&amp;newwindow=1&amp;rlz=1C1CHZL_enPK765PK765&amp;source=lnms&amp;tbm=isch&amp;sa=X&amp;ved=0ahUKEwiYvpeS0YzYAhXItI8KHVPkDPIQ_AUICigB&amp;biw=2133&amp;bih=1054
https://www.google.com.pk/search?num=40&amp;newwindow=1&amp;rlz=1C1CHZL_enPK765PK765&amp;q=brainchild+paperless+recorder+price&amp;sa=X&amp;ved=0ahUKEwj8pNC70IzYAhXMLI8KHS9fC9gQ1QIIlQIoAA
https://www.google.com.pk/search?q=brainchild+paperless+recorder+price&amp;num=40&amp;newwindow=1&amp;rlz=1C1CHZL_enPK765PK765&amp;source=lnms&amp;tbm=isch&amp;sa=X&amp;ved=0ahUKEwjW9PKO0YzYAhUT2o8KHdZxDYwQ_AUICigB&amp;biw=2133&amp;bih=1054
</t>
  </si>
  <si>
    <r>
      <rPr>
        <b/>
        <sz val="14"/>
        <rFont val="Trebuchet MS"/>
      </rPr>
      <t>VFD</t>
    </r>
    <r>
      <rPr>
        <sz val="14"/>
        <rFont val="Trebuchet MS"/>
      </rPr>
      <t xml:space="preserve"> 
Make: ABB, ACS550-01-015A-4, IP 21
INPUT: 3~480VAC,  F1 48….63HZ
OUTPUT:15.4/11.9A
F2 500HZ 
Motor: PN/Phd 7.5/5.5 KW
</t>
    </r>
  </si>
  <si>
    <t>Enquiry Letter is ready
share drive D of my (ZAFAR) Computer, merge data, update data with link provided</t>
  </si>
  <si>
    <t xml:space="preserve">ABB Frequency converter
Global Commercial Alias:                        ACS550-01-015A-4
Product ID:                                        3AUA0000002412
ABB Type Designation:                                ACS550-01-015A-4
EAN:                                                6410038058142
Catalog Description:                                IP21; 3 phase;
</t>
  </si>
  <si>
    <t>H71XU29F6T</t>
  </si>
  <si>
    <t xml:space="preserve">https://www.google.com.pk/search?num=40&amp;newwindow=1&amp;rlz=1C1CHZL_enPK765PK765&amp;ei=ygY0Wu7JM8eDvQSU35eQBg&amp;q=%22ACS550-01-015A-4%22&amp;oq=%22ACS550-01-015A-4%22&amp;gs_l=psy-ab.12...91502.94037.0.97121.2.2.0.0.0.0.126.241.0j2.2.0....0...1c.1.64.psy-ab..0.0.0....0.crLtKUFW4LQ
https://www.google.com.pk/search?q=%22ACS550-01-015A-4%22&amp;num=40&amp;newwindow=1&amp;rlz=1C1CHZL_enPK765PK765&amp;source=lnms&amp;tbm=isch&amp;sa=X&amp;ved=0ahUKEwino4qUxozYAhWKNo8KHXcpDoEQ_AUICigB&amp;biw=2133&amp;bih=1054
</t>
  </si>
  <si>
    <r>
      <rPr>
        <sz val="14"/>
        <rFont val="Trebuchet MS"/>
      </rPr>
      <t xml:space="preserve">6ES7232-0HB22-0XA8
EM 232, 2AO, +/- 10V, 12 BIT
SIMATIC S7-200 CN analog output EM 232, only for S7-22X CPU, 2 AO, +/- 10V DC, 12 bit converter this S7-200 CN product only has CE approval
</t>
    </r>
    <r>
      <rPr>
        <b/>
        <sz val="14"/>
        <rFont val="Trebuchet MS"/>
      </rPr>
      <t>PR.No. 11127-17</t>
    </r>
  </si>
  <si>
    <t>16-12-2017</t>
  </si>
  <si>
    <t>H758P23YPW</t>
  </si>
  <si>
    <t>Sainty Co R2 Encapsulation Machine</t>
  </si>
  <si>
    <t>IPEX SELF ENQUIRY</t>
  </si>
  <si>
    <t>18-12-2017</t>
  </si>
  <si>
    <t>H8D4P5IRF4</t>
  </si>
  <si>
    <t>encoder required for Hoonga blister machine
Make : HENGSTLER
Incremental Encoder
RI 58-D/360EH .37KB-U0
10-30vdc = /0.1A
Resolution = 360P/R TOTEM POLE TYPE
Quantity: 01</t>
  </si>
  <si>
    <t>Arsalan Rabbani
Aspin Pharma
arsalan.rabbani@obs.com.pk
CC: Muhammad.Haseeb@aspin.com.pk
Anwar</t>
  </si>
  <si>
    <t>H9A95MSCAB</t>
  </si>
  <si>
    <r>
      <rPr>
        <sz val="14"/>
        <color rgb="FF980000"/>
        <rFont val="Arial"/>
      </rPr>
      <t>https://www.hengstler.de/en/support/sales_partners.php</t>
    </r>
    <r>
      <rPr>
        <sz val="14"/>
        <rFont val="Arial"/>
      </rPr>
      <t xml:space="preserve">
</t>
    </r>
    <r>
      <rPr>
        <sz val="14"/>
        <color rgb="FF980000"/>
        <rFont val="Arial"/>
      </rPr>
      <t xml:space="preserve">https://www.hengstler.de/en/support/sales_partners.php </t>
    </r>
    <r>
      <rPr>
        <sz val="14"/>
        <rFont val="Arial"/>
      </rPr>
      <t xml:space="preserve">
</t>
    </r>
    <r>
      <rPr>
        <sz val="14"/>
        <color rgb="FF980000"/>
        <rFont val="Arial"/>
      </rPr>
      <t xml:space="preserve">https://www.google.com.pk/search?num=40&amp;newwindow=1&amp;rlz=1C1CHZL_enPK765PK765&amp;ei=Vfg3WuikIpDMvwSEnZjwCA&amp;q=HENGSTLER+Incremental+Encoder+&amp;oq=HENGSTLER+Incremental+Encoder+&amp;gs_l=psy-ab.12..0i22i30k1l4.40772.40772.0.45741.1.1.0.0.0.0.218.218.2-1.1.0....0...1c.1.64.psy-ab..0.1.218....0.gnjZ3TUkyXw
</t>
    </r>
    <r>
      <rPr>
        <sz val="14"/>
        <rFont val="Arial"/>
      </rPr>
      <t xml:space="preserve">
</t>
    </r>
    <r>
      <rPr>
        <sz val="14"/>
        <color rgb="FF980000"/>
        <rFont val="Arial"/>
      </rPr>
      <t>https://www.google.com.pk/search?q=HENGSTLER+Incremental+Encoder&amp;num=40&amp;newwindow=1&amp;rlz=1C1CHZL_enPK765PK765&amp;source=lnms&amp;tbm=isch&amp;sa=X&amp;ved=0ahUKEwjOxL7eiJTYAhVJs48KHWR_CNoQ_AUICigB&amp;biw=2133&amp;bih=1000</t>
    </r>
  </si>
  <si>
    <t>Freight Forwarders in Goa</t>
  </si>
  <si>
    <t>20/12/2017 (Saad):Working</t>
  </si>
  <si>
    <t>Saad: Enquiry Ended Required Item Covered Coz we only wan freight forwarders in it</t>
  </si>
  <si>
    <t>HAPWAXSWY6</t>
  </si>
  <si>
    <t xml:space="preserve">http://www.cargoyellowpages.com/en/india/goa/
https://www.justdial.com/Goa/Freight-Forwarding-Agencies/nct-10216944
https://www.google.com.pk/search?rlz=1C2EJFA_enPK701PK701&amp;dcr=0&amp;q=air+freight+forwarding+companies+in+goa&amp;oq=air+freight+forwarding+companies+in+goa&amp;gs_l=psy-ab.12...30863.32239.0.35356.4.4.0.0.0.0.157.535.0j4.4.0....0...1.1.64.psy-ab..0.1.134...35i39k1.0.95epBC9BNDE
</t>
  </si>
  <si>
    <t xml:space="preserve">Bauer Geared Motor B-1240 Blister 5
Bauer Geared Motor With Clutch Type BG20-37/508MA4-TF-EM008BHN/SP,3Phase Motor RPM:1400 Gear RPM:71 For Alu Alu Product Forming Model:B1240 Blister M/C # 5
</t>
  </si>
  <si>
    <t>Hussain Riaz
Senior Officer Procurement
The SEARLE Company Ltd.
F-319 SITE, Karachi, Pakistan
Telephone: +92 (21) 3257-8001-7
Fax :           +92 (21) 3258-8324
Cell:-           +92-333-5655253
                   +92-333-3829055
Hussain.Riaz@searlecompany.com
Anwar</t>
  </si>
  <si>
    <t>Saad Working</t>
  </si>
  <si>
    <t>19-12-2017</t>
  </si>
  <si>
    <t>20-12-2017</t>
  </si>
  <si>
    <t>Weblinks available (hamza)
Enquiry letter no</t>
  </si>
  <si>
    <t>HAXIH9C9CQ</t>
  </si>
  <si>
    <t>http://www.altramotion.com/our-brands/bauer-gear-motor
http://www.bauergears.com/products/Geared-Motors/BM-Series
http://www.seeautomationindia.com/bauer-gear-motors.html
https://www.google.com.pk/search?q=bauer+geared+motor+with+clutch&amp;num=40&amp;newwindow=1&amp;rlz=1C1CHZL_enPK765PK765&amp;ei=sSxXWuC5HcfbvASP17i4DA&amp;start=40&amp;sa=N&amp;biw=1920&amp;bih=949</t>
  </si>
  <si>
    <t>TPG G-M WGV, ¼HP,G/R1:10 China Blister 3 
TPG Taiwan Gear Motor WGV-Type Voltage 200-240v, ¼ HP, Motor 1450 RPM, Gear Ratio: 1:10, Bore Size: 20mm For Web Controll Of China Blister No 03</t>
  </si>
  <si>
    <t>HB999D42492</t>
  </si>
  <si>
    <t xml:space="preserve">http://marya.manufacturer.globalsources.com/si/6008849781664/pdtl/Blister-packaging/1151029535/Blister-packing-machine.htm https://www.google.com.pk/search?num=40&amp;newwindow=1&amp;rlz=1C1CHZL_enPK765PK765&amp;ei=fw9XWu36NcSNvQSrxZGgDA&amp;q=blister+packaging+machine&amp;oq=blister+packaging+machine&amp;gs_l=psy-ab.3..35i39k1j0l9.259718.271664.0.272688.25.24.0.0.0.0.564.4817.2-2j8j1j2.13.0....0...1c.1.64.psy-ab..12.13.4816...0i67k1j0i131k1j0i20i263k1.0.x14dKTu-ICU
http://www.accupack.in/blister-packing-machines.php
http://www.tunglee.com.tw/en/index.html
</t>
  </si>
  <si>
    <t xml:space="preserve">Burner Controller, Quick shut Valves and Modulating Motor
a.        Burner Controller with flame sensor for gas and oil=01 Nos
b.        Quick shut Valve for gas line=01 Nos  (Siemens)
c.        Modulating Motor=01 Nos  (Honeywell)
</t>
  </si>
  <si>
    <t>Abdul Ghafoor Shahid
Boiler Engineer 
BF Biosciences Limited
5km Sunder Raiwind Road
Opposite Ijtima Chowk
Raiwind
Pakistan - 54000
PABX:    +92 42 360 26 700 (Ext. 112)
Cell No  +92 301 4297601
abdul.ghafoor@bfbio.com</t>
  </si>
  <si>
    <t>HBUXLSH615</t>
  </si>
  <si>
    <t xml:space="preserve">                                                                                                                                                                                                                                                                                                                                                                                                                                                                                                                                                                                                                                                                                                                                                                                                                                                                                                                                                                                                                                                                              </t>
  </si>
  <si>
    <t>PR # 3700015754
MITSUBUSHI PC
CONTROL CARD FOR FLOOR
STANDING UNITS PART
NUMBER: BH00C987B09Y20412
MODEL: PS-5JAK3-SE SUPPLIER:
ORIENT
MFG
MITSUBISHI: BH00C987B09Y20412</t>
  </si>
  <si>
    <t>Engro fertilizer
Safoora Khurram
skhurram@engro.com
Anwar</t>
  </si>
  <si>
    <t>22-12-2017</t>
  </si>
  <si>
    <t>HF89HDZG56</t>
  </si>
  <si>
    <t>Ampoule Light Checking Machine Capacity approx 1 lac in 6 hour of 1,2 and 3ml.</t>
  </si>
  <si>
    <t>geofman786@cyber.net.pk
Sheikh Muhammad Sadiq</t>
  </si>
  <si>
    <t>HFEP8G7SNC</t>
  </si>
  <si>
    <t>http://www.ahpharmamech.com/inspection-machine-and-table.html
https://www.brevetti-cea.com/products/inspection-machines/automatic</t>
  </si>
  <si>
    <t xml:space="preserve">Lifting Machine
•        Speed: 2-5 m3/h
•        Power: 4kw
•        Material: 316L   </t>
  </si>
  <si>
    <t xml:space="preserve">RENACON PHARMA LTD
Sharoon Nadeem
s.nadeem@renaconpharma.com
cell :+92 323 8860930 </t>
  </si>
  <si>
    <t>Qouted same as for sanofi granules transfer system</t>
  </si>
  <si>
    <t>HGMNPTIKR8</t>
  </si>
  <si>
    <t xml:space="preserve">10 m3 Silo (With Unloadere)
Technical Parameter:
•        Volume: 10m3
•        Power: 4.4kw
•        Hopper Material: 316L
•        Platform Material: 304
•        Auto control with packing machine
</t>
  </si>
  <si>
    <t xml:space="preserve">RENACON PHARMA LTD
Sharoon Nadeem
s.nadeem@renaconpharma.com
cell :+92 323 8860930 </t>
  </si>
  <si>
    <t>Unclear( hamza)</t>
  </si>
  <si>
    <t>HGZP91J2GN</t>
  </si>
  <si>
    <r>
      <rPr>
        <b/>
        <sz val="14"/>
        <rFont val="Trebuchet MS"/>
      </rPr>
      <t>MJL-1C2 Automatic Large Bag Filling Machine</t>
    </r>
    <r>
      <rPr>
        <sz val="14"/>
        <rFont val="Trebuchet MS"/>
      </rPr>
      <t xml:space="preserve">
Technical Parameter:
•        Metering Mode: Weighing 
•        Feeding Mode: Double Screw Feeder
•        Packing Weight: 10-50KG
•        Filling Accuracy: &lt; + 0.05-0.3%
•        Filling Rate: 5-10 Bags/min
•        Air Pressure: 0.5-0.8 Mpa
•        Use tolerance: 50L/min
•        Power: 3P  380V  50Hz
•        Total Power: 1.2Kw
•        Material: 316L 
</t>
    </r>
  </si>
  <si>
    <t>11/1/18 : Arsalan Working ..
        given links Completed</t>
  </si>
  <si>
    <t>Weblinks appearing relevant to customer requirement provided (hamza)</t>
  </si>
  <si>
    <t>HIK6QTXUF8</t>
  </si>
  <si>
    <t xml:space="preserve">http://www.ital-meccanica.com/en-prodotti-dettaglio-ital-meccanica.php?id=55
http://www.directindustry.com/prod/tmi-tecnicas-mecanicas-ilerdenses-sl/product-37671-1616313.html
http://www.directindustry.com/prod/premier-tech-chronos/product-40427-350715.html
http://chinaweighing.en.made-in-china.com/product/uBGQdlwCrTkX/China-Fully-Automatic-PVC-Powder-Auger-Valve-Bag-Filling-Machine.html
</t>
  </si>
  <si>
    <r>
      <rPr>
        <b/>
        <sz val="14"/>
        <rFont val="Trebuchet MS"/>
      </rPr>
      <t>Vacuum Nitrogen heat sealing machine 
(With roller Conveyor)</t>
    </r>
    <r>
      <rPr>
        <sz val="14"/>
        <rFont val="Trebuchet MS"/>
      </rPr>
      <t xml:space="preserve">
Technical Parameter:
•        Power: 3P  380V  50Hz
•        Total Power: 1Kw
•        Vacuum pump displacement: 20m3/h
•        Ultimate vacuum: 0.08Mpa
•        Maximum Sealing Length: 600mm
</t>
    </r>
  </si>
  <si>
    <t>Existing Data Available: Yes
Name of Database: Band Sealer
Database Location: N/A
Name of Second Data Base: 1 Secondhand Pharma Packaging Machinery (20.11.2017) 
2nd Database Location:ESD USB 
New Database Required: Yes
Weblinks provided: Yes
Weblinks Provided By: Zafar/Hamza
Enquiry Letter ready: Yes
Enquiry Letter prepared by: Zafar
Enquiry Letter Location: C: Word File
Weblinks appearing relevant to customer requirement provided (hamza)</t>
  </si>
  <si>
    <t>HIRXX7SC5N</t>
  </si>
  <si>
    <t>https://www.google.com.pk/search?q=Vacuum+Sealer+with+Nitrogen+Gas+Flush&amp;rlz=1C1CHZL_enPK765PK765&amp;oq=Vacuum+Sealer+with+Nitrogen+Gas+Flush&amp;aqs=chrome..69i57j69i60j69i61&amp;sourceid=chrome&amp;ie=UTF-8
https://www.google.com.pk/search?q=Vacuum+band+Sealer+with+Nitrogen+Gas+Flush&amp;newwindow=1&amp;rlz=1C1CHZL_enPK765PK765&amp;source=lnms&amp;sa=X&amp;ved=0ahUKEwj36P2Z8_jYAhWFr48KHc_vD7wQ_AUICSgA&amp;biw=1920&amp;bih=949&amp;dpr=1 https://www.google.com.pk/search?q=Vacuum+band+Sealer+with+Nitrogen+Gas+Flush&amp;num=40&amp;newwindow=1&amp;rlz=1C1CHZL_enPK765PK765&amp;source=lnms&amp;tbm=isch&amp;sa=X&amp;ved=0ahUKEwj9rp6e8_jYAhUHq48KHVAuDvcQ_AUICygC&amp;biw=1920&amp;bih=949 https://www.google.com.pk/search?q=Vacuum+band+Sealer+with+Nitrogen+Gas+Flush&amp;newwindow=1&amp;rlz=1C1CHZL_enPK765PK765&amp;tbm=vid&amp;source=lnms&amp;sa=X&amp;ved=0ahUKEwjl2bfB8_jYAhUJsY8KHXlOAJIQ_AUICigB&amp;biw=1920&amp;bih=949&amp;dpr=1 https://www.google.com.pk/search?num=40&amp;newwindow=1&amp;rlz=1C1CHZL_enPK765PK765&amp;biw=1920&amp;bih=949&amp;q=continuous+band+sealer+with+gas+filling&amp;sa=X&amp;ved=0ahUKEwiuqafL8_jYAhXCP48KHfs4AT4Q1QIIggIoAA https://www.google.com.pk/search?q=continuous+band+sealer+with+gas+filling&amp;num=40&amp;newwindow=1&amp;rlz=1C1CHZL_enPK765PK765&amp;source=lnms&amp;tbm=isch&amp;sa=X&amp;ved=0ahUKEwiZ3LbQ8_jYAhUFvI8KHaFSBfAQ_AUICygC&amp;biw=1920&amp;bih=949 https://www.google.com.pk/search?num=40&amp;newwindow=1&amp;rlz=1C1CHZL_enPK765PK765&amp;biw=1920&amp;bih=949&amp;q=nitrogen+flush+vacuum+sealer&amp;sa=X&amp;ved=0ahUKEwiuqafL8_jYAhXCP48KHfs4AT4Q1QIIgwIoAQ https://www.google.com.pk/search?q=nitrogen+flush+vacuum+sealer&amp;num=40&amp;newwindow=1&amp;rlz=1C1CHZL_enPK765PK765&amp;source=lnms&amp;tbm=isch&amp;sa=X&amp;ved=0ahUKEwjo4K3R8_jYAhWHr48KHU0yDX4Q_AUICygC&amp;biw=1920&amp;bih=949 https://www.google.com.pk/search?q=nitrogen+flushing+and+sealing+machine&amp;num=40&amp;newwindow=1&amp;rlz=1C1CHZL_enPK765PK765&amp;source=lnms&amp;tbm=isch&amp;sa=X&amp;ved=0ahUKEwif9KXS8_jYAhWDsI8KHaT9DU4Q_AUICygC&amp;biw=1920&amp;bih=949 https://www.google.com.pk/search?num=40&amp;newwindow=1&amp;rlz=1C1CHZL_enPK765PK765&amp;biw=1920&amp;bih=949&amp;q=nitrogen+bag+sealer&amp;sa=X&amp;ved=0ahUKEwiuqafL8_jYAhXCP48KHfs4AT4Q1QIIhQIoAw https://www.google.com.pk/search?q=nitrogen+bag+sealer&amp;num=40&amp;newwindow=1&amp;rlz=1C1CHZL_enPK765PK765&amp;source=lnms&amp;tbm=isch&amp;sa=X&amp;ved=0ahUKEwi8mr3T8_jYAhVMwI8KHaDLAQMQ_AUICigB&amp;biw=1920&amp;bih=949 https://www.google.com.pk/search?num=40&amp;newwindow=1&amp;rlz=1C1CHZL_enPK765PK765&amp;biw=1920&amp;bih=949&amp;q=band+sealer+with+nitrogen+flushing&amp;sa=X&amp;ved=0ahUKEwiuqafL8_jYAhXCP48KHfs4AT4Q1QIIhgIoBA https://www.google.com.pk/search?q=band+sealer+with+nitrogen+flushing&amp;num=40&amp;newwindow=1&amp;rlz=1C1CHZL_enPK765PK765&amp;source=lnms&amp;tbm=isch&amp;sa=X&amp;ved=0ahUKEwiCtLzU8_jYAhUIvI8KHVQeASgQ_AUICygC&amp;biw=1920&amp;bih=949 https://www.google.com.pk/search?num=40&amp;newwindow=1&amp;rlz=1C1CHZL_enPK765PK765&amp;biw=1920&amp;bih=949&amp;q=vacuum+sealer+with+nitrogen+purge&amp;sa=X&amp;ved=0ahUKEwiuqafL8_jYAhXCP48KHfs4AT4Q1QIIhwIoBQ https://www.google.com.pk/search?q=vacuum+sealer+with+nitrogen+purge&amp;num=40&amp;newwindow=1&amp;rlz=1C1CHZL_enPK765PK765&amp;source=lnms&amp;tbm=isch&amp;sa=X&amp;ved=0ahUKEwiT47LV8_jYAhVCso8KHcsyBNgQ_AUICygC&amp;biw=1920&amp;bih=949 https://www.google.com.pk/search?num=40&amp;newwindow=1&amp;rlz=1C1CHZL_enPK765PK765&amp;biw=1920&amp;bih=949&amp;q=nitrogen+flush+sealer&amp;sa=X&amp;ved=0ahUKEwiuqafL8_jYAhXCP48KHfs4AT4Q1QIIiAIoBg https://www.google.com.pk/search?q=nitrogen+flush+sealer&amp;num=40&amp;newwindow=1&amp;rlz=1C1CHZL_enPK765PK765&amp;source=lnms&amp;tbm=isch&amp;sa=X&amp;ved=0ahUKEwitpr3W8_jYAhUHQY8KHYE9CUgQ_AUICygC&amp;biw=1920&amp;bih=949 https://www.google.com.pk/search?num=40&amp;newwindow=1&amp;rlz=1C1CHZL_enPK765PK765&amp;biw=1920&amp;bih=949&amp;q=nitrogen+can+sealer&amp;sa=X&amp;ved=0ahUKEwiuqafL8_jYAhXCP48KHfs4AT4Q1QIIiQIoBw https://www.google.com.pk/search?q=nitrogen+can+sealer&amp;num=40&amp;newwindow=1&amp;rlz=1C1CHZL_enPK765PK765&amp;source=lnms&amp;tbm=isch&amp;sa=X&amp;ved=0ahUKEwjS1cjX8_jYAhWBs48KHWa9BYcQ_AUICigB&amp;biw=1920&amp;bih=949</t>
  </si>
  <si>
    <t xml:space="preserve">https://www.google.com.pk/search?q=%22nitrogen+gas+flushing+sealing+machine%22+%22roller+conveyor%22+%22length%22&amp;newwindow=1&amp;rlz=1C1CHBF_enPK779PK779&amp;source=lnms&amp;sa=X&amp;ved=0ahUKEwi4lcO2g-HYAhVEOI8KHdopAdkQ_AUICSgA&amp;biw=1920&amp;bih=925&amp;dpr=1
https://www.google.com.pk/search?q=%22nitrogen+gas+flushing+sealing+machine%22+%22roller+conveyor%22&amp;num=40&amp;newwindow=1&amp;rlz=1C1CHBF_enPK779PK779&amp;source=lnms&amp;tbm=isch&amp;sa=X&amp;ved=0ahUKEwighv3Sg-HYAhVEMY8KHTwEDvwQ_AUICigB&amp;biw=1920&amp;bih=925
https://www.google.com.pk/search?q=%22nitrogen+gas+flushing+sealing+machine%22+%22roller+conveyor%22&amp;newwindow=1&amp;rlz=1C1CHBF_enPK779PK779&amp;source=lnms&amp;sa=X&amp;ved=0ahUKEwjWm4zWg-HYAhUZT48KHeFdB10Q_AUICSgA&amp;biw=1920&amp;bih=925&amp;dpr=1
http://www.sealing-india.com/sealing-machine.html
https://www.plexpack.com/blog/products/mps-7103-vacuum-sealer-with-nitrogen-gas-flush/
https://www.propac.com/packaging-equipment/sealing-equipment/emplex/vacuumgasflush/MPS7503/
http://www.elegantengineers.com/pouch-sealing-machines.html
https://sealers101.com/tag/choosing-the-right-sealer/
</t>
  </si>
  <si>
    <r>
      <rPr>
        <b/>
        <sz val="14"/>
        <rFont val="Trebuchet MS"/>
      </rPr>
      <t xml:space="preserve">Sealing Machine (including 2.5m Belt Conveyor)
</t>
    </r>
    <r>
      <rPr>
        <sz val="14"/>
        <rFont val="Trebuchet MS"/>
      </rPr>
      <t xml:space="preserve">Technical Parameter:
•        Speed: 10-20 m/min
•        Power: Conveyor Motor 550W
•        Power: 3P  380V  50Hz
•        Sealer Motor: 370 W
</t>
    </r>
  </si>
  <si>
    <t>"RENACON PHARMA LTD
Sharoon Nadeem
s.nadeem@renaconpharma.com
cell :+92 323 8860930 "</t>
  </si>
  <si>
    <t>weblinks available (hamza)
data not accurate to parameters demanded
Enquiry letter No</t>
  </si>
  <si>
    <t>HJ27RBH1YY</t>
  </si>
  <si>
    <t xml:space="preserve">
http://www.agritalk.in/36501_conveyor-belt-sealing-machine.html
http://www.ding-ye.com/Carton-sealing-machine-(side-belt-conveyor)-p178.html
https://www.lelong.com.my/himitzu-dbf-900-vertical-conveyor-continuous-sealing-machine-mytoolsmarketing-188300578-2018-01-Sale-P.htm
http://topack168.en.made-in-china.com/product/hBWxleoYXKcQ/China-Continuous-Plastic-Bag-Sealing-Machine-with-Conveyor-Belt.html
</t>
  </si>
  <si>
    <r>
      <rPr>
        <b/>
        <sz val="14"/>
        <rFont val="Trebuchet MS"/>
      </rPr>
      <t xml:space="preserve">Mixers with stirrer </t>
    </r>
    <r>
      <rPr>
        <sz val="14"/>
        <rFont val="Trebuchet MS"/>
      </rPr>
      <t xml:space="preserve">
Capacity: 10,000 Liters
Material:  SS 316-L
Purpose: Highly corrosive concentrated solution with pH 3 mixing of this solution in these mixers
Qty:08</t>
    </r>
  </si>
  <si>
    <t>weblinks available (hamza)
Enquiry letter No</t>
  </si>
  <si>
    <t>HJU8WNNZE9</t>
  </si>
  <si>
    <t xml:space="preserve">https://www.google.com.pk/search?num=40&amp;newwindow=1&amp;rlz=1C1CHBF_enPK779PK779&amp;ei=N2xgWub0DIeLvQSdq4jIDQ&amp;q=corrosion+resistant+mixers+%22Hastelloy+C+Metal%22&amp;oq=corrosion+resistant+mixers+%22Hastelloy+C+Metal%22&amp;gs_l=psy-ab.3...11959.19220.0.19540.4.4.0.0.0.0.154.559.0j4.4.0....0...1c.1j2.64.psy-ab..0.3.437...33i160k1.0.mOJmYwbxXHA
http://www.vma-getzmann.com/english/products_for_lab_and_pilot_plant_/mixers_and_stirrers/mixers_and_stirrers_0_935_1722_2488.html
https://www.sks-science.com/mixers-stirrers-c-90_289.html
http://www.fluidyneindia.com/mixers-stirrers.html
http://vollrath-huerth.de/en/mixers-stirrers/
http://www.heidolph-instruments.com/products/overhead-stirrers-from-heidolph-powerful-stirring/
</t>
  </si>
  <si>
    <r>
      <rPr>
        <b/>
        <sz val="14"/>
        <rFont val="Trebuchet MS"/>
      </rPr>
      <t>RO water Storage tanks</t>
    </r>
    <r>
      <rPr>
        <sz val="14"/>
        <rFont val="Trebuchet MS"/>
      </rPr>
      <t xml:space="preserve">
Capacity: 10,000 Liters
Material:  SS 316-L
Purpose: Reverse Osmosis (RO) Water storage  
Qty:03</t>
    </r>
  </si>
  <si>
    <t>"RENACON PHARMA LTD
Sharoon Nadeem
s.nadeem@renaconpharma.com
cell :+92 323 8860930 "</t>
  </si>
  <si>
    <t>weblinks available (hamza)
not accurate to specifications
Enquiry letter no</t>
  </si>
  <si>
    <t>HK9IRZ4QXX</t>
  </si>
  <si>
    <t>https://www.google.com.pk/search?newwindow=1&amp;rlz=1C1CHBF_enPK779PK779&amp;biw=1920&amp;bih=949&amp;tbm=isch&amp;sa=1&amp;ei=zm9gWvPEE8jGvgSS8ITIBA&amp;q=Reverse+Osmosis+Storage+Tanks&amp;oq=Reverse+Osmosis+Storage+Tanks&amp;gs_l=psy-ab.3...21943.21943.0.22973.1.1.0.0.0.0.112.112.0j1.1.0....0...1c.2.64.psy-ab..0.0.0....0.1jl_mFKOea0
https://www.freshwatersystems.com/c-32-reverse-osmosis-storage-tanks.aspx
http://www.pacificwater.com.au/product/ro-water-storage-tank/
http://www.filtersfirst.co.uk/product.php?id_product=13</t>
  </si>
  <si>
    <r>
      <rPr>
        <b/>
        <sz val="14"/>
        <rFont val="Trebuchet MS"/>
      </rPr>
      <t>Storage Tank with circulation loop</t>
    </r>
    <r>
      <rPr>
        <sz val="14"/>
        <rFont val="Trebuchet MS"/>
      </rPr>
      <t xml:space="preserve">
Capacity: 5,000 Liters
Material:  SS 316-L
Purpose: Highly corrosive concentrated solution with pH 3 mixing of this solution in these mixers
</t>
    </r>
  </si>
  <si>
    <t>need to read email</t>
  </si>
  <si>
    <t>HKLEX2TDGI</t>
  </si>
  <si>
    <r>
      <rPr>
        <b/>
        <sz val="14"/>
        <rFont val="Trebuchet MS"/>
      </rPr>
      <t xml:space="preserve">Filling machine and Cap sealing machine
Renacarb (Part A) </t>
    </r>
    <r>
      <rPr>
        <sz val="14"/>
        <rFont val="Trebuchet MS"/>
      </rPr>
      <t xml:space="preserve">
Capacity: 500 to 600 canisters per hour
Material:  SS 316-L
Purpose: Highly corrosive concentrated solution with pH 3 Solution filling and cap sealing of 4 liter canisters
</t>
    </r>
  </si>
  <si>
    <t>weblinks closely relevant to customer requirement provided (hamza)
Enquiry letter no</t>
  </si>
  <si>
    <t>HKLPZZSYHK</t>
  </si>
  <si>
    <t>http://www.heliengineers.net/cap-sealing-machine.html
http://www.automaticpackingmachine.com/bottle-filling-capping-machines.html
http://www.pharmaceuticalmachinery.in/liquid_pharmaceutical_machines.htm
http://www.laxmipharma.net/automatic_four_two_liquid_filling_with_single_head_ropp_screw_cap_sealing_machine.html
http://www.gurufillingmachine.com/pharma-filling-capping-machine</t>
  </si>
  <si>
    <r>
      <rPr>
        <b/>
        <sz val="14"/>
        <rFont val="Trebuchet MS"/>
      </rPr>
      <t>Cartoning machine</t>
    </r>
    <r>
      <rPr>
        <sz val="14"/>
        <rFont val="Trebuchet MS"/>
      </rPr>
      <t xml:space="preserve">
Production Capacity: 4 liter cans with packing of 4 in one carton with 1250 cartons per shift of 8 hours.
Dimension: 356x260x292mm 
Material:  Recommended 
Purpose: cartoning of 4 Liter cans with packing of 4 cans in one carton
</t>
    </r>
  </si>
  <si>
    <t>data available (hamza)</t>
  </si>
  <si>
    <t>HLCJRJX29T</t>
  </si>
  <si>
    <t xml:space="preserve">http://www.esquerda.com/en/products/cartoning-machines/packet-cartoning-machine-for-cans
</t>
  </si>
  <si>
    <r>
      <rPr>
        <b/>
        <sz val="14"/>
        <rFont val="Trebuchet MS"/>
      </rPr>
      <t xml:space="preserve">Lifter
</t>
    </r>
    <r>
      <rPr>
        <sz val="14"/>
        <rFont val="Trebuchet MS"/>
      </rPr>
      <t xml:space="preserve">Capacity: Pallet weight range is upto 1000Kg. 
Material:  Recommended
Purpose:  Lifting the pallets. </t>
    </r>
    <r>
      <rPr>
        <b/>
        <sz val="14"/>
        <rFont val="Trebuchet MS"/>
      </rPr>
      <t xml:space="preserve">
</t>
    </r>
  </si>
  <si>
    <t>Weblinks available (hamza)
Enquiry letter No</t>
  </si>
  <si>
    <t>HLZAX7CY1U</t>
  </si>
  <si>
    <t>https://www.google.com.pk/search?num=40&amp;newwindow=1&amp;rlz=1C1CHBF_enPK779PK779&amp;biw=1920&amp;bih=949&amp;ei=JcNhWvmZOJqYvQSu7a6YDQ&amp;q=big+bag+lifter+enorossi+1000+kg&amp;oq=big+bag+lifter+enorossi+1000+kg&amp;gs_l=psy-ab.3...7416.9949.0.10573.7.7.0.0.0.0.133.722.0j6.6.0....0...1c.1.64.psy-ab..1.1.123...33i160k1.0.OtYH9miAisk
https://www.google.com.pk/search?num=40&amp;newwindow=1&amp;rlz=1C1CHBF_enPK779PK779&amp;biw=1920&amp;bih=949&amp;ei=H8RhWvaSIcKBvgSnsbzwCQ&amp;q=big+bag+lifter+1000kg+%22igland%22&amp;oq=big+bag+lifter+1000kg+%22igland%22&amp;gs_l=psy-ab.3..33i160k1.6491.18617.0.19209.9.9.0.0.0.0.153.886.0j7.7.0....0...1c.1.64.psy-ab..2.7.885...35i39k1j33i21k1.0.yWY5VzaKqk4
https://www.google.com.pk/search?num=40&amp;newwindow=1&amp;rlz=1C1CHBF_enPK779PK779&amp;biw=1920&amp;bih=949&amp;ei=YcRhWqyhEYnxvATv14W4CA&amp;q=big+bag+lifter+%221000kg%22+%22hesse%22&amp;oq=big+bag+lifter+%221000kg%22+%22hesse%22&amp;gs_l=psy-ab.3...7986.11209.0.11792.2.2.0.0.0.0.330.442.0j1j0j1.2.0....0...1c.1.64.psy-ab..0.0.0....0.Bo18BSTLrrM
https://www.google.com.pk/search?num=40&amp;newwindow=1&amp;rlz=1C1CHBF_enPK779PK779&amp;biw=1920&amp;bih=949&amp;ei=bsRhWrecDIz1vgSktoeYAg&amp;q=big+bag+lifter+%221000kg%22+%22stoll%22&amp;oq=big+bag+lifter+%221000kg%22+%22stoll%22&amp;gs_l=psy-ab.3...60390.61461.0.61916.5.5.0.0.0.0.116.561.0j5.5.0....0...1c.1.64.psy-ab..0.0.0....0.sjiO1z6fqQw
https://www.fer-plast.com/index.php/en/product/handling-and-storage/lifting-platforms/sollevatore-fpam-1000-kg-detail
https://www.toolex.com.au/products/595183
https://www.ebay.co.uk/itm/1-tonne-New-Hydraulic-1000kg-Manual-Lifter-Mover-Pallet-Stacker-2-5-m-lift-/382145408174
http://www.bluetruck.co.uk/products/hanselifter-sdj1030-1000kg-3-0m-manual-pallet-stacker.html
http://www.bcsands.com.au/index.php?main_page=product_info&amp;products_id=22102</t>
  </si>
  <si>
    <r>
      <rPr>
        <b/>
        <sz val="14"/>
        <rFont val="Trebuchet MS"/>
      </rPr>
      <t xml:space="preserve">Palletizing machine
</t>
    </r>
    <r>
      <rPr>
        <sz val="14"/>
        <rFont val="Trebuchet MS"/>
      </rPr>
      <t xml:space="preserve">Capacity: 40 cartons per pallet.
Dimension: 356x260x292mm carton dimension. 
Material:  Recommended
Purpose: Palletizing the cartons. 
</t>
    </r>
  </si>
  <si>
    <t>Links are specific, working on it by analyzing Customer requirement
(SHAHZEB)</t>
  </si>
  <si>
    <t>Weblinks available (hamza)
Enquiry letter No</t>
  </si>
  <si>
    <t>HNGU4G82MU</t>
  </si>
  <si>
    <t>http://vantapack.m.sell.everychina.com/d-99094520-automatic-double-column-palletizer-40-cartons-per-min-sew-motor-modular-design.html
http://bj-yctd.en.made-in-china.com/product/pSanXYbjVmrQ/China-Carton-Palletizing-Machine-Bag-Palletizer-Line-Carton-Palletizer-YCTD-YCMD40-.html
http://www.sacmipackaging.com/en-US/Products-and-services/Formers/PF45-Carton-pallet-Former.aspx?idC=67277&amp;LN=en-US
http://optimarstette.com/products/palletizing/optimar-palleting-unit--singel-box</t>
  </si>
  <si>
    <r>
      <rPr>
        <b/>
        <sz val="14"/>
        <rFont val="Trebuchet MS"/>
      </rPr>
      <t xml:space="preserve">Blowing machines
</t>
    </r>
    <r>
      <rPr>
        <sz val="14"/>
        <rFont val="Trebuchet MS"/>
      </rPr>
      <t xml:space="preserve">Capacity: 20 Nozzles 
Material: Recommended
Purpose: To blow the air in 4 liters HDPE canisters for cleanness.
</t>
    </r>
  </si>
  <si>
    <t>HNJ4EBAUQC</t>
  </si>
  <si>
    <t>http://x-floc.com/en/products/nozzles-and-blowing-accessories/</t>
  </si>
  <si>
    <r>
      <rPr>
        <b/>
        <sz val="14"/>
        <rFont val="Trebuchet MS"/>
      </rPr>
      <t>Weighing scales</t>
    </r>
    <r>
      <rPr>
        <sz val="14"/>
        <rFont val="Trebuchet MS"/>
      </rPr>
      <t xml:space="preserve">
Capacity: 50 Kg and 100 Kg
Material:  Recommended 
Purpose: To measure the weight of Powder Chemical/Raw material before adding them in cone mixer.
Qty:2 each</t>
    </r>
  </si>
  <si>
    <t>Weblinks available (Hamza)
Enquiry letter No</t>
  </si>
  <si>
    <t>HXP1DDRHDX</t>
  </si>
  <si>
    <t>https://www.moglix.com/measurement-testing/weighing-scales/115220000
http://www.shopclues.com/100kg-electronic-digital-weighing-scale.html
http://www.globalsources.com/gsol/I/Mechanical-weighing/p/sm/1048131858.htm#1048131858
http://www.sulekha.com/weighing-scale/citizen-71-100kg-scale-weighing-scale-prices-and-specifications
https://www.lazada.com.my/camry-cmb100-commercial-mechanical-weighing-scale-100kg-18652761.html</t>
  </si>
  <si>
    <r>
      <rPr>
        <b/>
        <sz val="14"/>
        <rFont val="Trebuchet MS"/>
      </rPr>
      <t>Powder filling and sealing machine 
Renacarb (Part B)</t>
    </r>
    <r>
      <rPr>
        <sz val="14"/>
        <rFont val="Trebuchet MS"/>
      </rPr>
      <t xml:space="preserve">
Capacity: 400 to 600 grams powder filling with production of 5000 pouch per 8 hours shift.
Sealing: 2 side sealing is required.
Material:  SS 316-L
Purpose: LDPE pouch filling with 400 to 600 grams of Sodium Bicarbonate and sealing of these pouches after filling. 
</t>
    </r>
  </si>
  <si>
    <t xml:space="preserve">Existing Data Available: Yes
Name of Database: FFS MACHINE FOLDER PLEASE MERGE
Database Location: ESD USB 
New Database Required: Yes
Weblinks provided: Yes
Weblinks Provided By: Zafar
Enquiry Letter ready: yes
Enquiry Letter prepared by: Zafar
Enquiry Letter lOCATION: ESD USB 
</t>
  </si>
  <si>
    <t>HRE4FC5UXA</t>
  </si>
  <si>
    <t>https://www.google.com.pk/search?q=ldpe+pouch+filling+machine+for+sodium+bicarbonate&amp;newwindow=1&amp;rlz=1C1CHBF_enPK779PK779&amp;source=lnms&amp;sa=X&amp;ved=0ahUKEwje_feSiN_YAhWFl5QKHUpzD0AQ_AUICSgA&amp;biw=1920&amp;bih=949&amp;dpr=1
https://www.google.com.pk/search?q=sodium+bicarbonate+packing+machine&amp;num=40&amp;newwindow=1&amp;rlz=1C1CHBF_enPK779PK779&amp;tbm=isch&amp;source=iu&amp;ictx=1&amp;fir=GpHc-4eojj7O_M%253A%252CwYhGO8CLEJxWpM%252C_&amp;usg=__AJxk2ipc3aB1MVBi5DONDtTohms%3D&amp;sa=X&amp;ved=0ahUKEwjC1My7iN_YAhXKq1QKHYe3ATEQ9QEILjAB#imgrc=GpHc-4eojj7O_M:
https://www.google.com.pk/search?num=40&amp;newwindow=1&amp;rlz=1C1CHBF_enPK779PK779&amp;biw=1920&amp;bih=949&amp;ei=2UtfWrnENOaX0gLe-ZfAAw&amp;q=%22sodium+bicarbonate%22+%22sealing+machine%22&amp;oq=%22sodium+bicarbonate%22+%22sealing+machine%22&amp;gs_l=psy-ab.3...172960.177687.0.178751.2.2.0.0.0.0.161.312.0j2.2.0....0...1c.1.64.psy-ab..0.0.0....0.VsPGxT2gjwQ
https://www.google.com.pk/search?newwindow=1&amp;rlz=1C1CHBF_enPK779PK779&amp;biw=1920&amp;bih=949&amp;tbm=isch&amp;sa=1&amp;ei=bk1fWovjBMWh0gTE67jgCw&amp;q=%22sodium+bicarbonate%22+%22filling+machine%22&amp;oq=%22sodium+bicarbonate%22+%22filling+machine%22&amp;gs_l=psy-ab.3...24050.25390.0.25989.7.7.0.0.0.0.200.989.0j5j1.6.0....0...1c.1.64.psy-ab..1.0.0....0.HjW2IKXcHQU
"https://www.google.com.pk/search?q=Auger+filler+and+band+sealer&amp;newwindow=1&amp;rlz=1C1CHZL_enPK765PK765&amp;source=lnms&amp;sa=X&amp;ved=0ahUKEwj8joSnj9_YAhVLHpQKHXq-CqgQ_AUICSgA&amp;biw=1920&amp;bih=949&amp;dpr=1
https://www.google.com.pk/search?newwindow=1&amp;rlz=1C1CHZL_enPK765PK765&amp;biw=1920&amp;bih=949&amp;tbm=isch&amp;sa=1&amp;ei=mFFfWuesB8O50gTXj57oCA&amp;q=Auger+filler+and+band+sealer+&amp;oq=Auger+filler+and+band+sealer+&amp;gs_l=psy-ab.3...18149.33330.0.34282.42.33.0.0.0.0.284.5046.0j29j1.30.0....0...1c.1.64.psy-ab..13.0.0....0._Ljv-JYDwi4
https://www.google.com.pk/search?q=Auger+filler+and+continuous+band+sealer&amp;newwindow=1&amp;rlz=1C1CHZL_enPK765PK765&amp;source=lnms&amp;sa=X&amp;ved=0ahUKEwiexYO9kN_YAhXEHJQKHZSgCR0Q_AUICSgA&amp;biw=1920&amp;bih=949&amp;dpr=1
https://www.google.com.pk/search?q=Auger+filler+and+continuous+band+sealer&amp;num=40&amp;newwindow=1&amp;rlz=1C1CHZL_enPK765PK765&amp;source=lnms&amp;tbm=isch&amp;sa=X&amp;ved=0ahUKEwjjtePYkN_YAhVEkpQKHbvpAEwQ_AUICygC&amp;biw=1920&amp;bih=949
https://www.google.com.pk/search?num=40&amp;newwindow=1&amp;rlz=1C1CHZL_enPK765PK765&amp;biw=1920&amp;bih=949&amp;ei=tFNfWsfsL4TJ0AS52ZG4AQ&amp;q=powder+form+fill+seal+machine&amp;oq=powder+form%2C+fill&amp;gs_l=psy-ab.3.0.0i22i30k1.5523.25353.0.31170.56.27.0.0.0.0.195.3713.0j22.23.0....0...1c.1.64.psy-ab..37.19.3325.6..0j46j33i21k1j35i39k1j0i131k1j0i46k1j0i67k1j0i20i263k1j0i10k1j0i22i10i30k1j0i13i30k1.352.aSnp3zCx_ec
https://www.google.com.pk/search?q=powder+form+fill+seal+machine&amp;num=40&amp;newwindow=1&amp;rlz=1C1CHZL_enPK765PK765&amp;source=lnms&amp;tbm=isch&amp;sa=X&amp;ved=0ahUKEwjl_6enkd_YAhWGrlQKHQX4BgQQ_AUICigB&amp;biw=1920&amp;bih=949
https://www.google.com.pk/search?q=powder+form+fill+seal+machine+for+sodium+bicarbonate&amp;newwindow=1&amp;rlz=1C1CHZL_enPK765PK765&amp;source=lnms&amp;sa=X&amp;ved=0ahUKEwin-9X1kd_YAhWFtpQKHQRRC0IQ_AUICSgA&amp;biw=1920&amp;bih=949&amp;dpr=1
https://www.google.com.pk/search?q=powder+form+fill+seal+machine+for+sodium+bicarbonate&amp;num=40&amp;newwindow=1&amp;rlz=1C1CHZL_enPK765PK765&amp;source=lnms&amp;tbm=isch&amp;sa=X&amp;ved=0ahUKEwjZztKokt_YAhXDoJQKHbmaAbgQ_AUICigB&amp;biw=1920&amp;bih=949
"</t>
  </si>
  <si>
    <r>
      <rPr>
        <b/>
        <sz val="14"/>
        <rFont val="Trebuchet MS"/>
      </rPr>
      <t xml:space="preserve">Cone mixtures with platforms 
</t>
    </r>
    <r>
      <rPr>
        <sz val="14"/>
        <rFont val="Trebuchet MS"/>
      </rPr>
      <t>Capacity: 1,000 Kg Working Capacity 
Material:  SS 316-L
Purpose: Mix Chemicals/Raw material will be mixed in this cone mixer for mixing before filling.  
Qty:02</t>
    </r>
  </si>
  <si>
    <t>HTTSXK7RSN</t>
  </si>
  <si>
    <r>
      <rPr>
        <b/>
        <sz val="14"/>
        <rFont val="Trebuchet MS"/>
      </rPr>
      <t xml:space="preserve">Cartridge filling machine and sealing machine
Rena cart (picture and drawing attached)
</t>
    </r>
    <r>
      <rPr>
        <sz val="14"/>
        <rFont val="Trebuchet MS"/>
      </rPr>
      <t xml:space="preserve">Capacity: 650grams and 750 grams Powder filling with production of 5000 per day (8 hours shift)
Material:  SS 316-L
Purpose: PP material cone shaped bottle filling with 650 and 750 grams of Sodium Bicarbonate and sealing of these cartridges after filling
</t>
    </r>
  </si>
  <si>
    <t>IXNNAF35HN</t>
  </si>
  <si>
    <r>
      <rPr>
        <b/>
        <sz val="14"/>
        <rFont val="Trebuchet MS"/>
      </rPr>
      <t xml:space="preserve">Bag filling, sealing machine 
Renabag (picture attached)
</t>
    </r>
    <r>
      <rPr>
        <sz val="14"/>
        <rFont val="Trebuchet MS"/>
      </rPr>
      <t>Capacity: 650grams and 750 grams of Powder filling with production of 5000 per day (8 hours shift)
Material:  SS 316-L
Purpose: LDPE material vertical Sealed bags need filling of 650 and 750 grams of Sodium Bicarbonate powder and sealing of these bags after filling.</t>
    </r>
    <r>
      <rPr>
        <b/>
        <sz val="14"/>
        <rFont val="Trebuchet MS"/>
      </rPr>
      <t xml:space="preserve">
</t>
    </r>
  </si>
  <si>
    <t>I33YDSQFE2</t>
  </si>
  <si>
    <r>
      <rPr>
        <b/>
        <sz val="14"/>
        <rFont val="Trebuchet MS"/>
      </rPr>
      <t xml:space="preserve">Vibrator Sifter 
</t>
    </r>
    <r>
      <rPr>
        <sz val="14"/>
        <rFont val="Trebuchet MS"/>
      </rPr>
      <t xml:space="preserve">Capacity: production capacity of 5000 Kg per day.
Material:  SS 316-L
Size: 80 mesh size required after sifting.
Purpose: LDPE material vertical Sealed bags need filling of 650 and 750 grams of Sodium Bicarbonate powder and sealing of these bags after filling.
</t>
    </r>
  </si>
  <si>
    <t>I3IQEEXX8B</t>
  </si>
  <si>
    <t xml:space="preserve">https://www.google.com.pk/search?num=40&amp;newwindow=1&amp;rlz=1C1CHBF_enPK779PK779&amp;ei=DpZdWuaVCMne0gLf4JKIDw&amp;q=vibrator+sifter+capacity+5000+kg+ss316l+80+mesh+size&amp;oq=vibrator+sifter+capacity+5000+kg+ss316l+80+mesh+size&amp;gs_l=psy-ab.3..33i160k1.26424.29358.0.29671.13.13.0.0.0.0.238.1870.0j8j2.10.0....0...1c.1.64.psy-ab..3.7.1280...35i39k1j33i21k1.0.I17nn4o974I
http://www.russellfinex.in/products/vibro-sifter/
http://www.clevelandvibrator.com/category/fine-mesh-vibratory-sieves-sifters-and-screeners
http://www.bionicsscientific.com/sieve-shakers/vibrating-screen-vibro-sifter.html
http://www.basermak.com/en/products/milling/vertical-vibrator-sifter-bmve
</t>
  </si>
  <si>
    <r>
      <rPr>
        <b/>
        <sz val="14"/>
        <rFont val="Trebuchet MS"/>
      </rPr>
      <t xml:space="preserve">Grinder Machine 
</t>
    </r>
    <r>
      <rPr>
        <sz val="14"/>
        <rFont val="Trebuchet MS"/>
      </rPr>
      <t xml:space="preserve">Capacity: production capacity of 500 Kg per day. 
Material:  SS 316-L
Size: 80 mesh size required after grinding.
Purpose: We need to grind chemicals like Calcium chloride, Magnesium chloride etc. to make them powder
</t>
    </r>
  </si>
  <si>
    <t>I5AXKF2P2U</t>
  </si>
  <si>
    <t>https://www.google.com.pk/search?num=40&amp;newwindow=1&amp;rlz=1C1CHBF_enPK779PK779&amp;ei=F5ddWr-lFIrb0gKsxZa4DQ&amp;q=grinder+machine+ss316L+80+mesh+size+&amp;oq=grinder+machine+ss316L+80+mesh+size+&amp;gs_l=psy-ab.3..35i39k1.17464.17464.0.19751.1.1.0.0.0.0.173.173.0j1.1.0....0...1c.1.64.psy-ab..0.1.172....0.8DCxWKeVg5U
http://www.bgei.in/45654_grinding_machine_having_capacity_5000_kg.html
http://www.skcmodeltown.com/thickener/7913/grinding-machine-having-capacity-5000-kg/
http://longlife.net.in/grinding/4535_grinding-machine-having-capacity-5000-kg-day.html
http://www.htae.co.in/15317_grinding-machine-having-capacity-5000-kg-day/
http://www.chefpanda.co.in/30832/grinding-machine-having-capacity-5000-kg-day/</t>
  </si>
  <si>
    <r>
      <rPr>
        <b/>
        <sz val="14"/>
        <rFont val="Trebuchet MS"/>
      </rPr>
      <t>Powder filling, sealing machine Renapulv (picture and drawing attached)</t>
    </r>
    <r>
      <rPr>
        <sz val="14"/>
        <rFont val="Trebuchet MS"/>
      </rPr>
      <t xml:space="preserve">
Capacity: 2.5 to 5 Kg Powder filling with production capacity of 5000 per day.
Material:  SS 316-L
Sealing: 2 side sealing is required.
Purpose: LDPE pouch filling with 2.5 to 5 Kg of Powder concentrate and sealing of these pouches after filling
Qty:02</t>
    </r>
  </si>
  <si>
    <t>I5ZHF3SDZE</t>
  </si>
  <si>
    <r>
      <rPr>
        <b/>
        <sz val="14"/>
        <rFont val="Trebuchet MS"/>
      </rPr>
      <t xml:space="preserve">Acetic acid filling, sealing machine
Acetum (picture and Drawing attached)
</t>
    </r>
    <r>
      <rPr>
        <sz val="14"/>
        <rFont val="Trebuchet MS"/>
      </rPr>
      <t xml:space="preserve">Capacity: 250 ml to 1000 ml Liquid filling and production capacity of 5000 bottles per day. 
Material:  SS 316-L
Purpose: Highly corrosive acid liquid filling in 250 ml to 1000 ml HDPE bottles and cap sealing after filling
</t>
    </r>
  </si>
  <si>
    <t>I6LCFSSG2Z</t>
  </si>
  <si>
    <r>
      <rPr>
        <b/>
        <sz val="14"/>
        <rFont val="Trebuchet MS"/>
      </rPr>
      <t xml:space="preserve">Ribbon Type Mixer </t>
    </r>
    <r>
      <rPr>
        <sz val="14"/>
        <rFont val="Trebuchet MS"/>
      </rPr>
      <t xml:space="preserve">
Capacity: 200 Kg capacity and 100 Kg working capacity
Material: SS-304
Purpose: Mixing of Powder prior to wet mixing
</t>
    </r>
  </si>
  <si>
    <t>I6LG2N3MKX</t>
  </si>
  <si>
    <t xml:space="preserve">http://www.plasticmixermachine.com/sale-8647562-200kg-high-speed-industrial-horizontal-ribbon-mixer-blender-for-powder.html
http://www.sahayata.co.in/en/12615/ss-ribbon-blender-kg-capacity-price.html
http://www.globalsources.com/si/AS/Mesh-Mixer/6008851563620/pdtl/200-kg-Food-mixer/1144814359.htm
https://www.camargoindustrial.com/used-machines/?c=Ribbon+Blender+Mixers_QDGZ
http://www.udemachines.in/mixing-machines.html
http://www.emotion-project.eu/11-21/prices-for-ribbon-blenders-200kg-400kg.php
http://vesmach.com/PremixSystem01.php
https://www.google.com.pk/search?num=40&amp;newwindow=1&amp;rlz=1C1CHZL_enPK765PK765&amp;ei=7WRaWumWNoryvgT52JPAAw&amp;q=pharmaceutical+Ribbon+Type+Mixer+-indiamart+-alibaba+-linkedin&amp;oq=pharmaceutical+Ribbon+Type+Mixer+-indiamart+-alibaba+-linkedin&amp;gs_l=psy-ab.3...18691.34562.0.37330.12.11.1.0.0.0.271.2940.2-11.11.0....0...1c.1.64.psy-ab..0.0.0....0.JzWH9SLs6yU
https://www.google.com.pk/search?q=pharmaceutical+Ribbon+Type+Mixer+-indiamart+-alibaba+-linkedin&amp;num=40&amp;newwindow=1&amp;rlz=1C1CHZL_enPK765PK765&amp;source=lnms&amp;tbm=isch&amp;sa=X&amp;ved=0ahUKEwif_NeG3dXYAhUDr48KHUfmCewQ_AUICigB&amp;biw=1920&amp;bih=949
https://www.google.com.pk/search?q=pharmaceutical+Ribbon+Type+Mixer+-indiamart+-alibaba+-linkedin&amp;num=40&amp;newwindow=1&amp;rlz=1C1CHZL_enPK765PK765&amp;source=lnms&amp;tbm=isch&amp;sa=X&amp;ved=0ahUKEwif_NeG3dXYAhUDr48KHUfmCewQ_AUICigB&amp;biw=1920&amp;bih=949
</t>
  </si>
  <si>
    <r>
      <rPr>
        <b/>
        <sz val="14"/>
        <rFont val="Trebuchet MS"/>
      </rPr>
      <t>Fluidized bed dryer</t>
    </r>
    <r>
      <rPr>
        <sz val="14"/>
        <rFont val="Trebuchet MS"/>
      </rPr>
      <t xml:space="preserve">
Capacity: 100 Kg per hour of working capacity
Material: Recommended
</t>
    </r>
  </si>
  <si>
    <t xml:space="preserve">Existing Data Available: Yes/No
Name of Database: I6Q-3Z-RDD-4C Fluidized bed dryer (Shahzeb).xlsx
1 Secondhand Pharma Packaging Machinery (20.11.2017) add word USED when emailing 
Database Location: ESD USB
New Database Required: Yes
Weblinks provided: Yes
Weblinks Provided By: Zafar
Enquiry Letter ready: Yes
Enquiry Letter prepared by: zafar
</t>
  </si>
  <si>
    <t>I6Q3ZRDD4C</t>
  </si>
  <si>
    <t>http://www.yenchen.com.tw/en/product/fluid_bed_dryer.html
http://sakaindia.com/fluid-bed-dryer/
https://www.marutimachinery.com/usedmachinery.php?PRODID=343&amp;prod=sell&amp;prtype1=65
http://www.pmindustriesindia.com/dryers.html#fluid-bed-dryer
http://www.shivshaktipkgind.com/dust-extractor.html
http://www.bhagwatipharma.com/fluid-bed-dryer/
http://www.solaceeng.com/product-details/fluid-bed-dryer/
http://www.eliconpharma.com/fluid-bed-dryer.htm</t>
  </si>
  <si>
    <r>
      <rPr>
        <b/>
        <sz val="14"/>
        <rFont val="Trebuchet MS"/>
      </rPr>
      <t xml:space="preserve">Granulator Wet and Dry
</t>
    </r>
    <r>
      <rPr>
        <sz val="14"/>
        <rFont val="Trebuchet MS"/>
      </rPr>
      <t xml:space="preserve">Capacity: 100 Kg working capacity 
Material:  SS 304
Purpose: Granulation of Wet material and then granulation of Dry material 
</t>
    </r>
  </si>
  <si>
    <t xml:space="preserve">New Database Required: Yes
Weblinks provided: Yes
Weblinks Provided By Hamza
Enquiry Letter ready: No
Enquiry Letter prepared by </t>
  </si>
  <si>
    <t>I9JELNJE6W</t>
  </si>
  <si>
    <t>http://www.dynamicengitech.com/Rapid-Mixer-Granulator.html
http://www.rusanpharma.com/rapidmixergranulator.php
http://pharmatechnologyindex.com/Category/rapid-mixer-granulator-rmg
http://www.riddhipharma.net/rapid-mixer-granulator-rmg.html
https://equimatfrance.com/en/granulator-grinding-and-sieving-machine/70-new-high-speed-granulator-mixer.html
http://www.agiletechworld.com/Rapid%20Mixer%20Granulator.htm
http://www.srindustry.com/granulating_equipments.htm</t>
  </si>
  <si>
    <r>
      <rPr>
        <b/>
        <sz val="14"/>
        <rFont val="Trebuchet MS"/>
      </rPr>
      <t xml:space="preserve">Rotary machine
</t>
    </r>
    <r>
      <rPr>
        <sz val="14"/>
        <rFont val="Trebuchet MS"/>
      </rPr>
      <t xml:space="preserve">Capacity: 35000 tablets per hour
Tab dimension: Standard
Type: Round and oblong both 
Material:  Recommended 
</t>
    </r>
  </si>
  <si>
    <t xml:space="preserve">
Existing Data Available: Yes
Name of Database: TABLET COMPRESSION D TYPE MACHINE
Database Location: ESD USB
New Database Required: Yes
Weblinks provided: Yes
Weblinks Provided By: Hamza
Enquiry Letter ready: Yes
Enquiry Letter prepared by: Zafar
Enquiry Letter lOCATION: C drive word files
</t>
  </si>
  <si>
    <t>IBUWC5ZCH1</t>
  </si>
  <si>
    <t xml:space="preserve">http://www.kikusui.com/en/pro_info/product.asp?tablet_id=TP8
http://www.pharmatechnologyindex.com/double-sided-rotary-machine
http://www.chamunda.in/high-speed-tablet-press/
http://www.fluidpack.in/tablet-compression-machine.html
http://www.shingtse.com/s/2/product-353343/HIGH-SPEED-ROTARY-TABLET-MACHINE-TWO-LAYER-TABLETS-TWO-OUTLET-TCS-HRT31BD2-SS-TCS-HRT39BD2-SS-TCS-HRT47BD2-SS.html
http://falcon-world.co.in/products-line/tablet-press-machine/b4-type-double-rotary-tablet-press/
</t>
  </si>
  <si>
    <r>
      <rPr>
        <b/>
        <sz val="14"/>
        <rFont val="Trebuchet MS"/>
      </rPr>
      <t xml:space="preserve">Cone mixer
</t>
    </r>
    <r>
      <rPr>
        <sz val="14"/>
        <rFont val="Trebuchet MS"/>
      </rPr>
      <t>Capacity: 500 Kg working capacity 
Material:  SS 304
Purpose: final mixing of material (lubrication)
Qty:02</t>
    </r>
  </si>
  <si>
    <t>ter</t>
  </si>
  <si>
    <t xml:space="preserve">Existing Data Available: no
Name of Database: Powder Mixer
Database Location: Please email
New Database Required: Yes
Weblinks provided: Yes
Weblinks Provided By: Zafar/Hamza
Enquiry Letter ready: Yes
Enquiry Letter prepared by: Zafar
Enquiry Letter lOCATION: C word file
TBD=to be decided by Saad
</t>
  </si>
  <si>
    <t>IDITKP1SXY</t>
  </si>
  <si>
    <t xml:space="preserve">
https://www.google.com.pk/search?num=40&amp;newwindow=1&amp;rlz=1C1CHZL_enPK765PK765&amp;ei=xX5fWsykN4rRvgTO8bfADg&amp;q=pharmaceutical+cone+blender+mixer&amp;oq=pharmaceutical+cone+blender+mixer&amp;gs_l=psy-ab.12...122372.125504.0.127719.8.8.0.0.0.0.121.880.0j8.8.0....0...1c.1.64.psy-ab..0.2.231...35i39k1.0.1aEkN7GO2rw
https://www.google.com.pk/search?q=pharmaceutical+cone+blender+mixer&amp;num=40&amp;newwindow=1&amp;rlz=1C1CHZL_enPK765PK765&amp;source=lnms&amp;tbm=isch&amp;sa=X&amp;ved=0ahUKEwjiz8zeut_YAhWILpQKHdiqCvwQ_AUICigB&amp;biw=1920&amp;bih=949 
https://www.google.com.pk/search?num=40&amp;newwindow=1&amp;rlz=1C1CHZL_enPK765PK765&amp;q=double+cone+blender+working+principle&amp;sa=X&amp;ved=0ahUKEwjiz8zeut_YAhWILpQKHdiqCvwQ1QIIpAIoAA 
https://www.google.com.pk/search?q=double+cone+blender+working+principle&amp;num=40&amp;newwindow=1&amp;rlz=1C1CHZL_enPK765PK765&amp;source=lnms&amp;tbm=isch&amp;sa=X&amp;ved=0ahUKEwjB9azyut_YAhXBlZQKHWwrCs0Q_AUICygC&amp;biw=1920&amp;bih=949
 https://www.google.com.pk/search?num=40&amp;newwindow=1&amp;rlz=1C1CHZL_enPK765PK765&amp;q=double+cone+blender+wikipedia&amp;sa=X&amp;ved=0ahUKEwjiz8zeut_YAhWILpQKHdiqCvwQ1QIIpQIoAQ
 https://www.google.com.pk/search?q=double+cone+blender+wikipedia&amp;num=40&amp;newwindow=1&amp;rlz=1C1CHZL_enPK765PK765&amp;source=lnms&amp;tbm=isch&amp;sa=X&amp;ved=0ahUKEwjL5b_zut_YAhWHOJQKHfc1AnIQ_AUICigB&amp;biw=1920&amp;bih=949
 https://www.google.com.pk/search?q=cone+blender+design&amp;num=40&amp;newwindow=1&amp;rlz=1C1CHZL_enPK765PK765&amp;source=lnms&amp;tbm=isch&amp;sa=X&amp;ved=0ahUKEwj8t8n0ut_YAhXEHJQKHZSgCR0Q_AUICigB&amp;biw=1920&amp;bih=949
 https://www.google.com.pk/search?num=40&amp;newwindow=1&amp;rlz=1C1CHZL_enPK765PK765&amp;q=double+cone+blender+pdf&amp;sa=X&amp;ved=0ahUKEwjiz8zeut_YAhWILpQKHdiqCvwQ1QIIpwIoAw
 https://www.google.com.pk/search?q=double+cone+blender+pdf&amp;num=40&amp;newwindow=1&amp;rlz=1C1CHZL_enPK765PK765&amp;source=lnms&amp;tbm=isch&amp;sa=X&amp;ved=0ahUKEwjqgav2ut_YAhWIlZQKHbsGArkQ_AUICigB&amp;biw=1920&amp;bih=949</t>
  </si>
  <si>
    <t>http://www.mixerblenderdryer.com/double-cone-blender.html
http://www.bectochem.com/L-B_Blenders.html
http://www.bipinpharmaequipment.com/double-cone-blender-manufacturer.php
http://www.bhagwatipharma.com/octagonal-blender-machine/
http://www.ipfonline.com/products/index/double_cone_blender_5
http://www.sreenex.com/double-cone-blender-manufacturers-suppliers.html
https://www.pharmaceuticalonline.com/doc/pharmaceutical-double-cone-blender-equipment-0001
 https://www.google.com.pk/search?num=40&amp;newwindow=1&amp;rlz=1C1CHZL_enPK765PK765&amp;q=double+cone+blender+specification&amp;sa=X&amp;ved=0ahUKEwjiz8zeut_YAhWILpQKHdiqCvwQ1QIIqAIoBA
 https://www.google.com.pk/search?q=double+cone+blender+specification&amp;num=40&amp;newwindow=1&amp;rlz=1C1CHZL_enPK765PK765&amp;source=lnms&amp;tbm=isch&amp;sa=X&amp;ved=0ahUKEwjO-Lv3ut_YAhXIJpQKHZV3D8sQ_AUICigB&amp;biw=1920&amp;bih=949 
https://www.google.com.pk/search?num=40&amp;newwindow=1&amp;rlz=1C1CHZL_enPK765PK765&amp;q=double+cone+blender+working+principle+pdf&amp;sa=X&amp;ved=0ahUKEwjiz8zeut_YAhWILpQKHdiqCvwQ1QIIqQIoBQ
 https://www.google.com.pk/search?q=double+cone+blender+working+principle+pdf&amp;num=40&amp;newwindow=1&amp;rlz=1C1CHZL_enPK765PK765&amp;source=lnms&amp;tbm=isch&amp;sa=X&amp;ved=0ahUKEwj34LP4ut_YAhXGFpQKHR8fAesQ_AUICigB&amp;biw=1920&amp;bih=949
 https://www.google.com.pk/search?num=40&amp;newwindow=1&amp;rlz=1C1CHZL_enPK765PK765&amp;q=double+cone+blender+diagram&amp;sa=X&amp;ved=0ahUKEwjiz8zeut_YAhWILpQKHdiqCvwQ1QIIqgIoBg
 https://www.google.com.pk/search?q=double+cone+blender+diagram&amp;num=40&amp;newwindow=1&amp;rlz=1C1CHZL_enPK765PK765&amp;source=lnms&amp;tbm=isch&amp;sa=X&amp;ved=0ahUKEwj5vqH5ut_YAhXBlpQKHYMAA3YQ_AUICigB&amp;biw=1920&amp;bih=949 
https://www.google.com.pk/search?num=40&amp;newwindow=1&amp;rlz=1C1CHZL_enPK765PK765&amp;q=double+cone+blender+price&amp;sa=X&amp;ved=0ahUKEwjiz8zeut_YAhWILpQKHdiqCvwQ1QIIqwIoBw
 https://www.google.com.pk/search?q=double+cone+blender+price&amp;num=40&amp;newwindow=1&amp;rlz=1C1CHZL_enPK765PK765&amp;source=lnms&amp;tbm=isch&amp;sa=X&amp;ved=0ahUKEwjFssb6ut_YAhWGp5QKHZY8B_MQ_AUICigB&amp;biw=1920&amp;bih=949</t>
  </si>
  <si>
    <r>
      <rPr>
        <b/>
        <sz val="14"/>
        <rFont val="Trebuchet MS"/>
      </rPr>
      <t xml:space="preserve">Capsule filling machine
</t>
    </r>
    <r>
      <rPr>
        <sz val="14"/>
        <rFont val="Trebuchet MS"/>
      </rPr>
      <t xml:space="preserve">Capacity: 35000 capsules per hour
Capsule Size: 0 and 2
Type: hard and soft both
Material: Recommended   </t>
    </r>
  </si>
  <si>
    <t>Saintyco CF150 qouted</t>
  </si>
  <si>
    <t>IFQKZSGSXA</t>
  </si>
  <si>
    <r>
      <rPr>
        <b/>
        <sz val="14"/>
        <rFont val="Trebuchet MS"/>
      </rPr>
      <t xml:space="preserve">Capsule blister
</t>
    </r>
    <r>
      <rPr>
        <sz val="14"/>
        <rFont val="Trebuchet MS"/>
      </rPr>
      <t xml:space="preserve">Capacity: 35000 capsules per hour
Capsule Size: 0 and 2
Type: hard and soft both
Material: Recommended   
</t>
    </r>
  </si>
  <si>
    <t>Qouted same as on code IQH-3Y-BX4-B9</t>
  </si>
  <si>
    <t>IFRJN4SAZA</t>
  </si>
  <si>
    <t>Guk parts required
** PICTURES ATTACHED **</t>
  </si>
  <si>
    <t xml:space="preserve">PLATINUM PHARMA(ENQUIRY)  
</t>
  </si>
  <si>
    <t>IG4EHW7N3P</t>
  </si>
  <si>
    <t>EPE Liners qty: 1 x 40 ft container FCL 
Dia: 24.7 mm
Thickness: 1.3 mm
Density: 200 - 250 kgs/m3</t>
  </si>
  <si>
    <t xml:space="preserve">Nawaz Siddiqui
</t>
  </si>
  <si>
    <t>Existing Data Available: No
Name of Database: EPE LINERS
Database Location:
New Database Required: Yes
Weblinks provided: Yes
Weblinks Provided By: Zafar
Enquiry Letter ready: Yes/Not Yet
Enquiry Letter prepared by: 
*also check email box of zafar</t>
  </si>
  <si>
    <t>IGLMJJFJD5</t>
  </si>
  <si>
    <t xml:space="preserve">https://www.google.com.pk/search?q=EXPANDED+POLYETHYLENE+WAD&amp;rlz=1C1CHZL_enPK765PK765&amp;oq=EXPANDED+POLYETHYLENE+WAD&amp;aqs=chrome..69i57&amp;sourceid=chrome&amp;ie=UTF-8
https://www.google.com.pk/search?q=EXPANDED+POLYETHYLENE+WAD&amp;num=40&amp;newwindow=1&amp;rlz=1C1CHZL_enPK765PK765&amp;source=lnms&amp;tbm=isch&amp;sa=X&amp;ved=0ahUKEwiGlq73x8PYAhXJs48KHVO2CcQQ_AUICigB&amp;biw=1920&amp;bih=900
https://www.google.com.pk/search?q=EXPANDED+POLYETHYLENE+WADs+liner&amp;newwindow=1&amp;rlz=1C1CHZL_enPK765PK765&amp;source=lnms&amp;sa=X&amp;ved=0ahUKEwiumLOqysPYAhWFro8KHW9GC-gQ_AUICSgA&amp;biw=1920&amp;bih=900&amp;dpr=1
https://www.google.com.pk/search?q=EXPANDED+POLYETHYLENE+WADs+liner&amp;num=40&amp;newwindow=1&amp;rlz=1C1CHZL_enPK765PK765&amp;source=lnms&amp;tbm=isch&amp;sa=X&amp;ved=0ahUKEwiF5e69ysPYAhUCNY8KHeUVBKwQ_AUICigB&amp;biw=1920&amp;bih=900
https://www.google.com.pk/search?q=EXPANDED+POLYETHYLENE+Seal+WAD&amp;newwindow=1&amp;rlz=1C1CHZL_enPK765PK765&amp;source=lnms&amp;sa=X&amp;ved=0ahUKEwjRgaD9ysPYAhVCv48KHcwQAMYQ_AUICSgA&amp;biw=1920&amp;bih=900&amp;dpr=1
https://www.google.com.pk/search?q=EXPANDED+POLYETHYLENE+Seal+WAD&amp;num=40&amp;newwindow=1&amp;rlz=1C1CHZL_enPK765PK765&amp;source=lnms&amp;tbm=isch&amp;sa=X&amp;ved=0ahUKEwipzMWNy8PYAhUBp48KHXKkBxwQ_AUICigB&amp;biw=1920&amp;bih=900
https://www.google.com.pk/search?q=EXPANDED+POLYETHYLENE+bottle+cap+liner&amp;newwindow=1&amp;rlz=1C1CHZL_enPK765PK765&amp;source=lnms&amp;sa=X&amp;ved=0ahUKEwjNgdmpy8PYAhXMN48KHSFgA9oQ_AUICSgA&amp;biw=1920&amp;bih=900&amp;dpr=1
https://www.google.com.pk/search?q=EXPANDED+POLYETHYLENE+bottle+cap+liner&amp;num=40&amp;newwindow=1&amp;rlz=1C1CHZL_enPK765PK765&amp;source=lnms&amp;tbm=isch&amp;sa=X&amp;ved=0ahUKEwi59trMy8PYAhUMNY8KHfJAAXUQ_AUICigB&amp;biw=1920&amp;bih=900
</t>
  </si>
  <si>
    <t>Flip off seal
20 mm production machine 
Output: 8000 to 10000 Seals/hr
Size: 20 mm</t>
  </si>
  <si>
    <t xml:space="preserve">Existing Data Available: No
Name of Database: Production Machine Flip off Seal  
Database Location:
New Database Required: Yes
Weblinks provided: Yes
Weblinks Provided By: Zafar
Enquiry Letter ready: Yes
Enquiry Letter prepared by: Zafar
</t>
  </si>
  <si>
    <t>IHCTXD27XL</t>
  </si>
  <si>
    <t xml:space="preserve">https://www.google.com.pk/search?num=40&amp;newwindow=1&amp;rlz=1C1CHZL_enPK765PK765&amp;q=Flip+off+seal+20mm+production+machine&amp;spell=1&amp;sa=X&amp;ved=0ahUKEwiEk6rgtsPYAhUUTo8KHSWGCCEQBQgiKAA&amp;biw=1920&amp;bih=949
https://www.google.com.pk/search?q=Flip+off+seal+20mm+production+machine&amp;num=40&amp;newwindow=1&amp;rlz=1C1CHZL_enPK765PK765&amp;source=lnms&amp;tbm=isch&amp;sa=X&amp;ved=0ahUKEwjiyNjktsPYAhWEvI8KHd8DCDgQ_AUICigB&amp;biw=1920&amp;bih=949
https://www.google.com.pk/search?q=Flip+off+seal+20mm+production+machine&amp;newwindow=1&amp;rlz=1C1CHZL_enPK765PK765&amp;tbm=vid&amp;source=lnms&amp;sa=X&amp;ved=0ahUKEwjC_6GAt8PYAhUiSI8KHUELAq4Q_AUICygC&amp;biw=1920&amp;bih=949&amp;dpr=1
</t>
  </si>
  <si>
    <t>Motor
(H22),18.5KW (RPM 1465) IP 56,
Model : 1LE1001-1EB23-4AA4-Z
Maker : Siemens</t>
  </si>
  <si>
    <t>English Biscuit Manufacturers (PVT) LTD
Sheikh Muhammad Adeel
sheikh.adeel@ebm.com.pk
Buyer technical Items
Plot 1-4, Sector 23, Korangi Industrial area
Karachi, Pakistan
P: 021-111-326-326
W: www.ebm.com.pk
anwar</t>
  </si>
  <si>
    <t>21-12-2017</t>
  </si>
  <si>
    <t>data available, weblinks available, enquiry letter available, update data and send the enquiry</t>
  </si>
  <si>
    <t>IJJE9GPPR7</t>
  </si>
  <si>
    <t>https://www.google.com.pk/search?num=40&amp;newwindow=1&amp;rlz=1C1CHZL_enPK765PK765&amp;ei=D_47WomHDMz5vAS65a7wCw&amp;q=%221LE1001-1EB23-4AA4%22&amp;oq=%221LE1001-1EB23-4AA4%22&amp;gs_l=psy-ab.12..35i39k1.7667.7978.0.10416.2.2.0.0.0.0.114.226.0j2.2.0....0...1c.1.64.psy-ab..0.1.111....0.TXTSRAxU4L8
https://www.google.com.pk/search?q=%221LE1001-1EB23-4AA4%22&amp;num=40&amp;newwindow=1&amp;rlz=1C1CHZL_enPK765PK765&amp;source=lnms&amp;tbm=isch&amp;sa=X&amp;ved=0ahUKEwiu-63Q3pvYAhVLp48KHWzkAtsQ_AUICigB&amp;biw=2133&amp;bih=1054</t>
  </si>
  <si>
    <t>High speed blister machine</t>
  </si>
  <si>
    <t>Indus Pharma (Private) Limited.
Ayyaz  Ahmad - Manager Supply Chain &amp; Planning 
Plot 26-27, 63-67 | Sector 27 | Korangi Industrial Area | Karachi - Pakistan
ayaz@indus-pharma.com
+92 21 35062457 – 8</t>
  </si>
  <si>
    <t>data available in weblinks (hamza)
Enquiry letter : No</t>
  </si>
  <si>
    <t>IJN5BX1DJW</t>
  </si>
  <si>
    <t>https://www.google.com.pk/search?q=blister+packing+machine+manufacturers&amp;num=40&amp;newwindow=1&amp;rlz=1C1CHZL_enPK765PK765&amp;source=lnms&amp;tbm=isch&amp;sa=X&amp;ved=0ahUKEwjGrp6nx8fYAhVKto8KHRg2CFoQ_AUICygC&amp;biw=1920&amp;bih=949#imgrc=bgZt8ocPlNcRLM: http://www.chamundaengineering.com/packaging-machines.html http://www.accupack.in/high-speed-blister-packing-machine.php</t>
  </si>
  <si>
    <t>MDM mixer (working capacity 70kg)</t>
  </si>
  <si>
    <t xml:space="preserve">Existing Data Available: Yes
Name of Database:  BLISTER PACKING MACHINE
Database Location: ESD-USB FOLDER
New Database Required: Yes
Weblinks provided: Yes
Weblinks Provided HAMZA
Enquiry Letter ready: Yes
Enquiry Letter prepared by: ZAFAR
Enquiry Letter lOCATION: C: WORD FILE
</t>
  </si>
  <si>
    <t>IKXJADUFX2</t>
  </si>
  <si>
    <t xml:space="preserve">https://www.airliquidehealthcare.com.au/mdm-mixer
https://www.medicalsearch.com.au/nitrous-oxide-oxygen-mixer-matrx-digital-mdm/p/63782
https://www.google.com.pk/search?q=mdm+mixer&amp;num=40&amp;newwindow=1&amp;rlz=1C1CHZL_enPK765PK765&amp;source=lnms&amp;tbm=isch&amp;sa=X&amp;ved=0ahUKEwis9saI0cfYAhXEvY8KHTtfBCcQ_AUICygC&amp;biw=1920&amp;bih=949#imgrc=Jl5qTl_EE0wBmM:
</t>
  </si>
  <si>
    <t>Tray dryer (100kg)</t>
  </si>
  <si>
    <t>data available in old database (hamza)
new data base can be provided upon any particular need
Enquiry letter: No</t>
  </si>
  <si>
    <t>IKXY8LZPZL</t>
  </si>
  <si>
    <t>Bottle blowing Machine</t>
  </si>
  <si>
    <t>data available in weblinks (hamza):company hasn't specified if the machine needs to be automatic or semi automatics.links for both are provided.
Enquiry letter No</t>
  </si>
  <si>
    <t>IMNJGL6S6A</t>
  </si>
  <si>
    <t xml:space="preserve">
https://www.google.com.pk/search?q=bottle+blowing+machine&amp;num=40&amp;newwindow=1&amp;rlz=1C1CHZL_enPK765PK765&amp;source=lnms&amp;tbm=isch&amp;sa=X&amp;ved=0ahUKEwj27-WB28fYAhUDRo8KHdhGAxgQ_AUICygC&amp;biw=1920&amp;bih=949#imgrc=1VIQXh1twnQbFM:
http://www.directindustry.com/prod/sipa/product-51370-386048.html
http://kingmachine.en.made-in-china.com/product/aKbQGTwoJuct/China-Semi-Automatic-Pet-Bottle-Making-Blowing-Machine.html
http://www.penglaichina.com/Bottles-making-blowing-machine-2cavity.html
https://pk.all.biz/hz-3000a-automatic-bottle-blowing-machine-g31179
</t>
  </si>
  <si>
    <t>Compact Line for dry powder filling, capping &amp; labelling</t>
  </si>
  <si>
    <t>IN18W5MKXM</t>
  </si>
  <si>
    <t>Emulsifying Mixer 500Lit for Lotion</t>
  </si>
  <si>
    <t xml:space="preserve">Database ready as per given Links </t>
  </si>
  <si>
    <t>data in accordance to specification of 500 Lit Emulsifying mixer provided in weblinks (Hamza) 
Enquiry letter : No</t>
  </si>
  <si>
    <t>IX8XHA71ST</t>
  </si>
  <si>
    <t>https://www.saintyco.com/tfzrj-50-500l-vacuum-emulsifying-mixer/
http://www.chemicalsmachinery.com/50l-cosmetic-cream-lotion-vacuum-homogenizing-emulsifying-mixer/
https://www.saintyco.com/wp-content/uploads/2017/09/TFZRJ-50-500L-Vacuum-Emulsifying-Mixer.jpg</t>
  </si>
  <si>
    <t>Compact Line for Lotion filling, capping &amp; labelling</t>
  </si>
  <si>
    <t>IP2F3MA89G</t>
  </si>
  <si>
    <t xml:space="preserve">Required DPP250 FOR Alu Alu </t>
  </si>
  <si>
    <t>Pharmevo Private Limited
Plot No. A-29 North Western Industrial Zone Port Qasim 
Karachi Pakistan post code no. 75020 
javed.iqbal@pharmevo.biz</t>
  </si>
  <si>
    <t>data available in weblinks (hamza)
Enquiry letter:No
SAAD : Database base available kindly confirm it with BOSS</t>
  </si>
  <si>
    <t>IPGK4X94PC</t>
  </si>
  <si>
    <t>http://www.packaging-machinery007.com/showroom/Highnow/product-detail_80507_Alu-PvcAlu-Alu-Blister-Packing-Machine-DPP-250.html
http://careal.en.made-in-china.com/product/FSZmYGBuSOVv/China-Dpp-250-Automatic-Alu-Alu-Alu-PVC-Blister-Package-Machine.html
https://www.google.com.pk/search?num=40&amp;newwindow=1&amp;rlz=1C1CHZL_enPK765PK765&amp;ei=nBZTWqaJD8iKvQSmoKmwDg&amp;q=dpp250+for+alu%2Falu&amp;oq=dpp250+for+alu%2Falu&amp;gs_l=psy-ab.3...271403.272322.0.273466.2.2.0.0.0.0.137.258.0j2.2.0....0...1c.1.64.psy-ab..0.0.0....0.JakoXVpENxw
https://www.google.com.pk/url?sa=i&amp;rct=j&amp;q=&amp;esrc=s&amp;source=images&amp;cd=&amp;cad=rja&amp;uact=8&amp;ved=0ahUKEwj5mo-v5sfYAhXJvo8KHYo3CfMQjRwIBw&amp;url=http%3A%2F%2Fcareal.en.made-in-china.com%2Fproduct%2FFSZmYGBuSOVv%2FChina-Dpp-250-Automatic-Alu-Alu-Alu-PVC-Blister-Package-Machine.html&amp;psig=AOvVaw3fZDB6j2xwrSvJosr6vNKh&amp;ust=1515481419308230</t>
  </si>
  <si>
    <t>Manesty Tablet presses</t>
  </si>
  <si>
    <t>Mir Jawwad Ali
Field Manager (Pharma)
Muller &amp; Phipps Pakistan
Jacobabad
Cell # +92-331-3172899
jawwadabbott@gmail.com</t>
  </si>
  <si>
    <t>data available in weblinks (hamza);
company has not specified the type of tablet press rotary or single punch
Enquiry letter: NO
SAAD : Database base available kindly confirm it with BOSS</t>
  </si>
  <si>
    <t>IPMGRF864F</t>
  </si>
  <si>
    <t>http://www.labx.com/product/manesty-tablet-press
http://www.poseidon-pharma.com/product/manesty-rotapress-5-diamond-rotary-tablet-press/
https://www.google.com.pk/search?num=40&amp;newwindow=1&amp;rlz=1C1CHZL_enPK765PK765&amp;biw=1920&amp;bih=949&amp;ei=LyNTWvntL8rGvgTJ4r7oBw&amp;q=tablet+presses&amp;oq=tablet+presses&amp;gs_l=psy-ab.3..0l2j0i22i30k1l8.11305.14688.0.14832.14.14.0.0.0.0.163.1675.0j13.13.0....0...1c.1.64.psy-ab..1.13.1675...35i39k1j0i67k1j0i131k1j0i20i263k1j0i22i10i30k1.0.bvHEZJEcWIQ
http://globepharma.com/tablet-presses/</t>
  </si>
  <si>
    <t>any lab scale compression (maximum 10 station) machine with specification and quotation</t>
  </si>
  <si>
    <t>Asian Continental (Pvt) Limited
D-133, Tipu Sultan Road, KDA Scheme # 1, Karachi
arif.hussain@asiancontinental.net
4520160, 34314311-3034546568
Arif Hussain</t>
  </si>
  <si>
    <t>Data Available ESD USB "Tablet Compression Machine  And Tablet presses", Merge all files, separate data of "Dies &amp; Puches" Link provided for update data, Enquriry letter ready</t>
  </si>
  <si>
    <t>IQ6X1MXFXM</t>
  </si>
  <si>
    <t>https://www.google.com.pk/search?num=40&amp;newwindow=1&amp;rlz=1C1CHZL_enPK765PK765&amp;ei=yEo-WtOxGsWCvQSBgp3QCA&amp;q=lab+scale+compression+%28maximum+10+station%29+machine&amp;oq=lab+scale+compression+%28maximum+10+station%29+machine&amp;gs_l=psy-ab.3..35i39k1.16373.26394.0.32234.33.21.0.0.0.0.207.2299.0j16j1.17.0....0...1c.1.64.psy-ab..17.3.383...33i21k1.0.tbdEEpXlD4E 
https://www.google.com.pk/search?q=lab+scale+compression+maximum+10+station)+machine&amp;num=40&amp;newwindow=1&amp;rlz=1C1CHZL_enPK765PK765&amp;source=lnms&amp;tbm=isch&amp;sa=X&amp;ved=0ahUKEwj9lNiUkKDYAhULO48KHSmRDr4Q_AUICigB&amp;biw=1920&amp;bih=974 
https://www.google.com.pk/search?num=40&amp;newwindow=1&amp;rlz=1C1CHZL_enPK765PK765&amp;biw=1920&amp;bih=974&amp;q=tablet+compression+machine+parts&amp;sa=X&amp;ved=0ahUKEwj38dvUkKDYAhUdR48KHTLHB_0Q1QIIsgIoAA https://www.google.com.pk/search?q=tablet+compression+machine+parts&amp;num=40&amp;newwindow=1&amp;rlz=1C1CHZL_enPK765PK765&amp;source=lnms&amp;tbm=isch&amp;sa=X&amp;ved=0ahUKEwjfo4blkKDYAhWJu48KHQ3PCqAQ_AUICigB&amp;biw=1920&amp;bih=974 https://www.google.com.pk/search?num=40&amp;newwindow=1&amp;rlz=1C1CHZL_enPK765PK765&amp;biw=1920&amp;bih=974&amp;q=tablet+compression+machine+manufacturers&amp;sa=X&amp;ved=0ahUKEwj38dvUkKDYAhUdR48KHTLHB_0Q1QIIswIoAQ https://www.google.com.pk/search?q=tablet+compression+machine+manufacturers&amp;num=40&amp;newwindow=1&amp;rlz=1C1CHZL_enPK765PK765&amp;source=lnms&amp;tbm=isch&amp;sa=X&amp;ved=0ahUKEwjw94n9kKDYAhVDso8KHV9UAd0Q_AUICigB&amp;biw=1920&amp;bih=974 https://www.google.com.pk/search?num=40&amp;newwindow=1&amp;rlz=1C1CHZL_enPK765PK765&amp;biw=1920&amp;bih=974&amp;q=tablet+compression+machine+pdf&amp;sa=X&amp;ved=0ahUKEwj38dvUkKDYAhUdR48KHTLHB_0Q1QIItAIoAg https://www.google.com.pk/search?q=tablet+compression+machine+pdf&amp;num=40&amp;newwindow=1&amp;rlz=1C1CHZL_enPK765PK765&amp;source=lnms&amp;tbm=isch&amp;sa=X&amp;ved=0ahUKEwj4-Ln_kKDYAhXKM48KHZvXCn0Q_AUICigB&amp;biw=1920&amp;bih=974 https://www.google.com.pk/search?num=40&amp;newwindow=1&amp;rlz=1C1CHZL_enPK765PK765&amp;biw=1920&amp;bih=974&amp;q=tablet+compression+machine+price+in+india&amp;sa=X&amp;ved=0ahUKEwj38dvUkKDYAhUdR48KHTLHB_0Q1QIItQIoAw https://www.google.com.pk/search?num=40&amp;newwindow=1&amp;rlz=1C1CHZL_enPK765PK765&amp;biw=1920&amp;bih=974&amp;q=compression+machine+tooling&amp;sa=X&amp;ved=0ahUKEwj38dvUkKDYAhUdR48KHTLHB_0Q1QIIuAIoBg
“Separate data base for Tablet tooling (Dies &amp; Punches also required”
https://www.google.com.pk/search?q=compression+machine+tooling&amp;num=40&amp;newwindow=1&amp;rlz=1C1CHZL_enPK765PK765&amp;source=lnms&amp;tbm=isch&amp;sa=X&amp;ved=0ahUKEwj9xsuEkaDYAhVHLY8KHb6oCvcQ_AUICigB&amp;biw=1920&amp;bih=974
“Separate data base for Tablet tooling (Dies &amp; Punches also required”
https://www.google.com.pk/search?num=40&amp;newwindow=1&amp;rlz=1C1CHZL_enPK765PK765&amp;biw=1920&amp;bih=974&amp;q=cadmach+tablet+compression+machine&amp;sa=X&amp;ved=0ahUKEwj38dvUkKDYAhUdR48KHTLHB_0Q1QIIuQIoBw
https://www.google.com.pk/search?q=cadmach+tablet+compression+machine&amp;num=40&amp;newwindow=1&amp;rlz=1C1CHZL_enPK765PK765&amp;source=lnms&amp;tbm=isch&amp;sa=X&amp;ved=0ahUKEwiZudqFkaDYAhUJMo8KHXVuBkoQ_AUICigB&amp;biw=1920&amp;bih=974https://www.google.com.pk/search?q=tablet+compression+machine+price+in+india&amp;num=40&amp;newwindow=1&amp;rlz=1C1CHZL_enPK765PK765&amp;source=lnms&amp;tbm=isch&amp;sa=X&amp;ved=0ahUKEwjMhOSAkaDYAhULwI8KHf5aDogQ_AUICigB&amp;biw=1920&amp;bih=974 https://www.google.com.pk/search?num=40&amp;newwindow=1&amp;rlz=1C1CHZL_enPK765PK765&amp;biw=1920&amp;bih=974&amp;q=tablet+press+machine+price+in+india&amp;sa=X&amp;ved=0ahUKEwj38dvUkKDYAhUdR48KHTLHB_0Q1QIItgIoBA https://www.google.com.pk/search?q=tablet+press+machine+price+in+india&amp;num=40&amp;newwindow=1&amp;rlz=1C1CHZL_enPK765PK765&amp;source=lnms&amp;tbm=isch&amp;sa=X&amp;ved=0ahUKEwj2z6aCkaDYAhUGKo8KHT7iCzoQ_AUICygC&amp;biw=1920&amp;bih=974 https://www.google.com.pk/search?num=40&amp;newwindow=1&amp;rlz=1C1CHZL_enPK765PK765&amp;biw=1920&amp;bih=974&amp;q=types+of+tablet+compression+machine&amp;sa=X&amp;ved=0ahUKEwj38dvUkKDYAhUdR48KHTLHB_0Q1QIItwIoBQ https://www.google.com.pk/search?q=types+of+tablet+compression+machine&amp;num=40&amp;newwindow=1&amp;rlz=1C1CHZL_enPK765PK765&amp;source=lnms&amp;tbm=isch&amp;sa=X&amp;ved=0ahUKEwjC8a2DkaDYAhUHq48KHT0PAyYQ_AUICigB&amp;biw=1920&amp;bih=974</t>
  </si>
  <si>
    <t>DPB 150 Blister Machine</t>
  </si>
  <si>
    <t>citi Pharma
Head Office.
NEUTRO PHARMA (PVT.) LTD.
9.5-km, Sheikhupura Road, Lahore, Pakistan
citipharmahk@gmail.com</t>
  </si>
  <si>
    <t>Data Available ESD USB, Link provided for update data, Enquriry letter ready,
Saad file uploaded on USB</t>
  </si>
  <si>
    <t>IQH3YBX4B9</t>
  </si>
  <si>
    <t>https://www.google.com.pk/search?q=DPB+150+Blister+Machine&amp;rlz=1C1CHZL_enPK765PK765&amp;oq=DPB+150+Blister+Machine&amp;aqs=chrome..69i57&amp;sourceid=chrome&amp;ie=UTF-8
https://www.google.com.pk/search?q=DPB+150+Blister+Machine&amp;num=40&amp;newwindow=1&amp;rlz=1C1CHZL_enPK765PK765&amp;source=lnms&amp;tbm=isch&amp;sa=X&amp;ved=0ahUKEwjCxsPnkZ3YAhURT48KHSI4CRkQ_AUICigB&amp;biw=2133&amp;bih=1054#imgrc=_</t>
  </si>
  <si>
    <t>1. GL45 CAP &amp; SYRING FILTER NYLONE
2. Vial ember color
3. TEST TUBE
** PICTURE ATTACHED IN EMAIL **</t>
  </si>
  <si>
    <t>karamat.ullah@glitzpharma.net
GLITZ PHARMA
205, Muhammadia Plaza, College Road, Rawalpindi
karamat.ullah@glitzpharma.net
51-4491310, 55428490
92 345 96 44 089
051-5552487
Karamat Ullah</t>
  </si>
  <si>
    <t>Single soure Enquiry, sent to Rita in China, need quanity from Customer, Enquiry raised for 250 Pcs each.</t>
  </si>
  <si>
    <t>IRFZAZM1WE</t>
  </si>
  <si>
    <t>Manesty Tablet press  BB3B, 45 Station</t>
  </si>
  <si>
    <t xml:space="preserve">PharmEvo (Pvt.) Ltd.
C-14, Manghopir Road, S.I.T.E.
Karachi
khalid.hasan@pharmevo.biz
34315195-7, 345556330
021-3455-6344
Khalid Hasan </t>
  </si>
  <si>
    <t xml:space="preserve">03/01/2018 (Saad): Database Ready.. Need to merged with ESD Drive File </t>
  </si>
  <si>
    <t>26-12-2017</t>
  </si>
  <si>
    <t>Data Available ESD USB "1 Secondhand Pharma Packaging Machinery (20.11.2017)" , Link provided for update data, Enquriry letter ready</t>
  </si>
  <si>
    <t>IS9XY3S5KL</t>
  </si>
  <si>
    <t xml:space="preserve">https://www.google.com.pk/search?q=Manesty+Tablet+press+BB3B%2C+45+Station&amp;rlz=1C1CHZL_enPK765PK765&amp;oq=Manesty+Tablet+press++BB3B%2C+45+Station&amp;aqs=chrome..69i57&amp;sourceid=chrome&amp;ie=UTF-8
https://www.google.com.pk/search?q=Manesty+Tablet+press+BB3B,+45+Station&amp;num=40&amp;newwindow=1&amp;rlz=1C1CHZL_enPK765PK765&amp;source=lnms&amp;tbm=isch&amp;sa=X&amp;ved=0ahUKEwiDsJre5Z_YAhUL3Y8KHYhLAbEQ_AUICigB&amp;biw=1920&amp;bih=974
</t>
  </si>
  <si>
    <t xml:space="preserve">stainless steel sintered powder porous filter
Dia. 2 inch (50mm)
Length 10 inches
5 micron
Mail Thread ½ inch with fixed hex nut
Qnty: 8
Application: vacuum air to transfer powder 
</t>
  </si>
  <si>
    <t>27-12-2017</t>
  </si>
  <si>
    <t xml:space="preserve">Single soure Enquiry, sent to fitowmetal@gmail.com; fitowmetal@hotmail.com in China, </t>
  </si>
  <si>
    <t>ISZ7KZL37Q</t>
  </si>
  <si>
    <t>3 Phase induction Motor</t>
  </si>
  <si>
    <t>OBS
Shahniaz Khan
Executive Import
Plot # C-14, Manghopir Roa, S.I.T.E.
Karachi-75700, Pakistan
Tel     :+922132573391 Ext: 160
Cell    :0333-2268933
Fax    :+922132565314
Shahniaz.Khan@obs.com.pk
Anwar</t>
  </si>
  <si>
    <t xml:space="preserve">TS Series three phase motors (230-400 V - 50 Hz - 1500 min-1) poles 4
Type: TS 632-4 B14
0.18 Kw, 1.13 Nm, 1310 Rpm 0.7A 400V, Cos 0.65
</t>
  </si>
  <si>
    <t>IUI8A73P4F</t>
  </si>
  <si>
    <r>
      <rPr>
        <sz val="14"/>
        <color rgb="FF980000"/>
        <rFont val="Arial"/>
      </rPr>
      <t xml:space="preserve">https://www.google.com.pk/search?num=40&amp;newwindow=1&amp;ei=jndCWsiuCsiUjwSdnoXwDw&amp;q=transtecno+TS+632-4+&amp;oq=transtecno+TS+632-4+&amp;gs_l=psy-ab.12..33i160k1.10046348.10057214.0.10061582.2.2.0.0.0.0.587.929.3-1j0j1.2.0....0...1c.1.64.psy-ab..0.1.342....0.xdKwqN24Qow 
</t>
    </r>
    <r>
      <rPr>
        <sz val="14"/>
        <rFont val="Arial"/>
      </rPr>
      <t>https://www.google.com.pk/search?q=transtecno+TS+632-4&amp;num=40&amp;newwindow=1&amp;source=lnms&amp;tbm=isch&amp;sa=X&amp;ved=0ahUKEwip6ovssKjYAhVF04MKHXHrB_sQ_AUICygC&amp;biw=1524&amp;bih=736 
https://www.google.com.pk/search?num=40&amp;newwindow=1&amp;q=transtecno+electric+motors&amp;sa=X&amp;ved=0ahUKEwjn75-xsajYAhUQlxQKHfEHD6cQ1QII1AEoAA&amp;biw=1524&amp;bih=736 
https://www.google.com.pk/search?q=transtecno+TS+632-4&amp;num=40&amp;newwindow=1&amp;source=lnms&amp;tbm=isch&amp;sa=X&amp;ved=0ahUKEwip6ovssKjYAhVF04MKHXHrB_sQ_AUICygC&amp;biw=1524&amp;bih=736 
https://www.google.com.pk/search?num=40&amp;newwindow=1&amp;q=transtecno+electric+motors&amp;sa=X&amp;ved=0ahUKEwjn75-xsajYAhUQlxQKHfEHD6cQ1QII1AEoAA&amp;biw=1524&amp;bih=736 
https://www.google.com.pk/search?q=transtecno+electric+motors&amp;num=40&amp;newwindow=1&amp;source=lnms&amp;tbm=isch&amp;sa=X&amp;ved=0ahUKEwiNpbi6sajYAhVk5oMKHcvYCBEQ_AUICigB&amp;biw=1524&amp;bih=736 
https://www.google.com.pk/search?num=40&amp;newwindow=1&amp;q=transtecno+dc+motor&amp;sa=X&amp;ved=0ahUKEwj2i_XKsajYAhUIUhQKHdDtAEgQ1QIIogIoAQ&amp;biw=1524&amp;bih=736
https://www.google.com.pk/search?q=transtecno+dc+motor&amp;num=40&amp;newwindow=1&amp;source=lnms&amp;tbm=isch&amp;sa=X&amp;ved=0ahUKEwj25OTTsajYAhUl2IMKHTlRAQQQ_AUICigB&amp;biw=1524&amp;bih=736
https://www.google.com.pk/search?num=40&amp;newwindow=1&amp;q=transtecno+dc+motor&amp;sa=X&amp;ved=0ahUKEwj2i_XKsajYAhUIUhQKHdDtAEgQ1QIIogIoAQ&amp;biw=1524&amp;bih=736
https://www.google.com.pk/search?q=transtecno+dc+motor&amp;num=40&amp;newwindow=1&amp;source=lnms&amp;tbm=isch&amp;sa=X&amp;ved=0ahUKEwj25OTTsajYAhUl2IMKHTlRAQQQ_AUICigB&amp;biw=1524&amp;bih=736
https://www.google.com.pk/search?q=transtecno+dc+motor&amp;num=40&amp;newwindow=1&amp;source=lnms&amp;tbm=isch&amp;sa=X&amp;ved=0ahUKEwj25OTTsajYAhUl2IMKHTlRAQQQ_AUICigB&amp;biw=1524&amp;bih=736
https://www.google.com.pk/search?num=40&amp;newwindow=1&amp;q=transtecno+dc+motor&amp;sa=X&amp;ved=0ahUKEwj2i_XKsajYAhUIUhQKHdDtAEgQ1QIIogIoAQ&amp;biw=1524&amp;bih=736
https://www.google.com.pk/search?q=transtecno+dc+motor&amp;num=40&amp;newwindow=1&amp;source=lnms&amp;tbm=isch&amp;sa=X&amp;ved=0ahUKEwj25OTTsajYAhUl2IMKHTlRAQQQ_AUICigB&amp;biw=1524&amp;bih=736
https://www.google.com.pk/search?num=40&amp;newwindow=1&amp;biw=1524&amp;bih=736&amp;q=transtecno+catalogue&amp;sa=X&amp;ved=0ahUKEwjn75-xsajYAhUQlxQKHfEHD6cQ1QII1QEoAQ
https://www.google.com.pk/search?q=transtecno+catalogue&amp;num=40&amp;newwindow=1&amp;source=lnms&amp;tbm=isch&amp;sa=X&amp;ved=0ahUKEwjZrYWisqjYAhWJ3YMKHbyuBTYQ_AUICigB&amp;biw=1524&amp;bih=736
https://www.google.com.pk/search?num=40&amp;newwindow=1&amp;biw=1524&amp;bih=736&amp;q=transtecno+dc+motor&amp;sa=X&amp;ved=0ahUKEwjn75-xsajYAhUQlxQKHfEHD6cQ1QII1gEoAg
https://www.google.com.pk/search?q=transtecno+dc+motor&amp;num=40&amp;newwindow=1&amp;source=lnms&amp;tbm=isch&amp;sa=X&amp;ved=0ahUKEwjw6cKksqjYAhVJ2IMKHRjVBIIQ_AUICigB&amp;biw=1524&amp;bih=736
https://www.google.com.pk/search?num=40&amp;newwindow=1&amp;biw=1524&amp;bih=736&amp;q=transtecno+cm050&amp;sa=X&amp;ved=0ahUKEwjn75-xsajYAhUQlxQKHfEHD6cQ1QII1wEoAw
https://www.google.com.pk/search?q=transtecno+cm050&amp;num=40&amp;newwindow=1&amp;source=lnms&amp;tbm=isch&amp;sa=X&amp;ved=0ahUKEwiQso6nsqjYAhUk6YMKHRiRAwEQ_AUICigB&amp;biw=1524&amp;bih=736
https://www.google.com.pk/search?num=40&amp;newwindow=1&amp;biw=1524&amp;bih=736&amp;q=transtecno+cm050&amp;sa=X&amp;ved=0ahUKEwjn75-xsajYAhUQlxQKHfEHD6cQ1QII1wEoAw
https://www.google.com.pk/search?num=40&amp;newwindow=1&amp;biw=1524&amp;bih=736&amp;q=transtecno+dc+gearmotors&amp;sa=X&amp;ved=0ahUKEwjn75-xsajYAhUQlxQKHfEHD6cQ1QII2AEoBA
https://www.google.com.pk/search?q=transtecno+dc+gearmotors&amp;num=40&amp;newwindow=1&amp;source=lnms&amp;tbm=isch&amp;sa=X&amp;ved=0ahUKEwig2satsqjYAhWNyIMKHTmmASsQ_AUICigB&amp;biw=1524&amp;bih=736
https://www.google.com.pk/search?num=40&amp;newwindow=1&amp;biw=1524&amp;bih=736&amp;q=hangzhou+transtecno+power+transmissions&amp;sa=X&amp;ved=0ahUKEwjn75-xsajYAhUQlxQKHfEHD6cQ1QII2QEoBQ
https://www.google.com.pk/search?q=hangzhou+transtecno+power+transmissions&amp;num=40&amp;newwindow=1&amp;source=lnms&amp;tbm=isch&amp;sa=X&amp;ved=0ahUKEwi2wLq9sqjYAhUM2IMKHfLfCREQ_AUICigB&amp;biw=1524&amp;bih=736
https://www.google.com.pk/search?num=40&amp;newwindow=1&amp;biw=1524&amp;bih=736&amp;q=transtecno+gearbox+india&amp;sa=X&amp;ved=0ahUKEwjn75-xsajYAhUQlxQKHfEHD6cQ1QII2wEoBw
https://www.google.com.pk/search?q=transtecno+gearbox+india&amp;num=40&amp;newwindow=1&amp;source=lnms&amp;tbm=isch&amp;sa=X&amp;ved=0ahUKEwjyp57IsqjYAhVMzIMKHZftDXUQ_AUICigB&amp;biw=1524&amp;bih=736</t>
    </r>
  </si>
  <si>
    <t xml:space="preserve">SERVOPACK
Make: YASKAWA
Rating: 750 watt
Model: SGDV-5R5A01
AC Input: 220 – 230 VAC 50/60 Hz
AC output: 3 Ph 0-230V 5.5A
Quantity: 1
</t>
  </si>
  <si>
    <t>OBS
Manghopir Site
Karachi-75600, Pakistan
Tel     :+92 21 32565314
www.obs.com.pk
arsalan.rabbani@obs.com.pk
Arsalan Rabbani Khan
OBS
Anwar</t>
  </si>
  <si>
    <t>02/01/2017 (Saad): Merged with Motor Manufacturers.</t>
  </si>
  <si>
    <t>Data Available ESD USB "Motor Manufacturers" , Link provided for update data, Enquriry letter ready</t>
  </si>
  <si>
    <t>IYAL7LJYIX</t>
  </si>
  <si>
    <t xml:space="preserve">https://www.google.com.pk/search?num=40&amp;newwindow=1&amp;rlz=1C1CHZL_enPK765PK765&amp;ei=x0FDWt3IK8XZvATri524Aw&amp;q=%22SGDV-5R5A01%22&amp;oq=%22SGDV-5R5A01%22&amp;gs_l=psy-ab.12..0i30k1.35658.39314.0.41743.2.2.0.0.0.0.128.256.0j2.2.0....0...1c.1.64.psy-ab..0.2.255....0.Z9QOWye6I1k
https://www.google.com.pk/search?q=%22SGDV-5R5A01%22&amp;num=40&amp;newwindow=1&amp;rlz=1C1CHZL_enPK765PK765&amp;source=lnms&amp;tbm=isch&amp;sa=X&amp;ved=0ahUKEwjd_aeozKnYAhUEuY8KHeT1Cd4Q_AUICigB&amp;biw=1920&amp;bih=974
</t>
  </si>
  <si>
    <t>Otsuka
Talib Hussain/ Zafar Zaman
thussain@otsuka.pk
34528651 -4
Anwar</t>
  </si>
  <si>
    <t>(Arsalan) Working ...
01/01/17 (Saad) Database merged with Arslan file and ready.</t>
  </si>
  <si>
    <t>Data Available ESD USB "Gefran" , Link provided for update data, Enquriry letter ready, send email again with new data prepared by Daniyal</t>
  </si>
  <si>
    <t xml:space="preserve">https://www.google.com.pk/search?q=TC5-V-2-J-5-Q-J-B-3+070X000X00010XX&amp;rlz=1C1CHZL_enPK765PK765&amp;oq=TC5-V-2-J-5-Q-J-B-3+070X000X00010XX&amp;aqs=chrome..69i57&amp;sourceid=chrome&amp;ie=UTF-8
https://www.google.com.pk/search?num=40&amp;newwindow=1&amp;rlz=1C1CHZL_enPK765PK765&amp;ei=RNNDWpS6KsbHvgSh8orgCw&amp;q=gefran+F013738&amp;oq=gefran+F013738&amp;gs_l=psy-ab.12..35i39k1l2.22541.24980.0.31381.7.7.0.0.0.0.127.824.0j7.7.0....0...1c.1.64.psy-ab..0.1.117....0.EKrxe3Krspk
https://www.google.com.pk/search?num=40&amp;newwindow=1&amp;rlz=1C1CHZL_enPK765PK765&amp;ei=ltJDWtK2DoTmvgSqzrQg&amp;q=Gefran+F013738+TC5-V-2-J-5-QJB-3+&amp;oq=Gefran+F013738+TC5-V-2-J-5-QJB-3+&amp;gs_l=psy-ab.12...26318.33652.0.36478.19.13.0.0.0.0.256.1518.0j9j1.10.0....0...1c.1.64.psy-ab..9.1.188...35i39k1.0.Ta1tIk6xksU
http://zipmultibrand.ru/katalog-1-parts-cDEwODM2JTJyRA%3D%3D
https://www.google.com.pk/search?num=40&amp;newwindow=1&amp;rlz=1C1CHZL_enPK765PK765&amp;ei=NNJDWpGlCIHevASEr5qYDw&amp;q=gefran+tc5v2j5qjb3&amp;oq=gefran+tc5v2j5qjb3&amp;gs_l=psy-ab.12...9539.13393.0.15507.7.7.0.0.0.0.316.1083.0j6j0j1.7.0....0...1c.1.64.psy-ab..0.0.0....0.6KXOIotnOX8
</t>
  </si>
  <si>
    <t xml:space="preserve">•        SOLID STATE RELAY
Model   :      SSR-3JK 
Input      :      380VAC
</t>
  </si>
  <si>
    <t xml:space="preserve">SAMI Pharmaceuticals (Pvt.) Limited Karachi – Pakistan    
M.Qeyamuddin
TEL.:  +92 21 32578081-83 | Fax +92 21 32563934 
samipharma@samikhi.com
procurement@samikhi.com
www.samipharmapk.com
</t>
  </si>
  <si>
    <t>30/12/17(Arsalan): only 6 supplier emails found from given links..</t>
  </si>
  <si>
    <t>28-12-2017</t>
  </si>
  <si>
    <t>29-12-2017</t>
  </si>
  <si>
    <t>Send this enquiry again if no +Ve answer recvd</t>
  </si>
  <si>
    <t>J2W2T8XUQH</t>
  </si>
  <si>
    <t xml:space="preserve">https://www.google.com.pk/search?num=40&amp;newwindow=1&amp;rlz=1C1CHZL_enPK765PK765&amp;ei=gSJFWpO_DIH7vgSfzYfQDw&amp;q=%22SSR-3JK%22+380VAC&amp;oq=%22SSR-3JK%22+380VAC&amp;gs_l=psy-ab.12...10203.24261.0.27038.16.16.0.0.0.0.559.2396.2-3j3j0j1.7.0....0...1c.1.64.psy-ab..10.0.0....0.tWY6moYbaro
https://www.google.com.pk/search?q=%22SSR-3JK%22+380VAC&amp;num=40&amp;newwindow=1&amp;rlz=1C1CHZL_enPK765PK765&amp;source=lnms&amp;tbm=isch&amp;sa=X&amp;ved=0ahUKEwiVqLLblq3YAhUDPI8KHZcMCXIQ_AUICigB&amp;biw=1920&amp;bih=974
</t>
  </si>
  <si>
    <t xml:space="preserve">REFLECTIVE SENSOR
Model   : KG5057 KG3008-BPKG/N1/US 
Make     : E-Fector IP 67, ifm Electronics
Quantity: 3 Nos.
REED SWITCH
Model   : 150-855 B913
Make     : Festo
3 Wire
Quantity: 2 Nos.
REED SWITCH
Model   : 150-855 B913
Make     : Festo
2 Wire
Quantity: 2 Nos.
PHASE SEQUENCE RELAY
Model   : PVR-3
Make     : Fotek
Rating   : 380 VAC
Quantity: 2 Nos.
</t>
  </si>
  <si>
    <t>02-01-18(Arsalan) database ready of all items ..</t>
  </si>
  <si>
    <t>30-12-2017</t>
  </si>
  <si>
    <t>Data Available ESD USB "IFM Efector, "Festo", Link provided for update data, Enquriry letter ready</t>
  </si>
  <si>
    <t>J4A99BD397</t>
  </si>
  <si>
    <t xml:space="preserve">
IFM
https://www.google.com.pk/search?num=40&amp;newwindow=1&amp;rlz=1C1CHZL_enPK765PK765&amp;ei=Du9JWoyeEon1vASUwJDABg&amp;q=%22KG-3008-BPKG%2FNI%2FUS%22&amp;oq=%22KG-3008-BPKG%2FNI%2FUS%22&amp;gs_l=psy-ab.12..0i7i30k1j0i30k1.4028.6547.0.10096.2.2.0.0.0.0.998.1286.2-1j6-1.2.0....0...1c.1.64.psy-ab..0.2.1285...0i5i30k1.0.WRiLWtFPnZE
https://www.google.com.pk/search?q=%22KG-3008-BPKG/NI/US%22&amp;num=40&amp;newwindow=1&amp;rlz=1C1CHZL_enPK765PK765&amp;source=lnms&amp;tbm=isch&amp;sa=X&amp;ved=0ahUKEwiNnoSlqrbYAhXFQY8KHdz_DhQQ_AUICigB&amp;biw=1920&amp;bih=974
Festo
https://www.google.com.pk/search?num=40&amp;newwindow=1&amp;rlz=1C1CHZL_enPK765PK765&amp;ei=KvhJWv7ML8LmvgTUi4egBw&amp;q=%22SME-8-ZS-KL-LED-24%22&amp;oq=%22SME-8-ZS-KL-LED-24%22&amp;gs_l=psy-ab.12..0i30k1l2.14512.16743.0.23188.2.2.0.0.0.0.292.567.2-2.2.0....0...1c.1.64.psy-ab..0.2.567....0.pzTSB6Da_lk
https://www.google.com.pk/search?q=%22SME-8-ZS-KL-LED-24%22&amp;num=40&amp;newwindow=1&amp;rlz=1C1CHZL_enPK765PK765&amp;source=lnms&amp;tbm=isch&amp;sa=X&amp;ved=0ahUKEwjT-7-Ds7bYAhXHMI8KHdUkCL8Q_AUICigB&amp;biw=1920&amp;bih=925
https://www.google.com.pk/search?num=40&amp;newwindow=1&amp;rlz=1C1CHZL_enPK765PK765&amp;ei=_fhJWrCrHcn4vATm8brIBg&amp;q=%22SME-8-K-LED-24%22&amp;oq=%22SME-8-K-LED-24%22&amp;gs_l=psy-ab.12..0i7i30k1l5j0l3j0i30k1j0i8i30k1.8727.15247.0.18372.2.2.0.0.0.0.298.592.2-2.2.0....0...1c.1.64.psy-ab..0.2.592...0i5i30k1.0.q6BjCaC7Its
https://www.google.com.pk/search?q=%22SME-8-K-LED-24%22&amp;num=40&amp;newwindow=1&amp;rlz=1C1CHZL_enPK765PK765&amp;source=lnms&amp;tbm=isch&amp;sa=X&amp;ved=0ahUKEwjmmczls7bYAhUJ3Y8KHSCNB8EQ_AUICigB&amp;biw=1920&amp;bih=925
Fotek (new)
https://www.google.com.pk/search?num=40&amp;newwindow=1&amp;rlz=1C1CHZL_enPK765PK765&amp;ei=mv1JWvL4GYfWvgS9noywAg&amp;q=Voltage+%26+PHASE+RELAY+PVR-3-380V+Fotek&amp;oq=Voltage+%26+PHASE+RELAY+PVR-3-380V+Fotek&amp;gs_l=psy-ab.3...284462.344255.0.346447.56.54.0.0.0.0.539.10671.2-6j21j2j2.31.0....0...1c.1.64.psy-ab..30.0.0....0.oSRUkxZWU-c
https://www.google.com.pk/search?q=Voltage+%26+PHASE+RELAY+PVR-3-380V+Fotek&amp;num=40&amp;newwindow=1&amp;rlz=1C1CHZL_enPK765PK765&amp;source=lnms&amp;tbm=isch&amp;sa=X&amp;ved=0ahUKEwiEh5e1ubbYAhXMLI8KHS9fC9gQ_AUICigB&amp;biw=1920&amp;bih=925
</t>
  </si>
  <si>
    <t>HPLC COLUMN Ghost Buster Column 4.6mmx50mm 
Part Number: 06100-31000
 Serial number:AN162101</t>
  </si>
  <si>
    <t>"Nabeel Ahmed
Assistant Manager Procurement
Getz Pharma (Pvt) Limited   PR REF: 50020143
29-30/27, Korangi Industrial Area, Karachi 74900, Pakistan.
UAN +9221-111-111-511 Ext. 2346
Cell: +92-320-121-2513
info@getzpharma.com
cc:raheel.khalil@getzpharma.com
anwar</t>
  </si>
  <si>
    <t xml:space="preserve">Existing Data Available: Yes
Name of Database: LABORATORY EQUIPMENT 
Database Location: ESD USB Folder Merge
New Database Required: Yes (Welch Material)
Weblinks provided: Yes
Weblinks Provided By: Zafar
Enquiry Letter ready: Yes
Enquiry Letter prepared by: Zafar
</t>
  </si>
  <si>
    <t>J4F5IF4UAW</t>
  </si>
  <si>
    <t xml:space="preserve">http://www.welch-us.com/lxwmAS/index_141.aspx
http://www.welch-us.com/jxs/index_190.aspx
https://www.google.com.pk/search?q=%22*%40welchmat.com%22+email&amp;rlz=1C1CHZL_enPK765PK765&amp;oq=%22*%40welchmat.com%22+email&amp;aqs=chrome..69i57.14695j0j7&amp;sourceid=chrome&amp;ie=UTF-8
https://www.google.com.pk/search?num=40&amp;newwindow=1&amp;rlz=1C1CHZL_enPK765PK765&amp;ei=64ZcWsbuN4mOjwONkaqwCA&amp;q=Ghost-Buster+Column+Welch+Materials%2C+inc+%2206100-31000%22&amp;oq=Ghost-Buster+Column+Welch+Materials%2C+inc+%2206100-31000%22&amp;gs_l=psy-ab.3...6616378.6625905.0.6627448.4.4.0.0.0.0.196.725.0j4.4.0....0...1c.1.64.psy-ab..0.0.0....0.kx4IS-oHILU
https://www.google.com.pk/search?q=Ghost-Buster+Column+Welch+Materials,+inc+%2206100-31000%22&amp;num=40&amp;newwindow=1&amp;rlz=1C1CHZL_enPK765PK765&amp;source=lnms&amp;tbm=isch&amp;sa=X&amp;ved=0ahUKEwid-tam_tnYAhVU3WMKHVqSDuEQ_AUICigB&amp;biw=1920&amp;bih=949
</t>
  </si>
  <si>
    <r>
      <rPr>
        <b/>
        <sz val="14"/>
        <rFont val="Trebuchet MS"/>
      </rPr>
      <t xml:space="preserve">Brand:  Festo 
All Pipes required in meter 
</t>
    </r>
    <r>
      <rPr>
        <sz val="14"/>
        <rFont val="Trebuchet MS"/>
      </rPr>
      <t>Pneumatic Pipe 8mm           Qty: 50 
Pneumatic Pipe 10mm         Qty: 30
Pneumatic Pipe 12mm         Qty: 30 
Pneumatic Pipe 16mm         Qty: 30
Thread Elbow 1/4 x 8mm     Qty: 25
Thread Elbow 1/8 x 8mm     Qty: 25
Thread Elbow 1/2 x 12mm   Qty: 25
Thread Elbow 1/2 x 10mm   Qty: 25
Thread Elbow 1/8 x 6mm     Qty: 25
SS Reducer bush 1/2 x 1/4    Qty: 20
SS Reducer bush 1/2 x 3/8    Qty: 20</t>
    </r>
  </si>
  <si>
    <t>OBS
Manghopir Site
Karachi-75600, Pakistan
PR No: 30001591
Tel     :+92 21 32565314
www.obs.com.pk
arsalan.rabbani@obs.com.pk
Arsalan Rabbani Khan
OBS
Anwar</t>
  </si>
  <si>
    <t xml:space="preserve">Existing Data Available: Yes
Name of Database: Festo 
Database Location: ESD USB
New Database Required: Yes
Weblinks provided: Yes
Weblinks Provided By: Zafar
Enquiry Letter ready: Yes
Enquiry Letter prepared by: Zafar 
</t>
  </si>
  <si>
    <t>J4ZYXRZQET</t>
  </si>
  <si>
    <t>https://www.google.com.pk/search?num=40&amp;newwindow=1&amp;rlz=1C1CHZL_enPK765PK765&amp;biw=1920&amp;bih=949&amp;ei=XcJQWqXeAsblvATCw7-IBA&amp;q=festo+Pneumatic+Pipe+8mm&amp;oq=festo+Pneumatic+Pipe+8mm&amp;gs_l=psy-ab.12...9331.11655.0.15239.6.6.0.0.0.0.306.1480.2-3j2.5.0....0...1c.1.64.psy-ab..1.1.297...0i13i30k1.0.ZT59GY81Vtw https://www.google.com.pk/search?q=festo+Pneumatic+Pipe+8mm&amp;num=40&amp;newwindow=1&amp;rlz=1C1CHZL_enPK765PK765&amp;source=lnms&amp;tbm=isch&amp;sa=X&amp;ved=0ahUKEwiiruXVrMPYAhUBPo8KHbRwBt0Q_AUICigB&amp;biw=1920&amp;bih=949 https://www.google.com.pk/search?num=40&amp;newwindow=1&amp;rlz=1C1CHZL_enPK765PK765&amp;ei=UcNQWqPfH4vSvwSq1Y-QDQ&amp;q=Festo+Threaded+Elbow+1%2F4+x+8mm&amp;oq=Festo+Threaded+Elbow+1%2F4+x+8mm&amp;gs_l=psy-ab.12...15327.35285.0.40625.8.8.0.0.0.0.372.1833.2-5j1.6.0....0...1c.1.64.psy-ab..2.0.0....0.mFnDENAHBeE https://www.google.com.pk/search?q=Festo+Threaded+Elbow+1/4+x+8mm&amp;num=40&amp;newwindow=1&amp;rlz=1C1CHZL_enPK765PK765&amp;source=lnms&amp;tbm=isch&amp;sa=X&amp;ved=0ahUKEwippMTWrcPYAhVMMI8KHagADqAQ_AUICigB&amp;biw=1920&amp;bih=949</t>
  </si>
  <si>
    <t xml:space="preserve">Hebenstreit 40 plate natural cooling automatic wafer 
cream spreading cooling box, cutting machine </t>
  </si>
  <si>
    <t>Sabs Foods Products
Mr. Shamsuddin Operation Director
Shamsuddin@sabsfoods.com.pk
+92 300 8297591
25/10, SECTOR 12-C,
NORTH KARACHI IND. AREA 75850 kARACHI
Qamaruddin</t>
  </si>
  <si>
    <t>a.kin@kurtmakina.com
qouted 35000 euro</t>
  </si>
  <si>
    <t>single source enquiry, already sent</t>
  </si>
  <si>
    <t>J77NG1Z47D</t>
  </si>
  <si>
    <t>ARROW SYSTEM SDN.BHD
MODEL NO:DTM-500BM 
SERIAL NO:DTM0208
MFG.DATE:2005
VOLTAGE:415V
Picture in email 
www.arrowsystemsonline.com</t>
  </si>
  <si>
    <t>"Sabs Foods Products
Mr. Shamsuddin Operation Director
Shamsuddin@sabsfoods.com.pk
+92 300 8297591
25/10, SECTOR 12-C,
NORTH KARACHI IND. AREA 75850 kARRACHI
Qamaruddin"</t>
  </si>
  <si>
    <t>New Database Required: Yes
Weblinks provided: Yes
Weblinks Provided By Hamza
Enquiry Letter ready: No</t>
  </si>
  <si>
    <t>J7AJQ2I6EU</t>
  </si>
  <si>
    <t>https://www.google.com.pk/search?q=arrow+system+sdn+bhd+dtm500bm+%22ballmill+machine%22&amp;newwindow=1&amp;rlz=1C1CHBF_enPK779PK779&amp;source=lnms&amp;sa=X&amp;ved=0ahUKEwi5ltey4tnYAhUDG5QKHQLuC2sQ_AUICSgA&amp;biw=1920&amp;bih=949&amp;dpr=1
https://www.google.com.pk/search?num=40&amp;newwindow=1&amp;rlz=1C1CHBF_enPK779PK779&amp;biw=1920&amp;bih=949&amp;ei=bYlcWqOPMtC6jwON1oqgCg&amp;q=ball+mill+%22dtm500bm%22&amp;oq=ball+mill+%22dtm500bm%22&amp;gs_l=psy-ab.3...4685.11404.0.11787.3.3.0.0.0.0.189.521.0j3.3.0....0...1c.1.64.psy-ab..0.1.188...33i160k1.0.-659OpSdF5g</t>
  </si>
  <si>
    <t>Themoforming machine for cup making with extruder 
Used Machine / korean or Taiwan</t>
  </si>
  <si>
    <t>weblinks available (hamza)
enquiry letter no</t>
  </si>
  <si>
    <t>J7ZISWR1ZE</t>
  </si>
  <si>
    <t>http://www.plastics007.com/showroom/gddesigner/product-detail_55984_Extruder-with-Thermoforming-machine-.html
http://hf-sheetmachine.en.made-in-china.com/product/oXiJIyDlbgWT/China-Inline-Extrusion-Plastic-Cup-Thermoforming.html
http://www.meaf.com/
http://www.elpieblownfilm.com/extrusion-processingline-thermoforming-machine.html</t>
  </si>
  <si>
    <t>Flame nosle 
Qty: 08
Given as per invoice no. IPEX-1704005
flame nozzle (post) for ampoule filling machine (model # AFV-4015), required quantity is 8 pcs, and also provide the sample of dosing pump for 10ml liquid dose for test on machine as already you committed to provide us</t>
  </si>
  <si>
    <t>Macter International (Pvt.) Ltd
Mohammad Abdus Salam
P: +02132591000 / +03332724159
abdus.salam@macter.com
Qamaruddin
CC: Khurshid.Akhter@macter.com</t>
  </si>
  <si>
    <t>J8HHKY6MTA</t>
  </si>
  <si>
    <t>(1) Dozing pump 
Qty: 04
Qouted on code : 686-T6-9X1-GT</t>
  </si>
  <si>
    <t>Macter International (Pvt.) Ltd
Mohammad Abdus Salam
P: +02132591000 / +03332724159
abdus.salam@macter.com
Qamaruddin</t>
  </si>
  <si>
    <t>Weblinks available(hamza)
Enquiry letter no</t>
  </si>
  <si>
    <t>J9GX1G9WWQ</t>
  </si>
  <si>
    <t>http://www.sera-web.com/en/dosing-technology/products/dosing-pumps
https://www.anchorpumps.com/pump-type/dosing-pumps
https://www.hydramet.com.au/product-search-results?categorySearch=12
https://www.gruenbeck.de/en/products-industries/products/flushing-sanitation-dosing-systems-disinfection/dosing-systems/dosing-systems-genodosr/dosing-pump-genodosr-gp/
http://www.lutz-jesco.com/en/products/dosing-pumps.html</t>
  </si>
  <si>
    <r>
      <rPr>
        <sz val="14"/>
        <rFont val="Trebuchet MS"/>
      </rPr>
      <t xml:space="preserve">SS Conveyer belt.
SS mesh chain with roller chain both size of mesh.
Mesh width 30 inch
Mesh of SS 316 series
Chain of SS 316 series
Installation with all aspects 
Quantity: 30 feet;wire dia 2mm;wire distance 2.5 mm;center to center distance 21 mm;length 25.5 in
SS Mesh Chain Conveyer for Tunnel machine
chain conveyor belt for Tunnel machine in sterile
</t>
    </r>
    <r>
      <rPr>
        <sz val="14"/>
        <color rgb="FFFF0000"/>
        <rFont val="Trebuchet MS"/>
      </rPr>
      <t>** PICTURE ATTACHED IN MAIL **</t>
    </r>
  </si>
  <si>
    <t xml:space="preserve">OBS
Manghopir Site
Karachi-75600, Pakistan
Tel     :+92 21 32565314
www.obs.com.pk
arsalan.rabbani@obs.com.pk
Arsalan Rabbani Khan
cc:Shahniaz.Khan@obs.com.pk
cc:Khawaja.Khizir@obs.com.pk
End user: Malik Arsalan
Anwar </t>
  </si>
  <si>
    <t>HAMZA PLEASE DISCUSS
- Hamzha is working on Web link on this querry.
11/1/2018 : Arsalan working..</t>
  </si>
  <si>
    <t>JCTGN1I21Q</t>
  </si>
  <si>
    <t>http://wire-mesh.com/chain-wire-mesh-belts/
http://www.conveyorbeltindia.co/wire-mesh-conveyor-belts.html
http://www.aaranalawns.com/Feeder/stainless-steel-chain-conveyor-belt-mesh-4554/
http://fubang-chain.en.made-in-china.com/product/ceImhZtbhjaE/China-Stainless-Steel-Wire-Mesh-Belt-Chain-Conveyor-Belt.html
https://www.amber-industries.ltd.uk/steel-plastic-wire-mesh-conveyors.html
http://www.twentebelt.com/conveyor-belts/
http://www.steelwirebelt.com/sale-10069863-stainless-steel-furnace-conveyor-belt-with-roller-chain-anti-corrosion.html
http://www.screencloth.co.in/conveyor-belt.html</t>
  </si>
  <si>
    <r>
      <rPr>
        <sz val="14"/>
        <rFont val="Trebuchet MS"/>
      </rPr>
      <t>Servo Motor 
Quantity : 12
Make: Mitsubishi
Model: HC-KfS13
Input: 3AC 105V 0.7A
Output: 100W 3000r/min IP 55
0.6 KG
For SPD Compact line filling machine 
Remarks:</t>
    </r>
    <r>
      <rPr>
        <b/>
        <sz val="14"/>
        <rFont val="Trebuchet MS"/>
      </rPr>
      <t xml:space="preserve"> Refurbished</t>
    </r>
    <r>
      <rPr>
        <sz val="14"/>
        <rFont val="Trebuchet MS"/>
      </rPr>
      <t xml:space="preserve">
</t>
    </r>
  </si>
  <si>
    <t>Shahniaz Khan
Executive Imports
Plot # C-14, Manghopir Roa, S.I.T.E.
Karachi-75700, Pakistan
Tel     :+922132573391 Ext: 160
Cell    :0333-2268933
Fax    :+922132565314
Shahniaz.Khan@obs.com.pk
Anwar</t>
  </si>
  <si>
    <t>3-02-2018(Arsalan): Database ready need to send enquiry.</t>
  </si>
  <si>
    <t>JE6ICM3XC1</t>
  </si>
  <si>
    <t xml:space="preserve">https://www.google.com.pk/search?num=40&amp;newwindow=1&amp;rlz=1C1CHZL_enPK765PK765&amp;ei=P5lLWsr-DcvtvgTZqrH4Ag&amp;q=Mitsubishi+%22HC-KfS13%22&amp;oq=Mitsubishi+%22HC-KfS13%22&amp;gs_l=psy-ab.12..0i22i30k1l4.2600045.2610125.0.2621974.14.8.0.0.0.0.507.1382.2-2j1j0j1.4.0....0...1c.1.64.psy-ab..10.4.1381...0j0i8i7i30k1j0i8i7i10i30k1j0i30k1j0i8i30k1j0i7i30k1.0.O9y0WwUx4hY
https://www.google.com.pk/search?q=Mitsubishi+%22HC-KfS13%22&amp;num=40&amp;newwindow=1&amp;rlz=1C1CHZL_enPK765PK765&amp;source=lnms&amp;tbm=isch&amp;sa=X&amp;ved=0ahUKEwjaxte7yrnYAhXFsY8KHR7wCkEQ_AUICigB&amp;biw=1920&amp;bih=949
</t>
  </si>
  <si>
    <t xml:space="preserve">AIR VELOCITY AND TEMPERATURE TRANSMITTER
Model: Serie EE75-VTC615K200D06/BN-V04-T05  
Sr. No.1008/P74814.0001
Make: E+E (Elektronik)
Quantity required : 2 Nos
</t>
  </si>
  <si>
    <t xml:space="preserve">SAMI Pharmaceuticals (Pvt.) Limited Karachi – Pakistan    
M.Qeyamuddin
TEL.:  +92 21 32578081-83 | Fax +92 21 32563934 
procurement@samikhi.com
www.samipharmapk.com
</t>
  </si>
  <si>
    <t>1/4
- Hamzha is working on Web link on this querry.</t>
  </si>
  <si>
    <t>Update:
1/26
- Most expected inquiry will fly on Monday.
- Inquiry letter is pending.
- Datebase is ready.
- Need to expedite instructed by Zafar.
data available from weblinks provided</t>
  </si>
  <si>
    <t>JF38SMX9ZW</t>
  </si>
  <si>
    <t xml:space="preserve">
https://www.google.com.pk/search?q=E%2BE+EE75-VTC615K200D06&amp;newwindow=1&amp;rlz=1C1CHZL_enPK765PK765&amp;source=lnms&amp;sa=X&amp;ved=0ahUKEwiFisCs0_zYAhVJM48KHThtDAwQ_AUICSgA&amp;biw=1920&amp;bih=949&amp;dpr=1
https://www.google.com.pk/search?q=E%2BE+EE75-VTC615K200D06&amp;num=40&amp;newwindow=1&amp;rlz=1C1CHZL_enPK765PK765&amp;source=lnms&amp;tbm=isch&amp;sa=X&amp;ved=0ahUKEwjwscK00_zYAhXFqo8KHRgdCX0Q_AUICigB&amp;biw=1920&amp;bih=949
</t>
  </si>
  <si>
    <t>https://www.epluse.com/en/products/air-velocity-instrumentation/transmitters-for-air-velocity-measurement/ee75/
https://www.google.com.pk/search?q=air+velocity+and+temperature+transmitter+ee75&amp;num=40&amp;newwindow=1&amp;rlz=1C1CHZL_enPK765PK765&amp;source=lnms&amp;tbm=isch&amp;sa=X&amp;ved=0ahUKEwje8t_5kr7YAhVHRY8KHZiwBKQQ_AUICigB&amp;biw=1920&amp;bih=949#imgrc=nIdlWKu3V-EEiM:</t>
  </si>
  <si>
    <t>Mechanical Seal ( Kit, Shaft, Seal)
 CR/N-32-150 HQQE 96525458 01 Nos</t>
  </si>
  <si>
    <t>"Navid Nawaz - Procurement Officer
BF Biosciences Limited (A Subsdiary of Ferozsons Laboratories Ltd.)
5-km Raiwind Road Opposite Ijtima Chowk, Sunder Road,
Raiwind, Lahore
PABX: 042-3602700, Ext: 140
Cell: 0308-4442549"
navid.nawaz@bfbio.com</t>
  </si>
  <si>
    <t>data available in ESD-USb, Enquiry Letter ready</t>
  </si>
  <si>
    <t>JIC52HB4X6</t>
  </si>
  <si>
    <t>Coda Printing Ink
brand: Sauvan-UK    (SAUVEN) From Yasir
CP-004
Blue Color
Quantity : 1</t>
  </si>
  <si>
    <t>SAMI Pharmaceuticals (Pvt.) Limited Karachi – Pakistan    
Fahad Ghaffar
Cell: 0301-8203105
TEL.:  +92 21 32578081-83 | Fax +92 21 32563934
Anwar</t>
  </si>
  <si>
    <t>JIXNFS24IF</t>
  </si>
  <si>
    <t>wrong weblinks</t>
  </si>
  <si>
    <t>https://www.google.com.pk/search?num=40&amp;newwindow=1&amp;biw=1920&amp;bih=974&amp;ei=hMVZWv3uIILxUPPQjOgC&amp;q=%22honeywell%22+%22north%22+%2210y15%22&amp;oq=%22honeywell%22+%22north%22+%2210y15%22&amp;gs_l=psy-ab.12..35i39k1.3441.3441.0.6003.1.1.0.0.0.0.427.427.4-1.1.0....0...1c.1.64.psy-ab..0.1.427....0.ZoNGxJt0Okk
https://www.google.com.pk/search?q=%22honeywell%22+%22north%22+%2210y15%22&amp;num=40&amp;newwindow=1&amp;source=lnms&amp;tbm=isch&amp;sa=X&amp;ved=0ahUKEwj69cyCydTYAhVLpo8KHcq6AsUQ_AUICigB&amp;biw=1920&amp;bih=974
https://www.google.com.pk/search?num=40&amp;newwindow=1&amp;rlz=1C1CHZL_enPK765PK765&amp;ei=uctZWrz0HY-WvQT_koaYBQ&amp;q=%22*%40honeywell.com%22+email&amp;oq=%22*%40honeywell.com%22+email&amp;gs_l=psy-ab.3..0i22i30k1l10.3461.16043.0.17107.6.6.0.0.0.0.312.1458.2-4j1.5.0....0...1c.1.64.psy-ab..1.5.1457...0i30k1j0i22i10i30k1.0.2jmorShQEgw
https://www.google.com.pk/search?q=%22*%40sperian.com%22+email&amp;rlz=1C1CHZL_enPK765PK765&amp;oq=%22*%40sperian.com%22+email&amp;aqs=chrome..69i57.17351j0j7&amp;sourceid=chrome&amp;ie=UTF-8
https://www.glovesnstuff.com/work-gloves/anti-static
http://www.globalsources.com/products/Anti-Static-Glove.html
https://glovesbyweb.com/collections/all
http://www.jaysungloves.com/news/antistatic-vinyl-gloves-the-basic-features-9725603.html
http://www.gaylord.com/Preservation/Book-%26-Pamphlet-Preservation/Repair-Tools-%26-Supplies/Other-Tools-%26-Supplies/Kinetronics%26%23174%3B-Antistatic-Gloves/p/HYB00485</t>
  </si>
  <si>
    <t>Chromatographie
RFQ in Enquiry</t>
  </si>
  <si>
    <t>RENACON PHARMA 
Nadeem
C-14, Manghopir Road, S.I.T.E.
Lahore
s.nadeem@renaconpharma.com
35811971, 35812057,
+92-3238860930</t>
  </si>
  <si>
    <t>JJ6SHMBXIH</t>
  </si>
  <si>
    <t>This Enquiry has been input 2 times so this row is expired orignal macter flame nozzle Enquiry code is  J8H-HK-Y6M-TA</t>
  </si>
  <si>
    <t xml:space="preserve">abdus.salam@macter.com
CC: Khurshid.Akhter@macter.com
MACTER </t>
  </si>
  <si>
    <t>Arsalan : Sir the provided link is not helpfull for finding suppliers ..</t>
  </si>
  <si>
    <t>data available on weblink</t>
  </si>
  <si>
    <t>JKG7F9S3BJ</t>
  </si>
  <si>
    <t>https://www.google.com.pk/search?q=flame+nozzle+ampoule+filling+machine+afv+4015&amp;newwindow=1&amp;rlz=1C1CHZL_enPK757PK757&amp;source=lnms&amp;sa=X&amp;ved=0ahUKEwjSnoLM3MDYAhWF6Y8KHUQ9BmMQ_AUICSgA&amp;biw=1920&amp;bih=949&amp;dpr=1</t>
  </si>
  <si>
    <t>provide us rates for the subject shipment (EXW Shipment from Spain to Lahore airport).
DN 300</t>
  </si>
  <si>
    <t>Masood Hasan - Import Department
BF BIOSCIENCES LIMITED
(A Subsidiary of Ferozsons Labs Ltd)
Head Office/Biotech Factory,
5-Km; Sundar-Raiwind Road,
Opposite Ijtimah Chowk Raiwind,
Lahore-Pakistan.
Tel Dir.:+92-42-3602 6789
PABX:+92-42-3602 6700
Cel:+92-307-444 00 78,+92-301-44 66 851
Email: masood.hasan@bfbio.com</t>
  </si>
  <si>
    <t>06/01/2017 (Saad): Working</t>
  </si>
  <si>
    <t>high temperature epdm seats DN300</t>
  </si>
  <si>
    <t>JKPAEBTBXP</t>
  </si>
  <si>
    <t xml:space="preserve">https://www.google.com.pk/search?q=epdm+seats+suppliers&amp;newwindow=1&amp;rlz=1C1CHZL_enPK765PK765&amp;source=lnms&amp;sa=X&amp;ved=0ahUKEwj_n-3w-cDYAhWKvI8KHfOPDokQ_AUICSgA&amp;biw=1920&amp;bih=949&amp;dpr=1
https://www.google.com.pk/search?q=epdm+seats+suppliers&amp;num=40&amp;newwindow=1&amp;rlz=1C1CHZL_enPK765PK765&amp;source=lnms&amp;tbm=isch&amp;sa=X&amp;ved=0ahUKEwit8-2Z98DYAhUP4o8KHSuoDYUQ_AUICigB&amp;biw=1920&amp;bih=949
</t>
  </si>
  <si>
    <t xml:space="preserve">1. Honeywell Fluid Power Gas Valve Actuator for 3” dia Threaded Valve
Model: V4055A 132C
2. Honeywell Fluid Power Gas Valve Actuator for 3” dia Threaded Valve
Model: V4055D 1076
</t>
  </si>
  <si>
    <t>Abdul Ghafoor Shahid
Boiler Engineer 
BF Biosciences Limited
5km Sunder Raiwind Road
Opposite Ijtima Chowk
Raiwind
Pakistan - 54000
PABX:    +92 42 360 26 700 (Ext. 112)
Cell No  +92 301 4297601
abdul.ghafoor@bfbio.com
CC: tahir.iqbal@bfbio.com
CC: imran.shahzad@bfbio.com
CC: navid.nawaz@bfbio.com</t>
  </si>
  <si>
    <t xml:space="preserve">HoneyWell DR4300 DATA FILE IN esd.usb, eNQUIRY LETTER READY, WEBLINKS PROVIDED TO UPDATE EXCEL FILE </t>
  </si>
  <si>
    <t>JXG6EI4G15</t>
  </si>
  <si>
    <t xml:space="preserve">https://www.google.com.pk/search?num=40&amp;newwindow=1&amp;rlz=1C1CHZL_enPK765PK765&amp;ei=LVJOWvDpFsnZvgT0kLfoBQ&amp;q=v4055a-1320&amp;oq=V4055A+132&amp;gs_l=psy-ab.1.1.35i39k1j0i22i30k1l2.6628.6628.0.18503.1.1.0.0.0.0.130.130.0j1.1.0....0...1c.1.64.psy-ab..0.1.130....0.6mmUxytgYxE
https://www.google.com.pk/search?q=v4055a-1320&amp;num=40&amp;newwindow=1&amp;rlz=1C1CHZL_enPK765PK765&amp;source=lnms&amp;tbm=isch&amp;sa=X&amp;ved=0ahUKEwiE-du02b7YAhUGgI8KHUO4Cu0Q_AUICigB&amp;biw=1920&amp;bih=949
https://www.google.com.pk/search?num=40&amp;newwindow=1&amp;rlz=1C1CHZL_enPK765PK765&amp;ei=s0pOWqqrJ4zkvATgxquIBw&amp;q=honeywell+v4055d+1076&amp;oq=honeywell+v4055D&amp;gs_l=psy-ab.1.4.0l5j0i22i30k1l4j0i22i10i30k1.2933763.2947617.0.2952925.11.11.0.0.0.0.155.1409.0j11.11.0....0...1c.1.64.psy-ab..0.2.256...35i39k1j0i20i263k1.0.zuJAE_zCU3c
https://www.google.com.pk/search?q=honeywell+v4055d+1076&amp;num=40&amp;newwindow=1&amp;rlz=1C1CHZL_enPK765PK765&amp;source=lnms&amp;tbm=isch&amp;sa=X&amp;ved=0ahUKEwj6i6Ob3b7YAhUBs48KHe6hCv8Q_AUICigB&amp;biw=1920&amp;bih=949
</t>
  </si>
  <si>
    <t xml:space="preserve">1. Siemens  Gas Valve Actuator for 2” dia Threaded Valve
Model: SKP26.000E2
2. Siemens  Gas Valve Actuator for 2” dia Threaded Valve (emt)
Model: SKP15H0012
</t>
  </si>
  <si>
    <t>Abdul Ghafoor Shahid - Boiler Engineer 
BF Biosciences Limited
5km Sunder Raiwind Road
Opposite Ijtima Chowk
Raiwind
Pakistan - 54000
PABX:    +92 42 360 26 700 (Ext. 112)
Cell No  +92 301 4297601
abdul.ghafoor@bfbio.com
CC: tahir.iqbal@bfbio.com
CC: imran.shahzad@bfbio.com
CC: navid.nawaz@bfbio.com</t>
  </si>
  <si>
    <t>Data is available, update the webliks enquiry letter is ready</t>
  </si>
  <si>
    <t>JSDMCE4WB7</t>
  </si>
  <si>
    <t xml:space="preserve">https://www.google.com.pk/search?num=40&amp;newwindow=1&amp;rlz=1C1CHZL_enPK765PK765&amp;q=SKP26.000E2&amp;nirf=SKP15.000E2&amp;sa=X&amp;ved=0ahUKEwisrdn2z77YAhWHr48KHbhuAJIQ8BYIIygB&amp;biw=1920&amp;bih=949
https://www.google.com.pk/search?q=SKP26.000E2&amp;num=40&amp;newwindow=1&amp;rlz=1C1CHZL_enPK765PK765&amp;nirf=SKP15.000E2&amp;source=lnms&amp;tbm=isch&amp;sa=X&amp;ved=0ahUKEwi2qJL5z77YAhVCKo8KHe99CsgQ_AUICygC&amp;biw=1920&amp;bih=949
https://www.google.com.pk/search?q=SKP15H0012&amp;rlz=1C1CHZL_enPK765PK765&amp;oq=SKP15H0012&amp;aqs=chrome..69i57j69i59j69i60l2&amp;sourceid=chrome&amp;ie=UTF-8
https://www.google.com.pk/search?q=SKP15H0012&amp;num=40&amp;newwindow=1&amp;rlz=1C1CHZL_enPK765PK765&amp;source=lnms&amp;tbm=isch&amp;sa=X&amp;ved=0ahUKEwi67e2T0L7YAhWMNI8KHaeJAOkQ_AUICygC&amp;biw=1920&amp;bih=949
</t>
  </si>
  <si>
    <t>1)        Polyether Amine ( Chemical )
2)        Poly Isobutylene ( Chemical )
3)        Poly Isobutylene Amin  ( Chemical )
4)        Acetonitrile HPLC
5)        Methanol HPLC</t>
  </si>
  <si>
    <t>Muhammad A Khan
Executive Supply Chain
Mobile: +92-333-3575957 (Ext # 325)
Arif.Khan@maplepharma.com
MAPLE PHARMACEUTICALS (PVT) LTD
Plot No. 147, Sector-23 Korangi Industrial Area
anwar</t>
  </si>
  <si>
    <t>Make and Catalogue No. required with quantity</t>
  </si>
  <si>
    <t>JSRXT681I7</t>
  </si>
  <si>
    <t xml:space="preserve">We need a HPLC for our research lab 
HPLC with quaternary pump, auto sampler, thermostatic column compartment along with VWD detector. </t>
  </si>
  <si>
    <t>CC. omer.irfan@pacificpharmaceuticals.com
To. rashid.junaid@pacificpharmaceuticals.com
PACIFIC PHARMACEUTICALS LTD.
Rashid Junaid
C-14, Manghopir Road, S.I.T.E.
Lahore</t>
  </si>
  <si>
    <t>Existing Data Available: Yes
Name of Database: LABORATORY EQUIPMENT 
Database USB Location: IPEX DATA1
New Database Required: YES
Weblinks provided: Yes
Weblinks Provided By: Yes
Enquiry Letter ready: Yes
Enquiry Letter prepared by: Zafar
Enquiry Letter Location: C drive Word files</t>
  </si>
  <si>
    <t>JU16X1XXXY</t>
  </si>
  <si>
    <t xml:space="preserve">https://www.google.com.pk/search?num=40&amp;newwindow=1&amp;rlz=1C1CHZL_enPK765PK765&amp;ei=vvtcWtT-KsSx0gTB0anAAw&amp;q=HPLC+quaternary+pump%2C+autosampler%2C+thermostatic+column+compartment+along+with+VWD+detector&amp;oq=HPLC+quaternary+pump%2C+autosampler%2C+thermostatic+column+compartment+along+with+VWD+detector&amp;gs_l=psy-ab.12...4175.27966.0.30441.40.15.0.0.0.0.482.1883.0j7j1j0j1.9.0....0...1c.1.64.psy-ab..32.0.0....0.SuTPrWEp4gs
https://www.google.com.pk/search?q=HPLC+quaternary+pump,+autosampler,+thermostatic+column+compartment+along+with+VWD+detector&amp;num=40&amp;newwindow=1&amp;rlz=1C1CHZL_enPK765PK765&amp;source=lnms&amp;tbm=isch&amp;sa=X&amp;ved=0ahUKEwiwuPOR1drYAhUEnpQKHSyDASEQ_AUICigB&amp;biw=1920&amp;bih=949
</t>
  </si>
  <si>
    <t>Fogger: Fog master Tri~Jet
The fog master corporation 
Deerfield beach FI USA
Model: 620820
240V-50/60 hz 3.5 A
Quantity: 01
Note: for reference please find the attached picture.</t>
  </si>
  <si>
    <t>arsalan.rabbani@obs.com.pk
Arsalan Rabbani
CC: Shahniaz.Khan@obs.com.pk
CC: Khawaja.Khizir@obs.com.pk
OBS Plant
0321-2101005
PR # 70000127
Anwar</t>
  </si>
  <si>
    <t>Saad: working
Hasan: sent mail to suppliers, for latest prices</t>
  </si>
  <si>
    <t xml:space="preserve">data available on weblink, also check word file "Belart"and explore email IDs </t>
  </si>
  <si>
    <t>JUPAC7UPC3</t>
  </si>
  <si>
    <t xml:space="preserve">https://www.google.com.pk/search?q=%22*%40fogmaster.com%22+email&amp;rlz=1C1CHZL_enPK765PK765&amp;oq=%22*%40fogmaster.com%22+email&amp;aqs=chrome..69i57.25743j0j7&amp;sourceid=chrome&amp;ie=UTF-8
https://www.google.com.pk/search?num=40&amp;newwindow=1&amp;rlz=1C1CHZL_enPK765PK765&amp;ei=l9lVWrfJKImGvQTHl7j4CQ&amp;q=Fogmaster+Tri-Jet++%226208%22&amp;oq=Fogmaster+Tri-Jet++%226208%22&amp;gs_l=psy-ab.12..0i7i30k1j0j0i20i263k1j0i30k1l2j0i5i30k1.3690.5314.0.14083.8.8.0.0.0.0.188.1159.0j8.8.0....0...1c.1.64.psy-ab..0.2.317....0.eEBSKm8S9y8
https://www.google.com.pk/search?q=Fogmaster+Tri-Jet++%226208%22&amp;num=40&amp;newwindow=1&amp;rlz=1C1CHZL_enPK765PK765&amp;source=lnms&amp;tbm=isch&amp;sa=X&amp;ved=0ahUKEwj3jJ_Ih83YAhVLYo8KHY0vCqwQ_AUICigB&amp;biw=1920&amp;bih=974
</t>
  </si>
  <si>
    <t>Biohazard Bags (8-12x11 inch) Qty=100
Manf: Belart  Products USA
Culture Swab Qty=100
Mic-Attest Geobacillus Stearothermophillus Qty=100</t>
  </si>
  <si>
    <t>Asif Usman
Ast. Manager Procurement &amp; Planning 
Efroze Chemical Industries Pvt., Ltd, 
146 / 23, Korangi Industrial Area, 
Karachi 74900, Pakistan.
Tel : +92-21-35113928-30 Ext. 306
Cell : +92-301-8254329
asifu@efroze.com
asif.imports@hotmail.com
Web: http://www.efroze.com
anwar</t>
  </si>
  <si>
    <t xml:space="preserve">
Existing Data Available: No
Name of Database: Biologocal Indicators
Name of Database: Culture Swab
Database Location:
New Database Required: Yes
Weblinks provided: Yes
Weblinks Provided By: Zafar
3 Enquiry Letter ready: Yes
Enquiry Letter prepared by: Zafar
</t>
  </si>
  <si>
    <t>JWXE2EISI5</t>
  </si>
  <si>
    <r>
      <rPr>
        <sz val="8"/>
        <rFont val="Arial"/>
      </rPr>
      <t xml:space="preserve">
https://www.google.com.pk/search?num=40&amp;newwindow=1&amp;rlz=1C1CHZL_enPK765PK765&amp;q=Mic-Attest+Geobacillus+Stearothermophilus&amp;spell=1&amp;sa=X&amp;ved=0ahUKEwiCyYe63MzYAhUIvo8KHTVRDSkQvwUIIigA&amp;biw=1920&amp;bih=974
https://www.google.com.pk/search?q=Mic-Attest+Geobacillus+Stearothermophilus&amp;num=40&amp;newwindow=1&amp;rlz=1C1CHZL_enPK765PK765&amp;source=lnms&amp;tbm=isch&amp;sa=X&amp;ved=0ahUKEwjJj_u63MzYAhXHLI8KHd1CAGUQ_AUICigB&amp;biw=1920&amp;bih=974
https://www.google.com.pk/search?num=40&amp;newwindow=1&amp;rlz=1C1CHZL_enPK765PK765&amp;biw=1920&amp;bih=974&amp;q=geobacillus+stearothermophilus+biological+indicators&amp;sa=X&amp;ved=0ahUKEwjSqLLy4MzYAhVGLo8KHbQuBdcQ1QII9gEoAA
https://www.google.com.pk/search?q=geobacillus+stearothermophilus+biological+indicators&amp;num=40&amp;newwindow=1&amp;rlz=1C1CHZL_enPK765PK765&amp;source=lnms&amp;tbm=isch&amp;sa=X&amp;ved=0ahUKEwiNx4j_4MzYAhUIuY8KHYYtCCUQ_AUICigB&amp;biw=1920&amp;bih=974
https://www.google.com.pk/search?num=40&amp;newwindow=1&amp;rlz=1C1CHZL_enPK765PK765&amp;biw=1920&amp;bih=974&amp;q=bacillus+stearothermophilus+spore+strips&amp;sa=X&amp;ved=0ahUKEwjSqLLy4MzYAhVGLo8KHbQuBdcQ1QII9wEoAQ
https://www.google.com.pk/search?q=bacillus+stearothermophilus+spore+strips&amp;num=40&amp;newwindow=1&amp;rlz=1C1CHZL_enPK765PK765&amp;source=lnms&amp;tbm=isch&amp;sa=X&amp;ved=0ahUKEwjH0sWA4czYAhWKM48KHdYBBzIQ_AUICigB&amp;biw=1920&amp;bih=974
https://www.google.com.pk/search?num=40&amp;newwindow=1&amp;rlz=1C1CHZL_enPK765PK765&amp;biw=1920&amp;bih=974&amp;q=geobacillus+stearothermophilus+autoclave+validation&amp;sa=X&amp;ved=0ahUKEwjSqLLy4MzYAhVGLo8KHbQuBdcQ1QII-AEoAg
https://www.google.com.pk/search?q=geobacillus+stearothermophilus+autoclave+validation&amp;num=40&amp;newwindow=1&amp;rlz=1C1CHZL_enPK765PK765&amp;source=lnms&amp;tbm=isch&amp;sa=X&amp;ved=0ahUKEwjTlvqD4czYAhUEr48KHSSUAHAQ_AUICigB&amp;biw=1920&amp;bih=974
https://www.google.com.pk/search?num=40&amp;newwindow=1&amp;rlz=1C1CHZL_enPK765PK765&amp;biw=1920&amp;bih=974&amp;q=biological+indicator+strips&amp;sa=X&amp;ved=0ahUKEwjSqLLy4MzYAhVGLo8KHbQuBdcQ1QII-QEoAw
https://www.google.com.pk/search?num=40&amp;newwindow=1&amp;rlz=1C1CHZL_enPK765PK765&amp;biw=1920&amp;bih=974&amp;q=bacillus+atrophaeus+biological+indicator&amp;sa=X&amp;ved=0ahUKEwjSqLLy4MzYAhVGLo8KHbQuBdcQ1QII-gEoBA
https://www.google.com.pk/search?q=bacillus+atrophaeus+biological+indicator&amp;num=40&amp;newwindow=1&amp;rlz=1C1CHZL_enPK765PK765&amp;source=lnms&amp;tbm=isch&amp;sa=X&amp;ved=0ahUKEwiC2ceG4czYAhUjR48KHWjaAMoQ_AUICigB&amp;biw=1920&amp;bih=974
https://www.google.com.pk/search?num=40&amp;newwindow=1&amp;rlz=1C1CHZL_enPK765PK765&amp;biw=1920&amp;bih=974&amp;q=why+is+geobacillus+stearothermophilus+used+in+autoclaving&amp;sa=X&amp;ved=0ahUKEwjSqLLy4MzYAhVGLo8KHbQuBdcQ1QII-wEoBQ
https://www.google.com.pk/search?q=why+is+geobacillus+stearothermophilus+used+in+autoclaving&amp;num=40&amp;newwindow=1&amp;rlz=1C1CHZL_enPK765PK765&amp;source=lnms&amp;tbm=isch&amp;sa=X&amp;ved=0ahUKEwjNyNGH4czYAhUFQI8KHRWHCRkQ_AUICigB&amp;biw=1920&amp;bih=974
https://www.google.com.pk/search?num=40&amp;newwindow=1&amp;rlz=1C1CHZL_enPK765PK765&amp;biw=1920&amp;bih=974&amp;q=bacillus+stearothermophilus+autoclave+test&amp;sa=X&amp;ved=0ahUKEwjSqLLy4MzYAhVGLo8KHbQuBdcQ1QII_AEoBg
https://www.google.com.pk/search?q=bacillus+stearothermophilus+autoclave+test&amp;num=40&amp;newwindow=1&amp;rlz=1C1CHZL_enPK765PK765&amp;source=lnms&amp;tbm=isch&amp;sa=X&amp;ved=0ahUKEwj-qOOI4czYAhXF6Y8KHbNHBTMQ_AUICigB&amp;biw=1920&amp;bih=974
https://www.google.com.pk/search?num=40&amp;newwindow=1&amp;rlz=1C1CHZL_enPK765PK765&amp;biw=1920&amp;bih=974&amp;q=bacillus+atrophaeus+dry+heat+sterilization&amp;sa=X&amp;ved=0ahUKEwjSqLLy4MzYAhVGLo8KHbQuBdcQ1QII_QEoBw
https://www.google.com.pk/search?q=bacillus+atrophaeus+dry+heat+sterilization&amp;num=40&amp;newwindow=1&amp;rlz=1C1CHZL_enPK765PK765&amp;source=lnms&amp;tbm=isch&amp;sa=X&amp;ved=0ahUKEwiD-5eK4czYAhXMs48KHR2nDgQQ_AUICigB&amp;biw=1920&amp;bih=974
</t>
    </r>
    <r>
      <rPr>
        <sz val="21"/>
        <rFont val="Arial"/>
      </rPr>
      <t>SWAB</t>
    </r>
    <r>
      <rPr>
        <sz val="8"/>
        <rFont val="Arial"/>
      </rPr>
      <t xml:space="preserve"> https://www.google.com.pk/search?q=Culture+Swab&amp;rlz=1C1CHZL_enPK765PK765&amp;oq=Culture+Swab&amp;aqs=chrome..69i57&amp;sourceid=chrome&amp;ie=UTF-8 
https://www.google.com.pk/search?q=Culture+Swab&amp;num=40&amp;newwindow=1&amp;rlz=1C1CHZL_enPK765PK765&amp;source=lnms&amp;tbm=isch&amp;sa=X&amp;ved=0ahUKEwjEusuo7szYAhVBPY8KHXNuBlsQ_AUICigB&amp;biw=1920&amp;bih=974
 https://www.google.com.pk/search?num=40&amp;newwindow=1&amp;rlz=1C1CHZL_enPK765PK765&amp;biw=1920&amp;bih=974&amp;q=bbl+cultureswab+uses&amp;sa=X&amp;ved=0ahUKEwjt0NvV-MzYAhVEMY8KHVJmCzQQ1QIIsQIoAA 
https://www.google.com.pk/search?q=bbl+cultureswab+uses&amp;num=40&amp;newwindow=1&amp;rlz=1C1CHZL_enPK765PK765&amp;source=lnms&amp;tbm=isch&amp;sa=X&amp;ved=0ahUKEwjFycL_-MzYAhUEPo8KHenQATwQ_AUICigB&amp;biw=1920&amp;bih=974 
https://www.google.com.pk/search?num=40&amp;newwindow=1&amp;rlz=1C1CHZL_enPK765PK765&amp;biw=1920&amp;bih=974&amp;q=bbl+cultureswab+red+top&amp;sa=X&amp;ved=0ahUKEwjt0NvV-MzYAhVEMY8KHVJmCzQQ1QIIsgIoAQ 
https://www.google.com.pk/search?q=bbl+cultureswab+red+top&amp;num=40&amp;newwindow=1&amp;rlz=1C1CHZL_enPK765PK765&amp;source=lnms&amp;tbm=isch&amp;sa=X&amp;ved=0ahUKEwigw8CA-czYAhXCNo8KHUYfCJ0Q_AUICigB&amp;biw=1920&amp;bih=974 
https://www.google.com.pk/search?num=40&amp;newwindow=1&amp;rlz=1C1CHZL_enPK765PK765&amp;biw=1920&amp;bih=974&amp;q=bbl+cultureswab+collection+%26+transport+system&amp;sa=X&amp;ved=0ahUKEwjt0NvV-MzYAhVEMY8KHVJmCzQQ1QIIswIoAg 
https://www.google.com.pk/search?q=bbl+cultureswab+collection+%26+transport+system&amp;num=40&amp;newwindow=1&amp;rlz=1C1CHZL_enPK765PK765&amp;source=lnms&amp;tbm=isch&amp;sa=X&amp;ved=0ahUKEwjdz7CB-czYAhUaSI8KHQiPDQMQ_AUICigB&amp;biw=1920&amp;bih=974 
https://www.google.com.pk/search?num=40&amp;newwindow=1&amp;rlz=1C1CHZL_enPK765PK765&amp;biw=1920&amp;bih=974&amp;q=bbl+cultureswab+plus+for+aerobes+and+anaerobes&amp;sa=X&amp;ved=0ahUKEwjt0NvV-MzYAhVEMY8KHVJmCzQQ1QIItAIoAw 
https://www.google.com.pk/search?q=bbl+cultureswab+plus+for+aerobes+and+anaerobes&amp;num=40&amp;newwindow=1&amp;rlz=1C1CHZL_enPK765PK765&amp;source=lnms&amp;tbm=isch&amp;sa=X&amp;ved=0ahUKEwj5lKmC-czYAhXHro8KHa4xC8EQ_AUICigB&amp;biw=1920&amp;bih=974 
https://www.google.com.pk/search?num=40&amp;newwindow=1&amp;rlz=1C1CHZL_enPK765PK765&amp;biw=1920&amp;bih=974&amp;q=bbl+cultureswab+white+top&amp;sa=X&amp;ved=0ahUKEwjt0NvV-MzYAhVEMY8KHVJmCzQQ1QIItQIoBA 
https://www.google.com.pk/search?q=bbl+cultureswab+white+top&amp;num=40&amp;newwindow=1&amp;rlz=1C1CHZL_enPK765PK765&amp;source=lnms&amp;tbm=isch&amp;sa=X&amp;ved=0ahUKEwjrs8eD-czYAhUGYo8KHSpzApAQ_AUICigB&amp;biw=1920&amp;bih=974 
https://www.google.com.pk/search?num=40&amp;newwindow=1&amp;rlz=1C1CHZL_enPK765PK765&amp;biw=1920&amp;bih=974&amp;q=culturette+swabs&amp;sa=X&amp;ved=0ahUKEwjt0NvV-MzYAhVEMY8KHVJmCzQQ1QIItgIoBQ 
https://www.google.com.pk/search?q=culturette+swabs&amp;num=40&amp;newwindow=1&amp;rlz=1C1CHZL_enPK765PK765&amp;source=lnms&amp;tbm=isch&amp;sa=X&amp;ved=0ahUKEwjYx8SE-czYAhXKuY8KHT9xCA0Q_AUICigB&amp;biw=1920&amp;bih=974 
https://www.google.com.pk/search?num=40&amp;newwindow=1&amp;rlz=1C1CHZL_enPK765PK765&amp;biw=1920&amp;bih=974&amp;q=amies+gel+swab&amp;sa=X&amp;ved=0ahUKEwjt0NvV-MzYAhVEMY8KHVJmCzQQ1QIItwIoBg 
https://www.google.com.pk/search?q=amies+gel+swab&amp;num=40&amp;newwindow=1&amp;rlz=1C1CHZL_enPK765PK765&amp;source=lnms&amp;tbm=isch&amp;sa=X&amp;ved=0ahUKEwjqrdSF-czYAhXGNY8KHfBUCtQQ_AUICigB&amp;biw=1920&amp;bih=974 
https://www.google.com.pk/search?num=40&amp;newwindow=1&amp;rlz=1C1CHZL_enPK765PK765&amp;biw=1920&amp;bih=974&amp;q=bbl+cultureswab+liquid+stuart&amp;sa=X&amp;ved=0ahUKEwjt0NvV-MzYAhVEMY8KHVJmCzQQ1QIIuAIoBw
</t>
    </r>
  </si>
  <si>
    <t xml:space="preserve">PHOTO SENSOR
Model   : MDR-30X 
Make     : FOTEK, M 18
Made in Taiwan
Quantity: 2 Nos.
(P.R.No.:01028-18)
</t>
  </si>
  <si>
    <t>M.Qeyamuddin
SAMI Pharmaceuticals (Pvt.) Limited
Karachi – Pakistan               
TEL.:  +92 21 32578081-83 | Fax +92 21 32563934 
E-MAIL: samipharma@samikhi.com; procurement@samikhi.com</t>
  </si>
  <si>
    <t xml:space="preserve">Arsalan : Working ....
Arsalan : Completed
Arsalan .. No rates </t>
  </si>
  <si>
    <t xml:space="preserve">Existing Data Available: Yes
Name of Database: 
Database Location:
New Database Required: No
Weblinks provided: Yes
Weblinks Provided By: Zafar
Enquiry Letter ready: Yes
Enquiry Letter prepared by: Zafar
</t>
  </si>
  <si>
    <t>JXRB2KNTG4</t>
  </si>
  <si>
    <t xml:space="preserve">https://www.google.com.pk/search?q=%22MDR-30X%22++FOTEK,+M18&amp;num=40&amp;newwindow=1&amp;rlz=1C1CHZL_enPK765PK765&amp;source=lnms&amp;tbm=isch&amp;sa=X&amp;ved=0ahUKEwiL4N2708PYAhUDp48KHZ5SBIYQ_AUICigB&amp;biw=1920&amp;bih=900#imgdii=TlNGZsGAoW9p2M:&amp;imgrc=8OcEvXXy6u9qRM:
https://www.google.com.pk/search?q=%22MDR-30X%22++FOTEK,+M18&amp;newwindow=1&amp;rlz=1C1CHZL_enPK765PK765&amp;source=lnms&amp;sa=X&amp;ved=0ahUKEwio457508PYAhUIp48KHaijAH0Q_AUICSgA&amp;biw=1920&amp;bih=900&amp;dpr=1
</t>
  </si>
  <si>
    <t xml:space="preserve">Model   : MT8071iE    (1WV)
Make     : WEINVIEW CO., LTD.
S/N        : 150125095
Input      : 24 VDC
Made in China
Quantity: 1 No. 
(P.R.No.:01029-18)
</t>
  </si>
  <si>
    <t xml:space="preserve">M.Qeyamuddin
SAMI Pharmaceuticals (Pvt.) Limited
Karachi – Pakistan               
TEL.:  +92 21 32578081-83 | Fax +92 21 32563934 
E-MAIL: samipharma@samikhi.com; procurement@samikhi.com
</t>
  </si>
  <si>
    <t xml:space="preserve">Arsalan : Working ....
</t>
  </si>
  <si>
    <t xml:space="preserve">Existing Data Available: Yes
Name of Database: WEINTEK
Database Location:
New Database Required: No
Weblinks provided: Yes
Weblinks Provided By: ZAFAR
Enquiry Letter ready: Yes
Enquiry Letter prepared by: ZAFAR
</t>
  </si>
  <si>
    <t>JY15K9L9PG</t>
  </si>
  <si>
    <t xml:space="preserve">https://www.google.com.pk/search?num=40&amp;newwindow=1&amp;rlz=1C1CHZL_enPK765PK765&amp;ei=j-1QWvFuw-K8BJi-hJAH&amp;q=MT8071iE+%281WV%29+WEINtek&amp;oq=MT8071iE+%281WV%29+WEINtek&amp;gs_l=psy-ab.12...11248306.11261537.0.11263927.14.14.0.0.0.0.131.1424.0j12.12.0....0...1c.1.64.psy-ab..2.2.247...33i21k1j33i160k1.0.VnF4HwVawBE
https://www.google.com.pk/search?q=MT8071iE+(1WV)+WEINtek&amp;num=40&amp;newwindow=1&amp;rlz=1C1CHZL_enPK765PK765&amp;source=lnms&amp;tbm=isch&amp;sa=X&amp;ved=0ahUKEwjOtLbi_8PYAhVK6Y8KHe4ZDQ4Q_AUICigB&amp;biw=1920&amp;bih=900#imgrc=_V0LLfO-vne6uM:
</t>
  </si>
  <si>
    <t xml:space="preserve">  Material                       Description
1016003262--Funner Cup Washer 0.8x28x14.4mm Blis-M/C
1016003263--Funner Cup Washer 1.0x28x14.4mm Blis-M/C
1016003264--Funner Cup Washer 1.2x28x14.4mm Blis-M/C
1016003265--Funner P-Washer 0.8x28x14.4mm Blis-M/C
1016003266--Funner P-Washer 1.0x28x14.4mm Blis-M/C
1016003267--Funner P-Washer 1.2x28x14.4mm Blis-M/C
Purchase Requsition No:
1011600192
Due Date 10-01-18</t>
  </si>
  <si>
    <t>Hussain Riaz 
Senior Officer Procurement 
The SEARLE Company Ltd. 
F-319 SITE, 
Karachi, Pakistan 
Telephone: +92 (21) 3257-8001-7 
Fax : +92 (21) 3258-8324 
Cell: +92-333-5655253 +92-333-3829055
Email: Hussain.Riaz@searlecompany.com
anwar</t>
  </si>
  <si>
    <t>Data could not be found (Hamza)</t>
  </si>
  <si>
    <t>Update:
1/9
- Zafar input required to clarify querry.
- Anwar received sample and Shared with Hamzha but he is not clear yet.
- Sample required by Customer, Zafar informed.</t>
  </si>
  <si>
    <t>JYRH87Z4B9</t>
  </si>
  <si>
    <t xml:space="preserve">https://www.google.com.pk/search?q=belleville+washer&amp;safe=active&amp;rlz=1C1EJFA_enPK701PK701&amp;source=lnms&amp;tbm=isch&amp;sa=X&amp;ved=0ahUKEwiIhtHZ-oDVAhVFo48KHRwNAlUQ_AUICigB&amp;biw=1536&amp;bih=735&amp;dpr=1.25
https://www.google.com.pk/search?q=belleville+washer&amp;rlz=1C1EJFA_enPK701PK701&amp;oq=belville+&amp;aqs=chrome.2.69i57j0l5.13264j0j8&amp;sourceid=chrome&amp;ie=UTF-8#safe=active&amp;q=belleville+washer+manufacturers+-alibaba,+-indiamart+-amazone+-ebay
https://www.google.com.pk/search?q=belleville+washer&amp;safe=active&amp;rlz=1C1EJFA_enPK701PK701&amp;source=lnms&amp;tbm=isch&amp;sa=X&amp;ved=0ahUKEwiIhtHZ-oDVAhVFo48KHRwNAlUQ_AUICigB&amp;biw=1536&amp;bih=735&amp;dpr=1.25#safe=active&amp;tbm=isch&amp;q=belleville+washer&amp;chips=q:belleville%20washer,g_1:spring%20washer
https://www.google.com.pk/search?q=belleville+washer&amp;safe=active&amp;rlz=1C1EJFA_enPK701PK701&amp;source=lnms&amp;tbm=isch&amp;sa=X&amp;ved=0ahUKEwiIhtHZ-oDVAhVFo48KHRwNAlUQ_AUICigB&amp;biw=1536&amp;bih=735&amp;dpr=1.25#safe=active&amp;tbm=isch&amp;q=belleville+washer&amp;chips=q:belleville%20washer,g_1:spring%20washer,g_1:disc%20spring
https://www.google.com.pk/search?q=belleville+washer&amp;rlz=1C1EJFA_enPK701PK701&amp;oq=belville+&amp;aqs=chrome.2.69i57j0l5.13264j0j8&amp;sourceid=chrome&amp;ie=UTF-8#safe=active&amp;q=spring+washer+manufacturers+-alibaba,+-indiamart+-amazone+-ebay
https://www.google.com.pk/search?q=belleville+washer&amp;rlz=1C1EJFA_enPK701PK701&amp;oq=belville+&amp;aqs=chrome.2.69i57j0l5.13264j0j8&amp;sourceid=chrome&amp;ie=UTF-8#safe=active&amp;q=disc+washer+manufacturers+-alibaba,+-indiamart+-amazone+-ebay
</t>
  </si>
  <si>
    <t>Safety helmet for visitors (Warehouse)
Qty: 12
Local Product
Confirmed by Anwar</t>
  </si>
  <si>
    <t>arsalan.rabbani@obs.com.pk
Arsalan Rabbani
CC: Shahniaz.Khan@obs.com.pk
CC: Khawaja.Khizir@obs.com.pk
OBS Plant
0321-2101005
PR # 70000085 OBS plant
anwara</t>
  </si>
  <si>
    <t>Update:
1/9
- Informed Anwar for below request.
- Safety helmet picture and color requried by customer</t>
  </si>
  <si>
    <t>K11IX1YJK7</t>
  </si>
  <si>
    <t>Metal Detector For Tablet Compression Machine</t>
  </si>
  <si>
    <t>Mohammad.Fahad
Sr.Procurement Executive
Cell # 03218751349/030-12345679
fahad@bosch-pharma.com
anwar</t>
  </si>
  <si>
    <t>Database available (hamza)
Enquiry letter no</t>
  </si>
  <si>
    <t>K2XAEJXX39</t>
  </si>
  <si>
    <t>Manesty tablet press - 16 station (or similar)</t>
  </si>
  <si>
    <t>ELKO Organization (Private) Ltd.
House # 92-D, P.E.C.H.S, Block - 6, Karachi, Pakistan.
+92 34300481 -83
Nadeem A Chandna
nachandna@elko-organization.com</t>
  </si>
  <si>
    <t>K4W597UXBQ</t>
  </si>
  <si>
    <t>Dry Injection Powder filling machine (like Ambica or silimar)</t>
  </si>
  <si>
    <t>SPEED OF THE MACHINE REQUIRED
weblinks available (hamza)
enquiry letter no</t>
  </si>
  <si>
    <t>K56N397S5Y</t>
  </si>
  <si>
    <t xml:space="preserve">                                                                                                                                                                                                                                                                                                                                                                                                                                                                                                                                                                                                                                                           </t>
  </si>
  <si>
    <t>(1).Sachet filling and sealing - veterinary - up to 10 gram - paper
(2).Sachet filling and sealing machine - veterinary - 1 kg - 5 kg Aluminum</t>
  </si>
  <si>
    <t>OUTPUT OF THE MACHINE REQUIRED</t>
  </si>
  <si>
    <t>K6AXLCK45E</t>
  </si>
  <si>
    <t>http://www.krintlmachines.com/product/63/Automatic-Sachet-Packing-Machine,-FFS-Machine,-Pouch-Packing-Machine-for-Chilli-paste,-Garlic-Paste,-Pulp,-Sauces-
http://www.matrixpm.com/products/sachet-form-fill-seal-machine-mva500/
http://jerry-filling.en.made-in-china.com/product/DBQmOJiYTTUR/China-Automatic-Toothpaste-Aluminum-Plastic-Composite-Tube-Filling-Sealing-Machine.html
https://www.sick.com/de/en/horizontal-sachet-form-fill-and-seal-machine/c/g345284
http://www.globalsources.com/si/AS/Shantou-Yuesen/6008847596437/pdtl/Full-Automatic-Filling-Sealing-Machine--Sachet-Fi/1136742627.htm</t>
  </si>
  <si>
    <t>Battery Charger –Automatic 
Model : NRG22-10-HC
240V/AC output 12/24 Volt DC 10Amp
Make : Ener Genius by SENS
Qty : 02</t>
  </si>
  <si>
    <t>muhammad.salman@BarrettHodgson.com
Salman Hussain
0321-2552225 
Executive Procurement
Barrett Hodgson Pakistan (Pvt.) Ltd.
anwar</t>
  </si>
  <si>
    <t>weblinks available(hamza)
enquiry letter no
Database Ready:Yes</t>
  </si>
  <si>
    <t>KBWPQ92NTN</t>
  </si>
  <si>
    <t xml:space="preserve">https://www.google.com.pk/search?q=%22*%40sens-usa.com%22+email&amp;rlz=1C1CHZL_enPK765PK765&amp;oq=%22*%40sens-usa.com%22+email&amp;aqs=chrome..69i57.35743j0j7&amp;sourceid=chrome&amp;ie=UTF-8
https://www.google.com.pk/search?q=%22*%40sens-usa.com%22+email&amp;num=40&amp;newwindow=1&amp;rlz=1C1CHZL_enPK765PK765&amp;source=lnms&amp;tbm=isch&amp;sa=X&amp;ved=0ahUKEwjvs4qr4NLYAhWKro8KHVOJAJAQ_AUIDCgD&amp;biw=1920&amp;bih=974
https://www.google.com.pk/search?q=%22*%40sens-usa.com%22+email&amp;rlz=1C1CHZL_enPK765PK765&amp;oq=%22*%40sens-usa.com%22+email&amp;aqs=chrome..69i57.35743j0j7&amp;sourceid=chrome&amp;ie=UTF-8
https://www.google.com.pk/search?q=%22*%40sens-usa.com%22+email&amp;num=40&amp;newwindow=1&amp;rlz=1C1CHZL_enPK765PK765&amp;source=lnms&amp;tbm=isch&amp;sa=X&amp;ved=0ahUKEwjvs4qr4NLYAhWKro8KHVOJAJAQ_AUIDCgD&amp;biw=1920&amp;bih=974
https://www.google.com.pk/search?num=40&amp;newwindow=1&amp;rlz=1C1CHZL_enPK765PK765&amp;ei=adVYWsveBYz7vgTQ8oIY&amp;q=NRG22-10-HC&amp;oq=NRG22-10-HC&amp;gs_l=psy-ab.12...357952.358649.0.361390.8.4.0.0.0.0.280.559.2-2.2.0....0...1c.1.64.psy-ab..6.1.280...35i39k1.0.1tzu1CH-BbU
https://www.google.com.pk/search?q=NRG22-10-HC&amp;num=40&amp;newwindow=1&amp;rlz=1C1CHZL_enPK765PK765&amp;source=lnms&amp;tbm=isch&amp;sa=X&amp;ved=0ahUKEwjB7YSg4dLYAhXBKY8KHZolBbgQ_AUICygC&amp;biw=1920&amp;bih=974
https://www.google.com.pk/search?q=nrg22-10-rc+battery+charger&amp;newwindow=1&amp;rlz=1C1CHZL_enPK765PK765&amp;source=lnms&amp;sa=X&amp;ved=0ahUKEwjpvM-64dLYAhVMo48KHVEjB8UQ_AUICSgA&amp;biw=1920&amp;bih=974&amp;dpr=1
https://www.google.com.pk/search?q=nrg22-10-rc+battery+charger&amp;num=40&amp;newwindow=1&amp;rlz=1C1CHZL_enPK765PK765&amp;source=lnms&amp;tbm=isch&amp;sa=X&amp;ved=0ahUKEwjwqPPB4dLYAhUjTI8KHT1xCesQ_AUICigB&amp;biw=1920&amp;bih=974
</t>
  </si>
  <si>
    <t>Antistatic and food grade gloves
Antistatic and food grade certification is required.
Required gloves pairs                          04 nos
Honeywell Gloves</t>
  </si>
  <si>
    <t>GSK
Zakir Raza
zakir.x.ali@gsk.com
CC: muhammad.3.rashid@gsk.com
CC: ashraf.x.butt@gsk.com
CC: zulfiqar.y.ali@gsk.com
anwar</t>
  </si>
  <si>
    <t>13-01-2018</t>
  </si>
  <si>
    <t xml:space="preserve">weblinks available(hamza)
enquiry letter no
</t>
  </si>
  <si>
    <t>KC2K9R67Y6</t>
  </si>
  <si>
    <t>https://www.google.com.pk/search?num=40&amp;newwindow=1&amp;biw=1920&amp;bih=974&amp;ei=hMVZWv3uIILxUPPQjOgC&amp;q=%22honeywell%22+%22north%22+%2210y15%22&amp;oq=%22honeywell%22+%22north%22+%2210y15%22&amp;gs_l=psy-ab.12..35i39k1.3441.3441.0.6003.1.1.0.0.0.0.427.427.4-1.1.0....0...1c.1.64.psy-ab..0.1.427....0.ZoNGxJt0Okk
https://www.google.com.pk/search?q=%22honeywell%22+%22north%22+%2210y15%22&amp;num=40&amp;newwindow=1&amp;source=lnms&amp;tbm=isch&amp;sa=X&amp;ved=0ahUKEwj69cyCydTYAhVLpo8KHcq6AsUQ_AUICigB&amp;biw=1920&amp;bih=974
https://www.google.com.pk/search?num=40&amp;newwindow=1&amp;rlz=1C1CHZL_enPK765PK765&amp;ei=uctZWrz0HY-WvQT_koaYBQ&amp;q=%22*%40honeywell.com%22+email&amp;oq=%22*%40honeywell.com%22+email&amp;gs_l=psy-ab.3..0i22i30k1l10.3461.16043.0.17107.6.6.0.0.0.0.312.1458.2-4j1.5.0....0...1c.1.64.psy-ab..1.5.1457...0i30k1j0i22i10i30k1.0.2jmorShQEgw
https://www.google.com.pk/search?q=%22*%40sperian.com%22+email&amp;rlz=1C1CHZL_enPK765PK765&amp;oq=%22*%40sperian.com%22+email&amp;aqs=chrome..69i57.17351j0j7&amp;sourceid=chrome&amp;ie=UTF-8
https://www.google.com.pk/search?num=40&amp;newwindow=1&amp;rlz=1C1CHZL_enPK765PK765&amp;ei=i9hZWpHBBIjfvgTW8L7YDg&amp;q=north+honeywell+glovebox+gloves+hypalon&amp;oq=north+honeywell+glovebox+gloves+hypalon&amp;gs_l=psy-ab.12..33i160k1.33512.36278.0.41945.8.8.0.0.0.0.301.1477.2-4j1.5.0....0...1c.1.64.psy-ab..3.4.1182...33i21k1.0.GOCOVy31pHM
https://www.google.com.pk/search?q=north+honeywell+glovebox+gloves+hypalon&amp;num=40&amp;newwindow=1&amp;rlz=1C1CHZL_enPK765PK765&amp;source=lnms&amp;tbm=isch&amp;sa=X&amp;ved=0ahUKEwi-34SY19TYAhWHvo8KHYnbBz4Q_AUICigB&amp;biw=1920&amp;bih=974
https://www.glovesnstuff.com/work-gloves/anti-static
http://www.globalsources.com/products/Anti-Static-Glove.html
https://glovesbyweb.com/collections/all
http://www.jaysungloves.com/news/antistatic-vinyl-gloves-the-basic-features-9725603.html
http://www.gaylord.com/Preservation/Book-%26-Pamphlet-Preservation/Repair-Tools-%26-
Supplies/Other-Tools-%26-Supplies/Kinetronics%26%23174%3B-Antistatic-Gloves/p/HYB00485
https://www.google.com.pk/search?num=40&amp;newwindow=1&amp;rlz=1C1CHZL_enPK745PK745&amp;ei=-morW_WoLcztvgTFyrnIBQ&amp;q=10Y1532A%2F9Q+&amp;oq=10Y1532A%2F9Q+&amp;gs_l=psy-ab.3..0i30k1.125698.125698.0.126333.1.1.0.0.0.0.119.119.0j1.1.0....0...1c.1.64.psy-ab..0.1.119....0.-A2t8YClUyU
https://www.google.com.pk/search?num=40&amp;newwindow=1&amp;rlz=1C1CHZL_enPK745PK745&amp;ei=eWsrW96QJoj0vgSlx7TQAQ&amp;q=10Y1532A%2F9Q+suppliers&amp;oq=10Y1532A%2F9Q+suppliers&amp;gs_l=psy-ab.3..33i160k1.16402.18575.0.18672.10.10.0.0.0.0.190.883.0j6.6.0....0...1c.1.64.psy-ab..4.5.753...0i30k1.0.u5rT4jpPazI
https://www.google.com.pk/search?num=40&amp;newwindow=1&amp;rlz=1C1CHZL_enPK745PK745&amp;ei=nmsrW6uMGIXcvgSgjq2YAQ&amp;q=10Y1532A%2F9Q+usa+distributors+-%22pdf%22&amp;oq=10Y1532A%2F9Q+usa+distributors+-%22pdf%22&amp;gs_l=psy-ab.3...2594.5312.0.5409.7.7.0.0.0.0.126.649.2j4.6.0....0...1c.1.64.psy-ab..1.0.0....0.-dl2VZB6okA
https://www.google.com.pk/search?num=40&amp;newwindow=1&amp;rlz=1C1CHZL_enPK745PK745&amp;ei=pGsrW5XUIsT3vgTcpqCgCg&amp;q=10Y1532A%2F9Q+usa+-%22pdf%22&amp;oq=10Y1532A%2F9Q+usa+-%22pdf%22&amp;gs_l=psy-ab.3...13441.13914.0.14680.2.2.0.0.0.0.104.207.0j2.2.0....0...1c.1.64.psy-ab..0.0.0....0.tTkTIxn7UQE
https://www.google.com.pk/search?num=40&amp;newwindow=1&amp;rlz=1C1CHZL_enPK745PK745&amp;ei=y2srW4L1B4rbvASVu4qwBg&amp;q=honeywell+distributors+-%22pdf%22&amp;oq=honeywell+distributors+-%22pdf%22&amp;gs_l=psy-ab.3...2356.2356.0.2666.1.1.0.0.0.0.102.102.0j1.1.0....0...1c.1.64.psy-ab..0.0.0....0.wpCJQf3pjl4
https://www.google.com.pk/search?num=40&amp;newwindow=1&amp;rlz=1C1CHZL_enPK745PK745&amp;ei=zmsrW8rMLJ2avQTFvrbICw&amp;q=honeywell+gloves+suppliers+-%22pdf%22&amp;oq=honeywell+gloves+suppliers+-%22pdf%22&amp;gs_l=psy-ab.3...16153.18455.0.18622.16.16.0.0.0.0.192.1638.2j12.14.0....0...1c.1.64.psy-ab..5.0.0....0.K1Ea8KHM-Vg</t>
  </si>
  <si>
    <t>Closed.</t>
  </si>
  <si>
    <t>Teflon scraper
Size of scraper:
Holder = 2ft, dia 4.5”
Contact surface = 6.5”x5”.
Would it be available in single piece?
Confirm availability of it along with certificate.</t>
  </si>
  <si>
    <t>Glaxo Smith Kline Pakistan Ltd
35 Dockyard Road West Wharf, Karachi
muhammad-osama.a.khan@gsk.com
111 475 725 
0345 3274066
021-3257-0605
Muhammad Osama Khan
anwar</t>
  </si>
  <si>
    <t>Existing Data Available: No
Name of Database: teflon scraper
Database Location: 
New Database Required: Yes/No
Weblinks provided: Yes/Not Yet
Weblinks Provided By: 
Enquiry Letter ready: Yes/Not Yet
Enquiry Letter prepared by: 
weblinks available(hamza)
enquiry letter no</t>
  </si>
  <si>
    <t>KDKXGX4YQK</t>
  </si>
  <si>
    <t xml:space="preserve">https://www.lelong.com.my/teflon-scraper-50-mm-blade-160-mm-handle-mylaboratories-184033249-2017-10-Sale-P.htm
https://www.heritageparts.com/Manufacturers/Besco/BESCO-TEFLON-SCRAPER/p/BESB-20-054
http://shop.paulmueller.com/teflon-scraper-blade
http://www.windsourcing.com/en/teflon-scraper
https://gp-partsdirect.com/scraper-blade-mkdl-mkel-nylon.html
</t>
  </si>
  <si>
    <t xml:space="preserve">Cup Washer O.D=20mm,I.D=10.2mm    100 Each 
Origin: Germany
P.R# 50000842
</t>
  </si>
  <si>
    <t>Saeed Ahmed 
AGP Limited 
B-23-C S.I.T.E. 
Karachi. 
saeed.ahmed@agp.com.pk
CC:bahzad.hasan@agp.com.pk; 
CC:sajid.qadeer@agp.com.pk;
CC:ahsan.alam@agp.com.pk</t>
  </si>
  <si>
    <t>Database Available
Please discuss with Zafar</t>
  </si>
  <si>
    <t>KDNW3YRYLJ</t>
  </si>
  <si>
    <t>Razsiour Three way solonite valve
WL34L3L-5-OEM
MAX PRESSURE 1.0 Mpa
SMC made in china 
Pipe fitting KLD DN.15 (1/2 " thread)
qnty: 2
Very urgent
Qamar uddin</t>
  </si>
  <si>
    <t xml:space="preserve">
Existing Data Available: Yes
Name of Database: SMC FOLDER
Database Location: IPEX DATA1 USB
New Database Required: Yes
Weblinks provided: Yes
Weblinks Provided By: ZAFAR
Enquiry Letter ready: Yes
Enquiry Letter prepared by: Zafar 
</t>
  </si>
  <si>
    <t>KFC8NXXLXT</t>
  </si>
  <si>
    <t>https://www.google.com.pk/search?num=40&amp;newwindow=1&amp;rlz=1C1CHZL_enPK765PK765&amp;biw=1920&amp;bih=949&amp;ei=Q_ZZWofhO4bevATDt6CYAw&amp;q=WL34L3L-5-OEM&amp;oq=WL34L3L-5-OEM&amp;gs_l=psy-ab.12...5096.5096.0.7446.1.1.0.0.0.0.282.282.2-1.1.0....0...1c.2.64.psy-ab..0.0.0....0.0vKfABqeqeQ
https://www.google.com.pk/search?num=40&amp;newwindow=1&amp;rlz=1C1CHZL_enPK765PK765&amp;biw=1920&amp;bih=949&amp;ei=Q_ZZWofhO4bevATDt6CYAw&amp;q=WL34L3L-5-OEM&amp;oq=WL34L3L-5-OEM&amp;gs_l=psy-ab.12...5096.5096.0.7446.1.1.0.0.0.0.282.282.2-1.1.0....0...1c.2.64.psy-ab..0.0.0....0.0vKfABqeqeQ
"https://www.google.com.pk/search?num=40&amp;newwindow=1&amp;rlz=1C1CHZL_enPK765PK765&amp;ei=tK5lWvGfJ4PZvgTcvKiIAg&amp;q=wl34l3l-5-oem&amp;oq=WL34L3L-5-OEM&amp;gs_l=psy-ab.1.0.35i39k1.3476.3476.0.9284.1.1.0.0.0.0.119.119.0j1.1.0....0...1c.1.64.psy-ab..0.1.119....0.5zOzGxnlXao
https://www.google.com.pk/search?q=wl34l3l-5-oem&amp;num=40&amp;newwindow=1&amp;rlz=1C1CHZL_enPK765PK765&amp;source=lnms&amp;tbm=isch&amp;sa=X&amp;ved=0ahUKEwjE6JXtoOvYAhVFuY8KHXRpAOcQ_AUICigB&amp;biw=1920&amp;bih=949
"</t>
  </si>
  <si>
    <t>Megnatic Switch (Male+Female) set
XCS-ZC7902
24 volt = 100 mA
EN 1088
IP67
Sao : 5mm
Sar : 15mm 
qnty: 5
Qamar uddin</t>
  </si>
  <si>
    <t>Arsalan Working ..</t>
  </si>
  <si>
    <t>Existing Data Available: Yes
Name of Database: SCHNINER PLEASE MERGE
Database Location: IPEX DATA1 USB
New Database Required: Yes
Weblinks provided: Yes
Weblinks Provided By: ZAFAR
Enquiry Letter ready: Yes
Enquiry Letter prepared by:ZAFAR 
weblinks available (hamza)
enquiry letter no</t>
  </si>
  <si>
    <t>KG3WS2X67Y</t>
  </si>
  <si>
    <t xml:space="preserve">https://www.google.com.pk/search?q=%22XCS-ZC7902%22&amp;newwindow=1&amp;rlz=1C1CHZL_enPK765PK765&amp;source=lnms&amp;sa=X&amp;ved=0ahUKEwiN7ryM_NTYAhURTY8KHeHtB68Q_AUICSgA&amp;biw=1920&amp;bih=949&amp;dpr=1
https://www.google.com.pk/search?q=%22XCS-ZC7902%22&amp;num=40&amp;newwindow=1&amp;rlz=1C1CHZL_enPK765PK765&amp;source=lnms&amp;tbm=isch&amp;sa=X&amp;ved=0ahUKEwis4uaE_NTYAhVFN48KHfVNAsEQ_AUICigB&amp;biw=1920&amp;bih=949
https://www.schneider-electric.com/en/product/XCSDMC7902/coded-magnetic-switch-xcsdmc---2-nc---staggered---2m/
http://www.sanyelectronics.com/new-original-authentic-french-schneider-tel-coding-safety-magnetic-switch-xcs-zc7902-xcszc7902_p25894.html
https://mroparts.ltd/1389773-nxt-inductor-safe-switch-xcs-zc7902-safe-switch-france-schneider.html
https://uk.rs-online.com/web/p/non-contact-safety-switches/4225130/
http://www.newark.com/schneider-electric-telemecanique/xcsdmc5902/safety-interlock-switch-100ma/dp/20K4639
https://24volt.pl/produkt/22749/xcsdmc5902,wylacznik_magnetyczny_bezpieczenstwa,_telemecanique_-_xcs-dmc_-_przewod_2_m_-_1_nz_1_no,_nz_przestawny.html
https://www.ebay.com/itm/Telemecanique-XCS-ZC7912-24V-100mA-Magnetic-Switch-/360404749763
https://www.google.com.pk/search?q=%22XCS-ZC7902%22&amp;newwindow=1&amp;rlz=1C1CHZL_enPK765PK765&amp;source=lnms&amp;sa=X&amp;ved=0ahUKEwiN7ryM_NTYAhURTY8KHeHtB68Q_AUICSgA&amp;biw=1920&amp;bih=949&amp;dpr=1
https://www.google.com.pk/search?q=%22XCS-ZC7902%22&amp;num=40&amp;newwindow=1&amp;rlz=1C1CHZL_enPK765PK765&amp;source=lnms&amp;tbm=isch&amp;sa=X&amp;ved=0ahUKEwis4uaE_NTYAhVFN48KHfVNAsEQ_AUICigB&amp;biw=1920&amp;bih=949
</t>
  </si>
  <si>
    <t xml:space="preserve">Telemechanics Safety Door Switch
alongwith magnet
XCS-ZC7912 24VDC 100mA
</t>
  </si>
  <si>
    <t>15-1-2018</t>
  </si>
  <si>
    <t>15-01-2018</t>
  </si>
  <si>
    <t xml:space="preserve">Existing Data Available: Yes
Name of Database: Schnider ???
Database Location: ??KG3-WS-2X6-7Y
New Database Required: Yes
Weblinks provided: Yes
Weblinks Provided By: Hamza
Enquiry Letter ready: Yes
Enquiry Letter prepared by:Zafar 
</t>
  </si>
  <si>
    <t>KH7HYXF4F9</t>
  </si>
  <si>
    <t xml:space="preserve">https://www.google.com.pk/search?num=40&amp;newwindow=1&amp;rlz=1C1CHZL_enPK765PK765&amp;ei=gfJcWuDKM8ip0gT14bbABQ&amp;q=%22XCS-ZC7912%22&amp;oq=%22XCS-ZC7912%22&amp;gs_l=psy-ab.12..35i39k1l2.41087.43478.0.50858.2.2.0.0.0.0.157.308.0j2.2.0....0...1c.1.64.psy-ab..0.1.151....0.rdWNBIpU69M
https://www.google.com.pk/search?q=%22XCS-ZC7912%22&amp;num=40&amp;newwindow=1&amp;rlz=1C1CHZL_enPK765PK765&amp;source=lnms&amp;tbm=isch&amp;sa=X&amp;ved=0ahUKEwi-uNCzzNrYAhWLGpQKHTQtCF8Q_AUICigB&amp;biw=1920&amp;bih=949
https://www.google.com.pk/search?num=40&amp;newwindow=1&amp;rlz=1C1CHZL_enPK765PK765&amp;ei=gfJcWuDKM8ip0gT14bbABQ&amp;q=%22XCS-ZC7912%22&amp;oq=%22XCS-ZC7912%22&amp;gs_l=psy-ab.12..35i39k1l2.41087.43478.0.50858.2.2.0.0.0.0.157.308.0j2.2.0....0...1c.1.64.psy-ab..0.1.151....0.rdWNBIpU69M
https://www.google.com.pk/search?q=%22XCS-ZC7912%22&amp;num=40&amp;newwindow=1&amp;rlz=1C1CHZL_enPK765PK765&amp;source=lnms&amp;tbm=isch&amp;sa=X&amp;ved=0ahUKEwi-uNCzzNrYAhWLGpQKHTQtCF8Q_AUICigB&amp;biw=1920&amp;bih=949
</t>
  </si>
  <si>
    <t>C18 (150 x 3.9)mm, particles size 4 micron
Quantity 1</t>
  </si>
  <si>
    <t>Asif Usman |Ast. Manager Procurement &amp; Planning 
Efroze Chemical Industries Pvt., Ltd, 146 / 23, Korangi Industrial Area, Karachi 74900, Pakistan.
Tel : +92-21-35113928-30 Ext. 306 |Cell : +92-301-8254329 | asifu@efroze.com
Web: http://www.efroze.com
CC:nasir.khalid@efroze.com</t>
  </si>
  <si>
    <t>Arsalan : No rate came</t>
  </si>
  <si>
    <t>KHIZGFSA82</t>
  </si>
  <si>
    <t xml:space="preserve">https://www.google.com.pk/search?num=40&amp;newwindow=1&amp;rlz=1C1CHBF_enPK779PK779&amp;ei=8FFcWoqSNIG30gS1uYOAAQ&amp;q=%2260%C3%85%2C+4+%C2%B5m%2C+3.9+mm+X+150%22++C18+Column&amp;oq=%2260%C3%85%2C+4+%C2%B5m%2C+3.9+mm+X+150%22++C18+Column&amp;gs_l=psy-ab.3...8726.16700.0.18180.4.4.0.0.0.0.169.646.0j4.4.0....0...1c.1.64.psy-ab..0.0.0....0.KgS-ELesvPg
https://www.google.com.pk/search?q=%2260%C3%85,+4+%C2%B5m,+3.9+mm+X+150%22++C18+Column&amp;num=40&amp;newwindow=1&amp;rlz=1C1CHBF_enPK779PK779&amp;source=lnms&amp;tbm=isch&amp;sa=X&amp;ved=0ahUKEwidzOSTs9nYAhUHQZAKHa5MCEoQ_AUICigB&amp;biw=1920&amp;bih=949#imgrc=xyKexlM2RT9O7M:
</t>
  </si>
  <si>
    <t>1) Tube (Qty:500rft)
Specs
Material: SS316-L (MTC required)
Grade: Pharma/Food
OD: 38mm
Wall thickness: &lt;= 2.5mm
Inside and outside Electropolished
2) Tube (Qty:500rft)
Specs
Material: SS316-L (MTC required)
Grade: Pharma/Food
OD: 25mm
Wall thickness: &lt;= 2.0mm
Inside and outside Electropolished
3)Zero Dead Leg Manual Diaphragm Valve (Qty:10nos.)
Specs
Material: SS316-L (MTC required)
Grade: Pharma/Food
Linesize: 38mm
Temp: 90 degree C
Inside and outside Electropolished
4)Zero Dead Leg Manual Diaphragm Valve  (Qty:10nos.)
Specs
Material: SS316-L (MTC required)
Grade: Pharma/Food
Linesize: 25mm
Temp: 90 degree C
Inside and outside Electropolished
5) Long bent  (Qty:100nos.)
Specs
Material: SS316-L (MTC required)
Grade: Pharma/Food
OD: 38mm
Inside and outside Electropolished
6) Long bent (Qty:100nos.)
Specs
Material: SS316-L (MTC required)
Grade: Pharma/Food
OD: 25mm
Inside and outside Electropolished
7) Tee (Qty:50nos.)
Specs
Material: SS316-L (MTC required)
Grade: Pharma/Food
OD: 38mm
Inside and outside Electropolished
8) Tee (Qty:50nos.)
Specs
Material: SS316-L (MTC required)
Grade: Pharma/Food
OD: 25mm
Inside and outside Electropolished
9) Triclover Fitting (Complete) (Qty:100nos.)
Specs
Material: SS316-L (MTC required)
Grade: Pharma/Food
Inside and outside Electropolished</t>
  </si>
  <si>
    <t>salman@embtrans.com
CC: ahmed@embtrans.com
Engr. Salman Shaikh</t>
  </si>
  <si>
    <t>Working only indian supplier quoted
(seemless) (arsalan)
Shahzeb
3/2/2018
New links Required</t>
  </si>
  <si>
    <t xml:space="preserve">Existing Data Available: Yes
Name of Database: zero dead leg valve (Marge) and BPE TUBE FITTING Sheet1
Database Location: ESD USB
New Database Required: No
Weblinks provided: Not required
Weblinks Provided By: Not required
Enquiry Letter ready: Yes
Enquiry Letter prepared by: Zafar
Enquiry Letter lOCATION: C: Word File
</t>
  </si>
  <si>
    <t>KI4R22CPPX</t>
  </si>
  <si>
    <t xml:space="preserve">https://www.google.com.pk/search?num=40&amp;newwindow=1&amp;rlz=1C1CHBF_enPK779PK779&amp;biw=1920&amp;bih=949&amp;ei=iZ5dWojUKInV0gLrxIXIDQ&amp;q=ss316l+%22electropolished+tube%22+%22outer+diameter%22+%22thickness%22&amp;oq=ss316l+%22electropolished+tube%22+%22outer+diameter%22+%22thickness%22&amp;gs_l=psy-ab.3...7135.10462.0.11125.2.2.0.0.0.0.157.308.0j2.2.0....0...1c.1.64.psy-ab..0.0.0....0.0ZgpQ-B2_gg
https://www.google.com.pk/search?q=electropolished+zero+dead+leg+diaphragm+valve+ss316l&amp;num=40&amp;newwindow=1&amp;rlz=1C1CHBF_enPK779PK779&amp;source=lnms&amp;tbm=isch&amp;sa=X&amp;ved=0ahUKEwjOhPHlgNzYAhXij1QKHbKzBUkQ_AUICigB&amp;biw=1920&amp;bih=949#imgrc=ezcKbTmJx_mOKM:
https://www.google.com.pk/search?num=40&amp;newwindow=1&amp;rlz=1C1CHBF_enPK779PK779&amp;biw=1920&amp;bih=949&amp;ei=tK5dWsPqDMi-0QSYoIXoBA&amp;q=electropolished+radial+diaphragm+valve+ss316l&amp;oq=electropolished+radial+diaphragm+valve+ss316l&amp;gs_l=psy-ab.3..35i39k1.217493.220084.0.220587.8.8.0.0.0.0.238.1212.0j6j1.7.0....0...1c.1.64.psy-ab..1.2.323....0.isQ8mUGcXhw
https://www.google.com.pk/search?num=40&amp;newwindow=1&amp;rlz=1C1CHBF_enPK779PK779&amp;biw=1920&amp;bih=949&amp;ei=a81dWoidGKHm_Qa-u5H4CA&amp;q=%22long+bent%22+ss316+%22electropolished%22+%22outer+diameter%22&amp;oq=%22long+bent%22+ss316+%22electropolished%22+%22outer+diameter%22&amp;gs_l=psy-ab.3...15502.18885.0.23244.2.2.0.0.0.0.466.891.4-2.2.0....0...1c.1.64.psy-ab..0.0.0....0.Osu1loeOTOc
https://www.google.com.pk/search?q=long+bent+ss316+electropolished+outer+diameter&amp;num=40&amp;newwindow=1&amp;rlz=1C1CHBF_enPK779PK779&amp;source=lnms&amp;tbm=isch&amp;sa=X&amp;ved=0ahUKEwj-l86NndzYAhUQON8KHeRpA-kQ_AUICigB&amp;biw=1920&amp;bih=949#imgrc=HAF1lXKm4gz4PM:
https://www.google.com.pk/search?q=%22tee%22+%22ss316L%22+%22outside+diameter%22+%22electropolished%22&amp;newwindow=1&amp;rlz=1C1CHBF_enPK779PK779&amp;source=lnms&amp;sa=X&amp;ved=0ahUKEwiyob6godzYAhVIX5QKHRhQAU0Q_AUICSgA&amp;biw=1920&amp;bih=949&amp;dpr=1
https://www.google.com.pk/search?q=%22tee%22+%22ss316L%22+%22outside+diameter%22+%22electropolished%22&amp;num=40&amp;newwindow=1&amp;rlz=1C1CHBF_enPK779PK779&amp;source=lnms&amp;tbm=isch&amp;sa=X&amp;ved=0ahUKEwjAp4CLuNzYAhUEmJQKHT-kBOwQ_AUICigB&amp;biw=1920&amp;bih=949#imgrc=x2ZVQNmbJ_1tQM:
https://www.google.com.pk/search?q=%22tri+clover+fitting%22+%22ss316L%22&amp;num=40&amp;newwindow=1&amp;rlz=1C1CHBF_enPK779PK779&amp;source=lnms&amp;tbm=isch&amp;sa=X&amp;ved=0ahUKEwj-htCqr9zYAhUImZQKHT9FAVQQ_AUICigB&amp;biw=1920&amp;bih=949#imgrc=hEhYUxHs05wfaM:
https://www.google.com.pk/search?q=%22tri+clover+fitting%22+%22ss316L%22&amp;newwindow=1&amp;rlz=1C1CHBF_enPK779PK779&amp;source=lnms&amp;sa=X&amp;ved=0ahUKEwj_sJOko9zYAhUDtJQKHTl0DJMQ_AUICSgA&amp;biw=1920&amp;bih=949&amp;dpr=1
</t>
  </si>
  <si>
    <t>IPEX freightforwartds enq Belgium</t>
  </si>
  <si>
    <t>17/1/18 (SAAD):Indivisual Enquiry No Need Of Followup</t>
  </si>
  <si>
    <t>16-1-2018</t>
  </si>
  <si>
    <t xml:space="preserve">Existing Data Available: Yes
Name of Database: Belgium Freight Forwarders
Database Location: ESD USB Freight Farwerders In Pakistan (2)
New Database Required: Yes
Weblinks provided: Yes
Weblinks Provided By: Zafar
Enquiry Letter ready: Yes
Enquiry Letter prepared by: Zafar
Enquiry Letter lOCATION: C: word file
</t>
  </si>
  <si>
    <t>KL1DQX1KBL</t>
  </si>
  <si>
    <t xml:space="preserve">http://www.freightnet.com/directory/p1/cBE/s30.htm
http://www.azfreight.com/search_results_directory.htm?comp_name=Company+Name&amp;facility=5&amp;type_iata=0&amp;products=0&amp;geographic_location=1&amp;country=Belgium&amp;location=-1&amp;state=-1&amp;criteria=Keywords&amp;which_order=country&amp;x=91&amp;am
http://www.cargoyellowpages.com/belgium_freight_forwarders_cargo_agents.html
https://www.europages.co.uk/companies/Belgium/forwarding%20agent.html
http://www.jctrans.net/Company/List___BELGIUM___3_1.html
http://www.handyshippingguide.com/overseas-agencies/freight-agencies-worldwide/belgium/antwerp
http://www.conexbe.be/img/user/file/BAFI%20Ledenlijst%202015.01.30(3).pdf
http://www.conexbe.be/img/user/file/BELOTRA%20Ledenlijst%202014_02_03.pdf
</t>
  </si>
  <si>
    <t>High speed Mixer (For flim coating Dispersion)</t>
  </si>
  <si>
    <t>RAHEEL MUHAMMAD SALIM. 
Supply Chain Department | Ext: 205
Martin Dow Limited
Plot No. 37, Sector 19,
Korangi Industrial Area,
Karachi-74900, Pakistan
UAN : +92 21 111 111 637
Fax : +92 21 350 605 41
raheel.salim@martindow.com</t>
  </si>
  <si>
    <t>17-1-2018</t>
  </si>
  <si>
    <t>17-01-2018</t>
  </si>
  <si>
    <t xml:space="preserve">Existing Data Available: Yes
Name of Database: solution preparation Vessel
Database Location: esd-usb merge
NAME OF NEW DATA BASE
New Database Location
New Database Required: Yes/No
Weblinks provided: Yes/Not Yet
Weblinks Provided By: 
Enquiry Letter ready: Yes/Not Yet
Enquiry Letter prepared by: 
Enquiry Letter lOCATION:
</t>
  </si>
  <si>
    <t>KN2BF1TXXD</t>
  </si>
  <si>
    <t>https://www.google.com.pk/search?num=40&amp;newwindow=1&amp;rlz=1C1CHBF_enPK779PK779&amp;biw=1920&amp;bih=949&amp;ei=idhhWpT8I8jbvgTIp4WoBQ&amp;q=DISSOLVER+MIXER+FOR+FILM+COATING&amp;oq=DISSOLVER+MIXER+FOR+FILM+COATING&amp;gs_l=psy-ab.3..0i71k1l4.0.0.0.793529.0.0.0.0.0.0.0.0..0.0....0...1c..64.psy-ab..0.0.0....0.7c0_QqhORoo
https://www.google.com.pk/search?q=DISSOLVER+MIXER+FOR+FILM+COATING&amp;num=40&amp;newwindow=1&amp;rlz=1C1CHBF_enPK779PK779&amp;source=lnms&amp;tbm=isch&amp;sa=X&amp;ved=0ahUKEwjt-MGQ--PYAhVDLo8KHUrEAGwQ_AUICigB&amp;biw=1920&amp;bih=949#imgrc=KmkEaT7ktA6l6M:</t>
  </si>
  <si>
    <t>PCM-100 Linear Transducer</t>
  </si>
  <si>
    <t xml:space="preserve">Otsuka Pakistan
Verbal Enquiry by A.Anwar
To: Talib Hussain
Cc: Owais Qazi; Sheraz Ahmed Khan; </t>
  </si>
  <si>
    <t>KN5BJ6KR9F</t>
  </si>
  <si>
    <t>EMC Filters three phase with neutral 
Make: SCHAFFNER
Model: PN356-50/24
Quanty: 2
MOST URGENT</t>
  </si>
  <si>
    <t>Salman Hussain 
Senior Executive Procurement
0321-2552225
Barrett Hodgson Pakistan (Pvt.) Ltd
muhammad.salman@BarrettHodgson.com
CC: general.purchase@barretthodgson.com
CC: sheikh.jawwad@BarrettHodgson.com
PR # 17000681
Anwar</t>
  </si>
  <si>
    <t>18-1-2018</t>
  </si>
  <si>
    <t>19-01-2018</t>
  </si>
  <si>
    <t xml:space="preserve">
New Database Required: Yes
Weblinks provided: Yes
Weblinks Provided By: Hamza
Enquiry Letter ready: No
Enquiry Letter prepared by: </t>
  </si>
  <si>
    <t>KNCXX6ZG3E</t>
  </si>
  <si>
    <t>https://www.google.com.pk/search?num=40&amp;newwindow=1&amp;rlz=1C1CHBF_enPK779PK779&amp;ei=RDlgWom2C8XLvgSVkIzICw&amp;q=%22FN356-50-24%22+three+phase+neutral+line+filter&amp;oq=%22FN356-50-24%22+three+phase+neutral+line+filter&amp;gs_l=psy-ab.3...2604.5711.0.6082.2.2.0.0.0.0.115.227.0j2.2.0....0...1c.1.64.psy-ab..0.0.0....0.0-1BM3tq2Kw
https://www.google.com.pk/search?q=SCHAFFNER-FN-356-50-24-3-Phase-Neutral-&amp;num=40&amp;newwindow=1&amp;rlz=1C1CHBF_enPK779PK779&amp;source=lnms&amp;tbm=isch&amp;sa=X&amp;ved=0ahUKEwjZo4Cu7ODYAhXJMo8KHTj-CMoQ_AUICigB&amp;biw=1920&amp;bih=900#imgrc=ZNTXS9C7vkLcZM:</t>
  </si>
  <si>
    <t>Surge Suppressors 04 pole SPD-40KA 
Make DEHN Guard
Model : DG M TT 2P 275 FM-Plug in Protection Modular system 
Quantity: 2</t>
  </si>
  <si>
    <t>Arsalan Working ...
Done.....
Company distributers not responding..
12/2/18
3:00pm</t>
  </si>
  <si>
    <t xml:space="preserve">Existing Data Available: No
Name of Database: Dehn de
Database Location: N/A
New Database Required: Yes
Weblinks provided: Yes
Weblinks Provided By: Hamza/Zafar
Enquiry Letter ready: Yes
Enquiry Letter prepared by: Zafar
Enquiry Letter lOCATION: C Word File
</t>
  </si>
  <si>
    <t>KX1PDYUWI6</t>
  </si>
  <si>
    <t>https://www.google.com.pk/search?num=40&amp;newwindow=1&amp;rlz=1C1CHBF_enPK779PK779&amp;biw=1920&amp;bih=900&amp;ei=MkdgWrGaB8SBvQThsbiYAw&amp;q=surge+protector+%22DGMTT2P275FM%22&amp;oq=surge+protector+%22DGMTT2P275FM%22&amp;gs_l=psy-ab.3...15567.26779.0.28067.4.4.0.0.0.0.158.564.0j4.4.0....0...1c.1.64.psy-ab..0.0.0....0._acNxban-Nc
https://www.google.com.pk/search?q=surge+protector+DGMTT2P275FM&amp;num=40&amp;newwindow=1&amp;rlz=1C1CHBF_enPK779PK779&amp;source=lnms&amp;tbm=isch&amp;sa=X&amp;ved=0ahUKEwjd0vWP-uDYAhVKqY8KHbDeAYEQ_AUICigB&amp;biw=1920&amp;bih=900
https://www.google.com.pk/search?q=surge+protector+DG+M+TT+2P+275FM&amp;num=40&amp;newwindow=1&amp;rlz=1C1CHBF_enPK779PK779&amp;source=lnms&amp;tbm=isch&amp;sa=X&amp;ved=0ahUKEwjGqKHI-uDYAhVKPI8KHU91A18Q_AUICigB&amp;biw=1920&amp;bih=900
"https://www.google.com.pk/search?num=40&amp;newwindow=1&amp;rlz=1C1CHZL_enPK765PK765&amp;ei=aIVgWqfCEonivgT73YPgBw&amp;q=%22DG+M+TT+2P+275+FM%22&amp;oq=%22DG+M+TT+2P+275+FM%22&amp;gs_l=psy-ab.12..0i7i30k1j0i30k1j0i7i30k1j0i8i30k1.69395.71698.0.80878.2.2.0.0.0.0.125.231.0j2.2.0....0...1c.1.64.psy-ab..0.2.230...0i22i30k1.0.vVd978axaHc
https://www.google.com.pk/search?q=%22DG+M+TT+2P+275+FM%22&amp;num=40&amp;newwindow=1&amp;rlz=1C1CHZL_enPK765PK765&amp;source=lnms&amp;tbm=isch&amp;sa=X&amp;ved=0ahUKEwicvp2EteHYAhUJSI8KHaU7B10Q_AUICigB&amp;biw=1920&amp;bih=900
https://www.google.com.pk/search?num=40&amp;newwindow=1&amp;rlz=1C1CHZL_enPK765PK765&amp;ei=eoZgWuTNCof8vATev6boCg&amp;q=%22*%40dehn.de%22+email&amp;oq=%22*%40dehn.de%22+email&amp;gs_l=psy-ab.3..33i160k1.54315.57177.0.58121.6.6.0.0.0.0.138.728.0j6.6.0....0...1c.1.64.psy-ab..0.5.618...0i8i30k1.0.Lgrq-zRg92E
"</t>
  </si>
  <si>
    <t>Semi Autometic Ampoule Inspection Machine
2ml/5ml
Auto Rejection</t>
  </si>
  <si>
    <t>SANOFI-AVENTIS Pakistan Limited
TEL.: +92 (021) 3506 2211 – 35
Plot 23, Sector 22, Korangi Industrial Area,
KARACHI 74900, PAKISTAN
Irfan Alam - Head of Engineering &amp; Projects
irfan.alam@sanofi.com
Anwar"</t>
  </si>
  <si>
    <t xml:space="preserve">LINKS ARE NOT HELPFUL (Shahzeb) 22/1/2018
DATABASE PREPARED BY MYSELF </t>
  </si>
  <si>
    <t xml:space="preserve">Existing Data Available: Yes
Name of Database: 
Database Location:
New Database Required: Yes/No
Weblinks provided: Yes/Not Yet
Weblinks Provided By: 
Enquiry Letter ready: Yes
Enquiry Letter prepared by: Zafar
Enquiry Letter lOCATION:
</t>
  </si>
  <si>
    <t>KXSSC8YZJ5</t>
  </si>
  <si>
    <t xml:space="preserve">
https://www.google.com.pk/search?q=Syd+Semi-Automatic+Ampoule+Inspection+Machine&amp;num=40&amp;newwindow=1&amp;rlz=1C1CHBF_enPK779PK779&amp;source=lnms&amp;tbm=isch&amp;sa=X&amp;ved=0ahUKEwi-rI6E3uPYAhXKOI8KHdNKBHYQ_AUICigB&amp;biw=1920&amp;bih=949#imgrc=txgnPr1fn6mz0M:
https://www.google.com.pk/search?q=syd+semi+automatic+visual+inspection+of+ampoules&amp;rlz=1C1CHBF_enPK779PK779&amp;oq=syd+semi+automatic+visual+inspection+of+ampoules&amp;aqs=chrome..69i57.19983j0j4&amp;sourceid=chrome&amp;ie=UTF-8</t>
  </si>
  <si>
    <r>
      <rPr>
        <sz val="14"/>
        <rFont val="Trebuchet MS"/>
      </rPr>
      <t xml:space="preserve">URS for Blister Machine, kindly search used blister machine that meet our requirement
</t>
    </r>
    <r>
      <rPr>
        <b/>
        <sz val="14"/>
        <color rgb="FFFF0000"/>
        <rFont val="Trebuchet MS"/>
      </rPr>
      <t xml:space="preserve">** URS IS IN EMAIL **
** BLISTER SIZES Attached in email ** Additiona l information </t>
    </r>
  </si>
  <si>
    <t>Muhammad Faisal - Senior Manager Engineering 
Scilife Pharma (Pvt.) Ltd. 
16, K.O.C.H.S, Amir Khusro Road Karachi. 
Tel: (021) 111-724-543  
Fax: (021) 34311768 
Cell: +923212777417
Web: www.scilife.biz
muhammad.faisal@scilife.biz
CC: ahmed.sultan@scilife.biz
CC: inam.rahman@scilife.biz
anwar</t>
  </si>
  <si>
    <t>Existing Data Available: Yes
Name of Database: Blister packing machine Folder Merge
Database Location: ESD USB FOLDER Merge
Name of Second Data Base: 1 Secondhand Pharma Packaging Machinery (20.11.2017) 
2nd Database Location: ESD
New Database Required: Not Required
Weblinks provided: Yes/Not Required
Weblinks Provided By: N/A
Enquiry Letter ready: Yes
Enquiry Letter prepared by: Saad (very good)
Enquiry Letter Location: C: Word File
data available no links needed</t>
  </si>
  <si>
    <t>KXUXAFTFEU</t>
  </si>
  <si>
    <t xml:space="preserve">Safety Cabinet Lab culture Class II Type A2 Biological Safety Cabinet , 4ft / 1.2m 
Quanity: 1
</t>
  </si>
  <si>
    <t>Hina Kousar -ACMAindicator
Purchase Officer II
Liaquat National Hospital
Ph# 92-21-34412419
h.kousar@lnh.edu.pk
CC: noaman.zaheer@lnh.edu.pk
CC: muhammad.farhan@lnh.edu.pk
CC: Wasiq.Mehmood@lnh.edu.pk
Anwar</t>
  </si>
  <si>
    <t xml:space="preserve">New Database Required: Yes
Weblinks provided: Yes
Weblinks Provided By: Hamza
Enquiry Letter ready: No
Enquiry Letter prepared by: </t>
  </si>
  <si>
    <t>KPXDBLKYJ6</t>
  </si>
  <si>
    <t xml:space="preserve">https://www.google.com.pk/search?num=40&amp;newwindow=1&amp;rlz=1C1CHZL_enPK765PK765&amp;ei=AmVjWqC7N8TTvwS8p52ABA&amp;q=%22Biological+Safety+Cabinet%22&amp;oq=%22Biological+Safety+Cabinet%22&amp;gs_l=psy-ab.12..0i67k1j0i7i30k1l9.13420.304034.0.306969.75.27.0.0.0.0.250.3322.0j23j1.24.0....0...1c.1.64.psy-ab..60.3.481...0j0i20i263k1.0.9N4tYfXe6cU
https://www.google.com.pk/search?q=%22Biological+Safety+Cabinet%22&amp;num=40&amp;newwindow=1&amp;rlz=1C1CHZL_enPK765PK765&amp;source=lnms&amp;tbm=isch&amp;sa=X&amp;ved=0ahUKEwjck6Wz8-bYAhXFQ48KHWX5AoYQ_AUICigB&amp;biw=1920&amp;bih=900 
https://www.google.com.pk/search?num=40&amp;newwindow=1&amp;rlz=1C1CHZL_enPK765PK765&amp;biw=1920&amp;bih=900&amp;q=biological+safety+cabinet+pdf&amp;sa=X&amp;ved=0ahUKEwiE_cnf8-bYAhUkSY8KHdKLCdUQ1QII-wIoAA
https://www.google.com.pk/search?q=biological+safety+cabinet+pdf&amp;num=40&amp;newwindow=1&amp;rlz=1C1CHZL_enPK765PK765&amp;source=lnms&amp;tbm=isch&amp;sa=X&amp;ved=0ahUKEwi06eHj8-bYAhVMvo8KHU2ZA94Q_AUICigB&amp;biw=1920&amp;bih=900
https://www.google.com.pk/search?num=40&amp;newwindow=1&amp;rlz=1C1CHZL_enPK765PK765&amp;biw=1920&amp;bih=900&amp;q=biosafety+cabinet+principle&amp;sa=X&amp;ved=0ahUKEwiE_cnf8-bYAhUkSY8KHdKLCdUQ1QII_AIoAQ 
https://www.google.com.pk/search?q=biosafety+cabinet+principle&amp;num=40&amp;newwindow=1&amp;rlz=1C1CHZL_enPK765PK765&amp;source=lnms&amp;tbm=isch&amp;sa=X&amp;ved=0ahUKEwjT8tLk8-bYAhUBu48KHZ8NDeMQ_AUICigB&amp;biw=1920&amp;bih=900
 https://www.google.com.pk/search?num=40&amp;newwindow=1&amp;rlz=1C1CHZL_enPK765PK765&amp;biw=1920&amp;bih=900&amp;q=biosafety+cabinet+price&amp;sa=X&amp;ved=0ahUKEwiE_cnf8-bYAhUkSY8KHdKLCdUQ1QII_QIoAg 
https://www.google.com.pk/search?q=biosafety+cabinet+price&amp;num=40&amp;newwindow=1&amp;rlz=1C1CHZL_enPK765PK765&amp;source=lnms&amp;tbm=isch&amp;sa=X&amp;ved=0ahUKEwjk-M3l8-bYAhUR3o8KHfuCBygQ_AUICigB&amp;biw=1920&amp;bih=900 
https://www.google.com.pk/search?num=40&amp;newwindow=1&amp;rlz=1C1CHZL_enPK765PK765&amp;biw=1920&amp;bih=900&amp;q=difference+between+laminar+flow+and+biosafety+cabinet&amp;sa=X&amp;ved=0ahUKEwiE_cnf8-bYAhUkSY8KHdKLCdUQ1QII_gIoAw 
https://www.google.com.pk/search?q=difference+between+laminar+flow+and+biosafety+cabinet&amp;num=40&amp;newwindow=1&amp;rlz=1C1CHZL_enPK765PK765&amp;source=lnms&amp;tbm=isch&amp;sa=X&amp;ved=0ahUKEwjt2ujm8-bYAhXIrI8KHSxiAwAQ_AUICigB&amp;biw=1920&amp;bih=900 
https://www.google.com.pk/search?num=40&amp;newwindow=1&amp;rlz=1C1CHZL_enPK765PK765&amp;biw=1920&amp;bih=900&amp;q=biosafety+cabinet+ppt&amp;sa=X&amp;ved=0ahUKEwiE_cnf8-bYAhUkSY8KHdKLCdUQ1QII_wIoBA 
https://www.google.com.pk/search?q=biosafety+cabinet+ppt&amp;num=40&amp;newwindow=1&amp;rlz=1C1CHZL_enPK765PK765&amp;source=lnms&amp;tbm=isch&amp;sa=X&amp;ved=0ahUKEwjN-fHn8-bYAhVFMI8KHSlCDU8Q_AUICigB&amp;biw=1920&amp;bih=900 
https://www.google.com.pk/search?num=40&amp;newwindow=1&amp;rlz=1C1CHZL_enPK765PK765&amp;biw=1920&amp;bih=900&amp;q=biosafety+cabinet+class+3&amp;sa=X&amp;ved=0ahUKEwiE_cnf8-bYAhUkSY8KHdKLCdUQ1QIIgAMoBQ 
https://www.google.com.pk/search?q=biosafety+cabinet+class+3&amp;num=40&amp;newwindow=1&amp;rlz=1C1CHZL_enPK765PK765&amp;source=lnms&amp;tbm=isch&amp;sa=X&amp;ved=0ahUKEwjy-4Lp8-bYAhVIuY8KHfNBBO0Q_AUICigB&amp;biw=1920&amp;bih=900 
https://www.google.com.pk/search?num=40&amp;newwindow=1&amp;rlz=1C1CHZL_enPK765PK765&amp;biw=1920&amp;bih=900&amp;q=biosafety+cabinet+vs+fume+hood&amp;sa=X&amp;ved=0ahUKEwiE_cnf8-bYAhUkSY8KHdKLCdUQ1QIIgQMoBg
 https://www.google.com.pk/search?q=biosafety+cabinet+vs+fume+hood&amp;num=40&amp;newwindow=1&amp;rlz=1C1CHZL_enPK765PK765&amp;source=lnms&amp;tbm=isch&amp;sa=X&amp;ved=0ahUKEwiRjaTq8-bYAhVCvY8KHSCHBNwQ_AUICigB&amp;biw=1920&amp;bih=900
https://www.google.com.pk/search?num=40&amp;newwindow=1&amp;rlz=1C1CHZL_enPK765PK765&amp;biw=1920&amp;bih=900&amp;q=biosafety+cabinet+class+2+specifications&amp;sa=X&amp;ved=0ahUKEwiE_cnf8-bYAhUkSY8KHdKLCdUQ1QIIggMoBw 
https://www.google.com.pk/search?q=biosafety+cabinet+class+2+specifications&amp;num=40&amp;newwindow=1&amp;rlz=1C1CHZL_enPK765PK765&amp;source=lnms&amp;tbm=isch&amp;sa=X&amp;ved=0ahUKEwiasrTr8-bYAhUKM48KHTLBC48Q_AUICigB&amp;biw=1920&amp;bih=900
</t>
  </si>
  <si>
    <t>Disc Dispenser ----------Quantity: 2 nos</t>
  </si>
  <si>
    <t>Hina Kousar -ACMA
Purchase Officer II
Liaquat National Hospital
Ph# 92-21-34412419
h.kousar@lnh.edu.pk
CC: noaman.zaheer@lnh.edu.pk
CC: muhammad.farhan@lnh.edu.pk
CC: Wasiq.Mehmood@lnh.edu.pk
Anwar</t>
  </si>
  <si>
    <t xml:space="preserve">Existing Data Available: Yes
Name of Database: LABORATORY EQUIPMENT
Database Location: ESD-USB
Name of New Data File: Laboratory Disc Dispenser
Database Location: N/A PLEASE EMAIL
New Database Required: Yes
Weblinks provided: Yes Laboratory Disc Dispenser
Weblinks Provided By: ZAFAR
Enquiry Letter ready: Yes
Enquiry Letter prepared by: Zafar
Enquiry Letter lOCATION: C: Word file
New Database Required: Yes
Weblinks provided: Yes
Weblinks Provided By: Hamza
Enquiry Letter ready: No
Enquiry Letter prepared by: </t>
  </si>
  <si>
    <t>KRWPHDY3NL</t>
  </si>
  <si>
    <t>https://www.google.com.pk/search?q=Antimicrobial+Susceptibility+Disk+Dispenser&amp;num=40&amp;newwindow=1&amp;rlz=1C1CHBF_enPK779PK779&amp;source=lnms&amp;tbm=isch&amp;sa=X&amp;ved=0ahUKEwi0xpzGyOHYAhWMOI8KHTxbATwQ_AUICigB&amp;biw=1920&amp;bih=949
https://www.google.com.pk/search?num=40&amp;newwindow=1&amp;rlz=1C1CHBF_enPK779PK779&amp;biw=1920&amp;bih=949&amp;ei=6JlgWqXaOcvovAT7v6iYCg&amp;q=Oxoid%E2%84%A2+Antimicrobial+Susceptibility+Disk+Dispense&amp;oq=Oxoid%E2%84%A2+Antimicrobial+Susceptibility+Disk+Dispense&amp;gs_l=psy-ab.3..33i21k1.31257.31257.0.32087.1.1.0.0.0.0.177.177.0j1.1.0....0...1c.2.64.psy-ab..0.1.176....0.bGRpq4FH760
"https://www.google.com.pk/search?q=laboratory+Disc+Dispenser&amp;newwindow=1&amp;rlz=1C1CHZL_enPK765PK765&amp;source=lnms&amp;sa=X&amp;ved=0ahUKEwjf8pjk5-bYAhXIKo8KHTfoBBcQ_AUICSgA&amp;biw=1920&amp;bih=900&amp;dpr=1 
https://www.google.com.pk/search?q=laboratory+Disc+Dispenser&amp;num=40&amp;newwindow=1&amp;rlz=1C1CHZL_enPK765PK765&amp;source=lnms&amp;tbm=isch&amp;sa=X&amp;ved=0ahUKEwjphcCw6ObYAhWJwI8KHZWAAhIQ_AUICigB&amp;biw=1920&amp;bih=900 
https://www.google.com.pk/search?num=40&amp;newwindow=1&amp;rlz=1C1CHZL_enPK765PK765&amp;biw=1920&amp;bih=900&amp;q=antibiotic+disc+dispenser+use&amp;sa=X&amp;ved=0ahUKEwiFtYHU6ObYAhVHtI8KHdxICLIQ1QIIlwIoAA 
https://www.google.com.pk/search?q=antibiotic+disc+dispenser+use&amp;num=40&amp;newwindow=1&amp;rlz=1C1CHZL_enPK765PK765&amp;source=lnms&amp;tbm=isch&amp;sa=X&amp;ved=0ahUKEwjpptrb6ObYAhVFKo8KHeDdAgoQ_AUICigB&amp;biw=1920&amp;bih=900 
https://www.google.com.pk/search?num=40&amp;newwindow=1&amp;rlz=1C1CHZL_enPK765PK765&amp;biw=1920&amp;bih=900&amp;q=antibiotic+disc+dispenser+price&amp;sa=X&amp;ved=0ahUKEwiFtYHU6ObYAhVHtI8KHdxICLIQ1QIImAIoAQ 
https://www.google.com.pk/search?q=antibiotic+disc+dispenser+price&amp;num=40&amp;newwindow=1&amp;rlz=1C1CHZL_enPK765PK765&amp;source=lnms&amp;tbm=isch&amp;sa=X&amp;ved=0ahUKEwiH-oje6ObYAhXBRo8KHXbCDAoQ_AUICigB&amp;biw=1920&amp;bih=900 
https://www.google.com.pk/search?num=40&amp;newwindow=1&amp;rlz=1C1CHZL_enPK765PK765&amp;biw=1920&amp;bih=900&amp;q=single+disc+dispenser&amp;sa=X&amp;ved=0ahUKEwiFtYHU6ObYAhVHtI8KHdxICLIQ1QIImQIoAg 
https://www.google.com.pk/search?num=40&amp;newwindow=1&amp;rlz=1C1CHZL_enPK765PK765&amp;biw=1920&amp;bih=900&amp;q=oxoid+disc+dispenser+manual&amp;sa=X&amp;ved=0ahUKEwiFtYHU6ObYAhVHtI8KHdxICLIQ1QIImgIoAw 
https://www.google.com.pk/search?q=oxoid+disc+dispenser+manual&amp;num=40&amp;newwindow=1&amp;rlz=1C1CHZL_enPK765PK765&amp;source=lnms&amp;tbm=isch&amp;sa=X&amp;ved=0ahUKEwiFpp_g6ObYAhXIRY8KHUFKDyEQ_AUICigB&amp;biw=1920&amp;bih=900 
https://www.google.com.pk/search?num=40&amp;newwindow=1&amp;rlz=1C1CHZL_enPK765PK765&amp;biw=1920&amp;bih=900&amp;q=sensi+disc+dispenser&amp;sa=X&amp;ved=0ahUKEwiFtYHU6ObYAhVHtI8KHdxICLIQ1QIImwIoBA 
https://www.google.com.pk/search?q=sensi+disc+dispenser&amp;num=40&amp;newwindow=1&amp;rlz=1C1CHZL_enPK765PK765&amp;source=lnms&amp;tbm=isch&amp;sa=X&amp;ved=0ahUKEwi15qjh6ObYAhUK6Y8KHRwcCxsQ_AUICigB&amp;biw=1920&amp;bih=900 
https://www.google.com.pk/search?num=40&amp;newwindow=1&amp;rlz=1C1CHZL_enPK765PK765&amp;biw=1920&amp;bih=900&amp;q=oxoid+antibiotic+discs+price&amp;sa=X&amp;ved=0ahUKEwiFtYHU6ObYAhVHtI8KHdxICLIQ1QIInAIoBQ 
https://www.google.com.pk/search?q=oxoid+antibiotic+discs+price&amp;num=40&amp;newwindow=1&amp;rlz=1C1CHZL_enPK765PK765&amp;source=lnms&amp;tbm=isch&amp;sa=X&amp;ved=0ahUKEwjFj7Ti6ObYAhVCQY8KHcApAcsQ_AUICigB&amp;biw=1920&amp;bih=900 
https://www.google.com.pk/search?num=40&amp;newwindow=1&amp;rlz=1C1CHZL_enPK765PK765&amp;biw=1920&amp;bih=900&amp;q=oxoid+antibiotic+disc+codes&amp;sa=X&amp;ved=0ahUKEwiFtYHU6ObYAhVHtI8KHdxICLIQ1QIInQIoBg 
https://www.google.com.pk/search?q=oxoid+antibiotic+disc+codes&amp;num=40&amp;newwindow=1&amp;rlz=1C1CHZL_enPK765PK765&amp;source=lnms&amp;tbm=isch&amp;sa=X&amp;ved=0ahUKEwj6uq7j6ObYAhXMuY8KHUWXDccQ_AUICigB&amp;biw=1920&amp;bih=900 
https://www.google.com.pk/search?num=40&amp;newwindow=1&amp;rlz=1C1CHZL_enPK765PK765&amp;biw=1920&amp;bih=900&amp;q=self-tamping+sensi-disc%E2%84%A2+dispenser&amp;sa=X&amp;ved=0ahUKEwiFtYHU6ObYAhVHtI8KHdxICLIQ1QIIngIoBw 
https://www.google.com.pk/search?q=self-tamping+sensi-disc%E2%84%A2+dispenser&amp;num=40&amp;newwindow=1&amp;rlz=1C1CHZL_enPK765PK765&amp;source=lnms&amp;tbm=isch&amp;sa=X&amp;ved=0ahUKEwjnvLXk6ObYAhXKLY8KHUVBAnQQ_AUICigB&amp;biw=1920&amp;bih=900
"</t>
  </si>
  <si>
    <t>Air Dry Oven 115L---------Quantity: 1 no</t>
  </si>
  <si>
    <t xml:space="preserve">Existing Data Available: Yes
Name of Database: LABORATORY EQUIPMENT
Database Location: ESD-USB
Name of New Data File: Laboratory Air Dry Oven
Database Location: N/A PLEASE EMAIL
New Database Required: Yes
Weblinks provided: Yes Laboratory Air Dry Oven
Weblinks Provided By: ZAFAR
Enquiry Letter ready: Yes/Not Yet
Enquiry Letter prepared by: 
Enquiry Letter lOCATION:
New Database Required: Yes
Weblinks provided: Yes
Weblinks Provided By: Hamza
Enquiry Letter ready: No
Enquiry Letter prepared by: </t>
  </si>
  <si>
    <t>KTRDDGBTJX</t>
  </si>
  <si>
    <t xml:space="preserve">https://www.google.com.pk/search?q=Air+Dry+Oven+115L&amp;rlz=1C1CHZL_enPK765PK765&amp;oq=Air+Dry+Oven+115L&amp;aqs=chrome..69i57&amp;sourceid=chrome&amp;ie=UTF-8
https://www.google.com.pk/search?q=Air+Dry+Oven+115L&amp;num=40&amp;newwindow=1&amp;rlz=1C1CHZL_enPK765PK765&amp;source=lnms&amp;tbm=isch&amp;sa=X&amp;ved=0ahUKEwj5-O_GvObYAhWIK48KHZAqBzUQ_AUICigB&amp;biw=1920&amp;bih=900
https://www.google.com.pk/search?num=40&amp;newwindow=1&amp;rlz=1C1CHZL_enPK765PK765&amp;q=binder+ed+115+operating+manual&amp;sa=X&amp;ved=0ahUKEwj5-O_GvObYAhWIK48KHZAqBzUQ1QIImwIoAA
https://www.google.com.pk/search?q=binder+ed+115+operating+manual&amp;num=40&amp;newwindow=1&amp;rlz=1C1CHZL_enPK765PK765&amp;source=lnms&amp;tbm=isch&amp;sa=X&amp;ved=0ahUKEwiq4Kfw3-bYAhXBNo8KHbs_C8YQ_AUICigB&amp;biw=1920&amp;bih=900
https://www.google.com.pk/search?num=40&amp;newwindow=1&amp;rlz=1C1CHZL_enPK765PK765&amp;q=binder+oven+fd115+manual&amp;sa=X&amp;ved=0ahUKEwj5-O_GvObYAhWIK48KHZAqBzUQ1QIInAIoAQ
https://www.google.com.pk/search?q=binder+oven+fd115+manual&amp;num=40&amp;newwindow=1&amp;rlz=1C1CHZL_enPK765PK765&amp;source=lnms&amp;tbm=isch&amp;sa=X&amp;ved=0ahUKEwj6y87x3-bYAhUJR48KHSLoA04Q_AUICigB&amp;biw=1920&amp;bih=900
https://www.google.com.pk/search?num=40&amp;newwindow=1&amp;rlz=1C1CHZL_enPK765PK765&amp;q=binder+fd53&amp;sa=X&amp;ved=0ahUKEwj5-O_GvObYAhWIK48KHZAqBzUQ1QIInQIoAg
https://www.google.com.pk/search?q=binder+fd53&amp;num=40&amp;newwindow=1&amp;rlz=1C1CHZL_enPK765PK765&amp;source=lnms&amp;tbm=isch&amp;sa=X&amp;ved=0ahUKEwiaxODy3-bYAhVLwI8KHfPPDi0Q_AUICigB&amp;biw=1920&amp;bih=900
https://www.google.com.pk/search?num=40&amp;newwindow=1&amp;rlz=1C1CHZL_enPK765PK765&amp;q=binder+oven+service+manual&amp;sa=X&amp;ved=0ahUKEwj5-O_GvObYAhWIK48KHZAqBzUQ1QIIngIoAw
https://www.google.com.pk/search?q=binder+oven+service+manual&amp;num=40&amp;newwindow=1&amp;rlz=1C1CHZL_enPK765PK765&amp;source=lnms&amp;tbm=isch&amp;sa=X&amp;ved=0ahUKEwikjIT03-bYAhUBQo8KHT9LBDIQ_AUICigB&amp;biw=1920&amp;bih=900
</t>
  </si>
  <si>
    <t xml:space="preserve">Incubator 400L -------------------Quanity: 1
</t>
  </si>
  <si>
    <t xml:space="preserve">Existing Data Available: Yes
Name of Database: LABORATORY EQUIPMENT
Database Location: ESD-USB
Name of New Data File: Laboratory Incubators
Database Location: N/A PLEASE EMAIL
New Database Required: Yes
Weblinks provided: Yes Laboratory Incubators
Weblinks Provided By: ZAFAR
Enquiry Letter ready: Yes
Enquiry Letter prepared by: Zafar
Enquiry Letter lOCATION:C: word files
New Database Required: Yes
Weblinks provided: Yes
Weblinks Provided By: Hamza
Enquiry Letter ready: No
Enquiry Letter prepared by: </t>
  </si>
  <si>
    <t>KU8TABYZX5</t>
  </si>
  <si>
    <t>https://www.google.com.pk/search?q=SalvisLab+Incucenter+IC400+Incubator%2C+400+L%2C+115+VAC&amp;rlz=1C1CHBF_enPK779PK779&amp;oq=SalvisLab+Incucenter+IC400+Incubator%2C+400+L%2C+115+VAC&amp;aqs=chrome..69i57j69i60l2.1151j0j4&amp;sourceid=chrome&amp;ie=UTF-8
https://www.google.com.pk/search?q=incubator+400+L&amp;num=40&amp;newwindow=1&amp;rlz=1C1CHBF_enPK779PK779&amp;source=lnms&amp;tbm=isch&amp;sa=X&amp;ved=0ahUKEwjFlsrUpePYAhXMuI8KHSw0DAAQ_AUICigB&amp;biw=1920&amp;bih=949#imgrc=Cv6lCFAQnJ5ieM:</t>
  </si>
  <si>
    <t>Water flow meter Made in Johnson        2 Nos</t>
  </si>
  <si>
    <t>19-1-2018</t>
  </si>
  <si>
    <t>New Database Required: Yes
Weblinks provided: Yes
Weblinks Provided By: Hamza
Enquiry Letter ready: No
Enquiry Letter prepared by:</t>
  </si>
  <si>
    <t>KUETNTD92P</t>
  </si>
  <si>
    <t>https://www.google.com.pk/search?newwindow=1&amp;rlz=1C1CHBF_enPK779PK779&amp;biw=1920&amp;bih=949&amp;tbm=isch&amp;sa=1&amp;ei=qX9hWpWWE8fYvgTY75i4BQ&amp;q=JOHNSON+CONTROLS+F61TB-9100&amp;oq=JOHNSON+CONTROLS+F61TB-9100&amp;gs_l=psy-ab.3..0i24k1.20835.20835.0.21767.1.1.0.0.0.0.126.126.0j1.1.0....0...1c.2.64.psy-ab..0.1.125....0.ItjpaR1s7j4#imgrc=ffwwbCYO7lyEwM:
https://www.google.com.pk/search?num=40&amp;newwindow=1&amp;rlz=1C1CHBF_enPK779PK779&amp;ei=PoBhWpWqIJCOvQS1kqfgAQ&amp;q=JOHNSON+CONTROLS+F61TB-9100&amp;oq=JOHNSON+CONTROLS+F61TB-9100&amp;gs_l=psy-ab.3..35i39k1l2j0i7i30k1.4657.11719.0.13006.6.6.0.0.0.0.128.691.0j6.6.0....0...1c.1.64.psy-ab..0.6.687...0i30k1j0i8i30k1j0i22i30k1.0.EEnoMD8wc3w</t>
  </si>
  <si>
    <t xml:space="preserve">  S/S Table 
•        L72ʺ× W44ʺ × H72ʺ
•        With casters
•        S/S sheet 16-gauge 304 Grade
  Ms Almirah 
•        L4‵(ft.) B 18ʺ × H72ʺ 
•        Ms sheet 18 gauge 
•        With 5 shelves 
•        2 Door with lock 
•        Color Spray paint
  S/S Table with S/s Sink
•        Table size L 22ʺ × W 16ʺ × H 12ʺ
•        SS 304 Grade 
•        Pipe 32mm square
•        Sink size L 12ʺ W 8ʺ D 10ʺ
</t>
  </si>
  <si>
    <t>Tabba Kidney Institute
ST-26,Block-7 Federal ‘B’ Area
Karachi 75950        
3633-3036-42 (7 Lines)                Cell:  
Khurram.khan@tabbakidney.org
Mr. Khurram Khan 
Asstt: Manager Materials Management Department
Qamar Uddin (19-1-2018)</t>
  </si>
  <si>
    <t>Quotation SENT BY KAIF 
Price Calculation is done by Qamar</t>
  </si>
  <si>
    <t>21-01-2018</t>
  </si>
  <si>
    <t>No. One
Date:19-1-2018</t>
  </si>
  <si>
    <t>KX46DRZZGX</t>
  </si>
  <si>
    <r>
      <rPr>
        <sz val="14"/>
        <rFont val="Trebuchet MS"/>
      </rPr>
      <t xml:space="preserve">Elco Motor
Made in italy
Code: DFBF63BM06
Type: DD 9/7 245-6P-3V-M/259
230V 1⁓ 50Hz  245W 925Rpm 10 µF 450VL
20.Amax (50Hz) 2,8Amax   (60Hz)
</t>
    </r>
    <r>
      <rPr>
        <sz val="24"/>
        <rFont val="Trebuchet MS"/>
      </rPr>
      <t>ᶯ</t>
    </r>
    <r>
      <rPr>
        <sz val="14"/>
        <rFont val="Trebuchet MS"/>
      </rPr>
      <t xml:space="preserve">e= 26,3 (A.Static) N(2013)37 N=37, 4 Win@ </t>
    </r>
    <r>
      <rPr>
        <sz val="24"/>
        <rFont val="Trebuchet MS"/>
      </rPr>
      <t>ᶯ</t>
    </r>
    <r>
      <rPr>
        <sz val="14"/>
        <rFont val="Trebuchet MS"/>
      </rPr>
      <t xml:space="preserve">max=180 W
TH.PROT. CL.F  IP20
Motor Code: FGFM63TB0379S
</t>
    </r>
  </si>
  <si>
    <t>Tabba Kidney Institute
ST-26,Block-7 Federal ‘B’ Area
Karachi 75950        
3633-3036-42 (7 Lines)                Cell:  
Khurram.khan@tabbakidney.org
Mr. Khurram Khan 
Asstt: Manager Materials Management Department
Qamar Uddin (19-1-2018)</t>
  </si>
  <si>
    <t>Arsalan working..
Done...</t>
  </si>
  <si>
    <t>Existing Data Available: No
Name of Database: ELCO Motors
Database Location: N/A, please email
New Database Required: Yes
Weblinks provided: Yes
Weblinks Provided By: Zafar/Hamza
Enquiry Letter ready: Yes
Enquiry Letter prepared by: Zafar
Enquiry Letter lOCATION: C: word file
New Database Required: Yes
Weblinks provided: Yes
Weblinks Provided By: Hamza
Enquiry Letter ready: yes
Enquiry Letter prepared by: Yasir</t>
  </si>
  <si>
    <t>LXF6YJMST4</t>
  </si>
  <si>
    <t>http://www.elco.co.uk/elco/about/regional-sales-managers/
https://www.google.com.pk/search?q=%22*%40elco.co.uk%22+email&amp;rlz=1C1CHZL_enPK765PK765&amp;oq=%22*%40elco.co.uk%22+email&amp;aqs=chrome..69i57.32607j0j7&amp;sourceid=chrome&amp;ie=UTF-8
https://www.google.com.pk/search?num=40&amp;newwindow=1&amp;rlz=1C1CHZL_enPK765PK765&amp;ei=ZQljWtCZAcXxvATx6rLYDw&amp;q=%22*%40elcocorp.com%22+email&amp;oq=%22*%40elcocorp.com%22+email&amp;gs_l=psy-ab.12...11003.11962.0.14565.2.2.0.0.0.0.113.225.0j2.2.0....0...1c.1.64.psy-ab..0.0.0....0.4YmodTypEIY
https://www.google.com.pk/search?num=40&amp;newwindow=1&amp;rlz=1C1CHZL_enPK765PK765&amp;ei=dAljWszTDovSvwSDpqhI&amp;q=%22*%40elcomotors.ae%22+email&amp;oq=%22*%40elcomotors.ae%22+email&amp;gs_l=psy-ab.12...160182.169950.0.172429.15.15.0.0.0.0.134.1673.0j15.15.0....0...1c.1.64.psy-ab..0.2.222...0i7i30k1j0i8i7i30k1j0i8i7i10i30k1.0.2Eigh-22k8k
https://www.google.com.pk/search?num=40&amp;newwindow=1&amp;rlz=1C1CHZL_enPK765PK765&amp;ei=IQpjWrK0IcXevATs9LngAw&amp;q=%22*%40elco-spa.com%22+email&amp;oq=%22*%40elco-spa.com%22+email&amp;gs_l=psy-ab.12...69358.79318.0.82277.17.17.0.0.0.0.121.1675.0j15.15.0....0...1c.1.64.psy-ab..2.2.230...0i7i30k1j0i7i10i30k1j0i30k1.0.5vQm8zEf_gU
https://www.google.com.pk/search?num=40&amp;newwindow=1&amp;rlz=1C1CHZL_enPK765PK765&amp;ei=dApjWvvAJ8L8vASfyLmQBQ&amp;q=%22*%40elco-spa.it%22+email&amp;oq=%22*%40elco-spa.it%22+email&amp;gs_l=psy-ab.12...26464.29231.0.31399.5.5.0.0.0.0.115.545.0j5.5.0....0...1c.1.64.psy-ab..0.0.0....0.CnG1QIjPdbM
https://www.google.com.pk/search?num=40&amp;newwindow=1&amp;rlz=1C1CHZL_enPK765PK765&amp;ei=dApjWvvAJ8L8vASfyLmQBQ&amp;q=%22*%40elco-spa.it%22+email&amp;oq=%22*%40elco-spa.it%22+email&amp;gs_l=psy-ab.12...26464.29231.0.31399.5.5.0.0.0.0.115.545.0j5.5.0....0...1c.1.64.psy-ab..0.0.0....0.CnG1QIjPdbM
https://www.google.com.pk/search?num=40&amp;newwindow=1&amp;rlz=1C1CHZL_enPK765PK765&amp;ei=xAxjWvKhFIn4vASw3IrQDA&amp;q=%22*%40elcorussia.com%22+email&amp;oq=%22*%40elcorussia.com%22+email&amp;gs_l=psy-ab.12...5754.11177.0.13309.10.10.0.0.0.0.129.1145.0j10.10.0....0...1c.1.64.psy-ab..0.1.113...0i7i30k1j0i8i7i30k1j0i8i7i10i30k1.0.aUd2PUYTP4A
https://www.google.com.pk/search?num=40&amp;newwindow=1&amp;rlz=1C1CHZL_enPK765PK765&amp;ei=0gxjWvnqIIn0vATbnaSwBg&amp;q=%22*%40regalbeloit.com%22+email&amp;oq=%22*%40regalbeloit.com%22+email&amp;gs_l=psy-ab.12..0i30k1.53424.69062.0.71466.21.21.0.0.0.0.227.2629.0j20j1.21.0....0...1c.1.64.psy-ab..0.14.1778...0i8i30k1j0i7i30k1j0i7i10i30k1j0i8i7i30k1.0.i12yTQSHF7Y
https://www.google.com.pk/search?q=dd+9/7+245+W+centrifugal+blower&amp;num=40&amp;newwindow=1&amp;sa=X&amp;rlz=1C1CHBF_enPK779PK779&amp;biw=1920&amp;bih=949&amp;tbm=isch&amp;source=iu&amp;ictx=1&amp;fir=vmDTGgZx4--J5M%253A%252CT4gh0zy4TAof6M%252C_&amp;usg=__MiPLb5wx9vI7ttcrmpY6k1Z4rrw%3D&amp;ved=0ahUKEwjcvI3t_eXYAhWJto8KHd83DBIQ9QEIPDAE#imgrc=vmDTGgZx4--J5M:
https://www.google.com.pk/search?q=dd+9/7+245+W+centrifugal+blower&amp;newwindow=1&amp;rlz=1C1CHBF_enPK779PK779&amp;source=lnms&amp;sa=X&amp;ved=0ahUKEwifiPeX_-XYAhVLMY8KHZO0DsAQ_AUICSgA&amp;biw=1920&amp;bih=949&amp;dpr=1
http://www.elco-spa.com/Catalogs/DD.pdf</t>
  </si>
  <si>
    <t>Compactor 50-60 kg and 100 Kg</t>
  </si>
  <si>
    <t xml:space="preserve">Nadeem Ahmad Farooqui
Manager Engineering
www.efroze.com 
Efroze Chemical Industries (Pvt.) Ltd.
Factry:  +92-21  35113928-30 (Ext.327)
     cell :   +92-3018202965-3000936676   </t>
  </si>
  <si>
    <t>20-1-2018</t>
  </si>
  <si>
    <t xml:space="preserve">New Database Required: Yes
Weblinks provided: Yes
Weblinks Provided By: Hamza
Enquiry Letter ready: yes
Enquiry Letter prepared by: </t>
  </si>
  <si>
    <t>LXZIXSG9MT</t>
  </si>
  <si>
    <t xml:space="preserve">https://www.google.com.pk/search?newwindow=1&amp;rlz=1C1CHBF_enPK779PK779&amp;biw=1920&amp;bih=949&amp;tbm=isch&amp;sa=1&amp;ei=qLRlWs7iD8LpvASGkobwCQ&amp;q=compactor+50+60+kg+100kg+&amp;oq=compactor+50+60+kg+100kg+&amp;gs_l=psy-ab.3...442365.446569.0.446960.13.10.3.0.0.0.119.1101.0j10.10.0....0...1c.1.64.psy-ab..0.0.0....0.lMHHEo54AaE#imgrc=E5Jx37nAbE22wM:
https://www.google.com.pk/search?num=40&amp;newwindow=1&amp;rlz=1C1CHBF_enPK779PK779&amp;ei=5rdlWsWcKIb7vgS_7ZDACw&amp;q=compactor+plate+&amp;oq=compactor+plate+&amp;gs_l=psy-ab.3..0l8j0i22i30k1l2.7909.7909.0.8282.1.1.0.0.0.0.134.134.0j1.1.0....0...1c.1.64.psy-ab..0.1.133....0.Y_dKipM4FSs
</t>
  </si>
  <si>
    <t>Potassium Tetraiodomercurate 100 GRAM</t>
  </si>
  <si>
    <t>Efroze Chemical Industries Pvt Ltd
12-B/C, Block 6 P.E.C.H.S.
Karachi
nasir.khalid@efroze.com
021-3453-6391, 3454-5960, 3452-4077, 3505-0217
0301-8202965
021-3454-5266
anwar</t>
  </si>
  <si>
    <t xml:space="preserve">
Existing Data Available: Yes
Name of Database: LABORATORY EQUIPMENT
Database Location: ESD-USB FOLDER
NAME OF NEW DATA BASE: LABORATORY CHEMICALS 
New Database Location: n/a
New Database Required: Yes
Weblinks provided: Yes
Weblinks Provided By: 
Enquiry Letter ready: Yes/Not Yet
Enquiry Letter prepared by: 
Enquiry Letter lOCATION:
</t>
  </si>
  <si>
    <t>L13HS93XFH</t>
  </si>
  <si>
    <t xml:space="preserve">https://www.google.com.pk/search?q=%22Potassium+Tetraiodomercurate%22&amp;num=40&amp;newwindow=1&amp;rlz=1C1CHZL_enPK765PK765&amp;source=lnms&amp;tbm=isch&amp;sa=X&amp;ved=0ahUKEwiG2vr9suzYAhVBo5QKHfLmBVkQ_AUICigB&amp;biw=1920&amp;bih=900 
https://www.google.com.pk/search?num=40&amp;newwindow=1&amp;rlz=1C1CHZL_enPK765PK765&amp;biw=1920&amp;bih=900&amp;q=chemical+reaction+of+ammonia+with+nessler%27s+reagent&amp;sa=X&amp;ved=0ahUKEwj2mMbIs-zYAhWQNpQKHU-IB-UQ1QII7gEoAA 
https://www.google.com.pk/search?q=chemical+reaction+of+ammonia+with+nessler%27s+reagent&amp;num=40&amp;newwindow=1&amp;rlz=1C1CHZL_enPK765PK765&amp;source=lnms&amp;tbm=isch&amp;sa=X&amp;ved=0ahUKEwiDwujMs-zYAhUDtJQKHbLIB0AQ_AUICigB&amp;biw=1920&amp;bih=900 
https://www.google.com.pk/search?num=40&amp;newwindow=1&amp;rlz=1C1CHZL_enPK765PK765&amp;biw=1920&amp;bih=900&amp;q=nessler+reagent+formula&amp;sa=X&amp;ved=0ahUKEwj2mMbIs-zYAhWQNpQKHU-IB-UQ1QII7wEoAQ 
https://www.google.com.pk/search?q=nessler+reagent+formula&amp;num=40&amp;newwindow=1&amp;rlz=1C1CHZL_enPK765PK765&amp;source=lnms&amp;tbm=isch&amp;sa=X&amp;ved=0ahUKEwjL5e_Ns-zYAhUCopQKHW5RAS0Q_AUICigB&amp;biw=1920&amp;bih=900 
https://www.google.com.pk/search?num=40&amp;newwindow=1&amp;rlz=1C1CHZL_enPK765PK765&amp;biw=1920&amp;bih=900&amp;q=k2hgi4+name&amp;sa=X&amp;ved=0ahUKEwj2mMbIs-zYAhWQNpQKHU-IB-UQ1QII8AEoAg 
https://www.google.com.pk/search?q=k2hgi4+name&amp;num=40&amp;newwindow=1&amp;rlz=1C1CHZL_enPK765PK765&amp;source=lnms&amp;tbm=isch&amp;sa=X&amp;ved=0ahUKEwib8_zOs-zYAhXCJZQKHX6vAQAQ_AUICigB&amp;biw=1920&amp;bih=900 
https://www.google.com.pk/search?num=40&amp;newwindow=1&amp;rlz=1C1CHZL_enPK765PK765&amp;biw=1920&amp;bih=900&amp;q=potassium+mercuric+iodide+formula&amp;sa=X&amp;ved=0ahUKEwj2mMbIs-zYAhWQNpQKHU-IB-UQ1QII8QEoAw 
https://www.google.com.pk/search?q=potassium+mercuric+iodide+formula&amp;num=40&amp;newwindow=1&amp;rlz=1C1CHZL_enPK765PK765&amp;source=lnms&amp;tbm=isch&amp;sa=X&amp;ved=0ahUKEwj67ZHQs-zYAhVDE5QKHcFpATYQ_AUICigB&amp;biw=1920&amp;bih=900 
https://www.google.com.pk/search?num=40&amp;newwindow=1&amp;rlz=1C1CHZL_enPK765PK765&amp;biw=1920&amp;bih=900&amp;q=use+of+nessler%27s+reagent&amp;sa=X&amp;ved=0ahUKEwj2mMbIs-zYAhWQNpQKHU-IB-UQ1QII8gEoBA 
https://www.google.com.pk/search?num=40&amp;newwindow=1&amp;rlz=1C1CHZL_enPK765PK765&amp;biw=1920&amp;bih=900&amp;q=k2hgi4+%2B+nh3&amp;sa=X&amp;ved=0ahUKEwj2mMbIs-zYAhWQNpQKHU-IB-UQ1QII8wEoBQ 
https://www.google.com.pk/search?q=k2hgi4+%2B+nh3&amp;num=40&amp;newwindow=1&amp;rlz=1C1CHZL_enPK765PK765&amp;source=lnms&amp;tbm=isch&amp;sa=X&amp;ved=0ahUKEwiiuJ_Ss-zYAhVCG5QKHaC2Ay4Q_AUICigB&amp;biw=1920&amp;bih=900 
https://www.google.com.pk/search?num=40&amp;newwindow=1&amp;rlz=1C1CHZL_enPK765PK765&amp;biw=1920&amp;bih=900&amp;q=nessler+reagent+wikipedia&amp;sa=X&amp;ved=0ahUKEwj2mMbIs-zYAhWQNpQKHU-IB-UQ1QII9AEoBg 
https://www.google.com.pk/search?q=nessler+reagent+wikipedia&amp;num=40&amp;newwindow=1&amp;rlz=1C1CHZL_enPK765PK765&amp;source=lnms&amp;tbm=isch&amp;sa=X&amp;ved=0ahUKEwjB0ZDTs-zYAhULKJQKHWpXB5QQ_AUICigB&amp;biw=1920&amp;bih=900 
https://www.google.com.pk/search?num=40&amp;newwindow=1&amp;rlz=1C1CHZL_enPK765PK765&amp;biw=1920&amp;bih=900&amp;q=nessler%27s+reagent+is+a+mixture+of&amp;sa=X&amp;ved=0ahUKEwj2mMbIs-zYAhWQNpQKHU-IB-UQ1QII9QEoBw 
https://www.google.com.pk/search?q=nessler%27s+reagent+is+a+mixture+of&amp;num=40&amp;newwindow=1&amp;rlz=1C1CHZL_enPK765PK765&amp;source=lnms&amp;tbm=isch&amp;sa=X&amp;ved=0ahUKEwjuqafUs-zYAhVLHJQKHTWgB2sQ_AUICigB&amp;biw=1920&amp;bih=900
</t>
  </si>
  <si>
    <t xml:space="preserve">-        High Shear Mixer (Granulator)
</t>
  </si>
  <si>
    <t>Dr.Muhammad Abid 
Vision Pharmaceuticals,
Plot No: 22-23, Kahuta Industrial, Triangle, Kahuta Road, Islamabad 44000, PAKISTAN.
Phone No: +92-51-4493587-90
Cell No: +92-321-5171779
contact@visionpharmapk.com
drabidyaqoob@hotmail.com</t>
  </si>
  <si>
    <t>21-1-2018</t>
  </si>
  <si>
    <t>New Database Required: Yes
Weblinks provided: Yes
Weblinks Provided By: Hamza
Enquiry Letter ready: yes
Enquiry Letter prepared by:</t>
  </si>
  <si>
    <t>L2HA1NYT3Q</t>
  </si>
  <si>
    <t>https://www.google.com.pk/search?q=SaintyCo+high+shear+mixer+granulator&amp;num=40&amp;newwindow=1&amp;rlz=1C1CHBF_enPK779PK779&amp;source=lnms&amp;tbm=isch&amp;sa=X&amp;ved=0ahUKEwiPsomh--rYAhUMo48KHWLhAv4Q_AUICygC&amp;biw=1920&amp;bih=949#imgrc=So9sbYRpU4rwAM:
https://www.google.com.pk/search?q=SaintyCo+high+shear+mixer+granulator&amp;newwindow=1&amp;rlz=1C1CHBF_enPK779PK779&amp;source=lnms&amp;sa=X&amp;ved=0ahUKEwix2_ij--rYAhVJK48KHbYgBuEQ_AUICSgA&amp;biw=1920&amp;bih=949&amp;dpr=1
https://www.google.com.pk/search?q=High+Shear+Wet+Mixer%2FGranulator&amp;rlz=1C1CHBF_enPK779PK779&amp;oq=High+Shear+Wet+Mixer%2FGranulator&amp;aqs=chrome..69i57j69i60l3j0.1263j0j4&amp;sourceid=chrome&amp;ie=UTF-8</t>
  </si>
  <si>
    <t>Metal Detector</t>
  </si>
  <si>
    <t>Dr.Muhammad Abid 
Vision Pharmaceuticals,
Plot No: 22-23, Kahuta Industrial, Triangle, Kahuta Road, 
Islamabad 44000, PAKISTAN.
Phone No: +92-51-4493587-90
Cell No: +92-321-5171779
contact@visionpharmapk.com
drabidyaqoob@hotmail.com</t>
  </si>
  <si>
    <t>No data required as it is already available
(hamza)</t>
  </si>
  <si>
    <t>L36YC2PH9M</t>
  </si>
  <si>
    <t xml:space="preserve">Tablet Press (Compression)
</t>
  </si>
  <si>
    <t>22-01-2018</t>
  </si>
  <si>
    <t>No data required as data is already available
(hamza)</t>
  </si>
  <si>
    <t>L3RXLFK5LJ</t>
  </si>
  <si>
    <t>12 Baskets Dissolution Test Apparatus</t>
  </si>
  <si>
    <t xml:space="preserve">Existing Data Available: Yes
Name of Database: DISSOLUTION TEST APPARATUS
Database Location: ESD-USB FOLDER
NAME OF SECOND DATA BASE: LABORATORY EQUIPMENT
New Database Location: ESD-USB FOLDER
New Database Required: Yes
Weblinks provided: Yes/Not Yet
Weblinks Provided By: 
Enquiry Letter ready: Yes/Not Yet
Enquiry Letter prepared by: 
Enquiry Letter lOCATION:
New Database Required: Yes
Weblinks provided: Yes
Weblinks Provided By: Hamza
Enquiry Letter ready: yes
Enquiry Letter prepared by: </t>
  </si>
  <si>
    <t>L3TXDW4WFX</t>
  </si>
  <si>
    <t xml:space="preserve">https://www.google.com.pk/search?q=Tablet+Dissolution+Test+Apparatus+-slideshare+-indiamart&amp;newwindow=1&amp;rlz=1C1CHZL_enPK765PK765&amp;source=lnms&amp;sa=X&amp;ved=0ahUKEwiVj5-2revYAhWMQI8KHbzZAm8Q_AUICSgA&amp;biw=1920&amp;bih=949&amp;dpr=1
https://www.google.com.pk/search?q=Tablet+Dissolution+Test+Apparatus+-slideshare+-indiamart&amp;num=40&amp;newwindow=1&amp;rlz=1C1CHZL_enPK765PK765&amp;source=lnms&amp;tbm=vid&amp;sa=X&amp;ved=0ahUKEwi-k_W6revYAhUFOY8KHTZtAEUQ_AUICygC&amp;biw=1920&amp;bih=949
https://www.google.com.pk/search?newwindow=1&amp;rlz=1C1CHZL_enPK765PK765&amp;biw=1920&amp;bih=949&amp;tbm=isch&amp;sa=1&amp;ei=VrxlWsycEovzvASomrawDA&amp;q=12+baskets+Dissolution+Test+Apparatus+-slideshare+-indiamart&amp;oq=12+baskets+Dissolution+Test+Apparatus+-slideshare+-indiamart&amp;gs_l=psy-ab.12...224256.236782.0.239725.22.20.2.0.0.0.136.1970.15j5.20.0....0...1c.1.64.psy-ab..0.0.0....0.GxaVZTHppUM
https://www.google.com.pk/search?q=12+baskets+Dissolution+Test+Apparatus+-slideshare+-indiamart&amp;newwindow=1&amp;rlz=1C1CHZL_enPK765PK765&amp;source=lnms&amp;sa=X&amp;ved=0ahUKEwiphYPbruvYAhUGNo8KHfnhAsYQ_AUICSgA&amp;biw=1920&amp;bih=949&amp;dpr=1
https://www.google.com.pk/search?q=Tablet+Dissolution+Test+Apparatus+-slideshare+-indiamart&amp;num=40&amp;newwindow=1&amp;rlz=1C1CHZL_enPK765PK765&amp;source=lnms&amp;tbm=vid&amp;sa=X&amp;ved=0ahUKEwj7-Z-9ruvYAhUKvo8KHWkYCQQQ_AUICygC&amp;biw=1920&amp;bih=949
https://www.google.com.pk/search?q=Tablet+Dissolution+Test+Apparatus+-slideshare+-indiamart&amp;newwindow=1&amp;rlz=1C1CHZL_enPK765PK765&amp;source=lnms&amp;sa=X&amp;ved=0ahUKEwiVj5-2revYAhWMQI8KHbzZAm8Q_AUICSgA&amp;biw=1920&amp;bih=949&amp;dpr=1
https://www.google.com.pk/search?newwindow=1&amp;rlz=1C1CHZL_enPK765PK765&amp;biw=1920&amp;bih=949&amp;tbm=isch&amp;sa=1&amp;ei=fbtlWvypH8TvvAS5_77QAg&amp;q=Tablet+Dissolution+Test+Apparatus+-slideshare+-indiamart&amp;oq=Tablet+Dissolution+Test+Apparatus+-slideshare+-indiamart&amp;gs_l=psy-ab.12...93474.99568.0.109383.16.11.0.0.0.0.156.1039.7j3.10.0....0...1c.1.64.psy-ab..8.0.0....0.PXmRh4yZJQ8
https://www.google.com.pk/search?q=Tablet+Dissolution+Apparatus&amp;num=40&amp;newwindow=1&amp;rlz=1C1CHBF_enPK779PK779&amp;source=lnms&amp;tbm=isch&amp;sa=X&amp;ved=0ahUKEwivop-urevYAhUBNI8KHY05CLYQ_AUICigB&amp;biw=1920&amp;bih=949
https://www.google.com.pk/search?num=40&amp;newwindow=1&amp;rlz=1C1CHBF_enPK779PK779&amp;biw=1920&amp;bih=949&amp;ei=GLxlWv5ryf6-BOGtv-gM&amp;q=automatic+Tablet+Dissolution+Apparatus&amp;oq=automatic+Tablet+Dissolution+Apparatus&amp;gs_l=psy-ab.3...31248.33677.0.33884.10.10.0.0.0.0.140.1247.0j10.10.0....0...1c.1.64.psy-ab..0.2.266...0i13k1j0i13i30k1j0i13i5i30k1j0i8i13i30k1j35i39k1.0.zD3Zj-ob1Uk
https://www.google.com.pk/search?q=Labindia+Dissolution+Tester&amp;rlz=1C1CHBF_enPK779PK779&amp;oq=Labindia+Dissolution+Tester&amp;aqs=chrome..69i57j0l3.1103j0j7&amp;sourceid=chrome&amp;ie=UTF-8
</t>
  </si>
  <si>
    <t xml:space="preserve">SS316L vacuum filter for cone mixer
Length of filter          300MM
Outer Diameter        200MM
Filtration                    05 Micron
***Pictures attached in email*** </t>
  </si>
  <si>
    <t>"GSK OTC / Glaxo Smith Kline OTC 
Zakir Ali Raza
35274744 (Ext: 4744)"
zakir.x.ali@gsk.com
Ashraf Butt &lt;ashraf.x.butt@gsk.com&gt;</t>
  </si>
  <si>
    <t>22-1-2018</t>
  </si>
  <si>
    <t>23-01-2018</t>
  </si>
  <si>
    <t>L7ZGI5HYNX</t>
  </si>
  <si>
    <t>Power supply DRP-480-24 (Meanwell). 
Rating 24VDC, 20AMP. Input: Single phase 230 VAC. 
Din rail mounted for Hoonga Blister machine. Quantity 01</t>
  </si>
  <si>
    <t>OBS
Manghopir Site
Karachi-75600, Pakistan
Tel     :+92 21 32565314
www.obs.com.pk
arsalan.rabbani@obs.com.pk
Khawaja.Khizir@obs.com.pk
Shahniaz.Khan@obs.com.pk
Arsalan Rabbani Khan
OBS Plant 
anwer</t>
  </si>
  <si>
    <t xml:space="preserve">Existing Data Available: No
Name of Database: 
Database Location:  Meanwell
New Database Required: Yes
Weblinks provided: Yes
Weblinks Provided By: Zafar
Enquiry Letter ready: Yes
Enquiry Letter prepared by: Zafar
Enquiry Letter lOCATION: C; Word File
</t>
  </si>
  <si>
    <t>L94KZY3CQT</t>
  </si>
  <si>
    <t xml:space="preserve">https://www.google.com.pk/search?num=40&amp;newwindow=1&amp;rlz=1C1CHZL_enPK765PK765&amp;ei=DiZmWvDcBYzGvwTJrI34Dg&amp;q=DRP-480-24+Mean-well&amp;oq=DRP-480-24+Mean-well&amp;gs_l=psy-ab.12..0i13i30k1j0i8i13i30k1l3j0i8i30k1.119248.119607.0.128986.2.2.0.0.0.0.115.225.0j2.2.0....0...1c.1.64.psy-ab..0.2.225...0i7i30k1j0i8i7i30k1.0.TPF2zHbLxOs
https://www.google.com.pk/search?q=DRP-480-24+Mean-well&amp;num=40&amp;newwindow=1&amp;rlz=1C1CHZL_enPK765PK765&amp;source=lnms&amp;tbm=isch&amp;sa=X&amp;ved=0ahUKEwjm36ePk-zYAhVKv48KHfIyBhoQ_AUICigB&amp;biw=1920&amp;bih=949
https://www.google.com.pk/search?q=%22*%40telerex-europe.com%22+email&amp;rlz=1C1CHZL_enPK765PK765&amp;oq=%22*%40telerex-europe.com%22+email&amp;aqs=chrome..69i57.21751j0j7&amp;sourceid=chrome&amp;ie=UTF-8
</t>
  </si>
  <si>
    <t>Power supply switch mode (Siemens or Meanwell). 
Rating 24VDC, 4.2 AMP. Input: 100-240 VAC 2.4-1.6 Amp 
for Fette Compression machine. Quantity: 2</t>
  </si>
  <si>
    <t>LA8C5WJ4I7</t>
  </si>
  <si>
    <r>
      <rPr>
        <b/>
        <sz val="14"/>
        <rFont val="Trebuchet MS"/>
      </rPr>
      <t xml:space="preserve">IWKA TK63 Tube Coder S/N 31/36833
</t>
    </r>
    <r>
      <rPr>
        <sz val="14"/>
        <rFont val="Trebuchet MS"/>
      </rPr>
      <t>without laser unit,
max output: 160 tubes/min, tube diameter of 28mm, 
tube length of 155mm, dimensions approx. 1,3 x 1,9 x 2 m</t>
    </r>
  </si>
  <si>
    <t xml:space="preserve">Glaxo Smith Kline Pakistan Ltd
35 Dockyard Road West Wharf
Karachi
hassan.x.ahmed@gsk.com
111 475 725 
021-3257-0605
</t>
  </si>
  <si>
    <t xml:space="preserve">Quotation prepared
waiting for further clarification (HASAN)
</t>
  </si>
  <si>
    <t>23-1-2018</t>
  </si>
  <si>
    <t xml:space="preserve">New Database Required: Yes
Weblinks provided: Yes
Weblinks Provided By: Hamza
Enquiry Letter ready: 
Enquiry Letter prepared by: </t>
  </si>
  <si>
    <t>LBU2XP5AQN</t>
  </si>
  <si>
    <t xml:space="preserve">https://www.google.com.pk/search?q=TK63+TUBE+CODER+%22S/N+31/36833%22&amp;num=40&amp;newwindow=1&amp;rlz=1C1CHBF_enPK779PK779&amp;source=lnms&amp;tbm=isch&amp;sa=X&amp;ved=0ahUKEwiPreuxv-3YAhUJ7mMKHb_JAcUQ_AUICigB&amp;biw=1920&amp;bih=949#imgrc=VQTvxsB5lo3tNM:
https://www.google.com.pk/search?num=40&amp;newwindow=1&amp;rlz=1C1CHBF_enPK779PK779&amp;biw=1920&amp;bih=949&amp;ei=QthmWtv8MoO-0QTz54CwBA&amp;q=TK63+TUBE+CODER+%22S%2FN+31%2F36833%22&amp;oq=TK63+TUBE+CODER+%22S%2FN+31%2F36833%22&amp;gs_l=psy-ab.3...4905.9721.0.10770.2.2.0.0.0.0.402.561.0j1j4-1.2.0....0...1c.1.64.psy-ab..0.0.0....0.Z5yY6f3c0RE
https://www.google.com.pk/search?num=40&amp;newwindow=1&amp;rlz=1C1CHBF_enPK779PK779&amp;ei=t9tmWqClEYesjwPbwYTgBQ&amp;q=iwka+tk63+tube+coder+&amp;oq=iwka+tk63+tube+coder+&amp;gs_l=psy-ab.3..35i39k1l2.6452.6452.0.6811.1.1.0.0.0.0.168.168.0j1.1.0....0...1c.1.64.psy-ab..0.1.167....0.gtNHEUFAPQE
</t>
  </si>
  <si>
    <t xml:space="preserve">IBC Blender
capacity 2000 liters (European make) </t>
  </si>
  <si>
    <t>GlaxoSmithKline OTC (Pvt) Ltd.
15 West Wharf Road
Karachi
muhammad.r.farrukh@gsk.com
021-3220-2066
0
3008299585
021-3231-00027
Muhammad Farrukh</t>
  </si>
  <si>
    <t>Arsalan working ..</t>
  </si>
  <si>
    <t>24-01-2018</t>
  </si>
  <si>
    <t>New Database Required: Yes
Weblinks provided: Yes
Weblinks Provided By: Hamza
Enquiry Letter ready: 
Enquiry Letter prepared by:</t>
  </si>
  <si>
    <t>LCYMSUTBM7</t>
  </si>
  <si>
    <t xml:space="preserve">https://www.google.com.pk/search?newwindow=1&amp;hl=en-PK&amp;biw=1920&amp;bih=949&amp;tbm=isch&amp;sa=1&amp;ei=zQtnWu7FHsWN8wW22or4Bw&amp;q=ibc+blender+palamatic+process&amp;oq=ibc+blender+palamatic+process&amp;gs_l=psy-ab.3...92298.101349.0.101796.18.18.0.0.0.0.170.2701.0j18.18.0....0...1c.1.64.psy-ab..0.1.169...0i30k1.0.EZPCCi_TMM0
https://www.google.com.pk/search?newwindow=1&amp;hl=en-PK&amp;biw=1920&amp;bih=949&amp;tbm=isch&amp;sa=1&amp;ei=ng1nWvnDJsql8AXs2pKoCA&amp;q=ibc+blender+&amp;oq=ibc+blender+&amp;gs_l=psy-ab.3..0i30k1.4733.4733.0.5386.1.1.0.0.0.0.170.170.0j1.1.0....0...1c.1.64.psy-ab..0.1.170....0.04PlISZzgxM
https://www.google.com.pk/search?num=40&amp;newwindow=1&amp;hl=en-PK&amp;biw=1920&amp;bih=949&amp;ei=nBVnWuuXKIr38gXhs7Uw&amp;q=ibc+pedestal+blender+%222000+l%22&amp;oq=ibc+pedestal+blender+%222000+l%22&amp;gs_l=psy-ab.3...6882.10408.0.10727.9.9.0.0.0.0.173.1289.1j8.9.0....0...1c.1.64.psy-ab..0.4.636...33i21k1j33i160k1.0.TRQ3Rf4ydbA
https://www.google.com.pk/search?q=ibc+pedestal+blender+%222000+l%22&amp;num=40&amp;newwindow=1&amp;hl=en-PK&amp;source=lnms&amp;tbm=isch&amp;sa=X&amp;ved=0ahUKEwi6yuKW9-3YAhUKHGMKHdEgAiMQ_AUICigB&amp;biw=1920&amp;bih=949#imgrc=xT0cM3H3HSC02M:
https://www.google.com.pk/search?q=%22%40gea.com%22&amp;rlz=1C1CHBF_enPK779PK779&amp;oq=%22&amp;aqs=chrome.1.69i59l2j69i57j69i59l3.4735j0j7&amp;sourceid=chrome&amp;ie=UTF-8
</t>
  </si>
  <si>
    <r>
      <rPr>
        <sz val="14"/>
        <rFont val="Trebuchet MS"/>
      </rPr>
      <t></t>
    </r>
    <r>
      <rPr>
        <b/>
        <sz val="14"/>
        <rFont val="Trebuchet MS"/>
      </rPr>
      <t xml:space="preserve">  Dosing Machine for Powder</t>
    </r>
    <r>
      <rPr>
        <sz val="14"/>
        <rFont val="Trebuchet MS"/>
      </rPr>
      <t xml:space="preserve">
1.       Elpack SDC Weigh filler for powder, previously used for the dosing of milk and sugar powder, dosing range: 50 à 1000 gr, overhauled in 2011
2.       All Fill Dosing Line Year 2005, comprising: a filling / dosing machine ALL FILL type AFI 200, previously used for powder spices in conical plastic pot (155 ml), current dosing range: 50 à 110 gr, 2 stainless steel dosing heads, volumetric dosing screw, pot feeder, one metal detector, one GARVENS Checkweigher. Sold without powder feeding device.
</t>
    </r>
    <r>
      <rPr>
        <b/>
        <sz val="14"/>
        <rFont val="Trebuchet MS"/>
      </rPr>
      <t xml:space="preserve">please quote  rate,and pictures </t>
    </r>
    <r>
      <rPr>
        <sz val="14"/>
        <rFont val="Trebuchet MS"/>
      </rPr>
      <t xml:space="preserve">
</t>
    </r>
  </si>
  <si>
    <t>APPLE TECH
A-10, 3-Star Hotel, G.T. Road
Peshawar
itsmir77@hotmail.com
051 4611381
aamir khan</t>
  </si>
  <si>
    <t>Need clarification (hamza)</t>
  </si>
  <si>
    <t>LGXDNAYJBF</t>
  </si>
  <si>
    <t xml:space="preserve">https://www.google.com.pk/search?num=40&amp;newwindow=1&amp;rlz=1C1CHBF_enPK779PK779&amp;ei=2QBnWu-8KY3CjwOe-apg&amp;q=elpack+sdc+vibratory+weigh+filler&amp;oq=elpack+sdc+vibratory+weigh+filler&amp;gs_l=psy-ab.3..33i160k1.52930.66033.0.66231.33.33.0.0.0.0.266.5216.0j28j2.30.0....0...1c.1.64.psy-ab..3.26.4539...0j35i39k1j0i131i67k1j0i131k1j0i67k1j0i10k1j0i20i263k1j0i30k1j0i22i30k1j33i21k1.0.n3k8k6Z-m-4
</t>
  </si>
  <si>
    <r>
      <rPr>
        <sz val="14"/>
        <rFont val="Trebuchet MS"/>
      </rPr>
      <t xml:space="preserve">Inspection Kit (Basic Kit) for Compression Tools
</t>
    </r>
    <r>
      <rPr>
        <b/>
        <sz val="14"/>
        <color rgb="FFFF0000"/>
        <rFont val="Trebuchet MS"/>
      </rPr>
      <t>The tools include in a kit are in Email with Picture 
Outside Digital Micrometer: 0-1″ (0-25.4 mm)</t>
    </r>
  </si>
  <si>
    <t>Muhammad Faisal 
Senior Manager Engineering 
Scilife Pharma (Pvt.) Ltd. 
16, K.O.C.H.S, Amir Khusro Road Karachi. 
Tel: (021) 111-724-543  
Fax: (021) 34311768 
Cell: +923212777417
muhammad.faisal@scilife.biz
CC: aamir.khan@scilife.biz
CC: ahmed.sultan@scilife.biz
anwar</t>
  </si>
  <si>
    <t>LG417L7PY1</t>
  </si>
  <si>
    <t xml:space="preserve">
https://www.google.com.pk/search?q=Outside+Digital+Micrometer%3A+0-1%E2%80%B3+(0-25.4+mm)&amp;rlz=1C1CHZL_enPK765PK765&amp;oq=Outside+Digital+Micrometer%3A+0-1%E2%80%B3+(0-25.4+mm)&amp;aqs=chrome..69i57j69i59&amp;sourceid=chrome&amp;ie=UTF-8
https://www.google.com.pk/search?q=Outside+Digital+Micrometer:+0-1%E2%80%B3+(0-25.4+mm)&amp;num=40&amp;newwindow=1&amp;rlz=1C1CHZL_enPK765PK765&amp;source=lnms&amp;tbm=isch&amp;sa=X&amp;ved=0ahUKEwj0x_H31O7YAhUHr48KHS9aCd8Q_AUICigB&amp;biw=1920&amp;bih=949
https://www.google.com.pk/search?num=40&amp;newwindow=1&amp;rlz=1C1CHZL_enPK765PK765&amp;q=293-831-30+mitutoyo&amp;sa=X&amp;ved=0ahUKEwj0x_H31O7YAhUHr48KHS9aCd8Q1QIIjgIoAA
https://www.google.com.pk/search?q=293-831-30+mitutoyo&amp;num=40&amp;newwindow=1&amp;rlz=1C1CHZL_enPK765PK765&amp;source=lnms&amp;tbm=isch&amp;sa=X&amp;ved=0ahUKEwiqi-291e7YAhVLsI8KHSUzDs8Q_AUICigB&amp;biw=1920&amp;bih=949
https://www.google.com.pk/search?num=40&amp;newwindow=1&amp;rlz=1C1CHZL_enPK765PK765&amp;q=mitutoyo+293-831+pdf&amp;sa=X&amp;ved=0ahUKEwj0x_H31O7YAhUHr48KHS9aCd8Q1QIIjwIoAQ
https://www.google.com.pk/search?num=40&amp;newwindow=1&amp;rlz=1C1CHZL_enPKhttps://www.google.com.pk/search?q=mitutoyo+293-831+pdf&amp;num=40&amp;newwindow=1&amp;rlz=1C1CHZL_enPK765PK765&amp;source=lnms&amp;tbm=isch&amp;sa=X&amp;ved=0ahUKEwip0JrA1e7YAhWJP48KHXWKB8wQ_AUICigB&amp;biw=1920&amp;bih=949765PK765&amp;q=mitutoyo+293-831+pdf&amp;sa=X&amp;ved=0ahUKEwj0x_H31O7YAhUHr48KHS9aCd8Q1QIIjwIoAQ
https://www.google.com.pk/search?q=mitutoyo+293-831+pdf&amp;num=40&amp;newwindow=1&amp;rlz=1C1CHZL_enPK765PK765&amp;source=lnms&amp;tbm=isch&amp;sa=X&amp;ved=0ahUKEwip0JrA1e7YAhWJP48KHXWKB8wQ_AUICigB&amp;biw=1920&amp;bih=949
https://www.google.com.pk/search?num=40&amp;newwindow=1&amp;rlz=1C1CHZL_enPK765PK765&amp;q=mitutoyo+293-721+manual&amp;sa=X&amp;ved=0ahUKEwj0x_H31O7YAhUHr48KHS9aCd8Q1QIIkAIoAg
https://www.google.com.pk/search?q=mitutoyo+293-721+manual&amp;num=40&amp;newwindow=1&amp;rlz=1C1CHZL_enPK765PK765&amp;source=lnms&amp;tbm=isch&amp;sa=X&amp;ved=0ahUKEwjE0pfB1e7YAhWKL48KHRTNCdsQ_AUICigB&amp;biw=1920&amp;bih=949
https://www.google.com.pk/search?num=40&amp;newwindow=1&amp;rlz=1C1CHZL_enPK765PK765&amp;q=mitutoyo+digimatic+micrometer+manual&amp;sa=X&amp;ved=0ahUKEwj0x_H31O7YAhUHr48KHS9aCd8Q1QIIkQIoAw
https://www.google.com.pk/search?q=mitutoyo+digimatic+micrometer+manual&amp;num=40&amp;newwindow=1&amp;rlz=1C1CHZL_enPK765PK765&amp;source=lnms&amp;tbm=isch&amp;sa=X&amp;ved=0ahUKEwiz1J_C1e7YAhXDP48KHZFFDt8Q_AUICigB&amp;biw=1920&amp;bih=949
https://www.google.com.pk/search?num=40&amp;newwindow=1&amp;rlz=1C1CHZL_enPK765PK765&amp;q=mitutoyo+293-340+manual&amp;sa=X&amp;ved=0ahUKEwj0x_H31O7YAhUHr48KHS9aCd8Q1QIIkgIoBA
https://www.google.com.pk/search?q=mitutoyo+293-340+manual&amp;num=40&amp;newwindow=1&amp;rlz=1C1CHZL_enPK765PK765&amp;source=lnms&amp;tbm=isch&amp;sa=X&amp;ved=0ahUKEwjk_ZfD1e7YAhUJp48KHXo_ANQQ_AUICigB&amp;biw=1920&amp;bih=949
https://www.google.com.pk/search?num=40&amp;newwindow=1&amp;rlz=1C1CHZL_enPK765PK765&amp;q=mitutoyo+293-721-30&amp;sa=X&amp;ved=0ahUKEwj0x_H31O7YAhUHr48KHS9aCd8Q1QIIkwIoBQ
https://www.google.com.pk/search?q=mitutoyo+293-721-30&amp;num=40&amp;newwindow=1&amp;rlz=1C1CHZL_enPK765PK765&amp;source=lnms&amp;tbm=isch&amp;sa=X&amp;ved=0ahUKEwiPoaDE1e7YAhVKo48KHZ7oC9EQ_AUICigB&amp;biw=1920&amp;bih=949
</t>
  </si>
  <si>
    <t>Inspection Kit (Basic Kit) for Compression Tools
The tools include in a kit are in Email with Picture 
Magnetic Indicator Base</t>
  </si>
  <si>
    <t>LI4E5YXMHS</t>
  </si>
  <si>
    <t xml:space="preserve">https://www.google.com.pk/search?q=Magnetic+Indicator+Base&amp;rlz=1C1CHZL_enPK765PK765&amp;oq=Magnetic+Indicator+Base&amp;aqs=chrome..69i57&amp;sourceid=chrome&amp;ie=UTF-8 
https://www.google.com.pk/search?q=Magnetic+Indicator+Base&amp;num=40&amp;newwindow=1&amp;rlz=1C1CHZL_enPK765PK765&amp;source=lnms&amp;tbm=isch&amp;sa=X&amp;ved=0ahUKEwiA2Z-U2O7YAhUcSI8KHah4A8gQ_AUICigB&amp;biw=1920&amp;bih=949 
https://www.google.com.pk/search?num=40&amp;newwindow=1&amp;rlz=1C1CHZL_enPK765PK765&amp;q=magnetic+base+for+dial+indicator&amp;sa=X&amp;ved=0ahUKEwiA2Z-U2O7YAhUcSI8KHah4A8gQ1QIInQIoBA 
https://www.google.com.pk/search?q=magnetic+base+for+dial+indicator&amp;num=40&amp;newwindow=1&amp;rlz=1C1CHZL_enPK765PK765&amp;source=lnms&amp;tbm=isch&amp;sa=X&amp;ved=0ahUKEwiUn5O72u7YAhVBvY8KHZREBr8Q_AUICigB&amp;biw=1920&amp;bih=949 
https://www.google.com.pk/search?num=40&amp;newwindow=1&amp;rlz=1C1CHZL_enPK765PK765&amp;q=indicator+holders+bases+and+stands&amp;sa=X&amp;ved=0ahUKEwiA2Z-U2O7YAhUcSI8KHah4A8gQ1QIImgIoAQ
 https://www.google.com.pk/search?q=indicator+holders+bases+and+stands&amp;num=40&amp;newwindow=1&amp;rlz=1C1CHZL_enPK765PK765&amp;source=lnms&amp;tbm=isch&amp;sa=X&amp;ved=0ahUKEwig8p682u7YAhWBq48KHY3-BNYQ_AUICigB&amp;biw=1920&amp;bih=949 
https://www.google.com.pk/search?num=40&amp;newwindow=1&amp;rlz=1C1CHZL_enPK765PK765&amp;q=magnetic+base+holder&amp;sa=X&amp;ved=0ahUKEwiA2Z-U2O7YAhUcSI8KHah4A8gQ1QIIngIoBQ
 https://www.google.com.pk/search?q=magnetic+base+holder&amp;num=40&amp;newwindow=1&amp;rlz=1C1CHZL_enPK765PK765&amp;source=lnms&amp;tbm=isch&amp;sa=X&amp;ved=0ahUKEwjh-sO92u7YAhUdTI8KHSqhDtIQ_AUICigB&amp;biw=1920&amp;bih=949 
https://www.google.com.pk/search?num=40&amp;newwindow=1&amp;rlz=1C1CHZL_enPK765PK765&amp;q=dial+indicator+stand+non+magnetic&amp;sa=X&amp;ved=0ahUKEwiA2Z-U2O7YAhUcSI8KHah4A8gQ1QIImwIoAg 
https://www.google.com.pk/search?q=dial+indicator+stand+non+magnetic&amp;num=40&amp;newwindow=1&amp;rlz=1C1CHZL_enPK765PK765&amp;source=lnms&amp;tbm=isch&amp;sa=X&amp;ved=0ahUKEwjBpsa-2u7YAhVFKY8KHVf9AsQQ_AUICigB&amp;biw=1920&amp;bih=949 
https://www.google.com.pk/search?num=40&amp;newwindow=1&amp;rlz=1C1CHZL_enPK765PK765&amp;q=dial+indicator+holder+accessories&amp;sa=X&amp;ved=0ahUKEwiA2Z-U2O7YAhUcSI8KHah4A8gQ1QIInwIoBg 
https://www.google.com.pk/search?q=dial+indicator+holder+accessories&amp;num=40&amp;newwindow=1&amp;rlz=1C1CHZL_enPK765PK765&amp;source=lnms&amp;tbm=isch&amp;sa=X&amp;ved=0ahUKEwiTscq_2u7YAhVJqI8KHTWLDMwQ_AUICigB&amp;biw=1920&amp;bih=949 
https://www.google.com.pk/search?num=40&amp;newwindow=1&amp;rlz=1C1CHZL_enPK765PK765&amp;q=heavy+duty+magnetic+base&amp;sa=X&amp;ved=0ahUKEwiA2Z-U2O7YAhUcSI8KHah4A8gQ1QIInAIoAw 
https://www.google.com.pk/search?q=heavy+duty+magnetic+base&amp;num=40&amp;newwindow=1&amp;rlz=1C1CHZL_enPK765PK765&amp;source=lnms&amp;tbm=isch&amp;sa=X&amp;ved=0ahUKEwjY3tXA2u7YAhVJRo8KHZn6DsgQ_AUICigB&amp;biw=1920&amp;bih=949 
https://www.google.com.pk/search?num=40&amp;newwindow=1&amp;rlz=1C1CHZL_enPK765PK765&amp;q=indicator+holder+arm&amp;sa=X&amp;ved=0ahUKEwiA2Z-U2O7YAhUcSI8KHah4A8gQ1QIIoAIoBw 
https://www.google.com.pk/search?q=indicator+holder+arm&amp;num=40&amp;newwindow=1&amp;rlz=1C1CHZL_enPK765PK765&amp;source=lnms&amp;tbm=isch&amp;sa=X&amp;ved=0ahUKEwiLnNzB2u7YAhXFQI8KHdyNAMMQ_AUICigB&amp;biw=1920&amp;bih=949
</t>
  </si>
  <si>
    <t>Inspection Kit (Basic Kit) for Compression Tools
The tools include in a kit are in Email with Picture 
Granite Gauge Stand with extended pole</t>
  </si>
  <si>
    <t>LJJ249Y6L4</t>
  </si>
  <si>
    <t xml:space="preserve">https://www.google.com.pk/search?q=Granite+Gauge+Stand+with+extended+pole&amp;num=40&amp;newwindow=1&amp;rlz=1C1CHZL_enPK765PK765&amp;source=lnms&amp;tbm=isch&amp;sa=X&amp;ved=0ahUKEwiW4Kby3O7YAhVEq48KHaagC8cQ_AUICigB&amp;biw=1920&amp;bih=949
https://www.google.com.pk/search?num=40&amp;newwindow=1&amp;rlz=1C1CHZL_enPK765PK765&amp;q=granite+indicator+stand&amp;sa=X&amp;ved=0ahUKEwiW4Kby3O7YAhVEq48KHaagC8cQ1QIIigIoAA
https://www.google.com.pk/search?q=Granite+Gauge+Stand+with+extended+pole&amp;num=40&amp;newwindow=1&amp;rlz=1C1CHZL_enPK765PK765&amp;source=lnms&amp;tbm=isch&amp;sa=X&amp;ved=0ahUKEwiW4Kby3O7YAhVEq48KHaagC8cQ_AUICigB&amp;biw=1920&amp;bih=949
https://www.google.com.pk/search?num=40&amp;newwindow=1&amp;rlz=1C1CHZL_enPK765PK765&amp;q=granite+indicator+stand&amp;sa=X&amp;ved=0ahUKEwiW4Kby3O7YAhVEq48KHaagC8cQ1QIIigIoAA
https://www.google.com.pk/search?q=Granite+Gauge+Stand+with+extended+pole&amp;num=40&amp;newwindow=1&amp;rlz=1C1CHZL_enPK765PK765&amp;source=lnms&amp;tbm=isch&amp;sa=X&amp;ved=0ahUKEwiW4Kby3O7YAhVEq48KHaagC8cQ_AUICigB&amp;biw=1920&amp;bih=949
https://www.google.com.pk/search?num=40&amp;newwindow=1&amp;rlz=1C1CHZL_enPK765PK765&amp;q=granite+indicator+stand&amp;sa=X&amp;ved=0ahUKEwiW4Kby3O7YAhVEq48KHaagC8cQ1QIIigIoAA
https://www.google.com.pk/search?q=granite+indicator+stand&amp;num=40&amp;newwindow=1&amp;rlz=1C1CHZL_enPK765PK765&amp;source=lnms&amp;tbm=isch&amp;sa=X&amp;ved=0ahUKEwjBzK-I3e7YAhUR3o8KHRrqC9kQ_AUICigB&amp;biw=1920&amp;bih=949
https://www.google.com.pk/search?num=40&amp;newwindow=1&amp;rlz=1C1CHZL_enPK765PK765&amp;q=indicator+holders+bases+and+stands&amp;sa=X&amp;ved=0ahUKEwiW4Kby3O7YAhVEq48KHaagC8cQ1QIIjgIoBA
https://www.google.com.pk/search?q=indicator+holders+bases+and+stands&amp;num=40&amp;newwindow=1&amp;rlz=1C1CHZL_enPK765PK765&amp;source=lnms&amp;tbm=isch&amp;sa=X&amp;ved=0ahUKEwiC1dyK3e7YAhUJSI8KHfQYAuYQ_AUICigB&amp;biw=1920&amp;bih=949
https://www.google.com.pk/search?num=40&amp;newwindow=1&amp;rlz=1C1CHZL_enPK765PK765&amp;q=granite+check+stand&amp;sa=X&amp;ved=0ahUKEwiW4Kby3O7YAhVEq48KHaagC8cQ1QIIiwIoAQ
https://www.google.com.pk/search?q=granite+check+stand&amp;num=40&amp;newwindow=1&amp;rlz=1C1CHZL_enPK765PK765&amp;source=lnms&amp;tbm=isch&amp;sa=X&amp;ved=0ahUKEwivn_qL3e7YAhXCO48KHafBDcYQ_AUICigB&amp;biw=1920&amp;bih=949
https://www.google.com.pk/search?num=40&amp;newwindow=1&amp;rlz=1C1CHZL_enPK765PK765&amp;q=comparator+stand&amp;sa=X&amp;ved=0ahUKEwiW4Kby3O7YAhVEq48KHaagC8cQ1QIIjwIoBQ
https://www.google.com.pk/search?q=comparator+stand&amp;num=40&amp;newwindow=1&amp;rlz=1C1CHZL_enPK765PK765&amp;source=lnms&amp;tbm=isch&amp;sa=X&amp;ved=0ahUKEwiCnamN3e7YAhUFMI8KHbidDNYQ_AUICigB&amp;biw=1920&amp;bih=949
https://www.google.com.pk/search?num=40&amp;newwindow=1&amp;rlz=1C1CHZL_enPK765PK765&amp;q=mitutoyo+granite+stand&amp;sa=X&amp;ved=0ahUKEwiW4Kby3O7YAhVEq48KHaagC8cQ1QIIjAIoAg
https://www.google.com.pk/search?num=40&amp;newwindow=1&amp;rlz=1C1CHZL_enPK765PK765&amp;q=surface+gage&amp;sa=X&amp;ved=0ahUKEwiW4Kby3O7YAhVEq48KHaagC8cQ1QIIkAIoBg
https://www.google.com.pk/search?q=surface+gage&amp;num=40&amp;newwindow=1&amp;rlz=1C1CHZL_enPK765PK765&amp;source=lnms&amp;tbm=isch&amp;sa=X&amp;ved=0ahUKEwiW5IeQ3e7YAhUMOo8KHZqwDM0Q_AUICigB&amp;biw=1920&amp;bih=949
https://www.google.com.pk/search?num=40&amp;newwindow=1&amp;rlz=1C1CHZL_enPK765PK765&amp;q=indicator+base+for+surface+plate&amp;sa=X&amp;ved=0ahUKEwiW4Kby3O7YAhVEq48KHaagC8cQ1QIIjQIoAw
https://www.google.com.pk/search?q=indicator+base+for+surface+plate&amp;num=40&amp;newwindow=1&amp;rlz=1C1CHZL_enPK765PK765&amp;source=lnms&amp;tbm=isch&amp;sa=X&amp;ved=0ahUKEwiKufKT3e7YAhWBo48KHR3KC90Q_AUICigB&amp;biw=1920&amp;bih=949
https://www.google.com.pk/search?num=40&amp;newwindow=1&amp;rlz=1C1CHZL_enPK765PK765&amp;q=granite+surface+plate&amp;sa=X&amp;ved=0ahUKEwiW4Kby3O7YAhVEq48KHaagC8cQ1QIIkQIoBw
</t>
  </si>
  <si>
    <t>Inspection Kit (Basic Kit) for Compression Tools
The tools include in a kit are in Email with Picture 
Dial Indicator with white lifting level</t>
  </si>
  <si>
    <t>LKPEJY9X2K</t>
  </si>
  <si>
    <t xml:space="preserve">https://www.google.com.pk/search?num=40&amp;newwindow=1&amp;rlz=1C1CHZL_enPK765PK765&amp;ei=dIVnWtiOLoj-vATc55WIDA&amp;q=Dial+Indicator+with+white+lifting+level&amp;oq=Dial+Indicator+with+white+lifting+level&amp;gs_l=psy-ab.12...11365.13628.0.17212.5.5.0.0.0.0.172.649.0j5.5.0....0...1c.1.64.psy-ab..0.0.0....0.zhEqXFdevmE
https://www.google.com.pk/search?q=Dial+Indicator+with+white+lifting+level&amp;num=40&amp;newwindow=1&amp;rlz=1C1CHZL_enPK765PK765&amp;source=lnms&amp;tbm=isch&amp;sa=X&amp;ved=0ahUKEwj5gebp4e7YAhUHvY8KHfj8ANQQ_AUICigB&amp;biw=1920&amp;bih=949
https://www.google.com.pk/search?num=40&amp;newwindow=1&amp;rlz=1C1CHZL_enPK765PK765&amp;q=mitutoyo+digimatic+indicator+manual&amp;sa=X&amp;ved=0ahUKEwj5gebp4e7YAhUHvY8KHfj8ANQQ1QIIlAIoAA
https://www.google.com.pk/search?num=40&amp;newwindow=1&amp;rlz=1C1CHZL_enPK765PK765&amp;q=digimatic+indicator+mitutoyo&amp;sa=X&amp;ved=0ahUKEwj5gebp4e7YAhUHvY8KHfj8ANQQ1QIIlQIoAQ
https://www.google.com.pk/search?q=digimatic+indicator+mitutoyo&amp;num=40&amp;newwindow=1&amp;rlz=1C1CHZL_enPK765PK765&amp;source=lnms&amp;tbm=isch&amp;sa=X&amp;ved=0ahUKEwjpzdTN5e7YAhUGRY8KHZwjDMEQ_AUICigB&amp;biw=1920&amp;bih=949
https://www.google.com.pk/search?num=40&amp;newwindow=1&amp;rlz=1C1CHZL_enPK765PK765&amp;q=mitutoyo+indicator+accessories&amp;sa=X&amp;ved=0ahUKEwj5gebp4e7YAhUHvY8KHfj8ANQQ1QIIlgIoAg
https://www.google.com.pk/search?q=mitutoyo+indicator+accessories&amp;num=40&amp;newwindow=1&amp;rlz=1C1CHZL_enPK765PK765&amp;source=lnms&amp;tbm=isch&amp;sa=X&amp;ved=0ahUKEwiNx-bO5e7YAhVMPI8KHR7pDsQQ_AUICigB&amp;biw=1920&amp;bih=949
https://www.google.com.pk/search?num=40&amp;newwindow=1&amp;rlz=1C1CHZL_enPK765PK765&amp;q=mitutoyo+543-352&amp;sa=X&amp;ved=0ahUKEwj5gebp4e7YAhUHvY8KHfj8ANQQ1QIIlwIoAw
https://www.google.com.pk/search?q=mitutoyo+543-352&amp;num=40&amp;newwindow=1&amp;rlz=1C1CHZL_enPK765PK765&amp;source=lnms&amp;tbm=isch&amp;sa=X&amp;ved=0ahUKEwiZne3P5e7YAhWKP48KHaVHCNEQ_AUICigB&amp;biw=1920&amp;bih=949
https://www.google.com.pk/search?num=40&amp;newwindow=1&amp;rlz=1C1CHZL_enPK765PK765&amp;q=precision+measuring+instruments+pdf&amp;sa=X&amp;ved=0ahUKEwj5gebp4e7YAhUHvY8KHfj8ANQQ1QIImAIoBA
https://www.google.com.pk/search?q=precision+measuring+instruments+pdf&amp;num=40&amp;newwindow=1&amp;rlz=1C1CHZL_enPK765PK765&amp;source=lnms&amp;tbm=isch&amp;sa=X&amp;ved=0ahUKEwiWh8bR5e7YAhUHQo8KHUr3D8gQ_AUICigB&amp;biw=1920&amp;bih=949
https://www.google.com.pk/search?num=40&amp;newwindow=1&amp;rlz=1C1CHZL_enPK765PK765&amp;q=reading+a+dial+indicator+tutorial&amp;sa=X&amp;ved=0ahUKEwj5gebp4e7YAhUHvY8KHfj8ANQQ1QIImQIoBQ
https://www.google.com.pk/search?q=reading+a+dial+indicator+tutorial&amp;num=40&amp;newwindow=1&amp;rlz=1C1CHZL_enPK765PK765&amp;source=lnms&amp;tbm=isch&amp;sa=X&amp;ved=0ahUKEwj9k87T5e7YAhUEP48KHT8jCdAQ_AUICygC&amp;biw=1920&amp;bih=949
https://www.google.com.pk/search?num=40&amp;newwindow=1&amp;rlz=1C1CHZL_enPK765PK765&amp;q=types+of+precision+measuring+tools&amp;sa=X&amp;ved=0ahUKEwj5gebp4e7YAhUHvY8KHfj8ANQQ1QIImgIoBg
https://www.google.com.pk/search?q=types+of+precision+measuring+tools&amp;num=40&amp;newwindow=1&amp;rlz=1C1CHZL_enPK765PK765&amp;source=lnms&amp;tbm=isch&amp;sa=X&amp;ved=0ahUKEwiKnbXU5e7YAhUGRY8KHZwjDMEQ_AUICigB&amp;biw=1920&amp;bih=949
https://www.google.com.pk/search?num=40&amp;newwindow=1&amp;rlz=1C1CHZL_enPK765PK765&amp;q=precision+measuring+instruments+ppt&amp;sa=X&amp;ved=0ahUKEwj5gebp4e7YAhUHvY8KHfj8ANQQ1QIImwIoBw
https://www.google.com.pk/search?q=precision+measuring+instruments+ppt&amp;num=40&amp;newwindow=1&amp;rlz=1C1CHZL_enPK765PK765&amp;source=lnms&amp;tbm=isch&amp;sa=X&amp;ved=0ahUKEwjT-brV5e7YAhXFPo8KHTD5ANcQ_AUICigB&amp;biw=1920&amp;bih=949
</t>
  </si>
  <si>
    <r>
      <rPr>
        <b/>
        <sz val="14"/>
        <rFont val="Trebuchet MS"/>
      </rPr>
      <t>SPARE PRTS OF ROTA 61</t>
    </r>
    <r>
      <rPr>
        <sz val="14"/>
        <rFont val="Trebuchet MS"/>
      </rPr>
      <t xml:space="preserve">
Items list is attached in email</t>
    </r>
  </si>
  <si>
    <t>Martin Dow
Amir Khan
Executive Engineering
Plot#37,Sector 19 korang1 industrial area karachi
03333152268
amir.khan@martindow.com</t>
  </si>
  <si>
    <t>24/1/2018</t>
  </si>
  <si>
    <r>
      <rPr>
        <sz val="14"/>
        <color rgb="FF000000"/>
        <rFont val="Trebuchet MS"/>
      </rPr>
      <t xml:space="preserve">Existing Data Available: Yes
Name of Database: 1 Secondhand Pharma Packaging Machinery (2) 
Database Location: ESD USB
NAME OF SECOND DATA BASE: TABLET COMPRESSION MACHINES FOLDER MERGE
New Database Location ESD USB
New Database Required: Yes
Weblinks provided: Yes
Weblinks Provided By: HAMZA
Enquiry Letter ready: Yes
Enquiry Letter prepared by: Zafar
Enquiry Letter location: C: word files
</t>
    </r>
    <r>
      <rPr>
        <sz val="14"/>
        <color rgb="FFFF0000"/>
        <rFont val="Trebuchet MS"/>
      </rPr>
      <t xml:space="preserve">Do not Merge 1st n 2nd data
</t>
    </r>
    <r>
      <rPr>
        <sz val="14"/>
        <color rgb="FF000000"/>
        <rFont val="Trebuchet MS"/>
      </rPr>
      <t>New Database Required: Yes
Weblinks provided: Yes
Weblinks Provided By: Hamza
Enquiry Letter ready: 
Enquiry Letter prepared by:</t>
    </r>
  </si>
  <si>
    <t>LN5D43IFXE</t>
  </si>
  <si>
    <t xml:space="preserve">
https://www.google.com.pk/search?q=manesty+wear+plate+6393301&amp;rlz=1C1CHBF_enPK779PK779&amp;oq=manesty+wear+plate+6393301&amp;aqs=chrome..69i57.9669j0j4&amp;sourceid=chrome&amp;ie=UTF-8
https://www.google.com.pk/search?rlz=1C1CHBF_enPK779PK779&amp;ei=FV1oWu-nH4rpvASDmZWADw&amp;q=manesty+upper+track+6393110&amp;oq=manesty+upper+track+6393110&amp;gs_l=psy-ab.3...62150.441613.0.442612.19.19.0.0.0.0.209.2310.0j16j2.18.0....0...1c.1j2.64.psy-ab..1.3.452...33i160k1.0.9_PznLCSMJo
https://www.google.com.pk/search?rlz=1C1CHBF_enPK779PK779&amp;ei=H19oWqmlDJ2WvQTWjafwDA&amp;q=manesty+upper+lowering+cam+6393133&amp;oq=manesty+upper+lowering+cam+6393133&amp;gs_l=psy-ab.3...47186.66849.0.67960.28.28.0.0.0.0.162.3544.0j28.28.0....0...1c.1j2.64.psy-ab..0.26.3296...0j46j35i39k1j0i131k1j0i46k1j0i67k1j0i10k1j0i20i263k1j0i22i30k1j0i22i10i30k1j33i160k1j33i21k1j33i22i29i30k1.0.Fuu02qz1dww
https://www.google.com.pk/search?rlz=1C1CHBF_enPK779PK779&amp;ei=019oWqmcM4jivgSzwq2YDQ&amp;q=manesty+6393124&amp;oq=manesty+6393124&amp;gs_l=psy-ab.3...11824.11824.0.12806.1.1.0.0.0.0.112.112.0j1.1.0....0...1c.1.64.psy-ab..0.0.0....0.ZqEwa1AwbdY
https://www.google.com.pk/search?rlz=1C1CHBF_enPK779PK779&amp;ei=hmBoWvmaDIjgvgSu45P4Dg&amp;q=manesty+6393194+fill+cam&amp;oq=manesty+6393194+fill+cam&amp;gs_l=psy-ab.3...34791.37860.0.38268.9.9.0.0.0.0.134.1067.0j9.9.0....0...1c.1.64.psy-ab..0.0.0....0.OgfG-aFhrcg
https://www.google.com.pk/search?rlz=1C1CHBF_enPK779PK779&amp;ei=_WBoWp_NLIn2vgSG56CYDQ&amp;q=manesty+6456720&amp;oq=manesty+6456720&amp;gs_l=psy-ab.3...9914.13669.0.15613.2.2.0.0.0.0.119.228.0j2.2.0....0...1c.1.64.psy-ab..0.0.0....0.y_AqLIJxx7Q
https://www.google.com.pk/search?rlz=1C1CHBF_enPK779PK779&amp;ei=kmNoWqCXJcXxvATQiZzoDA&amp;q=manesty+6456486+weight+adjusting+ramp&amp;oq=manesty+6456486+weight+adjusting+ramp&amp;gs_l=psy-ab.3...4651.8673.0.9001.22.22.0.0.0.0.129.2372.0j20.20.0....0...1c.1.64.psy-ab..2.8.976...35i39k1j33i21k1.0.zrmybu_-1KM
https://www.google.com.pk/search?rlz=1C1CHBF_enPK779PK779&amp;ei=KWdoWq-oOsPuvASD77TIDQ&amp;q=manesty++6456570+lower+ramp+b+tooling&amp;oq=manesty++6456570+lower+ramp+b+tooling&amp;gs_l=psy-ab.3...13929.14544.0.14910.2.2.0.0.0.0.156.266.0j2.2.0....0...1c.1.64.psy-ab..0.0.0....0.A9WOj2xmyQU
https://www.google.com.pk/search?rlz=1C1CHBF_enPK779PK779&amp;ei=3GloWufcL4T0vgSjjJaADQ&amp;q=manesty+6393280&amp;oq=manesty+6393280&amp;gs_l=psy-ab.3...749377.751504.0.752143.2.2.0.0.0.0.114.228.0j2.2.0....0...1c.1.64.psy-ab..0.0.0....0.vBXMoU8lO8Q
https://www.google.com.pk/search?rlz=1C1CHBF_enPK779PK779&amp;ei=zWxoWq_9KMTGvgTPpZmIDQ&amp;q=manesty+Ejection+cam+6393161&amp;oq=manesty+Ejection+cam+6393161&amp;gs_l=psy-ab.3...46647.66070.0.67020.5.5.0.0.0.0.139.600.0j5.5.0....0...1c.1j2.64.psy-ab..0.0.0....0.ciaTnSRg8Vc
</t>
  </si>
  <si>
    <r>
      <rPr>
        <b/>
        <sz val="14"/>
        <rFont val="Trebuchet MS"/>
      </rPr>
      <t xml:space="preserve">Artical No : 6AV6 643 0BA01  1AX0
</t>
    </r>
    <r>
      <rPr>
        <sz val="14"/>
        <rFont val="Trebuchet MS"/>
      </rPr>
      <t>Make: Siemens
Made in Germany
Qty: 01 no</t>
    </r>
  </si>
  <si>
    <t>LNFDTFXXTP</t>
  </si>
  <si>
    <t xml:space="preserve">https://www.google.com.pk/search?q=%22OP%22+6AV6+643+0BA01++1AX0&amp;rlz=1C1CHBF_enPK779PK779&amp;source=lnms&amp;tbm=isch&amp;sa=X&amp;ved=0ahUKEwiB1aGqyPDYAhXCNI8KHVmVC9gQ_AUICigB&amp;biw=1920&amp;bih=949#imgrc=D4E5IL0CjDcGlM:
https://www.google.com.pk/search?q=PLC+Hardware%3A+Siemens+6AV6643-0BA01-1AX0&amp;rlz=1C1CHBF_enPK779PK779&amp;oq=PLC+Hardware%3A+Siemens+6AV6643-0BA01-1AX0&amp;aqs=chrome..69i57.951j0j1&amp;sourceid=chrome&amp;ie=UTF-8
https://www.google.com.pk/search?rlz=1C1CHBF_enPK779PK779&amp;ei=iHxoWoXgO4ffvgTM3p6IDQ&amp;q=%22OP%22+6AV6+643+0BA01++1AX0+siemens&amp;oq=%22OP%22+6AV6+643+0BA01++1AX0+siemens&amp;gs_l=psy-ab.3..33i22i29i30k1.2466.4041.0.4223.8.8.0.0.0.0.140.844.0j7.7.0....0...1c.1.64.psy-ab..1.7.842...35i39k1.0.M5Djg2lrxPs
</t>
  </si>
  <si>
    <r>
      <rPr>
        <b/>
        <sz val="14"/>
        <rFont val="Trebuchet MS"/>
      </rPr>
      <t xml:space="preserve">Panel of Ulhmann blister machine
4C2000.01-110
22260173338
006K1X2
Found website of Company: B&amp;R Industrial Automation GmbH
</t>
    </r>
    <r>
      <rPr>
        <b/>
        <sz val="14"/>
        <color rgb="FFFF0000"/>
        <rFont val="Trebuchet MS"/>
      </rPr>
      <t>above mentioned company is Maker of this panel</t>
    </r>
    <r>
      <rPr>
        <b/>
        <sz val="14"/>
        <rFont val="Trebuchet MS"/>
      </rPr>
      <t xml:space="preserve">
SEARCH in google: PANELWARE B&amp;R
</t>
    </r>
    <r>
      <rPr>
        <sz val="14"/>
        <rFont val="Trebuchet MS"/>
      </rPr>
      <t>pictures are atteched in email</t>
    </r>
  </si>
  <si>
    <t>"Maple Pharmaceuticals (Pvt.) Ltd
03452561690
Muhammad Rehan Khan - Deputy Manager Engeering
Plot No. 147, Sector 23, Korangi Industrial Area
karachi - 74900 - Pakisatan
Tel : (92-21) 35113937,5,09
maple@maplepharma.com"</t>
  </si>
  <si>
    <t>LX4X17HQR8</t>
  </si>
  <si>
    <t>Inspection Kit (Basic Kit) for Compression Tools
The tools include in a kit are in Email with Picture 
igital Indicator w/lifting lever &amp; SPC readout w/ lug back</t>
  </si>
  <si>
    <t>LQ27WM2B4T</t>
  </si>
  <si>
    <t xml:space="preserve">https://www.google.com.pk/search?q=digital+Indicator+w/lifting+lever+%26+SPC+readout+w/+lug+back&amp;newwindow=1&amp;rlz=1C1CHZL_enPK765PK765&amp;source=lnms&amp;sa=X&amp;ved=0ahUKEwibmKW66_LYAhWBNI8KHTN5AE4Q_AUICSgA&amp;biw=1920&amp;bih=949&amp;dpr=1
https://www.google.com.pk/search?q=digital+Indicator+w/lifting+lever+%26+SPC+readout+w/+lug+back&amp;num=40&amp;newwindow=1&amp;rlz=1C1CHZL_enPK765PK765&amp;source=lnms&amp;tbm=isch&amp;sa=X&amp;ved=0ahUKEwjPvazY6_LYAhXKvY8KHQ8qDrkQ_AUICigB&amp;biw=1920&amp;bih=949
https://www.google.com.pk/search?num=40&amp;newwindow=1&amp;rlz=1C1CHZL_enPK765PK765&amp;q=mitutoyo+indicator+accessories&amp;sa=X&amp;ved=0ahUKEwj4lOOL6_LYAhWJu48KHSOAAvsQ1QIIowIoAAhttps://www.google.com.pk/search?q=mitutoyo+indicator+accessories&amp;num=40&amp;newwindow=1&amp;rlz=1C1CHZL_enPK765PK765&amp;source=lnms&amp;tbm=isch&amp;sa=X&amp;ved=0ahUKEwig0sem6_LYAhVKMY8KHXCKD2YQ_AUICigB&amp;biw=1920&amp;bih=949
https://www.google.com.pk/search?num=40&amp;newwindow=1&amp;rlz=1C1CHZL_enPK765PK765&amp;q=mitutoyo+543-783&amp;sa=X&amp;ved=0ahUKEwj4lOOL6_LYAhWJu48KHSOAAvsQ1QIIpwIoBA
https://www.google.com.pk/search?q=mitutoyo+543-783&amp;num=40&amp;newwindow=1&amp;rlz=1C1CHZL_enPK765PK765&amp;source=lnms&amp;tbm=isch&amp;sa=X&amp;ved=0ahUKEwitu6io6_LYAhWJQY8KHUyBDd0Q_AUICigB&amp;biw=1920&amp;bih=949
https://www.google.com.pk/search?num=40&amp;newwindow=1&amp;rlz=1C1CHZL_enPK765PK765&amp;q=mitutoyo+digimatic+indicator+manual&amp;sa=X&amp;ved=0ahUKEwj4lOOL6_LYAhWJu48KHSOAAvsQ1QIIpAIoAQ
https://www.google.com.pk/search?q=mitutoyo+digimatic+indicator+manual&amp;num=40&amp;newwindow=1&amp;rlz=1C1CHZL_enPK765PK765&amp;source=lnms&amp;tbm=isch&amp;sa=X&amp;ved=0ahUKEwiV4q6p6_LYAhVCs48KHfZ7CwIQ_AUICigB&amp;biw=1920&amp;bih=949
https://www.google.com.pk/search?num=40&amp;newwindow=1&amp;rlz=1C1CHZL_enPK765PK765&amp;q=mitutoyo+543-783b&amp;sa=X&amp;ved=0ahUKEwj4lOOL6_LYAhWJu48KHSOAAvsQ1QIIqAIoBQ
https://www.google.com.pk/search?q=mitutoyo+543-783b&amp;num=40&amp;newwindow=1&amp;rlz=1C1CHZL_enPK765PK765&amp;source=lnms&amp;tbm=isch&amp;sa=X&amp;ved=0ahUKEwiWkL6q6_LYAhUYSo8KHXaIBR8Q_AUICigB&amp;biw=1920&amp;bih=949
https://www.google.com.pk/search?num=40&amp;newwindow=1&amp;rlz=1C1CHZL_enPK765PK765&amp;q=mitutoyo+s1012exb&amp;sa=X&amp;ved=0ahUKEwj4lOOL6_LYAhWJu48KHSOAAvsQ1QIIpQIoAg
https://www.google.com.pk/search?q=mitutoyo+s1012exb&amp;num=40&amp;newwindow=1&amp;rlz=1C1CHZL_enPK765PK765&amp;source=lnms&amp;tbm=isch&amp;sa=X&amp;ved=0ahUKEwilg7Kr6_LYAhVJLo8KHS1mAVwQ_AUICigB&amp;biw=1920&amp;bih=949
https://www.google.com.pk/search?num=40&amp;newwindow=1&amp;rlz=1C1CHZL_enPK765PK765&amp;q=mitutoyo+543-683b&amp;sa=X&amp;ved=0ahUKEwj4lOOL6_LYAhWJu48KHSOAAvsQ1QIIqQIoBg
https://www.google.com.pk/search?q=mitutoyo+543-683b&amp;num=40&amp;newwindow=1&amp;rlz=1C1CHZL_enPK765PK765&amp;source=lnms&amp;tbm=isch&amp;sa=X&amp;ved=0ahUKEwiTiris6_LYAhWItI8KHYCuDxkQ_AUICigB&amp;biw=1920&amp;bih=949
https://www.google.com.pk/search?num=40&amp;newwindow=1&amp;rlz=1C1CHZL_enPK765PK765&amp;q=mitutoyo+digital+indicator+tips&amp;sa=X&amp;ved=0ahUKEwj4lOOL6_LYAhWJu48KHSOAAvsQ1QIIpgIoAw
https://www.google.com.pk/search?q=mitutoyo+digital+indicator+tips&amp;num=40&amp;newwindow=1&amp;rlz=1C1CHZL_enPK765PK765&amp;source=lnms&amp;tbm=isch&amp;sa=X&amp;ved=0ahUKEwjP-piu6_LYAhUNT48KHTtkDs4Q_AUICigB&amp;biw=1920&amp;bih=949
https://www.google.com.pk/search?num=40&amp;newwindow=1&amp;rlz=1C1CHZL_enPK765PK765&amp;q=mitutoyo+543-793&amp;sa=X&amp;ved=0ahUKEwj4lOOL6_LYAhWJu48KHSOAAvsQ1QIIqgIoBw
https://www.google.com.pk/search?q=mitutoyo+543-793&amp;num=40&amp;newwindow=1&amp;rlz=1C1CHZL_enPK765PK765&amp;source=lnms&amp;tbm=isch&amp;sa=X&amp;ved=0ahUKEwjut4yv6_LYAhVBQo8KHVtdB_0Q_AUICigB&amp;biw=1920&amp;bih=949
</t>
  </si>
  <si>
    <t>Inspection Kit (Basic Kit) for Compression Tools
The tools include in a kit are in Email with Picture 
Indicator Tip : Long</t>
  </si>
  <si>
    <t>LQBNXSTP1S</t>
  </si>
  <si>
    <t xml:space="preserve">https://www.google.com.pk/search?num=40&amp;newwindow=1&amp;rlz=1C1CHBF_enPK779PK779&amp;biw=1920&amp;bih=949&amp;ei=-rVpWvKtGYrmvASKjpvICw&amp;q=indicator+tip+long&amp;oq=indicator+tip+long&amp;gs_l=psy-ab.3..35i39k1l2.5408.6541.0.7397.2.2.0.0.0.0.121.226.0j2.2.0....0...1c.1.64.psy-ab..0.2.226....0.LVEoQmsmksQ
https://www.google.com.pk/search?newwindow=1&amp;rlz=1C1CHBF_enPK779PK779&amp;biw=1920&amp;bih=949&amp;tbm=isch&amp;sa=1&amp;ei=PbdpWqfuCczhvATFmrgY&amp;q=indicator+tip+%3A+long+&amp;oq=indicator+tip+%3A+long+&amp;gs_l=psy-ab.3...1450.1450.0.2166.1.1.0.0.0.0.104.104.0j1.1.0....0...1c.1.64.psy-ab..0.0.0....0.eD0ot7s2jEI
https://www.google.com.pk/search?q=dial+indicator+flat+tip&amp;newwindow=1&amp;rlz=1C1CHBF_enPK779PK779&amp;source=lnms&amp;sa=X&amp;ved=0ahUKEwj97tzk-fLYAhWIqI8KHR8PC0UQ_AUICSgA&amp;biw=1920&amp;bih=949&amp;dpr=1
https://www.google.com.pk/search?q=dial+indicator+flat+tip&amp;num=40&amp;newwindow=1&amp;rlz=1C1CHBF_enPK779PK779&amp;source=lnms&amp;tbm=isch&amp;sa=X&amp;ved=0ahUKEwiJsZLn-fLYAhXEsI8KHcVICHEQ_AUICigB&amp;biw=1920&amp;bih=949
https://www.google.com.pk/search?num=40&amp;newwindow=1&amp;rlz=1C1CHBF_enPK779PK779&amp;q=dial+indicator+extension+tips&amp;sa=X&amp;ved=0ahUKEwjZxsOP-vLYAhULO48KHXHqBzUQ1QIItwIoAw&amp;biw=1920&amp;bih=949
https://www.google.com.pk/search?q=dial+indicator+extension+tips&amp;num=40&amp;newwindow=1&amp;rlz=1C1CHBF_enPK779PK779&amp;source=lnms&amp;tbm=isch&amp;sa=X&amp;ved=0ahUKEwiJ3cWT-vLYAhUBQo8KHSYSDK8Q_AUICigB&amp;biw=1920&amp;bih=949
https://www.google.com.pk/search?num=40&amp;newwindow=1&amp;rlz=1C1CHBF_enPK779PK779&amp;q=test+indicator+tips&amp;sa=X&amp;ved=0ahUKEwjLtfqm-vLYAhUKNI8KHYQfBWQQ1QIIowIoBw&amp;biw=1920&amp;bih=949
https://www.google.com.pk/search?q=test+indicator+tips&amp;num=40&amp;newwindow=1&amp;rlz=1C1CHBF_enPK779PK779&amp;source=lnms&amp;tbm=isch&amp;sa=X&amp;ved=0ahUKEwi6h7Wq-vLYAhUDNI8KHeH6B_AQ_AUICigB&amp;biw=1920&amp;bih=949
</t>
  </si>
  <si>
    <t>Inspection Kit (Basic Kit) for Compression Tools
The tools include in a kit are in Email with Picture 
Digital Calipers : 6"</t>
  </si>
  <si>
    <t>LQCCJAXWJQ</t>
  </si>
  <si>
    <t xml:space="preserve">https://www.google.com.pk/search?q=digital+caliper+6+inch&amp;newwindow=1&amp;rlz=1C1CHBF_enPK779PK779&amp;source=lnms&amp;sa=X&amp;ved=0ahUKEwia2OTR-_LYAhWKtY8KHRD-ClAQ_AUICSgA&amp;biw=1920&amp;bih=949&amp;dpr=1
https://www.google.com.pk/search?q=digital+caliper+6+inch&amp;num=40&amp;newwindow=1&amp;rlz=1C1CHBF_enPK779PK779&amp;source=lnms&amp;tbm=isch&amp;sa=X&amp;ved=0ahUKEwjnhbLV-_LYAhXFNY8KHfLBAA0Q_AUICigB&amp;biw=1920&amp;bih=949
</t>
  </si>
  <si>
    <t>Inspection Kit (Basic Kit) for Compression Tools
The tools include in a kit are in Email with Picture 
Punch Head Gauge: "B" EU</t>
  </si>
  <si>
    <t>LSHGYE2SD6</t>
  </si>
  <si>
    <t xml:space="preserve">https://www.google.com.pk/search?num=40&amp;newwindow=1&amp;rlz=1C1CHBF_enPK779PK779&amp;biw=1920&amp;bih=949&amp;ei=D81pWpPZIoy0vwSYmK-ICg&amp;q=punch+head+gauge+b&amp;oq=punch+head+gauge+b&amp;gs_l=psy-ab.3..35i39k1.3720.3982.0.4300.2.2.0.0.0.0.128.244.0j2.2.0....0...1c.1.64.psy-ab..0.2.242....0.CC60d0hzOzY
</t>
  </si>
  <si>
    <t>Inspection Kit (Basic Kit) for Compression Tools
The tools include in a kit are in Email with Picture 
Punch Head Gauge : "D" EU</t>
  </si>
  <si>
    <t>Hassan Working
Hasan: Done</t>
  </si>
  <si>
    <t>LTXRXEFR84</t>
  </si>
  <si>
    <t>https://www.google.com.pk/search?q=punch+head+gauge+d&amp;newwindow=1&amp;rlz=1C1CHBF_enPK779PK779&amp;source=lnms&amp;sa=X&amp;ved=0ahUKEwjQtMX9jfPYAhUBLY8KHVC4DG4Q_AUICSgA&amp;biw=1920&amp;bih=949&amp;dpr=1</t>
  </si>
  <si>
    <t>Inspection Kit (Basic Kit) for Compression Tools
The tools include in a kit are in Email with Picture 
Illuminated Magnifier</t>
  </si>
  <si>
    <t>LUSXDN21EG</t>
  </si>
  <si>
    <t xml:space="preserve">https://www.google.com.pk/search?num=40&amp;newwindow=1&amp;rlz=1C1CHBF_enPK779PK779&amp;biw=1920&amp;bih=949&amp;ei=g9BpWonYB4jwvASV24rYDQ&amp;q=illuminated+magnifier&amp;oq=illuminated+magnifier&amp;gs_l=psy-ab.3..0i71k1l4.0.0.0.22084.0.0.0.0.0.0.0.0..0.0....0...1c..64.psy-ab..0.0.0....0.4l10or2UmmE
https://www.google.com.pk/search?q=illuminated+magnifier&amp;num=40&amp;newwindow=1&amp;rlz=1C1CHBF_enPK779PK779&amp;source=lnms&amp;tbm=isch&amp;sa=X&amp;ved=0ahUKEwjOsYTakfPYAhXIYo8KHQC8D3cQ_AUICigB&amp;biw=1920&amp;bih=949
</t>
  </si>
  <si>
    <t>Inspection Kit (Basic Kit) for Compression Tools
The tools include in a kit are in Email with Picture 
Punch Holder: "B"</t>
  </si>
  <si>
    <t>Hasan: working on it
Hasan: Done</t>
  </si>
  <si>
    <t>LUZKN3Q76I</t>
  </si>
  <si>
    <t xml:space="preserve">https://www.google.com.pk/search?q=%E2%80%9CB%E2%80%9D+UPPER+PUNCH+HOLDER&amp;newwindow=1&amp;rlz=1C1CHBF_enPK779PK779&amp;source=lnms&amp;sa=X&amp;ved=0ahUKEwj5tumbg_XYAhXJvY8KHWA0AekQ_AUICSgA&amp;biw=1920&amp;bih=949&amp;dpr=1
</t>
  </si>
  <si>
    <t>Inspection Kit (Basic Kit) for Compression Tools
The tools include in a kit are in Email with Picture 
Punch Holder : "D"</t>
  </si>
  <si>
    <t>LZZ6KXXQLK</t>
  </si>
  <si>
    <t>https://www.google.com.pk/search?q=%E2%80%9CD%E2%80%9D+UPPER+PUNCH+HOLDER&amp;newwindow=1&amp;rlz=1C1CHBF_enPK779PK779&amp;source=lnms&amp;sa=X&amp;ved=0ahUKEwiujbiOhPXYAhUWSI8KHXyEC-kQ_AUICSgA&amp;biw=1920&amp;bih=949&amp;dpr=1</t>
  </si>
  <si>
    <t>Inspection Kit (Basic Kit) for Compression Tools
The tools include in a kit are in Email with Picture 
3 Step Length Standard Gauge with Certificate</t>
  </si>
  <si>
    <t>M1DD9DEXU5</t>
  </si>
  <si>
    <t>https://www.google.com.pk/search?num=40&amp;newwindow=1&amp;rlz=1C1CHBF_enPK779PK779&amp;biw=1920&amp;bih=949&amp;ei=kSFsWuaOBsuBvwT0tYO4Bg&amp;q=3+step+length+standard+gauge&amp;oq=3+step+length+standard+gauge&amp;gs_l=psy-ab.3..35i39k1.8118.20765.0.21043.8.6.2.0.0.0.143.746.0j6.6.0....0...1c.1.64.psy-ab..0.8.747....0.45lLRge3A7A</t>
  </si>
  <si>
    <t>Inspection Kit (Basic Kit) for Compression Tools
The tools include in a kit are in Email with Picture 
V Block with Head cut Out</t>
  </si>
  <si>
    <t>Hasan: working on it
found 3 links in 200 sites.
no relevant sites found on the given links</t>
  </si>
  <si>
    <t>M2UXTXNERK</t>
  </si>
  <si>
    <t>https://www.google.com.pk/search?num=40&amp;newwindow=1&amp;rlz=1C1CHBF_enPK779PK779&amp;biw=1920&amp;bih=949&amp;ei=pxpsWoSaCsT_vgSju4PgDg&amp;q=v+block+with+head+cut+out&amp;oq=v+block+with+head+cut+out&amp;gs_l=psy-ab.3..35i39k1.599721.602918.0.604190.12.12.0.0.0.0.155.1527.0j12.12.0....0...1c.1.64.psy-ab..0.12.1525...0i22i30k1.0.f-NcGg4mByc</t>
  </si>
  <si>
    <t xml:space="preserve">Inspection Kit (Basic Kit) for Compression Tools
The tools include in a kit are in Email with Picture
V Block with Nest </t>
  </si>
  <si>
    <t>database ready
8/2/2018</t>
  </si>
  <si>
    <t>M3PQ4NBIIJ</t>
  </si>
  <si>
    <t>https://www.google.com.pk/search?num=40&amp;newwindow=1&amp;rlz=1C1CHBF_enPK779PK779&amp;biw=1920&amp;bih=949&amp;ei=PhpsWoDrCMrXvgSe87HQBw&amp;q=v+block+with+nest+inspection+kit&amp;oq=v+block+with+nest+inspection+kit&amp;gs_l=psy-ab.3..33i160k1.99572.103489.0.103921.15.15.0.0.0.0.135.1703.0j14.14.0....0...1c.1.64.psy-ab..1.12.1467...35i39k1j33i22i29i30k1j33i21k1.0.wqq9b6GM_hI</t>
  </si>
  <si>
    <t xml:space="preserve">Inspection Kit (Basic Kit) for Compression Tools
The tools include in a kit are in Email with Picture
Punch hold Down Clamp </t>
  </si>
  <si>
    <t>M4EKGH4EXR</t>
  </si>
  <si>
    <t xml:space="preserve">https://www.google.com.pk/search?q=hold+down+clamp+for+punches&amp;newwindow=1&amp;rlz=1C1CHBF_enPK779PK779&amp;source=lnms&amp;sa=X&amp;ved=0ahUKEwjho82-jPXYAhUS148KHaq9BuIQ_AUICSgA&amp;biw=1920&amp;bih=949&amp;dpr=1
</t>
  </si>
  <si>
    <t>Inspection Kit (Basic Kit) for Compression Tools
The tools include in a kit are in Email with Picture 
Handheld Microscope</t>
  </si>
  <si>
    <t>M5UD1R8U8T</t>
  </si>
  <si>
    <t xml:space="preserve">
https://www.google.com.pk/search?num=40&amp;newwindow=1&amp;rlz=1C1CHBF_enPK779PK779&amp;biw=1920&amp;bih=949&amp;ei=AdZpWoOTBcLrvgSPhayQCA&amp;q=hand+held+microscope&amp;oq=hand+held+microscope&amp;gs_l=psy-ab.3..0i10k1l10.57921.62163.0.62295.22.21.1.0.0.0.140.2533.0j21.21.0....0...1c.1.64.psy-ab..0.22.2535...0j35i39k1j0i67k1j0i131k1j0i20i263k1j0i13k1.0.ZPwuW98gcFQ
https://www.google.com.pk/search?q=hand+held+microscope&amp;num=40&amp;newwindow=1&amp;rlz=1C1CHBF_enPK779PK779&amp;source=lnms&amp;tbm=isch&amp;sa=X&amp;ved=0ahUKEwjLluyLl_PYAhVKL48KHdINAHcQ_AUICigB&amp;biw=1920&amp;bih=949
</t>
  </si>
  <si>
    <t>Inspection Kit (Basic Kit) for Compression Tools
The tools include in a kit are in Email with Picture 
Interlocking Punch Holding Stripng</t>
  </si>
  <si>
    <t>NOT HELPFUL LINKS 
8/2/2018</t>
  </si>
  <si>
    <t>MBEG2L68XI</t>
  </si>
  <si>
    <t xml:space="preserve">https://www.google.com.pk/search?q=interlocking+punch+holding+strip&amp;newwindow=1&amp;rlz=1C1CHBF_enPK779PK779&amp;source=lnms&amp;sa=X&amp;ved=0ahUKEwiRg_3DlvPYAhVHq48KHZHxBbIQ_AUICSgA&amp;biw=1920&amp;bih=949&amp;dpr=1
https://www.google.com.pk/search?newwindow=1&amp;rlz=1C1CHBF_enPK779PK779&amp;biw=1920&amp;bih=949&amp;tbm=isch&amp;sa=1&amp;ei=3NVpWtf-IczcvgTy3qzoDw&amp;q=punch+holding+strip&amp;oq=punch+holding+strip&amp;gs_l=psy-ab.3...4382.8099.0.8330.19.19.0.0.0.0.201.2230.0j17j1.18.0....0...1c.1.64.psy-ab..1.11.1474...0j0i67k1j0i5i30k1j0i8i30k1j0i13k1j0i13i5i30k1j0i8i13i30k1.0.AKp3c0getV8
</t>
  </si>
  <si>
    <t xml:space="preserve">Digital Humidity / temperature data logger
Model: ST-172
Memory: 32700 valves
Measurement cycle I Sec 24 H, download collected data through PC'USB Analysis software used to view graph for logging data.
Quantity: 12
</t>
  </si>
  <si>
    <t>OBS
Manghopir Site
Karachi-75600, Pakistan
Tel     :+92 21 32565314
www.obs.com.pk
arsalan.rabbani@obs.com.pk
Khawaja.Khizir@obs.com.pk
Shahniaz.Khan@obs.com.pk
Arsalan Rabbani Khan
OBS Plant 
Anwar</t>
  </si>
  <si>
    <t>waiting for rates (saad)
Shahzeb
7/2/2018
(Arsalan)
required model not qouted 
replaced checking
8/2/18
(Arsalan 14/2/18)
Qoutation prepared.</t>
  </si>
  <si>
    <t>Zafar 3:40PM 25 Jan 2018</t>
  </si>
  <si>
    <t>26-01-2018</t>
  </si>
  <si>
    <t xml:space="preserve">Existing Data Available: Yes
Name of Database: Center 340 Thermo recorder DATA LOGGER 340
Database Location: ESD USD
NAME OF NEW DATA BASE: DATA LOGGER
New Database Location N/A Please email merge file 
New Database Required: Yes
Weblinks provided: Yes
Weblinks Provided By: Zafar 
Enquiry Letter ready: Yes
Enquiry Letter prepared by: Zafar
Enquiry Letter location: ESD USB with project code
</t>
  </si>
  <si>
    <t>MBP7W4JI66</t>
  </si>
  <si>
    <t xml:space="preserve">https://www.google.com.pk/search?num=40&amp;newwindow=1&amp;rlz=1C1CHZL_enPK765PK765&amp;ei=5LRpWpfKAobUvgTPm5mgCg&amp;q=Digital+Humidity+temperature+data+logger&amp;oq=Digital+Humidity+temperature+data+logger&amp;gs_l=psy-ab.2...0.0.12.33.0.0.0.0.0.0.0.0..0.0....0...1c..64.psy-ab..0.0.0....0.6yv4TW_G_iU 
https://www.google.com.pk/search?q=Digital+Humidity+temperature+data+logger&amp;num=40&amp;newwindow=1&amp;rlz=1C1CHZL_enPK765PK765&amp;source=lnms&amp;tbm=isch&amp;sa=X&amp;ved=0ahUKEwiH4aOthfPYAhXBqY8KHcChC6kQ_AUICigB&amp;biw=1920&amp;bih=900 
https://www.google.com.pk/search?num=40&amp;newwindow=1&amp;rlz=1C1CHZL_enPK765PK765&amp;biw=1920&amp;bih=900&amp;q=temperature+and+humidity+recorders&amp;sa=X&amp;ved=0ahUKEwjG79vVhfPYAhWKo48KHUDyAucQ1QIIsAIoAA https://www.google.com.pk/search?q=temperature+and+humidity+recorders&amp;num=40&amp;newwindow=1&amp;rlz=1C1CHZL_enPK765PK765&amp;source=lnms&amp;tbm=isch&amp;sa=X&amp;ved=0ahUKEwiEya6ojPPYAhUU3o8KHZatB_MQ_AUICigB&amp;biw=1920&amp;bih=900 
https://www.google.com.pk/search?num=40&amp;newwindow=1&amp;rlz=1C1CHZL_enPK765PK765&amp;biw=1920&amp;bih=900&amp;q=temperature+humidity+data+logger+wireless&amp;sa=X&amp;ved=0ahUKEwjG79vVhfPYAhWKo48KHUDyAucQ1QIIsQIoAQ 
https://www.google.com.pk/search?q=temperature+humidity+data+logger+wireless&amp;num=40&amp;newwindow=1&amp;rlz=1C1CHZL_enPK765PK765&amp;source=lnms&amp;tbm=isch&amp;sa=X&amp;ved=0ahUKEwiIu8OpjPPYAhXKKo8KHeLtBOEQ_AUICigB&amp;biw=1920&amp;bih=900 
https://www.google.com.pk/search?num=40&amp;newwindow=1&amp;rlz=1C1CHZL_enPK765PK765&amp;biw=1920&amp;bih=900&amp;q=temperature+and+humidity+data+logger+usb&amp;sa=X&amp;ved=0ahUKEwjG79vVhfPYAhWKo48KHUDyAucQ1QIIsgIoAg 
https://www.google.com.pk/search?q=temperature+and+humidity+data+logger+usb&amp;num=40&amp;newwindow=1&amp;rlz=1C1CHZL_enPK765PK765&amp;source=lnms&amp;tbm=isch&amp;sa=X&amp;ved=0ahUKEwic-LyqjPPYAhVJqo8KHVrOAwAQ_AUICigB&amp;biw=1920&amp;bih=900
https://www.google.com.pk/search?num=40&amp;newwindow=1&amp;rlz=1C1CHZL_enPK765PK765&amp;biw=1920&amp;bih=900&amp;q=temperature+and+humidity+data+logger+amazon&amp;sa=X&amp;ved=0ahUKEwjG79vVhfPYAhWKo48KHUDyAucQ1QIIswIoAw
https://www.google.com.pk/search?q=temperature+and+humidity+data+logger+amazon&amp;num=40&amp;newwindow=1&amp;rlz=1C1CHZL_enPK765PK765&amp;source=lnms&amp;tbm=isch&amp;sa=X&amp;ved=0ahUKEwjH28GrjPPYAhWFuY8KHZfLBxAQ_AUICigB&amp;biw=1920&amp;bih=900
https://www.google.com.pk/search?num=40&amp;newwindow=1&amp;rlz=1C1CHZL_enPK765PK765&amp;biw=1920&amp;bih=900&amp;q=temperature+humidity+chart+recorder&amp;sa=X&amp;ved=0ahUKEwjG79vVhfPYAhWKo48KHUDyAucQ1QIItAIoBA
https://www.google.com.pk/search?q=temperature+humidity+chart+recorder&amp;num=40&amp;newwindow=1&amp;rlz=1C1CHZL_enPK765PK765&amp;source=lnms&amp;tbm=isch&amp;sa=X&amp;ved=0ahUKEwipiMWsjPPYAhXBNI8KHYNJCgAQ_AUICigB&amp;biw=1920&amp;bih=900
https://www.google.com.pk/search?num=40&amp;newwindow=1&amp;rlz=1C1CHZL_enPK765PK765&amp;biw=1920&amp;bih=900&amp;q=temperature+and+humidity+data+logger+wifi&amp;sa=X&amp;ved=0ahUKEwjG79vVhfPYAhWKo48KHUDyAucQ1QIItQIoBQ
https://www.google.com.pk/search?q=temperature+and+humidity+data+logger+wifi&amp;num=40&amp;newwindow=1&amp;rlz=1C1CHZL_enPK765PK765&amp;source=lnms&amp;tbm=isch&amp;sa=X&amp;ved=0ahUKEwj_orqtjPPYAhUWT48KHdScBgoQ_AUICigB&amp;biw=1920&amp;bih=900
https://www.google.com.pk/search?num=40&amp;newwindow=1&amp;rlz=1C1CHZL_enPK765PK765&amp;biw=1920&amp;bih=900&amp;q=temperature+data+logger+wireless&amp;sa=X&amp;ved=0ahUKEwjG79vVhfPYAhWKo48KHUDyAucQ1QIItgIoBg
https://www.google.com.pk/search?q=temperature+data+logger+wireless&amp;num=40&amp;newwindow=1&amp;rlz=1C1CHZL_enPK765PK765&amp;source=lnms&amp;tbm=isch&amp;sa=X&amp;ved=0ahUKEwjJvbOujPPYAhXHMo8KHZVxAVEQ_AUICigB&amp;biw=1920&amp;bih=900
https://www.google.com.pk/search?num=40&amp;newwindow=1&amp;rlz=1C1CHZL_enPK765PK765&amp;biw=1920&amp;bih=900&amp;q=omega+temperature+data+logger&amp;sa=X&amp;ved=0ahUKEwjG79vVhfPYAhWKo48KHUDyAucQ1QIItwIoBw
https://www.google.com.pk/search?q=omega+temperature+data+logger&amp;num=40&amp;newwindow=1&amp;rlz=1C1CHZL_enPK765PK765&amp;source=lnms&amp;tbm=isch&amp;sa=X&amp;ved=0ahUKEwiczeSvjPPYAhXHMo8KHZVxAVEQ_AUICigB&amp;biw=1920&amp;bih=900
</t>
  </si>
  <si>
    <t>Old Code - D8Z-K8-RNR-9R</t>
  </si>
  <si>
    <t>MBXTPHNZ3W</t>
  </si>
  <si>
    <t>XANTHAN GUM Pharma Grade BP or USP</t>
  </si>
  <si>
    <t>LISKO PAKISTAN (Pvt) LTD,
   Sarfaraz Siraj
   Import Manager
liskopakistan100@hotmail.com</t>
  </si>
  <si>
    <t xml:space="preserve">Existing Data Available: Yes
Name of Database: Gum Acacia
Database Location: ESD USB FOLDER
New Database Required: No
Weblinks provided: Not required
Weblinks Provided By: Not Required
Enquiry Letter ready: Yes
Enquiry Letter prepared by: Zafar
Enquiry Letter location: C: Word File
</t>
  </si>
  <si>
    <t>MCRHQ4PRHS</t>
  </si>
  <si>
    <r>
      <rPr>
        <b/>
        <sz val="14"/>
        <rFont val="Trebuchet MS"/>
      </rPr>
      <t>SMOKE DETECTOR TEST SPRAY</t>
    </r>
    <r>
      <rPr>
        <sz val="14"/>
        <rFont val="Trebuchet MS"/>
      </rPr>
      <t xml:space="preserve">
SOLO A3
SPRAY CAN =(250ML)
Qty: 08
Requisition # 3700017825</t>
    </r>
  </si>
  <si>
    <t>26/1/2018</t>
  </si>
  <si>
    <t xml:space="preserve">Existing Data Available: No
Name of Database: SOLO A3 TEST SPRAY
Database Location: N/A
New Database Required: Yes
Weblinks provided: Yes
Weblinks Provided By: Zafar
Enquiry Letter ready: Yes
Enquiry Letter prepared by: Zafar
Enquiry Letter Location: C: Word File
</t>
  </si>
  <si>
    <t>ME93LEAL4T</t>
  </si>
  <si>
    <t xml:space="preserve">https://www.google.com.pk/search?num=40&amp;newwindow=1&amp;rlz=1C1CHZL_enPK765PK765&amp;ei=_7BrWsHTJofNvgS52Ka4Cg&amp;q=solo+a3+smoke+detector+tester&amp;oq=solo+a3+smoke+detector+tester&amp;gs_l=psy-ab.12..35i39k1j0i67k1j0l3j0i22i30k1.1993.3160.0.6618.5.5.0.0.0.0.115.554.0j5.5.0....0...1c.1.64.psy-ab..0.2.224...0i7i30k1.0.aMalZGBN90w
https://www.google.com.pk/search?q=solo+a3+smoke+detector+tester&amp;num=40&amp;newwindow=1&amp;rlz=1C1CHZL_enPK765PK765&amp;source=lnms&amp;tbm=isch&amp;sa=X&amp;ved=0ahUKEwiS4erv2_bYAhWJsI8KHe0KBNMQ_AUICigB&amp;biw=1920&amp;bih=949
https://www.google.com.pk/search?num=40&amp;newwindow=1&amp;rlz=1C1CHZL_enPK765PK765&amp;biw=1920&amp;bih=949&amp;q=solo+a3+smoke+detector+tester+msds&amp;sa=X&amp;ved=0ahUKEwi11MOV3PbYAhXMpY8KHYIQAzUQ1QIIpwIoAA
https://www.google.com.pk/search?q=solo+a3+smoke+detector+tester+msds&amp;num=40&amp;newwindow=1&amp;rlz=1C1CHZL_enPK765PK765&amp;source=lnms&amp;tbm=isch&amp;sa=X&amp;ved=0ahUKEwiptOmZ3PbYAhWJuo8KHVGQD-YQ_AUICigB&amp;biw=1920&amp;bih=949
https://www.google.com.pk/search?num=40&amp;newwindow=1&amp;rlz=1C1CHZL_enPK765PK765&amp;biw=1920&amp;bih=949&amp;q=solo+a3-001&amp;sa=X&amp;ved=0ahUKEwi11MOV3PbYAhXMpY8KHYIQAzUQ1QIIqAIoAQ
https://www.google.com.pk/search?q=solo+a3-001&amp;num=40&amp;newwindow=1&amp;rlz=1C1CHZL_enPK765PK765&amp;source=lnms&amp;tbm=isch&amp;sa=X&amp;ved=0ahUKEwjMyIqb3PbYAhXLrI8KHR5tBBcQ_AUICygC&amp;biw=1920&amp;bih=949
https://www.google.com.pk/search?num=40&amp;newwindow=1&amp;rlz=1C1CHZL_enPK765PK765&amp;biw=1920&amp;bih=949&amp;q=smoke+detector+tester+price&amp;sa=X&amp;ved=0ahUKEwi11MOV3PbYAhXMpY8KHYIQAzUQ1QIIqQIoAg
https://www.google.com.pk/search?q=smoke+detector+tester+price&amp;num=40&amp;newwindow=1&amp;rlz=1C1CHZL_enPK765PK765&amp;source=lnms&amp;tbm=isch&amp;sa=X&amp;ved=0ahUKEwi5qv2b3PbYAhWBs48KHWa9BYcQ_AUICigB&amp;biw=1920&amp;bih=949
https://www.google.com.pk/search?num=40&amp;newwindow=1&amp;rlz=1C1CHZL_enPK765PK765&amp;biw=1920&amp;bih=949&amp;q=solo+smoke+detector+tester+india&amp;sa=X&amp;ved=0ahUKEwi11MOV3PbYAhXMpY8KHYIQAzUQ1QIIqgIoAw
https://www.google.com.pk/search?q=solo+smoke+detector+tester+india&amp;num=40&amp;newwindow=1&amp;rlz=1C1CHZL_enPK765PK765&amp;source=lnms&amp;tbm=isch&amp;sa=X&amp;ved=0ahUKEwjP4Ked3PbYAhWLMo8KHYwJDbUQ_AUICigB&amp;biw=1920&amp;bih=949
https://www.google.com.pk/search?num=40&amp;newwindow=1&amp;rlz=1C1CHZL_enPK765PK765&amp;biw=1920&amp;bih=949&amp;q=solo+a5&amp;sa=X&amp;ved=0ahUKEwi11MOV3PbYAhXMpY8KHYIQAzUQ1QIIqwIoBA
https://www.google.com.pk/search?q=solo+a5&amp;num=40&amp;newwindow=1&amp;rlz=1C1CHZL_enPK765PK765&amp;source=lnms&amp;tbm=isch&amp;sa=X&amp;ved=0ahUKEwigiO-g3PbYAhUHT48KHUWuAwkQ_AUICigB&amp;biw=1920&amp;bih=949
https://www.google.com.pk/search?num=40&amp;newwindow=1&amp;rlz=1C1CHZL_enPK765PK765&amp;biw=1920&amp;bih=949&amp;q=solo+a4+smoke+detector+tester&amp;sa=X&amp;ved=0ahUKEwi11MOV3PbYAhXMpY8KHYIQAzUQ1QIIrAIoBQ
https://www.google.com.pk/search?q=solo+a4+smoke+detector+tester&amp;num=40&amp;newwindow=1&amp;rlz=1C1CHZL_enPK765PK765&amp;source=lnms&amp;tbm=isch&amp;sa=X&amp;ved=0ahUKEwjEsJ6i3PbYAhVBP48KHXb2CWgQ_AUICygC&amp;biw=1920&amp;bih=949
https://www.google.com.pk/search?num=40&amp;newwindow=1&amp;rlz=1C1CHZL_enPK765PK765&amp;biw=1920&amp;bih=949&amp;q=smoke+detector+tester+spray+india&amp;sa=X&amp;ved=0ahUKEwi11MOV3PbYAhXMpY8KHYIQAzUQ1QIIrQIoBg
https://www.google.com.pk/search?num=40&amp;newwindow=1&amp;rlz=1C1CHZL_enPK765PK765&amp;biw=1920&amp;bih=949&amp;q=solo+330+aerosol+smoke+dispenser&amp;sa=X&amp;ved=0ahUKEwi11MOV3PbYAhXMpY8KHYIQAzUQ1QIIrgIoBw
https://www.google.com.pk/search?q=solo+330+aerosol+smoke+dispenser&amp;num=40&amp;newwindow=1&amp;rlz=1C1CHZL_enPK765PK765&amp;source=lnms&amp;tbm=isch&amp;sa=X&amp;ved=0ahUKEwjd17ik3PbYAhVMOY8KHcDlAHAQ_AUICigB&amp;biw=1920&amp;bih=949
</t>
  </si>
  <si>
    <t xml:space="preserve">CCL PHARMA
Sameer Awan - Procurement Executive
65 Quaid-e-Azam Industrial Estate, Kot-Lakhpat,Lahore,Pakistan
+92(42) 111 225 678
sammer.awan@cclpharma.com
</t>
  </si>
  <si>
    <t>Saad Working
Arsalan : inquiry revert to customer for model..</t>
  </si>
  <si>
    <t xml:space="preserve">Existing Data Available: Yes
Name of Database: DAFOSS FOLDER
Database Location: ESD USB
Name of Second Data Base: 
2nd Database Location:
New Database Required: Yes
Weblinks provided: Yes
Weblinks Provided By: Zafar
Enquiry Letter ready: Yes
Enquiry Letter prepared by: Zafar
Enquiry Letter Location: C: Word File
</t>
  </si>
  <si>
    <t>MEJTR8PN9X</t>
  </si>
  <si>
    <t xml:space="preserve">https://www.google.com.pk/search?q=Danfoss+Inverter+2840&amp;rlz=1C1CHZL_enPK765PK765&amp;oq=Danfoss+Inverter+2840&amp;aqs=chrome..69i57j69i59&amp;sourceid=chrome&amp;ie=UTF-8
https://www.google.com.pk/search?q=Danfoss+Inverter+2840&amp;num=40&amp;newwindow=1&amp;rlz=1C1CHZL_enPK765PK765&amp;source=lnms&amp;tbm=isch&amp;sa=X&amp;ved=0ahUKEwiZhIquzfbYAhXCr48KHe_1AaYQ_AUICigB&amp;biw=1285&amp;bih=610
</t>
  </si>
  <si>
    <t>500l capacity ss centrifuges</t>
  </si>
  <si>
    <t xml:space="preserve">citi Pharma
Head Office.
NEUTRO PHARMA (PVT.) LTD.
9.5-km,
Sheikhupura Road,
Lahore, Pakistan
citipharmahk@gmail.com
</t>
  </si>
  <si>
    <t>MMHF8F5FF4</t>
  </si>
  <si>
    <r>
      <rPr>
        <b/>
        <sz val="14"/>
        <rFont val="Trebuchet MS"/>
      </rPr>
      <t xml:space="preserve">P.O RECERIVED BY COURIER OLD RATES INVALID
</t>
    </r>
    <r>
      <rPr>
        <sz val="14"/>
        <rFont val="Trebuchet MS"/>
      </rPr>
      <t>Piab Filter item No. 0124296
Cartridge Powder Filter (MG2-G250 Powder) 
Material: PTFE
Particle Size=0.5 Microns, Length=180mm Outer Dia.=58mm
Thread=M27x1.5in 
Color: White</t>
    </r>
  </si>
  <si>
    <t>GETZ PHARMA
Anwar</t>
  </si>
  <si>
    <t>27/1/2018</t>
  </si>
  <si>
    <t>27-01-2018</t>
  </si>
  <si>
    <t>MRDYUTXL9H</t>
  </si>
  <si>
    <t>Erythromycin stearate
Quantity=500 Kg</t>
  </si>
  <si>
    <t>LISKO PAKISTAN (Pvt) LTD,
Sarfaraz Siraj
Import Manager
liskopakistan100@hotmail.com</t>
  </si>
  <si>
    <t>Enquiry Closed
By Hamza</t>
  </si>
  <si>
    <t>31-01-2018</t>
  </si>
  <si>
    <t>We dont deal in this (hamza)</t>
  </si>
  <si>
    <t>MU1M3HCYJX</t>
  </si>
  <si>
    <r>
      <rPr>
        <sz val="14"/>
        <rFont val="Trebuchet MS"/>
      </rPr>
      <t xml:space="preserve">SPARE PARTS OF Unipress BWI Manesty
</t>
    </r>
    <r>
      <rPr>
        <b/>
        <sz val="14"/>
        <color rgb="FFFF0000"/>
        <rFont val="Trebuchet MS"/>
      </rPr>
      <t>**More Details about spare part are in EMail **</t>
    </r>
  </si>
  <si>
    <t>LINKS ARE NOT HELPFUL 
DATABASE READY AS PER LINKS
(SHAHZEB)
7/2/2018
no response need new links</t>
  </si>
  <si>
    <t xml:space="preserve">
Existing Data Available: Yes
Name of Database: 
Database Location: N/A
Name of Second Data Base: 
2nd Database Location:
New Database Required: Not Required
Weblinks provided: Not required
Weblinks Provided By: Zafar/Hamza
Enquiry Letter ready: Yes
Enquiry Letter prepared by: Zafar
Enquiry Letter Location: C: Word File
</t>
  </si>
  <si>
    <t>MW8F4ZGWDQ</t>
  </si>
  <si>
    <t xml:space="preserve">https://www.google.com.pk/search?rlz=1C1CHBF_enPK779PK779&amp;ei=63hxWumJMYX8vAT-sIaYBQ&amp;q=6694450+%3A+%3A+INSERT+CAM+OVER+FEEDER+%22D%22+type&amp;oq=6694450+%3A+%3A+INSERT+CAM+OVER+FEEDER+%22D%22+type&amp;gs_l=psy-ab.3...28031.32756.0.33332.4.4.0.0.0.0.162.483.0j4.4.0....0...1c.1.64.psy-ab..0.0.0....0.kOMjAN0Aqyg
https://www.google.com.pk/search?q=6694450+:+:+INSERT+CAM+OVER+FEEDER+%22D%22+type&amp;rlz=1C1CHBF_enPK779PK779&amp;source=lnms&amp;tbm=isch&amp;sa=X&amp;ved=0ahUKEwiZyKCfgYLZAhVEOI8KHVHLCZEQ_AUICigB&amp;biw=1920&amp;bih=949#imgrc=Mw3ihG6ZiP427M:
https://www.google.com.pk/search?rlz=1C1CHBF_enPK779PK779&amp;ei=54dxWsumH4PgvgSpjqugAQ&amp;q=underpressure+roll+cam&amp;oq=underpressure+roll+cam&amp;gs_l=psy-ab.3..33i160k1l2.2784.8199.0.8639.22.22.0.0.0.0.193.2839.0j22.22.0....0...1c.1.64.psy-ab..0.21.2710...0j35i39k1j0i131k1j0i67k1j0i10k1j0i13k1j0i22i30k1j0i8i13i30k1j33i21k1.0.7LTk0jZihog
https://www.google.com.pk/search?rlz=1C1CHBF_enPK779PK779&amp;ei=J4lxWtzzOIeAvQTNxaaoCw&amp;q=upper+lifting+cam+manesty&amp;oq=upper+lifting+cam+manesty&amp;gs_l=psy-ab.3..33i160k1l2.1824.3469.0.3989.8.8.0.0.0.0.166.1086.0j8.8.0....0...1c.1.64.psy-ab..0.8.1082...35i39k1j33i22i29i30k1j33i21k1.0.rLesaizLg8U
https://www.google.com.pk/search?q=upper+lifting+cam+manesty&amp;rlz=1C1CHBF_enPK779PK779&amp;source=lnms&amp;tbm=isch&amp;sa=X&amp;ved=0ahUKEwiWwMnv7oHZAhXJsY8KHeo9AugQ_AUICigB&amp;biw=1920&amp;bih=949
https://www.google.com.pk/search?q=Flight+Control+Cam+manesty&amp;rlz=1C1CHBF_enPK779PK779&amp;source=lnms&amp;sa=X&amp;ved=0ahUKEwjPvqDo74HZAhUITY8KHaKBCjkQ_AUICSgA&amp;biw=1920&amp;bih=949&amp;dpr=1
https://www.google.com.pk/search?q=Flight+Control+Cam+manesty&amp;rlz=1C1CHBF_enPK779PK779&amp;source=lnms&amp;tbm=isch&amp;sa=X&amp;ved=0ahUKEwijssLp74HZAhXHKo8KHTPjDlsQ_AUICigB&amp;biw=1920&amp;bih=949
https://www.google.com.pk/search?rlz=1C1CHBF_enPK779PK779&amp;ei=LItxWqbhK8rYvgT9k4eIBQ&amp;q=FLIGHT+CONTROL+CAM+%28EJECTOR%29+manesty&amp;oq=FLIGHT+CONTROL+CAM+%28EJECTOR%29+manesty&amp;gs_l=psy-ab.3..33i160k1.10556.12112.0.13504.8.8.0.0.0.0.170.1038.0j8.8.0....0...1c.1.64.psy-ab..0.6.750....0.SSrnZMj1O0I
https://www.google.com.pk/search?q=ejection+flight+control+cam&amp;rlz=1C1CHBF_enPK779PK779&amp;source=lnms&amp;tbm=isch&amp;sa=X&amp;ved=0ahUKEwjAjqey8IHZAhUHqo8KHU1FB9QQ_AUICygC&amp;biw=1920&amp;bih=949#imgrc=Et8pYB-5FWYwYM:
https://www.google.com.pk/search?rlz=1C1CHBF_enPK779PK779&amp;ei=HoxxWqLyOsXcvgSm3o2QBQ&amp;q=11+mm+fill+cam+manesty&amp;oq=11+mm+fill+cam+manesty&amp;gs_l=psy-ab.3..33i160k1l2.1649.3709.0.4293.8.8.0.0.0.0.188.1140.0j8.8.0....0...1c.1.64.psy-ab..0.7.970...33i21k1.0.DprQehVS3mA
https://www.google.com.pk/search?q=11+mm+fill+cam+manesty&amp;rlz=1C1CHBF_enPK779PK779&amp;source=lnms&amp;tbm=isch&amp;sa=X&amp;ved=0ahUKEwiC-4GY8oHZAhUVR48KHVGuC30Q_AUICigB&amp;biw=1920&amp;bih=949
https://www.google.com.pk/search?q=weight+adjustment+ramp+manesty&amp;rlz=1C1CHBF_enPK779PK779&amp;source=lnms&amp;sa=X&amp;ved=0ahUKEwjvqsDz84HZAhXMpY8KHW2iDAsQ_AUICSgA&amp;biw=1920&amp;bih=949&amp;dpr=1
https://www.google.com.pk/search?rlz=1C1CHBF_enPK779PK779&amp;biw=1920&amp;bih=949&amp;ei=npJxWrn4LYPWvATS7pyAAg&amp;q=BASE+PLATE++FILL+CAM&amp;oq=BASE+PLATE++FILL+CAM&amp;gs_l=psy-ab.3...10458.10458.0.10742.1.1.0.0.0.0.139.139.0j1.1.0....0...1c.1.64.psy-ab..0.0.0....0.XpJ_tYPqNuY
https://www.google.com.pk/search?q=BASE+PLATE++FILL+CAM&amp;rlz=1C1CHBF_enPK779PK779&amp;source=lnms&amp;tbm=isch&amp;sa=X&amp;ved=0ahUKEwiQ1sbh94HZAhUBK48KHd9tATgQ_AUICigB&amp;biw=1920&amp;bih=949
https://www.google.com.pk/search?rlz=1C1CHBF_enPK779PK779&amp;biw=1920&amp;bih=949&amp;ei=CJdxWvfZE4n5vAT6joWYCw&amp;q=+LOWER+CAM+PLATE+TAMPING+-+MANESTY&amp;oq=+LOWER+CAM+PLATE+TAMPING+-+MANESTY&amp;gs_l=psy-ab.3..33i160k1.38556.38556.0.39772.1.1.0.0.0.0.152.152.0j1.1.0....0...1c.2.64.psy-ab..0.1.151....0.h8ZiDDsJcGg
https://www.google.com.pk/search?rlz=1C1CHBF_enPK779PK779&amp;biw=1920&amp;bih=949&amp;ei=CJdxWvfZE4n5vAT6joWYCw&amp;q=+LOWER+CAM+PLATE+TAMPING+-+MANESTY&amp;oq=+LOWER+CAM+PLATE+TAMPING+-+MANESTY&amp;gs_l=psy-ab.3..33i160k1.38556.38556.0.39772.1.1.0.0.0.0.152.152.0j1.1.0....0...1c.2.64.psy-ab..0.1.151....0.h8ZiDDsJcGg
https://www.google.com.pk/search?rlz=1C1CHBF_enPK779PK779&amp;biw=1920&amp;bih=949&amp;ei=MJdxWquRLcrNvgSPyK2QBg&amp;q=ejection+cam+manesty&amp;oq=ejection+cam+manesty&amp;gs_l=psy-ab.3...100428.110496.0.110936.20.20.0.0.0.0.135.2419.0j20.20.0....0...1c.1.64.psy-ab..0.18.2174...0j35i39k1j0i131i67k1j0i131k1j0i67k1j0i22i30k1j0i22i10i30k1j33i160k1j33i21k1.0.rLHLk_6ngF4
https://www.google.com.pk/search?q=ejection+cam+manesty&amp;rlz=1C1CHBF_enPK779PK779&amp;source=lnms&amp;tbm=isch&amp;sa=X&amp;ved=0ahUKEwjV1rbc_oHZAhWLs48KHR6UAF0Q_AUICygC&amp;biw=1920&amp;bih=949
https://www.google.com.pk/search?rlz=1C1CHBF_enPK779PK779&amp;ei=sppxWtzLDYf5vgTTioKYDQ&amp;q=upper+lowering+cam+guide&amp;oq=upper+lowering+cam+guide&amp;gs_l=psy-ab.3...419056.419733.0.420781.3.3.0.0.0.0.139.376.0j3.3.0....0...1c.1.64.psy-ab..0.1.139...35i39k1.0.iKKxbQZR094
https://www.google.com.pk/search?q=upper+lowering+cam+guide&amp;rlz=1C1CHBF_enPK779PK779&amp;source=lnms&amp;tbm=isch&amp;sa=X&amp;ved=0ahUKEwjN_vH-gILZAhUIOI8KHZFvCDIQ_AUICigB&amp;biw=1920&amp;bih=949
</t>
  </si>
  <si>
    <r>
      <rPr>
        <b/>
        <sz val="14"/>
        <rFont val="Trebuchet MS"/>
      </rPr>
      <t xml:space="preserve">TEMPERATURE SENSOR 
</t>
    </r>
    <r>
      <rPr>
        <sz val="14"/>
        <rFont val="Trebuchet MS"/>
      </rPr>
      <t>Sensor Type        K-Type Thermocouple
Temperature Range         0 - 400 Celcius
Sensing Tip Diameter        3.5/4 mm
Sensing Tip Length        25-30 mm 
Sensing Tip Material        Stainless Steel 316L
Shielded Wire Length        9000 mm
Shielded Wire O.D        4-5 mm
Shielded Wire Material        SS 316 L
Shielded Wire Temperature Bearing Capacity         400 C</t>
    </r>
    <r>
      <rPr>
        <b/>
        <sz val="14"/>
        <rFont val="Trebuchet MS"/>
      </rPr>
      <t xml:space="preserve"> 
Required Quantity        20Nos.</t>
    </r>
    <r>
      <rPr>
        <sz val="14"/>
        <rFont val="Trebuchet MS"/>
      </rPr>
      <t xml:space="preserve">
</t>
    </r>
  </si>
  <si>
    <t>New Database Required: No
Weblinks provided: Not req.
Weblinks Provided By: 
Enquiry Letter ready:Yes  
Enquiry Letter prepared by: Hamza</t>
  </si>
  <si>
    <t>NXR3EJ6ZXE</t>
  </si>
  <si>
    <t>•        Vials (Screw Thread Autosampler Vials (1.5 – 2ml). Standard Opening, Qty 100 Pcs
•        Silicon Septa (1mm thick red PTFE white silicone septa 9mm for 2ml hplc vials (Thomas Fischer), Qty 100 Pcs
•        Vials Caps (Thomas Fischer), Qty 50</t>
  </si>
  <si>
    <t>Kaizen Pharmaceuticals Pvt. Ltd
C -36, Block 2, Clifton, Karachi, Pakistan
sunil@kaizen-pharma.com
 +92-21-35821385-7</t>
  </si>
  <si>
    <t>Enquiry letter: SENT (15-feb/10.40 pm)</t>
  </si>
  <si>
    <t>N2HGXHKN1M</t>
  </si>
  <si>
    <t>https://www.google.com.pk/search?rlz=1C1CHBF_enPK779PK779&amp;biw=1920&amp;bih=949&amp;ei=KK5xWqX8FMf5vgTBrbfoAQ&amp;q=vials+screw+thread+autosampler+1.5+to+2+ml&amp;oq=vials+screw+thread+autosampler+1.5+to+2+ml&amp;gs_l=psy-ab.3...1777358.1782395.0.1782674.12.12.0.0.0.0.152.1556.0j12.12.0....0...1c.1.64.psy-ab..0.4.514...33i160k1j33i21k1.0.9KxmaXWuC7g
https://www.google.com.pk/search?q=vials+screw+thread+autosampler+1.5+to+2+ml&amp;rlz=1C1CHBF_enPK779PK779&amp;source=lnms&amp;tbm=isch&amp;sa=X&amp;ved=0ahUKEwi_o-jPmILZAhVGOI8KHd0IBCsQ_AUICigB&amp;biw=1920&amp;bih=949
https://www.google.com.pk/search?q=silicone+septa+1mm+thick&amp;rlz=1C1CHBF_enPK779PK779&amp;source=lnms&amp;sa=X&amp;ved=0ahUKEwixxpqQm4LZAhXLuY8KHflaBLYQ_AUICSgA&amp;biw=1920&amp;bih=949&amp;dpr=1
https://www.google.com.pk/search?q=silicone+septa+1mm+thick&amp;rlz=1C1CHBF_enPK779PK779&amp;source=lnms&amp;tbm=isch&amp;sa=X&amp;ved=0ahUKEwjQv-CSm4LZAhWDr48KHZzyBXEQ_AUICigB&amp;biw=1920&amp;bih=949
https://www.google.com.pk/search?q=vial+caps+thomas+fischer&amp;rlz=1C1CHBF_enPK779PK779&amp;source=lnms&amp;tbm=isch&amp;sa=X&amp;ved=0ahUKEwjy9qWVnYLZAhXEvo8KHd-JCBgQ_AUICigB&amp;biw=1920&amp;bih=949</t>
  </si>
  <si>
    <r>
      <rPr>
        <b/>
        <sz val="14"/>
        <rFont val="Trebuchet MS"/>
      </rPr>
      <t>DETECTOR, FLAME SCANNER</t>
    </r>
    <r>
      <rPr>
        <sz val="14"/>
        <rFont val="Trebuchet MS"/>
      </rPr>
      <t xml:space="preserve">
(Customer Number) P# 261A1812P012
GE CODE 261A1812P013
O &amp; G MATERIAL CODE RR063302
HONEWELL PART #: LG1093AA26
SER. NO. 14027026
Qty 01 each.
</t>
    </r>
  </si>
  <si>
    <t>Naqeeb-Ur-Rahim
engrofertilizers
Procurement Officer
 Tel : 0092-21-111-211-211 (Ext - 7082)
Fax : 0092-21-35810669
Cell : +92 – 308-2224201
Web: www.engrofertilizers.com
nurahim@engro.com
anwar</t>
  </si>
  <si>
    <t>working (arsalan)
Shahzeb
6/2/2018
done (arsalan)
8/2/2018</t>
  </si>
  <si>
    <t>Existing Data Available: Yes
Name of Database: HoneyWell DR4300
Database Location: ESD USB
Name of Second Data Base: GE GENEAL ELECTRIC
2nd Database Location: N/A
New Database Required: Yes
Weblinks provided: Yes
Weblinks Provided By: Zafar/Hamza
Enquiry Letter ready: Yes 
Enquiry Letter prepared by: Zafar
Enquiry Letter Location: C: Word File
New Database Required: Yes
Weblinks provided: Yes
Weblinks Provided By: Hamza
Enquiry Letter ready: 
Enquiry Letter prepared by:</t>
  </si>
  <si>
    <t>N4CK6JBRXK</t>
  </si>
  <si>
    <t>https://www.google.com.pk/search?num=40&amp;newwindow=1&amp;rlz=1C1CHZL_enPK765PK765&amp;ei=Bh5yWvuUPMjbvgTUiqzIBw&amp;q=%22*%40turbineservices%22+email&amp;oq=%22*%40turbineservices%22+email&amp;gs_l=psy-ab.3..33i160k1.10816.12590.0.13453.6.6.0.0.0.0.128.677.0j6.6.0....0...1c.1.64.psy-ab..0.6.676...0i10i30k1j0i22i30k1.0.b19tvBETmNs
https://www.google.com.pk/search?q=%22261A1812P013%22&amp;num=40&amp;newwindow=1&amp;rlz=1C1CHZL_enPK765PK765&amp;source=lnms&amp;tbm=isch&amp;sa=X&amp;ved=0ahUKEwif7t7GgIPZAhWGwI8KHYlnBLg46AIQ_AUICygC&amp;biw=1920&amp;bih=949
https://www.google.com.pk/search?q=%22261A1812P013%22&amp;num=40&amp;newwindow=1&amp;rlz=1C1CHZL_enPK765PK765&amp;ei=_yFyWv7TNYP6vgSOuYywCA&amp;start=360&amp;sa=N&amp;biw=1920&amp;bih=949
https://www.google.com.pk/search?q=%22261A1812P012%22&amp;num=40&amp;newwindow=1&amp;rlz=1C1CHZL_enPK765PK765&amp;ei=iCJyWrSfHYGNvQTe-Z-gAw&amp;start=280&amp;sa=N&amp;biw=1008&amp;bih=610
https://www.google.com.pk/search?q=%22261A1812P012%22&amp;num=40&amp;newwindow=1&amp;rlz=1C1CHZL_enPK765PK765&amp;source=lnms&amp;tbm=isch&amp;sa=X&amp;ved=0ahUKEwjxvPqAgYPZAhUI6Y8KHYvFCho4mAIQ_AUICygC&amp;biw=1008&amp;bih=610
https://www.google.com.pk/search?q=%22LG1093AA26%22&amp;num=40&amp;newwindow=1&amp;rlz=1C1CHZL_enPK765PK765&amp;ei=aCNyWpmzGIbcvgSpgJSgDQ&amp;start=0&amp;sa=N&amp;biw=1008&amp;bih=610
https://www.google.com.pk/search?q=%22LG1093AA26%22&amp;num=40&amp;newwindow=1&amp;rlz=1C1CHZL_enPK765PK765&amp;source=lnms&amp;tbm=isch&amp;sa=X&amp;ved=0ahUKEwiUg5fsgYPZAhWBuI8KHa7LAxcQ_AUICygC&amp;biw=1008&amp;bih=610
https://www.google.com.pk/search?q=honeywell+lg1093aa24+turbine+flame+sensor&amp;num=40&amp;newwindow=1&amp;rlz=1C1CHZL_enPK765PK765&amp;source=lnms&amp;tbm=isch&amp;sa=X&amp;ved=0ahUKEwjjhYyCgoPZAhVFto8KHchXBH8Q_AUICigB&amp;biw=1008&amp;bih=610
https://www.google.com.pk/search?num=40&amp;newwindow=1&amp;rlz=1C1CHZL_enPK765PK765&amp;biw=1008&amp;bih=610&amp;q=honeywell+lg1093aa24+turbine+flame+sensor&amp;sa=X&amp;ved=0ahUKEwjSpZb-gYPZAhUVUI8KHQv4AT8Q1QIIkAIoAA
https://www.google.com.pk/search?q=lg1093aa24+honeywell&amp;num=40&amp;newwindow=1&amp;rlz=1C1CHZL_enPK765PK765&amp;source=lnms&amp;tbm=isch&amp;sa=X&amp;ved=0ahUKEwjW4OuCgoPZAhWMpI8KHTT2AOkQ_AUICigB&amp;biw=1008&amp;bih=610
https://www.google.com.pk/search?num=40&amp;newwindow=1&amp;rlz=1C1CHZL_enPK765PK765&amp;biw=1008&amp;bih=610&amp;q=lg1093aa24+honeywell&amp;sa=X&amp;ved=0ahUKEwjSpZb-gYPZAhUVUI8KHQv4AT8Q1QIIkQIoAQ
https://www.google.com.pk/search?num=40&amp;newwindow=1&amp;rlz=1C1CHZL_enPK765PK765&amp;biw=1008&amp;bih=610&amp;q=261a1812p013&amp;sa=X&amp;ved=0ahUKEwjSpZb-gYPZAhUVUI8KHQv4AT8Q1QIIkgIoAg
https://www.google.com.pk/search?q=261a1812p013&amp;num=40&amp;newwindow=1&amp;rlz=1C1CHZL_enPK765PK765&amp;source=lnms&amp;tbm=isch&amp;sa=X&amp;ved=0ahUKEwiC4N2DgoPZAhUIKo8KHZS2BFsQ_AUICygC&amp;biw=1008&amp;bih=610
https://www.google.com.pk/search?q=HONEYWELL+PART+%23:+LG1093AA26+detector&amp;rlz=1C1CHBF_enPK779PK779&amp;source=lnms&amp;tbm=isch&amp;sa=X&amp;ved=0ahUKEwiNwqemnoLZAhVCo48KHZ8cBEYQ_AUICygC&amp;biw=1920&amp;bih=949#imgrc=uSQ0h6bFgP2qmM:
https://www.google.com.pk/search?rlz=1C1CHBF_enPK779PK779&amp;ei=CLtxWvXALJKQvQTrxbmwAg&amp;q=HONEWELL+PART+%23%3A+LG1093AA26+detector&amp;oq=HONEWELL+PART+%23%3A+LG1093AA26+detector&amp;gs_l=psy-ab.3...5678.8010.0.9602.9.9.0.0.0.0.152.1066.0j8.8.0....0...1c.1.64.psy-ab..1.6.774...33i160k1.0.xG4FkBE3AJI</t>
  </si>
  <si>
    <t>Lincoln Electric TIG Orbital Welding System 01 unit
K52003‐1 ORBITAL TIG SYSTEM
Input: 200/208/220/230/380/400/460/575/3/50/60
Output: 5‐550 A
GTAW‐DC: 550A/32V/40%
GTAW‐DC: 450A/28V/100%
Comprises of
K52073‐1 Apex 2100 Controller
K52074‐1 Apex 2100 Pendent
K52075‐1 Apex Cabinet
K52076‐25 Pendent cable 25ft
K3170‐1 Power Wave 5500 power source
K3086‐1 Coolarc 55 water cooler
Helix T55 weldhead for welding upto 300mm pipes c/w all accessories</t>
  </si>
  <si>
    <t xml:space="preserve">Mahmood Sajjad
Proficient Engineers
437 Tariq Block,
New Garden Town
Lahore-Pakistan.
Tel:+92-042-35914817
Fax: +92-042-35914818
Cell:+92-0321-4767595
mahmood@proficient-engrs.com
ORBITEC GmbH
</t>
  </si>
  <si>
    <t>01-02-2018
16-02-2018
04:00
23-02-2018
03:11</t>
  </si>
  <si>
    <t>No futher work required, I am handling this - Zafar</t>
  </si>
  <si>
    <t>N4QJ6DXYHB</t>
  </si>
  <si>
    <t xml:space="preserve">Sick Sensor
Type: LM31-450
Part number: 2015223
</t>
  </si>
  <si>
    <t>Adnan Shahid
CONTROL EXPERTS
B-76, Estate Avenue, 
Shed No.1, S.I.T.E.,
Karachi, Pakistan 
Cell : 92-333-3096547 
Ph   : 92-21-32564919 
E-mail : adnan-s@controlexperts.com.pk
                controlexpertspk@gmail.com
Qamar Uddin</t>
  </si>
  <si>
    <t>01-02-2018
 Acknowledgment
23-02-2018
03:11</t>
  </si>
  <si>
    <t xml:space="preserve">Existing Data Available: Yes
Name of Database: Sick 
Database Location: ESD USB
New Database Required: Yes
Weblinks provided: Yes
Weblinks Provided By: Zafar
Enquiry Letter ready: Yes
Enquiry Letter prepared by: Zafar
Enquiry Letter Location: C: Word File
</t>
  </si>
  <si>
    <t>N54T5USYDW</t>
  </si>
  <si>
    <t xml:space="preserve">https://www.google.com.pk/search?q=%22LM31-450%22+%222015223%22&amp;num=40&amp;newwindow=1&amp;rlz=1C1CHZL_enPK765PK765&amp;source=lnms&amp;tbm=isch&amp;sa=X&amp;ved=0ahUKEwjJ48u_9ILZAhUXSo8KHZrODtgQ_AUICigB&amp;biw=1920&amp;bih=949
https://www.google.com.pk/search?num=40&amp;newwindow=1&amp;rlz=1C1CHZL_enPK765PK765&amp;ei=0gRyWvvULsHSvATg_ZqoAQ&amp;q=%22LM31-450%22+%222015223%22&amp;oq=%22LM31-450%22+%222015223%22&amp;gs_l=psy-ab.12...4232861.4254357.0.4258115.17.17.0.0.0.0.123.1839.1j16.17.0....0...1c.1.64.psy-ab..0.0.0....0.1VyPNV34j1Y
</t>
  </si>
  <si>
    <t>Heating Plate for Noack Blister DPD 920</t>
  </si>
  <si>
    <t>01-02-2018
16-02-2018
04:05
Third Acknowledment
23-02-2018
03:16</t>
  </si>
  <si>
    <t>N5B2TTC9X5</t>
  </si>
  <si>
    <t>P.R# 30001801
1. Inverter
Powerflex 4M
Make: Allen Bradley
Cat No. 22F-D8P7N113 Series
Motor Rating: 3.7KW/5HP
Input: 3 Phase 380-480V, 48-63Hz
Amp: 8.3
Output: 3 Phase 0-400Hz
Contineous Amp: 8.7
60 sec Ovld Amp: 13.05
2. Inverter
Powerflex 4M
Make: Allen Bradley
Cat No. 22F-D8P7N113 Series
Motor Rating: 0.4KW/0.5HP
Input: 3 Phase 380-480V, 48-63Hz
Amp: 1.8
Output: 3 Phase 0-400Hz
Contineous Amp: 1.5
For Hoonga Blister Machine</t>
  </si>
  <si>
    <t xml:space="preserve">
OBS
Manghopir Site
Karachi-75600, Pakistan
Tel     :+92 21 32565314
khawaja Khizir - Senior Officer Supply Chain
khawaja.Khizir@obs.com.pk
arsalan.rabbani@obs.com.pk
Shahniaz.Khan@obs.com.pk
OBS Plant 
Anwar</t>
  </si>
  <si>
    <t>Quotation sent 
15-feb-2018
RATES HIGH 26/3/18</t>
  </si>
  <si>
    <t>03-02-2018
Second Acknowledment
23-02-2018
03:17</t>
  </si>
  <si>
    <t>New Database Required: Yes
Weblinks provided: Yes
Weblinks Provided By: Hamza
Enquiry Letter ready: 
Enquiry Letter prepared by:</t>
  </si>
  <si>
    <t>N5YUYXLNGQ</t>
  </si>
  <si>
    <t xml:space="preserve"> 
https://www.google.com.pk/search?num=40&amp;newwindow=1&amp;rlz=1C1CHZL_enPK765PK765&amp;ei=oBt2WqGPPJa0vwS4ooTIBQ&amp;q=%2222f-a8p0n103%22&amp;oq=%2222f-a8p0n103%22&amp;gs_l=psy-ab.3..0i7i30k1l2.301747.311121.0.315570.2.2.0.0.0.0.106.209.0j2.2.0....0...1c.1.64.psy-ab..0.2.209...0i30k1.0.t2_IlXbWkIQ 
https://www.google.com.pk/search?q=%2222f-a8p0n103%22&amp;num=40&amp;newwindow=1&amp;rlz=1C1CHZL_enPK765PK765&amp;source=lnms&amp;tbm=isch&amp;sa=X&amp;ed=0ahUKEwjVpOWPzIrZAhXGQY8KHYdkDq8Q_AUICigB&amp;biw=1920&amp;bih=974 
https://www.google.com.pk/search?num=40&amp;newwindow=1&amp;rlz=1C1CHZL_enPK765PK765&amp;ei=Mh92WtjwLIWQvQSS96y4DA&amp;q=%2222F-D8P7N113%22&amp;oq=%2222F-D8P7N113%22&amp;gs_l=psy-ab.3..0i7i30k1l4j0i30k1.9215.11719.0.31743.2.2.0.0.0.0.109.213.0j2.2.0....0...1c.1.64.psy-ab..0.2.213...0i5i30k1.0.1kOUdnnpD7I 
https://www.google.com.pk/search?q=%2222F-D8P7N113%22&amp;num=40&amp;newwindow=1&amp;rlz=1C1CHZL_enPK765PK765&amp;source=lnms&amp;tbm=isch&amp;sa=X&amp;ved=0ahUKEwjS-uq7zorZAhVCpI8KHYCxCCoQ_AUICigB&amp;biw=1920&amp;bih=974 
https://www.google.com.pk/search?num=40&amp;newwindow=1&amp;rlz=1C1CHZL_enPK765PK765&amp;biw=1920&amp;bih=974&amp;q=22f-d2p5n103&amp;sa=X&amp;ved=0ahUKEwjQvPfQzorZAhWJqY8KHQAtAC8Q1QII7wEoAA 
https://www.google.com.pk/search?num=40&amp;newwindow=1&amp;rlz=1C1CHZL_enPK765PK765&amp;biw=1920&amp;bih=974&amp;ei=ih92WpeTAYrvvASZjobYCg&amp;q=%2222f-d2p5n103%22&amp;oq=%2222f-d2p5n103%22&amp;gs_l=psy-ab.12..0i7i30k1l2j0l2j0i30k1l2j0i7i30k1j0i30k1.68318.70821.0.78476.2.2.0.0.0.0.107.211.0j2.2.0....0...1c.1.64.psy-ab..0.2.211...0i5i30k1.0.Wy0NyOY7WNs 
https://www.google.com.pk/search?q=%2222f-d2p5n103%22&amp;num=40&amp;newwindow=1&amp;rlz=1C1CHZL_enPK765PK765&amp;source=lnms&amp;tbm=isch&amp;sa=X&amp;ved=0ahUKEwiWqIT8zorZAhWLPY8KHVLOBo8Q_AUICigB&amp;biw=1920&amp;bih=974 
https://www.google.com.pk/search?num=40&amp;newwindow=1&amp;rlz=1C1CHZL_enPK765PK765&amp;biw=1920&amp;bih=974&amp;ei=jB92WvKZHMGBvwTbxpmgAw&amp;q=%2222f-d4p2n103%22&amp;oq=%2222f-d4p2n103%22&amp;gs_l=psy-ab.3..0i7i30k1l5j0j0i30k1l2.128933.130468.0.132468.2.2.0.0.0.0.106.212.0j2.2.0....0...1c.1.64.psy-ab..0.2.212...0i5i30k1.0.r7V8nm58yXc 
https://www.google.com.pk/search?q=%2222f-d4p2n103%22&amp;num=40&amp;newwindow=1&amp;rlz=1C1CHZL_enPK765PK765&amp;source=lnms&amp;tbm=isch&amp;sa=X&amp;ved=0ahUKEwj0_92Wz4rZAhVKNY8KHQIEC-wQ_AUICigB&amp;biw=1920&amp;bih=974 
https://www.google.com.pk/search?num=40&amp;newwindow=1&amp;rlz=1C1CHZL_enPK765PK765&amp;biw=1920&amp;bih=974&amp;ei=jh92WuTqFIbrvATkxb-ABA&amp;q=%2222f-d6p0n103%22&amp;oq=%2222f-d6p0n103%22&amp;gs_l=psy-ab.3..0i7i30k1l4j0j0i30k1l3.171818.173154.0.175249.2.2.0.0.0.0.107.212.0j2.2.0....0...1c.1.64.psy-ab..0.2.212...0i5i30k1.0.Fu9YpjXH5sY 
https://www.google.com.pk/search?q=%2222f-d6p0n103%22&amp;num=40&amp;newwindow=1&amp;rlz=1C1CHZL_enPK765PK765&amp;source=lnms&amp;tbm=isch&amp;sa=X&amp;ved=0ahUKEwjJ2Yysz4rZAhXLYo8KHb0-DUUQ_AUICigB&amp;biw=1920&amp;bih=974 
https://www.google.com.pk/search?num=40&amp;newwindow=1&amp;rlz=1C1CHZL_enPK765PK765&amp;biw=1920&amp;bih=974&amp;ei=kx92Wse-IsX4vgTasLbYCw&amp;q=%2222f-d2p5n113%22&amp;oq=%2222f-d2p5n113%22&amp;gs_l=psy-ab.12..0i7i30k1l2j0i30k1l2.201643.202979.0.222509.2.2.0.0.0.0.109.211.0j2.2.0....0...1c.1.64.psy-ab..0.2.210...0i5i30k1.0.-VIywOtfG_U 
https://www.google.com.pk/search?q=%2222f-d2p5n113%22&amp;num=40&amp;newwindow=1&amp;rlz=1C1CHZL_enPK765PK765&amp;source=lnms&amp;tbm=isch&amp;sa=X&amp;ved=0ahUKEwiq2oHFz4rZAhVIuY8KHYhFBJgQ_AUICigB&amp;biw=1920&amp;bih=974 
https://www.google.com.pk/search?num=40&amp;newwindow=1&amp;rlz=1C1CHZL_enPK765PK765&amp;biw=1920&amp;bih=974&amp;ei=lR92Wo6KNJjEvwTthYrYDA&amp;q=%2222f-a2p5n103%22&amp;oq=%2222f-a2p5n103%22&amp;gs_l=psy-ab.3..0i7i30k1l2j0.265403.266778.0.269722.2.2.0.0.0.0.105.208.0j2.2.0....0...1c.1.64.psy-ab..0.2.207...0i30k1.0.d_XvKpYia7c 
https://www.google.com.pk/search?q=%2222f-a2p5n103%22&amp;num=40&amp;newwindow=1&amp;rlz=1C1CHZL_enPK765PK765&amp;source=lnms&amp;tbm=isch&amp;sa=X&amp;ved=0ahUKEwiOw_vcz4rZAhUT4o8KHQ10DPAQ_AUICigB&amp;biw=1920&amp;bih=974 
https://www.google.com.pk/search?num=40&amp;newwindow=1&amp;rlz=1C1CHZL_enPK765PK765&amp;biw=1920&amp;bih=974&amp;ei=lx92WvmeJJfEvwSUkKbAAg&amp;q=%2222f-d013n104%22+&amp;oq=%2222f-d013n104%22+&amp;gs_l=psy-ab.12..0j0i30k1j0i5i30k1l2.309176.311880.0.315046.3.3.0.0.0.0.117.319.1j2.3.0....0...1c.1.64.psy-ab..0.3.318...35i39k1j0i7i30k1j0i20i263k1.0.l-1DVMXfwbw</t>
  </si>
  <si>
    <t xml:space="preserve">Incremental Encoder 
Universal industrial rotary encoders Up to </t>
  </si>
  <si>
    <t>"Arsalan Rabbani
Aspin Pharma
arsalan.rabbani@obs.com.pk
CC: Muhammad.Haseeb@aspin.com.pk
Anwar"</t>
  </si>
  <si>
    <t>06-02-2018
Acknowledgment Sent 
23-02-2018
03:22</t>
  </si>
  <si>
    <t>N78KQSXSHS</t>
  </si>
  <si>
    <t>UV Double beam  (Was received on Phone Asking for BOSS)</t>
  </si>
  <si>
    <t>Delta Pharma iftekhar
093-7842655</t>
  </si>
  <si>
    <t>Acknowledgmnet Sent 
23-02-2018
03:23</t>
  </si>
  <si>
    <t>N7FTLHZPXZ</t>
  </si>
  <si>
    <t xml:space="preserve">Quotation Sent. </t>
  </si>
  <si>
    <t>Filling Cylinderical pump</t>
  </si>
  <si>
    <t>HELIX PHARMA (PRIVATE) LIMITED
A/56, Hakimsons House, Manghopir Road, S.I.T.E
Karachi
saima.angel@hakimsonsgroup.com
021-3257-0183, 3257-0182
0300-225-4832
021-3256-8257
021-3256-4393</t>
  </si>
  <si>
    <t>Quotation sent on 7/2/2018</t>
  </si>
  <si>
    <t>08-02-2018
Acknowledgment Sent
23-02-2018
03:27</t>
  </si>
  <si>
    <t>N85KAD5WTE</t>
  </si>
  <si>
    <t>Cutting Station Shaft for Blister MAchine</t>
  </si>
  <si>
    <t>08-02-2018
Acknowledgment Sent
23-02-2018
03:28</t>
  </si>
  <si>
    <t>N9GETGK9DT</t>
  </si>
  <si>
    <t>Fitz Mill</t>
  </si>
  <si>
    <t>08-02-2018
Acknowledgment 
23-02-2018
03:32</t>
  </si>
  <si>
    <t>NBFFI6XT1Z</t>
  </si>
  <si>
    <t>LIQUID TRANSFER PUMP (MOHNO)   Qty: 2.00
DOSING PUMP FWT
TYPE FXS C/AL
230V - 1A -50/60HZ
1/h BAR 5.5-7
PART#PFX233240-6FT
PURCHASE_REQ._NO.     40564</t>
  </si>
  <si>
    <t>nasiruddin.khan@martindow.com
Merck Private Limited / Martindow Group
D7, Shaheed-e-Millat Road, Karachi 75350 Pakistan.
Nasiruddin Khan - Procurement
Phone:+92-21-111-523-523
CC: adil.shah@martindowgroup.com
ANWAR</t>
  </si>
  <si>
    <t xml:space="preserve">RATES ARRIVED Please process
22-feb-18
Hasan: Quotation Sent 3:26pm (27-2-2018) </t>
  </si>
  <si>
    <t>01-02-2018
16-02-2018
04:05
Acknowledgment
23-02-2018
03:24</t>
  </si>
  <si>
    <t xml:space="preserve">Existing Data Available: No
Name of Database: FWT Italy
Database Location: N/A
Name of Second Data Base: Dosing Pump
2nd Database Location: N/A
New Database Required: Yes
Weblinks provided: Yes
Weblinks Provided By: Zafar/Hamza
Enquiry Letter ready: Yes
Enquiry Letter prepared by: Zafar
Enquiry Letter Location: C: Word File
</t>
  </si>
  <si>
    <t>NBXPX84ZHH</t>
  </si>
  <si>
    <t xml:space="preserve">https://www.google.com.pk/search?q=%22FWT%22+TYPE+FXS+C/AL+%22dosing+pump%22&amp;newwindow=1&amp;rlz=1C1CHZL_enPK765PK765&amp;source=lnms&amp;sa=X&amp;ved=0ahUKEwj1-e-SqqDZAhVMvY8KHQbmBiEQ_AUICSgA&amp;biw=1920&amp;bih=949&amp;dpr=1
https://www.google.com.pk/search?q=%22FWT%22+TYPE+FXS+C/AL+%22dosing+pump%22&amp;num=40&amp;newwindow=1&amp;rlz=1C1CHZL_enPK765PK765&amp;source=lnms&amp;tbm=isch&amp;sa=X&amp;ved=0ahUKEwi62u-UqqDZAhUFK48KHao8DXoQ_AUICigB&amp;biw=1920&amp;bih=949
(Zafar)
https://www.google.com.pk/search?rlz=1C1CHBF_enPK779PK779&amp;ei=FHd9Wsa5OoXSvgSC-LPABQ&amp;q=solenoid+driven+dosing+pump+fxs+c%2Fal+L%2Fh+bar&amp;oq=solenoid+driven+dosing+pump+fxs+c%2Fal+L%2Fh+bar&amp;gs_l=psy-ab.3..33i160k1.12019.15321.0.16616.8.8.0.0.0.0.158.1175.0j8.8.0....0...1c.1.64.psy-ab..0.5.748....0.23WmT59QA6I
https://www.google.com.pk/search?q=solenoid+driven+dosing+pump+fxs+c/al+L/h+bar&amp;rlz=1C1CHBF_enPK779PK779&amp;source=lnms&amp;tbm=isch&amp;sa=X&amp;ved=0ahUKEwjDq7Siz5jZAhVLpo8KHSdXB6kQ_AUICigB&amp;biw=1920&amp;bih=949#imgrc=hLo_HFRoLqzAYM:
https://www.google.com.pk/search?q=0.7-23L%2FH%2C+16-1.5bar+Solenoid+Dosing+Pump&amp;rlz=1C1CHBF_enPK779PK779&amp;oq=0.7-23L%2FH%2C+16-1.5bar+Solenoid+Dosing+Pump&amp;aqs=chrome..69i57j69i61j69i58.13239j0j4&amp;sourceid=chrome&amp;ie=UTF-8
https://www.google.com.pk/search?q=solenoid+driven+dosing+pump+fxs+c/al+L/h+bar&amp;rlz=1C1CHBF_enPK779PK779&amp;source=lnms&amp;tbm=isch&amp;sa=X&amp;ved=0ahUKEwjDq7Siz5jZAhVLpo8KHSdXB6kQ_AUICigB&amp;biw=1920&amp;bih=949#imgrc=PaBukMpheCjgeM:
</t>
  </si>
  <si>
    <t>Both  Cell pack &amp; Raychem brands will be acceptable for this.
SPARE OF POWER CABLE
JOINTING &amp; TERMINATION KIT
FOR PLANT 1&amp; 2
KIT,TERMNTN:17KV,(3) 120MM2
COND
KIT,TERMINATION:
VOLTAGE: 17KV
CONDUCTOR: (3) 120MM2
TYPE: HEAT SHRINKABLE
TEXT:SPARE OF POWER CABLE
JOINTING &amp; TERMINATION KIT
FOR PLANT 1&amp; 2
ARMOURED
MFG
NEXANS:17GTS3.120KUS
Quantity: 2
Requisition # 3700015493</t>
  </si>
  <si>
    <t>"Engro
Safoora Khurram &lt;khurram@engro.com&gt;"
ANWAR KHAN</t>
  </si>
  <si>
    <t xml:space="preserve">RATES ARRIVED Please process
22-feb-18
Hasan: quotation sent 10:13am (24-2-2018) </t>
  </si>
  <si>
    <t>01-02-2018
16-02-2018
04:05
21-02-2018
11:00
Resend Acknowledgment
23-02-2018
03:37</t>
  </si>
  <si>
    <t xml:space="preserve">Existing Data Available: No
Name of Database: Nexans
Database Location: N/A
Name of Second Data Base: N/A
2nd Database Location:
New Database Required: Yes
Weblinks provided: Yes
Weblinks Provided By: Zafar
Enquiry Letter ready: Yes
Enquiry Letter prepared by: Zafar
Enquiry Letter Location: C: Word File
</t>
  </si>
  <si>
    <t>ND81D2FXIJ</t>
  </si>
  <si>
    <t xml:space="preserve">https://www.google.com.pk/search?q=%22*%40nexans.com%22+email&amp;rlz=1C1CHZL_enPK765PK765&amp;oq=%22*%40nexans.com%22+email&amp;aqs=chrome..69i57.25839j0j4&amp;sourceid=chrome&amp;ie=UTF-8
https://www.google.com.pk/search?num=40&amp;newwindow=1&amp;rlz=1C1CHZL_enPK765PK765&amp;ei=bQZ9Wp7KJcnpvATC7K7gBg&amp;q=%22*%40nexans.be%22+email&amp;oq=%22*%40nexans.be%22+email&amp;gs_l=psy-ab.12...379288.382392.0.387806.5.5.0.0.0.0.200.659.0j4j1.5.0....0...1c.1.64.psy-ab..0.1.116...0i7i30k1j0i30k1j0i8i30k1.0.1Mirw02Y_Hk
https://www.google.com.pk/search?num=40&amp;newwindow=1&amp;rlz=1C1CHZL_enPK765PK765&amp;biw=1920&amp;bih=949&amp;ei=hQl9WrfxGZyOvQSMmI2gBw&amp;q=NEXANS+GTS3&amp;oq=NEXANS+GTS3&amp;gs_l=psy-ab.12...51808.52078.0.82916.2.2.0.0.0.0.115.230.0j2.2.0....0...1c.1.64.psy-ab..0.0.0....0.HkjY-eBRKCA
https://www.google.com.pk/search?q=NEXANS+GTS3&amp;num=40&amp;newwindow=1&amp;rlz=1C1CHZL_enPK765PK765&amp;source=lnms&amp;tbm=isch&amp;sa=X&amp;ved=0ahUKEwjm36b85pfZAhUhSI8KHeslBl0Q_AUICigB&amp;biw=1920&amp;bih=949
</t>
  </si>
  <si>
    <r>
      <rPr>
        <b/>
        <sz val="14"/>
        <rFont val="Trebuchet MS"/>
      </rPr>
      <t xml:space="preserve">STEAM VALVE 
</t>
    </r>
    <r>
      <rPr>
        <sz val="14"/>
        <rFont val="Trebuchet MS"/>
      </rPr>
      <t xml:space="preserve">Make : </t>
    </r>
    <r>
      <rPr>
        <b/>
        <sz val="14"/>
        <rFont val="Trebuchet MS"/>
      </rPr>
      <t>Econ</t>
    </r>
    <r>
      <rPr>
        <sz val="14"/>
        <rFont val="Trebuchet MS"/>
      </rPr>
      <t xml:space="preserve">
Size: PN16, DN32
FIG: 432
Quantity: 03
</t>
    </r>
  </si>
  <si>
    <t>nasiruddin.khan@martindow.com
Merck Private Limited / Martindow Group
D7, Shaheed-e-Millat Road, Karachi 75350 Pakistan.
Nasiruddin Khan - Procurement
Phone:+92-21-111-523-523
CC: adil.shah@martindowgroup.com
anwar</t>
  </si>
  <si>
    <t>Saad Working
Work Done
(Arsalan 15/2/18)
Rates and Qoutation Ready</t>
  </si>
  <si>
    <t>09-02-2018
Acknowledgment sent
23-02-2018
03:37</t>
  </si>
  <si>
    <t xml:space="preserve">Existing Data Available: Yes (Hamza)
Name of Database: ECONOST0 valve
Database Location: N/A
New Database Required: Yes
Weblinks provided: Yes
Weblinks Provided By: Zafar
Enquiry Letter ready: Yes
Enquiry Letter prepared by: Zafar
Enquiry Letter Location: C: Word File
</t>
  </si>
  <si>
    <t>NEXBQTXMUM</t>
  </si>
  <si>
    <t xml:space="preserve">https://www.google.com.pk/search?q=DP17+DP143+DN32+PN16+PN40+Steam+Pressure+Reducing+Valve&amp;rlz=1C1CHBF_enPK779PK779&amp;oq=DP17+DP143+DN32+PN16+PN40+Steam+Pressure+Reducing+Valve&amp;aqs=chrome..69i57j69i60.1151j0j4&amp;sourceid=chrome&amp;ie=UTF-8
https://www.google.com.pk/search?q=DP17+DP143+DN32+PN16+PN40+Steam+Pressure+Reducing+Valve&amp;rlz=1C1CHBF_enPK779PK779&amp;source=lnms&amp;tbm=isch&amp;sa=X&amp;ved=0ahUKEwi19vz41JjZAhWGp48KHVVmD5gQ_AUICigB&amp;biw=1920&amp;bih=949#imgrc=LyHKj_1YJog_fM:
https://shop.eriks.be/en/globe-valve-econ-247-nodular-cast-iron-stainless-steel-pn16-dn32-11810701/
https://www.google.com.pk/search?q=steam+valve+pn16+dn+32+econ&amp;rlz=1C1CHBF_enPK779PK779&amp;source=lnms&amp;tbm=isch&amp;sa=X&amp;ved=0ahUKEwi929qj8JjZAhVFMY8KHdg4AbAQ_AUICigB&amp;biw=1920&amp;bih=949#imgrc=VBJ3VGO-7XqsgM:
https://www.google.com.pk/search?num=40&amp;newwindow=1&amp;rlz=1C1CHZL_enPK765PK765&amp;ei=uHSBWoTmEYX8vATM9pKQAQ&amp;q=%22ECON%22+ductile+iron+bellow+sealed+globe+valve%2C&amp;oq=%22ECON%22+ductile+iron+bellow+sealed+globe+valve%2C&amp;gs_l=psy-ab.12..35i39k1.5993.8672.0.11008.3.3.0.0.0.0.181.295.1j2.3.0....0...1c.1.64.psy-ab..0.2.289....0.A6r_snQy-Pc
https://www.google.com.pk/search?q=%22ECON%22+ductile+iron+bellow+sealed+globe+valve,&amp;num=40&amp;newwindow=1&amp;rlz=1C1CHZL_enPK765PK765&amp;source=lnms&amp;tbm=isch&amp;sa=X&amp;ved=0ahUKEwi_wJWcnqDZAhXDNo8KHTvAAfQQ_AUICigB&amp;biw=1920&amp;bih=949
</t>
  </si>
  <si>
    <t xml:space="preserve">Siemens, Electric Motor 3 Phase: 
1MD5132-0BD60-4AA1
SIMOTICS XP LOW VOLTAGE MOTOR
LOHER TYPE: DNGW-132SS-02
LINE FEED
STANDARD ROTOR
II 2G EX D(E) IIC T4 GB
IP55, IC411, SIZE 132, IE2
2 POLE
7,5 KW AT 50HZ
400 V D / 690 V S, 50HZ
Qty 01
</t>
  </si>
  <si>
    <t>Engro
nurahim@engro.com
hamza/anwar</t>
  </si>
  <si>
    <t xml:space="preserve">QUOTATION IS READY
12:12 PM
13-2-2018
(waiting for boss approval)
Quotation Sent by Hasan
</t>
  </si>
  <si>
    <t>12-02-2018
10:00 AM</t>
  </si>
  <si>
    <t>Existing Data Available: Yes
Name of Database: 
Database Location: N/A
Name of Second Data Base: N/A
2nd Database Location:
New Database Required: No
Weblinks provided: Not required
Weblinks Provided By: 
Enquiry Letter ready: Yes
Enquiry Letter prepared by: Hamza
Enquiry Letter Location: C: Word Fil</t>
  </si>
  <si>
    <t>NHH2Q67KH9</t>
  </si>
  <si>
    <t>https://www.google.com.pk/search?q=%221md5132-0bd60-4aa1%22&amp;num=40&amp;newwindow=1&amp;rlz=1C1CHZL_enPK765PK765&amp;source=lnms&amp;tbm=isch&amp;sa=X&amp;ved=0ahUKEwiE3NLG4p_ZAhUBNI8KHazZAE8Q_AUICigB&amp;biw=1008&amp;bih=610
https://www.google.com.pk/search?q=%221md5132-0bd60-4aa1%22&amp;newwindow=1&amp;rlz=1C1CHZL_enPK765PK765&amp;source=lnms&amp;sa=X&amp;ved=0ahUKEwjSu7DQ4p_ZAhXLM48KHUENAdkQ_AUICSgA&amp;biw=1008&amp;bih=610&amp;dpr=1</t>
  </si>
  <si>
    <r>
      <rPr>
        <b/>
        <sz val="14"/>
        <rFont val="Trebuchet MS"/>
      </rPr>
      <t xml:space="preserve">1)    DUCT MOUNTING
</t>
    </r>
    <r>
      <rPr>
        <sz val="14"/>
        <rFont val="Trebuchet MS"/>
      </rPr>
      <t xml:space="preserve">       HYGRO-THERMOMETER
       RANGE RH= 0 - 100 %
       TEMPERATURE= 0 - 50 °C
       DIGITAL OR - DIAL TYPE
       CALIBRATED WITH CERTIFICATE
       Qty 4
</t>
    </r>
    <r>
      <rPr>
        <b/>
        <sz val="14"/>
        <rFont val="Trebuchet MS"/>
      </rPr>
      <t xml:space="preserve">2)    DIGITAL HYGROMETER &amp; TEMPERATURE
</t>
    </r>
    <r>
      <rPr>
        <sz val="14"/>
        <rFont val="Trebuchet MS"/>
      </rPr>
      <t xml:space="preserve">       DIGITAL THERMOHYGROMETER
       WALL HANGING TYPE
       MAKE: </t>
    </r>
    <r>
      <rPr>
        <b/>
        <sz val="14"/>
        <rFont val="Trebuchet MS"/>
      </rPr>
      <t>ZEAL</t>
    </r>
    <r>
      <rPr>
        <sz val="14"/>
        <rFont val="Trebuchet MS"/>
      </rPr>
      <t xml:space="preserve">
       0 - 100%, 0 - 100°C
       CALIBRATED WITH CERTIFICATE
       Qty 2
</t>
    </r>
    <r>
      <rPr>
        <b/>
        <sz val="14"/>
        <rFont val="Trebuchet MS"/>
      </rPr>
      <t xml:space="preserve">Humidity  range is required to start   from  below  25% , as 25 %  RH level  is   work requirement. </t>
    </r>
  </si>
  <si>
    <t>nasiruddin.khan@martindow.com
Merck Private Limited / Martindow Group
D7, Shaheed-e-Millat Road, Karachi 75350 Pakistan.
Nasiruddin Khan - Procurement
Phone:+92-21-111-523-523
CC: adil.shah@martindowgroup.com
Ref 38916
anwar</t>
  </si>
  <si>
    <t>Quotation sent of
(Digital Hygrometer&amp;temperature)
12-2-2018
11:13am
Waiting for rate of duct mounting
(15-feb-2018)
Hasan: 1st item quotation sent
12:55pm (22-2-2018)</t>
  </si>
  <si>
    <t>12-02-2018
10:10 AM
16-02-2018
04:05
21-02-2018
11:05</t>
  </si>
  <si>
    <t>New Database Required: Yes
Weblinks provided: Yes
Weblinks Provided By: Zafar
Enquiry Letter ready: Yes
Enquiry Letter prepared by: Zafar
Enquiry Letter Location: C: Word File
NIU-QY-Y3Z-2D is included in the same</t>
  </si>
  <si>
    <t>NIIPBDYZ9P</t>
  </si>
  <si>
    <t xml:space="preserve">https://www.google.com.pk/search?num=40&amp;newwindow=1&amp;rlz=1C1CHZL_enPK765PK765&amp;ei=fvaBWtWTH4vEvQTJybG4Bg&amp;q=DUCT+MOUNT+HYGRO-THERMOMETER&amp;oq=DUCT+MOUNT+HYGRO-THERMOMETER&amp;gs_l=psy-ab.12...0.0.0.9496.0.0.0.0.0.0.0.0..0.0....0...1c..64.psy-ab..0.0.0....0.IxL4QpbvbcM
https://www.google.com.pk/search?q=DUCT+MOUNT+HYGRO-THERMOMETER&amp;num=40&amp;newwindow=1&amp;rlz=1C1CHZL_enPK765PK765&amp;source=lnms&amp;tbm=isch&amp;sa=X&amp;ved=0ahUKEwjo2r6gmaHZAhVCr48KHXU3BZQQ_AUICigB&amp;biw=1920&amp;bih=949
https://www.google.com.pk/search?num=40&amp;newwindow=1&amp;rlz=1C1CHZL_enPK765PK765&amp;biw=1920&amp;bih=949&amp;q=extech+445715+big+digit+hygro-thermometer&amp;sa=X&amp;ved=0ahUKEwiK9NrUmaHZAhVIro8KHZDCDEEQ1QIIjAIoAA
https://www.google.com.pk/search?q=extech+445715+big+digit+hygro-thermometer&amp;num=40&amp;newwindow=1&amp;rlz=1C1CHZL_enPK765PK765&amp;source=lnms&amp;tbm=isch&amp;sa=X&amp;ved=0ahUKEwiQ5IHgmaHZAhXEuY8KHavwC7YQ_AUICigB&amp;biw=1920&amp;bih=949
https://www.google.com.pk/search?num=40&amp;newwindow=1&amp;rlz=1C1CHZL_enPK765PK765&amp;biw=1920&amp;bih=949&amp;q=what+is+a+hygro+thermometer&amp;sa=X&amp;ved=0ahUKEwiK9NrUmaHZAhVIro8KHZDCDEEQ1QIIjQIoAQ
https://www.google.com.pk/search?q=what+is+a+hygro+thermometer&amp;num=40&amp;newwindow=1&amp;rlz=1C1CHZL_enPK765PK765&amp;source=lnms&amp;tbm=isch&amp;sa=X&amp;ved=0ahUKEwiM4-bhmaHZAhXJOI8KHa8oD7oQ_AUICigB&amp;biw=1920&amp;bih=949
https://www.google.com.pk/search?num=40&amp;newwindow=1&amp;rlz=1C1CHZL_enPK765PK765&amp;biw=1920&amp;bih=949&amp;q=extech+445703+big+digit+hygro+thermometer&amp;sa=X&amp;ved=0ahUKEwiK9NrUmaHZAhVIro8KHZDCDEEQ1QIIjgIoAg
https://www.google.com.pk/search?q=extech+445703+big+digit+hygro+thermometer&amp;num=40&amp;newwindow=1&amp;rlz=1C1CHZL_enPK765PK765&amp;source=lnms&amp;tbm=isch&amp;sa=X&amp;ved=0ahUKEwihjvPimaHZAhXLto8KHV_6DBMQ_AUICigB&amp;biw=1920&amp;bih=949
https://www.google.com.pk/search?num=40&amp;newwindow=1&amp;rlz=1C1CHZL_enPK765PK765&amp;biw=1920&amp;bih=949&amp;q=extech+445715+manual&amp;sa=X&amp;ved=0ahUKEwiK9NrUmaHZAhVIro8KHZDCDEEQ1QIIjwIoAw
https://www.google.com.pk/search?q=extech+445715+manual&amp;num=40&amp;newwindow=1&amp;rlz=1C1CHZL_enPK765PK765&amp;source=lnms&amp;tbm=isch&amp;sa=X&amp;ved=0ahUKEwju2a3kmaHZAhUFPo8KHUy7BBIQ_AUICygC&amp;biw=1920&amp;bih=949
https://www.google.com.pk/search?num=40&amp;newwindow=1&amp;rlz=1C1CHZL_enPK765PK765&amp;biw=1920&amp;bih=949&amp;q=extech+445703+calibration&amp;sa=X&amp;ved=0ahUKEwiK9NrUmaHZAhVIro8KHZDCDEEQ1QIIkAIoBA
https://www.google.com.pk/search?q=extech+445703+calibration&amp;num=40&amp;newwindow=1&amp;rlz=1C1CHZL_enPK765PK765&amp;source=lnms&amp;tbm=isch&amp;sa=X&amp;ved=0ahUKEwiuurHlmaHZAhXJMo8KHaiOAKMQ_AUICigB&amp;biw=1920&amp;bih=949
https://www.google.com.pk/search?q=extech+hygrometer+445815&amp;newwindow=1&amp;rlz=1C1CHZL_enPK765PK765&amp;source=lnms&amp;sa=X&amp;ved=0ahUKEwjS7vSCm6HZAhVEpo8KHRgVDlUQ_AUICSgA&amp;biw=1920&amp;bih=949&amp;dpr=1
https://www.google.com.pk/search?q=extech+hygrometer+445815&amp;num=40&amp;newwindow=1&amp;rlz=1C1CHZL_enPK765PK765&amp;source=lnms&amp;tbm=isch&amp;sa=X&amp;ved=0ahUKEwjQrLfmmaHZAhXLYo8KHStNAhAQ_AUICigB&amp;biw=1920&amp;bih=949
https://www.google.com.pk/search?num=40&amp;newwindow=1&amp;rlz=1C1CHZL_enPK765PK765&amp;biw=1920&amp;bih=949&amp;q=hygro+thermometer+clock&amp;sa=X&amp;ved=0ahUKEwiK9NrUmaHZAhVIro8KHZDCDEEQ1QIIkgIoBg
https://www.google.com.pk/search?q=hygro+thermometer+clock&amp;num=40&amp;newwindow=1&amp;rlz=1C1CHZL_enPK765PK765&amp;source=lnms&amp;tbm=isch&amp;sa=X&amp;ved=0ahUKEwi-urPomaHZAhUHTI8KHUWsCvsQ_AUICigB&amp;biw=1920&amp;bih=949
</t>
  </si>
  <si>
    <r>
      <rPr>
        <b/>
        <sz val="14"/>
        <rFont val="Trebuchet MS"/>
      </rPr>
      <t xml:space="preserve">     </t>
    </r>
    <r>
      <rPr>
        <b/>
        <sz val="24"/>
        <rFont val="Trebuchet MS"/>
      </rPr>
      <t xml:space="preserve">Urgent </t>
    </r>
    <r>
      <rPr>
        <b/>
        <sz val="14"/>
        <rFont val="Trebuchet MS"/>
      </rPr>
      <t xml:space="preserve">
       DUCT MOUNTAIN TEMPERATURE GAUGE
</t>
    </r>
    <r>
      <rPr>
        <sz val="14"/>
        <rFont val="Trebuchet MS"/>
      </rPr>
      <t xml:space="preserve">       MAKE: </t>
    </r>
    <r>
      <rPr>
        <b/>
        <sz val="14"/>
        <rFont val="Trebuchet MS"/>
      </rPr>
      <t>KIPINGO</t>
    </r>
    <r>
      <rPr>
        <sz val="14"/>
        <rFont val="Trebuchet MS"/>
      </rPr>
      <t xml:space="preserve">
       DIAL SIZE: 5"
       RANGE: 0 - 60ºC
       1/2" B.S.P.T, BACK CONNECTION
       STEM LENGTH: 2"
       CALIBRATED WITH CERTIFICATE
       Qty 6</t>
    </r>
  </si>
  <si>
    <t>12-02-2018
10:17 AM
16-02-2018
04:13
Resend Acknowledgment
23-02-2018
03:46</t>
  </si>
  <si>
    <t>sent with Enquiry No.: NII-PB-DYZ-9P</t>
  </si>
  <si>
    <t>NIUQYY3Z2D</t>
  </si>
  <si>
    <r>
      <rPr>
        <b/>
        <sz val="14"/>
        <rFont val="Trebuchet MS"/>
      </rPr>
      <t xml:space="preserve">Moller caps  with inner groove </t>
    </r>
    <r>
      <rPr>
        <sz val="14"/>
        <rFont val="Trebuchet MS"/>
      </rPr>
      <t xml:space="preserve">                                               
Material                silicon
OD                        90 MM
Collar thickness     08 MM
Collar height         30 MM
Sheet Thickness     03 MM
Required  03 nos
</t>
    </r>
    <r>
      <rPr>
        <b/>
        <sz val="14"/>
        <rFont val="Trebuchet MS"/>
      </rPr>
      <t xml:space="preserve">pictures attached in email </t>
    </r>
  </si>
  <si>
    <t>"GSK OTC / Glaxo Smith Kline OTC 
Zakir Ali Raza
35274744 (Ext: 4744)"
zakir.x.ali@gsk.com</t>
  </si>
  <si>
    <t>Inquiry closed
Shahzeb
27-feb-2018</t>
  </si>
  <si>
    <t>12-02-2018
10:20 AM
16-02-2018
04:13
21-02-2018
11:06
Resend Acknowledgment
23-02-2018
03:46</t>
  </si>
  <si>
    <t>Existing Data Available: No
Database Location: Mueller Drum
Name of Second Data Base: N/A
2nd Database Location: 
New Database Required: Yes
Weblinks provided: Yes
Weblinks Provided By:Zafar/Hamza
Enquiry Letter ready: Yes
Enquiry Letter prepared by:Zafar</t>
  </si>
  <si>
    <t>NK4CLXS7ZF</t>
  </si>
  <si>
    <t>https://www.google.com.pk/search?q=M%C3%BCller+lidded+drums&amp;rlz=1C1CHBF_enPK779PK779&amp;source=lnms&amp;tbm=isch&amp;sa=X&amp;ved=0ahUKEwjEtIjt3J_ZAhVEuo8KHZurD9YQ_AUICigB&amp;biw=1920&amp;bih=949#imgrc=ZrFZ3R5UN7IXiM:
https://www.google.com.pk/search?q=M%C3%BCller+lidded+drums&amp;rlz=1C1CHBF_enPK779PK779&amp;ei=IDKBWpakLYPcvgTniZCQAw&amp;start=0&amp;sa=N&amp;biw=1920&amp;bih=949
https://www.google.com.pk/search?rlz=1C1CHBF_enPK779PK779&amp;ei=djSBWpfTCIPwvAT14q-YBg&amp;q=%22%40muellerdrums.com%22&amp;oq=%22%40muellerdrums.com%22&amp;gs_l=psy-ab.3..0i5i30k1.7601.8286.0.8566.4.4.0.0.0.0.144.494.0j4.4.0....0...1c.1.64.psy-ab..0.4.494...0i10i30k1j0i7i5i30k1.0.x0UL7Me6soA
https://www.google.com.pk/search?rlz=1C1CHBF_enPK779PK779&amp;ei=fzSBWrSWNMT0vgSb176wDQ&amp;q=%22%40plastomatic-ag.com%22&amp;oq=%22%40plastomatic-ag.com%22&amp;gs_l=psy-ab.3..0i30k1.578667.593719.0.594007.18.18.0.0.0.0.272.2426.0j17j1.18.0....0...1c.1.64.psy-ab..0.18.2421...38j0i7i30k1.0.RKUoy16jMi8
https://www.google.com.pk/search?rlz=1C1CHBF_enPK779PK779&amp;ei=0jaBWqKPHIfivASVmLuwDg&amp;q=%22%40leichtfass.com%22&amp;oq=%22%40leichtfass.com%22&amp;gs_l=psy-ab.3...43458.66446.0.67141.16.15.1.0.0.0.247.2021.0j14j1.15.0....0...1c.1.64.psy-ab..0.13.1655...38j0i7i30k1j0i7i10i30k1j0i7i5i30k1j0i30k1j0i10i30k1.0.QjVL9xjqnDk
https://www.google.com.pk/search?rlz=1C1CHBF_enPK779PK779&amp;ei=FjeBWpWAHYzEvwSPu4OAAQ&amp;q=%22%40foerdertechnik.ch%22&amp;oq=%22%40foerdertechnik.ch%22&amp;gs_l=psy-ab.3..0i30k1j0i5i30k1j0i7i5i30k1.40859.111937.0.115065.25.21.4.0.0.0.238.2820.0j19j2.21.0....0...1c.1.64.psy-ab..0.20.2466...38j0i7i10i30k1j0i7i30k1j0i7i5i10i30k1j0i5i10i30k1j0i8i7i30k1.0.ybk7wOv11GI
https://www.google.com.pk/search?rlz=1C1CHBF_enPK779PK779&amp;ei=ijeBWtuJJKSUvQTVqaHYAQ&amp;q=%22%40mueller-gmbh.com%22&amp;oq=%22%40mueller-gmbh.com%22&amp;gs_l=psy-ab.3..0i30k1j0i5i10i30k1j0i5i30k1l2j0i5i10i30k1j0i8i30k1.56611.70080.0.70391.16.16.0.0.0.0.267.2224.0j14j2.16.0....0...1c.1.64.psy-ab..0.16.2220...0i7i30k1j0i7i10i30k1j0i10i30k1j0i8i7i30k1j0i8i7i10i30k1j0i7i5i10i30k1j0i7i5i30k1.0.YEiYXx-f5bk
"https://www.google.com.pk/search?q=mueller+drum++silicone+lid+gasket&amp;newwindow=1&amp;rlz=1C1CHZL_enPK765PK765&amp;source=lnms&amp;sa=X&amp;ved=0ahUKEwj-_ez4yKDZAhUF448KHXtODasQ_AUICSgA&amp;biw=1920&amp;bih=949&amp;dpr=1
https://www.google.com.pk/search?q=mueller+drum++silicone+lid+gasket&amp;num=40&amp;newwindow=1&amp;rlz=1C1CHZL_enPK765PK765&amp;source=lnms&amp;tbm=isch&amp;sa=X&amp;ved=0ahUKEwjk-LXUyaDZAhUDK48KHVJBBNkQ_AUICigB&amp;biw=1920&amp;bih=949
"</t>
  </si>
  <si>
    <t>flow sensor for ECI VIP-1E controller</t>
  </si>
  <si>
    <t>masood.hasan@bfbio.com
BF Biosciences Limited
5km Sunder Raiwind Road
Opposite Ijtima Chowk
Raiwind
Pakistan - 54000
cc: imran.shahzad@bfbio.com
cc:tahir.iqbal@ferozsons-labs.com</t>
  </si>
  <si>
    <t>LINKS AVAILABLE
DATA REQUIRED
12:04 PM
13-2-2018
(Arsalan -15-2-18)
Done
Quotation sent (by hasan)
15-feb-2018</t>
  </si>
  <si>
    <t>12-02-2018
02:40 PM
Resend Acknowledgment
23-04-2018
03:50</t>
  </si>
  <si>
    <t xml:space="preserve">Existing Data Available: No
Name of Database: ECOWATER
Database Location: N/A
New Database Required: Yes
Weblinks provided: Yes
Weblinks Provided By: Zafar
Enquiry Letter ready: Not Yet
Enquiry Letter prepared by: Zafar
Enquiry Letter Location: C: Word File
</t>
  </si>
  <si>
    <t>NL6JSS1U8H</t>
  </si>
  <si>
    <t xml:space="preserve">https://www.google.com.pk/search?q=%22*%40ecowater.be%22+email&amp;newwindow=1&amp;rlz=1C1CHZL_enPK765PK765&amp;source=lnms&amp;sa=X&amp;ved=0ahUKEwid8vKD7KDZAhUIKY8KHUoGAd4Q_AUICSgA&amp;biw=1920&amp;bih=949&amp;dpr=1
https://www.google.com.pk/search?num=40&amp;newwindow=1&amp;rlz=1C1CHZL_enPK765PK765&amp;biw=1920&amp;bih=949&amp;ei=p8mBWuT1MIncvgSYiI_QBA&amp;q=%22*%40ecowater.de%22+email&amp;oq=%22*%40ecowater.de%22+email&amp;gs_l=psy-ab.12...7587.9554.0.12530.8.8.0.0.0.0.122.892.0j8.8.0....0...1c.1.64.psy-ab..0.0.0....0.JRnY_OrOr9c
https://www.ecowater-systems.it/rivenditori-ecowater/trova-un-rivenditore.html
https://www.google.com.pk/search?num=40&amp;newwindow=1&amp;rlz=1C1CHZL_enPK765PK765&amp;biw=1920&amp;bih=949&amp;ei=tMmBWr2OO8H_vASew7qwBQ&amp;q=%22*%40ecowater.pl%22+email&amp;oq=%22*%40ecowater.pl%22+email&amp;gs_l=psy-ab.12...386901.391580.0.393503.5.5.0.0.0.0.123.568.0j5.5.0....0...1c.1.64.psy-ab..0.0.0....0.MafU5ioFLW8
https://www.google.com.pk/search?num=40&amp;newwindow=1&amp;rlz=1C1CHZL_enPK765PK765&amp;biw=1920&amp;bih=949&amp;ei=P8uBWo2OK4zRvgSAkYW4Dw&amp;q=%22*%40ecowater.ro%22+email&amp;oq=%22*%40ecowater.ro%22+email&amp;gs_l=psy-ab.12...149216.157374.0.160138.16.16.0.0.0.0.210.1992.1j14j1.16.0....0...1c.1.64.psy-ab..0.0.0....0.almJV5O5EMU
https://www.google.com.pk/search?num=40&amp;newwindow=1&amp;rlz=1C1CHZL_enPK765PK765&amp;biw=1920&amp;bih=949&amp;ei=P8uBWo2OK4zRvgSAkYW4Dw&amp;q=%22*%40ecowater.ro%22+email&amp;oq=%22*%40ecowater.ro%22+email&amp;gs_l=psy-ab.12...149216.157374.0.160138.16.16.0.0.0.0.210.1992.1j14j1.16.0....0...1c.1.64.psy-ab..0.0.0....0.almJV5O5EMU
https://www.google.com.pk/search?num=40&amp;newwindow=1&amp;rlz=1C1CHZL_enPK765PK765&amp;biw=1920&amp;bih=949&amp;ei=4MuBWougK8vwvATvoJfABg&amp;q=%22*%40ecowater%22+email&amp;oq=%22*%40ecowater%22+email&amp;gs_l=psy-ab.12..0i30k1.241172.660290.0.661884.22.11.0.0.0.0.309.1215.0j7j0j1.8.0....0...1c.1j2.64.psy-ab..16.3.525...0i7i30k1.0.auMG1ngsah0
https://www.google.com.pk/search?num=40&amp;newwindow=1&amp;rlz=1C1CHZL_enPK765PK765&amp;biw=1920&amp;bih=949&amp;ei=d86BWoHKGYjkvgSy2qa4Aw&amp;q=%22*%40ecowater.com%22+email&amp;oq=%22*%40ecowater.com%22+email&amp;gs_l=psy-ab.12...242324.258412.0.261671.20.13.0.0.0.0.259.1635.0j8j2.10.0....0...1c.1j2.64.psy-ab..11.0.0....0.O2EYFuvBOEo
</t>
  </si>
  <si>
    <t xml:space="preserve">INSULATION,PIPE:
     MATERIAL: ALUM FOIL POLYURATHANE
     FORM: SHEET
     PIPE SIZE: 1.5"
     SIZE: 1M LG X 40MM THK
     TEMPERATURE RATING: -450 TO 200 DEG F
Qty 10 Meters
</t>
  </si>
  <si>
    <t>NO Rates Arrived
28-feb-2018</t>
  </si>
  <si>
    <t>12-02-2018
06:00 PM
2nd acknowledgement sent
16-02-2018
04:15
3rd Acknowledgment sent
21-02-2018
11:15
Resend Acknowledgment
23-02-2018
03:50</t>
  </si>
  <si>
    <t xml:space="preserve">New Database Required: Yes
Weblinks provided: Yes
Weblinks Provided By: Zafar
Enquiry Letter ready: Yes
Enquiry Letter prepared by: Zafar
Enquiry Letter Location: C: Word File
</t>
  </si>
  <si>
    <t>NMG85GKW94</t>
  </si>
  <si>
    <t xml:space="preserve">https://www.google.com.pk/search?q=Pipe+INSULATION+ALUMinium+FOIL+POLYURETHANE+FOAM+SHEET&amp;rlz=1C1CHBF_enPK783PK783&amp;oq=Pipe+INSULATION+ALUMinium+FOIL+POLYURETHANE+FOAM+SHEET&amp;aqs=chrome..69i57.1751j0j7&amp;sourceid=chrome&amp;ie=UTF-8
https://www.google.com.pk/search?q=Pipe+INSULATION+ALUMinium+FOIL+POLYURETHANE+FOAM+SHEET&amp;num=40&amp;newwindow=1&amp;rlz=1C1CHBF_enPK783PK783&amp;source=lnms&amp;tbm=isch&amp;sa=X&amp;ved=0ahUKEwjEs9jTg7LZAhWKKo8KHWfkC90Q_AUICigB&amp;biw=1006&amp;bih=608
https://www.google.com.pk/search?num=40&amp;newwindow=1&amp;rlz=1C1CHBF_enPK783PK783&amp;q=polyurethane+foam+specific+heat&amp;sa=X&amp;ved=0ahUKEwjEs9jTg7LZAhWKKo8KHWfkC90Q1QIIvgIoAA
https://www.google.com.pk/search?q=polyurethane+foam+specific+heat&amp;num=40&amp;newwindow=1&amp;rlz=1C1CHBF_enPK783PK783&amp;source=lnms&amp;tbm=isch&amp;sa=X&amp;ved=0ahUKEwiQvubag7LZAhUPSI8KHWWJCZwQ_AUICigB&amp;biw=1006&amp;bih=608
https://www.google.com.pk/search?num=40&amp;newwindow=1&amp;rlz=1C1CHBF_enPK783PK783&amp;q=polyurethane+pipe+insulation+specifications&amp;sa=X&amp;ved=0ahUKEwjEs9jTg7LZAhWKKo8KHWfkC90Q1QIIvwIoAQ
https://www.google.com.pk/search?q=polyurethane+pipe+insulation+specifications&amp;num=40&amp;newwindow=1&amp;rlz=1C1CHBF_enPK783PK783&amp;source=lnms&amp;tbm=isch&amp;sa=X&amp;ved=0ahUKEwjDy_Hbg7LZAhUfT48KHXuNAGMQ_AUICigB&amp;biw=1006&amp;bih=608
https://www.google.com.pk/search?num=40&amp;newwindow=1&amp;rlz=1C1CHBF_enPK783PK783&amp;q=aluminum+foil+ceiling+treatment&amp;sa=X&amp;ved=0ahUKEwjEs9jTg7LZAhWKKo8KHWfkC90Q1QIIwAIoAg
https://www.google.com.pk/search?q=aluminum+foil+ceiling+treatment&amp;num=40&amp;newwindow=1&amp;rlz=1C1CHBF_enPK783PK783&amp;source=lnms&amp;tbm=isch&amp;sa=X&amp;ved=0ahUKEwjYxvDcg7LZAhUIp48KHQ0oAIYQ_AUICigB&amp;biw=1006&amp;bih=608
https://www.google.com.pk/search?num=40&amp;newwindow=1&amp;rlz=1C1CHBF_enPK783PK783&amp;q=foil+backed+insulation+board+home+depot&amp;sa=X&amp;ved=0ahUKEwjEs9jTg7LZAhWKKo8KHWfkC90Q1QIIwQIoAw
https://www.google.com.pk/search?q=foil+backed+insulation+board+home+depot&amp;num=40&amp;newwindow=1&amp;rlz=1C1CHBF_enPK783PK783&amp;source=lnms&amp;tbm=isch&amp;sa=X&amp;ved=0ahUKEwi_lNPeg7LZAhUlSY8KHR0bAAAQ_AUICigB&amp;biw=1006&amp;bih=608
https://www.google.com.pk/search?num=40&amp;newwindow=1&amp;rlz=1C1CHBF_enPK783PK783&amp;q=polyurethane+foam+temperature+range&amp;sa=X&amp;ved=0ahUKEwjEs9jTg7LZAhWKKo8KHWfkC90Q1QIIwgIoBA
https://www.google.com.pk/search?q=polyurethane+foam+temperature+range&amp;num=40&amp;newwindow=1&amp;rlz=1C1CHBF_enPK783PK783&amp;source=lnms&amp;tbm=isch&amp;sa=X&amp;ved=0ahUKEwiwsNvgg7LZAhXLo48KHecJA0EQ_AUICigB&amp;biw=1006&amp;bih=608
https://www.google.com.pk/search?num=40&amp;newwindow=1&amp;rlz=1C1CHBF_enPK783PK783&amp;q=foil+ceiling+design&amp;sa=X&amp;ved=0ahUKEwjEs9jTg7LZAhWKKo8KHWfkC90Q1QIIwwIoBQ
https://www.google.com.pk/search?q=foil+ceiling+design&amp;num=40&amp;newwindow=1&amp;rlz=1C1CHBF_enPK783PK783&amp;source=lnms&amp;tbm=isch&amp;sa=X&amp;ved=0ahUKEwiZ9Yjig7LZAhWJto8KHbAdCPMQ_AUICigB&amp;biw=1006&amp;bih=608
https://www.google.com.pk/search?num=40&amp;newwindow=1&amp;rlz=1C1CHBF_enPK783PK783&amp;q=polyurethane+insulation+board&amp;sa=X&amp;ved=0ahUKEwjEs9jTg7LZAhWKKo8KHWfkC90Q1QIIxAIoBg
https://www.google.com.pk/search?q=polyurethane+insulation+board&amp;num=40&amp;newwindow=1&amp;rlz=1C1CHBF_enPK783PK783&amp;source=lnms&amp;tbm=isch&amp;sa=X&amp;ved=0ahUKEwizz5_jg7LZAhWDvY8KHYvLC8oQ_AUICigB&amp;biw=1006&amp;bih=608
https://www.google.com.pk/search?num=40&amp;newwindow=1&amp;rlz=1C1CHBF_enPK783PK783&amp;q=polyurethane+foam+insulation&amp;sa=X&amp;ved=0ahUKEwjEs9jTg7LZAhWKKo8KHWfkC90Q1QIIxQIoBw
https://www.google.com.pk/search?q=polyurethane+foam+insulation&amp;num=40&amp;newwindow=1&amp;rlz=1C1CHBF_enPK783PK783&amp;source=lnms&amp;tbm=isch&amp;sa=X&amp;ved=0ahUKEwjfx7Dkg7LZAhUXSI8KHRPDD60Q_AUICigB&amp;biw=1006&amp;bih=608
</t>
  </si>
  <si>
    <t>peristaltic pump for china coating pan 
Brand - Watson Marlow</t>
  </si>
  <si>
    <t>Tanveer.Rasheed@macter.com
Macter International (Pvt.) Ltd
Mohammad Abdus Salam
P: +02132591000 / +03332724159
Qamar</t>
  </si>
  <si>
    <t>emails arrived which need to be answered
(Shahzeb)
28-feb-2018</t>
  </si>
  <si>
    <t>12-02-2018
06:00 PM
2nd Acknowledgment Sent
11:15
21-02-2018</t>
  </si>
  <si>
    <t xml:space="preserve">Existing Data Available: Yes
Name of Database: Watson Marlow
Database Location: ESD USB
Name of Second Data Base: 1 Secondhand Pharma Packaging Machinery (2) - Copy
2nd Database Location: ESD USB
New Database Required: not Required
Weblinks provided: NOT REQUIRED
Enquiry Letter ready: Yes
Enquiry Letter prepared by: Zafar
Enquiry Letter Location: C: Word File
</t>
  </si>
  <si>
    <t>NNPJEZ873K</t>
  </si>
  <si>
    <t>14-02-2018
10:30 PM
2nd Acknowledgment Sent
11:13
21-02-2018</t>
  </si>
  <si>
    <t>NQBRNT15XE</t>
  </si>
  <si>
    <t>1)Roll Compactor Machine (Plain &amp;Water Jacketed cGMP)
2)Octagonal Blender (cGMP)
3)Fluid Bed Dryer (cGMP)
4)De-Burring &amp; De-Dusting Machine cGMP
5)Dust Extractor Machine cGMP</t>
  </si>
  <si>
    <t>Efroz 
Nadeem Ahmad Farooqui
nadeem.farooqui@efroze.com
anwar</t>
  </si>
  <si>
    <t>LINKS REQUIRED
19-Feb-18
9:46 am</t>
  </si>
  <si>
    <t>14-2-2018</t>
  </si>
  <si>
    <t>14-02-2018
05:50 PM
second Acknowledgment Sent
11:15
21-02-2018</t>
  </si>
  <si>
    <t>NRB3YN8GQD</t>
  </si>
  <si>
    <t>Double Cone Blender (cGMP)       for 100 kg batch size .</t>
  </si>
  <si>
    <t>RAY PHARMA (PRIVATE) LIMITED
Ray Pharma S-58, S.I.T.E, Hawks Bay Road, Karachi, Pakistan
+92.21. 3405.0441- 2 Ext.312 
cell : +92 .321.2425.902, +92.300.8245.888 
aamir.mehmood@raypharma.com.pk Sr. Manager Engineering</t>
  </si>
  <si>
    <t>14-02-2018
05:55 PM
Second Acknowledgment Sent
21-02-2018
11:15</t>
  </si>
  <si>
    <t>NXEHBXQIE8</t>
  </si>
  <si>
    <t>Roll Compactor Machine (Plain &amp;Water Jacketed cGMP) Water jacked for compaction of 100 kg batch .</t>
  </si>
  <si>
    <t>14-02-2018
05:55 PM
Second Acknowledgment 
21-02-2018
11:35AM</t>
  </si>
  <si>
    <t>X1WDXXU5I7</t>
  </si>
  <si>
    <t xml:space="preserve">Indent Number                GS Code              Item                                                                       Unit        Quantity
PI-IND/18-02/00033        GS42203747        COMPRESSOR DAIKIN JT212D-Y1L(THREE PHASE)        NOS        2
PI-IND/18-02/00037        GS42219723        SEMI SEALED COMPRESSOR R134a 74LRA 3PHASE        NOS        1
</t>
  </si>
  <si>
    <t xml:space="preserve">Noman Yousuf
Manager Purchase
ATCO Laboratories Limited | B/18 S.I.T.E., Karachi – 75700, Pakistan | Tel: (021) 32577930-33, 32573546-49 Ext: 427| Cell : 0345-1003766  | Fax: (021) 32563974 | Email: noman.yousuf@atcolab.com
</t>
  </si>
  <si>
    <t>DATABASE READY (15-feb-18/ 12.05 pm ended)
Enquiry letter ready (15-feb-18/ 12.32 pm ended)
Hasan: Quotation Sent for 12 quantity 04:35pm (21-2-2018)</t>
  </si>
  <si>
    <t>15-02-2018
09:30 AM
Second Acknowledgment
21-02-2018
11:40AM</t>
  </si>
  <si>
    <t xml:space="preserve">Existing Data Available: No
Name of Database: Daikin Compressor
Database Location: N/A
Name of Second Data Base: 
2nd Database Location:
New Database Required: Yes
Weblinks provided: Yes
Weblinks Provided By: Zafar
Enquiry Letter ready: Yes/Not Yet
Enquiry Letter prepared by: Zafar
Enquiry Letter Location: C: Word File
</t>
  </si>
  <si>
    <t>X2CJG5FXAJ</t>
  </si>
  <si>
    <t xml:space="preserve">https://www.google.com.pk/search?num=40&amp;newwindow=1&amp;rlz=1C1CHZL_enPK765PK765&amp;biw=1008&amp;bih=610&amp;ei=NVGEWrDgNIHkvgSuxZOgCg&amp;q=DAIKIN+%22JT212D-Y1L%22+-alibaba&amp;oq=DAIKIN+%22JT212D-Y1L%22+-alibaba&amp;gs_l=psy-ab.12...448816.453559.0.457227.2.2.0.0.0.0.218.320.0j1j1.2.0....0...1c.1.64.psy-ab..0.0.0....0.6-HvCj6bqtw
https://www.google.com.pk/search?q=DAIKIN+%22JT212D-Y1L%22+-alibaba&amp;num=40&amp;newwindow=1&amp;rlz=1C1CHZL_enPK765PK765&amp;source=lnms&amp;tbm=isch&amp;sa=X&amp;ved=0ahUKEwi8heHb2aXZAhUIvY8KHRdBDTwQ_AUICigB&amp;biw=1008&amp;bih=610
</t>
  </si>
  <si>
    <t xml:space="preserve">VFD (Delta) 
Rating: 7.5 KW
Input 3 phase 380 – 400 VAC
Output 3 phase 0 up to 400 Hz
Quantity: 1
</t>
  </si>
  <si>
    <t xml:space="preserve">OBS
Manghopir Site
Karachi-75600, Pakistan
Tel     :+92 21 32565314
www.obs.com.pk
arsalan.rabbani@obs.com.pk
Khawaja.Khizir@obs.com.pk
Shahniaz.Khan@obs.com.pk
Arsalan Rabbani Khan
OBS Plant 
</t>
  </si>
  <si>
    <t>Price Calculation started
19-feb-2018
Hasan: Quotation Sent
4:30pm
(20-2-2018)
RATES HIGH 16-3-18</t>
  </si>
  <si>
    <t>16-2-2018</t>
  </si>
  <si>
    <t>16-02-2018
03:13 PM
Second Acknowledgment
23-02-2018
03:54</t>
  </si>
  <si>
    <t>PX38KJQAU1</t>
  </si>
  <si>
    <t>https://www.google.com.pk/search?num=40&amp;newwindow=1&amp;source=hp&amp;ei=E9KGWtyIEMHfvgTYsYaoBw&amp;q=vfd075e43a&amp;oq=vfd+075e&amp;gs_l=psy-ab.3.1.0i10k1l4.837.10354.0.12730.17.12.4.0.0.0.411.1822.0j5j1j1j1.8.0....0...1c.1.64.psy-ab..5.11.1437.0..0j35i39k1j0i20i263k1.0.6fIq_bA1n-E
https://www.google.com.pk/search?num=40&amp;newwindow=1&amp;source=hp&amp;ei=GLeHWrjeM4nbvgSr44SYCg&amp;q=Mfr.+Part+No.+VFD075E43A&amp;oq=Mfr.+Part+No.+VFD075E43A&amp;gs_l=psy-ab.3...401.401.0.737.2.1.0.0.0.0.331.331.3-1.1.0....0...1c.1.64.psy-ab..1.0.0.0...0.cv3mscQBIo0
https://www.google.com.pk/search?q=Mfr.+Part+No.+VFD075E43A&amp;num=40&amp;newwindow=1&amp;source=lnms&amp;tbm=isch&amp;sa=X&amp;ved=0ahUKEwjnl9rNlazZAhVLu48KHT7jCRQQ_AUICigB&amp;biw=2133&amp;bih=1054
https://www.google.com.pk/search?num=40&amp;newwindow=1&amp;rlz=1C1CHBF_enPK763PK763&amp;ei=lbeHWsTIJcngvgTDyos4&amp;q=delta+drives&amp;oq=Delta+driv&amp;gs_l=psy-ab.3.0.0j0i20i263k1j0l8.20121.22279.0.23270.9.9.0.0.0.0.146.1153.0j9.9.0....0...1c.1.64.psy-ab..0.9.1152...46j0i10k1j35i39k1j0i67k1j0i46k1.0.iRgzBUqUe3E</t>
  </si>
  <si>
    <r>
      <rPr>
        <b/>
        <sz val="14"/>
        <rFont val="Trebuchet MS"/>
      </rPr>
      <t xml:space="preserve">Inverter (Mitsubishi) 
</t>
    </r>
    <r>
      <rPr>
        <sz val="14"/>
        <rFont val="Trebuchet MS"/>
      </rPr>
      <t xml:space="preserve">Model FR-D740-2.2K 
Rating: 2.2 KW
Input 3 phase 380 – 400 VAC 8.4 Amp
Output 3 phase 0-400 Hz 5 Amp    
Quantity: 1
</t>
    </r>
  </si>
  <si>
    <t xml:space="preserve">Price Calculation started
19-feb-2018
Hasan: Quotation Sent
4:30pm
(20-2-2018)
Anwar: Rate are High Order Lost
</t>
  </si>
  <si>
    <t>17-02-2018
10:00 AM
Resend Acknowledgment
23-02-2018 
03:57</t>
  </si>
  <si>
    <t>P1NH2DI4PX</t>
  </si>
  <si>
    <t>https://www.google.com.pk/search?num=40&amp;newwindow=1&amp;source=hp&amp;ei=FbiHWsaKFMXPvgTtvofABA&amp;q=Model+FRD+740-2.2+K&amp;oq=Model+FRD+740-2.2+K&amp;gs_l=psy-ab.3..35i39k1.703.703.0.1026.3.2.0.0.0.0.137.137.0j1.1.0....0...1c.1.64.psy-ab..2.1.137.0...0.fJSLBsDNtSw
https://www.google.com.pk/search?num=40&amp;newwindow=1&amp;q=mitsubishi+FR+D740-2.2+K&amp;spell=1&amp;sa=X&amp;ved=0ahUKEwjOuL_alqzZAhVKsY8KHYSyCE8QBQgiKAA&amp;biw=2133&amp;bih=1054
https://www.google.com.pk/search?q=mitsubishi+%22FR+D740-2.2+K%22&amp;num=40&amp;newwindow=1&amp;source=lnms&amp;tbm=isch&amp;sa=X&amp;ved=0ahUKEwjB6Z6Wl6zZAhXLo48KHecJA0EQ_AUICigB&amp;biw=2133&amp;bih=1054
https://www.google.com.pk/search?num=40&amp;newwindow=1&amp;biw=2133&amp;bih=1054&amp;ei=47iHWsGcDYr4vgSI0IDgCQ&amp;q=%22FR+D740-2.2+K%22+converter&amp;oq=%22FR+D740-2.2+K%22+converter&amp;gs_l=psy-ab.3...2774.2774.0.3130.1.1.0.0.0.0.116.116.0j1.1.0....0...1c.1.64.psy-ab..0.0.0....0.aU55l4JrFqA</t>
  </si>
  <si>
    <t>PILZ RELAY(F627-PN02, PNOZ X2)_Germany
Req Qty 02</t>
  </si>
  <si>
    <t>LINKS REQUIRED
17-feb-2018
3:55pm</t>
  </si>
  <si>
    <t>17-2-2018</t>
  </si>
  <si>
    <t>19-02-2018
11:15 AM
Second Acknowledgment Sent
21-02-2018
11:15AM</t>
  </si>
  <si>
    <t>P1S6XHX3XB</t>
  </si>
  <si>
    <t>RELAY(H070-5251,ART NO 52 512) _ Germany
Qty 1</t>
  </si>
  <si>
    <t>19-02-2018
11:40 AM
Second Acknowledgemnt Sent
21-02-2018
11:20AM</t>
  </si>
  <si>
    <t>P1TQ5NSHRH</t>
  </si>
  <si>
    <t>VACUUM PUMP(A460-VK12, VKX62-M8)_KOREA
Qty 1</t>
  </si>
  <si>
    <t>19-02-2018
11:40 AM
Second Acknowledgment Sent
21-02-2018
11:25AM</t>
  </si>
  <si>
    <t>P1Z1EHXD9L</t>
  </si>
  <si>
    <t>ENCODER(S010-RA61, AC58/0012EK, 42PGB-KO)
Qty 2</t>
  </si>
  <si>
    <t>19-02-2018
11:40 AM
Second Acknowledgemnt
21-02-2018
11:19AM</t>
  </si>
  <si>
    <t>P317MX4YQ2</t>
  </si>
  <si>
    <t>SERVO MOTORS(S7I15GX-V12CE)_KOREA
Qty 1</t>
  </si>
  <si>
    <t>19-02-2018
11:40 AM
Second Acknowledgment 
21-02-2018
11:17</t>
  </si>
  <si>
    <t>P8Z8LYJPFG</t>
  </si>
  <si>
    <r>
      <rPr>
        <b/>
        <sz val="14"/>
        <rFont val="Trebuchet MS"/>
      </rPr>
      <t xml:space="preserve">316 L grade container for keeping D.I water  
</t>
    </r>
    <r>
      <rPr>
        <sz val="14"/>
        <rFont val="Trebuchet MS"/>
      </rPr>
      <t>Capacity     20 to25 liter 
Quantity     03 nos
Mounting on Four Wheel for Trannsportation.
Top Cover with Vision Glass.
Container Size as available.
ON/OFF Valve for Water Drainage.
Container have Inlet and out let opening .
Picture of container is enclosed for just sample but not for size .</t>
    </r>
  </si>
  <si>
    <t>Jamil ur Rahman-0222109523-27 Jamshoro.
ashraf.x.butt@gsk.com
Ashraf Butt
Procurement Officer
GlaxoSmithKline OTC (Pvt) Ltd.
35 - Dockyard Road, west wharf , Karachi
Tel: 35274744 (Exxt: 4744)
Qamaruddin</t>
  </si>
  <si>
    <t>19-02-2018
11:40 AM
Second Acknowledgment
21-02-2018
11:19AM</t>
  </si>
  <si>
    <t>P92XLFFB7X</t>
  </si>
  <si>
    <r>
      <rPr>
        <b/>
        <sz val="14"/>
        <rFont val="Trebuchet MS"/>
      </rPr>
      <t>(1)   ANALOG OUTPUT MODULE
       Model: TM2AVO2HT 
       Make : Schneider
       Quantity: 1 No
      (PR#5100000024)
(2)   ANALOG INPUT MEDICON 
       Model: TM2AMI2HT 
       Make : schneider
       Quantity: 2 Nos
       (PR#5100000024)</t>
    </r>
    <r>
      <rPr>
        <sz val="14"/>
        <rFont val="Trebuchet MS"/>
      </rPr>
      <t xml:space="preserve">
</t>
    </r>
  </si>
  <si>
    <t>Price calculation started
21-feb-2018
Hasan: quotation Sent.
11:40 am
22-2-2018
RATES HIGH 26-3-18</t>
  </si>
  <si>
    <t>19-02-2018
11:40 AM
Second Acknowledgment
21-02-2018
11:18</t>
  </si>
  <si>
    <t>P9RJXE6XNK</t>
  </si>
  <si>
    <t>(1)    ANALOG INPUT MODULE 
        Model: FX2N-4AD
        Make: Mitsubishi
        Quantity: 2 Nos. 
        (PR#5100000024)
(2)   ANALOG OUTPUT MODULE 
       Model: FX2N-4DA
       Make: Mitsubishi
       Quantity: 2 Nos. 
       (PR#5100000024)</t>
  </si>
  <si>
    <t>Price Calculation started
19-feb-2018
Hasan: Quotation Sent
10:47am (20-2-2018)</t>
  </si>
  <si>
    <t>19-02-2018
11:40 AM</t>
  </si>
  <si>
    <t>PAC1BXZ1PA</t>
  </si>
  <si>
    <t xml:space="preserve">•       SAFETY MAGNETIC SENSOR 
         Quantity: 1 No. 
        (PR#5100000047)
</t>
  </si>
  <si>
    <t>SAMI Pharmaceuticals (Pvt.) Limited,
M. Qeyamuddin Purchase Manager
Karachi – Pakistan 
TEL.:  +92 21 32578081-83 | Fax +92 21 32563934 
E-MAIL: allah143.; procurement@samikhi.com
WWW.samipharmapk.com</t>
  </si>
  <si>
    <t>incomplete specs
11:50am
19-feb-18</t>
  </si>
  <si>
    <t>NBX</t>
  </si>
  <si>
    <t>PBD9P1XJ3Y</t>
  </si>
  <si>
    <t xml:space="preserve">•       CODED MAGNETIC ACTUATOR
        Make: PIZZATO
        Model: SRBD40AN2
        Quantity: 1 No.
       (PR#5100000047)
</t>
  </si>
  <si>
    <t xml:space="preserve"> NEED Equiry letter
19-feb-2018
11:55am
Database availble
11:50 am
SAAD:Enquiry Letter Ready 12:40 PM
Hasan: Quotation Sent 11:10am (23-2-2018)</t>
  </si>
  <si>
    <t>19-02-2018
11:40 AM
Second Acknowledgment
21-02-2018
11:25AM</t>
  </si>
  <si>
    <t>PBNUBH7XC7</t>
  </si>
  <si>
    <t>https://www.google.com.pk/search?num=40&amp;newwindow=1&amp;biw=2133&amp;bih=1054&amp;ei=jG2KWriTLMjSvAT3iZzgCg&amp;q=PIZZATO+SRBD40AN2&amp;oq=PIZZATO+SRBD40AN2&amp;gs_l=psy-ab.3...13133.14485.0.14683.9.7.0.0.0.0.221.696.0j3j1.4.0....0...1c.1.64.psy-ab..5.1.220...35i39k1.0.NZlVlU29GkI
https://www.google.com.pk/search?num=40&amp;newwindow=1&amp;biw=2560&amp;bih=1265&amp;ei=6G2KWvm8Cof3vASbm4KYBQ&amp;q=%22PIZZATO+SRBD40AN2%22+acuator&amp;oq=%22PIZZATO+SRBD40AN2%22+acuator&amp;gs_l=psy-ab.3..33i21k1l2.116441.118335.0.118533.8.8.0.0.0.0.156.1081.0j8.8.0....0...1c.1.64.psy-ab..0.6.831...33i160k1.0.7CxsEhB3IIQ</t>
  </si>
  <si>
    <t>•     EXPANSION MODULES
       Make: PILZ
       Model: PZE X4P
       Quantity: 2 Nos. 
       (PR#5100000047)
--------------------------------------------
Corrected Specification: PLIZ PZE X4
Order No. 774585
24 V DC
Connection type: Screw terminals, integral</t>
  </si>
  <si>
    <t>Hasan: Quotation Sent 3:50pm (26-2-2018)</t>
  </si>
  <si>
    <t>19-02-2018
11:45 AM
Second Acknowledgemnt
21-02-2018
11:30AM</t>
  </si>
  <si>
    <t>Issue in Order</t>
  </si>
  <si>
    <t>PCS93QTSUU</t>
  </si>
  <si>
    <t>https://www.google.com.pk/search?num=40&amp;newwindow=1&amp;source=hp&amp;ei=V2yKWsuSNsHSvwSJ1oLgBg&amp;q=Model%3A+PZE+X4P&amp;oq=Model%3A+PZE+X4P&amp;gs_l=psy-ab.3..33i160k1.143.143.0.565.2.1.0.0.0.0.387.387.3-1.1.0....0...1c.1.64.psy-ab..1.1.387.0...0.6IWq4rix3yM
https://www.google.com.pk/search?q=Model:+PZE+X4P&amp;num=40&amp;newwindow=1&amp;source=lnms&amp;tbm=isch&amp;sa=X&amp;ved=0ahUKEwjogafeqrHZAhXEN48KHTSXD74Q_AUICigB&amp;biw=2133&amp;bih=1054
https://www.google.com.pk/search?num=40&amp;newwindow=1&amp;biw=2133&amp;bih=1054&amp;ei=L22KWqWWC4SEvQTE_JugCw&amp;q=pilz+pze+x4p+expansion+module&amp;oq=pilz+pze+x4p+expansion+mod&amp;gs_l=psy-ab.3.0.33i160k1l2.19565.27995.0.28825.16.16.0.0.0.0.250.2903.0j8j7.15.0....0...1c.1.64.psy-ab..1.13.2517...0i22i30k1j33i21k1.0.sKUezNh9K8c</t>
  </si>
  <si>
    <t xml:space="preserve">32mm SS 316L Pipe joints organ welding
Qty about 50 joints/organ welding
As per site visited </t>
  </si>
  <si>
    <t>"Macter International (Pvt.) Ltd
Mohammad Abdus Salam
P: +02132591000 / +03332724159
abdus.salam@macter.com"</t>
  </si>
  <si>
    <t>LINKS REQUIRED
17-feb-2018
11:51am</t>
  </si>
  <si>
    <t>19-02-2018
12:00 AM
Second Acknowledgment
21-02-2018
11:30AM</t>
  </si>
  <si>
    <t>PCWZWDUD62</t>
  </si>
  <si>
    <r>
      <rPr>
        <b/>
        <sz val="14"/>
        <color rgb="FFFF0000"/>
        <rFont val="Trebuchet MS"/>
      </rPr>
      <t xml:space="preserve">ITS A RE-ORDER Enquiry no need to do any work on it
</t>
    </r>
    <r>
      <rPr>
        <sz val="14"/>
        <rFont val="Trebuchet MS"/>
      </rPr>
      <t>encoder required for Hoonga blister machine
Make : HENGSTLER
Incremental Encoder
RI 58-D/360EH .37KB-U0
10-30vdc = /0.1A
Resolution = 360P/R TOTEM POLE TYPE
Quantity: 01</t>
    </r>
  </si>
  <si>
    <t>14-02-2018</t>
  </si>
  <si>
    <t>PDCC1AMJAX</t>
  </si>
  <si>
    <t xml:space="preserve">1)        Bins Blender: 
Following are the specifications of the Bins Blender 
a)        1000 Kg functional capacity
b)        We require facility of transportation of Bins and transfer of raw material in the bins. Please quote separately.
c)        Contact material SS 316L
</t>
  </si>
  <si>
    <t xml:space="preserve">s.nadeem@renaconpharma.com
Sharoon Nadeem
Business Development Executive, RENACON PHARMA LTD.
m: +92 323 8860930 p: +92 42-35401851 f: +92 42-35401849
w: www.renaconpharma.com
a: Head Office Address: 18 km Ferozepur Road, Opp. Nishter Colony, Lahore, Pakistan
</t>
  </si>
  <si>
    <t>BOSS WILL PROVIDE RATES</t>
  </si>
  <si>
    <t>20-02-2018
10:00 AM
Resend Acknowledgment
23-02-2018
04:06
Resend Ack
19-03-2018</t>
  </si>
  <si>
    <t>Existing Data Available: don't know
Name of Database: 
Database Location: 
Name of Second Data Base: N/A
2nd Database Location: N/A
New Database Required: Yes
Weblinks provided: YES
Weblinks Provided By: YASIR
Enquiry Letter ready: Yes/Not Yet
Enquiry Letter prepared by: Zafar 
Enquiry Letter Location: C: Word File</t>
  </si>
  <si>
    <t>PEX7GC8LX2</t>
  </si>
  <si>
    <t xml:space="preserve">2)        Can Filling Machine:
            Following are the specifications of can filling machine.
1.        High Speed can filling of 4 and 5 liters capacity. Options for filling of 10 liters should be available. 
2.        SS 316L body material as our material is highly corrosive with pH 2 and high chloride contents. Steel may be quoted for more protection.
3.        Following are the steps required.
a)        Washing with RO water or Clean air.
b)        Filling speed 10+ cans per minute. Maximum speed is preferable.
c)        Automated capping.
d)        Automated labeling (preferably with glue).
e)        Cartoning (Automated and semi-automated) quote separately. 
f)        Strapping (Automated and semi-automated) quote separately. 
g)        Plc controlled panel.
</t>
  </si>
  <si>
    <t>20-02-2018
10:10 AM
Resend Acknowledgment
23-02-2018
04:06
Resend Ack
19-03-2018</t>
  </si>
  <si>
    <t>PFE9Y5GIPJ</t>
  </si>
  <si>
    <t>https://www.google.com.pk/search?num=40&amp;newwindow=1&amp;biw=1920&amp;bih=949&amp;ei=yQmVWomKKIf6vgTe2LWABA&amp;q=Can+Filling+Machine+Europe+-%22indiamart%22+-%22ebay%22+-%22alibaba%22&amp;oq=Can+Filling+Machine+Europe+-%22indiamart%22+-%22ebay%22+-%22alibaba%22&amp;gs_l=psy-ab.3...2779.6729.0.6910.9.9.0.0.0.0.116.977.0j9.9.0....0...1c.1.64.psy-ab..0.0.0....0.gOQZaG1habs
https://www.google.com.pk/search?num=40&amp;newwindow=1&amp;biw=1920&amp;bih=949&amp;ei=_wmVWoeqC4z6vASqqaP4BQ&amp;q=Can+Filling+Machine+germany+-%22indiamart%22+-%22ebay%22+-%22alibaba%22&amp;oq=Can+Filling+Machine+germany+-%22indiamart%22+-%22ebay%22+-%22alibaba%22&amp;gs_l=psy-ab.3...19044.21778.0.22074.13.13.0.0.0.0.120.1215.0j11.11.0....0...1c.1.64.psy-ab..2.0.0....0.__r9MDvtHXk
https://www.google.com.pk/search?num=40&amp;newwindow=1&amp;biw=1920&amp;bih=949&amp;ei=FgqVWsvnMoLqvASY6qXgBg&amp;q=Can+Filling+Machine+china+-%22indiamart%22+-%22ebay%22+-%22alibaba%22&amp;oq=Can+Filling+Machine+china+-%22indiamart%22+-%22ebay%22+-%22alibaba%22&amp;gs_l=psy-ab.3...17322.17831.0.18133.5.5.0.0.0.0.127.448.0j4.4.0....0...1c.1.64.psy-ab..1.0.0....0._UHBEftD6AA</t>
  </si>
  <si>
    <t xml:space="preserve">3)        Sachet Machine for Powder filling:
Following are the specifications of sachet machine for powder filling.
1.        Filling capacity of 600 grams  to 700 grams of granulated sodium bicarbonate. 
2.        Material, HDPE/LDPE, Nylon etc. 
3.        Speed must be 10,000 sachet in 8 hours. 
4.        It should be weight base filling of sachet preferably.
5.        Margin of +/- 5 grams required.
6.        PLC controlled panel.
</t>
  </si>
  <si>
    <t>20-02-2018
10:20 AM
Second Acknowledgment
23-02-2018
04:14
Resend ack
19-03-2018</t>
  </si>
  <si>
    <t>PG53GPN4HW</t>
  </si>
  <si>
    <t>Target metal detector India</t>
  </si>
  <si>
    <t>jaenspharma@gmail.com</t>
  </si>
  <si>
    <t>20-2-2018</t>
  </si>
  <si>
    <t>PHFQYFUUKF</t>
  </si>
  <si>
    <r>
      <rPr>
        <b/>
        <sz val="14"/>
        <rFont val="Trebuchet MS"/>
      </rPr>
      <t xml:space="preserve">Fitzpatrick DAS06 Fitzmill
</t>
    </r>
    <r>
      <rPr>
        <sz val="14"/>
        <rFont val="Trebuchet MS"/>
      </rPr>
      <t>Stainless steel Construction. Mounted on castors for portability. 
Built on controls. Pan Fed. Includes one screen</t>
    </r>
  </si>
  <si>
    <t>Scilife Pharma (Pvt.) Ltd.
Muhammad Faisal  Senior Manager Engineering 
 16, K.O.C.H.S, Amir Khusro Road Karachi. 
Tel: (021) 111-724-543  
muhammad.faisal@scilife.biz
anwar</t>
  </si>
  <si>
    <t>Rates arrived please calculate and forward for quotation
Hasan:12 Quotation Sent 11:20am (28-2-2018)</t>
  </si>
  <si>
    <t>22-2-2018</t>
  </si>
  <si>
    <t>22-02-2018</t>
  </si>
  <si>
    <t xml:space="preserve">Existing Data Available: Yes
Name of Database: 1 Secondhand Pharma Packaging Machinery (2) - Copy
Database Location: ESD USB
Name of Second Data Base: N/A
2nd Database Location: N/A
New Database Required: Yes
Weblinks provided: Not Yet, Update the database
Weblinks Provided By: YASIR
Enquiry Letter ready: Yes/Not Yet
Enquiry Letter prepared by: Zafar 
Enquiry Letter Location: C: Word File
</t>
  </si>
  <si>
    <t>PID2F2PJW8</t>
  </si>
  <si>
    <t>Items list is attaced in email
SPAREPARTS FOR ALMIG</t>
  </si>
  <si>
    <t>Getz Pharma (Pvt) Limited
Raheel Khalil
Assistant Manager Purchase
29-30/27, Korangi Industrial Area, Karachi 74900, Pakistan.
UAN: +9221-111-111-511 Ext. 2322
Direct: +9221-38636170
raheel.khalil@getzpharma.com
anwar</t>
  </si>
  <si>
    <t>Urgent required
Hasan: Quotation Sent 11:39am (24-2-2018)</t>
  </si>
  <si>
    <t>PKZ3D7XQFU</t>
  </si>
  <si>
    <t>https://www.google.com.pk/search?num=40&amp;newwindow=1&amp;rlz=1C1CHZL_enPK745PK745&amp;ei=Zo2OWp2PJs3WjwPegYT4CA&amp;q=Almig+safety+valve&amp;oq=Almig+safety+valve&amp;gs_l=psy-ab.3..33i160k1.17346.23528.0.23713.20.20.0.0.0.0.192.2267.0j13.13.0....0...1c.1.64.psy-ab..7.10.1763...0j46j35i39k1j0i67k1j0i131k1j0i46k1j0i22i30k1j0i13k1j33i21k1.0.4rtC8HAFdEM
https://www.google.com.pk/search?q=NON+RETURN+VALVE+G+1/4%22+0,2BAR,+PART+%23+173.00342&amp;rlz=1C1CHZL_enPK745PK745&amp;source=lnms&amp;sa=X&amp;ved=0ahUKEwiG0uf3mbnZAhVDkJQKHTIDADMQ_AUICSgA&amp;biw=1920&amp;bih=949&amp;dpr=1
https://www.google.com.pk/search?num=40&amp;newwindow=1&amp;rlz=1C1CHZL_enPK745PK745&amp;ei=lI6OWqilE5C2jwObno2wDw&amp;q=Almig+FLOW+CONTROL+DEVICE&amp;oq=Almig+FLOW+CONTROL+DEVICE&amp;gs_l=psy-ab.12..33i160k1.13378.15514.0.16282.4.4.0.0.0.0.217.561.0j2j1.3.0....0...1c.1.64.psy-ab..1.3.561...0j35i39k1j0i67k1.0.xAPxZpsi6PU"""</t>
  </si>
  <si>
    <t>Naqeeb-Ur-Rahim
engrofertilizers
Procurement Officer
 Tel : 0092-21-111-211-211 (Ext - 7082)
Fax : 0092-21-35810669
Cell : +92 – 308-2224201
Web: www.engrofertilizers.com
nurahim@engro.cow
anwar</t>
  </si>
  <si>
    <t>Urgent required
quotation required before 26-feb-2018
Hasan: Quotation Sent 2:31pm (28-2-2018)</t>
  </si>
  <si>
    <t xml:space="preserve">Existing Data Available: No
Name of Database: REXNORD
Database Location: N/A
Name of Second Data Base: Not Required
2nd Database Location:
New Database Required: Yes
Weblinks provided: Yes
Weblinks Provided By: Zafar
Enquiry Letter ready: Yes
Enquiry Letter prepared by: Zafar/Saad
Enquiry Letter Location: C: Word File
</t>
  </si>
  <si>
    <t>PLZX16UZZS</t>
  </si>
  <si>
    <t xml:space="preserve">https://www.google.com.pk/search?num=40&amp;newwindow=1&amp;rlz=1C1CHZL_enPK765PK765&amp;ei=UJORWtzzE8K40ATt04fABQ&amp;q=THOMAS+COUPLING+SN+200+COUPLING+DISC+200+SN+TOMALOY+DISC+PACK+610664+&amp;oq=THOMAS+COUPLING+SN+200+COUPLING+DISC+200+SN+TOMALOY+DISC+PACK+610664+&amp;gs_l=psy-ab.2...28818.128789.0.129213.157.114.0.0.0.0.312.4068.0j22j1j1.24.0....0...1c.1.64.psy-ab..133.0.0....0.9zE3HGEDYyM
https://www.google.com.pk/search?q=THOMAS+COUPLING+SN+200+COUPLING+DISC+200+SN+TOMALOY+DISC+PACK+610664&amp;num=40&amp;newwindow=1&amp;rlz=1C1CHZL_enPK765PK765&amp;source=lnms&amp;tbm=isch&amp;sa=X&amp;ved=0ahUKEwifhuqu_b7ZAhWGW5QKHdFRAhsQ_AUICigB&amp;biw=1920&amp;bih=949
</t>
  </si>
  <si>
    <t>PUC Colloidal mill</t>
  </si>
  <si>
    <r>
      <rPr>
        <sz val="14"/>
        <rFont val="Trebuchet MS"/>
      </rPr>
      <t xml:space="preserve">HELIX PHARMA (PRIVATE) LIMITED
A/56, Hakimsons House, Manghopir Road, S.I.T.E
Karachi
sohail Rajab Ali - G.M Engineering Services and Projects
Email: </t>
    </r>
    <r>
      <rPr>
        <b/>
        <sz val="14"/>
        <rFont val="Trebuchet MS"/>
      </rPr>
      <t>sohail.ali@hakimsonsgroup.com</t>
    </r>
    <r>
      <rPr>
        <sz val="14"/>
        <rFont val="Trebuchet MS"/>
      </rPr>
      <t xml:space="preserve">
0335-3039741
0213-25701823</t>
    </r>
  </si>
  <si>
    <t>LINKS REQUIRED
23-feb-2018
Hasan: Quotation Ready 5:30pm (24-2-2018)
Boss said to hold this project due to price sheet problem
Hasan: Quotation Sent 6:15pm (27-2-2018)</t>
  </si>
  <si>
    <t>24-02-2018
10:20 AM</t>
  </si>
  <si>
    <t>PNDEEW8KBY</t>
  </si>
  <si>
    <r>
      <rPr>
        <b/>
        <sz val="14"/>
        <rFont val="Trebuchet MS"/>
      </rPr>
      <t xml:space="preserve">URGENT
</t>
    </r>
    <r>
      <rPr>
        <sz val="14"/>
        <rFont val="Trebuchet MS"/>
      </rPr>
      <t xml:space="preserve"> 
1.  SUNMATCH SUNTECH SM 33-3015 AIR IMPACT WRENCH ½’’ TAIWAN
2.  THB PNEUMATIC CONNECTION KIT (5mmX8mm flexible pipe, THB Quick disconnects, THB spiral connect)
3.  THB AIR REGULATOR, AIR SEPARATOR, LUBRICATOR (C503)
4.  Force socket set 2421
</t>
    </r>
  </si>
  <si>
    <t>Boss will provide rates</t>
  </si>
  <si>
    <t>23-2-2018</t>
  </si>
  <si>
    <t>24-02-2018
10:25 AM
Resend Ack
06-03-2018
Resend Ack
09-03-2018
Resend Ack
14-03-2018
Resend Ack 
15-03-2018
Resend Ack
16-03-2018
Resend Ack
19-03-2018</t>
  </si>
  <si>
    <t>PPX17PSXY2</t>
  </si>
  <si>
    <t xml:space="preserve">https://www.google.com.pk/search?num=40&amp;newwindow=1&amp;rlz=1C1CHZL_enPK765PK765&amp;ei=1PmPWrqzPMWV0gT7g52QCQ&amp;q=SUNMATCH+SM-33-3015&amp;oq=SUNMATCH+SM-33-3015&amp;gs_l=psy-ab.3...526218.564885.0.565825.28.17.0.0.0.0.391.1907.2-7j1.8.0....0...1c.1.64.psy-ab..20.0.0....0.T9Io-vk_5tI
https://www.google.com.pk/search?q=SUNMATCH+SM-33-3015&amp;num=40&amp;newwindow=1&amp;rlz=1C1CHZL_enPK765PK765&amp;source=lnms&amp;tbm=isch&amp;sa=X&amp;ved=0ahUKEwj-6uW9-LvZAhUB22MKHYQtAcsQ_AUICigB&amp;biw=1097&amp;bih=542
https://www.google.com.pk/search?num=40&amp;newwindow=1&amp;rlz=1C1CHZL_enPK765PK765&amp;biw=1097&amp;bih=542&amp;ei=SfyPWvjxH9Do0gSKnrmgCA&amp;q=%22SUNMATCH%22+%22SM-33-3015%22&amp;oq=%22SUNMATCH%22+%22SM-33-3015%22&amp;gs_l=psy-ab.12...11355.18235.0.22017.4.4.0.0.0.0.220.864.2-4.4.0....0...1c.1.64.psy-ab..0.2.439...35i39k1.0.O1Gd60LuXgc
https://www.google.com.pk/search?q=%22SUNMATCH%22+%22SM-33-3015%22&amp;num=40&amp;newwindow=1&amp;rlz=1C1CHZL_enPK765PK765&amp;source=lnms&amp;tbm=isch&amp;sa=X&amp;ved=0ahUKEwjH4Ojl-LvZAhUQ_WMKHSCaDtwQ_AUICigB&amp;biw=1097&amp;bih=542
</t>
  </si>
  <si>
    <t xml:space="preserve">1.        Bosch KKE 2500 High Speed Capsule Weight Checker Bosch Model KKE 2500 High Speed Capsule Checkweigher. This unit has an output of up to 150,000 capsules/hour, can weigh capsule Sizes 000-5, elongated, DB, with an accuracy of +/- 2 mg (+/- 1 mg) and an accuracy of +/- 2 mg (+/- 1 mg).   This capsule Checkweigher features dependable production documentation, size changeover in under one-minute, easy, fast cleaning and ASB function (automatic trouble-shooting). Comes with 1 set of size "0" change Parts and manuals! Excellent Working Condition.
</t>
  </si>
  <si>
    <t xml:space="preserve">Muhammad Iqbal Khan
tech@shaigan.com
Shaigan Pharmaceuticals (PVT) LTD
14-km Adyala Road, Post Office Dahgal, 
Rawalpindi - Pakistan 
Tel: 92-51-5133060-68 Fax: 92-51-5133074
</t>
  </si>
  <si>
    <t>24-02-2018
10:35 AM
Resend Acknowledgment
06-03-2018
Resend Ackn
09-03-2018
Resend Ack
14-03-2018
Resend Ack
15-03-2018
Resend Ack
16-03-2018
Resend ACk
19-03-2018</t>
  </si>
  <si>
    <t xml:space="preserve">Existing Data Available: 
Name of Database: 
Database Location: 
Name of Second Data Base: 
2nd Database Location:
New Database Required: Required
Weblinks provided: Yes
Weblinks Provided By: Yasir
Enquiry Letter ready: 
Enquiry Letter prepared by: 
Enquiry Letter Location: 
</t>
  </si>
  <si>
    <t>PP2PY73LHL</t>
  </si>
  <si>
    <t xml:space="preserve">https://www.google.com.pk/search?num=40&amp;newwindow=1&amp;rlz=1C1CHZL_enPK745PK745&amp;ei=H_STWtL1H4n-vAS_t6XIDg&amp;q=Bosch+KKE+2500+High+Speed+Capsule+Weight+Checker+-%22alibaba%22+-%22indiamart%22+-%22ebay%22&amp;oq=Bosch+KKE+2500+High+Speed+Capsule+Weight+Checker+-%22alibaba%22+-%22indiamart%22+-%22ebay%22&amp;gs_l=psy-ab.3...90311.90615.0.91582.2.2.0.0.0.0.155.265.0j2.2.0....0...1c.1.64.psy-ab..0.1.154...35i39k1.0.pi6wpGoF1vA
https://www.google.com.pk/search?num=40&amp;newwindow=1&amp;rlz=1C1CHZL_enPK745PK745&amp;ei=N_STWr2OGcTpvAT3sLXACw&amp;q=Bosch+KKE+2500+-%22alibaba%22+-%22indiamart%22+-%22ebay%22&amp;oq=Bosch+KKE+2500+-%22alibaba%22+-%22indiamart%22+-%22ebay%22&amp;gs_l=psy-ab.3...63899.64234.0.70165.2.2.0.0.0.0.133.243.0j2.2.0....0...1c.1.64.psy-ab..0.1.132...35i39k1j0i22i30k1.0.fHlPtU61mj4
</t>
  </si>
  <si>
    <t>Bosch ERS2010 Labeler for vials/ampoules etc., up to 27,000/hr
Sollas SB250 collator and stretch-bander for cartons. Details
Bausch &amp; Ströbel KSF1020 filler and closer for dropper bottles. Enquire
Qamar</t>
  </si>
  <si>
    <t>Hilton Pharma
production@hiltonpharma.com
Qazi Zaheer</t>
  </si>
  <si>
    <t>Boss will provide rates
(Arsalan)
No Answere yet from
c.jackson@hauser-maschinen.de
(Arsalan 7-4-18)
Sended second email for rates</t>
  </si>
  <si>
    <t>24-02-2018
05:20 PM
Resend Ack
06-03-2018
Resend Ack
09-03-2018
Resend Ack 
15-03-2018
Resend Ack
16-03-2018
Resend Ack
19-03-2018</t>
  </si>
  <si>
    <t>PQ5JWIX5U4</t>
  </si>
  <si>
    <t xml:space="preserve">2.        Lab scale tablet press 7 to 9 punch with D type tooling. Also required minimum and maximum tablet diameter.
 </t>
  </si>
  <si>
    <t>Muhammad Iqbal Khan
tech@shaigan.com
Shaigan Pharmaceuticals (PVT) LTD
14-km Adyala Road, Post Office Dahgal, 
Rawalpindi - Pakistan 
Tel: 92-51-5133060-68 Fax: 92-51-5133074</t>
  </si>
  <si>
    <t>Muhammad Iqbal Email received:
we change our mind not interested any more :P
(Shahzeb)
1-mar-2018</t>
  </si>
  <si>
    <t>26-02-2018
10:00 AM</t>
  </si>
  <si>
    <t>PSWSD5GMQM</t>
  </si>
  <si>
    <t>3.         Data for check weigher is attached. Kindly tell us that can this machine check a missing tablet in final packed unit carton?.</t>
  </si>
  <si>
    <t>Rate Arrived Please start calculation
Shahzeb
02-march-2018</t>
  </si>
  <si>
    <t xml:space="preserve">Existing Data Available: Yes
Name of Database: Check Weighers
Database Location: ESD USB
Name of Second Data Base: 
2nd Database Location:
New Database Required: Not Required
Weblinks provided: Not Required
Weblinks Provided By: 
Enquiry Letter ready: Yes
Enquiry Letter prepared by: Zafar
Enquiry Letter Location: C: Word File
</t>
  </si>
  <si>
    <t>PSXYUSHNM3</t>
  </si>
  <si>
    <r>
      <rPr>
        <b/>
        <sz val="14"/>
        <rFont val="Trebuchet MS"/>
      </rPr>
      <t xml:space="preserve">Urgent 
</t>
    </r>
    <r>
      <rPr>
        <sz val="14"/>
        <rFont val="Trebuchet MS"/>
      </rPr>
      <t>1) HMI Screen 7’’ DOP –S410 Make DELTA
2) HMI Software Designing &amp; Programing for DELTA HMI
3) PLC With Extension Module Make DELTA
Digital analogue modules with S-Mode Power Supply( Complete Set)
4) Software programing for HMI-&amp; PLC Unit</t>
    </r>
  </si>
  <si>
    <t xml:space="preserve">
Barrett Hodgson Pakistan (Pvt.) Ltd.
sheikh.jawwad@BarrettHodgson.com
Salman Hussain
0321-2552225 
Executive Procurement
PR Number 17002130
Anwer</t>
  </si>
  <si>
    <t>Rate Arrived Please start calculation
Shahzeb
08-march-2018</t>
  </si>
  <si>
    <t>26-02-2018
Resend Acknowledgment
06-03-2018
Resend Ack
09-03-2018</t>
  </si>
  <si>
    <t>PUI95EWZIG</t>
  </si>
  <si>
    <t>https://www.google.com.pk/search?num=40&amp;newwindow=1&amp;ei=BcCgWvqwG8uHvQTo477YCw&amp;q=HMI+Screen+7%E2%80%99%E2%80%99+DOP%E2%80%93B07S410+Make+DELTA&amp;oq=HMI+Screen+7%E2%80%99%E2%80%99+DOP%E2%80%93B07S410+Make+DELTA&amp;gs_l=psy-ab.3...202965.203388.0.204684.3.3.0.0.0.0.136.381.0j3.3.0....0...1c.1.64.psy-ab..0.0.0....0.yXDpvsJIbN8 https://www.google.com.pk/search?q=HMI+Software+Designing+%26+Programing+for+DELTA+HMI&amp;oq=HMI+Software+Designing+%26+Programing+for+DELTA+HMI&amp;aqs=chrome..69i57&amp;sourceid=chrome&amp;ie=UTF-8
 https://www.google.com.pk/search?q=PLC+With+Extension+Module+Make+DELTA&amp;oq=PLC+With+Extension+Module+Make+DELTA&amp;aqs=chrome..69i57&amp;sourceid=chrome&amp;ie=UTF-8 
                                                      https://www.google.com.pk/search?q=Software+programing+for+HMI-%26+PLC+Unit&amp;oq=Software+programing+for+HMI-%26+PLC+Unit&amp;aqs=chrome..69i57&amp;sourceid=chrome&amp;ie=UTF-8
                                                                       https://www.google.com.pk/search?num=40&amp;newwindow=1&amp;ei=58CgWulVwd-8BKCwotAB&amp;q=%22DOP%E2%80%93B07S410%22+DELTA&amp;oq=%22DOP%E2%80%93B07S410%22+DELTA&amp;gs_l=psy-ab.3...3483.4946.0.5301.2.2.0.0.0.0.129.240.0j2.2.0....0...1c.1.64.psy-ab..0.0.0....0.9j_ld8lGS9o</t>
  </si>
  <si>
    <t xml:space="preserve">RE ORDERING P.O have received
Gefran Linear Transducer 400mm
PCM-400
</t>
  </si>
  <si>
    <t>PUP6NKDX41</t>
  </si>
  <si>
    <t>BOQ for SS works</t>
  </si>
  <si>
    <t>Bilal Abdul Wahab
Coordinator Technical Items
English Biscuit Manufacturers (PVT) LTD
Plot 1-4, Sector 23, Korangi Industrial area
Karachi, Pakistan
P: 021-111-326-326
W: www.ebm.com.pk
anwar</t>
  </si>
  <si>
    <t>PXJM4GAAXZ</t>
  </si>
  <si>
    <t xml:space="preserve">Used Watson Marlow peristaltic pump, model 520N, 4 heads with
520Di controls, 115/230 volt,
</t>
  </si>
  <si>
    <t>28-02-2018
Resend Ack
06-03-2018
Resend Ack
09-03-2018</t>
  </si>
  <si>
    <t xml:space="preserve">
Existing Data Available: Yes
Name of Database: WATSON MARLOW (MERGE) 
Database Location: ESD USB
Name of Second Data Base: 1 Secondhand Pharma Packaging Machinery (20.11.2017) 
2nd Database Location: ESD USB
New Database Required: Not Required
Weblinks was provided: Not Required NOW
Weblinks Provided By: Zafar
Enquiry Letter ready: Yes
Enquiry Letter prepared by: Zafar
Enquiry Letter Location: C: Word File
</t>
  </si>
  <si>
    <t>PY2IJBKPYR</t>
  </si>
  <si>
    <t xml:space="preserve">https://www.google.com.pk/search?q=%22520di%22+%22watson-marlow%22&amp;num=40&amp;newwindow=1&amp;rlz=1C1CHZL_enPK765PK765&amp;source=lnms&amp;tbm=isch&amp;sa=X&amp;ved=0ahUKEwjQi8316sbZAhWBnpQKHUEuAfYQ_AUICigB&amp;biw=1008&amp;bih=610 
https://www.google.com.pk/search?q=%22watson-marlow%22+%22520n%22&amp;num=40&amp;newwindow=1&amp;rlz=1C1CHZL_enPK765PK765&amp;source=lnms&amp;tbm=isch&amp;sa=X&amp;ved=0ahUKEwj3x5KY6cbZAhUgSY8KHXN7DYcQ_AUICigB&amp;biw=1920&amp;bih=1069
https://www.google.com.pk/search?num=40&amp;newwindow=1&amp;rlz=1C1CHZL_enPK765PK765&amp;biw=1920&amp;bih=1069&amp;ei=U7CVWrnSJKGQvQTXrobADQ&amp;q=%22watson-marlow%22+%22520n%22&amp;oq=%22watson-marlow%22+%22520n%22&amp;gs_l=psy-ab.12..0i7i10i30k1j0i7i30k1j0i10i30k1.9618.9618.0.19863.1.1.0.0.0.0.112.112.0j1.1.0....0...1c.1.64.psy-ab..0.1.111....0.k9QG093Bn9w
https://www.google.com.pk/search?q=%22520di%22+%22watson-marlow%22&amp;newwindow=1&amp;rlz=1C1CHZL_enPK765PK765&amp;source=lnms&amp;sa=X&amp;ved=0ahUKEwil2Nzr6sbZAhXGoJQKHUKnCecQ_AUICSgA&amp;biw=1008&amp;bih=610&amp;dpr=1
</t>
  </si>
  <si>
    <t>Freight Forwarding agent in Germany</t>
  </si>
  <si>
    <t xml:space="preserve">Already Sent BY Boss work done </t>
  </si>
  <si>
    <t>Saad Working
01/03/18 
Time: 09:41 AM
A break of meeting with ABACUS for around 1.45 Hour and than for lunch 1 hour</t>
  </si>
  <si>
    <t>PZ846WLTA6</t>
  </si>
  <si>
    <t xml:space="preserve">http://www.freightnet.com/directory/p1/cDE/s30.htm
http://www.azfreight.com/search_results_directory.htm?comp_name=Company+Name&amp;facility=5&amp;type_iata=0&amp;products=0&amp;geographic_location=1&amp;country=Germany&amp;location=-1&amp;state=-1&amp;criteria=Keywords&amp;which_order=country&amp;x=91&amp;y=11
https://www.europages.co.uk/companies/Germany/forwarding%20agent.html
https://www.effa.com/find-an-effa-agent/profile/WITAL/
https://www.google.com.pk/search?num=40&amp;newwindow=1&amp;rlz=1C1CHZL_enPK765PK765&amp;q=german+logistics+companies&amp;sa=X&amp;ved=0ahUKEwj-4JCmyMjZAhWKRY8KHXzbA4cQ1QII9AIoAg
https://www.google.com.pk/search?num=40&amp;newwindow=1&amp;rlz=1C1CHZL_enPK765PK765&amp;q=top+10+freight+forwarders+in+germany&amp;sa=X&amp;ved=0ahUKEwj-4JCmyMjZAhWKRY8KHXzbA4cQ1QII9QIoAw
https://www.google.com.pk/search?num=40&amp;newwindow=1&amp;rlz=1C1CHZL_enPK765PK765&amp;q=freight+forwarder+germany+to+usa&amp;sa=X&amp;ved=0ahUKEwj-4JCmyMjZAhWKRY8KHXzbA4cQ1QII9gIoBA
https://www.google.com.pk/search?num=40&amp;newwindow=1&amp;rlz=1C1CHZL_enPK765PK765&amp;q=list+of+european+freight+forwarders&amp;sa=X&amp;ved=0ahUKEwj-4JCmyMjZAhWKRY8KHXzbA4cQ1QII9wIoBQ
https://www.google.com.pk/search?num=40&amp;newwindow=1&amp;rlz=1C1CHZL_enPK765PK765&amp;q=freight+forwarding+jobs+in+germany&amp;sa=X&amp;ved=0ahUKEwj-4JCmyMjZAhWKRY8KHXzbA4cQ1QII-AIoBg
https://www.google.com.pk/search?num=40&amp;newwindow=1&amp;rlz=1C1CHZL_enPK765PK765&amp;q=freight+forwarders+in+stuttgart&amp;sa=X&amp;ved=0ahUKEwj-4JCmyMjZAhWKRY8KHXzbA4cQ1QII-QIoBw
</t>
  </si>
  <si>
    <t>Magnite Plate 96 Well-------------------1no</t>
  </si>
  <si>
    <t>Hina Kousar -ACMA
Purchase Officer II
Liaquat National Hospital
Ph# 92-21-34412419
Email: h.kousar@lnh.edu.pk
Hina.Kousar@lnh.edu.pk
anwar</t>
  </si>
  <si>
    <t>28-2-2018</t>
  </si>
  <si>
    <t>01-03-2018
Resend Ack
14-03-2018
Resend Ack
15-03-2018
Resend Ack
16-03-2018
Resend Ack
26-03-2018</t>
  </si>
  <si>
    <t xml:space="preserve">Existing Data Available: No
Name of Database: Magnate Plate 96 well
Database Location: N/A
Name of Second Data Base: LABORATORY EQUIPMENT
2nd Database Location: ESD USB
New Database Required: Yes
Weblinks provided: Yes
Weblinks Provided By: Zafar
Enquiry Letter ready: Yes
Enquiry Letter prepared by: Zafar
Enquiry Letter Location: C: Word File
</t>
  </si>
  <si>
    <t>PZTSNW226P</t>
  </si>
  <si>
    <t xml:space="preserve">https://www.google.com.pk/search?q=Magnite+Plate+96+well&amp;rlz=1C1CHZL_enPK765PK765&amp;oq=Magnite+Plate+96+well&amp;aqs=chrome..69i57j0l4.1503j0j7&amp;sourceid=chrome&amp;ie=UTF-8
https://www.google.com.pk/search?q=Magnetic+Plate+96+well&amp;num=40&amp;newwindow=1&amp;rlz=1C1CHZL_enPK765PK765&amp;source=lnms&amp;tbm=isch&amp;sa=X&amp;ved=0ahUKEwinj8ur04naAhXMRY8KHXbrAc8Q_AUICigB&amp;biw=1017&amp;bih=610
</t>
  </si>
  <si>
    <t>Liquid Dispenser For Chemical---------4nos</t>
  </si>
  <si>
    <t>RATES ARRIVED PLEASE START CALCULATION
29-March-18</t>
  </si>
  <si>
    <t>01-03-2018
Resend Ack
14-03-2018
Resend Ack 
15-03-2018
Resend Ack
16-03-2018
Resend Ack
26-03-2018</t>
  </si>
  <si>
    <t xml:space="preserve">Existing Data Available: No
Name of Database: Liquid Dispenser For Chemical
Database Location: N/A
Name of Second Data Base: LABORATORY EQUIPMENT
2nd Database Location: ESD USB
New Database Required: Yes
Weblinks provided: Yes
Weblinks Provided By: Zafar
Enquiry Letter ready: Yes
Enquiry Letter prepared by: Zafar
</t>
  </si>
  <si>
    <t>Q1Y1WF6S7I</t>
  </si>
  <si>
    <t xml:space="preserve">https://www.google.com.pk/search?num=40&amp;newwindow=1&amp;rlz=1C1CHZL_enPK765PK765&amp;ei=17-4WvGSMMravgSiy47IAg&amp;q=Liquid-Dispenser-For-Chemical&amp;oq=Liquid-Dispenser-For-Chemical&amp;gs_l=psy-ab.12...7783.22885.0.28152.6.6.0.0.0.0.304.1746.2-3j3.6.0....0...1c.1.64.psy-ab..0.1.302...35i39k1.0.XbuWhAWct7E
https://www.google.com.pk/search?q=Liquid-Dispenser-For-Chemical&amp;num=40&amp;newwindow=1&amp;rlz=1C1CHZL_enPK765PK765&amp;source=lnms&amp;tbm=isch&amp;sa=X&amp;ved=0ahUKEwiA9tj42InaAhUQSo8KHV6FApIQ_AUICigB&amp;biw=1017&amp;bih=610
</t>
  </si>
  <si>
    <t>Mini Agrose Electrophoresis-------------1no</t>
  </si>
  <si>
    <t>01-03-2018
Resend Ack 
14-03-2018
Resend Ack
15-03-2018
Resend Ack
16-03-2018
Resend Ack
26-03-2018</t>
  </si>
  <si>
    <t xml:space="preserve">Existing Data Available: No
Name of Database: Mini Electrophoresis
Database Location: N/A
Name of Second Data Base: LABORATORY EQUIPMENT
2nd Database Location: ESD USB
New Database Required: Yes
Weblinks provided: Yes
Weblinks Provided By: Zafar
Enquiry Letter ready: Yes
Enquiry Letter prepared by: Zafar
Enquiry Letter Location: C: Word File
</t>
  </si>
  <si>
    <t>Q29SLA1HRP</t>
  </si>
  <si>
    <t xml:space="preserve">https://www.google.com.pk/search?q=Mini+Agarose+Electrophoresis&amp;num=40&amp;newwindow=1&amp;rlz=1C1CHZL_enPK765PK765&amp;source=lnms&amp;tbm=isch&amp;sa=X&amp;ved=0ahUKEwib-tmt3InaAhXFrY8KHe2xCnsQ_AUICigB&amp;biw=1920&amp;bih=1069
https://www.google.com.pk/search?q=Mini+Agarose+Electrophoresis&amp;num=40&amp;newwindow=1&amp;rlz=1C1CHZL_enPK765PK765&amp;ei=h8O4WvJWyd68BOCFvYAC&amp;start=0&amp;sa=N&amp;biw=1920&amp;bih=1069
https://www.google.com.pk/search?num=40&amp;newwindow=1&amp;rlz=1C1CHZL_enPK765PK765&amp;biw=1920&amp;bih=1069&amp;ei=fsS4Wo2jDcTzvgTUuJ2oBA&amp;q=Mini+gel+Electrophoresis&amp;oq=Mini+gel+Electrophoresis&amp;gs_l=psy-ab.12..0i7i30k1j0l3j0i30k1j0i10i30k1j0i5i30k1l3j0i5i10i30k1.17542.25157.0.32583.12.12.0.0.0.0.464.2220.2-4j2j1.7.0....0...1c.1.64.psy-ab..6.6.1930...0i8i7i30k1j0i7i10i30k1.0.0qiqgW3C4Yg
https://www.google.com.pk/search?q=Mini+gel+Electrophoresis&amp;num=40&amp;newwindow=1&amp;rlz=1C1CHZL_enPK765PK765&amp;source=lnms&amp;tbm=isch&amp;sa=X&amp;ved=0ahUKEwjeuYGy3YnaAhXLP48KHX5dASMQ_AUICigB&amp;biw=1920&amp;bih=1069
</t>
  </si>
  <si>
    <t>Picofuge Mini Centrifuge-----------------4nos</t>
  </si>
  <si>
    <t xml:space="preserve">Existing Data Available: No
Name of Database: Picofuge Mini Centrifuge
Database Location: N/A
Name of Second Data Base: LABORATORY EQUIPMENT
2nd Database Location: ESD USB
New Database Required: Yes
Weblinks provided: Yes
Weblinks Provided By: Zafar
Enquiry Letter ready: Yes
Enquiry Letter prepared by: Zafar
Enquiry Letter Location: C: Word File
</t>
  </si>
  <si>
    <t>Q41B49XNPX</t>
  </si>
  <si>
    <t xml:space="preserve">https://www.google.com.pk/search?num=40&amp;newwindow=1&amp;rlz=1C1CHZL_enPK765PK765&amp;ei=M8y4WufAIsn_vATk_rOABg&amp;q=Picofuge+Mini+Centrifuge&amp;oq=Picofuge+Mini+Centrifuge&amp;gs_l=psy-ab.12..35i39k1.25004.25004.0.28085.1.1.0.0.0.0.312.312.3-1.1.0....0...1c.1.64.psy-ab..0.1.312....0._kIaY_hkm1Y
https://www.google.com.pk/search?num=40&amp;newwindow=1&amp;rlz=1C1CHZL_enPK765PK765&amp;ei=M8y4WufAIsn_vATk_rOABg&amp;q=Picofuge+Mini+Centrifuge&amp;oq=Picofuge+Mini+Centrifuge&amp;gs_l=psy-ab.12..35i39k1.25004.25004.0.28085.1.1.0.0.0.0.312.312.3-1.1.0....0...1c.1.64.psy-ab..0.1.312....0._kIaY_hkm1Y
</t>
  </si>
  <si>
    <t>Nanodropone-----------------------------1no</t>
  </si>
  <si>
    <t xml:space="preserve">Existing Data Available: No
Name of Database: Nanodrop One
Database Location: N/A
Name of Second Data Base: LABORATORY EQUIPMENT
2nd Database Location: ESD USB
New Database Required: Yes
Weblinks provided: Yes
Weblinks Provided By: Zafar
Enquiry Letter ready: Yes
Enquiry Letter prepared by: Zafar
Enquiry Letter Location: C: Word File
</t>
  </si>
  <si>
    <t>Q4XYS4DURW</t>
  </si>
  <si>
    <t xml:space="preserve">https://www.google.com.pk/search?num=40&amp;newwindow=1&amp;rlz=1C1CHZL_enPK765PK765&amp;ei=99C4Wr3pJYr0vgShqa3IBw&amp;q=Nanodrop+one&amp;oq=Nanodrop+one&amp;gs_l=psy-ab.12..0i7i30k1j0l9.18717.18717.0.20671.1.1.0.0.0.0.436.436.4-1.1.0....0...1c.1.64.psy-ab..0.1.435....0.HxNuZE6x2HI
https://www.google.com.pk/search?q=Nanodrop+one&amp;num=40&amp;newwindow=1&amp;rlz=1C1CHZL_enPK765PK765&amp;source=lnms&amp;tbm=isch&amp;sa=X&amp;ved=0ahUKEwiEjJif6YnaAhWHwI8KHYSuBDkQ_AUICigB&amp;biw=1920&amp;bih=1069
</t>
  </si>
  <si>
    <t xml:space="preserve">https://www.google.com.pk/search?q=Nanodrop+One&amp;num=40&amp;newwindow=1&amp;rlz=1C1CHZL_enPK765PK765&amp;source=lnms&amp;tbm=isch&amp;sa=X&amp;ved=0ahUKEwjJm7ef38rZAhVM22MKHaAPCikQ_AUICigB&amp;biw=1920&amp;bih=1069
https://www.google.com.pk/search?q=Nanodrop+One&amp;num=40&amp;newwindow=1&amp;rlz=1C1CHZL_enPK765PK765&amp;source=lnms&amp;tbm=isch&amp;sa=X&amp;ved=0ahUKEwjJm7ef38rZAhVM22MKHaAPCikQ_AUICigB&amp;biw=1920&amp;bih=1069
https://www.google.com.pk/search?num=40&amp;newwindow=1&amp;rlz=1C1CHZL_enPK765PK765&amp;biw=1920&amp;bih=1069&amp;q=nanodrop+one+price&amp;sa=X&amp;ved=0ahUKEwjC98OM48rZAhXIL48KHQ5HAhgQ1QIIzAIoAA
https://www.google.com.pk/search?q=nanodrop+one+price&amp;num=40&amp;newwindow=1&amp;rlz=1C1CHZL_enPK765PK765&amp;source=lnms&amp;tbm=isch&amp;sa=X&amp;ved=0ahUKEwi_m7WS48rZAhUCTo8KHcmPB5EQ_AUICigB&amp;biw=1920&amp;bih=1069
https://www.google.com.pk/search?num=40&amp;newwindow=1&amp;rlz=1C1CHZL_enPK765PK765&amp;biw=1920&amp;bih=1069&amp;q=nanodrop+one+manual&amp;sa=X&amp;ved=0ahUKEwjC98OM48rZAhXIL48KHQ5HAhgQ1QIIzQIoAQ
https://www.google.com.pk/search?q=nanodrop+one+manual&amp;num=40&amp;newwindow=1&amp;rlz=1C1CHZL_enPK765PK765&amp;source=lnms&amp;tbm=isch&amp;sa=X&amp;ved=0ahUKEwis6cCT48rZAhXEu48KHae9D6MQ_AUICygC&amp;biw=1920&amp;bih=1069
https://www.google.com.pk/search?num=40&amp;newwindow=1&amp;rlz=1C1CHZL_enPK765PK765&amp;biw=1920&amp;bih=1069&amp;q=nanodrop+one+software&amp;sa=X&amp;ved=0ahUKEwjC98OM48rZAhXIL48KHQ5HAhgQ1QIIzgIoAg
https://www.google.com.pk/search?q=nanodrop+one+software&amp;num=40&amp;newwindow=1&amp;rlz=1C1CHZL_enPK765PK765&amp;source=lnms&amp;tbm=isch&amp;sa=X&amp;ved=0ahUKEwjwzsyU48rZAhUBuY8KHec7BBcQ_AUICigB&amp;biw=1920&amp;bih=1069
https://www.google.com.pk/search?num=40&amp;newwindow=1&amp;rlz=1C1CHZL_enPK765PK765&amp;biw=1920&amp;bih=1069&amp;q=nanodrop+one+troubleshooting&amp;sa=X&amp;ved=0ahUKEwjC98OM48rZAhXIL48KHQ5HAhgQ1QIIzwIoAw
https://www.google.com.pk/search?q=nanodrop+one+troubleshooting&amp;num=40&amp;newwindow=1&amp;rlz=1C1CHZL_enPK765PK765&amp;source=lnms&amp;tbm=isch&amp;sa=X&amp;ved=0ahUKEwjBr82V48rZAhXGN48KHUliAwEQ_AUICygC&amp;biw=1920&amp;bih=1069
https://www.google.com.pk/search?num=40&amp;newwindow=1&amp;rlz=1C1CHZL_enPK765PK765&amp;biw=1920&amp;bih=1069&amp;q=nanodrop+one+vs+one+c&amp;sa=X&amp;ved=0ahUKEwjC98OM48rZAhXIL48KHQ5HAhgQ1QII0AIoBA
</t>
  </si>
  <si>
    <r>
      <rPr>
        <b/>
        <sz val="14"/>
        <rFont val="Trebuchet MS"/>
      </rPr>
      <t>Power Supply 2.3A</t>
    </r>
    <r>
      <rPr>
        <sz val="14"/>
        <rFont val="Trebuchet MS"/>
      </rPr>
      <t xml:space="preserve">
-12 Volt
-24 Volt
    </t>
    </r>
  </si>
  <si>
    <t>06/03/18 (Saad): Need Clearification from Boss for Power Supply as i need to make Enquiry Letter coz there is no Brand and Model No.</t>
  </si>
  <si>
    <t>02-03-2018
10:30
Resend Ack
09-03-2018</t>
  </si>
  <si>
    <t>Q9H2GEMDNX</t>
  </si>
  <si>
    <t>HMI
Make: Samkoon
Model: SK-070AE
Input: 24 VDC</t>
  </si>
  <si>
    <t>02-03-2018
10:30
Resend Ack
06-03-2018
Resend Ack09-03-2018</t>
  </si>
  <si>
    <t>QCERXQQFZW</t>
  </si>
  <si>
    <t>https://www.google.com.pk/search?num=40&amp;newwindow=1&amp;ei=rNmYWpSmIMLH0gT516bIBQ&amp;q=SK-070AE+Samkoon+-pdf+-alibaba+-aliexpress+-indiamart+-amazon+-ebay+&amp;oq=SK-070AE+Samkoon+-pdf+-alibaba+-aliexpress+-indiamart+-amazon+-ebay+&amp;gs_l=psy-ab.3...20147.39692.0.40152.64.59.5.0.0.0.249.6973.0j43j2.45.0....0...1c.1.64.psy-ab..14.2.334...0i22i30k1.0.M3UgkekahZw</t>
  </si>
  <si>
    <t>SIEMENS (Germnay/China)
ICONOS MD X-RAY 2005
X-RAY TUBE
Part # 4803404
QTY: 01</t>
  </si>
  <si>
    <t xml:space="preserve">Tabba Heart Institute
A Mujeeb Khalili 
Manager Biomedical Engineering
ST-01, Block# 2 Federal 'B' Area Karachi-75950
TEL: +92 21 36811842-50 
E-mail: abdul.mujeeb@tabbaheart.org
Qamar Uddin
</t>
  </si>
  <si>
    <t>03-03-2018
10:40
Resend Ack
09-03-2018</t>
  </si>
  <si>
    <t>QD3QCNDRAJ</t>
  </si>
  <si>
    <t>https://www.google.com.pk/search?num=40&amp;newwindow=1&amp;biw=1745&amp;bih=863&amp;ei=-COaWvvsK8vsjwO66oDgCQ&amp;q=siemens+X-RAY+TUBE+4803404&amp;oq=siemens+X-RAY+TUBE+4803404&amp;gs_l=psy-ab.3...792386.804611.0.805385.10.10.0.0.0.0.244.1123.0j5j1.7.0....0...1c.1.64.psy-ab..3.6.1145.6..0j35i39k1j0i67k1j0i20i263k1.217.5Q4eBqkjwjQ
https://www.google.com.pk/search?num=40&amp;newwindow=1&amp;biw=1745&amp;bih=863&amp;ei=7SaaWtbGHoLhjAOH17v4CQ&amp;q=ICONOS+X-RAY+TUBE+4803404&amp;oq=ICONOS+X-RAY+TUBE+4803404&amp;gs_l=psy-ab.3...15118.15534.0.17700.2.2.0.0.0.0.172.335.0j2.2.0....0...1c.1.64.psy-ab..0.0.0....0.OEljxW7HiAA
https://www.google.com.pk/search?q=ICONOS+X-RAY+TUBE+4803404&amp;num=40&amp;newwindow=1&amp;tbm=isch&amp;tbo=u&amp;source=univ&amp;sa=X&amp;ved=0ahUKEwjX3vXsqs_ZAhUT-mMKHfFxCxkQsAQIJA&amp;biw=1745&amp;bih=863
https://www.google.com.pk/search?q=siemens+X-RAY+TUBE+4803404&amp;num=40&amp;newwindow=1&amp;source=lnms&amp;tbm=isch&amp;sa=X&amp;ved=0ahUKEwiMmsz7qs_ZAhUTHGMKHVQrB2gQ_AUICigB&amp;biw=1745&amp;bih=863</t>
  </si>
  <si>
    <t>1-Tank Cleaning Nozzle for IBC Washer
Tank Jet
Model No:D26984
Make: Spray Systems Company
Type: Rotary
Specification: B ½-1.4571-4.5
Quantity:01</t>
  </si>
  <si>
    <t>"GSK OTC / Glaxo Smith Kline OTC 
Ashraf Butt &lt;ashraf.x.butt@gsk.com&gt;
cc: muhammad.i.marwat@gsk.com
cc: syed.s.farid@gsk.com
cc: zakir.x.ali@gsk.com
Qamar</t>
  </si>
  <si>
    <t>ENQUIRY LETTER AVAILABLE IN (WORD FILES)
PLEASE SENT ENQUIRY 
05-March-2018
NO RESPONSE</t>
  </si>
  <si>
    <t>03-03-2018
03:30PM
Resend Acknowledgment
06-03-2018</t>
  </si>
  <si>
    <t xml:space="preserve">Existing Data Available: Yes
Name of Database: Spray Guns (Merge)
Database Location: ESD USB
Name of Second Data Base: SPRAING SYSTEM
2nd Database Location: to be prepared
New Database Required: Yes
Weblinks provided: Yes
Weblinks Provided By: Zafar
Enquiry Letter ready: Yes
Enquiry Letter prepared by: Zafar
Enquiry Letter Location: C: Word File
</t>
  </si>
  <si>
    <t>QHXI2I6KAX</t>
  </si>
  <si>
    <t xml:space="preserve">https://www.google.com.pk/search?q=%22D26984%22+-dresses&amp;newwindow=1&amp;rlz=1C1CHZL_enPK765PK765&amp;source=lnms&amp;sa=X&amp;ved=0ahUKEwi_ldfatc7ZAhXFuY8KHeBUBc0Q_AUICSgA&amp;biw=1920&amp;bih=1069&amp;dpr=1
https://www.google.com.pk/search?q=%22D26984%22+-dresses&amp;num=40&amp;newwindow=1&amp;rlz=1C1CHZL_enPK765PK765&amp;source=lnms&amp;tbm=isch&amp;sa=X&amp;ved=0ahUKEwjkzKCPts7ZAhUE6Y8KHdvkA68Q_AUICygC&amp;biw=1920&amp;bih=1069
</t>
  </si>
  <si>
    <t>COOLING TOWER
Rigging, placement and fixing on its foundation (at 3rd Floor), assembling &amp; operation (as per manufacturer recommendation) of Counter Flow Cooling Tower including Inlet &amp; outlet connections, assembling safety platform, internal connection set casper EBMEHS compliance and procedures complete in all respect.
Capacity: 750 USRT, 1800 GPM.</t>
  </si>
  <si>
    <t>Bilal Abdul Wahab
Coordinator Technical Items
English Biscuit Manufacturers (PVT) LTD
Plot 1-4, Sector 23, Korangi Industrial area
Karachi, Pakistan
bilal.wahab@ebm.com.pk
P: 021-111-326-326
W: www.ebm.com.pk
anwar</t>
  </si>
  <si>
    <t>DATABASE READY PLEASE PREPARE ENQUIRY LETTER
BOSS</t>
  </si>
  <si>
    <t>03-03-2018
02:40PM
Resend Ack
06-03-2018
Resend Ack
09-03-2018
Resend Ack
13-03-2018
Resend Ack
14-03-2018
Resend Ack
15-03-2018
Resend Ack
16-03-2018
Resend Ack
19-03-2018
Resend Ack
20-03-2018
Resend Ack
30-03-2018</t>
  </si>
  <si>
    <t xml:space="preserve">DATABASE READY : COOLING TOWER
DATABASE LOCATION : MAAZ PC </t>
  </si>
  <si>
    <t>QHDRAK4Y3K</t>
  </si>
  <si>
    <t>https://www.google.com.pk/search?num=40&amp;newwindow=1&amp;rlz=1C1CHZL_enPK745PK745&amp;ei=FiyeWp-WNMKAvgTo8b_wBg&amp;q=COOLING+TOWER+Capacity%3A+750+USRT%2C+1800+GPM&amp;oq=COOLING+TOWER+Capacity%3A+750+USRT%2C+1800+GPM&amp;gs_l=psy-ab.3...20058.20590.0.21425.2.2.0.0.0.0.372.680.3-2.2.0....0...1c.1.64.psy-ab..0.0.0....0.6i6byHgLEb0
https://www.google.com.pk/search?num=40&amp;newwindow=1&amp;rlz=1C1CHZL_enPK745PK745&amp;ei=eSyeWvHvHszwvASY7J_YDw&amp;q=COOLING+TOWERs&amp;oq=COOLING+TOWERs&amp;gs_l=psy-ab.3..0i20i263k1j0l3j0i20i263k1j0l5.5763.5763.0.6853.1.1.0.0.0.0.298.298.2-1.1.0....0...1c.1.64.psy-ab..0.1.296....0.msbtfic7PWw
https://www.google.com.pk/search?num=40&amp;newwindow=1&amp;rlz=1C1CHZL_enPK745PK745&amp;ei=gSyeWqX5PMTTvwSn-L7oBQ&amp;q=COOLING+TOWERs+Germany&amp;oq=COOLING+TOWERs+Germany&amp;gs_l=psy-ab.3..0i22i30k1l2.18329.21919.0.22484.8.8.0.0.0.0.456.764.3-1j1.2.0....0...1c.1.64.psy-ab..6.2.763...0j0i67k1j0i20i263k1.0.3pq3eK5vmoQ
https://www.google.com.pk/search?num=40&amp;newwindow=1&amp;rlz=1C1CHZL_enPK745PK745&amp;ei=miyeWv_BBcbRvgTL54XwDg&amp;q=COOLING+TOWERs+suppliers&amp;oq=COOLING+TOWERs+suppliers&amp;gs_l=psy-ab.3..0j0i22i30k1l9.25831.30003.0.30649.10.9.0.0.0.0.334.1242.2-1j3.4.0....0...1c.1.64.psy-ab..6.4.1242...0i20i263k1.0.kO46iOpSgLY</t>
  </si>
  <si>
    <t>M.S PIPING (Condenser Water)
Supply &amp; installation of MSSch40 seamless piping for condenser water circuit complete with fittings, flanges with matching PCD, union, gaskets, specialties, etc. including all cutting, fixing, laying, cleaning, making connections with equipment, galvanized hangers, supports etc. painting, finishing, pressure testing as per specification complete in all respects. 
Make: Huffaz
12" dia 30 Rft
10" dia 600 Rft
8" dia 60 Rft
6" dia 60 Rft</t>
  </si>
  <si>
    <t>LINKS REQUIRED 
03-march-2018</t>
  </si>
  <si>
    <t>03-03-2018
02:45PM
Resend Ack
06-03-2018
Resend Ack
09-03-2018
Resend 
13-03-2018
Resend Ack
14-03-2018
Resend Ack
15-03-2018
Resend Ack
16-03-2018
Resend Ack
19-03-2018
Resend Ack
20-03-2018
Resend Ack
21-03-2018
Resend Ack
30-03-2018</t>
  </si>
  <si>
    <t>QHFMMLXHGW</t>
  </si>
  <si>
    <t>VALVES &amp; SPECIALITIES (Condenser water servics)
a) Gate Valves
10" dia. 2 Nos.
8" dia 4 Nos.
6" dia. 6 Nos.
b) Balancing Valves (CFRV with measuring nipples).
6" dia. 3 Nos.
8" dia 2 Nos.
c) Y Type Strainers
6" dia. 3 Nos.
d) Check Valves
6" dia. 3 Nos.
e) Flexible Pipe connectors
6" dia 6 Nos.</t>
  </si>
  <si>
    <t>03-03-2018
02:50PM
Resend Ack
06-03-2018
Resend Ack
13-03-2018
Resend Ack 
14-03-2018
Resend Ack
15-03-2018
Resend Ack
16-03-2018
Resend Ack
19-03-2018
Resend Ack
20-03-2018
Resend Ack
21-03-2018
Resend Ack
30-03-2018</t>
  </si>
  <si>
    <t>QJ5ULFBMSS</t>
  </si>
  <si>
    <t>MAKE UP WATER SYSTEM PIPING
Provide G.I.Water supply piping for make-up system including specialities complete with fittings,hangers,supports, making connections and pressure testing.
2" dia 40 Rft
1" dia. 20 Rft</t>
  </si>
  <si>
    <t>03-03-2018
02:55PM
Resend Ack
08-03-2018
Resend Ack
13-03-2018
Resend Ack
14-03-2018
Resend Ack
15-03-2018
Resend Ack
16-03-2018
Resend Ack
19-03-2018
Resend Ack
20-03-2018
Resend Ack
21-03-2018
Resend Ack
30-03-2018</t>
  </si>
  <si>
    <t>QJFXGGQ9JZ</t>
  </si>
  <si>
    <t>Drain Piping
Supply &amp; installation, of uPVC Drain piping for all Cooling Tower drain piping including clamps, bends, tees, drain plugs,drain traps,sockets,making connections complete in all respects.
3" dia 20 Rft
4" dia 20 Rft</t>
  </si>
  <si>
    <t>03-03-2018
03:00PM
Resend Ackn
08-03-2018
Resend Ack
13-03-2018
Resend Ack
14-03-2018
Resend Ack
15-03-2018
Resend Ack
16-03-2018
Resend Ack
19-03-2018
Resend Ack
20-03-2018
Resend Ack
21-03-2018
Resend Ack
30-03-2018</t>
  </si>
  <si>
    <t>QKEXDTYR4M</t>
  </si>
  <si>
    <t>Valves and specialities(Water supply and Drain services)
Valves and specialities with matching flanges, nuts, bolts and gaskets for make-up and drain water piping as per specifications.
Valves for all services 50mm and above shall be flanged type with matching flanges, nuts, bolts and gaskets.
The valves and specialities shall be of Econosto/Hattersley/Oventrop/Tozen or approved equal:
a) Gate Valve
3" dia 2 Nos.
4" dia 1 Nos.
2" dia 2 Nos.
b) Ball Valves
1" dia. 2 Nos.</t>
  </si>
  <si>
    <t>03-03-2018
03:12PM
Resend Ackn
08-03-2018
Resend Ack
09-03-2018
Resend Ack
13-03-2018
Resend Ack
14-03-2018
Resend Ack
15-03-2018
Resend Ack
16-03-2018
Resend Ack
19-03-2018
Resend Ack
20-03-2018
Resend Ack
21-03-2018
Resend Ack
30-03-2018</t>
  </si>
  <si>
    <t>QKLA366U5K</t>
  </si>
  <si>
    <t>Pressure Guage
Pressure gauges,
temperature indicators and 
magnahelic gauges, etc.
 All instruments provided shall have test and calibration certificates.
Make: Wikai/Equal approved.
a) Pressure gauges with gauge cock, etc.
6 Nos.
b) Thermometer for condensor water circuit
10 Nos.</t>
  </si>
  <si>
    <t>03-03-2018
03:20PM
Resend Ack
08-03-2018
Resend Ack
13-03-2018
Resend Ack
14-03-2018
Resend Ack
15-03-2018
Resend Ack
16-03-2018
Resend Ack
19-03-2018
Resend Ack
20-03-2018
Resend Ack
30-03-2018</t>
  </si>
  <si>
    <t>QM2C6MXTEL</t>
  </si>
  <si>
    <t>https://www.google.com.pk/search?num=40&amp;newwindow=1&amp;rlz=1C1CHZL_enPK745PK745&amp;biw=1920&amp;bih=949&amp;ei=2QyhWo-TGontvASs_5GwAQ&amp;q=Pressure+gauges+china+-%22ebay.com%22+-%22pdf%22+-%22alibaba.com%22+-%22indiamart.com%22+-%22aliexpress.com%22&amp;oq=Pressure+gauges+china+-%22ebay.com%22+-%22pdf%22+-%22alibaba.com%22+-%22indiamart.com%22+-%22aliexpress.com%22&amp;gs_l=psy-ab.3...197869.197869.0.199570.1.1.0.0.0.0.124.124.0j1.1.0....0...1c.1.64.psy-ab..0.0.0....0.aUq6Z74ylnM
https://www.google.com.pk/search?num=40&amp;newwindow=1&amp;rlz=1C1CHZL_enPK745PK745&amp;biw=1920&amp;bih=949&amp;ei=og2hWuW5D4eYvQSMnIyADQ&amp;q=Pressure+gauges+germany+-%22ebay.com%22+-%22pdf%22+-%22alibaba.com%22+-%22indiamart.com%22+-%22aliexpress.com%22&amp;oq=Pressure+gauges+germany+-%22ebay.com%22+-%22pdf%22+-%22alibaba.com%22+-%22indiamart.com%22+-%22aliexpress.com%22&amp;gs_l=psy-ab.3...29638.32500.0.32848.12.12.0.0.0.0.121.1341.0j12.12.0....0...1c.1.64.psy-ab..0.0.0....0.5TESjYRZHhk
https://www.google.com.pk/search?num=40&amp;newwindow=1&amp;rlz=1C1CHZL_enPK745PK745&amp;biw=1920&amp;bih=949&amp;ei=xA2hWoO1FobTvgTD5peQDA&amp;q=Pressure+gauges+europe+-%22ebay.com%22+-%22pdf%22+-%22alibaba.com%22+-%22indiamart.com%22+-%22aliexpress.com%22&amp;oq=Pressure+gauges+europe+-%22ebay.com%22+-%22pdf%22+-%22alibaba.com%22+-%22indiamart.com%22+-%22aliexpress.com%22&amp;gs_l=psy-ab.3...15556.17553.0.17665.7.7.0.0.0.0.130.577.0j5.5.0....0...1c.1.64.psy-ab..2.0.0....0.hwd3BfCRcpk
https://www.google.com.pk/search?num=40&amp;newwindow=1&amp;rlz=1C1CHZL_enPK745PK745&amp;biw=1920&amp;bih=949&amp;ei=Mg6hWtiKO8iNvQT3v7zABQ&amp;q=temperature+indicator+germany+-%22ebay.com%22+-%22pdf%22+-%22alibaba.com%22+-%22indiamart.com%22+-%22aliexpress.com%22&amp;oq=temperature+indicator+germany+-%22ebay.com%22+-%22pdf%22+-%22alibaba.com%22+-%22indiamart.com%22+-%22aliexpress.com%22&amp;gs_l=psy-ab.3...10197.12868.0.13266.9.9.0.0.0.0.117.1008.0j9.9.0....0...1c.1.64.psy-ab..0.0.0....0.2fv4YgUIfa4
https://www.google.com.pk/search?num=40&amp;newwindow=1&amp;rlz=1C1CHZL_enPK745PK745&amp;biw=1920&amp;bih=949&amp;ei=QQ6hWvOxHsz-vgS8oqWoDA&amp;q=temperature+indicator+china+-%22ebay.com%22+-%22pdf%22+-%22alibaba.com%22+-%22indiamart.com%22+-%22aliexpress.com%22&amp;oq=temperature+indicator+china+-%22ebay.com%22+-%22pdf%22+-%22alibaba.com%22+-%22indiamart.com%22+-%22aliexpress.com%22&amp;gs_l=psy-ab.3...21455.21917.0.22099.5.5.0.0.0.0.150.380.0j3.3.0....0...1c.1.64.psy-ab..2.0.0....0.bNgrnqmgj0Q
https://www.google.com.pk/search?num=40&amp;newwindow=1&amp;rlz=1C1CHZL_enPK745PK745&amp;biw=1920&amp;bih=949&amp;ei=WA6hWo6CPcvpvgSmnbaQDA&amp;q=temperature+indicator+-%22ebay.com%22+-%22pdf%22+-%22alibaba.com%22+-%22indiamart.com%22+-%22aliexpress.com%22&amp;oq=temperature+indicator+-%22ebay.com%22+-%22pdf%22+-%22alibaba.com%22+-%22indiamart.com%22+-%22aliexpress.com%22&amp;gs_l=psy-ab.3...10117.11238.0.11886.6.6.0.0.0.0.111.653.0j6.6.0....0...1c.1.64.psy-ab..0.0.0....0.djUMderFx4w
https://www.google.com.pk/search?num=40&amp;newwindow=1&amp;rlz=1C1CHZL_enPK745PK745&amp;biw=1920&amp;bih=949&amp;ei=lw6hWpy9LMTcvgTR_7Zo&amp;q=magnehelic+gauges+-%22youtube.com%22+-%22ebay.com%22+-%22pdf%22+-%22alibaba.com%22+-%22indiamart.com%22+-%22aliexpress.com%22&amp;oq=magnehelic+gauges+-%22youtube.com%22+-%22ebay.com%22+-%22pdf%22+-%22alibaba.com%22+-%22indiamart.com%22+-%22aliexpress.com%22&amp;gs_l=psy-ab.3...1884.1884.0.2312.1.1.0.0.0.0.0.0..0.0....0...1c.1.64.psy-ab..1.0.0....0.fLRePJirUU0
https://www.google.com.pk/search?num=40&amp;newwindow=1&amp;rlz=1C1CHZL_enPK745PK745&amp;biw=1920&amp;bih=949&amp;ei=mw6hWtinHIzqvATStLOgBQ&amp;q=magnehelic+gauges+germany++-%22youtube.com%22+-%22ebay.com%22+-%22pdf%22+-%22alibaba.com%22+-%22indiamart.com%22+-%22aliexpress.com%22&amp;oq=magnehelic+gauges+germany++-%22youtube.com%22+-%22ebay.com%22+-%22pdf%22+-%22alibaba.com%22+-%22indiamart.com%22+-%22aliexpress.com%22&amp;gs_l=psy-ab.3...16869.18947.0.19307.9.8.0.0.0.0.0.0..0.0....0...1c.1.64.psy-ab..9.0.0....0.VZhCjvIo3bI
https://www.google.com.pk/search?num=40&amp;newwindow=1&amp;rlz=1C1CHZL_enPK745PK745&amp;biw=1920&amp;bih=949&amp;ei=rw6hWu3-O8TjvgSp8JuwCQ&amp;q=magnehelic+gauges+china++-%22youtube.com%22+-%22ebay.com%22+-%22pdf%22+-%22alibaba.com%22+-%22indiamart.com%22+-%22aliexpress.com%22&amp;oq=magnehelic+gauges+china++-%22youtube.com%22+-%22ebay.com%22+-%22pdf%22+-%22alibaba.com%22+-%22indiamart.com%22+-%22aliexpress.com%22&amp;gs_l=psy-ab.3...10219.11217.0.11535.6.5.0.0.0.0.0.0..0.0....0...1c.1.64.psy-ab..6.0.0....0.-FJrST_QhDE
https://www.google.com.pk/search?num=40&amp;newwindow=1&amp;rlz=1C1CHZL_enPK745PK745&amp;biw=1920&amp;bih=949&amp;ei=fiWhWrvzHcX7vATf67GoBQ&amp;q=wika+pressure+gauge&amp;oq=Wika+&amp;gs_l=psy-ab.1.0.0i67k1l3j0l7.826.826.0.2507.1.1.0.0.0.0.302.302.3-1.1.0....0...1c.1.64.psy-ab..0.1.302....0.jZDRilXmk60
https://www.google.com.pk/search?num=40&amp;newwindow=1&amp;rlz=1C1CHZL_enPK745PK745&amp;biw=1920&amp;bih=949&amp;ei=tiWhWpHnK4P-vgSV_JrgCw&amp;q=wika+temperature+gauge&amp;oq=wika+tempera&amp;gs_l=psy-ab.3.2.0l2j0i20i263k1j0l7.4170.16064.0.20079.13.11.0.2.2.0.315.2132.2-3j4.7.0....0...1c.1.64.psy-ab..4.9.2144...35i39k1j0i7i30k1j0i67k1.0.gZ4Eom8xJRE</t>
  </si>
  <si>
    <t>CHEMICAL DOSING SYSTEM
Sets of automatic chemical dosing &amp; testing equipment &amp; chemicals for 1 year operation for treatment for condenser water circuits.
System for Condenser Water Circuit.</t>
  </si>
  <si>
    <t>03-03-2018
03:30PM
Resend Ack
08-03-2018
Resend Ack 
13-03-2018
Resend Ack 
14-03-2018 
Resend Ack
15-03-2018
Resend Ack
16-03-2018
Resend Ack
19-03-2018
Resend Ack
20-03-2018
Resend Ack
21-03-2018
Resend Ack
30-03-2018</t>
  </si>
  <si>
    <t>QMK3DFDDXS</t>
  </si>
  <si>
    <t>https://www.google.com.pk/search?num=40&amp;newwindow=1&amp;rlz=1C1CHZL_enPK745PK745&amp;biw=1920&amp;bih=949&amp;ei=jwyhWsqfAYfXvgS4-5SwDA&amp;q=CHEMICAL+DOSING+SYSTEM+-%22ebay.com%22+-%22pdf%22+-%22alibaba.com%22+-%22indiamart.com%22+-%22aliexpress.com%22&amp;oq=CHEMICAL+DOSING+SYSTEM+-%22ebay.com%22+-%22pdf%22+-%22alibaba.com%22+-%22indiamart.com%22+-%22aliexpress.com%22&amp;gs_l=psy-ab.3...4175.4854.0.5588.4.4.0.0.0.0.116.440.0j4.4.0....0...1c.1.64.psy-ab..0.0.0....0.eTpAIQz85zs
https://www.google.com.pk/search?num=40&amp;newwindow=1&amp;rlz=1C1CHZL_enPK745PK745&amp;biw=1920&amp;bih=949&amp;ei=lQyhWuLqOIauvwSWlaqIDg&amp;q=CHEMICAL+DOSING+SYSTEM+Germany+-%22ebay.com%22+-%22pdf%22+-%22alibaba.com%22+-%22indiamart.com%22+-%22aliexpress.com%22&amp;oq=CHEMICAL+DOSING+SYSTEM+Germany+-%22ebay.com%22+-%22pdf%22+-%22alibaba.com%22+-%22indiamart.com%22+-%22aliexpress.com%22&amp;gs_l=psy-ab.3...22953.24809.0.24991.8.8.0.0.0.0.114.872.0j8.8.0....0...1c.1.64.psy-ab..0.0.0....0.I-INRZ_Ka2g
https://www.google.com.pk/search?num=40&amp;newwindow=1&amp;rlz=1C1CHZL_enPK745PK745&amp;biw=1920&amp;bih=949&amp;ei=sAyhWtX2D8fsvgSYwZMY&amp;q=CHEMICAL+DOSING+SYSTEM+europe+-%22ebay.com%22+-%22pdf%22+-%22alibaba.com%22+-%22indiamart.com%22+-%22aliexpress.com%22&amp;oq=CHEMICAL+DOSING+SYSTEM+europe+-%22ebay.com%22+-%22pdf%22+-%22alibaba.com%22+-%22indiamart.com%22+-%22aliexpress.com%22&amp;gs_l=psy-ab.3...16742.20253.0.20400.13.13.0.0.0.0.124.1431.0j13.13.0....0...1c.1.64.psy-ab..0.0.0....0.0LgEchKc9mA
https://www.google.com.pk/search?num=40&amp;newwindow=1&amp;rlz=1C1CHZL_enPK745PK745&amp;biw=1920&amp;bih=949&amp;ei=0gyhWpubC8HovgSEiabACQ&amp;q=CHEMICAL+DOSING+SYSTEM+china+-%22ebay.com%22+-%22pdf%22+-%22alibaba.com%22+-%22indiamart.com%22+-%22aliexpress.com%22&amp;oq=CHEMICAL+DOSING+SYSTEM+china+-%22ebay.com%22+-%22pdf%22+-%22alibaba.com%22+-%22indiamart.com%22+-%22aliexpress.com%22&amp;gs_l=psy-ab.3...4974.5513.0.5843.2.2.0.0.0.0.138.251.0j2.2.0....0...1c.1.64.psy-ab..0.0.0....0.f0cx-_7Lb9U</t>
  </si>
  <si>
    <t xml:space="preserve">Powder feeder gear drive pins (TX-32) 
Dimension:Length=35mm
Pin dia at one end=19.2
Pin dia at other end =12mm 
Material:MS hardened
Quantity 06
</t>
  </si>
  <si>
    <t>Ashraf Butt
ashraf.x.butt@gsk.com
Procurement Officer
GlaxoSmithKline OTC (Pvt) Ltd.
35 - Dockyard Road, west wharf , Karachi
Tel: 35274744 (Exxt: 4744)
Qamar - amarpack6@gmail.com</t>
  </si>
  <si>
    <t>LINKS REQUIRED 
03-march-2018
Enquiry Not Cleared</t>
  </si>
  <si>
    <t>06-03-2018
Resend Ack
09-03-2018
Resend Ack 
13-03-2018
Resend Ack
14-03-2018
Resend Ack
15-03-2018
Resend Ack
16-03-2018
Resend Ack
19-03-2018
Resend Ack
22-03-2018</t>
  </si>
  <si>
    <t>QP9T49981B</t>
  </si>
  <si>
    <t>Bush For gear drive(Tx-32)
Dimension:Dia =20mm
Bore=12mm
Thickness=16mm
Material:Bronze Phosporous
Quantity:06</t>
  </si>
  <si>
    <t>06-03-2018
Resend Ack
09-03-2018
Resend Ack
13-03-2018
Resend Ack
14-03-2018
Resend Ack
15-03-2018
Resend Ack
16-03-2018
Resend Ack
19-03-2018
Resend Ack
22-03-2018</t>
  </si>
  <si>
    <t>QPTLXIX1CB</t>
  </si>
  <si>
    <t xml:space="preserve">Oil Seal
Dimension:N0=22x04x30
Quantity: 02
Oil seal
 Dimension:No=15x25x7
Quantity: 02
</t>
  </si>
  <si>
    <t>QUHGAUJ5XE</t>
  </si>
  <si>
    <t xml:space="preserve">Unipress 27 lower punch holding pins
One side threaded and other end brass made spring loaded pin
Dimension:Length with brass pin=24mm
Thread dia =10mm
Brass pin dia=3mm
Quantity: 25
</t>
  </si>
  <si>
    <t>06-03-2018
Resend Ack 
09-03-2018
Resend Ack
13-03-2018
Resend Ack
14-03-2018
Resend Ack
15-03-2018
Resend Ack
16-03-2018
Resend Ack
19-03-2018
Resend Ack
22-03-2018</t>
  </si>
  <si>
    <t>QWTLX7BSCJ</t>
  </si>
  <si>
    <t>4)        Lifter:
Following are the specifications of Lifter.
1.        Pallet weight range in upto 1000kg. 
attachments requirments is mentioned in email</t>
  </si>
  <si>
    <t>Sharoon Nadeem
s.nadeem@renaconpharma.com
Business Development Executive, RENACON PHARMA LTD.
m: +92 323 8860930 p: +92 42-35401851 f: +92 42-35401849
w: www.renaconpharma.com</t>
  </si>
  <si>
    <t>06-03-2018
Resend Ack
15-03-2018
Resend Ack
16-03-2018
Resend Ack
22-03-2018</t>
  </si>
  <si>
    <t>QWY23HXJPR</t>
  </si>
  <si>
    <t>5)        Palletizing Machine:
Following are the specifications of Palletizing Machine.
1.        Capacity should be 40 cartons per pallet.
2.        Carton dimension is 356x260x292mm.
attachments requirments is mentioned in email</t>
  </si>
  <si>
    <t>QXM8XPPS46</t>
  </si>
  <si>
    <t>6)        Electric Weighing Scales:
Following are the specifications of electric pharma grade weighing scale.
1.        Capacity of 50Kg and 100Kg.
attachments requirments is mentioned in email</t>
  </si>
  <si>
    <t>QY37AIZTW2</t>
  </si>
  <si>
    <t>7)        Automated Cartridge filling machine:
Following are the specifications of Automated Cartridge filling machine.
1.        Capacity of filling of granulated sodium bicarbonate 650 grams and 750 grams.
2.        Production capacity of 5000 per day (8 hours shift).
3.        Content material should be SS 316L.
4.        Procedure: Filling, Spin Welding and Labeling.
attachments requirments is mentioned in email</t>
  </si>
  <si>
    <t>QZ7RGDTAXB</t>
  </si>
  <si>
    <t>8)        Bottle Filling Machine:
            Following are the specifications of bottle filling machine.
1)        High Speed HDPE bottle filling of 250ml to 1000ml capacity. 
2)        SS 316L content material as our material is highly corrosive (Acetic Acid 99%).
Following are the steps required.
10.        Washing with RO water or clean air.
11.        Filling speed 10 bottles per minute.
12.        Automated capping.
13.        Automated labeling (preferably with glue).
14.        Cartoning (Automated and semi-automated) quote separately. 
attachments requirments is mentioned in email</t>
  </si>
  <si>
    <t>QZWR1HZ965</t>
  </si>
  <si>
    <t>9)        Powder filling Machine:
Following are the specifications of powder filling machine.
1.        Filling capacity of 2.5 to 5Kg of Powder (granulated Salts). 
2.        Pouch material, LDPE soft bags (3-sided sealed already). 
3.        Speed 5000 bags in 8 hours. 
4.        It should be weight base filling of pouch preferably.
5.        Margin of +/- 5 grams required.
6.        One side to be sealed after filling.
7.        PLC controlled panel.
attachments requirments is mentioned in email</t>
  </si>
  <si>
    <t>RXJTFPB88F</t>
  </si>
  <si>
    <t>10)        Vibrator Sifter:
Following are the specifications of Sifter.
1.        Required size is 80 mesh after sifting. 
2.        Production capacity 5000 Kg in 8 hours. 
attachments requirments is mentioned in email</t>
  </si>
  <si>
    <t>06-03-2018
Resend Ack
15-03-2018
Resend Ack
16-03-2018</t>
  </si>
  <si>
    <t>R2DIWJWA9W</t>
  </si>
  <si>
    <t>11)        Grinder Machine:
Following are the specifications of Grinder Machine.
1.        Required size is 80 mesh after sifting. 
2.        Production capacity 5000 Kg in 8 hours. 
attachments requirments is mentioned in email</t>
  </si>
  <si>
    <t>R368TXB3IQ</t>
  </si>
  <si>
    <t>Temperature and Humidity Data Logger with Calibration Certificate
SPECIFICATION:
Measurement Temperature: -30oC ~ 70oC, -22 ~ 158oF
Accuracy: ±0.7oC
Resolution: 0.1oC, 0.1oF
Battery: 1.5V size AAA battery x 2
Dimension: Recorder: 92x55x21 mm
Hanger: 106.5x59x25.5 mm
Qty: 125</t>
  </si>
  <si>
    <t>Azeem Soomro
Assistant Manager Procurement
Getz Pharma (Pvt.) Limited
29-30/27, Korangi Industrial Area, Karachi 74900, Pakistan.
UAN: +9221-111-111-511 Ext:2866 
Web address: www.getzpharma.com, info@getzpharma.com
azeem.soomro@getzpharma.com
anwar</t>
  </si>
  <si>
    <t>07/3/18 (Saad): Inquiry Letter Prepared &amp; Mailed to Boss for Approval</t>
  </si>
  <si>
    <t>06-03-2018
Resend Ack
09-03-2018</t>
  </si>
  <si>
    <t xml:space="preserve">Database available 
Zeal reed and rotonik are main </t>
  </si>
  <si>
    <t>R3RX1PXXES</t>
  </si>
  <si>
    <t xml:space="preserve">https://www.google.com.pk/search?q=data+logger+92+x+55+x+21+mm+hanger+106.5+x+59+x+25.5+mm&amp;num=40&amp;newwindow=1&amp;rlz=1C1CHZL_enPK765PK765&amp;source=lnms&amp;tbm=isch&amp;sa=X&amp;ved=0ahUKEwjjgNf01dzZAhWFuI8KHdcGBVgQ_AUICigB&amp;biw=1008&amp;bih=610
https://www.google.com.pk/search?q=data+logger+92+x+55+x+21+mm+hanger+106.5+x+59+x+25.5+mm&amp;num=40&amp;newwindow=1&amp;rlz=1C1CHZL_enPK765PK765&amp;source=lnms&amp;tbm=isch&amp;sa=X&amp;ved=0ahUKEwjjgNf01dzZAhWFuI8KHdcGBVgQ_AUICigB&amp;biw=1008&amp;bih=610
https://www.google.com.pk/search?q=data+logger+92+x+55+x+21+mm+hanger+106.5+x+59+x+25.5+mm&amp;rlz=1C1CHZL_enPK765PK765&amp;oq=data&amp;aqs=chrome.5.69i57j69i65j69i60l2j69i61j35i39.8225j0j7&amp;sourceid=chrome&amp;ie=UTF-8
</t>
  </si>
  <si>
    <t>INCREMENTAL ENCODER 
MAKE: HENGSTLER,
RI58-D/360EH.37KB-K0
PART No. 0536119, 
10..,30 VDC=/0.1A
Qty: 02
ABSOLUTE ENCODER 
MAKE: HENGSTLER,
ST AC58/0012EK.42PGB-K0
PART No. 0565590,
10..,30 VDC=/0.2A
Qty: 01</t>
  </si>
  <si>
    <t>Healthtek (Pvt.)Limited
Atif Ali Shaikh
Tel. Nos. ++92-21-35121963-64
Cell No. ++92-345-3467582    
info@htlpk.com
Qamar</t>
  </si>
  <si>
    <t>06-03-2018
Resend Ackn
09-03-2018</t>
  </si>
  <si>
    <t>R6U7X2EWPR</t>
  </si>
  <si>
    <t>ABSOLUTE ENCODER 
MAKE: HENGSTLER,
ST AC58/0012EK.42PGB-K0
PART No. 0565590,
10..,30 VDC=/0.2A
Qty: 01</t>
  </si>
  <si>
    <t>R81BS9NW4C</t>
  </si>
  <si>
    <r>
      <rPr>
        <sz val="14"/>
        <rFont val="Trebuchet MS"/>
      </rPr>
      <t xml:space="preserve">OMRON MOTOR
R7M-Z10030-S1
PICTURE IN EMAIL
</t>
    </r>
    <r>
      <rPr>
        <b/>
        <sz val="14"/>
        <color rgb="FFFF0000"/>
        <rFont val="Trebuchet MS"/>
      </rPr>
      <t>Below mention item are only included in htis enquires becuase of make they are from different enquiries</t>
    </r>
    <r>
      <rPr>
        <sz val="14"/>
        <rFont val="Trebuchet MS"/>
      </rPr>
      <t xml:space="preserve">
---------------------------------
OMRON R7D-AP08H
OMRON CJW-IDP01</t>
    </r>
  </si>
  <si>
    <t>RATES ARRIVED PLEASE CALCULATE</t>
  </si>
  <si>
    <t>07-03-2018
Resend Acknowledgment
09-03-2018</t>
  </si>
  <si>
    <t>THIS is a combined enquiry of 2 different enquries BI6-ZX.... &amp; CMJ-RT...
i want the latest database merged with old database of above mentioned 2 codes. Urgently</t>
  </si>
  <si>
    <t>R9INC85R88</t>
  </si>
  <si>
    <t>https://www.google.com.pk/search?num=40&amp;newwindow=1&amp;rlz=1C1CHZL_enPK745PK745&amp;ei=WEWeWpmPIozFvQSi7LfgCQ&amp;q=omron+CJ1W-IDP01+germany+-%22alibaba.com%22+-%22Indiamart.com%22+-%22Amazon.com%22+-%22youtube.com%22+-%22ebay.com%22+-%22ebay.ie%22+-%22ebay.co.uk%22+-%22ebay.ca%22&amp;oq=omron+CJ1W-IDP01+germany+-%22alibaba.com%22+-%22Indiamart.com%22+-%22Amazon.com%22+-%22youtube.com%22+-%22ebay.com%22+-%22ebay.ie%22+-%22ebay.co.uk%22+-%22ebay.ca%22&amp;gs_l=psy-ab.3...12872.19599.0.20657.6.6.0.0.0.0.0.0..0.0....0...1c.1.64.psy-ab..6.0.0....0.pKia3W7FEiw
https://www.google.com.pk/search?num=40&amp;newwindow=1&amp;rlz=1C1CHZL_enPK745PK745&amp;ei=bkWeWtKUHoTivgShrpfIAg&amp;q=omron+CJ1W-IDP01+-%22alibaba.com%22+-%22Indiamart.com%22+-%22Amazon.com%22+-%22youtube.com%22+-%22ebay.com%22+-%22ebay.ie%22+-%22ebay.co.uk%22+-%22ebay.ca%22&amp;oq=omron+CJ1W-IDP01+-%22alibaba.com%22+-%22Indiamart.com%22+-%22Amazon.com%22+-%22youtube.com%22+-%22ebay.com%22+-%22ebay.ie%22+-%22ebay.co.uk%22+-%22ebay.ca%22&amp;gs_l=psy-ab.3...23698.24297.0.24639.2.2.0.0.0.0.0.0..0.0....0...1c.1.64.psy-ab..2.0.0....0.OxRS8y1tLZE
https://www.google.com.pk/search?num=40&amp;newwindow=1&amp;rlz=1C1CHZL_enPK745PK745&amp;ei=nkWeWqyxJ8HTvASyiYjABQ&amp;q=omron+CJ1W-IDP01+china+-%22alibaba.com%22+-%22Indiamart.com%22+-%22Amazon.com%22+-%22youtube.com%22+-%22ebay.com%22+-%22ebay.ie%22+-%22ebay.co.uk%22+-%22ebay.ca%22+-%22aliexpress.com%22+-%22pinterest.com%22&amp;oq=omron+CJ1W-IDP01+china+-%22alibaba.com%22+-%22Indiamart.com%22+-%22Amazon.com%22+-%22youtube.com%22+-%22ebay.com%22+-%22ebay.ie%22+-%22ebay.co.uk%22+-%22ebay.ca%22+-%22aliexpress.com%22+-%22pinterest.com%22&amp;gs_l=psy-ab.3...9966.50034.0.50440.35.29.0.0.0.0.0.0..0.0....0...1c.1.64.psy-ab..35.0.0....0.NKGg-kq__tQ
https://www.google.com.pk/search?num=40&amp;newwindow=1&amp;rlz=1C1CHZL_enPK745PK745&amp;ei=0kWeWvz5MYXYvgSly5LwDw&amp;q=OMRON+R7D-AP08H+china+-%22alibaba.com%22+-%22Indiamart.com%22+-%22Amazon.com%22+-%22youtube.com%22+-%22ebay.com%22+-%22ebay.ie%22+-%22ebay.co.uk%22+-%22ebay.ca%22+-%22aliexpress.com%22+-%22pinterest.com%22&amp;oq=OMRON+R7D-AP08H+china+-%22alibaba.com%22+-%22Indiamart.com%22+-%22Amazon.com%22+-%22youtube.com%22+-%22ebay.com%22+-%22ebay.ie%22+-%22ebay.co.uk%22+-%22ebay.ca%22+-%22aliexpress.com%22+-%22pinterest.com%22&amp;gs_l=psy-ab.3...73911.76902.0.77242.2.2.0.0.0.0.0.0..0.0....0...1c.1.64.psy-ab..2.0.0....0.m0_NMqmjdsc
https://www.google.com.pk/search?num=40&amp;newwindow=1&amp;rlz=1C1CHZL_enPK745PK745&amp;ei=0kWeWvz5MYXYvgSly5LwDw&amp;q=OMRON+R7D-AP08H+china+-%22alibaba.com%22+-%22Indiamart.com%22+-%22Amazon.com%22+-%22youtube.com%22+-%22ebay.com%22+-%22ebay.ie%22+-%22ebay.co.uk%22+-%22ebay.ca%22+-%22aliexpress.com%22+-%22pinterest.com%22&amp;oq=OMRON+R7D-AP08H+china+-%22alibaba.com%22+-%22Indiamart.com%22+-%22Amazon.com%22+-%22youtube.com%22+-%22ebay.com%22+-%22ebay.ie%22+-%22ebay.co.uk%22+-%22ebay.ca%22+-%22aliexpress.com%22+-%22pinterest.com%22&amp;gs_l=psy-ab.3...73911.76902.0.77242.2.2.0.0.0.0.0.0..0.0....0...1c.1.64.psy-ab..2.0.0....0.m0_NMqmjdsc
https://www.google.com.pk/search?num=40&amp;newwindow=1&amp;rlz=1C1CHZL_enPK745PK745&amp;ei=IUaeWuGbI8vbvgTi_4TgAw&amp;q=OMRON+R7D-AP08H+-%22alibaba.com%22+-%22Indiamart.com%22+-%22Amazon.com%22+-%22youtube.com%22+-%22ebay.com%22+-%22ebay.ie%22+-%22ebay.co.uk%22+-%22ebay.ca%22+-%22aliexpress.com%22+-%22pinterest.com%22&amp;oq=OMRON+R7D-AP08H+-%22alibaba.com%22+-%22Indiamart.com%22+-%22Amazon.com%22+-%22youtube.com%22+-%22ebay.com%22+-%22ebay.ie%22+-%22ebay.co.uk%22+-%22ebay.ca%22+-%22aliexpress.com%22+-%22pinterest.com%22&amp;gs_l=psy-ab.3...123504.124118.0.124413.2.2.0.0.0.0.0.0..0.0....0...1c.1.64.psy-ab..2.0.0....0.pVkgzsZvOOs
https://www.google.com.pk/search?num=40&amp;newwindow=1&amp;rlz=1C1CHZL_enPK745PK745&amp;ei=n0aeWsXfHob6vgTEzZDIBA&amp;q=OMRON+R7D-AP08H+Germany+-%22alibaba.com%22+-%22Indiamart.com%22+-%22Amazon.com%22+-%22youtube.com%22+-%22ebay.com%22+-%22ebay.ie%22+-%22ebay.co.uk%22+-%22ebay.ca%22+-%22aliexpress.com%22+-%22pinterest.com%22&amp;oq=OMRON+R7D-AP08H+Germany+-%22alibaba.com%22+-%22Indiamart.com%22+-%22Amazon.com%22+-%22youtube.com%22+-%22ebay.com%22+-%22ebay.ie%22+-%22ebay.co.uk%22+-%22ebay.ca%22+-%22aliexpress.com%22+-%22pinterest.com%22&amp;gs_l=psy-ab.3...11759.16657.0.16791.18.13.0.0.0.0.0.0..0.0....0...1c.1.64.psy-ab..18.0.0....0.z3fQLZzNhTs
https://www.google.com.pk/search?num=40&amp;newwindow=1&amp;rlz=1C1CHZL_enPK745PK745&amp;ei=sUaeWqn5MoaavQSh8puQDA&amp;q=R7M-Z10030-S1+Germany+-%22alibaba.com%22+-%22Indiamart.com%22+-%22Amazon.com%22+-%22youtube.com%22+-%22ebay.com%22+-%22ebay.ie%22+-%22ebay.co.uk%22+-%22ebay.ca%22+-%22aliexpress.com%22+-%22pinterest.com%22&amp;oq=R7M-Z10030-S1+Germany+-%22alibaba.com%22+-%22Indiamart.com%22+-%22Amazon.com%22+-%22youtube.com%22+-%22ebay.com%22+-%22ebay.ie%22+-%22ebay.co.uk%22+-%22ebay.ca%22+-%22aliexpress.com%22+-%22pinterest.com%22&amp;gs_l=psy-ab.3...1706.1706.0.2658.1.1.0.0.0.0.0.0..0.0....0...1c.1.64.psy-ab..1.0.0....0.8u9geU9i2Gg
https://www.google.com.pk/search?num=40&amp;newwindow=1&amp;rlz=1C1CHZL_enPK745PK745&amp;ei=jFueWoXqH4TovATBsaj4Dw&amp;q=Omron+R7M-Z10030-S1+China+-%22alibaba.com%22+-%22Indiamart.com%22+-%22Amazon.com%22+-%22youtube.com%22+-%22ebay.com%22+-%22ebay.ie%22+-%22ebay.co.uk%22+-%22ebay.ca%22+-%22aliexpress.com%22+-%22pinterest.com%22&amp;oq=Omron+R7M-Z10030-S1+China+-%22alibaba.com%22+-%22Indiamart.com%22+-%22Amazon.com%22+-%22youtube.com%22+-%22ebay.com%22+-%22ebay.ie%22+-%22ebay.co.uk%22+-%22ebay.ca%22+-%22aliexpress.com%22+-%22pinterest.com%22&amp;gs_l=psy-ab.3...1750.2542.0.2819.6.5.0.0.0.0.0.0..0.0....0...1c.1.64.psy-ab..6.0.0....0.xi_Kk59mgHg
https://www.google.com.pk/search?num=40&amp;newwindow=1&amp;rlz=1C1CHZL_enPK745PK745&amp;ei=kFueWrrROIH2vgTv866ICw&amp;q=Omron+R7M-Z10030-S1+-%22alibaba.com%22+-%22Indiamart.com%22+-%22Amazon.com%22+-%22youtube.com%22+-%22ebay.com%22+-%22ebay.ie%22+-%22ebay.co.uk%22+-%22ebay.ca%22+-%22aliexpress.com%22+-%22pinterest.com%22&amp;oq=Omron+R7M-Z10030-S1+-%22alibaba.com%22+-%22Indiamart.com%22+-%22Amazon.com%22+-%22youtube.com%22+-%22ebay.com%22+-%22ebay.ie%22+-%22ebay.co.uk%22+-%22ebay.ca%22+-%22aliexpress.com%22+-%22pinterest.com%22&amp;gs_l=psy-ab.3...21145.21664.0.22297.2.2.0.0.0.0.0.0..0.0....0...1c.1.64.psy-ab..2.0.0....0.Nv0yULfz9Fw</t>
  </si>
  <si>
    <t xml:space="preserve">Blister Spares for Uhlmann UPS 300/200 &amp;B1240.
Silicone Flexible Heating Foil Element
</t>
  </si>
  <si>
    <t>Amin.Nizar@searlecompany.com</t>
  </si>
  <si>
    <t>No Need to work (Arsalan)</t>
  </si>
  <si>
    <t>07-03-2018
Resend Ack
09-03-2018</t>
  </si>
  <si>
    <t>RAX3LCRDIY</t>
  </si>
  <si>
    <t xml:space="preserve">Samwon io link npn type
Model: ???? </t>
  </si>
  <si>
    <t>NO RESPONSE FROM CUSTOMER
ABOUT MODEL #
6/march/18</t>
  </si>
  <si>
    <t>08-03-2018
Resend Ack
15-03-2018
Resend Ack
16-03-2018</t>
  </si>
  <si>
    <t>Request for model or nameplate has been sent to client waiting for reply.</t>
  </si>
  <si>
    <t>RBXXUIX4FK</t>
  </si>
  <si>
    <t>please confirm the availability  of  Industrial PC for  Uhlmann b 1240 Mfg. Year 2007</t>
  </si>
  <si>
    <t>G.Muqtada                                                                                                                             
Manager Engineering | Engineering | Ext: 251
Martin Dow Marker Ltd
Formerly Merck (Pvt.) Ltd                                                                   
7, Jail Road, Quetta, Pakistan
UAN : +92 81 111 523 523
Fax   : +92 81 282 614 9
ghulam.muqtada@martindow.com
Qamar</t>
  </si>
  <si>
    <t xml:space="preserve">
"obsolete" response in most of emails
one email asking for photos
"This part is not available any from the manufacturer since Feb 2012" - by supplier mail</t>
  </si>
  <si>
    <t>08-03-2018
Resend Ack
14-03-2018
Resend Ack
15-03-2018
Resend Ack
16-03-2018</t>
  </si>
  <si>
    <t xml:space="preserve">Existing Data Available: No
Name of Database: B&amp;R AUTOMATION
Database Location: N/A
Name of Second Data Base: 
2nd Database Location:
New Database Required: Yes
Weblinks provided: Yes
Weblinks Provided By: Zafar
Enquiry Letter ready: Yes
Enquiry Letter prepared by: Zafar
Enquiry Letter Location: C: Word File
</t>
  </si>
  <si>
    <t>RBZN7TISXL</t>
  </si>
  <si>
    <t xml:space="preserve">https://www.google.com.pk/search?num=40&amp;newwindow=1&amp;rlz=1C1CHZL_enPK765PK765&amp;ei=adGnWp--MMjpvgSPnqbQCg&amp;q=%224C2000.01-110%22&amp;oq=%224C2000.01-110%22&amp;gs_l=psy-ab.12..35i39k1l2.1377762.1380548.0.1384080.8.8.0.0.0.0.157.1088.0j8.8.0....0...1c.1.64.psy-ab..0.8.1086....0.n2b4T9UJmQo
https://www.google.com.pk/search?q=%224C2000.01-110%22&amp;num=40&amp;newwindow=1&amp;rlz=1C1CHZL_enPK765PK765&amp;source=lnms&amp;tbm=isch&amp;sa=X&amp;ved=0ahUKEwiyututuOnZAhVJr48KHWjSAB8Q_AUICygC&amp;biw=1920&amp;bih=1069
https://www.br-automation.com/en/about-us/locations/usa/il-br-midwest/
https://www.br-automation.com/en/about-us/locations/
https://www.br-automation.com/en/about-us/locations/usa/il-br-midwest/
</t>
  </si>
  <si>
    <t>AIR FILTER, ABB ACS 5000 VFD,
11-MU-201
AIR FILTER, ABB ACS 5000
PACKING: 1 ROLL = 2M X 20M
MATERIAL: POLYESTER,
THERMAL BONDED
TYPE: T15/150
FILTER CLASS EN 779: G3
WEIGHT PER SQUARE UNIT:
130g/m2
STANDARD WIDTH: 200MM
THICKNESS APPROX.: 12MM
RATED AIR SPEED: 1.5M/S
CLEANABLE VERSIONS
SYNTHETIC FILTER MEDIA,
NON-WOVEN FABRIC MADE OF
SHATTER-RESISTANT FIBERS
Qty: 20 M</t>
  </si>
  <si>
    <t>Naqeeb-Ur-Rahim
engrofertilizers
Procurement Officer
 Tel : 0092-21-111-211-211 (Ext - 7082)
Fax : 0092-21-35810669
Cell : +92 – 308-2224201
Web: www.engrofertilizers.com
nurahim@engro.cow
anwar</t>
  </si>
  <si>
    <t>09-03-2018
Resend Acknowledgment
13-03-2018
Resend Ack
14-03-2018
Resend Ack 
15-03-2018
Resend Ack
16-03-2018
Resend ACk
19-03-2018
Resend Ack
20-03-2018
Resend Ack
21-03-2018
Resend Ack
22-03-2018
Resend Ack
23-03-2018
Resend Ack
27-03-2018
Resend Ack
29-03-2018</t>
  </si>
  <si>
    <t>MERGE The OLD ABB database with new one</t>
  </si>
  <si>
    <t>RCYD7TP6DJ</t>
  </si>
  <si>
    <t>https://www.google.com.pk/search?num=40&amp;newwindow=1&amp;rlz=1C1CHZL_enPK745PK745&amp;ei=97SnWvfMGczTvgSu-pigCg&amp;q=abb+acs+5000+vfd+air+filter+-%22pdf%22+-%22ppt%22+-%22youtube%22+-%22ebay%22+-%22alibaba%22&amp;oq=abb+acs+5000+vfd+air+filter+-%22pdf%22+-%22ppt%22+-%22youtube%22+-%22ebay%22+-%22alibaba%22&amp;gs_l=psy-ab.3...1346.7352.0.7640.11.11.0.0.0.0.118.1103.0j10.10.0....0...1c.1.64.psy-ab..1.0.0....0.Tvuu1yuyVgc
https://www.google.com.pk/search?num=40&amp;newwindow=1&amp;rlz=1C1CHZL_enPK745PK745&amp;ei=TbWnWr-aFILMvwS4lJvADA&amp;q=abb+acs+5000+vfd+air+filter+suppliers++-%22alibaba%22+-%22pdf%22+-%22ppt%22+-%22youtube%22+-%22ebay%22+-%22indiamart+%22&amp;oq=abb+acs+5000+vfd+air+filter+suppliers++-%22alibaba%22+-%22pdf%22+-%22ppt%22+-%22youtube%22+-%22ebay%22+-%22indiamart+%22&amp;gs_l=psy-ab.3...2832.2832.0.3231.1.1.0.0.0.0.113.113.0j1.1.0....0...1c.1.64.psy-ab..0.0.0....0.gpLty6KUKj8</t>
  </si>
  <si>
    <t>Cartoner for Sachet Finishing Line
URS attached in email</t>
  </si>
  <si>
    <t xml:space="preserve">Noman Siddiqui
Assistant Manager
Abbott Laboratories
Opposite Radio Pakistan Transmission Center
Hyderabad Road, Landhi
Karachi - 75120
O:        +922138709525
F:        +922135100401
M:        +923312002971
noman.siddiqui@abbott.com
Qamar
</t>
  </si>
  <si>
    <t>RATES ARRIVED PLEASE START CALCULATION
29-march-18</t>
  </si>
  <si>
    <t>09-03-2018
Resend Ackno
13-03-2018
Resend Ack
14-03-2018
Resend Ack
15-03-2018
Resend Ack
16-03-2018
Resend Ack
19-03-2018
Resend Ack
20-03-2018
Resend Ack
21-03-2018
Resend Ack
22-03-2018
Resend Ack
23-03-2018
Resend Ack
27-03-2018
Resend Ack
29-03-2018</t>
  </si>
  <si>
    <t>REXZP5EXJK</t>
  </si>
  <si>
    <t>https://www.google.com.pk/search?num=40&amp;newwindow=1&amp;rlz=1C1CHZL_enPK745PK745&amp;ei=UbWnWsSEGcGAvQSLzIXQBg&amp;q=Cartoner+for+Sachet+Finishing+Line++-%22alibaba%22+-%22pdf%22+-%22ppt%22+-%22youtube%22+-%22ebay%22+-%22indiamart+%22&amp;oq=Cartoner+for+Sachet+Finishing+Line++-%22alibaba%22+-%22pdf%22+-%22ppt%22+-%22youtube%22+-%22ebay%22+-%22indiamart+%22&amp;gs_l=psy-ab.3...93783.93783.0.94617.1.1.0.0.0.0.129.129.0j1.1.0....0...1c.1.64.psy-ab..0.0.0....0.PBlIcgVssM0
https://www.google.com.pk/search?num=40&amp;newwindow=1&amp;rlz=1C1CHZL_enPK745PK745&amp;ei=sbWnWvmiFcjavATh8pHACw&amp;q=Cartoner+for+Sachet+Finishing+Line+chian++-%22alibaba%22+-%22pdf%22+-%22ppt%22+-%22youtube%22+-%22ebay%22+-%22indiamart+%22&amp;oq=Cartoner+for+Sachet+Finishing+Line+chian++-%22alibaba%22+-%22pdf%22+-%22ppt%22+-%22youtube%22+-%22ebay%22+-%22indiamart+%22&amp;gs_l=psy-ab.3...17207.18062.0.18316.6.5.0.0.0.0.119.228.0j2.2.0....0...1c.1.64.psy-ab..4.0.0....0.2-ZKdLpMjfI
https://www.google.com.pk/search?num=40&amp;newwindow=1&amp;rlz=1C1CHZL_enPK745PK745&amp;ei=xLWnWumkOYz3vATbp4KwBg&amp;q=Cartoner+for+Sachet+Finishing+Line+europe+-%22alibaba%22+-%22pdf%22+-%22ppt%22+-%22youtube%22+-%22ebay%22+-%22indiamart+%22&amp;oq=Cartoner+for+Sachet+Finishing+Line+europe+-%22alibaba%22+-%22pdf%22+-%22ppt%22+-%22youtube%22+-%22ebay%22+-%22indiamart+%22&amp;gs_l=psy-ab.3...8239.11109.0.11413.11.11.0.0.0.0.140.1232.0j11.11.0....0...1c.1.64.psy-ab..0.0.0....0.UdmYEQiSRFo
https://www.google.com.pk/search?num=40&amp;newwindow=1&amp;rlz=1C1CHZL_enPK745PK745&amp;ei=0bWnWvnwKIHQvQT9j5LIDg&amp;q=Cartoner+for+Sachet+Finishing+Line+germany+-%22alibaba%22+-%22pdf%22+-%22ppt%22+-%22youtube%22+-%22ebay%22+-%22indiamart+%22&amp;oq=Cartoner+for+Sachet+Finishing+Line+germany+-%22alibaba%22+-%22pdf%22+-%22ppt%22+-%22youtube%22+-%22ebay%22+-%22indiamart+%22&amp;gs_l=psy-ab.3...9356.12054.0.12878.13.13.0.0.0.0.148.1364.0j12.12.0....0...1c.1.64.psy-ab..1.0.0....0.bEGwohYC0Fc</t>
  </si>
  <si>
    <t>Cartoner for Granule bottles with Spoon Inserter for Klaricid Granules Line
URS attached in email</t>
  </si>
  <si>
    <t>09-03-2018
Resend Ack 
13-03-2018
Resend Ack
14-03-2018
Resend Ack
15-03-2018
Resend Ack
16-03-2018
Resend Ack
19-03-2018
Resend Ack
20-03-2018
Resend Ack
21-03-2018
Resend Ack
22-03-2018
Resend Ack
26-03-2018
Resend Ack
27-03-2018
Resend Ack
29-03-2018</t>
  </si>
  <si>
    <t>REZAZ2Q7XI</t>
  </si>
  <si>
    <t>https://www.google.com.pk/search?num=40&amp;newwindow=1&amp;rlz=1C1CHZL_enPK745PK745&amp;ei=ALanWtvNLsfpvgTcobbQAw&amp;q=Cartoner+with+Spoon+Inserter+-%22alibaba%22+-%22pdf%22+-%22ppt%22+-%22youtube%22+-%22ebay%22+-%22indiamart+%22&amp;oq=Cartoner+with+Spoon+Inserter+-%22alibaba%22+-%22pdf%22+-%22ppt%22+-%22youtube%22+-%22ebay%22+-%22indiamart+%22&amp;gs_l=psy-ab.3...63621.64101.0.64806.2.2.0.0.0.0.115.222.0j2.2.0....0...1c.1.64.psy-ab..0.0.0....0.ixvKIFkLmy0
https://www.google.com.pk/search?num=40&amp;newwindow=1&amp;rlz=1C1CHZL_enPK745PK745&amp;ei=dranWuq-M8LnvgTg7IK4Cw&amp;q=Cartoner+with+Spoon+Inserter+Germany+-%22eximpulse%22+-%22zauba%22+-%22alibaba%22+-%22pdf%22+-%22ppt%22+-%22youtube%22+-%22ebay%22+-%22indiamart+%22&amp;oq=Cartoner+with+Spoon+Inserter+Germany+-%22eximpulse%22+-%22zauba%22+-%22alibaba%22+-%22pdf%22+-%22ppt%22+-%22youtube%22+-%22ebay%22+-%22indiamart+%22&amp;gs_l=psy-ab.3...13214.17160.0.17484.5.5.0.0.0.0.0.0..0.0....0...1c.1.64.psy-ab..5.0.0....0.AGzvAJZ01M4
https://www.google.com.pk/search?num=40&amp;newwindow=1&amp;rlz=1C1CHZL_enPK745PK745&amp;ei=vranWuSHL8L9vgTMkYD4Cw&amp;q=China+Cartoner+with+Spoon+Inserter+machine+-%22eximpulse%22+-%22zauba%22+-%22alibaba%22+-%22pdf%22+-%22ppt%22+-%22youtube%22+-%22ebay%22+-%22indiamart+%22&amp;oq=China+Cartoner+with+Spoon+Inserter+machine+-%22eximpulse%22+-%22zauba%22+-%22alibaba%22+-%22pdf%22+-%22ppt%22+-%22youtube%22+-%22ebay%22+-%22indiamart+%22&amp;gs_l=psy-ab.3...3023.4011.0.4114.8.6.0.0.0.0.0.0..0.0....0...1c.1.64.psy-ab..8.0.0....0.5UWCltk3UYg
https://www.google.com.pk/search?num=40&amp;newwindow=1&amp;rlz=1C1CHZL_enPK745PK745&amp;ei=0banWsCENIrUvATiqJTgBQ&amp;q=Cartoner+with+Spoon+Inserter+machine+-%22eximpulse%22+-%22zauba%22+-%22alibaba%22+-%22pdf%22+-%22ppt%22+-%22youtube%22+-%22ebay%22+-%22indiamart+%22&amp;oq=Cartoner+with+Spoon+Inserter+machine+-%22eximpulse%22+-%22zauba%22+-%22alibaba%22+-%22pdf%22+-%22ppt%22+-%22youtube%22+-%22ebay%22+-%22indiamart+%22&amp;gs_l=psy-ab.3...15216.15216.0.15666.1.1.0.0.0.0.0.0..0.0....0...1c.1.64.psy-ab..1.0.0....0.mIQUt2d2I74</t>
  </si>
  <si>
    <t xml:space="preserve">Motor for Uhlmann UPS 300 USED </t>
  </si>
  <si>
    <t>GSK WW
hafizmuhammad.x.owais@gsk.com
Qamar</t>
  </si>
  <si>
    <t>Follow up Invoice</t>
  </si>
  <si>
    <t>RJ3WZEEEU8</t>
  </si>
  <si>
    <r>
      <rPr>
        <b/>
        <sz val="14"/>
        <rFont val="Trebuchet MS"/>
      </rPr>
      <t xml:space="preserve">INCREMENTAL ENCODER 
</t>
    </r>
    <r>
      <rPr>
        <sz val="14"/>
        <rFont val="Trebuchet MS"/>
      </rPr>
      <t xml:space="preserve">RVI58N011K1R61N05000 PART NO. 121798 
MAKE: </t>
    </r>
    <r>
      <rPr>
        <b/>
        <sz val="14"/>
        <rFont val="Trebuchet MS"/>
      </rPr>
      <t>PEPPERL + FUCHS</t>
    </r>
    <r>
      <rPr>
        <sz val="14"/>
        <rFont val="Trebuchet MS"/>
      </rPr>
      <t xml:space="preserve">
ORIGIN: GERMANY
(For Suspension Filling &amp; Capping Machine)</t>
    </r>
  </si>
  <si>
    <t xml:space="preserve">Existing Data Available: No
Name of Database: Pepperl + Fuchs 
Database Location: N/A
Name of Second Data Base: 
2nd Database Location:
New Database Required: Yes
Weblinks provided: Yes
Weblinks Provided By: Zafar
Enquiry Letter ready: Yes
Enquiry Letter prepared by: Zafar
Enquiry Letter Location: C: Word File
</t>
  </si>
  <si>
    <t>RJP9E2PGI7</t>
  </si>
  <si>
    <t xml:space="preserve">https://www.pepperl-fuchs.com/global/en/24.htm
https://www.pepperl-fuchs.com/global/en/522.htm
https://www.google.com.pk/search?q=%22*%40**.pepperl-fuchs.com%22+%22%40pepperl-fuchs.com%22+email&amp;rlz=1C1CHZL_enPK765PK765&amp;oq=%22*%40**.pepperl-fuchs.com%22+%22%40pepperl-fuchs.com%22+email&amp;aqs=chrome..69i57.70014j0j7&amp;sourceid=chrome&amp;ie=UTF-8
https://www.google.com.pk/search?num=40&amp;newwindow=1&amp;rlz=1C1CHZL_enPK765PK765&amp;ei=GdaiWuW2KMzevASq4ZmQBA&amp;q=%22RVI58N-011K1R61N-05000%22&amp;oq=%22RVI58N-011K1R61N-05000%22&amp;gs_l=psy-ab.12...963871.966797.0.970438.2.2.0.0.0.0.170.287.0j2.2.0....0...1c.1.64.psy-ab..0.0.0....0.LRR8tY_uxsg
https://www.google.com.pk/search?q=%22RVI58N-011K1R61N-05000%22&amp;num=40&amp;newwindow=1&amp;rlz=1C1CHZL_enPK765PK765&amp;source=lnms&amp;tbm=isch&amp;sa=X&amp;ved=0ahUKEwjHjs3K9t_ZAhUCTY8KHSsqA4sQ_AUICigB&amp;biw=1920&amp;bih=1069
</t>
  </si>
  <si>
    <t>M.S Sheet</t>
  </si>
  <si>
    <t>Tabba Kidney Institute
ST-26,Block-7 Federal ‘B’ Area
Karachi 75950        
3633-3036-42 (7 Lines)                Cell:  
Khurram.khan@tabbakidney.org
Mr. Khurram Khan 
Asstt: Manager Materials Management Department
Qamar Uddin (10-02-2018)</t>
  </si>
  <si>
    <t>RN92LRFLI3</t>
  </si>
  <si>
    <t>S.S hoper14 gauge Sheet 304L</t>
  </si>
  <si>
    <t>RXK9C2X6I8</t>
  </si>
  <si>
    <r>
      <rPr>
        <sz val="14"/>
        <rFont val="Trebuchet MS"/>
      </rPr>
      <t xml:space="preserve">1.  Drain Channel Chemical Elimination Pneumatic Pump 
(as per attached data sheet)
Inclusive of following but quote separately
•        2 years Spares cost should also be included in the quotation. 
•        Relevant air regulator cost is to be included in quotation
•        Pump Cost should include the Muffler.         
Qty. Required: 05 Complete Pump
</t>
    </r>
    <r>
      <rPr>
        <b/>
        <sz val="14"/>
        <color rgb="FFFF0000"/>
        <rFont val="Trebuchet MS"/>
      </rPr>
      <t>BEFORE 15/MARCH/2018</t>
    </r>
  </si>
  <si>
    <t>shsiddiqui@engro.com
Shahid Hussain
Procurement Officer | Supply Chain Dept.
Email: shsiddiqui@engro.com | T: +92 21 111411411 (Ext - 372) | Mobile: +92 334 3977504 
anwar</t>
  </si>
  <si>
    <t>NO SPECIFIC MODEL OR MAKE 
EVERYONE ASKING ABOUT "WHICH PUMP" "MODEL" "MAKE"</t>
  </si>
  <si>
    <t xml:space="preserve">12-03-2018
Resend Acknowledgment
13-03-2018
Resend Ack
14-03-2018
Resend Ack
15-03-2018
Resend Ack
16-03-2018
Resend Ack
19-03-2018
Resend Ack
20-03-2018
Resend Ack
21-03-201
Resend Ack
22-03-2018
Resend Ack
26-03-2018
Resend Ack
27-03-2018
</t>
  </si>
  <si>
    <t>RPMGEQPC9X</t>
  </si>
  <si>
    <t>https://www.google.com.pk/search?num=40&amp;newwindow=1&amp;rlz=1C1CHZL_enPK745PK745&amp;ei=wXGnWtmHEcvnvgSruouQDw&amp;q=Drain+Channel+Chemical+Elimination+Pneumatic+Pump+-%22ebay%22+-%22youtube%22+-%22indiamart%22+-%22alibaba%22+-%22aliexpress%22&amp;oq=Drain+Channel+Chemical+Elimination+Pneumatic+Pump+-%22ebay%22+-%22youtube%22+-%22indiamart%22+-%22alibaba%22+-%22aliexpress%22&amp;gs_l=psy-ab.3...10028.113233.0.113833.65.61.4.0.0.0.168.5785.0j51.51.0....0...1c.1.64.psy-ab..10.1.168...33i160k1.0.cyVcrpjqA-g
https://www.google.com.pk/search?num=40&amp;newwindow=1&amp;rlz=1C1CHZL_enPK745PK745&amp;ei=NHKnWrfzGozlvATaro-YAw&amp;q=Drain+Channel+Chemical+Elimination+Pneumatic+Pump+Germany+-%22ebay%22+-%22youtube%22+-%22indiamart%22+-%22alibaba%22+-%22aliexpress%22&amp;oq=Drain+Channel+Chemical+Elimination+Pneumatic+Pump+Germany+-%22ebay%22+-%22youtube%22+-%22indiamart%22+-%22alibaba%22+-%22aliexpress%22&amp;gs_l=psy-ab.3...21199.23140.0.23295.8.7.0.0.0.0.0.0..0.0....0...1c.1.64.psy-ab..8.0.0....0.t8h6f_Idk50
https://www.google.com.pk/search?num=40&amp;newwindow=1&amp;rlz=1C1CHZL_enPK745PK745&amp;ei=TXKnWqCjCZCYvQSv5p3QBA&amp;q=Drain+Channel+Chemical+Elimination+Pneumatic+Pump+Europe+-%22ebay%22+-%22youtube%22+-%22indiamart%22+-%22alibaba%22+-%22aliexpress%22&amp;oq=Drain+Channel+Chemical+Elimination+Pneumatic+Pump+Europe+-%22ebay%22+-%22youtube%22+-%22indiamart%22+-%22alibaba%22+-%22aliexpress%22&amp;gs_l=psy-ab.3...20352.23057.0.23647.6.6.0.0.0.0.0.0..0.0....0...1c.1.64.psy-ab..6.0.0....0.wQW3zc4oESI
https://www.google.com.pk/search?num=40&amp;newwindow=1&amp;rlz=1C1CHZL_enPK745PK745&amp;ei=ZnKnWoKbDMnUvgT2_p2QCw&amp;q=Drain+Channel+Chemical+Elimination+Pneumatic+Pump+China+-%22ebay%22+-%22youtube%22+-%22indiamart%22+-%22alibaba%22+-%22aliexpress%22&amp;oq=Drain+Channel+Chemical+Elimination+Pneumatic+Pump+China+-%22ebay%22+-%22youtube%22+-%22indiamart%22+-%22alibaba%22+-%22aliexpress%22&amp;gs_l=psy-ab.3...11392.14125.0.14397.9.8.0.0.0.0.0.0..0.0....0...1c.1.64.psy-ab..9.0.0....0.9OyVSAqkXa4</t>
  </si>
  <si>
    <r>
      <rPr>
        <sz val="14"/>
        <rFont val="Trebuchet MS"/>
      </rPr>
      <t xml:space="preserve">1.  Drinking Water Metallurgy Pump
(as per attached data sheet)
Inclusive of following but quote separately
•        2 years Spares cost should also be included in the quotation. 
•        Relevant air regulator cost is to be included in quotation
•        Pump Cost should include the Muffler.         
Qty. Required: 01 Complete Pump
</t>
    </r>
    <r>
      <rPr>
        <b/>
        <sz val="14"/>
        <color rgb="FFFF0000"/>
        <rFont val="Trebuchet MS"/>
      </rPr>
      <t>BEFORE 15/MARCH/2018</t>
    </r>
  </si>
  <si>
    <t>Engro Polymer &amp; Chemicals
shsiddiqui@engro.com
Shahid Hussain
Procurement Officer | Supply Chain Dept.
Email: shsiddiqui@engro.com | T: +92 21 111411411 (Ext - 372) | Mobile: +92 334 3977504
anwar</t>
  </si>
  <si>
    <t xml:space="preserve">RATES ARRIVED START CALCULATION
</t>
  </si>
  <si>
    <t>12-03-2018
Resend Acknowledgment
13-03-2018
Resend Ack
14-03-2018
Resend Ack
15-03-2018
Resend Ack
16-03-2018
Resend Ack
19-03-2018
Resend Ack
20-03-2018</t>
  </si>
  <si>
    <t>RQ3ZFBQIRZ</t>
  </si>
  <si>
    <t>https://www.google.com.pk/search?num=40&amp;newwindow=1&amp;rlz=1C1CHZL_enPK745PK745&amp;ei=dnKnWrPaD8yMvQTGwKx4&amp;q=Drinking+Water+Metallurgy+Pump+-%22ebay%22+-%22youtube%22+-%22indiamart%22+-%22alibaba%22+-%22aliexpress%22&amp;oq=Drinking+Water+Metallurgy+Pump+-%22ebay%22+-%22youtube%22+-%22indiamart%22+-%22alibaba%22+-%22aliexpress%22&amp;gs_l=psy-ab.3...206420.206420.0.207566.1.1.0.0.0.0.127.127.0j1.1.0....0...1c.1.64.psy-ab..0.0.0....0.4Gd77L_tHh4
https://www.google.com.pk/search?num=40&amp;newwindow=1&amp;rlz=1C1CHZL_enPK745PK745&amp;ei=dXOnWrSCHZyUvQTfzJU4&amp;q=Drinking+Water+Metallurgy+Pump+German+manufacturer+-%22ebay%22+-%22youtube%22+-%22indiamart%22+-%22alibaba%22+-%22aliexpress%22&amp;oq=Drinking+Water+Metallurgy+Pump+German+manufacturer+-%22ebay%22+-%22youtube%22+-%22indiamart%22+-%22alibaba%22+-%22aliexpress%22&amp;gs_l=psy-ab.3...549.5761.0.7233.20.17.2.0.0.0.116.1216.0j11.11.0....0...1c.1.64.psy-ab..7.0.0....0.RdxAnrISHX4
https://www.google.com.pk/search?num=40&amp;newwindow=1&amp;rlz=1C1CHZL_enPK745PK745&amp;ei=-HOnWrrYJYrevATOoL3QAg&amp;q=Drinking+Water+Metallurgy+Pump+Europe+-%22ebay%22+-%22youtube%22+-%22indiamart%22+-%22alibaba%22+-%22aliexpress%22+-%22books.google.com.pk%22&amp;oq=Drinking+Water+Metallurgy+Pump+Europe+-%22ebay%22+-%22youtube%22+-%22indiamart%22+-%22alibaba%22+-%22aliexpress%22+-%22books.google.com.pk%22&amp;gs_l=psy-ab.3...3720.3720.0.4077.1.1.0.0.0.0.0.0..0.0....0...1c.1.64.psy-ab..1.0.0....0.E4MUfCvIAJs
https://www.google.com.pk/search?num=40&amp;newwindow=1&amp;rlz=1C1CHZL_enPK745PK745&amp;ei=_XOnWrn1JYbyvgT3z4qYBw&amp;q=Drinking+Water+Metallurgy+Pump+China+-%22ebay%22+-%22youtube%22+-%22indiamart%22+-%22alibaba%22+-%22aliexpress%22+-%22books.google.com.pk%22&amp;oq=Drinking+Water+Metallurgy+Pump+China+-%22ebay%22+-%22youtube%22+-%22indiamart%22+-%22alibaba%22+-%22aliexpress%22+-%22books.google.com.pk%22&amp;gs_l=psy-ab.3...18322.18939.0.19168.5.5.0.0.0.0.0.0..0.0....0...1c.1.64.psy-ab..5.0.0....0.CkRJEfncyPQ</t>
  </si>
  <si>
    <t>Donaldson Ultra Filter SMF 10/30
Donaldson Ultra Filter PE 10/30
Donaldson Ultra Filter AK 10/30
Qty. Req 2 of Each</t>
  </si>
  <si>
    <t>RATES ARRIVED START CALCULATION
14-mar-2018 
11:43 Am</t>
  </si>
  <si>
    <t>12-03-2018
Resend Acknowledgment
13-02-2018
Resend Ack 
14-02-2018</t>
  </si>
  <si>
    <t xml:space="preserve">Existing Data Available: No
Name of Database: DONALDSON 
Database Location: N/A
Name of Second Data Base: 
2nd Database Location:
New Database Required: Yes
Weblinks provided: Yes/Not Required
Weblinks Provided By: Zafar/Hamza
Enquiry Letter ready: Yes/Not Yet
Enquiry Letter prepared by: Zafar
Enquiry Letter Location: C: Word File
</t>
  </si>
  <si>
    <t>RSQRKSXMZH</t>
  </si>
  <si>
    <t>https://www.google.com.pk/search?num=40&amp;newwindow=1&amp;rlz=1C1CHZL_enPK745PK745&amp;ei=EnSnWsyCAsnLvgTM8rb4Aw&amp;q=Donaldson+Ultra+Filter+SMF+-%22ebay%22+-%22youtube%22+-%22indiamart%22+-%22alibaba%22+-%22aliexpress%22+-%22books.google.com.pk%22&amp;oq=Donaldson+Ultra+Filter+SMF+-%22ebay%22+-%22youtube%22+-%22indiamart%22+-%22alibaba%22+-%22aliexpress%22+-%22books.google.com.pk%22&amp;gs_l=psy-ab.3...58392.58392.0.59148.1.1.0.0.0.0.0.0..0.0....0...1c.1.64.psy-ab..1.0.0....0.edF89W_spRk
https://www.google.com.pk/search?num=40&amp;newwindow=1&amp;rlz=1C1CHZL_enPK745PK745&amp;ei=TnSnWtSkLInyvgSG3af4AQ&amp;q=Donaldson+Ultra+Filter+PE+-%22ebay%22+-%22youtube%22+-%22indiamart%22+-%22alibaba%22+-%22aliexpress%22+-%22books.google.com.pk%22&amp;oq=Donaldson+Ultra+Filter+PE+-%22ebay%22+-%22youtube%22+-%22indiamart%22+-%22alibaba%22+-%22aliexpress%22+-%22books.google.com.pk%22&amp;gs_l=psy-ab.3...54522.54522.0.55302.1.1.0.0.0.0.0.0..0.0....0...1c.1.64.psy-ab..1.0.0....0.M2L_aNp3YVY
https://www.google.com.pk/search?num=40&amp;newwindow=1&amp;rlz=1C1CHZL_enPK745PK745&amp;ei=sXSnWubxLseMvQSNmY_4CQ&amp;q=Donaldson+Ultra+Filter+AK+-%22ebay%22+-%22youtube%22+-%22indiamart%22+-%22alibaba%22+-%22aliexpress%22+-%22books.google.com.pk%22&amp;oq=Donaldson+Ultra+Filter+AK+-%22ebay%22+-%22youtube%22+-%22indiamart%22+-%22alibaba%22+-%22aliexpress%22+-%22books.google.com.pk%22&amp;gs_l=psy-ab.12...0.0.0.12547.0.0.0.0.0.0.0.0..0.0....0...1c..64.psy-ab..0.0.0....0.vUOSdTF0kl4
https://www.google.com.pk/search?num=40&amp;newwindow=1&amp;rlz=1C1CHZL_enPK745PK745&amp;ei=AnWnWrSdEMTivATZr4GADQ&amp;q=Donaldson+suppliers+-%22ebay%22+-%22youtube%22+-%22indiamart%22+-%22alibaba%22+-%22aliexpress%22+-%22books.google.com.pk%22&amp;oq=Donaldson+suppliers+-%22ebay%22+-%22youtube%22+-%22indiamart%22+-%22alibaba%22+-%22aliexpress%22+-%22books.google.com.pk%22&amp;gs_l=psy-ab.3...9005.13905.0.13999.12.11.1.0.0.0.137.1027.0j9.9.0....0...1c.1.64.psy-ab..2.0.0....0.YCTFPG5Zn0U</t>
  </si>
  <si>
    <t>HMI
MODEL: OP 277 6”
6AV6 643 0BA01-1AX0
Make: siemsens
6AV6643-0BA01-1AX0</t>
  </si>
  <si>
    <t>Sanofi-Aventis Pakistan Ltd
Plot 23, Sector 22, Korangi Industrial Area, 
Karachi 74900
Waseem.Raza@sanofi.com
021-3506-0221-35
anwar</t>
  </si>
  <si>
    <t>RATES ARRIVED FROM VARIOUS SUPPLIER PLEASE START CALCULATION AS SOON AS POSSIBLE</t>
  </si>
  <si>
    <t>14-3-2018</t>
  </si>
  <si>
    <t>14-03-2018
Resend Ack
15-03-2018</t>
  </si>
  <si>
    <t xml:space="preserve">Existing Data Available: Yes
Name of Database: Siemens 
Database Location: ESD USB
Name of Second Data Base: 
2nd Database Location:
New Database Required: Yes
Weblinks provided: Yes
Weblinks Provided By: Zafar
Enquiry Letter ready: Yes
Enquiry Letter prepared by: Zafar
Enquiry Letter Location: C: Word File
</t>
  </si>
  <si>
    <t>RULPG494D3</t>
  </si>
  <si>
    <t>https://www.google.com.pk/search?num=40&amp;newwindow=1&amp;rlz=1C1CHZL_enPK765PK765&amp;ei=GtGoWqznAYfUjwTxkZnwAg&amp;q=%226av6+643-0ba01-1ax0%22&amp;oq=%226av6+643-0ba01-1ax0%22&amp;gs_l=psy-ab.12..0i7i10i30k1j0i30k1l6.78308.81843.0.89452.2.2.0.0.0.0.192.367.0j2.2.0....0...1c.1.64.psy-ab..0.2.367...0i22i30k1j0i22i10i30k1.0.WE8qi2eUz6Q</t>
  </si>
  <si>
    <t>1.        CUMMINS STANDBY AC POWER GENERATOR 3-phase, 480V 300KW . . in very good condition. Only 184 hours of use.</t>
  </si>
  <si>
    <t>Atco Laboratories Ltd
B-18 S.I.T.E.
Karachi,
ajmal.imtiaz@atcolab.com
021-3257-7930-3, 3257-3546-9
021-3256-3975
Ajmal Imtiaz
anwar</t>
  </si>
  <si>
    <t>14-03-2018
REsend Ack
15-03-2018
Resend Ack
16-03-2018
Resend Ack
19-03-2018
Resend Ack
20-03-2018
Resend Ack
21-03-2018</t>
  </si>
  <si>
    <t>RUP6XNK3KA</t>
  </si>
  <si>
    <t>1. Manesty 20-Station Rotary Tablet Press - 10-Ton Main Compression, 1-Ton Pre-Compression 25.4mm Diameter Tablets - 21mm Depth of Fill Single-Side with Feed Hopper Rated to Approx. 145,000 Tablets/Hour</t>
  </si>
  <si>
    <t xml:space="preserve">Atco Laboratories Ltd
B-18 S.I.T.E.
Karachi,
ajmal.imtiaz@atcolab.com
021-3257-7930-3, 3257-3546-9
Ajmal Imtiaz
021-3256-3975
anwar
</t>
  </si>
  <si>
    <t>14-03-2018
Resend Ack
15-03-2018
Resend Ack
16-03-2018</t>
  </si>
  <si>
    <t>RUPINMT8R2</t>
  </si>
  <si>
    <t>1. Bosch GKF 1500 Capsule Filler - Unit is in excellent working condition. Capable of producing up to 90,000 caps/hr. Includes one set of size "0" tooling. Completely stainless steel. Includes interlocking upper safety guarding. Manuals included</t>
  </si>
  <si>
    <t xml:space="preserve">Atco Laboratories Ltd
B-18 S.I.T.E.
Karachi,
ajmal.imtiaz@atcolab.com
021-3257-7930-3, 3257-3546-9
021-3256-3975
anwar
</t>
  </si>
  <si>
    <r>
      <rPr>
        <b/>
        <sz val="16"/>
        <color rgb="FF000000"/>
        <rFont val="Trebuchet MS"/>
      </rPr>
      <t xml:space="preserve">r.narine@ajmachine2000.com Supplier (Arsalan)
</t>
    </r>
    <r>
      <rPr>
        <b/>
        <sz val="16"/>
        <color rgb="FFFF0000"/>
        <rFont val="Trebuchet MS"/>
      </rPr>
      <t>r.narine@ajmachine2000.com replied please start calculation
26-mar-18</t>
    </r>
  </si>
  <si>
    <t>14-03-2018
Resend Ack
15-03-2018
Resend Ack
16-03-2018
Resend Ack
19-03-2018
Resend Ack
20-03-2018
Resend Ack
21-03-2018
Resend Ack
22-03-2018
Resend Ack
26-03-2018</t>
  </si>
  <si>
    <t>RUWHXSYL74</t>
  </si>
  <si>
    <t>47.        Kettle, 400 Gallon, S/st, Jkt, Agit, Coils
49.        Kettle, 135 Gallon, S/st, Jkt, Agit, Groen,</t>
  </si>
  <si>
    <t xml:space="preserve">No need to work (arsalan)
</t>
  </si>
  <si>
    <t>RWRJQ49DXH</t>
  </si>
  <si>
    <t>Reactor, 750 Gallon, 316 S/st, Jkt, DT/DB, 115 PSI, FV</t>
  </si>
  <si>
    <t>Atco Laboratories Ltd
B-18 S.I.T.E.
Karachi,
ajmal.imtiaz@atcolab.com
021-3257-7930-3, 3257-3546-9
021-3256-3975
anwar</t>
  </si>
  <si>
    <t>info@machineryandequipment.com</t>
  </si>
  <si>
    <t>14-03-2018
Resend Ack
15-03-2018
Resend Ack
16-03-2018
Resend Ack
19-03-2018
Resend Ack
20-03-2018
Resend Ack
21-03-2018
Resend Ack
22-03-2018
Resend Ack
26-03-2018
Resend Ack
27-03-2018
Resend Ack
30-03-2018</t>
  </si>
  <si>
    <t>RXBISMUP1C</t>
  </si>
  <si>
    <t>plastic can filling and sealing</t>
  </si>
  <si>
    <t>"ELKO Organization (Private) Ltd.
House # 92-D, P.E.C.H.S, Block - 6, Karachi, Pakistan.
+92 34300481 -83
Nadeem A Chandna
nachandna@elko-organization.com"</t>
  </si>
  <si>
    <t>15-03-2018
Resend Ack
16-03-2018
Resend Ack
19-03-2018
Resend Ack
20-03-2018
Resend Ack 
21-03-2018
Resend Ack
22-03-2018
Resend Ack
26-03-2018
Resend Ack
27-03-2018
Resend Ack
30-03-2018</t>
  </si>
  <si>
    <t>RYT5HWLIQ8</t>
  </si>
  <si>
    <t xml:space="preserve">https://www.google.com.pk/search?num=40&amp;newwindow=1&amp;rlz=1C1CHZL_enPK745PK745&amp;ei=1h6pWpKOBNjQjwP39rngDQ&amp;q=plastic+can+filling+and+sealing+machine+Chiana+-%22youtube%22+-%22alibaba%22+-%22indiamart%22+-%22ebay%22&amp;oq=plastic+can+filling+and+sealing+machine+Chiana+-%22youtube%22+-%22alibaba%22+-%22indiamart%22+-%22ebay%22&amp;gs_l=psy-ab.3...6459.12753.0.12884.11.9.2.0.0.0.285.998.0j3j2.5.0....0...1c.1.64.psy-ab..4.0.0....0.vOVy8MPKzoU
https://www.google.com.pk/search?num=40&amp;newwindow=1&amp;rlz=1C1CHZL_enPK745PK745&amp;ei=5B6pWvTDA9KejwPnjaAw&amp;q=plastic+can+filling+and+sealing+machine+Germany+-%22youtube%22+-%22alibaba%22+-%22indiamart%22+-%22ebay%22&amp;oq=plastic+can+filling+and+sealing+machine+Germany+-%22youtube%22+-%22alibaba%22+-%22indiamart%22+-%22ebay%22&amp;gs_l=psy-ab.3...113236.116333.0.116649.12.12.0.0.0.0.304.1670.0j7j1j1.9.0....0...1c.1.64.psy-ab..5.0.0....0.vlI2OGVQAsY
https://www.google.com.pk/search?num=40&amp;newwindow=1&amp;rlz=1C1CHZL_enPK745PK745&amp;ei=Wh-pWpTEKsTcjwPH5ZSgAg&amp;q=plastic+can+filling+and+sealing+machine+-%22youtube%22+-%22alibaba%22+-%22indiamart%22+-%22ebay%22&amp;oq=plastic+can+filling+and+sealing+machine+-%22youtube%22+-%22alibaba%22+-%22indiamart%22+-%22ebay%22&amp;gs_l=psy-ab.3...9339.9814.0.10146.2.2.0.0.0.0.161.316.0j2.2.0....0...1c.1.64.psy-ab..0.0.0....0.xLHBDA_DmdM
https://www.google.com.pk/search?num=40&amp;newwindow=1&amp;rlz=1C1CHZL_enPK745PK745&amp;ei=Zh-pWunEGcKcjwOO46jADg&amp;q=plastic+can+filling+and+sealing+machine+100ml+-%22youtube%22+-%22alibaba%22+-%22indiamart%22+-%22ebay%22&amp;oq=plastic+can+filling+and+sealing+machine+100ml+-%22youtube%22+-%22alibaba%22+-%22indiamart%22+-%22ebay%22&amp;gs_l=psy-ab.3...11953.28263.0.28761.6.6.0.0.0.0.161.789.0j5.5.0....0...1c.1.64.psy-ab..1.0.0....0.oIHMHgVXAiM
https://www.google.com.pk/search?num=40&amp;newwindow=1&amp;rlz=1C1CHZL_enPK745PK745&amp;ei=Zh-pWunEGcKcjwOO46jADg&amp;q=plastic+can+filling+and+sealing+machine+100ml+-%22youtube%22+-%22alibaba%22+-%22indiamart%22+-%22ebay%22&amp;oq=plastic+can+filling+and+sealing+machine+100ml+-%22youtube%22+-%22alibaba%22+-%22indiamart%22+-%22ebay%22&amp;gs_l=psy-ab.3...11953.28263.0.28761.6.6.0.0.0.0.161.789.0j5.5.0....0...1c.1.64.psy-ab..1.0.0....0.oIHMHgVXAiM
</t>
  </si>
  <si>
    <t xml:space="preserve"> Manesty 20-Station Rotary Tablet Press - 10-Ton Main Compression, 1-Ton Pre-Compression 25.4mm Diameter Tablets - 21mm Depth of Fill Single-Side with Feed Hopper Rated to Approx. 145,000 Tablets/Hour</t>
  </si>
  <si>
    <t>BARRETT HODGSON PAKISTAN (PVT) LTD
F-423, S.I.T.E
Karachi,
sheikh.jawwad@BarrettHodgson.com
cc: zubair.sulemani@barretthodgson.com
cc: bahzad.hasan@BarrettHodgson.com
c: salman.ghauri@BarrettHodgson.com
anwar</t>
  </si>
  <si>
    <t>15-3-2018</t>
  </si>
  <si>
    <t>15-03-2018
Resend Ack
16-03-2018</t>
  </si>
  <si>
    <t>SX9Y59KXM9</t>
  </si>
  <si>
    <t>Bosch GKF 1500 Capsule Filler - Unit is in excellent working condition. Capable of producing up to 90,000 caps/hr. Includes one set of size "0" tooling. Completely stainless steel. Includes interlocking upper safety guarding. Manuals included</t>
  </si>
  <si>
    <t xml:space="preserve">r.narine@ajmachine2000.com Supplier (Arsalan)
</t>
  </si>
  <si>
    <t>15-03-2018
Resend Ack
16-03-2018
Resend Ack
19-03-2018
Resend Ack
20-03-2018
Resend Ack
21-03-2018
Resend Ack
22-03-2018
Resend Ack
26-03-2018</t>
  </si>
  <si>
    <t>S1NUKTKA68</t>
  </si>
  <si>
    <t>BLADE / KNIFE - 0013045024-4500021647 Qty: 24 Nos</t>
  </si>
  <si>
    <r>
      <rPr>
        <sz val="14"/>
        <rFont val="Trebuchet MS"/>
      </rPr>
      <t xml:space="preserve">-Contact Person: Mr. Muhammad Iqbal / Muhammad Rashid – 0222109516-0222109550.
GlaxoSmithKline OTC (Pvt) Ltd.
35 - Dockyard Road, west wharf , Karachi
Tel: 35274744 (Exxt: 4744)
</t>
    </r>
    <r>
      <rPr>
        <b/>
        <u/>
        <sz val="14"/>
        <rFont val="Trebuchet MS"/>
      </rPr>
      <t>Inquiry Received from</t>
    </r>
    <r>
      <rPr>
        <sz val="14"/>
        <rFont val="Trebuchet MS"/>
      </rPr>
      <t xml:space="preserve"> = </t>
    </r>
    <r>
      <rPr>
        <b/>
        <u/>
        <sz val="14"/>
        <rFont val="Trebuchet MS"/>
      </rPr>
      <t>qamarpack6@gmail.com</t>
    </r>
    <r>
      <rPr>
        <sz val="14"/>
        <rFont val="Trebuchet MS"/>
      </rPr>
      <t xml:space="preserve">
Inquiry of = </t>
    </r>
    <r>
      <rPr>
        <b/>
        <u/>
        <sz val="14"/>
        <rFont val="Trebuchet MS"/>
      </rPr>
      <t xml:space="preserve">ashraf.x.butt@gsk.com </t>
    </r>
    <r>
      <rPr>
        <sz val="14"/>
        <rFont val="Trebuchet MS"/>
      </rPr>
      <t xml:space="preserve">
CC = </t>
    </r>
    <r>
      <rPr>
        <b/>
        <u/>
        <sz val="14"/>
        <rFont val="Trebuchet MS"/>
      </rPr>
      <t>syed.s.farid@gsk.com</t>
    </r>
    <r>
      <rPr>
        <sz val="14"/>
        <rFont val="Trebuchet MS"/>
      </rPr>
      <t xml:space="preserve">
</t>
    </r>
    <r>
      <rPr>
        <b/>
        <u/>
        <sz val="14"/>
        <rFont val="Trebuchet MS"/>
      </rPr>
      <t>further reference pictures are attached</t>
    </r>
  </si>
  <si>
    <t>15-03-2018
Resend Ack
16-03-2018
Resend Ack
19-03-2018</t>
  </si>
  <si>
    <t>S2CXNEEYQB</t>
  </si>
  <si>
    <t>Data Logic  DS3-SD-030 Barrier Sensor
qty: 1
URGENT QUOTATION REQUIRED Before 30th march</t>
  </si>
  <si>
    <t>Getz Pharma (Pvt.) Limited
29-30/27, Korangi Industrial Area, Karachi 74900, Pakistan.
UAN: +9221-111-111-511 Ext:2866 
Raheel Khalil - Supply Chain Department
Ext. 2322
raheel.khalil@getzpharma.com
anwar</t>
  </si>
  <si>
    <t>16-03-2018
Resend Ack
19-03-2018</t>
  </si>
  <si>
    <t>S5P5NZSDZM</t>
  </si>
  <si>
    <t>https://www.google.com.pk/search?num=40&amp;newwindow=1&amp;rlz=1C1CHZL_enPK745PK745&amp;q=DataLogic+DS3-SD-030+-%22alibaba%22+-%22aliexpress%22+-%22youtube%22&amp;spell=1&amp;sa=X&amp;ved=0ahUKEwjnm-iK6O3ZAhVBLY8KHdfDBKAQBQgiKAA&amp;biw=1920&amp;bih=949
https://www.google.com.pk/search?num=40&amp;newwindow=1&amp;rlz=1C1CHZL_enPK745PK745&amp;biw=1920&amp;bih=949&amp;ei=NCKqWtK-C8X2vgSjsYXgCg&amp;q=DataLogic+barrier+scanner&amp;oq=DataLogic+barrier+scanner&amp;gs_l=psy-ab.3..33i21k1j33i160k1.29144.41793.0.41918.18.18.0.0.0.0.162.1961.0j15.15.0....0...1c.1.64.psy-ab..3.13.1717...0j0i22i30k1j35i39k1j0i67k1j0i20i263k1j33i22i29i30k1.0.gdmN5TVN-Z4
https://www.google.com.pk/search?num=40&amp;newwindow=1&amp;rlz=1C1CHZL_enPK745PK745&amp;biw=1920&amp;bih=949&amp;ei=XyKqWtzZE4iHvQTbvZj4BQ&amp;q=DataLogic+italy&amp;oq=DataLogic+italy&amp;gs_l=psy-ab.3..0j0i22i30k1l4.14026.15465.0.15614.7.7.0.0.0.0.158.685.0j5.5.0....0...1c.1.64.psy-ab..2.5.685...0i20i263k1j35i39k1j0i67k1.0.Chy-x9DPAEs
https://www.google.com.pk/search?num=40&amp;newwindow=1&amp;rlz=1C1CHZL_enPK745PK745&amp;biw=1920&amp;bih=949&amp;ei=cCKqWpqgA8zyvgSgtrToDg&amp;q=DataLogic+suppliers&amp;oq=DataLogic+suppliers&amp;gs_l=psy-ab.3..0j0i22i30k1l3.9207.11345.0.11491.10.10.0.0.0.0.211.890.0j5j1.6.0....0...1c.1.64.psy-ab..4.6.888...35i39k1j0i67k1j0i20i263k1.0.YI51_Cdm-Fw</t>
  </si>
  <si>
    <t>the capsule filling machine
bosh gkf 1500</t>
  </si>
  <si>
    <t>SYNCHRO PHARMACEUTICALS
24 - 2nd Floor Shahid Plaza University Road
Lahore,
synchropharma@gmail.com
5140756,59
0300-8477898
Shams Mahmood Sadana,</t>
  </si>
  <si>
    <t>19-03-2018
Resend Ack
20-03-2018
Resend Ack
21-03-2018
Resend Ack
22-03-2018
Resend Ack
26-03-2018</t>
  </si>
  <si>
    <t>S6NT3HXW2L</t>
  </si>
  <si>
    <t>Chinese tablet De-duster
Model: CFQ-300/ SZ 300A / SZ300B
Qty: 02 nos.</t>
  </si>
  <si>
    <t xml:space="preserve">M. Farooq Hayat 
Deputy Manager Engineering 
Ext. 323 
Mob: 0346-3219917 
AGP Limited. 
B-23,S.I.T.E, Karachi 
farooq.hayat@agp.com.pk
Qamar uddin </t>
  </si>
  <si>
    <t>17-03-2018</t>
  </si>
  <si>
    <t>19-03-2018</t>
  </si>
  <si>
    <t>S6YD8JWP3E</t>
  </si>
  <si>
    <t xml:space="preserve">Steper Motor DC 6A-1.8DEG
Type: 103H8223-5242 - CVC 330
</t>
  </si>
  <si>
    <t>BOSS ALREADY FLOATED INQUIRY</t>
  </si>
  <si>
    <t>19-03-2018
Resend Ack
21-03-2018
Resend Ack
28-03-2018
Resend Ack
30-03-2018
Resend Ack
06-04-2018
Resend Ack
10-04-2018</t>
  </si>
  <si>
    <t>S9RXKBWA79</t>
  </si>
  <si>
    <t>https://www.google.com.pk/search?num=40&amp;newwindow=1&amp;rlz=1C1CHZL_enPK745PK745&amp;ei=wJ-wWvX9LozgvAScs6jACA&amp;q=sanyo+denki+103H8223-5242+-%22pdf%22+-%22zauba%22+-%22ebay%22+-%22alibaba%22+-%22indiamart%22&amp;oq=sanyo+denki+103H8223-5242+-%22pdf%22+-%22zauba%22+-%22ebay%22+-%22alibaba%22+-%22indiamart%22&amp;gs_l=psy-ab.3...11060.17642.0.17963.15.14.1.0.0.0.117.1539.0j14.14.0....0...1c.1.64.psy-ab..0.0.0....0.t8M0v1-phK4
https://www.google.com.pk/search?num=40&amp;newwindow=1&amp;rlz=1C1CHZL_enPK745PK745&amp;ei=05-wWvKRKYH-vgTvmZj4DQ&amp;q=sanyo+denki+-%22pdf%22+-%22zauba%22+-%22ebay%22+-%22alibaba%22+-%22indiamart%22&amp;oq=sanyo+denki+-%22pdf%22+-%22zauba%22+-%22ebay%22+-%22alibaba%22+-%22indiamart%22&amp;gs_l=psy-ab.3...39836.40521.0.40928.2.2.0.0.0.0.115.223.0j2.2.0....0...1c.1.64.psy-ab..0.0.0....0.Zq2pDWH7B4I
https://www.google.com.pk/search?num=40&amp;newwindow=1&amp;rlz=1C1CHZL_enPK745PK745&amp;ei=_Z-wWvr5J8P7vATblKuoCA&amp;q=sanyo+denki+distributors+-%22pdf%22+-%22zauba%22+-%22ebay%22+-%22alibaba%22+-%22indiamart%22&amp;oq=sanyo+denki+distributors+-%22pdf%22+-%22zauba%22+-%22ebay%22+-%22alibaba%22+-%22indiamart%22&amp;gs_l=psy-ab.3...3592.5679.0.6046.13.12.0.0.0.0.303.1404.0j8j0j1.9.0....0...1c.1.64.psy-ab..7.0.0....0.QYi-7UpFUXY
https://www.google.com.pk/search?num=40&amp;newwindow=1&amp;rlz=1C1CHZL_enPK745PK745&amp;ei=F6CwWoeqB4nVvgS71oSAAQ&amp;q=sanyo+denki+japan+distributors+-%22pdf%22+-%22zauba%22+-%22ebay%22+-%22alibaba%22+-%22indiamart%22&amp;oq=sanyo+denki+japan+distributors+-%22pdf%22+-%22zauba%22+-%22ebay%22+-%22alibaba%22+-%22indiamart%22&amp;gs_l=psy-ab.3...28215.28998.0.29341.6.6.0.0.0.0.116.651.0j6.6.0....0...1c.1.64.psy-ab..0.0.0....0.hzBeAKtnrNc
https://www.google.com.pk/search?num=40&amp;newwindow=1&amp;rlz=1C1CHZL_enPK745PK745&amp;ei=66uwWr2PCIvkvgTVyrrYCw&amp;q=CVC-330+-%22pdf%22+-%22zauba%22+-%22ebay%22+-%22alibaba%22+-%22indiamart%22+-%22youtube%22&amp;oq=CVC-330+-%22pdf%22+-%22zauba%22+-%22ebay%22+-%22alibaba%22+-%22indiamart%22+-%22youtube%22&amp;gs_l=psy-ab.3...1204.2299.0.2634.2.2.0.0.0.0.112.220.0j2.2.0....0...1c.1.64.psy-ab..0.0.0....0.Jz_9g9UfJ8Y
https://www.google.com.pk/search?num=40&amp;newwindow=1&amp;rlz=1C1CHZL_enPK745PK745&amp;ei=76uwWoO8B8TQvgSag6SIDQ&amp;q=CVC-330+distributor++-%22pdf%22+-%22zauba%22+-%22ebay%22+-%22alibaba%22+-%22indiamart%22+-%22youtube%22&amp;oq=CVC-330+distributor++-%22pdf%22+-%22zauba%22+-%22ebay%22+-%22alibaba%22+-%22indiamart%22+-%22youtube%22&amp;gs_l=psy-ab.3...84443.89697.0.89838.13.13.0.0.0.0.137.1388.0j12.12.0....0...1c.1.64.psy-ab..1.0.0....0.umZBJe6I0lE
https://www.google.com.pk/search?num=40&amp;newwindow=1&amp;rlz=1C1CHZL_enPK745PK745&amp;biw=1920&amp;bih=949&amp;ei=XqywWtzgEcGEvQTOgYrgCw&amp;q=CVC-330+spare+parts+-%22pdf%22+-%22zauba%22+-%22ebay%22+-%22alibaba%22+-%22indiamart%22+-%22youtube%22+-%22amazon%22&amp;oq=CVC-330+spare+parts+-%22pdf%22+-%22zauba%22+-%22ebay%22+-%22alibaba%22+-%22indiamart%22+-%22youtube%22+-%22amazon%22&amp;gs_l=psy-ab.3...20260.24521.0.25196.12.11.1.0.0.0.114.1096.0j10.10.0....0...1c.1.64.psy-ab..1.0.0....0.BlGy3tpsj_8</t>
  </si>
  <si>
    <t>Stepper Motor Driver (C7)- CVC 330</t>
  </si>
  <si>
    <t>muhammad.salman@BarrettHodgson.com
CC: general.purchase@barretthodgson.com
Salman Hussain
0321-2552225 
Executive Procurement
Barrett Hodgson Pakistan (Pvt.) Ltd.  
Anwer</t>
  </si>
  <si>
    <t>SC1YWSA2XD</t>
  </si>
  <si>
    <t xml:space="preserve">Conveyor Motor DC130V 1/8HP For CVC330
Auto labeler
</t>
  </si>
  <si>
    <t>SC4FMQZYWX</t>
  </si>
  <si>
    <t>Master Board For CVC-330-Location C-4</t>
  </si>
  <si>
    <t>SCK8FWMX6M</t>
  </si>
  <si>
    <t xml:space="preserve">Interface Board Location : C15 For CVC-330.             </t>
  </si>
  <si>
    <t>SCTSLNRBYM</t>
  </si>
  <si>
    <t>Control Panel Or Display (C1) CVC 330</t>
  </si>
  <si>
    <t>SDQWAX6GXW</t>
  </si>
  <si>
    <t>DC Motor Driver For Conveyer Belt C10</t>
  </si>
  <si>
    <t>19-03-2018
Resend Ack
21-03-2018
Resend Ack
28-03-2018
Resend Ack
30-03-2018
Resend Ack
06-04-2018
RESEnd Ack
10-04-2018</t>
  </si>
  <si>
    <t>SGLXH6L3E5</t>
  </si>
  <si>
    <t xml:space="preserve">Wrap Around Motor For CVC330
DC 130V, 1/12HP
</t>
  </si>
  <si>
    <t>19-03-2018
Resend Ack
21-03-2018
Resend Ack
28-03-2018
Resend Ack
30-03-2018
Resend Ack
06-04-2018.
Resend Ack
10-04-2018</t>
  </si>
  <si>
    <t>SHBHFLDWEZ</t>
  </si>
  <si>
    <t>Siemens 
6es7223-1pl32-0xb0</t>
  </si>
  <si>
    <t>Asian Continental</t>
  </si>
  <si>
    <t>SHPW2375SD</t>
  </si>
  <si>
    <t>1. PLC With Extension Module make: schneider
DELTA, 40 Input, 40 Output.
GL Class : 0003-Consumables
Charge to Dept: ENGG
UNIT: Z
Quantity : 1.00
2. PLC Programming H/A Stelizer for Delta PLC
GL Class : 0031 - Rep &amp; Maint. Machinery
Charge to Dept : ENGG
Unit : EA
Quantity : 1.00
3. Power supply Switching Mode 5 Amp Delta. Rail Mounted.
GL Class : 0031 - Rep &amp; Maint. Mechinery
Charge to Dept : ENGG
Unit : EA
Quantity : 1.00</t>
  </si>
  <si>
    <t>20-03-2018
Resend Ack
21-03-2018
Resend Ack
28-03-2018
Resend Ack
29-03-2018
Resend Ack
05-04-2018
Resend Ack
10-04-2018</t>
  </si>
  <si>
    <t>SIXHFTY9KM</t>
  </si>
  <si>
    <t>Ozonator 20 gallpn per minute</t>
  </si>
  <si>
    <t>Nestle Pakistan Ltd
A-29 North Western Industrial Zone, Port Qasim
Karachi,
momin.yazdani@pk.nestle.com
34720154
0313 2400485
0300 2881910
Momin Yazdani
anwar</t>
  </si>
  <si>
    <t>For Saad: Just put Ozonator with Flowrate: 20 Gallon per Minute in Enquiry letter and float it
(Arsalan)
Need more information what exactly customer need
Hasan: Quotation sent B-)</t>
  </si>
  <si>
    <t>21-03-2018
Resend Ack
28-03-2018
Resend Ack
29-03-2018</t>
  </si>
  <si>
    <t>SI74X7ZY6W</t>
  </si>
  <si>
    <t>https://www.google.com.pk/search?num=40&amp;newwindow=1&amp;rlz=1C1CHZL_enPK745PK745&amp;ei=hwuxWsvVAYHkvATytLp4&amp;q=ozonator+20+gallon+per+minute++-%22alibaba%22+-%22indiamart%22+-%22amazon%22&amp;oq=ozonator+20+gallon+per+minute++-%22alibaba%22+-%22indiamart%22+-%22amazon%22&amp;gs_l=psy-ab.3...7938.7938.0.8185.1.1.0.0.0.0.113.113.0j1.1.0....0...1c.1.64.psy-ab..0.0.0....0.7Zl5X8c1Pbg
https://www.google.com.pk/search?num=40&amp;newwindow=1&amp;rlz=1C1CHZL_enPK745PK745&amp;q=ozonator+20+gallon+per+minute+germany+-%22alibaba%22+-%22indiamart%22+-%22amazon%22&amp;spell=1&amp;sa=X&amp;ved=0ahUKEwiIs-6agPvZAhWBtI8KHXqjAtkQBQgiKAA&amp;biw=1920&amp;bih=949
https://www.google.com.pk/search?num=40&amp;newwindow=1&amp;rlz=1C1CHZL_enPK745PK745&amp;biw=1920&amp;bih=949&amp;ei=8AuxWuOHNMXZvATU1YaYDw&amp;q=ozonator+20+gallon+per+minute+china+-%22ebay%22+-%22alibaba%22+-%22indiamart%22+-%22amazon%22&amp;oq=ozonator+20+gallon+per+minute+china+-%22ebay%22+-%22alibaba%22+-%22indiamart%22+-%22amazon%22&amp;gs_l=psy-ab.3...3055.7966.0.8357.10.9.1.0.0.0.112.872.0j8.8.0....0...1c.1.64.psy-ab..1.0.0....0.vlzzTu2-yuk
https://www.google.com.pk/search?num=40&amp;newwindow=1&amp;rlz=1C1CHZL_enPK745PK745&amp;biw=1920&amp;bih=949&amp;ei=EAyxWqvpKYv6vASQrrGgAg&amp;q=ozonator+20+gallon+per+minute+Europe+-%22books.google%22+-%22pdf%22+-%22ebay%22+-%22alibaba%22+-%22indiamart%22+-%22amazon%22&amp;oq=ozonator+20+gallon+per+minute+Europe+-%22books.google%22+-%22pdf%22+-%22ebay%22+-%22alibaba%22+-%22indiamart%22+-%22amazon%22&amp;gs_l=psy-ab.3...4161.9895.0.10308.16.16.0.0.0.0.117.1646.0j15.15.0....0...1c.1.64.psy-ab..1.0.0....0.Hv-sT_Y7trY</t>
  </si>
  <si>
    <t>Combi Unit (Tablet De-duster and metal detector</t>
  </si>
  <si>
    <t>pharmevo (pvt) ltd.
Karachi-75020, Pakistan.
Mr. Nadeem Rehmat
nadeem.rehmat@pharmevo.biz
Mr. Afzal Ahmed-senior manager production
afzal.ahmed@pharmevo.biz
anwar</t>
  </si>
  <si>
    <t>22-03-2018
Resend Ack
26-03-2018
Resend Ack
27-03-2018</t>
  </si>
  <si>
    <t>SL7KEKX9S2</t>
  </si>
  <si>
    <t>Main Drive Motor With Gear.
 Bosch Strobble Ampuel Filling Machine.
 DC 220Volts 0.37 kW
pictures attached .</t>
  </si>
  <si>
    <t>"Macter International (Pvt.) Ltd
Mohammad Abdus Salam
P: +02132591000 / +03332724159
abdus.salam@macter.com"
Qamar</t>
  </si>
  <si>
    <t>SLPX75KZW8</t>
  </si>
  <si>
    <t xml:space="preserve">Ultrasonic Cleaner 
Model No: L5AP-F30/1920
power: 1920W
Pictures attached in email </t>
  </si>
  <si>
    <r>
      <rPr>
        <b/>
        <sz val="14"/>
        <color rgb="FF000000"/>
        <rFont val="Trebuchet MS"/>
      </rPr>
      <t>USED BELOW MATTER FOR ENQURY LETTER</t>
    </r>
    <r>
      <rPr>
        <sz val="14"/>
        <color rgb="FF000000"/>
        <rFont val="Trebuchet MS"/>
      </rPr>
      <t xml:space="preserve">
Waton Ultrasonic Cleaner 
Model No: L5AP-F30/1920
power: 1920W
Manufacturer: SHANGHAI WATON PHARMACEUTICAL MACHNERY CO.,LTD.</t>
    </r>
  </si>
  <si>
    <t>SX14KSHH82</t>
  </si>
  <si>
    <t>https://www.google.com.pk/search?num=40&amp;newwindow=1&amp;rlz=1C1CHZL_enPK745PK745&amp;ei=I1yzWqXKOYW8jwOF1KaYBw&amp;q=shanghai+waton+pharmaceutical+machinery+co.+ltd&amp;oq=shanghai+waton+pharmaceutical+machinery+co.+ltd&amp;gs_l=psy-ab.3..0i10i30k1.15289.15289.0.15707.1.1.0.0.0.0.142.142.0j1.1.0....0...1c.1.64.psy-ab..0.1.141....0.Q2oeLdx4cCw
https://www.google.com.pk/search?num=40&amp;newwindow=1&amp;rlz=1C1CHZL_enPK745PK745&amp;ei=uFyzWp-cKYXWjwP-sb6wCg&amp;q=waton+ultrasonic+cleaner+-%22amazon%22+-%22ebay%22&amp;oq=waton+ultrasonic+cleaner+-%22amazon%22+-%22ebay%22&amp;gs_l=psy-ab.3...6690.8606.0.8950.10.8.2.0.0.0.273.817.0j5j1.6.0....0...1c.1.64.psy-ab..2.0.0....0.kIgPF2Nwmug
https://www.google.com.pk/search?num=40&amp;newwindow=1&amp;rlz=1C1CHZL_enPK745PK745&amp;ei=2VyzWr3BOI7mjwPhmoQQ&amp;q=waton+ultrasonic+cleaner+shanghai+-%22amazon%22+-%22ebay%22+-%22pdf%22&amp;oq=waton+ultrasonic+cleaner+shanghai+-%22amazon%22+-%22ebay%22+-%22pdf%22&amp;gs_l=psy-ab.3...4923.8569.0.8736.7.7.0.0.0.0.119.790.0j7.7.0....0...1c.1.64.psy-ab..0.0.0....0.2QWgqaZSJ_w</t>
  </si>
  <si>
    <t>Climatic Test Chambers
GDWS-1000A
GDWS-1000B
GDWS-1000C
From boss enquiry..</t>
  </si>
  <si>
    <t xml:space="preserve">SHAIGAN PHARMACEUTICALS (PVT) LTD
14-KM, Adyala Road, Post Office,DHAGAI,
Rawalpindi
qam@shaigan.com
051-5133471
0
+92-321-5574385
</t>
  </si>
  <si>
    <t>22-03-2018
Resend Ack
26-03-2018</t>
  </si>
  <si>
    <t>SXA6G4U5P2</t>
  </si>
  <si>
    <t xml:space="preserve">Candida Albicans  (ATCC® 10231™) MBL or Alternative
Escherichia Coli ATCC 8739 MBL or Alternative
Raven Prochem SSI Class 5 Steam Indicator RAV-CI-SINT-RAVEN 250 STRIPS or Alternative
Pseudomonas Aeruginosa ATCC 9027 or Alternative
Salmonella Typhimurium ATCC 14028 or Alternative
Staphylococcus Aureus ATCC 6538 or Alternative
</t>
  </si>
  <si>
    <t>Efroze Chemical Industries Pvt Ltd
12-B/C, Block 6 P.E.C.H.S.
Karachi,
nasir.khalid@efroze.com
021-3453-6391, 3454-5960, 3452-4077, 3505-0217
0301-8202965
anwar</t>
  </si>
  <si>
    <t>(Arsalan)
Indian supplier havent replied waiting for answeres.</t>
  </si>
  <si>
    <t>26-03-2018
Resend Ack
28-03-2018
Resend Ack
29-03-2018
Resend Ack
05-04-2018
Resend Ack
10-04-2018
Resend Ack
12-04-2018</t>
  </si>
  <si>
    <t>SXXDL1ENE6</t>
  </si>
  <si>
    <t xml:space="preserve">https://www.google.com.pk/search?num=40&amp;newwindow=1&amp;rlz=1C1CHZL_enPK765PK765&amp;ei=nnSzWvqIC9m4jAOm55-wDg&amp;q=atcc+10231+candida+albicans&amp;oq=atcc+10231+candida+albicans&amp;gs_l=psy-ab.3..35i39k1j0i22i30k1.240541.243740.0.246034.7.7.0.0.0.0.136.857.0j7.7.0....0...1c.1.64.psy-ab..0.3.369...33i160k1.0.T-LWcEKn9Ko
https://www.google.com.pk/search?q=atcc+10231+candida+albicans&amp;num=40&amp;newwindow=1&amp;rlz=1C1CHZL_enPK765PK765&amp;source=lnms&amp;tbm=isch&amp;sa=X&amp;ved=0ahUKEwjs1Kenzf_ZAhVP-mMKHcNSBQsQ_AUICigB&amp;biw=1017&amp;bih=610
https://www.google.com.pk/search?num=40&amp;newwindow=1&amp;rlz=1C1CHZL_enPK765PK765&amp;ei=lXWzWqy2BM_0jwPDpZVY&amp;q=M.atcc+10231+candida+albicans+mbl&amp;oq=M.atcc+10231+candida+albicans+mbl&amp;gs_l=psy-ab.3...198269.211866.0.215971.6.6.0.0.0.0.143.783.0j6.6.0....0...1c.1.64.psy-ab..0.4.525...0i22i30k1j33i160k1.0.G9Jo0Vs4IEk
https://www.google.com.pk/search?q=M.atcc+10231+candida+albicans+mbl&amp;num=40&amp;newwindow=1&amp;rlz=1C1CHZL_enPK765PK765&amp;source=lnms&amp;tbm=isch&amp;sa=X&amp;ved=0ahUKEwjmzbTU3P_ZAhUG-2MKHakyCOwQ_AUICigB&amp;biw=1017&amp;bih=610
https://www.google.com.pk/search?q=escherichia+coli+atcc+8739&amp;num=40&amp;newwindow=1&amp;rlz=1C1CHZL_enPK765PK765&amp;source=lnms&amp;tbm=isch&amp;sa=X&amp;ved=0ahUKEwjbiufe3f_ZAhVF52MKHQnDCs8Q_AUICigB&amp;biw=1017&amp;bih=610
https://www.google.com.pk/search?num=40&amp;newwindow=1&amp;rlz=1C1CHZL_enPK765PK765&amp;ei=fYazWrrKIYv-vASwrqqgCg&amp;q=escherichia+coli+atcc+8739&amp;oq=escherichia+coli+atcc+8739+&amp;gs_l=psy-ab.1.1.35i39k1j0i22i30k1l4.4355.6530.0.12963.8.8.0.0.0.0.201.1051.0j7j1.8.0....0...1c.1.64.psy-ab..0.2.238...0i13i30k1.0.G55Tg-kl7z4
https://www.google.com.pk/search?num=40&amp;newwindow=1&amp;rlz=1C1CHZL_enPK765PK765&amp;ei=0IazWtviGcXOjwOJhqv4DA&amp;q=escherichia+coli+atcc+8739+mbl&amp;oq=escherichia+coli+atcc+8739+mbl&amp;gs_l=psy-ab.3...9850.12519.0.14319.4.4.0.0.0.0.321.1214.2-3j1.4.0....0...1c.1.64.psy-ab..0.3.914...0i22i30k1j33i160k1.0.-KuoO3laTCc
https://www.google.com.pk/search?q=escherichia+coli+atcc+8739+mbl&amp;num=40&amp;newwindow=1&amp;rlz=1C1CHZL_enPK765PK765&amp;source=lnms&amp;tbm=isch&amp;sa=X&amp;ved=0ahUKEwjp5Nu33v_ZAhWEjVkKHfsrCZEQ_AUICigB&amp;biw=1017&amp;bih=610
https://www.google.com.pk/search?num=40&amp;newwindow=1&amp;rlz=1C1CHZL_enPK765PK765&amp;ei=hYizWs6LDoGd5gKr9I3ABg&amp;q=prochem+ssi+class+5+steam+indicator+rav-ci-sint+raven+strips&amp;oq=prochem+ssi+class+5+steam+indicator+rav-ci-sint+raven+strips&amp;gs_l=psy-ab.3...1517.29805.0.30956.7.7.0.0.0.0.822.2783.3-6j6-1.7.0....0...1c.1.64.psy-ab..0.3.1464...33i160k1j33i21k1.0.DhSYD4ARdHo
https://www.google.com.pk/search?q=prochem+ssi+class+5+steam+indicator+rav-ci-sint+raven+strips&amp;num=40&amp;newwindow=1&amp;rlz=1C1CHZL_enPK765PK765&amp;source=lnms&amp;tbm=isch&amp;sa=X&amp;ved=0ahUKEwilvM--3__ZAhXht1kKHdXkA2IQ_AUICigB&amp;biw=1017&amp;bih=610
https://www.google.com.pk/search?num=40&amp;newwindow=1&amp;rlz=1C1CHZL_enPK765PK765&amp;ei=m4mzWqGFCczsvgTg7bjIBA&amp;q=raven+prochem+ssi+class+5+steam+indicator+RAV-CI-SINT-RAVEN+STRIPS&amp;oq=raven+prochem+ssi+class+5+steam+indicator+RAV-CI-SINT-RAVEN+STRIPS&amp;gs_l=psy-ab.3...24401.92454.0.93485.43.43.0.0.0.0.278.6513.0j39j4.43.0....0...1c.1.64.psy-ab..0.25.3594...0i22i30k1j33i160k1j33i21k1.0.X15c1BMsJmg
https://www.google.com.pk/search?q=raven+prochem+ssi+class+5+steam+indicator+RAV-CI-SINT-RAVEN+STRIPS&amp;num=40&amp;newwindow=1&amp;rlz=1C1CHZL_enPK765PK765&amp;source=lnms&amp;tbm=isch&amp;sa=X&amp;ved=0ahUKEwjq2p3h4P_ZAhVS4GMKHW-TBu8Q_AUICigB&amp;biw=1017&amp;bih=610
https://www.google.com.pk/search?num=40&amp;newwindow=1&amp;rlz=1C1CHZL_enPK765PK765&amp;ei=kYuzWvyEH8v2vASD3bjoDQ&amp;q=pseudomonas+aeruginosa+atcc+9027&amp;oq=pseudomonas+aeruginosa+atcc+9027&amp;gs_l=psy-ab.3..0l2j0i22i30k1l2.4854.10820.0.11796.5.5.0.0.0.0.123.595.0j5.5.0....0...1c.1.64.psy-ab..0.5.595....0.-ciWT7rQfK4
https://www.google.com.pk/search?num=40&amp;newwindow=1&amp;rlz=1C1CHZL_enPK765PK765&amp;ei=tIuzWpOMC4XkjwPK_anYCg&amp;q=atcc+8739&amp;oq=pseudomonas+aeruginosa+atcc+9027&amp;gs_l=psy-ab.1.1.0i71k1l6.0.0.0.34327.0.0.0.0.0.0.0.0..0.0....0...1c..64.psy-ab..0.0.0....0.FMJ1YTniJXs
https://www.google.com.pk/search?num=40&amp;newwindow=1&amp;rlz=1C1CHZL_enPK765PK765&amp;ei=tpqzWqTFMZOqjwO18JDIAg&amp;q=salmonella+typhimurium++salmonella+typhimurium+atcc+14028&amp;oq=salmonella+typhimurium++salmonella+typhimurium+atcc+14028&amp;gs_l=psy-ab.12...21250.45544.0.56767.8.8.0.0.0.0.140.1003.0j8.8.0....0...1c.1.64.psy-ab..0.1.119...0i22i30k1.0.q-EMAEnZNWE
https://www.google.com.pk/search?q=salmonella+typhimurium++salmonella+typhimurium+atcc+14028&amp;num=40&amp;newwindow=1&amp;rlz=1C1CHZL_enPK765PK765&amp;source=lnms&amp;tbm=isch&amp;sa=X&amp;ved=0ahUKEwjn6Ymf8f_ZAhVE_mMKHVcNBwYQ_AUICigB&amp;biw=1017&amp;bih=610
https://www.google.com.pk/search?num=40&amp;newwindow=1&amp;rlz=1C1CHZL_enPK765PK765&amp;ei=P5yzWuW8DIbpvgTcsbigCw&amp;q=staphylococcus+aureus+atcc+6538&amp;oq=staphylococcus+aureus+ATCC+6&amp;gs_l=psy-ab.3.0.0l2j0i22i30k1l3.20201.21671.0.35776.3.3.0.0.0.0.150.402.0j3.3.0....0...1c.1.64.psy-ab..0.3.401...33i160k1.0.svK3O-Ler7k
https://www.google.com.pk/search?q=staphylococcus+aureus+atcc+6538&amp;num=40&amp;newwindow=1&amp;rlz=1C1CHZL_enPK765PK765&amp;source=lnms&amp;tbm=isch&amp;sa=X&amp;ved=0ahUKEwiMzZip8v_ZAhUYzGMKHbnpDf0Q_AUICigB&amp;biw=1017&amp;bih=610
</t>
  </si>
  <si>
    <r>
      <rPr>
        <sz val="14"/>
        <rFont val="Trebuchet MS"/>
      </rPr>
      <t xml:space="preserve">1.  Magnetic drive pumps replacement of existing pump for  CA Plant’s of Area 1400.  
(as per attached data sheet)
Inclusive of following but quote separately
•        2 years Spares cost should also be included in the quotation. 
Qty. Required: 06 Complete Pump
shsiddiqui@engro.com </t>
    </r>
    <r>
      <rPr>
        <b/>
        <sz val="14"/>
        <color rgb="FFFF0000"/>
        <rFont val="Trebuchet MS"/>
      </rPr>
      <t>Bid Submission Date :29.03.2018</t>
    </r>
    <r>
      <rPr>
        <b/>
        <sz val="14"/>
        <rFont val="Trebuchet MS"/>
      </rPr>
      <t xml:space="preserve">
</t>
    </r>
    <r>
      <rPr>
        <sz val="14"/>
        <color rgb="FFFF0000"/>
        <rFont val="Trebuchet MS"/>
      </rPr>
      <t>DETAILS ABOUT QUOTATION AND EXCEL ATTACHMENTS ARE IN EMAIL</t>
    </r>
  </si>
  <si>
    <t>Shahid Hussain
Procurement Officer | Supply Chain Dept.
Email: shsiddiqui@engro.com | T: +92 21 111411411 (Ext - 372) | Mobile: +92 334 3977504 
anwar</t>
  </si>
  <si>
    <t>26-03-2018
Resend Ack
28-03-2018
Resend Ack
29-03-2018</t>
  </si>
  <si>
    <t>SP3R4UIC6T</t>
  </si>
  <si>
    <t>https://www.google.com.pk/search?num=40&amp;newwindow=1&amp;rlz=1C1CHZL_enPK745PK745&amp;biw=1920&amp;bih=949&amp;ei=4aO4WpDkFJeuvwTtr53QBw&amp;q=Magnetic+drive+pumps+Germany+-%22ebay%22+-%22amazon%22+-%22indiamart%22+-%22alibaba%22&amp;oq=Magnetic+drive+pumps+Germany+-%22ebay%22+-%22amazon%22+-%22indiamart%22+-%22alibaba%22&amp;gs_l=psy-ab.3...3147.21832.0.21943.42.38.0.0.0.0.451.5556.2-11j5j2.18.0....0...1c.1.64.psy-ab..25.0.0....0._-tm-VSlwB8
https://www.google.com.pk/search?num=40&amp;newwindow=1&amp;rlz=1C1CHZL_enPK745PK745&amp;biw=1920&amp;bih=949&amp;ei=-KO4WsKhH5qYvQTPx7qADA&amp;q=Magnetic+drive+pumps+China+-%22ebay%22+-%22amazon%22+-%22indiamart%22+-%22alibaba%22&amp;oq=Magnetic+drive+pumps+China+-%22ebay%22+-%22amazon%22+-%22indiamart%22+-%22alibaba%22&amp;gs_l=psy-ab.3...22884.23571.0.23815.5.5.0.0.0.0.280.280.2-1.1.0....0...1c.1.64.psy-ab..4.0.0....0.fHRXpCnPFQo
https://www.google.com.pk/search?num=40&amp;newwindow=1&amp;rlz=1C1CHZL_enPK745PK745&amp;biw=1920&amp;bih=949&amp;ei=EaS4WrqEKoPGvgSJ4qWQDQ&amp;q=Magnetic+drive+pumps+Europe+-%22ebay%22+-%22amazon%22+-%22indiamart%22+-%22alibaba%22&amp;oq=Magnetic+drive+pumps+Europe+-%22ebay%22+-%22amazon%22+-%22indiamart%22+-%22alibaba%22&amp;gs_l=psy-ab.3...10547.11635.0.11726.6.6.0.0.0.0.279.279.2-1.1.0....0...1c.1.64.psy-ab..5.0.0....0.JZ9uZ8iRdfM</t>
  </si>
  <si>
    <r>
      <rPr>
        <sz val="14"/>
        <rFont val="Trebuchet MS"/>
      </rPr>
      <t xml:space="preserve">1.  PU 1301 Slurry discharge pump.  
(as per attached data sheet &amp; SOW)
Inclusive of following but quote separately
•        2 years Spares cost should also be included in the quotation. 
Qty. Required: 01 Complete Pump
</t>
    </r>
    <r>
      <rPr>
        <b/>
        <sz val="14"/>
        <color rgb="FFFF0000"/>
        <rFont val="Trebuchet MS"/>
      </rPr>
      <t>Bid Submission Date :29.03.2018
DETAILS ABOUT QUOTATION AND EXCEL ATTACHMENTS ARE IN EMAIL</t>
    </r>
  </si>
  <si>
    <t>26-03-2018</t>
  </si>
  <si>
    <t>SPXXKE23F3</t>
  </si>
  <si>
    <t xml:space="preserve">https://www.google.com.pk/search?num=40&amp;newwindow=1&amp;rlz=1C1CHZL_enPK745PK745&amp;ei=BqW4WuOHBcKMvQS27qDoBQ&amp;q=toyo+engineering+Slurry+discharge+pump+&amp;oq=toyo+engineering+Slurry+discharge+pump+&amp;gs_l=psy-ab.3..35i39k1.17499.17499.0.18086.1.1.0.0.0.0.297.297.2-1.1.0....0...1c.1.64.psy-ab..0.1.297....0.ZvdBdYFTWLQ
https://www.google.com.pk/search?num=40&amp;newwindow=1&amp;rlz=1C1CHZL_enPK745PK745&amp;ei=X6W4WqivGcfmvgTau7fIBg&amp;q=toyo+engineering+japan&amp;oq=toyo+engineering+japan&amp;gs_l=psy-ab.3...4263.5291.0.5515.6.6.0.0.0.0.292.292.2-1.1.0....0...1c.1.64.psy-ab..5.1.291...0j35i39k1j0i67k1.0.b5lv-0lzq1o
https://www.google.com.pk/search?num=40&amp;newwindow=1&amp;rlz=1C1CHZL_enPK745PK745&amp;biw=1920&amp;bih=949&amp;ei=eaW4WvLJHon7vgTl-aqAAg&amp;q=Slurry+discharge+pump+germany+-%22pdf%22+-%22ebay%22+-%22amazon%22+-%22indiamart%22+-%22alibaba%22&amp;oq=Slurry+discharge+pump+germany+-%22pdf%22+-%22ebay%22+-%22amazon%22+-%22indiamart%22+-%22alibaba%22&amp;gs_l=psy-ab.3...3963.5160.0.5331.8.7.0.0.0.0.281.281.2-1.1.0....0...1c.1.64.psy-ab..7.0.0....0.XgwDayqowoI
https://www.google.com.pk/search?num=40&amp;newwindow=1&amp;rlz=1C1CHZL_enPK745PK745&amp;biw=1920&amp;bih=949&amp;ei=gKW4WoyoDobdvgSP8oaADQ&amp;q=Slurry+discharge+pump+china+-%22pdf%22+-%22ebay%22+-%22amazon%22+-%22indiamart%22+-%22alibaba%22&amp;oq=Slurry+discharge+pump+china+-%22pdf%22+-%22ebay%22+-%22amazon%22+-%22indiamart%22+-%22alibaba%22&amp;gs_l=psy-ab.3...11901.12323.0.12556.5.5.0.0.0.0.0.0..0.0....0...1c.1.64.psy-ab..5.0.0....0.-hUuMBtOvYk
https://www.google.com.pk/search?num=40&amp;newwindow=1&amp;rlz=1C1CHZL_enPK745PK745&amp;biw=1920&amp;bih=949&amp;ei=jqW4WtHyEYnhvgS7zJTYBQ&amp;q=Slurry+discharge+pump+Europe+-%22pdf%22+-%22ebay%22+-%22amazon%22+-%22indiamart%22+-%22alibaba%22&amp;oq=Slurry+discharge+pump+Europe+-%22pdf%22+-%22ebay%22+-%22amazon%22+-%22indiamart%22+-%22alibaba%22&amp;gs_l=psy-ab.3...7656.9898.0.10702.7.7.0.0.0.0.283.831.2-3.3.0....0...1c.1.64.psy-ab..4.0.0....0.7je6Hp5UHDE
https://www.google.com.pk/search?num=40&amp;newwindow=1&amp;rlz=1C1CHZL_enPK745PK745&amp;biw=1920&amp;bih=949&amp;ei=mqW4WojkHIPMvgT865WgBQ&amp;q=PVC+Slurry+discharge+pump+Europe+-%22pdf%22+-%22ebay%22+-%22amazon%22+-%22indiamart%22+-%22alibaba%22&amp;oq=PVC+Slurry+discharge+pump+Europe+-%22pdf%22+-%22ebay%22+-%22amazon%22+-%22indiamart%22+-%22alibaba%22&amp;gs_l=psy-ab.3...111804.112802.0.112991.4.4.0.0.0.0.277.548.2-2.2.0....0...1c.1.64.psy-ab..2.0.0....0.qzVtIVCgZdY
https://www.google.com.pk/search?num=40&amp;newwindow=1&amp;rlz=1C1CHZL_enPK745PK745&amp;biw=1920&amp;bih=949&amp;ei=DKa4WqrwOsbpvgSU1ZvYBQ&amp;q=PVC+Slurry+discharge+pump+Japan+-%22pdf%22+-%22ebay%22+-%22amazon%22+-%22indiamart%22+-%22alibaba%22&amp;oq=PVC+Slurry+discharge+pump+Japan+-%22pdf%22+-%22ebay%22+-%22amazon%22+-%22indiamart%22+-%22alibaba%22&amp;gs_l=psy-ab.3...14644.15491.0.15835.5.5.0.0.0.0.283.559.2-2.2.0....0...1c.1.64.psy-ab..3.0.0....0.XwRvtd5RSXs
https://www.google.com.pk/search?num=40&amp;newwindow=1&amp;rlz=1C1CHZL_enPK745PK745&amp;biw=1920&amp;bih=949&amp;ei=Hqa4WqreCozpvASXpKKwBQ&amp;q=PVC+Slurry+discharge+pump+Germany+-%22pdf%22+-%22ebay%22+-%22amazon%22+-%22indiamart%22+-%22alibaba%22&amp;oq=PVC+Slurry+discharge+pump+Germany+-%22pdf%22+-%22ebay%22+-%22amazon%22+-%22indiamart%22+-%22alibaba%22&amp;gs_l=psy-ab.3...12222.13103.0.13222.7.6.0.0.0.0.0.0..0.0....0...1c.1.64.psy-ab..7.0.0....0.BCSynIMt01U
https://www.google.com.pk/search?num=40&amp;newwindow=1&amp;rlz=1C1CHZL_enPK745PK745&amp;biw=1920&amp;bih=949&amp;ei=Hqa4WqreCozpvASXpKKwBQ&amp;q=PVC+Slurry+discharge+pump+Germany+-%22pdf%22+-%22ebay%22+-%22amazon%22+-%22indiamart%22+-%22alibaba%22&amp;oq=PVC+Slurry+discharge+pump+Germany+-%22pdf%22+-%22ebay%22+-%22amazon%22+-%22indiamart%22+-%22alibaba%22&amp;gs_l=psy-ab.3...12222.13103.0.13222.7.6.0.0.0.0.0.0..0.0....0...1c.1.64.psy-ab..7.0.0....0.BCSynIMt01U
</t>
  </si>
  <si>
    <r>
      <rPr>
        <sz val="14"/>
        <rFont val="Trebuchet MS"/>
      </rPr>
      <t xml:space="preserve">1)            Roll Compactor
(Lab Model / Water Jacketed cGMP)
2)            Roll Compactor Machine (Plain &amp;Water Jacketed cGMP)
COMPACTION MACHINERY
</t>
    </r>
    <r>
      <rPr>
        <sz val="14"/>
        <color rgb="FFFF0000"/>
        <rFont val="Trebuchet MS"/>
      </rPr>
      <t>FROM BOSS MARKETING EMAIL to anjum.khan@asiancontinental.net</t>
    </r>
  </si>
  <si>
    <t>Asian Continental (Pvt) Limited
D - 133, Tipu Sultan Road, KDA Scheme # 1,
Karachi,
Furqan Alam
furqan.alam@asiancontinental.net
Received on 26-mar-18</t>
  </si>
  <si>
    <t>BOSS PLEASE PROVIDE RATES FROM SUPPLIER</t>
  </si>
  <si>
    <t>SUBFXE2RCX</t>
  </si>
  <si>
    <t>Hengst Air filter
Model: E279L
Make: Germany
Qty 02
picture attached in emial</t>
  </si>
  <si>
    <t>SUJ8XG4L2X</t>
  </si>
  <si>
    <t>https://www.google.com.pk/search?num=40&amp;newwindow=1&amp;rlz=1C1CHZL_enPK745PK745&amp;biw=1920&amp;bih=949&amp;ei=rI64WuSyIYXavgS486LoAg&amp;q=hengst+Air+filter+E279L+-%22ebay%22+-%22alibaba%22&amp;oq=hengst+Air+filter+E279L+-%22ebay%22+-%22alibaba%22&amp;gs_l=psy-ab.3...3238.8877.0.9429.11.10.0.0.0.0.483.1394.2-2j1j1.4.0....0...1c.1.64.psy-ab..7.0.0....0.H_pl_yjD9Ig
https://www.google.com.pk/search?num=40&amp;newwindow=1&amp;rlz=1C1CHZL_enPK745PK745&amp;biw=1920&amp;bih=949&amp;ei=9o64WsP8Hcb3vgS_uZKYBg&amp;q=hengst+germany+-%22ebay%22+-%22alibaba%22+-%22amazon%22&amp;oq=hengst+germany+-%22ebay%22+-%22alibaba%22+-%22amazon%22&amp;gs_l=psy-ab.3...10009.13976.0.14179.12.10.1.0.0.0.280.1105.2-4.4.0....0...1c.1.64.psy-ab..7.0.0....0.cRfmsQ8yj2I
https://www.hengst.com/en/online-catalog/</t>
  </si>
  <si>
    <t xml:space="preserve">Laboratory Furniture
Fabrication of funiture for product development area (HPLC LAB)
</t>
  </si>
  <si>
    <t>Hilton Pharma Pvt Ltd
13 sector 15 Korangi Industrial Area karachi
35072224-8
Muhammad yousuf(Senior manager product development)
Qamar</t>
  </si>
  <si>
    <t>SUXFGT7XAG</t>
  </si>
  <si>
    <t>Guide foam Roller 
Universal Pack 6-Lanes
Make: Universal Pack, Italy
Model: BU4TR
Part No. 30094
Serial No. 9416
Quantity: 50</t>
  </si>
  <si>
    <t>Tapal Tea (Private) Limited
Muhammad Nasir
Plot 40, Sector 15, Korangi Idustrail Area, Karachi-7400, Pakistan
Phone: 021-35063891
Emai: muhammad.nasir@tapaltea.com
Anwar</t>
  </si>
  <si>
    <t>(ARsalan) 
company is asking for serial number of the machine 
we need a spare part not machine
Boss Need to handle it.</t>
  </si>
  <si>
    <t>28-03-2018
Resend Ack
29-03-2018</t>
  </si>
  <si>
    <t>SY2USB7ZNS</t>
  </si>
  <si>
    <t>https://www.google.com.pk/search?num=40&amp;newwindow=1&amp;rlz=1C1CHZL_enPK745PK745&amp;ei=DR66WpWwL4HnvASj_oSQCA&amp;q=universal+pack+BU4TR&amp;oq=universal+pack+BU4TR&amp;gs_l=psy-ab.3...12232.13115.0.13656.3.3.0.0.0.0.286.566.2-2.2.0....0...1c.1.64.psy-ab..1.0.0....0.V7J7ygNbKy4
https://www.google.com.pk/search?num=40&amp;newwindow=1&amp;rlz=1C1CHZL_enPK745PK745&amp;q=universal+pack+italy+distributor&amp;spell=1&amp;sa=X&amp;ved=0ahUKEwjijM3SqYzaAhVBOY8KHQmoDSUQBQgjKAA&amp;biw=1920&amp;bih=949
https://www.google.com.pk/search?num=40&amp;newwindow=1&amp;rlz=1C1CHZL_enPK745PK745&amp;biw=1920&amp;bih=949&amp;ei=HyG6WqS8LMzivgSeoIvwCQ&amp;q=universal+pack+s.r.l&amp;oq=universal+pack+s.r.l&amp;gs_l=psy-ab.3..0j0i20i263k1j0i22i30k1.505.876.0.1313.3.3.0.0.0.0.308.308.3-1.1.0....0...1c.1.64.psy-ab..2.1.306....0.Pk8Tf2N-QU4</t>
  </si>
  <si>
    <t>SPRAY GUN (TAIWAN)
MODEL: KA-100
for tablet crating
1mm     Nozle--- 02
1.5mm  Nozle--- 03
Qty: 05</t>
  </si>
  <si>
    <t xml:space="preserve">HELIX PHARMA (Pvt) Ltd
Hakimsons House, A/56,S.I.T.E karachi
Imran shafaqat siddiqui (Manager Planning &amp; Procurement)
Tel: (92-21) 32570182-83
email : imran.shafqat@hakimsonsgroup.com
</t>
  </si>
  <si>
    <t>27-3-2018</t>
  </si>
  <si>
    <t>SYY9WGJRD7</t>
  </si>
  <si>
    <t xml:space="preserve">https://www.google.com.pk/search?num=40&amp;newwindow=1&amp;rlz=1C1CHZL_enPK745PK745&amp;ei=rz66Wu_yPIvivAT196noBQ&amp;q=Prowin+Tools+Company&amp;oq=Prowin+Tools+Company&amp;gs_l=psy-ab.3..0i22i30k1.135585.135585.0.136604.1.1.0.0.0.0.297.297.2-1.1.0....0...1c.1.64.psy-ab..0.1.297....0.G-Zn-xFCgmc
https://www.google.com.pk/search?num=40&amp;newwindow=1&amp;rlz=1C1CHZL_enPK745PK745&amp;ei=hj-6WpCFAYbTvgSesouIAQ&amp;q=Prowin+Tools+suppliers&amp;oq=Prowin+Tools+suppliers&amp;gs_l=psy-ab.3..33i21k1.12324.18499.0.18669.22.17.1.0.0.0.486.2385.2-3j3j1.7.0....0...1c.1.64.psy-ab..16.5.1472...35i39k1j0i22i30k1j33i160k1.0.VVu4pIBksts
</t>
  </si>
  <si>
    <t>iPump6S-G+YZ35B
Make: IPump
Flow rate: 13L/min
Suitable for Alcohol Dispensing
Quantity: 1</t>
  </si>
  <si>
    <t>GSK WW
hafizmuhammad.x.owais@gsk.com
anwar</t>
  </si>
  <si>
    <t>28-03-2018</t>
  </si>
  <si>
    <t>T2K8TQ3PLW</t>
  </si>
  <si>
    <t>https://www.google.com.pk/search?num=40&amp;newwindow=1&amp;rlz=1C1CHZL_enPK745PK745&amp;biw=1920&amp;bih=949&amp;ei=rm67WsvQHYvSvgSz9r-oDg&amp;q=snfluid+-%22indiamart%22+-%22amazon%22+-%22alibaba%22+-%22tradeindia%22&amp;oq=snfluid+-%22indiamart%22+-%22amazon%22+-%22alibaba%22+-%22tradeindia%22&amp;gs_l=psy-ab.3...8677.12234.0.12562.14.11.0.0.0.0.402.1537.2-3j1j1.5.0....0...1c.1.64.psy-ab..10.0.0....0.Pxcnd1ocl4M
https://www.google.com.pk/search?num=40&amp;newwindow=1&amp;rlz=1C1CHZL_enPK745PK745&amp;biw=1920&amp;bih=949&amp;ei=2267WsnrEcPVvgT7lL-ACg&amp;q=signal+fluid+China+-%22indiamart%22+-%22amazon%22+-%22alibaba%22+-%22tradeindia%22&amp;oq=signal+fluid+China+-%22indiamart%22+-%22amazon%22+-%22alibaba%22+-%22tradeindia%22&amp;gs_l=psy-ab.3...58096.59758.0.59917.7.7.0.0.0.0.288.288.2-1.1.0....0...1c.1.64.psy-ab..6.0.0....0.PI8nT4qy1Hs</t>
  </si>
  <si>
    <t xml:space="preserve">USED
Metal detector and tablet deduster
</t>
  </si>
  <si>
    <t xml:space="preserve">Martin Dow Limited
Plot No. 37, Sector 19,
Korangi Industrial Area,
Karachi-74900, Pakistan
raheel.salim@martindow.com
RAHEEL MUHAMMAD SALIM - Supply Chain Department </t>
  </si>
  <si>
    <t>TAA-ND-X67-D9 same inquiry</t>
  </si>
  <si>
    <t>28-3-2018</t>
  </si>
  <si>
    <t>28-03-2018
Resend Ack
29-03-2018
Resend Ack
10-04-2018</t>
  </si>
  <si>
    <t>T2MAALDG31</t>
  </si>
  <si>
    <r>
      <rPr>
        <sz val="14"/>
        <rFont val="Trebuchet MS"/>
      </rPr>
      <t xml:space="preserve">Telescopic conveyor
</t>
    </r>
    <r>
      <rPr>
        <b/>
        <sz val="14"/>
        <rFont val="Trebuchet MS"/>
      </rPr>
      <t>URS OF Converyor attached</t>
    </r>
  </si>
  <si>
    <t>Bilal Abdul Wahab
Coordinator Technical Items
English Biscuit Manufacturers (PVT) LTD
Plot 1-4, Sector 23, Korangi Industrial area
Karachi, Pakistan
P: 021-111-326-326
bilal.wahab@ebm.com.pk
Anwar</t>
  </si>
  <si>
    <t>29-03-2018
Resend Ack
02-04-2018
Resend Ack
10-04-2018</t>
  </si>
  <si>
    <t>T2NUMB98PT</t>
  </si>
  <si>
    <t>https://www.google.com.pk/search?num=40&amp;newwindow=1&amp;rlz=1C1CHZL_enPK745PK745&amp;ei=BH68WurPEYvmvATo04aYDg&amp;q=telescopic+conveyor+Germany&amp;oq=telescopic+conveyor+Germany&amp;gs_l=psy-ab.3..33i160k1.1560.5013.0.5190.8.7.0.0.0.0.428.731.3-1j1.2.0....0...1c.1.64.psy-ab..6.2.730...0.0.4_lo9dewZkk
https://www.google.com.pk/search?num=40&amp;newwindow=1&amp;rlz=1C1CHZL_enPK745PK745&amp;ei=IX68WvnfD8nkvATwnoXoBw&amp;q=telescopic+conveyor+China+-%22alibaba%22&amp;oq=telescopic+conveyor+China+-%22alibaba%22&amp;gs_l=psy-ab.3...5524.9435.0.9680.13.10.1.0.0.0.300.1161.2-3j1.4.0....0...1c.1.64.psy-ab..9.3.596...0i22i30k1.0.Di_QDk80G_4
https://www.google.com.pk/search?num=40&amp;newwindow=1&amp;rlz=1C1CHZL_enPK745PK745&amp;ei=Q368WvOhI8nbvAS37J_QBg&amp;q=telescopic+conveyor+Europe+-%22alibaba%22+-%22pdf%22&amp;oq=telescopic+conveyor+Europe+-%22alibaba%22+-%22pdf%22&amp;gs_l=psy-ab.3...8053.11195.0.11290.7.7.0.0.0.0.280.817.2-3.3.0....0...1c.1.64.psy-ab..4.0.0....0.yISrgbEY2dI
https://www.google.com.pk/search?num=40&amp;newwindow=1&amp;rlz=1C1CHZL_enPK745PK745&amp;ei=gn68WsHqNcmAvQTS5Y-YAg&amp;q=telescopic+conveyors+suppliers+-%22alibaba%22+-%22pdf%22+-%22indiamart%22+-%22tradeindia%22&amp;oq=telescopic+conveyors+suppliers+-%22alibaba%22+-%22pdf%22+-%22indiamart%22+-%22tradeindia%22&amp;gs_l=psy-ab.3...3278.9283.0.9543.18.14.2.0.0.0.279.1894.2-7.7.0....0...1c.1.64.psy-ab..9.0.0....0.OoZI30tLVCw
https://www.google.com.pk/search?num=40&amp;newwindow=1&amp;rlz=1C1CHZL_enPK745PK745&amp;ei=nn68WpvWE8P-vgSB4534Dg&amp;q=telescopic+conveyors+Manufacturers+-%22youtube%22+-%22alibaba%22+-%22pdf%22+-%22indiamart%22+-%22tradeindia%22&amp;oq=telescopic+conveyors+Manufacturers+-%22youtube%22+-%22alibaba%22+-%22pdf%22+-%22indiamart%22+-%22tradeindia%22&amp;gs_l=psy-ab.3...7132.10904.0.11233.11.10.0.0.0.0.485.1573.2-4j0j1.5.0....0...1c.1.64.psy-ab..7.0.0....0.7CglVDvTUeI</t>
  </si>
  <si>
    <r>
      <rPr>
        <b/>
        <sz val="14"/>
        <rFont val="Trebuchet MS"/>
      </rPr>
      <t>Biometric Tripod Turnstile</t>
    </r>
    <r>
      <rPr>
        <sz val="14"/>
        <rFont val="Trebuchet MS"/>
      </rPr>
      <t xml:space="preserve">
</t>
    </r>
    <r>
      <rPr>
        <b/>
        <sz val="14"/>
        <rFont val="Trebuchet MS"/>
      </rPr>
      <t>Make:</t>
    </r>
    <r>
      <rPr>
        <sz val="14"/>
        <rFont val="Trebuchet MS"/>
      </rPr>
      <t xml:space="preserve"> ZKTeco
</t>
    </r>
    <r>
      <rPr>
        <b/>
        <sz val="14"/>
        <rFont val="Trebuchet MS"/>
      </rPr>
      <t>Model:</t>
    </r>
    <r>
      <rPr>
        <sz val="14"/>
        <rFont val="Trebuchet MS"/>
      </rPr>
      <t xml:space="preserve"> TS1000 Tripod Turnstile
</t>
    </r>
    <r>
      <rPr>
        <b/>
        <sz val="14"/>
        <rFont val="Trebuchet MS"/>
      </rPr>
      <t>Model:</t>
    </r>
    <r>
      <rPr>
        <sz val="14"/>
        <rFont val="Trebuchet MS"/>
      </rPr>
      <t xml:space="preserve"> TS1011 Tripod Turnstile with 
Controller and RFID Reader
</t>
    </r>
    <r>
      <rPr>
        <b/>
        <sz val="14"/>
        <rFont val="Trebuchet MS"/>
      </rPr>
      <t>Model:</t>
    </r>
    <r>
      <rPr>
        <sz val="14"/>
        <rFont val="Trebuchet MS"/>
      </rPr>
      <t xml:space="preserve"> TS1022 Tripod Turnstile with 
Controller and Fingerprint &amp; RFID Reader
</t>
    </r>
    <r>
      <rPr>
        <b/>
        <sz val="14"/>
        <color rgb="FFFF0000"/>
        <rFont val="Trebuchet MS"/>
      </rPr>
      <t>VERY URGENT</t>
    </r>
  </si>
  <si>
    <t>29-03-2018
Resend Ack
02-04-2018</t>
  </si>
  <si>
    <t>T9EX8AA8DL</t>
  </si>
  <si>
    <t xml:space="preserve">https://www.google.com.pk/search?num=40&amp;newwindow=1&amp;rlz=1C1CHZL_enPK745PK745&amp;ei=8Hy8WsyCKuKJggeE7ZjoCg&amp;q=ZKTeco+suppliers&amp;oq=ZKTeco+suppliers&amp;gs_l=psy-ab.3..0l3.159396.163842.0.164033.10.9.0.0.0.0.305.1198.2-3j1.4.0....0...1c.1.64.psy-ab..6.4.1198...0i67k1j0i20i263k1j0i22i30k1j0i22i10i30k1.0.PkLTlYAbvNg
https://www.google.com.pk/search?num=40&amp;newwindow=1&amp;rlz=1C1CHZL_enPK745PK745&amp;ei=l328WsKlLcfavASG06HgAg&amp;q=ZKTeco+Europe+suppliers&amp;oq=ZKTeco+Europe+suppliers&amp;gs_l=psy-ab.3...21813.23764.0.23972.7.7.0.0.0.0.414.414.4-1.1.0....0...1c.1.64.psy-ab..6.0.0....0.-xzOxk-Itr0
https://www.google.com.pk/search?num=40&amp;newwindow=1&amp;rlz=1C1CHZL_enPK745PK745&amp;ei=sX28WtX3KZa0vwSXgKzgAw&amp;q=ZKTeco+Chinasuppliers&amp;oq=ZKTeco+Chinasuppliers&amp;gs_l=psy-ab.3...9745.10239.0.10430.5.5.0.0.0.0.0.0..0.0....0...1c.1.64.psy-ab..5.0.0....0.N6D1ICocUhM
</t>
  </si>
  <si>
    <r>
      <rPr>
        <sz val="14"/>
        <rFont val="Trebuchet MS"/>
      </rPr>
      <t xml:space="preserve">Industrial door
Servo type high speed door
Make: Shanghai Kenvo Door Co., Ltd
Country Of Origin: China
</t>
    </r>
    <r>
      <rPr>
        <sz val="14"/>
        <color rgb="FFFF0000"/>
        <rFont val="Trebuchet MS"/>
      </rPr>
      <t>futher Specs in email ...</t>
    </r>
  </si>
  <si>
    <t>T9N2X1S48D</t>
  </si>
  <si>
    <t>https://www.google.com.pk/search?num=40&amp;newwindow=1&amp;rlz=1C1CHZL_enPK745PK745&amp;ei=ccW8Wq6QK8jtvASJ25boBw&amp;q=Shanghai+Kenvo+Door+Co.%2C+Ltd+-%22youtube%22&amp;oq=Shanghai+Kenvo+Door+Co.%2C+Ltd+-%22youtube%22&amp;gs_l=psy-ab.3...14584.18348.0.18580.11.11.0.0.0.0.147.986.0j8.8.0....0...1c.1.64.psy-ab..3.0.0....0.MI4YFrPtzow
https://www.google.com.pk/search?num=40&amp;newwindow=1&amp;rlz=1C1CHZL_enPK745PK745&amp;ei=hcW8WqWDKYT7vgT097bgBg&amp;q=Shanghai+Kenvo+Door+Co.%2C+Ltd+Suppliers+-%22youtube%22&amp;oq=Shanghai+Kenvo+Door+Co.%2C+Ltd+Suppliers+-%22youtube%22&amp;gs_l=psy-ab.3...22535.24229.0.24349.10.10.0.0.0.0.152.826.0j6.6.0....0...1c.1.64.psy-ab..4.0.0....0.DNGNDsx1zV0
https://www.google.com.pk/search?num=40&amp;newwindow=1&amp;rlz=1C1CHZL_enPK745PK745&amp;ei=wMW8WpWlIcnWvgTOpIfYBw&amp;q=Industrial+Doors+China+Suppliers+-%22youtube%22+-%22Alibaba%22&amp;oq=Industrial+Doors+China+Suppliers+-%22youtube%22+-%22Alibaba%22&amp;gs_l=psy-ab.3...6760.10335.0.11012.11.11.0.0.0.0.121.991.0j9.9.0....0...1c.1.64.psy-ab..2.0.0....0.K7OynDVmdbA
https://www.google.com.pk/search?num=40&amp;newwindow=1&amp;rlz=1C1CHZL_enPK745PK745&amp;ei=zMW8WpPuMsbevATO3biQBg&amp;q=Industrial+Doors+Germany+Suppliers+-%22youtube%22+-%22Alibaba%22&amp;oq=Industrial+Doors+Germany+Suppliers+-%22youtube%22+-%22Alibaba%22&amp;gs_l=psy-ab.3...13043.14651.0.14806.8.8.0.0.0.0.228.586.0j3j1.4.0....0...1c.1.64.psy-ab..6.0.0....0.JrCP3IWacI4
https://www.google.com.pk/search?num=40&amp;newwindow=1&amp;rlz=1C1CHZL_enPK745PK745&amp;ei=3MW8WsuBOojkvATE6KOoBg&amp;q=Industrial+Doors+Europe+Suppliers+-%22youtube%22+-%22Alibaba%22&amp;oq=Industrial+Doors+Europe+Suppliers+-%22youtube%22+-%22Alibaba%22&amp;gs_l=psy-ab.3...10299.11368.0.11719.6.6.0.0.0.0.115.665.0j6.6.0....0...1c.1.64.psy-ab..0.0.0....0.JgiB8uUxjKI</t>
  </si>
  <si>
    <t>Tablet De Duster
ECONo 250
Specification in email</t>
  </si>
  <si>
    <t xml:space="preserve">info@pharmatec.be </t>
  </si>
  <si>
    <t>30-03-2018
April 02, 2018
April 05, 2018
Resend Ack
10-04-2018</t>
  </si>
  <si>
    <t>TAANDX67D9</t>
  </si>
  <si>
    <t>https://www.google.com.pk/search?q=Tablet+De+Duster+ECONo+250&amp;num=40&amp;newwindow=1&amp;rlz=1C1CHZL_enPK765PK765&amp;source=lnms&amp;tbm=isch&amp;sa=X&amp;ved=0ahUKEwj3poK12LHaAhWJuBQKHaOiBrsQ_AUICigB&amp;biw=1920&amp;bih=1069 
https://www.google.com.pk/search?q=Tablet+De+Duster+ECONo+250&amp;rlz=1C1CHZL_enPK765PK765&amp;oq=Tablet+De+Duster+ECONo+250&amp;aqs=chrome..69i57&amp;sourceid=chrome&amp;ie=UTF-8</t>
  </si>
  <si>
    <t xml:space="preserve">https://www.google.com.pk/search?num=40&amp;newwindow=1&amp;rlz=1C1CHZL_enPK745PK745&amp;ei=Ka7IWrGlGZHAzgLlw5eoAw&amp;q=pharmatec+econoflex+-%22pdf%22&amp;oq=pharmatec+econoflex+-%22pdf%22&amp;gs_l=psy-ab.3...6421.9358.0.9707.7.7.0.0.0.0.181.1019.0j6.6.0....0...1c.1.64.psy-ab..1.0.0....0.fGmDJyR9-rM
https://www.google.com.pk/search?num=40&amp;newwindow=1&amp;rlz=1C1CHZL_enPK745PK745&amp;ei=7a7IWrGPNI-SzwKMkrbAAg&amp;q=pharmatec+econo+250&amp;oq=pharmatec+econo+250&amp;gs_l=psy-ab.3..35i39k1.2025.3576.0.3856.3.2.1.0.0.0.237.421.0j1j1.2.0....0...1c.1.64.psy-ab..0.3.421....0.8rqS8HnRJWs
https://www.google.com.pk/search?num=40&amp;newwindow=1&amp;rlz=1C1CHZL_enPK745PK745&amp;ei=8q7IWuG3IYT5zgKf47aAAg&amp;q=PHARMA+TECHNOLOGY+S.A.+Suppliers&amp;oq=PHARMA+TECHNOLOGY+S.A.+Suppliers&amp;gs_l=psy-ab.3...32195.35678.0.35750.11.10.0.0.0.0.276.1105.0j1j4.5.0....0...1c.1.64.psy-ab..6.4.828...0i22i30k1j33i22i29i30k1.0.FIAxfaKzaGM
</t>
  </si>
  <si>
    <r>
      <rPr>
        <sz val="14"/>
        <rFont val="Trebuchet MS"/>
      </rPr>
      <t xml:space="preserve">•        Optical Sensor
Model: HRTR-3B/66-V
1107A022507
Make: LEUZE ELECTRONIC
Input: 10-30V DC
(For Dry Powder Filling Machine)
Quantity = 02 Nos.
Snaps attached
(PR#5100000353)
</t>
    </r>
    <r>
      <rPr>
        <b/>
        <sz val="14"/>
        <color rgb="FFFF0000"/>
        <rFont val="Trebuchet MS"/>
      </rPr>
      <t>MOST URGENT AND IMPORTANT RECEIVED ON 30-MARCH-18</t>
    </r>
  </si>
  <si>
    <t>SAMI Pharmaceuticals (Pvt.) Limited, Karachi – Pakistan TEL.: +92 21 32578081-83 | Fax +92 21 32563934 E-MAIL: samipharma@samikhi.com; procurement@samikhi.com WWW.samipharmapk.com
ANWAR - NAME MENTIONED IN EMAIL
procurement@samikhi.com
anwar</t>
  </si>
  <si>
    <t>(saad)
Sent Today 2/4/18 on M 
(Arsalan)
(Arsalan Waiting for more rates)</t>
  </si>
  <si>
    <t>30-03-2018</t>
  </si>
  <si>
    <t>30-03-2018
Resend Ack
April 02, 2018</t>
  </si>
  <si>
    <t>TBL7KMX6HZ</t>
  </si>
  <si>
    <t xml:space="preserve">https://www.google.com.pk/search?num=40&amp;newwindow=1&amp;rlz=1C1CHZL_enPK745PK745&amp;ei=Pje-Wqi5IsThvATyz7jgDw&amp;q=LEUZE+ELECTRONIC+Model%3A+HRTR-3B%2F66-V&amp;oq=LEUZE+ELECTRONIC+Model%3A+HRTR-3B%2F66-V&amp;gs_l=psy-ab.3...9651.10012.0.10863.2.2.0.0.0.0.258.387.0j1j1.2.0....0...1c.1.64.psy-ab..0.1.128...0.0.hQgBQrSRr58
https://www.google.com.pk/search?num=40&amp;newwindow=1&amp;rlz=1C1CHZL_enPK745PK745&amp;ei=eze-WqeTLcrwvASdhZ-wCQ&amp;q=leuze+electronic+distributor&amp;oq=LEUZE+ELECTRONIC+dist&amp;gs_l=psy-ab.3.1.0l2j0i22i30k1l5.4901.7146.0.9258.5.5.0.0.0.0.159.556.0j4.4.0....0...1c.1.64.psy-ab..1.4.555...35i39k1.0.e5ZzQ-YzYH0
</t>
  </si>
  <si>
    <t>•        VFD 3 phase, 380-480 V 50/60 HZ 70A
Quantity : 01 No.
PR#5100000207
MAKE: ????
MODEL: ????</t>
  </si>
  <si>
    <t>Saad: Waiting for MAKE &amp; MODEL to prepare Enquiry Letter</t>
  </si>
  <si>
    <t>30-03-2018
Resend Ack
April 02, 2018
Resend Ack
April 05, 2018
Resend Ack
April 10, 2018</t>
  </si>
  <si>
    <t>TCC2HK6UHX</t>
  </si>
  <si>
    <t>https://www.google.com.pk/search?num=40&amp;newwindow=1&amp;rlz=1C1CHZL_enPK745PK745&amp;ei=LTi-Wt3fEozevATEtLOoCw&amp;q=VFD+3+phase%2C+380-480+V+50%2F60+HZ+70A+-%22ebay%22+-%22Amazon%22+-%22pdf%22+-%22indiamart%22&amp;oq=VFD+3+phase%2C+380-480+V+50%2F60+HZ+70A+-%22ebay%22+-%22Amazon%22+-%22pdf%22+-%22indiamart%22&amp;gs_l=psy-ab.3...2699.7472.0.7688.13.13.0.0.0.0.114.1193.0j11.11.0....0...1c.1.64.psy-ab..2.0.0....0.yRr_2Wzq_fQ
https://www.google.com.pk/search?num=40&amp;newwindow=1&amp;rlz=1C1CHZL_enPK745PK745&amp;ei=Nji-Wr6vDsjmvgTZjLW4Aw&amp;q=VFD+3+phase%2C+380-480+V+50%2F60+HZ+-%22ebay%22+-%22Amazon%22+-%22pdf%22+-%22indiamart%22&amp;oq=VFD+3+phase%2C+380-480+V+50%2F60+HZ+-%22ebay%22+-%22Amazon%22+-%22pdf%22+-%22indiamart%22&amp;gs_l=psy-ab.3...31877.32081.0.32780.2.2.0.0.0.0.113.224.0j2.2.0....0...1c.1.64.psy-ab..0.0.0....0.v-YGgn1oNMU</t>
  </si>
  <si>
    <t>•        Delta VFD-E Inverter Drive 2.2 kW with EMC Filter
Quantity : 01 No.
PR#5100000207
MAKE: Delta
MODEL: VFD022E43A</t>
  </si>
  <si>
    <t>TEED6RW46M</t>
  </si>
  <si>
    <t>https://www.google.com.pk/search?num=40&amp;newwindow=1&amp;rlz=1C1CHZL_enPK745PK745&amp;ei=AUzHWoHLAYzEvQSWg7mQCQ&amp;q=Delta+VFD022E43A+2.2+kW+with+EMC+Filter+-%22ebay%22+-%22pdf%22+-%22alibaba%22+-%22indiamart%22&amp;oq=Delta+VFD022E43A+2.2+kW+with+EMC+Filter+-%22ebay%22+-%22pdf%22+-%22alibaba%22+-%22indiamart%22&amp;gs_l=psy-ab.3...6461.10372.0.10724.13.13.0.0.0.0.151.1289.1j11.12.0....0...1c.1.64.psy-ab..1.0.0....0._U1kI_2HVIQ
https://www.google.com.pk/search?num=40&amp;newwindow=1&amp;rlz=1C1CHZL_enPK745PK745&amp;ei=DEzHWrDRK4SSvQSru53oCQ&amp;q=Delta+VFD022E43A+Suppliers+-%22ebay%22+-%22pdf%22+-%22alibaba%22+-%22indiamart%22&amp;oq=Delta+VFD022E43A+Suppliers+-%22ebay%22+-%22pdf%22+-%22alibaba%22+-%22indiamart%22&amp;gs_l=psy-ab.3...73200.75198.0.75605.9.9.0.0.0.0.109.933.0j9.9.0....0...1c.1.64.psy-ab..0.0.0....0.d0alpuJEGmw</t>
  </si>
  <si>
    <r>
      <rPr>
        <sz val="14"/>
        <rFont val="Trebuchet MS"/>
      </rPr>
      <t xml:space="preserve">Retro-Reflective Sensor 
Model: E3ZM-R81
Quantity : 01 No.
PR#5100000207
OMRON Sensor 
E3Z-LS83
Quantity = 03 Nos.
PR#5100000343
</t>
    </r>
    <r>
      <rPr>
        <b/>
        <u/>
        <sz val="14"/>
        <rFont val="Trebuchet MS"/>
      </rPr>
      <t>Detail which was not mentioned:</t>
    </r>
    <r>
      <rPr>
        <sz val="14"/>
        <rFont val="Trebuchet MS"/>
      </rPr>
      <t xml:space="preserve">
MAKE: OMRON</t>
    </r>
  </si>
  <si>
    <t>30-03-2018
Resend Ack
April 02, 2018
Resend Ack
April 05, 2018</t>
  </si>
  <si>
    <t>Yasir: Merge new Database with Omron Database then fly it</t>
  </si>
  <si>
    <t>TFFM2HZ6DB</t>
  </si>
  <si>
    <t>https://www.google.com.pk/search?num=40&amp;newwindow=1&amp;rlz=1C1CHZL_enPK745PK745&amp;ei=nTi-WtfvIcv-vgT7pKMo&amp;q=Retro-Reflective+Sensor+E3ZM-R81&amp;oq=Retro-Reflective+Sensor+E3ZM-R81&amp;gs_l=psy-ab.3..33i160k1l2.2801.3130.0.3798.2.2.0.0.0.0.162.297.0j2.2.0....0...1c.1.64.psy-ab..0.2.297...0j0i22i30k1.0.UaJlV3FpyY8
https://www.google.com.pk/search?num=40&amp;newwindow=1&amp;rlz=1C1CHZL_enPK745PK745&amp;ei=izi-WoeVLozevgSuh5joAw&amp;q=Omron+E3ZM-R81++-%22ebay%22+-%22Amazon%22+-%22pdf%22+-%22indiamart%22&amp;oq=Omron+E3ZM-R81++-%22ebay%22+-%22Amazon%22+-%22pdf%22+-%22indiamart%22&amp;gs_l=psy-ab.3...95687.99565.0.99715.7.7.0.0.0.0.113.325.0j3.3.0....0...1c.1.64.psy-ab..4.0.0....0.rMvSwaBagK8</t>
  </si>
  <si>
    <t>•        Capacitive Proximity Sensor
Quantity : 01 No.
PR#5100000207
MAKE: SICK
Type:CM30-16BNP-KW1
Part Number: 6021459</t>
  </si>
  <si>
    <t>Saad: Waiting for MAKE &amp; MODEL to prepare Enquiry Letter
(Arsalan )
item replaced .. waiting for manufacturer response
(Arsalan)
Done</t>
  </si>
  <si>
    <t>TGM3X4DE2T</t>
  </si>
  <si>
    <t>https://www.google.com.pk/search?num=40&amp;newwindow=1&amp;rlz=1C1CHZL_enPK745PK745&amp;ei=IQHCWr6MKYj2vATjvY4Y&amp;q=sick+6021459&amp;oq=sick+6021459&amp;gs_l=psy-ab.3...398025.398025.0.398699.1.1.0.0.0.0.328.328.3-1.1.0....0...1c.1.64.psy-ab..0.0.0....0.NnL8T0QqMOc
https://www.google.com.pk/search?num=40&amp;newwindow=1&amp;rlz=1C1CHZL_enPK745PK745&amp;ei=sgLCWtvPJoqawgTNnZNw&amp;q=sick+6021459+suppliers&amp;oq=sick+6021459+suppliers&amp;gs_l=psy-ab.3...1370.48041.0.48162.20.13.6.0.0.0.312.1847.3-6.6.0....0...1c.1.64.psy-ab..9.0.0....0.yCnzIafA370
https://www.sick.com/ag/en/contact/worldwide</t>
  </si>
  <si>
    <r>
      <rPr>
        <sz val="14"/>
        <rFont val="Trebuchet MS"/>
      </rPr>
      <t xml:space="preserve">Proximity Sensor </t>
    </r>
    <r>
      <rPr>
        <b/>
        <u/>
        <sz val="14"/>
        <rFont val="Trebuchet MS"/>
      </rPr>
      <t>TW12-04C</t>
    </r>
    <r>
      <rPr>
        <sz val="14"/>
        <rFont val="Trebuchet MS"/>
      </rPr>
      <t xml:space="preserve">
Quantity : 01 No.
PR#5100000207
Proximity Sensor TW12-02C
Quantity : 01 No.
PR#5100000207
</t>
    </r>
    <r>
      <rPr>
        <b/>
        <u/>
        <sz val="14"/>
        <rFont val="Trebuchet MS"/>
      </rPr>
      <t>Detail which was not mentioned:</t>
    </r>
    <r>
      <rPr>
        <sz val="14"/>
        <rFont val="Trebuchet MS"/>
      </rPr>
      <t xml:space="preserve">
MAKE: FOTEK</t>
    </r>
  </si>
  <si>
    <t>THQFPBD8JE</t>
  </si>
  <si>
    <t>https://www.google.com.pk/search?num=40&amp;newwindow=1&amp;rlz=1C1CHZL_enPK745PK745&amp;ei=tDm-WuvHNczpvATp5YfQBQ&amp;q=Fotek+TW12-04C++-%22ebay%22+-%22Amazon%22+-%22pdf%22+-%22indiamart%22&amp;oq=Fotek+TW12-04C++-%22ebay%22+-%22Amazon%22+-%22pdf%22+-%22indiamart%22&amp;gs_l=psy-ab.3...89365.89365.0.90050.1.1.0.0.0.0.114.114.0j1.1.0....0...1c.1.64.psy-ab..0.0.0....0.hu7iMGFLOrg
https://www.google.com.pk/search?num=40&amp;newwindow=1&amp;rlz=1C1CHZL_enPK745PK745&amp;ei=QTq-Wr38FMHSU_75p4gE&amp;q=Fotek+suppliers++-%22ebay%22+-%22Amazon%22+-%22pdf%22+-%22indiamart%22+-%22alibaba%22&amp;oq=Fotek+suppliers++-%22ebay%22+-%22Amazon%22+-%22pdf%22+-%22indiamart%22+-%22alibaba%22&amp;gs_l=psy-ab.3...3315.7754.0.7912.13.12.0.0.0.0.435.1718.4-4.4.0....0...1c.1.64.psy-ab..9.0.0....0.frp5vpnaWWs
https://www.google.com.pk/search?num=40&amp;newwindow=1&amp;rlz=1C1CHZL_enPK745PK745&amp;ei=Sjq-WvDeL8n5UIP9tdAN&amp;q=Fotek+TW12-02C++-%22ebay%22+-%22Amazon%22+-%22pdf%22+-%22indiamart%22+-%22alibaba%22&amp;oq=Fotek+TW12-02C++-%22ebay%22+-%22Amazon%22+-%22pdf%22+-%22indiamart%22+-%22alibaba%22&amp;gs_l=psy-ab.3...28772.30124.0.31638.2.2.0.0.0.0.439.863.4-2.2.0....0...1c.1.64.psy-ab..0.0.0....0.gt-bHWn17Lo</t>
  </si>
  <si>
    <r>
      <rPr>
        <sz val="14"/>
        <rFont val="Trebuchet MS"/>
      </rPr>
      <t xml:space="preserve">•Temperature Controller </t>
    </r>
    <r>
      <rPr>
        <b/>
        <u/>
        <sz val="14"/>
        <rFont val="Trebuchet MS"/>
      </rPr>
      <t>DTB4848VR</t>
    </r>
    <r>
      <rPr>
        <sz val="14"/>
        <rFont val="Trebuchet MS"/>
      </rPr>
      <t xml:space="preserve">
Quantity : 01 No.
PR#5100000207
•Temperature Controller DTA4848CO
Quantity : 01 No.
PR#5100000207
</t>
    </r>
    <r>
      <rPr>
        <b/>
        <u/>
        <sz val="14"/>
        <rFont val="Trebuchet MS"/>
      </rPr>
      <t>Detail which was not mentioned:</t>
    </r>
    <r>
      <rPr>
        <sz val="14"/>
        <rFont val="Trebuchet MS"/>
      </rPr>
      <t xml:space="preserve">
MAKE: Delta
Model: DTA4848C0 &lt;--- its Zero Not "O" </t>
    </r>
  </si>
  <si>
    <t>THS181W34Z</t>
  </si>
  <si>
    <t>https://www.google.com.pk/search?num=40&amp;newwindow=1&amp;rlz=1C1CHZL_enPK745PK745&amp;ei=azq-Wsr6LYb0UsPok8AP&amp;q=Delta+DTB4848VR++-%22ebay%22+-%22Amazon%22+-%22pdf%22+-%22indiamart%22+-%22alibaba%22&amp;oq=Delta+DTB4848VR++-%22ebay%22+-%22Amazon%22+-%22pdf%22+-%22indiamart%22+-%22alibaba%22&amp;gs_l=psy-ab.3...49459.49459.0.50005.1.1.0.0.0.0.431.431.4-1.1.0....0...1c.1.64.psy-ab..0.0.0....0.tX0gwtJey6w
https://www.google.com.pk/search?num=40&amp;newwindow=1&amp;rlz=1C1CHZL_enPK745PK745&amp;ei=rTq-WrXZKIS2UdeLpogN&amp;q=Delta+temperature+controller+suppliers++-%22ebay%22+-%22Amazon%22+-%22pdf%22+-%22indiamart%22+-%22alibaba%22&amp;oq=Delta+temperature+controller+suppliers++-%22ebay%22+-%22Amazon%22+-%22pdf%22+-%22indiamart%22+-%22alibaba%22&amp;gs_l=psy-ab.3...9730.15569.0.15657.32.18.0.0.0.0.1133.2184.5-2j0j1.3.0....0...1c.1.64.psy-ab..32.0.0....0.44KpBQKgj3I
https://www.google.com.pk/search?num=40&amp;newwindow=1&amp;rlz=1C1CHZL_enPK745PK745&amp;ei=vjq-WtCjMtGuUsjzmMgM&amp;q=delta+DTA4848C0++-%22ebay%22+-%22Amazon%22+-%22pdf%22+-%22indiamart%22+-%22alibaba%22&amp;oq=delta+DTA4848C0++-%22ebay%22+-%22Amazon%22+-%22pdf%22+-%22indiamart%22+-%22alibaba%22&amp;gs_l=psy-ab.3...140086.140086.0.140825.1.1.0.0.0.0.429.429.4-1.1.0....0...1c.1.64.psy-ab..0.0.0....0.CdfcwQsU1Jg</t>
  </si>
  <si>
    <t>• Capacitive Sensor
Model: KG5057
KG-3008-BPKG / NI / US
Quantity: 2 Nos. 
(PR#5100000191)
Detail which was not mentioned:
Make : ifm Electronic</t>
  </si>
  <si>
    <t>SAMI Pharmaceuticals (Pvt.) Limited, Karachi – Pakistan TEL.: +92 21 32578081-83 | Fax +92 21 32563934 E-MAIL: samipharma@samikhi.com; procurement@samikhi.com WWW.samipharmapk.com
ANWAR - NAME MENTIONED IN EMAIL
procurement@samikhi.com 
anwar</t>
  </si>
  <si>
    <t>(Arsalan Waiting for more rates)</t>
  </si>
  <si>
    <t>THTXAIXUSB</t>
  </si>
  <si>
    <t>https://www.google.com.pk/search?num=40&amp;newwindow=1&amp;rlz=1C1CHZL_enPK745PK745&amp;ei=TTu-Wu7cDsn3UpirprAC&amp;q=ifm+electronic+KG5057++-%22ebay%22+-%22Amazon%22+-%22pdf%22+-%22indiamart%22+-%22alibaba%22&amp;oq=ifm+electronic+KG5057++-%22ebay%22+-%22Amazon%22+-%22pdf%22+-%22indiamart%22+-%22alibaba%22&amp;gs_l=psy-ab.3...146990.146990.0.147505.1.1.0.0.0.0.113.113.0j1.1.0....0...1c.1.64.psy-ab..0.0.0....0.wGPCV_GpXxU
https://www.google.com.pk/search?num=40&amp;newwindow=1&amp;rlz=1C1CHZL_enPK745PK745&amp;ei=yRq_WoibAsuEvQTN_4lA&amp;q=ifm+electronic+distributors+-%22ebay%22+-%22Amazon%22+-%22pdf%22+-%22indiamart%22+-%22alibaba%22&amp;oq=ifm+electronic+distributors+-%22ebay%22+-%22Amazon%22+-%22pdf%22+-%22indiamart%22+-%22alibaba%22&amp;gs_l=psy-ab.3...8056.15668.0.15779.28.23.5.0.0.0.174.2111.0j19.19.0....0...1c.1.64.psy-ab..4.0.0....0.-eG9eZVNqlo
https://www.google.com.pk/search?num=40&amp;newwindow=1&amp;rlz=1C1CHZL_enPK745PK745&amp;ei=6Rq_WvnlI4f2vgTSq6XABA&amp;q=ifm+electronic+GmbH+-%22ebay%22+-%22Amazon%22+-%22pdf%22+-%22indiamart%22+-%22alibaba%22&amp;oq=ifm+electronic+GmbH+-%22ebay%22+-%22Amazon%22+-%22pdf%22+-%22indiamart%22+-%22alibaba%22&amp;gs_l=psy-ab.3...20858.21626.0.21857.4.4.0.0.0.0.113.322.0j3.3.0....0...1c.1.64.psy-ab..1.0.0....0.wcUUqBDXies</t>
  </si>
  <si>
    <r>
      <rPr>
        <b/>
        <sz val="14"/>
        <rFont val="Trebuchet MS"/>
      </rPr>
      <t>1. Analog Input Module</t>
    </r>
    <r>
      <rPr>
        <sz val="14"/>
        <rFont val="Trebuchet MS"/>
      </rPr>
      <t xml:space="preserve"> 
6ES7231-7PC22-0XA0              
Quantity: 2 Nos. 
(PR#5100000314)
</t>
    </r>
    <r>
      <rPr>
        <b/>
        <sz val="14"/>
        <rFont val="Trebuchet MS"/>
      </rPr>
      <t>2. Power Supply for Coating machine</t>
    </r>
    <r>
      <rPr>
        <sz val="14"/>
        <rFont val="Trebuchet MS"/>
      </rPr>
      <t xml:space="preserve">
Make: Siemens
Model: A5E02625806-K6
Quantity: 1 No. 
(PR#5100000108)
</t>
    </r>
    <r>
      <rPr>
        <b/>
        <sz val="14"/>
        <rFont val="Trebuchet MS"/>
      </rPr>
      <t xml:space="preserve">3. Analog Input Module AI4x12Bit </t>
    </r>
    <r>
      <rPr>
        <sz val="14"/>
        <rFont val="Trebuchet MS"/>
      </rPr>
      <t xml:space="preserve">
Model: 231-0HC22-0XA0
Quantity: 1 No. 
(PR#5100000151)
</t>
    </r>
    <r>
      <rPr>
        <b/>
        <sz val="14"/>
        <rFont val="Trebuchet MS"/>
      </rPr>
      <t>APPROVED MODEL Number Given</t>
    </r>
    <r>
      <rPr>
        <sz val="14"/>
        <rFont val="Trebuchet MS"/>
      </rPr>
      <t xml:space="preserve">
Correct Model: </t>
    </r>
    <r>
      <rPr>
        <sz val="14"/>
        <color rgb="FFFF0000"/>
        <rFont val="Trebuchet MS"/>
      </rPr>
      <t xml:space="preserve">6ES7231-0HC22-0XA0
</t>
    </r>
    <r>
      <rPr>
        <b/>
        <sz val="14"/>
        <rFont val="Trebuchet MS"/>
      </rPr>
      <t>4. RTD Module AI2xRTD 231-7PB22-0XA0</t>
    </r>
    <r>
      <rPr>
        <sz val="14"/>
        <rFont val="Trebuchet MS"/>
      </rPr>
      <t xml:space="preserve"> 
Quantity: 1 No. 
(PR#5100000151)
Complete Part No: </t>
    </r>
    <r>
      <rPr>
        <sz val="14"/>
        <color rgb="FFFF0000"/>
        <rFont val="Trebuchet MS"/>
      </rPr>
      <t>6ES7231-7PB22-0XA0</t>
    </r>
    <r>
      <rPr>
        <sz val="14"/>
        <rFont val="Trebuchet MS"/>
      </rPr>
      <t xml:space="preserve">
</t>
    </r>
    <r>
      <rPr>
        <b/>
        <sz val="14"/>
        <rFont val="Trebuchet MS"/>
      </rPr>
      <t xml:space="preserve">5. CPU Unit 224 DC/DC/DC 
</t>
    </r>
    <r>
      <rPr>
        <sz val="14"/>
        <rFont val="Trebuchet MS"/>
      </rPr>
      <t xml:space="preserve">214-1AD23-0XB0
Quantity: 1 No. 
(PR#5100000151)
Complete Part No: </t>
    </r>
    <r>
      <rPr>
        <sz val="14"/>
        <color rgb="FFFF0000"/>
        <rFont val="Trebuchet MS"/>
      </rPr>
      <t xml:space="preserve">6ES7214-1AD23-0XB0
</t>
    </r>
    <r>
      <rPr>
        <b/>
        <sz val="14"/>
        <color rgb="FF0000FF"/>
        <rFont val="Trebuchet MS"/>
      </rPr>
      <t>6. SIMATIC S7-200, ANALOG INPUT EM 231</t>
    </r>
    <r>
      <rPr>
        <sz val="14"/>
        <color rgb="FF0000FF"/>
        <rFont val="Trebuchet MS"/>
      </rPr>
      <t xml:space="preserve">
Quantity : 01 No.
PR#5100000207
Required Complete Part number
</t>
    </r>
    <r>
      <rPr>
        <b/>
        <sz val="14"/>
        <color rgb="FF0000FF"/>
        <rFont val="Trebuchet MS"/>
      </rPr>
      <t>7. SIMATIC S7-200 CN, DIG. OUTPUT EM 222</t>
    </r>
    <r>
      <rPr>
        <sz val="14"/>
        <color rgb="FF0000FF"/>
        <rFont val="Trebuchet MS"/>
      </rPr>
      <t xml:space="preserve">
Quantity : 01 No.
(PR#5100000207) 
Required Complete Part number</t>
    </r>
  </si>
  <si>
    <t xml:space="preserve">
6. SIMATIC S7-200, ANALOG INPUT EM 231
Quantity : 01 No.
PR#5100000207
Required Complete Part number
7. SIMATIC S7-200 CN, DIG. OUTPUT EM 222
Quantity : 01 No.
(PR#5100000207) 
Required Complete Part number
11/4/18
SAAD:These items have not been sent yet due to model issue</t>
  </si>
  <si>
    <t>30-03-2018
Resend Ack
April 02, 2018
April 05, 2018
April 10, 2018</t>
  </si>
  <si>
    <t>TJXSWJZ7CI</t>
  </si>
  <si>
    <t>Siemens Database Available</t>
  </si>
  <si>
    <t xml:space="preserve">• Fiber Optic Sensor (Part No. 803586)
SU18-16/40a/110/115/126a
Make: Pepprel + FUCHS
Quantity: 4 Nos. 
(PR#5100000314)
</t>
  </si>
  <si>
    <t>TLHNIMHK2D</t>
  </si>
  <si>
    <t>https://www.google.com.pk/search?num=40&amp;newwindow=1&amp;rlz=1C1CHZL_enPK745PK745&amp;ei=ABu_WvOjJ4fzvASe1rvYBw&amp;q=Pepperl+%2B+FUCHS+803586+-%22ebay%22+-%22Amazon%22+-%22pdf%22+-%22indiamart%22+-%22alibaba%22&amp;oq=Pepperl+%2B+FUCHS+803586+-%22ebay%22+-%22Amazon%22+-%22pdf%22+-%22indiamart%22+-%22alibaba%22&amp;gs_l=psy-ab.3...1854886.1854886.0.1855512.1.1.0.0.0.0.111.111.0j1.1.0....0...1c.1.64.psy-ab..0.0.0....0.7F4z4bQSYh8
https://www.google.com.pk/search?num=40&amp;newwindow=1&amp;rlz=1C1CHZL_enPK745PK745&amp;ei=QSK_WsDcHojbvgSFqr3YCQ&amp;q=Pepperl+%2B+FUCHS+SU18-16%2F40a%2F110%2F115%2F126a+-%22ebay%22+-%22Amazon%22+-%22pdf%22+-%22indiamart%22+-%22alibaba%22&amp;oq=Pepperl+%2B+FUCHS+SU18-16%2F40a%2F110%2F115%2F126a+-%22ebay%22+-%22Amazon%22+-%22pdf%22+-%22indiamart%22+-%22alibaba%22&amp;gs_l=psy-ab.3...20168.20168.0.20836.1.1.0.0.0.0.111.111.0j1.1.0....0...1c.1.64.psy-ab..0.0.0....0.ihL_EYopzVE
https://www.google.com.pk/search?num=40&amp;newwindow=1&amp;rlz=1C1CHZL_enPK745PK745&amp;ei=aCK_WsjpJInhvgT5mpeIBQ&amp;q=Pepperl+%2B+FUCHS+distributors+-%22ebay%22+-%22Amazon%22+-%22pdf%22+-%22indiamart%22+-%22alibaba%22&amp;oq=Pepperl+%2B+FUCHS+distributors+-%22ebay%22+-%22Amazon%22+-%22pdf%22+-%22indiamart%22+-%22alibaba%22&amp;gs_l=psy-ab.3...1606.1606.0.2131.1.1.0.0.0.0.113.113.0j1.1.0....0...1c.1.64.psy-ab..0.0.0....0.VAq2sfAd0_U</t>
  </si>
  <si>
    <t xml:space="preserve">•Power Supply 24 VDC
Make: Phonix Contact
Detil: UNO-PS/1AC/24DC/100W
Ord.No:- 2902993
Quantity: 2 Nos.
(PR#5100000215)
</t>
  </si>
  <si>
    <t>TR61Z7QTEF</t>
  </si>
  <si>
    <t>https://www.google.com.pk/search?num=40&amp;newwindow=1&amp;rlz=1C1CHZL_enPK745PK745&amp;ei=ayK_WpC8NIbUvgSO-a7QBQ&amp;q=Phoenix+Contact+2902993+-%22ebay%22+-%22Amazon%22+-%22pdf%22+-%22indiamart%22+-%22alibaba%22&amp;oq=Phoenix+Contact+2902993+-%22ebay%22+-%22Amazon%22+-%22pdf%22+-%22indiamart%22+-%22alibaba%22&amp;gs_l=psy-ab.3...91691.91691.0.92463.1.1.0.0.0.0.115.115.0j1.1.0....0...1c.1.64.psy-ab..0.0.0....0.eJYz2yaiWz4
https://www.google.com.pk/search?num=40&amp;newwindow=1&amp;rlz=1C1CHZL_enPK745PK745&amp;ei=ySK_Wq2TFobVvgTjyqZA&amp;q=Phoenix+Contact+UNO-PS%2F1AC%2F24DC%2F100W+-%22ebay%22+-%22Amazon%22+-%22pdf%22+-%22indiamart%22+-%22alibaba%22&amp;oq=Phoenix+Contact+UNO-PS%2F1AC%2F24DC%2F100W+-%22ebay%22+-%22Amazon%22+-%22pdf%22+-%22indiamart%22+-%22alibaba%22&amp;gs_l=psy-ab.3...17233.17233.0.17893.1.1.0.0.0.0.112.112.0j1.1.0....0...1c.1.64.psy-ab..0.0.0....0.c6JmtBWXe0k
https://www.google.com.pk/search?num=40&amp;newwindow=1&amp;rlz=1C1CHZL_enPK745PK745&amp;ei=3CK_WsDEIKaQvQTF_4HIBg&amp;q=Phoenix+Contact+distributors+-%22ebay%22+-%22Amazon%22+-%22pdf%22+-%22indiamart%22+-%22alibaba%22&amp;oq=Phoenix+Contact+distributors+-%22ebay%22+-%22Amazon%22+-%22pdf%22+-%22indiamart%22+-%22alibaba%22&amp;gs_l=psy-ab.3...9046.11331.0.11474.12.12.0.0.0.0.116.1288.0j12.12.0....0...1c.1.64.psy-ab..0.0.0....0.6qldxu1wB84</t>
  </si>
  <si>
    <t>Centrifuge 200ml or more
LABORATORY CENTRIFUGE 
Model: Z320
Manufacturer: Berthold Hermie GmbH &amp; Co
Country of Origin: Germany</t>
  </si>
  <si>
    <t>SAMI Pharmaceuticals (Pvt.) Limited, Karachi – Pakistan TEL.: +92 21 32578081-83 | Fax +92 21 32563934 E-MAIL: samipharma@samikhi.com; procurement@samikhi.com WWW.samipharmapk.com
procurement@samikhi.com 
anwar</t>
  </si>
  <si>
    <t>03-04-2018
Resend Ack
April 05, 2018</t>
  </si>
  <si>
    <t xml:space="preserve">Existing Data Available: Yes
Name of Database: LABORATORY EQUIPMENT
Database Location: ESD USB
Name of Second Data Base: Laboratory Centrifuge 
2nd Database Location: N/A
New Database Required: Yes
Weblinks provided: Yes
Weblinks Provided By: Zafar
Enquiry Letter ready: Yes/Not Yet
Enquiry Letter prepared by: Zafar
Enquiry Letter Location: C: Word File
</t>
  </si>
  <si>
    <t>TT9F9BJWJP</t>
  </si>
  <si>
    <t>"https://www.google.com.pk/search?num=40&amp;newwindow=1&amp;rlz=1C1CHZL_enPK745PK745&amp;ei=JV_IWuSHI6jVgAaFrKhY&amp;q=LABORATORY+CENTRIFUGE+Z320+-%22pdf%22+-%22ebay%22&amp;oq=LABORATORY+CENTRIFUGE+Z320+-%22pdf%22+-%22ebay%22&amp;gs_l=psy-ab.3...1931.11832.0.12160.8.8.0.0.0.0.164.816.0j5.5.0....0...1c.1.64.psy-ab..3.0.0....0.-IiVSoidWbI
https://www.google.com.pk/search?num=40&amp;newwindow=1&amp;rlz=1C1CHZL_enPK745PK745&amp;ei=M1_IWr2bJdHs5gKPsru4Aw&amp;q=Berthold+Hermie+GmbH+%26+Co+Z320+-%22pdf%22+-%22ebay%22&amp;oq=Berthold+Hermie+GmbH+%26+Co+Z320+-%22pdf%22+-%22ebay%22&amp;gs_l=psy-ab.3...71152.71152.0.71932.1.1.0.0.0.0.165.165.0j1.1.0....0...1c.1.64.psy-ab..0.0.0....0.c1VrLJE0o7w
https://www.google.com.pk/search?num=40&amp;newwindow=1&amp;rlz=1C1CHZL_enPK745PK745&amp;biw=1920&amp;bih=949&amp;ei=wV_IWprxGMm6UcW7uLAH&amp;q=Berthold+Hermle+GmbH+%26+Co+suppliers&amp;oq=Berthold+Hermle+GmbH+%26+Co+suppliers&amp;gs_l=psy-ab.3..33i21k1.4524.7938.0.8137.10.10.0.0.0.0.301.1104.0j2j2j1.5.0....0...1c.1.64.psy-ab..5.4.921...35i39k1j0i22i30k1j33i160k1.0.s0mOA1Eug6w
https://www.google.com.pk/search?num=40&amp;newwindow=1&amp;rlz=1C1CHZL_enPK745PK745&amp;biw=1920&amp;bih=949&amp;ei=TmDIWsIqpOaABoaoufgL&amp;q=hermle+Z320+-%22ebay%22&amp;oq=hermle+Z320+-%22ebay%22&amp;gs_l=psy-ab.3...3500.8042.0.8346.8.8.0.0.0.0.182.1179.0j7.7.0....0...1c.1.64.psy-ab..1.2.358...0i22i30k1.0.OAK7eDtHc28"</t>
  </si>
  <si>
    <r>
      <rPr>
        <sz val="14"/>
        <rFont val="Trebuchet MS"/>
      </rPr>
      <t xml:space="preserve">SS Tubelar Heater
</t>
    </r>
    <r>
      <rPr>
        <b/>
        <sz val="14"/>
        <color rgb="FFFF0000"/>
        <rFont val="Trebuchet MS"/>
      </rPr>
      <t>URS attached with measurements</t>
    </r>
    <r>
      <rPr>
        <sz val="14"/>
        <rFont val="Trebuchet MS"/>
      </rPr>
      <t xml:space="preserve"> </t>
    </r>
  </si>
  <si>
    <t>Barrett Hodgson Pakistan Pvt Ltd
Salman Hussain 
0321-2552225 
muhammad.salman@BarrettHodgson.com
anwar</t>
  </si>
  <si>
    <t>(Arsalan)
Conforming queries from supplier</t>
  </si>
  <si>
    <t>03-04-2018
Resend Ack
April 05, 2018
Resed Ack
11-04-2018</t>
  </si>
  <si>
    <t xml:space="preserve">Data Existing: NO
Name of New Database: Tubular Heater 
Database Location: N/A
Name of Second Data Base: infrared heaters
2nd Database Location: ESD
New Database Required: Yes
Weblinks provided: Yes
Weblinks Provided By: Zafar
Enquiry Letter ready: Yes
Enquiry Letter prepared by: Zafar
Enquiry Letter Location: E: Word File
</t>
  </si>
  <si>
    <t>TWEQEEEX3C</t>
  </si>
  <si>
    <t xml:space="preserve">https://www.google.com.pk/search?num=40&amp;newwindow=1&amp;rlz=1C1CHZL_enPK765PK765&amp;ei=MsbFWsrmKIrtvgSyorSACQ&amp;q=tubular+heater+manufacturers&amp;oq=Tubelar+Heater+man&amp;gs_l=psy-ab.1.0.0i13k1l2j0i22i30k1l4.7075.16458.0.20368.7.7.0.0.0.0.200.844.0j5j1.6.0....0...1c.1.64.psy-ab..1.6.842...0i10k1j0i8i13i30k1.0.5pGopbv4C5E
https://www.google.com.pk/search?q=tubular+heater+manufacturers&amp;num=40&amp;newwindow=1&amp;rlz=1C1CHZL_enPK765PK765&amp;source=lnms&amp;tbm=isch&amp;sa=X&amp;ved=0ahUKEwjz5O7mxKLaAhVH7IMKHQvvDCAQ_AUICigB&amp;biw=1920&amp;bih=1069
https://www.google.com.pk/search?num=40&amp;newwindow=1&amp;rlz=1C1CHZL_enPK765PK765&amp;biw=1920&amp;bih=1069&amp;q=tubular+heating+elements+manufacturers&amp;sa=X&amp;ved=0ahUKEwj-7J6VxaLaAhXKuI8KHd0iBO8Q1QIItAIoAA
https://www.google.com.pk/search?q=tubular+heating+elements+manufacturers&amp;num=40&amp;newwindow=1&amp;rlz=1C1CHZL_enPK765PK765&amp;source=lnms&amp;tbm=isch&amp;sa=X&amp;ved=0ahUKEwiHpomdxaLaAhVi_IMKHeDkAccQ_AUICigB&amp;biw=1920&amp;bih=1069
https://www.google.com.pk/search?num=40&amp;newwindow=1&amp;rlz=1C1CHZL_enPK765PK765&amp;biw=1920&amp;bih=1069&amp;q=tubular+heater+elements&amp;sa=X&amp;ved=0ahUKEwj-7J6VxaLaAhXKuI8KHd0iBO8Q1QIItQIoAQ
https://www.google.com.pk/search?q=tubular+heater+elements&amp;num=40&amp;newwindow=1&amp;rlz=1C1CHZL_enPK765PK765&amp;source=lnms&amp;tbm=isch&amp;sa=X&amp;ved=0ahUKEwjWzO-dxaLaAhVh4IMKHXGGBQcQ_AUICigB&amp;biw=1920&amp;bih=1069
https://www.google.com.pk/search?num=40&amp;newwindow=1&amp;rlz=1C1CHZL_enPK765PK765&amp;biw=1920&amp;bih=1069&amp;q=straight+tubular+heating+elements&amp;sa=X&amp;ved=0ahUKEwj-7J6VxaLaAhXKuI8KHd0iBO8Q1QIItgIoAg
https://www.google.com.pk/search?q=straight+tubular+heating+elements&amp;num=40&amp;newwindow=1&amp;rlz=1C1CHZL_enPK765PK765&amp;source=lnms&amp;tbm=isch&amp;sa=X&amp;ved=0ahUKEwjj2pafxaLaAhWXxIMKHZHRBhUQ_AUICigB&amp;biw=1920&amp;bih=1069
https://www.google.com.pk/search?num=40&amp;newwindow=1&amp;rlz=1C1CHZL_enPK765PK765&amp;biw=1920&amp;bih=1069&amp;q=industrial+heating+elements+manufacturer&amp;sa=X&amp;ved=0ahUKEwj-7J6VxaLaAhXKuI8KHd0iBO8Q1QIItwIoAw
https://www.google.com.pk/search?q=industrial+heating+elements+manufacturer&amp;num=40&amp;newwindow=1&amp;rlz=1C1CHZL_enPK765PK765&amp;source=lnms&amp;tbm=isch&amp;sa=X&amp;ved=0ahUKEwiD7vegxaLaAhVD1IMKHeJFBIQQ_AUICigB&amp;biw=1920&amp;bih=1069
https://www.google.com.pk/search?num=40&amp;newwindow=1&amp;rlz=1C1CHZL_enPK765PK765&amp;biw=1920&amp;bih=1069&amp;q=custom+heating+elements&amp;sa=X&amp;ved=0ahUKEwj-7J6VxaLaAhXKuI8KHd0iBO8Q1QIIuAIoBA
https://www.google.com.pk/search?q=custom+heating+elements&amp;num=40&amp;newwindow=1&amp;rlz=1C1CHZL_enPK765PK765&amp;source=lnms&amp;tbm=isch&amp;sa=X&amp;ved=0ahUKEwiX2rOixaLaAhVMyoMKHZlhA5YQ_AUICigB&amp;biw=1920&amp;bih=1069
https://www.google.com.pk/search?num=40&amp;newwindow=1&amp;rlz=1C1CHZL_enPK765PK765&amp;biw=1920&amp;bih=1069&amp;q=heating+element+manufacturers&amp;sa=X&amp;ved=0ahUKEwj-7J6VxaLaAhXKuI8KHd0iBO8Q1QIIuQIoBQ
https://www.google.com.pk/search?q=heating+element+manufacturers&amp;num=40&amp;newwindow=1&amp;rlz=1C1CHZL_enPK765PK765&amp;source=lnms&amp;tbm=isch&amp;sa=X&amp;ved=0ahUKEwjUnPmjxaLaAhUC_IMKHdFcAiMQ_AUICigB&amp;biw=1920&amp;bih=1069
https://www.google.com.pk/search?num=40&amp;newwindow=1&amp;rlz=1C1CHZL_enPK765PK765&amp;biw=1920&amp;bih=1069&amp;q=tubular+heater+wiki&amp;sa=X&amp;ved=0ahUKEwj-7J6VxaLaAhXKuI8KHd0iBO8Q1QIIugIoBg
https://www.google.com.pk/search?q=tubular+heater+wiki&amp;num=40&amp;newwindow=1&amp;rlz=1C1CHZL_enPK765PK765&amp;source=lnms&amp;tbm=isch&amp;sa=X&amp;ved=0ahUKEwigk62lxaLaAhUd8YMKHRW0CtcQ_AUICigB&amp;biw=1920&amp;bih=1069
https://www.google.com.pk/search?num=40&amp;newwindow=1&amp;rlz=1C1CHZL_enPK765PK765&amp;biw=1920&amp;bih=1069&amp;q=tubular+heater+manufacturing+process&amp;sa=X&amp;ved=0ahUKEwj-7J6VxaLaAhXKuI8KHd0iBO8Q1QIIuwIoBw
https://www.google.com.pk/search?q=tubular+heater+manufacturing+process&amp;num=40&amp;newwindow=1&amp;rlz=1C1CHZL_enPK765PK765&amp;source=lnms&amp;tbm=isch&amp;sa=X&amp;ved=0ahUKEwjzjaWoxaLaAhWLxIMKHXQ6C8oQ_AUICygC&amp;biw=1920&amp;bih=1069
</t>
  </si>
  <si>
    <r>
      <rPr>
        <b/>
        <sz val="14"/>
        <rFont val="Trebuchet MS"/>
      </rPr>
      <t xml:space="preserve">OsiSense XS
Inductive proximity Sensor 
</t>
    </r>
    <r>
      <rPr>
        <sz val="14"/>
        <rFont val="Trebuchet MS"/>
      </rPr>
      <t>Model: XS1N18PB349</t>
    </r>
    <r>
      <rPr>
        <b/>
        <sz val="14"/>
        <rFont val="Trebuchet MS"/>
      </rPr>
      <t xml:space="preserve"> 
qty: </t>
    </r>
    <r>
      <rPr>
        <sz val="14"/>
        <rFont val="Trebuchet MS"/>
      </rPr>
      <t xml:space="preserve">8
</t>
    </r>
    <r>
      <rPr>
        <b/>
        <sz val="14"/>
        <rFont val="Trebuchet MS"/>
      </rPr>
      <t>Make:</t>
    </r>
    <r>
      <rPr>
        <sz val="14"/>
        <rFont val="Trebuchet MS"/>
      </rPr>
      <t xml:space="preserve"> schneider electric 
</t>
    </r>
    <r>
      <rPr>
        <b/>
        <sz val="14"/>
        <rFont val="Trebuchet MS"/>
      </rPr>
      <t xml:space="preserve">IPEX Suggestion:
</t>
    </r>
    <r>
      <rPr>
        <sz val="14"/>
        <rFont val="Trebuchet MS"/>
      </rPr>
      <t xml:space="preserve">Since item is Obselete &amp; its is 
replace by </t>
    </r>
    <r>
      <rPr>
        <sz val="14"/>
        <color rgb="FFFF0000"/>
        <rFont val="Trebuchet MS"/>
      </rPr>
      <t>XS618B1PBL2</t>
    </r>
    <r>
      <rPr>
        <sz val="14"/>
        <rFont val="Trebuchet MS"/>
      </rPr>
      <t xml:space="preserve"> 
Kindly put both models in Enquiry</t>
    </r>
  </si>
  <si>
    <t>CocaCola Beverages Pakistan Ltd
S.I.T.E.
Karachi,
osamaahmed@ccbpl.com.pk
32560714
3008275320
anwar</t>
  </si>
  <si>
    <t xml:space="preserve">Existing Data Available: Yes
Name of Database: schnieder folder
Database Location: ESD USB
Name of Second Data Base: 
2nd Database Location:
New Database Required: Yes
Weblinks provided: Yes
Weblinks Provided By: Zafar
Enquiry Letter ready: Yes/Not Yet
Enquiry Letter prepared by: Zafar
Enquiry Letter Location: C: Word File
</t>
  </si>
  <si>
    <t>TWWXPD8UIE</t>
  </si>
  <si>
    <t xml:space="preserve">https://www.google.com.pk/search?num=40&amp;newwindow=1&amp;rlz=1C1CHZL_enPK765PK765&amp;ei=g1rCWrqhK8HXvgSnwLnoBQ&amp;q=telemecanique+xs1n18pb349&amp;oq=XS1N18PB349%22&amp;gs_l=psy-ab.1.0.0i5i30k1.20273.20273.0.35689.1.1.0.0.0.0.126.126.0j1.1.0....0...1c.1.64.psy-ab..0.1.126....0.rFW2euEfwt8
https://www.google.com.pk/search?q=telemecanique+xs1n18pb349&amp;num=40&amp;newwindow=1&amp;rlz=1C1CHZL_enPK765PK765&amp;source=lnms&amp;tbm=isch&amp;sa=X&amp;ved=0ahUKEwj3gObegZzaAhVDv48KHYqPA-oQ_AUICigB&amp;biw=1920&amp;bih=1069
https://www.google.com.pk/search?q=XS1N18PB349&amp;rlz=1C1CHZL_enPK765PK765&amp;oq=XS1N18PB349&amp;aqs=chrome..69i57&amp;sourceid=chrome&amp;ie=UTF-8
https://www.google.com.pk/search?q=XS1N18PB349&amp;num=40&amp;newwindow=1&amp;rlz=1C1CHZL_enPK765PK765&amp;source=lnms&amp;tbm=isch&amp;sa=X&amp;ved=0ahUKEwj67pDNgZzaAhXBq48KHSdgDl0Q_AUICygC&amp;biw=1920&amp;bih=1069
</t>
  </si>
  <si>
    <t>Plug 20Amp 
Model 8570/22-505 
Make: STAHL  
Article No. 150616
Qty: 02
Switch Socket 20Amp 
Model: 8570/21-505  
Make: STAHL
Article No. 150615
Qty: 02</t>
  </si>
  <si>
    <t>GSK OTC, Jamshroo,Sindh.
Muhammad Iqbal Khan
&lt;muhammad.i.marwat@gsk.com&gt;</t>
  </si>
  <si>
    <t xml:space="preserve">(Arsalan)
Forwarded inquiry to distributor
Hasan: waiting for country of origin </t>
  </si>
  <si>
    <t>03-04-2018
04-04-2018</t>
  </si>
  <si>
    <t>TYJAJ3XAK8</t>
  </si>
  <si>
    <t>https://www.google.com.pk/search?num=40&amp;newwindow=1&amp;rlz=1C1CHZL_enPK745PK745&amp;ei=nx7DWsvLJaWOvQSrpoHYBw&amp;q=R.+stahl+supplier&amp;oq=R.+stahl+supplier&amp;gs_l=psy-ab.3..33i160k1.3714.9815.0.10247.21.19.1.0.0.0.175.2063.0j15.15.0....0...1c.1.64.psy-ab..5.16.2063...0j0i22i30k1j33i22i29i30k1j0i20i263k1.0.2lsbrqqraZE
https://www.google.com.pk/search?num=40&amp;newwindow=1&amp;rlz=1C1CHZL_enPK745PK745&amp;ei=1R7DWtr1DovnvAT-yryICQ&amp;q=R.+stahl+150615+-%22pdf%22&amp;oq=R.+stahl+150615+-%22pdf%22&amp;gs_l=psy-ab.3...3183.7669.0.7805.7.7.0.0.0.0.119.766.0j7.7.0....0...1c.1.64.psy-ab..0.0.0....0.TFoRQZVO-2o
https://www.google.com.pk/search?num=40&amp;newwindow=1&amp;rlz=1C1CHZL_enPK745PK745&amp;ei=KR_DWqOJIIrjvAT0goXICA&amp;q=R.+stahl+150616+-%22pdf%22&amp;oq=R.+stahl+150616+-%22pdf%22&amp;gs_l=psy-ab.3...5216.7823.0.8124.4.4.0.0.0.0.111.433.0j4.4.0....0...1c.1.64.psy-ab..0.0.0....0.ZDjDsp5_kj0
https://www.google.com.pk/search?num=40&amp;newwindow=1&amp;rlz=1C1CHZL_enPK745PK745&amp;ei=Mh_DWu-LHovlvgTagqXoCg&amp;q=R.+stahl+distriubtors&amp;oq=R.+stahl+distriubtors&amp;gs_l=psy-ab.3..0i22i30k1l2j0i8i13i30k1.30728.38629.0.38853.13.13.0.0.0.0.197.1442.0j10.10.0....0...1c.1.64.psy-ab..3.10.1439...0j35i39k1j33i21k1j33i160k1j0i13i30k1.0.RFdnfoFJb7Q</t>
  </si>
  <si>
    <t>Fan coil unit Controller
Model: ACC071.2/ALG
Registration Name: KCC-REI-S7M-ACC0712ALG
Make: Siemens Schweiz AG</t>
  </si>
  <si>
    <t>No Response from any supplier</t>
  </si>
  <si>
    <t>03-04-2018
Resend Ack
11-04-2018</t>
  </si>
  <si>
    <t>TZXX4FNYGK</t>
  </si>
  <si>
    <t>https://www.google.com.pk/search?num=40&amp;newwindow=1&amp;rlz=1C1CHZL_enPK745PK745&amp;ei=8CvDWuzkMYHkvASq76gY&amp;q=siemens+ACC071.2%2FALG++-%22pdf%22&amp;oq=siemens+ACC071.2%2FALG++-%22pdf%22&amp;gs_l=psy-ab.3...3755.3755.0.4177.1.1.0.0.0.0.108.108.0j1.1.0....0...1c.1.64.psy-ab..0.0.0....0.zpYcAfkh34Q
https://www.google.com.pk/search?num=40&amp;newwindow=1&amp;rlz=1C1CHZL_enPK745PK745&amp;ei=rCPDWpu2F8H7vAS9zKnQCQ&amp;q=KCC-REI-S7M-ACC0712ALG&amp;oq=KCC-REI-S7M-ACC0712ALG&amp;gs_l=psy-ab.3...16189.16189.0.17071.1.1.0.0.0.0.160.160.0j1.1.0....0...1c.1.64.psy-ab..0.0.0....0.3gPjhlLEEmc
https://www.google.com.pk/search?num=40&amp;newwindow=1&amp;rlz=1C1CHZL_enPK745PK745&amp;ei=MCzDWoS4BIrUvgSN8YiYAw&amp;q=ACC071.2+%2F+ALG+-+ACC071.2+%2F+ALG+%28S55391-C102-A100%29+-%22pdf%22+-%22xls%22&amp;oq=ACC071.2+%2F+ALG+-+ACC071.2+%2F+ALG+%28S55391-C102-A100%29+-%22pdf%22+-%22xls%22&amp;gs_l=psy-ab.3...8748.18099.0.18183.14.14.0.0.0.0.219.1556.0j12j1.13.0....0...1c.1.64.psy-ab..1.1.219...33i160k1.0.4-VCJAKEYjE
https://www.google.com.pk/search?num=40&amp;newwindow=1&amp;rlz=1C1CHZL_enPK745PK745&amp;ei=aSzDWou6O8qNvQSl3YrIBg&amp;q=S55391-C102-A100+-%22pdf%22&amp;oq=S55391-C102-A100+-%22pdf%22&amp;gs_l=psy-ab.3...6789.12369.0.12601.7.7.0.0.0.0.145.803.0j7.7.0....0...1c.1.64.psy-ab..0.0.0....0.jgtREf8w9cE
https://www.google.com.pk/search?num=40&amp;newwindow=1&amp;rlz=1C1CHZL_enPK745PK745&amp;ei=pyzDWv3WK4jwvASqhbigCA&amp;q=siemens+schweiz+ag+distributors&amp;oq=Siemens+Schweiz+AG+&amp;gs_l=psy-ab.3.0.35i39k1j0l2j0i22i30k1l7.2085.2085.0.4673.1.1.0.0.0.0.129.129.0j1.1.0....0...1c.1.64.psy-ab..0.1.128....0.Awz0zA7PkR8</t>
  </si>
  <si>
    <t>FETTE double rotatry machine
Deduster
New or Used
qty: 2</t>
  </si>
  <si>
    <t>OBS 
Farhan Akhter
AliFarhan.Akhter@obs.com.pk
anwar</t>
  </si>
  <si>
    <t>04/4/2018 (Saad): Enquiry Letter has Been Send to Suppliers.</t>
  </si>
  <si>
    <t xml:space="preserve">Existing Data Available: Yes
Name of Database: 1 Secondhand Pharma Packaging Machinery (20.11.2017) AND Meal detector  
Database Location: ESD USB
Name of Second Data Base: Tablet deduster
2nd Database Location: N/A
New Database Required: Yes
Weblinks provided: Yes
Weblinks Provided By: Zafar
Enquiry Letter ready: Yes/Not Yet
Enquiry Letter prepared by: Zafar
Enquiry Letter Location: C: Word File
</t>
  </si>
  <si>
    <t>UXPLBZXXFQ</t>
  </si>
  <si>
    <t xml:space="preserve">https://www.google.com.pk/search?num=40&amp;newwindow=1&amp;rlz=1C1CHZL_enPK765PK765&amp;biw=1920&amp;bih=949&amp;ei=FWDDWsv2F8rTvASE2IrQCQ&amp;q=tablet+deduster+manufacturers+-indiamart+-alibaba+-aliexpress+-amazon+-ebay+-pdf&amp;oq=tablet+deduster+manufacturers+-indiamart+-alibaba+-aliexpress+-amazon+-ebay+-pdf&amp;gs_l=psy-ab.3...25894.36660.0.37131.31.31.0.0.0.0.115.2856.5j23.28.0....0...1c.1.64.psy-ab..3.0.0....0.HYaSS64n-K8
https://www.google.com.pk/search?q=tablet+deduster+manufacturers+-indiamart+-alibaba&amp;num=40&amp;newwindow=1&amp;rlz=1C1CHZL_enPK765PK765&amp;source=lnms&amp;tbm=isch&amp;sa=X&amp;ved=0ahUKEwjX_M-17p3aAhUSTY8KHc7fADoQ_AUICigB&amp;biw=1920&amp;bih=1069#imgrc=h-mHxrUUWgzuNM:
</t>
  </si>
  <si>
    <r>
      <rPr>
        <sz val="14"/>
        <rFont val="Trebuchet MS"/>
      </rPr>
      <t xml:space="preserve">1. </t>
    </r>
    <r>
      <rPr>
        <b/>
        <sz val="14"/>
        <rFont val="Trebuchet MS"/>
      </rPr>
      <t>20” Cartridge</t>
    </r>
    <r>
      <rPr>
        <sz val="14"/>
        <rFont val="Trebuchet MS"/>
      </rPr>
      <t xml:space="preserve"> (SF-BB-2001-DOE-Jumbo)   1 um= QTY 48   (High Efficiency Filter) (NSF)
2. </t>
    </r>
    <r>
      <rPr>
        <b/>
        <sz val="14"/>
        <rFont val="Trebuchet MS"/>
      </rPr>
      <t>20” Cartridge</t>
    </r>
    <r>
      <rPr>
        <sz val="14"/>
        <rFont val="Trebuchet MS"/>
      </rPr>
      <t xml:space="preserve"> (SF-BB-2005-DOE-Jumbo) - 5 um= QTY 48
P-BE Tank Vent Filter Housing - sanitary (air)
Models 0006-0192    Tri-Clamp Connection Día 1”.
Models 0432-1920    ANSI Flange
</t>
    </r>
  </si>
  <si>
    <t>Ashraf Butt
Procurement Officer
GlaxoSmithKline OTC (Pvt) Ltd.
35 - Dockyard Road, west wharf , Karachi
Tel: 35274744 (Exxt: 4744)
ashraf.x.butt@gsk.com
QAMAR</t>
  </si>
  <si>
    <t>Maaz: Links are not useful found only 35 Emails from all links</t>
  </si>
  <si>
    <t>04-04-2018
Resend Ack
10-04-2018
Resend Ack
12-04-2018</t>
  </si>
  <si>
    <t>U3YTP81AS9</t>
  </si>
  <si>
    <t xml:space="preserve">https://www.google.com.pk/search?q=P-BE+Tank+Vent+Filter+Housing+-+sanitary&amp;rlz=1C1CHZL_enPK765PK765&amp;oq=P-BE+Tank+Vent+Filter+Housing+-+sanitary&amp;aqs=chrome..69i57.2855j0j7&amp;sourceid=chrome&amp;ie=UTF-8
https://www.google.com.pk/search?q=P-BE+Tank+Vent+Filter+Housing+-+sanitary&amp;num=40&amp;newwindow=1&amp;rlz=1C1CHZL_enPK765PK765&amp;source=lnms&amp;tbm=isch&amp;sa=X&amp;ved=0ahUKEwj6kf_vvJ7aAhXBso8KHWwtBYUQ_AUICigB&amp;biw=1017&amp;bih=610
https://www.google.com.pk/search?q=Filter+Housings+Models+0006-0192&amp;rlz=1C1CHZL_enPK765PK765&amp;oq=Filter+Housings+Models+0006-0192&amp;aqs=chrome..69i57.2495j0j7&amp;sourceid=chrome&amp;ie=UTF-8
https://www.google.com.pk/search?q=Filter+Housings+Models+0006-0192&amp;num=40&amp;newwindow=1&amp;rlz=1C1CHZL_enPK765PK765&amp;source=lnms&amp;tbm=isch&amp;sa=X&amp;ved=0ahUKEwi3zb-5vZ7aAhVILo8KHbz4B48Q_AUICigB&amp;biw=1017&amp;bih=610
https://www.google.com.pk/search?q=Models+0432-1920&amp;rlz=1C1CHZL_enPK765PK765&amp;oq=Models+0432-1920&amp;aqs=chrome..69i57.1815j0j7&amp;sourceid=chrome&amp;ie=UTF-8
https://www.google.com.pk/search?q=Models+0432-1920&amp;num=40&amp;newwindow=1&amp;rlz=1C1CHZL_enPK765PK765&amp;source=lnms&amp;tbm=isch&amp;sa=X&amp;ved=0ahUKEwi02-jpvZ7aAhVHpY8KHakVCu8Q_AUICigB&amp;biw=1017&amp;bih=610
</t>
  </si>
  <si>
    <r>
      <rPr>
        <sz val="14"/>
        <rFont val="Trebuchet MS"/>
      </rPr>
      <t xml:space="preserve">1. SANDVIK:WNMG 06 04 12-PR 4335        qty: 40
2. SANDVIK:WNMG 06 04 12-PR 4305        qty: 40
3. SANDVIK:WNMG 06 04 12-PR 4315        qty: 40
4. SANDVIK:WNMG 06 04 12-PR 4325        qty: 40
5. SANDVIK PART #: 151.2-25-40               qty: 6
6. SANDVIK PART #: MWLNR 2020K 06       qty: 6
7. SANDVIK PART #: MWLNR 2525M 06       qty: 6
8. SANDVIK PART #: MWLNL2525M 06        qty: 6
9. SANDVIK PART #: 266RFG-2020-16        qty: 5
10. SANDVIK PART #: 266LFG-2020-16      qty: 6
11. SANDVIK PART #: 266RFG-2525-16      qty: 6
</t>
    </r>
    <r>
      <rPr>
        <b/>
        <sz val="14"/>
        <rFont val="Trebuchet MS"/>
      </rPr>
      <t>P.R# 3500000915</t>
    </r>
  </si>
  <si>
    <t xml:space="preserve">
Engro
nurahim@engro.com
Naqeeb Rahim
Cell #:+923082224201
anwar</t>
  </si>
  <si>
    <t>05-04-2018
Resend Ack
10-04-2018
Resend Ack
12-04-2018</t>
  </si>
  <si>
    <t>U4679CQZ7X</t>
  </si>
  <si>
    <t>https://www.google.com.pk/search?num=40&amp;newwindow=1&amp;rlz=1C1CHZL_enPK745PK745&amp;ei=I8TFWtHILs38jwT_nYnQDQ&amp;q=sandvik.coromant+suppliers&amp;oq=sandvik.coromant+suppliers&amp;gs_l=psy-ab.3..0i22i30k1l4.367.3258.0.3426.10.10.0.0.0.0.136.870.0j7.7.0....0...1c.1.64.psy-ab..3.7.869...0i30k1.0.cfHbviGecP0
https://www.google.com.pk/search?num=40&amp;newwindow=1&amp;rlz=1C1CHZL_enPK745PK745&amp;ei=KMTFWryyMYf4jwSWzo_YCQ&amp;q=sandvik+coromant+distributors&amp;oq=sandvik.coromant+suppliers&amp;gs_l=psy-ab.1.1.0i71k1l8.0.0.0.38469.0.0.0.0.0.0.0.0..0.0....0...1c..64.psy-ab..0.0.0....0.7fu-ddgQ8pA
https://www.google.com.pk/search?num=40&amp;newwindow=1&amp;rlz=1C1CHZL_enPK745PK745&amp;ei=e8TFWuFGidK-BNHXtzg&amp;q=sandvik+coromant+151.2-25-40+-%22ebay%22+-%22alibaba%22&amp;oq=sandvik+coromant+151.2-25-40+-%22ebay%22+-%22alibaba%22&amp;gs_l=psy-ab.3...1959.8805.0.9255.4.3.1.0.0.0.112.318.0j3.3.0....0...1c.1.64.psy-ab..0.0.0....0.iKaWR_gyMwM
https://www.google.com.pk/search?num=40&amp;newwindow=1&amp;rlz=1C1CHZL_enPK745PK745&amp;ei=nsTFWoW-JYHavASW4o_oDg&amp;q=sandvik+coromant+WNMG-0604-12-PR+-%22ebay%22+-%22alibaba%22+-%22pdf%22&amp;oq=sandvik+coromant+WNMG-0604-12-PR+-%22ebay%22+-%22alibaba%22+-%22pdf%22&amp;gs_l=psy-ab.3...8135.11941.0.12070.7.7.0.0.0.0.105.715.1j6.7.0....0...1c.1.64.psy-ab..0.0.0....0.QmNf9DcRwGI
https://www.google.com.pk/search?num=40&amp;newwindow=1&amp;rlz=1C1CHZL_enPK745PK745&amp;ei=q8TFWpnGI8nYvAS6qZKoCg&amp;q=sandvik+coromant+MWLNR+2020K+06+-%22ebay%22+-%22alibaba%22+-%22pdf%22&amp;oq=sandvik+coromant+MWLNR+2020K+06+-%22ebay%22+-%22alibaba%22+-%22pdf%22&amp;gs_l=psy-ab.3...21564.21564.0.22739.1.1.0.0.0.0.105.105.0j1.1.0....0...1c.1.64.psy-ab..0.0.0....0.SXVYgM033L8
https://www.google.com.pk/search?num=40&amp;newwindow=1&amp;rlz=1C1CHZL_enPK745PK745&amp;ei=w8TFWvXmFKH-jwSXi46YBA&amp;q=sandvik+coromant+MWLNR+2525M+06+-%22ebay%22+-%22alibaba%22+-%22pdf%22&amp;oq=sandvik+coromant+MWLNR+2525M+06+-%22ebay%22+-%22alibaba%22+-%22pdf%22&amp;gs_l=psy-ab.3...16615.16615.0.17363.1.1.0.0.0.0.106.106.0j1.1.0....0...1c.2.64.psy-ab..0.0.0....0.eEPy5sn5RuU
https://www.google.com.pk/search?num=40&amp;newwindow=1&amp;rlz=1C1CHZL_enPK745PK745&amp;ei=1cTFWvyBMeTRjwTp77SAAQ&amp;q=sandvik+coromant+MWLNL+2525M+06+-%22ebay%22+-%22alibaba%22+-%22pdf%22&amp;oq=sandvik+coromant+MWLNL+2525M+06+-%22ebay%22+-%22alibaba%22+-%22pdf%22&amp;gs_l=psy-ab.3...15929.15929.0.16662.1.1.0.0.0.0.108.108.0j1.1.0....0...1c.1.64.psy-ab..0.0.0....0.7zVaugO4WN0
https://www.google.com.pk/search?num=40&amp;newwindow=1&amp;rlz=1C1CHZL_enPK745PK745&amp;ei=_MTFWoCmFcnzvgT_p6boBA&amp;q=sandvik+coromant+266RFG-2020-16+-%22ebay%22+-%22alibaba%22+-%22pdf%22&amp;oq=sandvik+coromant+266RFG-2020-16+-%22ebay%22+-%22alibaba%22+-%22pdf%22&amp;gs_l=psy-ab.3...300.885.0.1205.3.3.0.0.0.0.107.315.0j3.3.0....0...1c.1.64.psy-ab..0.0.0....0.wigLXaKDfLs
https://www.google.com.pk/search?num=40&amp;newwindow=1&amp;rlz=1C1CHZL_enPK745PK745&amp;ei=_sTFWqnYJ8aZjwTIm6ToAg&amp;q=sandvik+coromant+266LFG-2020-16+-%22ebay%22+-%22alibaba%22+-%22pdf%22&amp;oq=sandvik+coromant+266LFG-2020-16+-%22ebay%22+-%22alibaba%22+-%22pdf%22&amp;gs_l=psy-ab.3...14212.14212.0.15161.1.1.0.0.0.0.103.103.0j1.1.0....0...1c.1.64.psy-ab..0.0.0....0.-WMuJWeEZNE
https://www.google.com.pk/search?num=40&amp;newwindow=1&amp;rlz=1C1CHZL_enPK745PK745&amp;ei=DsXFWqDnPOSpjwSVxK2QAw&amp;q=sandvik+coromant+266RFG-2525-16+-%22ebay%22+-%22alibaba%22+-%22pdf%22&amp;oq=sandvik+coromant+266RFG-2525-16+-%22ebay%22+-%22alibaba%22+-%22pdf%22&amp;gs_l=psy-ab.3...24486.24486.0.25075.1.1.0.0.0.0.106.106.0j1.1.0....0...1c.1.64.psy-ab..0.0.0....0.ZfmQQ0Mkmz4</t>
  </si>
  <si>
    <t>Capacitive Label Sensor
Model: LRD2100
Make: Lion Precision</t>
  </si>
  <si>
    <t>Tapal Tea (Private) Limited
Muhammad Nasir - Team Leader Procurement
Address: Plot 40, Sector 15, Korangi Industrial Area, Karachi
Tel: +92 21 35063891, 35050228 
muhammad.nasir@tapaltea.com
anwar</t>
  </si>
  <si>
    <t>06-04-2018
Resend Ack
10-04-2018</t>
  </si>
  <si>
    <t>U4GA68X1LH</t>
  </si>
  <si>
    <t>https://www.google.com.pk/search?num=40&amp;newwindow=1&amp;rlz=1C1CHZL_enPK745PK745&amp;biw=1920&amp;bih=949&amp;ei=GvXFWsmsOMjUsAXo1r6QBw&amp;q=Lion+Precision+LRD2100+-%22pdf%22+-%22youtube%22+-%22ebay%22&amp;oq=Lion+Precision+LRD2100+-%22pdf%22+-%22youtube%22+-%22ebay%22&amp;gs_l=psy-ab.3...2170.4944.0.5280.8.8.0.0.0.0.243.1205.2-5.5.0....0...1c.1.64.psy-ab..3.0.0....0.y0LMmL5X0Vg
https://www.google.com.pk/search?num=40&amp;newwindow=1&amp;rlz=1C1CHZL_enPK745PK745&amp;biw=1920&amp;bih=949&amp;ei=IfXFWszyE4LisAX87IHYDA&amp;q=Lion+Precision+distributors+-%22pdf%22+-%22youtube%22+-%22ebay%22&amp;oq=Lion+Precision+distributors+-%22pdf%22+-%22youtube%22+-%22ebay%22&amp;gs_l=psy-ab.3...15023.21389.0.21533.19.16.1.0.0.0.321.2144.2-5j3.8.0....0...1c.1.64.psy-ab..11.0.0....0.jskwfivOUyM
https://www.google.com.pk/search?num=40&amp;newwindow=1&amp;rlz=1C1CHZL_enPK745PK745&amp;biw=1920&amp;bih=949&amp;ei=OPXFWsrbBIfUsAXiu7ngCg&amp;q=Lion+Precision+suppliers+-%22pdf%22+-%22youtube%22+-%22ebay%22&amp;oq=Lion+Precision+suppliers+-%22pdf%22+-%22youtube%22+-%22ebay%22&amp;gs_l=psy-ab.3...10915.13345.0.13457.11.9.0.0.0.0.304.1026.2-3j1.4.0....0...1c.1.64.psy-ab..8.0.0....0._D-M-mn3nL8</t>
  </si>
  <si>
    <t xml:space="preserve">Climatic Chamber </t>
  </si>
  <si>
    <t>PACIFIC PHARMACEUTICALS LTD.
C-14, Manghopir Road, S.I.T.E.
Lahore,
omer.irfan@pacificpharmaceuticals.com
+92 42 35975291-95
+92 42 35975356
www.packficpharmaceuticals.com.pk
Junaid Rashid &lt;rashid.junaid@pacificpharmaceuticals.com&gt;</t>
  </si>
  <si>
    <t>06-04-2018
Resend Ack
10-04-2018
Resend Ack
April 12, 2018</t>
  </si>
  <si>
    <t xml:space="preserve">Data Exist: Yes
Name of Database: Climatic Chamber Folder
Database Location: ESD
Name of Second Data Base: Update required
New Database Required: Yes
Weblinks provided: Yes
Weblinks Provided By: Zafar
Enquiry Letter ready: Yes
Enquiry Letter prepared by: Zafar
Enquiry Letter Location: C: Word File
</t>
  </si>
  <si>
    <t>U4XYXXM7GD</t>
  </si>
  <si>
    <t xml:space="preserve">https://www.google.com.pk/search?num=40&amp;newwindow=1&amp;rlz=1C1CHZL_enPK765PK765&amp;ei=RBbGWt7XIYr_vASW2LP4DA&amp;q=stability+test+chamber&amp;oq=stability+Chamber&amp;gs_l=psy-ab.1.1.0i67k1j0i7i30k1j0i67k1j0l4j0i67k1l2j0.136811.143160.0.147627.11.11.0.0.0.0.143.1382.0j11.11.0....0...1c.1.64.psy-ab..0.11.1380...0i131i67k1.0.CiyvVvZBCmQ
https://www.google.com.pk/search?q=stability+test+chamber&amp;num=40&amp;newwindow=1&amp;rlz=1C1CHZL_enPK765PK765&amp;source=lnms&amp;tbm=isch&amp;sa=X&amp;ved=0ahUKEwifkZHRkaPaAhVBYo8KHQTiAREQ_AUICigB&amp;biw=1920&amp;bih=1069
https://www.google.com.pk/search?num=40&amp;newwindow=1&amp;rlz=1C1CHZL_enPK765PK765&amp;q=stability+chambers+in+pharmaceutical&amp;sa=X&amp;ved=0ahUKEwifkZHRkaPaAhVBYo8KHQTiAREQ1QII4QIoAA
https://www.google.com.pk/search?q=stability+chambers+in+pharmaceutical&amp;num=40&amp;newwindow=1&amp;rlz=1C1CHZL_enPK765PK765&amp;source=lnms&amp;tbm=isch&amp;sa=X&amp;ved=0ahUKEwi2uIH3kaPaAhVENY8KHZb0BMsQ_AUICigB&amp;biw=1920&amp;bih=1069
https://www.google.com.pk/search?num=40&amp;newwindow=1&amp;rlz=1C1CHZL_enPK765PK765&amp;q=stability+chamber+working+principle&amp;sa=X&amp;ved=0ahUKEwifkZHRkaPaAhVBYo8KHQTiAREQ1QII5QIoBA
https://www.google.com.pk/search?q=stability+chamber+working+principle&amp;num=40&amp;newwindow=1&amp;rlz=1C1CHZL_enPK765PK765&amp;source=lnms&amp;tbm=isch&amp;sa=X&amp;ved=0ahUKEwisrbz4kaPaAhVGvY8KHcIiBjwQ_AUICygC&amp;biw=1920&amp;bih=1069
https://www.google.com.pk/search?num=40&amp;newwindow=1&amp;rlz=1C1CHZL_enPK765PK765&amp;q=stability+chamber+specification&amp;sa=X&amp;ved=0ahUKEwifkZHRkaPaAhVBYo8KHQTiAREQ1QII4gIoAQ
https://www.google.com.pk/search?q=stability+chamber+specification&amp;num=40&amp;newwindow=1&amp;rlz=1C1CHZL_enPK765PK765&amp;source=lnms&amp;tbm=isch&amp;sa=X&amp;ved=0ahUKEwjYh_H5kaPaAhUGK48KHafCBzYQ_AUICigB&amp;biw=1920&amp;bih=1069
https://www.google.com.pk/search?num=40&amp;newwindow=1&amp;rlz=1C1CHZL_enPK765PK765&amp;q=stability+chamber+manufacturer&amp;sa=X&amp;ved=0ahUKEwifkZHRkaPaAhVBYo8KHQTiAREQ1QII5gIoBQ
https://www.google.com.pk/search?q=stability+chamber+manufacturer&amp;num=40&amp;newwindow=1&amp;rlz=1C1CHZL_enPK765PK765&amp;source=lnms&amp;tbm=isch&amp;sa=X&amp;ved=0ahUKEwjnuJn7kaPaAhXDLo8KHdqmCJQQ_AUICigB&amp;biw=1920&amp;bih=1069
https://www.google.com.pk/search?num=40&amp;newwindow=1&amp;rlz=1C1CHZL_enPK765PK765&amp;q=stability+chamber+wiki&amp;sa=X&amp;ved=0ahUKEwifkZHRkaPaAhVBYo8KHQTiAREQ1QII4wIoAg
https://www.google.com.pk/search?num=40&amp;newwindow=1&amp;rlz=1C1CHZL_enPK765PK765&amp;q=stability+chamber+price&amp;sa=X&amp;ved=0ahUKEwifkZHRkaPaAhVBYo8KHQTiAREQ1QII5wIoBg
https://www.google.com.pk/search?q=stability+chamber+price&amp;num=40&amp;newwindow=1&amp;rlz=1C1CHZL_enPK765PK765&amp;source=lnms&amp;tbm=isch&amp;sa=X&amp;ved=0ahUKEwja6YL-kaPaAhWIwI8KHUxOAgQQ_AUICigB&amp;biw=1920&amp;bih=1069
https://www.google.com.pk/search?num=40&amp;newwindow=1&amp;rlz=1C1CHZL_enPK765PK765&amp;q=what+is+stability+chamber&amp;sa=X&amp;ved=0ahUKEwifkZHRkaPaAhVBYo8KHQTiAREQ1QII5AIoAw
https://www.google.com.pk/search?q=stability+chamber+wiki&amp;num=40&amp;newwindow=1&amp;rlz=1C1CHZL_enPK765PK765&amp;source=lnms&amp;tbm=isch&amp;sa=X&amp;ved=0ahUKEwiBq_H8kaPaAhWMs48KHQStB20Q_AUICigB&amp;biw=1920&amp;bih=1069 
https://www.google.com.pk/search?q=what+is+stability+chamber&amp;num=40&amp;newwindow=1&amp;rlz=1C1CHZL_enPK765PK765&amp;source=lnms&amp;tbm=isch&amp;sa=X&amp;ved=0ahUKEwjp1fL_kaPaAhUfTI8KHcGFBfoQ_AUICigB&amp;biw=1920&amp;bih=1069
https://www.google.com.pk/search?num=40&amp;newwindow=1&amp;rlz=1C1CHZL_enPK765PK765&amp;q=stability+test+chamber+manufacturers&amp;sa=X&amp;ved=0ahUKEwifkZHRkaPaAhVBYo8KHQTiAREQ1QII6AIoBw
https://www.google.com.pk/search?q=stability+chamber+price&amp;num=40&amp;newwindow=1&amp;rlz=1C1CHZL_enPK765PK765&amp;source=lnms&amp;tbm=isch&amp;sa=X&amp;ved=0ahUKEwja6YL-kaPaAhWIwI8KHUxOAgQQ_AUICigB&amp;biw=1920&amp;bih=1069
https://www.google.com.pk/search?q=what+is+stability+chamber&amp;num=40&amp;newwindow=1&amp;rlz=1C1CHZL_enPK765PK765&amp;source=lnms&amp;tbm=isch&amp;sa=X&amp;ved=0ahUKEwjp1fL_kaPaAhUfTI8KHcGFBfoQ_AUICigB&amp;biw=1920&amp;bih=1069
https://www.google.com.pk/search?num=40&amp;newwindow=1&amp;rlz=1C1CHZL_enPK765PK765&amp;q=stability+test+chamber+manufacturers&amp;sa=X&amp;ved=0ahUKEwifkZHRkaPaAhVBYo8KHQTiAREQ1QII6AIoBw
https://www.google.com.pk/search?q=stability+test+chamber+manufacturers&amp;num=40&amp;newwindow=1&amp;rlz=1C1CHZL_enPK765PK765&amp;source=lnms&amp;tbm=isch&amp;sa=X&amp;ved=0ahUKEwi1wbCBkqPaAhWLro8KHT2yBksQ_AUICigB&amp;biw=1920&amp;bih=1069
</t>
  </si>
  <si>
    <t>Schneider Inverter Altivar 61 ATV61HD22N4Z 22kW 30HP V6.3 IE38
Input 380-480VAC 3Phase 50-60 Hz 50A Max 
Output: 0-380-480 VAC 3Phase 0.5-599 Hz 48Amp</t>
  </si>
  <si>
    <t>OBS
Shahniaz Khan - Executive Imports
Plot # C-14, Manghopir Roa, S.I.T.E.
Karachi-75700, Pakistan
Tel     :+922132573391 Ext: 160
Cell    :0333-2268933
Shahniaz.Khan@obs.com.pk
anwar</t>
  </si>
  <si>
    <t xml:space="preserve">Data Exist: Yes
Name of Database: Schnieder Marg File1
Database Location: ESD USB
Name of Second Data Base: Update required
New Database Required: No 
Weblinks provided: Yes
Weblinks Provided By: Zafar
Enquiry Letter ready: Yes
Enquiry Letter prepared by: Zafar
Enquiry Letter Location: C: Word File
</t>
  </si>
  <si>
    <t>U6YCNSNQ36</t>
  </si>
  <si>
    <t xml:space="preserve">https://www.google.com.pk/search?num=40&amp;newwindow=1&amp;rlz=1C1CHZL_enPK765PK765&amp;ei=z8XHWoTpPMrbU4Keh4gF&amp;q=schneider+atv61hd22n4z&amp;oq=%22ATV61HD22N4Z%22&amp;gs_l=psy-ab.1.0.0i7i30k1.9127.11227.0.21153.2.2.0.0.0.0.228.427.0j1j1.2.0....0...1c.1.64.psy-ab..0.2.427...0i5i30k1.0.IjQnNT-_nPk
https://www.google.com.pk/search?q=schneider+atv61hd22n4z&amp;num=40&amp;newwindow=1&amp;rlz=1C1CHZL_enPK765PK765&amp;source=lnms&amp;tbm=isch&amp;sa=X&amp;ved=0ahUKEwjCuI_crKbaAhUOOawKHVCdA40Q_AUICigB&amp;biw=1920&amp;bih=1069
</t>
  </si>
  <si>
    <r>
      <rPr>
        <sz val="14"/>
        <rFont val="Trebuchet MS"/>
      </rPr>
      <t xml:space="preserve">S18U series Ultrasonic Sensor
sensing Distance: 300m NPN/PNP
24 DCV input
</t>
    </r>
    <r>
      <rPr>
        <b/>
        <u/>
        <sz val="14"/>
        <rFont val="Trebuchet MS"/>
      </rPr>
      <t xml:space="preserve">Detail which are not mentioned:
</t>
    </r>
    <r>
      <rPr>
        <sz val="14"/>
        <rFont val="Trebuchet MS"/>
      </rPr>
      <t>Make: Banner
Model: ?????</t>
    </r>
  </si>
  <si>
    <t>OBS
Shahniaz Khan - Executive Imports
Plot # C-14, Manghopir Roa, S.I.T.E.
Karachi-75700, Pakistan
Tel     :+922132573391 Ext: 160
Cell    :0333-2268933
Shahniaz.Khan@obs.com
anwar</t>
  </si>
  <si>
    <t>SAAD:Model Required to Float it Database &amp; Enquiry Letter is Ready</t>
  </si>
  <si>
    <t>-</t>
  </si>
  <si>
    <t>06-04-2018
Resend Ack
10-04-2018
Resend Ack
12-04-2018</t>
  </si>
  <si>
    <t>U982PIQPQZ</t>
  </si>
  <si>
    <t xml:space="preserve">https://www.google.com.pk/search?q=S18U+series+Ultrasonic+Sensor&amp;rlz=1C1CHZL_enPK765PK765&amp;oq=S18U+series+Ultrasonic+Sensor&amp;aqs=chrome..69i57j69i60l2j69i61&amp;sourceid=chrome&amp;ie=UTF-8
https://www.google.com.pk/search?q=S18U+series+Ultrasonic+Sensor&amp;num=40&amp;newwindow=1&amp;rlz=1C1CHZL_enPK765PK765&amp;source=lnms&amp;tbm=isch&amp;sa=X&amp;ved=0ahUKEwiOuc7LsabaAhXHro8KHWCJDE4Q_AUICygC&amp;biw=1920&amp;bih=1020
</t>
  </si>
  <si>
    <r>
      <rPr>
        <sz val="14"/>
        <rFont val="Trebuchet MS"/>
      </rPr>
      <t xml:space="preserve">Stability Chamber
as per Attached URS 
Quantity 01
</t>
    </r>
    <r>
      <rPr>
        <b/>
        <sz val="14"/>
        <color rgb="FFFF0000"/>
        <rFont val="Trebuchet MS"/>
      </rPr>
      <t>URS has been emailed in word form to Sir Zafar</t>
    </r>
  </si>
  <si>
    <t>ajmal.imtiaz@atcolab.com
Ajmal Imtiaz
anwar</t>
  </si>
  <si>
    <t>09-04-2018
Resend Ack
10-04-2018</t>
  </si>
  <si>
    <t xml:space="preserve">Data Exist: Yes
Name of Database: Climatic Chamber mereged
Database Location: ESD USB Folder
Name of Second Data Base: not required
New Database Required: No 
Weblinks provided: Yes
Weblinks Provided By: Zafar
Enquiry Letter ready: Yes
Enquiry Letter prepared by: Zafar
Enquiry Letter Location: C: Word File
</t>
  </si>
  <si>
    <t>U9REHFUU9T</t>
  </si>
  <si>
    <t>Timer 250 Vac 
Model: H3Y-2 (Complete Model Required) 
Make: Omron
Quantity: 06</t>
  </si>
  <si>
    <t>Atif Ali Shaikh
Tel. Nos. ++92-21-35121963-64
Cell No. ++92-345-3467582    
Healthtek (Pvt.)Limited
info@htlpk.com
Qamar</t>
  </si>
  <si>
    <t>U9SMP4QIC1</t>
  </si>
  <si>
    <t>https://www.google.com.pk/search?q=H3Y-2+AC200-230+60S&amp;oq=H3Y-2+AC200-230+60S&amp;aqs=chrome..69i57j69i61.326j0j7&amp;sourceid=chrome&amp;ie=UTF-8
https://www.google.com.pk/search?num=40&amp;newwindow=1&amp;ei=9JjMWsXxJoXtUpL2qOAC&amp;q=H3Y-2+AC200-230+60S+omron&amp;oq=H3Y-2+AC200-230+60S+omron&amp;gs_l=psy-ab.3...38064.39455.0.39815.6.6.0.0.0.0.307.665.0j2j0j1.3.0....0...1c.1.64.psy-ab..3.0.0....0.1kMYrUFjBHE</t>
  </si>
  <si>
    <r>
      <rPr>
        <sz val="14"/>
        <rFont val="Trebuchet MS"/>
      </rPr>
      <t xml:space="preserve">FOGGER – Ultra Low VolumeFogger – ULV for Fumigation Air / Environment sterility
Make: GEMI
</t>
    </r>
    <r>
      <rPr>
        <b/>
        <sz val="14"/>
        <color rgb="FFFF0000"/>
        <rFont val="Trebuchet MS"/>
      </rPr>
      <t xml:space="preserve">URS Available in Email </t>
    </r>
  </si>
  <si>
    <t>Zain Majeed - Procurement Deptt.
Wilshire Labs (Pvt.) Ltd.,
124/1 Quaid-e-Azam Industrial Estate,
Kot Lakhpat, Lahore-Pakistan.
E-mail: zain.majeed@wilshirelabs.com
Ph: +92-42-35121668-9 Ext# 360</t>
  </si>
  <si>
    <t xml:space="preserve">Data Exist: No
Name of Database: Fogger
Database Location: N/A
Name of Second Data Base: N/A
New Database Required: Yes 
Weblinks provided: Yes
Weblinks Provided By: Zafar
Enquiry Letter ready: Yes
Enquiry Letter prepared by: Zafar
Enquiry Letter Location: C: Word File
</t>
  </si>
  <si>
    <t>UABAQH6YND</t>
  </si>
  <si>
    <t xml:space="preserve">https://www.google.com.pk/search?q=fogger+machine+manufacturers&amp;newwindow=1&amp;rlz=1C1CHZL_enPK765PK765&amp;source=lnms&amp;sa=X&amp;ved=0ahUKEwi13uTkrb7aAhWDuo8KHfaPAzAQ_AUICSgA&amp;biw=1920&amp;bih=1069&amp;dpr=1
https://www.google.com.pk/search?q=fogger+machine+manufacturers&amp;num=40&amp;newwindow=1&amp;rlz=1C1CHZL_enPK765PK765&amp;source=lnms&amp;tbm=isch&amp;sa=X&amp;ved=0ahUKEwjj8OyZrr7aAhXLuo8KHbY8Ds0Q_AUICigB&amp;biw=1920&amp;bih=1069
https://www.google.com.pk/search?q=FOGGER&amp;rlz=1C1CHZL_enPK765PK765&amp;oq=FOGGER&amp;aqs=chrome..69i57j0l5.2911j0j7&amp;sourceid=chrome&amp;ie=UTF-8
https://www.google.com.pk/search?q=FOGGER&amp;num=40&amp;newwindow=1&amp;rlz=1C1CHZL_enPK765PK765&amp;source=lnms&amp;tbm=isch&amp;sa=X&amp;ved=0ahUKEwi5gdHxob7aAhWJuY8KHUiVCcMQ_AUICigB&amp;biw=1920&amp;bih=1069
https://www.google.com.pk/search?num=40&amp;newwindow=1&amp;rlz=1C1CHZL_enPK765PK765&amp;q=fogger+meaning&amp;sa=X&amp;ved=0ahUKEwjPtIqnor7aAhUXT48KHfzTCQoQ1QIIpQMoAA&amp;biw=1920&amp;bih=1069
https://www.google.com.pk/search?num=40&amp;newwindow=1&amp;rlz=1C1CHZL_enPK765PK765&amp;biw=1920&amp;bih=1069&amp;q=pesticide+fogger+machine&amp;sa=X&amp;ved=0ahUKEwjPtIqnor7aAhUXT48KHfzTCQoQ1QIIpgMoAQ
https://www.google.com.pk/search?q=pesticide+fogger+machine&amp;num=40&amp;newwindow=1&amp;rlz=1C1CHZL_enPK765PK765&amp;source=lnms&amp;tbm=isch&amp;sa=X&amp;ved=0ahUKEwj3p_Dxor7aAhUI148KHT0IDboQ_AUICigB&amp;biw=1920&amp;bih=1069
https://www.google.com.pk/search?num=40&amp;newwindow=1&amp;rlz=1C1CHZL_enPK765PK765&amp;biw=1920&amp;bih=1069&amp;q=fogger+for+bed+bugs&amp;sa=X&amp;ved=0ahUKEwjPtIqnor7aAhUXT48KHfzTCQoQ1QIIpwMoAg
https://www.google.com.pk/search?q=fogger+for+bed+bugs&amp;num=40&amp;newwindow=1&amp;rlz=1C1CHZL_enPK765PK765&amp;source=lnms&amp;tbm=isch&amp;sa=X&amp;ved=0ahUKEwjzzejyor7aAhXFvI8KHSE1ARQQ_AUICigB&amp;biw=1920&amp;bih=1069
https://www.google.com.pk/search?num=40&amp;newwindow=1&amp;rlz=1C1CHZL_enPK765PK765&amp;biw=1920&amp;bih=1069&amp;q=pest+control+fogger&amp;sa=X&amp;ved=0ahUKEwjPtIqnor7aAhUXT48KHfzTCQoQ1QIIqAMoAw
https://www.google.com.pk/search?q=pest+control+fogger&amp;num=40&amp;newwindow=1&amp;rlz=1C1CHZL_enPK765PK765&amp;source=lnms&amp;tbm=isch&amp;sa=X&amp;ved=0ahUKEwiE3uvzor7aAhUIRY8KHWeGDCcQ_AUICigB&amp;biw=1920&amp;bih=1069
https://www.google.com.pk/search?num=40&amp;newwindow=1&amp;rlz=1C1CHZL_enPK765PK765&amp;biw=1920&amp;bih=1069&amp;q=raid+fogger&amp;sa=X&amp;ved=0ahUKEwjPtIqnor7aAhUXT48KHfzTCQoQ1QIIqQMoBA
https://www.google.com.pk/search?q=raid+fogger&amp;num=40&amp;newwindow=1&amp;rlz=1C1CHZL_enPK765PK765&amp;source=lnms&amp;tbm=isch&amp;sa=X&amp;ved=0ahUKEwiPt6T1or7aAhUCTY8KHV21Ak8Q_AUICygC&amp;biw=1920&amp;bih=1069
https://www.google.com.pk/search?num=40&amp;newwindow=1&amp;rlz=1C1CHZL_enPK765PK765&amp;biw=1920&amp;bih=1069&amp;q=bug+fogger&amp;sa=X&amp;ved=0ahUKEwjPtIqnor7aAhUXT48KHfzTCQoQ1QIIqgMoBQ
https://www.google.com.pk/search?q=bug+fogger&amp;num=40&amp;newwindow=1&amp;rlz=1C1CHZL_enPK765PK765&amp;source=lnms&amp;tbm=isch&amp;sa=X&amp;ved=0ahUKEwi054b8or7aAhWGso8KHbarArYQ_AUICigB&amp;biw=1920&amp;bih=1069
https://www.google.com.pk/search?num=40&amp;newwindow=1&amp;rlz=1C1CHZL_enPK765PK765&amp;biw=1920&amp;bih=1069&amp;q=how+to+use+a+fogger&amp;sa=X&amp;ved=0ahUKEwjPtIqnor7aAhUXT48KHfzTCQoQ1QIIqwMoBg
https://www.google.com.pk/search?q=how+to+use+a+fogger&amp;num=40&amp;newwindow=1&amp;rlz=1C1CHZL_enPK765PK765&amp;source=lnms&amp;tbm=isch&amp;sa=X&amp;ved=0ahUKEwjy0vn8or7aAhXLLI8KHXxYDXgQ_AUICygC&amp;biw=1920&amp;bih=1069
https://www.google.com.pk/search?num=40&amp;newwindow=1&amp;rlz=1C1CHZL_enPK765PK765&amp;biw=1920&amp;bih=1069&amp;q=fogger+hot+shot&amp;sa=X&amp;ved=0ahUKEwjPtIqnor7aAhUXT48KHfzTCQoQ1QIIrAMoBw
https://www.google.com.pk/search?q=fogger+hot+shot&amp;num=40&amp;newwindow=1&amp;rlz=1C1CHZL_enPK765PK765&amp;source=lnms&amp;tbm=isch&amp;sa=X&amp;ved=0ahUKEwjNn4L-or7aAhVKro8KHfnKCD4Q_AUICygC&amp;biw=1920&amp;bih=1069
</t>
  </si>
  <si>
    <t>Safety Drum Pump for Flamable liquid with meter 
Visit of zubair with qamar GSK korangi to find the loacal solution for dust free zone in Tablet block</t>
  </si>
  <si>
    <t>GSK korangi Industrial
Osama Ahsan 
osama.x.ahsan@gsk.com
anwar</t>
  </si>
  <si>
    <t>12-04-2018
Resend Ack
16-04-2018</t>
  </si>
  <si>
    <t xml:space="preserve">Data Exist: Yes 
Name of New Database:  Pump All Merge Folder
Database Location: MOHSIN USB 
Name of Second Data Base: DRUM PUMP prepared by Kaif
Second Database Location: MOHSIN USB
New Database Required: Yes
Weblinks provided: Yes
Weblinks Provided By: Zafar
Enquiry Letter ready: UBQ-LC-XML-7H Air Operated Dispensing Pump for Flammable Liquid
Enquiry Letter prepared by: Zafar
Enquiry Letter Location: Mohsin USB
</t>
  </si>
  <si>
    <t>UBQLCXML7H</t>
  </si>
  <si>
    <t xml:space="preserve">https://www.google.com.pk/search?q=Drum+Pump+for+Flamable+liquid+with+meter&amp;rlz=1C1CHZL_enPK765PK765&amp;oq=Drum+Pump+for+Flamable+liquid+with+meter&amp;aqs=chrome..69i57&amp;sourceid=chrome&amp;ie=UTF-8
https://www.google.com.pk/search?q=Drum+Pump+for+Flammable+liquid+with+meter&amp;num=40&amp;newwindow=1&amp;rlz=1C1CHZL_enPK765PK765&amp;source=lnms&amp;tbm=isch&amp;sa=X&amp;ved=0ahUKEwiwvpjx8_PaAhUS4o8KHfpUCaMQ_AUICigB&amp;biw=1876&amp;bih=1042
https://www.google.com.pk/search?num=40&amp;newwindow=1&amp;rlz=1C1CHZL_enPK765PK765&amp;biw=1876&amp;bih=1042&amp;tbm=vid&amp;ei=1G_wWtufN8Kp0gTfqbzICQ&amp;q=Drum+Pump+for+Flammable+liquid+with+meter+-alibaba.com&amp;oq=Drum+Pump+for+Flammable+liquid+with+meter+-alibaba.com&amp;gs_l=psy-ab.12...0.0.0.39096.0.0.0.0.0.0.0.0..0.0....0...1c..64.psy-ab..0.0.0....0.3MCjco2CjBQ
https://www.google.com.pk/search?num=40&amp;newwindow=1&amp;rlz=1C1CHZL_enPK765PK765&amp;q=electric+drum+pump&amp;sa=X&amp;ved=0ahUKEwiwvpjx8_PaAhUS4o8KHfpUCaMQ1QIIlwIoAA
https://www.google.com.pk/search?q=electric+drum+pump&amp;num=40&amp;newwindow=1&amp;rlz=1C1CHZL_enPK765PK765&amp;source=lnms&amp;tbm=isch&amp;sa=X&amp;ved=0ahUKEwjMyfqM9PPaAhUHjZQKHRYZCgAQ_AUICigB&amp;biw=1876&amp;bih=1042
https://www.google.com.pk/search?num=40&amp;newwindow=1&amp;rlz=1C1CHZL_enPK765PK765&amp;biw=1876&amp;bih=1042&amp;tbm=vid&amp;ei=G3DwWrjuMsz2vgTH8JGoDg&amp;q=electric+drum+pump+-alibaba.com&amp;oq=electric+drum+pump+-alibaba.com&amp;gs_l=psy-ab.12...8839.15997.0.20876.13.13.0.0.0.0.390.1616.4j8j0j1.13.0....0...1c.1.64.psy-ab..0.2.503...0j0i30k1.0.UiNArk00xDU
https://www.google.com.pk/search?num=40&amp;newwindow=1&amp;rlz=1C1CHZL_enPK765PK765&amp;q=barrel+pump&amp;sa=X&amp;ved=0ahUKEwiwvpjx8_PaAhUS4o8KHfpUCaMQ1QIImAIoAQ
https://www.google.com.pk/search?q=barrel+pump&amp;num=40&amp;newwindow=1&amp;rlz=1C1CHZL_enPK765PK765&amp;source=lnms&amp;tbm=isch&amp;sa=X&amp;ved=0ahUKEwisvu6N9PPaAhWGopQKHfYfCuUQ_AUICigB&amp;biw=1876&amp;bih=1042
https://www.google.com.pk/search?num=40&amp;newwindow=1&amp;rlz=1C1CHZL_enPK765PK765&amp;biw=1876&amp;bih=1042&amp;tbm=vid&amp;ei=w3DwWvTDB4no0gTNvbOQCQ&amp;q=barrel+pump+-alibaba.com+-youtube.com+-aliexpress.com&amp;oq=barrel+pump+-alibaba.com+-youtube.com+-aliexpress.com&amp;gs_l=psy-ab.12...7798.18085.0.20992.16.16.0.0.0.0.108.1635.3j13.16.0....0...1c.1.64.psy-ab..0.0.0....0.KGzut426hoY
https://www.google.com.pk/search?num=40&amp;newwindow=1&amp;rlz=1C1CHZL_enPK765PK765&amp;q=chemical+drum+pump&amp;sa=X&amp;ved=0ahUKEwiwvpjx8_PaAhUS4o8KHfpUCaMQ1QIImQIoAg
https://www.google.com.pk/search?q=chemical+drum+pump&amp;num=40&amp;newwindow=1&amp;rlz=1C1CHZL_enPK765PK765&amp;source=lnms&amp;tbm=isch&amp;sa=X&amp;ved=0ahUKEwi-4P2O9PPaAhULFZQKHcroB_UQ_AUICigB&amp;biw=1876&amp;bih=1042
https://www.google.com.pk/search?num=40&amp;newwindow=1&amp;rlz=1C1CHZL_enPK765PK765&amp;biw=1876&amp;bih=1042&amp;tbm=vid&amp;ei=k3HwWubMMsXw0ATPiJqwCA&amp;q=chemical+drum+pump+-youtube.com+-alibaba.com+-aliexpress.com&amp;oq=chemical+drum+pump+-youtube.com+-alibaba.com+-aliexpress.com&amp;gs_l=psy-ab.12...13868.26747.0.30650.16.16.0.0.0.0.110.1631.3j13.16.0....0...1c.1.64.psy-ab..0.0.0....0.gnexsD14G94
</t>
  </si>
  <si>
    <t xml:space="preserve">Waste Water Centrifugal Pumps
5 types of diferent pumps 
Watch enquiry Email for information
      </t>
  </si>
  <si>
    <t>Talat Qadeer
tqadeer@engro.com
engro polymer &amp; chemicals
12th Floor, Ocean Tower. G-3,Block-9. Clifton.
Khayaban-e-lqbal. Karachi 75600,Pakistan.
UAN:92 (21) 111-411-411 
PABX :92 (21) 35166851-10 Lines
Fax: 92 (21) 35166865
www.engropolymer.com</t>
  </si>
  <si>
    <t xml:space="preserve">Saad: Database Available for Pumps
(Arsalan)
motors details are not complete </t>
  </si>
  <si>
    <t>30-04-2018</t>
  </si>
  <si>
    <t>UCC8357GMK</t>
  </si>
  <si>
    <t>1)        BINOCULAR MICROSCOPE WITH TEACHING HEAD TH-2F Nikon ECLIPSE CiL ---------------------------1no
2)        Gratecule &amp; Polarize Microscope Nikon (1 Each) Eyepiece Micrometer type s22/27mm ----------1no
3)         Microscope Camera Nikon Digital DS-Fi3 Nikon all in one------------------------------------1no
4)         Grossing Station With camera and recording system Shandon/ Milestrone SRL/ Mopec-----------1no</t>
  </si>
  <si>
    <t>Hina Kousar -ACMA
Purchase Officer II
Liaquat National Hospital
Ph# 92-21-34412419
Email: h.kousar@lnh.edu.pk
anwar</t>
  </si>
  <si>
    <t xml:space="preserve">Data Exist: Yes
Name of Database: LABORATORY EQUIPMENT Folder
Database Location: ESD USB Folder
Name of Second Data Base: Nikon
New Database Required: Yes 
Weblinks provided: Yes
Weblinks Provided By: Zafar
Enquiry Letter ready: Yes
Enquiry Letter prepared by: Zafar
Enquiry Letter Location: C: Word File
</t>
  </si>
  <si>
    <t>UCMLL9SSP5</t>
  </si>
  <si>
    <t>https://www.google.com.pk/search?q=BINOCULAR+MICROSCOPE+WITH+TEACHING+HEAD+TH2F+Nikon+ECLIPSE+Ci+L&amp;rlz=1C1CHZL_enPK765PK765&amp;oq=BINOCULAR+MICROSCOPE+WITH+TEACHING+HEAD+TH2F+Nikon+ECLIPSE+Ci+L&amp;aqs=chrome..69i57.2047j0j9&amp;sourceid=chrome&amp;ie=UTF-8
https://www.google.com.pk/search?q=BINOCULAR+MICROSCOPE+WITH+TEACHING+HEAD+TH2F+Nikon+ECLIPSE+Ci+L&amp;num=40&amp;newwindow=1&amp;rlz=1C1CHZL_enPK765PK765&amp;source=lnms&amp;tbm=isch&amp;sa=X&amp;ved=0ahUKEwi_09_9l7LaAhVElxQKHZsUBvwQ_AUICigB&amp;biw=1920&amp;bih=1069 
https://www.google.com.pk/search?num=40&amp;newwindow=1&amp;rlz=1C1CHZL_enPK765PK765&amp;q=nikon+eclipse+ci-l+price&amp;sa=X&amp;ved=0ahUKEwi_09_9l7LaAhVElxQKHZsUBvwQ1QII0wEoAA 
"https://www.google.com.pk/search?num=40&amp;newwindow=1&amp;rlz=1C1CHZL_enPK765PK765&amp;q=nikon+eclipse+ci-e+price&amp;sa=X&amp;ved=0ahUKEwi_09_9l7LaAhVElxQKHZsUBvwQ1QII1AEoAQ 
https://www.google.com.pk/search?q=nikon+eclipse+ci-e+price&amp;num=40&amp;newwindow=1&amp;rlz=1C1CHZL_enPK765PK765&amp;source=lnms&amp;tbm=isch&amp;sa=X&amp;ved=0ahUKEwjF15yNmLLaAhVDf5AKHTC0CacQ_AUICigB&amp;biw=1920&amp;bih=1069 
https://www.google.com.pk/search?num=40&amp;newwindow=1&amp;rlz=1C1CHZL_enPK765PK765&amp;q=nikon+eclipse+ci+manual&amp;sa=X&amp;ved=0ahUKEwi_09_9l7LaAhVElxQKHZsUBvwQ1QII1QEoAg 
https://www.google.com.pk/search?q=nikon+eclipse+ci+manual&amp;num=40&amp;newwindow=1&amp;rlz=1C1CHZL_enPK765PK765&amp;source=lnms&amp;tbm=isch&amp;sa=X&amp;ved=0ahUKEwjA5eWOmLLaAhVIPJAKHaUwBXQQ_AUICigB&amp;biw=1920&amp;bih=1069
https://www.google.com.pk/search?num=40&amp;newwindow=1&amp;rlz=1C1CHZL_enPK765PK765&amp;q=nikon+microscope&amp;sa=X&amp;ved=0ahUKEwi_09_9l7LaAhVElxQKHZsUBvwQ1QII1gEoAw 
https://www.google.com.pk/search?q=nikon+microscope&amp;num=40&amp;newwindow=1&amp;rlz=1C1CHZL_enPK765PK765&amp;source=lnms&amp;tbm=isch&amp;sa=X&amp;ved=0ahUKEwjYhu6PmLLaAhUBFpAKHVDiBQMQ_AUICigB&amp;biw=1920&amp;bih=1069
https://www.google.com.pk/search?num=40&amp;newwindow=1&amp;rlz=1C1CHZL_enPK765PK765&amp;q=nikon+e200+binocular+microscope&amp;sa=X&amp;ved=0ahUKEwi_09_9l7LaAhVElxQKHZsUBvwQ1QII1wEoBA
https://www.google.com.pk/search?q=nikon+e200+binocular+microscope&amp;num=40&amp;newwindow=1&amp;rlz=1C1CHZL_enPK765PK765&amp;source=lnms&amp;tbm=isch&amp;sa=X&amp;ved=0ahUKEwjum5CRmLLaAhVEG5AKHQ7-BW0Q_AUICigB&amp;biw=1920&amp;bih=1069 
https://www.google.com.pk/search?num=40&amp;newwindow=1&amp;rlz=1C1CHZL_enPK765PK765&amp;q=nikon+eclipse+microscope&amp;sa=X&amp;ved=0ahUKEwi_09_9l7LaAhVElxQKHZsUBvwQ1QII2AEoBQ 
https://www.google.com.pk/search?q=nikon+eclipse+microscope&amp;num=40&amp;newwindow=1&amp;rlz=1C1CHZL_enPK765PK765&amp;source=lnms&amp;tbm=isch&amp;sa=X&amp;ved=0ahUKEwjxyPGRmLLaAhVKF5AKHU5vAwsQ_AUICigB&amp;biw=1920&amp;bih=1069
https://www.google.com.pk/search?num=40&amp;newwindow=1&amp;rlz=1C1CHZL_enPK765PK765&amp;q=nikon+upright+microscope&amp;sa=X&amp;ved=0ahUKEwi_09_9l7LaAhVElxQKHZsUBvwQ1QII2QEoBg 
https://www.google.com.pk/search?q=nikon+upright+microscope&amp;num=40&amp;newwindow=1&amp;rlz=1C1CHZL_enPK765PK765&amp;source=lnms&amp;tbm=isch&amp;sa=X&amp;ved=0ahUKEwiA_e-SmLLaAhWBCpAKHZt4CxwQ_AUICigB&amp;biw=1920&amp;bih=1069 
https://www.google.com.pk/search?num=40&amp;newwindow=1&amp;rlz=1C1CHZL_enPK765PK765&amp;q=nikon+upright+microscope+eclipse+ni+u&amp;sa=X&amp;ved=0ahUKEwi_09_9l7LaAhVElxQKHZsUBvwQ1QII2gEoBw 
https://www.google.com.pk/search?q=nikon+upright+microscope+eclipse+ni+u&amp;num=40&amp;newwindow=1&amp;rlz=1C1CHZL_enPK765PK765&amp;source=lnms&amp;tbm=isch&amp;sa=X&amp;ved=0ahUKEwiApNaUmLLaAhXFgJAKHeZPChMQ_AUICigB&amp;biw=1920&amp;bih=1069
https://www.google.com.pk/search?num=40&amp;newwindow=1&amp;rlz=1C1CHZL_enPK765PK765&amp;biw=1920&amp;bih=1069&amp;ei=cf_NWobJHoO4Uf-KlaAG&amp;q=Graticule+%26+Polarize+Microscope+Nikon+Eyepiece+Micrometer+type+s22%2F27mm&amp;oq=Graticule+%26+Polarize+Microscope+Nikon+Eyepiece+Micrometer+type+s22%2F27mm&amp;gs_l=psy-ab.3..35i39k1.20157.20157.0.35014.1.1.0.0.0.0.237.237.2-1.1.0....0...1c.2.64.psy-ab..0.1.236....0.u3P0Ug_VSt4
https://www.google.com.pk/search?num=40&amp;newwindow=1&amp;rlz=1C1CHZL_enPK765PK765&amp;biw=1920&amp;bih=1069&amp;q=eyepiece+graticule&amp;sa=X&amp;ved=0ahUKEwjWg_rJnLLaAhXLGZAKHULqDUwQ1QIIdCgA
https://www.google.com.pk/search?q=eyepiece+graticule&amp;num=40&amp;newwindow=1&amp;rlz=1C1CHZL_enPK765PK765&amp;source=lnms&amp;tbm=isch&amp;sa=X&amp;ved=0ahUKEwjLz9XgnLLaAhXHFJAKHRuUDbEQ_AUICigB&amp;biw=1920&amp;bih=1069
https://www.google.com.pk/search?num=40&amp;newwindow=1&amp;rlz=1C1CHZL_enPK765PK765&amp;biw=1920&amp;bih=1069&amp;q=microscope+reticle&amp;sa=X&amp;ved=0ahUKEwjWg_rJnLLaAhXLGZAKHULqDUwQ1QIIdSgB
https://www.google.com.pk/search?q=microscope+reticle&amp;num=40&amp;newwindow=1&amp;rlz=1C1CHZL_enPK765PK765&amp;source=lnms&amp;tbm=isch&amp;sa=X&amp;ved=0ahUKEwiL2_LhnLLaAhVGHpAKHfVXBxIQ_AUICigB&amp;biw=1920&amp;bih=1069
https://www.google.com.pk/search?num=40&amp;newwindow=1&amp;rlz=1C1CHZL_enPK765PK765&amp;biw=1920&amp;bih=1069&amp;q=stage+micrometer&amp;sa=X&amp;ved=0ahUKEwjWg_rJnLLaAhXLGZAKHULqDUwQ1QIIdigC
https://www.google.com.pk/search?q=stage+micrometer&amp;num=40&amp;newwindow=1&amp;rlz=1C1CHZL_enPK765PK765&amp;source=lnms&amp;tbm=isch&amp;sa=X&amp;ved=0ahUKEwiQ3dTknLLaAhVGG5AKHUQeAk4Q_AUICigB&amp;biw=1920&amp;bih=1069
https://www.google.com.pk/search?num=40&amp;newwindow=1&amp;rlz=1C1CHZL_enPK765PK765&amp;biw=1920&amp;bih=1069&amp;q=stage+micrometer+calibration&amp;sa=X&amp;ved=0ahUKEwjWg_rJnLLaAhXLGZAKHULqDUwQ1QIIdygD
https://www.google.com.pk/search?num=40&amp;newwindow=1&amp;rlz=1C1CHZL_enPK765PK765&amp;biw=1920&amp;bih=1069&amp;q=stage+micrometer+scale&amp;sa=X&amp;ved=0ahUKEwjWg_rJnLLaAhXLGZAKHULqDUwQ1QIIeCgE
https://www.google.com.pk/search?q=stage+micrometer+scale&amp;num=40&amp;newwindow=1&amp;rlz=1C1CHZL_enPK765PK765&amp;source=lnms&amp;tbm=isch&amp;sa=X&amp;ved=0ahUKEwjRibrnnLLaAhVFC5AKHY05Cx4Q_AUICigB&amp;biw=1920&amp;bih=1069
https://www.google.com.pk/search?num=40&amp;newwindow=1&amp;rlz=1C1CHZL_enPK765PK765&amp;biw=1920&amp;bih=1069&amp;q=eyepiece+graticule+buy&amp;sa=X&amp;ved=0ahUKEwjWg_rJnLLaAhXLGZAKHULqDUwQ1QIIeSgF
https://www.google.com.pk/search?q=eyepiece+graticule+buy&amp;num=40&amp;newwindow=1&amp;rlz=1C1CHZL_enPK765PK765&amp;source=lnms&amp;tbm=isch&amp;sa=X&amp;ved=0ahUKEwiBwbronLLaAhUChJAKHSiDBjgQ_AUICigB&amp;biw=1920&amp;bih=1069
https://www.google.com.pk/search?num=40&amp;newwindow=1&amp;rlz=1C1CHZL_enPK765PK765&amp;biw=1920&amp;bih=1069&amp;q=why+is+it+important+to+calibrate+your+microscope&amp;sa=X&amp;ved=0ahUKEwjWg_rJnLLaAhXLGZAKHULqDUwQ1QIIeigG
https://www.google.com.pk/search?q=why+is+it+important+to+calibrate+your+microscope&amp;num=40&amp;newwindow=1&amp;rlz=1C1CHZL_enPK765PK765&amp;source=lnms&amp;tbm=isch&amp;sa=X&amp;ved=0ahUKEwjq3O7pnLLaAhWRnJAKHe40CGIQ_AUICygC&amp;biw=1920&amp;bih=1069
https://www.google.com.pk/search?num=40&amp;newwindow=1&amp;rlz=1C1CHZL_enPK765PK765&amp;biw=1920&amp;bih=1069&amp;q=microscope+micrometer&amp;sa=X&amp;ved=0ahUKEwjWg_rJnLLaAhXLGZAKHULqDUwQ1QIIeygH
https://www.google.com.pk/search?q=microscope+micrometer&amp;num=40&amp;newwindow=1&amp;rlz=1C1CHZL_enPK765PK765&amp;source=lnms&amp;tbm=isch&amp;sa=X&amp;ved=0ahUKEwjGoZTrnLLaAhXGiZAKHSxnCKEQ_AUICigB&amp;biw=1920&amp;bih=1069
https://www.google.com.pk/search?num=40&amp;newwindow=1&amp;rlz=1C1CHZL_enPK765PK765&amp;biw=1920&amp;bih=1069&amp;ei=SwPOWuK9DYP4wAT8xoG4DQ&amp;q=microscope+camera+nikon+digital+ds-fi3+nikon&amp;oq=&amp;gs_l=psy-ab.1.2.35i39k1l6.10382.10382.0.27026.2.1.1.0.0.0.0.0..1.0....0...1c.1.64.psy-ab..0.2.339.6...335.xzI4Vn7FEGo
https://www.google.com.pk/search?q=microscope+camera+nikon+digital+ds-fi3+nikon&amp;num=40&amp;newwindow=1&amp;rlz=1C1CHZL_enPK765PK765&amp;source=lnms&amp;tbm=isch&amp;sa=X&amp;ved=0ahUKEwiv4smboLLaAhUEG5AKHdcBAS0Q_AUICigB&amp;biw=1920&amp;bih=1069
https://www.google.com.pk/search?num=40&amp;newwindow=1&amp;rlz=1C1CHZL_enPK765PK765&amp;biw=1920&amp;bih=1069&amp;q=ds-fi3+microscope+camera+price&amp;sa=X&amp;ved=0ahUKEwiv4smboLLaAhUEG5AKHdcBAS0Q1QIIngIoAA
https://www.google.com.pk/search?q=ds-fi3+microscope+camera+price&amp;num=40&amp;newwindow=1&amp;rlz=1C1CHZL_enPK765PK765&amp;source=lnms&amp;tbm=isch&amp;sa=X&amp;ved=0ahUKEwi4icqioLLaAhVDkpAKHUcXBEAQ_AUICigB&amp;biw=1920&amp;bih=1069
https://www.google.com.pk/search?num=40&amp;newwindow=1&amp;rlz=1C1CHZL_enPK765PK765&amp;biw=1920&amp;bih=1069&amp;q=nikon+ds-fi3+price&amp;sa=X&amp;ved=0ahUKEwiv4smboLLaAhUEG5AKHdcBAS0Q1QIInwIoAQ
https://www.google.com.pk/search?q=nikon+ds-fi3+price&amp;num=40&amp;newwindow=1&amp;rlz=1C1CHZL_enPK765PK765&amp;source=lnms&amp;tbm=isch&amp;sa=X&amp;ved=0ahUKEwim3sWjoLLaAhVEFpAKHebbCj4Q_AUICigB&amp;biw=1920&amp;bih=1069
https://www.google.com.pk/search?num=40&amp;newwindow=1&amp;rlz=1C1CHZL_enPK765PK765&amp;biw=1920&amp;bih=1069&amp;q=nikon+ds-fi2+price&amp;sa=X&amp;ved=0ahUKEwiv4smboLLaAhUEG5AKHdcBAS0Q1QIIoAIoAg
https://www.google.com.pk/search?q=nikon+ds-fi2+price&amp;num=40&amp;newwindow=1&amp;rlz=1C1CHZL_enPK765PK765&amp;source=lnms&amp;tbm=isch&amp;sa=X&amp;ved=0ahUKEwjj7sGkoLLaAhXBIpAKHZKqBjoQ_AUICigB&amp;biw=1920&amp;bih=1069
https://www.google.com.pk/search?num=40&amp;newwindow=1&amp;rlz=1C1CHZL_enPK765PK765&amp;biw=1920&amp;bih=1069&amp;q=nikon+microscope+camera&amp;sa=X&amp;ved=0ahUKEwiv4smboLLaAhUEG5AKHdcBAS0Q1QIIoQIoAw
https://www.google.com.pk/search?q=nikon+microscope+camera&amp;num=40&amp;newwindow=1&amp;rlz=1C1CHZL_enPK765PK765&amp;source=lnms&amp;tbm=isch&amp;sa=X&amp;ved=0ahUKEwja-rWloLLaAhXLiZAKHeuZATwQ_AUICigB&amp;biw=1920&amp;bih=1069
https://www.google.com.pk/search?num=40&amp;newwindow=1&amp;rlz=1C1CHZL_enPK765PK765&amp;biw=1920&amp;bih=1069&amp;q=nikon+ds+fi3+l4+set&amp;sa=X&amp;ved=0ahUKEwiv4smboLLaAhUEG5AKHdcBAS0Q1QIIogIoBA
https://www.google.com.pk/search?q=nikon+ds+fi3+l4+set&amp;num=40&amp;newwindow=1&amp;rlz=1C1CHZL_enPK765PK765&amp;source=lnms&amp;tbm=isch&amp;sa=X&amp;ved=0ahUKEwjH57umoLLaAhWFI5AKHUitB_gQ_AUICigB&amp;biw=1920&amp;bih=1069
https://www.google.com.pk/search?num=40&amp;newwindow=1&amp;rlz=1C1CHZL_enPK765PK765&amp;biw=1920&amp;bih=1069&amp;q=nikon+ds-l4&amp;sa=X&amp;ved=0ahUKEwiv4smboLLaAhUEG5AKHdcBAS0Q1QIIowIoBQ
https://www.google.com.pk/search?q=nikon+ds-l4&amp;num=40&amp;newwindow=1&amp;rlz=1C1CHZL_enPK765PK765&amp;source=lnms&amp;tbm=isch&amp;sa=X&amp;ved=0ahUKEwjt26SnoLLaAhXDqZAKHbYYAWwQ_AUICigB&amp;biw=1920&amp;bih=1069
https://www.google.com.pk/search?num=40&amp;newwindow=1&amp;rlz=1C1CHZL_enPK765PK765&amp;biw=1920&amp;bih=1069&amp;q=nikon+ds-ri2&amp;sa=X&amp;ved=0ahUKEwiv4smboLLaAhUEG5AKHdcBAS0Q1QIIpAIoBg
https://www.google.com.pk/search?q=nikon+ds-ri2&amp;num=40&amp;newwindow=1&amp;rlz=1C1CHZL_enPK765PK765&amp;source=lnms&amp;tbm=isch&amp;sa=X&amp;ved=0ahUKEwjGspyooLLaAhXCGZAKHaltBukQ_AUICigB&amp;biw=1920&amp;bih=1069
https://www.google.com.pk/search?num=40&amp;newwindow=1&amp;rlz=1C1CHZL_enPK765PK765&amp;biw=1920&amp;bih=1069&amp;q=nikon+microscope+camera+driver&amp;sa=X&amp;ved=0ahUKEwiv4smboLLaAhUEG5AKHdcBAS0Q1QIIpQIoBw
https://www.google.com.pk/search?q=nikon+microscope+camera+driver&amp;num=40&amp;newwindow=1&amp;rlz=1C1CHZL_enPK765PK765&amp;source=lnms&amp;tbm=isch&amp;sa=X&amp;ved=0ahUKEwjh0MqpoLLaAhUTl5AKHUl2BgwQ_AUICigB&amp;biw=1920&amp;bih=1069
https://www.google.com.pk/search?num=40&amp;newwindow=1&amp;rlz=1C1CHZL_enPK765PK765&amp;q=Grossing+Station+With+camera+and+recording+system+Shandon/+Milestone+SRL/+Mopec-&amp;spell=1&amp;sa=X&amp;ved=0ahUKEwign6zQorLaAhWCuxQKHcWvBGwQBQgjKAA&amp;biw=1920&amp;bih=1020
https://www.google.com.pk/search?q=Grossing+Station+With+camera+and+recording+system+Shandon/+Milestone+SRL/+Mopec-&amp;num=40&amp;newwindow=1&amp;rlz=1C1CHZL_enPK765PK765&amp;source=lnms&amp;tbm=isch&amp;sa=X&amp;ved=0ahUKEwjxhM7aorLaAhWGEpAKHUgJD4IQ_AUICigB&amp;biw=1920&amp;bih=1020
"</t>
  </si>
  <si>
    <t>RFQ for Stacker
Battery operated REACH TRUCK (Re-stuck Lifter)
RFQ Attached in Email
• Load Capacity:        1600KG
• Pallet size: 1 meter x1.2 meter 
• Max fork height: 9020mm (29’- 5”)
• Residual Capacity at Top:1200 KG.
• Load Center: 600mm
• Fork’s length: 1150mm
• Travel Reach: 650mm.
• Turning Radius:1685mm
• Mast collapsed Height: 3570mm (11’-7”)
• Service weight:        2370KG.
• Operation Time: 8 hrs.</t>
  </si>
  <si>
    <t>Akber Lakhani
Kaizen Pharmaceuticals (Pvt.) Ltd. 
C-36, Block 2, Clifton, Karachi-75600, Pakistan
+92-21-35821384-7 / 35831939-40 Ext.130
+92-300-0546797 |+92-21-35821380 
akbar.lakhani@kaizen-pharma.com</t>
  </si>
  <si>
    <t>Database Exist Update the Databse then fly the Enquiry
SAAD: Done (13 Apr 18)</t>
  </si>
  <si>
    <t>UCSSSN2JJX</t>
  </si>
  <si>
    <t>https://www.google.com.pk/search?num=40&amp;newwindow=1&amp;rlz=1C1CHZL_enPK745PK745&amp;biw=1920&amp;bih=949&amp;ei=MAvOWuKLA8mHU-SCo-gC&amp;q=Battery+operated+REACH+TRUCK&amp;oq=Battery+operated+REACH+TRUCK&amp;gs_l=psy-ab.3..0i71k1l8.0.0.0.4424.0.0.0.0.0.0.0.0..0.0....0...1c..64.psy-ab..0.0.0....0.1auVBgECgMI
https://www.google.com.pk/search?num=40&amp;newwindow=1&amp;rlz=1C1CHZL_enPK745PK745&amp;biw=1920&amp;bih=949&amp;ei=NgvOWpXJGYq0sQWG_ajwDA&amp;q=Battery+operated+REACH+TRUCK+Europe&amp;oq=Battery+operated+REACH+TRUCK+Europe&amp;gs_l=psy-ab.3..33i21k1j33i160k1.12906.14764.0.14835.7.7.0.0.0.0.227.843.0j2j2.4.0....0...1c.1.64.psy-ab..3.4.843...0i22i30k1j0i22i10i30k1j33i22i29i30k1.0.Wp7cxScrnog
https://www.google.com.pk/search?num=40&amp;newwindow=1&amp;rlz=1C1CHZL_enPK745PK745&amp;biw=1920&amp;bih=949&amp;ei=SAvOWvaVAoOpwAS6ipjwDA&amp;q=Battery+operated+REACH+TRUCK+China&amp;oq=Battery+operated+REACH+TRUCK+China&amp;gs_l=psy-ab.3..33i22i29i30k1.6914.8889.0.9049.11.10.0.0.0.0.276.1363.0j2j4.6.0....0...1c.1.64.psy-ab..7.4.954...0i22i30k1j0i22i10i30k1.0.D_5t25TrbyA</t>
  </si>
  <si>
    <t>Testomat 2000 Handness Indicator TH 2005, 
Range: 0,05-0,5° dH, Resolution: 0.2
Qty : 01</t>
  </si>
  <si>
    <t>Ferozens lab
Afzal Ghani,
Asst.Procurement Officer
pro.nowshera@ferozsons-labs.com</t>
  </si>
  <si>
    <t>NO Need to Work Quotation Sent</t>
  </si>
  <si>
    <t>13-04-2018
Resend Ack
17-04-2018</t>
  </si>
  <si>
    <t>UDDPF6WXZ9</t>
  </si>
  <si>
    <t>Spectrophotometers</t>
  </si>
  <si>
    <t xml:space="preserve">Delux Chemical Industries 
Plot No.  LT 26, A-1 Landhi Industrial State
Shan asif 
shanasif94@gmail.com
</t>
  </si>
  <si>
    <t>14-04-2018
Resend Ack
17-04-2018</t>
  </si>
  <si>
    <t>UFWHMEHNZ5</t>
  </si>
  <si>
    <t>https://www.google.com.pk/search?num=40&amp;newwindow=1&amp;rlz=1C1CHZL_enPK745PK745&amp;biw=1920&amp;bih=949&amp;ei=HirYWuTNBsuKvQT6p6-4Ag&amp;q=spectrophotometers+manufacturers&amp;oq=Spectrophotometers&amp;gs_l=psy-ab.1.1.35i39k1l2j0i20i263k1j0l2j0i30k1l3j0i10i30k1j0i30k1.51022.51022.0.52856.1.1.0.0.0.0.133.133.0j1.1.0....0...1c.1.64.psy-ab..0.1.133....0.gsjGTgSbc2Y
https://www.google.com.pk/search?num=40&amp;newwindow=1&amp;rlz=1C1CHZL_enPK745PK745&amp;biw=1920&amp;bih=949&amp;ei=UyrYWorPI5W0vwSh1pqADg&amp;q=spectrophotometers+suppliers&amp;oq=spectrophotometers+suppliers&amp;gs_l=psy-ab.3..0i22i30k1.19870.22688.0.22806.10.9.0.0.0.0.292.984.0j5j1.6.0....0...1c.1.64.psy-ab..4.6.983...0j35i39k1j0i20i263k1j0i30k1j0i10i30k1.0.Djmc18qkMi0
https://www.google.com.pk/search?num=40&amp;newwindow=1&amp;rlz=1C1CHZL_enPK745PK745&amp;biw=1920&amp;bih=949&amp;ei=ayrYWtfzIcSAvwSHuL_QAQ&amp;q=spectrophotometers+germany+suppliers&amp;oq=spectrophotometers+germany+suppliers&amp;gs_l=psy-ab.3...7878.9444.0.9581.10.9.1.0.0.0.286.906.0j3j2.5.0....0...1c.1.64.psy-ab..6.1.128...0i13k1j0i13i30k1j0i13i5i30k1.0.DLmB6N-uxoo
https://www.google.com.pk/search?num=40&amp;newwindow=1&amp;rlz=1C1CHZL_enPK745PK745&amp;biw=1920&amp;bih=949&amp;ei=dirYWuGlDcL7vgSBipP4Aw&amp;q=spectrophotometers+china+suppliers&amp;oq=spectrophotometers+china+suppliers&amp;gs_l=psy-ab.3...11692.12276.0.12402.5.5.0.0.0.0.123.245.0j2.2.0....0...1c.1.64.psy-ab..3.0.0....0.jujpgfWhbyM</t>
  </si>
  <si>
    <t>Air samplers</t>
  </si>
  <si>
    <t>14-04-2018</t>
  </si>
  <si>
    <t xml:space="preserve">Data Exist: Yes
Name of Database: Laboratory Equipment
Database Location: N/A
Name of Second Data Base: N/A
New Database Required: Air Sampler
Weblinks provided: Yes
Weblinks Provided By: Zafar
Enquiry Letter ready: Yes
Enquiry Letter prepared by: Zafar
Enquiry Letter Location: C: Word File
</t>
  </si>
  <si>
    <t>UHX4LG2PY8</t>
  </si>
  <si>
    <t>https://www.google.com.pk/search?num=40&amp;newwindow=1&amp;rlz=1C1CHZL_enPK765PK765&amp;ei=ULbRWv29CI-YvQTd_JmADA&amp;q=microbial+air+sampler+manufacturer&amp;oq=air+sampler+manufacturer&amp;gs_l=psy-ab.1.3.0j0i22i30k1l5.1258.5512.0.18211.9.9.0.0.0.0.125.1058.0j9.9.0....0...1c.1.64.psy-ab..0.9.1058....0.zllmjHBk_es https://www.google.com.pk/search?q=microbial+air+sampler+manufacturer&amp;num=40&amp;newwindow=1&amp;rlz=1C1CHZL_enPK765PK765&amp;source=lnms&amp;tbm=isch&amp;sa=X&amp;ved=0ahUKEwjx06eqp7naAhUBMo8KHdz-AMQQ_AUICigB&amp;biw=1920&amp;bih=1069 https://www.google.com.pk/search?num=40&amp;newwindow=1&amp;rlz=1C1CHZL_enPK765PK765&amp;biw=1920&amp;bih=1069&amp;q=air+sampler+for+microbiological+monitoring&amp;sa=X&amp;ved=0ahUKEwiL_OeWqLnaAhUIuY8KHQJdB0wQ1QII1wIoAA https://www.google.com.pk/search?num=40&amp;newwindow=1&amp;rlz=1C1CHZL_enPK765PK765&amp;biw=1920&amp;bih=1069&amp;q=air+sampler+price&amp;sa=X&amp;ved=0ahUKEwiL_OeWqLnaAhUIuY8KHQJdB0wQ1QII2AIoAQhttps://www.google.com.pk/search?q=air+sampler+price&amp;num=40&amp;newwindow=1&amp;rlz=1C1CHZL_enPK765PK765&amp;source=lnms&amp;tbm=isch&amp;sa=X&amp;ved=0ahUKEwjpgaCdqLnaAhVM6Y8KHUf7AIQQ_AUICigB&amp;biw=1920&amp;bih=1069 https://www.google.com.pk/search?num=40&amp;newwindow=1&amp;rlz=1C1CHZL_enPK765PK765&amp;biw=1920&amp;bih=1069&amp;q=air+sampler+principle&amp;sa=X&amp;ved=0ahUKEwiL_OeWqLnaAhUIuY8KHQJdB0wQ1QII2QIoAg https://www.google.com.pk/search?num=40&amp;newwindow=1&amp;rlz=1C1CHZL_enPK765PK765&amp;biw=1920&amp;bih=1069&amp;q=microbial+air+sampler+price&amp;sa=X&amp;ved=0ahUKEwiL_OeWqLnaAhUIuY8KHQJdB0wQ1QII2gIoAw https://www.google.com.pk/search?q=microbial+air+sampler+price&amp;num=40&amp;newwindow=1&amp;rlz=1C1CHZL_enPK765PK765&amp;source=lnms&amp;tbm=isch&amp;sa=X&amp;ved=0ahUKEwiMiPioqLnaAhVEOo8KHSZ5CUoQ_AUICigB&amp;biw=1920&amp;bih=1069 https://www.google.com.pk/search?num=40&amp;newwindow=1&amp;rlz=1C1CHZL_enPK765PK765&amp;biw=1920&amp;bih=1069&amp;q=microbiological+air+sampling+techniques&amp;sa=X&amp;ved=0ahUKEwiL_OeWqLnaAhUIuY8KHQJdB0wQ1QII2wIoBA https://www.google.com.pk/search?q=microbiological+air+sampling+techniques&amp;num=40&amp;newwindow=1&amp;rlz=1C1CHZL_enPK765PK765&amp;source=lnms&amp;tbm=isch&amp;sa=X&amp;ved=0ahUKEwiV4qSqqLnaAhUJLo8KHZzVAO0Q_AUICigB&amp;biw=1920&amp;bih=1069 https://www.google.com.pk/search?num=40&amp;newwindow=1&amp;rlz=1C1CHZL_enPK765PK765&amp;biw=1920&amp;bih=1069&amp;q=air+sampler+for+environmental+monitoring&amp;sa=X&amp;ved=0ahUKEwiL_OeWqLnaAhUIuY8KHQJdB0wQ1QII3AIoBQ</t>
  </si>
  <si>
    <r>
      <rPr>
        <sz val="14"/>
        <rFont val="Trebuchet MS"/>
      </rPr>
      <t xml:space="preserve">Matrix Powder Mixer
</t>
    </r>
    <r>
      <rPr>
        <sz val="14"/>
        <color rgb="FFFF0000"/>
        <rFont val="Trebuchet MS"/>
      </rPr>
      <t>URS Attached in Email</t>
    </r>
  </si>
  <si>
    <t>M. Farooq Hayat 
Deputy Manager Engineering 
Ext. 323 
Mob: 0346-3219917 
AGP Limited.
farooq.hayat@agp.com.pk 
B-23,S.I.T.E, Karachi
anwar</t>
  </si>
  <si>
    <t>17-04-2018</t>
  </si>
  <si>
    <t>UJ7WW3WWAC</t>
  </si>
  <si>
    <t xml:space="preserve">https://www.google.com.pk/search?q=Matrix+Powder+Mixer&amp;num=40&amp;newwindow=1&amp;rlz=1C1CHZL_enPK765PK765&amp;ei=QsbUWtrlJ4iMvQTYjoUw&amp;start=320&amp;sa=N&amp;biw=1920&amp;bih=1069
https://www.google.com.pk/search?q=Matrix+Powder+Mixer&amp;num=40&amp;newwindow=1&amp;rlz=1C1CHZL_enPK765PK765&amp;source=lnms&amp;tbm=isch&amp;sa=X&amp;ved=0ahUKEwid7cKFk7_aAhUD5o8KHaSoCD44wAIQ_AUICigB&amp;biw=1920&amp;bih=1069
</t>
  </si>
  <si>
    <t>Fume Hood for Flameable Material (Liquid)for Raw material Store (Explosive Material Area). 
Hood Length= 5ft X Width =4ft XHeight =2 ft. And Ducting  Length =6ft &amp; Dia=20inches.
 Maerial= SS 304&amp; 16 SWG.     
 Qty. One.</t>
  </si>
  <si>
    <t>Efroze Chemical Industries Pvt Ltd, 146/23,Korangi Industerial Area,
Karachi.
Nadeem Ahmed Farooqui.
Manager Engineering.
03018202965
nadeem.farooqui@efroze.com</t>
  </si>
  <si>
    <t>16-04-2018 Qamar</t>
  </si>
  <si>
    <t>UJLT4Q61TT</t>
  </si>
  <si>
    <t xml:space="preserve">https://www.google.com.pk/search?q=Inside+Flammable+Liquids+Storage,+Mix+%26+Dispensing+Rooms&amp;ei=N4zZWqzYFInXvgSUmqOQAw&amp;start=80&amp;sa=N&amp;biw=1422&amp;bih=1020
https://www.google.com.pk/search?q=sash+height+fume+hood&amp;ei=xI3ZWuqxMML7vgSHj66wDg&amp;start=40&amp;sa=N&amp;biw=1422&amp;bih=1020
https://www.google.com.pk/search?q=Purair+Basic+Ductless+Fume+Hood&amp;ei=KI_ZWuuZG8jivgSPkoOgCQ&amp;start=60&amp;sa=N&amp;biw=1422&amp;bih=1020
https://www.google.com.pk/search?q=Laboratory+Fume+Hoods&amp;ei=oJHZWtG2EsrSvwSqraHYBg&amp;start=50&amp;sa=N&amp;biw=1422&amp;bih=1020
https://www.google.com.pk/search?q=Hazardous+material+fume+hood+-%22pdf%22+-%22ebay%22+-%22amazon%22+-%22indiamart%22+-%22alibaba%22+-%22aliexpress%22+-%22youtube%22&amp;ei=4pPZWuGkJpHMvwSDyrOQAw&amp;start=90&amp;sa=N&amp;biw=1422&amp;bih=1020
</t>
  </si>
  <si>
    <r>
      <rPr>
        <sz val="14"/>
        <rFont val="Trebuchet MS"/>
      </rPr>
      <t xml:space="preserve">FESTO Cylinder 
CYLINDER ADNH-100-60-APA-2N
COD.539694 FESTO
</t>
    </r>
    <r>
      <rPr>
        <sz val="14"/>
        <color rgb="FFFF0000"/>
        <rFont val="Trebuchet MS"/>
      </rPr>
      <t>Picture is attached in email</t>
    </r>
  </si>
  <si>
    <t>Macter International (Pvt.) Ltd
Tanvir Rasheed -Associate Manager Engineering
Tanveer.Rasheed@macter.com
Cell # 0333-3297413
Qamar</t>
  </si>
  <si>
    <t>Database Available
Hasan: waiting for country of origin (Yasir told me to send it anyway)</t>
  </si>
  <si>
    <t>18-04-2018</t>
  </si>
  <si>
    <t>UJZL7XYUK6</t>
  </si>
  <si>
    <t>Ullman 200 Blister machine
Clutch &amp; break &amp; Gear Box</t>
  </si>
  <si>
    <t>PLATINUM PHARMA(ENQUIRY) 
A-20,North West Industrial Zone.
Bin Qasim Karachi-Pakistan
Waqar Ahmed - Assistant Manager Utility
Cell.# 0300-2340509.
Phone:+92213475 0112,Ext 677
waqar.ahmed@platinumpharma.net
anwar</t>
  </si>
  <si>
    <t>18-4-2018</t>
  </si>
  <si>
    <t>UM1X9JRQLC</t>
  </si>
  <si>
    <t>Fan Cycling Pressure Switch, 
Model: SFC 150225, 
Voltage: 50/60 Hz, 24/120/240, (6 RLA, 36 LRA),
Size:¼" SAE female flare fitting with valve core depressor,
Make: Supco or Danfoss
Qty: 10</t>
  </si>
  <si>
    <t xml:space="preserve">SUN INDUSTRIL EQUIPMENT PAKISTAN 
Office#709, 7TH Floor, Anum Empire 
Shahra e Faisal Karachi Pakistan  
customercare@suntechnicalgroup.com
T:  +92-21-34376667-8 |021-34550734-5 F: +92-21-34366668 
</t>
  </si>
  <si>
    <t>(Arsalan)
Single email received</t>
  </si>
  <si>
    <t>19-04-2018</t>
  </si>
  <si>
    <t>UMBR6GB9FC</t>
  </si>
  <si>
    <t>https://www.google.com.pk/search?num=40&amp;newwindow=1&amp;rlz=1C1CHZL_enPK745PK745&amp;biw=1920&amp;bih=949&amp;ei=1CnYWs2XI8yFvQS74beQBA&amp;q=supco+SFC+150225+suppliers&amp;oq=supco+SFC+150225+suppliers&amp;gs_l=psy-ab.3...2575.5005.0.5126.10.10.0.0.0.0.164.1028.0j8.8.0....0...1c.1.64.psy-ab..2.0.0....0.9XRLvRuqc8o
https://www.google.com.pk/search?num=40&amp;newwindow=1&amp;rlz=1C1CHZL_enPK745PK745&amp;biw=1920&amp;bih=949&amp;ei=2inYWr2DFsb0vgSykI-gCA&amp;q=supco+SFC+150225+&amp;oq=supco+SFC+150225+&amp;gs_l=psy-ab.3..35i39k1.2470.2470.0.2964.1.1.0.0.0.0.114.114.0j1.1.0....0...1c.1.64.psy-ab..0.1.114....0.JuQ5XIReLZA</t>
  </si>
  <si>
    <t>Transformer, Type:764092/a Cod: ROCA 006849860, Pri 230 volts, Sec 24volts, 100VA, 50/60Hz,
Make: ACEM ITALY
Qty 2</t>
  </si>
  <si>
    <t xml:space="preserve">SUN INDUSTRIAL EQUIPMENT PAKISTAN 
Office#709, 7TH Floor, Anum Empire 
Shahra e Faisal Karachi Pakistan  
customercare@suntechnicalgroup.com
T:  +92-21-34376667-8 |021-34550734-5 F: +92-21-34366668 
</t>
  </si>
  <si>
    <t>UX1XK8NPKT</t>
  </si>
  <si>
    <t>https://www.google.com.pk/search?num=40&amp;newwindow=1&amp;rlz=1C1CHZL_enPK745PK745&amp;biw=1920&amp;bih=949&amp;ei=xCjYWprcMYHyvAS-karYCw&amp;q=acem+italy+transformer%2C+type%3A764092%2Fa+cod%3A+roca+006849860&amp;oq=ACEM+&amp;gs_l=psy-ab.1.1.35i39k1l2j0i20i263k1l2j0l6.22229.22723.0.24416.2.2.0.0.0.0.131.251.0j2.2.0....0...1c.1.64.psy-ab..0.2.250...0i67k1.0.Z-iS1ewnt14
https://www.google.com.pk/search?q=ArmCoil+electric+machines&amp;rlz=1C1CHZL_enPK745PK745&amp;oq=ArmCoil+electric+machines&amp;aqs=chrome..69i57.3801j0j7&amp;sourceid=chrome&amp;ie=UTF-8
https://www.google.com.pk/search?num=40&amp;newwindow=1&amp;rlz=1C1CHZL_enPK745PK745&amp;biw=1920&amp;bih=949&amp;ei=NynYWqawJorVvASI377YDQ&amp;q=acme+transformer+-%22pdf%22&amp;oq=acme+transformer+-%22pdf%22&amp;gs_l=psy-ab.3...83006.86668.0.87212.7.7.0.0.0.0.134.793.0j7.7.0....0...1c.1.64.psy-ab..0.2.248...0j35i39k1j0i22i30k1.0.4HjEa6FYPDA
https://www.google.com.pk/search?num=40&amp;newwindow=1&amp;rlz=1C1CHZL_enPK745PK745&amp;biw=1920&amp;bih=949&amp;ei=jynYWq_CMJ6YvQSJ3q-wCA&amp;q=ACEM+ITALY&amp;oq=ACEM+ITALY&amp;gs_l=psy-ab.3..35i39k1l2j0i22i30k1l4j0i22i10i30k1j0i22i30k1.20476.20476.0.21018.1.1.0.0.0.0.123.123.0j1.1.0....0...1c.1.64.psy-ab..0.1.121....0.4WPfgBn1WXg</t>
  </si>
  <si>
    <t>Relay, Model:220717, 
PRC4M20ANL,
12A 2P C/O +TEST/LED &amp; FLAG IND 230V AC 
Make:GE
Qty 4</t>
  </si>
  <si>
    <t>UXA1QN91D9</t>
  </si>
  <si>
    <t>https://www.google.com.pk/search?num=40&amp;newwindow=1&amp;rlz=1C1CHZL_enPK745PK745&amp;biw=1920&amp;bih=949&amp;ei=eyjYWp6fIIbqvgSrn5SwCA&amp;q=GE+220717+PRC4M20ANL+-%22pdf%22&amp;oq=GE+220717+PRC4M20ANL+-%22pdf%22&amp;gs_l=psy-ab.3...18948.22099.0.22499.7.7.0.0.0.0.118.752.1j6.7.0....0...1c.1.64.psy-ab..0.0.0....0.vssRN6dUta4
https://www.google.com.pk/search?num=40&amp;newwindow=1&amp;rlz=1C1CHZL_enPK745PK745&amp;biw=1920&amp;bih=949&amp;ei=kijYWrWaOMzVvgTnz6DwCw&amp;q=general+electric+suppliers&amp;oq=general+electric+suppliers&amp;gs_l=psy-ab.3..0l2j0i22i30k1l8.17191.24722.0.24896.21.19.1.1.1.0.172.2122.0j16.16.0....0...1c.1.64.psy-ab..3.18.2128...35i39k1j0i67k1j0i131i67k1j0i131k1j0i20i263k1j0i10k1.0.GpBASwqedjw</t>
  </si>
  <si>
    <t>Digital thermostat,
Model:AL2-14MR-D, 
Serial No:715078, 24vdc,7.5W Max, 
output: 8A(COS¿=01),
Make: Mitsubishi
Qty 1
Programmable Logic Controller with Temperature sensor ,
ALPHA Analogue Input Converter,
Model:AL2-2PT-ADP,
Serial No:714665, Power:24vdc, 
Make: Mitsubishi Japan
Qty 1
Netzteil Power Supply Module,
Model: Alpha power 24-1.5, 
input:AC100-240V, Output: 24vdc 1.5A,
Make: Mitsubishi Phoenix Contact
Qty 1</t>
  </si>
  <si>
    <t>UQ7UPL1EUU</t>
  </si>
  <si>
    <t>https://www.google.com.pk/search?num=40&amp;newwindow=1&amp;rlz=1C1CHZL_enPK745PK745&amp;ei=QjHXWp3DH8bGvgTLhoiIBg&amp;q=Mitsubishi+ALPHA+POWER+24-1.75&amp;oq=Mitsubishi+ALPHA+POWER+24-1.75&amp;gs_l=psy-ab.3..33i160k1.50970.50970.0.51934.1.1.0.0.0.0.149.149.0j1.1.0....0...1c.1.64.psy-ab..0.1.148....0.zxXKIdyI0_k
https://www.google.com.pk/search?num=40&amp;newwindow=1&amp;rlz=1C1CHZL_enPK745PK745&amp;ei=dzHXWryrNoLEvwSsiZCAAg&amp;q=Mitsubishi+ALPHA+POWER+24-1.75+suppliers&amp;oq=Mitsubishi+ALPHA+POWER+24-1.75+suppliers&amp;gs_l=psy-ab.3...57433.59912.0.60056.10.10.0.0.0.0.176.981.0j7.7.0....0...1c.1.64.psy-ab..3.5.681...33i160k1.0.HA65Iwe4RaY
https://www.google.com.pk/search?num=40&amp;newwindow=1&amp;rlz=1C1CHZL_enPK745PK745&amp;ei=XTLXWvLxBYKavQSn4bnQBQ&amp;q=Mitsubishi+AL2-14MR-D+suppliers&amp;oq=Mitsubishi+AL2-14MR-D+suppliers&amp;gs_l=psy-ab.3...2651.6808.0.7169.12.12.0.0.0.0.188.1208.0j9.9.0....0...1c.1.64.psy-ab..3.8.1079...0j0i22i30k1j33i160k1.0.Axb-s5QOX2s
https://www.google.com.pk/search?num=40&amp;newwindow=1&amp;rlz=1C1CHZL_enPK745PK745&amp;ei=vTLXWpv3H4yHvQSG8ZSYAQ&amp;q=Mitsubishi+AL2-2PT-ADP+suppliers&amp;oq=Mitsubishi+AL2-2PT-ADP+suppliers&amp;gs_l=psy-ab.3...638.2028.0.2468.9.9.0.0.0.0.148.823.0j6.6.0....0...1c.1.64.psy-ab..3.5.674...33i160k1.0.w3UQ9knox4E
https://www.google.com.pk/search?q=%22AL2-14MR-D%22+-pdf+-alibaba+-aliexpress+-indiamart+-amazon+-ebay&amp;num=40&amp;newwindow=1&amp;ei=Y03XWpH7GovxvgSN7ZCIAQ&amp;start=0&amp;sa=N&amp;biw=1745&amp;bih=863
https://www.google.com.pk/search?num=40&amp;newwindow=1&amp;biw=1745&amp;bih=863&amp;ei=oE3XWuTjAor1vgT53r_oBg&amp;q=%22AL2-2PT-ADP%22+-pdf+-alibaba+-aliexpress+-indiamart+-amazon+-ebay&amp;oq=%22AL2-2PT-ADP%22+-pdf+-alibaba+-aliexpress+-indiamart+-amazon+-ebay&amp;gs_l=psy-ab.3...32404.32404.0.33106.1.1.0.0.0.0.105.105.0j1.1.0....0...1c.1.64.psy-ab..0.0.0....0.kqm97nzs3IU
https://www.google.com.pk/search?num=40&amp;newwindow=1&amp;biw=1745&amp;bih=863&amp;ei=wk3XWqLUAsvpvgSA3ZSoBQ&amp;q=%22Alpha+power+24-1.5%22+-pdf+-alibaba+-aliexpress+-indiamart+-amazon+-ebay&amp;oq=%22Alpha+power+24-1.5%22+-pdf+-alibaba+-aliexpress+-indiamart+-amazon+-ebay&amp;gs_l=psy-ab.3...76516.79564.0.86323.2.2.0.0.0.0.105.206.0j2.2.0....0...1c.1.64.psy-ab..0.0.0....0.wGwyWi-fhHU</t>
  </si>
  <si>
    <t xml:space="preserve">Manual Load Changeover switch
Rated Current: 2000Amp
No. of Poles: Four (04) </t>
  </si>
  <si>
    <t>M.B.Sarath Kumara - Factory Manager, 
Richard Pieris Rubber Compounds  Ltd,
310, High Level Road,
Nawinna. Maharagama.Sri Lanka.
Office      : 94 11 4310576
Mobile     : 94 77 3082163
Fax          : 94 11 4310878
E-mail     : sarathkum@arpico.com</t>
  </si>
  <si>
    <t>UQIHX219KX</t>
  </si>
  <si>
    <t>https://www.google.com.pk/search?num=40&amp;newwindow=1&amp;rlz=1C1CHZL_enPK745PK745&amp;ei=USnXWo-rH4rXvASsiLho&amp;q=manual+load+changeover+switch+manufacturers&amp;oq=Manual+Load+Changeover+switch+manu&amp;gs_l=psy-ab.3.0.33i21k1.5886.7524.0.8988.5.5.0.0.0.0.155.645.0j5.5.0....0...1c.1.64.psy-ab..0.5.645...33i160k1.0.V1rOO2ieq78 
https://www.google.com.pk/search?num=40&amp;newwindow=1&amp;rlz=1C1CHZL_enPK745PK745&amp;ei=kSnXWpn8NouCvQT0pKWYBQ&amp;q=manual+load+changeover+switch+2000+Amp+4+poles+-%22pdf%22&amp;oq=manual+load+changeover+switch+2000+Amp+4+poles+-%22pdf%22&amp;gs_l=psy-ab.3...2475.5955.0.6058.7.7.0.0.0.0.169.705.1j5.6.0....0...1c.1.64.psy-ab..1.0.0....0.DyTPMnQnpS8
https://www.google.com.pk/search?num=40&amp;newwindow=1&amp;rlz=1C1CHZL_enPK745PK745&amp;ei=mSnXWoT5DYn9vATv4ZLgAw&amp;q=manual+load+changeover+switch+Germany+-%22pdf%22&amp;oq=manual+load+changeover+switch+Germany+-%22pdf%22&amp;gs_l=psy-ab.3...12563.13387.0.13635.7.7.0.0.0.0.118.631.0j6.6.0....0...1c.1.64.psy-ab..1.0.0....0.HiyOhw0Exjo</t>
  </si>
  <si>
    <t>Internal Thermostat, 
Model:SK3110,
Operating temp: 5c to 60c
Make: Rittal
Qty 02</t>
  </si>
  <si>
    <t>UQPEMC3YDJ</t>
  </si>
  <si>
    <t>https://www.google.com.pk/search?num=40&amp;newwindow=1&amp;rlz=1C1CHZL_enPK745PK745&amp;ei=JzPXWpfXEYHfvgTLv5DwDg&amp;q=rittal+sk3110+suppliers+-%22alibaba%22+-%22ebay%22&amp;oq=rittal+sk3110+suppliers+-%22alibaba%22+-%22ebay%22&amp;gs_l=psy-ab.3...3199.3630.0.4135.3.3.0.0.0.0.105.315.0j3.3.0....0...1c.1.64.psy-ab..0.0.0....0.cBtNLf5NFeI
https://www.google.com.pk/search?num=40&amp;newwindow=1&amp;rlz=1C1CHZL_enPK745PK745&amp;ei=azPXWqvCM8nwvgTjv5q4CQ&amp;q=rittal+suppliers&amp;oq=rittal+suppliers&amp;gs_l=psy-ab.3..0l3j0i22i30k1l5.177172.180770.0.181012.13.10.2.1.1.0.190.993.0j8.8.0....0...1c.1.64.psy-ab..2.11.1003...35i39k1j0i20i263k1j0i67k1.0.sFGP2A7vu8A</t>
  </si>
  <si>
    <t xml:space="preserve">HMI Smart 700
1P  6AV6 648-0AC11-3AX0
S ZVANYKKOOO496
Input DC 24V / 0.35A max.
SIEMENS Smart 700
</t>
  </si>
  <si>
    <t>SAMI Pharmaceuticals (Pvt.) Limited Karachi – Pakistan    
M.Qeyamuddin
TEL.:  +92 21 32578081-83 | Fax +92 21 32563934 
samipharma@samikhi.com
procurement@samikhi.com
www.samipharmapk.com
Qamar Uddin</t>
  </si>
  <si>
    <t xml:space="preserve">Data Exist: Yes 
Name of Database: Siemens
Database Location: ESD USB
Name of Second Data Base: Not required
Second Database Location: 
New Database Required: YES
Weblinks provided: Yes
Weblinks Provided By: Zafar
Enquiry Letter ready: Yes
Enquiry Letter prepared by: Zafar
Enquiry Letter Location: C: Word File
</t>
  </si>
  <si>
    <t>US7CXQJHR1</t>
  </si>
  <si>
    <r>
      <rPr>
        <b/>
        <sz val="14"/>
        <rFont val="Arial"/>
      </rPr>
      <t xml:space="preserve">database availabale
</t>
    </r>
    <r>
      <rPr>
        <sz val="14"/>
        <rFont val="Arial"/>
      </rPr>
      <t xml:space="preserve">https://www.google.com.pk/search?num=40&amp;newwindow=1&amp;rlz=1C1CHZL_enPK765PK765&amp;ei=ACLeWuy0MonZvgSBroqgCA&amp;q=6AV6648-0AC11-3AX0&amp;oq=6AV6648-0AC11-3AX0&amp;gs_l=psy-ab.12..35i39k1l2j0i7i30k1j0i30k1.19247.26945.0.29578.77.20.0.0.0.0.352.2089.0j13j0j1.14.0....0...1c.1.64.psy-ab..73.2.476...33i160k1.0.IbQENO9Kv9w
https://www.google.com.pk/search?q=6AV6648-0AC11-3AX0&amp;num=40&amp;newwindow=1&amp;rlz=1C1CHZL_enPK765PK765&amp;source=lnms&amp;tbm=isch&amp;sa=X&amp;ved=0ahUKEwjyjZvh_9DaAhXLPI8KHSWBAikQ_AUICigB&amp;biw=1920&amp;bih=1069
</t>
    </r>
  </si>
  <si>
    <t>Sanitary clamped three Way pneumatic stainless steel ball valve QTY:02
     Connection: Triclamped   
     Material: SS304/316L
     Size: Bor 35mm     Outer Dia 50mm
    Qty: 02 Nos
PICTURES Attached</t>
  </si>
  <si>
    <t>Ashraf Butt
Procurement Officer
GlaxoSmithKline OTC (Pvt) Ltd.
35 - Dockyard Road, west wharf , Karachi
Tel: 35274744 (Exxt: 4744)
ashraf.x.butt@gsk.com
Qamar</t>
  </si>
  <si>
    <t xml:space="preserve">Data Exist: Yes
Name of Database: Zero Dead Leg Valve Folder
Database Location: ESD USB
Name of Second Data Base: BB Ball Valve (2)
Second Database Location: ESD USB
New Database Required: YES
Weblinks provided: Yes add to BB ball valve
Weblinks Provided By: Zafar
Enquiry Letter ready: Yes
Enquiry Letter prepared by: Zafar
Enquiry Letter Location: C: Word File
</t>
  </si>
  <si>
    <t>USJWIM27X6</t>
  </si>
  <si>
    <t xml:space="preserve">https://www.google.com.pk/search?q=Sanitary+clamped+three+Way+pneumatic+stainless+steel+ball+valve&amp;rlz=1C1CHZL_enPK745PK745&amp;oq=Sanitary+clamped+three+Way+pneumatic+stainless+steel+ball+valve&amp;aqs=chrome..69i57.983j0j7&amp;sourceid=chrome&amp;ie=UTF-8
https://www.google.com.pk/search?num=40&amp;newwindow=1&amp;rlz=1C1CHZL_enPK745PK745&amp;biw=1920&amp;bih=949&amp;ei=HCjYWpTYOcTqvgTvpJwo&amp;q=sanitary+clamp+three+way+manufacturers+-%22pdf%22+-%22alibaba%22+-%22indiamart%22&amp;oq=sanitary+clamp+three+way+manufacturers+-%22pdf%22+-%22alibaba%22+-%22indiamart%22&amp;gs_l=psy-ab.3...3051.9251.0.9497.13.13.0.0.0.0.131.1370.1j12.13.0....0...1c.1.64.psy-ab..0.0.0....0.c8HlBq17SH0
https://www.google.com.pk/search?num=40&amp;newwindow=1&amp;rlz=1C1CHZL_enPK745PK745&amp;biw=1920&amp;bih=949&amp;ei=6ifYWvmFFYX6vgTx5J_4DQ&amp;q=Sanitary+clamp+three+Way+china&amp;oq=Sanitary+clamp+three+Way+china&amp;gs_l=psy-ab.3..33i160k1.10922.12322.0.12464.6.6.0.0.0.0.214.453.0j2j1.3.0....0...1c.1.64.psy-ab..3.3.452...0i22i30k1j33i22i29i30k1.0.cqsvPwCZ_l4
https://www.google.com.pk/search?num=40&amp;newwindow=1&amp;rlz=1C1CHZL_enPK745PK745&amp;ei=wifYWsipG4revASE0ZaoDQ&amp;q=pneumatic+actuated+3-way+valve+-%22pdf%22&amp;oq=pneumatic+actuated+3-way+valve+-%22pdf%22&amp;gs_l=psy-ab.3...3699.10729.0.11026.7.7.0.0.0.0.142.737.0j6.6.0....0...1c.1.64.psy-ab..1.2.248...0i22i30k1.0.tsmhEJk1ptk
https://www.google.com.pk/search?num=40&amp;newwindow=1&amp;rlz=1C1CHZL_enPK765PK765&amp;ei=q1fbWq6yAqGQvQS1_aGgDA&amp;q=Sanitary+clamped+three+Way+pneumatic+stainless+steel+ball+valve+Tri+Clamp&amp;oq=Sanitary+clamped+three+Way+pneumatic+stainless+steel+ball+valve+Tri+Clamp&amp;gs_l=psy-ab.3...48156.65011.0.71443.19.19.0.0.0.0.154.2260.0j18.18.0....0...1c.1.64.psy-ab..1.0.0....0.uDfi_TDBCCU
https://www.google.com.pk/search?q=Sanitary+clamped+three+Way+pneumatic+stainless+steel+ball+valve+Tri+Clamp&amp;num=40&amp;newwindow=1&amp;rlz=1C1CHZL_enPK765PK765&amp;source=lnms&amp;tbm=isch&amp;sa=X&amp;ved=0ahUKEwiE7pP45cvaAhUHmpQKHb5yCCkQ_AUICigB&amp;biw=1920&amp;bih=1069
</t>
  </si>
  <si>
    <t>H&amp;E Auto Stainer</t>
  </si>
  <si>
    <t>Hina Kousar -ACMA
Purchase Officer II
Liaquat National Hospital
Ph# 92-21-34412419
Email: h.kousar@lnh.edu.pk</t>
  </si>
  <si>
    <t>20-04-2018</t>
  </si>
  <si>
    <t xml:space="preserve">Data Exist: No 
Name of Database: Medical Equipment
Database Location: N/A 
Name of Second Data Base: No
Second Database Location: N/A
New Database Required: YES
Weblinks provided: Yes
Weblinks Provided By: Zafar
Enquiry Letter ready: Yes
Enquiry Letter prepared by: Zafar
Enquiry Letter Location: C: Word File
</t>
  </si>
  <si>
    <t>USMA1LCT9X</t>
  </si>
  <si>
    <t xml:space="preserve">https://www.google.com.pk/search?q=H%26E+Auto+Stainer&amp;rlz=1C1CHZL_enPK765PK765&amp;oq=H%26E+Auto+Stainer&amp;aqs=chrome..69i57&amp;sourceid=chrome&amp;ie=UTF-8
https://www.google.com.pk/search?q=H%26E+Auto+Stainer&amp;num=40&amp;newwindow=1&amp;rlz=1C1CHZL_enPK765PK765&amp;source=lnms&amp;tbm=isch&amp;sa=X&amp;ved=0ahUKEwiwvcuA0cvaAhUC3o8KHVkcCiAQ_AUICigB&amp;biw=1920&amp;bih=1069
https://www.google.com.pk/search?num=40&amp;newwindow=1&amp;rlz=1C1CHZL_enPK765PK765&amp;q=automated+slide+stainer+histology&amp;sa=X&amp;ved=0ahUKEwiwvcuA0cvaAhUC3o8KHVkcCiAQ1QII1gIoAA
https://www.google.com.pk/search?q=automated+slide+stainer+histology&amp;num=40&amp;newwindow=1&amp;rlz=1C1CHZL_enPK765PK765&amp;source=lnms&amp;tbm=isch&amp;sa=X&amp;ved=0ahUKEwikpe6y0cvaAhXIi7wKHQkAC-AQ_AUICigB&amp;biw=1920&amp;bih=1069
https://www.google.com.pk/search?num=40&amp;newwindow=1&amp;rlz=1C1CHZL_enPK765PK765&amp;q=automatic+slide+stainer+for+cytology&amp;sa=X&amp;ved=0ahUKEwiwvcuA0cvaAhUC3o8KHVkcCiAQ1QII1wIoAQ
https://www.google.com.pk/search?q=automatic+slide+stainer+for+cytology&amp;num=40&amp;newwindow=1&amp;rlz=1C1CHZL_enPK765PK765&amp;source=lnms&amp;tbm=isch&amp;sa=X&amp;ved=0ahUKEwj86e-z0cvaAhWJVrwKHS0VD3IQ_AUICigB&amp;biw=1920&amp;bih=1069
https://www.google.com.pk/search?num=40&amp;newwindow=1&amp;rlz=1C1CHZL_enPK765PK765&amp;q=principle+of+automatic+slide+stainer&amp;sa=X&amp;ved=0ahUKEwiwvcuA0cvaAhUC3o8KHVkcCiAQ1QII2AIoAg
https://www.google.com.pk/search?q=automated+slide+stainer+histology&amp;num=40&amp;newwindow=1&amp;rlz=1C1CHZL_enPK765PK765&amp;source=lnms&amp;tbm=isch&amp;sa=X&amp;ved=0ahUKEwiCt5ja0svaAhVGwrwKHUOzAaYQ_AUICigB&amp;biw=1920&amp;bih=1069
https://www.google.com.pk/search?num=40&amp;newwindow=1&amp;rlz=1C1CHZL_enPK765PK765&amp;q=leica+autostainer+manual&amp;sa=X&amp;ved=0ahUKEwiwvcuA0cvaAhUC3o8KHVkcCiAQ1QII2QIoAw
https://www.google.com.pk/search?q=leica+autostainer+manual&amp;num=40&amp;newwindow=1&amp;rlz=1C1CHZL_enPK765PK765&amp;source=lnms&amp;tbm=isch&amp;sa=X&amp;ved=0ahUKEwiFleC10cvaAhXJULwKHXyHCv8Q_AUICigB&amp;biw=1920&amp;bih=1069
https://www.google.com.pk/search?num=40&amp;newwindow=1&amp;rlz=1C1CHZL_enPK765PK765&amp;q=automatic+slide+stainer+for+cytology&amp;sa=X&amp;ved=0ahUKEwiwvcuA0cvaAhUC3o8KHVkcCiAQ1QII1wIoAQ
https://www.google.com.pk/search?q=automated+slide+stainer+histology&amp;num=40&amp;newwindow=1&amp;rlz=1C1CHZL_enPK765PK765&amp;source=lnms&amp;tbm=isch&amp;sa=X&amp;ved=0ahUKEwiCt5ja0svaAhVGwrwKHUOzAaYQ_AUICigB&amp;biw=1920&amp;bih=1069
https://www.google.com.pk/search?q=leica+autostainer+manual&amp;num=40&amp;newwindow=1&amp;rlz=1C1CHZL_enPK765PK765&amp;source=lnms&amp;tbm=isch&amp;sa=X&amp;ved=0ahUKEwiFleC10cvaAhXJULwKHXyHCv8Q_AUICigB&amp;biw=1920&amp;bih=1069
https://www.google.com.pk/search?num=40&amp;newwindow=1&amp;rlz=1C1CHZL_enPK765PK765&amp;q=leica+spectra+stainer&amp;sa=X&amp;ved=0ahUKEwiwvcuA0cvaAhUC3o8KHVkcCiAQ1QII2gIoBA
https://www.google.com.pk/search?q=leica+spectra+stainer&amp;num=40&amp;newwindow=1&amp;rlz=1C1CHZL_enPK765PK765&amp;source=lnms&amp;tbm=isch&amp;sa=X&amp;ved=0ahUKEwiPm6230cvaAhUKfLwKHSDhB-YQ_AUICigB&amp;biw=1920&amp;bih=1069
https://www.google.com.pk/search?num=40&amp;newwindow=1&amp;rlz=1C1CHZL_enPK765PK765&amp;q=leica+autostainer+xl+for+sale&amp;sa=X&amp;ved=0ahUKEwiwvcuA0cvaAhUC3o8KHVkcCiAQ1QII2wIoBQ
https://www.google.com.pk/search?q=leica+autostainer+xl+for+sale&amp;num=40&amp;newwindow=1&amp;rlz=1C1CHZL_enPK765PK765&amp;source=lnms&amp;tbm=isch&amp;sa=X&amp;ved=0ahUKEwiyitG_0cvaAhVClpQKHYPqCRAQ_AUICigB&amp;biw=1920&amp;bih=1069
https://www.google.com.pk/search?num=40&amp;newwindow=1&amp;rlz=1C1CHZL_enPK765PK765&amp;q=leica+autostainer+xl+for+sale&amp;sa=X&amp;ved=0ahUKEwiwvcuA0cvaAhUC3o8KHVkcCiAQ1QII2wIoBQ
https://www.google.com.pk/search?q=leica+autostainer+xl+for+sale&amp;num=40&amp;newwindow=1&amp;rlz=1C1CHZL_enPK765PK765&amp;source=lnms&amp;tbm=isch&amp;sa=X&amp;ved=0ahUKEwjFhoHB0cvaAhVBhbwKHVAuAdoQ_AUICigB&amp;biw=1920&amp;bih=1069
https://www.google.com.pk/search?num=40&amp;newwindow=1&amp;rlz=1C1CHZL_enPK765PK765&amp;q=leica+stainer&amp;sa=X&amp;ved=0ahUKEwiwvcuA0cvaAhUC3o8KHVkcCiAQ1QII3AIoBg
https://www.google.com.pk/search?q=leica+stainer&amp;num=40&amp;newwindow=1&amp;rlz=1C1CHZL_enPK765PK765&amp;source=lnms&amp;tbm=isch&amp;sa=X&amp;ved=0ahUKEwjlqprC0cvaAhUENrwKHQsfCrYQ_AUICigB&amp;biw=1920&amp;bih=1069
https://www.google.com.pk/search?num=40&amp;newwindow=1&amp;rlz=1C1CHZL_enPK765PK765&amp;q=linear+stainer&amp;sa=X&amp;ved=0ahUKEwiwvcuA0cvaAhUC3o8KHVkcCiAQ1QII3QIoBw
https://www.google.com.pk/search?q=linear+stainer&amp;num=40&amp;newwindow=1&amp;rlz=1C1CHZL_enPK765PK765&amp;source=lnms&amp;tbm=isch&amp;sa=X&amp;ved=0ahUKEwiyvoLS0cvaAhXFfrwKHfWjAiQQ_AUICigB&amp;biw=1920&amp;bih=1069
</t>
  </si>
  <si>
    <t>Microscope  MOTIC B SERIES ( quote your own brand) ------1no</t>
  </si>
  <si>
    <t xml:space="preserve">Data Exist: YES 
Name of Database:  Microscope
Database Location: ESD USB 
Name of Second Data Base: Advanced Biological Compound Microscope
Second Database Location: N/A
New Database Required: YES
Weblinks provided: Yes
Weblinks Provided By: Zafar
Enquiry Letter ready: Yes
Enquiry Letter prepared by: Zafar
Enquiry Letter Location: C: Word File
</t>
  </si>
  <si>
    <t>UWD6NQSQLG</t>
  </si>
  <si>
    <t xml:space="preserve">https://www.google.com.pk/search?q=Microscope+MOTIC+B+SERIES&amp;rlz=1C1CHZL_enPK765PK765&amp;oq=Microscope++MOTIC+B+SERIES&amp;aqs=chrome..69i57&amp;sourceid=chrome&amp;ie=UTF-8
https://www.google.com.pk/search?q=Microscope+MOTIC+B+SERIES&amp;num=40&amp;newwindow=1&amp;rlz=1C1CHZL_enPK765PK765&amp;source=lnms&amp;tbm=isch&amp;sa=X&amp;ved=0ahUKEwiUt6f9zsvaAhWLM48KHdrVCKYQ_AUICigB&amp;biw=1920&amp;bih=1069
https://www.google.com.pk/search?num=40&amp;newwindow=1&amp;rlz=1C1CHZL_enPK765PK765&amp;biw=1920&amp;bih=1069&amp;q=motic+microscope&amp;sa=X&amp;ved=0ahUKEwicu4mSz8vaAhXFRo8KHa7dCCEQ1QIInwIoAA
https://www.google.com.pk/search?q=motic+microscope&amp;num=40&amp;newwindow=1&amp;rlz=1C1CHZL_enPK765PK765&amp;source=lnms&amp;tbm=isch&amp;sa=X&amp;ved=0ahUKEwiM9daWz8vaAhVBxLwKHYIeC4cQ_AUICigB&amp;biw=1920&amp;bih=1069
https://www.google.com.pk/search?num=40&amp;newwindow=1&amp;rlz=1C1CHZL_enPK765PK765&amp;biw=1920&amp;bih=1069&amp;q=motic+microscope+dmb3+223&amp;sa=X&amp;ved=0ahUKEwicu4mSz8vaAhXFRo8KHa7dCCEQ1QIIoAIoAQ
https://www.google.com.pk/search?q=motic+microscope+dmb3+223&amp;num=40&amp;newwindow=1&amp;rlz=1C1CHZL_enPK765PK765&amp;source=lnms&amp;tbm=isch&amp;sa=X&amp;ved=0ahUKEwj1vtSXz8vaAhVLbbwKHTvJAkoQ_AUICigB&amp;biw=1920&amp;bih=1069
https://www.google.com.pk/search?num=40&amp;newwindow=1&amp;rlz=1C1CHZL_enPK765PK765&amp;biw=1920&amp;bih=1069&amp;q=motic+b3+professional+microscope&amp;sa=X&amp;ved=0ahUKEwicu4mSz8vaAhXFRo8KHa7dCCEQ1QIIoQIoAg
https://www.google.com.pk/search?q=motic+b3+professional+microscope&amp;num=40&amp;newwindow=1&amp;rlz=1C1CHZL_enPK765PK765&amp;source=lnms&amp;tbm=isch&amp;sa=X&amp;ved=0ahUKEwj3s-WYz8vaAhUEgLwKHbRfCsEQ_AUICigB&amp;biw=1920&amp;bih=1069
https://www.google.com.pk/search?num=40&amp;newwindow=1&amp;rlz=1C1CHZL_enPK765PK765&amp;biw=1920&amp;bih=1069&amp;q=microscope+motic+b1&amp;sa=X&amp;ved=0ahUKEwicu4mSz8vaAhXFRo8KHa7dCCEQ1QIIogIoAw
https://www.google.com.pk/search?q=microscope+motic+b1&amp;num=40&amp;newwindow=1&amp;rlz=1C1CHZL_enPK765PK765&amp;source=lnms&amp;tbm=isch&amp;sa=X&amp;ved=0ahUKEwj8-OKZz8vaAhXHebwKHcwUCk8Q_AUICigB&amp;biw=1920&amp;bih=1069
https://www.google.com.pk/search?num=40&amp;newwindow=1&amp;rlz=1C1CHZL_enPK765PK765&amp;biw=1920&amp;bih=1069&amp;q=motic+b1+advanced+series+microscope&amp;sa=X&amp;ved=0ahUKEwicu4mSz8vaAhXFRo8KHa7dCCEQ1QIIowIoBA
https://www.google.com.pk/search?q=motic+b1+advanced+series+microscope&amp;num=40&amp;newwindow=1&amp;rlz=1C1CHZL_enPK765PK765&amp;source=lnms&amp;tbm=isch&amp;sa=X&amp;ved=0ahUKEwiJ3vKaz8vaAhUMbrwKHc9mCgwQ_AUICigB&amp;biw=1920&amp;bih=1069
https://www.google.com.pk/search?num=40&amp;newwindow=1&amp;rlz=1C1CHZL_enPK765PK765&amp;biw=1920&amp;bih=1069&amp;q=motic+compound+microscope&amp;sa=X&amp;ved=0ahUKEwicu4mSz8vaAhXFRo8KHa7dCCEQ1QIIpAIoBQ
https://www.google.com.pk/search?q=motic+compound+microscope&amp;num=40&amp;newwindow=1&amp;rlz=1C1CHZL_enPK765PK765&amp;source=lnms&amp;tbm=isch&amp;sa=X&amp;ved=0ahUKEwiLlPmbz8vaAhUHa7wKHetpD8MQ_AUICigB&amp;biw=1920&amp;bih=1069
https://www.google.com.pk/search?num=40&amp;newwindow=1&amp;rlz=1C1CHZL_enPK765PK765&amp;biw=1920&amp;bih=1069&amp;q=motic+microscope+manual&amp;sa=X&amp;ved=0ahUKEwicu4mSz8vaAhXFRo8KHa7dCCEQ1QIIpQIoBg
https://www.google.com.pk/search?q=motic+microscope+manual&amp;num=40&amp;newwindow=1&amp;rlz=1C1CHZL_enPK765PK765&amp;source=lnms&amp;tbm=isch&amp;sa=X&amp;ved=0ahUKEwjIpNOcz8vaAhWCVrwKHX9HAjAQ_AUICygC&amp;biw=1920&amp;bih=1069
https://www.google.com.pk/search?num=40&amp;newwindow=1&amp;rlz=1C1CHZL_enPK765PK765&amp;biw=1920&amp;bih=1069&amp;q=motic+light+microscope&amp;sa=X&amp;ved=0ahUKEwicu4mSz8vaAhXFRo8KHa7dCCEQ1QIIpgIoBw
https://www.google.com.pk/search?q=motic+light+microscope&amp;num=40&amp;newwindow=1&amp;rlz=1C1CHZL_enPK765PK765&amp;source=lnms&amp;tbm=isch&amp;sa=X&amp;ved=0ahUKEwiq6tidz8vaAhWGurwKHZQtAcoQ_AUICigB&amp;biw=1920&amp;bih=1069
</t>
  </si>
  <si>
    <t xml:space="preserve">Power Lab complete system----------1no </t>
  </si>
  <si>
    <t>UXMWSRCCJC</t>
  </si>
  <si>
    <t>Digital Spirometer-----------1no</t>
  </si>
  <si>
    <t xml:space="preserve">Data Exist: Yes 
Name of Database:  Laboratory Equipment Folder Merge
Database Location: ESD USB 
Name of Second Data Base: Digital Spirometer Merge and Separate 
Second Database Location: N/A
New Database Required: YES
Weblinks provided: Yes
Weblinks Provided By: Zafar
Enquiry Letter ready: Yes
Enquiry Letter prepared by: Zafar
Enquiry Letter Location: C: Word File
</t>
  </si>
  <si>
    <t>UXQHCSC2EF</t>
  </si>
  <si>
    <t xml:space="preserve">https://www.google.com.pk/search?q=Digital+Spirometer&amp;num=40&amp;newwindow=1&amp;rlz=1C1CHZL_enPK765PK765&amp;ei=FTLbWve2Dcfs8AXamb7YCw&amp;start=0&amp;sa=N&amp;biw=1920&amp;bih=1069
https://www.google.com.pk/search?q=Digital+Spirometer&amp;num=40&amp;newwindow=1&amp;rlz=1C1CHZL_enPK765PK765&amp;source=lnms&amp;tbm=isch&amp;sa=X&amp;ved=0ahUKEwiL5fzLssvaAhWFEbwKHYd4AmEQ_AUICigB&amp;biw=1920&amp;bih=1069
https://www.google.com.pk/search?num=40&amp;newwindow=1&amp;rlz=1C1CHZL_enPK765PK765&amp;q=digital+spirometer+price+in+india&amp;sa=X&amp;ved=0ahUKEwj969j-scvaAhUShrwKHZNOAngQ1QIIrQIoAA
https://www.google.com.pk/search?q=digital+spirometer+price+in+india&amp;num=40&amp;newwindow=1&amp;rlz=1C1CHZL_enPK765PK765&amp;source=lnms&amp;tbm=isch&amp;sa=X&amp;ved=0ahUKEwi79NfAssvaAhUDgbwKHcfYDzYQ_AUICigB&amp;biw=1920&amp;bih=1069
https://www.google.com.pk/search?num=40&amp;newwindow=1&amp;rlz=1C1CHZL_enPK765PK765&amp;q=midmark+iqmark+digital+spirometer&amp;sa=X&amp;ved=0ahUKEwj969j-scvaAhUShrwKHZNOAngQ1QIIrgIoAQ
https://www.google.com.pk/search?q=midmark+iqmark+digital+spirometer&amp;num=40&amp;newwindow=1&amp;rlz=1C1CHZL_enPK765PK765&amp;source=lnms&amp;tbm=isch&amp;sa=X&amp;ved=0ahUKEwiB_r7BssvaAhWEE7wKHWmzDtIQ_AUICigB&amp;biw=1920&amp;bih=1069
https://www.google.com.pk/search?q=midmark+spirometer+software&amp;num=40&amp;newwindow=1&amp;rlz=1C1CHZL_enPK765PK765&amp;source=lnms&amp;tbm=isch&amp;sa=X&amp;ved=0ahUKEwiEs67CssvaAhXEUrwKHV5SCpwQ_AUICigB&amp;biw=1920&amp;bih=1069
https://www.google.com.pk/search?num=40&amp;newwindow=1&amp;rlz=1C1CHZL_enPK765PK765&amp;q=midmark+spirometry&amp;sa=X&amp;ved=0ahUKEwj969j-scvaAhUShrwKHZNOAngQ1QIIsAIoAw
https://www.google.com.pk/search?q=midmark+spirometry&amp;num=40&amp;newwindow=1&amp;rlz=1C1CHZL_enPK765PK765&amp;source=lnms&amp;tbm=isch&amp;sa=X&amp;ved=0ahUKEwjk9qrDssvaAhVHiLwKHYqzBZMQ_AUICigB&amp;biw=1920&amp;bih=1069
https://www.google.com.pk/search?q=midmark+spirometer+calibration&amp;num=40&amp;newwindow=1&amp;rlz=1C1CHZL_enPK765PK765&amp;source=lnms&amp;tbm=isch&amp;sa=X&amp;ved=0ahUKEwiRhJ_EssvaAhUEwLwKHZ3sDBgQ_AUICigB&amp;biw=1920&amp;bih=1069
https://www.google.com.pk/search?num=40&amp;newwindow=1&amp;rlz=1C1CHZL_enPK765PK765&amp;q=midmark+spirometer+software&amp;sa=X&amp;ved=0ahUKEwj969j-scvaAhUShrwKHZNOAngQ1QIIrwIoAg
https://www.google.com.pk/search?num=40&amp;newwindow=1&amp;rlz=1C1CHZL_enPK765PK765&amp;q=midmark+spirometer+calibration&amp;sa=X&amp;ved=0ahUKEwj969j-scvaAhUShrwKHZNOAngQ1QIIsQIoBA
https://www.google.com.pk/search?num=40&amp;newwindow=1&amp;rlz=1C1CHZL_enPK765PK765&amp;q=midmark+spirometry+training+video&amp;sa=X&amp;ved=0ahUKEwj969j-scvaAhUShrwKHZNOAngQ1QIIsgIoBQ
https://www.google.com.pk/search?q=midmark+spirometry+training+video&amp;num=40&amp;newwindow=1&amp;rlz=1C1CHZL_enPK765PK765&amp;source=lnms&amp;tbm=isch&amp;sa=X&amp;ved=0ahUKEwj6jYDFssvaAhUJwbwKHeiSCFIQ_AUICygC&amp;biw=1920&amp;bih=1069
https://www.google.com.pk/search?num=40&amp;newwindow=1&amp;rlz=1C1CHZL_enPK765PK765&amp;q=midmark+spirometer+mouthpieces&amp;sa=X&amp;ved=0ahUKEwj969j-scvaAhUShrwKHZNOAngQ1QIIswIoBg
</t>
  </si>
  <si>
    <t>Spares Required for xiaolun Granulation
Make: Winter instruments 
Pressure Transmitter
Model: LY20-G-1-5-100-N40-4-4-A
Range: -20 - 20 kPa
Max Pressre: 105 kPa
Output: 4 to 20 mA
Acc: 0.5% FSO
Supply: 24 VDC
Class 1. Groups C&amp;D
Class 2. Groups E, F &amp; G</t>
  </si>
  <si>
    <t>(Arsalan)
inquiry forward to company
4/5/2018
(Arsalan)
No Response
17/5/2018</t>
  </si>
  <si>
    <t xml:space="preserve">Data Exist: No 
Name of Database:  Winter Instrument
Database Location: N/A 
Name of Second Data Base: 
Second Database Location: N/A
New Database Required: YES
Weblinks provided: Yes
Weblinks Provided By: Yasir
Enquiry Letter ready: Yes
Enquiry Letter prepared by: Zafar
Enquiry Letter Location: C: Word File
</t>
  </si>
  <si>
    <t>UYXU9F45T7</t>
  </si>
  <si>
    <t>https://www.google.com.pk/search?num=40&amp;newwindow=1&amp;rlz=1C1CHZL_enPK745PK745&amp;biw=1920&amp;bih=949&amp;ei=3o_dWoiGCsL_vASo6Z0o&amp;q=winter+instruments+pressure+transmitter&amp;oq=winter+instruments+pre&amp;gs_l=psy-ab.3.0.35i39k1.869.2299.0.3660.4.4.0.0.0.0.124.474.0j4.4.0....0...1c.1.64.psy-ab..0.4.474...0j0i20i263k1j0i22i30k1j0i22i10i30k1.0.k_wc6UcgcXY
"
https://www.google.com.pk/search?num=40&amp;newwindow=1&amp;rlz=1C1CHZL_enPK745PK745&amp;biw=1920&amp;bih=949&amp;ei=44_dWvmiBIKD8wXs66mADg&amp;q=winter+instruments+suppliers&amp;oq=winter+instruments+suppliers&amp;gs_l=psy-ab.3...14572.32330.0.32531.14.14.0.0.0.0.136.1621.0j13.13.0....0...1c.1.64.psy-ab..1.12.1491...0j35i39k1j0i20i263k1j0i22i30k1j0i22i10i30k1j33i22i29i30k1j33i160k1j33i21k1.0.ydyvfeJ3y7Y
https://www.google.com.pk/search?num=40&amp;newwindow=1&amp;rlz=1C1CHZL_enPK745PK745&amp;biw=1920&amp;bih=949&amp;ei=E5DdWsD-H4yAvgTw0ZjoCQ&amp;q=xiaolun+Granulation+spare+parts&amp;oq=xiaolun+Granulation+spare+parts&amp;gs_l=psy-ab.3..33i21k1.3341.6323.0.6555.12.12.0.0.0.0.207.1214.0j7j1.8.0....0...1c.1.64.psy-ab..4.8.1211...35i39k1j33i160k1.0.UytkA50uktc
https://www.google.com.pk/search?num=40&amp;newwindow=1&amp;rlz=1C1CHZL_enPK745PK745&amp;biw=1920&amp;bih=949&amp;ei=J5DdWsP9BtLQ8wW-1b3gDw&amp;q=xiaolun+Granulation+suppliers&amp;oq=xiaolun+Granulation+suppliers&amp;gs_l=psy-ab.3...756.2435.0.2635.10.10.0.0.0.0.163.950.0j7.7.0....0...1c.1.64.psy-ab..3.5.662...35i39k1j33i21k1j33i160k1.0.tnz4wyS4gtg
https://www.google.com.pk/search?num=40&amp;newwindow=1&amp;rlz=1C1CHZL_enPK745PK745&amp;q=Zhejiang+Xiaolun+spare+parts&amp;spell=1&amp;sa=X&amp;ved=0ahUKEwiul9nS9M_aAhVHw7wKHVs_Ag8QBQgjKAA&amp;biw=1920&amp;bih=949"</t>
  </si>
  <si>
    <t>Hepa Filter Cabinet Type 
Qty: 2
Vent Filter
Qty: 6
SS Filter 
Qty: 2
Butterfly Valve
Qty: 1</t>
  </si>
  <si>
    <t>GSK Korangi
Qamar</t>
  </si>
  <si>
    <t>UYM7S53RP4</t>
  </si>
  <si>
    <t xml:space="preserve">CNC ROUTER MACHINE
Routers: 3 No. XYZ dimensions
Working Area 1300 x 2500 x 200 mm
Auto Push
Pneumatic Clamp
CNC Control 
Double Layer Vacuum Table
Servo Drive Motor 
heavy duty dust collector for routers
</t>
  </si>
  <si>
    <t>Qamar</t>
  </si>
  <si>
    <t xml:space="preserve">Data Exist: No 
Name of Database:  CNC ROUTER MACHINE
Database Location: N/A 
Name of Second Data Base: 
Second Database Location: N/A
New Database Required: YES
Weblinks provided: Yes
Weblinks Provided By: Yasir
Enquiry Letter ready: Yes
Enquiry Letter prepared by: Zafar
Enquiry Letter Location: C: Word File
</t>
  </si>
  <si>
    <t>UYY9DGXX1R</t>
  </si>
  <si>
    <t xml:space="preserve">https://www.google.com.pk/search?q=CNC+ROUTER+MACHINE&amp;num=40&amp;newwindow=1&amp;rlz=1C1CHZL_enPK765PK765&amp;source=lnms&amp;sa=X&amp;ved=0ahUKEwiE9ae14dDaAhULq48KHfxgCwYQ_AUICSgA&amp;biw=1920&amp;bih=1069&amp;dpr=1
https://www.google.com.pk/search?q=CNC+ROUTER+MACHINE&amp;num=40&amp;newwindow=1&amp;rlz=1C1CHZL_enPK765PK765&amp;source=lnms&amp;tbm=isch&amp;sa=X&amp;ved=0ahUKEwiw4dm-9dDaAhVFuo8KHUUBCc4Q_AUICigB&amp;biw=1920&amp;bih=1069
 https://www.google.com.pk/search?q=CNC+ROUTER+MACHINE&amp;newwindow=1&amp;rlz=1C1CHZL_enPK765PK765&amp;tbm=vid&amp;source=lnms&amp;sa=X&amp;ved=0ahUKEwi1qavt9dDaAhWHpo8KHYi4CuEQ_AUICygC&amp;biw=1920&amp;bih=1069&amp;dpr=1
https://www.google.com.pk/search?num=40&amp;newwindow=1&amp;rlz=1C1CHZL_enPK765PK765&amp;biw=1920&amp;bih=1069&amp;q=cnc+router+machine+price+in+pakistan&amp;sa=X&amp;ved=0ahUKEwiw4dm-9dDaAhVFuo8KHUUBCc4Q1QIImQMoAA
https://www.google.com.pk/search?q=cnc+router+machine+price+in+pakistan&amp;num=40&amp;newwindow=1&amp;rlz=1C1CHZL_enPK765PK765&amp;source=lnms&amp;tbm=isch&amp;sa=X&amp;ved=0ahUKEwjwr5jP9dDaAhXBp48KHaFDCP8Q_AUICygC&amp;biw=1920&amp;bih=1069
https://www.google.com.pk/search?q=cnc+router+machine+price+in+pakistan&amp;newwindow=1&amp;rlz=1C1CHZL_enPK765PK765&amp;tbm=vid&amp;source=lnms&amp;sa=X&amp;ved=0ahUKEwjJoZiB9tDaAhUhR48KHX98C0oQ_AUICigB&amp;biw=1920&amp;bih=1069&amp;dpr=1
 https://www.google.com.pk/search?num=40&amp;newwindow=1&amp;rlz=1C1CHZL_enPK765PK765&amp;biw=1920&amp;bih=1069&amp;q=cnc+router+machine+price+in+india&amp;sa=X&amp;ved=0ahUKEwiw4dm-9dDaAhVFuo8KHUUBCc4Q1QIImgMoAQ
https://www.google.com.pk/search?q=cnc+router+machine+price+in+india&amp;num=40&amp;newwindow=1&amp;rlz=1C1CHZL_enPK765PK765&amp;source=lnms&amp;tbm=vid&amp;sa=X&amp;ved=0ahUKEwiNwrPQ9dDaAhVCrY8KHV2UCmgQ_AUICigB&amp;biw=1920&amp;bih=1069
https://www.google.com.pk/search?q=cnc+router+machine+price+in+india&amp;num=40&amp;newwindow=1&amp;rlz=1C1CHZL_enPK765PK765&amp;tbm=isch&amp;source=lnms&amp;sa=X&amp;ved=0ahUKEwiMzf-S9tDaAhWLKY8KHVDSCmEQ_AUICygC&amp;biw=1920&amp;bih=1069&amp;dpr=1
https://www.google.com.pk/search?num=40&amp;newwindow=1&amp;rlz=1C1CHZL_enPK765PK765&amp;biw=1920&amp;bih=1069&amp;q=cnc+router+price&amp;sa=X&amp;ved=0ahUKEwiw4dm-9dDaAhVFuo8KHUUBCc4Q1QIImwMoAg
https://www.google.com.pk/search?q=cnc+router+price&amp;num=40&amp;newwindow=1&amp;rlz=1C1CHZL_enPK765PK765&amp;source=lnms&amp;tbm=isch&amp;sa=X&amp;ved=0ahUKEwi5m-DR9dDaAhUJsI8KHVkxAY8Q_AUICigB&amp;biw=1920&amp;bih=1069
https://www.google.com.pk/search?q=cnc+router+price&amp;newwindow=1&amp;rlz=1C1CHZL_enPK765PK765&amp;tbm=vid&amp;source=lnms&amp;sa=X&amp;ved=0ahUKEwiBjoid9tDaAhVIN48KHYpzAcEQ_AUICygC&amp;biw=1920&amp;bih=1069&amp;dpr=1
https://www.google.com.pk/search?num=40&amp;newwindow=1&amp;rlz=1C1CHZL_enPK765PK765&amp;biw=1920&amp;bih=1069&amp;q=cnc+routers+for+woodworking&amp;sa=X&amp;ved=0ahUKEwiw4dm-9dDaAhVFuo8KHUUBCc4Q1QIInAMoAw
https://www.google.com.pk/search?q=cnc+routers+for+woodworking&amp;num=40&amp;newwindow=1&amp;rlz=1C1CHZL_enPK765PK765&amp;source=lnms&amp;tbm=vid&amp;sa=X&amp;ved=0ahUKEwiHzdPS9dDaAhUISo8KHRD-CQ8Q_AUICigB&amp;biw=1920&amp;bih=1069
https://www.google.com.pk/search?q=cnc+routers+for+woodworking&amp;num=40&amp;newwindow=1&amp;rlz=1C1CHZL_enPK765PK765&amp;tbm=isch&amp;source=lnms&amp;sa=X&amp;ved=0ahUKEwjTzrSx9tDaAhULu48KHRBVDK4Q_AUICygC&amp;biw=1920&amp;bih=1069&amp;dpr=1
https://www.google.com.pk/search?num=40&amp;newwindow=1&amp;rlz=1C1CHZL_enPK765PK765&amp;biw=1920&amp;bih=1069&amp;q=cnc+wood+router+machine+price+in+pakistan&amp;sa=X&amp;ved=0ahUKEwiw4dm-9dDaAhVFuo8KHUUBCc4Q1QIIngMoBQ
 https://www.google.com.pk/search?q=cnc+wood+router+machine+price+in+pakistan&amp;num=40&amp;newwindow=1&amp;rlz=1C1CHZL_enPK765PK765&amp;source=lnms&amp;tbm=vid&amp;sa=X&amp;ved=0ahUKEwja6LrX9dDaAhXFqY8KHRQ4DgwQ_AUICigB&amp;biw=1920&amp;bih=1069
https://www.google.com.pk/search?q=cnc+wood+router+machine+price+in+pakistan&amp;num=40&amp;newwindow=1&amp;rlz=1C1CHZL_enPK765PK765&amp;tbm=isch&amp;source=lnms&amp;sa=X&amp;ved=0ahUKEwicoea79tDaAhXEpo8KHakEDD0Q_AUICygC&amp;biw=1920&amp;bih=1069&amp;dpr=1
https://www.google.com.pk/search?num=40&amp;newwindow=1&amp;rlz=1C1CHZL_enPK765PK765&amp;biw=1920&amp;bih=1069&amp;q=cnc+router+lahore&amp;sa=X&amp;ved=0ahUKEwiw4dm-9dDaAhVFuo8KHUUBCc4Q1QIInwMoBg
https://www.google.com.pk/search?q=cnc+router+lahore&amp;num=40&amp;newwindow=1&amp;rlz=1C1CHZL_enPK765PK765&amp;source=lnms&amp;tbm=isch&amp;sa=X&amp;ved=0ahUKEwjJ4P_Y9dDaAhXKvY8KHa6YDBUQ_AUICigB&amp;biw=1920&amp;bih=1069
https://www.google.com.pk/search?q=cnc+router+lahore&amp;newwindow=1&amp;rlz=1C1CHZL_enPK765PK765&amp;tbm=vid&amp;source=lnms&amp;sa=X&amp;ved=0ahUKEwjZz9nE9tDaAhUJRY8KHYn4Ds0Q_AUICygC&amp;biw=1920&amp;bih=1069&amp;dpr=1
https://www.google.com.pk/search?num=40&amp;newwindow=1&amp;rlz=1C1CHZL_enPK765PK765&amp;biw=1920&amp;bih=1069&amp;q=hobby+cnc+router&amp;sa=X&amp;ved=0ahUKEwiw4dm-9dDaAhVFuo8KHUUBCc4Q1QIIoAMoBw
https://www.google.com.pk/search?q=hobby+cnc+router&amp;num=40&amp;newwindow=1&amp;rlz=1C1CHZL_enPK765PK765&amp;source=lnms&amp;tbm=vid&amp;sa=X&amp;ved=0ahUKEwjG59ba9dDaAhXBLo8KHbiWDmUQ_AUICigB&amp;biw=1920&amp;bih=1069
https://www.google.com.pk/search?q=hobby+cnc+router&amp;num=40&amp;newwindow=1&amp;rlz=1C1CHZL_enPK765PK765&amp;tbm=isch&amp;source=lnms&amp;sa=X&amp;ved=0ahUKEwjFs6fQ9tDaAhVILo8KHZBNCXoQ_AUICygC&amp;biw=1920&amp;bih=1069&amp;dpr=1
</t>
  </si>
  <si>
    <t xml:space="preserve">HMI: OP7
OP 7-DP
Make: Siemens
Model: 6AV3607-1JC20-0AX1
</t>
  </si>
  <si>
    <t>Sanofi
Waseem.Raza@sanofi.com</t>
  </si>
  <si>
    <t xml:space="preserve">Data Exist: Yes 
Name of Database: Siemens
Database Location: ESD USB
Name of Second Data Base: Not required
Second Database Location: 
New Database Required: YES
Weblinks provided: Yes
Weblinks Provided By: Zafar
Enquiry Letter ready: Yes
Enquiry Letter prepared by: Zafar
Enquiry Letter Location: C: Word File
</t>
  </si>
  <si>
    <t>UZ25GRMEPB</t>
  </si>
  <si>
    <t xml:space="preserve">https://www.google.com.pk/search?q=6AV3607-1JC20-0AX1&amp;rlz=1C1CHZL_enPK765PK765&amp;oq=6AV3607-1JC20-0AX1&amp;aqs=chrome..69i57j69i60l3j0l2.10071j0j7&amp;sourceid=chrome&amp;ie=UTF-8
https://www.google.com.pk/search?q=6AV3607-1JC20-0AX1&amp;num=40&amp;newwindow=1&amp;rlz=1C1CHZL_enPK765PK765&amp;source=lnms&amp;tbm=isch&amp;sa=X&amp;ved=0ahUKEwiy-t6I3tDaAhWHs48KHVz6BIkQ_AUICigB&amp;biw=1920&amp;bih=1069
https://www.google.com.pk/search?num=40&amp;newwindow=1&amp;rlz=1C1CHZL_enPK765PK765&amp;q=6av3607-1jc20-0ax1+pdf&amp;sa=X&amp;ved=0ahUKEwiy-t6I3tDaAhWHs48KHVz6BIkQ1QIIyAIoAA
https://www.google.com.pk/search?q=6av3607-1jc20-0ax1+pdf&amp;num=40&amp;newwindow=1&amp;rlz=1C1CHZL_enPK765PK765&amp;source=lnms&amp;tbm=isch&amp;sa=X&amp;ved=0ahUKEwjSjOaj3tDaAhWFEpQKHV6hBHEQ_AUICigB&amp;biw=1920&amp;bih=1069
https://www.google.com.pk/search?num=40&amp;newwindow=1&amp;rlz=1C1CHZL_enPK765PK765&amp;q=6av3+607-1jc20-0ax1+manual+pdf&amp;sa=X&amp;ved=0ahUKEwiy-t6I3tDaAhWHs48KHVz6BIkQ1QIIyQIoAQ
https://www.google.com.pk/search?q=6av3+607-1jc20-0ax1+manual+pdf&amp;num=40&amp;newwindow=1&amp;rlz=1C1CHZL_enPK765PK765&amp;source=lnms&amp;tbm=isch&amp;sa=X&amp;ved=0ahUKEwjm8Pqk3tDaAhWGopQKHbUNCTMQ_AUICigB&amp;biw=1920&amp;bih=1069
https://www.google.com.pk/search?num=40&amp;newwindow=1&amp;rlz=1C1CHZL_enPK765PK765&amp;q=6av3607+1jc20+0ax1+datasheet&amp;sa=X&amp;ved=0ahUKEwiy-t6I3tDaAhWHs48KHVz6BIkQ1QIIygIoAg
https://www.google.com.pk/search?q=6av3607+1jc20+0ax1+datasheet&amp;num=40&amp;newwindow=1&amp;rlz=1C1CHZL_enPK765PK765&amp;source=lnms&amp;tbm=isch&amp;sa=X&amp;ved=0ahUKEwjLtYum3tDaAhWBpJQKHaAmBqEQ_AUICigB&amp;biw=1920&amp;bih=1069
https://www.google.com.pk/search?num=40&amp;newwindow=1&amp;rlz=1C1CHZL_enPK765PK765&amp;q=siemens+op7+programming+software&amp;sa=X&amp;ved=0ahUKEwiy-t6I3tDaAhWHs48KHVz6BIkQ1QIIywIoAw
https://www.google.com.pk/search?q=siemens+op7+programming+software&amp;num=40&amp;newwindow=1&amp;rlz=1C1CHZL_enPK765PK765&amp;source=lnms&amp;tbm=isch&amp;sa=X&amp;ved=0ahUKEwjoxsyn3tDaAhWBnJQKHVwsDNAQ_AUICygC&amp;biw=1920&amp;bih=1069
https://www.google.com.pk/search?num=40&amp;newwindow=1&amp;rlz=1C1CHZL_enPK765PK765&amp;q=6av3607-1jc30-0ax1&amp;sa=X&amp;ved=0ahUKEwiy-t6I3tDaAhWHs48KHVz6BIkQ1QIIzAIoBA
https://www.google.com.pk/search?q=6av3607-1jc30-0ax1&amp;num=40&amp;newwindow=1&amp;rlz=1C1CHZL_enPK765PK765&amp;source=lnms&amp;tbm=isch&amp;sa=X&amp;ved=0ahUKEwihgsSp3tDaAhWKpJQKHTW5BBoQ_AUICigB&amp;biw=1920&amp;bih=1069
https://www.google.com.pk/search?num=40&amp;newwindow=1&amp;rlz=1C1CHZL_enPK765PK765&amp;q=siemens+op7+manual&amp;sa=X&amp;ved=0ahUKEwiy-t6I3tDaAhWHs48KHVz6BIkQ1QIIzQIoBQ
https://www.google.com.pk/search?q=siemens+op7+manual&amp;num=40&amp;newwindow=1&amp;rlz=1C1CHZL_enPK765PK765&amp;source=lnms&amp;tbm=isch&amp;sa=X&amp;ved=0ahUKEwjh8tGq3tDaAhWEGpQKHWN3Cs8Q_AUICigB&amp;biw=1920&amp;bih=1069
</t>
  </si>
  <si>
    <t xml:space="preserve">KUKA/SIEMENS SERVO MOTOR
0.5 KW, 1.3 AMP, UISTR  156 V
NN/MAX 6000/10000 MIN-1  EN68D034
ART  NU – 0000115927    KTY  84
IM   IP 65 TH.CL.F  REV. – NR : 02
Model: 1FK7032-5AK71-1ZZ9-Z S02        KUKA / Seimens         
</t>
  </si>
  <si>
    <t xml:space="preserve">Miss. Suvarna ( +91 9823084494 )
Global Instruments &amp; Maintenance Services 
10, Budhwar Peth, "Shree Maa" Apartments,
2nd &amp; 3rd Floors, Pune - 411002 ( Maharashtra )( India ).
Phone : +91-20-24484225 ; 24463125 ,
Fax      : +91-20-24463126.
Email Ids : suvarna@gims.co.in &amp; rrajore@gims.co.in
Website - www.gims.co.in
</t>
  </si>
  <si>
    <t xml:space="preserve">Data Exist: Yes 
Name of Database: Siemens
Database Location: 
Name of Second Data Base: KUKA Germany
Second Database Location: N/A
New Database Required: YES
Weblinks provided: Yes
Weblinks Provided By: Zafar
Enquiry Letter ready: Yes
Enquiry Letter prepared by: Zafar
Enquiry Letter Location: C: Word File
</t>
  </si>
  <si>
    <t>UZ8W8Y6BCF</t>
  </si>
  <si>
    <t>https://www.google.com.pk/search?num=40&amp;newwindow=1&amp;rlz=1C1CHZL_enPK765PK765&amp;ei=K_HdWtnHIYjovgSO1rWQAg&amp;q=%22*%40kuka.com%22+email&amp;oq=%22*%40kuka.com%22+email&amp;gs_l=psy-ab.12..0i22i30k1l3.20438.22732.0.26188.6.6.0.0.0.0.126.715.0j6.6.0....0...1c.1.64.psy-ab..0.6.715...0i8i30k1j0i8i10i30k1.0.gkmZ1Ve9v7k
https://www.google.com.pk/search?q=1FK7032-5AK71-1ZZ9-Z+S02&amp;num=40&amp;newwindow=1&amp;rlz=1C1CHZL_enPK765PK765&amp;source=lnms&amp;tbm=isch&amp;sa=X&amp;ved=0ahUKEwiijoKg0NDaAhXIl5QKHa1CD50Q_AUICigB&amp;biw=1920&amp;bih=1069
https://www.google.com.pk/search?q=1FK7032-5AK71-1ZZ9-Z+S02&amp;num=40&amp;newwindow=1&amp;rlz=1C1CHZL_enPK765PK765&amp;ei=R_DdWoaHNYjI0ATSuqHIBw&amp;start=0&amp;sa=N&amp;biw=1920&amp;bih=1069</t>
  </si>
  <si>
    <t xml:space="preserve">MAX CONTROLLER
MAX-4/11/03/032/08/1/1/00
ID NO 13130251-008
Qty: 2
Picture attached
</t>
  </si>
  <si>
    <t xml:space="preserve">Getz pharma 
Zeeshan Mirza
</t>
  </si>
  <si>
    <t>24-04-2018</t>
  </si>
  <si>
    <t xml:space="preserve">Data Exist: YES 
Name of Database:  Schneider Merge
Database Location: Mohsin USB
Name of Second Data Base: N/A
Second Database Location: N/A
New Database Required: No
Weblinks provided: Yes
Weblinks Provided By: Zafar
Enquiry Letter ready: Yes
Enquiry Letter prepared by: Zafar
Enquiry Letter Location: Mohsin USB
</t>
  </si>
  <si>
    <t>WXQ385G612</t>
  </si>
  <si>
    <t xml:space="preserve">https://www.google.com.pk/search?num=40&amp;newwindow=1&amp;rlz=1C1CHZL_enPK745PK745&amp;ei=Xg3fWr2TN4PU0AS4lqywAQ&amp;q=MAX-4+13130251-008+-%22amazon%22+-%22ebay%22+-%22pdf%22&amp;oq=MAX-4+13130251-008+-%22amazon%22+-%22ebay%22+-%22pdf%22&amp;gs_l=psy-ab.3...2502779.2502779.0.2503378.1.1.0.0.0.0.265.265.2-1.1.0....0...1c.1.64.psy-ab..0.0.0....0.lDnKV1Pi1hU
https://www.google.com.pk/search?num=40&amp;newwindow=1&amp;rlz=1C1CHZL_enPK745PK745&amp;ei=ZRffWpGhDITQ0ASew7qADQ&amp;q=PacDrive+Max-4+suppliers+-%22amazon%22+-%22ebay%22+-%22pdf%22+-%22alibaba%22+-%22indiamart%22&amp;oq=PacDrive+Max-4+suppliers+-%22amazon%22+-%22ebay%22+-%22pdf%22+-%22alibaba%22+-%22indiamart%22&amp;gs_l=psy-ab.3...29659.31922.0.32433.3.3.0.0.0.0.265.790.2-3.3.0....0...1c.1.64.psy-ab..0.0.0....0.VFlp9cJs7_o
https://www.google.com.pk/search?num=40&amp;newwindow=1&amp;rlz=1C1CHZL_enPK745PK745&amp;biw=1920&amp;bih=949&amp;ei=rC_fWrGvJ8bVvgSVh7SQDg&amp;q=MAX-4%2F11%2F03%2F032%2F08%2F1%2F1%2F00+suppliers&amp;oq=MAX-4%2F11%2F03%2F032%2F08%2F1%2F1%2F00+suppliers&amp;gs_l=psy-ab.3..33i160k1l5.1596.8475.0.8589.10.10.0.0.0.0.184.734.0j5.5.0....0...1c.1.64.psy-ab..5.3.453....0.92xExqNiFAA
https://www.google.com.pk/search?num=40&amp;newwindow=1&amp;rlz=1C1CHZL_enPK765PK765&amp;ei=qJvqWo_hBcLcvATk0rH4Bg&amp;q=max-4+13130251-008&amp;oq=max-4+13130251-008&amp;gs_l=psy-ab.3..35i39k1.36401.43515.0.48816.25.17.0.0.0.0.140.1604.1j14.15.0....0...1c.1.64.psy-ab..12.2.263....0.ANOcgCKrtR0
https://www.google.com.pk/search?q=max-4+13130251-008&amp;num=40&amp;newwindow=1&amp;rlz=1C1CHZL_enPK765PK765&amp;source=lnms&amp;tbm=isch&amp;sa=X&amp;ved=0ahUKEwiGqevE5ejaAhVJMGMKHcCnBr4Q_AUICigB&amp;biw=1876&amp;bih=1042
</t>
  </si>
  <si>
    <t>P.R# 3700017942
NOTE : EXPIRE DATE SHOULD BE ONE YEAR FROM DELIVERY DATE
1) Gerneral Purpose WHEEL,CUTOFF:
DIAMETER: 7"
THICKNESS: 1/8"
BORE: 7/8" ARBOR HOLE
SPEED: 8500 RPM
MFG
FLEXOVIT HOLLAND: A30S-BF42
Qty 2 each
2) Gerneral Purpose WHEEL,CUTOFF:
DIAMETER: 4"
THICKNESS: 1/8"
BORE: 5/8" ARBOR HOLE
SPEED: 15300 RPM
MFG: FLEXOVIT HOLLAND: A30S-BF42
Qty 2 each
3) Gerneral Purpose WHEEL,GRINDING:
DIAMETER: 7"
THICKNESS: 7/8"
BORE: 1/4" ARBOR HOLE
SPEED: 8500 RPM
TEXT:DISC, SIZE: 7" X 9/32" X 7/8" MAX
MFG: FLEXOVIT HOLLAND: A30S-BF27
Qty 2 each
4) Gerneral Purpose WHEEL,GRINDING:
DIAMETER: 4"
THICKNESS: 5/8"
BORE: 9/32" ARBOR HOLE
SHAPE: DISC
SPEED: 15300 RPM
MFG: FLEXOVIT HOLLAND: A30S-BF27
Qty 2 each
5) WHL,GRIND:4" DIA,5/8" THK,WHEEL,GRINDING:
     DIAMETER: 4"
     THICKNESS: 5/8"
     BORE: 9/32" ARBOR HOLE
     SHAPE: DISC
     SPEED: 15000 RPM
TEXT:FOR SS GRINDING,TYPE- 27 MODEL A30Q INOX Mega-Line
MFG: FEXOVIT HOLLAND:*
Qty 500 each
6) WHL,GRIND:7" DIA,7/8" THK,1/4",WHEEL,GRINDING:
     DIAMETER: 7"
     THICKNESS: 7/8"
     BORE: 1/4" ARBOR HOLE
     SPEED: 8600 RPM
     SIZE: 7" X 9/32" X 7/8" MAX
TEXT:DISC, FOR SS GRINDING, TYPE - 27 MODEL- A30Q INOX Mega-Line,
MFG: FEXOVIT HOLLAND:*
Qty 500 each
7) WHL,CUTOFF:4" DIA,3/32" THK,WHEEL,CUTOFF:
     DIAMETER: 4"
     THICKNESS: 3/32"
     BORE: 5/8" ARBOR HOLE
     SPEED: 15000 RPM
TEXT:FOR ST.STEEL CUTTING, TYPE-27 MODEL- A30Q , (100X2.5X16)
MFG: FEXOVIT HOLLAND:*
Qty 500 each
8) WHL,CUTOFF:7" DIA,1/8" THK,WHEEL,CUTOFF:
     DIAMETER: 7"
     THICKNESS: 1/8"
     BORE: 7/8" ARBOR HOLE
     SPEED: 8500 RPM
A 24 V-BF42 INOX
Catalog no. 66252831188
TEXT:FOR ST.STEEL CUTTING
MFG: FLEXOVIT HOLLAND:
Qty 500 each</t>
  </si>
  <si>
    <t>WXUTA33QUF</t>
  </si>
  <si>
    <t>https://www.google.com.pk/search?num=40&amp;newwindow=1&amp;rlz=1C1CHZL_enPK745PK745&amp;ei=QePeWo6ANczI0gTfqb64Dg&amp;q=FLEXOVIT+HOLLAND+suppliers&amp;oq=FLEXOVIT+HOLLAND+suppliers&amp;gs_l=psy-ab.3..33i160k1.39478.41145.0.41290.10.9.0.0.0.0.270.338.3j0j1.4.0....0...1c.1.64.psy-ab..6.2.63...0i22i30k1.0._HYJ8-ZJk9c
https://www.google.com.pk/search?num=40&amp;newwindow=1&amp;rlz=1C1CHZL_enPK745PK745&amp;ei=hgTfWqj6O8e_0ASKsqaIDw&amp;q=flexovit+A30S+suppliers+-%22amazon%22+-%22ebay%22&amp;oq=flexovit+A30S+suppliers+-%22amazon%22+-%22ebay%22&amp;gs_l=psy-ab.3...1978.9908.0.10180.18.17.0.0.0.0.343.1937.2-6j1.7.0....0...1c.1.64.psy-ab..11.0.0....0.8gg4R_1l0X4
https://www.google.com.pk/search?num=40&amp;newwindow=1&amp;rlz=1C1CHZL_enPK745PK745&amp;ei=ogTfWvzULInL0AT1i6fADA&amp;q=flexovit+A30S-BF+suppliers+-%22amazon%22+-%22ebay%22+-%22pdf%22&amp;oq=flexovit+A30S-BF+suppliers+-%22amazon%22+-%22ebay%22+-%22pdf%22&amp;gs_l=psy-ab.3...5262.7946.0.8051.7.7.0.0.0.0.275.796.2-3.3.0....0...1c.1.64.psy-ab..4.0.0....0.F6nEf7rI6WI
https://www.google.com.pk/search?num=40&amp;newwindow=1&amp;rlz=1C1CHZL_enPK745PK745&amp;ei=qwTfWrHeLoyz0ATp_YVA&amp;q=flexovit+A30S-BF42+suppliers+-%22amazon%22+-%22ebay%22+-%22pdf%22&amp;oq=flexovit+A30S-BF42+suppliers+-%22amazon%22+-%22ebay%22+-%22pdf%22&amp;gs_l=psy-ab.3...15186.15439.0.15720.2.2.0.0.0.0.269.269.2-1.1.0....0...1c.1.64.psy-ab..1.0.0....0.-1TEUq29FNI
https://www.google.com.pk/search?num=40&amp;newwindow=1&amp;rlz=1C1CHZL_enPK745PK745&amp;ei=vATfWpyJH4G10ASGy7iwBQ&amp;q=flexovit+A30S-BF27+suppliers+-%22amazon%22+-%22ebay%22+-%22pdf%22&amp;oq=flexovit+A30S-BF27+suppliers+-%22amazon%22+-%22ebay%22+-%22pdf%22&amp;gs_l=psy-ab.3...9891.11249.0.11825.4.4.0.0.0.0.268.536.2-2.2.0....0...1c.1.64.psy-ab..2.0.0....0.GU3FB47MiUE
https://www.google.com.pk/search?num=40&amp;newwindow=1&amp;rlz=1C1CHZL_enPK745PK745&amp;ei=yQTfWoG-DoPF0gSG4qPwCQ&amp;q=flexovit+Germany+suppliers+-%22amazon%22+-%22ebay%22+-%22pdf%22&amp;oq=flexovit+Germany+suppliers+-%22amazon%22+-%22ebay%22+-%22pdf%22&amp;gs_l=psy-ab.3...13752.15983.0.16063.17.9.0.0.0.0.369.1287.2-2j2.4.0....0...1c.1.64.psy-ab..16.0.0....0.HtM2TjGyNXI</t>
  </si>
  <si>
    <t>Allen-Bradley 2711P-T6C20D
PanelView 600 terminal</t>
  </si>
  <si>
    <t>Getz pharma 
Zeeshan Mirza - Sr. Engineer Instrumentation
Zeeshan.mirza@getzpharma.com</t>
  </si>
  <si>
    <t>W26RCBWFQX</t>
  </si>
  <si>
    <t xml:space="preserve">https://www.google.com.pk/search?num=40&amp;newwindow=1&amp;rlz=1C1CHZL_enPK745PK745&amp;ei=2gTfWvruDonQ0gTrspnICQ&amp;q=Allen-Bradley+2711P-T6C20D+-%22amazon%22+-%22ebay%22+-%22pdf%22&amp;oq=Allen-Bradley+2711P-T6C20D+-%22amazon%22+-%22ebay%22+-%22pdf%22&amp;gs_l=psy-ab.3...2142698.2142698.0.2143423.1.1.0.0.0.0.359.359.3-1.1.0....0...1c.1.64.psy-ab..0.0.0....0.hv-CbaDnoeE
https://www.google.com.pk/search?num=40&amp;newwindow=1&amp;rlz=1C1CHZL_enPK745PK745&amp;ei=Og3fWuybLYS20ATg0buwDQ&amp;q=Allen-Bradley+suppliers+-%22amazon%22+-%22ebay%22+-%22pdf%22&amp;oq=Allen-Bradley+suppliers+-%22amazon%22+-%22ebay%22+-%22pdf%22&amp;gs_l=psy-ab.3...20202.21752.0.21865.9.7.0.0.0.0.262.262.2-1.1.0....0...1c.1.64.psy-ab..9.0.0....0.wrEkqCAsbuo
</t>
  </si>
  <si>
    <t xml:space="preserve">Coating pan
3-4 ft diameter of pan
with blower-heater
machine to be used for coating of peanuts
</t>
  </si>
  <si>
    <t xml:space="preserve">Mohammad Omar, Director
Freightender (Pvt) Ltd
1506, 15th floor, Ceaser's Tower, Shahrah-e-Faisal, Karachi
32800215
omar_sbc@live.com
Omar Khan
0345-2935071
</t>
  </si>
  <si>
    <t>W2X1H2RWHM</t>
  </si>
  <si>
    <t>https://www.google.com.pk/search?num=40&amp;newwindow=1&amp;rlz=1C1CHZL_enPK745PK745&amp;biw=1920&amp;bih=949&amp;ei=2kngWovYF8jRvgTntZaICg&amp;q=Coating+pan+with+blower-heater+&amp;oq=Coating+pan+with+blower-heater+&amp;gs_l=psy-ab.3...9058.9058.0.11904.1.1.0.0.0.0.188.188.0j1.1.0....0...1c.1.64.psy-ab..0.0.0....0.V3lhOLd4gr0
https://www.google.com.pk/search?num=40&amp;newwindow=1&amp;rlz=1C1CHZL_enPK745PK745&amp;biw=1920&amp;bih=949&amp;ei=-0ngWrbZFYbK0gSH-rxA&amp;q=Coating+pan+with+blower-heater+china&amp;oq=Coating+pan+with+blower-heater+china&amp;gs_l=psy-ab.3..33i160k1.11036.12762.0.12928.6.6.0.0.0.0.366.917.0j4j0j1.5.0....0...1c.1.64.psy-ab..1.4.773...35i39k1.0.tlaWtzNA3HE
https://www.google.com.pk/search?num=40&amp;newwindow=1&amp;rlz=1C1CHZL_enPK745PK745&amp;biw=1920&amp;bih=949&amp;ei=CUrgWv6FJ4am0AT94pLgBg&amp;q=coating+pan+with+blower-heater+germany&amp;oq=Coating+pan+with+blower-heater+&amp;gs_l=psy-ab.1.0.35i39k1.11016.11016.0.13610.1.1.0.0.0.0.358.358.3-1.1.0....0...1c.1.64.psy-ab..0.1.358....0.Wly2_h_8v34</t>
  </si>
  <si>
    <t>SIEMENS
SIJECT C|16iP Step B
SIJECT CI16IP4.1KG
6AT1131-6DF21-0AB0</t>
  </si>
  <si>
    <t>Only used qouted</t>
  </si>
  <si>
    <t>25-04-2018</t>
  </si>
  <si>
    <t>W2WW3U5NZE</t>
  </si>
  <si>
    <t>https://www.google.com.pk/search?num=40&amp;newwindow=1&amp;rlz=1C1CHZL_enPK745PK745&amp;ei=OxzfWqWaL8bC0gS_obvICg&amp;q=6AT1131-6DF21-0AB0+-%22amazon%22+-%22ebay%22+-%22pdf%22+-%22alibaba%22+-%22indiamart%22&amp;oq=6AT1131-6DF21-0AB0+-%22amazon%22+-%22ebay%22+-%22pdf%22+-%22alibaba%22+-%22indiamart%22&amp;gs_l=psy-ab.3...15296.15855.0.16224.2.2.0.0.0.0.269.536.2-2.2.0....0...1c.1.64.psy-ab..0.0.0....0._lU8QuXUEiQ'</t>
  </si>
  <si>
    <t xml:space="preserve">Sensor Fiber Optic 6mm
Model: HPF-S148B Wire Lenght:1 Meter
Make: PEPPERL FUCHS/ YAMATEKE
Qty: 08
</t>
  </si>
  <si>
    <t>HEALTHtek (Pvt.)Limited
Atif Ali Shaikh
Tel. Nos. ++92-21-35121963-64
Cell No. ++92-345-3467582    
info@htlpk.com
Qamar</t>
  </si>
  <si>
    <t>Model is not confirmed 
Incomplete Enquiry</t>
  </si>
  <si>
    <t>W39QEXCEXM</t>
  </si>
  <si>
    <t>Dust Concentration Monitor
Type: FW100 series 
For Connection unit type: AK1-P-10WR-D-0
Part#: 7040363
100 … 240VAC, 
SICK Engineering Germany
QTY: 2</t>
  </si>
  <si>
    <t xml:space="preserve">Irsa Ali - Customer Care Officer,
SUN INDUSTRIL EQUIPMENT PAKISTAN 
Office#709, 7TH Floor, Anum Empire 
Shahra e Faisal Karachi Pakistan  
T:  +92-21-34376667-8 |021-34550734-5 </t>
  </si>
  <si>
    <t xml:space="preserve">MERGE SICK DATABASE WITh NEW Link
(Arsalan)
No Price </t>
  </si>
  <si>
    <t>W4YMEB7NNF</t>
  </si>
  <si>
    <t>https://www.google.com.pk/search?num=40&amp;newwindow=1&amp;rlz=1C1CHZL_enPK745PK745&amp;ei=pDXgWryyFsjO0ASi0L6oDQ&amp;q=Dust+Concentration+Monitor+AK1-P-10WR-D-0+-%22amazon%22&amp;oq=Dust+Concentration+Monitor+AK1-P-10WR-D-0+-%22amazon%22&amp;gs_l=psy-ab.3...3174.7246.0.7837.10.10.0.0.0.0.136.1088.1j9.10.0....0...1c.1.64.psy-ab..0.1.126...33i160k1.0.dv-gZeqp5YA</t>
  </si>
  <si>
    <t>Purge air filter for Dust Analyzer, Model: C1140, Mann, EU
QTY: 8</t>
  </si>
  <si>
    <t>W5L2CBX6G2</t>
  </si>
  <si>
    <t>https://www.google.com.pk/search?num=40&amp;newwindow=1&amp;rlz=1C1CHZL_enPK745PK745&amp;ei=_TXgWtPTH8Sq0gS20b_ADw&amp;q=Mann+C1140+suppliers+-%22alibaba%22+-%22ebay%22+-%22amazon%22&amp;oq=Mann+C1140+suppliers+-%22alibaba%22+-%22ebay%22+-%22amazon%22&amp;gs_l=psy-ab.3...5284.17068.0.17515.29.29.0.0.0.0.173.2823.0j26.26.0....0...1c.1.64.psy-ab..4.0.0....0.p4nJzXTD-ek
https://www.google.com.pk/search?num=40&amp;newwindow=1&amp;rlz=1C1CHZL_enPK745PK745&amp;ei=DzbgWsGlPMTL0ATAvqmwDg&amp;q=Mann+C1140+-%22alibaba%22+-%22ebay%22+-%22amazon%22&amp;oq=Mann+C1140+-%22alibaba%22+-%22ebay%22+-%22amazon%22&amp;gs_l=psy-ab.3...20528.21222.0.21566.2.2.0.0.0.0.106.209.0j2.2.0....0...1c.1.64.psy-ab..0.0.0....0.yG4GcOePrHQ</t>
  </si>
  <si>
    <t>Feedback Array Kit for IBH valve Positioner DVC6200, 
SSTEM #50 Assembly (50 mm / 2 INCH), 
Part#: GG13199X042, Emerson Process/Fisher Controls, USA
QTY: 2</t>
  </si>
  <si>
    <t>W6JKUXX93X</t>
  </si>
  <si>
    <t>https://www.google.com.pk/search?num=40&amp;newwindow=1&amp;rlz=1C1CHZL_enPK745PK745&amp;ei=gjbgWqetLIzX0gTOyKOgCA&amp;q=Fisher+emerson+suppliers&amp;oq=Fisher+emerson+suppliers&amp;gs_l=psy-ab.3...2630.5637.0.5741.8.8.0.0.0.0.175.592.0j4.4.0....0...1c.1.64.psy-ab..6.2.272...0j0i7i30k1j0i30k1j0i13k1j0i8i7i30k1j0i13i30k1j0i8i13i30k1.0.fiso_YlfcDk
"https://www.google.com.pk/search?num=40&amp;newwindow=1&amp;rlz=1C1CHZL_enPK745PK745&amp;ei=4jbgWuyRO4j0vATFmrOgDA&amp;q=Fisher%E2%84%A2+FIELDVUE%E2%84%A2+DVC6200+Digital+Valve+Controller+-%22pdf%22&amp;oq=Fisher%E2%84%A2+FIELDVUE%E2%84%A2+DVC6200+Digital+Valve+Controller+-%22pdf%22&amp;gs_l=psy-ab.3...18227.21266.0.21418.7.7.0.0.0.0.161.824.0j7.7.0....0...1c.1.64.psy-ab..0.2.305...0i13k1j0i22i30k1.0.3m6-8NBJ0G4
https://www.google.com.pk/search?num=40&amp;newwindow=1&amp;rlz=1C1CHZL_enPK745PK745&amp;ei=-TbgWrX0JonT0ATagLrIBA&amp;q=Fisher%E2%84%A2+FIELDVUE%E2%84%A2+DVC6200+suppliers+-%22pdf%22&amp;oq=Fisher%E2%84%A2+FIELDVUE%E2%84%A2+DVC6200+suppliers+-%22pdf%22&amp;gs_l=psy-ab.3...15748.17044.0.17404.9.9.0.0.0.0.172.1002.0j8.8.0....0...1c.1.64.psy-ab..3.0.0....0.u5NGC3Gm0T
"</t>
  </si>
  <si>
    <t xml:space="preserve"> 1.        Hydraulic Power Pack     (02)
2.        Drive motor                        (01)
3.        Drive Wheels                     (01)
4.        Battery Charger                (01)
5.        AC/ DC inverter Card       (02)
6.        Drum Griping Pads          (06)
7.        Power Pack Contacter Coil (02)   
8.        Battery Charger Display (02)
9.        Hydraulic Manifold          (02
Documents are attached</t>
  </si>
  <si>
    <t>Yasir: BOSS is required to make Enquiry Letter i couldn't understand every single item in this Enquiry</t>
  </si>
  <si>
    <t>W8E4B9JB5B</t>
  </si>
  <si>
    <t>https://www.google.com.pk/search?num=40&amp;newwindow=1&amp;rlz=1C1CHZL_enPK745PK745&amp;ei=TFvhWrHbJYGijwP1y7DgAg&amp;q=servolift+spare+parts+suppliers&amp;oq=servolift+spare+parts+suppliers&amp;gs_l=psy-ab.3..33i21k1.1515922.1518616.0.1518736.10.10.0.0.0.0.153.812.0j6.6.0....0...1c.1.64.psy-ab..4.6.811...33i160k1j33i22i29i30k1.0.8M2GXhurLN8
"https://www.google.com.pk/search?num=40&amp;newwindow=1&amp;rlz=1C1CHZL_enPK745PK745&amp;ei=YWHhWoKTOYe8jwO3rbEg&amp;q=servolift+spare+parts+germany&amp;oq=servolift+spare+parts+germany&amp;gs_l=psy-ab.3..33i21k1.3006.4908.0.4995.8.8.0.0.0.0.162.529.0j4.4.0....0...1c.1.64.psy-ab..4.4.528...35i39k1j33i160k1.0.y4-GJIMT4so
https://www.google.com.pk/search?num=40&amp;newwindow=1&amp;rlz=1C1CHZL_enPK745PK745&amp;ei=aGHhWq7wA83mjwPfzL34Aw&amp;q=servolift+mobile+drum+lifter&amp;oq=servolift+mobile+drum+lifter&amp;gs_l=psy-ab.3..35i39k1.10272.15583.0.16262.14.14.0.0.0.0.199.1485.0j11.11.0....0...1c.1.64.psy-ab..3.11.1483...0j0i20i263k1j0i22i30k1.0.k3U9TJNz-uI
https://www.google.com.pk/search?num=40&amp;newwindow=1&amp;rlz=1C1CHZL_enPK745PK745&amp;ei=hGHhWv7zO8S4jAOi8oyYBA&amp;q=servolift+drum+lifter+spareparts&amp;oq=servolift+drum+lifter+spareparts&amp;gs_l=psy-ab.3...8597.9620.0.9868.4.3.1.0.0.0.128.367.0j3.3.0....0...1c.1.64.psy-ab..0.0.0....0.bPu5Tz5q5-4"</t>
  </si>
  <si>
    <r>
      <rPr>
        <sz val="14"/>
        <color rgb="FFFF0000"/>
        <rFont val="Trebuchet MS"/>
      </rPr>
      <t xml:space="preserve">       ***URGENT***</t>
    </r>
    <r>
      <rPr>
        <sz val="14"/>
        <rFont val="Trebuchet MS"/>
      </rPr>
      <t xml:space="preserve">
Rotary encoder (Absolute)
Model: E6CP-AG5C
Resolution: 256 P/R
Make: Omron Japan
Qty : 01</t>
    </r>
  </si>
  <si>
    <t>ASPIN PHARMA
Plot No. 10 &amp; 25, Sector 20
Korangi Industrial Area
Karachi 74900
Muhammad Mahmood Alam - Assistant Manager Engineering 
Mahmood.Alam@aspin.com.pk</t>
  </si>
  <si>
    <t>Merge new emails with old databse of omron</t>
  </si>
  <si>
    <t>26-04-2018</t>
  </si>
  <si>
    <t>W9X8QXB6SF</t>
  </si>
  <si>
    <t>https://www.google.com.pk/search?num=40&amp;newwindow=1&amp;rlz=1C1CHZL_enPK745PK745&amp;ei=wXHhWpuJJdiojwPxlo_wAQ&amp;q=E6CP-AG5C+suppliers+-%22alibaba%22&amp;oq=E6CP-AG5C+suppliers+-%22alibaba%22&amp;gs_l=psy-ab.3...3044.7962.0.11219.17.17.0.0.0.0.244.1580.4j8j1.13.0....0...1c.1.64.psy-ab..4.0.0....0.8-t68e44v1I</t>
  </si>
  <si>
    <t xml:space="preserve">HB  Electrophorasis System, miniCAP FLEX Percing 
Make: Sebia France  </t>
  </si>
  <si>
    <t>"Hina Kousar -ACMA
Purchase Officer II
Liaquat National Hospital
Ph# 92-21-34412419
Email: h.kousar@lnh.edu.pk"</t>
  </si>
  <si>
    <t xml:space="preserve">
(Arsalan)
No rates recieved
5/4/2018</t>
  </si>
  <si>
    <t xml:space="preserve">Data Exist: YES 
Name of Database:  Laboratory Equipment
Database Location: ESD USB 
Name of Second Data Base: Sebia France
Second Database Location: N/A
New Database Required: No
Weblinks provided: No Merge the email IDs of Sebia.com 
Weblinks Provided By: 
Enquiry Letter ready: Yes
Enquiry Letter prepared by: Zafar
Enquiry Letter Location: C: Word File
sebia.rh@sebia.com
saignan@sebia.com 
dardelet@sebia.com
achats-el@sebia.com
diagdirect@sebia.com
sebia@sebia.com
cflandre@sebia.com
pblangarin@sebia.com
jfduflou@sebia
dallamigeon@sebia.com
</t>
  </si>
  <si>
    <t>WCCSXR1XXT</t>
  </si>
  <si>
    <r>
      <rPr>
        <sz val="14"/>
        <rFont val="Trebuchet MS"/>
      </rPr>
      <t xml:space="preserve">Temperature controller Double Display 24 (Vertex)
----------------------------------------------
VT26+ Fuzzy Enhanced PID Controller
Make: Vertex
Model: VT4926+
Quantity: 2
</t>
    </r>
    <r>
      <rPr>
        <sz val="14"/>
        <color rgb="FFFF0000"/>
        <rFont val="Trebuchet MS"/>
      </rPr>
      <t>Model is still incomplete emailed has been sent to customer</t>
    </r>
  </si>
  <si>
    <t>Sami Saghir
Clariant Chemical Pakistan (PVT) Ltd
1-A/1, Sector 20, Korangi.Industrial.Area, Karachi, Pakistan
Phone: (+92) 21 111 275 000 Ext. 437
Fax :+92 21 35044342
Cell: 0333-3284057
Email: Sami.saghir.hrsg@clariant.com</t>
  </si>
  <si>
    <t xml:space="preserve">Email sent to customer for model confirmaiton.
</t>
  </si>
  <si>
    <t>27-04-2018</t>
  </si>
  <si>
    <t>WDXEUXEB5Q</t>
  </si>
  <si>
    <t xml:space="preserve">https://www.google.com.pk/search?num=40&amp;newwindow=1&amp;rlz=1C1CHZL_enPK745PK745&amp;ei=0tHiWrKXCIrK0ASvm53oAQ&amp;q=Vertex+Temperature+controller+suppliers+-%22connect2india%22+-%22alibaba%22+-%22tradeindia%22+-%22indiamart%22&amp;oq=Vertex+Temperature+controller+suppliers+-%22connect2india%22+-%22alibaba%22+-%22tradeindia%22+-%22indiamart%22&amp;gs_l=psy-ab.3...1191.1191.0.1573.1.1.0.0.0.0.106.106.0j1.1.0....0...1.1.64.psy-ab..0.0.0....0.gdGp07Jl29E
https://www.google.com.pk/search?num=40&amp;newwindow=1&amp;rlz=1C1CHZL_enPK745PK745&amp;ei=_tHiWqH1FYyp0gTYiajoDQ&amp;q=Vertex+Temperature+controller+-%22pdf%22+-%22ebay%22+-%22connect2india%22+-%22alibaba%22+-%22tradeindia%22+-%22indiamart%22&amp;oq=Vertex+Temperature+controller+-%22pdf%22+-%22ebay%22+-%22connect2india%22+-%22alibaba%22+-%22tradeindia%22+-%22indiamart%22&amp;gs_l=psy-ab.3...6712.9831.0.10237.7.7.0.0.0.0.338.966.1j3j1j1.6.0....0...1.1.64.psy-ab..1.0.0....0.HIW9xsT-qK8
https://www.google.com.pk/search?num=40&amp;newwindow=1&amp;rlz=1C1CHZL_enPK745PK745&amp;biw=1920&amp;bih=949&amp;ei=GO_iWs3gKYOr0gT5pLfYCw&amp;q=Vertex+VT4926%2B+-%22pdf%22+-%22youtube%22&amp;oq=Vertex+VT4926%2B+-%22pdf%22+-%22youtube%22&amp;gs_l=psy-ab.3...2223.6397.0.6525.13.12.1.0.0.0.119.1272.0j12.12.0....0...1.1.64.psy-ab..0.0.0....0.0Y08z7x6SIo 
https://www.google.com.pk/search?num=40&amp;newwindow=1&amp;rlz=1C1CHZL_enPK745PK745&amp;biw=1920&amp;bih=949&amp;ei=U-_iWsSBCYGq0gSwt6KQCA&amp;q=Vertex+VT26%2B+Fuzzy+Enhanced+PID+Controller+-%22pdf%22+-%22youtube%22&amp;oq=Vertex+VT26%2B+Fuzzy+Enhanced+PID+Controller+-%22pdf%22+-%22youtube%22&amp;gs_l=psy-ab.3...42314.42314.0.43206.1.1.0.0.0.0.110.110.0j1.1.0....0...1.1.64.psy-ab..0.0.0....0.OFf9GsZ2zC8
https://www.google.com.pk/search?num=40&amp;newwindow=1&amp;rlz=1C1CHZL_enPK765PK765&amp;ei=GjgGW6XbLKTWgAaChJu4BQ&amp;q=vertex+vt4926&amp;oq=v&amp;gs_l=psy-ab.1.0.35i39k1l2j0j0i131k1j0l4j0i131k1j0.15297.15297.0.20532.1.1.0.0.0.0.184.184.0j1.1.0....0...1c.1.64.psy-ab..0.1.184....0.F3Ju5ZhyXxo
https://www.google.com.pk/search?q=vertex+vt4926&amp;num=40&amp;newwindow=1&amp;rlz=1C1CHZL_enPK765PK765&amp;source=lnms&amp;tbm=isch&amp;sa=X&amp;ved=0ahUKEwjE2Y63up3bAhXIKcAKHSIuD2gQ_AUICigB&amp;biw=1920&amp;bih=1069
https://www.google.com.pk/search?num=40&amp;newwindow=1&amp;rlz=1C1CHZL_enPK765PK765&amp;q=vertex+temperature+controller+manual&amp;sa=X&amp;ved=0ahUKEwjE2Y63up3bAhXIKcAKHSIuD2gQ1QIIpAIoAA
https://www.google.com.pk/search?q=vertex+temperature+controller+manual&amp;num=40&amp;newwindow=1&amp;rlz=1C1CHZL_enPK765PK765&amp;source=lnms&amp;tbm=isch&amp;sa=X&amp;ved=0ahUKEwiFgv_Vup3bAhVHCsAKHTXXCVMQ_AUICigB&amp;biw=1920&amp;bih=1069
https://www.google.com.pk/search?num=40&amp;newwindow=1&amp;rlz=1C1CHZL_enPK765PK765&amp;q=vertex+temperature+controller+india&amp;sa=X&amp;ved=0ahUKEwjE2Y63up3bAhXIKcAKHSIuD2gQ1QIIpQIoAQ
https://www.google.com.pk/search?q=vertex+temperature+controller+india&amp;num=40&amp;newwindow=1&amp;rlz=1C1CHZL_enPK765PK765&amp;source=lnms&amp;tbm=isch&amp;sa=X&amp;ved=0ahUKEwimn53Xup3bAhUDLMAKHTBkC_kQ_AUICigB&amp;biw=1920&amp;bih=1069
https://www.google.com.pk/search?num=40&amp;newwindow=1&amp;rlz=1C1CHZL_enPK765PK765&amp;q=vertex+vt4810+user+manual&amp;sa=X&amp;ved=0ahUKEwjE2Y63up3bAhXIKcAKHSIuD2gQ1QIIpgIoAg
https://www.google.com.pk/search?q=vertex+vt4810+user+manual&amp;num=40&amp;newwindow=1&amp;rlz=1C1CHZL_enPK765PK765&amp;source=lnms&amp;tbm=isch&amp;sa=X&amp;ved=0ahUKEwj97cfYup3bAhWD-6QKHcGEDYIQ_AUICigB&amp;biw=1920&amp;bih=1069
https://www.google.com.pk/search?num=40&amp;newwindow=1&amp;rlz=1C1CHZL_enPK765PK765&amp;q=vertex+vt4826%2B&amp;sa=X&amp;ved=0ahUKEwjE2Y63up3bAhXIKcAKHSIuD2gQ1QIIpwIoAw
https://www.google.com.pk/search?q=vertex+vt4826%2B&amp;num=40&amp;newwindow=1&amp;rlz=1C1CHZL_enPK765PK765&amp;source=lnms&amp;tbm=isch&amp;sa=X&amp;ved=0ahUKEwiAqZTZup3bAhVCzqQKHWpwC5EQ_AUICigB&amp;biw=1920&amp;bih=1069
https://www.google.com.pk/search?num=40&amp;newwindow=1&amp;rlz=1C1CHZL_enPK765PK765&amp;q=vertex+vt4826+user+manual&amp;sa=X&amp;ved=0ahUKEwjE2Y63up3bAhXIKcAKHSIuD2gQ1QIIqAIoBA
https://www.google.com.pk/search?q=vertex+vt4826+user+manual&amp;num=40&amp;newwindow=1&amp;rlz=1C1CHZL_enPK765PK765&amp;source=lnms&amp;tbm=isch&amp;sa=X&amp;ved=0ahUKEwi7zoPaup3bAhUO66QKHf2mCh4Q_AUICigB&amp;biw=1920&amp;bih=1069
https://www.google.com.pk/search?num=40&amp;newwindow=1&amp;rlz=1C1CHZL_enPK765PK765&amp;q=vertex+4826&amp;sa=X&amp;ved=0ahUKEwjE2Y63up3bAhXIKcAKHSIuD2gQ1QIIqQIoBQ
https://www.google.com.pk/search?q=vertex+4826&amp;num=40&amp;newwindow=1&amp;rlz=1C1CHZL_enPK765PK765&amp;source=lnms&amp;tbm=isch&amp;sa=X&amp;ved=0ahUKEwiY3a_bup3bAhVHKewKHQphAVgQ_AUICigB&amp;biw=1920&amp;bih=1069
</t>
  </si>
  <si>
    <t>Siemens Micromaster DP Profibus 
Model: 1790L220A
Version: B07/1.03</t>
  </si>
  <si>
    <t xml:space="preserve">Hasan: Waiting for Country of Origin
Rates High </t>
  </si>
  <si>
    <t>WEXTRI6XTE</t>
  </si>
  <si>
    <t>https://www.google.com.pk/search?num=40&amp;newwindow=1&amp;rlz=1C1CHZL_enPK745PK745&amp;ei=KNLiWs6TIYGr0QS2zKi4AQ&amp;q=micromaster+profibus+module+1790L220A+-%22pdf%22+-%22ebay%22+-%22connect2india%22+-%22alibaba%22+-%22tradeindia%22+-%22indiamart%22&amp;oq=micromaster+profibus+module+1790L220A+-%22pdf%22+-%22ebay%22+-%22connect2india%22+-%22alibaba%22+-%22tradeindia%22+-%22indiamart%22&amp;gs_l=psy-ab.3...39438.39814.0.40928.2.2.0.0.0.0.125.125.0j1.1.0....0...1.1.64.psy-ab..1.1.124...35i39k1.0._-W_3QsBAA0
https://www.google.com.pk/search?num=40&amp;newwindow=1&amp;rlz=1C1CHZL_enPK745PK745&amp;ei=U9LiWtLMAoKr0gSMk7jgBQ&amp;q=1790L220A+-%22pdf%22+-%22ebay%22+-%22connect2india%22+-%22alibaba%22+-%22tradeindia%22+-%22indiamart%22&amp;oq=1790L220A+-%22pdf%22+-%22ebay%22+-%22connect2india%22+-%22alibaba%22+-%22tradeindia%22+-%22indiamart%22&amp;gs_l=psy-ab.3...13326.13326.0.13718.1.1.0.0.0.0.105.105.0j1.1.0....0...1.1.64.psy-ab..0.0.0....0.iF0BW1uhwuk
https://www.google.com.pk/search?num=40&amp;newwindow=1&amp;rlz=1C1CHZL_enPK745PK745&amp;ei=YtLiWqv8AcSX0gTbo4yoCg&amp;q=siemens+1790L220A+-%22pdf%22+-%22ebay%22+-%22connect2india%22+-%22alibaba%22+-%22tradeindia%22+-%22indiamart%22&amp;oq=siemens+1790L220A+-%22pdf%22+-%22ebay%22+-%22connect2india%22+-%22alibaba%22+-%22tradeindia%22+-%22indiamart%22&amp;gs_l=psy-ab.3...11238.16812.0.17140.10.8.2.0.0.0.138.657.0j6.6.0....0...1.1.64.psy-ab..2.0.0....0.snpECNuJnak</t>
  </si>
  <si>
    <t>Pump - Vacuum &amp; Pressure (As per demo)
Brand ISOLAB's Germany
Catalog No. 622.12.001</t>
  </si>
  <si>
    <t>GETZ Pharma
Nabeel Ahmed
Assistant Manager Procurement
Supply Chain Department
Getz Pharma (Pvt) Limited
29-30/27, Korangi Industrial Area, Karachi 74900, Pakistan.
nabeel.ahmed@getzpharma.com</t>
  </si>
  <si>
    <t xml:space="preserve">  </t>
  </si>
  <si>
    <t>https://www.google.com.pk/search?num=40&amp;newwindow=1&amp;rlz=1C1CHZL_enPK745PK745&amp;ei=YPPiWtrZHcXw0ASj-K_gDw&amp;q=ISOLAB+Laborger%C3%A4te+GmbH+622.12.001+suppliers&amp;oq=ISOLAB+Laborger%C3%A4te+GmbH+622.12.001+suppliers&amp;gs_l=psy-ab.3...59943.64333.0.64413.10.9.0.0.0.0.266.942.0j5j1.6.0....0...1.1.64.psy-ab..4.1.136...35i39k1.0.m9RuS1xUYb0
https://www.google.com.pk/search?num=40&amp;newwindow=1&amp;rlz=1C1CHZL_enPK745PK745&amp;ei=tvPiWq_sGMm-0gSd7LPACQ&amp;q=ISOLAB+Laborger%C3%A4te+GmbH+distributors&amp;oq=ISOLAB+Laborger%C3%A4te+GmbH+distributors&amp;gs_l=psy-ab.3...3154.7849.0.8017.17.17.0.0.0.0.228.1877.0j12j1.13.0....0...1.1.64.psy-ab..4.11.1614...35i39k1j0i19k1j0i22i30i19k1j33i21k1j33i160k1.0.fxanc0UGoCQ
https://www.google.com.pk/search?num=40&amp;newwindow=1&amp;rlz=1C1CHZL_enPK745PK745&amp;ei=7PPiWrOnHsnc0ATgg6JQ&amp;q=622.12.001+&amp;oq=622.12.001+&amp;gs_l=psy-ab.3...1032.1032.0.1336.1.1.0.0.0.0.109.109.0j1.1.0....0...1.1.64.psy-ab..0.0.0....0.npJ2-IHNDQs</t>
  </si>
  <si>
    <r>
      <rPr>
        <sz val="14"/>
        <rFont val="Trebuchet MS"/>
      </rPr>
      <t xml:space="preserve">Model: </t>
    </r>
    <r>
      <rPr>
        <b/>
        <sz val="14"/>
        <rFont val="Trebuchet MS"/>
      </rPr>
      <t>AIMC-0603-1N0S-T</t>
    </r>
    <r>
      <rPr>
        <sz val="14"/>
        <rFont val="Trebuchet MS"/>
      </rPr>
      <t xml:space="preserve">
1nH Inductor        
Qty: 30
Make: Abracon LLC</t>
    </r>
  </si>
  <si>
    <t>tejaratshargh93gh@gmail.com
TJSCO
Office no :14561- JAFZA BUILDING, JEBEL ALII FREE ZONE  
skpe: nahid_moghadam
Tel: + 9112217990
Destination of Tools: DUBAI,private company</t>
  </si>
  <si>
    <t>28-04-2018</t>
  </si>
  <si>
    <t>WFREUFG31T</t>
  </si>
  <si>
    <t>https://www.google.com.pk/search?num=40&amp;newwindow=1&amp;rlz=1C1CHZL_enPK745PK745&amp;biw=1920&amp;bih=949&amp;ei=p0vkWpy_O4fkvgTw9J-ADw&amp;q=AIMC-0603-1N0S-T+-%22pdf%22&amp;oq=AIMC-0603-1N0S-T+-%22pdf%22&amp;gs_l=psy-ab.3...58102.61692.0.62163.7.7.0.0.0.0.127.757.0j7.7.0....0...1.1.64.psy-ab..0.1.127...33i160k1.0.fzUvofj9w2Y
https://www.google.com.pk/search?num=40&amp;newwindow=1&amp;rlz=1C1CHZL_enPK745PK745&amp;biw=1920&amp;bih=949&amp;ei=50vkWvnjEIOt0gT-_b3oCg&amp;q=Abracon+LLC+AIMC-0603-1N0S-T+-%22pdf%22&amp;oq=Abracon+LLC+AIMC-0603-1N0S-T+-%22pdf%22&amp;gs_l=psy-ab.3...34525.34899.0.36091.2.2.0.0.0.0.105.205.0j2.2.0....0...1.1.64.psy-ab..0.0.0....0.u9NfGs5Zkz4
https://www.google.com.pk/search?num=40&amp;newwindow=1&amp;rlz=1C1CHZL_enPK745PK745&amp;biw=1920&amp;bih=949&amp;ei=DEzkWpqtDoK-0gTg-rDYAg&amp;q=Abracon+LLC+suppliers&amp;oq=Abracon+LLC+suppliers&amp;gs_l=psy-ab.3...10620.14068.0.14188.12.12.0.0.0.0.150.1178.0j9.9.0....0...1.1.64.psy-ab..3.8.1061...0i22i30k1j33i160k1j33i21k1.0.bZZigX2dqoE</t>
  </si>
  <si>
    <r>
      <rPr>
        <b/>
        <sz val="14"/>
        <rFont val="Trebuchet MS"/>
      </rPr>
      <t>1. HMC521LC4</t>
    </r>
    <r>
      <rPr>
        <sz val="14"/>
        <rFont val="Trebuchet MS"/>
      </rPr>
      <t xml:space="preserve">
Qty: 10
Make: Analog device
MMIC IQ Mixer
pakage:CQFN-24
</t>
    </r>
    <r>
      <rPr>
        <b/>
        <sz val="14"/>
        <rFont val="Trebuchet MS"/>
      </rPr>
      <t xml:space="preserve">2. HMC511LP5  </t>
    </r>
    <r>
      <rPr>
        <sz val="14"/>
        <rFont val="Trebuchet MS"/>
      </rPr>
      <t xml:space="preserve">      
Qty: 10
Make: Analog device
MMIC VCO
pakage:QFN-32</t>
    </r>
  </si>
  <si>
    <t>WGIBQGQLWC</t>
  </si>
  <si>
    <t>https://www.google.com.pk/search?num=40&amp;newwindow=1&amp;rlz=1C1CHZL_enPK745PK745&amp;biw=1920&amp;bih=949&amp;ei=RkzkWoGtIoLk0gSpo4WQCQ&amp;q=Analog+device+HMC521LC4+-%22pdf%22&amp;oq=Analog+device+HMC521LC4+-%22pdf%22&amp;gs_l=psy-ab.3...19510.22740.0.23629.7.7.0.0.0.0.147.783.0j7.7.0....0...1.1.64.psy-ab..0.1.146...33i160k1.0.bmtFlHuCIXY
https://www.google.com.pk/search?num=40&amp;newwindow=1&amp;rlz=1C1CHZL_enPK745PK745&amp;biw=1920&amp;bih=949&amp;ei=X0zkWv_5CYO80ASm16TQBw&amp;q=Analog+device+HMC511LP5+-%22pdf%22&amp;oq=Analog+device+HMC511LP5+-%22pdf%22&amp;gs_l=psy-ab.3...16199.16199.0.16971.1.1.0.0.0.0.105.105.0j1.1.0....0...1.1.64.psy-ab..0.0.0....0.bRxhgLpaeic
https://www.google.com.pk/search?num=40&amp;newwindow=1&amp;rlz=1C1CHZL_enPK745PK745&amp;biw=1920&amp;bih=949&amp;ei=cUzkWr6eBILJ0ATehrO4DQ&amp;q=Analog+device+suppliers&amp;oq=Analog+device+suppliers&amp;gs_l=psy-ab.3..0i22i30k1.17032.18702.0.18807.9.9.0.0.0.0.131.734.0j6.6.0....0...1.1.64.psy-ab..3.6.734...0j0i10k1.0.FpW2L3hH6Rw</t>
  </si>
  <si>
    <r>
      <rPr>
        <b/>
        <sz val="14"/>
        <rFont val="Trebuchet MS"/>
      </rPr>
      <t xml:space="preserve">1. GNBA-107T
</t>
    </r>
    <r>
      <rPr>
        <sz val="14"/>
        <rFont val="Trebuchet MS"/>
      </rPr>
      <t xml:space="preserve">qty: 60
Make: Cirocomm
25*25mm GNBA-107T GPS+Glonass Embedded Module
</t>
    </r>
    <r>
      <rPr>
        <b/>
        <sz val="14"/>
        <rFont val="Trebuchet MS"/>
      </rPr>
      <t xml:space="preserve">2. GNBA-108G
</t>
    </r>
    <r>
      <rPr>
        <sz val="14"/>
        <rFont val="Trebuchet MS"/>
      </rPr>
      <t>qty: 60
Make: Cirocomm
35*35mm GNBA-108G GPS+Glonass Embedded Module</t>
    </r>
  </si>
  <si>
    <t>tejaratshargh93gh@gmail.com
TJSCO
Office no :14561- JAFZA BUILDING, JEBEL ALII FREE ZONE  
skpe: nahid_moghadam
Tel: + 9112217990
Destination of Tools: DUBAI,private company</t>
  </si>
  <si>
    <t>WIFAZB27X2</t>
  </si>
  <si>
    <t>https://www.google.com.pk/search?num=40&amp;newwindow=1&amp;rlz=1C1CHZL_enPK745PK745&amp;biw=1920&amp;bih=949&amp;ei=wkzkWq6_IcXT0ATitYvgCw&amp;q=Cirocomm+GNBA-107T+-%22pdf%22+-%22xls%22&amp;oq=Cirocomm+GNBA-107T+-%22pdf%22+-%22xls%22&amp;gs_l=psy-ab.3...4423.7341.0.7485.7.7.0.0.0.0.110.728.0j7.7.0....0...1.1.64.psy-ab..0.0.0....0.A8ocO0-08sk
https://www.google.com.pk/search?num=40&amp;newwindow=1&amp;rlz=1C1CHZL_enPK745PK745&amp;biw=1920&amp;bih=949&amp;ei=3EzkWo6yN4bD0gTylJOIAw&amp;q=Cirocomm+GNBA-108G&amp;oq=Cirocomm+GNBA-108G&amp;gs_l=psy-ab.3..35i39k1.4335.4790.0.5094.3.3.0.0.0.0.126.367.0j3.3.0....0...1.1.64.psy-ab..0.2.240....0.MVYKRP90_QA
https://www.google.com.pk/search?num=40&amp;newwindow=1&amp;rlz=1C1CHZL_enPK745PK745&amp;biw=1920&amp;bih=949&amp;ei=DE3kWsWkKMXK0AT_gZ2QCQ&amp;q=Cirocomm+Suppliers+-%22alibaba%22&amp;oq=Cirocomm+Suppliers+-%22alibaba%22&amp;gs_l=psy-ab.3...4383.10098.0.10442.13.12.1.0.0.0.182.1415.0j12.12.0....0...1.1.64.psy-ab..0.1.128...33i160k1.0.kHE917_HiwE</t>
  </si>
  <si>
    <t>1. CMD186P3      Qty:10         Low noise amplifier
2. CMD278C4     Qty: 10        Low noise amplifier
3. CMD158P3        Qty: 10        Driver Amplifier
4. CMD191C4        Qty: 10        Driver amplifier
5. CMD183C4        Qty: 10        IQ Mixer
6. CMD182C4        Qty: 10        IQ Mixer
Make: Custom MMIC</t>
  </si>
  <si>
    <t>WIGBHBGSXX</t>
  </si>
  <si>
    <t xml:space="preserve">https://www.google.com.pk/search?num=40&amp;newwindow=1&amp;rlz=1C1CHZL_enPK745PK745&amp;biw=1920&amp;bih=949&amp;ei=a03kWs2qOsj10gSS9rNg&amp;q=Custom+MMIC+CMD186P3+-%22pdf%22+-%22xls%22&amp;oq=Custom+MMIC+CMD186P3+-%22pdf%22+-%22xls%22&amp;gs_l=psy-ab.3...2134.4973.0.5261.7.7.0.0.0.0.104.712.1j6.7.0....0...1.1.64.psy-ab..0.0.0....0.dIJ3H487NYY
https://www.google.com.pk/search?num=40&amp;newwindow=1&amp;rlz=1C1CHZL_enPK745PK745&amp;biw=1920&amp;bih=949&amp;ei=ck3kWuyLA4jJ0AT3wrOYDQ&amp;q=Custom+MMIC+CMD278C4+-%22pdf%22+-%22xls%22&amp;oq=Custom+MMIC+CMD278C4+-%22pdf%22+-%22xls%22&amp;gs_l=psy-ab.3...23620.23620.0.24121.1.1.0.0.0.0.106.106.0j1.1.0....0...1.1.64.psy-ab..0.0.0....0.HwmwzxWcihc
https://www.google.com.pk/search?num=40&amp;newwindow=1&amp;rlz=1C1CHZL_enPK745PK745&amp;biw=1920&amp;bih=949&amp;ei=i03kWujaAcOp0ASEp73gBQ&amp;q=Custom+MMIC+CMD158P3+-%22pdf%22+-%22xls%22&amp;oq=Custom+MMIC+CMD158P3+-%22pdf%22+-%22xls%22&amp;gs_l=psy-ab.3...20709.20709.0.21372.1.1.0.0.0.0.112.112.0j1.1.0....0...1.1.64.psy-ab..0.0.0....0.hNowgX3N64k
https://www.google.com.pk/search?num=40&amp;newwindow=1&amp;rlz=1C1CHZL_enPK745PK745&amp;biw=1920&amp;bih=949&amp;ei=tk3kWou0Coj8vAT96qrwAg&amp;q=Custom+MMIC+CMD191C4+-%22pdf%22+-%22xls%22&amp;oq=Custom+MMIC+CMD191C4+-%22pdf%22+-%22xls%22&amp;gs_l=psy-ab.3..0i71k1l2.0.0.0.4282.0.0.0.0.0.0.0.0..0.0....0...1..64.psy-ab..0.0.0....0.j_ID43CIoD4
https://www.google.com.pk/search?num=40&amp;newwindow=1&amp;rlz=1C1CHZL_enPK745PK745&amp;biw=1920&amp;bih=949&amp;ei=u03kWuvMG4TtvASH4qjYCg&amp;q=Custom+MMIC+CMD183C4+-%22pdf%22+-%22xls%22&amp;oq=Custom+MMIC+CMD183C4+-%22pdf%22+-%22xls%22&amp;gs_l=psy-ab.3...40566.40566.0.41172.1.1.0.0.0.0.112.112.0j1.1.0....0...1.1.64.psy-ab..0.0.0....0.R880dwNBayo
https://www.google.com.pk/search?num=40&amp;newwindow=1&amp;rlz=1C1CHZL_enPK745PK745&amp;biw=1920&amp;bih=949&amp;ei=5U3kWpfvIYvTvwTtiYXoAg&amp;q=Custom+MMIC+CMD182C4+-%22pdf%22+-%22xls%22&amp;oq=Custom+MMIC+CMD182C4+-%22pdf%22+-%22xls%22&amp;gs_l=psy-ab.3...28767.28767.0.29395.1.1.0.0.0.0.104.104.0j1.1.0....0...1.1.64.psy-ab..0.0.0....0.JwNz0J07aU0
https://www.google.com.pk/search?num=40&amp;newwindow=1&amp;rlz=1C1CHZL_enPK745PK745&amp;biw=1920&amp;bih=949&amp;ei=A07kWsmMN4uBvQTy2LWIDQ&amp;q=Custom+MMIC+suppliers&amp;oq=Custom+MMIC+suppliers&amp;gs_l=psy-ab.3..33i160k1.18904.22438.0.22511.10.10.0.0.0.0.240.977.0j5j1.6.0....0...1.1.64.psy-ab..4.5.737...0j0i22i30k1.0.AmtFyNuk_pM         </t>
  </si>
  <si>
    <t>1. JCM8800T10K2G0       Qty: 10   Serface mount circulator
2. JIM8800T10K2G0        Qty: 10   serface mount isolator
Make: JQL Electronics</t>
  </si>
  <si>
    <t>WINGFS1F27</t>
  </si>
  <si>
    <t>https://www.google.com.pk/search?num=40&amp;newwindow=1&amp;rlz=1C1CHZL_enPK745PK745&amp;biw=1920&amp;bih=949&amp;ei=XE7kWoCiCsj9vgSG36ugDQ&amp;q=JQL+Electronics+JCM8800T10K2G0&amp;oq=JQL+Electronics+JCM8800T10K2G0&amp;gs_l=psy-ab.3...7235.7745.0.8329.2.2.0.0.0.0.132.252.0j2.2.0....0...1.1.64.psy-ab..0.0.0....0.Pq_MCaseX2A
https://www.google.com.pk/search?num=40&amp;newwindow=1&amp;rlz=1C1CHZL_enPK745PK745&amp;biw=1920&amp;bih=949&amp;ei=ZU7kWvCmDsnXvATM_oCABg&amp;q=JQL+Electronics+JIM8800T10K2G0+&amp;oq=JQL+Electronics+JIM8800T10K2G0+&amp;gs_l=psy-ab.3...17060.17060.0.17730.1.1.0.0.0.0.153.153.0j1.1.0....0...1.1.64.psy-ab..0.0.0....0.nRlqto83PxU
https://www.google.com.pk/search?num=40&amp;newwindow=1&amp;rlz=1C1CHZL_enPK745PK745&amp;biw=1920&amp;bih=949&amp;ei=hE7kWqizIsfSvgTau7CwCQ&amp;q=JQL+Electronics+suppliers&amp;oq=JQL+Electronics+suppliers&amp;gs_l=psy-ab.3..33i160k1.204.2332.0.2429.10.10.0.0.0.0.143.776.0j6.6.0....0...1.1.64.psy-ab..4.4.524...0j35i39k1.0.TgiEQsHb5Hw</t>
  </si>
  <si>
    <t>CBR04C109C5GAC
Qty: 30
Make: KEMET
1pF ceramic capacitor</t>
  </si>
  <si>
    <t>WJQ5LKKMYH</t>
  </si>
  <si>
    <t>https://www.google.com.pk/search?num=40&amp;newwindow=1&amp;rlz=1C1CHZL_enPK745PK745&amp;biw=1920&amp;bih=949&amp;ei=-07kWvWnKYKBvgSf8rf4Bw&amp;q=KEMET+CBR04C109C5GAC&amp;oq=KEMET+CBR04C109C5GAC&amp;gs_l=psy-ab.3...4106.4488.0.4875.2.2.0.0.0.0.160.281.0j2.2.0....0...1.1.64.psy-ab..0.0.0....0.8oOu4GGWXXU
https://www.google.com.pk/search?num=40&amp;newwindow=1&amp;rlz=1C1CHZL_enPK745PK745&amp;biw=1920&amp;bih=949&amp;ei=Ak_kWu-2FcL9vATQ8qbQBA&amp;q=KEMET+suppliers&amp;oq=KEMET+suppliers&amp;gs_l=psy-ab.3..0i22i30k1l2.9320.10815.0.11455.9.9.0.0.0.0.151.760.0j6.6.0....0...1.1.64.psy-ab..3.6.760...0.0.fUhuNZKmwP0</t>
  </si>
  <si>
    <t>1. MAAL-011130        qty:10        Low noise amplifier        
2. MLP7122-SOD323        qty:30    plastic package PIN diode        
3. MLP7130-SOD323        qty:30    plastic package PIN diode        
4. MLP7102-SOD323        qty:30    plastic package PIN diode        
5. MAAL-010528     qty:10 Low noise amplifier pakage:PQFN-16
Make: MACOM</t>
  </si>
  <si>
    <t>WK1XDAY5IH</t>
  </si>
  <si>
    <t>https://www.google.com.pk/search?num=40&amp;newwindow=1&amp;rlz=1C1CHZL_enPK745PK745&amp;biw=1920&amp;bih=949&amp;ei=N0_kWuS7AYuuvwTJyYPoAQ&amp;q=Macom+MAAL-011130+-%22pdf%22&amp;oq=Macom+MAAL-011130+-%22pdf%22&amp;gs_l=psy-ab.3...4401.8448.0.8944.7.7.0.0.0.0.122.754.0j7.7.0....0...1.1.64.psy-ab..0.0.0....0.xOg5z3MExaQ
https://www.google.com.pk/search?num=40&amp;newwindow=1&amp;rlz=1C1CHZL_enPK745PK745&amp;biw=1920&amp;bih=949&amp;ei=QE_kWpipPIfjvATXzIToAQ&amp;q=Macom+MLP7122-SOD323++-%22pdf%22&amp;oq=Macom+MLP7122-SOD323++-%22pdf%22&amp;gs_l=psy-ab.3...22270.22270.0.30765.1.1.0.0.0.0.109.109.0j1.1.0....0...1.1.64.psy-ab..0.0.0....0.z57t8eJjZOc
https://www.google.com.pk/search?num=40&amp;newwindow=1&amp;rlz=1C1CHZL_enPK745PK745&amp;biw=1920&amp;bih=949&amp;ei=YE_kWpfvJoaevQS_05qADA&amp;q=Macom+MLP7130-SOD323+++-%22pdf%22&amp;oq=Macom+MLP7130-SOD323+++-%22pdf%22&amp;gs_l=psy-ab.3...23086.23086.0.23876.1.1.0.0.0.0.110.110.0j1.1.0....0...1.1.64.psy-ab..0.0.0....0.98YYevgefRI
https://www.google.com.pk/search?num=40&amp;newwindow=1&amp;rlz=1C1CHZL_enPK745PK745&amp;biw=1920&amp;bih=949&amp;ei=eU_kWs3-H8z0vgTm-rWQAw&amp;q=Macom+MLP7102-SOD323+++-%22pdf%22&amp;oq=Macom+MLP7102-SOD323+++-%22pdf%22&amp;gs_l=psy-ab.3...16710.16710.0.17572.1.1.0.0.0.0.106.106.0j1.1.0....0...1.1.64.psy-ab..0.0.0....0.wMCiGBjyXxU
https://www.google.com.pk/search?num=40&amp;newwindow=1&amp;rlz=1C1CHZL_enPK745PK745&amp;biw=1920&amp;bih=949&amp;ei=jE_kWpofxPa8BNTZqoAF&amp;q=Macom+MAAL-010528+++-%22pdf%22&amp;oq=Macom+MAAL-010528+++-%22pdf%22&amp;gs_l=psy-ab.3...38718.38718.0.39667.1.1.0.0.0.0.107.107.0j1.1.0....0...1.1.64.psy-ab..0.0.0....0.X87eZU8amNA
https://www.google.com.pk/search?num=40&amp;newwindow=1&amp;rlz=1C1CHZL_enPK745PK745&amp;biw=1920&amp;bih=949&amp;ei=tE_kWoGoJormvgS-94iIBw&amp;q=Macom+suppliers&amp;oq=Macom+suppliers&amp;gs_l=psy-ab.3...41551.44118.0.45221.9.9.0.0.0.0.274.1071.0j4j2.6.0....0...1.1.64.psy-ab..3.5.819...0j0i20i263k1j0i22i10i30k1j0i22i30k1j0i13k1.0.ndi6Qdv8y7c</t>
  </si>
  <si>
    <t>1. MAX5388MAUB+         qty:30        Digital Potentiometer
2. MAX5386MATE+         qty:30        Digital Potentiometer
3. MAX5393MAUD+         qty:30        Digital Potentiometer
Make: Maxim Integrated</t>
  </si>
  <si>
    <t>WKCANC481X</t>
  </si>
  <si>
    <t>WKC-AN-C48-1Xhttps://www.google.com.pk/search?num=40&amp;newwindow=1&amp;rlz=1C1CHZL_enPK745PK745&amp;biw=1920&amp;bih=949&amp;ei=ElDkWuPTJ8T6vgTnvaPACw&amp;q=Maxim+Integrated+MAX5386MATE%2B+-%22pdf%22&amp;oq=Maxim+Integrated+MAX5386MATE%2B+-%22pdf%22&amp;gs_l=psy-ab.3...14500.14500.0.15073.1.1.0.0.0.0.106.106.0j1.1.0....0...1.1.64.psy-ab..0.0.0....0.HY-Ggv506-E
https://www.google.com.pk/search?num=40&amp;newwindow=1&amp;rlz=1C1CHZL_enPK745PK745&amp;biw=1920&amp;bih=949&amp;ei=IlDkWun6IInTvgSGp42QCQ&amp;q=Maxim+Integrated+MAX5393MAUD%2B+-%22pdf%22&amp;oq=Maxim+Integrated+MAX5393MAUD%2B+-%22pdf%22&amp;gs_l=psy-ab.3...16205.16205.0.16994.1.1.0.0.0.0.110.110.0j1.1.0....0...1.1.64.psy-ab..0.0.0....0.vAs7XnsovrY
https://www.google.com.pk/search?num=40&amp;newwindow=1&amp;rlz=1C1CHZL_enPK745PK745&amp;biw=1920&amp;bih=949&amp;ei=NFDkWvX_H4vhvgTSvI64Aw&amp;q=Maxim+Integrated+Suppliers&amp;oq=Maxim+Integrated+Suppliers&amp;gs_l=psy-ab.3..33i160k1.11365.14251.0.14324.10.10.0.0.0.0.170.790.0j6.6.0....0...1.1.64.psy-ab..4.6.789...0j0i67k1j0i22i30k1.0.-w7cUjL9meU</t>
  </si>
  <si>
    <t>1. SMD1300-T0300        qty:10 Strip line circulator and isolator
2. DNF1300-T0810        qty:10 DNF Drop-in circulator and isolator
Make: MERCURY</t>
  </si>
  <si>
    <t>WLU4KCCK2N</t>
  </si>
  <si>
    <t>https://www.google.com.pk/search?num=40&amp;newwindow=1&amp;rlz=1C1CHZL_enPK745PK745&amp;biw=1920&amp;bih=949&amp;ei=qlDkWsuFEI-evQS68ZXACg&amp;q=Mercury+Systems+SMD1300-T0300+-%22pdf%22&amp;oq=Mercury+Systems+SMD1300-T0300+-%22pdf%22&amp;gs_l=psy-ab.3...2731.5969.0.6090.7.7.0.0.0.0.178.843.1j6.7.0....0...1.1.64.psy-ab..0.0.0....0.pAeqS_VcjUg
https://www.google.com.pk/search?num=40&amp;newwindow=1&amp;rlz=1C1CHZL_enPK745PK745&amp;biw=1920&amp;bih=949&amp;ei=sVDkWqvNCMrkvgSjzoLYAg&amp;q=Mercury+Systems+DNF1300-T0810+-%22pdf%22&amp;oq=Mercury+Systems+DNF1300-T0810+-%22pdf%22&amp;gs_l=psy-ab.3...14794.14794.0.15480.1.1.0.0.0.0.110.110.0j1.1.0....0...1.1.64.psy-ab..0.0.0....0.VdHGHlIiJvY
https://www.google.com.pk/search?num=40&amp;newwindow=1&amp;rlz=1C1CHZL_enPK745PK745&amp;biw=1920&amp;bih=949&amp;ei=wVDkWsnSHYvEvQSSyoKgDw&amp;q=DNF1300-T0810&amp;oq=DNF1300-T0810&amp;gs_l=psy-ab.3...15669.18492.0.18796.4.3.1.0.0.0.135.372.0j3.3.0....0...1.1.64.psy-ab..0.0.0....0.kGY-kPfSBCs
https://www.google.com.pk/search?num=40&amp;newwindow=1&amp;rlz=1C1CHZL_enPK745PK745&amp;biw=1920&amp;bih=949&amp;ei=wVDkWsnSHYvEvQSSyoKgDw&amp;q=Mercury+Systems+suppliers&amp;oq=Mercury+Systems+suppliers&amp;gs_l=psy-ab.3...1654.3949.0.4086.10.10.0.0.0.0.172.1052.0j8.8.0....0...1.1.64.psy-ab..2.7.932...0j35i39k1j0i67k1j0i22i30k1j33i21k1.0.H1hfGh7TGc0</t>
  </si>
  <si>
    <r>
      <rPr>
        <b/>
        <sz val="14"/>
        <rFont val="Trebuchet MS"/>
      </rPr>
      <t>1. ADQ-90  Power combiner</t>
    </r>
    <r>
      <rPr>
        <sz val="14"/>
        <rFont val="Trebuchet MS"/>
      </rPr>
      <t xml:space="preserve">
Qty:10 
Make: minicircuit 
pakage:CJ725
</t>
    </r>
    <r>
      <rPr>
        <b/>
        <sz val="14"/>
        <rFont val="Trebuchet MS"/>
      </rPr>
      <t xml:space="preserve">2. AVA-183A+  Monolithic Amplifier
</t>
    </r>
    <r>
      <rPr>
        <sz val="14"/>
        <rFont val="Trebuchet MS"/>
      </rPr>
      <t>Qty: 10
Make: Mini-Circuit</t>
    </r>
  </si>
  <si>
    <t>WLYK3DJI9W</t>
  </si>
  <si>
    <t>https://www.google.com.pk/search?num=40&amp;newwindow=1&amp;rlz=1C1CHZL_enPK745PK745&amp;biw=1920&amp;bih=949&amp;ei=YFHkWpDYNMbJ0gSG65WQCw&amp;q=ADQ-90+Mini+Circuits+-%22pdf%22&amp;oq=ADQ-90+Mini+Circuits+-%22pdf%22&amp;gs_l=psy-ab.3...4335.7902.0.8062.7.7.0.0.0.0.135.827.0j7.7.0....0...1.1.64.psy-ab..0.1.135...33i22i29i30k1.0.9lYADBx4xeI
https://www.google.com.pk/search?num=40&amp;newwindow=1&amp;rlz=1C1CHZL_enPK745PK745&amp;biw=1920&amp;bih=949&amp;ei=aVHkWp2EPcGK0QSik46QDQ&amp;q=AVA-183A%2B+Mini+Circuits+-%22pdf%22&amp;oq=AVA-183A%2B+Mini+Circuits+-%22pdf%22&amp;gs_l=psy-ab.3...13720.13720.0.14158.1.1.0.0.0.0.116.116.0j1.1.0....0...1.1.64.psy-ab..0.0.0....0.b8gv6DrlN94
https://www.google.com.pk/search?num=40&amp;newwindow=1&amp;rlz=1C1CHZL_enPK745PK745&amp;biw=1920&amp;bih=949&amp;ei=hFHkWtbMGoKh0gTw0ZjYBw&amp;q=Mini+Circuits+suppliers&amp;oq=Mini+Circuits+suppliers&amp;gs_l=psy-ab.3..0i22i30k1.501.2900.0.3012.11.10.0.0.0.0.176.798.0j6.6.0....0...1.1.64.psy-ab..5.6.798...0j0i67k1j0i22i10i30k1.0.5WOqnoHH0Po</t>
  </si>
  <si>
    <r>
      <rPr>
        <b/>
        <sz val="14"/>
        <rFont val="Trebuchet MS"/>
      </rPr>
      <t xml:space="preserve">1. GJM1555C1H1R0CB01D </t>
    </r>
    <r>
      <rPr>
        <sz val="14"/>
        <rFont val="Trebuchet MS"/>
      </rPr>
      <t xml:space="preserve">       Qty: 30   1pF ceramic capacitor
</t>
    </r>
    <r>
      <rPr>
        <b/>
        <sz val="14"/>
        <rFont val="Trebuchet MS"/>
      </rPr>
      <t xml:space="preserve">2. LQG15HS1N0S02D  </t>
    </r>
    <r>
      <rPr>
        <sz val="14"/>
        <rFont val="Trebuchet MS"/>
      </rPr>
      <t xml:space="preserve">              Qtry: 30  1nH Inductor
Make: Murata Electronics</t>
    </r>
  </si>
  <si>
    <t>WMMRG1QXXT</t>
  </si>
  <si>
    <t>https://www.google.com.pk/search?num=40&amp;newwindow=1&amp;rlz=1C1CHZL_enPK745PK745&amp;biw=1920&amp;bih=949&amp;ei=mFHkWuWUH4Xx0ASmpqvwDg&amp;q=Murata+Electronics+GJM1555C1H1R0CB01D&amp;oq=Murata+Electronics+GJM1555C1H1R0CB01D&amp;gs_l=psy-ab.3...8250.8584.0.8896.2.2.0.0.0.0.153.272.0j2.2.0....0...1.1.64.psy-ab..0.0.0....0.Ly7zDk8nncc
https://www.google.com.pk/search?num=40&amp;newwindow=1&amp;rlz=1C1CHZL_enPK745PK745&amp;biw=1920&amp;bih=949&amp;ei=r1HkWrncBsjU0ASInbLACg&amp;q=Murata+Electronics+LQG15HS1N0S02D+-%22pdf%22&amp;oq=Murata+Electronics+LQG15HS1N0S02D+-%22pdf%22&amp;gs_l=psy-ab.3...2074.6104.0.6241.7.7.0.0.0.0.132.804.0j7.7.0....0...1.1.64.psy-ab..0.0.0....0.c5zHioZP1oc
https://www.google.com.pk/search?num=40&amp;newwindow=1&amp;rlz=1C1CHZL_enPK745PK745&amp;biw=1920&amp;bih=949&amp;ei=tlHkWpeRIMKd0gTtx7_ABg&amp;q=Murata+Electronics+suppliers&amp;oq=Murata+Electronics+suppliers&amp;gs_l=psy-ab.3..0i22i30k1.9764.12259.0.12388.11.11.0.0.0.0.167.1037.0j8.8.0....0...1.1.64.psy-ab..3.6.749...0j35i39k1j0i67k1.0.A5rQcYFECdE</t>
  </si>
  <si>
    <r>
      <rPr>
        <b/>
        <sz val="14"/>
        <rFont val="Trebuchet MS"/>
      </rPr>
      <t xml:space="preserve">1. S0935IED   </t>
    </r>
    <r>
      <rPr>
        <sz val="14"/>
        <rFont val="Trebuchet MS"/>
      </rPr>
      <t xml:space="preserve">     qty: 10   Serface mount Isolator
</t>
    </r>
    <r>
      <rPr>
        <b/>
        <sz val="14"/>
        <rFont val="Trebuchet MS"/>
      </rPr>
      <t xml:space="preserve">2. S1000IED </t>
    </r>
    <r>
      <rPr>
        <sz val="14"/>
        <rFont val="Trebuchet MS"/>
      </rPr>
      <t xml:space="preserve">       qty: 10   Serface mount Isolator
Make: NOVA</t>
    </r>
  </si>
  <si>
    <t>WMWBJGF75X</t>
  </si>
  <si>
    <t>https://www.google.com.pk/search?num=40&amp;newwindow=1&amp;rlz=1C1CHZL_enPK745PK745&amp;biw=1920&amp;bih=949&amp;ei=31HkWqPpLIGk0ATf6JfgBw&amp;q=Nova+Microwave+S0935IED+-%22pdf%22&amp;oq=Nova+Microwave+S0935IED+-%22pdf%22&amp;gs_l=psy-ab.3...6333.9156.0.9244.7.7.0.0.0.0.144.689.0j6.6.0....0...1.1.64.psy-ab..1.1.144...33i160k1.0.HZSqsNxFouI
https://www.google.com.pk/search?num=40&amp;newwindow=1&amp;rlz=1C1CHZL_enPK745PK745&amp;biw=1920&amp;bih=949&amp;ei=6VHkWufTOoyu0ATP2oq4BA&amp;q=Nova+Microwave+S1000IED+-%22pdf%22&amp;oq=Nova+Microwave+S1000IED+-%22pdf%22&amp;gs_l=psy-ab.3...15406.15406.0.15987.1.1.0.0.0.0.103.103.0j1.1.0....0...1.1.64.psy-ab..0.0.0....0.ndyiFCmcUwo
https://www.google.com.pk/search?num=40&amp;newwindow=1&amp;rlz=1C1CHZL_enPK745PK745&amp;biw=1920&amp;bih=949&amp;ei=ClLkWuepA4jB0gTkyaLgCQ&amp;q=Nova+Microwave+suppliers&amp;oq=Nova+Microwave+suppliers&amp;gs_l=psy-ab.3..33i160k1.394.2593.0.2656.12.11.1.0.0.0.168.976.0j7.7.0....0...1.1.64.psy-ab..4.8.979...0j35i39k1j0i22i30k1j0i22i10i30k1j33i21k1.0.ycL36FVQ-Ic</t>
  </si>
  <si>
    <r>
      <rPr>
        <b/>
        <sz val="14"/>
        <rFont val="Trebuchet MS"/>
      </rPr>
      <t xml:space="preserve">TGM2543 </t>
    </r>
    <r>
      <rPr>
        <sz val="14"/>
        <rFont val="Trebuchet MS"/>
      </rPr>
      <t xml:space="preserve">       qty:10        
Make: QORVO 
Low noise amplifier and limiter</t>
    </r>
  </si>
  <si>
    <t>WN7XX87L3A</t>
  </si>
  <si>
    <t>https://www.google.com.pk/search?num=40&amp;newwindow=1&amp;rlz=1C1CHZL_enPK745PK745&amp;biw=1920&amp;bih=949&amp;ei=i1LkWqT3LIn7vgTcw7JY&amp;q=Qorvo+TGM2543-SM+%22-pdf%22&amp;oq=Qorvo+TGM2543-SM+%22-pdf%22&amp;gs_l=psy-ab.3...2162.5402.0.5490.7.7.0.0.0.0.137.715.0j6.6.0....0...1.1.64.psy-ab..1.3.364...33i160k1.0.grXSKE4m-VY
https://www.google.com.pk/search?num=40&amp;newwindow=1&amp;rlz=1C1CHZL_enPK745PK745&amp;biw=1920&amp;bih=949&amp;ei=klLkWreXBpeevQT9573wBw&amp;q=Qorvo+suppliers&amp;oq=Qorvo+suppliers&amp;gs_l=psy-ab.3..0i22i30k1.18916.22355.0.22516.12.12.0.0.0.0.367.1294.0j7j0j1.8.0....0...1.1.64.psy-ab..4.8.1294...0j33i160k1j35i39k1j0i20i263k1j0i67k1.0.eCaJjOt1PoA</t>
  </si>
  <si>
    <r>
      <rPr>
        <b/>
        <sz val="14"/>
        <rFont val="Trebuchet MS"/>
      </rPr>
      <t xml:space="preserve">1. CLA4608-240  </t>
    </r>
    <r>
      <rPr>
        <sz val="14"/>
        <rFont val="Trebuchet MS"/>
      </rPr>
      <t xml:space="preserve">      qty:30   hermetic stripline PIN Diode
</t>
    </r>
    <r>
      <rPr>
        <b/>
        <sz val="14"/>
        <rFont val="Trebuchet MS"/>
      </rPr>
      <t xml:space="preserve">2.CLA4601-240     </t>
    </r>
    <r>
      <rPr>
        <sz val="14"/>
        <rFont val="Trebuchet MS"/>
      </rPr>
      <t xml:space="preserve">   qty:30  Shermetic stripline PIN Diode
Make: Skyworks</t>
    </r>
  </si>
  <si>
    <t>WQHXDQGZ81</t>
  </si>
  <si>
    <t>https://www.google.com.pk/search?num=40&amp;newwindow=1&amp;rlz=1C1CHZL_enPK745PK745&amp;biw=1920&amp;bih=949&amp;ei=xVLkWrvOOYu8vwSYjKe4Cw&amp;q=Skyworks+CLA4608-240+-%22pdf%22&amp;oq=Skyworks+CLA4608-240+-%22pdf%22&amp;gs_l=psy-ab.3...3787.6433.0.6497.7.7.0.0.0.0.139.702.1j5.6.0....0...1.1.64.psy-ab..1.0.0....0.WyLXUMTt6lI
https://www.google.com.pk/search?num=40&amp;newwindow=1&amp;rlz=1C1CHZL_enPK745PK745&amp;biw=1920&amp;bih=949&amp;ei=zVLkWtaEFKacvQSw97OAAw&amp;q=Skyworks+CLA4601-240+-%22pdf%22&amp;oq=Skyworks+CLA4601-240+-%22pdf%22&amp;gs_l=psy-ab.3...12444.12444.0.13274.1.1.0.0.0.0.105.105.0j1.1.0....0...1.1.64.psy-ab..0.0.0....0.CXs3NdnIW7M
https://www.google.com.pk/search?num=40&amp;newwindow=1&amp;rlz=1C1CHZL_enPK745PK745&amp;biw=1920&amp;bih=949&amp;ei=21LkWtKUHpfMvwSblJP4BA&amp;q=Skyworks+suppliers&amp;oq=Skyworks+suppliers&amp;gs_l=psy-ab.3..0i22i30k1.13460.14740.0.15051.9.9.0.0.0.0.196.814.0j6.6.0....0...1.1.64.psy-ab..3.6.814...0j0i67k1.0.ww8i5vMxDcY
https://www.google.com.pk/search?num=40&amp;newwindow=1&amp;rlz=1C1CHZL_enPK745PK745&amp;biw=1920&amp;bih=949&amp;ei=61LkWvakIMjkvATv7rfgBA&amp;q=skyworks+distributors&amp;oq=Skyworks+dist&amp;gs_l=psy-ab.3.0.0j0i22i30k1l2.9558.12821.0.15054.7.6.1.0.0.0.165.628.0j5.5.0....0...1.1.64.psy-ab..1.6.627...35i39k1j0i67k1j0i20i263k1.0._MnoMlbeRJ0</t>
  </si>
  <si>
    <t xml:space="preserve">MLG1005S1N0BT000    1nH Inductor
qty: 30
Make: TDK corporation </t>
  </si>
  <si>
    <t>WUAPX89UFH</t>
  </si>
  <si>
    <t>https://www.google.com.pk/search?num=40&amp;newwindow=1&amp;rlz=1C1CHZL_enPK745PK745&amp;biw=1920&amp;bih=949&amp;ei=FlPkWv-jBcjHvgSgipRY&amp;q=TDK+corporation+MLG1005S1N0BT000+-%22pdf%22&amp;oq=TDK+corporation+MLG1005S1N0BT000+-%22pdf%22&amp;gs_l=psy-ab.3...7513.10032.0.10121.7.7.0.0.0.0.150.702.0j6.6.0....0...1.1.64.psy-ab..1.0.0....0.LuaN8DsOPMk
https://www.google.com.pk/search?num=40&amp;newwindow=1&amp;rlz=1C1CHZL_enPK745PK745&amp;biw=1920&amp;bih=949&amp;ei=IVPkWuSCK4rNvgT7-JWYCw&amp;q=tdk+corporation+distributors&amp;oq=TDK+corporation+dis&amp;gs_l=psy-ab.3.0.0j0i22i30k1l2.12242.13097.0.14217.4.4.0.0.0.0.139.382.0j3.3.0....0...1.1.64.psy-ab..1.3.381...0i20i263k1j0i22i10i30k1.0.Dx4g6rDoRR0
https://www.google.com.pk/search?num=40&amp;newwindow=1&amp;rlz=1C1CHZL_enPK745PK745&amp;biw=1920&amp;bih=949&amp;ei=MFPkWvDfOcT4vgSAsJ_YBQ&amp;q=tdk+corporation+suppliers&amp;oq=tdk+corporation+suppliers&amp;gs_l=psy-ab.3..33i21k1.6123.8099.0.8251.10.10.0.0.0.0.274.905.0j5j1.6.0....0...1.1.64.psy-ab..4.6.904...0j35i39k1j0i20i263k1j0i22i30k1.0.0puS9l0nPxY</t>
  </si>
  <si>
    <r>
      <rPr>
        <b/>
        <sz val="14"/>
        <rFont val="Trebuchet MS"/>
      </rPr>
      <t>1. TLV3544IPWR</t>
    </r>
    <r>
      <rPr>
        <sz val="14"/>
        <rFont val="Trebuchet MS"/>
      </rPr>
      <t xml:space="preserve">        qty:30             Operational Amplifier
</t>
    </r>
    <r>
      <rPr>
        <b/>
        <sz val="14"/>
        <rFont val="Trebuchet MS"/>
      </rPr>
      <t xml:space="preserve">2. OPA4354-Q1 </t>
    </r>
    <r>
      <rPr>
        <sz val="14"/>
        <rFont val="Trebuchet MS"/>
      </rPr>
      <t xml:space="preserve">       qty:30             Operational Amplifier
</t>
    </r>
    <r>
      <rPr>
        <b/>
        <sz val="14"/>
        <rFont val="Trebuchet MS"/>
      </rPr>
      <t>3. TPS7A4700RGWT</t>
    </r>
    <r>
      <rPr>
        <sz val="14"/>
        <rFont val="Trebuchet MS"/>
      </rPr>
      <t>          qty:10    LDO voltage regulator
Make: Texas Instrument</t>
    </r>
  </si>
  <si>
    <t>WW8FDKCH2I</t>
  </si>
  <si>
    <t>https://www.google.com.pk/search?num=40&amp;newwindow=1&amp;rlz=1C1CHZL_enPK745PK745&amp;biw=1920&amp;bih=949&amp;ei=V1PkWuqlLsjtvgS8ub_wBg&amp;q=Texas+Instrument+TLV3544IPWR+-%22pdf%22&amp;oq=Texas+Instrument+TLV3544IPWR+-%22pdf%22&amp;gs_l=psy-ab.3...1511.4541.0.4646.7.7.0.0.0.0.136.664.0j6.6.0....0...1.1.64.psy-ab..1.0.0....0.N35mjKoqpDw
https://www.google.com.pk/search?num=40&amp;newwindow=1&amp;rlz=1C1CHZL_enPK745PK745&amp;biw=1920&amp;bih=949&amp;ei=XVPkWtuRI4n4vgST0oyADQ&amp;q=Texas+Instrument+OPA4354-Q1+-%22pdf%22&amp;oq=Texas+Instrument+OPA4354-Q1+-%22pdf%22&amp;gs_l=psy-ab.3...10643.10643.0.11265.1.1.0.0.0.0.104.104.0j1.1.0....0...1.1.64.psy-ab..0.0.0....0.sjOk3LMxHS4
https://www.google.com.pk/search?num=40&amp;newwindow=1&amp;rlz=1C1CHZL_enPK745PK745&amp;biw=1920&amp;bih=949&amp;ei=aVPkWtbnMIf4vgTowaTIBw&amp;q=Texas+Instrument+TPS7A4700RGWT+-%22pdf%22&amp;oq=Texas+Instrument+TPS7A4700RGWT+-%22pdf%22&amp;gs_l=psy-ab.3...11013.11013.0.11500.1.1.0.0.0.0.109.109.0j1.1.0....0...1.1.64.psy-ab..0.0.0....0.KUBPeP49R7w
https://www.google.com.pk/search?num=40&amp;newwindow=1&amp;rlz=1C1CHZL_enPK745PK745&amp;biw=1920&amp;bih=949&amp;ei=dlPkWubwLMXRvgTv5KTQDA&amp;q=texas+instrument+distributors&amp;oq=Texas+Instrument+distri&amp;gs_l=psy-ab.3.0.0j0i22i30k1l9.7704.9630.0.10798.7.7.0.0.0.0.133.870.0j7.7.0....0...1.1.64.psy-ab..0.7.867...0i67k1j0i20i263k1.0.20Ve5h5G25Y
https://www.google.com.pk/search?num=40&amp;newwindow=1&amp;rlz=1C1CHZL_enPK745PK745&amp;biw=1920&amp;bih=949&amp;ei=glPkWsvGK4rSvAT4toS4BA&amp;q=texas+instrument+suppliers&amp;oq=texas+instrument+suppliers&amp;gs_l=psy-ab.3..0i22i30k1l8.7523.8674.0.8770.9.8.0.0.0.0.230.793.0j4j1.5.0....0...1.1.64.psy-ab..4.5.793...0j0i20i263k1.0.m5JxJkA5mHw</t>
  </si>
  <si>
    <t>belzona 4911</t>
  </si>
  <si>
    <t>Engro Polymer and Chemicals
Hassan Masroor-Machinery Engineer
+923444549400
hmasroor@engro.com</t>
  </si>
  <si>
    <t>30-4-2018</t>
  </si>
  <si>
    <t>WZYQMBWENW</t>
  </si>
  <si>
    <t>https://www.google.com.pk/search?num=40&amp;newwindow=1&amp;rlz=1C1CHZL_enPK745PK745&amp;ei=tarmWrGXK8Pc0ATGqaI4&amp;q=belzona+4911+-%22pdf%22&amp;oq=belzona+4911+-%22pdf%22&amp;gs_l=psy-ab.3...3131.4052.0.4370.2.2.0.0.0.0.106.205.1j1.2.0....0...1.1.64.psy-ab..0.0.0....0.1dHWO074pjw
https://www.google.com.pk/search?num=40&amp;newwindow=1&amp;rlz=1C1CHZL_enPK745PK745&amp;ei=MKvmWuekD4T00gSO1a_IBQ&amp;q=belzona+4911+suppliers+-%22pdf%22+-%22youtube%22+-%22ebay%22&amp;oq=belzona+4911+suppliers+-%22pdf%22+-%22youtube%22+-%22ebay%22&amp;gs_l=psy-ab.3...2104.4343.0.4598.8.8.0.0.0.0.114.840.0j8.8.0....0...1.1.64.psy-ab..0.0.0....0.qW0vTAFFSho
https://www.google.com.pk/search?num=40&amp;newwindow=1&amp;rlz=1C1CHZL_enPK745PK745&amp;ei=NavmWpnLKYbI0ATE34TQAQ&amp;q=belzona+suppliers+-%22pdf%22+-%22youtube%22+-%22ebay%22&amp;oq=belzona+suppliers+-%22pdf%22+-%22youtube%22+-%22ebay%22&amp;gs_l=psy-ab.3...9505.10481.0.10687.3.2.1.0.0.0.122.227.0j2.2.0....0...1.1.64.psy-ab..0.0.0....0.8C14_N5wl4Y
https://www.google.com.pk/search?num=40&amp;newwindow=1&amp;rlz=1C1CHZL_enPK745PK745&amp;ei=QavmWqqTEoXK0ATdzavYCA&amp;q=belzona+distributors+-%22pdf%22+-%22youtube%22+-%22ebay%22&amp;oq=belzona+distributors+-%22pdf%22+-%22youtube%22+-%22ebay%22&amp;gs_l=psy-ab.3...9116.11435.0.11561.14.13.1.0.0.0.130.1194.0j11.11.0....0...1.1.64.psy-ab..3.0.0....0.hrnEVAtXzjU</t>
  </si>
  <si>
    <t>Data Logger 
2-25 Degree Centigrade 
Hall size: 100x40x17 Ft.
Quantity: 5 Halls
Monitor and record the temperature of the live saving drugs</t>
  </si>
  <si>
    <t>ICI Pakistan Ltd.
M. Ismail Farooqui - Warehousing &amp; logistics Manager
tel: +92 2132313717-21 
ICI House 5 West Wharf Karachi 74000
ismail.farooqui@ici.com.pk</t>
  </si>
  <si>
    <t>XX4CCWL3LM</t>
  </si>
  <si>
    <t>Data Logger KIMO
Qty: 5</t>
  </si>
  <si>
    <t>GSK WW
Muhammad Faizan
faizan.u.khan@gsk.com</t>
  </si>
  <si>
    <t>Email sended to customer no response</t>
  </si>
  <si>
    <t>X2464H45CN</t>
  </si>
  <si>
    <t>https://www.google.com.pk/search?num=40&amp;newwindow=1&amp;rlz=1C1CHZL_enPK745PK745&amp;ei=FFvpWoeyIYH_vgT_g5KIDw&amp;q=kimo+data+logger&amp;oq=Kimo+Dat&amp;gs_l=psy-ab.3.0.0l2j0i22i10i30k1j0i22i30k1l4j0i22i10i30k1j0i22i30k1l2.1018419.1033226.0.1034929.8.6.0.0.0.0.8145.9505.0j2j7-1j0j1.4.0....0...1c.1.64.psy-ab..4.4.9504...35i39k1j0i131k1j0i10k1.0.c0MJ3Kl7p00
https://www.google.com.pk/search?num=40&amp;newwindow=1&amp;rlz=1C1CHZL_enPK745PK745&amp;ei=IV_pWsmhD8TW8QXXs4yIBw&amp;q=kimo+data+logger+suppliers&amp;oq=kimo+data+logger+suppliers&amp;gs_l=psy-ab.3...39451.41761.0.41904.10.10.0.0.0.0.183.1069.0j7.7.0....0...1.1.64.psy-ab..3.6.930...0j0i22i30k1j0i22i10i30k1j33i160k1j33i21k1.0.uDXD7jqypHY
https://www.google.com.pk/search?num=40&amp;newwindow=1&amp;rlz=1C1CHZL_enPK745PK745&amp;ei=aV_pWrX6L4eq8QXMx4XYCA&amp;q=kimo+instruments+suppliers&amp;oq=kimo+instruments+&amp;gs_l=psy-ab.3.0.35i39k1j0l7j0i22i30k1l2.9449.9449.0.11573.1.1.0.0.0.0.124.124.0j1.1.0....0...1.1.64.psy-ab..0.1.124....0.YquDO0WlHps</t>
  </si>
  <si>
    <t>Schmersal safety switch AZ15 and AZ16 ZVR</t>
  </si>
  <si>
    <t>Database Ready
Email have been sent to confirm complete model numbers
Yasir: AZ16 ZVR Fly enquiry for it 
Saad: Already Float with new code 41W-JDX-57X-1BV8</t>
  </si>
  <si>
    <t>X259JK8X4N</t>
  </si>
  <si>
    <t>https://www.google.com.pk/search?num=40&amp;newwindow=1&amp;rlz=1C1CHZL_enPK745PK745&amp;ei=dl_pWqaOKcWi8QXRn4uICQ&amp;q=Schmersal+safety+switch+AZ15&amp;oq=Schmersal+safety+switch+AZ15&amp;gs_l=psy-ab.3..0i22i30k1.16510.16510.0.17063.1.1.0.0.0.0.129.129.0j1.1.0....0...1.1.64.psy-ab..0.1.128....0.UWOmf7-gsvE
https://www.google.com.pk/search?num=40&amp;newwindow=1&amp;rlz=1C1CHZL_enPK745PK745&amp;ei=iF_pWqzwIMmY8wXzyKTQBw&amp;q=Schmersal+safety+switch+AZ16&amp;oq=Schmersal+safety+switch+AZ16&amp;gs_l=psy-ab.3..0i22i30k1.13971.14779.0.15145.2.2.0.0.0.0.132.260.0j2.2.0....0...1.1.64.psy-ab..0.2.260....0.ay16b_rTsLk
https://www.google.com.pk/search?num=40&amp;newwindow=1&amp;rlz=1C1CHZL_enPK745PK745&amp;ei=mF_pWpGELoSR8wXx1b6YCA&amp;q=Schmersal+safety+switch+suppliuers&amp;oq=Schmersal+safety+switch+suppliuers&amp;gs_l=psy-ab.3...10304.13218.0.13490.11.10.0.0.0.0.242.1083.0j6j1.7.0....0...1.1.64.psy-ab..4.6.959...0j35i39k1j0i22i30k1j33i21k1j33i160k1j33i13i21k1.0.kGpCo7yg0HQ
https://www.google.com.pk/search?num=40&amp;newwindow=1&amp;rlz=1C1CHZL_enPK745PK745&amp;ei=u1_pWqLMHIqM8wWttqGABA&amp;q=schmersal+suppliers+-%22pdf%22&amp;oq=schmersal+suppliers+-%22pdf%22&amp;gs_l=psy-ab.3...2575.5694.0.5805.7.7.0.0.0.0.129.699.0j6.6.0....0...1.1.64.psy-ab..1.2.242...0j0i22i30k1.0.WVbkEL7q1vU</t>
  </si>
  <si>
    <r>
      <rPr>
        <sz val="14"/>
        <rFont val="Trebuchet MS"/>
      </rPr>
      <t xml:space="preserve">1. </t>
    </r>
    <r>
      <rPr>
        <b/>
        <sz val="14"/>
        <rFont val="Trebuchet MS"/>
      </rPr>
      <t>MTL4521L</t>
    </r>
    <r>
      <rPr>
        <sz val="14"/>
        <rFont val="Trebuchet MS"/>
      </rPr>
      <t xml:space="preserve"> 
loop powered solenoid driver 25V 108mA
Qty: 5
2. </t>
    </r>
    <r>
      <rPr>
        <b/>
        <sz val="14"/>
        <rFont val="Trebuchet MS"/>
      </rPr>
      <t>MTL-FP32</t>
    </r>
    <r>
      <rPr>
        <sz val="14"/>
        <rFont val="Trebuchet MS"/>
      </rPr>
      <t xml:space="preserve"> 
MTL 20KA trunk protector
Qty: 8
3. </t>
    </r>
    <r>
      <rPr>
        <b/>
        <sz val="14"/>
        <rFont val="Trebuchet MS"/>
      </rPr>
      <t>SD-32X</t>
    </r>
    <r>
      <rPr>
        <sz val="14"/>
        <rFont val="Trebuchet MS"/>
      </rPr>
      <t xml:space="preserve"> 
Surge Protection
Qty: 120
Make: MLT Surge Technologies
MLT Instruments Pvt. Ltd.</t>
    </r>
  </si>
  <si>
    <t>Pisit  Lunla - General Manager
TURBINE PRODUCT SUPPLY COMPANY LIMITED
52/18 Soi Krungthep-Kritha 15.,
Krungthep-Kritha Rd.,
Kwaeng Saphansung , Khet Saphansung
Bangkok Thailand 10250
Tel.+662-050-9980  Fax.+662-050-9982
Mobile +668-65747269</t>
  </si>
  <si>
    <t>X2R33DZ3ZL</t>
  </si>
  <si>
    <t>https://www.google.com.pk/search?num=40&amp;newwindow=1&amp;rlz=1C1CHZL_enPK745PK745&amp;biw=1920&amp;bih=949&amp;ei=MZ_pWueiFIOZ8gXNkpWwBQ&amp;q=MTL+instruments+MTL+4521+L+-%22pdf%22&amp;oq=MTL+instruments+MTL+4521+L+-%22pdf%22&amp;gs_l=psy-ab.3...6679.10342.0.10438.7.7.0.0.0.0.152.700.0j6.6.0....0...1.1.64.psy-ab..1.1.152...33i160k1.0.ahvc64HZI0k
https://www.google.com.pk/search?num=40&amp;newwindow=1&amp;rlz=1C1CHZL_enPK745PK745&amp;biw=1920&amp;bih=949&amp;ei=PJ_pWpnTMILw0ATZ1Y3oDQ&amp;q=MTL+instruments+MTL-FP32+-%22pdf%22&amp;oq=MTL+instruments+MTL-FP32+-%22pdf%22&amp;gs_l=psy-ab.3...25444.25444.0.26097.1.1.0.0.0.0.106.106.0j1.1.0....0...1.1.64.psy-ab..0.0.0....0.U5_0yUq5e24
https://www.google.com.pk/search?num=40&amp;newwindow=1&amp;rlz=1C1CHZL_enPK745PK745&amp;biw=1920&amp;bih=949&amp;ei=a5_pWprJDIqi0gSHgpPQDA&amp;q=MTL+instruments+SD32X++-%22pdf%22&amp;oq=MTL+instruments+SD32X++-%22pdf%22&amp;gs_l=psy-ab.3...5370.5370.0.5634.1.1.0.0.0.0.106.106.0j1.1.0....0...1.1.64.psy-ab..0.0.0....0.46T7VxaXqjU
https://www.google.com.pk/search?num=40&amp;newwindow=1&amp;rlz=1C1CHZL_enPK745PK745&amp;biw=1920&amp;bih=949&amp;ei=cZ_pWv64LYy40AShppCICQ&amp;q=mtl+instruments+suppliers&amp;oq=MTL+instruments+suppl&amp;gs_l=psy-ab.3.0.33i21k1.17519.20572.0.21581.8.8.0.0.0.0.166.913.0j7.7.0....0...1.1.64.psy-ab..1.7.913...0j35i39k1j0i67k1j0i22i30k1j33i160k1.0.WmcRv3X4y8s</t>
  </si>
  <si>
    <t>F880-PS 
MTL F880 redundant system, plug screw terms
Qty: 3
Make: Relcom</t>
  </si>
  <si>
    <t>Pisit  Lunla - General Manager
TURBINE PRODUCT SUPPLY COMPANY LIMITED
52/18 Soi Krungthep-Kritha 15.,
Krungthep-Kritha Rd.,
Kwaeng Saphansung , Khet Saphansung
Bangkok Thailand 10250
Tel.+662-050-9980  Fax.+662-050-9982
Mobile +668-65747269</t>
  </si>
  <si>
    <t>X3UPIFATF3</t>
  </si>
  <si>
    <t>https://www.google.com.pk/search?num=40&amp;newwindow=1&amp;rlz=1C1CHZL_enPK745PK745&amp;biw=1920&amp;bih=949&amp;ei=rJ_pWvPQKorM0gS9tLHgBA&amp;q=Relcom+F880-PS+-%22pdf%22&amp;oq=Relcom+F880-PS+-%22pdf%22&amp;gs_l=psy-ab.3...3298.6872.0.7250.7.7.0.0.0.0.136.800.0j7.7.0....0...1.1.64.psy-ab..0.1.134...33i160k1.0.OBnc_X5RFyE
https://www.google.com.pk/search?num=40&amp;newwindow=1&amp;rlz=1C1CHZL_enPK745PK745&amp;biw=1920&amp;bih=949&amp;ei=w5_pWvuiMszR0ASUwanwCg&amp;q=relcom+distributors&amp;oq=Relcom+di&amp;gs_l=psy-ab.1.0.0.2401.4343.0.5259.3.3.0.0.0.0.124.358.0j3.3.0....0...1.1.64.psy-ab..0.3.357...35i39k1j0i20i263k1j0i67k1j0i10k1.0.CNGhJ4MtAx4
https://www.google.com.pk/search?num=40&amp;newwindow=1&amp;rlz=1C1CHZL_enPK745PK745&amp;biw=1920&amp;bih=949&amp;ei=yp_pWoygBoO30QTr1q9A&amp;q=relcom+suppliers&amp;oq=relcom+suppliers&amp;gs_l=psy-ab.3..33i160k1.9558.11381.0.11469.9.9.0.0.0.0.164.664.0j5.5.0....0...1.1.64.psy-ab..4.5.663...0i10k1j0i22i30k1.0.krKJKwO6bK4
https://www.google.com.pk/search?num=40&amp;newwindow=1&amp;rlz=1C1CHZL_enPK745PK745&amp;biw=1920&amp;bih=949&amp;ei=7p_pWpyPNoTR0ATvu7uADA&amp;q=MTL+F880+redundant+system%2C+plug+screw+terms+-%22pdf%22&amp;oq=MTL+F880+redundant+system%2C+plug+screw+terms+-%22pdf%22&amp;gs_l=psy-ab.3...5310.5310.0.5974.1.1.0.0.0.0.122.122.0j1.1.0....0...1.1.64.psy-ab..0.0.0....0.0iuZ7YxmPow</t>
  </si>
  <si>
    <r>
      <rPr>
        <sz val="14"/>
        <rFont val="Trebuchet MS"/>
      </rPr>
      <t xml:space="preserve">"SCHNIDER " CIRCUIT BREAKERS
</t>
    </r>
    <r>
      <rPr>
        <b/>
        <sz val="14"/>
        <rFont val="Trebuchet MS"/>
      </rPr>
      <t>1. AIR CIRCUIT BREAKER , 1600A. 4 PO;E P/N:NW16H1</t>
    </r>
    <r>
      <rPr>
        <sz val="14"/>
        <rFont val="Trebuchet MS"/>
      </rPr>
      <t xml:space="preserve">
GROUP SCHNIDERS RELAES , CARTRIDGE FOR SEPAM 2000 AND 2000 AND 1000
Qty: 1
</t>
    </r>
    <r>
      <rPr>
        <b/>
        <sz val="14"/>
        <rFont val="Trebuchet MS"/>
      </rPr>
      <t>2. RELAY,5A., 110VAC/DC,SEPAN1000+/S40 P/N:59680</t>
    </r>
    <r>
      <rPr>
        <sz val="14"/>
        <rFont val="Trebuchet MS"/>
      </rPr>
      <t xml:space="preserve">
Qty: 10</t>
    </r>
  </si>
  <si>
    <t>TJS  CO.
Sale  Dep,Nahid esfandiari
Email: tejaratshargh93gh@gmail.com</t>
  </si>
  <si>
    <t>MErge it with schnider old database then fly</t>
  </si>
  <si>
    <t>X4QT1ITQTK</t>
  </si>
  <si>
    <t xml:space="preserve">https://www.google.com.pk/search?num=40&amp;newwindow=1&amp;rlz=1C1CHZL_enPK745PK745&amp;biw=1920&amp;bih=949&amp;ei=HqDpWuvNIoab0gSe5KrgDw&amp;q=schneider+electric+NW16H1+-%22pdf%22&amp;oq=schneider+electric+NW16H1+-%22pdf%22&amp;gs_l=psy-ab.3...6516.9291.0.9404.7.7.0.0.0.0.141.798.0j7.7.0....0...1.1.64.psy-ab..0.2.269...0i22i30k1.0.82aQdo231iA
https://www.google.com.pk/search?num=40&amp;newwindow=1&amp;rlz=1C1CHZL_enPK745PK745&amp;biw=1920&amp;bih=949&amp;ei=KKDpWsihNsSy0gS_7YKoDw&amp;q=schneider+electric+59680+-%22pdf%22&amp;oq=schneider+electric+59680+-%22pdf%22&amp;gs_l=psy-ab.3...15189.15189.0.15738.1.1.0.0.0.0.102.102.0j1.1.0....0...1.1.64.psy-ab..0.0.0....0.HmS3P0jGDzw
</t>
  </si>
  <si>
    <t>Fabrication Work for Dry powder trasnfer during sealing operation</t>
  </si>
  <si>
    <t>GlaxoSmithKline Pakistan Ltd
Address: Plot 5, Sector 21, Korangi Industrial Area
Karachi -74900, Pakistan                
Phone:35205119-20 
Email: osama.x.ahsan@gsk.com
Attn: Osama Ahsan</t>
  </si>
  <si>
    <t>X4TXX7SDQC</t>
  </si>
  <si>
    <t xml:space="preserve">Safety Cabinet for 2 drums of 220 Liters
</t>
  </si>
  <si>
    <t>GlaxoSmithKline Pakistan Ltd
Address: Plot 5, Sector 21, Korangi Industrial Area
Karachi -74900, Pakistan		
Phone:35205119-20 
Email: osama.x.ahsan@gsk.com
Attn: Osama Ahsan</t>
  </si>
  <si>
    <t>X5QX22SX5Y</t>
  </si>
  <si>
    <t>Meter for pump</t>
  </si>
  <si>
    <t>X6LMS81C7W</t>
  </si>
  <si>
    <r>
      <rPr>
        <sz val="14"/>
        <rFont val="Trebuchet MS"/>
      </rPr>
      <t xml:space="preserve">P/N: </t>
    </r>
    <r>
      <rPr>
        <b/>
        <sz val="14"/>
        <rFont val="Trebuchet MS"/>
      </rPr>
      <t>PSSR-W42</t>
    </r>
    <r>
      <rPr>
        <sz val="14"/>
        <rFont val="Trebuchet MS"/>
      </rPr>
      <t xml:space="preserve">
WEG
QTY:6
P/N: CONTROLE PARADA EMERGENCIA
WEG
MODEL: </t>
    </r>
    <r>
      <rPr>
        <b/>
        <sz val="14"/>
        <rFont val="Trebuchet MS"/>
      </rPr>
      <t>CP-W</t>
    </r>
    <r>
      <rPr>
        <sz val="14"/>
        <rFont val="Trebuchet MS"/>
      </rPr>
      <t xml:space="preserve">
C01878497030
QTY:3
</t>
    </r>
  </si>
  <si>
    <t xml:space="preserve">zare.electronic@gmail.com
Zare
ARMA ELECTRONIC MANDGAR.CO.ltd
TEL:  +982188541505
FAX:+982188540231
MOB:  +989122237173
Apt. 15,No. 8  2nd Alley,Ahmadghasir Street,Beheshti Ave.Tehran,IRan,
PO,BOX:1514615336
</t>
  </si>
  <si>
    <t xml:space="preserve">(Arsalan)
Database looking not good </t>
  </si>
  <si>
    <t>X767X39Z5L</t>
  </si>
  <si>
    <t>https://www.google.com.pk/search?q=instrutech+PSSR-W42&amp;newwindow=1&amp;rlz=1C1CHZL_enPK745PK745&amp;source=lnms&amp;sa=X&amp;ved=0ahUKEwjY2cGG9ubaAhWKM48KHbXyAeUQ_AUICSgA&amp;biw=1920&amp;bih=949&amp;dpr=1
https://www.google.com.pk/search?num=40&amp;newwindow=1&amp;rlz=1C1CHZL_enPK745PK745&amp;biw=1920&amp;bih=949&amp;ei=baHpWoDSN8jUvASXj4T4AQ&amp;q=instrutech+CP-W+-%22pdf%22&amp;oq=instrutech+CP-W+-%22pdf%22&amp;gs_l=psy-ab.3...2016.5575.0.5679.7.7.0.0.0.0.130.677.0j6.6.0....0...1.1.64.psy-ab..1.2.253...0i22i30k1.0.i_CJN82p9KQ
https://www.google.com.pk/search?num=40&amp;newwindow=1&amp;rlz=1C1CHZL_enPK745PK745&amp;biw=1920&amp;bih=949&amp;ei=fqHpWuO0NcSu0gTK7I2wAw&amp;q=instrutech+inc+suppliers&amp;oq=instrutech+inc+Suppler&amp;gs_l=psy-ab.3.0.33i160k1.2732.5676.0.7594.12.12.0.0.0.0.283.1531.0j7j2.9.0....0...1.1.64.psy-ab..3.8.1394...0j35i39k1j0i20i263k1j0i22i30k1j33i21k1.0.GTFFDATSyjg
https://www.google.com.pk/search?num=40&amp;newwindow=1&amp;rlz=1C1CHZL_enPK745PK745&amp;biw=1920&amp;bih=949&amp;ei=h6HpWo-VJ4zA0gS2sIKoBw&amp;q=instrutech+inc+distributors&amp;oq=instrutech+inc+distr&amp;gs_l=psy-ab.3.0.33i21k1j33i160k1.8832.13495.0.14998.12.12.0.0.0.0.233.1389.0j9j1.10.0....0...1.1.64.psy-ab..2.10.1388...0j0i22i30k1.0.Ra6RzHWpVxw</t>
  </si>
  <si>
    <t>Capsule Polisher
size 00,0,2 &amp; 3
with sorter and without sorter both
Qty: 2</t>
  </si>
  <si>
    <t>Pharmevo Private Limited
Plot No. A-29 North Western Industrial Zone Port Qasim 
Karachi Pakistan post code no. 75020 
Khalid.hasan@pharmevo.biz
Phone: 92 (21) 34720156-9 EXT: 114</t>
  </si>
  <si>
    <t>X7RMGPP1RM</t>
  </si>
  <si>
    <t>Semi automaic tablet/capsule counter approximate 30/40 tablets in one bottle including speed approximate 60 bottles/min
1750mg weight per tablet
Minimum speed 60 BPM</t>
  </si>
  <si>
    <t>X7X2SC19X3</t>
  </si>
  <si>
    <t>Russel sifter 10kg and double cone 25kg</t>
  </si>
  <si>
    <t>X9JEXDFNIR</t>
  </si>
  <si>
    <t>Tablet de_duster
Qty 08</t>
  </si>
  <si>
    <t>XAYJFUNQM2</t>
  </si>
  <si>
    <t>Metal Detector 
Qty 08</t>
  </si>
  <si>
    <t>XBATJNDGNM</t>
  </si>
  <si>
    <t xml:space="preserve">02-Capper Machine.
- Minimum speed 60 BPM.
- HDPE cap. CRC
</t>
  </si>
  <si>
    <t>XBRTJK4NFL</t>
  </si>
  <si>
    <t xml:space="preserve">03-Labeling machine with online printer.
-Minimum speed 100 BPM Glass &amp; HDPE/Plastic 
-04 to 05 line presentation of printing machine.
</t>
  </si>
  <si>
    <t>XDJ3GAL38Q</t>
  </si>
  <si>
    <t xml:space="preserve">04-Induction Sealing machine.
-Minimum speed 60 BPM.
-Induction sealing ( Product have Aluminum seal ).
</t>
  </si>
  <si>
    <t>Saad: Send on Monday
14/May/18</t>
  </si>
  <si>
    <t xml:space="preserve">Data Exist: YES 
Name of Database:  Induction Sealing Machine (Autosaved)
Database Location: Mohsin USB
Name of Second Data Base: N/A
Second Database Location: N/A
New Database Required: Yes
Weblinks provided: Yes
Weblinks Provided By: Zafar
Enquiry Letter ready: Yes
Enquiry Letter prepared by: Zafar
Enquiry Letter Location: Mohsin USB
</t>
  </si>
  <si>
    <t>XICKBCLP6Z</t>
  </si>
  <si>
    <t>Siemens module (6SE7 331 -7KF02-0AB0)</t>
  </si>
  <si>
    <t>Clariant Chemical Pakistan (PVT) Ltd | c  | Karachi, Pakistan
Sami Saghar 
Sami.Saghir.HRSG@clariant.com
cc: Muhammad.Tariq@clariant.com</t>
  </si>
  <si>
    <t>Rates High Order Place
 @ 53,000</t>
  </si>
  <si>
    <t>XIIF92D57X</t>
  </si>
  <si>
    <t>https://www.google.com.pk/search?num=40&amp;newwindow=1&amp;rlz=1C1CHZL_enPK765PK765&amp;biw=1920&amp;bih=1069&amp;ei=QrrqWvukNpLKjwPHhpfQCw&amp;q=6es7+%22331-7kf02-0ab0%22&amp;oq=6es7+%22331-7kf02-0ab0%22&amp;gs_l=psy-ab.12..0l4j0i67k1j0j0i30k1l4.771739.777314.0.780975.2.2.0.0.0.0.123.234.0j2.2.0....0...1.1.64.psy-ab..0.2.234...0i22i30k1.0.7A6z3qaBXwQ
https://www.google.com.pk/search?q=6es7+%22331-7kf02-0ab0%22&amp;num=40&amp;newwindow=1&amp;rlz=1C1CHZL_enPK765PK765&amp;source=lnms&amp;tbm=isch&amp;sa=X&amp;ved=0ahUKEwjt5e25henaAhUC5GMKHc-oB0YQ_AUICigB&amp;biw=1920&amp;bih=1069</t>
  </si>
  <si>
    <r>
      <rPr>
        <sz val="14"/>
        <color rgb="FFFF0000"/>
        <rFont val="Trebuchet MS"/>
      </rPr>
      <t xml:space="preserve">URGENT
</t>
    </r>
    <r>
      <rPr>
        <sz val="14"/>
        <rFont val="Trebuchet MS"/>
      </rPr>
      <t>Pressure Gauge DN 100
Economic for food / pharmaceutical/biotechnology
Case Design: IP 65 with case filling, process connection bottom
Nominal range:  -1…3 bar
Overload protected:  1.3 times
Pointer: with micro adjusting device for zero-point correction
Case filling: glycerin-water
Process connection:  Tri-Clamp, DN 1-½”  / PN 25
Material stainless steel mat.-no. 1.4404/1.4435 (316L)
System filling: Synthetic oil, free of silicon FD1, FDA listed
Operating temperature range 0…+140°C
Qty 02</t>
    </r>
  </si>
  <si>
    <t>BF BIOSCIENCES LIMITED
(A Subsidiary of Ferozsons Labs Ltd)
Head Office/Biotech Factory,
5-Km; Sundar-Raiwind Road,
Opposite Ijtima Chowk Raiwind,
Masood Hasan - Import Department
masood.hasan@bfbio.com</t>
  </si>
  <si>
    <t>XJUTRRE86M</t>
  </si>
  <si>
    <t xml:space="preserve">https://www.google.com.pk/search?q=pressure+gauge&amp;rlz=1C1CHZL_enPK765PK765&amp;oq=Pressure+Gauge&amp;aqs=chrome.0.0j69i59l2j69i60l3.28551j0j7&amp;sourceid=chrome&amp;ie=UTF-8 
https://www.google.com.pk/search?q=pressure+gauge&amp;num=40&amp;newwindow=1&amp;rlz=1C1CHZL_enPK765PK765&amp;source=lnms&amp;tbm=isch&amp;sa=X&amp;ved=0ahUKEwiCr7HRzunaAhUYTY8KHXQ1D3gQ_AUICigB&amp;biw=1920&amp;bih=1069 
https://www.google.com.pk/search?num=40&amp;newwindow=1&amp;rlz=1C1CHZL_enPK765PK765&amp;q=pressure+gauge+types&amp;sa=X&amp;ved=0ahUKEwiCr7HRzunaAhUYTY8KHXQ1D3gQ1QIIrAMoAA 
https://www.google.com.pk/search?q=pressure+gauge+types&amp;num=40&amp;newwindow=1&amp;rlz=1C1CHZL_enPK765PK765&amp;source=lnms&amp;tbm=isch&amp;sa=X&amp;ved=0ahUKEwjWpdiL8unaAhXHHpQKHTYVCSUQ_AUICigB&amp;biw=1920&amp;bih=1069
 https://www.google.com.pk/search?num=40&amp;newwindow=1&amp;rlz=1C1CHZL_enPK765PK765&amp;q=pressure+gauge+function&amp;sa=X&amp;ved=0ahUKEwiCr7HRzunaAhUYTY8KHXQ1D3gQ1QIIrQMoAQ 
https://www.google.com.pk/search?q=pressure+gauge+function&amp;num=40&amp;newwindow=1&amp;rlz=1C1CHZL_enPK765PK765&amp;source=lnms&amp;tbm=isch&amp;sa=X&amp;ved=0ahUKEwjhn_GM8unaAhVGo5QKHYx_DesQ_AUICigB&amp;biw=1920&amp;bih=1069
https://www.google.com.pk/search?num=40&amp;newwindow=1&amp;rlz=1C1CHZL_enPK765PK765&amp;q=pressure+gauge+working+principle&amp;sa=X&amp;ved=0ahUKEwiCr7HRzunaAhUYTY8KHXQ1D3gQ1QIIrgMoAg
https://www.google.com.pk/search?q=pressure+gauge+working+principle&amp;num=40&amp;newwindow=1&amp;rlz=1C1CHZL_enPK765PK765&amp;source=lnms&amp;tbm=isch&amp;sa=X&amp;ved=0ahUKEwil-JGO8unaAhWBEpQKHaP_ATMQ_AUICygC&amp;biw=1920&amp;bih=1069 
https://www.google.com.pk/search?num=40&amp;newwindow=1&amp;rlz=1C1CHZL_enPK765PK765&amp;q=pressure+gauge+working+principle+pdf&amp;sa=X&amp;ved=0ahUKEwiCr7HRzunaAhUYTY8KHXQ1D3gQ1QIIrwMoAw
https://www.google.com.pk/search?q=pressure+gauge+working+principle+pdf&amp;num=40&amp;newwindow=1&amp;rlz=1C1CHZL_enPK765PK765&amp;source=lnms&amp;tbm=isch&amp;sa=X&amp;ved=0ahUKEwjSo8mP8unaAhWFlpQKHWueA7YQ_AUICigB&amp;biw=1920&amp;bih=1069
https://www.google.com.pk/search?num=40&amp;newwindow=1&amp;rlz=1C1CHZL_enPK765PK765&amp;q=types+of+pressure+gauges+pdf&amp;sa=X&amp;ved=0ahUKEwiCr7HRzunaAhUYTY8KHXQ1D3gQ1QIIsAMoBA
 https://www.google.com.pk/search?q=types+of+pressure+gauges+pdf&amp;num=40&amp;newwindow=1&amp;rlz=1C1CHZL_enPK765PK765&amp;source=lnms&amp;tbm=isch&amp;sa=X&amp;ved=0ahUKEwjY8uOR8unaAhWGpZQKHWnHArIQ_AUICigB&amp;biw=1920&amp;bih=1069
 https://www.google.com.pk/search?num=40&amp;newwindow=1&amp;rlz=1C1CHZL_enPK765PK765&amp;q=pressure+gauge+price&amp;sa=X&amp;ved=0ahUKEwiCr7HRzunaAhUYTY8KHXQ1D3gQ1QIIsQMoBQ 
https://www.google.com.pk/search?q=pressure+gauge+price&amp;num=40&amp;newwindow=1&amp;rlz=1C1CHZL_enPK765PK765&amp;source=lnms&amp;tbm=isch&amp;sa=X&amp;ved=0ahUKEwij34yc8unaAhUGGZQKHWuBBggQ_AUICigB&amp;biw=1920&amp;bih=1069
https://www.google.com.pk/search?num=40&amp;newwindow=1&amp;rlz=1C1CHZL_enPK765PK765&amp;q=pressure+gauge+information&amp;sa=X&amp;ved=0ahUKEwiCr7HRzunaAhUYTY8KHXQ1D3gQ1QIIsgMoBg
https://www.google.com.pk/search?num=40&amp;newwindow=1&amp;rlz=1C1CHZL_enPK765PK765&amp;q=digital+pressure+gauge&amp;sa=X&amp;ved=0ahUKEwiCr7HRzunaAhUYTY8KHXQ1D3gQ1QIIswMoBw 
https://www.google.com.pk/search?q=digital+pressure+gauge&amp;num=40&amp;newwindow=1&amp;rlz=1C1CHZL_enPK765PK765&amp;source=lnms&amp;tbm=isch&amp;sa=X&amp;ved=0ahUKEwiA5IGe8unaAhUBHZQKHembBy4Q_AUICigB&amp;biw=1920&amp;bih=1069
https://www.google.com.pk/search?q=pressure+gauge+manufacturers&amp;newwindow=1&amp;rlz=1C1CHZL_enPK765PK765&amp;source=lnms&amp;sa=X&amp;ved=0ahUKEwjlnNjk9OnaAhUWT48KHfibAfcQ_AUICSgA&amp;biw=1920&amp;bih=1069&amp;dpr=1
https://www.google.com.pk/search?q=pressure+gauge+manufacturers&amp;num=40&amp;newwindow=1&amp;rlz=1C1CHZL_enPK765PK765&amp;source=lnms&amp;tbm=isch&amp;sa=X&amp;ved=0ahUKEwiBp8Dm9OnaAhUKRo8KHaAuAQcQ_AUICigB&amp;biw=1920&amp;bih=1069
</t>
  </si>
  <si>
    <r>
      <rPr>
        <sz val="14"/>
        <color rgb="FFFF0000"/>
        <rFont val="Trebuchet MS"/>
      </rPr>
      <t xml:space="preserve">URGENT 
</t>
    </r>
    <r>
      <rPr>
        <sz val="14"/>
        <rFont val="Trebuchet MS"/>
      </rPr>
      <t xml:space="preserve">
Bimetal thermometer chemical design, stainless steel case
Case: NS 100
Case design: IP66, connection centre back
Accuracy: per EN 13190, class 1
Nominal range: 0…+250°C
Process connection: shanks fixed
Nominal width: ½” NPT
Temperature detecting element: Ø 8 mm
Insertion length L 1: 160mm
Window: non-splintering glass
Qty 02</t>
    </r>
  </si>
  <si>
    <t>XL8KB45PME</t>
  </si>
  <si>
    <t xml:space="preserve">https://www.google.com.pk/search?q=bimetal+thermometer&amp;newwindow=1&amp;rlz=1C1CHZL_enPK765PK765&amp;source=lnms&amp;sa=X&amp;ved=0ahUKEwidh9mpg-raAhVGLI8KHacEBycQ_AUICSgA&amp;biw=1920&amp;bih=1069&amp;dpr=1
https://www.google.com.pk/search?num=40&amp;newwindow=1&amp;rlz=1C1CHZL_enPK765PK765&amp;biw=1920&amp;bih=1069&amp;ei=b0HrWvOSLYOAvwTqnLiQDQ&amp;q=bimetal+thermometer+wikipedia&amp;oq=bimetal+thermometer&amp;gs_l=psy-ab.1.1.0i71k1l8.0.0.0.468761.0.0.0.0.0.0.0.0..0.0....0...1..64.psy-ab..0.0.0....0.FhoFFDyQ-nY
https://www.google.com.pk/search?num=40&amp;newwindow=1&amp;rlz=1C1CHZL_enPK765PK765&amp;biw=1920&amp;bih=1069&amp;q=bimetal+thermometer+wika&amp;sa=X&amp;ved=0ahUKEwizhu25g-raAhUDwI8KHWoODtIQ1QIIhQMoAA
https://www.google.com.pk/search?q=bimetal+thermometer+wika&amp;num=40&amp;newwindow=1&amp;rlz=1C1CHZL_enPK765PK765&amp;source=lnms&amp;tbm=isch&amp;sa=X&amp;ved=0ahUKEwiO5_3KhOraAhXGHJQKHQe-A-kQ_AUICigB&amp;biw=1920&amp;bih=1069
https://www.google.com.pk/search?num=40&amp;newwindow=1&amp;rlz=1C1CHZL_enPK765PK765&amp;biw=1920&amp;bih=1069&amp;q=bimetal+thermometer+wikipedia&amp;sa=X&amp;ved=0ahUKEwizhu25g-raAhUDwI8KHWoODtIQ1QIIhgMoAQ
https://www.google.com.pk/search?q=bimetal+thermometer+wikipedia&amp;num=40&amp;newwindow=1&amp;rlz=1C1CHZL_enPK765PK765&amp;source=lnms&amp;tbm=isch&amp;sa=X&amp;ved=0ahUKEwik9ZTMhOraAhWGJJQKHcJWCVYQ_AUICigB&amp;biw=1920&amp;bih=1069
https://www.google.com.pk/search?num=40&amp;newwindow=1&amp;rlz=1C1CHZL_enPK765PK765&amp;biw=1920&amp;bih=1069&amp;q=bimetallic+thermometer+definition&amp;sa=X&amp;ved=0ahUKEwizhu25g-raAhUDwI8KHWoODtIQ1QIIhwMoAg
https://www.google.com.pk/search?q=bimetallic+thermometer+definition&amp;num=40&amp;newwindow=1&amp;rlz=1C1CHZL_enPK765PK765&amp;source=lnms&amp;tbm=isch&amp;sa=X&amp;ved=0ahUKEwidkOnOhOraAhUEG5QKHYAcC8oQ_AUICigB&amp;biw=1920&amp;bih=1069
https://www.google.com.pk/search?num=40&amp;newwindow=1&amp;rlz=1C1CHZL_enPK765PK765&amp;biw=1920&amp;bih=1069&amp;q=bimetal+thermometer+accuracy&amp;sa=X&amp;ved=0ahUKEwizhu25g-raAhUDwI8KHWoODtIQ1QIIiAMoAw
https://www.google.com.pk/search?q=bimetal+thermometer+accuracy&amp;num=40&amp;newwindow=1&amp;rlz=1C1CHZL_enPK765PK765&amp;source=lnms&amp;tbm=isch&amp;sa=X&amp;ved=0ahUKEwjxu-zPhOraAhXBk5QKHXFtAuQQ_AUICigB&amp;biw=1920&amp;bih=1069
https://www.google.com.pk/search?num=40&amp;newwindow=1&amp;rlz=1C1CHZL_enPK765PK765&amp;biw=1920&amp;bih=1069&amp;q=bimetallic+thermometer+applications&amp;sa=X&amp;ved=0ahUKEwizhu25g-raAhUDwI8KHWoODtIQ1QIIiQMoBA
https://www.google.com.pk/search?q=bimetallic+thermometer+applications&amp;num=40&amp;newwindow=1&amp;rlz=1C1CHZL_enPK765PK765&amp;source=lnms&amp;tbm=isch&amp;sa=X&amp;ved=0ahUKEwimn9nQhOraAhUBFZQKHZ7nDQYQ_AUICigB&amp;biw=1920&amp;bih=1069
https://www.google.com.pk/search?num=40&amp;newwindow=1&amp;rlz=1C1CHZL_enPK765PK765&amp;biw=1920&amp;bih=1069&amp;q=bimetallic+thermometer+construction&amp;sa=X&amp;ved=0ahUKEwizhu25g-raAhUDwI8KHWoODtIQ1QIIigMoBQ
https://www.google.com.pk/search?q=bimetallic+thermometer+construction&amp;num=40&amp;newwindow=1&amp;rlz=1C1CHZL_enPK765PK765&amp;source=lnms&amp;tbm=isch&amp;sa=X&amp;ved=0ahUKEwi1283RhOraAhUBtpQKHSafA2oQ_AUICigB&amp;biw=1920&amp;bih=1069
https://www.google.com.pk/search?num=40&amp;newwindow=1&amp;rlz=1C1CHZL_enPK765PK765&amp;biw=1920&amp;bih=1069&amp;q=bimetallic+thermometer+advantages+and+disadvantages&amp;sa=X&amp;ved=0ahUKEwizhu25g-raAhUDwI8KHWoODtIQ1QIIiwMoBg
https://www.google.com.pk/search?num=40&amp;newwindow=1&amp;rlz=1C1CHZL_enPK765PK765&amp;biw=1920&amp;bih=1069&amp;q=bimetallic+thermometer+advantages+and+disadvantages&amp;sa=X&amp;ved=0ahUKEwizhu25g-raAhUDwI8KHWoODtIQ1QIIiwMoBg
https://www.google.com.pk/search?q=bimetallic+thermometer+construction&amp;num=40&amp;newwindow=1&amp;rlz=1C1CHZL_enPK765PK765&amp;source=lnms&amp;tbm=isch&amp;sa=X&amp;ved=0ahUKEwi1283RhOraAhUBtpQKHSafA2oQ_AUICigB&amp;biw=1920&amp;bih=1069
https://www.google.com.pk/search?q=bimetallic+thermometer+advantages+and+disadvantages&amp;num=40&amp;newwindow=1&amp;rlz=1C1CHZL_enPK765PK765&amp;source=lnms&amp;tbm=isch&amp;sa=X&amp;ved=0ahUKEwiW_7jThOraAhXDJJQKHdALCp4Q_AUICigB&amp;biw=1920&amp;bih=1069
https://www.google.com.pk/search?num=40&amp;newwindow=1&amp;rlz=1C1CHZL_enPK765PK765&amp;biw=1920&amp;bih=1069&amp;q=bimetallic+thermometer+uses&amp;sa=X&amp;ved=0ahUKEwizhu25g-raAhUDwI8KHWoODtIQ1QIIjAMoBw
https://www.google.com.pk/search?q=bimetallic+thermometer+uses&amp;num=40&amp;newwindow=1&amp;rlz=1C1CHZL_enPK765PK765&amp;source=lnms&amp;tbm=isch&amp;sa=X&amp;ved=0ahUKEwjX0tjUhOraAhUGipQKHcPLCJsQ_AUICigB&amp;biw=1920&amp;bih=1069
https://www.google.com.pk/search?num=40&amp;newwindow=1&amp;rlz=1C1CHZL_enPK765PK765&amp;ei=EUPrWpCpHYXT0AS9xIXIAg&amp;q=bimetal+thermometer+manufacturers&amp;oq=bimetal+thermometer+manufacturers&amp;gs_l=psy-ab.3..0i71k1l8.0.0.0.19614.0.0.0.0.0.0.0.0..0.0....0...1..64.psy-ab..0.0.0....0.WslH4PwRfFY
https://www.google.com.pk/search?q=bimetal+thermometer+manufacturers&amp;num=40&amp;newwindow=1&amp;rlz=1C1CHZL_enPK765PK765&amp;source=lnms&amp;tbm=isch&amp;sa=X&amp;ved=0ahUKEwiGmvKKheraAhXEOJQKHZdcBpcQ_AUICigB&amp;biw=1920&amp;bih=1069
https://www.google.com.pk/search?q=thermometer&amp;rlz=1C1CHZL_enPK765PK765&amp;oq=thermometer&amp;aqs=chrome..69i57j69i61j0l4.23997j0j7&amp;sourceid=chrome&amp;ie=UTF-8
https://www.google.com.pk/search?q=thermometer&amp;num=40&amp;newwindow=1&amp;rlz=1C1CHZL_enPK765PK765&amp;source=lnms&amp;tbm=isch&amp;sa=X&amp;ved=0ahUKEwj_g8Do9enaAhUBqY8KHUDmCKwQ_AUICigB&amp;biw=1920&amp;bih=1069
https://www.google.com.pk/search?num=40&amp;newwindow=1&amp;rlz=1C1CHZL_enPK765PK765&amp;q=thermometer+types&amp;sa=X&amp;ved=0ahUKEwj_g8Do9enaAhUBqY8KHUDmCKwQ1QIIhgMoAA
https://www.google.com.pk/search?q=thermometer+types&amp;num=40&amp;newwindow=1&amp;rlz=1C1CHZL_enPK765PK765&amp;source=lnms&amp;tbm=isch&amp;sa=X&amp;ved=0ahUKEwjc1NOB9unaAhXIkpQKHcA7CCsQ_AUICigB&amp;biw=1920&amp;bih=1069
https://www.google.com.pk/search?num=40&amp;newwindow=1&amp;rlz=1C1CHZL_enPK765PK765&amp;q=uses+of+thermometer&amp;sa=X&amp;ved=0ahUKEwj_g8Do9enaAhUBqY8KHUDmCKwQ1QIIhwMoAQ
https://www.google.com.pk/search?q=uses+of+thermometer&amp;num=40&amp;newwindow=1&amp;rlz=1C1CHZL_enPK765PK765&amp;source=lnms&amp;tbm=isch&amp;sa=X&amp;ved=0ahUKEwjzh5GD9unaAhVBrJQKHQ5LA-UQ_AUICigB&amp;biw=1920&amp;bih=1069
https://www.google.com.pk/search?num=40&amp;newwindow=1&amp;rlz=1C1CHZL_enPK765PK765&amp;q=thermometer+inventor&amp;sa=X&amp;ved=0ahUKEwj_g8Do9enaAhUBqY8KHUDmCKwQ1QIIiAMoAg
https://www.google.com.pk/search?num=40&amp;newwindow=1&amp;rlz=1C1CHZL_enPK765PK765&amp;q=thermometer+mercury&amp;sa=X&amp;ved=0ahUKEwj_g8Do9enaAhUBqY8KHUDmCKwQ1QIIiQMoAw
https://www.google.com.pk/search?q=thermometer+mercury&amp;num=40&amp;newwindow=1&amp;rlz=1C1CHZL_enPK765PK765&amp;source=lnms&amp;tbm=isch&amp;sa=X&amp;ved=0ahUKEwithLWF9unaAhWCHJQKHfTQCigQ_AUICigB&amp;biw=1920&amp;bih=1069
https://www.google.com.pk/search?num=40&amp;newwindow=1&amp;rlz=1C1CHZL_enPK765PK765&amp;q=thermometer+for+fever&amp;sa=X&amp;ved=0ahUKEwj_g8Do9enaAhUBqY8KHUDmCKwQ1QIIigMoBA
https://www.google.com.pk/search?q=thermometer+for+fever&amp;num=40&amp;newwindow=1&amp;rlz=1C1CHZL_enPK765PK765&amp;source=lnms&amp;tbm=isch&amp;sa=X&amp;ved=0ahUKEwim-tyG9unaAhWIoJQKHbl8CRgQ_AUICigB&amp;biw=1920&amp;bih=1069
https://www.google.com.pk/search?num=40&amp;newwindow=1&amp;rlz=1C1CHZL_enPK765PK765&amp;q=thermometer+digital&amp;sa=X&amp;ved=0ahUKEwj_g8Do9enaAhUBqY8KHUDmCKwQ1QIIiwMoBQ
https://www.google.com.pk/search?q=thermometer+digital&amp;num=40&amp;newwindow=1&amp;rlz=1C1CHZL_enPK765PK765&amp;source=lnms&amp;tbm=isch&amp;sa=X&amp;ved=0ahUKEwiYlN-H9unaAhUBGJQKHRumCCIQ_AUICigB&amp;biw=1920&amp;bih=1069
https://www.google.com.pk/search?num=40&amp;newwindow=1&amp;rlz=1C1CHZL_enPK765PK765&amp;q=clinical+thermometer&amp;sa=X&amp;ved=0ahUKEwj_g8Do9enaAhUBqY8KHUDmCKwQ1QIIjAMoBg
https://www.google.com.pk/search?q=clinical+thermometer&amp;num=40&amp;newwindow=1&amp;rlz=1C1CHZL_enPK765PK765&amp;source=lnms&amp;tbm=isch&amp;sa=X&amp;ved=0ahUKEwi1o-CI9unaAhWHn5QKHej7B0QQ_AUICigB&amp;biw=1920&amp;bih=1069
https://www.google.com.pk/search?num=40&amp;newwindow=1&amp;rlz=1C1CHZL_enPK765PK765&amp;q=thermometer+online&amp;sa=X&amp;ved=0ahUKEwj_g8Do9enaAhUBqY8KHUDmCKwQ1QIIjQMoBw
https://www.google.com.pk/search?q=thermometer+online&amp;num=40&amp;newwindow=1&amp;rlz=1C1CHZL_enPK765PK765&amp;source=lnms&amp;tbm=isch&amp;sa=X&amp;ved=0ahUKEwjIqtGJ9unaAhWEpZQKHWWaC98Q_AUICigB&amp;biw=1920&amp;bih=1069
https://www.google.com.pk/search?num=40&amp;newwindow=1&amp;rlz=1C1CHZL_enPK765PK765&amp;ei=fDPrWs6GEpLEvwT3j5qABQ&amp;q=thermometer+manufacturers&amp;oq=thermometer+man&amp;gs_l=psy-ab.1.1.0j0i20i263k1j0l4j0i20i263k1j0l2.1991.5029.0.9690.4.4.0.0.0.0.117.464.0j4.4.0....0...1c.1.64.psy-ab..0.4.464...35i39k1j0i67k1.0.Smlbb4gyOy8
https://www.google.com.pk/search?q=thermometer+manufacturers&amp;num=40&amp;newwindow=1&amp;rlz=1C1CHZL_enPK765PK765&amp;source=lnms&amp;tbm=isch&amp;sa=X&amp;ved=0ahUKEwj-6IeY9unaAhWGOJQKHfbACdQQ_AUICigB&amp;biw=1920&amp;bih=1069
</t>
  </si>
  <si>
    <t>industrial filter paper</t>
  </si>
  <si>
    <t>OTSUKA PAKISTAN LTD
C-14, Manghopir Road, S.I.T.E.
Karachi,
nahmed@otsuka.pk
021-3452-8651-4, 34313081
021-3454-9857
www.otsukapakistan.com.pk</t>
  </si>
  <si>
    <t xml:space="preserve">Data Exist: No 
Name of New Database:  Industrial Filter Papers
Database Location: N/A
Name of Second Data Base: N/A
Second Database Location: N/A
New Database Required: Yes
Weblinks provided: Yes
Weblinks Provided By: Zafar
Enquiry Letter ready: Yes
Enquiry Letter prepared by: Zafar
Enquiry Letter Location: Mohsin USB
</t>
  </si>
  <si>
    <t>XLF3ESZHS4</t>
  </si>
  <si>
    <t xml:space="preserve">https://www.google.com.pk/search?q=%22advantec%22+%221650%22&amp;newwindow=1&amp;rlz=1C1CHZL_enPK765PK765&amp;source=lnms&amp;sa=X&amp;ved=0ahUKEwjh7deY9u7aAhUOSY8KHWddBocQ_AUICSgA&amp;biw=1876&amp;bih=1042&amp;dpr=1
https://www.google.com.pk/search?newwindow=1&amp;rlz=1C1CHZL_enPK765PK765&amp;tbm=isch&amp;q=%22advantec%22+%221650%22&amp;chips=q:advantec+1650,online_chips:filters,online_chips:paper&amp;sa=X&amp;ved=0ahUKEwjzoNiJ9u7aAhVKOY8KHUL9B-0Q4lYIMCgK&amp;biw=1876&amp;bih=1042&amp;dpr=1
</t>
  </si>
  <si>
    <t xml:space="preserve">air born particle counter </t>
  </si>
  <si>
    <t>Muhammad Azeem
Microbiologist
Howards pharma (Lahore chemical and pharmaceutical PVT ltd)
Lahore Pakistan
azeem.razi@hotmail.com</t>
  </si>
  <si>
    <t>XMXUELNIJ4</t>
  </si>
  <si>
    <t>https://www.google.com.pk/search?num=40&amp;newwindow=1&amp;rlz=1C1CHZL_enPK745PK745&amp;biw=1920&amp;bih=949&amp;ei=JPrvWuf3JMv6vATz7rU4&amp;q=airborne+particle+counter+Germany&amp;oq=airborne+particle+counter+Germany&amp;gs_l=psy-ab.3...4163.7857.0.8401.8.8.0.0.0.0.146.654.0j5.5.0....0...1.1.64.psy-ab..3.4.514...0j0i20i263k1j0i22i30k1j33i160k1j33i21k1.0.2hrv9j-e7Wk
https://www.google.com.pk/search?num=40&amp;newwindow=1&amp;rlz=1C1CHZL_enPK745PK745&amp;biw=1920&amp;bih=949&amp;ei=TfrvWo3bLYyv8QXuqrf4BA&amp;q=airborne+particle+counter+China+-%22alibaba%22&amp;oq=airborne+particle+counter+China+-%22alibaba%22&amp;gs_l=psy-ab.3...7152.12648.0.12736.17.16.1.0.0.0.138.1444.0j13.13.0....0...1.1.64.psy-ab..3.0.0....0.3U3AH_knePM
https://www.google.com.pk/search?num=40&amp;newwindow=1&amp;rlz=1C1CHZL_enPK745PK745&amp;biw=1920&amp;bih=949&amp;ei=hvrvWqKpBIvO8wWSkYKIAw&amp;q=airborne+particle+counter+manufacturers+-%22alibaba%22+-%22ebay%22&amp;oq=airborne+particle+counter+manufacturers+-%22alibaba%22+-%22ebay%22&amp;gs_l=psy-ab.3...4143.7717.0.8221.8.8.0.0.0.0.149.887.0j8.8.0....0...1.1.64.psy-ab..0.0.0....0.cJOJITA0y7Q
https://www.google.com.pk/search?num=40&amp;newwindow=1&amp;rlz=1C1CHZL_enPK745PK745&amp;biw=1920&amp;bih=949&amp;ei=ufvvWunoIcue8QW8pavQAw&amp;q=airborne+particle+counter+suppliers+-%22alibaba%22+-%22ebay%22+-%22indiamart%22+-%22amazon%22&amp;oq=airborne+particle+counter+suppliers+-%22alibaba%22+-%22ebay%22+-%22indiamart%22+-%22amazon%22&amp;gs_l=psy-ab.3...3386.7769.0.8241.10.10.0.0.0.0.142.1111.0j10.10.0....0...1.1.64.psy-ab..0.0.0....0.CJEcwQAVIVY</t>
  </si>
  <si>
    <t>Level Sensor 
Thread type
size: ½”
Part # VPC 210
Electrode material: stainless steel
Cable size: 2m
Make: Carlo Gavazzi
Quantity:  05
PR # 30002080 OBS Plant</t>
  </si>
  <si>
    <t>Arsalan Rabbani
OBS Plant
0321-2101005
arsalan.rabbani@obs.com.pk</t>
  </si>
  <si>
    <t>Hasan: Waiting for Rate, Catalog arrived replied to supplier</t>
  </si>
  <si>
    <t>XM92SNPUTU</t>
  </si>
  <si>
    <t xml:space="preserve">https://www.google.com.pk/search?num=40&amp;newwindow=1&amp;rlz=1C1CHZL_enPK745PK745&amp;ei=BazwWp_XJoOCvQSZrL-oAw&amp;q=Carlo+Gavazzi+Level+Sensor+VPC-210&amp;oq=Carlo+Gavazzi+Level+Sensor+VPC-210&amp;gs_l=psy-ab.12..33i160k1.14000.14000.0.15874.1.1.0.0.0.0.139.139.0j1.1.0....0...1.1.64.psy-ab..0.1.138....0.qDKWsC7nPww
https://www.google.com.pk/search?q=Carlo+Gavazzi+Level+Sensor+VPC-210&amp;num=40&amp;newwindow=1&amp;rlz=1C1CHZL_enPK745PK745&amp;source=lnms&amp;tbm=isch&amp;sa=X&amp;ved=0ahUKEwjf8t_urfTaAhUEp48KHVv8BQQQ_AUICigB&amp;biw=1920&amp;bih=1069 
https://www.google.com.pk/search?num=40&amp;newwindow=1&amp;rlz=1C1CHZL_enPK745PK745&amp;q=carlo+gavazzi+conductive+level+controller&amp;sa=X&amp;ved=0ahUKEwjf8t_urfTaAhUEp48KHVv8BQQQ1QIIpAIoAA
https://www.google.com.pk/search?q=carlo+gavazzi+conductive+level+controller&amp;num=40&amp;newwindow=1&amp;rlz=1C1CHZL_enPK745PK745&amp;source=lnms&amp;tbm=isch&amp;sa=X&amp;ved=0ahUKEwiel-b9rfTaAhUB148KHTJBCdwQ_AUICigB&amp;biw=1920&amp;bih=1069
https://www.google.com.pk/search?num=40&amp;newwindow=1&amp;rlz=1C1CHZL_enPK745PK745&amp;q=carlo+gavazzi+vny13&amp;sa=X&amp;ved=0ahUKEwjf8t_urfTaAhUEp48KHVv8BQQQ1QIIpQIoAQ
 https://www.google.com.pk/search?q=carlo+gavazzi+vny13&amp;num=40&amp;newwindow=1&amp;rlz=1C1CHZL_enPK745PK745&amp;source=lnms&amp;tbm=isch&amp;sa=X&amp;ved=0ahUKEwjw1OmDrvTaAhXKpI8KHZ42CnEQ_AUICigB&amp;biw=1920&amp;bih=1069
https://www.google.com.pk/search?num=40&amp;newwindow=1&amp;rlz=1C1CHZL_enPK745PK745&amp;q=carlo+gavazzi+clh5&amp;sa=X&amp;ved=0ahUKEwjf8t_urfTaAhUEp48KHVv8BQQQ1QIIpgIoAg 
https://www.google.com.pk/search?q=carlo+gavazzi+clh5&amp;num=40&amp;newwindow=1&amp;rlz=1C1CHZL_enPK745PK745&amp;source=lnms&amp;tbm=isch&amp;sa=X&amp;ved=0ahUKEwiyxJWFrvTaAhUOUI8KHa0VBlEQ_AUICigB&amp;biw=1920&amp;bih=1069
https://www.google.com.pk/search?num=40&amp;newwindow=1&amp;rlz=1C1CHZL_enPK745PK745&amp;q=carlo+gavazzi+sensors&amp;sa=X&amp;ved=0ahUKEwjf8t_urfTaAhUEp48KHVv8BQQQ1QIIpwIoAw 
https://www.google.com.pk/search?q=carlo+gavazzi+sensors&amp;num=40&amp;newwindow=1&amp;rlz=1C1CHZL_enPK745PK745&amp;source=lnms&amp;tbm=isch&amp;sa=X&amp;ved=0ahUKEwjO-LiGrvTaAhXFvI8KHZCxDYYQ_AUICigB&amp;biw=1920&amp;bih=1069
https://www.google.com.pk/search?num=40&amp;newwindow=1&amp;rlz=1C1CHZL_enPK745PK745&amp;q=carlo+gavazzi+clh3&amp;sa=X&amp;ved=0ahUKEwjf8t_urfTaAhUEp48KHVv8BQQQ1QIIqAIoBA 
https://www.google.com.pk/search?q=carlo+gavazzi+clh3&amp;num=40&amp;newwindow=1&amp;rlz=1C1CHZL_enPK745PK745&amp;source=lnms&amp;tbm=isch&amp;sa=X&amp;ved=0ahUKEwja4JaIrvTaAhUJ3o8KHegtDKUQ_AUICigB&amp;biw=1920&amp;bih=1069
 https://www.google.com.pk/search?num=40&amp;newwindow=1&amp;rlz=1C1CHZL_enPK745PK745&amp;q=carlo+gavazzi+products+online&amp;sa=X&amp;ved=0ahUKEwjf8t_urfTaAhUEp48KHVv8BQQQ1QIIqQIoBQ 
https://www.google.com.pk/search?q=carlo+gavazzi+products+online&amp;num=40&amp;newwindow=1&amp;rlz=1C1CHZL_enPK745PK745&amp;source=lnms&amp;tbm=isch&amp;sa=X&amp;ved=0ahUKEwiA8OKJrvTaAhVHqY8KHa-SDYUQ_AUICigB&amp;biw=1920&amp;bih=1069 
https://www.google.com.pk/search?num=40&amp;newwindow=1&amp;rlz=1C1CHZL_enPK745PK745&amp;q=carlo+gavazzi+cad&amp;sa=X&amp;ved=0ahUKEwjf8t_urfTaAhUEp48KHVv8BQQQ1QIIqgIoBg
https://www.google.com.pk/search?q=carlo+gavazzi+cad&amp;num=40&amp;newwindow=1&amp;rlz=1C1CHZL_enPK745PK745&amp;source=lnms&amp;tbm=isch&amp;sa=X&amp;ved=0ahUKEwiYgJiLrvTaAhWHr48KHRZnB50Q_AUICigB&amp;biw=1920&amp;bih=1069 
https://www.google.com.pk/search?num=40&amp;newwindow=1&amp;rlz=1C1CHZL_enPK745PK745&amp;q=dpa01cm60+carlo+gavazzi&amp;sa=X&amp;ved=0ahUKEwjf8t_urfTaAhUEp48KHVv8BQQQ1QIIqwIoBw
https://www.google.com.pk/search?q=dpa01cm60+carlo+gavazzi&amp;num=40&amp;newwindow=1&amp;rlz=1C1CHZL_enPK745PK745&amp;source=lnms&amp;tbm=isch&amp;sa=X&amp;ved=0ahUKEwj-8MOMrvTaAhUJsI8KHSuuDx0Q_AUICigB&amp;biw=1920&amp;bih=1069
https://www.google.com.pk/search?num=40&amp;newwindow=1&amp;rlz=1C1CHZL_enPK745PK745&amp;ei=1yPwWtD0Lors8AXyhrrYDw&amp;q=Carlo+Gavazzi+suppliers+-%22alibaba%22&amp;oq=Carlo+Gavazzi+suppliers+-%22alibaba%22&amp;gs_l=psy-ab.3...4565.7932.0.8131.11.11.0.0.0.0.139.994.0j9.9.0....0...1.1.64.psy-ab..2.2.261...0i22i30k1.0.y-0bejGxf0U
https://www.google.com.pk/search?num=40&amp;newwindow=1&amp;rlz=1C1CHZL_enPK745PK745&amp;ei=4CPwWpzKM4OB8wX8yZvoDw&amp;q=carlo+gavazzi+distributors&amp;oq=Carlo+Gavazzi+dis&amp;gs_l=psy-ab.3.0.0l8.9063.13247.0.14542.15.13.1.0.0.0.155.1486.0j12.12.0....0...1.1.64.psy-ab..2.13.1488...0i22i30k1j35i39k1j0i20i263k1j0i67k1.0.iwg-aO1wpeI
https://www.google.com.pk/search?num=40&amp;newwindow=1&amp;rlz=1C1CHZL_enPK745PK745&amp;ei=-iPwWpn6NIi48QWE053QBw&amp;q=carlo+gavazzi+germany&amp;oq=carlo+gavazzi+germ&amp;gs_l=psy-ab.3.0.0i22i30k1.4260.5291.0.6538.5.5.0.0.0.0.130.491.0j4.4.0....0...1.1.64.psy-ab..1.4.491...0j35i39k1j0i67k1j0i20i263k1.0.ggWmBQAalsY
</t>
  </si>
  <si>
    <t>Inverter (Mitsubishi)
Model: FRD740-2.2K
Rating: 2.2 KW
Input: 3 phase 380-480 VAC 8.4 Amp
Output: 3 phase 0-400 HZ 5 Amp
Quantity:  01
PR # 30001912</t>
  </si>
  <si>
    <t>Arsalan Rabbani
OBS Plant
0321-2101005
arsalan.rabbani@obs.com.pk
PR # 30001533</t>
  </si>
  <si>
    <t>Yasir: Merge new DB with existing DB</t>
  </si>
  <si>
    <t>XMEUXNDP74</t>
  </si>
  <si>
    <t xml:space="preserve">https://www.google.com.pk/search?num=40&amp;newwindow=1&amp;rlz=1C1CHZL_enPK745PK745&amp;biw=1920&amp;bih=949&amp;ei=ZyXwWsKyLovM8wXGlq3gCQ&amp;q=mitsubishi+fr-d740-2.2k+-%22pdf%22+-%22amazon%22+-%22ebay%22&amp;oq=mitsubishi+fr-d740-2.2k+-%22pdf%22+-%22amazon%22+-%22ebay%22&amp;gs_l=psy-ab.3...1820.5852.0.6098.10.9.1.0.0.0.130.887.0j8.8.0....0...1.1.64.psy-ab..1.0.0....0.CaNVaOt2110
https://www.google.com.pk/search?num=40&amp;newwindow=1&amp;rlz=1C1CHZL_enPK745PK745&amp;biw=1920&amp;bih=949&amp;ei=giXwWovPMcKb8wWj64Bo&amp;q=mitsubishi+fr-d740-2.2k+suppliers+-%22pdf%22+-%22amazon%22+-%22ebay%22+-%22alibaba%22&amp;oq=mitsubishi+fr-d740-2.2k+suppliers+-%22pdf%22+-%22amazon%22+-%22ebay%22+-%22alibaba%22&amp;gs_l=psy-ab.3...2182.7205.0.7341.17.16.1.0.0.0.307.1685.0j13j0j1.14.0....0...1.1.64.psy-ab..2.0.0....0.cHCjEb_oE4A
</t>
  </si>
  <si>
    <t xml:space="preserve">INDUCTIVE (LIMIT) SWITCH PROXIMITY EFECTOR  IG5526  IGA3008-BPKG/US10
BRAND : IFM
QTY : 20 PCS
</t>
  </si>
  <si>
    <t>Yani
handayani.hartono8@gmail.com
PT. SEMAR JAWA MANDIRI
Ruko Golden Karawaci
Blok I no.42
Tangerang 15810
Indonesia
Mobile : 085102200288</t>
  </si>
  <si>
    <t>Yasir: DATABASE available FLY IT</t>
  </si>
  <si>
    <t>XN4U739X89</t>
  </si>
  <si>
    <t>Hot Foil
Ribbon
(Germany)
WIDTH: 38mm
LENGTH: 122m
Total Annual Qty: 8500 Pcs
Monthly consumption is approximate: 500 Pcs</t>
  </si>
  <si>
    <t xml:space="preserve">hafizmuhammad.x.owais@gsk.com       
Hafiz Muhammad Owais                </t>
  </si>
  <si>
    <t>XNKFKHG7HM</t>
  </si>
  <si>
    <t xml:space="preserve">https://www.google.com.pk/search?num=40&amp;newwindow=1&amp;rlz=1C1CHZL_enPK745PK745&amp;biw=1920&amp;bih=949&amp;ei=wjjxWsDeHsei8AXEi6jgAQ&amp;q=Hot+Foil+Ribbon+German+company+-%22ebay%22+-%22amazon%22+-%22pdf%22&amp;oq=Hot+Foil+Ribbon+German+company+-%22ebay%22+-%22amazon%22+-%22pdf%22&amp;gs_l=psy-ab.3...21265.32760.0.32845.25.25.0.0.0.0.133.2495.0j23.23.0....0...1.1.64.psy-ab..2.0.0....0.roHjmp1dGqM
https://www.google.com.pk/search?num=40&amp;newwindow=1&amp;rlz=1C1CHZL_enPK745PK745&amp;biw=1920&amp;bih=949&amp;ei=5TjxWoLMC8n2jwOD3KGIBA&amp;q=Hot+Foil+Ribbon+Germany+manufacturer+-%22ebay%22+-%22amazon%22+-%22pdf%22&amp;oq=Hot+Foil+Ribbon+Germany+manufacturer+-%22ebay%22+-%22amazon%22+-%22pdf%22&amp;gs_l=psy-ab.3...17267.22458.0.22682.16.16.0.0.0.0.111.1682.0j16.16.0....0...1.1.64.psy-ab..0.0.0....0.swOn0qTf3kk
https://www.google.com.pk/search?num=40&amp;newwindow=1&amp;rlz=1C1CHZL_enPK745PK745&amp;biw=1920&amp;bih=949&amp;ei=HDnxWr3eG4GR8wX866WgDQ&amp;q=Hot+Foil+Ribbon+made+in+Germany+-%22ebay%22+-%22amazon%22+-%22pdf%22+-%22alibaba%22&amp;oq=Hot+Foil+Ribbon+made+in+Germany+-%22ebay%22+-%22amazon%22+-%22pdf%22+-%22alibaba%22&amp;gs_l=psy-ab.3...7946.11964.0.12176.11.11.0.0.0.0.125.1175.1j10.11.0....0...1.1.64.psy-ab..0.0.0....0.Eez5xl1k3Ow
https://www.google.com.pk/search?num=40&amp;newwindow=1&amp;rlz=1C1CHZL_enPK745PK745&amp;biw=1920&amp;bih=949&amp;ei=SDnxWsePCYj3vgS1_7v4Dw&amp;q=Hot+Foil+Ribbon+Germany+-%22ebay%22+-%22amazon%22+-%22pdf%22+-%22alibaba%22&amp;oq=Hot+Foil+Ribbon+Germany+-%22ebay%22+-%22amazon%22+-%22pdf%22+-%22alibaba%22&amp;gs_l=psy-ab.3...1852.1852.0.2659.1.1.0.0.0.0.119.119.0j1.1.0....0...1.1.64.psy-ab..0.0.0....0.tyDWojTkjOw
https://www.google.com.pk/search?q=hot+foil+ribbon+-ebay+-amazon+-alibaba.com+-indiamart.com+-aliexpress.com&amp;num=40&amp;newwindow=1&amp;rlz=1C1SQJL_enPK798PK799&amp;ei=EDQOW9TqGuaKjwSlz59I&amp;start=0&amp;sa=N&amp;biw=1920&amp;bih=1069
https://www.google.com.pk/search?q=hot+foil+ribbon+-ebay+-amazon+-alibaba.com+-indiamart.com+-aliexpress.com&amp;num=40&amp;newwindow=1&amp;rlz=1C1SQJL_enPK798PK799&amp;source=lnms&amp;tbm=isch&amp;sa=X&amp;ved=0ahUKEwjwterU16zbAhVLIJAKHR6AD68Q_AUICigB&amp;biw=1920&amp;bih=1069
https://www.google.com.pk/search?num=40&amp;newwindow=1&amp;rlz=1C1SQJL_enPK798PK799&amp;biw=1920&amp;bih=1069&amp;ei=fzUOW5r6MoTojwT8h5aADQ&amp;q=hot+stamp+ribbon+-ebay+-amazon+-alibaba.com+-indiamart.com+-aliexpress.com&amp;oq=hot+stamp+ribbon+-ebay+-amazon+-alibaba.com+-indiamart.com+-aliexpress.com&amp;gs_l=psy-ab.3...32986.95042.0.97001.10.7.1.0.0.0.292.1001.0j1j3.4.0....0...1c.1.64.psy-ab..5.4.711...0j35i39k1j0i7i5i30k1j0i7i30k1j0i67k1j0i30k1j0i22i30k1.0.yqwjabhgDmc
https://www.google.com.pk/search?q=hot+stamp+ribbon+-ebay+-amazon+-alibaba.com+-indiamart.com+-aliexpress.com&amp;num=40&amp;newwindow=1&amp;rlz=1C1SQJL_enPK798PK799&amp;source=lnms&amp;tbm=isch&amp;sa=X&amp;ved=0ahUKEwjQzcCt2azbAhXJ24MKHeKGADYQ_AUICigB&amp;biw=1920&amp;bih=1069
https://www.google.com.pk/search?num=40&amp;newwindow=1&amp;rlz=1C1SQJL_enPK798PK799&amp;biw=1920&amp;bih=1069&amp;ei=gjUOW-qYHITdjwTpvpP4Cw&amp;q=hot+stamp+ink+ribbon+-ebay+-amazon+-alibaba.com+-indiamart.com+-aliexpress.com&amp;oq=hot+stamp+ink+ribbon+-ebay+-amazon+-alibaba.com+-indiamart.com+-aliexpress.com&amp;gs_l=psy-ab.12...469376.491208.0.494607.4.3.1.0.0.0.318.495.0j1j0j1.2.0....0...1c.1.64.psy-ab..1.2.319...0i22i30k1.0.9okIcUKlOQ0
https://www.google.com.pk/search?q=hot+stamp+ink+ribbon+-ebay+-amazon+-alibaba.com+-indiamart.com+-aliexpress.com&amp;num=40&amp;newwindow=1&amp;rlz=1C1SQJL_enPK798PK799&amp;source=lnms&amp;tbm=isch&amp;sa=X&amp;ved=0ahUKEwiIhILt2qzbAhUZo4MKHYzDBE0Q_AUICigB&amp;biw=1920&amp;bih=1069
https://www.google.com.pk/search?q=thermal+transfer+ribbon+-ebay+-amazon+-alibaba.com+-indiamart.com+-aliexpress.com&amp;num=40&amp;newwindow=1&amp;rlz=1C1SQJL_enPK798PK799&amp;source=lnms&amp;tbm=isch&amp;sa=X&amp;ved=0ahUKEwiulfj_26zbAhUGwxQKHRSxC6EQ_AUICigB&amp;biw=1920&amp;bih=1069
https://www.google.com.pk/search?q=stamping+foil+-ebay+-amazon+-alibaba.com+-indiamart.com+-aliexpress.com&amp;rlz=1C1SQJL_enPK798PK799&amp;oq=stamping+foil+-ebay+-amazon+-alibaba.com+-indiamart.com+-aliexpress.com&amp;aqs=chrome..69i57.19231j0j7&amp;sourceid=chrome&amp;ie=UTF-8
https://www.google.com.pk/search?q=stamping+foil+-ebay+-amazon+-alibaba.com+-indiamart.com+-aliexpress.com&amp;num=40&amp;newwindow=1&amp;rlz=1C1SQJL_enPK798PK799&amp;source=lnms&amp;tbm=isch&amp;sa=X&amp;ved=0ahUKEwjygunI3KzbAhWD1RQKHZDJAPIQ_AUICigB&amp;biw=1920&amp;bih=1069
https://www.google.com.pk/search?q=stamping+foil+-ebay+-amazon+-alibaba.com+-indiamart.com+-aliexpress.com&amp;rlz=1C1SQJL_enPK798PK799&amp;oq=stamping+foil+-ebay+-amazon+-alibaba.com+-indiamart.com+-aliexpress.com&amp;aqs=chrome..69i57.12199j0j7&amp;sourceid=chrome&amp;ie=UTF-8
https://www.google.com.pk/search?num=40&amp;newwindow=1&amp;rlz=1C1SQJL_enPK798PK799&amp;ei=3DkOW_6AK8eGU4-orpAM&amp;q=Hot+stamping+foil+-ebay+-amazon+-alibaba.com+-indiamart.com+-aliexpress.com&amp;oq=Hot+stamping+foil+-ebay+-amazon+-alibaba.com+-indiamart.com+-aliexpress.com&amp;gs_l=psy-ab.12...95714.97714.0.111773.4.4.0.0.0.0.169.659.0j4.4.0....0...1c.1.64.psy-ab..0.0.0....0.V8wczoTTx80
https://www.google.com.pk/search?q=Hot+stamping+foil+-ebay+-amazon+-alibaba.com+-indiamart.com+-aliexpress.com&amp;num=40&amp;newwindow=1&amp;rlz=1C1SQJL_enPK798PK799&amp;source=lnms&amp;tbm=isch&amp;sa=X&amp;ved=0ahUKEwjNubzJ3azbAhVq6IMKHYrgACIQ_AUICigB&amp;biw=1920&amp;bih=1069 
https://www.google.com.pk/search?num=40&amp;newwindow=1&amp;rlz=1C1SQJL_enPK798PK799&amp;ei=lDoOW7DUPMarUc6lheAD&amp;q=barcode+ribbon+-ebay+-amazon+-alibaba.com+-indiamart.com+-aliexpress.com&amp;oq=barcode+ribbon+-ebay+-amazon+-alibaba.com+-indiamart.com+-aliexpress.com&amp;gs_l=psy-ab.12...16040.25848.0.29880.31.20.0.0.0.0.291.3055.0j15j2.17.0....0...1c.1.64.psy-ab..15.0.0....0.ISN2nPLcCeU
https://www.google.com.pk/search?q=barcode+ribbon+-ebay+-amazon+-alibaba.com+-indiamart.com+-aliexpress.com&amp;num=40&amp;newwindow=1&amp;rlz=1C1SQJL_enPK798PK799&amp;source=lnms&amp;tbm=isch&amp;sa=X&amp;ved=0ahUKEwiDioP63azbAhUm4IMKHfSmBVkQ_AUICigB&amp;biw=1920&amp;bih=1069
https://www.google.com.pk/search?q=carbon+ribbon+-ebay+-amazon+-alibaba.com+-indiamart.com+-aliexpress.com&amp;rlz=1C1SQJL_enPK798PK799&amp;oq=carbon+ribbon+-ebay+-amazon+-alibaba.com+-indiamart.com+-aliexpress.com&amp;aqs=chrome..69i57.19167j0j7&amp;sourceid=chrome&amp;ie=UTF-8
https://www.google.com.pk/search?q=carbon+ribbon+-ebay+-amazon+-alibaba.com+-indiamart.com+-aliexpress.com&amp;num=40&amp;newwindow=1&amp;rlz=1C1SQJL_enPK798PK799&amp;source=lnms&amp;tbm=isch&amp;sa=X&amp;ved=0ahUKEwi5_Pe43qzbAhVB0RQKHeWTDawQ_AUICigB&amp;biw=1920&amp;bih=1069
https://www.google.com.pk/search?num=40&amp;newwindow=1&amp;rlz=1C1SQJL_enPK798PK799&amp;ei=wjsOW67cAqi-jwSDpp6wAQ&amp;q=thermal+ribbon+-ebay+-amazon+-alibaba.com+-indiamart.com+-aliexpress.com&amp;oq=thermal+ribbon+-ebay+-amazon+-alibaba.com+-indiamart.com+-aliexpress.com&amp;gs_l=psy-ab.12...0.0.0.29366.0.0.0.0.0.0.0.0..0.0....0...1c..64.psy-ab..0.0.0....0.BOxjR_DKUrY
https://www.google.com.pk/search?q=thermal+ribbon+-ebay+-amazon+-alibaba.com+-indiamart.com+-aliexpress.com&amp;num=40&amp;newwindow=1&amp;rlz=1C1SQJL_enPK798PK799&amp;source=lnms&amp;tbm=isch&amp;sa=X&amp;ved=0ahUKEwj1gZWJ36zbAhUBpYMKHYpjB2kQ_AUICigB&amp;biw=1920&amp;bih=1069
https://www.google.com.pk/search?num=40&amp;newwindow=1&amp;rlz=1C1SQJL_enPK798PK799&amp;ei=VjwOW7C1BIjYU7mqiIAE&amp;q=Foil+for+imprinting+-ebay+-amazon+-alibaba.com+-indiamart.com+-aliexpress.com&amp;oq=Foil+for+imprinting+-ebay+-amazon+-alibaba.com+-indiamart.com+-aliexpress.com&amp;gs_l=psy-ab.12...6255.26639.0.84379.33.33.0.0.0.0.306.5402.0j30j1j1.32.0....0...1c.1.64.psy-ab..1.0.0....0.DJbwlHyNoAE
https://www.google.com.pk/search?q=Foil+for+imprinting+-ebay+-amazon+-alibaba.com+-indiamart.com+-aliexpress.com&amp;num=40&amp;newwindow=1&amp;rlz=1C1SQJL_enPK798PK799&amp;source=lnms&amp;tbm=isch&amp;sa=X&amp;ved=0ahUKEwjU9sPq36zbAhUJ7IMKHXIiBsAQ_AUICigB&amp;biw=1920&amp;bih=1069
https://www.google.com.pk/search?q=metalic+hot+stamping+-ebay+-amazon+-alibaba.com+-indiamart.com+-aliexpress.com&amp;rlz=1C1SQJL_enPK798PK799&amp;oq=metalic+hot+stamping+-ebay+-amazon+-alibaba.com+-indiamart.com+-aliexpress.com&amp;aqs=chrome..69i57.36767j0j7&amp;sourceid=chrome&amp;ie=UTF-8
https://www.google.com.pk/search?q=metalic+hot+stamping+-ebay+-amazon+-alibaba.com+-indiamart.com+-aliexpress.com&amp;num=40&amp;newwindow=1&amp;rlz=1C1SQJL_enPK798PK799&amp;source=lnms&amp;tbm=isch&amp;sa=X&amp;ved=0ahUKEwjmwvzG4KzbAhUJaRQKHQwbB2wQ_AUICigB&amp;biw=1920&amp;bih=1069
</t>
  </si>
  <si>
    <t>required C400 controller installed in Uhlmann B1240
ELAU PacDrive C400 A8
PacDrive C400/A8/1/1/1/00
VCA08AAAA0AR00
HW: 3IE4101466
2228190536     4112
SW: V 00.24.26</t>
  </si>
  <si>
    <t xml:space="preserve">sajid.raza@getzpharma.com
Syed Sajid Raza   
Engineering Department
</t>
  </si>
  <si>
    <t xml:space="preserve">Merge its database with ELAU Pacdrive database </t>
  </si>
  <si>
    <t>XXPUPJXYUD</t>
  </si>
  <si>
    <t>https://www.google.com.pk/search?num=40&amp;newwindow=1&amp;rlz=1C1CHZL_enPK745PK745&amp;biw=1920&amp;bih=949&amp;ei=MD7xWpHACMWt8QWwoaCIDw&amp;q=Schneider+Electric+Elau+C400+controller+suppliers+-%22pdf%22+-%22ebay%22&amp;oq=Schneider+Electric+Elau+C400+controller+suppliers+-%22pdf%22+-%22ebay%22&amp;gs_l=psy-ab.3...3370.5832.0.6088.8.8.0.0.0.0.120.862.0j8.8.0....0...1.1.64.psy-ab..0.0.0....0.NDm7W5z2_vo</t>
  </si>
  <si>
    <t>1)        S0110 with external probe 1m: Qty 20 numbers
2)        Communication cable USB: qty 02 numbers
3)        Software for adjustment: qty 02 numbers.</t>
  </si>
  <si>
    <t>Muhammad TAHIR Iqbal
Head of Engineering
BF Biosciences Limited
5km Sunder Raiwind Road
Opposite Ijtima Chowk
Raiwind
Pakistan - 54000
PABX: +92 42 360 26 700
Facsimile: +92 42 360 26 791
email: tahir.iqbal@ferozsons-labs.com</t>
  </si>
  <si>
    <t>XP34AXYG6B</t>
  </si>
  <si>
    <t>https://www.google.com.pk/search?num=40&amp;newwindow=1&amp;rlz=1C1CHZL_enPK745PK745&amp;ei=kj_xWqerDcmAvQTKmpSQCQ&amp;q=S0110+with+external+probe+-%22pdf%22+-%22ebay%22&amp;oq=S0110+with+external+probe+-%22pdf%22+-%22ebay%22&amp;gs_l=psy-ab.3...104620.117540.0.118195.2.2.0.0.0.0.161.277.0j2.2.0....0...1c.1.64.psy-ab..0.0.0....0.XqwFEgDBiQM
https://www.google.com.pk/search?num=40&amp;newwindow=1&amp;rlz=1C1CHZL_enPK745PK745&amp;ei=IkDxWti1CYK08QXJoa7YDA&amp;q=comet+Data+logger+S0110+-%22pdf%22+-%22ebay%22&amp;oq=comet+Data+logger+S0110+-%22pdf%22+-%22ebay%22&amp;gs_l=psy-ab.3...16277.16277.0.16676.1.1.0.0.0.0.111.111.0j1.1.0....0...1.1.64.psy-ab..0.0.0....0.C5PGS8R9_Ks
https://www.google.com.pk/search?num=40&amp;newwindow=1&amp;rlz=1C1CHZL_enPK745PK745&amp;ei=NEDxWtmfA8LQ8wXhw5TwDQ&amp;q=comet+Data+logger+S0110+suppliers+-%22pdf%22+-%22ebay%22&amp;oq=comet+Data+logger+S0110+suppliers+-%22pdf%22+-%22ebay%22&amp;gs_l=psy-ab.3...20981.22571.0.22715.10.10.0.0.0.0.158.764.0j6.6.0....0...1.1.64.psy-ab..4.0.0....0.0P5kXFBlDiM
https://www.google.com.pk/search?num=40&amp;newwindow=1&amp;rlz=1C1CHZL_enPK745PK745&amp;ei=S0DxWouBNMe98QW6qb6oDA&amp;q=comet+Data+logger+S0110+Distributors+-%22pdf%22+-%22ebay%22&amp;oq=comet+Data+logger+S0110+Distributors+-%22pdf%22+-%22ebay%22&amp;gs_l=psy-ab.3...12345.17032.0.17152.15.14.1.0.0.0.154.1517.0j14.14.0....0...1.1.64.psy-ab..0.0.0....0.kSGfYyBIVUc</t>
  </si>
  <si>
    <t>SCHNEIDER CONTACTOR
TESTY 034958 , TH 40A , Ui 690V ,
Uimp 6KV , 100V , 50/60 HZ
BRAND : SCHNEIDER
QTY : 2 PCS</t>
  </si>
  <si>
    <t>Data Ready</t>
  </si>
  <si>
    <t>XS9D2FDQIN</t>
  </si>
  <si>
    <t>Portable oxygen analyzer as per following specifications.
1. Dissolved oxygen analyzer (PORTABLE).
2. With Oxygen detection limit 0-15ppb (Or Higher) , 0-100% Oxygen.
3. Inbuilt memory (Minimum 16GB).</t>
  </si>
  <si>
    <t>nasiruddin.khan@martindow.com
Merck Private Limited / Martindow Group
D7, Shaheed-e-Millat Road, Karachi 75350 Pakistan.
Nasiruddin Khan - Procurement
Phone:+92-21-111-523-523
anwar</t>
  </si>
  <si>
    <t>XWGNUQNCWA</t>
  </si>
  <si>
    <t xml:space="preserve">
https://www.google.com.pk/search?num=40&amp;newwindow=1&amp;rlz=1C1CHZL_enPK765PK765&amp;biw=1860&amp;bih=1034&amp;ei=LojxWvDuD8Gp0gSFsbeIDQ&amp;q=Portable+Dissolved+oxygen+analyzer+0-15+ppb+0-100%25+Oxygen+16GB&amp;oq=Portable+Dissolved+oxygen+analyzer+0-15+ppb+0-100%25+Oxygen+16GB&amp;gs_l=psy-ab.12...2433681.2505614.0.2507890.141.91.0.0.0.0.181.5312.0j39.39.0....0...1.1.64.psy-ab..102.5.702...33i10k1.0.HUavJKchiiQ
https://www.google.com.pk/search?q=Portable+Dissolved+oxygen+analyzer+0-15+ppb+0-100%25+Oxygen+16GB&amp;num=40&amp;newwindow=1&amp;rlz=1C1CHZL_enPK765PK765&amp;source=lnms&amp;tbm=isch&amp;sa=X&amp;ved=0ahUKEwjI4pCOifbaAhVIipQKHVTWCk8Q_AUICigB&amp;biw=1920&amp;bih=1069
https://www.google.com.pk/search?num=40&amp;newwindow=1&amp;rlz=1C1CHZL_enPK765PK765&amp;biw=1860&amp;bih=1034&amp;q=dissolved+oxygen+meter+ppb&amp;sa=X&amp;ved=0ahUKEwjI4pCOifbaAhVIipQKHVTWCk8Q1QII0gEoAA
https://www.google.com.pk/search?q=dissolved+oxygen+meter+ppb&amp;num=40&amp;newwindow=1&amp;rlz=1C1CHZL_enPK765PK765&amp;source=lnms&amp;tbm=isch&amp;sa=X&amp;ved=0ahUKEwiuzf2lifbaAhXIopQKHeHPBmEQ_AUICigB&amp;biw=1920&amp;bih=1069
https://www.google.com.pk/search?num=40&amp;newwindow=1&amp;rlz=1C1CHZL_enPK765PK765&amp;biw=1920&amp;bih=1069&amp;tbm=vid&amp;ei=4ZLxWsWSC8nJ0ASfh67gAw&amp;q=dissolved+oxygen+meter+ppb+-youtube.com+-alibaba.com&amp;oq=dissolved+oxygen+meter+ppb+-youtube.com+-alibaba.com&amp;gs_l=psy-ab.3...8155.16834.0.26707.13.13.0.0.0.0.120.1344.0j13.13.0....0...1c.1.64.psy-ab..0.0.0....0.S7ByBHeRCJ8
https://www.google.com.pk/search?num=40&amp;newwindow=1&amp;rlz=1C1CHZL_enPK765PK765&amp;biw=1860&amp;bih=1034&amp;q=portable+dissolved+oxygen+meter&amp;sa=X&amp;ved=0ahUKEwjI4pCOifbaAhVIipQKHVTWCk8Q1QII0wEoAQ
https://www.google.com.pk/search?q=portable+dissolved+oxygen+meter&amp;num=40&amp;newwindow=1&amp;rlz=1C1CHZL_enPK765PK765&amp;source=lnms&amp;tbm=isch&amp;sa=X&amp;ved=0ahUKEwjHs7-nifbaAhVJKJQKHW2RBd4Q_AUICigB&amp;biw=1920&amp;bih=1069
https://www.google.com.pk/search?num=40&amp;newwindow=1&amp;rlz=1C1CHZL_enPK765PK765&amp;biw=1920&amp;bih=1069&amp;tbm=vid&amp;ei=LZPxWvmUDcb_vgSv4IWQCg&amp;q=portable+dissolved+oxygen+meter+-youtube.com+-alibaba.com&amp;oq=portable+dissolved+oxygen+meter+-youtube.com+-alibaba.com&amp;gs_l=psy-ab.3...4657.25431.0.25855.26.26.0.0.0.0.136.2709.4j22.26.0....0...1c.1.64.psy-ab..0.0.0....0.barU9HkADiY
https://www.google.com.pk/search?num=40&amp;newwindow=1&amp;rlz=1C1CHZL_enPK765PK765&amp;biw=1860&amp;bih=1034&amp;q=dissolved+oxygen+meter+price&amp;sa=X&amp;ved=0ahUKEwjI4pCOifbaAhVIipQKHVTWCk8Q1QII1AEoAg
https://www.google.com.pk/search?q=dissolved+oxygen+meter+price&amp;num=40&amp;newwindow=1&amp;rlz=1C1CHZL_enPK765PK765&amp;source=lnms&amp;tbm=isch&amp;sa=X&amp;ved=0ahUKEwjE_vaoifbaAhVBipQKHUXyCToQ_AUICigB&amp;biw=1920&amp;bih=1069
https://www.google.com.pk/search?num=40&amp;newwindow=1&amp;rlz=1C1CHZL_enPK765PK765&amp;biw=1920&amp;bih=1069&amp;tbm=vid&amp;ei=5JPxWq-2LsKAvgS1oJho&amp;q=dissolved+oxygen+meter+price+-alibaba.com+-youtube.com&amp;oq=dissolved+oxygen+meter+price+-alibaba.com+-youtube.com&amp;gs_l=psy-ab.12...5153.27920.0.32155.28.28.0.0.0.0.283.3335.7j19j2.28.0....0...1c.1.64.psy-ab..0.1.154...33i160k1.0.AsMVOp_S4Us
https://www.google.com.pk/search?num=40&amp;newwindow=1&amp;rlz=1C1CHZL_enPK765PK765&amp;biw=1860&amp;bih=1034&amp;q=eutech+do+meter&amp;sa=X&amp;ved=0ahUKEwjI4pCOifbaAhVIipQKHVTWCk8Q1QII1QEoAw
https://www.google.com.pk/search?q=eutech+do+meter&amp;num=40&amp;newwindow=1&amp;rlz=1C1CHZL_enPK765PK765&amp;source=lnms&amp;tbm=isch&amp;sa=X&amp;ved=0ahUKEwiDx9mqifbaAhUDFJQKHZjFCtEQ_AUICigB&amp;biw=1920&amp;bih=1069
https://www.google.com.pk/search?num=40&amp;newwindow=1&amp;rlz=1C1CHZL_enPK765PK765&amp;biw=1920&amp;bih=1069&amp;tbm=vid&amp;ei=N5TxWte0A8HfvASQzqVI&amp;q=eutech+do+meter+-youtube.com+-alibaba.com&amp;oq=eutech+do+meter+-youtube.com+-alibaba.com&amp;gs_l=psy-ab.12...10442.26152.0.29406.26.26.0.0.0.0.121.2664.11j15.26.0....0...1c.1.64.psy-ab..0.0.0....0.YRHLn-7e3VY
https://www.google.com.pk/search?num=40&amp;newwindow=1&amp;rlz=1C1CHZL_enPK765PK765&amp;biw=1860&amp;bih=1034&amp;q=optical+dissolved+oxygen+meter&amp;sa=X&amp;ved=0ahUKEwjI4pCOifbaAhVIipQKHVTWCk8Q1QII1gEoBA
https://www.google.com.pk/search?q=optical+dissolved+oxygen+meter&amp;num=40&amp;newwindow=1&amp;rlz=1C1CHZL_enPK765PK765&amp;source=lnms&amp;tbm=isch&amp;sa=X&amp;ved=0ahUKEwiloJWsifbaAhWFn5QKHeHkBQEQ_AUICigB&amp;biw=1920&amp;bih=1069
https://www.google.com.pk/search?q=optical+dissolved+oxygen+meter&amp;newwindow=1&amp;rlz=1C1CHZL_enPK765PK765&amp;tbm=vid&amp;source=lnms&amp;sa=X&amp;ved=0ahUKEwjYks3Bi_baAhWKr48KHQUQB6sQ_AUICygC&amp;biw=1920&amp;bih=1069&amp;dpr=1
https://www.google.com.pk/search?num=40&amp;newwindow=1&amp;rlz=1C1CHZL_enPK765PK765&amp;biw=1920&amp;bih=1069&amp;tbm=vid&amp;ei=lJTxWuvuJYWKvQTDkZfYCg&amp;q=optical+dissolved+oxygen+meter+-youtube.com+-alibaba.com&amp;oq=optical+dissolved+oxygen+meter+-youtube.com+-alibaba.com&amp;gs_l=psy-ab.12...20650.39256.0.41912.26.26.0.0.0.0.167.2698.9j17.26.0....0...1c.1.64.psy-ab..0.0.0....0.VQkNlfnI2Mg
https://www.google.com.pk/search?num=40&amp;newwindow=1&amp;rlz=1C1CHZL_enPK765PK765&amp;biw=1860&amp;bih=1034&amp;q=fisher+scientific+dissolved+oxygen+meter&amp;sa=X&amp;ved=0ahUKEwjI4pCOifbaAhVIipQKHVTWCk8Q1QII1wEoBQ
https://www.google.com.pk/search?q=fisher+scientific+dissolved+oxygen+meter&amp;num=40&amp;newwindow=1&amp;rlz=1C1CHZL_enPK765PK765&amp;source=lnms&amp;tbm=isch&amp;sa=X&amp;ved=0ahUKEwiT48etifbaAhUEUZQKHex4CgsQ_AUICigB&amp;biw=1920&amp;bih=1069
https://www.google.com.pk/search?num=40&amp;newwindow=1&amp;rlz=1C1CHZL_enPK765PK765&amp;biw=1920&amp;bih=1069&amp;tbm=vid&amp;ei=K5XxWuGXK4b1vgT-opNQ&amp;q=fisher+scientific+dissolved+oxygen+meter+-youtube.com+-alibaba.com&amp;oq=fisher+scientific+dissolved+oxygen+meter+-youtube.com+-alibaba.com&amp;gs_l=psy-ab.3...28131.42173.0.43322.26.26.0.0.0.0.135.2695.9j17.26.0....0...1c.1.64.psy-ab..0.0.0....0.Z1epW03qvpo
https://www.google.com.pk/search?num=40&amp;newwindow=1&amp;rlz=1C1CHZL_enPK745PK745&amp;biw=1920&amp;bih=949&amp;ei=t3PxWsW8HYuo8QX_76b4Cg&amp;q=Portable+oxygen+analyzer&amp;oq=Portable+oxygen+analyzer&amp;gs_l=psy-ab.3..35i39k1l2j0j0i20i263k1l2j0l2j0i22i30k1l3.1491.4114.0.4443.2.2.0.0.0.0.136.262.0j2.2.0....0...1.1.64.psy-ab..0.2.262....0.xAImZ-aeAxw
https://www.google.com.pk/search?num=40&amp;newwindow=1&amp;rlz=1C1CHZL_enPK745PK745&amp;biw=1920&amp;bih=949&amp;ei=vHPxWsP1PMSC8wWk6a24AQ&amp;q=Portable+oxygen+analyzer+germany&amp;oq=Portable+oxygen+analyzer+germany&amp;gs_l=psy-ab.3..33i22i29i30k1.19770.20977.0.21080.8.7.0.0.0.0.275.661.0j3j1.4.0....0...1.1.64.psy-ab..4.4.660...0j35i39k1j0i22i30k1j0i22i10i30k1.0.QCkHyooiFKM
https://www.google.com.pk/search?num=40&amp;newwindow=1&amp;rlz=1C1CHZL_enPK745PK745&amp;biw=1920&amp;bih=949&amp;ei=03PxWttKhIjzBZzMhJAG&amp;q=Portable+oxygen+analyzer+Europe&amp;oq=Portable+oxygen+analyzer+Europe&amp;gs_l=psy-ab.3...9370.11490.0.12017.8.8.0.0.0.0.136.769.0j6.6.0....0...1.1.64.psy-ab..2.5.645...0j0i22i30k1j0i22i10i30k1j35i39k1j33i22i29i30k1j33i160k1.0.hdjKx1cariI
https://www.google.com.pk/search?num=40&amp;newwindow=1&amp;rlz=1C1CHZL_enPK745PK745&amp;biw=1920&amp;bih=949&amp;ei=CHTxWsqOEsqp8QWohKWwCQ&amp;q=portable+oxygen+analyzer+0-15+ppb+-%22pdf%22&amp;oq=portable+oxygen+analyzer+0-15+ppb+-%22pdf%22&amp;gs_l=psy-ab.3...2572.5530.0.5594.7.7.0.0.0.0.141.712.0j6.6.0....0...1.1.64.psy-ab..1.2.247...33i160k1.0.a975OBv7Uec
</t>
  </si>
  <si>
    <t>EN-0035/2018
Limit Switch Burgess 6569460    
 Qty: 03 Nos</t>
  </si>
  <si>
    <t>GSK
muhammad.i.marwat@gsk.com
Muhammad Iqbal khan</t>
  </si>
  <si>
    <t>-MAnufacturer is Johnson Electric but part number is nowhere to be found
- An email has been sent to client for model confirmation</t>
  </si>
  <si>
    <t>XWQ3DHK7CH</t>
  </si>
  <si>
    <t xml:space="preserve">1 Pneumatic Actuator Nos:02
 Model: TBN-075-SC
 Make: THEOBORN 
2: Pneumatic Actuator Nos:02
 Model: TBN-052-SC
 Make: THEOBORN
</t>
  </si>
  <si>
    <t>Model Confirmation email has been sent to client</t>
  </si>
  <si>
    <t>XXEE2U8TPC</t>
  </si>
  <si>
    <r>
      <rPr>
        <sz val="14"/>
        <rFont val="Trebuchet MS"/>
      </rPr>
      <t xml:space="preserve">Steel micro perforated grill 316L for dispensing booth telstar ,With Led lights 
Qty: 04 Nos.
</t>
    </r>
    <r>
      <rPr>
        <sz val="14"/>
        <color rgb="FFFF0000"/>
        <rFont val="Trebuchet MS"/>
      </rPr>
      <t>MORE INFORMATION INSIDE EMAIL</t>
    </r>
  </si>
  <si>
    <t>Muhammad Hakeem
Utilities Engineer
GSK OTC Consumer Health Company
Petaro Road, Sandoz Nagar
Jamshoro Sindh – 76100 - Pakistan 
PAKISTAN
Phone:   +92-22-2109568-   Extension-407/388
Cell:         +92-3003451415
Cell:         +92-3337366232
muhammad.x.hakeem@gsk.com</t>
  </si>
  <si>
    <t>YX911SXKJD</t>
  </si>
  <si>
    <t xml:space="preserve">https://www.google.com.pk/search?num=40&amp;newwindow=1&amp;rlz=1C1SQJL_enPK798PK799&amp;biw=1920&amp;bih=1069&amp;ei=hk4WW4ikL6LD0PEP0NSw4AM&amp;q=Stainless+steel+micro+perforated+sheet+316+-Alibaba+-indiamart+-amazon&amp;oq=Stainless+steel+micro+perforated+sheet+316+-Alibaba+-indiamart+-amazon&amp;gs_l=psy-ab.12...44690.44969.0.48926.2.2.0.0.0.0.281.281.2-1.1.0....0...1c.1.64.psy-ab..1.0.0....0.Zt3U5FG9FUA
https://www.google.com.pk/search?q=Stainless+steel+micro+perforated+sheet+316+-Alibaba+-indiamart+-amazon&amp;num=40&amp;newwindow=1&amp;rlz=1C1SQJL_enPK798PK799&amp;source=lnms&amp;tbm=isch&amp;sa=X&amp;ved=0ahUKEwiyjMuVkrzbAhXTLH0KHao2B2AQ_AUICigB&amp;biw=1920&amp;bih=1069
</t>
  </si>
  <si>
    <t>EN-0036/2018   
Motor Protection Cricket Breaker 0.63 -1 Amp ,  11SM1B16 Lovato            
Qty: 03</t>
  </si>
  <si>
    <t>GSK
muhammad.i.marwat@gsk.com
Muhammad Iqbal khan</t>
  </si>
  <si>
    <t>YXAIAXUHWE</t>
  </si>
  <si>
    <t xml:space="preserve">https://www.google.com.pk/search?num=40&amp;newwindow=1&amp;rlz=1C1CHZL_enPK745PK745&amp;ei=v8_yWpfFJMzlvgTT0amwDQ&amp;q=Lovato+electric+11SM1B16+&amp;oq=Lovato+electric+11SM1B16+&amp;gs_l=psy-ab.3...6756.12212.0.12332.12.12.0.0.0.0.132.1402.0j12.12.0....0...1c.1.64.psy-ab..0.1.124...33i10k1.0.T7S0UNx3jwA https://www.google.com.pk/search?num=40&amp;newwindow=1&amp;rlz=1C1CHZL_enPK745PK745&amp;ei=zc_yWpibGYi_0ASBoIv4Ag&amp;q=Lovato+electric+11SM1B16+suppliers&amp;oq=Lovato+electric+11SM1B16+suppliers&amp;gs_l=psy-ab.3..33i160k1.20671.22398.0.22502.10.10.0.0.0.0.193.897.0j6.6.0....0...1.1.64.psy-ab..4.6.896....0.YulgVu1YYKA
https://www.google.com.pk/search?num=40&amp;newwindow=1&amp;rlz=1C1CHZL_enPK745PK745&amp;ei=BNDyWtruKMXo0ATfxbbABw&amp;q=lovato+electric+distributors&amp;oq=lovato+electric+distributors&amp;gs_l=psy-ab.3..0l4j0i22i30k1l2.41146.47641.0.47824.15.8.1.0.0.0.296.926.0j3j2.5.0....0...1.1.64.psy-ab..11.4.497....0.IeQ2vHBnzIw
https://www.google.com.pk/search?q=lovato+electric+distributors&amp;num=40&amp;newwindow=1&amp;rlz=1C1CHZL_enPK745PK745&amp;source=lnms&amp;tbm=isch&amp;sa=X&amp;ved=0ahUKEwjf24DX8PjaAhWFNJQKHb9yCL8Q_AUICigB&amp;biw=1920&amp;bih=900https://www.google.com.pk/search?q=lovato+electric+distributors&amp;num=40&amp;newwindow=1&amp;rlz=1C1CHZL_enPK745PK745&amp;source=lnms&amp;tbm=isch&amp;sa=X&amp;ved=0ahUKEwjf24DX8PjaAhWFNJQKHb9yCL8Q_AUICigB&amp;biw=1920&amp;bih=900
</t>
  </si>
  <si>
    <t>Explosion Proof Plug cee GHG5317506V0000                                             
Qty:  01</t>
  </si>
  <si>
    <t>Y3LHC9UWSY</t>
  </si>
  <si>
    <t>https://www.google.com.pk/search?num=40&amp;newwindow=1&amp;rlz=1C1CHZL_enPK745PK745&amp;ei=ANHyWrLxJMG90gT5mo3YBQ&amp;q=Ceag+Sicherheitst.+GHG5317506V0000+-%22amazon%22&amp;oq=Ceag+Sicherheitst.+GHG5317506V0000+-%22amazon%22&amp;gs_l=psy-ab.3...2115.5242.0.5530.10.10.0.0.0.0.140.1177.0j10.10.0....0...1.1.64.psy-ab..1.1.140...33i10k1.0.YHmLKhDDmb4
https://www.google.com.pk/search?num=40&amp;newwindow=1&amp;rlz=1C1CHZL_enPK745PK745&amp;ei=HdHyWpy4DILP0gTAg5SADQ&amp;q=Ceag+Sicherheitst.+distributors+-%22amazon%22&amp;oq=Ceag+Sicherheitst.+distributors+-%22amazon%22&amp;gs_l=psy-ab.3...5171.6411.0.6651.3.2.1.0.0.0.108.215.0j2.2.0....0...1.1.64.psy-ab..0.0.0....0.qoyvnBEJGl8</t>
  </si>
  <si>
    <t>EN-0037 / 2018
Inverter N700E-022HF,2.2KW/3HP, 3P, 400V Hyundai Korea                         
Qty: 02</t>
  </si>
  <si>
    <t>Y4HG69R1XZ</t>
  </si>
  <si>
    <t>https://www.google.com.pk/search?num=40&amp;newwindow=1&amp;rlz=1C1CHZL_enPK745PK745&amp;ei=WNHyWsKCF4PQvgSr7bXACA&amp;q=HYUNDAI+N700E+inverter+suppliers+-%22pdf%22&amp;oq=HYUNDAI+N700E+inverter+suppliers+-%22pdf%22&amp;gs_l=psy-ab.3...1445.4164.0.4267.7.7.0.0.0.0.234.777.0j5j1.6.0....0...1c.1.64.psy-ab..1.0.0....0.qxNGT0jlMzA
https://www.google.com.pk/search?num=40&amp;newwindow=1&amp;rlz=1C1CHZL_enPK745PK745&amp;ei=XdHyWrDOK8PJ0ASojaXICw&amp;q=HYUNDAI+N700E+suppliers+-%22pdf%22&amp;oq=HYUNDAI+N700E+suppliers+-%22pdf%22&amp;gs_l=psy-ab.3...15183.15743.0.16006.2.2.0.0.0.0.103.205.0j2.2.0....0...1.1.64.psy-ab..0.0.0....0.34fbBk0YLNM
https://www.google.com.pk/search?num=40&amp;newwindow=1&amp;rlz=1C1CHZL_enPK745PK745&amp;ei=tNHyWt_kF4Px0ASYkb7QAg&amp;q=HYUNDAI+N700E+-%22pdf%22+-%22youtube%22&amp;oq=HYUNDAI+N700E+-%22pdf%22+-%22youtube%22&amp;gs_l=psy-ab.3...4536.7855.0.7998.11.11.0.0.0.0.141.813.0j7.7.0....0...1.1.64.psy-ab..4.0.0....0.reTTmKyPOfQ</t>
  </si>
  <si>
    <t>Fiber Optic Cable FD-620-10 Autonics                                                      
Qty: 02</t>
  </si>
  <si>
    <t>Y4NF7ZBFS8</t>
  </si>
  <si>
    <t>https://www.google.com.pk/search?num=40&amp;newwindow=1&amp;rlz=1C1CHZL_enPK745PK745&amp;ei=69HyWsO_HIKz0ATCl62gDA&amp;q=Autonics+FD-620-10++-%22pdf%22+-%22youtube%22+-%22amazon%22&amp;oq=Autonics+FD-620-10++-%22pdf%22+-%22youtube%22+-%22amazon%22&amp;gs_l=psy-ab.3...6935.9775.0.10005.10.10.0.0.0.0.116.949.1j8.9.0....0...1.1.64.psy-ab..1.0.0....0.Wc302NJ9ATY
https://www.google.com.pk/search?num=40&amp;newwindow=1&amp;rlz=1C1CHZL_enPK745PK745&amp;ei=OdLyWqGHFYHm0gSIg6GADQ&amp;q=Autonics+FD-620-10+suppliers+-%22aliexpress%22+-%22ebay%22+-%22pdf%22+-%22youtube%22+-%22amazon%22+-%22walmart%22+-%22indiamart%22&amp;oq=Autonics+FD-620-10+suppliers+-%22aliexpress%22+-%22ebay%22+-%22pdf%22+-%22youtube%22+-%22amazon%22+-%22walmart%22+-%22indiamart%22&amp;gs_l=psy-ab.3...1960.3095.0.3374.2.2.0.0.0.0.0.0..0.0....0...1.1.64.psy-ab..2.0.0....0.i2VdQLKPvoM</t>
  </si>
  <si>
    <t>Auxiliary limit switch, Type: XCK-P, IEC 947.5.1, EN 60947.5.1, Ui: 500V, Uimp: 6kV, AC15, 240V, 3A,
CENELEC EN 50047, 10(4)A.380VAC, IP65, Make: Telemecanique
QTY: 6</t>
  </si>
  <si>
    <t>Irsa Ali
Customer Care Officer,
SUN TECHNICAL IND. EQUIP TR.LLC 
P.O. Box 3917, Sharjah – U.A.E. 
T:  +971-6-5393667 | F: +971-6-7434835 
E: customercare@suntechnicalgroup.com/ suntechnicalgroupuae@gmail.com</t>
  </si>
  <si>
    <t>No one has qouted requested Model</t>
  </si>
  <si>
    <t>Y4S3FQ1LZT</t>
  </si>
  <si>
    <t>https://www.google.com.pk/search?num=40&amp;newwindow=1&amp;rlz=1C1CHZL_enPK745PK745&amp;biw=1920&amp;bih=949&amp;ei=NdPyWoOFI4bQ0gSI5IKADQ&amp;q=Telemecanique++XCK-P+suppliers+-%22aliexpress%22+-%22ebay%22+-%22pdf%22+-%22youtube%22+-%22amazon%22+-%22walmart%22+-%22indiamart%22&amp;oq=Telemecanique++XCK-P+suppliers+-%22aliexpress%22+-%22ebay%22+-%22pdf%22+-%22youtube%22+-%22amazon%22+-%22walmart%22+-%22indiamart%22&amp;gs_l=psy-ab.3...12649.13035.0.13735.2.2.0.0.0.0.125.125.0j1.1.0....0...1.1.64.psy-ab..1.0.0....0.YVWKGVAnJGY</t>
  </si>
  <si>
    <r>
      <rPr>
        <sz val="14"/>
        <color rgb="FFFF0000"/>
        <rFont val="Trebuchet MS"/>
      </rPr>
      <t xml:space="preserve">URGENT
</t>
    </r>
    <r>
      <rPr>
        <sz val="14"/>
        <rFont val="Trebuchet MS"/>
      </rPr>
      <t>VIBRATOR 3 PHASE MOTOR 
TYPE RDY23U IE038
50HZ
NR.96/5085-1 IP56
VDE05
30 VOLT 400
0.03KW
0.9AMP
RPM 2750 
MAKE: ELECTROR
Founder of Company: KARI W MULLER.D73 728 ESSLINGEN
Qty: 01</t>
    </r>
  </si>
  <si>
    <t xml:space="preserve">Karar Abbas
Jr. Officer – Procurement
Department of Procurement
Bestway Cement Limited | 8th Floor | UBL Building, Jinnah Avenue | Islamabad 44000, Pakistan 
Tel: +92 51 835 5139 | UAN:+92 51 111 111 722 EXT:  324
Mob: +92 310 333 9281
Website:  www.bestway.com.pk
E-mail: quotations1@bestway.com.pk
</t>
  </si>
  <si>
    <t>NO Supplier Qouted</t>
  </si>
  <si>
    <t>Y641FX3Y3Z</t>
  </si>
  <si>
    <t>https://www.google.com.pk/search?num=40&amp;newwindow=1&amp;rlz=1C1CHZL_enPK745PK745&amp;biw=1920&amp;bih=949&amp;ei=DkL0WuzwNomb8wXb46X4BQ&amp;q=ELEKTROR+gmbh+suppliers+-%22pdf%22&amp;oq=ELEKTROR+gmbh+suppliers+-%22pdf%22&amp;gs_l=psy-ab.3...3928.6956.0.7267.7.7.0.0.0.0.148.808.0j7.7.0....0...1.1.64.psy-ab..0.0.0....0.OJbwbekIwbM
https://www.google.com.pk/search?num=40&amp;newwindow=1&amp;rlz=1C1CHZL_enPK745PK745&amp;biw=1920&amp;bih=949&amp;ei=P0L0WtuSO4vM0ATkqYD4BA&amp;q=ELEKTROR+3+PHASE+MOTOR+-%22pdf%22&amp;oq=ELEKTROR+3+PHASE+MOTOR+-%22pdf%22&amp;gs_l=psy-ab.3...21477.24699.0.24810.7.7.0.0.0.0.136.464.0j4.4.0....0...1.1.64.psy-ab..3.0.0....0.HJcqIc8We9w
https://www.google.com.pk/search?num=40&amp;newwindow=1&amp;rlz=1C1CHZL_enPK745PK745&amp;biw=1920&amp;bih=949&amp;ei=KUP0Woz_OoH7vATf9Ly4Dg&amp;q=elektror+airsystems+gmbh+distributors&amp;oq=elektror+airsystems+gmbh+distributors&amp;gs_l=psy-ab.3..33i160k1.40696.50375.0.50487.16.16.0.0.0.0.166.1488.0j11.11.0....0...1.1.64.psy-ab..5.11.1488...0j0i22i30k1j33i21k1.0.42_j78P6BNg</t>
  </si>
  <si>
    <r>
      <rPr>
        <b/>
        <sz val="14"/>
        <rFont val="Trebuchet MS"/>
      </rPr>
      <t>GAS BURNER CONTROLLER SIEMENS)</t>
    </r>
    <r>
      <rPr>
        <sz val="14"/>
        <rFont val="Trebuchet MS"/>
      </rPr>
      <t xml:space="preserve">
Model: LFL 1.335 Made: Germany
220-240V, 50-60 Hz / 3.5 VA
</t>
    </r>
    <r>
      <rPr>
        <b/>
        <sz val="14"/>
        <rFont val="Trebuchet MS"/>
      </rPr>
      <t>SERVO MOTOR (SIEMENS)</t>
    </r>
    <r>
      <rPr>
        <sz val="14"/>
        <rFont val="Trebuchet MS"/>
      </rPr>
      <t xml:space="preserve">
Model: SQM 10.15562 Made: Germany 
220-240V, 50 Hz 9VA   20s/130.10Nm</t>
    </r>
  </si>
  <si>
    <t>Merge it with SIEMENS then fly it</t>
  </si>
  <si>
    <t>Y6UBGEEJ2J</t>
  </si>
  <si>
    <t>https://www.google.com.pk/search?num=40&amp;newwindow=1&amp;rlz=1C1CHZL_enPK745PK745&amp;ei=0z71WtHFB8HG0ATHxZyIBw&amp;q=SIEMENS+LFL+1.335+-%22pdf%22+-%22ebay%22&amp;oq=SIEMENS+LFL+1.335+-%22pdf%22+-%22ebay%22&amp;gs_l=psy-ab.3...12076.14772.0.15256.8.8.0.0.0.0.118.754.0j7.7.0....0...1c.1.64.psy-ab..1.0.0....0.ppLd_2Rbh2A
https://www.google.com.pk/search?num=40&amp;newwindow=1&amp;rlz=1C1CHZL_enPK745PK745&amp;ei=AT_1WrryLYL88AWJtJ7wCQ&amp;q=SIEMENS+LFL+1.335+suppliers+-%22pdf%22+-%22ebay%22+-%22indiamart%22&amp;oq=SIEMENS+LFL+1.335+suppliers+-%22pdf%22+-%22ebay%22+-%22indiamart%22&amp;gs_l=psy-ab.3...2313.2313.0.2608.1.1.0.0.0.0.118.118.0j1.1.0....0...1c.1.64.psy-ab..0.0.0....0.UHCzU_qWHl8
https://www.google.com.pk/search?num=40&amp;newwindow=1&amp;rlz=1C1CHZL_enPK745PK745&amp;biw=1920&amp;bih=949&amp;ei=QT_1Wsz_IsrXvASjx4bwDQ&amp;q=Siemens+SQM+10.15562+-%22pdf%22+-%22ebay%22+-%22indiamart%22&amp;oq=Siemens+SQM+10.15562+-%22pdf%22+-%22ebay%22+-%22indiamart%22&amp;gs_l=psy-ab.3...489.6931.0.7584.2.2.0.0.0.0.123.227.0j2.2.0....0...1c.1.64.psy-ab..0.0.0....0.UaN_cqa7aUs
https://www.google.com.pk/search?num=40&amp;newwindow=1&amp;rlz=1C1CHZL_enPK745PK745&amp;biw=1920&amp;bih=949&amp;ei=ST_1WuiMPIy78QWUk67IBg&amp;q=Siemens+SQM+10.15562+suppliers+-%22pdf%22+-%22ebay%22+-%22indiamart%22&amp;oq=Siemens+SQM+10.15562+suppliers+-%22pdf%22+-%22ebay%22+-%22indiamart%22&amp;gs_l=psy-ab.3...20581.23796.0.24315.10.10.0.0.0.0.157.1015.0j9.9.0....0...1c.1.64.psy-ab..1.0.0....0.qzsFBr9znJ4</t>
  </si>
  <si>
    <t>MOTOR 3 PHASE
ILA3 106-4AA90
FRAME 100 L
ROT.KL 16 
IP= 54
NO.LPK 07640325 
400 * V, 5.2 A, 3 HP, 0.79 PF , 1420 RPM
50 C/S , INSUL. C/F , AMB. TEMP. 40 C
SIEMENS
Qty:2</t>
  </si>
  <si>
    <t xml:space="preserve">Karar Abbas
Jr. Officer – Procurement
Department of Procurement
 Bestway Cement Limited | 8th Floor | UBL Building, Jinnah Avenue | Islamabad 44000, Pakistan 
Tel: +92 51 835 5139 | UAN:+92 51 111 111 722 EXT:  324
Mob: +92 310 333 9281
Website:  www.bestway.com.pk
E-mail: quotations1@bestway.com.pk
</t>
  </si>
  <si>
    <t>Y7KCI1T66X</t>
  </si>
  <si>
    <t>Database Availabale</t>
  </si>
  <si>
    <t>MICRO SWITCH MODEL#L324 
MAKE:HONEYWELL 1.5A 240 VAC
Qty : 04</t>
  </si>
  <si>
    <t xml:space="preserve">Merge it with previous Honeywell Database
Item is obsolete no one qouted </t>
  </si>
  <si>
    <t>YAER9DTX7I</t>
  </si>
  <si>
    <t xml:space="preserve">https://www.google.com.pk/search?num=40&amp;newwindow=1&amp;rlz=1C1CHZL_enPK745PK745&amp;ei=-bD2WrWdAYH28gXN966ADw&amp;q=Honeywell+Micro+Switch+L324+-%22ebay%22+-%22youtube%22+-%22pdf%22&amp;oq=Honeywell+Micro+Switch+L324+-%22ebay%22+-%22youtube%22+-%22pdf%22&amp;gs_l=psy-ab.3...4280.7152.0.7236.7.7.0.0.0.0.111.629.0j6.6.0....0...1c.1.64.psy-ab..1.0.0....0.02GARr3aiVU
https://www.google.com.pk/search?num=40&amp;newwindow=1&amp;rlz=1C1CHZL_enPK745PK745&amp;ei=AbH2WpSnDsXW8QXz8KpY&amp;q=Honeywell+Micro+Switch+L324+suppliers+-%22ebay%22+-%22youtube%22+-%22pdf%22&amp;oq=Honeywell+Micro+Switch+L324+suppliers+-%22ebay%22+-%22youtube%22+-%22pdf%22&amp;gs_l=psy-ab.3...23624.25727.0.25852.10.10.0.0.0.0.135.878.0j8.8.0....0...1c.1.64.psy-ab..2.0.0....0.uFt8BuvO4vQ
https://www.google.com.pk/search?num=40&amp;newwindow=1&amp;rlz=1C1CHZL_enPK745PK745&amp;ei=p7H2WoGTOYis8QWQyoDIDA&amp;q=Honeywell+Suppliers+-%22ebay%22+-%22youtube%22+-%22pdf%22+-%22amazon%22&amp;oq=Honeywell+Suppliers+-%22ebay%22+-%22youtube%22+-%22pdf%22+-%22amazon%22&amp;gs_l=psy-ab.3...8483.11426.0.11577.10.10.0.0.0.0.145.831.0j7.7.0....0...1c.1.64.psy-ab..3.0.0....0.pI6LsgXiv2s
https://www.google.com.pk/search?num=40&amp;newwindow=1&amp;rlz=1C1CHZL_enPK745PK745&amp;ei=y7H2WtXeKoeG8wX4vqyIAQ&amp;q=Honeywell+Micro+Switch+suppliers+-%22indiamart%22+-%22ebay%22+-%22youtube%22+-%22pdf%22+-%22amazon%22&amp;oq=Honeywell+Micro+Switch+suppliers+-%22indiamart%22+-%22ebay%22+-%22youtube%22+-%22pdf%22+-%22amazon%22&amp;gs_l=psy-ab.3...3120.7159.0.7326.13.13.0.0.0.0.154.1426.0j13.13.0....0...1c.1.64.psy-ab..1.0.0....0.1uK7l0Z-Pkk
</t>
  </si>
  <si>
    <t>Venturi Vaccum pump 200 liter/min</t>
  </si>
  <si>
    <t>Zafar Sahab</t>
  </si>
  <si>
    <t xml:space="preserve">Its boss enquiry 
</t>
  </si>
  <si>
    <t>14-5-2018</t>
  </si>
  <si>
    <t>YB2P54BW91</t>
  </si>
  <si>
    <t>https://www.google.com.pk/search?num=40&amp;newwindow=1&amp;ei=UST5WvmBH47QjwP7yJGoAQ&amp;q=venturi+vacuum+pump+Germany+-%22ebay%22&amp;oq=venturi+vacuum+pump+Germany+-%22ebay%22&amp;gs_l=psy-ab.3...4170.7155.0.7401.8.8.0.0.0.0.125.577.0j5.5.0....0...1c.1.64.psy-ab..3.0.0....0.ysAnpf65hrA
https://www.google.com.pk/search?num=40&amp;newwindow=1&amp;ei=WST5WrmxN8bCjwPfy7g4&amp;q=venturi+vacuum+pump+Italy+-%22ebay%22&amp;oq=venturi+vacuum+pump+Italy+-%22ebay%22&amp;gs_l=psy-ab.3...12979.13522.0.13613.5.5.0.0.0.0.108.215.0j2.2.0....0...1c.1.64.psy-ab..3.0.0....0.J1fnncsdggM
https://www.google.com.pk/search?num=40&amp;newwindow=1&amp;ei=aCT5WuXLH5fujwP9npbACw&amp;q=venturi+vacuum+pump+Europe+-%22ebay%22&amp;oq=venturi+vacuum+pump+Europe+-%22ebay%22&amp;gs_l=psy-ab.3...9475.10754.0.10945.6.6.0.0.0.0.107.628.0j6.6.0....0...1c.1.64.psy-ab..0.0.0....0.jg6bMZFEXzs
https://www.google.com.pk/search?num=40&amp;newwindow=1&amp;ei=-CT5WrbSA4XGjwObq7OwDg&amp;q=venturi+vacuum+pump+manufacurers+-%22ebay%22+-%22indiamart%22+-%22alibaba%22&amp;oq=venturi+vacuum+pump+manufacurers+-%22ebay%22+-%22indiamart%22+-%22alibaba%22&amp;gs_l=psy-ab.3...3696.8326.0.8524.13.12.1.0.0.0.124.1285.0j12.12.0....0...1c.1.64.psy-ab..0.0.0....0.1NJZXHd7kCU
https://www.google.com.pk/search?num=40&amp;newwindow=1&amp;ei=JyX5WouZEdGcjwPBpZ1g&amp;q=psumaticventuri+vacuum+pump++manufacturers+-%22ebay%22+-%22indiamart%22+-%22alibaba%22&amp;oq=psumaticventuri+vacuum+pump++manufacturers+-%22ebay%22+-%22indiamart%22+-%22alibaba%22&amp;gs_l=psy-ab.3...13720.22591.0.22790.10.10.0.0.0.0.114.1066.0j10.10.0....0...1c.1.64.psy-ab..0.0.0....0.hCH-G9sdklQ
https://www.google.com.pk/search?num=40&amp;newwindow=1&amp;ei=aiX5WsC0JYeIjwODxKu4BQ&amp;q=pneumatic+venturi+vacuum+pump+200+liter%2Fmin+-%22pdf%22&amp;oq=pneumatic+venturi+vacuum+pump+200+liter%2Fmin+-%22pdf%22&amp;gs_l=psy-ab.3...10120.16151.0.16212.13.11.2.0.0.0.140.1129.0j10.10.0....0...1c.1.64.psy-ab..1.3.397...33i160k1.0.spfXdejGuY0</t>
  </si>
  <si>
    <t>Product Name                : SNIFFEX ® PLUS 
Weight and  dimension: 550 g. ( length: 35mm, width: 32 mm, Height: 100 mm) 
Detection rate                : for +50 g active compound behind barrier 90%.
Detection rate                : for +1000 g active compound behind barrier 90%.
Tested compound          : TNT, Dynamite, PETN, RDX, Gunpowder,
                                            C4 and other commercial explosive</t>
  </si>
  <si>
    <t xml:space="preserve">Nasiruddin Khan
Sourcing Manager (Plant services) | Procurement | Ext: 295
Martin Dow Marker Ltd
Formerly Merck (Pvt.) Ltd.
D-7, Shaheed-e-Millat Road,
Karachi-75350, Pakistan UAN : +92 21 111 523 523
Fax   : +92 21 3455 92 21
</t>
  </si>
  <si>
    <t>only 2 emails received</t>
  </si>
  <si>
    <t>14-05-2018</t>
  </si>
  <si>
    <t>YCNL7MEYTC</t>
  </si>
  <si>
    <t>https://www.google.com.pk/search?num=40&amp;newwindow=1&amp;rlz=1C1CHZL_enPK765PK765&amp;biw=1844&amp;bih=1026&amp;ei=C4D5Ws7CL4bSvwSP0KeIDw&amp;q=%22SNIFFEX%22+PLUS+&amp;oq=%22SNIFFEX%22+PLUS+&amp;gs_l=psy-ab.3..35i39k1l2j0i22i30k1l2.9674.34474.0.36255.279.38.0.0.0.0.227.1617.0j10j1.11.0....0...1c.1.64.psy-ab..278.1.227....0.wWmLuqeLN6c
https://www.google.com.pk/search?q=%22SNIFFEX%22+PLUS&amp;num=40&amp;newwindow=1&amp;rlz=1C1CHZL_enPK765PK765&amp;source=lnms&amp;tbm=isch&amp;sa=X&amp;ved=0ahUKEwjLqrqimYXbAhVMp48KHf0jD_EQ_AUICigB&amp;biw=1844&amp;bih=1026
https://www.google.com.pk/search?num=40&amp;newwindow=1&amp;rlz=1C1CHZL_enPK765PK765&amp;biw=1844&amp;bih=1026&amp;tbm=vid&amp;ei=8YD5WpXAPMHJvgTlx5TIBQ&amp;q=%22SNIFFEX%22+PLUS+-youtube.com&amp;oq=%22SNIFFEX%22+PLUS+-youtube.com&amp;gs_l=psy-ab.3...22169.33975.0.35543.13.13.0.0.0.0.169.1516.0j13.13.0....0...1c.1.64.psy-ab..0.1.127...33i160k1.0.5-V4RHipEkQ
https://www.google.com.pk/search?num=40&amp;newwindow=1&amp;rlz=1C1CHZL_enPK745PK745&amp;biw=1920&amp;bih=949&amp;ei=rXD5Wv6jHYHW0gTi_LSACQ&amp;q=SNIFFEX%C2%AEPLUS+distributors+-%22youtube%22+-%22pdf%22&amp;oq=SNIFFEX%C2%AEPLUS+distributors+-%22youtube%22+-%22pdf%22&amp;gs_l=psy-ab.3...1483.1483.0.1802.1.1.0.0.0.0.105.105.0j1.1.0....0...1c.1.64.psy-ab..0.0.0....0._I6gu4vXnKo
https://www.google.com.pk/search?num=40&amp;newwindow=1&amp;rlz=1C1CHZL_enPK745PK745&amp;biw=1920&amp;bih=949&amp;ei=sHD5WpyIBMy70AT_7aDICw&amp;q=SNIFFEX%C2%AEPLUS+Manufacturor+-%22youtube%22+-%22pdf%22&amp;oq=SNIFFEX%C2%AEPLUS+Manufacturor+-%22youtube%22+-%22pdf%22&amp;gs_l=psy-ab.3...14422.20005.0.20116.14.13.1.0.0.0.213.1149.0j9j1.10.0....0...1c.1.64.psy-ab..3.0.0....0.KAFUX_eSMmk
https://www.google.com.pk/search?num=40&amp;newwindow=1&amp;rlz=1C1CHZL_enPK745PK745&amp;biw=1920&amp;bih=949&amp;ei=1nD5WpmaEsLo0ATYv4yABQ&amp;q=SNIFFEX%C2%AEPLUS+Bulgaria+-%22youtube%22+-%22pdf%22&amp;oq=SNIFFEX%C2%AEPLUS+Bulgaria+-%22youtube%22+-%22pdf%22&amp;gs_l=psy-ab.3...15121.16737.0.16880.8.8.0.0.0.0.205.825.0j6j1.7.0....0...1c.1.64.psy-ab..1.0.0....0.HrYdorrt0NE</t>
  </si>
  <si>
    <r>
      <rPr>
        <sz val="14"/>
        <rFont val="Trebuchet MS"/>
      </rPr>
      <t xml:space="preserve">Eye drop filling machine
</t>
    </r>
    <r>
      <rPr>
        <b/>
        <sz val="14"/>
        <color rgb="FFFF0000"/>
        <rFont val="Trebuchet MS"/>
      </rPr>
      <t>URS Attached in Email</t>
    </r>
  </si>
  <si>
    <t>BARRETT HODGSON PAKISTAN (PVT.) LTD
F/423, S.I.T.E, Karachi-75700-Pakistan.
Tel : 32570651-7,  32568810-4, Fax : 32570650,  32568827 (Ext: 2020)
Cell : 92-331-3693829
WhatsAPP : 92-300-9276885 
e-mail : wasif.ijaz@barretthodgson.com</t>
  </si>
  <si>
    <t>15-5-2018</t>
  </si>
  <si>
    <t>15-05-2018</t>
  </si>
  <si>
    <t>YG2YY9HXWG</t>
  </si>
  <si>
    <t>https://www.google.com.pk/search?num=40&amp;newwindow=1&amp;rlz=1C1CHZL_enPK745PK745&amp;biw=1920&amp;bih=949&amp;ei=8nT6Wp7xJImo0gTlgpPYAQ&amp;q=eye+drop+filling+machine+europe+-%22youtube%22+-%22alibaba%22+-%22indiamart%22+-%22tradeindia%22&amp;oq=eye+drop+filling+machine+europe+-%22youtube%22+-%22alibaba%22+-%22indiamart%22+-%22tradeindia%22&amp;gs_l=psy-ab.3...3470.7189.0.7613.11.11.0.0.0.0.227.1173.0j6j2.8.0....0...1c.1.64.psy-ab..5.0.0....0.tHGbbjOwhn0 https://www.google.com.pk/search?num=40&amp;newwindow=1&amp;rlz=1C1CHZL_enPK745PK745&amp;biw=1920&amp;bih=949&amp;ei=-3T6WrWbH8X10gTh-bO4Aw&amp;q=eye+drop+filling+machine+china+-%22youtube%22+-%22alibaba%22+-%22indiamart%22+-%22tradeindia%22&amp;oq=eye+drop+filling+machine+china+-%22youtube%22+-%22alibaba%22+-%22indiamart%22+-%22tradeindia%22&amp;gs_l=psy-ab.3...14861.15318.0.15450.5.5.0.0.0.0.112.323.0j3.3.0....0...1c.1.64.psy-ab..2.0.0....0.6Zyg8o_98EU
https://www.google.com.pk/search?num=40&amp;newwindow=1&amp;rlz=1C1CHZL_enPK745PK745&amp;biw=1920&amp;bih=949&amp;ei=03T6WsyXCMa80gS_mrbgBQ&amp;q=eye+drop+filling+machine+germany+-%22alibaba%22+-%22indiamart%22+-%22tradeindia%22&amp;oq=eye+drop+filling+machine+germany+-%22alibaba%22+-%22indiamart%22+-%22tradeindia%22&amp;gs_l=psy-ab.3...2146.2146.0.2312.1.1.0.0.0.0.107.107.0j1.1.0....0...1c.1.64.psy-ab..0.0.0....0.EW0aHRjqJzs
https://www.google.com.pk/search?num=40&amp;newwindow=1&amp;rlz=1C1CHZL_enPK765PK765&amp;biw=1844&amp;bih=1026&amp;tbm=vid&amp;ei=xfX6Wq-6E4W-0AS73qmIAw&amp;q=eye+ear+drop+%22filling-machine%22+manufacturers+-alibaba.com+&amp;oq=eye+ear+drop+%22filling-machine%22+manufacturers+-alibaba.com+&amp;gs_l=psy-ab.3...40585.46416.0.47807.29.24.0.0.0.0.151.2426.1j22.23.0....0...1c.1.64.psy-ab..8.0.0....0.99cRh-LRJwA</t>
  </si>
  <si>
    <r>
      <rPr>
        <b/>
        <sz val="14"/>
        <rFont val="Trebuchet MS"/>
      </rPr>
      <t xml:space="preserve">GAS BURNER CONTROLLER SIEMENS)
</t>
    </r>
    <r>
      <rPr>
        <sz val="14"/>
        <rFont val="Trebuchet MS"/>
      </rPr>
      <t xml:space="preserve">Model: LFL 1.335 Made: Germany
220-240V, 50-60 Hz / 3.5 VA
</t>
    </r>
    <r>
      <rPr>
        <b/>
        <sz val="14"/>
        <rFont val="Trebuchet MS"/>
      </rPr>
      <t xml:space="preserve">SERVO MOTOR (SIEMENS)
</t>
    </r>
    <r>
      <rPr>
        <sz val="14"/>
        <rFont val="Trebuchet MS"/>
      </rPr>
      <t>Model: SQM 10.15562 Made: Germany 
220-240V, 50 Hz 9VA   20s/130.10Nm</t>
    </r>
  </si>
  <si>
    <t>YGS172FNLT</t>
  </si>
  <si>
    <t>MOTOR SQUIRREL CAGE, 5.5KW, 960 RPM, 400V, 50HZ,
 3-PHASE, TYPE:Y132M2-6, FOOT MOUNTED,
 MAKE: SIEMENS
SPI # 457 RFQ # 4976-ELEC</t>
  </si>
  <si>
    <t>16-5-2018</t>
  </si>
  <si>
    <t>17-05-2018</t>
  </si>
  <si>
    <t>YLZM8YB3IE</t>
  </si>
  <si>
    <t>INDUCTION MOTOR 3-PHASE ,110KW, 1487 RPM, 380-440V,50HZ,SIZE 315S, 4315-6AA90 P.F 0.85</t>
  </si>
  <si>
    <t>YX77H5E3HU</t>
  </si>
  <si>
    <t xml:space="preserve">1.        Mono block bearing HSR25A1SS(GK) BLOCK (Brand: THK)              08 No. (with railing)
</t>
  </si>
  <si>
    <t>Otsuka Pakistan Ltd.
30-B Sindhi Muslim Co-operative Housing Society,
Talib Hussain
thussain@otsuka.pk
34528651 -4</t>
  </si>
  <si>
    <t>17-5-2018</t>
  </si>
  <si>
    <t>18-05-2018</t>
  </si>
  <si>
    <t>YX7JBC7CCX</t>
  </si>
  <si>
    <t>https://www.google.com.pk/search?num=40&amp;newwindow=1&amp;rlz=1C1CHZL_enPK745PK745&amp;ei=8kn-WvrJMoaxUea0p4gO&amp;q=THK+HSR25A1SS%28GK%29+-%22amazon%22+-%22ebay%22+-%22aliexpress%22+-%22pdf%22&amp;oq=THK+HSR25A1SS%28GK%29+-%22amazon%22+-%22ebay%22+-%22aliexpress%22+-%22pdf%22&amp;gs_l=psy-ab.3...5809.8247.0.8359.7.7.0.0.0.0.162.916.0j6.6.0....0...1c.1.64.psy-ab..1.0.0....0.MJyJTyqYSRk
https://www.google.com.pk/search?num=40&amp;newwindow=1&amp;rlz=1C1CHZL_enPK745PK745&amp;ei=-0n-WsS3OYnvUJS5oOgG&amp;q=THK+Linear+guide+suppliers+-%22amazon%22+-%22ebay%22+-%22aliexpress%22+-%22pdf%22&amp;oq=THK+Linear+guide+suppliers+-%22amazon%22+-%22ebay%22+-%22aliexpress%22+-%22pdf%22&amp;gs_l=psy-ab.3...19229.24405.0.24890.22.21.0.0.0.0.215.2554.0j15j1.16.0....0...1c.1.64.psy-ab..8.0.0....0.iTSWzR_yyqw
https://www.google.com.pk/search?num=40&amp;newwindow=1&amp;rlz=1C1CHZL_enPK745PK745&amp;biw=1920&amp;bih=949&amp;ei=L0r-Wuq_JofnUtaqiZAD&amp;q=THK+HSR25A1SS%28GK%29+distributors+-%22alibaba%22-%22amazon%22+-%22ebay%22+-%22aliexpress%22+-%22pdf%22&amp;oq=THK+HSR25A1SS%28GK%29+distributors+-%22alibaba%22-%22amazon%22+-%22ebay%22+-%22aliexpress%22+-%22pdf%22&amp;gs_l=psy-ab.3...5166.8173.0.8333.10.10.0.0.0.0.153.1057.0j7.7.0....0...1c.1.64.psy-ab..3.0.0....0.8SFQ4b45144</t>
  </si>
  <si>
    <t>YP8-QA-X8L-QS</t>
  </si>
  <si>
    <t xml:space="preserve">2.        Pressure Switch Valve MNR R412007251 (7290) REXROTH     01 No.
3.        Relief Solenoid   MNR R412007269 (7290) REXROTH          01 No.                  
</t>
  </si>
  <si>
    <t>Otsuka Pakistan Ltd.
30-B Sindhi Muslim Co-operative Housing Society,
Talib Hussain
thussain@otsuka.pk
CC: fshamim@otsuka.pk
34528651 -4</t>
  </si>
  <si>
    <t>https://www.google.com.pk/search?num=40&amp;newwindow=1&amp;rlz=1C1CHZL_enPK745PK745&amp;ei=5kb-WvrkBtCjUPPvgpgE&amp;q=MNR+R412007269+-%22Pdf%22&amp;oq=MNR+R412007269+-%22Pdf%22&amp;gs_l=psy-ab.3...569427.573249.0.573481.7.7.0.0.0.0.168.1085.0j7.7.0....0...1c.1.64.psy-ab..0.1.168...35i39k1.0.EcNZZbdCLvk
https://www.google.com.pk/search?num=40&amp;newwindow=1&amp;rlz=1C1CHZL_enPK745PK745&amp;ei=JEn-WtX4GorrUtWBuvgC&amp;q=Rexroth+MNR+R412007269+-%22pdf%22&amp;oq=Rexroth+MNR+R412007269+-%22pdf%22&amp;gs_l=psy-ab.3...28710.37741.0.37957.10.10.0.0.0.0.163.1388.0j9.9.0....0...1c.1.64.psy-ab..1.0.0....0.57tvZPrNI84
https://www.google.com.pk/search?num=40&amp;newwindow=1&amp;rlz=1C1CHZL_enPK745PK745&amp;ei=S0n-WufPB4GAUerctpAP&amp;q=MNR+R412007269+china+-%22pdf%22&amp;oq=MNR+R412007269+china+-%22pdf%22&amp;gs_l=psy-ab.3...13785.18238.0.18431.8.8.0.0.0.0.170.947.0j6.6.0....0...1c.1.64.psy-ab..2.0.0....0.JJ-BzG8c9LM
https://www.google.com.pk/search?num=40&amp;newwindow=1&amp;rlz=1C1CHZL_enPK745PK745&amp;ei=L0j-Wv3ZOcnqUq2Vr5AM&amp;q=MNR+R412007251+-%22pdf%22&amp;oq=MNR+R412007251+-%22pdf%22&amp;gs_l=psy-ab.3...314648.317750.0.317837.7.7.0.0.0.0.231.1017.0j5j1.6.0....0...1c.1.64.psy-ab..1.1.231...35i39k1.0.Br6js4JPFZ4
https://www.google.com.pk/search?num=40&amp;newwindow=1&amp;rlz=1C1CHZL_enPK745PK745&amp;ei=bkn-WtPlIIGhUZOPr-AK&amp;q=Rexroth+MNR+R412007251+-%22pdf%22&amp;oq=Rexroth+MNR+R412007251+-%22pdf%22&amp;gs_l=psy-ab.3...20834.22505.0.22667.8.8.0.0.0.0.220.999.0j5j1.6.0....0...1c.1.64.psy-ab..2.0.0....0.Pe261A8zTqw
https://www.google.com.pk/search?num=40&amp;newwindow=1&amp;rlz=1C1CHZL_enPK745PK745&amp;ei=hUn-WsXRN8WgUcq5u_AD&amp;q=Rexroth+MNR+R412007251+china+-%22pdf%22&amp;oq=Rexroth+MNR+R412007251+china+-%22pdf%22&amp;gs_l=psy-ab.3...19174.20438.0.20622.6.6.0.0.0.0.191.346.0j2.2.0....0...1c.1.64.psy-ab..4.0.0....0.7jR_bmRmP5Y</t>
  </si>
  <si>
    <t>PUMP GEO IN LINE PLUS 24V 1.0 M CABLE, MAKE: COMET-Pumpen Article# 1725.87.00
Qty: 3</t>
  </si>
  <si>
    <t>Mohammad Abdullah | Manager Commercial
Tel:  +92-42-35712969
Email: abdullah@starimpex.com
STAR IMPEX INTERNATIONAL
Suite # 5, 3rd Floor Imtiaz Centre, Gulberg II, 
Main Market, Lahore, 54660, Pakistan
RFQ7565</t>
  </si>
  <si>
    <t>Datasheet Available</t>
  </si>
  <si>
    <t>YPN41W75RY</t>
  </si>
  <si>
    <t>https://www.google.com.pk/search?num=40&amp;newwindow=1&amp;rlz=1C1CHZL_enPK745PK745&amp;ei=o1D-WqOdKoasUYfTvpgN&amp;q=COMET-Pumpen+1725.87.00&amp;oq=COMET-Pumpen+1725.87.00&amp;gs_l=psy-ab.3...6727.7455.0.8006.2.2.0.0.0.0.177.337.0j2.2.0....0...1c.1.64.psy-ab..0.0.0....0.c8EgR3fUY3E
https://www.google.com.pk/search?num=40&amp;newwindow=1&amp;rlz=1C1CHZL_enPK745PK745&amp;ei=rFD-WtblHYirUfPZl4gF&amp;q=COMET-Pumpen+1725.87.00+suppliers+&amp;oq=COMET-Pumpen+1725.87.00+suppliers+&amp;gs_l=psy-ab.3...6209.24257.0.24353.11.10.0.0.0.0.300.1312.0j6j0j1.7.0....0...1c.1.64.psy-ab..6.0.0....0.8MoW7CA7l6o
https://www.google.com.pk/search?num=40&amp;newwindow=1&amp;rlz=1C1CHZL_enPK745PK745&amp;ei=11D-Wu73MYH4Uq2LlcgL&amp;q=COMET-Pumpen+Systemtechnik+GmbH+%26+Co.+KG+suppliers&amp;oq=COMET-Pumpen+Systemtechnik+GmbH+%26+Co.+KG+suppliers&amp;gs_l=psy-ab.3...35652.36114.0.36594.2.2.0.0.0.0.177.343.0j2.2.0....0...1c.1.64.psy-ab..0.0.0....0.qOag2pMLcu0</t>
  </si>
  <si>
    <r>
      <rPr>
        <sz val="14"/>
        <rFont val="Trebuchet MS"/>
      </rPr>
      <t xml:space="preserve">GEARED MOTOR FOR REJECT BELT, POWER = 7.5KW, RPM=1450/ 60, OUTPUT SHAFT DIA=50 X 100MM, FOOT MOUNTED
</t>
    </r>
    <r>
      <rPr>
        <b/>
        <sz val="14"/>
        <color rgb="FFFF0000"/>
        <rFont val="Trebuchet MS"/>
      </rPr>
      <t>PICTURE HAVE ARRVIED KINDLY CHECK BOSS</t>
    </r>
  </si>
  <si>
    <r>
      <rPr>
        <sz val="14"/>
        <rFont val="Trebuchet MS"/>
      </rPr>
      <t xml:space="preserve">Karar Abbas
Jr. Officer – Procurement
Department of Procurement
 Bestway Cement Limited | 8th Floor | UBL Building, Jinnah Avenue | Islamabad 44000, Pakistan 
Tel: +92 51 835 5139 | UAN:+92 51 111 111 722 EXT:  324
Mob: +92 310 333 9281
Website:  www.bestway.com.pk
E-mail: quotations1@bestway.com.pk
</t>
    </r>
    <r>
      <rPr>
        <b/>
        <sz val="14"/>
        <rFont val="Trebuchet MS"/>
      </rPr>
      <t>P.R# 4991-ELEC</t>
    </r>
  </si>
  <si>
    <t>YAsir: Enquiry Letter send to sew@sew-eurodrive.de</t>
  </si>
  <si>
    <t>YPXN615NRC</t>
  </si>
  <si>
    <r>
      <rPr>
        <sz val="14"/>
        <rFont val="Trebuchet MS"/>
      </rPr>
      <t xml:space="preserve">MOTOR GEARED 7.5KW, RPM: 1445/ OUTPUT RPM: 24, 3-PHASE, 400V/690V, 50HZ, TYPE: SK132M4, 14.8/8.55A, INS.CL.'F', IP55, FLANGE MOUNTED, MAKE:NORD /SIEMENS GERMANY
</t>
    </r>
    <r>
      <rPr>
        <b/>
        <sz val="14"/>
        <color rgb="FFFF0000"/>
        <rFont val="Trebuchet MS"/>
      </rPr>
      <t>PICTURE HAVE ARRVIED KINDLY CHECK BOSS</t>
    </r>
  </si>
  <si>
    <r>
      <rPr>
        <sz val="14"/>
        <rFont val="Trebuchet MS"/>
      </rPr>
      <t xml:space="preserve">Karar Abbas
Jr. Officer – Procurement
Department of Procurement
 Bestway Cement Limited | 8th Floor | UBL Building, Jinnah Avenue | Islamabad 44000, Pakistan 
Tel: +92 51 835 5139 | UAN:+92 51 111 111 722 EXT:  324
Mob: +92 310 333 9281
Website:  www.bestway.com.pk
E-mail: quotations1@bestway.com.pk
</t>
    </r>
    <r>
      <rPr>
        <b/>
        <sz val="14"/>
        <rFont val="Trebuchet MS"/>
      </rPr>
      <t>P.R#4991-ELEC</t>
    </r>
  </si>
  <si>
    <t>Yasir: Enquiry Letter send to NORD GmbH</t>
  </si>
  <si>
    <t>YR3AXGBCYL</t>
  </si>
  <si>
    <t>FOIL HEATING ELEMENT 
1500W 
230V
0.8X165X365MM
Qty: 6</t>
  </si>
  <si>
    <t>GlaxoSmithKline OTC (Pvt) Ltd
35 - Dockyard Road, west wharf , Karachi
Tel: 35274744 (Exxt: 4744)
Reference: EN-0038/2018
ashraf.x.butt@gsk.com
syed.s.farid@gsk.com                      muhammad.i.marwat@gsk.com
Contact Person: Mr. Muhammad Iqbal – 0222109516</t>
  </si>
  <si>
    <t xml:space="preserve">Bhai Boss bol rai hein Rate Pehle sy mojood hein muje pake karwao quotatoin send karo  is ki koi enquiry fly nai hogi </t>
  </si>
  <si>
    <t>18-5-2018</t>
  </si>
  <si>
    <t>YR8MLRF8AC</t>
  </si>
  <si>
    <t>https://www.google.com.pk/search?q=FOIL+HEATING+ELEMENT+1500W+230V&amp;newwindow=1&amp;rlz=1C1CHZL_enPK745PK745&amp;source=lnms&amp;sa=X&amp;ved=0ahUKEwjyyMuEzY7bAhUGxRQKHR9QALkQ_AUICSgA&amp;biw=1920&amp;bih=949&amp;dpr=1
https://www.google.com.pk/search?num=40&amp;newwindow=1&amp;rlz=1C1CHZL_enPK745PK745&amp;biw=1920&amp;bih=949&amp;ei=dG7-WpmLHYOQUfCGsOgL&amp;q=FOIL+HEATING+ELEMENT+1500W+230V+Germany&amp;oq=FOIL+HEATING+ELEMENT+1500W+230V+Germany&amp;gs_l=psy-ab.3..33i160k1.27961.29656.0.29753.8.8.0.0.0.0.224.801.0j2j2.4.0....0...1c.1.64.psy-ab..4.2.406....0._udCG3KWOIM
https://www.google.com.pk/search?num=40&amp;newwindow=1&amp;rlz=1C1CHZL_enPK745PK745&amp;biw=1920&amp;bih=949&amp;ei=lG7-WqaOC6eGjwS44KCgDQ&amp;q=FOIL+HEATING+ELEMENT+1500W+230V+China&amp;oq=FOIL+HEATING+ELEMENT+1500W+230V+China&amp;gs_l=psy-ab.3...18253.18924.0.19138.5.5.0.0.0.0.188.553.0j3.3.0....0...1c.1.64.psy-ab..2.2.371...33i160k1.0.AzoELy3PX6g
https://www.google.com.pk/search?num=40&amp;newwindow=1&amp;rlz=1C1CHZL_enPK745PK745&amp;biw=1920&amp;bih=949&amp;ei=zm7-WsSpEYqYjwSA9pP4Dg&amp;q=FOIL+HEATING+ELEMENT+1500W+230V+suppliers+-%22alibaba%22+-%22indiamart%22&amp;oq=FOIL+HEATING+ELEMENT+1500W+230V+suppliers+-%22alibaba%22+-%22indiamart%22&amp;gs_l=psy-ab.3...2523.6522.0.6826.13.13.0.0.0.0.337.2237.0j5j3j2.10.0....0...1c.1.64.psy-ab..8.0.0....0.gGWVLKRFRbI</t>
  </si>
  <si>
    <r>
      <rPr>
        <sz val="14"/>
        <rFont val="Trebuchet MS"/>
      </rPr>
      <t xml:space="preserve">butterfly valve seal with food grade certification 
</t>
    </r>
    <r>
      <rPr>
        <sz val="14"/>
        <color rgb="FFFF0000"/>
        <rFont val="Trebuchet MS"/>
      </rPr>
      <t>(snaps are attached)</t>
    </r>
    <r>
      <rPr>
        <sz val="14"/>
        <rFont val="Trebuchet MS"/>
      </rPr>
      <t xml:space="preserve">
Required quantity 06 nos
Material  Food grade silicon
OD       260MM
Wall thickness       11MM
Height                  25Mm
Both side hole      10MM</t>
    </r>
  </si>
  <si>
    <t>SAAD: Waiting for Sample according to Boss</t>
  </si>
  <si>
    <t>YRJ9DIWJ6C</t>
  </si>
  <si>
    <t xml:space="preserve">https://www.google.com.pk/search?num=40&amp;newwindow=1&amp;rlz=1C1CHZL_enPK745PK745&amp;biw=1920&amp;bih=949&amp;ei=e2_-WvXOEcnNjwSLlLWYDg&amp;q=butterfly+valve+seal+Food+grade+silicone+-%22amazon%22+-%22pdf%22+-%22alibaba%22+-%22indiamart%22+-%22ebay%22&amp;oq=butterfly+valve+seal+Food+grade+silicone+-%22amazon%22+-%22pdf%22+-%22alibaba%22+-%22indiamart%22+-%22ebay%22&amp;gs_l=psy-ab.3...5487.9557.0.9835.12.11.1.0.0.0.294.1489.0j5j3.8.0....0...1c.1.64.psy-ab..3.0.0....0.U-8k9vFgVWg
https://www.google.com.pk/search?q=Food+grade+silicone+valve+Seal+-%22amazon%22+-%22pdf%22+-%22alibaba%22+-%22indiamart%22+-%22ebay%22&amp;newwindow=1&amp;rlz=1C1CHZL_enPK745PK745&amp;source=lnms&amp;sa=X&amp;ved=0ahUKEwiq_qaizo7bAhUHPBQKHTnfAfQQ_AUICSgA&amp;biw=1920&amp;bih=949&amp;dpr=1
https://www.google.com.pk/search?num=40&amp;newwindow=1&amp;rlz=1C1CHZL_enPK745PK745&amp;q=butterfly+valve+silicone+seal+-%22amazon%22+-%22pdf%22+-%22alibaba%22+-%22indiamart%22+-%22ebay%22&amp;spell=1&amp;sa=X&amp;ved=0ahUKEwif8sDKzo7bAhUQ0IMKHdmXCnAQBQgjKAA&amp;biw=1920&amp;bih=949
</t>
  </si>
  <si>
    <t>Brand: Allen-Bradley
Model: 20F11NC104JA0NNNNN
Series: PowerFlex 753
Qty: 01</t>
  </si>
  <si>
    <t>"Healthtek (Pvt.) Limited
Plot No. 14, Sector 19, Korangi Industrial Area, Karachi – Pakistan
E-mail: info@htlpk.com
Atif Ali Shaikh
Tel. Nos. ++92-21-35121963-64 Fax Nos. ++92-21-35121965
Cell No. ++92-345-3467582    
Healthtek (Pvt.)Limited"</t>
  </si>
  <si>
    <t>19-5-2018</t>
  </si>
  <si>
    <t>YUIPLT8GQB</t>
  </si>
  <si>
    <t>https://www.google.com.pk/search?num=40&amp;newwindow=1&amp;rlz=1C1CHZL_enPK745PK745&amp;ei=icv_WsL6NoOVwgT97ZrgAg&amp;q=Allen-Bradley+20F11NC104JA0NNNNN+-%22pdf%22&amp;oq=Allen-Bradley+20F11NC104JA0NNNNN+-%22pdf%22&amp;gs_l=psy-ab.3...6079.13077.0.13181.7.7.0.0.0.0.363.1056.0j3j1j1.5.0....0...1c.1.64.psy-ab..2.0.0....0.T-QSNA8-4F8
https://www.google.com.pk/search?num=40&amp;newwindow=1&amp;rlz=1C1CHZL_enPK745PK745&amp;ei=mcv_Wq32EOXqjwSYzpqAAQ&amp;q=Allen-Bradley+20F11NC104JA0NNNNN+suppliers+-%22pdf%22&amp;oq=Allen-Bradley+20F11NC104JA0NNNNN+suppliers+-%22pdf%22&amp;gs_l=psy-ab.3...48264.51390.0.51502.10.10.0.0.0.0.314.1149.0j5j0j1.6.0....0...1c.1.64.psy-ab..4.0.0....0.1fGih-zhB_4
https://www.google.com.pk/search?num=40&amp;newwindow=1&amp;rlz=1C1CHZL_enPK745PK745&amp;ei=zsv_Wpu5L8nXjwT4qL-YCQ&amp;q=Allen-Bradley+china+suppliers+-%22pdf%22&amp;oq=Allen-Bradley+china+suppliers+-%22pdf%22&amp;gs_l=psy-ab.3...27607.30138.0.30406.7.7.0.0.0.0.204.689.0j3j1.4.0....0...1c.1.64.psy-ab..3.0.0....0.LI-lOCrCkV4
https://www.google.com.pk/search?num=40&amp;newwindow=1&amp;rlz=1C1CHZL_enPK745PK745&amp;ei=Icz_WpXKIcPbjwSYsa_ACw&amp;q=Allen-Bradley+suppliers+-%22pdf%22+-%22amazon%22+-%22tradeindia%22+-%22alibaba%22&amp;oq=Allen-Bradley+suppliers+-%22pdf%22+-%22amazon%22+-%22tradeindia%22+-%22alibaba%22&amp;gs_l=psy-ab.3...2352.5274.0.5451.11.11.0.0.0.0.258.1283.0j5j2.7.0....0...1c.1.64.psy-ab..5.0.0....0.vWBziwXuZuc
https://www.google.com.pk/search?num=40&amp;newwindow=1&amp;rlz=1C1CHZL_enPK745PK745&amp;ei=V8z_WrXzAdiojwS6s62ABg&amp;q=%2220F11NC104JA0NNNNN%22+suppliers+-%22pdf%22+-%22amazon%22+-%22tradeindia%22+-%22alibaba%22&amp;oq=%2220F11NC104JA0NNNNN%22+suppliers+-%22pdf%22+-%22amazon%22+-%22tradeindia%22+-%22alibaba%22&amp;gs_l=psy-ab.3...10778.12770.0.13073.2.2.0.0.0.0.151.151.0j1.1.0....0...1c.1.64.psy-ab..1.0.0....0.lKExv-7bzow</t>
  </si>
  <si>
    <t>PPCS BRANCHING &amp; DATALOGG UNIT,  FOR MAIN DRIVE (ABB), TYPE: APBU-44C,4CH(ACU), CODE: 64669982, MAKE: ABB
Qty: 1</t>
  </si>
  <si>
    <t>"Mohammad Abdullah | Manager Commercial
Tel:  +92-42-35712969
Email: abdullah@starimpex.com
STAR IMPEX INTERNATIONAL
Suite # 5, 3rd Floor Imtiaz Centre, Gulberg II, 
Main Market, Lahore, 54660, Pakistan"
RFQ22574
"Most Urgent"</t>
  </si>
  <si>
    <t>YUMPDXQICT</t>
  </si>
  <si>
    <t>https://www.google.com.pk/search?num=40&amp;newwindow=1&amp;rlz=1C1CHZL_enPK745PK745&amp;ei=w83_Wtr1F4OGjwTuhpKgBg&amp;q=ABB+64669982+-%22pdf%22+-%22amazon%22+-%22tradeindia%22+-%22alibaba%22&amp;oq=ABB+64669982+-%22pdf%22+-%22amazon%22+-%22tradeindia%22+-%22alibaba%22&amp;gs_l=psy-ab.3...11478.11769.0.13445.2.2.0.0.0.0.178.333.0j2.2.0....0...1c.1.64.psy-ab..0.0.0....0.jX2k2pnHjyU
https://www.google.com.pk/search?num=40&amp;newwindow=1&amp;rlz=1C1CHZL_enPK745PK745&amp;ei=783_Wtv0BYK_jwTT3b3gAQ&amp;q=ABB+64669982+suppliers+-%22pdf%22+-%22amazon%22+-%22tradeindia%22+-%22alibaba%22&amp;oq=ABB+64669982+suppliers+-%22pdf%22+-%22amazon%22+-%22tradeindia%22+-%22alibaba%22&amp;gs_l=psy-ab.3...3318.3476.0.3756.2.2.0.0.0.0.152.303.0j2.2.0....0...1c.1.64.psy-ab..0.0.0....0.uZYAI722Gys
https://www.google.com.pk/search?num=40&amp;newwindow=1&amp;rlz=1C1CHZL_enPK745PK745&amp;ei=883_WvT_IufPjwSc6pngCg&amp;q=ABB+64669982+distributors+-%22pdf%22+-%22amazon%22+-%22tradeindia%22+-%22alibaba%22&amp;oq=ABB+64669982+distributors+-%22pdf%22+-%22amazon%22+-%22tradeindia%22+-%22alibaba%22&amp;gs_l=psy-ab.3...10531.15186.0.15337.17.16.1.0.0.0.191.1746.0j11.11.0....0...1c.1.64.psy-ab..5.0.0....0.Mh9qIU_uktk
https://www.google.com.pk/search?num=40&amp;newwindow=1&amp;rlz=1C1CHZL_enPK745PK745&amp;ei=F87_WraFD-r-jwTKuKOABw&amp;q=ABB+%2264669982%22+china+-%22pdf%22+-%22amazon%22+-%22tradeindia%22+-%22alibaba%22&amp;oq=ABB+%2264669982%22+china+-%22pdf%22+-%22amazon%22+-%22tradeindia%22+-%22alibaba%22&amp;gs_l=psy-ab.3...9356.9938.0.10209.6.6.0.0.0.0.272.430.0j1j1.2.0....0...1c.1.64.psy-ab..6.0.0....0.c4oju0XMBLs
https://www.google.com.pk/search?num=40&amp;newwindow=1&amp;rlz=1C1CHZL_enPK745PK745&amp;ei=Vs7_WqPULePSjwSa6o3ADQ&amp;q=ABB+64669982+Switzerland+-%22pdf%22+-%22amazon%22+-%22tradeindia%22+-%22alibaba%22&amp;oq=ABB+64669982+Switzerland+-%22pdf%22+-%22amazon%22+-%22tradeindia%22+-%22alibaba%22&amp;gs_l=psy-ab.3...18915.19834.0.20163.2.2.0.0.0.0.156.307.0j2.2.0....0...1c.1.64.psy-ab..0.0.0....0.L0gorc7QksI</t>
  </si>
  <si>
    <t>Pneumatic Vibrator Model: NCB 1, Make: NETTER B26 VIBRATION</t>
  </si>
  <si>
    <t xml:space="preserve">Ashraf Butt
Procurement Officer
GlaxoSmithKline OTC (Pvt) Ltd.
35 - Dockyard Road, west wharf , Karachi
Tel: 35274744 (Exxt: 4744)
ashraf.x.butt@gsk.com
</t>
  </si>
  <si>
    <t>22-05-2018</t>
  </si>
  <si>
    <t>YXXQRLNZI9</t>
  </si>
  <si>
    <t>https://www.google.com.pk/search?num=40&amp;newwindow=1&amp;rlz=1C1CHZL_enPK745PK745&amp;ei=_r8DW4-XJZSajQPdmpagBw&amp;q=Copenhagen+Vibrator+NCB+1+-%22pdf%22&amp;oq=Copenhagen+Vibrator+NCB+1+-%22pdf%22&amp;gs_l=psy-ab.3...2216.5207.0.5327.7.7.0.0.0.0.298.1078.0j5j1.6.0....0...1c.1.64.psy-ab..1.0.0....0.PTVpSw7X9xI
https://www.google.com.pk/search?num=40&amp;newwindow=1&amp;rlz=1C1CHZL_enPK745PK745&amp;ei=BcADW4CzCMvqjwPD-pOIDQ&amp;q=Copenhagen+Vibrator+NCB+1+distributors+-%22pdf%22&amp;oq=Copenhagen+Vibrator+NCB+1+distributors+-%22pdf%22&amp;gs_l=psy-ab.3...25779.27906.0.28017.13.11.0.0.0.0.286.1507.0j3j4.7.0....0...1c.1.64.psy-ab..9.0.0....0.HXatWB2FeuA
https://www.google.com.pk/search?num=40&amp;newwindow=1&amp;rlz=1C1CHZL_enPK745PK745&amp;ei=IsADW7qiGcOQjwPJpqKYDA&amp;q=luftvibrator+NCB+1+distributors+-%22pdf%22&amp;oq=luftvibrator+NCB+1+distributors+-%22pdf%22&amp;gs_l=psy-ab.3...22717.22717.0.23490.1.1.0.0.0.0.152.152.0j1.1.0....0...1c.1.64.psy-ab..0.0.0....0.g7SuANmWriI
https://www.google.com.pk/search?num=40&amp;newwindow=1&amp;rlz=1C1CHZL_enPK745PK745&amp;ei=SsADW5-qHYbejwP015C4Cw&amp;q=luftvibrator+suppliers+-%22pdf%22&amp;oq=luftvibrator+suppliers+-%22pdf%22&amp;gs_l=psy-ab.3...7720.8815.0.9008.3.2.1.0.0.0.154.304.0j2.2.0....0...1c.1.64.psy-ab..0.0.0....0.bCFIDY8IHKk
https://www.google.com.pk/search?num=40&amp;newwindow=1&amp;rlz=1C1CHZL_enPK745PK745&amp;ei=VMADW_e_H8jCjwPjh4fgBA&amp;q=luftvibrator.dk+suppliers+-%22pdf%22&amp;oq=luftvibrator.dk+suppliers+-%22pdf%22&amp;gs_l=psy-ab.3...14837.14837.0.15736.1.1.0.0.0.0.225.225.2-1.1.0....0...1c.1.64.psy-ab..0.0.0....0.MeoxLB977Ec</t>
  </si>
  <si>
    <t>Siemens HMI
CPU SR40 AC/DC/RLY
6ES7 288-1SR40-0AA0
Qty: 1</t>
  </si>
  <si>
    <t>YY74SE5XU9</t>
  </si>
  <si>
    <t>https://www.google.com.pk/search?num=40&amp;newwindow=1&amp;rlz=1C1CHZL_enPK745PK745&amp;ei=Gc0DW8wQhcCPBMD_rvgP&amp;q=6ES7+288-1SR40-0AA0+suppliers+-%22pdf%22+-%22indiamart%22+-%22alibaba%22+-%22aliexpress%22+-%22ebay%22&amp;oq=6ES7+288-1SR40-0AA0+suppliers+-%22pdf%22+-%22indiamart%22+-%22alibaba%22+-%22aliexpress%22+-%22ebay%22&amp;gs_l=psy-ab.3...10978.15042.0.15169.7.7.0.0.0.0.178.955.0j6.6.0....0...1c.1.64.psy-ab..1.0.0....0.J-1QoQqXNjw</t>
  </si>
  <si>
    <t>Labeling Machine Sponge, L:1070,W:70mmxTh:50mm</t>
  </si>
  <si>
    <t>Ashraf Butt
Procurement Officer
GlaxoSmithKline OTC (Pvt) Ltd.
35 - Dockyard Road, west wharf , Karachi
Tel: 35274744 (Exxt: 4744)
ashraf.x.butt@gsk.com
EN-0038/2018</t>
  </si>
  <si>
    <t xml:space="preserve"> Rate Pehle sy mojood hein  quotatoin send karo  is ki koi enquiry fly nai hogi 
Last time price 40,704.30 mein becha tha  </t>
  </si>
  <si>
    <t>23-05-2018</t>
  </si>
  <si>
    <t>YYDXKKZX76</t>
  </si>
  <si>
    <t xml:space="preserve">SIMATIC S7-200 CN, DIG. OUTPUT EM 222
6ES7 222-IHF22-OXAB
Quantity : 1 
SIMATIC S7-200 ANALOG INPUT EM 231
6ES7 231-OHC22-OXAO
Quantity : 1 </t>
  </si>
  <si>
    <t>Article Numbers are wrong email has been sent to SAMI for confirmation</t>
  </si>
  <si>
    <t>YZMRXGRDQC</t>
  </si>
  <si>
    <t>Humidity sensor for Eo sterilizer of following specs,
Temperature=70 degree centigrade
Ethylene oxide(C2H4O)=40%, 
Carbon dioxide (CO2)=60%
TH-103 KE-100 Series KCE</t>
  </si>
  <si>
    <t>Yasir Ali - Procurement Officer 
Chandiwala Group of Companies.
Silver Surgical Complex(Pvt)Ltd
Prime Coat (Pvt)Ltd
Premier Coating Resin(Pvt)Ltd
Plot # C 40-41, Scheme 33, S.I.T.E Super Highway,
Industrial Area, Karachi
Tel : +92-21-36881432-33
Fax :  +92-21-36881834
Mob: +92-347-2027263
E-mail: yasir@sscltd.com.pk</t>
  </si>
  <si>
    <t>Maaz: Links are not usefull only 8 Emails found</t>
  </si>
  <si>
    <t>Z3S6HZE49U</t>
  </si>
  <si>
    <t xml:space="preserve">https://www.google.com.pk/search?q=TH-103+KE-100+Series+KCE&amp;rlz=1C1SQJL_enPK798PK799&amp;oq=TH-103+KE-100+Series+KCE&amp;aqs=chrome..69i57&amp;sourceid=chrome&amp;ie=UTF-8
https://www.google.com.pk/search?q=TH-103+KE-100+Series+KCE&amp;num=40&amp;newwindow=1&amp;rlz=1C1SQJL_enPK798PK799&amp;source=lnms&amp;tbm=isch&amp;sa=X&amp;ved=0ahUKEwiBiZX4msHbAhVGrRQKHb5LCRAQ_AUICigB&amp;biw=1904&amp;bih=1042
</t>
  </si>
  <si>
    <t>Plastic Pallets Size: 1200mmx1200mmx150mm           
400 Nos.</t>
  </si>
  <si>
    <t>Kashif Ikram
Assistant Manager Purchase
Continental Biscuits Ltd.
Floor 12th, Q.M. Building, Plot# BC-15
Block-7, KDA Scheme#5, Clifton
Karachi.
UAN: 111-771-771 Ext. 262
Fax: 021-35147106
kashifikram@cbl.com.pk</t>
  </si>
  <si>
    <t>Z6PBHMHFKT</t>
  </si>
  <si>
    <t>Tablet compression machine. 
1.        Tool: D Type
2.        Station: 36-40 Punches
3.        Output:  1500 – 2000 tablets/minute
4.        Sound Level: 80 DB
5.        Double Force Feeder  
6.        Double ejector 
7.        Double hopper
8.        Parts must be easily available</t>
  </si>
  <si>
    <t xml:space="preserve">Muhammad Owais
Manager Maintenance
Engineering Department
GlaxoSmithKline
Plot 5, Sector 21, Korangi Industrial Area
Karachi 74900, Pakistan
Email  muhammad.x.owais@gsk.com
Mob.   +92 331 2819014
</t>
  </si>
  <si>
    <t>Z6SXZGXW19</t>
  </si>
  <si>
    <t xml:space="preserve">Machine Type:      Fully Automatic continuous cartoner
Speed:                 Variable speed up to 150 Bottles/Min
Change Parts:       Complete set for 120 ml
Product Specifications:    Refer Annexure I
Pack Size:            120 ml
Direction:            feeding of bottle from LEFT to RIGHT
</t>
  </si>
  <si>
    <t>Noman Siddiqui
Assistant Manager
Indirect Procurement
Established Pharmaceutical Operations
        Abbott Laboratories
Opposite Radio Pakistan Transmission Center
Hyderabad Road, Landhi
Karachi - 75120
        O:        +922138709525
F:        +922135100401
M:        +923312002971
noman.siddiqui@abbott.com</t>
  </si>
  <si>
    <t>Z72LHK69N7</t>
  </si>
  <si>
    <t>INVERTER SV-iG5A LG AC 380-480V 7.5HP</t>
  </si>
  <si>
    <t>sami saghir
Clariant Chemical Pakistan (PVT) Ltd
1-A/1, Sector 20, Korangi.Industrial.Area, Karachi, Pakistan
Phone: (+92) 21 111 275 000 Ext. 437
Fax :+92 21 35044342
Email: Sami.saghir.hrsg@clariant.com</t>
  </si>
  <si>
    <t xml:space="preserve">order placed direct to Agent  </t>
  </si>
  <si>
    <t>Z9UZRF5HIS</t>
  </si>
  <si>
    <t xml:space="preserve">https://www.google.com.pk/search?num=40&amp;newwindow=1&amp;rlz=1C1CHZL_enPK765PK765&amp;ei=mEkGW8ejDcbiUYa9hcAI&amp;q=Inverter+STARVERT+iG5A&amp;oq=Inverter+STARVERT+iG5A&amp;gs_l=psy-ab.12...1115432.1124171.0.1127396.20.12.0.0.0.0.273.1704.0j7j2.9.0....0...1c.1.64.psy-ab..12.1.217...33i160k1.0.aeS8RMPAgLw
https://www.google.com.pk/search?q=Inverter+STARVERT+iG5A&amp;num=40&amp;newwindow=1&amp;rlz=1C1CHZL_enPK765PK765&amp;source=lnms&amp;tbm=isch&amp;sa=X&amp;ved=0ahUKEwiJvuOdz53bAhVJ8IMKHWQeApIQ_AUICigB&amp;biw=1920&amp;bih=1069
https://www.google.com.pk/search?num=40&amp;newwindow=1&amp;rlz=1C1CHZL_enPK765PK765&amp;q=ls+inverter+ig5a+manual+pdf&amp;sa=X&amp;ved=0ahUKEwiJvuOdz53bAhVJ8IMKHWQeApIQ1QIImQIoAA
https://www.google.com.pk/search?q=ls+inverter+ig5a+manual+pdf&amp;num=40&amp;newwindow=1&amp;rlz=1C1CHZL_enPK765PK765&amp;source=lnms&amp;tbm=isch&amp;sa=X&amp;ved=0ahUKEwjpkPjEz53bAhVm44MKHXU1BEEQ_AUICigB&amp;biw=1920&amp;bih=1069https://www.google.com.pk/search?num=40&amp;newwindow=1&amp;rlz=1C1CHZL_enPK765PK765&amp;q=ls+inverter+manual&amp;sa=X&amp;ved=0ahUKEwiJvuOdz53bAhVJ8IMKHWQeApIQ1QIImgIoAQ
https://www.google.com.pk/search?q=ls+inverter+manual&amp;num=40&amp;newwindow=1&amp;rlz=1C1CHZL_enPK765PK765&amp;source=lnms&amp;tbm=isch&amp;sa=X&amp;ved=0ahUKEwjr_avGz53bAhXn44MKHSp-CZ0Q_AUICigB&amp;biw=1920&amp;bih=1069
https://www.google.com.pk/search?num=40&amp;newwindow=1&amp;rlz=1C1CHZL_enPK765PK765&amp;q=ls+inverter+ig5+manual+pdf&amp;sa=X&amp;ved=0ahUKEwiJvuOdz53bAhVJ8IMKHWQeApIQ1QIImwIoAg
https://www.google.com.pk/search?q=ls+inverter+ig5+manual+pdf&amp;num=40&amp;newwindow=1&amp;rlz=1C1CHZL_enPK765PK765&amp;source=lnms&amp;tbm=isch&amp;sa=X&amp;ved=0ahUKEwiDhYXIz53bAhXl5IMKHd57B1gQ_AUICigB&amp;biw=1920&amp;bih=1069
https://www.google.com.pk/search?num=40&amp;newwindow=1&amp;rlz=1C1CHZL_enPK765PK765&amp;q=ls+ig5a&amp;sa=X&amp;ved=0ahUKEwiJvuOdz53bAhVJ8IMKHWQeApIQ1QIInAIoAw
https://www.google.com.pk/search?q=ls+ig5a&amp;num=40&amp;newwindow=1&amp;rlz=1C1CHZL_enPK765PK765&amp;source=lnms&amp;tbm=isch&amp;sa=X&amp;ved=0ahUKEwiy8_DMz53bAhUK2IMKHaQyD78Q_AUICigB&amp;biw=1920&amp;bih=1069
https://www.google.com.pk/search?num=40&amp;newwindow=1&amp;rlz=1C1CHZL_enPK765PK765&amp;q=ls+inverter+is5+manual+pdf&amp;sa=X&amp;ved=0ahUKEwiJvuOdz53bAhVJ8IMKHWQeApIQ1QIInQIoBA
https://www.google.com.pk/search?q=ls+inverter+is5+manual+pdf&amp;num=40&amp;newwindow=1&amp;rlz=1C1CHZL_enPK765PK765&amp;source=lnms&amp;tbm=isch&amp;sa=X&amp;ved=0ahUKEwiBtoHOz53bAhUm8YMKHeUlA2AQ_AUICigB&amp;biw=1920&amp;bih=1069
https://www.google.com.pk/search?num=40&amp;newwindow=1&amp;rlz=1C1CHZL_enPK765PK765&amp;q=sv055ig5a-4+manual+pdf&amp;sa=X&amp;ved=0ahUKEwiJvuOdz53bAhVJ8IMKHWQeApIQ1QIIngIoBQ
https://www.google.com.pk/search?q=sv055ig5a-4+manual+pdf&amp;num=40&amp;newwindow=1&amp;rlz=1C1CHZL_enPK765PK765&amp;source=lnms&amp;tbm=isch&amp;sa=X&amp;ved=0ahUKEwippdDPz53bAhWLw4MKHbqWCbwQ_AUICigB&amp;biw=1920&amp;bih=1069
https://www.google.com.pk/search?num=40&amp;newwindow=1&amp;rlz=1C1CHZL_enPK765PK765&amp;q=ig5a+variable+frequency+drive+price&amp;sa=X&amp;ved=0ahUKEwiJvuOdz53bAhVJ8IMKHWQeApIQ1QIInwIoBg
https://www.google.com.pk/search?q=ig5a+variable+frequency+drive+price&amp;num=40&amp;newwindow=1&amp;rlz=1C1CHZL_enPK765PK765&amp;source=lnms&amp;tbm=isch&amp;sa=X&amp;ved=0ahUKEwjH4tfQz53bAhUC2IMKHWOFBbsQ_AUICigB&amp;biw=1920&amp;bih=1069
https://www.google.com.pk/search?num=40&amp;newwindow=1&amp;rlz=1C1CHZL_enPK765PK765&amp;q=sv008ig5a-4+user+manual&amp;sa=X&amp;ved=0ahUKEwiJvuOdz53bAhVJ8IMKHWQeApIQ1QIIoAIoBw
https://www.google.com.pk/search?q=sv008ig5a-4+user+manual&amp;num=40&amp;newwindow=1&amp;rlz=1C1CHZL_enPK765PK765&amp;source=lnms&amp;tbm=isch&amp;sa=X&amp;ved=0ahUKEwit-4fSz53bAhVl6IMKHT2rAq4Q_AUICygC&amp;biw=1920&amp;bih=1069
</t>
  </si>
  <si>
    <t>Pneumatic cylinder
Model: CDG5WBN50SV-80
Make: SMC
Qty: 02 No.
Mechanical Valve
Model: VZM-450
Make: SMC   
Qty: 06 No.
Mono Ionizers
Model: P21099500
Make: SMC 
Qty: 06 No.</t>
  </si>
  <si>
    <t>Otsuka Pakistan Ltd.
30-B Sindhi Muslim Co-operative Housing Society,
Talib Hussain - Sr. Asst. Manager Supply Chain
thussain@otsuka.pk
(92-21)34528651–54</t>
  </si>
  <si>
    <t>2nd item is little confusing
3rd item couldn;t be found using given model number
(Arsalan)
No responce</t>
  </si>
  <si>
    <t>ZDNS3TXEQM</t>
  </si>
  <si>
    <t xml:space="preserve">https://www.google.com.pk/search?num=40&amp;newwindow=1&amp;rlz=1C1CHZL_enPK745PK745&amp;ei=0JEHW72DJsTGjwS1z5rICA&amp;q=SMC+CDG5WBN50SV-80+&amp;oq=SMC+CDG5WBN50SV-80+&amp;gs_l=psy-ab.3...8083.8083.0.8946.1.1.0.0.0.0.182.182.0j1.1.0....0...1c.1.64.psy-ab..0.0.0....0.Mwh41EUllNU
https://www.google.com.pk/search?num=40&amp;newwindow=1&amp;rlz=1C1CHZL_enPK745PK745&amp;ei=-pEHW_mHHczNjwTsm6SIBg&amp;q=SMC+VZM450&amp;oq=SMC+VZM450&amp;gs_l=psy-ab.3..0i7i30k1j0i30k1.42987.42987.0.43299.1.1.0.0.0.0.180.180.0j1.1.0....0...1c.1.64.psy-ab..0.1.180....0.4JvBHMLMYMY
</t>
  </si>
  <si>
    <t>MOTOR TYPE: FMC/V 225M 20 KW
50HZ
320~1390 RPM
400V
DELTA INS.
CI.F,IP54
Qty: 1 No.</t>
  </si>
  <si>
    <r>
      <rPr>
        <sz val="14"/>
        <rFont val="Trebuchet MS"/>
      </rPr>
      <t xml:space="preserve">Bestway Cement Limited 
8th Floor, UBL Building, Jinnah Avenue, Islamabad 44000, Pakistan 
Karar Abbas - Jr. Officer – Procurement
Department of Procurement
Tel: +92 51 835 5139
Mob: +92 310 333 9281
Website:  www.bestway.com.pk
E-mail: quotations1@bestway.com.pk
CC: mahboob.shakir@bestway.com.pk
</t>
    </r>
    <r>
      <rPr>
        <b/>
        <sz val="14"/>
        <rFont val="Trebuchet MS"/>
      </rPr>
      <t>SPI # 1967 RFQ # 5031-ELEC
DUE DATE: 30-5-2018</t>
    </r>
  </si>
  <si>
    <t>Enquiry sent to Manufacturer</t>
  </si>
  <si>
    <t>25-5-2018</t>
  </si>
  <si>
    <t>ZESCXTHBDA</t>
  </si>
  <si>
    <t xml:space="preserve">https://www.google.com.pk/search?num=40&amp;newwindow=1&amp;rlz=1C1CHZL_enPK745PK745&amp;ei=HAcSW9-8AsvxUMXivqgB&amp;q=MotorLift+srl+&amp;oq=MotorLift+srl+&amp;gs_l=psy-ab.3..0i22i30k1l2.13633.13633.0.13959.1.1.0.0.0.0.173.173.0j1.1.0....0...1c.1.64.psy-ab..0.1.173....0.8Rxxoj8rE64
</t>
  </si>
  <si>
    <t>TABLET MACHINE TURRET FOR MACHINE MODEL BB3B 35 STATION</t>
  </si>
  <si>
    <t>ZEUT3PM3PL</t>
  </si>
  <si>
    <r>
      <rPr>
        <sz val="14"/>
        <rFont val="Trebuchet MS"/>
      </rPr>
      <t xml:space="preserve">DELTA PLC MODULE ( DVP08HN ) </t>
    </r>
    <r>
      <rPr>
        <sz val="14"/>
        <color rgb="FFFF0000"/>
        <rFont val="Trebuchet MS"/>
      </rPr>
      <t>urgently</t>
    </r>
    <r>
      <rPr>
        <sz val="14"/>
        <rFont val="Trebuchet MS"/>
      </rPr>
      <t>. 
02nos</t>
    </r>
  </si>
  <si>
    <t xml:space="preserve">Merge it with old DB
</t>
  </si>
  <si>
    <t>ZICLUFZJDI</t>
  </si>
  <si>
    <t xml:space="preserve">https://www.google.com.pk/search?num=40&amp;newwindow=1&amp;rlz=1C1CHZL_enPK745PK745&amp;ei=IZ4HW4jgFMKYjwOE-pfYBw&amp;q=DELTA+DVP08HN+-%22alibaba%22+-%22ebay%22+-%22pdf%22&amp;oq=DELTA+DVP08HN+-%22alibaba%22+-%22ebay%22+-%22pdf%22&amp;gs_l=psy-ab.3...6913.6913.0.8328.1.1.0.0.0.0.162.162.0j1.1.0....0...1c.1.64.psy-ab..0.0.0....0.HnT4xYKGyPg
https://www.google.com.pk/search?num=40&amp;newwindow=1&amp;rlz=1C1CHZL_enPK745PK745&amp;ei=Z54HW4T3OZXAjwP0kICoCQ&amp;q=Delta+PLC+suppliers++-%22alibaba%22+-%22ebay%22+-%22pdf%22+-%22tradeindia%22+-%22indiamart%22&amp;oq=Delta+PLC+suppliers++-%22alibaba%22+-%22ebay%22+-%22pdf%22+-%22tradeindia%22+-%22indiamart%22&amp;gs_l=psy-ab.3...2221.7693.0.8122.15.14.1.0.0.0.371.1699.0j8j0j1.9.0....0...1c.1.64.psy-ab..5.0.0....0.EwqJQQ0nGIE
https://www.google.com.pk/search?num=40&amp;newwindow=1&amp;rlz=1C1CHZL_enPK745PK745&amp;ei=cZ4HW7zZBYyYjwOj0a34CQ&amp;q=Delta+PLC+suppliers+europe+++-%22alibaba%22+-%22ebay%22+-%22pdf%22+-%22tradeindia%22+-%22indiamart%22&amp;oq=Delta+PLC+suppliers+europe+++-%22alibaba%22+-%22ebay%22+-%22pdf%22+-%22tradeindia%22+-%22indiamart%22&amp;gs_l=psy-ab.3...23140.24738.0.24849.8.8.0.0.0.0.166.975.0j6.6.0....0...1c.1.64.psy-ab..2.0.0....0.iTxVQaFvB20        </t>
  </si>
  <si>
    <t>Contactor 3TF35 SIEMENS 220V coil APS. 01nos</t>
  </si>
  <si>
    <t>ZIP6PTXC51</t>
  </si>
  <si>
    <t>https://www.google.com.pk/search?num=40&amp;newwindow=1&amp;rlz=1C1CHZL_enPK745PK745&amp;ei=958HW5y3DNqN0PEPyd2QyAY&amp;q=SIEMENS+Contactor+3TF35+-%22alibaba%22+-%22ebay%22+-%22pdf%22+-%22tradeindia%22+-%22indiamart%22&amp;oq=SIEMENS+Contactor+3TF35+-%22alibaba%22+-%22ebay%22+-%22pdf%22+-%22tradeindia%22+-%22indiamart%22&amp;gs_l=psy-ab.3...3127.9336.0.9965.4.3.1.0.0.0.281.635.0j2j1.3.0....0...1c.1.64.psy-ab..0.3.355...0i22i30k1.0.R3z94fP7P-0
https://www.google.com.pk/search?num=40&amp;newwindow=1&amp;rlz=1C1CHZL_enPK745PK745&amp;ei=3qsHW8HtLau60PEPoMM9&amp;q=siemens+3TF35+supplier+-%22amazon%22+-%22alibaba%22+-%22ebay%22+-%22pdf%22+-%22tradeindia%22+-%22indiamart%22&amp;oq=siemens+3TF35+supplier+-%22amazon%22+-%22alibaba%22+-%22ebay%22+-%22pdf%22+-%22tradeindia%22+-%22indiamart%22&amp;gs_l=psy-ab.3...6563.9762.0.10009.10.10.0.0.0.0.168.985.0j6.6.0....0...1c.1.64.psy-ab..5.0.0....0.Xw3CoIKTMbA</t>
  </si>
  <si>
    <t>Solenoid Valve
MK 10 NC
14 10C1 3/80C
50973
0-16 bar
G 3/8
SN15-019422
24V DC
0057260
Make: coax
Qty: 2 No.
Make: Germany</t>
  </si>
  <si>
    <t>sami saghir
Clariant Chemical Pakistan (PVT) Ltd
1-A/1, Sector 20, Korangi.Industrial.Area, Karachi, Pakistan
Phone: +92 (21) 35046710-18
Email: Sami.Saghir@clariant.com</t>
  </si>
  <si>
    <t>ZK6C61ZA9J</t>
  </si>
  <si>
    <t>https://www.google.com.pk/search?num=40&amp;newwindow=1&amp;ei=eXobW9rSOcib0gKsmrTYBg&amp;q=mk+10+nc+coax&amp;oq=mk+10+nc+coax&amp;gs_l=psy-ab.3..0i30k1j0i8i30k1l5.74410.76537.0.76818.8.8.0.0.0.0.179.1004.0j6.6.0....0...1c.1.64.psy-ab..2.6.1004...0j0i7i30k1j0i7i10i30k1j0i8i7i30k1.0.bcvcmcX7GL4
https://www.google.com.pk/search?q=mk+10+nc+coax&amp;num=40&amp;newwindow=1&amp;source=lnms&amp;tbm=isch&amp;sa=X&amp;ved=0ahUKEwj2--LxgMbbAhUN-J8KHbvSACIQ_AUICigB&amp;biw=1536&amp;bih=758
https://www.co-ax.com/de/kontakt.php</t>
  </si>
  <si>
    <t>David UK
Inner Dia: 0.5 inch
6000 PSI
250 F
Material 1440
1242208
Qty: 2 No.</t>
  </si>
  <si>
    <t>ZLJ23LZX1M</t>
  </si>
  <si>
    <t>24V DC
VT 4926+
Input: T/C
Output: SSR 
Qty: 2 No</t>
  </si>
  <si>
    <t>ZLZZRN1M72</t>
  </si>
  <si>
    <t>Delta Model: DVP04DA-H2 Analog Output Module
Input: 24VDC 4.5W
I/O Range: 0 - +10V oer 0 - +20mA
Resolution: 2.5mV or 5μA
V4.00A!
04DA-H20W15060028
Qty: 2 No.</t>
  </si>
  <si>
    <t>Rates High order place 
@8,500</t>
  </si>
  <si>
    <t>ZMDBKBLYG8</t>
  </si>
  <si>
    <t>ZN1Y77IDWK</t>
  </si>
  <si>
    <t>ZN4WYQJYK3</t>
  </si>
  <si>
    <t>ZNJWJXXQEH</t>
  </si>
  <si>
    <t>ZNZF5NMB26</t>
  </si>
  <si>
    <t>ZP2658EE6P</t>
  </si>
  <si>
    <t>ZRYKP93HLN</t>
  </si>
  <si>
    <t>ZT8XX5767C</t>
  </si>
  <si>
    <t>ZUXKN9Q1J4</t>
  </si>
  <si>
    <t>ZUXGCNW43Y</t>
  </si>
  <si>
    <t>ZW9K94YNTX</t>
  </si>
  <si>
    <t>ZWAF3E3AZG</t>
  </si>
  <si>
    <t>ZXLCX9EH51</t>
  </si>
  <si>
    <t>JXF9E3X57X</t>
  </si>
  <si>
    <t>X3IK69L1CZ</t>
  </si>
  <si>
    <t>X3IXBCY8U5</t>
  </si>
  <si>
    <t>X4J9W6BXEE</t>
  </si>
  <si>
    <t>X4KXLSQRPT</t>
  </si>
  <si>
    <t>X56H519UPF</t>
  </si>
  <si>
    <t>X5A2D2B352</t>
  </si>
  <si>
    <t>X94A4XDZ4R</t>
  </si>
  <si>
    <t>XB84IRTDZ8</t>
  </si>
  <si>
    <t>XBQDXA8CB7</t>
  </si>
  <si>
    <t>XCX4TTQCD9</t>
  </si>
  <si>
    <t>XE9PYTP8S5</t>
  </si>
  <si>
    <t>XFK8TATFK6</t>
  </si>
  <si>
    <t>XKJRY3XPWW</t>
  </si>
  <si>
    <t>XKTU3GMK7T</t>
  </si>
  <si>
    <t>XL2UEZ9P1F</t>
  </si>
  <si>
    <t>XNJAFJSPEK</t>
  </si>
  <si>
    <t>XNJW1XHXSL</t>
  </si>
  <si>
    <t>XX8GG92TSZ</t>
  </si>
  <si>
    <t>XXQMFM4F29</t>
  </si>
  <si>
    <t>XPW1P8G6N8</t>
  </si>
  <si>
    <t>XQBDJ5UU48</t>
  </si>
  <si>
    <t>XQRD5NTBDT</t>
  </si>
  <si>
    <t>XRICGMH422</t>
  </si>
  <si>
    <t>XUUME9RC94</t>
  </si>
  <si>
    <t>XWCTFZJSXX</t>
  </si>
  <si>
    <t>XXCMH8XH4X</t>
  </si>
  <si>
    <t>XXTSYREHDR</t>
  </si>
  <si>
    <t>XYLMR7Q8P6</t>
  </si>
  <si>
    <t>WF49AZYUET</t>
  </si>
  <si>
    <t>YP8QAX8LQS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</si>
</sst>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m/d/yyyy\ h:mm:ss"/>
    <numFmt numFmtId="165" formatCode="d\-mmm\-yyyy"/>
    <numFmt numFmtId="166" formatCode="mm\-dd\-yyyy"/>
    <numFmt numFmtId="167" formatCode="dd\-mmm\-yy"/>
    <numFmt numFmtId="168" formatCode="dd\-mmmm\-yyyy"/>
    <numFmt numFmtId="169" formatCode="dd\-mmm\-yyyy"/>
    <numFmt numFmtId="170" formatCode="d\-mmmm\-yyyy"/>
    <numFmt numFmtId="171" formatCode="&quot;$&quot;#,##0.00"/>
    <numFmt numFmtId="172" formatCode="ddd\ d\-mmm\-yy\ h:mm\ AM/PM"/>
    <numFmt numFmtId="173" formatCode="mm/dd/yyyy"/>
    <numFmt numFmtId="174" formatCode="ddd\ m/d/yyyy"/>
    <numFmt numFmtId="175" formatCode="mmmm\ d\,\ yyyy"/>
    <numFmt numFmtId="176" formatCode="mm/dd/yy"/>
    <numFmt numFmtId="177" formatCode="d\ mmmm\ yyyy"/>
    <numFmt numFmtId="178" formatCode="ddd\ m/d/yyyy\ h:mm\ AM/PM"/>
    <numFmt numFmtId="179" formatCode="ddd\ dd\-mmm\-yy\ h:mm\ AM/PM"/>
    <numFmt numFmtId="180" formatCode="m\-d\-yyyy"/>
    <numFmt numFmtId="181" formatCode="d/mmm/yy"/>
  </numFmts>
  <fonts count="158">
    <font>
      <sz val="10"/>
      <color rgb="FF000000"/>
      <name val="Arial"/>
    </font>
    <font>
      <b/>
      <sz val="11"/>
      <color rgb="FF000000"/>
      <name val="Arial"/>
    </font>
    <font>
      <b/>
      <sz val="11"/>
      <name val="Arial"/>
    </font>
    <font>
      <sz val="11"/>
      <name val="Arial"/>
    </font>
    <font>
      <b/>
      <sz val="8"/>
      <color rgb="FF000000"/>
      <name val="Arial"/>
    </font>
    <font>
      <b/>
      <sz val="8"/>
      <name val="Arial"/>
    </font>
    <font>
      <sz val="11"/>
      <color rgb="FF000000"/>
      <name val="Arial"/>
    </font>
    <font>
      <b/>
      <u/>
      <sz val="11"/>
      <color rgb="FF1155CC"/>
      <name val="Arial"/>
    </font>
    <font>
      <b/>
      <u/>
      <sz val="11"/>
      <color rgb="FF1155CC"/>
      <name val="Arial"/>
    </font>
    <font>
      <u/>
      <sz val="11"/>
      <color rgb="FF0563C1"/>
      <name val="Arial"/>
    </font>
    <font>
      <u/>
      <sz val="11"/>
      <color rgb="FF1155CC"/>
      <name val="Arial"/>
    </font>
    <font>
      <u/>
      <sz val="11"/>
      <color rgb="FF0000FF"/>
      <name val="Arial"/>
    </font>
    <font>
      <sz val="11"/>
      <name val="Arial"/>
    </font>
    <font>
      <sz val="11"/>
      <color rgb="FF1155CC"/>
      <name val="Arial"/>
    </font>
    <font>
      <u/>
      <sz val="11"/>
      <color rgb="FF1155CC"/>
      <name val="Arial"/>
    </font>
    <font>
      <sz val="8"/>
      <name val="Aptos"/>
    </font>
    <font>
      <b/>
      <u/>
      <sz val="11"/>
      <color rgb="FF1155CC"/>
      <name val="Arial"/>
    </font>
    <font>
      <b/>
      <u/>
      <sz val="11"/>
      <color rgb="FF1155CC"/>
      <name val="Arial"/>
    </font>
    <font>
      <b/>
      <u/>
      <sz val="11"/>
      <color rgb="FF1155CC"/>
      <name val="Arial"/>
    </font>
    <font>
      <b/>
      <u/>
      <sz val="11"/>
      <color rgb="FF1155CC"/>
      <name val="Arial"/>
    </font>
    <font>
      <b/>
      <u/>
      <sz val="11"/>
      <color rgb="FF1155CC"/>
      <name val="Arial"/>
    </font>
    <font>
      <sz val="11"/>
      <color rgb="FF000000"/>
      <name val="&quot;Times New Roman&quot;"/>
    </font>
    <font>
      <sz val="10"/>
      <name val="Arial"/>
    </font>
    <font>
      <sz val="11"/>
      <color rgb="FF993366"/>
      <name val="Arial"/>
    </font>
    <font>
      <u/>
      <sz val="11"/>
      <color rgb="FF1155CC"/>
      <name val="Arial"/>
    </font>
    <font>
      <u/>
      <sz val="11"/>
      <color rgb="FF1155CC"/>
      <name val="Arial"/>
    </font>
    <font>
      <sz val="11"/>
      <name val="&quot;Trebuchet MS&quot;"/>
    </font>
    <font>
      <sz val="11"/>
      <color rgb="FFFF0000"/>
      <name val="Arial"/>
    </font>
    <font>
      <u/>
      <sz val="11"/>
      <color rgb="FF1155CC"/>
      <name val="Arial"/>
    </font>
    <font>
      <u/>
      <sz val="11"/>
      <color rgb="FF1155CC"/>
      <name val="Arial"/>
    </font>
    <font>
      <sz val="8"/>
      <name val="Arial"/>
    </font>
    <font>
      <u/>
      <sz val="11"/>
      <color rgb="FF0563C1"/>
      <name val="Arial"/>
    </font>
    <font>
      <u/>
      <sz val="11"/>
      <color rgb="FF1155CC"/>
      <name val="Arial"/>
    </font>
    <font>
      <u/>
      <sz val="11"/>
      <color rgb="FF0000FF"/>
      <name val="Arial"/>
    </font>
    <font>
      <b/>
      <u/>
      <sz val="11"/>
      <color rgb="FF1155CC"/>
      <name val="Arial"/>
    </font>
    <font>
      <sz val="10"/>
      <name val="Arial"/>
    </font>
    <font>
      <sz val="15"/>
      <name val="&quot;Trebuchet MS&quot;"/>
    </font>
    <font>
      <u/>
      <sz val="11"/>
      <color rgb="FF1155CC"/>
      <name val="Arial"/>
    </font>
    <font>
      <b/>
      <u/>
      <sz val="11"/>
      <color rgb="FF0000FF"/>
      <name val="Arial"/>
    </font>
    <font>
      <b/>
      <sz val="12"/>
      <color rgb="FF000000"/>
      <name val="Trebuchet MS"/>
    </font>
    <font>
      <b/>
      <sz val="12"/>
      <name val="Trebuchet MS"/>
    </font>
    <font>
      <b/>
      <sz val="6"/>
      <name val="Trebuchet MS"/>
    </font>
    <font>
      <sz val="6"/>
      <name val="Arial"/>
    </font>
    <font>
      <sz val="12"/>
      <name val="Arial"/>
    </font>
    <font>
      <sz val="12"/>
      <name val="Trebuchet MS"/>
    </font>
    <font>
      <sz val="12"/>
      <color rgb="FF000000"/>
      <name val="Trebuchet MS"/>
    </font>
    <font>
      <b/>
      <u/>
      <sz val="12"/>
      <color rgb="FF1155CC"/>
      <name val="Arial"/>
    </font>
    <font>
      <b/>
      <u/>
      <sz val="12"/>
      <color rgb="FF1155CC"/>
      <name val="Arial"/>
    </font>
    <font>
      <b/>
      <sz val="6"/>
      <color rgb="FF000000"/>
      <name val="Arial"/>
    </font>
    <font>
      <sz val="6"/>
      <name val="Trebuchet MS"/>
    </font>
    <font>
      <sz val="12"/>
      <color rgb="FF000000"/>
      <name val="Arial"/>
    </font>
    <font>
      <u/>
      <sz val="12"/>
      <color rgb="FF0000FF"/>
      <name val="Trebuchet MS"/>
    </font>
    <font>
      <u/>
      <sz val="12"/>
      <color rgb="FF0000FF"/>
      <name val="Arial"/>
    </font>
    <font>
      <sz val="12"/>
      <color rgb="FF000000"/>
      <name val="&quot;Trebuchet MS&quot;"/>
    </font>
    <font>
      <u/>
      <sz val="12"/>
      <color rgb="FF0000FF"/>
      <name val="Arial"/>
    </font>
    <font>
      <u/>
      <sz val="12"/>
      <color rgb="FF1155CC"/>
      <name val="Trebuchet MS"/>
    </font>
    <font>
      <u/>
      <sz val="12"/>
      <color rgb="FF1155CC"/>
      <name val="Arial"/>
    </font>
    <font>
      <b/>
      <u/>
      <sz val="12"/>
      <color rgb="FF1155CC"/>
      <name val="Arial"/>
    </font>
    <font>
      <b/>
      <u/>
      <sz val="12"/>
      <color rgb="FF1155CC"/>
      <name val="Arial"/>
    </font>
    <font>
      <sz val="12"/>
      <color rgb="FFFF0000"/>
      <name val="Trebuchet MS"/>
    </font>
    <font>
      <sz val="12"/>
      <color rgb="FF000000"/>
      <name val="Arial"/>
    </font>
    <font>
      <sz val="12"/>
      <color rgb="FF000000"/>
      <name val="Calibri"/>
    </font>
    <font>
      <sz val="12"/>
      <color rgb="FF1155CC"/>
      <name val="Arial"/>
    </font>
    <font>
      <u/>
      <sz val="12"/>
      <color rgb="FF1155CC"/>
      <name val="Arial"/>
    </font>
    <font>
      <u/>
      <sz val="12"/>
      <color rgb="FF1155CC"/>
      <name val="Arial"/>
    </font>
    <font>
      <u/>
      <sz val="12"/>
      <color rgb="FF0000FF"/>
      <name val="Arial"/>
    </font>
    <font>
      <b/>
      <u/>
      <sz val="12"/>
      <color rgb="FF0000FF"/>
      <name val="Trebuchet MS"/>
    </font>
    <font>
      <b/>
      <sz val="12"/>
      <color rgb="FF000000"/>
      <name val="&quot;Trebuchet MS&quot;"/>
    </font>
    <font>
      <sz val="12"/>
      <name val="&quot;Calibri&quot;"/>
    </font>
    <font>
      <u/>
      <sz val="12"/>
      <color rgb="FF0563C1"/>
      <name val="Calibri"/>
    </font>
    <font>
      <sz val="12"/>
      <color rgb="FF993366"/>
      <name val="&quot;Comic Sans MS&quot;"/>
    </font>
    <font>
      <b/>
      <sz val="12"/>
      <name val="Arial"/>
    </font>
    <font>
      <u/>
      <sz val="12"/>
      <color rgb="FF0000FF"/>
      <name val="Trebuchet MS"/>
    </font>
    <font>
      <u/>
      <sz val="12"/>
      <color rgb="FF1155CC"/>
      <name val="Trebuchet MS"/>
    </font>
    <font>
      <u/>
      <sz val="12"/>
      <color rgb="FF0000FF"/>
      <name val="Trebuchet MS"/>
    </font>
    <font>
      <u/>
      <sz val="12"/>
      <color rgb="FF1155CC"/>
      <name val="Arial"/>
    </font>
    <font>
      <sz val="12"/>
      <name val="Arial"/>
    </font>
    <font>
      <b/>
      <sz val="16"/>
      <color rgb="FF000000"/>
      <name val="Trebuchet MS"/>
    </font>
    <font>
      <b/>
      <sz val="14"/>
      <name val="Trebuchet MS"/>
    </font>
    <font>
      <b/>
      <sz val="16"/>
      <name val="Trebuchet MS"/>
    </font>
    <font>
      <sz val="14"/>
      <name val="Trebuchet MS"/>
    </font>
    <font>
      <sz val="14"/>
      <name val="Arial"/>
    </font>
    <font>
      <sz val="14"/>
      <color rgb="FF000000"/>
      <name val="Trebuchet MS"/>
    </font>
    <font>
      <b/>
      <u/>
      <sz val="55"/>
      <color rgb="FF1155CC"/>
      <name val="Arial"/>
    </font>
    <font>
      <b/>
      <u/>
      <sz val="55"/>
      <color rgb="FF1155CC"/>
      <name val="Arial"/>
    </font>
    <font>
      <sz val="14"/>
      <color rgb="FF000000"/>
      <name val="Arial"/>
    </font>
    <font>
      <b/>
      <sz val="20"/>
      <name val="Trebuchet MS"/>
    </font>
    <font>
      <sz val="10"/>
      <color rgb="FF000000"/>
      <name val="Arial"/>
    </font>
    <font>
      <sz val="14"/>
      <color rgb="FF000000"/>
      <name val="&quot;Trebuchet MS&quot;"/>
    </font>
    <font>
      <sz val="15"/>
      <name val="Trebuchet MS"/>
    </font>
    <font>
      <u/>
      <sz val="14"/>
      <color rgb="FF0000FF"/>
      <name val="Arial"/>
    </font>
    <font>
      <u/>
      <sz val="14"/>
      <color rgb="FF1155CC"/>
      <name val="Arial"/>
    </font>
    <font>
      <sz val="14"/>
      <color rgb="FFFF0000"/>
      <name val="Trebuchet MS"/>
    </font>
    <font>
      <sz val="14"/>
      <color rgb="FF000000"/>
      <name val="Arial"/>
    </font>
    <font>
      <sz val="14"/>
      <color rgb="FF000000"/>
      <name val="Calibri"/>
    </font>
    <font>
      <sz val="14"/>
      <color rgb="FF000000"/>
      <name val="Verdana"/>
    </font>
    <font>
      <u/>
      <sz val="11"/>
      <color rgb="FF0563C1"/>
      <name val="Calibri"/>
    </font>
    <font>
      <u/>
      <sz val="11"/>
      <color rgb="FF0563C1"/>
      <name val="Calibri"/>
    </font>
    <font>
      <sz val="18"/>
      <name val="Trebuchet MS"/>
    </font>
    <font>
      <sz val="13"/>
      <name val="Trebuchet MS"/>
    </font>
    <font>
      <u/>
      <sz val="14"/>
      <color rgb="FF1155CC"/>
      <name val="Arial"/>
    </font>
    <font>
      <u/>
      <sz val="10"/>
      <color rgb="FF0000FF"/>
      <name val="Arial"/>
    </font>
    <font>
      <u/>
      <sz val="14"/>
      <color rgb="FF000000"/>
      <name val="Arial"/>
    </font>
    <font>
      <sz val="14"/>
      <color rgb="FF6AA84F"/>
      <name val="Trebuchet MS"/>
    </font>
    <font>
      <b/>
      <sz val="14"/>
      <name val="Arial"/>
    </font>
    <font>
      <b/>
      <sz val="10"/>
      <name val="&quot;Arial&quot;"/>
    </font>
    <font>
      <b/>
      <sz val="14"/>
      <color rgb="FF000000"/>
      <name val="Trebuchet MS"/>
    </font>
    <font>
      <u/>
      <sz val="14"/>
      <color rgb="FF0000FF"/>
      <name val="Arial"/>
    </font>
    <font>
      <u/>
      <sz val="14"/>
      <color rgb="FF0000FF"/>
      <name val="Arial"/>
    </font>
    <font>
      <sz val="14"/>
      <color rgb="FF000000"/>
      <name val="&quot;trebuchet ms&quot;"/>
    </font>
    <font>
      <b/>
      <sz val="16"/>
      <name val="Arial"/>
    </font>
    <font>
      <b/>
      <sz val="16"/>
      <color rgb="FF000000"/>
      <name val="&quot;trebuchet ms&quot;"/>
    </font>
    <font>
      <b/>
      <sz val="14"/>
      <color rgb="FF6AA84F"/>
      <name val="Trebuchet MS"/>
    </font>
    <font>
      <b/>
      <sz val="16"/>
      <color rgb="FF000000"/>
      <name val="&quot;Trebuchet MS&quot;"/>
    </font>
    <font>
      <sz val="14"/>
      <color rgb="FF38761D"/>
      <name val="Trebuchet MS"/>
    </font>
    <font>
      <b/>
      <sz val="16"/>
      <color rgb="FFFF0000"/>
      <name val="Trebuchet MS"/>
    </font>
    <font>
      <b/>
      <sz val="11"/>
      <color rgb="FF000000"/>
      <name val="&quot;Trebuchet MS&quot;"/>
    </font>
    <font>
      <sz val="10"/>
      <color rgb="FF3266D5"/>
      <name val="Inconsolata"/>
    </font>
    <font>
      <sz val="14"/>
      <color rgb="FF980000"/>
      <name val="Arial"/>
    </font>
    <font>
      <b/>
      <sz val="18"/>
      <color rgb="FF464747"/>
      <name val="&quot;Istok Web&quot;"/>
    </font>
    <font>
      <sz val="18"/>
      <color rgb="FFFF0000"/>
      <name val="Trebuchet MS"/>
    </font>
    <font>
      <u/>
      <sz val="14"/>
      <color rgb="FF0000FF"/>
      <name val="Arial"/>
    </font>
    <font>
      <sz val="14"/>
      <color rgb="FF1155CC"/>
      <name val="Arial"/>
    </font>
    <font>
      <u/>
      <sz val="14"/>
      <color rgb="FF0000FF"/>
      <name val="Arial"/>
    </font>
    <font>
      <sz val="12"/>
      <name val="Tahoma"/>
    </font>
    <font>
      <sz val="14"/>
      <color rgb="FFFF0000"/>
      <name val="Arial"/>
    </font>
    <font>
      <sz val="8"/>
      <name val="Arial"/>
    </font>
    <font>
      <b/>
      <sz val="16"/>
      <color rgb="FFF9F9F9"/>
      <name val="Trebuchet MS"/>
    </font>
    <font>
      <sz val="10"/>
      <color rgb="FF1155CC"/>
      <name val="Arial"/>
    </font>
    <font>
      <u/>
      <sz val="14"/>
      <color rgb="FF0000FF"/>
      <name val="Arial"/>
    </font>
    <font>
      <b/>
      <sz val="16"/>
      <color rgb="FFFFFFFF"/>
      <name val="Trebuchet MS"/>
    </font>
    <font>
      <sz val="15"/>
      <color rgb="FF000000"/>
      <name val="&quot;Arial&quot;"/>
    </font>
    <font>
      <sz val="14"/>
      <color rgb="FF000000"/>
      <name val="&quot;Arial&quot;"/>
    </font>
    <font>
      <sz val="11"/>
      <color rgb="FF1155CC"/>
      <name val="Arial"/>
    </font>
    <font>
      <b/>
      <sz val="14"/>
      <color rgb="FFFF0000"/>
      <name val="Trebuchet MS"/>
    </font>
    <font>
      <b/>
      <sz val="12"/>
      <color rgb="FF000000"/>
      <name val="Arial"/>
    </font>
    <font>
      <b/>
      <sz val="12"/>
      <color rgb="FFFF0000"/>
      <name val="Trebuchet MS"/>
    </font>
    <font>
      <sz val="12"/>
      <color rgb="FF38761D"/>
      <name val="Trebuchet MS"/>
    </font>
    <font>
      <b/>
      <u/>
      <sz val="12"/>
      <name val="Trebuchet MS"/>
    </font>
    <font>
      <b/>
      <sz val="18"/>
      <color rgb="FFFF0000"/>
      <name val="Trebuchet MS"/>
    </font>
    <font>
      <b/>
      <sz val="24"/>
      <name val="Trebuchet MS"/>
    </font>
    <font>
      <b/>
      <sz val="18"/>
      <name val="Trebuchet MS"/>
    </font>
    <font>
      <strike/>
      <sz val="14"/>
      <name val="Trebuchet MS"/>
    </font>
    <font>
      <sz val="14"/>
      <color rgb="FF274E13"/>
      <name val="Trebuchet MS"/>
    </font>
    <font>
      <b/>
      <sz val="14"/>
      <color rgb="FF000000"/>
      <name val="&quot;trebuchet ms&quot;"/>
    </font>
    <font>
      <b/>
      <sz val="14"/>
      <color rgb="FF38761D"/>
      <name val="Trebuchet MS"/>
    </font>
    <font>
      <b/>
      <u/>
      <sz val="16"/>
      <name val="Trebuchet MS"/>
    </font>
    <font>
      <b/>
      <sz val="14"/>
      <color rgb="FF9BBB59"/>
      <name val="Trebuchet MS"/>
    </font>
    <font>
      <b/>
      <sz val="16"/>
      <color rgb="FFFF0000"/>
      <name val="&quot;trebuchet ms&quot;"/>
    </font>
    <font>
      <b/>
      <sz val="16"/>
      <color rgb="FFFFFFFF"/>
      <name val="&quot;trebuchet ms&quot;"/>
    </font>
    <font>
      <sz val="14"/>
      <color rgb="FFFF9900"/>
      <name val="Trebuchet MS"/>
    </font>
    <font>
      <sz val="14"/>
      <color rgb="FF980000"/>
      <name val="Trebuchet MS"/>
    </font>
    <font>
      <sz val="21"/>
      <name val="Arial"/>
    </font>
    <font>
      <sz val="24"/>
      <name val="Trebuchet MS"/>
    </font>
    <font>
      <b/>
      <u/>
      <sz val="14"/>
      <name val="Trebuchet MS"/>
    </font>
    <font>
      <b/>
      <sz val="14"/>
      <color rgb="FF0000FF"/>
      <name val="Trebuchet MS"/>
    </font>
    <font>
      <sz val="14"/>
      <color rgb="FF0000FF"/>
      <name val="Trebuchet MS"/>
    </font>
    <font>
      <b/>
      <sz val="8"/>
      <color rgb="FF000000"/>
      <name val="Arial"/>
      <family val="2"/>
    </font>
  </fonts>
  <fills count="36">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FFFFFF"/>
        <bgColor rgb="FFFFFFFF"/>
      </patternFill>
    </fill>
    <fill>
      <patternFill patternType="solid">
        <fgColor rgb="FFFF0000"/>
        <bgColor rgb="FFFF0000"/>
      </patternFill>
    </fill>
    <fill>
      <patternFill patternType="solid">
        <fgColor rgb="FFF2F2F2"/>
        <bgColor rgb="FFF2F2F2"/>
      </patternFill>
    </fill>
    <fill>
      <patternFill patternType="solid">
        <fgColor rgb="FFFFFF00"/>
        <bgColor rgb="FFFFFF00"/>
      </patternFill>
    </fill>
    <fill>
      <patternFill patternType="solid">
        <fgColor rgb="FF00FF00"/>
        <bgColor rgb="FF00FF00"/>
      </patternFill>
    </fill>
    <fill>
      <patternFill patternType="solid">
        <fgColor rgb="FFF9F9F9"/>
        <bgColor rgb="FFF9F9F9"/>
      </patternFill>
    </fill>
    <fill>
      <patternFill patternType="solid">
        <fgColor rgb="FFFF00FF"/>
        <bgColor rgb="FFFF00FF"/>
      </patternFill>
    </fill>
    <fill>
      <patternFill patternType="solid">
        <fgColor rgb="FFF4CCCC"/>
        <bgColor rgb="FFF4CCCC"/>
      </patternFill>
    </fill>
    <fill>
      <patternFill patternType="solid">
        <fgColor rgb="FF9FC5E8"/>
        <bgColor rgb="FF9FC5E8"/>
      </patternFill>
    </fill>
    <fill>
      <patternFill patternType="solid">
        <fgColor rgb="FFEAD1DC"/>
        <bgColor rgb="FFEAD1DC"/>
      </patternFill>
    </fill>
    <fill>
      <patternFill patternType="solid">
        <fgColor rgb="FF4A86E8"/>
        <bgColor rgb="FF4A86E8"/>
      </patternFill>
    </fill>
    <fill>
      <patternFill patternType="solid">
        <fgColor rgb="FFCFE2F3"/>
        <bgColor rgb="FFCFE2F3"/>
      </patternFill>
    </fill>
    <fill>
      <patternFill patternType="solid">
        <fgColor rgb="FFE9EDEE"/>
        <bgColor rgb="FFE9EDEE"/>
      </patternFill>
    </fill>
    <fill>
      <patternFill patternType="solid">
        <fgColor rgb="FFE06666"/>
        <bgColor rgb="FFE06666"/>
      </patternFill>
    </fill>
    <fill>
      <patternFill patternType="solid">
        <fgColor rgb="FFB7E1CD"/>
        <bgColor rgb="FFB7E1CD"/>
      </patternFill>
    </fill>
    <fill>
      <patternFill patternType="solid">
        <fgColor rgb="FF00FFFF"/>
        <bgColor rgb="FF00FFFF"/>
      </patternFill>
    </fill>
    <fill>
      <patternFill patternType="solid">
        <fgColor rgb="FF93C47D"/>
        <bgColor rgb="FF93C47D"/>
      </patternFill>
    </fill>
    <fill>
      <patternFill patternType="solid">
        <fgColor rgb="FF38761D"/>
        <bgColor rgb="FF38761D"/>
      </patternFill>
    </fill>
    <fill>
      <patternFill patternType="solid">
        <fgColor rgb="FF6FA8DC"/>
        <bgColor rgb="FF6FA8DC"/>
      </patternFill>
    </fill>
    <fill>
      <patternFill patternType="solid">
        <fgColor rgb="FFD9EAD3"/>
        <bgColor rgb="FFD9EAD3"/>
      </patternFill>
    </fill>
    <fill>
      <patternFill patternType="solid">
        <fgColor rgb="FFF3F3F3"/>
        <bgColor rgb="FFF3F3F3"/>
      </patternFill>
    </fill>
    <fill>
      <patternFill patternType="solid">
        <fgColor rgb="FFB6D7A8"/>
        <bgColor rgb="FFB6D7A8"/>
      </patternFill>
    </fill>
    <fill>
      <patternFill patternType="solid">
        <fgColor rgb="FFEA9999"/>
        <bgColor rgb="FFEA9999"/>
      </patternFill>
    </fill>
    <fill>
      <patternFill patternType="solid">
        <fgColor rgb="FFF1C232"/>
        <bgColor rgb="FFF1C232"/>
      </patternFill>
    </fill>
    <fill>
      <patternFill patternType="solid">
        <fgColor rgb="FFFFF2CC"/>
        <bgColor rgb="FFFFF2CC"/>
      </patternFill>
    </fill>
    <fill>
      <patternFill patternType="solid">
        <fgColor rgb="FFFFD966"/>
        <bgColor rgb="FFFFD966"/>
      </patternFill>
    </fill>
    <fill>
      <patternFill patternType="solid">
        <fgColor rgb="FF3D85C6"/>
        <bgColor rgb="FF3D85C6"/>
      </patternFill>
    </fill>
    <fill>
      <patternFill patternType="solid">
        <fgColor rgb="FF0000FF"/>
        <bgColor rgb="FF0000FF"/>
      </patternFill>
    </fill>
    <fill>
      <patternFill patternType="solid">
        <fgColor rgb="FFEFEFEF"/>
        <bgColor rgb="FFEFEFEF"/>
      </patternFill>
    </fill>
    <fill>
      <patternFill patternType="solid">
        <fgColor rgb="FF6D9EEB"/>
        <bgColor rgb="FF6D9EEB"/>
      </patternFill>
    </fill>
    <fill>
      <patternFill patternType="solid">
        <fgColor rgb="FFF6B26B"/>
        <bgColor rgb="FFF6B26B"/>
      </patternFill>
    </fill>
    <fill>
      <patternFill patternType="solid">
        <fgColor rgb="FFFFE599"/>
        <bgColor rgb="FFFFE599"/>
      </patternFill>
    </fill>
  </fills>
  <borders count="12">
    <border>
      <left/>
      <right/>
      <top/>
      <bottom/>
      <diagonal/>
    </border>
    <border>
      <left style="thin">
        <color rgb="FF00FF00"/>
      </left>
      <right style="thin">
        <color rgb="FF00FF00"/>
      </right>
      <top style="thin">
        <color rgb="FF00FF00"/>
      </top>
      <bottom style="thin">
        <color rgb="FF00FF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FF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bottom style="thin">
        <color rgb="FFCCCCCC"/>
      </bottom>
      <diagonal/>
    </border>
    <border>
      <left style="thin">
        <color rgb="FF9BBB59"/>
      </left>
      <right style="thin">
        <color rgb="FF9BBB59"/>
      </right>
      <top style="thin">
        <color rgb="FF9BBB59"/>
      </top>
      <bottom style="thin">
        <color rgb="FF9BBB59"/>
      </bottom>
      <diagonal/>
    </border>
    <border>
      <left style="thin">
        <color rgb="FF9BBB59"/>
      </left>
      <right style="thin">
        <color rgb="FF9BBB59"/>
      </right>
      <top style="thin">
        <color rgb="FF9BBB59"/>
      </top>
      <bottom/>
      <diagonal/>
    </border>
  </borders>
  <cellStyleXfs count="1">
    <xf numFmtId="0" fontId="0" fillId="0" borderId="0"/>
  </cellStyleXfs>
  <cellXfs count="518">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0" xfId="0" applyFont="1"/>
    <xf numFmtId="0" fontId="3" fillId="0" borderId="0" xfId="0" applyFont="1" applyAlignment="1">
      <alignment wrapText="1"/>
    </xf>
    <xf numFmtId="164"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5" fillId="3" borderId="3" xfId="0" applyFont="1" applyFill="1" applyBorder="1" applyAlignment="1">
      <alignment horizontal="right" vertical="center"/>
    </xf>
    <xf numFmtId="0" fontId="2" fillId="0" borderId="4" xfId="0" applyFont="1" applyBorder="1" applyAlignment="1">
      <alignment horizontal="left" vertical="center" wrapText="1"/>
    </xf>
    <xf numFmtId="0" fontId="3" fillId="0" borderId="4" xfId="0" applyFont="1" applyBorder="1" applyAlignment="1">
      <alignment horizontal="left" vertical="center" wrapText="1"/>
    </xf>
    <xf numFmtId="164" fontId="3" fillId="0" borderId="4" xfId="0" applyNumberFormat="1" applyFont="1" applyBorder="1" applyAlignment="1">
      <alignment horizontal="left" vertical="center" wrapText="1"/>
    </xf>
    <xf numFmtId="49" fontId="3" fillId="0" borderId="5" xfId="0" applyNumberFormat="1" applyFont="1" applyBorder="1" applyAlignment="1">
      <alignment horizontal="left" vertical="center" wrapText="1"/>
    </xf>
    <xf numFmtId="0" fontId="3" fillId="4" borderId="4" xfId="0" applyFont="1" applyFill="1" applyBorder="1" applyAlignment="1">
      <alignment horizontal="left"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4" xfId="0" applyFont="1" applyBorder="1"/>
    <xf numFmtId="0" fontId="6" fillId="0" borderId="4" xfId="0" applyFont="1" applyBorder="1" applyAlignment="1">
      <alignment horizontal="left" vertical="center" wrapText="1"/>
    </xf>
    <xf numFmtId="0" fontId="3" fillId="0" borderId="4" xfId="0" applyFont="1" applyBorder="1" applyAlignment="1">
      <alignment horizontal="left"/>
    </xf>
    <xf numFmtId="0" fontId="5" fillId="3" borderId="4" xfId="0" applyFont="1" applyFill="1" applyBorder="1" applyAlignment="1">
      <alignment horizontal="right" vertical="center"/>
    </xf>
    <xf numFmtId="0" fontId="2" fillId="0" borderId="5" xfId="0" applyFont="1" applyBorder="1" applyAlignment="1">
      <alignment horizontal="left" vertical="center" wrapText="1"/>
    </xf>
    <xf numFmtId="0" fontId="3" fillId="0" borderId="5" xfId="0" applyFont="1" applyBorder="1" applyAlignment="1">
      <alignment horizontal="left" vertical="center" wrapText="1"/>
    </xf>
    <xf numFmtId="164" fontId="3" fillId="0" borderId="5" xfId="0" applyNumberFormat="1" applyFont="1" applyBorder="1" applyAlignment="1">
      <alignment horizontal="left" vertical="center" wrapText="1"/>
    </xf>
    <xf numFmtId="0" fontId="3" fillId="4" borderId="5" xfId="0" applyFont="1" applyFill="1" applyBorder="1" applyAlignment="1">
      <alignment horizontal="left" vertical="center" wrapText="1"/>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165" fontId="3" fillId="0" borderId="5" xfId="0" applyNumberFormat="1" applyFont="1" applyBorder="1" applyAlignment="1">
      <alignment horizontal="center" vertical="center"/>
    </xf>
    <xf numFmtId="0" fontId="3" fillId="0" borderId="5" xfId="0" applyFont="1" applyBorder="1"/>
    <xf numFmtId="0" fontId="6" fillId="0" borderId="5" xfId="0" applyFont="1" applyBorder="1" applyAlignment="1">
      <alignment horizontal="left" vertical="center" wrapText="1"/>
    </xf>
    <xf numFmtId="0" fontId="3" fillId="0" borderId="0" xfId="0" applyFont="1" applyAlignment="1">
      <alignment horizontal="left"/>
    </xf>
    <xf numFmtId="0" fontId="3" fillId="0" borderId="5" xfId="0" applyFont="1" applyBorder="1" applyAlignment="1">
      <alignment horizontal="center" vertical="center"/>
    </xf>
    <xf numFmtId="14" fontId="6" fillId="0" borderId="5" xfId="0" applyNumberFormat="1" applyFont="1" applyBorder="1" applyAlignment="1">
      <alignment horizontal="center" vertical="center"/>
    </xf>
    <xf numFmtId="15" fontId="6" fillId="0" borderId="5" xfId="0" applyNumberFormat="1" applyFont="1" applyBorder="1" applyAlignment="1">
      <alignment horizontal="center" vertical="center"/>
    </xf>
    <xf numFmtId="0" fontId="7" fillId="0" borderId="0" xfId="0" applyFont="1" applyAlignment="1">
      <alignment horizontal="left" wrapText="1"/>
    </xf>
    <xf numFmtId="0" fontId="3" fillId="0" borderId="5" xfId="0" applyFont="1" applyBorder="1" applyAlignment="1">
      <alignment horizontal="left"/>
    </xf>
    <xf numFmtId="0" fontId="3" fillId="0" borderId="0" xfId="0" applyFont="1" applyAlignment="1">
      <alignment horizontal="left" vertical="center" wrapText="1"/>
    </xf>
    <xf numFmtId="0" fontId="3" fillId="0" borderId="0" xfId="0" applyFont="1" applyAlignment="1">
      <alignment horizontal="center" vertical="center"/>
    </xf>
    <xf numFmtId="0" fontId="2" fillId="4" borderId="5" xfId="0" applyFont="1" applyFill="1" applyBorder="1" applyAlignment="1">
      <alignment horizontal="left" vertical="center" wrapText="1"/>
    </xf>
    <xf numFmtId="0" fontId="8" fillId="0" borderId="5" xfId="0" applyFont="1" applyBorder="1" applyAlignment="1">
      <alignment horizontal="left" wrapText="1"/>
    </xf>
    <xf numFmtId="0" fontId="6" fillId="0" borderId="5" xfId="0" applyFont="1" applyBorder="1" applyAlignment="1">
      <alignment horizontal="center" vertical="center"/>
    </xf>
    <xf numFmtId="0" fontId="9" fillId="4" borderId="5" xfId="0" applyFont="1" applyFill="1" applyBorder="1"/>
    <xf numFmtId="0" fontId="1" fillId="4" borderId="5" xfId="0" applyFont="1" applyFill="1" applyBorder="1" applyAlignment="1">
      <alignment horizontal="left"/>
    </xf>
    <xf numFmtId="166" fontId="3" fillId="0" borderId="5" xfId="0" applyNumberFormat="1" applyFont="1" applyBorder="1" applyAlignment="1">
      <alignment horizontal="center" vertical="center"/>
    </xf>
    <xf numFmtId="0" fontId="6" fillId="0" borderId="5" xfId="0" applyFont="1" applyBorder="1" applyAlignment="1">
      <alignment horizontal="left"/>
    </xf>
    <xf numFmtId="0" fontId="6" fillId="0" borderId="0" xfId="0" applyFont="1" applyAlignment="1">
      <alignment horizontal="left"/>
    </xf>
    <xf numFmtId="167" fontId="6"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169" fontId="3" fillId="0" borderId="5" xfId="0" applyNumberFormat="1" applyFont="1" applyBorder="1" applyAlignment="1">
      <alignment horizontal="center" vertical="center"/>
    </xf>
    <xf numFmtId="164" fontId="3" fillId="0" borderId="5" xfId="0" applyNumberFormat="1" applyFont="1" applyBorder="1" applyAlignment="1">
      <alignment vertical="center"/>
    </xf>
    <xf numFmtId="170" fontId="3" fillId="0" borderId="5" xfId="0" applyNumberFormat="1" applyFont="1" applyBorder="1" applyAlignment="1">
      <alignment horizontal="center" vertical="center" wrapText="1"/>
    </xf>
    <xf numFmtId="0" fontId="10" fillId="0" borderId="5" xfId="0" applyFont="1" applyBorder="1" applyAlignment="1">
      <alignment horizontal="left"/>
    </xf>
    <xf numFmtId="164" fontId="3" fillId="0" borderId="0" xfId="0" applyNumberFormat="1" applyFont="1" applyAlignment="1">
      <alignment horizontal="left" vertical="center" wrapText="1"/>
    </xf>
    <xf numFmtId="164" fontId="3" fillId="0" borderId="5" xfId="0" applyNumberFormat="1" applyFont="1" applyBorder="1" applyAlignment="1">
      <alignment wrapText="1"/>
    </xf>
    <xf numFmtId="166" fontId="3" fillId="0" borderId="5" xfId="0" applyNumberFormat="1" applyFont="1" applyBorder="1" applyAlignment="1">
      <alignment horizontal="center" vertical="center" wrapText="1"/>
    </xf>
    <xf numFmtId="49" fontId="11" fillId="0" borderId="5" xfId="0" applyNumberFormat="1" applyFont="1" applyBorder="1" applyAlignment="1">
      <alignment horizontal="left" vertical="center" wrapText="1"/>
    </xf>
    <xf numFmtId="0" fontId="12" fillId="0" borderId="0" xfId="0" applyFont="1"/>
    <xf numFmtId="0" fontId="2" fillId="4" borderId="0" xfId="0" applyFont="1" applyFill="1" applyAlignment="1">
      <alignment horizontal="left" vertical="center" wrapText="1"/>
    </xf>
    <xf numFmtId="170" fontId="3" fillId="0" borderId="5" xfId="0" applyNumberFormat="1" applyFont="1" applyBorder="1" applyAlignment="1">
      <alignment horizontal="center" vertical="center"/>
    </xf>
    <xf numFmtId="164" fontId="3" fillId="0" borderId="5" xfId="0" applyNumberFormat="1" applyFont="1" applyBorder="1"/>
    <xf numFmtId="0" fontId="13" fillId="0" borderId="5" xfId="0" applyFont="1" applyBorder="1" applyAlignment="1">
      <alignment horizontal="left" vertical="top" wrapText="1"/>
    </xf>
    <xf numFmtId="0" fontId="13" fillId="0" borderId="0" xfId="0" applyFont="1" applyAlignment="1">
      <alignment horizontal="left" vertical="top" wrapText="1"/>
    </xf>
    <xf numFmtId="0" fontId="3" fillId="4" borderId="5" xfId="0" applyFont="1" applyFill="1" applyBorder="1"/>
    <xf numFmtId="0" fontId="2" fillId="4" borderId="5" xfId="0" applyFont="1" applyFill="1" applyBorder="1" applyAlignment="1">
      <alignment horizontal="center" vertical="center" wrapText="1"/>
    </xf>
    <xf numFmtId="0" fontId="14" fillId="4" borderId="5" xfId="0" applyFont="1" applyFill="1" applyBorder="1" applyAlignment="1">
      <alignment horizontal="left" vertical="center" wrapText="1"/>
    </xf>
    <xf numFmtId="0" fontId="3" fillId="0" borderId="5" xfId="0" applyFont="1" applyBorder="1" applyAlignment="1">
      <alignment horizontal="left" vertical="top" wrapText="1"/>
    </xf>
    <xf numFmtId="0" fontId="15" fillId="0" borderId="0" xfId="0" applyFont="1"/>
    <xf numFmtId="0" fontId="2" fillId="5" borderId="5" xfId="0" applyFont="1" applyFill="1" applyBorder="1" applyAlignment="1">
      <alignment horizontal="left" vertical="center" wrapText="1"/>
    </xf>
    <xf numFmtId="0" fontId="3" fillId="5" borderId="5" xfId="0" applyFont="1" applyFill="1" applyBorder="1" applyAlignment="1">
      <alignment horizontal="left" vertical="center" wrapText="1"/>
    </xf>
    <xf numFmtId="164" fontId="3" fillId="5" borderId="5" xfId="0" applyNumberFormat="1" applyFont="1" applyFill="1" applyBorder="1" applyAlignment="1">
      <alignment horizontal="left" vertical="center" wrapText="1"/>
    </xf>
    <xf numFmtId="14" fontId="3" fillId="5" borderId="5" xfId="0" applyNumberFormat="1" applyFont="1" applyFill="1" applyBorder="1" applyAlignment="1">
      <alignment horizontal="center" vertical="center"/>
    </xf>
    <xf numFmtId="0" fontId="3" fillId="5" borderId="5"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5" borderId="5" xfId="0" applyFont="1" applyFill="1" applyBorder="1"/>
    <xf numFmtId="0" fontId="6" fillId="5" borderId="5" xfId="0" applyFont="1" applyFill="1" applyBorder="1" applyAlignment="1">
      <alignment horizontal="left" vertical="center" wrapText="1"/>
    </xf>
    <xf numFmtId="0" fontId="3" fillId="5" borderId="0" xfId="0" applyFont="1" applyFill="1" applyAlignment="1">
      <alignment horizontal="left"/>
    </xf>
    <xf numFmtId="0" fontId="3" fillId="5" borderId="0" xfId="0" applyFont="1" applyFill="1"/>
    <xf numFmtId="0" fontId="6" fillId="6" borderId="6" xfId="0" applyFont="1" applyFill="1" applyBorder="1" applyAlignment="1">
      <alignment horizontal="center"/>
    </xf>
    <xf numFmtId="0" fontId="5" fillId="4" borderId="4" xfId="0" applyFont="1" applyFill="1" applyBorder="1" applyAlignment="1">
      <alignment horizontal="right" vertical="center"/>
    </xf>
    <xf numFmtId="164" fontId="3" fillId="4" borderId="5" xfId="0" applyNumberFormat="1" applyFont="1" applyFill="1" applyBorder="1" applyAlignment="1">
      <alignment vertical="center"/>
    </xf>
    <xf numFmtId="14" fontId="3" fillId="4" borderId="5" xfId="0" applyNumberFormat="1" applyFont="1" applyFill="1" applyBorder="1" applyAlignment="1">
      <alignment horizontal="center" vertical="center"/>
    </xf>
    <xf numFmtId="0" fontId="3" fillId="4" borderId="5" xfId="0" applyFont="1" applyFill="1" applyBorder="1" applyAlignment="1">
      <alignment horizontal="center" vertical="center" wrapText="1"/>
    </xf>
    <xf numFmtId="170" fontId="3" fillId="4" borderId="5" xfId="0" applyNumberFormat="1" applyFont="1" applyFill="1" applyBorder="1" applyAlignment="1">
      <alignment horizontal="center" vertical="center" wrapText="1"/>
    </xf>
    <xf numFmtId="0" fontId="6" fillId="4" borderId="5" xfId="0" applyFont="1" applyFill="1" applyBorder="1" applyAlignment="1">
      <alignment horizontal="left" vertical="center" wrapText="1"/>
    </xf>
    <xf numFmtId="0" fontId="16" fillId="4" borderId="5" xfId="0" applyFont="1" applyFill="1" applyBorder="1" applyAlignment="1">
      <alignment horizontal="left" wrapText="1"/>
    </xf>
    <xf numFmtId="0" fontId="3" fillId="4" borderId="5" xfId="0" applyFont="1" applyFill="1" applyBorder="1" applyAlignment="1">
      <alignment horizontal="left"/>
    </xf>
    <xf numFmtId="0" fontId="3" fillId="4" borderId="0" xfId="0" applyFont="1" applyFill="1" applyAlignment="1">
      <alignment horizontal="left"/>
    </xf>
    <xf numFmtId="164" fontId="3" fillId="4" borderId="5" xfId="0" applyNumberFormat="1" applyFont="1" applyFill="1" applyBorder="1" applyAlignment="1">
      <alignment horizontal="left" vertical="center" wrapText="1"/>
    </xf>
    <xf numFmtId="169" fontId="3" fillId="4" borderId="5" xfId="0" applyNumberFormat="1" applyFont="1" applyFill="1" applyBorder="1" applyAlignment="1">
      <alignment horizontal="center" vertical="center"/>
    </xf>
    <xf numFmtId="0" fontId="17" fillId="4" borderId="0" xfId="0" applyFont="1" applyFill="1" applyAlignment="1">
      <alignment horizontal="left" wrapText="1"/>
    </xf>
    <xf numFmtId="0" fontId="5" fillId="5" borderId="4" xfId="0" applyFont="1" applyFill="1" applyBorder="1" applyAlignment="1">
      <alignment horizontal="right" vertical="center"/>
    </xf>
    <xf numFmtId="0" fontId="3" fillId="5" borderId="5" xfId="0" applyFont="1" applyFill="1" applyBorder="1" applyAlignment="1">
      <alignment horizontal="left"/>
    </xf>
    <xf numFmtId="0" fontId="3" fillId="4" borderId="5" xfId="0" applyFont="1" applyFill="1" applyBorder="1" applyAlignment="1">
      <alignment horizontal="center" vertical="center"/>
    </xf>
    <xf numFmtId="0" fontId="3" fillId="4" borderId="0" xfId="0" applyFont="1" applyFill="1"/>
    <xf numFmtId="14" fontId="3" fillId="0" borderId="5" xfId="0" applyNumberFormat="1" applyFont="1" applyBorder="1" applyAlignment="1">
      <alignment horizontal="center" vertical="center" wrapText="1"/>
    </xf>
    <xf numFmtId="171" fontId="2" fillId="4" borderId="5" xfId="0" applyNumberFormat="1" applyFont="1" applyFill="1" applyBorder="1" applyAlignment="1">
      <alignment horizontal="left" vertical="center" wrapText="1"/>
    </xf>
    <xf numFmtId="165" fontId="3" fillId="5" borderId="5" xfId="0" applyNumberFormat="1" applyFont="1" applyFill="1" applyBorder="1" applyAlignment="1">
      <alignment horizontal="center" vertical="center"/>
    </xf>
    <xf numFmtId="0" fontId="18" fillId="4" borderId="5" xfId="0" applyFont="1" applyFill="1" applyBorder="1" applyAlignment="1">
      <alignment horizontal="left" vertical="center" wrapText="1"/>
    </xf>
    <xf numFmtId="0" fontId="6" fillId="0" borderId="0" xfId="0" applyFont="1" applyAlignment="1">
      <alignment horizontal="left" vertical="center" wrapText="1"/>
    </xf>
    <xf numFmtId="0" fontId="19" fillId="0" borderId="5" xfId="0" applyFont="1" applyBorder="1" applyAlignment="1">
      <alignment horizontal="left" vertical="center" wrapText="1"/>
    </xf>
    <xf numFmtId="0" fontId="20" fillId="0" borderId="0" xfId="0" applyFont="1" applyAlignment="1">
      <alignment horizontal="left" vertical="center" wrapText="1"/>
    </xf>
    <xf numFmtId="0" fontId="3" fillId="4" borderId="0" xfId="0" applyFont="1" applyFill="1" applyAlignment="1">
      <alignment horizontal="left" vertical="center" wrapText="1"/>
    </xf>
    <xf numFmtId="0" fontId="2" fillId="0" borderId="0" xfId="0" applyFont="1" applyAlignment="1">
      <alignment horizontal="left" vertical="center" wrapText="1"/>
    </xf>
    <xf numFmtId="10" fontId="3" fillId="0" borderId="5" xfId="0" applyNumberFormat="1" applyFont="1" applyBorder="1" applyAlignment="1">
      <alignment horizontal="left" vertical="center" wrapText="1"/>
    </xf>
    <xf numFmtId="0" fontId="21" fillId="0" borderId="0" xfId="0" applyFont="1"/>
    <xf numFmtId="49" fontId="22" fillId="0" borderId="4" xfId="0" applyNumberFormat="1" applyFont="1" applyBorder="1"/>
    <xf numFmtId="0" fontId="22" fillId="0" borderId="6" xfId="0" applyFont="1" applyBorder="1" applyAlignment="1">
      <alignment horizontal="right"/>
    </xf>
    <xf numFmtId="0" fontId="22" fillId="0" borderId="6" xfId="0" applyFont="1" applyBorder="1"/>
    <xf numFmtId="0" fontId="23" fillId="4" borderId="5" xfId="0" applyFont="1" applyFill="1" applyBorder="1"/>
    <xf numFmtId="0" fontId="24" fillId="0" borderId="5" xfId="0" applyFont="1" applyBorder="1" applyAlignment="1">
      <alignment horizontal="left"/>
    </xf>
    <xf numFmtId="0" fontId="25" fillId="0" borderId="0" xfId="0" applyFont="1" applyAlignment="1">
      <alignment horizontal="left"/>
    </xf>
    <xf numFmtId="0" fontId="26" fillId="4" borderId="0" xfId="0" applyFont="1" applyFill="1"/>
    <xf numFmtId="0" fontId="27" fillId="4" borderId="5" xfId="0" applyFont="1" applyFill="1" applyBorder="1" applyAlignment="1">
      <alignment horizontal="left" vertical="center" wrapText="1"/>
    </xf>
    <xf numFmtId="0" fontId="28" fillId="4" borderId="5" xfId="0" applyFont="1" applyFill="1" applyBorder="1" applyAlignment="1">
      <alignment horizontal="left" vertical="center" wrapText="1"/>
    </xf>
    <xf numFmtId="0" fontId="2" fillId="0" borderId="0" xfId="0" applyFont="1"/>
    <xf numFmtId="0" fontId="1" fillId="4" borderId="0" xfId="0" applyFont="1" applyFill="1" applyAlignment="1">
      <alignment horizontal="center"/>
    </xf>
    <xf numFmtId="0" fontId="29" fillId="0" borderId="5" xfId="0" applyFont="1" applyBorder="1" applyAlignment="1">
      <alignment horizontal="left" wrapText="1"/>
    </xf>
    <xf numFmtId="171" fontId="3" fillId="4" borderId="5" xfId="0"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49" fontId="3" fillId="0" borderId="0" xfId="0" applyNumberFormat="1" applyFont="1" applyAlignment="1">
      <alignment horizontal="left" vertical="center" wrapText="1"/>
    </xf>
    <xf numFmtId="14" fontId="3" fillId="0" borderId="0" xfId="0" applyNumberFormat="1" applyFont="1" applyAlignment="1">
      <alignment horizontal="center" vertic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0" fontId="15" fillId="0" borderId="0" xfId="0" applyFont="1" applyAlignment="1">
      <alignment horizontal="center" vertical="center"/>
    </xf>
    <xf numFmtId="0" fontId="5" fillId="4" borderId="4" xfId="0" applyFont="1" applyFill="1" applyBorder="1" applyAlignment="1">
      <alignment horizontal="center" vertical="center"/>
    </xf>
    <xf numFmtId="0" fontId="5" fillId="5" borderId="4" xfId="0" applyFont="1" applyFill="1" applyBorder="1" applyAlignment="1">
      <alignment horizontal="center" vertical="center"/>
    </xf>
    <xf numFmtId="0" fontId="30" fillId="0" borderId="0" xfId="0" applyFont="1" applyAlignment="1">
      <alignment horizontal="center" vertical="center"/>
    </xf>
    <xf numFmtId="0" fontId="3" fillId="5" borderId="4" xfId="0" applyFont="1" applyFill="1" applyBorder="1" applyAlignment="1">
      <alignment horizontal="center" vertical="center"/>
    </xf>
    <xf numFmtId="0" fontId="2" fillId="7" borderId="5" xfId="0" applyFont="1" applyFill="1" applyBorder="1" applyAlignment="1">
      <alignment horizontal="left" vertical="center" wrapText="1"/>
    </xf>
    <xf numFmtId="0" fontId="31" fillId="0" borderId="5" xfId="0" applyFont="1" applyBorder="1"/>
    <xf numFmtId="0" fontId="1" fillId="0" borderId="5" xfId="0" applyFont="1" applyBorder="1" applyAlignment="1">
      <alignment horizontal="left"/>
    </xf>
    <xf numFmtId="0" fontId="32" fillId="0" borderId="5" xfId="0" applyFont="1" applyBorder="1" applyAlignment="1">
      <alignment horizontal="left" vertical="center" wrapText="1"/>
    </xf>
    <xf numFmtId="14" fontId="3" fillId="0" borderId="5" xfId="0" applyNumberFormat="1" applyFont="1" applyBorder="1" applyAlignment="1">
      <alignment horizontal="left" vertical="center" wrapText="1"/>
    </xf>
    <xf numFmtId="172" fontId="3" fillId="0" borderId="5" xfId="0" applyNumberFormat="1" applyFont="1" applyBorder="1" applyAlignment="1">
      <alignment horizontal="left" vertical="center" wrapText="1"/>
    </xf>
    <xf numFmtId="0" fontId="3" fillId="7" borderId="5" xfId="0" applyFont="1" applyFill="1" applyBorder="1" applyAlignment="1">
      <alignment horizontal="left" vertical="center" wrapText="1"/>
    </xf>
    <xf numFmtId="173" fontId="3" fillId="0" borderId="5" xfId="0" applyNumberFormat="1" applyFont="1" applyBorder="1" applyAlignment="1">
      <alignment horizontal="left" vertical="center" wrapText="1"/>
    </xf>
    <xf numFmtId="174" fontId="3" fillId="0" borderId="5" xfId="0" applyNumberFormat="1" applyFont="1" applyBorder="1" applyAlignment="1">
      <alignment vertical="center"/>
    </xf>
    <xf numFmtId="0" fontId="3" fillId="0" borderId="5" xfId="0" applyFont="1" applyBorder="1" applyAlignment="1">
      <alignment vertical="center" wrapText="1"/>
    </xf>
    <xf numFmtId="0" fontId="33" fillId="0" borderId="5" xfId="0" applyFont="1" applyBorder="1" applyAlignment="1">
      <alignment horizontal="left" vertical="center" wrapText="1"/>
    </xf>
    <xf numFmtId="175" fontId="3" fillId="0" borderId="5" xfId="0" applyNumberFormat="1" applyFont="1" applyBorder="1" applyAlignment="1">
      <alignment horizontal="left" vertical="center" wrapText="1"/>
    </xf>
    <xf numFmtId="174" fontId="3" fillId="0" borderId="5" xfId="0" applyNumberFormat="1" applyFont="1" applyBorder="1" applyAlignment="1">
      <alignment horizontal="left" vertical="center" wrapText="1"/>
    </xf>
    <xf numFmtId="0" fontId="3" fillId="0" borderId="5" xfId="0" applyFont="1" applyBorder="1" applyAlignment="1">
      <alignment wrapText="1"/>
    </xf>
    <xf numFmtId="0" fontId="3" fillId="8" borderId="5" xfId="0" applyFont="1" applyFill="1" applyBorder="1" applyAlignment="1">
      <alignment horizontal="left" vertical="center" wrapText="1"/>
    </xf>
    <xf numFmtId="0" fontId="3" fillId="9" borderId="5" xfId="0" applyFont="1" applyFill="1" applyBorder="1" applyAlignment="1">
      <alignment horizontal="left" vertical="center" wrapText="1"/>
    </xf>
    <xf numFmtId="175" fontId="3" fillId="0" borderId="5" xfId="0" applyNumberFormat="1" applyFont="1" applyBorder="1"/>
    <xf numFmtId="0" fontId="3" fillId="0" borderId="5" xfId="0" applyFont="1" applyBorder="1" applyAlignment="1">
      <alignment vertical="center"/>
    </xf>
    <xf numFmtId="0" fontId="2" fillId="0" borderId="5" xfId="0" applyFont="1" applyBorder="1" applyAlignment="1">
      <alignment horizontal="center" vertical="center" wrapText="1"/>
    </xf>
    <xf numFmtId="176" fontId="3" fillId="0" borderId="5" xfId="0" applyNumberFormat="1" applyFont="1" applyBorder="1" applyAlignment="1">
      <alignment horizontal="left" vertical="center" wrapText="1"/>
    </xf>
    <xf numFmtId="0" fontId="6" fillId="6" borderId="6" xfId="0" applyFont="1" applyFill="1" applyBorder="1"/>
    <xf numFmtId="171" fontId="2" fillId="0" borderId="5" xfId="0" applyNumberFormat="1" applyFont="1" applyBorder="1" applyAlignment="1">
      <alignment horizontal="left" vertical="center" wrapText="1"/>
    </xf>
    <xf numFmtId="0" fontId="3" fillId="0" borderId="5" xfId="0" applyFont="1" applyBorder="1" applyAlignment="1">
      <alignment horizontal="left" wrapText="1"/>
    </xf>
    <xf numFmtId="0" fontId="34" fillId="0" borderId="5" xfId="0" applyFont="1" applyBorder="1" applyAlignment="1">
      <alignment horizontal="left" vertical="center" wrapText="1"/>
    </xf>
    <xf numFmtId="177" fontId="3" fillId="0" borderId="5" xfId="0" applyNumberFormat="1" applyFont="1" applyBorder="1" applyAlignment="1">
      <alignment horizontal="left" vertical="center" wrapText="1"/>
    </xf>
    <xf numFmtId="0" fontId="3" fillId="7" borderId="5" xfId="0" applyFont="1" applyFill="1" applyBorder="1" applyAlignment="1">
      <alignment horizontal="center" vertical="center"/>
    </xf>
    <xf numFmtId="178" fontId="3" fillId="0" borderId="5" xfId="0" applyNumberFormat="1" applyFont="1" applyBorder="1" applyAlignment="1">
      <alignment horizontal="left" vertical="center" wrapText="1"/>
    </xf>
    <xf numFmtId="167" fontId="3" fillId="0" borderId="5" xfId="0" applyNumberFormat="1" applyFont="1" applyBorder="1" applyAlignment="1">
      <alignment horizontal="left" vertical="center" wrapText="1"/>
    </xf>
    <xf numFmtId="0" fontId="23" fillId="0" borderId="5" xfId="0" applyFont="1" applyBorder="1"/>
    <xf numFmtId="0" fontId="36" fillId="4" borderId="0" xfId="0" applyFont="1" applyFill="1"/>
    <xf numFmtId="0" fontId="27" fillId="0" borderId="5" xfId="0" applyFont="1" applyBorder="1" applyAlignment="1">
      <alignment horizontal="left" vertical="center" wrapText="1"/>
    </xf>
    <xf numFmtId="0" fontId="37" fillId="0" borderId="5" xfId="0" applyFont="1" applyBorder="1" applyAlignment="1">
      <alignment horizontal="left" vertical="center" wrapText="1"/>
    </xf>
    <xf numFmtId="0" fontId="38" fillId="7" borderId="5" xfId="0" applyFont="1" applyFill="1" applyBorder="1" applyAlignment="1">
      <alignment horizontal="left" vertical="center" wrapText="1"/>
    </xf>
    <xf numFmtId="0" fontId="1" fillId="3" borderId="0" xfId="0" applyFont="1" applyFill="1" applyAlignment="1">
      <alignment horizontal="center"/>
    </xf>
    <xf numFmtId="179" fontId="3" fillId="0" borderId="5" xfId="0" applyNumberFormat="1" applyFont="1" applyBorder="1" applyAlignment="1">
      <alignment horizontal="left" vertical="center" wrapText="1"/>
    </xf>
    <xf numFmtId="171" fontId="3" fillId="0" borderId="5" xfId="0" applyNumberFormat="1" applyFont="1" applyBorder="1" applyAlignment="1">
      <alignment horizontal="left" vertical="center" wrapText="1"/>
    </xf>
    <xf numFmtId="0" fontId="39" fillId="2" borderId="5" xfId="0" applyFont="1" applyFill="1" applyBorder="1" applyAlignment="1">
      <alignment horizontal="center" vertical="center" wrapText="1"/>
    </xf>
    <xf numFmtId="0" fontId="40" fillId="2" borderId="5" xfId="0" applyFont="1" applyFill="1" applyBorder="1" applyAlignment="1">
      <alignment horizontal="center" vertical="center" wrapText="1"/>
    </xf>
    <xf numFmtId="14" fontId="40" fillId="2" borderId="5" xfId="0" applyNumberFormat="1" applyFont="1" applyFill="1" applyBorder="1" applyAlignment="1">
      <alignment horizontal="center" vertical="center" wrapText="1"/>
    </xf>
    <xf numFmtId="0" fontId="40" fillId="2" borderId="5" xfId="0" applyFont="1" applyFill="1" applyBorder="1" applyAlignment="1">
      <alignment horizontal="center" vertical="center"/>
    </xf>
    <xf numFmtId="0" fontId="41" fillId="2" borderId="5" xfId="0" applyFont="1" applyFill="1" applyBorder="1" applyAlignment="1">
      <alignment horizontal="center" vertical="center" wrapText="1"/>
    </xf>
    <xf numFmtId="0" fontId="42" fillId="0" borderId="5" xfId="0" applyFont="1" applyBorder="1" applyAlignment="1">
      <alignment horizontal="center" vertical="center"/>
    </xf>
    <xf numFmtId="0" fontId="43" fillId="5" borderId="5" xfId="0" applyFont="1" applyFill="1" applyBorder="1" applyAlignment="1">
      <alignment horizontal="center" vertical="center"/>
    </xf>
    <xf numFmtId="0" fontId="40" fillId="0" borderId="5" xfId="0" applyFont="1" applyBorder="1" applyAlignment="1">
      <alignment horizontal="left" vertical="center" wrapText="1"/>
    </xf>
    <xf numFmtId="0" fontId="44" fillId="0" borderId="5" xfId="0" applyFont="1" applyBorder="1" applyAlignment="1">
      <alignment horizontal="left" vertical="center" wrapText="1"/>
    </xf>
    <xf numFmtId="0" fontId="43" fillId="0" borderId="5" xfId="0" applyFont="1" applyBorder="1" applyAlignment="1">
      <alignment vertical="center"/>
    </xf>
    <xf numFmtId="0" fontId="44" fillId="7" borderId="5" xfId="0" applyFont="1" applyFill="1" applyBorder="1" applyAlignment="1">
      <alignment horizontal="left" vertical="center" wrapText="1"/>
    </xf>
    <xf numFmtId="14" fontId="43" fillId="0" borderId="5" xfId="0" applyNumberFormat="1" applyFont="1" applyBorder="1" applyAlignment="1">
      <alignment horizontal="center" vertical="center"/>
    </xf>
    <xf numFmtId="0" fontId="44" fillId="0" borderId="5" xfId="0" applyFont="1" applyBorder="1" applyAlignment="1">
      <alignment horizontal="center" vertical="center" wrapText="1"/>
    </xf>
    <xf numFmtId="170" fontId="44" fillId="0" borderId="5" xfId="0" applyNumberFormat="1" applyFont="1" applyBorder="1" applyAlignment="1">
      <alignment horizontal="center" vertical="center" wrapText="1"/>
    </xf>
    <xf numFmtId="0" fontId="45" fillId="0" borderId="5" xfId="0" applyFont="1" applyBorder="1" applyAlignment="1">
      <alignment horizontal="left" vertical="center" wrapText="1"/>
    </xf>
    <xf numFmtId="0" fontId="43" fillId="0" borderId="5" xfId="0" applyFont="1" applyBorder="1" applyAlignment="1">
      <alignment horizontal="left"/>
    </xf>
    <xf numFmtId="0" fontId="46" fillId="0" borderId="5" xfId="0" applyFont="1" applyBorder="1" applyAlignment="1">
      <alignment horizontal="left" wrapText="1"/>
    </xf>
    <xf numFmtId="0" fontId="47" fillId="0" borderId="0" xfId="0" applyFont="1" applyAlignment="1">
      <alignment horizontal="left" wrapText="1"/>
    </xf>
    <xf numFmtId="0" fontId="48" fillId="3" borderId="0" xfId="0" applyFont="1" applyFill="1"/>
    <xf numFmtId="0" fontId="49" fillId="0" borderId="5" xfId="0" applyFont="1" applyBorder="1" applyAlignment="1">
      <alignment horizontal="left" vertical="center" wrapText="1"/>
    </xf>
    <xf numFmtId="0" fontId="43" fillId="0" borderId="5" xfId="0" applyFont="1" applyBorder="1" applyAlignment="1">
      <alignment horizontal="center" vertical="center"/>
    </xf>
    <xf numFmtId="0" fontId="40" fillId="7" borderId="5" xfId="0" applyFont="1" applyFill="1" applyBorder="1" applyAlignment="1">
      <alignment horizontal="left" vertical="center" wrapText="1"/>
    </xf>
    <xf numFmtId="0" fontId="43" fillId="0" borderId="0" xfId="0" applyFont="1" applyAlignment="1">
      <alignment horizontal="left"/>
    </xf>
    <xf numFmtId="0" fontId="43" fillId="0" borderId="5" xfId="0" applyFont="1" applyBorder="1"/>
    <xf numFmtId="0" fontId="44" fillId="0" borderId="0" xfId="0" applyFont="1" applyAlignment="1">
      <alignment horizontal="left" vertical="center" wrapText="1"/>
    </xf>
    <xf numFmtId="0" fontId="45" fillId="0" borderId="0" xfId="0" applyFont="1" applyAlignment="1">
      <alignment horizontal="center" vertical="center"/>
    </xf>
    <xf numFmtId="0" fontId="50" fillId="0" borderId="0" xfId="0" applyFont="1" applyAlignment="1">
      <alignment horizontal="left"/>
    </xf>
    <xf numFmtId="0" fontId="51" fillId="0" borderId="5" xfId="0" applyFont="1" applyBorder="1" applyAlignment="1">
      <alignment horizontal="left" vertical="center" wrapText="1"/>
    </xf>
    <xf numFmtId="0" fontId="43" fillId="0" borderId="0" xfId="0" applyFont="1"/>
    <xf numFmtId="166" fontId="44" fillId="0" borderId="5" xfId="0" applyNumberFormat="1" applyFont="1" applyBorder="1" applyAlignment="1">
      <alignment horizontal="center" vertical="center" wrapText="1"/>
    </xf>
    <xf numFmtId="166" fontId="43" fillId="0" borderId="5" xfId="0" applyNumberFormat="1" applyFont="1" applyBorder="1" applyAlignment="1">
      <alignment horizontal="center" vertical="center"/>
    </xf>
    <xf numFmtId="0" fontId="44" fillId="0" borderId="5" xfId="0" applyFont="1" applyBorder="1" applyAlignment="1">
      <alignment horizontal="left" vertical="top" wrapText="1"/>
    </xf>
    <xf numFmtId="0" fontId="44" fillId="8" borderId="5" xfId="0" applyFont="1" applyFill="1" applyBorder="1" applyAlignment="1">
      <alignment horizontal="left" vertical="center" wrapText="1"/>
    </xf>
    <xf numFmtId="165" fontId="43" fillId="0" borderId="5" xfId="0" applyNumberFormat="1" applyFont="1" applyBorder="1" applyAlignment="1">
      <alignment horizontal="center" vertical="center"/>
    </xf>
    <xf numFmtId="0" fontId="52" fillId="0" borderId="5" xfId="0" applyFont="1" applyBorder="1" applyAlignment="1">
      <alignment horizontal="left"/>
    </xf>
    <xf numFmtId="0" fontId="53" fillId="0" borderId="5" xfId="0" applyFont="1" applyBorder="1" applyAlignment="1">
      <alignment horizontal="center" vertical="center"/>
    </xf>
    <xf numFmtId="0" fontId="40" fillId="0" borderId="0" xfId="0" applyFont="1" applyAlignment="1">
      <alignment horizontal="left" vertical="center" wrapText="1"/>
    </xf>
    <xf numFmtId="15" fontId="53" fillId="0" borderId="5" xfId="0" applyNumberFormat="1" applyFont="1" applyBorder="1" applyAlignment="1">
      <alignment horizontal="center" vertical="center"/>
    </xf>
    <xf numFmtId="0" fontId="40" fillId="8" borderId="5" xfId="0" applyFont="1" applyFill="1" applyBorder="1" applyAlignment="1">
      <alignment horizontal="left" vertical="center" wrapText="1"/>
    </xf>
    <xf numFmtId="0" fontId="54" fillId="0" borderId="5" xfId="0" applyFont="1" applyBorder="1" applyAlignment="1">
      <alignment horizontal="left"/>
    </xf>
    <xf numFmtId="14" fontId="53" fillId="0" borderId="5" xfId="0" applyNumberFormat="1" applyFont="1" applyBorder="1" applyAlignment="1">
      <alignment horizontal="center" vertical="center"/>
    </xf>
    <xf numFmtId="0" fontId="44" fillId="8" borderId="0" xfId="0" applyFont="1" applyFill="1" applyAlignment="1">
      <alignment vertical="center"/>
    </xf>
    <xf numFmtId="15" fontId="50" fillId="0" borderId="5" xfId="0" applyNumberFormat="1" applyFont="1" applyBorder="1" applyAlignment="1">
      <alignment horizontal="center" vertical="center"/>
    </xf>
    <xf numFmtId="0" fontId="50" fillId="0" borderId="5" xfId="0" applyFont="1" applyBorder="1" applyAlignment="1">
      <alignment horizontal="center" vertical="center"/>
    </xf>
    <xf numFmtId="168" fontId="43" fillId="0" borderId="5" xfId="0" applyNumberFormat="1" applyFont="1" applyBorder="1" applyAlignment="1">
      <alignment horizontal="center" vertical="center"/>
    </xf>
    <xf numFmtId="0" fontId="44" fillId="5" borderId="5" xfId="0" applyFont="1" applyFill="1" applyBorder="1" applyAlignment="1">
      <alignment horizontal="left" vertical="center" wrapText="1"/>
    </xf>
    <xf numFmtId="0" fontId="55" fillId="0" borderId="5" xfId="0" applyFont="1" applyBorder="1" applyAlignment="1">
      <alignment horizontal="left" vertical="center" wrapText="1"/>
    </xf>
    <xf numFmtId="0" fontId="56" fillId="0" borderId="0" xfId="0" applyFont="1" applyAlignment="1">
      <alignment horizontal="left" wrapText="1"/>
    </xf>
    <xf numFmtId="0" fontId="44" fillId="10" borderId="5" xfId="0" applyFont="1" applyFill="1" applyBorder="1" applyAlignment="1">
      <alignment horizontal="left" vertical="center" wrapText="1"/>
    </xf>
    <xf numFmtId="0" fontId="40" fillId="4" borderId="5" xfId="0" applyFont="1" applyFill="1" applyBorder="1" applyAlignment="1">
      <alignment horizontal="left" vertical="center" wrapText="1"/>
    </xf>
    <xf numFmtId="0" fontId="57" fillId="0" borderId="5" xfId="0" applyFont="1" applyBorder="1" applyAlignment="1">
      <alignment horizontal="left" vertical="center" wrapText="1"/>
    </xf>
    <xf numFmtId="0" fontId="58" fillId="0" borderId="0" xfId="0" applyFont="1" applyAlignment="1">
      <alignment horizontal="left" vertical="center" wrapText="1"/>
    </xf>
    <xf numFmtId="0" fontId="40" fillId="10" borderId="5" xfId="0" applyFont="1" applyFill="1" applyBorder="1" applyAlignment="1">
      <alignment horizontal="left" vertical="center" wrapText="1"/>
    </xf>
    <xf numFmtId="0" fontId="44" fillId="4" borderId="5" xfId="0" applyFont="1" applyFill="1" applyBorder="1" applyAlignment="1">
      <alignment horizontal="left" vertical="center" wrapText="1"/>
    </xf>
    <xf numFmtId="170" fontId="43" fillId="0" borderId="5" xfId="0" applyNumberFormat="1" applyFont="1" applyBorder="1" applyAlignment="1">
      <alignment horizontal="center" vertical="center"/>
    </xf>
    <xf numFmtId="0" fontId="59" fillId="0" borderId="5" xfId="0" applyFont="1" applyBorder="1" applyAlignment="1">
      <alignment horizontal="left" vertical="center" wrapText="1"/>
    </xf>
    <xf numFmtId="0" fontId="60" fillId="0" borderId="5" xfId="0" applyFont="1" applyBorder="1" applyAlignment="1">
      <alignment horizontal="left"/>
    </xf>
    <xf numFmtId="0" fontId="60" fillId="0" borderId="0" xfId="0" applyFont="1" applyAlignment="1">
      <alignment horizontal="left"/>
    </xf>
    <xf numFmtId="0" fontId="40" fillId="0" borderId="5" xfId="0" applyFont="1" applyBorder="1" applyAlignment="1">
      <alignment horizontal="center" vertical="center" wrapText="1"/>
    </xf>
    <xf numFmtId="15" fontId="61" fillId="0" borderId="5" xfId="0" applyNumberFormat="1" applyFont="1" applyBorder="1" applyAlignment="1">
      <alignment horizontal="center" vertical="center"/>
    </xf>
    <xf numFmtId="0" fontId="62" fillId="0" borderId="5" xfId="0" applyFont="1" applyBorder="1" applyAlignment="1">
      <alignment horizontal="left" vertical="top" wrapText="1"/>
    </xf>
    <xf numFmtId="0" fontId="62" fillId="0" borderId="0" xfId="0" applyFont="1" applyAlignment="1">
      <alignment horizontal="left" vertical="top" wrapText="1"/>
    </xf>
    <xf numFmtId="167" fontId="53" fillId="0" borderId="5" xfId="0" applyNumberFormat="1" applyFont="1" applyBorder="1" applyAlignment="1">
      <alignment horizontal="center" vertical="center"/>
    </xf>
    <xf numFmtId="0" fontId="63" fillId="0" borderId="5" xfId="0" applyFont="1" applyBorder="1" applyAlignment="1">
      <alignment horizontal="left"/>
    </xf>
    <xf numFmtId="0" fontId="64" fillId="0" borderId="0" xfId="0" applyFont="1" applyAlignment="1">
      <alignment horizontal="left"/>
    </xf>
    <xf numFmtId="169" fontId="43" fillId="0" borderId="5" xfId="0" applyNumberFormat="1" applyFont="1" applyBorder="1" applyAlignment="1">
      <alignment horizontal="center" vertical="center"/>
    </xf>
    <xf numFmtId="167" fontId="61" fillId="0" borderId="5" xfId="0" applyNumberFormat="1" applyFont="1" applyBorder="1" applyAlignment="1">
      <alignment horizontal="center" vertical="center"/>
    </xf>
    <xf numFmtId="10" fontId="44" fillId="0" borderId="5" xfId="0" applyNumberFormat="1" applyFont="1" applyBorder="1" applyAlignment="1">
      <alignment horizontal="left" vertical="center" wrapText="1"/>
    </xf>
    <xf numFmtId="0" fontId="44" fillId="0" borderId="4" xfId="0" applyFont="1" applyBorder="1" applyAlignment="1">
      <alignment wrapText="1"/>
    </xf>
    <xf numFmtId="14" fontId="44" fillId="0" borderId="5" xfId="0" applyNumberFormat="1" applyFont="1" applyBorder="1" applyAlignment="1">
      <alignment horizontal="center" vertical="center" wrapText="1"/>
    </xf>
    <xf numFmtId="0" fontId="65" fillId="0" borderId="0" xfId="0" applyFont="1"/>
    <xf numFmtId="0" fontId="66" fillId="0" borderId="5" xfId="0" applyFont="1" applyBorder="1" applyAlignment="1">
      <alignment horizontal="left" vertical="center" wrapText="1"/>
    </xf>
    <xf numFmtId="0" fontId="67" fillId="4" borderId="0" xfId="0" applyFont="1" applyFill="1" applyAlignment="1">
      <alignment horizontal="left"/>
    </xf>
    <xf numFmtId="175" fontId="68" fillId="0" borderId="0" xfId="0" applyNumberFormat="1" applyFont="1"/>
    <xf numFmtId="0" fontId="44" fillId="11" borderId="5" xfId="0" applyFont="1" applyFill="1" applyBorder="1" applyAlignment="1">
      <alignment horizontal="left" vertical="center" wrapText="1"/>
    </xf>
    <xf numFmtId="0" fontId="44" fillId="12" borderId="5" xfId="0" applyFont="1" applyFill="1" applyBorder="1" applyAlignment="1">
      <alignment horizontal="left" vertical="center" wrapText="1"/>
    </xf>
    <xf numFmtId="0" fontId="69" fillId="0" borderId="5" xfId="0" applyFont="1" applyBorder="1"/>
    <xf numFmtId="14" fontId="44" fillId="0" borderId="5" xfId="0" applyNumberFormat="1" applyFont="1" applyBorder="1" applyAlignment="1">
      <alignment horizontal="left" vertical="center" wrapText="1"/>
    </xf>
    <xf numFmtId="0" fontId="70" fillId="0" borderId="0" xfId="0" applyFont="1"/>
    <xf numFmtId="173" fontId="44" fillId="0" borderId="5" xfId="0" applyNumberFormat="1" applyFont="1" applyBorder="1" applyAlignment="1">
      <alignment horizontal="left" vertical="center" wrapText="1"/>
    </xf>
    <xf numFmtId="0" fontId="53" fillId="4" borderId="0" xfId="0" applyFont="1" applyFill="1" applyAlignment="1">
      <alignment horizontal="left"/>
    </xf>
    <xf numFmtId="171" fontId="44" fillId="0" borderId="5" xfId="0" applyNumberFormat="1" applyFont="1" applyBorder="1" applyAlignment="1">
      <alignment horizontal="left" vertical="center" wrapText="1"/>
    </xf>
    <xf numFmtId="0" fontId="71" fillId="0" borderId="0" xfId="0" applyFont="1"/>
    <xf numFmtId="0" fontId="44" fillId="13" borderId="5" xfId="0" applyFont="1" applyFill="1" applyBorder="1" applyAlignment="1">
      <alignment horizontal="left" vertical="center" wrapText="1"/>
    </xf>
    <xf numFmtId="0" fontId="44" fillId="14" borderId="5" xfId="0" applyFont="1" applyFill="1" applyBorder="1" applyAlignment="1">
      <alignment horizontal="left" vertical="center" wrapText="1"/>
    </xf>
    <xf numFmtId="167" fontId="44" fillId="0" borderId="5" xfId="0" applyNumberFormat="1" applyFont="1" applyBorder="1" applyAlignment="1">
      <alignment horizontal="left" vertical="center" wrapText="1"/>
    </xf>
    <xf numFmtId="176" fontId="44" fillId="0" borderId="5" xfId="0" applyNumberFormat="1" applyFont="1" applyBorder="1" applyAlignment="1">
      <alignment horizontal="left" vertical="center" wrapText="1"/>
    </xf>
    <xf numFmtId="0" fontId="53" fillId="0" borderId="0" xfId="0" applyFont="1" applyAlignment="1">
      <alignment horizontal="left" wrapText="1"/>
    </xf>
    <xf numFmtId="0" fontId="72" fillId="0" borderId="5" xfId="0" applyFont="1" applyBorder="1" applyAlignment="1">
      <alignment horizontal="left" vertical="center" wrapText="1"/>
    </xf>
    <xf numFmtId="0" fontId="45" fillId="4" borderId="5" xfId="0" applyFont="1" applyFill="1" applyBorder="1" applyAlignment="1">
      <alignment horizontal="left" vertical="center" wrapText="1"/>
    </xf>
    <xf numFmtId="0" fontId="73" fillId="0" borderId="5" xfId="0" applyFont="1" applyBorder="1" applyAlignment="1">
      <alignment horizontal="left" vertical="center" wrapText="1"/>
    </xf>
    <xf numFmtId="172" fontId="44" fillId="0" borderId="5" xfId="0" applyNumberFormat="1" applyFont="1" applyBorder="1" applyAlignment="1">
      <alignment horizontal="left" vertical="center" wrapText="1"/>
    </xf>
    <xf numFmtId="179" fontId="44" fillId="0" borderId="5" xfId="0" applyNumberFormat="1" applyFont="1" applyBorder="1" applyAlignment="1">
      <alignment horizontal="left" vertical="center" wrapText="1"/>
    </xf>
    <xf numFmtId="0" fontId="74" fillId="7" borderId="5" xfId="0" applyFont="1" applyFill="1" applyBorder="1" applyAlignment="1">
      <alignment horizontal="left" vertical="center" wrapText="1"/>
    </xf>
    <xf numFmtId="177" fontId="44" fillId="0" borderId="5" xfId="0" applyNumberFormat="1" applyFont="1" applyBorder="1" applyAlignment="1">
      <alignment horizontal="left" vertical="center" wrapText="1"/>
    </xf>
    <xf numFmtId="174" fontId="44" fillId="0" borderId="5" xfId="0" applyNumberFormat="1" applyFont="1" applyBorder="1" applyAlignment="1">
      <alignment horizontal="left" vertical="center" wrapText="1"/>
    </xf>
    <xf numFmtId="0" fontId="75" fillId="0" borderId="5" xfId="0" applyFont="1" applyBorder="1" applyAlignment="1">
      <alignment horizontal="left"/>
    </xf>
    <xf numFmtId="0" fontId="76" fillId="0" borderId="5" xfId="0" applyFont="1" applyBorder="1" applyAlignment="1">
      <alignment horizontal="left" vertical="center" wrapText="1"/>
    </xf>
    <xf numFmtId="178" fontId="44" fillId="0" borderId="5" xfId="0" applyNumberFormat="1" applyFont="1" applyBorder="1" applyAlignment="1">
      <alignment horizontal="left" vertical="center" wrapText="1"/>
    </xf>
    <xf numFmtId="175" fontId="44" fillId="0" borderId="5" xfId="0" applyNumberFormat="1" applyFont="1" applyBorder="1" applyAlignment="1">
      <alignment horizontal="left" vertical="center" wrapText="1"/>
    </xf>
    <xf numFmtId="0" fontId="77" fillId="2" borderId="5" xfId="0" applyFont="1" applyFill="1" applyBorder="1" applyAlignment="1">
      <alignment horizontal="center" vertical="center" wrapText="1"/>
    </xf>
    <xf numFmtId="0" fontId="78" fillId="2" borderId="5" xfId="0" applyFont="1" applyFill="1" applyBorder="1" applyAlignment="1">
      <alignment horizontal="center" vertical="center" wrapText="1"/>
    </xf>
    <xf numFmtId="0" fontId="79" fillId="2" borderId="5" xfId="0" applyFont="1" applyFill="1" applyBorder="1" applyAlignment="1">
      <alignment horizontal="center" vertical="center" wrapText="1"/>
    </xf>
    <xf numFmtId="0" fontId="78" fillId="5" borderId="5" xfId="0" applyFont="1" applyFill="1" applyBorder="1" applyAlignment="1">
      <alignment horizontal="center" vertical="center" wrapText="1"/>
    </xf>
    <xf numFmtId="0" fontId="78" fillId="2" borderId="5" xfId="0" applyFont="1" applyFill="1" applyBorder="1" applyAlignment="1">
      <alignment horizontal="center" vertical="center"/>
    </xf>
    <xf numFmtId="0" fontId="35" fillId="0" borderId="5" xfId="0" applyFont="1" applyBorder="1" applyAlignment="1">
      <alignment horizontal="center" vertical="center"/>
    </xf>
    <xf numFmtId="0" fontId="79" fillId="0" borderId="5" xfId="0" applyFont="1" applyBorder="1" applyAlignment="1">
      <alignment horizontal="left" vertical="center" wrapText="1"/>
    </xf>
    <xf numFmtId="0" fontId="80" fillId="0" borderId="5" xfId="0" applyFont="1" applyBorder="1" applyAlignment="1">
      <alignment horizontal="left" vertical="center" wrapText="1"/>
    </xf>
    <xf numFmtId="0" fontId="81" fillId="0" borderId="5" xfId="0" applyFont="1" applyBorder="1" applyAlignment="1">
      <alignment vertical="center"/>
    </xf>
    <xf numFmtId="0" fontId="80" fillId="0" borderId="5" xfId="0" applyFont="1" applyBorder="1" applyAlignment="1">
      <alignment horizontal="center" vertical="center" wrapText="1"/>
    </xf>
    <xf numFmtId="170" fontId="80" fillId="0" borderId="5" xfId="0" applyNumberFormat="1" applyFont="1" applyBorder="1" applyAlignment="1">
      <alignment horizontal="center" vertical="center" wrapText="1"/>
    </xf>
    <xf numFmtId="0" fontId="82" fillId="4" borderId="5" xfId="0" applyFont="1" applyFill="1" applyBorder="1" applyAlignment="1">
      <alignment horizontal="left" vertical="center" wrapText="1"/>
    </xf>
    <xf numFmtId="0" fontId="81" fillId="0" borderId="5" xfId="0" applyFont="1" applyBorder="1" applyAlignment="1">
      <alignment horizontal="left"/>
    </xf>
    <xf numFmtId="0" fontId="83" fillId="0" borderId="5" xfId="0" applyFont="1" applyBorder="1" applyAlignment="1">
      <alignment horizontal="left" wrapText="1"/>
    </xf>
    <xf numFmtId="0" fontId="80" fillId="3" borderId="5" xfId="0" applyFont="1" applyFill="1" applyBorder="1" applyAlignment="1">
      <alignment horizontal="center" vertical="center" wrapText="1"/>
    </xf>
    <xf numFmtId="0" fontId="35" fillId="0" borderId="5" xfId="0" applyFont="1" applyBorder="1"/>
    <xf numFmtId="0" fontId="84" fillId="0" borderId="0" xfId="0" applyFont="1" applyAlignment="1">
      <alignment horizontal="left" wrapText="1"/>
    </xf>
    <xf numFmtId="0" fontId="82" fillId="0" borderId="0" xfId="0" applyFont="1" applyAlignment="1">
      <alignment horizontal="center" vertical="center"/>
    </xf>
    <xf numFmtId="0" fontId="85" fillId="4" borderId="0" xfId="0" applyFont="1" applyFill="1" applyAlignment="1">
      <alignment horizontal="left"/>
    </xf>
    <xf numFmtId="0" fontId="80" fillId="4" borderId="5" xfId="0" applyFont="1" applyFill="1" applyBorder="1" applyAlignment="1">
      <alignment horizontal="left" vertical="center" wrapText="1"/>
    </xf>
    <xf numFmtId="0" fontId="80" fillId="7" borderId="5" xfId="0" applyFont="1" applyFill="1" applyBorder="1" applyAlignment="1">
      <alignment horizontal="left" vertical="center" wrapText="1"/>
    </xf>
    <xf numFmtId="0" fontId="80" fillId="5" borderId="5" xfId="0" applyFont="1" applyFill="1" applyBorder="1" applyAlignment="1">
      <alignment horizontal="left" vertical="center" wrapText="1"/>
    </xf>
    <xf numFmtId="0" fontId="6" fillId="4" borderId="0" xfId="0" applyFont="1" applyFill="1" applyAlignment="1">
      <alignment horizontal="left"/>
    </xf>
    <xf numFmtId="0" fontId="86" fillId="0" borderId="5" xfId="0" applyFont="1" applyBorder="1" applyAlignment="1">
      <alignment horizontal="center" vertical="center" wrapText="1"/>
    </xf>
    <xf numFmtId="166" fontId="80" fillId="0" borderId="5" xfId="0" applyNumberFormat="1" applyFont="1" applyBorder="1" applyAlignment="1">
      <alignment horizontal="center" vertical="center" wrapText="1"/>
    </xf>
    <xf numFmtId="0" fontId="78" fillId="0" borderId="5" xfId="0" applyFont="1" applyBorder="1" applyAlignment="1">
      <alignment horizontal="center" vertical="center" wrapText="1"/>
    </xf>
    <xf numFmtId="166" fontId="81" fillId="0" borderId="5" xfId="0" applyNumberFormat="1" applyFont="1" applyBorder="1" applyAlignment="1">
      <alignment horizontal="center" vertical="center"/>
    </xf>
    <xf numFmtId="0" fontId="78" fillId="0" borderId="5" xfId="0" applyFont="1" applyBorder="1" applyAlignment="1">
      <alignment horizontal="left" vertical="center" wrapText="1"/>
    </xf>
    <xf numFmtId="165" fontId="81" fillId="0" borderId="5" xfId="0" applyNumberFormat="1" applyFont="1" applyBorder="1" applyAlignment="1">
      <alignment horizontal="center" vertical="center"/>
    </xf>
    <xf numFmtId="165" fontId="81" fillId="4" borderId="5" xfId="0" applyNumberFormat="1" applyFont="1" applyFill="1" applyBorder="1" applyAlignment="1">
      <alignment horizontal="center" vertical="center"/>
    </xf>
    <xf numFmtId="0" fontId="87" fillId="4" borderId="0" xfId="0" applyFont="1" applyFill="1" applyAlignment="1">
      <alignment horizontal="left"/>
    </xf>
    <xf numFmtId="0" fontId="78" fillId="5" borderId="5" xfId="0" applyFont="1" applyFill="1" applyBorder="1" applyAlignment="1">
      <alignment horizontal="left" vertical="center" wrapText="1"/>
    </xf>
    <xf numFmtId="15" fontId="88" fillId="0" borderId="0" xfId="0" applyNumberFormat="1" applyFont="1" applyAlignment="1">
      <alignment horizontal="center" vertical="center"/>
    </xf>
    <xf numFmtId="0" fontId="81" fillId="0" borderId="5" xfId="0" applyFont="1" applyBorder="1" applyAlignment="1">
      <alignment horizontal="center" vertical="center"/>
    </xf>
    <xf numFmtId="0" fontId="81" fillId="4" borderId="5" xfId="0" applyFont="1" applyFill="1" applyBorder="1" applyAlignment="1">
      <alignment horizontal="center" vertical="center"/>
    </xf>
    <xf numFmtId="0" fontId="78" fillId="7" borderId="5" xfId="0" applyFont="1" applyFill="1" applyBorder="1" applyAlignment="1">
      <alignment horizontal="left" vertical="center" wrapText="1"/>
    </xf>
    <xf numFmtId="15" fontId="88" fillId="4" borderId="0" xfId="0" applyNumberFormat="1" applyFont="1" applyFill="1" applyAlignment="1">
      <alignment horizontal="center" vertical="center"/>
    </xf>
    <xf numFmtId="0" fontId="89" fillId="0" borderId="5" xfId="0" applyFont="1" applyBorder="1" applyAlignment="1">
      <alignment horizontal="left" vertical="center" wrapText="1"/>
    </xf>
    <xf numFmtId="0" fontId="80" fillId="0" borderId="0" xfId="0" applyFont="1" applyAlignment="1">
      <alignment vertical="center"/>
    </xf>
    <xf numFmtId="15" fontId="85" fillId="4" borderId="0" xfId="0" applyNumberFormat="1" applyFont="1" applyFill="1" applyAlignment="1">
      <alignment horizontal="center" vertical="center"/>
    </xf>
    <xf numFmtId="15" fontId="85" fillId="0" borderId="0" xfId="0" applyNumberFormat="1" applyFont="1" applyAlignment="1">
      <alignment horizontal="center" vertical="center"/>
    </xf>
    <xf numFmtId="168" fontId="81" fillId="0" borderId="5" xfId="0" applyNumberFormat="1" applyFont="1" applyBorder="1" applyAlignment="1">
      <alignment horizontal="center" vertical="center"/>
    </xf>
    <xf numFmtId="0" fontId="90" fillId="0" borderId="5" xfId="0" applyFont="1" applyBorder="1" applyAlignment="1">
      <alignment horizontal="left"/>
    </xf>
    <xf numFmtId="0" fontId="91" fillId="0" borderId="5" xfId="0" applyFont="1" applyBorder="1" applyAlignment="1">
      <alignment horizontal="left"/>
    </xf>
    <xf numFmtId="0" fontId="92" fillId="0" borderId="5" xfId="0" applyFont="1" applyBorder="1" applyAlignment="1">
      <alignment horizontal="left" vertical="center" wrapText="1"/>
    </xf>
    <xf numFmtId="170" fontId="81" fillId="0" borderId="5" xfId="0" applyNumberFormat="1" applyFont="1" applyBorder="1" applyAlignment="1">
      <alignment horizontal="center" vertical="center"/>
    </xf>
    <xf numFmtId="0" fontId="80" fillId="8" borderId="5" xfId="0" applyFont="1" applyFill="1" applyBorder="1" applyAlignment="1">
      <alignment horizontal="left" vertical="center" wrapText="1"/>
    </xf>
    <xf numFmtId="0" fontId="93" fillId="0" borderId="5" xfId="0" applyFont="1" applyBorder="1" applyAlignment="1">
      <alignment horizontal="left"/>
    </xf>
    <xf numFmtId="0" fontId="88" fillId="4" borderId="0" xfId="0" applyFont="1" applyFill="1" applyAlignment="1">
      <alignment horizontal="center" vertical="center"/>
    </xf>
    <xf numFmtId="15" fontId="94" fillId="0" borderId="0" xfId="0" applyNumberFormat="1" applyFont="1" applyAlignment="1">
      <alignment horizontal="center" vertical="center"/>
    </xf>
    <xf numFmtId="167" fontId="88" fillId="0" borderId="0" xfId="0" applyNumberFormat="1" applyFont="1" applyAlignment="1">
      <alignment horizontal="center" vertical="center"/>
    </xf>
    <xf numFmtId="180" fontId="81" fillId="0" borderId="5" xfId="0" applyNumberFormat="1" applyFont="1" applyBorder="1" applyAlignment="1">
      <alignment horizontal="center" vertical="center"/>
    </xf>
    <xf numFmtId="169" fontId="81" fillId="0" borderId="5" xfId="0" applyNumberFormat="1" applyFont="1" applyBorder="1" applyAlignment="1">
      <alignment horizontal="center" vertical="center"/>
    </xf>
    <xf numFmtId="0" fontId="81" fillId="4" borderId="5" xfId="0" applyFont="1" applyFill="1" applyBorder="1" applyAlignment="1">
      <alignment horizontal="left"/>
    </xf>
    <xf numFmtId="167" fontId="94" fillId="0" borderId="0" xfId="0" applyNumberFormat="1" applyFont="1" applyAlignment="1">
      <alignment horizontal="center" vertical="center"/>
    </xf>
    <xf numFmtId="10" fontId="80" fillId="0" borderId="5" xfId="0" applyNumberFormat="1" applyFont="1" applyBorder="1" applyAlignment="1">
      <alignment horizontal="left" vertical="center" wrapText="1"/>
    </xf>
    <xf numFmtId="0" fontId="80" fillId="0" borderId="4" xfId="0" applyFont="1" applyBorder="1" applyAlignment="1">
      <alignment wrapText="1"/>
    </xf>
    <xf numFmtId="0" fontId="93" fillId="0" borderId="0" xfId="0" applyFont="1" applyAlignment="1">
      <alignment horizontal="left" wrapText="1"/>
    </xf>
    <xf numFmtId="0" fontId="80" fillId="15" borderId="5" xfId="0" applyFont="1" applyFill="1" applyBorder="1" applyAlignment="1">
      <alignment horizontal="left" vertical="center" wrapText="1"/>
    </xf>
    <xf numFmtId="0" fontId="88" fillId="4" borderId="5" xfId="0" applyFont="1" applyFill="1" applyBorder="1" applyAlignment="1">
      <alignment horizontal="left"/>
    </xf>
    <xf numFmtId="0" fontId="82" fillId="4" borderId="5" xfId="0" applyFont="1" applyFill="1" applyBorder="1" applyAlignment="1">
      <alignment horizontal="left"/>
    </xf>
    <xf numFmtId="0" fontId="95" fillId="16" borderId="5" xfId="0" applyFont="1" applyFill="1" applyBorder="1" applyAlignment="1">
      <alignment horizontal="left"/>
    </xf>
    <xf numFmtId="0" fontId="96" fillId="0" borderId="8" xfId="0" applyFont="1" applyBorder="1"/>
    <xf numFmtId="0" fontId="97" fillId="0" borderId="9" xfId="0" applyFont="1" applyBorder="1"/>
    <xf numFmtId="0" fontId="80" fillId="17" borderId="5" xfId="0" applyFont="1" applyFill="1" applyBorder="1" applyAlignment="1">
      <alignment horizontal="left" vertical="center" wrapText="1"/>
    </xf>
    <xf numFmtId="0" fontId="98" fillId="0" borderId="5" xfId="0" applyFont="1" applyBorder="1" applyAlignment="1">
      <alignment horizontal="left" vertical="center" wrapText="1"/>
    </xf>
    <xf numFmtId="165" fontId="81" fillId="9" borderId="5" xfId="0" applyNumberFormat="1" applyFont="1" applyFill="1" applyBorder="1" applyAlignment="1">
      <alignment horizontal="center" vertical="center"/>
    </xf>
    <xf numFmtId="0" fontId="99" fillId="0" borderId="0" xfId="0" applyFont="1"/>
    <xf numFmtId="165" fontId="81" fillId="18" borderId="5" xfId="0" applyNumberFormat="1" applyFont="1" applyFill="1" applyBorder="1" applyAlignment="1">
      <alignment horizontal="center" vertical="center"/>
    </xf>
    <xf numFmtId="0" fontId="88" fillId="4" borderId="0" xfId="0" applyFont="1" applyFill="1" applyAlignment="1">
      <alignment horizontal="left" vertical="center"/>
    </xf>
    <xf numFmtId="0" fontId="80" fillId="0" borderId="5" xfId="0" quotePrefix="1" applyFont="1" applyBorder="1" applyAlignment="1">
      <alignment horizontal="left" vertical="center" wrapText="1"/>
    </xf>
    <xf numFmtId="0" fontId="88" fillId="4" borderId="0" xfId="0" applyFont="1" applyFill="1" applyAlignment="1">
      <alignment horizontal="left" wrapText="1"/>
    </xf>
    <xf numFmtId="165" fontId="85" fillId="4" borderId="0" xfId="0" applyNumberFormat="1" applyFont="1" applyFill="1" applyAlignment="1">
      <alignment horizontal="center" vertical="center" wrapText="1"/>
    </xf>
    <xf numFmtId="165" fontId="85" fillId="4" borderId="5" xfId="0" applyNumberFormat="1" applyFont="1" applyFill="1" applyBorder="1" applyAlignment="1">
      <alignment horizontal="center" vertical="center" wrapText="1"/>
    </xf>
    <xf numFmtId="0" fontId="100" fillId="0" borderId="5" xfId="0" applyFont="1" applyBorder="1" applyAlignment="1">
      <alignment horizontal="left"/>
    </xf>
    <xf numFmtId="0" fontId="82" fillId="7" borderId="5" xfId="0" applyFont="1" applyFill="1" applyBorder="1" applyAlignment="1">
      <alignment horizontal="left" vertical="center" wrapText="1"/>
    </xf>
    <xf numFmtId="0" fontId="101" fillId="0" borderId="5" xfId="0" applyFont="1" applyBorder="1"/>
    <xf numFmtId="0" fontId="78" fillId="4" borderId="5" xfId="0" applyFont="1" applyFill="1" applyBorder="1" applyAlignment="1">
      <alignment horizontal="left" vertical="center" wrapText="1"/>
    </xf>
    <xf numFmtId="0" fontId="80" fillId="19" borderId="5" xfId="0" applyFont="1" applyFill="1" applyBorder="1" applyAlignment="1">
      <alignment horizontal="left" vertical="center" wrapText="1"/>
    </xf>
    <xf numFmtId="0" fontId="85" fillId="4" borderId="5" xfId="0" applyFont="1" applyFill="1" applyBorder="1" applyAlignment="1">
      <alignment horizontal="center" vertical="center" wrapText="1"/>
    </xf>
    <xf numFmtId="0" fontId="81" fillId="0" borderId="5" xfId="0" quotePrefix="1" applyFont="1" applyBorder="1" applyAlignment="1">
      <alignment horizontal="left"/>
    </xf>
    <xf numFmtId="0" fontId="88" fillId="4" borderId="0" xfId="0" applyFont="1" applyFill="1" applyAlignment="1">
      <alignment horizontal="left"/>
    </xf>
    <xf numFmtId="0" fontId="78" fillId="19" borderId="5" xfId="0" applyFont="1" applyFill="1" applyBorder="1" applyAlignment="1">
      <alignment horizontal="left" vertical="center" wrapText="1"/>
    </xf>
    <xf numFmtId="0" fontId="102" fillId="4" borderId="0" xfId="0" applyFont="1" applyFill="1" applyAlignment="1">
      <alignment horizontal="left"/>
    </xf>
    <xf numFmtId="0" fontId="80" fillId="0" borderId="5" xfId="0" applyFont="1" applyBorder="1" applyAlignment="1">
      <alignment vertical="top" wrapText="1"/>
    </xf>
    <xf numFmtId="15" fontId="85" fillId="4" borderId="5" xfId="0" applyNumberFormat="1" applyFont="1" applyFill="1" applyBorder="1" applyAlignment="1">
      <alignment horizontal="center" vertical="center" wrapText="1"/>
    </xf>
    <xf numFmtId="0" fontId="103" fillId="0" borderId="5" xfId="0" applyFont="1" applyBorder="1" applyAlignment="1">
      <alignment horizontal="left" vertical="center" wrapText="1"/>
    </xf>
    <xf numFmtId="0" fontId="104" fillId="0" borderId="5" xfId="0" applyFont="1" applyBorder="1" applyAlignment="1">
      <alignment horizontal="left"/>
    </xf>
    <xf numFmtId="15" fontId="81" fillId="0" borderId="5" xfId="0" applyNumberFormat="1" applyFont="1" applyBorder="1" applyAlignment="1">
      <alignment horizontal="center" vertical="center"/>
    </xf>
    <xf numFmtId="0" fontId="43" fillId="0" borderId="0" xfId="0" applyFont="1" applyAlignment="1">
      <alignment horizontal="center" vertical="center"/>
    </xf>
    <xf numFmtId="0" fontId="79" fillId="0" borderId="0" xfId="0" applyFont="1" applyAlignment="1">
      <alignment horizontal="left" vertical="center" wrapText="1"/>
    </xf>
    <xf numFmtId="0" fontId="80" fillId="0" borderId="0" xfId="0" applyFont="1" applyAlignment="1">
      <alignment horizontal="left" vertical="center" wrapText="1"/>
    </xf>
    <xf numFmtId="0" fontId="78" fillId="0" borderId="0" xfId="0" applyFont="1" applyAlignment="1">
      <alignment horizontal="left" vertical="center" wrapText="1"/>
    </xf>
    <xf numFmtId="15" fontId="81" fillId="0" borderId="0" xfId="0" applyNumberFormat="1" applyFont="1" applyAlignment="1">
      <alignment horizontal="center" vertical="center"/>
    </xf>
    <xf numFmtId="0" fontId="80" fillId="0" borderId="0" xfId="0" applyFont="1" applyAlignment="1">
      <alignment horizontal="center" vertical="center" wrapText="1"/>
    </xf>
    <xf numFmtId="0" fontId="82" fillId="4" borderId="0" xfId="0" applyFont="1" applyFill="1" applyAlignment="1">
      <alignment horizontal="left" vertical="center" wrapText="1"/>
    </xf>
    <xf numFmtId="0" fontId="81" fillId="0" borderId="0" xfId="0" applyFont="1" applyAlignment="1">
      <alignment horizontal="left"/>
    </xf>
    <xf numFmtId="0" fontId="80" fillId="3" borderId="0" xfId="0" applyFont="1" applyFill="1" applyAlignment="1">
      <alignment horizontal="center" vertical="center" wrapText="1"/>
    </xf>
    <xf numFmtId="0" fontId="105" fillId="7" borderId="0" xfId="0" applyFont="1" applyFill="1"/>
    <xf numFmtId="0" fontId="77" fillId="2" borderId="0" xfId="0" applyFont="1" applyFill="1" applyAlignment="1">
      <alignment horizontal="center" vertical="center" wrapText="1"/>
    </xf>
    <xf numFmtId="0" fontId="78" fillId="2" borderId="0" xfId="0" applyFont="1" applyFill="1" applyAlignment="1">
      <alignment horizontal="center" vertical="center" wrapText="1"/>
    </xf>
    <xf numFmtId="0" fontId="78" fillId="2" borderId="5" xfId="0" applyFont="1" applyFill="1" applyBorder="1" applyAlignment="1">
      <alignment horizontal="left" wrapText="1"/>
    </xf>
    <xf numFmtId="0" fontId="81" fillId="0" borderId="0" xfId="0" applyFont="1"/>
    <xf numFmtId="0" fontId="35" fillId="7" borderId="0" xfId="0" applyFont="1" applyFill="1"/>
    <xf numFmtId="0" fontId="77" fillId="4" borderId="5" xfId="0" applyFont="1" applyFill="1" applyBorder="1" applyAlignment="1">
      <alignment horizontal="center" vertical="center" wrapText="1"/>
    </xf>
    <xf numFmtId="0" fontId="87" fillId="0" borderId="10" xfId="0" applyFont="1" applyBorder="1"/>
    <xf numFmtId="0" fontId="106" fillId="5" borderId="5" xfId="0" applyFont="1" applyFill="1" applyBorder="1" applyAlignment="1">
      <alignment horizontal="left" vertical="center" wrapText="1"/>
    </xf>
    <xf numFmtId="0" fontId="87" fillId="0" borderId="11" xfId="0" applyFont="1" applyBorder="1"/>
    <xf numFmtId="0" fontId="77" fillId="20" borderId="5" xfId="0" applyFont="1" applyFill="1" applyBorder="1" applyAlignment="1">
      <alignment horizontal="left" vertical="center" wrapText="1"/>
    </xf>
    <xf numFmtId="0" fontId="106" fillId="2" borderId="5" xfId="0" applyFont="1" applyFill="1" applyBorder="1" applyAlignment="1">
      <alignment horizontal="left" vertical="center" wrapText="1"/>
    </xf>
    <xf numFmtId="0" fontId="106" fillId="21" borderId="0" xfId="0" applyFont="1" applyFill="1" applyAlignment="1">
      <alignment horizontal="left" vertical="center" wrapText="1"/>
    </xf>
    <xf numFmtId="0" fontId="80" fillId="4" borderId="5" xfId="0" applyFont="1" applyFill="1" applyBorder="1" applyAlignment="1">
      <alignment horizontal="center" vertical="center" wrapText="1"/>
    </xf>
    <xf numFmtId="0" fontId="80" fillId="4" borderId="0" xfId="0" applyFont="1" applyFill="1" applyAlignment="1">
      <alignment horizontal="left" vertical="center" wrapText="1"/>
    </xf>
    <xf numFmtId="0" fontId="106" fillId="4" borderId="0" xfId="0" applyFont="1" applyFill="1" applyAlignment="1">
      <alignment horizontal="left" vertical="center" wrapText="1"/>
    </xf>
    <xf numFmtId="0" fontId="81" fillId="4" borderId="0" xfId="0" applyFont="1" applyFill="1" applyAlignment="1">
      <alignment horizontal="left"/>
    </xf>
    <xf numFmtId="0" fontId="81" fillId="4" borderId="0" xfId="0" applyFont="1" applyFill="1"/>
    <xf numFmtId="0" fontId="77" fillId="4" borderId="5" xfId="0" applyFont="1" applyFill="1" applyBorder="1" applyAlignment="1">
      <alignment horizontal="left" vertical="center" wrapText="1"/>
    </xf>
    <xf numFmtId="0" fontId="77" fillId="5" borderId="5" xfId="0" applyFont="1" applyFill="1" applyBorder="1" applyAlignment="1">
      <alignment horizontal="left" vertical="center" wrapText="1"/>
    </xf>
    <xf numFmtId="0" fontId="77" fillId="3" borderId="5" xfId="0" applyFont="1" applyFill="1" applyBorder="1" applyAlignment="1">
      <alignment horizontal="left" vertical="center" wrapText="1"/>
    </xf>
    <xf numFmtId="0" fontId="77" fillId="7" borderId="5" xfId="0" applyFont="1" applyFill="1" applyBorder="1" applyAlignment="1">
      <alignment horizontal="left" vertical="center" wrapText="1"/>
    </xf>
    <xf numFmtId="0" fontId="80" fillId="17" borderId="0" xfId="0" applyFont="1" applyFill="1" applyAlignment="1">
      <alignment horizontal="left" vertical="center" wrapText="1"/>
    </xf>
    <xf numFmtId="0" fontId="82" fillId="0" borderId="0" xfId="0" applyFont="1" applyAlignment="1">
      <alignment horizontal="left" vertical="center" wrapText="1"/>
    </xf>
    <xf numFmtId="0" fontId="82" fillId="0" borderId="0" xfId="0" applyFont="1" applyAlignment="1">
      <alignment horizontal="center" vertical="center" wrapText="1"/>
    </xf>
    <xf numFmtId="0" fontId="106" fillId="0" borderId="0" xfId="0" applyFont="1" applyAlignment="1">
      <alignment horizontal="left" vertical="center" wrapText="1"/>
    </xf>
    <xf numFmtId="0" fontId="77" fillId="0" borderId="5" xfId="0" applyFont="1" applyBorder="1" applyAlignment="1">
      <alignment horizontal="left" vertical="center" wrapText="1"/>
    </xf>
    <xf numFmtId="0" fontId="79" fillId="4" borderId="5" xfId="0" applyFont="1" applyFill="1" applyBorder="1" applyAlignment="1">
      <alignment horizontal="center" vertical="center" wrapText="1"/>
    </xf>
    <xf numFmtId="0" fontId="106" fillId="7" borderId="0" xfId="0" applyFont="1" applyFill="1" applyAlignment="1">
      <alignment horizontal="left" vertical="center" wrapText="1"/>
    </xf>
    <xf numFmtId="175" fontId="80" fillId="0" borderId="0" xfId="0" applyNumberFormat="1" applyFont="1" applyAlignment="1">
      <alignment horizontal="left" vertical="center" wrapText="1"/>
    </xf>
    <xf numFmtId="0" fontId="77" fillId="22" borderId="5" xfId="0" applyFont="1" applyFill="1" applyBorder="1" applyAlignment="1">
      <alignment horizontal="left" vertical="center" wrapText="1"/>
    </xf>
    <xf numFmtId="0" fontId="82" fillId="0" borderId="5" xfId="0" applyFont="1" applyBorder="1" applyAlignment="1">
      <alignment horizontal="left" vertical="center" wrapText="1"/>
    </xf>
    <xf numFmtId="0" fontId="77" fillId="23" borderId="5" xfId="0" applyFont="1" applyFill="1" applyBorder="1" applyAlignment="1">
      <alignment horizontal="left" vertical="center" wrapText="1"/>
    </xf>
    <xf numFmtId="0" fontId="78" fillId="21" borderId="5" xfId="0" applyFont="1" applyFill="1" applyBorder="1" applyAlignment="1">
      <alignment horizontal="left" vertical="center" wrapText="1"/>
    </xf>
    <xf numFmtId="0" fontId="80" fillId="24" borderId="5" xfId="0" applyFont="1" applyFill="1" applyBorder="1" applyAlignment="1">
      <alignment horizontal="left" vertical="center" wrapText="1"/>
    </xf>
    <xf numFmtId="0" fontId="77" fillId="4" borderId="0" xfId="0" applyFont="1" applyFill="1" applyAlignment="1">
      <alignment horizontal="center" vertical="center" wrapText="1"/>
    </xf>
    <xf numFmtId="0" fontId="77" fillId="20" borderId="0" xfId="0" applyFont="1" applyFill="1" applyAlignment="1">
      <alignment horizontal="left" vertical="center" wrapText="1"/>
    </xf>
    <xf numFmtId="0" fontId="82" fillId="5" borderId="5" xfId="0" applyFont="1" applyFill="1" applyBorder="1" applyAlignment="1">
      <alignment horizontal="left" vertical="center" wrapText="1"/>
    </xf>
    <xf numFmtId="0" fontId="82" fillId="5" borderId="0" xfId="0" applyFont="1" applyFill="1" applyAlignment="1">
      <alignment horizontal="left" vertical="center" wrapText="1"/>
    </xf>
    <xf numFmtId="0" fontId="77" fillId="24" borderId="5" xfId="0" applyFont="1" applyFill="1" applyBorder="1" applyAlignment="1">
      <alignment horizontal="left" vertical="center" wrapText="1"/>
    </xf>
    <xf numFmtId="0" fontId="78" fillId="5" borderId="0" xfId="0" applyFont="1" applyFill="1" applyAlignment="1">
      <alignment horizontal="left" vertical="center" wrapText="1"/>
    </xf>
    <xf numFmtId="0" fontId="79" fillId="25" borderId="5" xfId="0" applyFont="1" applyFill="1" applyBorder="1" applyAlignment="1">
      <alignment horizontal="left" vertical="center" wrapText="1"/>
    </xf>
    <xf numFmtId="0" fontId="79" fillId="24" borderId="5" xfId="0" applyFont="1" applyFill="1" applyBorder="1" applyAlignment="1">
      <alignment horizontal="left" vertical="center" wrapText="1"/>
    </xf>
    <xf numFmtId="0" fontId="79" fillId="3" borderId="5" xfId="0" applyFont="1" applyFill="1" applyBorder="1" applyAlignment="1">
      <alignment horizontal="left" vertical="center" wrapText="1"/>
    </xf>
    <xf numFmtId="0" fontId="77" fillId="26" borderId="5" xfId="0" applyFont="1" applyFill="1" applyBorder="1" applyAlignment="1">
      <alignment horizontal="left" vertical="center" wrapText="1"/>
    </xf>
    <xf numFmtId="0" fontId="79" fillId="17" borderId="5" xfId="0" applyFont="1" applyFill="1" applyBorder="1" applyAlignment="1">
      <alignment horizontal="left" vertical="center" wrapText="1"/>
    </xf>
    <xf numFmtId="0" fontId="93" fillId="0" borderId="0" xfId="0" applyFont="1"/>
    <xf numFmtId="0" fontId="93" fillId="0" borderId="0" xfId="0" applyFont="1" applyAlignment="1">
      <alignment horizontal="center"/>
    </xf>
    <xf numFmtId="0" fontId="79" fillId="20" borderId="5" xfId="0" applyFont="1" applyFill="1" applyBorder="1" applyAlignment="1">
      <alignment horizontal="left" vertical="center" wrapText="1"/>
    </xf>
    <xf numFmtId="0" fontId="79" fillId="7" borderId="5" xfId="0" applyFont="1" applyFill="1" applyBorder="1" applyAlignment="1">
      <alignment horizontal="left" vertical="center" wrapText="1"/>
    </xf>
    <xf numFmtId="0" fontId="79" fillId="27" borderId="5" xfId="0" applyFont="1" applyFill="1" applyBorder="1" applyAlignment="1">
      <alignment horizontal="left" vertical="center" wrapText="1"/>
    </xf>
    <xf numFmtId="0" fontId="77" fillId="28" borderId="5" xfId="0" applyFont="1" applyFill="1" applyBorder="1" applyAlignment="1">
      <alignment horizontal="left" vertical="center" wrapText="1"/>
    </xf>
    <xf numFmtId="0" fontId="107" fillId="0" borderId="0" xfId="0" applyFont="1" applyAlignment="1">
      <alignment horizontal="left"/>
    </xf>
    <xf numFmtId="0" fontId="79" fillId="8" borderId="5" xfId="0" applyFont="1" applyFill="1" applyBorder="1" applyAlignment="1">
      <alignment horizontal="left" vertical="center" wrapText="1"/>
    </xf>
    <xf numFmtId="0" fontId="108" fillId="0" borderId="0" xfId="0" applyFont="1"/>
    <xf numFmtId="0" fontId="109" fillId="4" borderId="0" xfId="0" applyFont="1" applyFill="1" applyAlignment="1">
      <alignment horizontal="left"/>
    </xf>
    <xf numFmtId="0" fontId="109" fillId="4" borderId="0" xfId="0" applyFont="1" applyFill="1" applyAlignment="1">
      <alignment horizontal="center"/>
    </xf>
    <xf numFmtId="0" fontId="110" fillId="4" borderId="0" xfId="0" applyFont="1" applyFill="1" applyAlignment="1">
      <alignment horizontal="center"/>
    </xf>
    <xf numFmtId="0" fontId="79" fillId="19" borderId="5" xfId="0" applyFont="1" applyFill="1" applyBorder="1" applyAlignment="1">
      <alignment horizontal="left" vertical="center" wrapText="1"/>
    </xf>
    <xf numFmtId="0" fontId="111" fillId="19" borderId="0" xfId="0" applyFont="1" applyFill="1" applyAlignment="1">
      <alignment horizontal="left" vertical="center"/>
    </xf>
    <xf numFmtId="0" fontId="111" fillId="4" borderId="0" xfId="0" applyFont="1" applyFill="1" applyAlignment="1">
      <alignment horizontal="center" vertical="center"/>
    </xf>
    <xf numFmtId="0" fontId="109" fillId="4" borderId="0" xfId="0" applyFont="1" applyFill="1" applyAlignment="1">
      <alignment horizontal="left" vertical="center"/>
    </xf>
    <xf numFmtId="0" fontId="111" fillId="3" borderId="0" xfId="0" applyFont="1" applyFill="1" applyAlignment="1">
      <alignment horizontal="left" vertical="center"/>
    </xf>
    <xf numFmtId="0" fontId="111" fillId="7" borderId="0" xfId="0" applyFont="1" applyFill="1" applyAlignment="1">
      <alignment horizontal="left" vertical="center"/>
    </xf>
    <xf numFmtId="0" fontId="111" fillId="8" borderId="0" xfId="0" applyFont="1" applyFill="1" applyAlignment="1">
      <alignment horizontal="left" vertical="center"/>
    </xf>
    <xf numFmtId="0" fontId="111" fillId="29" borderId="0" xfId="0" applyFont="1" applyFill="1" applyAlignment="1">
      <alignment horizontal="left" vertical="center"/>
    </xf>
    <xf numFmtId="0" fontId="111" fillId="10" borderId="0" xfId="0" applyFont="1" applyFill="1" applyAlignment="1">
      <alignment horizontal="left" vertical="center"/>
    </xf>
    <xf numFmtId="0" fontId="79" fillId="30" borderId="5" xfId="0" applyFont="1" applyFill="1" applyBorder="1" applyAlignment="1">
      <alignment horizontal="left" vertical="center" wrapText="1"/>
    </xf>
    <xf numFmtId="0" fontId="112" fillId="0" borderId="5" xfId="0" applyFont="1" applyBorder="1" applyAlignment="1">
      <alignment horizontal="left" vertical="center" wrapText="1"/>
    </xf>
    <xf numFmtId="0" fontId="106" fillId="5" borderId="5" xfId="0" applyFont="1" applyFill="1" applyBorder="1" applyAlignment="1">
      <alignment vertical="center" wrapText="1"/>
    </xf>
    <xf numFmtId="0" fontId="77" fillId="19" borderId="5" xfId="0" applyFont="1" applyFill="1" applyBorder="1" applyAlignment="1">
      <alignment horizontal="left" vertical="center" wrapText="1"/>
    </xf>
    <xf numFmtId="165" fontId="80" fillId="0" borderId="5" xfId="0" applyNumberFormat="1" applyFont="1" applyBorder="1" applyAlignment="1">
      <alignment horizontal="center" vertical="center" wrapText="1"/>
    </xf>
    <xf numFmtId="0" fontId="77" fillId="3" borderId="5" xfId="0" applyFont="1" applyFill="1" applyBorder="1" applyAlignment="1">
      <alignment horizontal="center" vertical="center" wrapText="1"/>
    </xf>
    <xf numFmtId="0" fontId="113" fillId="8" borderId="5" xfId="0" applyFont="1" applyFill="1" applyBorder="1" applyAlignment="1">
      <alignment horizontal="left" wrapText="1"/>
    </xf>
    <xf numFmtId="0" fontId="113" fillId="4" borderId="5" xfId="0" applyFont="1" applyFill="1" applyBorder="1" applyAlignment="1">
      <alignment horizontal="center" wrapText="1"/>
    </xf>
    <xf numFmtId="0" fontId="88" fillId="4" borderId="5" xfId="0" applyFont="1" applyFill="1" applyBorder="1" applyAlignment="1">
      <alignment horizontal="left" wrapText="1"/>
    </xf>
    <xf numFmtId="0" fontId="35" fillId="4" borderId="0" xfId="0" applyFont="1" applyFill="1"/>
    <xf numFmtId="0" fontId="114" fillId="0" borderId="5" xfId="0" applyFont="1" applyBorder="1" applyAlignment="1">
      <alignment horizontal="left" vertical="center" wrapText="1"/>
    </xf>
    <xf numFmtId="0" fontId="110" fillId="0" borderId="0" xfId="0" applyFont="1"/>
    <xf numFmtId="0" fontId="115" fillId="31" borderId="5" xfId="0" applyFont="1" applyFill="1" applyBorder="1" applyAlignment="1">
      <alignment horizontal="left" vertical="center" wrapText="1"/>
    </xf>
    <xf numFmtId="0" fontId="115" fillId="4" borderId="5" xfId="0" applyFont="1" applyFill="1" applyBorder="1" applyAlignment="1">
      <alignment horizontal="center" vertical="center" wrapText="1"/>
    </xf>
    <xf numFmtId="0" fontId="92" fillId="4" borderId="5" xfId="0" applyFont="1" applyFill="1" applyBorder="1" applyAlignment="1">
      <alignment horizontal="left" vertical="center" wrapText="1"/>
    </xf>
    <xf numFmtId="0" fontId="116" fillId="0" borderId="5" xfId="0" applyFont="1" applyBorder="1" applyAlignment="1">
      <alignment horizontal="left"/>
    </xf>
    <xf numFmtId="0" fontId="117" fillId="4" borderId="0" xfId="0" applyFont="1" applyFill="1"/>
    <xf numFmtId="0" fontId="118" fillId="0" borderId="0" xfId="0" applyFont="1"/>
    <xf numFmtId="0" fontId="113" fillId="4" borderId="0" xfId="0" applyFont="1" applyFill="1" applyAlignment="1">
      <alignment horizontal="center" vertical="center"/>
    </xf>
    <xf numFmtId="0" fontId="113" fillId="3" borderId="0" xfId="0" applyFont="1" applyFill="1" applyAlignment="1">
      <alignment horizontal="left" vertical="center"/>
    </xf>
    <xf numFmtId="0" fontId="119" fillId="9" borderId="0" xfId="0" applyFont="1" applyFill="1"/>
    <xf numFmtId="0" fontId="120" fillId="15" borderId="5" xfId="0" applyFont="1" applyFill="1" applyBorder="1" applyAlignment="1">
      <alignment horizontal="left" vertical="center" wrapText="1"/>
    </xf>
    <xf numFmtId="0" fontId="35" fillId="0" borderId="0" xfId="0" applyFont="1"/>
    <xf numFmtId="0" fontId="80" fillId="0" borderId="0" xfId="0" applyFont="1"/>
    <xf numFmtId="165" fontId="80" fillId="32" borderId="5" xfId="0" applyNumberFormat="1" applyFont="1" applyFill="1" applyBorder="1" applyAlignment="1">
      <alignment horizontal="center" vertical="center" wrapText="1"/>
    </xf>
    <xf numFmtId="0" fontId="80" fillId="32" borderId="5" xfId="0" applyFont="1" applyFill="1" applyBorder="1" applyAlignment="1">
      <alignment horizontal="left" vertical="center" wrapText="1"/>
    </xf>
    <xf numFmtId="0" fontId="77" fillId="5" borderId="5" xfId="0" applyFont="1" applyFill="1" applyBorder="1" applyAlignment="1">
      <alignment horizontal="center" vertical="center" wrapText="1"/>
    </xf>
    <xf numFmtId="164" fontId="80" fillId="0" borderId="5" xfId="0" applyNumberFormat="1" applyFont="1" applyBorder="1" applyAlignment="1">
      <alignment horizontal="center" vertical="center" wrapText="1"/>
    </xf>
    <xf numFmtId="0" fontId="121" fillId="0" borderId="0" xfId="0" applyFont="1"/>
    <xf numFmtId="0" fontId="77" fillId="7" borderId="5" xfId="0" applyFont="1" applyFill="1" applyBorder="1" applyAlignment="1">
      <alignment horizontal="center" vertical="center" wrapText="1"/>
    </xf>
    <xf numFmtId="0" fontId="77" fillId="33" borderId="5" xfId="0" applyFont="1" applyFill="1" applyBorder="1" applyAlignment="1">
      <alignment horizontal="center" vertical="center" wrapText="1"/>
    </xf>
    <xf numFmtId="0" fontId="110" fillId="0" borderId="0" xfId="0" applyFont="1" applyAlignment="1">
      <alignment horizontal="center"/>
    </xf>
    <xf numFmtId="0" fontId="77" fillId="23" borderId="5" xfId="0" applyFont="1" applyFill="1" applyBorder="1" applyAlignment="1">
      <alignment horizontal="center" vertical="center" wrapText="1"/>
    </xf>
    <xf numFmtId="180" fontId="80" fillId="0" borderId="5" xfId="0" applyNumberFormat="1" applyFont="1" applyBorder="1" applyAlignment="1">
      <alignment horizontal="center" vertical="center" wrapText="1"/>
    </xf>
    <xf numFmtId="0" fontId="122" fillId="0" borderId="0" xfId="0" applyFont="1" applyAlignment="1">
      <alignment horizontal="left"/>
    </xf>
    <xf numFmtId="0" fontId="80" fillId="9" borderId="5" xfId="0" applyFont="1" applyFill="1" applyBorder="1" applyAlignment="1">
      <alignment horizontal="center" vertical="center" wrapText="1"/>
    </xf>
    <xf numFmtId="0" fontId="113" fillId="4" borderId="0" xfId="0" applyFont="1" applyFill="1" applyAlignment="1">
      <alignment horizontal="center"/>
    </xf>
    <xf numFmtId="0" fontId="80" fillId="5" borderId="5" xfId="0" applyFont="1" applyFill="1" applyBorder="1" applyAlignment="1">
      <alignment horizontal="center" vertical="center" wrapText="1"/>
    </xf>
    <xf numFmtId="0" fontId="123" fillId="0" borderId="0" xfId="0" applyFont="1" applyAlignment="1">
      <alignment horizontal="left"/>
    </xf>
    <xf numFmtId="0" fontId="81" fillId="0" borderId="0" xfId="0" applyFont="1" applyAlignment="1">
      <alignment vertical="center"/>
    </xf>
    <xf numFmtId="0" fontId="80" fillId="9" borderId="5" xfId="0" applyFont="1" applyFill="1" applyBorder="1" applyAlignment="1">
      <alignment horizontal="left" vertical="center" wrapText="1"/>
    </xf>
    <xf numFmtId="0" fontId="124" fillId="4" borderId="0" xfId="0" applyFont="1" applyFill="1" applyAlignment="1">
      <alignment horizontal="left" vertical="center" wrapText="1"/>
    </xf>
    <xf numFmtId="0" fontId="77" fillId="19" borderId="5" xfId="0" applyFont="1" applyFill="1" applyBorder="1" applyAlignment="1">
      <alignment horizontal="center" vertical="center" wrapText="1"/>
    </xf>
    <xf numFmtId="166" fontId="80" fillId="18" borderId="5" xfId="0" applyNumberFormat="1" applyFont="1" applyFill="1" applyBorder="1" applyAlignment="1">
      <alignment horizontal="center" vertical="center" wrapText="1"/>
    </xf>
    <xf numFmtId="166" fontId="80" fillId="0" borderId="0" xfId="0" applyNumberFormat="1" applyFont="1" applyAlignment="1">
      <alignment horizontal="center" vertical="center"/>
    </xf>
    <xf numFmtId="0" fontId="125" fillId="0" borderId="0" xfId="0" applyFont="1" applyAlignment="1">
      <alignment horizontal="left"/>
    </xf>
    <xf numFmtId="0" fontId="126" fillId="0" borderId="0" xfId="0" applyFont="1" applyAlignment="1">
      <alignment horizontal="left"/>
    </xf>
    <xf numFmtId="0" fontId="80" fillId="12" borderId="5" xfId="0" applyFont="1" applyFill="1" applyBorder="1" applyAlignment="1">
      <alignment horizontal="left" vertical="center" wrapText="1"/>
    </xf>
    <xf numFmtId="0" fontId="127" fillId="5" borderId="5" xfId="0" applyFont="1" applyFill="1" applyBorder="1" applyAlignment="1">
      <alignment horizontal="center" vertical="center" wrapText="1"/>
    </xf>
    <xf numFmtId="0" fontId="128" fillId="0" borderId="0" xfId="0" applyFont="1" applyAlignment="1">
      <alignment horizontal="left"/>
    </xf>
    <xf numFmtId="0" fontId="106" fillId="4" borderId="5" xfId="0" applyFont="1" applyFill="1" applyBorder="1" applyAlignment="1">
      <alignment horizontal="left" vertical="center" wrapText="1"/>
    </xf>
    <xf numFmtId="0" fontId="129" fillId="0" borderId="0" xfId="0" applyFont="1" applyAlignment="1">
      <alignment horizontal="center"/>
    </xf>
    <xf numFmtId="0" fontId="81" fillId="0" borderId="0" xfId="0" applyFont="1" applyAlignment="1">
      <alignment horizontal="center"/>
    </xf>
    <xf numFmtId="0" fontId="77" fillId="34" borderId="5" xfId="0" applyFont="1" applyFill="1" applyBorder="1" applyAlignment="1">
      <alignment horizontal="center" vertical="center" wrapText="1"/>
    </xf>
    <xf numFmtId="0" fontId="130" fillId="5" borderId="5" xfId="0" applyFont="1" applyFill="1" applyBorder="1" applyAlignment="1">
      <alignment horizontal="center" vertical="center" wrapText="1"/>
    </xf>
    <xf numFmtId="0" fontId="77" fillId="10" borderId="5" xfId="0" applyFont="1" applyFill="1" applyBorder="1" applyAlignment="1">
      <alignment horizontal="center" vertical="center" wrapText="1"/>
    </xf>
    <xf numFmtId="0" fontId="131" fillId="4" borderId="0" xfId="0" applyFont="1" applyFill="1" applyAlignment="1">
      <alignment horizontal="center"/>
    </xf>
    <xf numFmtId="0" fontId="132" fillId="4" borderId="0" xfId="0" applyFont="1" applyFill="1" applyAlignment="1">
      <alignment horizontal="left"/>
    </xf>
    <xf numFmtId="0" fontId="133" fillId="0" borderId="0" xfId="0" applyFont="1" applyAlignment="1">
      <alignment horizontal="left"/>
    </xf>
    <xf numFmtId="0" fontId="77" fillId="12" borderId="5" xfId="0" applyFont="1" applyFill="1" applyBorder="1" applyAlignment="1">
      <alignment horizontal="center" vertical="center" wrapText="1"/>
    </xf>
    <xf numFmtId="0" fontId="77" fillId="35" borderId="5" xfId="0" applyFont="1" applyFill="1" applyBorder="1" applyAlignment="1">
      <alignment horizontal="center" vertical="center" wrapText="1"/>
    </xf>
    <xf numFmtId="0" fontId="85" fillId="4" borderId="0" xfId="0" applyFont="1" applyFill="1" applyAlignment="1">
      <alignment horizontal="center"/>
    </xf>
    <xf numFmtId="0" fontId="80" fillId="0" borderId="5" xfId="0" applyFont="1" applyBorder="1" applyAlignment="1">
      <alignment wrapText="1"/>
    </xf>
    <xf numFmtId="0" fontId="80" fillId="0" borderId="2" xfId="0" applyFont="1" applyBorder="1" applyAlignment="1">
      <alignment wrapText="1"/>
    </xf>
    <xf numFmtId="0" fontId="77" fillId="0" borderId="5" xfId="0" applyFont="1" applyBorder="1" applyAlignment="1">
      <alignment horizontal="center" vertical="center" wrapText="1"/>
    </xf>
    <xf numFmtId="0" fontId="77" fillId="29" borderId="5" xfId="0" applyFont="1" applyFill="1" applyBorder="1" applyAlignment="1">
      <alignment horizontal="center" vertical="center" wrapText="1"/>
    </xf>
    <xf numFmtId="0" fontId="81" fillId="0" borderId="0" xfId="0" applyFont="1" applyAlignment="1">
      <alignment horizontal="left" wrapText="1"/>
    </xf>
    <xf numFmtId="0" fontId="77" fillId="8" borderId="5" xfId="0" applyFont="1" applyFill="1" applyBorder="1" applyAlignment="1">
      <alignment horizontal="center" vertical="center" wrapText="1"/>
    </xf>
    <xf numFmtId="14" fontId="80" fillId="0" borderId="5" xfId="0" applyNumberFormat="1" applyFont="1" applyBorder="1" applyAlignment="1">
      <alignment horizontal="center" vertical="center" wrapText="1"/>
    </xf>
    <xf numFmtId="0" fontId="106" fillId="0" borderId="5" xfId="0" applyFont="1" applyBorder="1" applyAlignment="1">
      <alignment horizontal="left" vertical="center" wrapText="1"/>
    </xf>
    <xf numFmtId="0" fontId="77" fillId="9" borderId="5" xfId="0" applyFont="1" applyFill="1" applyBorder="1" applyAlignment="1">
      <alignment horizontal="center" vertical="center" wrapText="1"/>
    </xf>
    <xf numFmtId="0" fontId="134" fillId="4" borderId="5" xfId="0" applyFont="1" applyFill="1" applyBorder="1" applyAlignment="1">
      <alignment horizontal="left" vertical="center" wrapText="1"/>
    </xf>
    <xf numFmtId="0" fontId="85" fillId="4" borderId="0" xfId="0" applyFont="1" applyFill="1" applyAlignment="1">
      <alignment horizontal="left" wrapText="1"/>
    </xf>
    <xf numFmtId="15" fontId="80" fillId="0" borderId="5" xfId="0" applyNumberFormat="1" applyFont="1" applyBorder="1" applyAlignment="1">
      <alignment horizontal="center" vertical="center" wrapText="1"/>
    </xf>
    <xf numFmtId="172" fontId="80" fillId="0" borderId="5" xfId="0" applyNumberFormat="1" applyFont="1" applyBorder="1" applyAlignment="1">
      <alignment horizontal="center" vertical="center" wrapText="1"/>
    </xf>
    <xf numFmtId="181" fontId="80" fillId="0" borderId="5" xfId="0" applyNumberFormat="1" applyFont="1" applyBorder="1" applyAlignment="1">
      <alignment horizontal="center" vertical="center" wrapText="1"/>
    </xf>
    <xf numFmtId="0" fontId="81" fillId="35" borderId="0" xfId="0" applyFont="1" applyFill="1" applyAlignment="1">
      <alignment horizontal="left"/>
    </xf>
    <xf numFmtId="168" fontId="80" fillId="0" borderId="5" xfId="0" applyNumberFormat="1" applyFont="1" applyBorder="1" applyAlignment="1">
      <alignment horizontal="center" vertical="center" wrapText="1"/>
    </xf>
    <xf numFmtId="0" fontId="78" fillId="21" borderId="0" xfId="0" applyFont="1" applyFill="1" applyAlignment="1">
      <alignment horizontal="left" vertical="center" wrapText="1"/>
    </xf>
    <xf numFmtId="170" fontId="80" fillId="0" borderId="0" xfId="0" applyNumberFormat="1" applyFont="1" applyAlignment="1">
      <alignment horizontal="center" vertical="center" wrapText="1"/>
    </xf>
    <xf numFmtId="0" fontId="135" fillId="21" borderId="0" xfId="0" applyFont="1" applyFill="1"/>
    <xf numFmtId="0" fontId="3" fillId="5" borderId="7" xfId="0" applyFont="1" applyFill="1" applyBorder="1" applyAlignment="1">
      <alignment horizontal="center" vertical="center"/>
    </xf>
    <xf numFmtId="0" fontId="35" fillId="0" borderId="4" xfId="0" applyFont="1" applyBorder="1"/>
    <xf numFmtId="0" fontId="81" fillId="0" borderId="0" xfId="0" applyFont="1" applyAlignment="1">
      <alignment horizontal="left"/>
    </xf>
    <xf numFmtId="0" fontId="0" fillId="0" borderId="0" xfId="0"/>
    <xf numFmtId="0" fontId="157" fillId="2" borderId="1" xfId="0" applyFont="1" applyFill="1" applyBorder="1" applyAlignment="1">
      <alignment horizontal="right" vertical="center" wrapText="1"/>
    </xf>
  </cellXfs>
  <cellStyles count="1">
    <cellStyle name="Normal" xfId="0" builtinId="0"/>
  </cellStyles>
  <dxfs count="235">
    <dxf>
      <fill>
        <patternFill patternType="solid">
          <fgColor rgb="FFB6D7A8"/>
          <bgColor rgb="FFB6D7A8"/>
        </patternFill>
      </fill>
    </dxf>
    <dxf>
      <font>
        <b/>
        <u/>
      </font>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ont>
        <color rgb="FF000000"/>
      </font>
      <fill>
        <patternFill patternType="solid">
          <fgColor rgb="FFFFFFFF"/>
          <bgColor rgb="FFFFFFFF"/>
        </patternFill>
      </fill>
    </dxf>
    <dxf>
      <font>
        <b/>
        <u/>
      </font>
      <fill>
        <patternFill patternType="solid">
          <fgColor rgb="FFFFFF00"/>
          <bgColor rgb="FFFFFF00"/>
        </patternFill>
      </fill>
    </dxf>
    <dxf>
      <font>
        <b/>
        <u/>
      </font>
      <fill>
        <patternFill patternType="solid">
          <fgColor rgb="FFFF0000"/>
          <bgColor rgb="FFFF0000"/>
        </patternFill>
      </fill>
    </dxf>
    <dxf>
      <fill>
        <patternFill patternType="solid">
          <fgColor rgb="FFFF0000"/>
          <bgColor rgb="FFFF0000"/>
        </patternFill>
      </fill>
    </dxf>
    <dxf>
      <fill>
        <patternFill patternType="solid">
          <fgColor rgb="FF6AA84F"/>
          <bgColor rgb="FF6AA84F"/>
        </patternFill>
      </fill>
    </dxf>
    <dxf>
      <fill>
        <patternFill patternType="solid">
          <fgColor rgb="FF4A86E8"/>
          <bgColor rgb="FF4A86E8"/>
        </patternFill>
      </fill>
    </dxf>
    <dxf>
      <fill>
        <patternFill patternType="solid">
          <fgColor rgb="FF00FF00"/>
          <bgColor rgb="FF00FF00"/>
        </patternFill>
      </fill>
    </dxf>
    <dxf>
      <fill>
        <patternFill patternType="solid">
          <fgColor rgb="FFFFFF00"/>
          <bgColor rgb="FFFFFF00"/>
        </patternFill>
      </fill>
    </dxf>
    <dxf>
      <fill>
        <patternFill patternType="solid">
          <fgColor rgb="FF4A86E8"/>
          <bgColor rgb="FF4A86E8"/>
        </patternFill>
      </fill>
    </dxf>
    <dxf>
      <fill>
        <patternFill patternType="solid">
          <fgColor rgb="FFFFFF00"/>
          <bgColor rgb="FFFFFF00"/>
        </patternFill>
      </fill>
    </dxf>
    <dxf>
      <fill>
        <patternFill patternType="solid">
          <fgColor rgb="FF00FF00"/>
          <bgColor rgb="FF00FF00"/>
        </patternFill>
      </fill>
    </dxf>
    <dxf>
      <fill>
        <patternFill patternType="solid">
          <fgColor rgb="FFFF9900"/>
          <bgColor rgb="FFFF9900"/>
        </patternFill>
      </fill>
    </dxf>
    <dxf>
      <fill>
        <patternFill patternType="solid">
          <fgColor rgb="FF9FC5E8"/>
          <bgColor rgb="FF9FC5E8"/>
        </patternFill>
      </fill>
    </dxf>
    <dxf>
      <fill>
        <patternFill patternType="solid">
          <fgColor rgb="FFB7E1CD"/>
          <bgColor rgb="FFB7E1CD"/>
        </patternFill>
      </fill>
    </dxf>
    <dxf>
      <fill>
        <patternFill patternType="solid">
          <fgColor rgb="FFB7E1CD"/>
          <bgColor rgb="FFB7E1CD"/>
        </patternFill>
      </fill>
    </dxf>
    <dxf>
      <fill>
        <patternFill patternType="solid">
          <fgColor rgb="FF9900FF"/>
          <bgColor rgb="FF9900FF"/>
        </patternFill>
      </fill>
    </dxf>
    <dxf>
      <font>
        <color rgb="FFF9F9F9"/>
      </font>
      <fill>
        <patternFill patternType="solid">
          <fgColor rgb="FF274E13"/>
          <bgColor rgb="FF274E13"/>
        </patternFill>
      </fill>
    </dxf>
    <dxf>
      <fill>
        <patternFill patternType="solid">
          <fgColor rgb="FF00FF00"/>
          <bgColor rgb="FF00FF00"/>
        </patternFill>
      </fill>
    </dxf>
    <dxf>
      <fill>
        <patternFill patternType="solid">
          <fgColor rgb="FFB6D7A8"/>
          <bgColor rgb="FFB6D7A8"/>
        </patternFill>
      </fill>
    </dxf>
    <dxf>
      <fill>
        <patternFill patternType="solid">
          <fgColor rgb="FF4A86E8"/>
          <bgColor rgb="FF4A86E8"/>
        </patternFill>
      </fill>
    </dxf>
    <dxf>
      <fill>
        <patternFill patternType="solid">
          <fgColor rgb="FF00FFFF"/>
          <bgColor rgb="FF00FFFF"/>
        </patternFill>
      </fill>
    </dxf>
    <dxf>
      <fill>
        <patternFill patternType="solid">
          <fgColor rgb="FF93C47D"/>
          <bgColor rgb="FF93C47D"/>
        </patternFill>
      </fill>
    </dxf>
    <dxf>
      <fill>
        <patternFill patternType="solid">
          <fgColor rgb="FFB7B7B7"/>
          <bgColor rgb="FFB7B7B7"/>
        </patternFill>
      </fill>
    </dxf>
    <dxf>
      <fill>
        <patternFill patternType="solid">
          <fgColor rgb="FFFF9900"/>
          <bgColor rgb="FFFF9900"/>
        </patternFill>
      </fill>
    </dxf>
    <dxf>
      <fill>
        <patternFill patternType="solid">
          <fgColor rgb="FFFFFF00"/>
          <bgColor rgb="FFFFFF00"/>
        </patternFill>
      </fill>
    </dxf>
    <dxf>
      <fill>
        <patternFill patternType="solid">
          <fgColor rgb="FF4A86E8"/>
          <bgColor rgb="FF4A86E8"/>
        </patternFill>
      </fill>
    </dxf>
    <dxf>
      <fill>
        <patternFill patternType="solid">
          <fgColor rgb="FF93C47D"/>
          <bgColor rgb="FF93C47D"/>
        </patternFill>
      </fill>
    </dxf>
    <dxf>
      <fill>
        <patternFill patternType="solid">
          <fgColor rgb="FF00FF00"/>
          <bgColor rgb="FF00FF00"/>
        </patternFill>
      </fill>
    </dxf>
    <dxf>
      <fill>
        <patternFill patternType="solid">
          <fgColor rgb="FF999999"/>
          <bgColor rgb="FF999999"/>
        </patternFill>
      </fill>
    </dxf>
    <dxf>
      <fill>
        <patternFill patternType="solid">
          <fgColor rgb="FFFF9900"/>
          <bgColor rgb="FFFF9900"/>
        </patternFill>
      </fill>
    </dxf>
    <dxf>
      <fill>
        <patternFill patternType="solid">
          <fgColor rgb="FFDD7E6B"/>
          <bgColor rgb="FFDD7E6B"/>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B7E1CD"/>
          <bgColor rgb="FFB7E1CD"/>
        </patternFill>
      </fill>
    </dxf>
    <dxf>
      <fill>
        <patternFill patternType="solid">
          <fgColor rgb="FFB6D7A8"/>
          <bgColor rgb="FFB6D7A8"/>
        </patternFill>
      </fill>
    </dxf>
    <dxf>
      <font>
        <b/>
        <u/>
      </font>
      <fill>
        <patternFill patternType="solid">
          <fgColor rgb="FFFF0000"/>
          <bgColor rgb="FFFF0000"/>
        </patternFill>
      </fill>
    </dxf>
    <dxf>
      <fill>
        <patternFill patternType="solid">
          <fgColor rgb="FFB7E1CD"/>
          <bgColor rgb="FFB7E1CD"/>
        </patternFill>
      </fill>
    </dxf>
    <dxf>
      <font>
        <b/>
        <u/>
      </font>
      <fill>
        <patternFill patternType="solid">
          <fgColor rgb="FF00FF00"/>
          <bgColor rgb="FF00FF00"/>
        </patternFill>
      </fill>
    </dxf>
    <dxf>
      <font>
        <b/>
        <u/>
      </font>
      <fill>
        <patternFill patternType="solid">
          <fgColor rgb="FFFFFF00"/>
          <bgColor rgb="FFFFFF00"/>
        </patternFill>
      </fill>
    </dxf>
    <dxf>
      <fill>
        <patternFill patternType="solid">
          <fgColor rgb="FFFFFF00"/>
          <bgColor rgb="FFFFFF00"/>
        </patternFill>
      </fill>
    </dxf>
    <dxf>
      <font>
        <b/>
        <u/>
      </font>
      <fill>
        <patternFill patternType="solid">
          <fgColor rgb="FFFFFF00"/>
          <bgColor rgb="FFFFFF00"/>
        </patternFill>
      </fill>
    </dxf>
    <dxf>
      <font>
        <b/>
        <u/>
      </font>
      <fill>
        <patternFill patternType="solid">
          <fgColor rgb="FFFF0000"/>
          <bgColor rgb="FFFF0000"/>
        </patternFill>
      </fill>
    </dxf>
    <dxf>
      <font>
        <b/>
        <u/>
      </font>
      <fill>
        <patternFill patternType="solid">
          <fgColor rgb="FFFFFF00"/>
          <bgColor rgb="FFFFFF00"/>
        </patternFill>
      </fill>
    </dxf>
    <dxf>
      <font>
        <b/>
        <u/>
      </font>
      <fill>
        <patternFill patternType="solid">
          <fgColor rgb="FFFF0000"/>
          <bgColor rgb="FFFF0000"/>
        </patternFill>
      </fill>
    </dxf>
    <dxf>
      <fill>
        <patternFill patternType="solid">
          <fgColor rgb="FFFFFF00"/>
          <bgColor rgb="FFFFFF00"/>
        </patternFill>
      </fill>
    </dxf>
    <dxf>
      <fill>
        <patternFill patternType="solid">
          <fgColor rgb="FF4A86E8"/>
          <bgColor rgb="FF4A86E8"/>
        </patternFill>
      </fill>
    </dxf>
    <dxf>
      <fill>
        <patternFill patternType="solid">
          <fgColor rgb="FF00FF00"/>
          <bgColor rgb="FF00FF00"/>
        </patternFill>
      </fill>
    </dxf>
    <dxf>
      <fill>
        <patternFill patternType="solid">
          <fgColor rgb="FF00FF00"/>
          <bgColor rgb="FF00FF00"/>
        </patternFill>
      </fill>
    </dxf>
    <dxf>
      <fill>
        <patternFill patternType="solid">
          <fgColor rgb="FFFFFF00"/>
          <bgColor rgb="FFFFFF00"/>
        </patternFill>
      </fill>
    </dxf>
    <dxf>
      <fill>
        <patternFill patternType="solid">
          <fgColor rgb="FF4A86E8"/>
          <bgColor rgb="FF4A86E8"/>
        </patternFill>
      </fill>
    </dxf>
    <dxf>
      <fill>
        <patternFill patternType="solid">
          <fgColor rgb="FF6AA84F"/>
          <bgColor rgb="FF6AA84F"/>
        </patternFill>
      </fill>
    </dxf>
    <dxf>
      <fill>
        <patternFill patternType="solid">
          <fgColor rgb="FFFF0000"/>
          <bgColor rgb="FFFF0000"/>
        </patternFill>
      </fill>
    </dxf>
    <dxf>
      <fill>
        <patternFill patternType="solid">
          <fgColor rgb="FFFF9900"/>
          <bgColor rgb="FFFF9900"/>
        </patternFill>
      </fill>
    </dxf>
    <dxf>
      <fill>
        <patternFill patternType="solid">
          <fgColor rgb="FFFFE599"/>
          <bgColor rgb="FFFFE599"/>
        </patternFill>
      </fill>
    </dxf>
    <dxf>
      <fill>
        <patternFill patternType="solid">
          <fgColor rgb="FFFFE599"/>
          <bgColor rgb="FFFFE599"/>
        </patternFill>
      </fill>
    </dxf>
    <dxf>
      <font>
        <color rgb="FFFF0000"/>
      </font>
      <fill>
        <patternFill patternType="solid">
          <fgColor rgb="FF9FC5E8"/>
          <bgColor rgb="FF9FC5E8"/>
        </patternFill>
      </fill>
    </dxf>
    <dxf>
      <fill>
        <patternFill patternType="solid">
          <fgColor rgb="FF93C47D"/>
          <bgColor rgb="FF93C47D"/>
        </patternFill>
      </fill>
    </dxf>
    <dxf>
      <fill>
        <patternFill patternType="solid">
          <fgColor rgb="FF00FF00"/>
          <bgColor rgb="FF00FF00"/>
        </patternFill>
      </fill>
    </dxf>
    <dxf>
      <fill>
        <patternFill patternType="solid">
          <fgColor rgb="FF999999"/>
          <bgColor rgb="FF999999"/>
        </patternFill>
      </fill>
    </dxf>
    <dxf>
      <fill>
        <patternFill patternType="solid">
          <fgColor rgb="FFFF9900"/>
          <bgColor rgb="FFFF9900"/>
        </patternFill>
      </fill>
    </dxf>
    <dxf>
      <fill>
        <patternFill patternType="solid">
          <fgColor rgb="FFDD7E6B"/>
          <bgColor rgb="FFDD7E6B"/>
        </patternFill>
      </fill>
    </dxf>
    <dxf>
      <fill>
        <patternFill patternType="solid">
          <fgColor rgb="FF00FFFF"/>
          <bgColor rgb="FF00FFFF"/>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FF9900"/>
          <bgColor rgb="FFFF9900"/>
        </patternFill>
      </fill>
    </dxf>
    <dxf>
      <fill>
        <patternFill patternType="solid">
          <fgColor rgb="FFB7B7B7"/>
          <bgColor rgb="FFB7B7B7"/>
        </patternFill>
      </fill>
    </dxf>
    <dxf>
      <fill>
        <patternFill patternType="solid">
          <fgColor rgb="FF93C47D"/>
          <bgColor rgb="FF93C47D"/>
        </patternFill>
      </fill>
    </dxf>
    <dxf>
      <fill>
        <patternFill patternType="solid">
          <fgColor rgb="FF00FFFF"/>
          <bgColor rgb="FF00FFFF"/>
        </patternFill>
      </fill>
    </dxf>
    <dxf>
      <fill>
        <patternFill patternType="solid">
          <fgColor rgb="FF4A86E8"/>
          <bgColor rgb="FF4A86E8"/>
        </patternFill>
      </fill>
    </dxf>
    <dxf>
      <fill>
        <patternFill patternType="solid">
          <fgColor rgb="FFB6D7A8"/>
          <bgColor rgb="FFB6D7A8"/>
        </patternFill>
      </fill>
    </dxf>
    <dxf>
      <fill>
        <patternFill patternType="solid">
          <fgColor rgb="FF4A86E8"/>
          <bgColor rgb="FF4A86E8"/>
        </patternFill>
      </fill>
    </dxf>
    <dxf>
      <fill>
        <patternFill patternType="solid">
          <fgColor rgb="FF00FF00"/>
          <bgColor rgb="FF00FF00"/>
        </patternFill>
      </fill>
    </dxf>
    <dxf>
      <font>
        <color rgb="FFF9F9F9"/>
      </font>
      <fill>
        <patternFill patternType="solid">
          <fgColor rgb="FF274E13"/>
          <bgColor rgb="FF274E13"/>
        </patternFill>
      </fill>
    </dxf>
    <dxf>
      <fill>
        <patternFill patternType="solid">
          <fgColor rgb="FFB7E1CD"/>
          <bgColor rgb="FFB7E1CD"/>
        </patternFill>
      </fill>
    </dxf>
    <dxf>
      <fill>
        <patternFill patternType="solid">
          <fgColor rgb="FF9900FF"/>
          <bgColor rgb="FF9900FF"/>
        </patternFill>
      </fill>
    </dxf>
    <dxf>
      <font>
        <b/>
      </font>
      <fill>
        <patternFill patternType="solid">
          <fgColor rgb="FF6AA84F"/>
          <bgColor rgb="FF6AA84F"/>
        </patternFill>
      </fill>
    </dxf>
    <dxf>
      <font>
        <b/>
        <u/>
      </font>
      <fill>
        <patternFill patternType="solid">
          <fgColor rgb="FFFF0000"/>
          <bgColor rgb="FFFF0000"/>
        </patternFill>
      </fill>
    </dxf>
    <dxf>
      <font>
        <b/>
        <u/>
      </font>
      <fill>
        <patternFill patternType="solid">
          <fgColor rgb="FFFF0000"/>
          <bgColor rgb="FFFF0000"/>
        </patternFill>
      </fill>
    </dxf>
    <dxf>
      <font>
        <b/>
        <u/>
      </font>
      <fill>
        <patternFill patternType="solid">
          <fgColor rgb="FFFFFF00"/>
          <bgColor rgb="FFFFFF00"/>
        </patternFill>
      </fill>
    </dxf>
    <dxf>
      <fill>
        <patternFill patternType="solid">
          <fgColor rgb="FFB6D7A8"/>
          <bgColor rgb="FFB6D7A8"/>
        </patternFill>
      </fill>
    </dxf>
    <dxf>
      <font>
        <b/>
        <u/>
      </font>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ont>
        <b/>
        <u/>
      </font>
      <fill>
        <patternFill patternType="solid">
          <fgColor rgb="FFFF0000"/>
          <bgColor rgb="FFFF0000"/>
        </patternFill>
      </fill>
    </dxf>
    <dxf>
      <font>
        <b/>
        <u/>
      </font>
      <fill>
        <patternFill patternType="solid">
          <fgColor rgb="FFFFFF00"/>
          <bgColor rgb="FFFFFF00"/>
        </patternFill>
      </fill>
    </dxf>
    <dxf>
      <font>
        <b/>
        <u/>
      </font>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4A86E8"/>
          <bgColor rgb="FF4A86E8"/>
        </patternFill>
      </fill>
    </dxf>
    <dxf>
      <fill>
        <patternFill patternType="solid">
          <fgColor rgb="FFFFFF00"/>
          <bgColor rgb="FFFFFF00"/>
        </patternFill>
      </fill>
    </dxf>
    <dxf>
      <fill>
        <patternFill patternType="solid">
          <fgColor rgb="FFFF9900"/>
          <bgColor rgb="FFFF9900"/>
        </patternFill>
      </fill>
    </dxf>
    <dxf>
      <fill>
        <patternFill patternType="solid">
          <fgColor rgb="FF00FF00"/>
          <bgColor rgb="FF00FF00"/>
        </patternFill>
      </fill>
    </dxf>
    <dxf>
      <fill>
        <patternFill patternType="solid">
          <fgColor rgb="FF6AA84F"/>
          <bgColor rgb="FF6AA84F"/>
        </patternFill>
      </fill>
    </dxf>
    <dxf>
      <fill>
        <patternFill patternType="solid">
          <fgColor rgb="FF4A86E8"/>
          <bgColor rgb="FF4A86E8"/>
        </patternFill>
      </fill>
    </dxf>
    <dxf>
      <fill>
        <patternFill patternType="solid">
          <fgColor rgb="FFFFE599"/>
          <bgColor rgb="FFFFE599"/>
        </patternFill>
      </fill>
    </dxf>
    <dxf>
      <fill>
        <patternFill patternType="solid">
          <fgColor rgb="FFFFE599"/>
          <bgColor rgb="FFFFE599"/>
        </patternFill>
      </fill>
    </dxf>
    <dxf>
      <font>
        <color rgb="FFFF0000"/>
      </font>
      <fill>
        <patternFill patternType="solid">
          <fgColor rgb="FF9FC5E8"/>
          <bgColor rgb="FF9FC5E8"/>
        </patternFill>
      </fill>
    </dxf>
    <dxf>
      <fill>
        <patternFill patternType="solid">
          <fgColor rgb="FF9900FF"/>
          <bgColor rgb="FF9900FF"/>
        </patternFill>
      </fill>
    </dxf>
    <dxf>
      <fill>
        <patternFill patternType="solid">
          <fgColor rgb="FFB7E1CD"/>
          <bgColor rgb="FFB7E1CD"/>
        </patternFill>
      </fill>
    </dxf>
    <dxf>
      <font>
        <color rgb="FFF9F9F9"/>
      </font>
      <fill>
        <patternFill patternType="solid">
          <fgColor rgb="FF274E13"/>
          <bgColor rgb="FF274E13"/>
        </patternFill>
      </fill>
    </dxf>
    <dxf>
      <fill>
        <patternFill patternType="solid">
          <fgColor rgb="FF00FF00"/>
          <bgColor rgb="FF00FF00"/>
        </patternFill>
      </fill>
    </dxf>
    <dxf>
      <fill>
        <patternFill patternType="solid">
          <fgColor rgb="FFB6D7A8"/>
          <bgColor rgb="FFB6D7A8"/>
        </patternFill>
      </fill>
    </dxf>
    <dxf>
      <fill>
        <patternFill patternType="solid">
          <fgColor rgb="FF4A86E8"/>
          <bgColor rgb="FF4A86E8"/>
        </patternFill>
      </fill>
    </dxf>
    <dxf>
      <fill>
        <patternFill patternType="solid">
          <fgColor rgb="FFB7E1CD"/>
          <bgColor rgb="FFB7E1CD"/>
        </patternFill>
      </fill>
    </dxf>
    <dxf>
      <fill>
        <patternFill patternType="solid">
          <fgColor rgb="FF4A86E8"/>
          <bgColor rgb="FF4A86E8"/>
        </patternFill>
      </fill>
    </dxf>
    <dxf>
      <fill>
        <patternFill patternType="solid">
          <fgColor rgb="FF93C47D"/>
          <bgColor rgb="FF93C47D"/>
        </patternFill>
      </fill>
    </dxf>
    <dxf>
      <fill>
        <patternFill patternType="solid">
          <fgColor rgb="FFFF9900"/>
          <bgColor rgb="FFFF9900"/>
        </patternFill>
      </fill>
    </dxf>
    <dxf>
      <fill>
        <patternFill patternType="solid">
          <fgColor rgb="FF00FF00"/>
          <bgColor rgb="FF00FF00"/>
        </patternFill>
      </fill>
    </dxf>
    <dxf>
      <fill>
        <patternFill patternType="solid">
          <fgColor rgb="FF999999"/>
          <bgColor rgb="FF999999"/>
        </patternFill>
      </fill>
    </dxf>
    <dxf>
      <fill>
        <patternFill patternType="solid">
          <fgColor rgb="FFFF9900"/>
          <bgColor rgb="FFFF9900"/>
        </patternFill>
      </fill>
    </dxf>
    <dxf>
      <fill>
        <patternFill patternType="solid">
          <fgColor rgb="FFDD7E6B"/>
          <bgColor rgb="FFDD7E6B"/>
        </patternFill>
      </fill>
    </dxf>
    <dxf>
      <fill>
        <patternFill patternType="solid">
          <fgColor rgb="FFFFFF00"/>
          <bgColor rgb="FFFFFF00"/>
        </patternFill>
      </fill>
    </dxf>
    <dxf>
      <fill>
        <patternFill patternType="solid">
          <fgColor rgb="FF00FFFF"/>
          <bgColor rgb="FF00FFFF"/>
        </patternFill>
      </fill>
    </dxf>
    <dxf>
      <fill>
        <patternFill patternType="solid">
          <fgColor rgb="FFB7B7B7"/>
          <bgColor rgb="FFB7B7B7"/>
        </patternFill>
      </fill>
    </dxf>
    <dxf>
      <fill>
        <patternFill patternType="solid">
          <fgColor rgb="FF93C47D"/>
          <bgColor rgb="FF93C47D"/>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ont>
        <b/>
      </font>
      <fill>
        <patternFill patternType="solid">
          <fgColor rgb="FF6AA84F"/>
          <bgColor rgb="FF6AA84F"/>
        </patternFill>
      </fill>
    </dxf>
    <dxf>
      <font>
        <b/>
        <u/>
      </font>
      <fill>
        <patternFill patternType="solid">
          <fgColor rgb="FFFF0000"/>
          <bgColor rgb="FFFF0000"/>
        </patternFill>
      </fill>
    </dxf>
    <dxf>
      <font>
        <b/>
        <u/>
      </font>
      <fill>
        <patternFill patternType="solid">
          <fgColor rgb="FFFF0000"/>
          <bgColor rgb="FFFF0000"/>
        </patternFill>
      </fill>
    </dxf>
    <dxf>
      <font>
        <b/>
        <u/>
      </font>
      <fill>
        <patternFill patternType="solid">
          <fgColor rgb="FFFFFF00"/>
          <bgColor rgb="FFFFFF00"/>
        </patternFill>
      </fill>
    </dxf>
    <dxf>
      <fill>
        <patternFill patternType="solid">
          <fgColor rgb="FFB6D7A8"/>
          <bgColor rgb="FFB6D7A8"/>
        </patternFill>
      </fill>
    </dxf>
    <dxf>
      <font>
        <b/>
        <u/>
      </font>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ont>
        <b/>
      </font>
      <fill>
        <patternFill patternType="solid">
          <fgColor rgb="FF6AA84F"/>
          <bgColor rgb="FF6AA84F"/>
        </patternFill>
      </fill>
    </dxf>
    <dxf>
      <font>
        <b/>
        <u/>
      </font>
      <fill>
        <patternFill patternType="solid">
          <fgColor rgb="FFFFFF00"/>
          <bgColor rgb="FFFFFF00"/>
        </patternFill>
      </fill>
    </dxf>
    <dxf>
      <font>
        <b/>
        <u/>
      </font>
      <fill>
        <patternFill patternType="solid">
          <fgColor rgb="FFFF0000"/>
          <bgColor rgb="FFFF0000"/>
        </patternFill>
      </fill>
    </dxf>
    <dxf>
      <font>
        <b/>
        <u/>
      </font>
      <fill>
        <patternFill patternType="solid">
          <fgColor rgb="FFFFFF00"/>
          <bgColor rgb="FFFFFF00"/>
        </patternFill>
      </fill>
    </dxf>
    <dxf>
      <fill>
        <patternFill patternType="solid">
          <fgColor rgb="FFB7E1CD"/>
          <bgColor rgb="FFB7E1CD"/>
        </patternFill>
      </fill>
    </dxf>
    <dxf>
      <fill>
        <patternFill patternType="solid">
          <fgColor rgb="FF00FF00"/>
          <bgColor rgb="FF00FF00"/>
        </patternFill>
      </fill>
    </dxf>
    <dxf>
      <fill>
        <patternFill patternType="solid">
          <fgColor rgb="FF00FF00"/>
          <bgColor rgb="FF00FF00"/>
        </patternFill>
      </fill>
    </dxf>
    <dxf>
      <fill>
        <patternFill patternType="solid">
          <fgColor rgb="FF4A86E8"/>
          <bgColor rgb="FF4A86E8"/>
        </patternFill>
      </fill>
    </dxf>
    <dxf>
      <fill>
        <patternFill patternType="solid">
          <fgColor rgb="FFFFFF00"/>
          <bgColor rgb="FFFFFF00"/>
        </patternFill>
      </fill>
    </dxf>
    <dxf>
      <fill>
        <patternFill patternType="solid">
          <fgColor rgb="FFFF9900"/>
          <bgColor rgb="FFFF9900"/>
        </patternFill>
      </fill>
    </dxf>
    <dxf>
      <fill>
        <patternFill patternType="solid">
          <fgColor rgb="FF00FF00"/>
          <bgColor rgb="FF00FF00"/>
        </patternFill>
      </fill>
    </dxf>
    <dxf>
      <fill>
        <patternFill patternType="solid">
          <fgColor rgb="FF6AA84F"/>
          <bgColor rgb="FF6AA84F"/>
        </patternFill>
      </fill>
    </dxf>
    <dxf>
      <fill>
        <patternFill patternType="solid">
          <fgColor rgb="FF4A86E8"/>
          <bgColor rgb="FF4A86E8"/>
        </patternFill>
      </fill>
    </dxf>
    <dxf>
      <fill>
        <patternFill patternType="solid">
          <fgColor rgb="FFFFFF00"/>
          <bgColor rgb="FFFFFF00"/>
        </patternFill>
      </fill>
    </dxf>
    <dxf>
      <fill>
        <patternFill patternType="solid">
          <fgColor rgb="FFFFE599"/>
          <bgColor rgb="FFFFE599"/>
        </patternFill>
      </fill>
    </dxf>
    <dxf>
      <fill>
        <patternFill patternType="solid">
          <fgColor rgb="FFFFE599"/>
          <bgColor rgb="FFFFE599"/>
        </patternFill>
      </fill>
    </dxf>
    <dxf>
      <font>
        <color rgb="FFFF0000"/>
      </font>
      <fill>
        <patternFill patternType="solid">
          <fgColor rgb="FF9FC5E8"/>
          <bgColor rgb="FF9FC5E8"/>
        </patternFill>
      </fill>
    </dxf>
    <dxf>
      <fill>
        <patternFill patternType="solid">
          <fgColor rgb="FF9900FF"/>
          <bgColor rgb="FF9900FF"/>
        </patternFill>
      </fill>
    </dxf>
    <dxf>
      <fill>
        <patternFill patternType="solid">
          <fgColor rgb="FFB7E1CD"/>
          <bgColor rgb="FFB7E1CD"/>
        </patternFill>
      </fill>
    </dxf>
    <dxf>
      <font>
        <color rgb="FFF9F9F9"/>
      </font>
      <fill>
        <patternFill patternType="solid">
          <fgColor rgb="FF274E13"/>
          <bgColor rgb="FF274E13"/>
        </patternFill>
      </fill>
    </dxf>
    <dxf>
      <fill>
        <patternFill patternType="solid">
          <fgColor rgb="FF00FF00"/>
          <bgColor rgb="FF00FF00"/>
        </patternFill>
      </fill>
    </dxf>
    <dxf>
      <fill>
        <patternFill patternType="solid">
          <fgColor rgb="FFB6D7A8"/>
          <bgColor rgb="FFB6D7A8"/>
        </patternFill>
      </fill>
    </dxf>
    <dxf>
      <fill>
        <patternFill patternType="solid">
          <fgColor rgb="FF4A86E8"/>
          <bgColor rgb="FF4A86E8"/>
        </patternFill>
      </fill>
    </dxf>
    <dxf>
      <fill>
        <patternFill patternType="solid">
          <fgColor rgb="FFB7E1CD"/>
          <bgColor rgb="FFB7E1CD"/>
        </patternFill>
      </fill>
    </dxf>
    <dxf>
      <fill>
        <patternFill patternType="solid">
          <fgColor rgb="FF4A86E8"/>
          <bgColor rgb="FF4A86E8"/>
        </patternFill>
      </fill>
    </dxf>
    <dxf>
      <fill>
        <patternFill patternType="solid">
          <fgColor rgb="FF93C47D"/>
          <bgColor rgb="FF93C47D"/>
        </patternFill>
      </fill>
    </dxf>
    <dxf>
      <fill>
        <patternFill patternType="solid">
          <fgColor rgb="FFFF9900"/>
          <bgColor rgb="FFFF9900"/>
        </patternFill>
      </fill>
    </dxf>
    <dxf>
      <fill>
        <patternFill patternType="solid">
          <fgColor rgb="FF00FF00"/>
          <bgColor rgb="FF00FF00"/>
        </patternFill>
      </fill>
    </dxf>
    <dxf>
      <fill>
        <patternFill patternType="solid">
          <fgColor rgb="FF999999"/>
          <bgColor rgb="FF999999"/>
        </patternFill>
      </fill>
    </dxf>
    <dxf>
      <fill>
        <patternFill patternType="solid">
          <fgColor rgb="FFFF9900"/>
          <bgColor rgb="FFFF9900"/>
        </patternFill>
      </fill>
    </dxf>
    <dxf>
      <fill>
        <patternFill patternType="solid">
          <fgColor rgb="FFDD7E6B"/>
          <bgColor rgb="FFDD7E6B"/>
        </patternFill>
      </fill>
    </dxf>
    <dxf>
      <fill>
        <patternFill patternType="solid">
          <fgColor rgb="FFFFFF00"/>
          <bgColor rgb="FFFFFF00"/>
        </patternFill>
      </fill>
    </dxf>
    <dxf>
      <fill>
        <patternFill patternType="solid">
          <fgColor rgb="FF00FFFF"/>
          <bgColor rgb="FF00FFFF"/>
        </patternFill>
      </fill>
    </dxf>
    <dxf>
      <fill>
        <patternFill patternType="solid">
          <fgColor rgb="FFB7B7B7"/>
          <bgColor rgb="FFB7B7B7"/>
        </patternFill>
      </fill>
    </dxf>
    <dxf>
      <fill>
        <patternFill patternType="solid">
          <fgColor rgb="FF93C47D"/>
          <bgColor rgb="FF93C47D"/>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ont>
        <b/>
        <u/>
      </font>
      <fill>
        <patternFill patternType="solid">
          <fgColor rgb="FFFF0000"/>
          <bgColor rgb="FFFF0000"/>
        </patternFill>
      </fill>
    </dxf>
    <dxf>
      <font>
        <b/>
        <u/>
      </font>
      <fill>
        <patternFill patternType="solid">
          <fgColor rgb="FFFF0000"/>
          <bgColor rgb="FFFF0000"/>
        </patternFill>
      </fill>
    </dxf>
    <dxf>
      <font>
        <b/>
        <u/>
      </font>
      <fill>
        <patternFill patternType="solid">
          <fgColor rgb="FFFFFF00"/>
          <bgColor rgb="FFFFFF00"/>
        </patternFill>
      </fill>
    </dxf>
    <dxf>
      <fill>
        <patternFill patternType="solid">
          <fgColor rgb="FFB6D7A8"/>
          <bgColor rgb="FFB6D7A8"/>
        </patternFill>
      </fill>
    </dxf>
    <dxf>
      <font>
        <b/>
        <u/>
      </font>
      <fill>
        <patternFill patternType="solid">
          <fgColor rgb="FF00FF00"/>
          <bgColor rgb="FF00FF00"/>
        </patternFill>
      </fill>
    </dxf>
    <dxf>
      <fill>
        <patternFill patternType="solid">
          <fgColor rgb="FFB7E1CD"/>
          <bgColor rgb="FFB7E1CD"/>
        </patternFill>
      </fill>
    </dxf>
    <dxf>
      <fill>
        <patternFill patternType="solid">
          <fgColor rgb="FFFFFF00"/>
          <bgColor rgb="FFFFFF00"/>
        </patternFill>
      </fill>
    </dxf>
    <dxf>
      <font>
        <b/>
      </font>
      <fill>
        <patternFill patternType="solid">
          <fgColor rgb="FF6AA84F"/>
          <bgColor rgb="FF6AA84F"/>
        </patternFill>
      </fill>
    </dxf>
    <dxf>
      <font>
        <b/>
        <u/>
      </font>
      <fill>
        <patternFill patternType="solid">
          <fgColor rgb="FFFFFF00"/>
          <bgColor rgb="FFFFFF00"/>
        </patternFill>
      </fill>
    </dxf>
    <dxf>
      <font>
        <b/>
        <u/>
      </font>
      <fill>
        <patternFill patternType="solid">
          <fgColor rgb="FFFF0000"/>
          <bgColor rgb="FFFF0000"/>
        </patternFill>
      </fill>
    </dxf>
    <dxf>
      <fill>
        <patternFill patternType="solid">
          <fgColor rgb="FFB7E1CD"/>
          <bgColor rgb="FFB7E1CD"/>
        </patternFill>
      </fill>
    </dxf>
    <dxf>
      <font>
        <b/>
        <u/>
      </font>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4A86E8"/>
          <bgColor rgb="FF4A86E8"/>
        </patternFill>
      </fill>
    </dxf>
    <dxf>
      <fill>
        <patternFill patternType="solid">
          <fgColor rgb="FFFFFF00"/>
          <bgColor rgb="FFFFFF00"/>
        </patternFill>
      </fill>
    </dxf>
    <dxf>
      <fill>
        <patternFill patternType="solid">
          <fgColor rgb="FFFF9900"/>
          <bgColor rgb="FFFF9900"/>
        </patternFill>
      </fill>
    </dxf>
    <dxf>
      <fill>
        <patternFill patternType="solid">
          <fgColor rgb="FF00FF00"/>
          <bgColor rgb="FF00FF00"/>
        </patternFill>
      </fill>
    </dxf>
    <dxf>
      <fill>
        <patternFill patternType="solid">
          <fgColor rgb="FF6AA84F"/>
          <bgColor rgb="FF6AA84F"/>
        </patternFill>
      </fill>
    </dxf>
    <dxf>
      <fill>
        <patternFill patternType="solid">
          <fgColor rgb="FF4A86E8"/>
          <bgColor rgb="FF4A86E8"/>
        </patternFill>
      </fill>
    </dxf>
    <dxf>
      <fill>
        <patternFill patternType="solid">
          <fgColor rgb="FFFFFF00"/>
          <bgColor rgb="FFFFFF00"/>
        </patternFill>
      </fill>
    </dxf>
    <dxf>
      <fill>
        <patternFill patternType="solid">
          <fgColor rgb="FFFFE599"/>
          <bgColor rgb="FFFFE599"/>
        </patternFill>
      </fill>
    </dxf>
    <dxf>
      <fill>
        <patternFill patternType="solid">
          <fgColor rgb="FFFFE599"/>
          <bgColor rgb="FFFFE599"/>
        </patternFill>
      </fill>
    </dxf>
    <dxf>
      <font>
        <color rgb="FFFF0000"/>
      </font>
      <fill>
        <patternFill patternType="solid">
          <fgColor rgb="FF9FC5E8"/>
          <bgColor rgb="FF9FC5E8"/>
        </patternFill>
      </fill>
    </dxf>
    <dxf>
      <fill>
        <patternFill patternType="solid">
          <fgColor rgb="FF9900FF"/>
          <bgColor rgb="FF9900FF"/>
        </patternFill>
      </fill>
    </dxf>
    <dxf>
      <fill>
        <patternFill patternType="solid">
          <fgColor rgb="FFB7E1CD"/>
          <bgColor rgb="FFB7E1CD"/>
        </patternFill>
      </fill>
    </dxf>
    <dxf>
      <font>
        <color rgb="FFF9F9F9"/>
      </font>
      <fill>
        <patternFill patternType="solid">
          <fgColor rgb="FF274E13"/>
          <bgColor rgb="FF274E13"/>
        </patternFill>
      </fill>
    </dxf>
    <dxf>
      <fill>
        <patternFill patternType="solid">
          <fgColor rgb="FF00FF00"/>
          <bgColor rgb="FF00FF00"/>
        </patternFill>
      </fill>
    </dxf>
    <dxf>
      <fill>
        <patternFill patternType="solid">
          <fgColor rgb="FFB6D7A8"/>
          <bgColor rgb="FFB6D7A8"/>
        </patternFill>
      </fill>
    </dxf>
    <dxf>
      <fill>
        <patternFill patternType="solid">
          <fgColor rgb="FF4A86E8"/>
          <bgColor rgb="FF4A86E8"/>
        </patternFill>
      </fill>
    </dxf>
    <dxf>
      <fill>
        <patternFill patternType="solid">
          <fgColor rgb="FFB7E1CD"/>
          <bgColor rgb="FFB7E1CD"/>
        </patternFill>
      </fill>
    </dxf>
    <dxf>
      <fill>
        <patternFill patternType="solid">
          <fgColor rgb="FF4A86E8"/>
          <bgColor rgb="FF4A86E8"/>
        </patternFill>
      </fill>
    </dxf>
    <dxf>
      <fill>
        <patternFill patternType="solid">
          <fgColor rgb="FF93C47D"/>
          <bgColor rgb="FF93C47D"/>
        </patternFill>
      </fill>
    </dxf>
    <dxf>
      <fill>
        <patternFill patternType="solid">
          <fgColor rgb="FFFF9900"/>
          <bgColor rgb="FFFF9900"/>
        </patternFill>
      </fill>
    </dxf>
    <dxf>
      <fill>
        <patternFill patternType="solid">
          <fgColor rgb="FF00FF00"/>
          <bgColor rgb="FF00FF00"/>
        </patternFill>
      </fill>
    </dxf>
    <dxf>
      <fill>
        <patternFill patternType="solid">
          <fgColor rgb="FF999999"/>
          <bgColor rgb="FF999999"/>
        </patternFill>
      </fill>
    </dxf>
    <dxf>
      <fill>
        <patternFill patternType="solid">
          <fgColor rgb="FFFF9900"/>
          <bgColor rgb="FFFF9900"/>
        </patternFill>
      </fill>
    </dxf>
    <dxf>
      <fill>
        <patternFill patternType="solid">
          <fgColor rgb="FFDD7E6B"/>
          <bgColor rgb="FFDD7E6B"/>
        </patternFill>
      </fill>
    </dxf>
    <dxf>
      <fill>
        <patternFill patternType="solid">
          <fgColor rgb="FFFFFF00"/>
          <bgColor rgb="FFFFFF00"/>
        </patternFill>
      </fill>
    </dxf>
    <dxf>
      <fill>
        <patternFill patternType="solid">
          <fgColor rgb="FF00FFFF"/>
          <bgColor rgb="FF00FFFF"/>
        </patternFill>
      </fill>
    </dxf>
    <dxf>
      <fill>
        <patternFill patternType="solid">
          <fgColor rgb="FFB7B7B7"/>
          <bgColor rgb="FFB7B7B7"/>
        </patternFill>
      </fill>
    </dxf>
    <dxf>
      <fill>
        <patternFill patternType="solid">
          <fgColor rgb="FF93C47D"/>
          <bgColor rgb="FF93C47D"/>
        </patternFill>
      </fill>
    </dxf>
    <dxf>
      <fill>
        <patternFill patternType="solid">
          <fgColor rgb="FF00FFFF"/>
          <bgColor rgb="FF00FFFF"/>
        </patternFill>
      </fill>
    </dxf>
    <dxf>
      <fill>
        <patternFill patternType="solid">
          <fgColor rgb="FFFFFF00"/>
          <bgColor rgb="FFFFFF00"/>
        </patternFill>
      </fill>
    </dxf>
    <dxf>
      <fill>
        <patternFill patternType="solid">
          <fgColor rgb="FF00FF00"/>
          <bgColor rgb="FF00FF00"/>
        </patternFill>
      </fill>
    </dxf>
    <dxf>
      <fill>
        <patternFill patternType="solid">
          <fgColor rgb="FFB6D7A8"/>
          <bgColor rgb="FFB6D7A8"/>
        </patternFill>
      </fill>
    </dxf>
    <dxf>
      <font>
        <b/>
        <u/>
      </font>
      <fill>
        <patternFill patternType="solid">
          <fgColor rgb="FF00FF00"/>
          <bgColor rgb="FF00FF00"/>
        </patternFill>
      </fill>
    </dxf>
    <dxf>
      <fill>
        <patternFill patternType="solid">
          <fgColor rgb="FFFFFF00"/>
          <bgColor rgb="FFFFFF00"/>
        </patternFill>
      </fill>
    </dxf>
    <dxf>
      <font>
        <b/>
        <u/>
      </font>
      <fill>
        <patternFill patternType="solid">
          <fgColor rgb="FFFFFF00"/>
          <bgColor rgb="FFFFFF00"/>
        </patternFill>
      </fill>
    </dxf>
    <dxf>
      <font>
        <b/>
        <u/>
      </font>
      <fill>
        <patternFill patternType="solid">
          <fgColor rgb="FFFF0000"/>
          <bgColor rgb="FFFF0000"/>
        </patternFill>
      </fill>
    </dxf>
    <dxf>
      <fill>
        <patternFill patternType="solid">
          <fgColor rgb="FFB7E1CD"/>
          <bgColor rgb="FFB7E1CD"/>
        </patternFill>
      </fill>
    </dxf>
    <dxf>
      <font>
        <b/>
      </font>
      <fill>
        <patternFill patternType="solid">
          <fgColor rgb="FF6AA84F"/>
          <bgColor rgb="FF6AA84F"/>
        </patternFill>
      </fill>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s>
  <tableStyles count="1">
    <tableStyle name="Google Sheets Pivot Table Style" table="0" count="12" xr9:uid="{00000000-0011-0000-FFFF-FFFF00000000}">
      <tableStyleElement type="wholeTable" dxfId="234"/>
      <tableStyleElement type="headerRow" dxfId="233"/>
      <tableStyleElement type="totalRow" dxfId="232"/>
      <tableStyleElement type="firstSubtotalRow" dxfId="231"/>
      <tableStyleElement type="secondSubtotalRow" dxfId="230"/>
      <tableStyleElement type="thirdSubtotalRow" dxfId="229"/>
      <tableStyleElement type="firstColumnSubheading" dxfId="228"/>
      <tableStyleElement type="secondColumnSubheading" dxfId="227"/>
      <tableStyleElement type="thirdColumnSubheading" dxfId="226"/>
      <tableStyleElement type="firstRowSubheading" dxfId="225"/>
      <tableStyleElement type="secondRowSubheading" dxfId="224"/>
      <tableStyleElement type="thirdRowSubheading" dxfId="2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10</xdr:col>
      <xdr:colOff>2581275</xdr:colOff>
      <xdr:row>479</xdr:row>
      <xdr:rowOff>28575</xdr:rowOff>
    </xdr:from>
    <xdr:ext cx="981075" cy="552450"/>
    <xdr:pic>
      <xdr:nvPicPr>
        <xdr:cNvPr id="2" name="image1.jp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3152775</xdr:colOff>
      <xdr:row>499</xdr:row>
      <xdr:rowOff>1028700</xdr:rowOff>
    </xdr:from>
    <xdr:ext cx="1533525" cy="857250"/>
    <xdr:pic>
      <xdr:nvPicPr>
        <xdr:cNvPr id="3" name="image2.jp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IPEX" id="{1BCA2D1B-A077-43C6-A1C1-5338255FEB8C}" userId="" providerId="google-sheets"/>
  <person displayName="Fatima Siddiqui" id="{3B430D8B-D722-4ACD-95CE-B9F144E3D1B6}" userId="" providerId="google-sheets"/>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19-08-21T08:07:39.00" personId="{3B430D8B-D722-4ACD-95CE-B9F144E3D1B6}" id="{42DDDF3B-1C2F-4567-8990-8643535E1317}">
    <text>0Q4A9WNKX4 kindly mention the date is this project log.</text>
  </threadedComment>
</ThreadedComments>
</file>

<file path=xl/threadedComments/threadedComment2.xml><?xml version="1.0" encoding="utf-8"?>
<ThreadedComments xmlns="http://schemas.microsoft.com/office/spreadsheetml/2018/threadedcomments" xmlns:x="http://schemas.openxmlformats.org/spreadsheetml/2006/main">
  <threadedComment ref="E422" dT="2020-02-03T04:45:49.00" personId="{1BCA2D1B-A077-43C6-A1C1-5338255FEB8C}" id="{F83C8CBF-9278-4DE3-A531-5F8362A21F2E}">
    <text>Please add date in each entry.</text>
  </threadedComment>
</ThreadedComments>
</file>

<file path=xl/threadedComments/threadedComment3.xml><?xml version="1.0" encoding="utf-8"?>
<ThreadedComments xmlns="http://schemas.microsoft.com/office/spreadsheetml/2018/threadedcomments" xmlns:x="http://schemas.openxmlformats.org/spreadsheetml/2006/main">
  <threadedComment ref="W11" dT="2018-05-30T13:31:41.00" personId="{1BCA2D1B-A077-43C6-A1C1-5338255FEB8C}" id="{4EB9B6C3-EF5F-4FD8-B637-E0052BC833ED}">
    <text>donwnload the fole with the name "6901 CE BARING" to complete... Also merege skf data</text>
  </threadedComment>
  <threadedComment ref="W23" dT="2018-06-04T13:37:02.00" personId="{1BCA2D1B-A077-43C6-A1C1-5338255FEB8C}" id="{F9093D6B-5687-42E4-A2F6-9DF6928EE88F}">
    <text>Download the file with the name "ICME Gear Motor" from mail to complete</text>
  </threadedComment>
</ThreadedComments>
</file>

<file path=xl/threadedComments/threadedComment4.xml><?xml version="1.0" encoding="utf-8"?>
<ThreadedComments xmlns="http://schemas.microsoft.com/office/spreadsheetml/2018/threadedcomments" xmlns:x="http://schemas.openxmlformats.org/spreadsheetml/2006/main">
  <threadedComment ref="AF830" dT="2018-04-18T16:48:57.00" personId="{1BCA2D1B-A077-43C6-A1C1-5338255FEB8C}" id="{4EDCC4A5-9C88-4755-9AB9-A77065F20770}">
    <text>Not complete, kindly skip it, 
for everyone.. Kaif</text>
  </threadedComment>
  <threadedComment ref="AE838" dT="2018-04-21T16:39:58.00" personId="{1BCA2D1B-A077-43C6-A1C1-5338255FEB8C}" id="{2762F136-621C-4C90-9394-5D36F2F1EF19}" done="1">
    <text>Compelte data availaible in hasan PC "Dectop folder" with product name.</text>
  </threadedComment>
  <threadedComment ref="AF899" dT="2018-05-07T16:21:21.00" personId="{1BCA2D1B-A077-43C6-A1C1-5338255FEB8C}" id="{DD1BE492-D8B0-45BE-A7C6-0F9237D13225}">
    <text>File available in dectop folder of hasan's PC,with the name of Carlo Gavazzi</text>
  </threadedComment>
  <threadedComment ref="AE933" dT="2018-05-21T12:46:12.00" personId="{1BCA2D1B-A077-43C6-A1C1-5338255FEB8C}" id="{202EC3C5-21A3-4AAB-919E-DE6BCB30917C}">
    <text>Kindly download the file "PPCS BRANCHING &amp; DATALOGG UNIT" from email and then continue that.</text>
  </threadedComment>
  <threadedComment ref="AE942" dT="2018-05-24T13:12:34.00" personId="{1BCA2D1B-A077-43C6-A1C1-5338255FEB8C}" id="{73F02EB8-E2E7-4476-8C4A-A66789138545}">
    <text>dOWNLOAD THE FILE FROM MAIL WITH THE NMAE "INVERTER SV"
AND THEN CONTINUE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i.va.co/" TargetMode="External"/><Relationship Id="rId2" Type="http://schemas.openxmlformats.org/officeDocument/2006/relationships/hyperlink" Target="http://www.themis.com.tw/" TargetMode="External"/><Relationship Id="rId1" Type="http://schemas.openxmlformats.org/officeDocument/2006/relationships/hyperlink" Target="http://www.svantek.com/contac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ouvry.com/en/produit/cbrn-butyl-gloves/" TargetMode="External"/><Relationship Id="rId3" Type="http://schemas.openxmlformats.org/officeDocument/2006/relationships/hyperlink" Target="https://sepha.com/products/leak-testing/visionscan-3d/" TargetMode="External"/><Relationship Id="rId7" Type="http://schemas.openxmlformats.org/officeDocument/2006/relationships/hyperlink" Target="https://www.bjhanlin.com/" TargetMode="External"/><Relationship Id="rId2" Type="http://schemas.openxmlformats.org/officeDocument/2006/relationships/hyperlink" Target="http://www.highnoon-labs.com/" TargetMode="External"/><Relationship Id="rId1" Type="http://schemas.openxmlformats.org/officeDocument/2006/relationships/hyperlink" Target="https://hollandmotiongroup.com/en/wp-content/uploads/sites/2/2019/02/Brochure-Round-Cylinder-Z100.pdf" TargetMode="External"/><Relationship Id="rId6" Type="http://schemas.openxmlformats.org/officeDocument/2006/relationships/hyperlink" Target="https://www.uster.com/products/fiber-testing/uster-hvi/" TargetMode="External"/><Relationship Id="rId5" Type="http://schemas.openxmlformats.org/officeDocument/2006/relationships/hyperlink" Target="https://www.optex-fa.com/products/photo_sensor/amp/s/index.html" TargetMode="External"/><Relationship Id="rId4" Type="http://schemas.openxmlformats.org/officeDocument/2006/relationships/hyperlink" Target="https://www.stip.at/media/documents/c2/a327/f33/VDD-STK-50-32-SB-T-G.pdf" TargetMode="External"/><Relationship Id="rId9" Type="http://schemas.openxmlformats.org/officeDocument/2006/relationships/hyperlink" Target="http://daraz.pk/"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google.com/search?newwindow=1&amp;q=Polypenco+Ink+Roller+black&amp;spell=1&amp;sa=X&amp;ved=0ahUKEwjb8Lu3xoHjAhUFb1AKHcvlA4sQBQgqKAA&amp;biw=1745&amp;bih=852" TargetMode="External"/><Relationship Id="rId21" Type="http://schemas.openxmlformats.org/officeDocument/2006/relationships/hyperlink" Target="https://www.google.com/search?newwindow=1&amp;biw=1745&amp;bih=852&amp;ei=KGEMXdPWOabgkgXqioWoDQ&amp;q=MENVIER+Automatic+Emergency+Light+%28+Beamlite+%29+BEN3&amp;oq=MENVIER+Automatic+Emergency+Light+%28+Beamlite+%29+BEN3&amp;gs_l=psy-ab.3..33i160.10708.11418..11972...0.0..0.217.430.2-2......0....1..gws-wiz.jYDelCPwoKI" TargetMode="External"/><Relationship Id="rId42" Type="http://schemas.openxmlformats.org/officeDocument/2006/relationships/hyperlink" Target="https://www.google.com/search?newwindow=1&amp;ei=CLg1XYTyN8fUkwXvqaSoBQ&amp;q=3M+Indoor+Cold+Shrink+Termination+Kit+suppliers&amp;oq=3M+Indoor+Cold+Shrink+Termination+Kit+suppliers&amp;gs_l=psy-ab.3..33i21j33i160.1538.3995..4090...0.0..0.375.2532.2-2j6......0....1..gws-wiz.......0i71j0i22i30j0i8i13i30.vcl4OQFiGso&amp;ved=0ahUKEwiElpj7zsjjAhVH6qQKHe8UCVUQ4dUDCAo&amp;uact=5" TargetMode="External"/><Relationship Id="rId47" Type="http://schemas.openxmlformats.org/officeDocument/2006/relationships/hyperlink" Target="https://www.google.com/search?newwindow=1&amp;biw=1745&amp;bih=852&amp;ei=0_Q2Xc7rLe-FmwXg_Iu4BQ&amp;q=Laminar+Flow+china+manufacturers&amp;oq=Laminar+Flow+china+manufacturers&amp;gs_l=psy-ab.3...10558.10558..11173...0.0..0.172.172.0j1......0....2j1..gws-wiz.ZNCnlzsAAUE&amp;ved=0ahUKEwiOoZCK_crjAhXvwqYKHWD-AlcQ4dUDCAo&amp;uact=5" TargetMode="External"/><Relationship Id="rId63" Type="http://schemas.openxmlformats.org/officeDocument/2006/relationships/hyperlink" Target="https://www.google.com/search?newwindow=1&amp;biw=2133&amp;bih=1041&amp;ei=hzjkX5mmCqGZ1fAPvveegA8&amp;q=+TTH300&amp;oq=+TTH300&amp;gs_lcp=CgZwc3ktYWIQA1DIG1jIG2CUHWgAcAF4AIABAIgBAJIBAJgBAKABAaoBB2d3cy13aXrAAQE&amp;sclient=psy-ab&amp;ved=0ahUKEwjZhbL8gebtAhWhTBUIHb67B_AQ4dUDCA0&amp;uact=5" TargetMode="External"/><Relationship Id="rId68" Type="http://schemas.openxmlformats.org/officeDocument/2006/relationships/hyperlink" Target="https://www.ebay.de/itm/Techkon-SpectroDens-PREMIUM-Densitometer-/203309832851?_trksid=p2349624.m46890.l49286" TargetMode="External"/><Relationship Id="rId7" Type="http://schemas.openxmlformats.org/officeDocument/2006/relationships/hyperlink" Target="https://www.google.com/search?q=versilon+Tss+hose&amp;newwindow=1&amp;rlz=1C1SQJL_enPK798PK799&amp;source=lnms&amp;sa=X&amp;ved=0ahUKEwj_7rn0qZPjAhXSC-wKHQ48CFUQ_AUICygA&amp;biw=1920&amp;bih=1057&amp;dpr=1" TargetMode="External"/><Relationship Id="rId71" Type="http://schemas.microsoft.com/office/2017/10/relationships/threadedComment" Target="../threadedComments/threadedComment2.xml"/><Relationship Id="rId2" Type="http://schemas.openxmlformats.org/officeDocument/2006/relationships/hyperlink" Target="https://www.google.com/search?newwindow=1&amp;ei=bmm9XML_M4T1rQHwiouICw&amp;q=shimadzu+hplc+parts&amp;oq=shimadzu+hplc+parts&amp;gs_l=psy-ab.3..35i39j0i22i30l4.2167822.2172486..2172600...1.0..0.125.1130.0j10......0....1..gws-wiz.......0i71j0j0i20i263j35i304i39j0i13.ZjCf5WLgGjg" TargetMode="External"/><Relationship Id="rId16" Type="http://schemas.openxmlformats.org/officeDocument/2006/relationships/hyperlink" Target="http://no.lx/" TargetMode="External"/><Relationship Id="rId29" Type="http://schemas.openxmlformats.org/officeDocument/2006/relationships/hyperlink" Target="https://voltmotor.com.tr/en/contact/" TargetMode="External"/><Relationship Id="rId11" Type="http://schemas.openxmlformats.org/officeDocument/2006/relationships/hyperlink" Target="https://www.google.com/search?newwindow=1&amp;ei=aDELXbeROsXdwALs8rmoBw&amp;q=watson+marlow+520FDM%2FR2&amp;oq=watson+marlow+520FDM%2FR2&amp;gs_l=psy-ab.3...8524.11329..11515...1.0..0.293.3632.2-13......0....1..gws-wiz.s_1z8l-yk_o" TargetMode="External"/><Relationship Id="rId24" Type="http://schemas.openxmlformats.org/officeDocument/2006/relationships/hyperlink" Target="https://www.google.com/search?newwindow=1&amp;q=semi+electric+stacker+manufacturer+-%22alibaba%22+-%22%25india%25%22&amp;spell=1&amp;sa=X&amp;ved=0ahUKEwj1l4_8gPriAhXICuwKHenZCgkQBQgqKAA&amp;biw=1745&amp;bih=852" TargetMode="External"/><Relationship Id="rId32" Type="http://schemas.openxmlformats.org/officeDocument/2006/relationships/hyperlink" Target="http://marchesini.it/" TargetMode="External"/><Relationship Id="rId37" Type="http://schemas.openxmlformats.org/officeDocument/2006/relationships/hyperlink" Target="http://www.amspower.com.pk/" TargetMode="External"/><Relationship Id="rId40" Type="http://schemas.openxmlformats.org/officeDocument/2006/relationships/hyperlink" Target="https://www.google.com/search?rlz=1C1CHZL_enPK854PK854&amp;ei=F9kyXcG_Aq7nsAff1pC4Ag&amp;q=sterile+shoes+for+clean+room&amp;oq=Sterile+Shoes+for+clean+ro&amp;gs_l=psy-ab.3.0.33i22i29i30l9.3974.7116..8563...1.0..0.320.4146.2-10j4......0....1..gws-wiz.......0i71j0i22i30j33i160.vONyKKUqm-0" TargetMode="External"/><Relationship Id="rId45" Type="http://schemas.openxmlformats.org/officeDocument/2006/relationships/hyperlink" Target="https://www.google.com/search?newwindow=1&amp;ei=svQ2XdXWIsvAmwW9qJ7gCg&amp;q=fume+hood+china+manufacturers&amp;oq=Fume+hoods+china+ma&amp;gs_l=psy-ab.3.0.33i22i29i30l10.1025.2864..4440...0.0..0.207.1673.0j7j2......0....1..gws-wiz.......0i71j0j0i22i30.Y2QHHBZGYPs" TargetMode="External"/><Relationship Id="rId53" Type="http://schemas.openxmlformats.org/officeDocument/2006/relationships/hyperlink" Target="https://www.google.com/search?q=parts+for+Skinetta+bundler&amp;oq=parts+for+Skinetta+bundler&amp;aqs=chrome..69i57&amp;sourceid=chrome&amp;ie=UTF-8" TargetMode="External"/><Relationship Id="rId58" Type="http://schemas.openxmlformats.org/officeDocument/2006/relationships/hyperlink" Target="https://www.google.com/search?q=10Y1532A&amp;oq=10Y1532A&amp;aqs=chrome..69i57&amp;sourceid=chrome&amp;ie=UTF-8" TargetMode="External"/><Relationship Id="rId66" Type="http://schemas.openxmlformats.org/officeDocument/2006/relationships/hyperlink" Target="https://www.reichenbach-gmbh.de/" TargetMode="External"/><Relationship Id="rId5" Type="http://schemas.openxmlformats.org/officeDocument/2006/relationships/hyperlink" Target="https://www.google.com/search?newwindow=1&amp;ei=K2DeXJa-LImjwAKbp4TAAQ&amp;q=GERB+SPRING+UNIT+S2-44&amp;oq=GERB+SPRING+UNIT+S2-44&amp;gs_l=psy-ab.3...287019.287858..288170...0.0..0.191.910.0j5......0....1..gws-wiz.......0i71j35i304i39.au-1JPtklrc" TargetMode="External"/><Relationship Id="rId61" Type="http://schemas.openxmlformats.org/officeDocument/2006/relationships/hyperlink" Target="https://assets.euautomation.com/uploads/parts/pdf/mc41122400.pdf" TargetMode="External"/><Relationship Id="rId19" Type="http://schemas.openxmlformats.org/officeDocument/2006/relationships/hyperlink" Target="https://www.google.com/search?q=DN50XDN80&amp;oq=DN50XDN80&amp;aqs=chrome..69i57&amp;sourceid=chrome&amp;ie=UTF-8" TargetMode="External"/><Relationship Id="rId14" Type="http://schemas.openxmlformats.org/officeDocument/2006/relationships/hyperlink" Target="http://www.cclpharma.com/" TargetMode="External"/><Relationship Id="rId22" Type="http://schemas.openxmlformats.org/officeDocument/2006/relationships/hyperlink" Target="https://www.google.com/search?q=Plastic+Bottle+unscrambler&amp;oq=Plastic+Bottle+unscrambler&amp;aqs=chrome..69i57&amp;sourceid=chrome&amp;ie=UTF-8" TargetMode="External"/><Relationship Id="rId27" Type="http://schemas.openxmlformats.org/officeDocument/2006/relationships/hyperlink" Target="https://www.google.com/search?newwindow=1&amp;biw=1745&amp;bih=852&amp;ei=EHYQXZWVJYWRkwXw1b6ABA&amp;q=uv+visible+spectrophotometer+suppliers&amp;oq=uv+visible+spectrophotometer+suppliers&amp;gs_l=psy-ab.3..0i22i30l6.756.8481..8689...0.0..0.357.3604.2-6j6......0....1..gws-wiz.......0i71.ZAEIUWstuZ8" TargetMode="External"/><Relationship Id="rId30" Type="http://schemas.openxmlformats.org/officeDocument/2006/relationships/hyperlink" Target="http://www.getzpharma.com/" TargetMode="External"/><Relationship Id="rId35" Type="http://schemas.openxmlformats.org/officeDocument/2006/relationships/hyperlink" Target="https://skan.ch/en/contacts" TargetMode="External"/><Relationship Id="rId43" Type="http://schemas.openxmlformats.org/officeDocument/2006/relationships/hyperlink" Target="https://www.google.com/search?q=DUNGS+VPS+504+S02&amp;rlz=1C1CHZL_enPK854PK854&amp;oq=DUNGS+VPS+504+S02&amp;aqs=chrome..69i57j0j69i60j0l3.8967j0j4&amp;sourceid=chrome&amp;ie=UTF-8" TargetMode="External"/><Relationship Id="rId48" Type="http://schemas.openxmlformats.org/officeDocument/2006/relationships/hyperlink" Target="https://www.google.com/search?newwindow=1&amp;biw=1745&amp;bih=852&amp;ei=9PQ2Xb3qMqmcmwWH86C4BA&amp;q=pharmaceutical+Pass+Through+Air+Shower+china+manufacturers&amp;oq=pharmaceutical+Pass+Through+Air+Shower+china+manufacturers&amp;gs_l=psy-ab.3...77142.81241..81451...1.0..0.270.3421.0j10j6......0....1..gws-wiz.ZmVRJ-S5IOE&amp;ved=0ahUKEwi9tPOZ_crjAhUpzqYKHYc5CEcQ4dUDCAo&amp;uact=5" TargetMode="External"/><Relationship Id="rId56" Type="http://schemas.openxmlformats.org/officeDocument/2006/relationships/hyperlink" Target="https://www.vetter.de/vetter_emergency/en/Rescue+Products/Sealing+leaks/Leak+sealing+bags.html" TargetMode="External"/><Relationship Id="rId64" Type="http://schemas.openxmlformats.org/officeDocument/2006/relationships/hyperlink" Target="https://www.google.com/search?newwindow=1&amp;biw=2133&amp;bih=1041&amp;ei=qDjkX9SnKJLP1fAPzoqVGA&amp;q=Inductive+sensor+IF5622&amp;oq=Inductive+sensor+IF5622&amp;gs_lcp=CgZwc3ktYWIQA1CA_QNYgP0DYNz_A2gBcAB4AIAB9wGIAbgEkgEFMS4wLjKYAQCgAQKgAQGqAQdnd3Mtd2l6wAEB&amp;sclient=psy-ab&amp;ved=0ahUKEwjUm66MgubtAhWSZxUIHU5FBQMQ4dUDCA0&amp;uact=5" TargetMode="External"/><Relationship Id="rId69" Type="http://schemas.openxmlformats.org/officeDocument/2006/relationships/vmlDrawing" Target="../drawings/vmlDrawing2.vml"/><Relationship Id="rId8" Type="http://schemas.openxmlformats.org/officeDocument/2006/relationships/hyperlink" Target="https://www.google.com/search?newwindow=1&amp;ei=Bb70XPDxNZDXkwXz45yoDQ&amp;q=ifm+OGE500+-%22amazon%22+-%22wallmart%22&amp;oq=ifm+OGE500+-%22amazon%22+-%22wallmart%22&amp;gs_l=psy-ab.3...9129.17495..17681...1.0..0.274.3988.0j21j2......0....1..gws-wiz.......0i71j0i22i30j0i22i10i30.0Megv2Z0_Ws" TargetMode="External"/><Relationship Id="rId51" Type="http://schemas.openxmlformats.org/officeDocument/2006/relationships/hyperlink" Target="https://www.google.com/search?q=FR-D720-2.2K&amp;oq=FR-D720-2.2K&amp;aqs=chrome..69i57&amp;sourceid=chrome&amp;ie=UTF-8" TargetMode="External"/><Relationship Id="rId3" Type="http://schemas.openxmlformats.org/officeDocument/2006/relationships/hyperlink" Target="https://www.google.com/search?newwindow=1&amp;ei=dOO-XNOpCITgz7sPwqODgAs&amp;q=F7620003+suppliers&amp;oq=F7620003+suppliers&amp;gs_l=psy-ab.3...936486.938036..938149...0.0..0.217.1172.0j8j1......0....1..gws-wiz.......33i10.nvNO4w15ODA" TargetMode="External"/><Relationship Id="rId12" Type="http://schemas.openxmlformats.org/officeDocument/2006/relationships/hyperlink" Target="https://www.google.com/search?q=Elau+Option+Module+ON-Max-4-Canlayer+2&amp;newwindow=1&amp;source=lnms&amp;sa=X&amp;ved=0ahUKEwi-iLOWo_XiAhXOTcAKHfNlCGUQ_AUICygA&amp;biw=1745&amp;bih=852&amp;dpr=1.1" TargetMode="External"/><Relationship Id="rId17" Type="http://schemas.openxmlformats.org/officeDocument/2006/relationships/hyperlink" Target="https://www.google.com/search?newwindow=1&amp;ei=dGAMXYC4IMWZkgWF4pLwBA&amp;q=Steam+trap+japan&amp;oq=Steam+trap+japan&amp;gs_l=psy-ab.3..0j0i22i30l3.35015.36084..36366...0.0..0.183.1066.0j6......0....1..gws-wiz.......0i71j0i67.G1kdOfnpWAE" TargetMode="External"/><Relationship Id="rId25" Type="http://schemas.openxmlformats.org/officeDocument/2006/relationships/hyperlink" Target="https://www.google.com/search?newwindow=1&amp;biw=1745&amp;bih=852&amp;ei=W4AMXbqKBJDVkwX46JroDw&amp;q=forklift+truck+2+ton+-%22alibaba%22&amp;oq=forklift+truck+2+ton+-%22alibaba%22&amp;gs_l=psy-ab.3...3631.6628..6765...0.0..0.184.1668.0j10......0....1..gws-wiz.......0i22i30.n31qLhuaSq4" TargetMode="External"/><Relationship Id="rId33" Type="http://schemas.openxmlformats.org/officeDocument/2006/relationships/hyperlink" Target="http://www.macvalves.com/distributors/" TargetMode="External"/><Relationship Id="rId38" Type="http://schemas.openxmlformats.org/officeDocument/2006/relationships/hyperlink" Target="http://www.amspower.com.pk/" TargetMode="External"/><Relationship Id="rId46" Type="http://schemas.openxmlformats.org/officeDocument/2006/relationships/hyperlink" Target="https://www.google.com/search?newwindow=1&amp;q=Biosafety+Cabinet+china+manufacturers&amp;spell=1&amp;sa=X&amp;ved=0ahUKEwix9paI_crjAhVFxMQBHZ6MBLEQBQgrKAA&amp;biw=1745&amp;bih=852" TargetMode="External"/><Relationship Id="rId59" Type="http://schemas.openxmlformats.org/officeDocument/2006/relationships/hyperlink" Target="http://www.pslpet.com/" TargetMode="External"/><Relationship Id="rId67" Type="http://schemas.openxmlformats.org/officeDocument/2006/relationships/hyperlink" Target="https://www.google.com/search?newwindow=1&amp;rlz=1C1CHBF_enPK917PK917&amp;ei=t98PYJuqD_K58gL4mayQAQ&amp;q=schneider+pm5350&amp;oq=schneider+pm5350&amp;gs_lcp=CgZwc3ktYWIQAzIECAAQRzIECAAQRzIECAAQRzIECAAQRzIECAAQRzIECAAQRzIECAAQR0oFCAgSATFQggJYnQlg3gpoAHADeACAAfgCiAGaC5IBBTItMy4ymAEAoAEBqgEHZ3dzLXdpesgBB8ABAQ&amp;sclient=psy-ab&amp;ved=0ahUKEwjb4Ye7o7nuAhXynFwKHfgMCxIQ4dUDCA0&amp;uact=5" TargetMode="External"/><Relationship Id="rId20" Type="http://schemas.openxmlformats.org/officeDocument/2006/relationships/hyperlink" Target="http://no.lx/" TargetMode="External"/><Relationship Id="rId41" Type="http://schemas.openxmlformats.org/officeDocument/2006/relationships/hyperlink" Target="https://www.google.com/search?q=PV7-17%2F16+%E2%80%93+20RE01MCO-16&amp;oq=PV7-17%2F16+%E2%80%93+20RE01MCO-16&amp;aqs=chrome..69i57j69i58&amp;sourceid=chrome&amp;ie=UTF-8" TargetMode="External"/><Relationship Id="rId54" Type="http://schemas.openxmlformats.org/officeDocument/2006/relationships/hyperlink" Target="https://www.google.com/search?newwindow=1&amp;ei=_OmSXYXWM-SHjLsPo-CT0AQ&amp;q=stt+1150+thorwestern&amp;oq=stt+1150+thorwestern&amp;gs_l=psy-ab.3...5560.12436..13001...0.2..0.196.932.0j5......0....1..gws-wiz.......0i71.oHcjQKdKCqw&amp;ved=0ahUKEwiFxPnWr_rkAhXkA2MBHSPwBEoQ4dUDCAs&amp;uact=5" TargetMode="External"/><Relationship Id="rId62" Type="http://schemas.openxmlformats.org/officeDocument/2006/relationships/hyperlink" Target="https://www.google.com/search?newwindow=1&amp;ei=4TbkX_qKCbSW1fAP16iM4AE&amp;q=PRESSURE+TRANSDUCER+DS+200P&amp;oq=PRESSURE+TRANSDUCER+DS+200P&amp;gs_lcp=CgZwc3ktYWIQAzIJCAAQyQMQFhAeOgcIIRAKEKABUKWeClilngpgrqAKaABwAHgAgAHGA4gBugmSAQkwLjEuMS4xLjGYAQCgAQKgAQGqAQdnd3Mtd2l6wAEB&amp;sclient=psy-ab&amp;ved=0ahUKEwi6_5OzgObtAhU0SxUIHVcUAxwQ4dUDCA0&amp;uact=5" TargetMode="External"/><Relationship Id="rId70" Type="http://schemas.openxmlformats.org/officeDocument/2006/relationships/comments" Target="../comments2.xml"/><Relationship Id="rId1" Type="http://schemas.openxmlformats.org/officeDocument/2006/relationships/hyperlink" Target="https://www.google.com/search?newwindow=1&amp;ei=XL-tXMyJE5mGoAS0l6XgAw&amp;q=Sachet+filling+and+sealing+machine+manufacturers+&amp;oq=Sachet+filling+and+sealing+machine+manufacturers+&amp;gs_l=psy-ab.3..0i22i30.14434.17737..18018...0.0..0.163.2230.0j15......0....1..gws-wiz.......0i71j0j33i22i29i30.5R6L0QTVMcM" TargetMode="External"/><Relationship Id="rId6" Type="http://schemas.openxmlformats.org/officeDocument/2006/relationships/hyperlink" Target="https://www.google.com/search?q=drag+chain+link+for+hose&amp;source=lnms&amp;sa=X&amp;ved=0ahUKEwjftemv3b3iAhUDCewKHc5mDn8Q_AUICSgA&amp;biw=1920&amp;bih=937&amp;dpr=1" TargetMode="External"/><Relationship Id="rId15" Type="http://schemas.openxmlformats.org/officeDocument/2006/relationships/hyperlink" Target="https://www.google.com/search?newwindow=1&amp;biw=1745&amp;bih=852&amp;ei=0T4LXfHAJ4GVkwWwuIigCA&amp;q=Submersible+Pump+with+weatherproof+junction+box+-%22amazon%22&amp;oq=Submersible+Pump+with+weatherproof+junction+box+-%22amazon%22&amp;gs_l=psy-ab.3...39571.42576..42794...0.0..0.394.2521.2-7j2......0....1..gws-wiz.......0i71.S4xuCiXsUE4" TargetMode="External"/><Relationship Id="rId23" Type="http://schemas.openxmlformats.org/officeDocument/2006/relationships/hyperlink" Target="https://www.fs-elliott.com/contact-us" TargetMode="External"/><Relationship Id="rId28" Type="http://schemas.openxmlformats.org/officeDocument/2006/relationships/hyperlink" Target="https://www.google.com/search?newwindow=1&amp;ei=AKURXcioJsKckwWW5o3oDg&amp;q=mcc+panel+manufacturer&amp;oq=MCC+PANEL+manuf&amp;gs_l=psy-ab.3.0.0l7j0i22i30l3.21178.22198..23472...0.0..0.388.1840.2-4j2......0....1..gws-wiz.......0i71j0i67.E69w7mO_CSw" TargetMode="External"/><Relationship Id="rId36" Type="http://schemas.openxmlformats.org/officeDocument/2006/relationships/hyperlink" Target="https://www.google.com/search?q=2534C-02&amp;oq=2534C-02&amp;aqs=chrome..69i57&amp;sourceid=chrome&amp;ie=UTF-8" TargetMode="External"/><Relationship Id="rId49" Type="http://schemas.openxmlformats.org/officeDocument/2006/relationships/hyperlink" Target="https://www.google.com/search?newwindow=1&amp;source=hp&amp;ei=th1EXfH1BoOakwXNwIWwCw&amp;q=wika+germany+pressure+gauge&amp;oq=wika+germany+pre&amp;gs_l=psy-ab.3.0.0.239909.243577..245113...0.0..0.406.3811.0j1j9j2j1......0....1..gws-wiz.....0..0i131j0i22i30.QZcdFa0cNTM" TargetMode="External"/><Relationship Id="rId57" Type="http://schemas.openxmlformats.org/officeDocument/2006/relationships/hyperlink" Target="https://www.google.com/search?q=5-Axes+CNC+GEAR+HOBBING+MACHINE&amp;source=lmns&amp;bih=937&amp;biw=1920&amp;hl=en&amp;ved=2ahUKEwid7ebh5sjlAhUINhoKHZGWBaoQ_AUoAHoECAEQAA" TargetMode="External"/><Relationship Id="rId10" Type="http://schemas.openxmlformats.org/officeDocument/2006/relationships/hyperlink" Target="https://www.watson-marlow.com/us-en/range/watson-marlow/oem-pumps/oem-cased/500-oem/" TargetMode="External"/><Relationship Id="rId31" Type="http://schemas.openxmlformats.org/officeDocument/2006/relationships/hyperlink" Target="https://www.google.com/search?q=VT110S&amp;oq=VT110S&amp;aqs=chrome..69i57&amp;sourceid=chrome&amp;ie=UTF-8" TargetMode="External"/><Relationship Id="rId44" Type="http://schemas.openxmlformats.org/officeDocument/2006/relationships/hyperlink" Target="https://www.google.com/search?newwindow=1&amp;biw=1745&amp;bih=852&amp;ei=R_U2XeDPH7-Gk74PqtWV-AM&amp;q=Climatic+Chamberr+china+manufacturers&amp;oq=Climatic+Chamberr+china+manufacturers&amp;gs_l=psy-ab.3..33i10.3220894.3220894..3221848...0.0..0.296.296.2-1......0....2j1..gws-wiz.Yiely84-TA0&amp;ved=0ahUKEwigj6rB_crjAhU_w8QBHapqBT8Q4dUDCAo&amp;uact=5" TargetMode="External"/><Relationship Id="rId52" Type="http://schemas.openxmlformats.org/officeDocument/2006/relationships/hyperlink" Target="https://www.google.com/search?newwindow=1&amp;ei=LtRcXcyLNtiO1fAPzJuSyA0&amp;q=FOTEK+SP-05+N&amp;oq=FOTEK+SP-05+N&amp;gs_l=psy-ab.3..0i13j0i13i30l3j0i13i5i30j0i8i13i30j0i13i30.7127.7975..8168...0.0..0.195.1112.0j6......0....1..gws-wiz.EpzY82lTE-0&amp;ved=0ahUKEwjM2qGlm5PkAhVYRxUIHcyNBNkQ4dUDCAo&amp;uact=5" TargetMode="External"/><Relationship Id="rId60" Type="http://schemas.openxmlformats.org/officeDocument/2006/relationships/hyperlink" Target="https://www.meanwell-web.com/en-gb/ac-dc-industrial-din-rail-power-supply-output-dr--120--24" TargetMode="External"/><Relationship Id="rId65" Type="http://schemas.openxmlformats.org/officeDocument/2006/relationships/hyperlink" Target="https://www.google.com/search?newwindow=1&amp;biw=2133&amp;bih=1041&amp;ei=F0DkX-arNpO0gQbqsJXwCw&amp;q=STEAM+TRAP+BT6-BH&amp;oq=STEAM+TRAP+BT6-BH&amp;gs_lcp=CgZwc3ktYWIQAzIJCAAQyQMQFhAeOgYIABAWEB5Qi-MGWIvjBmCS5gZoAHAAeACAAfUCiAGvB5IBBzEuMC4yLjGYAQCgAQKgAQGqAQdnd3Mtd2l6wAEB&amp;sclient=psy-ab&amp;ved=0ahUKEwimk_KXiebtAhUTWsAKHWpYBb4Q4dUDCA0&amp;uact=5" TargetMode="External"/><Relationship Id="rId4" Type="http://schemas.openxmlformats.org/officeDocument/2006/relationships/hyperlink" Target="https://www.google.com/search?newwindow=1&amp;biw=1745&amp;bih=852&amp;ei=OjzaXNt_zsrAAsa0vPgO&amp;q=RANCO++HYGROSTATE&amp;oq=RANCO++HYGROSTATE&amp;gs_l=psy-ab.3..0i71l8.0.0..809693...0.0..0.0.0.......0......gws-wiz.nUE9LmDir8A" TargetMode="External"/><Relationship Id="rId9" Type="http://schemas.openxmlformats.org/officeDocument/2006/relationships/hyperlink" Target="https://www.google.com/search?newwindow=1&amp;ei=gdoBXZHXOK_jkgXuyryQAQ&amp;q=Merlin+Gerin+Programmable+Time+Switch+15351+-%22ebay%22&amp;oq=Merlin+Gerin+Programmable+Time+Switch+15351+-%22ebay%22&amp;gs_l=psy-ab.3...1015423.1016597..1017133...0.0..0.275.547.2-2......0....1..gws-wiz.qkFdnI9xRGI" TargetMode="External"/><Relationship Id="rId13" Type="http://schemas.openxmlformats.org/officeDocument/2006/relationships/hyperlink" Target="https://www.google.com/search?newwindow=1&amp;biw=1745&amp;bih=852&amp;ei=ajILXf2BJNCYsAf4iILwDQ&amp;q=high+shear+mixer+pharmaceutical+manufacturers&amp;oq=high+shear+mixer+pharmaceutical+manufac&amp;gs_l=psy-ab.3.0.33i22i29i30l3.21925.23203..24491...0.0..0.290.1840.0j2j6......0....1..gws-wiz.......0i71j0i22i30.Qi_5gKXYcpU" TargetMode="External"/><Relationship Id="rId18" Type="http://schemas.openxmlformats.org/officeDocument/2006/relationships/hyperlink" Target="http://no.lx/" TargetMode="External"/><Relationship Id="rId39" Type="http://schemas.openxmlformats.org/officeDocument/2006/relationships/hyperlink" Target="https://www.google.com/search?q=Dow+Corning+Pharma+%E2%80%93+65+Tubing&amp;oq=Dow+Corning+Pharma+%E2%80%93+65+Tubing&amp;aqs=chrome..69i57j0.676j0j4&amp;sourceid=chrome&amp;ie=UTF-8" TargetMode="External"/><Relationship Id="rId34" Type="http://schemas.openxmlformats.org/officeDocument/2006/relationships/hyperlink" Target="https://skan.ch/en/contacts" TargetMode="External"/><Relationship Id="rId50" Type="http://schemas.openxmlformats.org/officeDocument/2006/relationships/hyperlink" Target="https://www.google.com/search?q=3IF671.9&amp;oq=3IF671.9&amp;aqs=chrome..69i57j69i60&amp;sourceid=chrome&amp;ie=UTF-8" TargetMode="External"/><Relationship Id="rId55" Type="http://schemas.openxmlformats.org/officeDocument/2006/relationships/hyperlink" Target="https://www.google.com/search?newwindow=1&amp;ei=EPimXZS4EYuhUJfRq5gB&amp;q=B31+-+14MP+alfalaval&amp;oq=B31+-+14MP+alfalaval&amp;gs_l=psy-ab.3...2339.2339..2850...0.0..0.159.159.0j1......0....1..gws-wiz.M74Kz14-FGc&amp;ved=0ahUKEwiUgJr1z6DlAhWLEBQKHZfoChMQ4dUDCAs&amp;uact=5"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www.google.com.pk/search?num=40&amp;newwindow=1&amp;ei=annpW5CDGIjrvgTmuonoBw&amp;q=MVH+-5%2F3-G-+3%2F4-B+-%22ebay%22&amp;oq=MVH+-5%2F3-G-+3%2F4-B+-%22ebay%22&amp;gs_l=psy-ab.3...4467.7426.0.7665.8.8.0.0.0.0.152.579.0j5.5.0....0...1c.1.64.psy-ab..3.0.0....0.PccHdBn7gy8" TargetMode="External"/><Relationship Id="rId21" Type="http://schemas.openxmlformats.org/officeDocument/2006/relationships/hyperlink" Target="https://www.google.com.pk/search?num=40&amp;newwindow=1&amp;q=granulation+suite&amp;spell=1&amp;sa=X&amp;ved=0ahUKEwjX0oyKjqHeAhVKeysKHfsyCF4QBQgoKAA&amp;biw=1422&amp;bih=980" TargetMode="External"/><Relationship Id="rId42" Type="http://schemas.openxmlformats.org/officeDocument/2006/relationships/hyperlink" Target="https://www.google.com.pk/search?q=CS1-P1111&amp;oq=CS1-P1111&amp;aqs=chrome..69i57j69i60&amp;sourceid=chrome&amp;ie=UTF-8" TargetMode="External"/><Relationship Id="rId47" Type="http://schemas.openxmlformats.org/officeDocument/2006/relationships/hyperlink" Target="https://www.google.com/search?q=VIA1003C01F0000&amp;num=40&amp;newwindow=1&amp;source=lnms&amp;tbm=isch&amp;sa=X&amp;ved=0ahUKEwjumvj0l7jfAhUHTn0KHRQZCEsQ_AUIDygC&amp;biw=1600&amp;bih=1102" TargetMode="External"/><Relationship Id="rId63" Type="http://schemas.openxmlformats.org/officeDocument/2006/relationships/hyperlink" Target="https://www.google.com/search?num=40&amp;newwindow=1&amp;biw=1920&amp;bih=969&amp;ei=bmpAXPzHEaaZ0gKhx6HYBg&amp;q=dip+pump+europe+manufacturers&amp;oq=dip+pump+europe+manufacturers&amp;gs_l=psy-ab.3..35i39.11959.11959..13495...0.0..0.119.119.0j1......0....1..gws-wiz.......0i71.ZrUfad3C0mQ" TargetMode="External"/><Relationship Id="rId68" Type="http://schemas.openxmlformats.org/officeDocument/2006/relationships/hyperlink" Target="https://www.google.com/search?num=40&amp;newwindow=1&amp;ei=wbhGXLzBMpP00wK6t5XIAg&amp;q=PR+Electronics+Pt100+temperature+sensor+7400+-%22pdf%22+-%22amazon%22+-%22alibaba%22+-%22%25india%25%22+-%22pdf%22+-%22ebay%22+-%22walmart%22+-%22yoycart%22&amp;oq=PR+Electronics+Pt100+temperature+sensor+7400+-%22pdf%22+-%22amazon%22+-%22alibaba%22+-%22%25india%25%22+-%22pdf%22+-%22ebay%22+-%22walmart%22+-%22yoycart%22&amp;gs_l=psy-ab.3...8536.11231..11279...0.0..0.0.0.......4....1..gws-wiz.zbMJgiPJsrA" TargetMode="External"/><Relationship Id="rId84" Type="http://schemas.openxmlformats.org/officeDocument/2006/relationships/hyperlink" Target="https://www.google.com/search?q=4375404&amp;oq=4375404&amp;aqs=chrome..69i57j69i59&amp;sourceid=chrome&amp;ie=UTF-8" TargetMode="External"/><Relationship Id="rId89" Type="http://schemas.openxmlformats.org/officeDocument/2006/relationships/hyperlink" Target="https://www.google.com/search?newwindow=1&amp;ei=L-iiXJeXHMaS9QOfuq7gDQ&amp;q=Relay+F3AA024E+suppliers&amp;oq=Relay+F3AA024E+suppliers&amp;gs_l=psy-ab.3..33i160.1377.3519..3735...0.0..0.324.2704.2-5j4......0....1..gws-wiz.......0i71j0i22i30.y2-N4MeaMlQ" TargetMode="External"/><Relationship Id="rId16" Type="http://schemas.openxmlformats.org/officeDocument/2006/relationships/hyperlink" Target="https://www.google.com/search?num=40&amp;newwindow=1&amp;ei=tsixW6OaH5e3rQGPoJPwCg&amp;q=water+bath+pharmaceutical&amp;oq=Water+Bath+pha&amp;gs_l=psy-ab.3.1.0j0i20i263k1j0i22i30k1.5327.7719.0.9489.4.4.0.0.0.0.121.351.0j3.3.0....0...1.1.64.psy-ab..1.3.351...0i67k1.0.GCkhkPPx6FI" TargetMode="External"/><Relationship Id="rId11" Type="http://schemas.openxmlformats.org/officeDocument/2006/relationships/hyperlink" Target="https://www.google.com.pk/search?q=bearings+6006ZZ&amp;oq=bearings+6006ZZ&amp;aqs=chrome..69i57&amp;sourceid=chrome&amp;ie=UTF-8" TargetMode="External"/><Relationship Id="rId32" Type="http://schemas.openxmlformats.org/officeDocument/2006/relationships/hyperlink" Target="https://www.google.com/search?num=40&amp;newwindow=1&amp;source=hp&amp;ei=rXb_W7CEOoz7vgSYg5T4Dw&amp;q=RHM0050MD701S1G6102&amp;btnK=Google+Search&amp;oq=RHM0050MD701S1G6102&amp;gs_l=psy-ab.3...413.28593..29072...0.0..0.221.394.0j1j1......1....1j2..gws-wiz.....0.rHcHrAygH9o" TargetMode="External"/><Relationship Id="rId37" Type="http://schemas.openxmlformats.org/officeDocument/2006/relationships/hyperlink" Target="https://www.google.com.pk/search?num=40&amp;newwindow=1&amp;ei=uwoGXPaMJoPRxgO7wISYAw&amp;q=manual+capsule+filling+machine+manufacturer+-%22alibaba%22+-%22%25express%25%22+-%22indiamart%22+-%22tradeindia%22+-%22%25india%25%22&amp;oq=manual+capsule+filling+machine+manufacturer+-%22alibaba%22+-%22%25express%25%22+-%22indiamart%22+-%22tradeindia%22+-%22%25india%25%22&amp;gs_l=psy-ab.3...2752.5679..5847...0.0..0.188.1051.0j6......0....1..gws-wiz.......0i71.3gywl6OV7Cs" TargetMode="External"/><Relationship Id="rId53" Type="http://schemas.openxmlformats.org/officeDocument/2006/relationships/hyperlink" Target="https://www.google.com/search?num=40&amp;newwindow=1&amp;ei=Y2IrXLvuCcfqvAS1j6TADA&amp;q=metal+detector+for+granules+manufacturers+-%22alibaba%22+-%22%25india%25%22+-%22pdf%22+-%22ebay%22+-%22walmart%22+-%22yoycart%22&amp;oq=metal+detector+for+granules+manufacturers+-%22alibaba%22+-%22%25india%25%22+-%22pdf%22+-%22ebay%22+-%22walmart%22+-%22yoycart%22&amp;gs_l=psy-ab.3...8902.9249..9749...0.0..0.311.582.2-1j1......0....1j2..gws-wiz.......33i22i29i30.XYJnjTOvJMQ" TargetMode="External"/><Relationship Id="rId58" Type="http://schemas.openxmlformats.org/officeDocument/2006/relationships/hyperlink" Target="https://www.google.com/search?num=40&amp;newwindow=1&amp;ei=xGI4XObyD-me1fAP1piE6Ak&amp;q=H8PS-8BP+-%22alibaba%22+-%22%25india%25%22+-%22pdf%22+-%22ebay%22+-%22walmart%22+-%22yoycart%22&amp;oq=H8PS-8BP+-%22alibaba%22+-%22%25india%25%22+-%22pdf%22+-%22ebay%22+-%22walmart%22+-%22yoycart%22&amp;gs_l=psy-ab.3...13100.13446..13970...0.0..0.175.349.0j2......0....1j2..gws-wiz.......0i71j0i30.JqCZH7uwGQ0" TargetMode="External"/><Relationship Id="rId74" Type="http://schemas.openxmlformats.org/officeDocument/2006/relationships/hyperlink" Target="https://www.google.com/search?num=40&amp;newwindow=1&amp;biw=1920&amp;bih=938&amp;ei=DrxJXLSTE_W80PEP3v69iAc&amp;q=1LG4+207-4AA60+-%22amazon%22+-%22alibaba%22+-%22%25india%25%22+-%22pdf%22+-%22ebay%22+-%22walmart%22+-%22yoycart%22&amp;oq=1LG4+207-4AA60+-%22amazon%22+-%22alibaba%22+-%22%25india%25%22+-%22pdf%22+-%22ebay%22+-%22walmart%22+-%22yoycart%22&amp;gs_l=psy-ab.3...6013.6301..6932...0.0..0.203.383.0j1j1......0....1j2..gws-wiz.......0i71j0i22i30j0i22i10i30.Vpnpf6c-hpY" TargetMode="External"/><Relationship Id="rId79" Type="http://schemas.openxmlformats.org/officeDocument/2006/relationships/hyperlink" Target="https://www.google.com/search?q=Anderson+Greenwood+Manifolds&amp;oq=Anderson+Greenwood+Manifolds&amp;aqs=chrome..69i57j0l5.439j0j4&amp;sourceid=chrome&amp;ie=UTF-8" TargetMode="External"/><Relationship Id="rId5" Type="http://schemas.openxmlformats.org/officeDocument/2006/relationships/hyperlink" Target="https://www.google.com.pk/search?q=22F-D8P7N113+Series&amp;oq=22F-D8P7N113+Series&amp;aqs=chrome..69i57&amp;sourceid=chrome&amp;ie=UTF-8" TargetMode="External"/><Relationship Id="rId90" Type="http://schemas.openxmlformats.org/officeDocument/2006/relationships/hyperlink" Target="https://www.google.com/search?newwindow=1&amp;ei=e-iiXIkVh7z1A9zhqqgE&amp;q=3-PHASE+INDUCTION+MOTOR+TYPE%3A+200L-04&amp;oq=3-PHASE+INDUCTION+MOTOR+TYPE%3A+200L-04&amp;gs_l=psy-ab.3...11579.11579..13253...0.0..0.282.282.2-1......0....2j1..gws-wiz.F7B3udWAl9E" TargetMode="External"/><Relationship Id="rId22" Type="http://schemas.openxmlformats.org/officeDocument/2006/relationships/hyperlink" Target="https://www.google.com/search?num=40&amp;newwindow=1&amp;biw=1920&amp;bih=938&amp;ei=GD_ZW6LaIsWD8wXkmJTQDg&amp;q=Digital+weighing+scale+manufacturer+-%22ebay%22+-%22indiamart%22+-%22aliexpress%22+-%22alibaba%22+-%22indiamart%22&amp;oq=Digital+weighing+scale+manufacturer+-%22ebay%22+-%22indiamart%22+-%22aliexpress%22+-%22alibaba%22+-%22indiamart%22&amp;gs_l=psy-ab.3...3645.7812.0.8044.13.11.0.0.0.0.341.890.2-2j1.3.0....0...1c.1.64.psy-ab..11.0.0....0.l-rJLzMIAuM" TargetMode="External"/><Relationship Id="rId27" Type="http://schemas.openxmlformats.org/officeDocument/2006/relationships/hyperlink" Target="https://www.google.com.pk/search?q=bosch+distributor+germany&amp;num=40&amp;newwindow=1&amp;hl=en-PK&amp;authuser=0&amp;ei=lYv3W-LrHImlwATg8ZywBg&amp;start=0&amp;sa=N&amp;ved=0ahUKEwiiiobt3-neAhWJEpAKHeA4B2Y48AEQ8tMDCCw&amp;biw=1422&amp;bih=980" TargetMode="External"/><Relationship Id="rId43" Type="http://schemas.openxmlformats.org/officeDocument/2006/relationships/hyperlink" Target="https://www.google.com/search?num=40&amp;newwindow=1&amp;ei=gQESXMzsDsyMwgTw7Y-oBw&amp;q=TYPE%3AYX3-112M-4+-%22alibaba%22+-%22%25india%25%22+-%22pdf%22+-%22ebay%22+-%22walmart%22+-%22yoycart%22&amp;oq=TYPE%3AYX3-112M-4+-%22alibaba%22+-%22%25india%25%22+-%22pdf%22+-%22ebay%22+-%22walmart%22+-%22yoycart%22&amp;gs_l=psy-ab.3...0.0..21289...0.0..0.0.0.......0......gws-wiz.WLRoXBUru5M" TargetMode="External"/><Relationship Id="rId48" Type="http://schemas.openxmlformats.org/officeDocument/2006/relationships/hyperlink" Target="https://rheingetriebe.com/en/contact.html" TargetMode="External"/><Relationship Id="rId64" Type="http://schemas.openxmlformats.org/officeDocument/2006/relationships/hyperlink" Target="https://www.google.com/search?num=40&amp;newwindow=1&amp;biw=1920&amp;bih=969&amp;ei=inFAXImWB5DG8AOjoLPoCA&amp;q=dwyer+series+mafs+Averaging+Flow+Sensor+-%22amazon%22+-%22alibaba%22+-%22%25india%25%22+-%22pdf%22+-%22ebay%22+-%22walmart%22+-%22yoycart%22&amp;oq=dwyer+series+mafs+Averaging+Flow+Sensor+-%22amazon%22+-%22alibaba%22+-%22%25india%25%22+-%22pdf%22+-%22ebay%22+-%22walmart%22+-%22yoycart%22&amp;gs_l=psy-ab.3...222114.222492..223209...0.0..0.178.178.0j1......0....1j2..gws-wiz.......0i71.qMUYM-rIK1I" TargetMode="External"/><Relationship Id="rId69" Type="http://schemas.openxmlformats.org/officeDocument/2006/relationships/hyperlink" Target="https://www.google.com/search?num=40&amp;newwindow=1&amp;biw=1920&amp;bih=938&amp;ei=ovxHXOPkHueP0gLhyrvADQ&amp;q=air+sampler+sas+180+&amp;oq=air+sampler+sas+180+&amp;gs_l=psy-ab.3..35i39j0i22i30l3.185678.185678..186329...0.0..0.115.115.0j1......0....1..gws-wiz.......0i71.ez7if6lrbJwhttps://www.google.com/search?num=40&amp;newwindow=1&amp;biw=1920&amp;bih=938&amp;ei=mP1HXNTNF8ec0gKNrYi4Dw&amp;q=calibration+of+air+sampler+sas+180+-%22pdf%22&amp;oq=calibration+of+air+sampler+sas+180+-%22pdf%22&amp;gs_l=psy-ab.3...2708.5145..5234...0.0..0.160.730.0j6......0....1..gws-wiz.......0i71.mKuvS6FSLFc" TargetMode="External"/><Relationship Id="rId8" Type="http://schemas.openxmlformats.org/officeDocument/2006/relationships/hyperlink" Target="https://www.google.com.pk/search?q=setec+servo+cylinder&amp;newwindow=1&amp;source=lnms&amp;sa=X&amp;ved=0ahUKEwjf8L-0xsbcAhWZfX0KHTkQCPUQ_AUICSgA&amp;biw=1920&amp;bih=943&amp;dpr=1%5D" TargetMode="External"/><Relationship Id="rId51" Type="http://schemas.openxmlformats.org/officeDocument/2006/relationships/hyperlink" Target="https://www.google.com/search?num=40&amp;newwindow=1&amp;biw=1920&amp;bih=938&amp;ei=u8wpXNr4HsaJwgTx6brgAg&amp;q=6ES7231-7PB22-0XA0+-%22alibaba%22+-%22%25india%25%22+-%22pdf%22+-%22ebay%22+-%22walmart%22+-%22yoycart%22&amp;oq=6ES7231-7PB22-0XA0+-%22alibaba%22+-%22%25india%25%22+-%22pdf%22+-%22ebay%22+-%22walmart%22+-%22yoycart%22&amp;gs_l=psy-ab.3...1688.2607..3180...0.0..0.287.562.2-2......0....1j2..gws-wiz.......0i30j0i5i30.Y_eWwQdcTI8" TargetMode="External"/><Relationship Id="rId72" Type="http://schemas.openxmlformats.org/officeDocument/2006/relationships/hyperlink" Target="https://www.google.com/search?num=40&amp;newwindow=1&amp;q=RL6-25+E27+500V+IEC+269&amp;spell=1&amp;sa=X&amp;ved=0ahUKEwit6NnBnIPgAhVPAWMBHTEpBzYQBQgoKAA&amp;biw=1920&amp;bih=938" TargetMode="External"/><Relationship Id="rId80" Type="http://schemas.openxmlformats.org/officeDocument/2006/relationships/hyperlink" Target="https://www.google.com/search?num=40&amp;newwindow=1&amp;ei=diNdXP3uKsfSa4u3j_AH&amp;q=GO+73-13529-A2&amp;oq=GO+73-13529-A2&amp;gs_l=psy-ab.3...3912.4304..4873...0.0..0.192.563.0j3......0....1..gws-wiz.......0i71.o3WpGSN9ruU" TargetMode="External"/><Relationship Id="rId85" Type="http://schemas.openxmlformats.org/officeDocument/2006/relationships/hyperlink" Target="https://www.google.com/search?newwindow=1&amp;ei=LsF3XNjnKdL-rQGSgb_ADw&amp;q=SAMSON+6116-3+-%22pdf%22&amp;oq=SAMSON+6116-3+-%22pdf%22&amp;gs_l=psy-ab.3...4430.7364..7419...0.0..0.300.1416.2-4j1......0....1..gws-wiz.......35i302i39.Fc8Bvx9oEb4" TargetMode="External"/><Relationship Id="rId93" Type="http://schemas.microsoft.com/office/2017/10/relationships/threadedComment" Target="../threadedComments/threadedComment3.xml"/><Relationship Id="rId3" Type="http://schemas.openxmlformats.org/officeDocument/2006/relationships/hyperlink" Target="https://www.google.com.pk/search?num=40&amp;newwindow=1&amp;ei=ucFSW9vZEZn-rQHWnaIQ&amp;q=NS10-TVO.1B-V2+omron&amp;oq=NS10-TVO.1B-V2+omron&amp;gs_l=psy-ab.3...5712.7140.0.7517.6.6.0.0.0.0.265.634.0j1j2.3.0....0...1.1.64.psy-ab..3.0.0....0.8-YHcLDVXZQ" TargetMode="External"/><Relationship Id="rId12" Type="http://schemas.openxmlformats.org/officeDocument/2006/relationships/hyperlink" Target="https://www.google.com.pk/search?q=LOVATO+ELECTRIC+GX2052U&amp;oq=LOVATO+ELECTRIC+GX2052U&amp;aqs=chrome..69i57j69i60.535j0j9&amp;sourceid=chrome&amp;ie=UTF-8" TargetMode="External"/><Relationship Id="rId17" Type="http://schemas.openxmlformats.org/officeDocument/2006/relationships/hyperlink" Target="https://www.google.com.pk/search?q=fitzmill+screens&amp;newwindow=1&amp;rlz=1C1SQJL_enPK798PK799&amp;source=lnms&amp;sa=X&amp;ved=0ahUKEwiTh7niw-fdAhXbbCsKHa-YDpYQ_AUICSgA&amp;biw=1920&amp;bih=1058&amp;dpr=1" TargetMode="External"/><Relationship Id="rId25" Type="http://schemas.openxmlformats.org/officeDocument/2006/relationships/hyperlink" Target="https://www.google.com.pk/search?q=R7M-Z10030-S1&amp;oq=R7M-Z10030-S1&amp;aqs=chrome..69i57j69i60l2&amp;sourceid=chrome&amp;ie=UTF-8" TargetMode="External"/><Relationship Id="rId33" Type="http://schemas.openxmlformats.org/officeDocument/2006/relationships/hyperlink" Target="https://www.google.com/search?num=40&amp;newwindow=1&amp;biw=1400&amp;bih=908&amp;ei=WXj_W8foFfCn1fAPkvqBUA&amp;q=HPLC+Column+C-18+100-5+%284.6mm%2C+250cm+L-1++&amp;oq=HPLC+Column+C-18+100-5+%284.6mm%2C+250cm+L-1++&amp;gs_l=psy-ab.3...1377968.1377968..1380045...0.0..0.186.186.0j1......0....1j2..gws-wiz.......0i71.tRz53jXiRGU" TargetMode="External"/><Relationship Id="rId38" Type="http://schemas.openxmlformats.org/officeDocument/2006/relationships/hyperlink" Target="https://www.google.com.pk/search?num=40&amp;newwindow=1&amp;ei=wQkKXOemHKPuxgOWvoqoCA&amp;q=%22%40donaticranes.com%22+Email&amp;oq=%22%40donaticranes.com%22+Email&amp;gs_l=psy-ab.3..33i160.6036.30251..30523...0.0..0.190.1762.0j10......0....1j2..gws-wiz.......0i22i30.KIsDoeNmhMo" TargetMode="External"/><Relationship Id="rId46" Type="http://schemas.openxmlformats.org/officeDocument/2006/relationships/hyperlink" Target="https://www.google.com/search?num=40&amp;newwindow=1&amp;ei=63AbXKrkFpae1fAPxMuQoA4&amp;q=HMI+DOP-B07S411+-%22alibaba%22+-%22%25india%25%22+-%22pdf%22+-%22ebay%22+-%22walmart%22+-%22yoycart%22&amp;oq=HMI+DOP-B07S411+-%22alibaba%22+-%22%25india%25%22+-%22pdf%22+-%22ebay%22+-%22walmart%22+-%22yoycart%22&amp;gs_l=psy-ab.3...10559.10896..12725...0.0..0.204.385.0j1j1......0....1j2..gws-wiz.......0i71j0i22i30.Q-ibbFl417o" TargetMode="External"/><Relationship Id="rId59" Type="http://schemas.openxmlformats.org/officeDocument/2006/relationships/hyperlink" Target="https://www.google.com/search?num=40&amp;newwindow=1&amp;ei=kaY4XK60IsWDwQSqxq-YAQ&amp;q=dow+corning+silicone+sealant++-%22alibaba%22+-%22%25india%25%22+-%22pdf%22+-%22ebay%22+-%22walmart%22+-%22yoycart%22&amp;oq=dow+corning+silicone+sealant++-%22alibaba%22+-%22%25india%25%22+-%22pdf%22+-%22ebay%22+-%22walmart%22+-%22yoycart%22&amp;gs_l=psy-ab.3...9305.9608..11542...0.0..0.182.359.0j2......0....1j2..gws-wiz.......0i71j0.SECE5WG_sYw" TargetMode="External"/><Relationship Id="rId67" Type="http://schemas.openxmlformats.org/officeDocument/2006/relationships/hyperlink" Target="https://www.google.com/search?num=40&amp;newwindow=1&amp;biw=1920&amp;bih=938&amp;ei=ZqJGXLb7IpCd9QPJxqoI&amp;q=Alu-Alu+foil+manufacturers+china+-%22amazon%22+-%22alibaba%22+-%22%25india%25%22+-%22pdf%22+-%22ebay%22+-%22walmart%22+-%22yoycart%22&amp;oq=Alu-Alu+foil+manufacturers+china+-%22amazon%22+-%22alibaba%22+-%22%25india%25%22+-%22pdf%22+-%22ebay%22+-%22walmart%22+-%22yoycart%22&amp;gs_l=psy-ab.3..0i22i30.8327.8665..9318...0.0..0.308.308.3-1......0....1j2..gws-wiz.......0i71.QqXDesXn8CU" TargetMode="External"/><Relationship Id="rId20" Type="http://schemas.openxmlformats.org/officeDocument/2006/relationships/hyperlink" Target="https://www.google.com/search?num=40&amp;newwindow=1&amp;biw=1920&amp;bih=938&amp;ei=CHXQW-PvLYT5vgSR14HACw&amp;q=TEFC+MOTOR+1.1+KW%2C+415V%2C+1425+RPM%2C+FRAME+90+FLANGE+B5+-%22pdf%22+-%22ebay%22&amp;oq=TEFC+MOTOR+1.1+KW%2C+415V%2C+1425+RPM%2C+FRAME+90+FLANGE+B5+-%22pdf%22+-%22ebay%22&amp;gs_l=psy-ab.3...8566.11182.0.11470.8.8.0.0.0.0.110.760.0j7.7.0....0...1c.1.64.psy-ab..1.0.0....0.vEubLQq015c" TargetMode="External"/><Relationship Id="rId41" Type="http://schemas.openxmlformats.org/officeDocument/2006/relationships/hyperlink" Target="https://www.google.com.pk/search?num=40&amp;newwindow=1&amp;ei=A10PXPnpOpb69QOCv6q4Dg&amp;q=HI9813-6+-%22amazon%22+-%22%25india%25%22+-%22ebay%22+-%22%25pdf%25%22+-%22youtube%22+-%22walmart%22&amp;oq=HI9813-6+-%22amazon%22+-%22%25india%25%22+-%22ebay%22+-%22%25pdf%25%22+-%22youtube%22+-%22walmart%22&amp;gs_l=psy-ab.3...2555.5343..5526...0.0..0.140.1197.0j11......0....1..gws-wiz.7AGwhXgWufg" TargetMode="External"/><Relationship Id="rId54" Type="http://schemas.openxmlformats.org/officeDocument/2006/relationships/hyperlink" Target="https://www.google.com/search?num=40&amp;newwindow=1&amp;ei=HWgsXLTtKdDX5gLfuqKgCQ&amp;q=panasonic+pm4h-s+-%22alibaba%22+-%22%25india%25%22+-%22pdf%22+-%22ebay%22+-%22walmart%22+-%22yoycart%22&amp;oq=panasonic+pm4h-s+-%22alibaba%22+-%22%25india%25%22+-%22pdf%22+-%22ebay%22+-%22walmart%22+-%22yoycart%22&amp;gs_l=psy-ab.3...10701.11038..11829...0.0..0.209.418.2-2......0....1j2..gws-wiz.......0i22i30.PC1uMNUAA0Q" TargetMode="External"/><Relationship Id="rId62" Type="http://schemas.openxmlformats.org/officeDocument/2006/relationships/hyperlink" Target="https://www.google.com/search?num=40&amp;newwindow=1&amp;ei=UAw_XKTDEtKR9QOXpo7ICg&amp;q=KI5083+-+KI-3200NFPKGP2T%2FUS+-%22amazon%22+-%22alibaba%22+-%22%25india%25%22+-%22pdf%22+-%22ebay%22+-%22walmart%22+-%22yoycart%22&amp;oq=KI5083+-+KI-3200NFPKGP2T%2FUS+-%22amazon%22+-%22alibaba%22+-%22%25india%25%22+-%22pdf%22+-%22ebay%22+-%22walmart%22+-%22yoycart%22&amp;gs_l=psy-ab.3...12126.12390..12829...0.0..0.293.566.2-2......0....1j2..gws-wiz.......0i71j0i22i30.G3MdaPKIPzE" TargetMode="External"/><Relationship Id="rId70" Type="http://schemas.openxmlformats.org/officeDocument/2006/relationships/hyperlink" Target="https://www.google.com/search?q=HRB-PS30&amp;oq=HRB-PS30&amp;aqs=chrome..69i57&amp;sourceid=chrome&amp;ie=UTF-8" TargetMode="External"/><Relationship Id="rId75" Type="http://schemas.openxmlformats.org/officeDocument/2006/relationships/hyperlink" Target="https://www.google.com/search?num=40&amp;newwindow=1&amp;ei=XLpJXOHmCILe9QO17IH4CQ&amp;q=L404F1094+-%22amazon%22+-%22alibaba%22+-%22%25india%25%22+-%22pdf%22+-%22ebay%22+-%22walmart%22+-%22yoycart%22&amp;oq=L404F1094+-%22amazon%22+-%22alibaba%22+-%22%25india%25%22+-%22pdf%22+-%22ebay%22+-%22walmart%22+-%22yoycart%22&amp;gs_l=psy-ab.3...4464.4464..4792...0.0..0.269.269.2-1......0....1..gws-wiz.......0i71.gaizDKeHBoM" TargetMode="External"/><Relationship Id="rId83" Type="http://schemas.openxmlformats.org/officeDocument/2006/relationships/hyperlink" Target="https://www.google.com/search?newwindow=1&amp;ei=VN1vXKKuA8G0rQHJmbOQBw&amp;q=Dissolution+Vessel+Plastic+-%22pdf%22&amp;oq=Dissolution+Vessel+Plastic+-%22pdf%22&amp;gs_l=psy-ab.3...3305.4632..4888...0.0..0.277.277.2-1......0....1..gws-wiz.AN35mCKFpnE" TargetMode="External"/><Relationship Id="rId88" Type="http://schemas.openxmlformats.org/officeDocument/2006/relationships/hyperlink" Target="https://www.google.com/search?newwindow=1&amp;ei=DOiiXPnfDMqtrQHm8ay4Bw&amp;q=Bridge+Rectifier+KZL3+suppliers&amp;oq=Bridge+Rectifier+KZL3+suppliers&amp;gs_l=psy-ab.3..33i160.1461.4348..4509...0.0..0.925.3364.2-3j5j6-1......0....1..gws-wiz.......0i71j35i302i39.SLg63FtmG5k" TargetMode="External"/><Relationship Id="rId91" Type="http://schemas.openxmlformats.org/officeDocument/2006/relationships/vmlDrawing" Target="../drawings/vmlDrawing3.vml"/><Relationship Id="rId1" Type="http://schemas.openxmlformats.org/officeDocument/2006/relationships/hyperlink" Target="https://www.google.com.pk/search?num=40&amp;newwindow=1&amp;biw=1920&amp;bih=947&amp;ei=NXU7W76ZHIa7rQHAzYTQAw&amp;q=MC4+Power+Relay+24VDC+80A+-%22walmart%22+-%22aliexpress%22+-%22pdf%22&amp;oq=MC4+Power+Relay+24VDC+80A+-%22walmart%22+-%22aliexpress%22+-%22pdf%22&amp;gs_l=psy-ab.3...3429.6276.0.6340.7.7.0.0.0.0.103.601.2j4.6.0....0...1c.1.64.psy-ab..1.0.0....0.uCgoZD1U9RA" TargetMode="External"/><Relationship Id="rId6" Type="http://schemas.openxmlformats.org/officeDocument/2006/relationships/hyperlink" Target="https://www.google.com.pk/search?q=filter+oil+lube&amp;num=20&amp;newwindow=1&amp;ei=UPNWW4nbBYH99QOI0KDYAg&amp;start=40&amp;sa=N&amp;biw=1920&amp;bih=947" TargetMode="External"/><Relationship Id="rId15" Type="http://schemas.openxmlformats.org/officeDocument/2006/relationships/hyperlink" Target="https://www.google.com/search?q=Cool+Incubator&amp;oq=Cool+Incubator&amp;aqs=chrome..69i57.408j0j4&amp;sourceid=chrome&amp;ie=UTF-8" TargetMode="External"/><Relationship Id="rId23" Type="http://schemas.openxmlformats.org/officeDocument/2006/relationships/hyperlink" Target="https://www.google.com/search?num=40&amp;newwindow=1&amp;biw=1920&amp;bih=938&amp;ei=yj7ZW6feLIOK8wW_k7zQCA&amp;q=Q64TCTT+-%22ebay%22+-%22aliexpress%22+-%22alibaba%22&amp;oq=Q64TCTT+-%22ebay%22+-%22aliexpress%22+-%22alibaba%22&amp;gs_l=psy-ab.3...2717.5627.0.5891.11.10.0.0.0.0.295.1398.2-5.5.0....0...1c.1.64.psy-ab..6.0.0....0.B5s-9Hwjc50" TargetMode="External"/><Relationship Id="rId28" Type="http://schemas.openxmlformats.org/officeDocument/2006/relationships/hyperlink" Target="https://www.google.com/search?num=40&amp;newwindow=1&amp;ei=ja_7W-mXHsOHwgSZ3pywDw&amp;q=schneider+Pratika+-+PKE16M734+-%22amazon%22&amp;oq=schneider+Pratika+-+PKE16M734+-%22amazon%22&amp;gs_l=psy-ab.3...2786.6161..6448...0.0..0.195.1743.0j10......0....1..gws-wiz.0bFzKMqOx6M" TargetMode="External"/><Relationship Id="rId36" Type="http://schemas.openxmlformats.org/officeDocument/2006/relationships/hyperlink" Target="https://www.google.com.pk/search?num=40&amp;newwindow=1&amp;ei=9AoGXNieCczOwAKQgYT4Dg&amp;q=ECLIPSE+Paper+Shredder+EP-32C&amp;oq=ECLIPSE+Paper+Shredder+EP-32C&amp;gs_l=psy-ab.3...27952.31582..32229...0.0..0.231.971.0j4j1......0....1j2..gws-wiz.IVulC11xc2Y" TargetMode="External"/><Relationship Id="rId49" Type="http://schemas.openxmlformats.org/officeDocument/2006/relationships/hyperlink" Target="https://www.google.com/search?num=40&amp;newwindow=1&amp;ei=L2EkXOGiO8zTwgSev4HoBA&amp;q=1746-nt4+allen+bradley+-%22alibaba%22+-%22%25india%25%22+-%22pdf%22+-%22ebay%22+-%22walmart%22+-%22yoycart%22&amp;oq=1746-nt4+allen+bradley+-%22alibaba%22+-%22%25india%25%22+-%22pdf%22+-%22ebay%22+-%22walmart%22+-%22yoycart%22&amp;gs_l=psy-ab.3...11062.11480..12092...0.0..0.201.375.0j1j1......0....1j2..gws-wiz.......0i22i30.oyOKJWHEM1I" TargetMode="External"/><Relationship Id="rId57" Type="http://schemas.openxmlformats.org/officeDocument/2006/relationships/hyperlink" Target="https://www.google.com/search?num=40&amp;newwindow=1&amp;ei=CdA2XJCTGpG0Ut7niOAH&amp;q=KT5-N1111++-%22alibaba%22+-%22%25india%25%22+-%22pdf%22+-%22ebay%22+-%22walmart%22+-%22yoycart%22&amp;oq=KT5-N1111++-%22alibaba%22+-%22%25india%25%22+-%22pdf%22+-%22ebay%22+-%22walmart%22+-%22yoycart%22&amp;gs_l=psy-ab.3...15013.20295..20786...0.0..0.208.615.2-3......0....1j2..gws-wiz.......0i30.loMI9TodYj4" TargetMode="External"/><Relationship Id="rId10" Type="http://schemas.openxmlformats.org/officeDocument/2006/relationships/hyperlink" Target="https://www.google.com.pk/search?num=100&amp;newwindow=1&amp;biw=1745&amp;bih=885&amp;ei=UdZiW9vIMoHyrAGi4LjYCA&amp;q=Sponge+for+Labeling+machine+-pdf+-indiamart+-amazon+-ebay+-alibaba+-aliexpress&amp;oq=Sponge+for+Labeling+machine+-pdf+-indiamart+-amazon+-ebay+-alibaba+-aliexpress&amp;gs_l=psy-ab.3...3867.25384.0.26231.65.58.7.0.0.0.159.5804.41j17.58.0....0...1.1.64.psy-ab..0.1.121...33i22i29i30k1.0.PRP2_m2SXJg" TargetMode="External"/><Relationship Id="rId31" Type="http://schemas.openxmlformats.org/officeDocument/2006/relationships/hyperlink" Target="https://www.google.com.pk/search?num=40&amp;newwindow=1&amp;ei=7H37W7iKN4m1ggePwLDQBw&amp;q=42KC-P2LPSM-A2+-%22ebay%22+-%22pdf%22&amp;oq=42KC-P2LPSM-A2+-%22ebay%22+-%22pdf%22&amp;gs_l=psy-ab.3...5638.16707..17052...0.0..0.187.2897.0j17......0....1..gws-wiz.......0i30j0i22i30.W2SPX-TJmlU" TargetMode="External"/><Relationship Id="rId44" Type="http://schemas.openxmlformats.org/officeDocument/2006/relationships/hyperlink" Target="https://www.google.com/search?num=40&amp;newwindow=1&amp;ei=4jAXXJulDYfkvASdyImgAw&amp;q=fx2n-16ex+-%22alibaba%22+-%22%25india%25%22+-%22pdf%22+-%22ebay%22+-%22walmart%22+-%22yoycart%22&amp;oq=fx2n-16ex+-%22alibaba%22+-%22%25india%25%22+-%22pdf%22+-%22ebay%22+-%22walmart%22+-%22yoycart%22&amp;gs_l=psy-ab.3...38734.39049..40109...0.0..0.125.234.0j2......0....1j2..gws-wiz.......0j0i71j0i30j0i10i30j0i5i30.9s3gJa1LTZs" TargetMode="External"/><Relationship Id="rId52" Type="http://schemas.openxmlformats.org/officeDocument/2006/relationships/hyperlink" Target="https://www.google.com/search?num=40&amp;newwindow=1&amp;ei=_cwpXO6VHoiXwASc3In4BQ&amp;q=YT-1000+RDC13S00+&amp;oq=YT-1000+RDC13S00+&amp;gs_l=psy-ab.3..35i39.1205.1205..1702...0.0..0.378.378.3-1......0....1..gws-wiz.8VowEvbP5MM" TargetMode="External"/><Relationship Id="rId60" Type="http://schemas.openxmlformats.org/officeDocument/2006/relationships/hyperlink" Target="https://www.google.com/search?num=40&amp;newwindow=1&amp;biw=1920&amp;bih=938&amp;ei=4aY4XIGnH4qawASc4JCACQ&amp;q=3M%28TM%29+Scotch-Weld%28TM%29+Instant+Adhesive+CA40H++-%22amazon%22+-%22alibaba%22+-%22%25india%25%22+-%22pdf%22+-%22ebay%22+-%22walmart%22+-%22yoycart%22&amp;oq=3M%28TM%29+Scotch-Weld%28TM%29+Instant+Adhesive+CA40H++-%22amazon%22+-%22alibaba%22+-%22%25india%25%22+-%22pdf%22+-%22ebay%22+-%22walmart%22+-%22yoycart%22&amp;gs_l=psy-ab.3...4945.7673..7969...0.0..0.0.0.......4....1..gws-wiz.pMr1D8yoBDY" TargetMode="External"/><Relationship Id="rId65" Type="http://schemas.openxmlformats.org/officeDocument/2006/relationships/hyperlink" Target="https://www.google.com/search?num=40&amp;newwindow=1&amp;ei=ZnpAXJ2FE4a_9QPxpIzICA&amp;q=WAT026770%EF%BB%BF+-%22amazon%22+-%22alibaba%22+-%22%25india%25%22+-%22pdf%22+-%22ebay%22+-%22walmart%22+-%22yoycart%22&amp;oq=WAT026770%EF%BB%BF+-%22amazon%22+-%22alibaba%22+-%22%25india%25%22+-%22pdf%22+-%22ebay%22+-%22walmart%22+-%22yoycart%22&amp;gs_l=psy-ab.3...7948.8320..9317...0.0..0.281.559.2-2......0....1j2..gws-wiz.......35i39.p6rVCvjk0RI" TargetMode="External"/><Relationship Id="rId73" Type="http://schemas.openxmlformats.org/officeDocument/2006/relationships/hyperlink" Target="https://www.google.com/search?num=40&amp;newwindow=1&amp;ei=yk9JXLP3D8eO5wLizJXoAw&amp;q=fluke+multi+product+calibrator+5522A+-%22pdf%22&amp;oq=fluke+multi+product+calibrator+5522A+-%22pdf%22&amp;gs_l=psy-ab.3...530540.533674..533779...0.0..0.280.1153.0j5j1......0....1..gws-wiz.......0i71j0i22i30.irebFiEnkoU" TargetMode="External"/><Relationship Id="rId78" Type="http://schemas.openxmlformats.org/officeDocument/2006/relationships/hyperlink" Target="https://www.google.com/search?q=AML630L6ABAM&amp;oq=AML630L6ABAM&amp;aqs=chrome..69i57&amp;sourceid=chrome&amp;ie=UTF-8" TargetMode="External"/><Relationship Id="rId81" Type="http://schemas.openxmlformats.org/officeDocument/2006/relationships/hyperlink" Target="https://www.google.com/search?newwindow=1&amp;ei=LHdqXKz9I8b89QPPuKKQBQ&amp;q=SLC+5%2F05+64K+allen+bradley+1747-L553+-%22amazon%22+-%22ebay%22&amp;oq=SLC+5%2F05+64K+allen+bradley+1747-L553+-%22amazon%22+-%22ebay%22&amp;gs_l=psy-ab.3...2501.4924..5195...0.0..0.110.841.0j8......0....1..gws-wiz.ViDxu6Vg7Ps" TargetMode="External"/><Relationship Id="rId86" Type="http://schemas.openxmlformats.org/officeDocument/2006/relationships/hyperlink" Target="https://www.google.com/search?newwindow=1&amp;ei=xPKRXKzoK4im9QOM3pqwAg&amp;q=SV015iG5A-4+suppliers&amp;oq=SV015iG5A-4+suppliers&amp;gs_l=psy-ab.3..33i160.102001.104144..104210...0.0..0.397.2446.2-6j2......0....1..gws-wiz.......0i71j0j0i30j0i5i30.sdw2zv6AF0g" TargetMode="External"/><Relationship Id="rId4" Type="http://schemas.openxmlformats.org/officeDocument/2006/relationships/hyperlink" Target="https://www.google.com.pk/search?num=40&amp;newwindow=1&amp;ei=RcFSW83NDoWS9QPflZaoBw&amp;q=pm4h+panasonic&amp;oq=PM4H+panaso&amp;gs_l=psy-ab.3.0.0i22i30k1l10.6150.15895.0.17036.17.13.1.0.0.0.539.2043.2-2j0j1j2.5.0....0...1.1.64.psy-ab..12.5.1807...0j0i30k1j0i20i263k1.0.u__XfR0hmQI" TargetMode="External"/><Relationship Id="rId9" Type="http://schemas.openxmlformats.org/officeDocument/2006/relationships/hyperlink" Target="https://www.google.com.pk/search?num=100&amp;newwindow=1&amp;ei=Zk5hW9_xL5r59QOQhZyYDg&amp;q=MONO+BLOCK+IMPELER+PUMP+1~0.5HP&amp;oq=MONO+BLOCK+IMPELER+PUMP+1~0.5HP&amp;gs_l=psy-ab.3..35i39k1.708.708.0.937.1.1.0.0.0.0.131.131.0j1.1.0....0...1.1.64.psy-ab..0.1.130....0.cntpC-WVC5Q" TargetMode="External"/><Relationship Id="rId13" Type="http://schemas.openxmlformats.org/officeDocument/2006/relationships/hyperlink" Target="https://www.google.com.pk/search?num=40&amp;newwindow=1&amp;biw=1920&amp;bih=943&amp;ei=p0GbW6ySH8XhvgSAsZXgDA&amp;q=Thermocouple+k-Type+-pdf+-amazon+-ebay+-alibaba+-aliexpress+-indiamart+-patent&amp;oq=Thermocouple+k-Type+-pdf+-amazon+-ebay+-alibaba+-aliexpress+-indiamart+-patent&amp;gs_l=psy-ab.3...1442.82009.0.82440.63.62.1.0.0.0.247.6346.0j55j2.57.0....0...1.1.64.psy-ab..5.2.258...0i22i30k1.0.veIY48OugoY" TargetMode="External"/><Relationship Id="rId18" Type="http://schemas.openxmlformats.org/officeDocument/2006/relationships/hyperlink" Target="https://www.google.com.pk/search?num=40&amp;newwindow=1&amp;rlz=1C1SQJL_enPK798PK799&amp;q=1-Pentanesulfonic+Acid+Sodium+Salt&amp;spell=1&amp;sa=X&amp;ved=0ahUKEwjMrKDouufdAhUJK48KHUXZCEAQBQgnKAA&amp;biw=1920&amp;bih=1058" TargetMode="External"/><Relationship Id="rId39" Type="http://schemas.openxmlformats.org/officeDocument/2006/relationships/hyperlink" Target="https://www.google.com.pk/search?num=40&amp;newwindow=1&amp;ei=R2AKXLCDPIeJwgTD7qmQCg&amp;q=worthington+simpson+spare+parts&amp;oq=worthington+simpson+spar&amp;gs_l=psy-ab.3.0.0i22i30l3.27425.28663..29945...0.0..0.229.943.0j4j1......0....1..gws-wiz.......0j0i71j35i39j0i67.yt3KRUwdqK0" TargetMode="External"/><Relationship Id="rId34" Type="http://schemas.openxmlformats.org/officeDocument/2006/relationships/hyperlink" Target="https://www.google.com.pk/search?num=40&amp;newwindow=1&amp;ei=t8sAXIDpIeqV1fAPpfqVKA&amp;q=compound+gauge+manufacturer+-%22%25india%25%22+-%22alibaba%22+-%22ebay%22&amp;oq=compound+gauge+manufacturer+-%22%25india%25%22+-%22alibaba%22+-%22ebay%22&amp;gs_l=psy-ab.3...1337.8361..8672...0.0..0.270.3461.0j16j3......0....1..gws-wiz.......0i71.wCFbBFdTpyU" TargetMode="External"/><Relationship Id="rId50" Type="http://schemas.openxmlformats.org/officeDocument/2006/relationships/hyperlink" Target="https://www.google.com/search?num=40&amp;newwindow=1&amp;q=EUCHNER+ZSM+2200-105362&amp;spell=1&amp;sa=X&amp;ved=0ahUKEwjF8b7JvMnfAhXLrI8KHVCqBA8QBQgoKAA&amp;biw=1920&amp;bih=938" TargetMode="External"/><Relationship Id="rId55" Type="http://schemas.openxmlformats.org/officeDocument/2006/relationships/hyperlink" Target="https://www.google.com/search?num=40&amp;newwindow=1&amp;ei=Ujo0XIeeLLODjLsP3pSbmAw&amp;q=EPSON+LQ-2190+Printer+suppliers++-%22alibaba%22+-%22%25india%25%22+-%22pdf%22+-%22ebay%22+-%22walmart%22+-%22yoycart%22&amp;oq=EPSON+LQ-2190+Printer+suppliers++-%22alibaba%22+-%22%25india%25%22+-%22pdf%22+-%22ebay%22+-%22walmart%22+-%22yoycart%22&amp;gs_l=psy-ab.3...6566.8366..8447...0.0..0.253.1736.0j7j2......0....1..gws-wiz.......0i71.tUGjDuAYbdg" TargetMode="External"/><Relationship Id="rId76" Type="http://schemas.openxmlformats.org/officeDocument/2006/relationships/hyperlink" Target="https://www.google.com/search?num=40&amp;newwindow=1&amp;ei=VoVRXLHcBMPIyAPznYb4DA&amp;q=Watson+Marlow+peristaltic+pump+USA+suppliers&amp;oq=Watson+Marlow+peristaltic+pump+USA+suppliers&amp;gs_l=psy-ab.3..0i71l8.0.0..1143714...0.0..0.0.0.......0......gws-wiz.NbqoeQP0NOo" TargetMode="External"/><Relationship Id="rId7" Type="http://schemas.openxmlformats.org/officeDocument/2006/relationships/hyperlink" Target="https://www.google.com.pk/search?num=100&amp;newwindow=1&amp;ei=9HxZW7qBII2e9QOvsJKICw&amp;q=Electric+Welding+Plant+%28400+Amps%2C+3+Phase%29+-pdf+-alibaba+-aliexpress+-indiamart+-amazon+-ebay+&amp;oq=Electric+Welding+Plant+%28400+Amps%2C+3+Phase%29+-pdf+-alibaba+-aliexpress+-indiamart+-amazon+-ebay+&amp;gs_l=psy-ab.3...2277.21516.0.34108.54.53.1.0.0.0.177.5401.11j40.51.0....0...1.1.64.psy-ab..2.2.349...33i22i29i30k1.0.ec_w05IJ23g" TargetMode="External"/><Relationship Id="rId71" Type="http://schemas.openxmlformats.org/officeDocument/2006/relationships/hyperlink" Target="https://www.google.com/search?num=40&amp;newwindow=1&amp;ei=XQJIXOTvE6aCjLsPw5mtaA&amp;q=LT4706F7S+-%22amazon%22+-%22alibaba%22+-%22%25india%25%22+-%22pdf%22+-%22ebay%22+-%22walmart%22+-%22yoycart%22&amp;oq=LT4706F7S+-%22amazon%22+-%22alibaba%22+-%22%25india%25%22+-%22pdf%22+-%22ebay%22+-%22walmart%22+-%22yoycart%22&amp;gs_l=psy-ab.3...9463.9768..11069...0.0..0.191.361.0j2......0....1j2..gws-wiz.......0i5i30.7bPEjXLY_bI" TargetMode="External"/><Relationship Id="rId92" Type="http://schemas.openxmlformats.org/officeDocument/2006/relationships/comments" Target="../comments3.xml"/><Relationship Id="rId2" Type="http://schemas.openxmlformats.org/officeDocument/2006/relationships/hyperlink" Target="https://www.google.com.pk/search?q=FXOX-60MR-ES&amp;oq=FXOX-60MR-ES&amp;aqs=chrome..69i57&amp;sourceid=chrome&amp;ie=UTF-8" TargetMode="External"/><Relationship Id="rId29" Type="http://schemas.openxmlformats.org/officeDocument/2006/relationships/hyperlink" Target="https://www.google.com.pk/search?num=40&amp;newwindow=1&amp;ei=WXz7W8nYN4SqwgSIqKqABw&amp;q=WL100-P1432S29+-%22ebay%22&amp;oq=WL100-P1432S29+-%22ebay%22&amp;gs_l=psy-ab.3...24127.24127..24550...0.0..0.164.164.0j1......0....1j2..gws-wiz.YLgxB9WN1aw" TargetMode="External"/><Relationship Id="rId24" Type="http://schemas.openxmlformats.org/officeDocument/2006/relationships/hyperlink" Target="https://www.google.com.pk/search?q=7628013&amp;oq=7628013&amp;aqs=chrome..69i57&amp;sourceid=chrome&amp;ie=UTF-8" TargetMode="External"/><Relationship Id="rId40" Type="http://schemas.openxmlformats.org/officeDocument/2006/relationships/hyperlink" Target="https://www.google.com.pk/search?num=40&amp;newwindow=1&amp;ei=6_4NXKX5MIqYwATYxpQw&amp;q=JENWAY+Model%3A+4510+-%22%25pdf%25%22&amp;oq=JENWAY+Model%3A+4510+-%22%25pdf%25%22&amp;gs_l=psy-ab.3...2202.7384..7473...0.0..0.192.1376.0j8......0....1..gws-wiz.......0i71j0i22i30.EVcIz7q1aQ0" TargetMode="External"/><Relationship Id="rId45" Type="http://schemas.openxmlformats.org/officeDocument/2006/relationships/hyperlink" Target="https://www.google.com/search?num=40&amp;newwindow=1&amp;ei=nJYYXKLPCNGqoASx-IuACQ&amp;q=donaldson+K+145+AO+-%22alibaba%22+-%22%25india%25%22+-%22pdf%22+-%22ebay%22+-%22walmart%22+-%22yoycart%22&amp;oq=donaldson+K+145+AO+-%22alibaba%22+-%22%25india%25%22+-%22pdf%22+-%22ebay%22+-%22walmart%22+-%22yoycart%22&amp;gs_l=psy-ab.3...63132.63926..64531...0.0..0.158.261.0j2......0....1j2..gws-wiz.......35i302i39.OjPf_XL9Gpc" TargetMode="External"/><Relationship Id="rId66" Type="http://schemas.openxmlformats.org/officeDocument/2006/relationships/hyperlink" Target="https://www.google.com/search?num=40&amp;newwindow=1&amp;ei=C1lFXNzhH46AabrYu9gN&amp;q=BLRCS250A300B40+-%22amazon%22+-%22alibaba%22+-%22%25india%25%22+-%22pdf%22+-%22ebay%22+-%22walmart%22+-%22yoycart%22&amp;oq=BLRCS250A300B40+-%22amazon%22+-%22alibaba%22+-%22%25india%25%22+-%22pdf%22+-%22ebay%22+-%22walmart%22+-%22yoycart%22&amp;gs_l=psy-ab.3...8546.8893..9730...0.0..0.241.422.0j1j1......0....1j2..gws-wiz.......0i30j0i5i30.cd1v68WGIQg" TargetMode="External"/><Relationship Id="rId87" Type="http://schemas.openxmlformats.org/officeDocument/2006/relationships/hyperlink" Target="https://www.google.com/search?q=1AV3184B&amp;oq=1AV3184B&amp;aqs=chrome..69i57&amp;sourceid=chrome&amp;ie=UTF-8" TargetMode="External"/><Relationship Id="rId61" Type="http://schemas.openxmlformats.org/officeDocument/2006/relationships/hyperlink" Target="https://www.google.com/search?num=40&amp;newwindow=1&amp;biw=1920&amp;bih=938&amp;ei=png9XIqxNMKXwQSvtr4g&amp;q=hanna+instruments+tDS1+-%22amazon%22+-%22alibaba%22+-%22%25india%25%22+-%22pdf%22+-%22ebay%22+-%22walmart%22+-%22yoycart%22&amp;oq=hanna+instruments+tDS1+-%22amazon%22+-%22alibaba%22+-%22%25india%25%22+-%22pdf%22+-%22ebay%22+-%22walmart%22+-%22yoycart%22&amp;gs_l=psy-ab.3..0i71l8.0.0..21605...0.0..0.0.0.......0......gws-wiz.IQGajmmje4Q" TargetMode="External"/><Relationship Id="rId82" Type="http://schemas.openxmlformats.org/officeDocument/2006/relationships/hyperlink" Target="https://www.google.com/search?q=950551030&amp;oq=950551030&amp;aqs=chrome..69i57&amp;sourceid=chrome&amp;ie=UTF-8" TargetMode="External"/><Relationship Id="rId19" Type="http://schemas.openxmlformats.org/officeDocument/2006/relationships/hyperlink" Target="https://www.google.com.pk/search?num=40&amp;newwindow=1&amp;biw=1920&amp;bih=938&amp;ei=LsPOW73JIIW8vwSjppiwCg&amp;q=Omron+e3x-a11+-%22pdf%22&amp;oq=Omron+e3x-a11+-%22pdf%22&amp;gs_l=psy-ab.3...3451.6147.0.6210.7.7.0.0.0.0.122.667.0j6.6.0....0...1c.1.64.psy-ab..1.2.243...0j0i22i30k1.0.i_JwjJiiEKY" TargetMode="External"/><Relationship Id="rId14" Type="http://schemas.openxmlformats.org/officeDocument/2006/relationships/hyperlink" Target="https://www.google.com.pk/search?num=40&amp;newwindow=1&amp;ei=JIagW4eUI4SA9QOx1of4Cw&amp;q=M3ARF%2FS+132&amp;oq=M3ARF%2FS+132&amp;gs_l=psy-ab.3..0i22i30k1.13071.13805.0.14044.4.4.0.0.0.0.119.462.0j4.4.0....0...1.1.64.psy-ab..0.4.461...0i8i30k1.0.2Zw6aqvmIqk" TargetMode="External"/><Relationship Id="rId30" Type="http://schemas.openxmlformats.org/officeDocument/2006/relationships/hyperlink" Target="https://www.google.com.pk/search?num=40&amp;newwindow=1&amp;ei=unz7W6qPMMuVwASdu6jIAw&amp;q=XALK194H7+-+SCHNEIDER+ELECTRIC+-%22ebay%22&amp;oq=XALK194H7+-+SCHNEIDER+ELECTRIC+-%22ebay%22&amp;gs_l=psy-ab.3...265731.266217..266721...0.0..0.265.446.0j1j1......0....1j2..gws-wiz.......0i71.F60qCvxeiAs" TargetMode="External"/><Relationship Id="rId35" Type="http://schemas.openxmlformats.org/officeDocument/2006/relationships/hyperlink" Target="https://www.google.com/search?num=40&amp;newwindow=1&amp;ei=cmYHXMb8IcSS9QP04rbwCw&amp;q=bailey+meter+control+spare+parts+-%22ebay%22+-%22amazon%22+-%22%25india%25%22+-%22%25pdf%25%22&amp;oq=bailey+meter+control+spare+parts+-%22ebay%22+-%22amazon%22+-%22%25india%25%22+-%22%25pdf%25%22&amp;gs_l=psy-ab.3...7260.12386..12491...0.0..0.106.937.0j9......0....1..gws-wiz.......0i71.O4qUWbYM0A8" TargetMode="External"/><Relationship Id="rId56" Type="http://schemas.openxmlformats.org/officeDocument/2006/relationships/hyperlink" Target="https://www.google.com/search?num=40&amp;newwindow=1&amp;ei=cGI4XJumCYWiwASU0YfwDA&amp;q=SS+316L+Tube+ID%3D1mm+and+OD%3D2mm+-%22aliexpress%22+-%22alibaba%22+-%22%25india%25%22+-%22pdf%22+-%22ebay%22+-%22walmart%22+-%22yoycart%22&amp;oq=SS+316L+Tube+ID%3D1mm+and+OD%3D2mm+-%22aliexpress%22+-%22alibaba%22+-%22%25india%25%22+-%22pdf%22+-%22ebay%22+-%22walmart%22+-%22yoycart%22&amp;gs_l=psy-ab.3...5285.9436..9547...0.0..0.238.2035.0j10j1......0....1..gws-wiz.......0i71.TT7qjSkHahw" TargetMode="External"/><Relationship Id="rId77" Type="http://schemas.openxmlformats.org/officeDocument/2006/relationships/hyperlink" Target="https://www.google.com/search?num=40&amp;newwindow=1&amp;ei=3YpRXIOeH8Gy9QOy1r-4Cg&amp;q=peristaltic+pump+USA+suppliers+-%22%25China%25%22&amp;oq=peristaltic+pump+USA+suppliers+-%22%25China%25%22&amp;gs_l=psy-ab.3...8509.8509..9021...0.0..0.104.104.0j1......0....1..gws-wiz.xrdA_Y2kDs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google.com.pk/search?num=40&amp;newwindow=1&amp;rlz=1C1CHBF_enPK779PK779&amp;biw=1920&amp;bih=949&amp;ei=D81pWpPZIoy0vwSYmK-ICg&amp;q=punch+head+gauge+b&amp;oq=punch+head+gauge+b&amp;gs_l=psy-ab.3..35i39k1.3720.3982.0.4300.2.2.0.0.0.0.128.244.0j2.2.0....0...1c.1.64.psy-ab..0.2.242....0.CC60d0hzOzY" TargetMode="External"/><Relationship Id="rId18" Type="http://schemas.openxmlformats.org/officeDocument/2006/relationships/hyperlink" Target="https://www.google.com.pk/search?num=40&amp;newwindow=1&amp;rlz=1C1CHBF_enPK779PK779&amp;biw=1920&amp;bih=949&amp;ei=pxpsWoSaCsT_vgSju4PgDg&amp;q=v+block+with+head+cut+out&amp;oq=v+block+with+head+cut+out&amp;gs_l=psy-ab.3..35i39k1.599721.602918.0.604190.12.12.0.0.0.0.155.1527.0j12.12.0....0...1c.1.64.psy-ab..0.12.1525...0i22i30k1.0.f-NcGg4mByc" TargetMode="External"/><Relationship Id="rId26" Type="http://schemas.openxmlformats.org/officeDocument/2006/relationships/hyperlink" Target="https://www.google.com.pk/search?num=40&amp;newwindow=1&amp;rlz=1C1CHZL_enPK745PK745&amp;biw=1920&amp;bih=949&amp;ei=MD7xWpHACMWt8QWwoaCIDw&amp;q=Schneider+Electric+Elau+C400+controller+suppliers+-%22pdf%22+-%22ebay%22&amp;oq=Schneider+Electric+Elau+C400+controller+suppliers+-%22pdf%22+-%22ebay%22&amp;gs_l=psy-ab.3...3370.5832.0.6088.8.8.0.0.0.0.120.862.0j8.8.0....0...1.1.64.psy-ab..0.0.0....0.NDm7W5z2_vo" TargetMode="External"/><Relationship Id="rId3" Type="http://schemas.openxmlformats.org/officeDocument/2006/relationships/hyperlink" Target="https://www.google.com.pk/search?rlz=1C1CHZL_enPK745PK745&amp;biw=1920&amp;bih=950&amp;q=standardkessel+boiler&amp;oq=standardkessel+boiler&amp;gs_l=psy-ab.3..35i39k1j0j0i22i30k1l2.7148.7396.0.7810.2.2.0.0.0.0.133.259.0j2.2.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0.2.258....0.RXjv1oUlEzU" TargetMode="External"/><Relationship Id="rId21" Type="http://schemas.openxmlformats.org/officeDocument/2006/relationships/hyperlink" Target="https://www.google.com.pk/search?num=40&amp;newwindow=1&amp;ei=rNmYWpSmIMLH0gT516bIBQ&amp;q=SK-070AE+Samkoon+-pdf+-alibaba+-aliexpress+-indiamart+-amazon+-ebay+&amp;oq=SK-070AE+Samkoon+-pdf+-alibaba+-aliexpress+-indiamart+-amazon+-ebay+&amp;gs_l=psy-ab.3...20147.39692.0.40152.64.59.5.0.0.0.249.6973.0j43j2.45.0....0...1c.1.64.psy-ab..14.2.334...0i22i30k1.0.M3UgkekahZw" TargetMode="External"/><Relationship Id="rId7" Type="http://schemas.openxmlformats.org/officeDocument/2006/relationships/hyperlink" Target="https://www.google.com.pk/search?newwindow=1&amp;rlz=1C1CHZL_enPK765PK765&amp;ei=VQ0QWtWmC8vWvATGt7SoBg&amp;q=%22K7M-DR20UE%22&amp;oq=%22K7M-DR20UE%22&amp;gs_l=psy-ab.12..35i39k1l2j0i7i30k1j0i30k1l3.13214.16044.0.34628.2.2.0.0.0.0.354.491.0j1j0j1.2.0....0...1.1.64.psy-ab..0.2.491....0.4F6sXKDI5YU" TargetMode="External"/><Relationship Id="rId12" Type="http://schemas.openxmlformats.org/officeDocument/2006/relationships/hyperlink" Target="https://www.google.com.pk/search?num=40&amp;newwindow=1&amp;rlz=1C1CHBF_enPK779PK779&amp;ei=2QBnWu-8KY3CjwOe-apg&amp;q=elpack+sdc+vibratory+weigh+filler&amp;oq=elpack+sdc+vibratory+weigh+filler&amp;gs_l=psy-ab.3..33i160k1.52930.66033.0.66231.33.33.0.0.0.0.266.5216.0j28j2.30.0....0...1c.1.64.psy-ab..3.26.4539...0j35i39k1j0i131i67k1j0i131k1j0i67k1j0i10k1j0i20i263k1j0i30k1j0i22i30k1j33i21k1.0.n3k8k6Z-m-4" TargetMode="External"/><Relationship Id="rId17" Type="http://schemas.openxmlformats.org/officeDocument/2006/relationships/hyperlink" Target="https://www.google.com.pk/search?num=40&amp;newwindow=1&amp;rlz=1C1CHBF_enPK779PK779&amp;biw=1920&amp;bih=949&amp;ei=kSFsWuaOBsuBvwT0tYO4Bg&amp;q=3+step+length+standard+gauge&amp;oq=3+step+length+standard+gauge&amp;gs_l=psy-ab.3..35i39k1.8118.20765.0.21043.8.6.2.0.0.0.143.746.0j6.6.0....0...1c.1.64.psy-ab..0.8.747....0.45lLRge3A7A" TargetMode="External"/><Relationship Id="rId25" Type="http://schemas.openxmlformats.org/officeDocument/2006/relationships/hyperlink" Target="https://www.google.com.pk/search?num=40&amp;newwindow=1&amp;rlz=1C1CHZL_enPK745PK745&amp;ei=wXHhWpuJJdiojwPxlo_wAQ&amp;q=E6CP-AG5C+suppliers+-%22alibaba%22&amp;oq=E6CP-AG5C+suppliers+-%22alibaba%22&amp;gs_l=psy-ab.3...3044.7962.0.11219.17.17.0.0.0.0.244.1580.4j8j1.13.0....0...1c.1.64.psy-ab..4.0.0....0.8-t68e44v1I" TargetMode="External"/><Relationship Id="rId33" Type="http://schemas.microsoft.com/office/2017/10/relationships/threadedComment" Target="../threadedComments/threadedComment4.xml"/><Relationship Id="rId2" Type="http://schemas.openxmlformats.org/officeDocument/2006/relationships/hyperlink" Target="https://www.google.com.pk/search?num=100&amp;rlz=1C1CHZL_enPK745PK745&amp;q=hepa+filter+eff+99.995%25+-ebay+-indiamart+-alibaba+-amazon&amp;oq=hepa+filter+eff+99.995%25+-ebay+-indiamart+-alibaba+-amazon&amp;gs_l=psy-ab.3...27498.44016.0.44259.38.37.0.0.0.0.412.5163.2-10j6j1.17.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21.0.0....0.X_85Crt3_Ks" TargetMode="External"/><Relationship Id="rId16" Type="http://schemas.openxmlformats.org/officeDocument/2006/relationships/hyperlink" Target="https://www.google.com.pk/search?q=%E2%80%9CD%E2%80%9D+UPPER+PUNCH+HOLDER&amp;newwindow=1&amp;rlz=1C1CHBF_enPK779PK779&amp;source=lnms&amp;sa=X&amp;ved=0ahUKEwiujbiOhPXYAhUWSI8KHXyEC-kQ_AUICSgA&amp;biw=1920&amp;bih=949&amp;dpr=1" TargetMode="External"/><Relationship Id="rId20" Type="http://schemas.openxmlformats.org/officeDocument/2006/relationships/hyperlink" Target="https://www.google.com.pk/search?q=hold+down+clamp+for+punches&amp;newwindow=1&amp;rlz=1C1CHBF_enPK779PK779&amp;source=lnms&amp;sa=X&amp;ved=0ahUKEwjho82-jPXYAhUS148KHaq9BuIQ_AUICSgA&amp;biw=1920&amp;bih=949&amp;dpr=1" TargetMode="External"/><Relationship Id="rId29" Type="http://schemas.openxmlformats.org/officeDocument/2006/relationships/hyperlink" Target="https://www.google.com.pk/search?num=40&amp;newwindow=1&amp;rlz=1C1CHZL_enPK745PK745&amp;ei=HAcSW9-8AsvxUMXivqgB&amp;q=MotorLift+srl+&amp;oq=MotorLift+srl+&amp;gs_l=psy-ab.3..0i22i30k1l2.13633.13633.0.13959.1.1.0.0.0.0.173.173.0j1.1.0....0...1c.1.64.psy-ab..0.1.173....0.8Rxxoj8rE64" TargetMode="External"/><Relationship Id="rId1" Type="http://schemas.openxmlformats.org/officeDocument/2006/relationships/hyperlink" Target="https://www.google.com.pk/search?num=100&amp;rlz=1C1CHZL_enPK745PK745&amp;q=Sartopure+Filter+Cartridge+-ebay+-amazon+-indiamart+-alibaba&amp;oq=Sartopure+Filter+Cartridge+-ebay+-amazon+-indiamart+-alibaba&amp;gs_l=psy-ab.3...2273.15549.0.15778.40.37.3.0.0.0.254.3633.3j27j1.31.0.foo%2Cnso-ehuqi%3D1%2Cnso-ehuui%3D1%2Cewh%3D0%2Cnso-mplt%3D2%2Cnso-enksa%3D0%2Cnso-enfk%3D1%2Cnso-usnt%3D1%2Cnso-qnt-npqp%3D0-1701%2Cnso-qnt-npdq%3D0-54%2Cnso-qnt-npt%3D0-1%2Cnso-qnt-ndc%3D300%2Ccspa-dspm-nm-mnp%3D0-05%2Ccspa-dspm-nm-mxp%3D0-125%2Cnso-unt-npqp%3D0-17%2Cnso-unt-npdq%3D0-54%2Cnso-unt-npt%3D0-0602%2Cnso-unt-ndc%3D300%2Ccspa-uipm-nm-mnp%3D0-007525%2Ccspa-uipm-nm-mxp%3D0-052675%2Ccfro%3D1...0...1.1.64.psy-ab..6.2.252...0i22i30k1.0.OJjDNyzcpPI" TargetMode="External"/><Relationship Id="rId6" Type="http://schemas.openxmlformats.org/officeDocument/2006/relationships/hyperlink" Target="https://www.google.com.pk/search?rlz=1C1CHZL_enPK745PK745&amp;q=High+Speed+%27L%27+Bar+Sealer+with+Shrink+Tunnel+European&amp;oq=High+Speed+%27L%27+Bar+Sealer+with+Shrink+Tunnel+European&amp;gs_l=psy-ab.3..35i39k1.145288.145288.0.150831.1.1.0.0.0.0.326.326.3-1.1.0....0...1.1.64.psy-ab..0.1.322....0.-3T7uy06PUw" TargetMode="External"/><Relationship Id="rId11" Type="http://schemas.openxmlformats.org/officeDocument/2006/relationships/hyperlink" Target="https://www.google.com.pk/search?q=flame+nozzle+ampoule+filling+machine+afv+4015&amp;newwindow=1&amp;rlz=1C1CHZL_enPK757PK757&amp;source=lnms&amp;sa=X&amp;ved=0ahUKEwjSnoLM3MDYAhWF6Y8KHUQ9BmMQ_AUICSgA&amp;biw=1920&amp;bih=949&amp;dpr=1" TargetMode="External"/><Relationship Id="rId24" Type="http://schemas.openxmlformats.org/officeDocument/2006/relationships/hyperlink" Target="https://www.google.com.pk/search?num=40&amp;newwindow=1&amp;rlz=1C1CHZL_enPK745PK745&amp;ei=pDXgWryyFsjO0ASi0L6oDQ&amp;q=Dust+Concentration+Monitor+AK1-P-10WR-D-0+-%22amazon%22&amp;oq=Dust+Concentration+Monitor+AK1-P-10WR-D-0+-%22amazon%22&amp;gs_l=psy-ab.3...3174.7246.0.7837.10.10.0.0.0.0.136.1088.1j9.10.0....0...1c.1.64.psy-ab..0.1.126...33i160k1.0.dv-gZeqp5YA" TargetMode="External"/><Relationship Id="rId32" Type="http://schemas.openxmlformats.org/officeDocument/2006/relationships/comments" Target="../comments4.xml"/><Relationship Id="rId5" Type="http://schemas.openxmlformats.org/officeDocument/2006/relationships/hyperlink" Target="https://www.google.com.pk/search?rlz=1C1CHZL_enPK745PK745&amp;biw=1920&amp;bih=949&amp;q=uhlmann+blister+ups3mt+spare+parts&amp;oq=uhlmann+blister+ups3mt+spare+parts&amp;gs_l=psy-ab.3..33i21k1.4962.13840.0.13976.21.18.1.0.0.0.571.3074.3-7j0j1.8.0....0...1.1.64.psy-ab..12.8.2741...0j33i160k1j35i39k1j0i67k1j0i22i30k1.0.cr-gnsQlQ1Q" TargetMode="External"/><Relationship Id="rId15" Type="http://schemas.openxmlformats.org/officeDocument/2006/relationships/hyperlink" Target="https://www.google.com.pk/search?q=%E2%80%9CB%E2%80%9D+UPPER+PUNCH+HOLDER&amp;newwindow=1&amp;rlz=1C1CHBF_enPK779PK779&amp;source=lnms&amp;sa=X&amp;ved=0ahUKEwj5tumbg_XYAhXJvY8KHWA0AekQ_AUICSgA&amp;biw=1920&amp;bih=949&amp;dpr=1" TargetMode="External"/><Relationship Id="rId23" Type="http://schemas.openxmlformats.org/officeDocument/2006/relationships/hyperlink" Target="https://www.google.com.pk/search?num=40&amp;newwindow=1&amp;rlz=1C1CHZL_enPK745PK745&amp;ei=OxzfWqWaL8bC0gS_obvICg&amp;q=6AT1131-6DF21-0AB0+-%22amazon%22+-%22ebay%22+-%22pdf%22+-%22alibaba%22+-%22indiamart%22&amp;oq=6AT1131-6DF21-0AB0+-%22amazon%22+-%22ebay%22+-%22pdf%22+-%22alibaba%22+-%22indiamart%22&amp;gs_l=psy-ab.3...15296.15855.0.16224.2.2.0.0.0.0.269.536.2-2.2.0....0...1c.1.64.psy-ab..0.0.0....0._lU8QuXUEiQ'" TargetMode="External"/><Relationship Id="rId28" Type="http://schemas.openxmlformats.org/officeDocument/2006/relationships/hyperlink" Target="https://www.google.com.pk/search?num=40&amp;newwindow=1&amp;rlz=1C1CHZL_enPK745PK745&amp;ei=Gc0DW8wQhcCPBMD_rvgP&amp;q=6ES7+288-1SR40-0AA0+suppliers+-%22pdf%22+-%22indiamart%22+-%22alibaba%22+-%22aliexpress%22+-%22ebay%22&amp;oq=6ES7+288-1SR40-0AA0+suppliers+-%22pdf%22+-%22indiamart%22+-%22alibaba%22+-%22aliexpress%22+-%22ebay%22&amp;gs_l=psy-ab.3...10978.15042.0.15169.7.7.0.0.0.0.178.955.0j6.6.0....0...1c.1.64.psy-ab..1.0.0....0.J-1QoQqXNjw" TargetMode="External"/><Relationship Id="rId10" Type="http://schemas.openxmlformats.org/officeDocument/2006/relationships/hyperlink" Target="http://x-floc.com/en/products/nozzles-and-blowing-accessories/" TargetMode="External"/><Relationship Id="rId19" Type="http://schemas.openxmlformats.org/officeDocument/2006/relationships/hyperlink" Target="https://www.google.com.pk/search?num=40&amp;newwindow=1&amp;rlz=1C1CHBF_enPK779PK779&amp;biw=1920&amp;bih=949&amp;ei=PhpsWoDrCMrXvgSe87HQBw&amp;q=v+block+with+nest+inspection+kit&amp;oq=v+block+with+nest+inspection+kit&amp;gs_l=psy-ab.3..33i160k1.99572.103489.0.103921.15.15.0.0.0.0.135.1703.0j14.14.0....0...1c.1.64.psy-ab..1.12.1467...35i39k1j33i22i29i30k1j33i21k1.0.wqq9b6GM_hI" TargetMode="External"/><Relationship Id="rId31" Type="http://schemas.openxmlformats.org/officeDocument/2006/relationships/vmlDrawing" Target="../drawings/vmlDrawing4.vml"/><Relationship Id="rId4" Type="http://schemas.openxmlformats.org/officeDocument/2006/relationships/hyperlink" Target="https://www.google.com.pk/search?q=Tablet+Compression+machine+ZP19&amp;rlz=1C1CHZL_enPK745PK745&amp;source=lnms&amp;sa=X&amp;ved=0ahUKEwjNqpmW9sfWAhUKpI8KHXxCC8EQ_AUICSgA&amp;biw=1920&amp;bih=949&amp;dpr=1" TargetMode="External"/><Relationship Id="rId9" Type="http://schemas.openxmlformats.org/officeDocument/2006/relationships/hyperlink" Target="http://www.esquerda.com/en/products/cartoning-machines/packet-cartoning-machine-for-cans" TargetMode="External"/><Relationship Id="rId14" Type="http://schemas.openxmlformats.org/officeDocument/2006/relationships/hyperlink" Target="https://www.google.com.pk/search?q=punch+head+gauge+d&amp;newwindow=1&amp;rlz=1C1CHBF_enPK779PK779&amp;source=lnms&amp;sa=X&amp;ved=0ahUKEwjQtMX9jfPYAhUBLY8KHVC4DG4Q_AUICSgA&amp;biw=1920&amp;bih=949&amp;dpr=1" TargetMode="External"/><Relationship Id="rId22" Type="http://schemas.openxmlformats.org/officeDocument/2006/relationships/hyperlink" Target="https://www.google.com.pk/search?num=40&amp;newwindow=1&amp;rlz=1C1CHZL_enPK765PK765&amp;ei=GtGoWqznAYfUjwTxkZnwAg&amp;q=%226av6+643-0ba01-1ax0%22&amp;oq=%226av6+643-0ba01-1ax0%22&amp;gs_l=psy-ab.12..0i7i10i30k1j0i30k1l6.78308.81843.0.89452.2.2.0.0.0.0.192.367.0j2.2.0....0...1c.1.64.psy-ab..0.2.367...0i22i30k1j0i22i10i30k1.0.WE8qi2eUz6Q" TargetMode="External"/><Relationship Id="rId27" Type="http://schemas.openxmlformats.org/officeDocument/2006/relationships/hyperlink" Target="https://www.google.com.pk/search?num=40&amp;newwindow=1&amp;rlz=1C1CHZL_enPK745PK745&amp;biw=1920&amp;bih=949&amp;ei=NdPyWoOFI4bQ0gSI5IKADQ&amp;q=Telemecanique++XCK-P+suppliers+-%22aliexpress%22+-%22ebay%22+-%22pdf%22+-%22youtube%22+-%22amazon%22+-%22walmart%22+-%22indiamart%22&amp;oq=Telemecanique++XCK-P+suppliers+-%22aliexpress%22+-%22ebay%22+-%22pdf%22+-%22youtube%22+-%22amazon%22+-%22walmart%22+-%22indiamart%22&amp;gs_l=psy-ab.3...12649.13035.0.13735.2.2.0.0.0.0.125.125.0j1.1.0....0...1.1.64.psy-ab..1.0.0....0.YVWKGVAnJGY" TargetMode="External"/><Relationship Id="rId30" Type="http://schemas.openxmlformats.org/officeDocument/2006/relationships/drawing" Target="../drawings/drawing1.xml"/><Relationship Id="rId8" Type="http://schemas.openxmlformats.org/officeDocument/2006/relationships/hyperlink" Target="https://www.somatechnology.com/domestic-sales-soma-technology-inc.asp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2"/>
  <sheetViews>
    <sheetView workbookViewId="0">
      <pane ySplit="1" topLeftCell="A2" activePane="bottomLeft" state="frozen"/>
      <selection pane="bottomLeft" activeCell="B3" sqref="B3"/>
    </sheetView>
  </sheetViews>
  <sheetFormatPr defaultColWidth="12.5703125" defaultRowHeight="15" customHeight="1"/>
  <cols>
    <col min="1" max="1" width="19.85546875" customWidth="1"/>
    <col min="2" max="6" width="9" customWidth="1"/>
    <col min="7" max="7" width="10" customWidth="1"/>
    <col min="8" max="8" width="9.5703125" customWidth="1"/>
    <col min="9" max="10" width="9.42578125" customWidth="1"/>
    <col min="11" max="11" width="9.85546875" customWidth="1"/>
    <col min="26" max="26" width="18.140625" customWidth="1"/>
  </cols>
  <sheetData>
    <row r="1" spans="1:28" ht="15" customHeight="1">
      <c r="A1" s="1" t="s">
        <v>0</v>
      </c>
      <c r="B1" s="2" t="s">
        <v>1</v>
      </c>
      <c r="C1" s="2" t="s">
        <v>2</v>
      </c>
      <c r="D1" s="2" t="s">
        <v>3</v>
      </c>
      <c r="E1" s="2" t="s">
        <v>4</v>
      </c>
      <c r="F1" s="2" t="s">
        <v>5</v>
      </c>
      <c r="G1" s="2" t="s">
        <v>6</v>
      </c>
      <c r="H1" s="2" t="s">
        <v>7</v>
      </c>
      <c r="I1" s="2" t="s">
        <v>8</v>
      </c>
      <c r="J1" s="2" t="s">
        <v>9</v>
      </c>
      <c r="K1" s="2"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3" t="s">
        <v>25</v>
      </c>
      <c r="AA1" s="2" t="s">
        <v>26</v>
      </c>
      <c r="AB1" s="4"/>
    </row>
    <row r="2" spans="1:28" ht="15" customHeight="1">
      <c r="A2" s="5" t="s">
        <v>27</v>
      </c>
      <c r="B2" s="5"/>
      <c r="C2" s="5"/>
      <c r="D2" s="5"/>
      <c r="E2" s="5"/>
      <c r="F2" s="5"/>
      <c r="G2" s="6"/>
      <c r="H2" s="6"/>
      <c r="I2" s="5"/>
      <c r="J2" s="5"/>
      <c r="K2" s="5"/>
      <c r="L2" s="5"/>
      <c r="M2" s="5"/>
      <c r="N2" s="5"/>
      <c r="O2" s="5"/>
      <c r="P2" s="5"/>
      <c r="Q2" s="5"/>
      <c r="R2" s="5"/>
      <c r="S2" s="5"/>
      <c r="T2" s="5"/>
      <c r="U2" s="5"/>
      <c r="V2" s="5"/>
      <c r="W2" s="5"/>
      <c r="X2" s="5"/>
      <c r="Y2" s="5"/>
      <c r="Z2" s="5"/>
      <c r="AA2" s="5"/>
      <c r="AB2" s="5"/>
    </row>
    <row r="3" spans="1:28" ht="15" customHeight="1">
      <c r="A3" s="5" t="s">
        <v>28</v>
      </c>
      <c r="B3" s="5"/>
      <c r="C3" s="5"/>
      <c r="D3" s="5"/>
      <c r="E3" s="5"/>
      <c r="F3" s="5"/>
      <c r="G3" s="6"/>
      <c r="H3" s="6"/>
      <c r="I3" s="5"/>
      <c r="J3" s="5"/>
      <c r="K3" s="5"/>
      <c r="L3" s="5"/>
      <c r="M3" s="5"/>
      <c r="N3" s="5"/>
      <c r="O3" s="5"/>
      <c r="P3" s="5"/>
      <c r="Q3" s="5"/>
      <c r="R3" s="5"/>
      <c r="S3" s="5"/>
      <c r="T3" s="5"/>
      <c r="U3" s="5"/>
      <c r="V3" s="5"/>
      <c r="W3" s="5"/>
      <c r="X3" s="5"/>
      <c r="Y3" s="5"/>
      <c r="Z3" s="5"/>
      <c r="AA3" s="5"/>
      <c r="AB3" s="5"/>
    </row>
    <row r="4" spans="1:28" ht="15" customHeight="1">
      <c r="A4" s="5" t="s">
        <v>29</v>
      </c>
      <c r="B4" s="5"/>
      <c r="C4" s="5"/>
      <c r="D4" s="5"/>
      <c r="E4" s="5"/>
      <c r="F4" s="5"/>
      <c r="G4" s="6"/>
      <c r="H4" s="6"/>
      <c r="I4" s="5"/>
      <c r="J4" s="5"/>
      <c r="K4" s="5"/>
      <c r="L4" s="5"/>
      <c r="M4" s="5"/>
      <c r="N4" s="5"/>
      <c r="O4" s="5"/>
      <c r="P4" s="5"/>
      <c r="Q4" s="5"/>
      <c r="R4" s="5"/>
      <c r="S4" s="5"/>
      <c r="T4" s="5"/>
      <c r="U4" s="5"/>
      <c r="V4" s="5"/>
      <c r="W4" s="5"/>
      <c r="X4" s="5"/>
      <c r="Y4" s="5"/>
      <c r="Z4" s="5"/>
      <c r="AA4" s="5"/>
      <c r="AB4" s="5"/>
    </row>
    <row r="5" spans="1:28" ht="15" customHeight="1">
      <c r="A5" s="5" t="s">
        <v>30</v>
      </c>
      <c r="B5" s="5"/>
      <c r="C5" s="5"/>
      <c r="D5" s="5"/>
      <c r="E5" s="5"/>
      <c r="F5" s="5"/>
      <c r="G5" s="6"/>
      <c r="H5" s="6"/>
      <c r="I5" s="5"/>
      <c r="J5" s="5"/>
      <c r="K5" s="5"/>
      <c r="L5" s="5"/>
      <c r="M5" s="5"/>
      <c r="N5" s="5"/>
      <c r="O5" s="5"/>
      <c r="P5" s="5"/>
      <c r="Q5" s="5"/>
      <c r="R5" s="5"/>
      <c r="S5" s="5"/>
      <c r="T5" s="5"/>
      <c r="U5" s="5"/>
      <c r="V5" s="5"/>
      <c r="W5" s="5"/>
      <c r="X5" s="5"/>
      <c r="Y5" s="5"/>
      <c r="Z5" s="5"/>
      <c r="AA5" s="5"/>
      <c r="AB5" s="5"/>
    </row>
    <row r="6" spans="1:28" ht="15" customHeight="1">
      <c r="A6" s="5" t="s">
        <v>31</v>
      </c>
      <c r="B6" s="5"/>
      <c r="C6" s="5"/>
      <c r="D6" s="5"/>
      <c r="E6" s="5"/>
      <c r="F6" s="5"/>
      <c r="G6" s="6"/>
      <c r="H6" s="6"/>
      <c r="I6" s="5"/>
      <c r="J6" s="5"/>
      <c r="K6" s="5"/>
      <c r="L6" s="5"/>
      <c r="M6" s="5"/>
      <c r="N6" s="5"/>
      <c r="O6" s="5"/>
      <c r="P6" s="5"/>
      <c r="Q6" s="5"/>
      <c r="R6" s="5"/>
      <c r="S6" s="5"/>
      <c r="T6" s="5"/>
      <c r="U6" s="5"/>
      <c r="V6" s="5"/>
      <c r="W6" s="5"/>
      <c r="X6" s="5"/>
      <c r="Y6" s="5"/>
      <c r="Z6" s="5"/>
      <c r="AA6" s="5"/>
      <c r="AB6" s="5"/>
    </row>
    <row r="7" spans="1:28" ht="15" customHeight="1">
      <c r="A7" s="5" t="s">
        <v>32</v>
      </c>
      <c r="B7" s="5"/>
      <c r="C7" s="5"/>
      <c r="D7" s="5"/>
      <c r="E7" s="5"/>
      <c r="F7" s="5"/>
      <c r="G7" s="6"/>
      <c r="H7" s="6"/>
      <c r="I7" s="5"/>
      <c r="J7" s="5"/>
      <c r="K7" s="5"/>
      <c r="L7" s="5"/>
      <c r="M7" s="5"/>
      <c r="N7" s="5"/>
      <c r="O7" s="5"/>
      <c r="P7" s="5"/>
      <c r="Q7" s="5"/>
      <c r="R7" s="5"/>
      <c r="S7" s="5"/>
      <c r="T7" s="5"/>
      <c r="U7" s="5"/>
      <c r="V7" s="5"/>
      <c r="W7" s="5"/>
      <c r="X7" s="5"/>
      <c r="Y7" s="5"/>
      <c r="Z7" s="5"/>
      <c r="AA7" s="5"/>
      <c r="AB7" s="5"/>
    </row>
    <row r="8" spans="1:28" ht="15" customHeight="1">
      <c r="A8" s="5" t="s">
        <v>33</v>
      </c>
      <c r="B8" s="5"/>
      <c r="C8" s="5"/>
      <c r="D8" s="5"/>
      <c r="E8" s="5"/>
      <c r="F8" s="5"/>
      <c r="G8" s="6"/>
      <c r="H8" s="6"/>
      <c r="I8" s="5"/>
      <c r="J8" s="5"/>
      <c r="K8" s="5"/>
      <c r="L8" s="5"/>
      <c r="M8" s="5"/>
      <c r="N8" s="5"/>
      <c r="O8" s="5"/>
      <c r="P8" s="5"/>
      <c r="Q8" s="5"/>
      <c r="R8" s="5"/>
      <c r="S8" s="5"/>
      <c r="T8" s="5"/>
      <c r="U8" s="5"/>
      <c r="V8" s="5"/>
      <c r="W8" s="5"/>
      <c r="X8" s="5"/>
      <c r="Y8" s="5"/>
      <c r="Z8" s="5"/>
      <c r="AA8" s="5"/>
      <c r="AB8" s="5"/>
    </row>
    <row r="9" spans="1:28" ht="15" customHeight="1">
      <c r="A9" s="5" t="s">
        <v>34</v>
      </c>
      <c r="B9" s="5"/>
      <c r="C9" s="5"/>
      <c r="D9" s="5"/>
      <c r="E9" s="5"/>
      <c r="F9" s="5"/>
      <c r="G9" s="6"/>
      <c r="H9" s="6"/>
      <c r="I9" s="5"/>
      <c r="J9" s="5"/>
      <c r="K9" s="5"/>
      <c r="L9" s="5"/>
      <c r="M9" s="5"/>
      <c r="N9" s="5"/>
      <c r="O9" s="5"/>
      <c r="P9" s="5"/>
      <c r="Q9" s="5"/>
      <c r="R9" s="5"/>
      <c r="S9" s="5"/>
      <c r="T9" s="5"/>
      <c r="U9" s="5"/>
      <c r="V9" s="5"/>
      <c r="W9" s="5"/>
      <c r="X9" s="5"/>
      <c r="Y9" s="5"/>
      <c r="Z9" s="5"/>
      <c r="AA9" s="5"/>
      <c r="AB9" s="5"/>
    </row>
    <row r="10" spans="1:28" ht="15" customHeight="1">
      <c r="A10" s="5" t="s">
        <v>35</v>
      </c>
      <c r="B10" s="5"/>
      <c r="C10" s="5"/>
      <c r="D10" s="5"/>
      <c r="E10" s="5"/>
      <c r="F10" s="5"/>
      <c r="G10" s="6"/>
      <c r="H10" s="6"/>
      <c r="I10" s="5"/>
      <c r="J10" s="5"/>
      <c r="K10" s="5"/>
      <c r="L10" s="5"/>
      <c r="M10" s="5"/>
      <c r="N10" s="5"/>
      <c r="O10" s="5"/>
      <c r="P10" s="5"/>
      <c r="Q10" s="5"/>
      <c r="R10" s="5"/>
      <c r="S10" s="5"/>
      <c r="T10" s="5"/>
      <c r="U10" s="5"/>
      <c r="V10" s="5"/>
      <c r="W10" s="5"/>
      <c r="X10" s="5"/>
      <c r="Y10" s="5"/>
      <c r="Z10" s="5"/>
      <c r="AA10" s="5"/>
      <c r="AB10" s="5"/>
    </row>
    <row r="11" spans="1:28" ht="15" customHeight="1">
      <c r="A11" s="5" t="s">
        <v>36</v>
      </c>
      <c r="B11" s="5"/>
      <c r="C11" s="5"/>
      <c r="D11" s="5"/>
      <c r="E11" s="5"/>
      <c r="F11" s="5"/>
      <c r="G11" s="6"/>
      <c r="H11" s="6"/>
      <c r="I11" s="5"/>
      <c r="J11" s="5"/>
      <c r="K11" s="5"/>
      <c r="L11" s="5"/>
      <c r="M11" s="5"/>
      <c r="N11" s="5"/>
      <c r="O11" s="5"/>
      <c r="P11" s="5"/>
      <c r="Q11" s="5"/>
      <c r="R11" s="5"/>
      <c r="S11" s="5"/>
      <c r="T11" s="5"/>
      <c r="U11" s="5"/>
      <c r="V11" s="5"/>
      <c r="W11" s="5"/>
      <c r="X11" s="5"/>
      <c r="Y11" s="5"/>
      <c r="Z11" s="5"/>
      <c r="AA11" s="5"/>
      <c r="AB11" s="5"/>
    </row>
    <row r="12" spans="1:28" ht="15" customHeight="1">
      <c r="A12" s="5" t="s">
        <v>37</v>
      </c>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ht="15" customHeight="1">
      <c r="A13" s="5" t="s">
        <v>38</v>
      </c>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ht="15" customHeight="1">
      <c r="A14" s="5" t="s">
        <v>39</v>
      </c>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ht="15" customHeight="1">
      <c r="A15" s="5" t="s">
        <v>40</v>
      </c>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ht="15" customHeight="1">
      <c r="A16" s="5" t="s">
        <v>41</v>
      </c>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ht="15" customHeight="1">
      <c r="A17" s="5" t="s">
        <v>42</v>
      </c>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ht="15" customHeight="1">
      <c r="A18" s="5" t="s">
        <v>43</v>
      </c>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ht="15" customHeight="1">
      <c r="A19" s="5" t="s">
        <v>44</v>
      </c>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ht="15" customHeight="1">
      <c r="A20" s="5" t="s">
        <v>45</v>
      </c>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ht="15" customHeight="1">
      <c r="A21" s="5" t="s">
        <v>46</v>
      </c>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ht="15" customHeight="1">
      <c r="A22" s="5" t="s">
        <v>47</v>
      </c>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ht="15" customHeight="1">
      <c r="A23" s="5" t="s">
        <v>48</v>
      </c>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ht="15" customHeight="1">
      <c r="A24" s="5" t="s">
        <v>49</v>
      </c>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ht="15" customHeight="1">
      <c r="A25" s="5" t="s">
        <v>50</v>
      </c>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ht="15" customHeight="1">
      <c r="A26" s="5" t="s">
        <v>51</v>
      </c>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ht="15" customHeight="1">
      <c r="A27" s="5" t="s">
        <v>52</v>
      </c>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ht="15" customHeight="1">
      <c r="A28" s="5" t="s">
        <v>53</v>
      </c>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28" ht="15" customHeight="1">
      <c r="A29" s="5" t="s">
        <v>54</v>
      </c>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ht="15" customHeight="1">
      <c r="A30" s="5" t="s">
        <v>55</v>
      </c>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28" ht="15" customHeight="1">
      <c r="A31" s="5" t="s">
        <v>56</v>
      </c>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ht="15" customHeight="1">
      <c r="A32" s="5" t="s">
        <v>57</v>
      </c>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ht="15" customHeight="1">
      <c r="A33" s="5" t="s">
        <v>58</v>
      </c>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ht="15" customHeight="1">
      <c r="A34" s="5" t="s">
        <v>59</v>
      </c>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ht="15" customHeight="1">
      <c r="A35" s="5" t="s">
        <v>60</v>
      </c>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ht="15" customHeight="1">
      <c r="A36" s="5" t="s">
        <v>61</v>
      </c>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ht="15" customHeight="1">
      <c r="A37" s="5" t="s">
        <v>62</v>
      </c>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ht="15" customHeight="1">
      <c r="A38" s="5" t="s">
        <v>63</v>
      </c>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ht="15" customHeight="1">
      <c r="A39" s="5" t="s">
        <v>64</v>
      </c>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ht="15" customHeight="1">
      <c r="A40" s="5" t="s">
        <v>65</v>
      </c>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spans="1:28" ht="15" customHeight="1">
      <c r="A41" s="5" t="s">
        <v>66</v>
      </c>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ht="15" customHeight="1">
      <c r="A42" s="5" t="s">
        <v>67</v>
      </c>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ht="15" customHeight="1">
      <c r="A43" s="5" t="s">
        <v>68</v>
      </c>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ht="15" customHeight="1">
      <c r="A44" s="5" t="s">
        <v>69</v>
      </c>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ht="15" customHeight="1">
      <c r="A45" s="5" t="s">
        <v>70</v>
      </c>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ht="15" customHeight="1">
      <c r="A46" s="5" t="s">
        <v>71</v>
      </c>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ht="14.25">
      <c r="A47" s="5" t="s">
        <v>72</v>
      </c>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ht="14.25">
      <c r="A48" s="5" t="s">
        <v>73</v>
      </c>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ht="14.25">
      <c r="A49" s="5" t="s">
        <v>74</v>
      </c>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ht="14.25">
      <c r="A50" s="5" t="s">
        <v>75</v>
      </c>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ht="14.25">
      <c r="A51" s="5" t="s">
        <v>76</v>
      </c>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ht="14.25">
      <c r="A52" s="5" t="s">
        <v>77</v>
      </c>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ht="14.25">
      <c r="A53" s="5" t="s">
        <v>78</v>
      </c>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ht="14.25">
      <c r="A54" s="5" t="s">
        <v>79</v>
      </c>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ht="14.25">
      <c r="A55" s="5" t="s">
        <v>80</v>
      </c>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ht="14.25">
      <c r="A56" s="5" t="s">
        <v>81</v>
      </c>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ht="14.25">
      <c r="A57" s="5" t="s">
        <v>82</v>
      </c>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ht="14.25">
      <c r="A58" s="5" t="s">
        <v>83</v>
      </c>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ht="14.25">
      <c r="A59" s="5" t="s">
        <v>84</v>
      </c>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ht="14.25">
      <c r="A60" s="5" t="s">
        <v>85</v>
      </c>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ht="14.25">
      <c r="A61" s="5" t="s">
        <v>86</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ht="14.25">
      <c r="A62" s="5" t="s">
        <v>87</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ht="14.25">
      <c r="A63" s="5" t="s">
        <v>88</v>
      </c>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ht="14.25">
      <c r="A64" s="5" t="s">
        <v>89</v>
      </c>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ht="14.25">
      <c r="A65" s="5" t="s">
        <v>90</v>
      </c>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ht="14.25">
      <c r="A66" s="5" t="s">
        <v>91</v>
      </c>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ht="14.25">
      <c r="A67" s="5" t="s">
        <v>92</v>
      </c>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ht="14.25">
      <c r="A68" s="5" t="s">
        <v>93</v>
      </c>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ht="14.25">
      <c r="A69" s="5" t="s">
        <v>94</v>
      </c>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ht="14.25">
      <c r="A70" s="5" t="s">
        <v>95</v>
      </c>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ht="14.25">
      <c r="A71" s="5" t="s">
        <v>96</v>
      </c>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ht="14.25">
      <c r="A72" s="5" t="s">
        <v>97</v>
      </c>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ht="14.25">
      <c r="A73" s="5" t="s">
        <v>98</v>
      </c>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ht="14.25">
      <c r="A74" s="5" t="s">
        <v>99</v>
      </c>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ht="14.25">
      <c r="A75" s="5" t="s">
        <v>100</v>
      </c>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ht="14.25">
      <c r="A76" s="5" t="s">
        <v>101</v>
      </c>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ht="14.25">
      <c r="A77" s="5" t="s">
        <v>102</v>
      </c>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ht="14.25">
      <c r="A78" s="5" t="s">
        <v>103</v>
      </c>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ht="14.25">
      <c r="A79" s="5" t="s">
        <v>104</v>
      </c>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ht="14.25">
      <c r="A80" s="5" t="s">
        <v>105</v>
      </c>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ht="14.25">
      <c r="A81" s="5" t="s">
        <v>106</v>
      </c>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ht="14.25">
      <c r="A82" s="5" t="s">
        <v>107</v>
      </c>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ht="14.25">
      <c r="A83" s="5" t="s">
        <v>108</v>
      </c>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ht="14.25">
      <c r="A84" s="5" t="s">
        <v>109</v>
      </c>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ht="14.25">
      <c r="A85" s="5" t="s">
        <v>110</v>
      </c>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ht="14.25">
      <c r="A86" s="5" t="s">
        <v>111</v>
      </c>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ht="14.25">
      <c r="A87" s="5" t="s">
        <v>112</v>
      </c>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ht="14.25">
      <c r="A88" s="5" t="s">
        <v>113</v>
      </c>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ht="14.25">
      <c r="A89" s="5" t="s">
        <v>114</v>
      </c>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ht="14.25">
      <c r="A90" s="5" t="s">
        <v>115</v>
      </c>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ht="14.25">
      <c r="A91" s="5" t="s">
        <v>116</v>
      </c>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ht="14.25">
      <c r="A92" s="5" t="s">
        <v>117</v>
      </c>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ht="14.25">
      <c r="A93" s="5" t="s">
        <v>118</v>
      </c>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ht="14.25">
      <c r="A94" s="5" t="s">
        <v>119</v>
      </c>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ht="14.25">
      <c r="A95" s="5" t="s">
        <v>120</v>
      </c>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ht="14.25">
      <c r="A96" s="5" t="s">
        <v>121</v>
      </c>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ht="14.25">
      <c r="A97" s="5" t="s">
        <v>122</v>
      </c>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ht="14.25">
      <c r="A98" s="5" t="s">
        <v>123</v>
      </c>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ht="14.25">
      <c r="A99" s="5" t="s">
        <v>124</v>
      </c>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ht="14.25">
      <c r="A100" s="5" t="s">
        <v>125</v>
      </c>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4.25">
      <c r="A101" s="5" t="s">
        <v>126</v>
      </c>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4.25">
      <c r="A102" s="5" t="s">
        <v>127</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4.25">
      <c r="A103" s="5" t="s">
        <v>128</v>
      </c>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4.25">
      <c r="A104" s="5" t="s">
        <v>129</v>
      </c>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4.25">
      <c r="A105" s="5" t="s">
        <v>130</v>
      </c>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4.25">
      <c r="A106" s="5" t="s">
        <v>131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4.25">
      <c r="A107" s="5" t="s">
        <v>132</v>
      </c>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4.25">
      <c r="A108" s="5" t="s">
        <v>133</v>
      </c>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4.25">
      <c r="A109" s="5" t="s">
        <v>134</v>
      </c>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4.25">
      <c r="A110" s="5" t="s">
        <v>135</v>
      </c>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4.25">
      <c r="A111" s="5" t="s">
        <v>136</v>
      </c>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4.25">
      <c r="A112" s="5" t="s">
        <v>137</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4.25">
      <c r="A113" s="5" t="s">
        <v>138</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4.25">
      <c r="A114" s="5" t="s">
        <v>139</v>
      </c>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4.25">
      <c r="A115" s="5" t="s">
        <v>140</v>
      </c>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4.25">
      <c r="A116" s="5" t="s">
        <v>141</v>
      </c>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4.25">
      <c r="A117" s="5" t="s">
        <v>142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4.25">
      <c r="A118" s="5" t="s">
        <v>143</v>
      </c>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4.25">
      <c r="A119" s="5" t="s">
        <v>144</v>
      </c>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4.25">
      <c r="A120" s="5" t="s">
        <v>145</v>
      </c>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4.25">
      <c r="A121" s="5" t="s">
        <v>146</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4.25">
      <c r="A122" s="5" t="s">
        <v>147</v>
      </c>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4.25">
      <c r="A123" s="5" t="s">
        <v>148</v>
      </c>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4.25">
      <c r="A124" s="5" t="s">
        <v>149</v>
      </c>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4.25">
      <c r="A125" s="5" t="s">
        <v>150</v>
      </c>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4.25">
      <c r="A126" s="5" t="s">
        <v>151</v>
      </c>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4.25">
      <c r="A127" s="5" t="s">
        <v>152</v>
      </c>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4.25">
      <c r="A128" s="5" t="s">
        <v>153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4.25">
      <c r="A129" s="5" t="s">
        <v>154</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4.25">
      <c r="A130" s="5" t="s">
        <v>155</v>
      </c>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4.25">
      <c r="A131" s="5" t="s">
        <v>156</v>
      </c>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4.25">
      <c r="A132" s="5" t="s">
        <v>157</v>
      </c>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4.25">
      <c r="A133" s="5" t="s">
        <v>158</v>
      </c>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4.25">
      <c r="A134" s="5" t="s">
        <v>159</v>
      </c>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4.25">
      <c r="A135" s="5" t="s">
        <v>160</v>
      </c>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4.25">
      <c r="A136" s="5" t="s">
        <v>161</v>
      </c>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4.25">
      <c r="A137" s="5" t="s">
        <v>162</v>
      </c>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4.25">
      <c r="A138" s="5" t="s">
        <v>163</v>
      </c>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4.25">
      <c r="A139" s="5" t="s">
        <v>164</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4.25">
      <c r="A140" s="5" t="s">
        <v>165</v>
      </c>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4.25">
      <c r="A141" s="5" t="s">
        <v>166</v>
      </c>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4.25">
      <c r="A142" s="5" t="s">
        <v>167</v>
      </c>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4.25">
      <c r="A143" s="5" t="s">
        <v>168</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4.25">
      <c r="A144" s="5" t="s">
        <v>169</v>
      </c>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4.25">
      <c r="A145" s="5" t="s">
        <v>170</v>
      </c>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4.25">
      <c r="A146" s="5" t="s">
        <v>171</v>
      </c>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4.25">
      <c r="A147" s="5" t="s">
        <v>172</v>
      </c>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4.25">
      <c r="A148" s="5" t="s">
        <v>173</v>
      </c>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4.25">
      <c r="A149" s="5" t="s">
        <v>174</v>
      </c>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4.25">
      <c r="A150" s="5" t="s">
        <v>175</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4.25">
      <c r="A151" s="5" t="s">
        <v>176</v>
      </c>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4.25">
      <c r="A152" s="5" t="s">
        <v>177</v>
      </c>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4.25">
      <c r="A153" s="5" t="s">
        <v>178</v>
      </c>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4.25">
      <c r="A154" s="5" t="s">
        <v>179</v>
      </c>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4.25">
      <c r="A155" s="5" t="s">
        <v>180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4.25">
      <c r="A156" s="5" t="s">
        <v>181</v>
      </c>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4.25">
      <c r="A157" s="5" t="s">
        <v>182</v>
      </c>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4.25">
      <c r="A158" s="5" t="s">
        <v>183</v>
      </c>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4.25">
      <c r="A159" s="5" t="s">
        <v>184</v>
      </c>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4.25">
      <c r="A160" s="5" t="s">
        <v>185</v>
      </c>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4.25">
      <c r="A161" s="5" t="s">
        <v>186</v>
      </c>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4.25">
      <c r="A162" s="5" t="s">
        <v>187</v>
      </c>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4.25">
      <c r="A163" s="5" t="s">
        <v>188</v>
      </c>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4.25">
      <c r="A164" s="5" t="s">
        <v>189</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4.25">
      <c r="A165" s="5" t="s">
        <v>190</v>
      </c>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4.25">
      <c r="A166" s="5" t="s">
        <v>191</v>
      </c>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4.25">
      <c r="A167" s="5" t="s">
        <v>192</v>
      </c>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4.25">
      <c r="A168" s="5" t="s">
        <v>193</v>
      </c>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4.25">
      <c r="A169" s="5" t="s">
        <v>194</v>
      </c>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4.25">
      <c r="A170" s="5" t="s">
        <v>195</v>
      </c>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4.25">
      <c r="A171" s="5" t="s">
        <v>196</v>
      </c>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4.25">
      <c r="A172" s="5" t="s">
        <v>197</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4.25">
      <c r="A173" s="5" t="s">
        <v>198</v>
      </c>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4.25">
      <c r="A174" s="5" t="s">
        <v>199</v>
      </c>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4.25">
      <c r="A175" s="5" t="s">
        <v>200</v>
      </c>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4.25">
      <c r="A176" s="5" t="s">
        <v>201</v>
      </c>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4.25">
      <c r="A177" s="5" t="s">
        <v>202</v>
      </c>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4.25">
      <c r="A178" s="5" t="s">
        <v>203</v>
      </c>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4.25">
      <c r="A179" s="5" t="s">
        <v>204</v>
      </c>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4.25">
      <c r="A180" s="5" t="s">
        <v>205</v>
      </c>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4.25">
      <c r="A181" s="5" t="s">
        <v>206</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4.25">
      <c r="A182" s="5" t="s">
        <v>207</v>
      </c>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4.25">
      <c r="A183" s="5" t="s">
        <v>208</v>
      </c>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4.25">
      <c r="A184" s="5" t="s">
        <v>209</v>
      </c>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4.25">
      <c r="A185" s="5" t="s">
        <v>210</v>
      </c>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4.25">
      <c r="A186" s="5" t="s">
        <v>211</v>
      </c>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4.25">
      <c r="A187" s="5" t="s">
        <v>212</v>
      </c>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4.25">
      <c r="A188" s="5" t="s">
        <v>213</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4.25">
      <c r="A189" s="5" t="s">
        <v>214</v>
      </c>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4.25">
      <c r="A190" s="5" t="s">
        <v>215</v>
      </c>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4.25">
      <c r="A191" s="5" t="s">
        <v>216</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4.25">
      <c r="A192" s="5" t="s">
        <v>217</v>
      </c>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4.25">
      <c r="A193" s="5" t="s">
        <v>218</v>
      </c>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4.25">
      <c r="A194" s="5" t="s">
        <v>219</v>
      </c>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4.25">
      <c r="A195" s="5" t="s">
        <v>220</v>
      </c>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4.25">
      <c r="A196" s="5" t="s">
        <v>221</v>
      </c>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4.25">
      <c r="A197" s="5" t="s">
        <v>222</v>
      </c>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4.25">
      <c r="A198" s="5" t="s">
        <v>223</v>
      </c>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4.25">
      <c r="A199" s="5" t="s">
        <v>224</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4.25">
      <c r="A200" s="5" t="s">
        <v>225</v>
      </c>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4.25">
      <c r="A201" s="5" t="s">
        <v>226</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4.25">
      <c r="A202" s="5" t="s">
        <v>227</v>
      </c>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4.25">
      <c r="A203" s="5" t="s">
        <v>228</v>
      </c>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4.25">
      <c r="A204" s="5" t="s">
        <v>229</v>
      </c>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4.25">
      <c r="A205" s="5" t="s">
        <v>230</v>
      </c>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4.25">
      <c r="A206" s="5" t="s">
        <v>231</v>
      </c>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4.25">
      <c r="A207" s="5" t="s">
        <v>232</v>
      </c>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4.25">
      <c r="A208" s="5" t="s">
        <v>233</v>
      </c>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4.25">
      <c r="A209" s="5" t="s">
        <v>234</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4.25">
      <c r="A210" s="5" t="s">
        <v>235</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4.25">
      <c r="A211" s="5" t="s">
        <v>236</v>
      </c>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4.25">
      <c r="A212" s="5" t="s">
        <v>237</v>
      </c>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4.25">
      <c r="A213" s="5" t="s">
        <v>238</v>
      </c>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4.25">
      <c r="A214" s="5" t="s">
        <v>239</v>
      </c>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4.25">
      <c r="A215" s="5" t="s">
        <v>240</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4.25">
      <c r="A216" s="5" t="s">
        <v>241</v>
      </c>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4.25">
      <c r="A217" s="5" t="s">
        <v>242</v>
      </c>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4.25">
      <c r="A218" s="5" t="s">
        <v>243</v>
      </c>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4.25">
      <c r="A219" s="5" t="s">
        <v>244</v>
      </c>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4.25">
      <c r="A220" s="5" t="s">
        <v>245</v>
      </c>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4.25">
      <c r="A221" s="5" t="s">
        <v>246</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4.25">
      <c r="A222" s="5" t="s">
        <v>247</v>
      </c>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4.25">
      <c r="A223" s="5" t="s">
        <v>248</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4.25">
      <c r="A224" s="5" t="s">
        <v>249</v>
      </c>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4.25">
      <c r="A225" s="5" t="s">
        <v>250</v>
      </c>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4.25">
      <c r="A226" s="5" t="s">
        <v>251</v>
      </c>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4.25">
      <c r="A227" s="5" t="s">
        <v>252</v>
      </c>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4.25">
      <c r="A228" s="5" t="s">
        <v>253</v>
      </c>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4.25">
      <c r="A229" s="5" t="s">
        <v>254</v>
      </c>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4.25">
      <c r="A230" s="5" t="s">
        <v>255</v>
      </c>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4.25">
      <c r="A231" s="5" t="s">
        <v>256</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4.25">
      <c r="A232" s="5" t="s">
        <v>257</v>
      </c>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4.25">
      <c r="A233" s="5" t="s">
        <v>258</v>
      </c>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4.25">
      <c r="A234" s="5" t="s">
        <v>259</v>
      </c>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4.25">
      <c r="A235" s="5" t="s">
        <v>260</v>
      </c>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4.25">
      <c r="A236" s="5" t="s">
        <v>261</v>
      </c>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4.25">
      <c r="A237" s="5" t="s">
        <v>262</v>
      </c>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4.25">
      <c r="A238" s="5" t="s">
        <v>263</v>
      </c>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4.25">
      <c r="A239" s="5" t="s">
        <v>264</v>
      </c>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4.25">
      <c r="A240" s="5" t="s">
        <v>265</v>
      </c>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4.25">
      <c r="A241" s="5" t="s">
        <v>266</v>
      </c>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4.25">
      <c r="A242" s="5" t="s">
        <v>267</v>
      </c>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4.25">
      <c r="A243" s="5" t="s">
        <v>268</v>
      </c>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4.25">
      <c r="A244" s="5" t="s">
        <v>269</v>
      </c>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4.25">
      <c r="A245" s="5" t="s">
        <v>270</v>
      </c>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4.25">
      <c r="A246" s="5" t="s">
        <v>271</v>
      </c>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4.25">
      <c r="A247" s="5" t="s">
        <v>272</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4.25">
      <c r="A248" s="5" t="s">
        <v>273</v>
      </c>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4.25">
      <c r="A249" s="5" t="s">
        <v>274</v>
      </c>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4.25">
      <c r="A250" s="5" t="s">
        <v>275</v>
      </c>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4.25">
      <c r="A251" s="5" t="s">
        <v>276</v>
      </c>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4.25">
      <c r="A252" s="5" t="s">
        <v>277</v>
      </c>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4.25">
      <c r="A253" s="5" t="s">
        <v>278</v>
      </c>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4.25">
      <c r="A254" s="5" t="s">
        <v>279</v>
      </c>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4.25">
      <c r="A255" s="5" t="s">
        <v>280</v>
      </c>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4.25">
      <c r="A256" s="5" t="s">
        <v>281</v>
      </c>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4.25">
      <c r="A257" s="5" t="s">
        <v>282</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4.25">
      <c r="A258" s="5" t="s">
        <v>283</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4.25">
      <c r="A259" s="5" t="s">
        <v>284</v>
      </c>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4.25">
      <c r="A260" s="5" t="s">
        <v>285</v>
      </c>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4.25">
      <c r="A261" s="5" t="s">
        <v>286</v>
      </c>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4.25">
      <c r="A262" s="5" t="s">
        <v>287</v>
      </c>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4.25">
      <c r="A263" s="5" t="s">
        <v>288</v>
      </c>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4.25">
      <c r="A264" s="5" t="s">
        <v>289</v>
      </c>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4.25">
      <c r="A265" s="5" t="s">
        <v>290</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4.25">
      <c r="A266" s="5" t="s">
        <v>291</v>
      </c>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4.25">
      <c r="A267" s="5" t="s">
        <v>292</v>
      </c>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4.25">
      <c r="A268" s="5" t="s">
        <v>293</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4.25">
      <c r="A269" s="5" t="s">
        <v>294</v>
      </c>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4.25">
      <c r="A270" s="5" t="s">
        <v>295</v>
      </c>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4.25">
      <c r="A271" s="5" t="s">
        <v>296</v>
      </c>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4.25">
      <c r="A272" s="5" t="s">
        <v>297</v>
      </c>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4.25">
      <c r="A273" s="5" t="s">
        <v>298</v>
      </c>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4.25">
      <c r="A274" s="5" t="s">
        <v>299</v>
      </c>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4.25">
      <c r="A275" s="5" t="s">
        <v>300</v>
      </c>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4.25">
      <c r="A276" s="5" t="s">
        <v>301</v>
      </c>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4.25">
      <c r="A277" s="5" t="s">
        <v>302</v>
      </c>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4.25">
      <c r="A278" s="5" t="s">
        <v>303</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4.25">
      <c r="A279" s="5" t="s">
        <v>304</v>
      </c>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4.25">
      <c r="A280" s="5" t="s">
        <v>305</v>
      </c>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4.25">
      <c r="A281" s="5" t="s">
        <v>306</v>
      </c>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4.25">
      <c r="A282" s="5" t="s">
        <v>307</v>
      </c>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4.25">
      <c r="A283" s="5" t="s">
        <v>308</v>
      </c>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4.25">
      <c r="A284" s="5" t="s">
        <v>309</v>
      </c>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4.25">
      <c r="A285" s="5" t="s">
        <v>310</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4.25">
      <c r="A286" s="5" t="s">
        <v>311</v>
      </c>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4.25">
      <c r="A287" s="5" t="s">
        <v>312</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4.25">
      <c r="A288" s="5" t="s">
        <v>313</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4.25">
      <c r="A289" s="5" t="s">
        <v>314</v>
      </c>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4.25">
      <c r="A290" s="5" t="s">
        <v>315</v>
      </c>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4.25">
      <c r="A291" s="5" t="s">
        <v>316</v>
      </c>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4.25">
      <c r="A292" s="5" t="s">
        <v>317</v>
      </c>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4.25">
      <c r="A293" s="5" t="s">
        <v>318</v>
      </c>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4.25">
      <c r="A294" s="5" t="s">
        <v>319</v>
      </c>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4.25">
      <c r="A295" s="5" t="s">
        <v>320</v>
      </c>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4.25">
      <c r="A296" s="5" t="s">
        <v>321</v>
      </c>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4.25">
      <c r="A297" s="5" t="s">
        <v>322</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4.25">
      <c r="A298" s="5" t="s">
        <v>323</v>
      </c>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4.25">
      <c r="A299" s="5" t="s">
        <v>324</v>
      </c>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4.25">
      <c r="A300" s="5" t="s">
        <v>325</v>
      </c>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4.25">
      <c r="A301" s="5" t="s">
        <v>326</v>
      </c>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4.25">
      <c r="A302" s="5" t="s">
        <v>327</v>
      </c>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4.25">
      <c r="A303" s="5" t="s">
        <v>328</v>
      </c>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4.25">
      <c r="A304" s="5" t="s">
        <v>329</v>
      </c>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4.25">
      <c r="A305" s="5" t="s">
        <v>330</v>
      </c>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4.25">
      <c r="A306" s="5" t="s">
        <v>331</v>
      </c>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4.25">
      <c r="A307" s="5" t="s">
        <v>332</v>
      </c>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4.25">
      <c r="A308" s="5" t="s">
        <v>333</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4.25">
      <c r="A309" s="5" t="s">
        <v>334</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4.25">
      <c r="A310" s="5" t="s">
        <v>335</v>
      </c>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4.25">
      <c r="A311" s="5" t="s">
        <v>336</v>
      </c>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4.25">
      <c r="A312" s="5" t="s">
        <v>337</v>
      </c>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4.25">
      <c r="A313" s="5" t="s">
        <v>338</v>
      </c>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4.25">
      <c r="A314" s="5" t="s">
        <v>339</v>
      </c>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4.25">
      <c r="A315" s="5" t="s">
        <v>340</v>
      </c>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4.25">
      <c r="A316" s="5" t="s">
        <v>341</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4.25">
      <c r="A317" s="5" t="s">
        <v>342</v>
      </c>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4.25">
      <c r="A318" s="5" t="s">
        <v>343</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4.25">
      <c r="A319" s="5" t="s">
        <v>344</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4.25">
      <c r="A320" s="5" t="s">
        <v>345</v>
      </c>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4.25">
      <c r="A321" s="5" t="s">
        <v>346</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4.25">
      <c r="A322" s="5" t="s">
        <v>347</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4.25">
      <c r="A323" s="5" t="s">
        <v>348</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4.25">
      <c r="A324" s="5" t="s">
        <v>349</v>
      </c>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4.25">
      <c r="A325" s="5" t="s">
        <v>350</v>
      </c>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4.25">
      <c r="A326" s="5" t="s">
        <v>351</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4.25">
      <c r="A327" s="5" t="s">
        <v>352</v>
      </c>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4.25">
      <c r="A328" s="5" t="s">
        <v>353</v>
      </c>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4.25">
      <c r="A329" s="5" t="s">
        <v>354</v>
      </c>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4.25">
      <c r="A330" s="5" t="s">
        <v>355</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4.25">
      <c r="A331" s="5" t="s">
        <v>356</v>
      </c>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4.25">
      <c r="A332" s="5" t="s">
        <v>357</v>
      </c>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4.25">
      <c r="A333" s="5" t="s">
        <v>358</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4.25">
      <c r="A334" s="5" t="s">
        <v>359</v>
      </c>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4.25">
      <c r="A335" s="5" t="s">
        <v>360</v>
      </c>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4.25">
      <c r="A336" s="5" t="s">
        <v>361</v>
      </c>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4.25">
      <c r="A337" s="5" t="s">
        <v>362</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4.25">
      <c r="A338" s="5" t="s">
        <v>363</v>
      </c>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4.25">
      <c r="A339" s="5" t="s">
        <v>364</v>
      </c>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4.25">
      <c r="A340" s="5" t="s">
        <v>365</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4.25">
      <c r="A341" s="5" t="s">
        <v>366</v>
      </c>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4.25">
      <c r="A342" s="5" t="s">
        <v>367</v>
      </c>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4.25">
      <c r="A343" s="5" t="s">
        <v>368</v>
      </c>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4.25">
      <c r="A344" s="5" t="s">
        <v>369</v>
      </c>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4.25">
      <c r="A345" s="5" t="s">
        <v>370</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4.25">
      <c r="A346" s="5" t="s">
        <v>371</v>
      </c>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4.25">
      <c r="A347" s="5" t="s">
        <v>372</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4.25">
      <c r="A348" s="5" t="s">
        <v>373</v>
      </c>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4.25">
      <c r="A349" s="5" t="s">
        <v>374</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4.25">
      <c r="A350" s="5" t="s">
        <v>375</v>
      </c>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4.25">
      <c r="A351" s="5" t="s">
        <v>376</v>
      </c>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4.25">
      <c r="A352" s="5" t="s">
        <v>377</v>
      </c>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4.25">
      <c r="A353" s="5" t="s">
        <v>378</v>
      </c>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4.25">
      <c r="A354" s="5" t="s">
        <v>379</v>
      </c>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4.25">
      <c r="A355" s="5" t="s">
        <v>380</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4.25">
      <c r="A356" s="5" t="s">
        <v>381</v>
      </c>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4.25">
      <c r="A357" s="5" t="s">
        <v>382</v>
      </c>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4.25">
      <c r="A358" s="5" t="s">
        <v>383</v>
      </c>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4.25">
      <c r="A359" s="5" t="s">
        <v>384</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4.25">
      <c r="A360" s="5" t="s">
        <v>385</v>
      </c>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4.25">
      <c r="A361" s="5" t="s">
        <v>386</v>
      </c>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4.25">
      <c r="A362" s="5" t="s">
        <v>387</v>
      </c>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4.25">
      <c r="A363" s="5" t="s">
        <v>388</v>
      </c>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4.25">
      <c r="A364" s="5" t="s">
        <v>389</v>
      </c>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4.25">
      <c r="A365" s="5" t="s">
        <v>390</v>
      </c>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4.25">
      <c r="A366" s="5" t="s">
        <v>391</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4.25">
      <c r="A367" s="5" t="s">
        <v>392</v>
      </c>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4.25">
      <c r="A368" s="5" t="s">
        <v>393</v>
      </c>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4.25">
      <c r="A369" s="5" t="s">
        <v>394</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4.25">
      <c r="A370" s="5" t="s">
        <v>395</v>
      </c>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4.25">
      <c r="A371" s="5" t="s">
        <v>396</v>
      </c>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4.25">
      <c r="A372" s="5" t="s">
        <v>397</v>
      </c>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4.25">
      <c r="A373" s="5" t="s">
        <v>398</v>
      </c>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4.25">
      <c r="A374" s="5" t="s">
        <v>399</v>
      </c>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4.25">
      <c r="A375" s="5" t="s">
        <v>400</v>
      </c>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4.25">
      <c r="A376" s="5" t="s">
        <v>401</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4.25">
      <c r="A377" s="5" t="s">
        <v>402</v>
      </c>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4.25">
      <c r="A378" s="5" t="s">
        <v>403</v>
      </c>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4.25">
      <c r="A379" s="5" t="s">
        <v>404</v>
      </c>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4.25">
      <c r="A380" s="5" t="s">
        <v>405</v>
      </c>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4.25">
      <c r="A381" s="5" t="s">
        <v>406</v>
      </c>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4.25">
      <c r="A382" s="5" t="s">
        <v>407</v>
      </c>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4.25">
      <c r="A383" s="5" t="s">
        <v>408</v>
      </c>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4.25">
      <c r="A384" s="5" t="s">
        <v>409</v>
      </c>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4.25">
      <c r="A385" s="5" t="s">
        <v>410</v>
      </c>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4.25">
      <c r="A386" s="5" t="s">
        <v>411</v>
      </c>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4.25">
      <c r="A387" s="5" t="s">
        <v>412</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4.25">
      <c r="A388" s="5" t="s">
        <v>413</v>
      </c>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4.25">
      <c r="A389" s="5" t="s">
        <v>414</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4.25">
      <c r="A390" s="5" t="s">
        <v>415</v>
      </c>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4.25">
      <c r="A391" s="5" t="s">
        <v>416</v>
      </c>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4.25">
      <c r="A392" s="5" t="s">
        <v>417</v>
      </c>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4.25">
      <c r="A393" s="5" t="s">
        <v>418</v>
      </c>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4.25">
      <c r="A394" s="5" t="s">
        <v>419</v>
      </c>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4.25">
      <c r="A395" s="5" t="s">
        <v>420</v>
      </c>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4.25">
      <c r="A396" s="5" t="s">
        <v>421</v>
      </c>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4.25">
      <c r="A397" s="5" t="s">
        <v>422</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4.25">
      <c r="A398" s="5" t="s">
        <v>423</v>
      </c>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4.25">
      <c r="A399" s="5" t="s">
        <v>424</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4.25">
      <c r="A400" s="5" t="s">
        <v>425</v>
      </c>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4.25">
      <c r="A401" s="5" t="s">
        <v>426</v>
      </c>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4.25">
      <c r="A402" s="5" t="s">
        <v>427</v>
      </c>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4.25">
      <c r="A403" s="5" t="s">
        <v>428</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4.25">
      <c r="A404" s="5" t="s">
        <v>429</v>
      </c>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4.25">
      <c r="A405" s="5" t="s">
        <v>430</v>
      </c>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4.25">
      <c r="A406" s="5" t="s">
        <v>431</v>
      </c>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4.25">
      <c r="A407" s="5" t="s">
        <v>432</v>
      </c>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4.25">
      <c r="A408" s="5" t="s">
        <v>433</v>
      </c>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4.25">
      <c r="A409" s="5" t="s">
        <v>434</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4.25">
      <c r="A410" s="5" t="s">
        <v>435</v>
      </c>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4.25">
      <c r="A411" s="5" t="s">
        <v>436</v>
      </c>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4.25">
      <c r="A412" s="5" t="s">
        <v>437</v>
      </c>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4.25">
      <c r="A413" s="5" t="s">
        <v>438</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4.25">
      <c r="A414" s="5" t="s">
        <v>439</v>
      </c>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4.25">
      <c r="A415" s="5" t="s">
        <v>440</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4.25">
      <c r="A416" s="5" t="s">
        <v>441</v>
      </c>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4.25">
      <c r="A417" s="5" t="s">
        <v>442</v>
      </c>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4.25">
      <c r="A418" s="5" t="s">
        <v>443</v>
      </c>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4.25">
      <c r="A419" s="5" t="s">
        <v>444</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4.25">
      <c r="A420" s="5" t="s">
        <v>445</v>
      </c>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4.25">
      <c r="A421" s="5" t="s">
        <v>446</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4.25">
      <c r="A422" s="5" t="s">
        <v>447</v>
      </c>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4.25">
      <c r="A423" s="5" t="s">
        <v>448</v>
      </c>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4.25">
      <c r="A424" s="5" t="s">
        <v>449</v>
      </c>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4.25">
      <c r="A425" s="5" t="s">
        <v>450</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4.25">
      <c r="A426" s="5" t="s">
        <v>451</v>
      </c>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4.25">
      <c r="A427" s="5" t="s">
        <v>452</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4.25">
      <c r="A428" s="5" t="s">
        <v>453</v>
      </c>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4.25">
      <c r="A429" s="5" t="s">
        <v>454</v>
      </c>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4.25">
      <c r="A430" s="5" t="s">
        <v>455</v>
      </c>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4.25">
      <c r="A431" s="5" t="s">
        <v>456</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4.25">
      <c r="A432" s="5" t="s">
        <v>457</v>
      </c>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4.25">
      <c r="A433" s="5" t="s">
        <v>458</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4.25">
      <c r="A434" s="5" t="s">
        <v>459</v>
      </c>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4.25">
      <c r="A435" s="5" t="s">
        <v>460</v>
      </c>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4.25">
      <c r="A436" s="5" t="s">
        <v>461</v>
      </c>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4.25">
      <c r="A437" s="5" t="s">
        <v>462</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4.25">
      <c r="A438" s="5" t="s">
        <v>463</v>
      </c>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4.25">
      <c r="A439" s="5" t="s">
        <v>464</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4.25">
      <c r="A440" s="5" t="s">
        <v>465</v>
      </c>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4.25">
      <c r="A441" s="5" t="s">
        <v>466</v>
      </c>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4.25">
      <c r="A442" s="5" t="s">
        <v>467</v>
      </c>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4.25">
      <c r="A443" s="5" t="s">
        <v>468</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4.25">
      <c r="A444" s="5" t="s">
        <v>469</v>
      </c>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4.25">
      <c r="A445" s="5" t="s">
        <v>470</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4.25">
      <c r="A446" s="5" t="s">
        <v>471</v>
      </c>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4.25">
      <c r="A447" s="5" t="s">
        <v>472</v>
      </c>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4.25">
      <c r="A448" s="5" t="s">
        <v>473</v>
      </c>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4.25">
      <c r="A449" s="5" t="s">
        <v>474</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4.25">
      <c r="A450" s="5" t="s">
        <v>475</v>
      </c>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4.25">
      <c r="A451" s="5" t="s">
        <v>476</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4.25">
      <c r="A452" s="5" t="s">
        <v>477</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4.25">
      <c r="A453" s="5" t="s">
        <v>478</v>
      </c>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4.25">
      <c r="A454" s="5" t="s">
        <v>479</v>
      </c>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4.25">
      <c r="A455" s="5" t="s">
        <v>480</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4.25">
      <c r="A456" s="5" t="s">
        <v>481</v>
      </c>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4.25">
      <c r="A457" s="5" t="s">
        <v>482</v>
      </c>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4.25">
      <c r="A458" s="5" t="s">
        <v>483</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4.25">
      <c r="A459" s="5" t="s">
        <v>484</v>
      </c>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4.25">
      <c r="A460" s="5" t="s">
        <v>485</v>
      </c>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4.25">
      <c r="A461" s="5" t="s">
        <v>486</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4.25">
      <c r="A462" s="5" t="s">
        <v>487</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4.25">
      <c r="A463" s="5" t="s">
        <v>488</v>
      </c>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4.25">
      <c r="A464" s="5" t="s">
        <v>489</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4.25">
      <c r="A465" s="5" t="s">
        <v>490</v>
      </c>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4.25">
      <c r="A466" s="5" t="s">
        <v>491</v>
      </c>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4.25">
      <c r="A467" s="5" t="s">
        <v>492</v>
      </c>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4.25">
      <c r="A468" s="5" t="s">
        <v>493</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4.25">
      <c r="A469" s="5" t="s">
        <v>494</v>
      </c>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4.25">
      <c r="A470" s="5" t="s">
        <v>495</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4.25">
      <c r="A471" s="5" t="s">
        <v>496</v>
      </c>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4.25">
      <c r="A472" s="5" t="s">
        <v>497</v>
      </c>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4.25">
      <c r="A473" s="5" t="s">
        <v>498</v>
      </c>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4.25">
      <c r="A474" s="5" t="s">
        <v>499</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4.25">
      <c r="A475" s="5" t="s">
        <v>500</v>
      </c>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4.25">
      <c r="A476" s="5" t="s">
        <v>501</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4.25">
      <c r="A477" s="5" t="s">
        <v>502</v>
      </c>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4.25">
      <c r="A478" s="5" t="s">
        <v>503</v>
      </c>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4.25">
      <c r="A479" s="5" t="s">
        <v>504</v>
      </c>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4.25">
      <c r="A480" s="5" t="s">
        <v>505</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4.25">
      <c r="A481" s="5" t="s">
        <v>506</v>
      </c>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4.25">
      <c r="A482" s="5" t="s">
        <v>507</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4.25">
      <c r="A483" s="5" t="s">
        <v>508</v>
      </c>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4.25">
      <c r="A484" s="5" t="s">
        <v>509</v>
      </c>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4.25">
      <c r="A485" s="5" t="s">
        <v>510</v>
      </c>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4.25">
      <c r="A486" s="5" t="s">
        <v>511</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4.25">
      <c r="A487" s="5" t="s">
        <v>512</v>
      </c>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4.25">
      <c r="A488" s="5" t="s">
        <v>513</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4.25">
      <c r="A489" s="5" t="s">
        <v>514</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4.25">
      <c r="A490" s="5" t="s">
        <v>515</v>
      </c>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4.25">
      <c r="A491" s="5" t="s">
        <v>516</v>
      </c>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4.25">
      <c r="A492" s="5" t="s">
        <v>517</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4.25">
      <c r="A493" s="5" t="s">
        <v>518</v>
      </c>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4.25">
      <c r="A494" s="5" t="s">
        <v>519</v>
      </c>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4.25">
      <c r="A495" s="5" t="s">
        <v>520</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4.25">
      <c r="A496" s="5" t="s">
        <v>521</v>
      </c>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4.25">
      <c r="A497" s="5" t="s">
        <v>522</v>
      </c>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4.25">
      <c r="A498" s="5" t="s">
        <v>523</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4.25">
      <c r="A499" s="5" t="s">
        <v>524</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4.25">
      <c r="A500" s="5" t="s">
        <v>525</v>
      </c>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4.25">
      <c r="A501" s="5" t="s">
        <v>526</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4.25">
      <c r="A502" s="5" t="s">
        <v>527</v>
      </c>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4.25">
      <c r="A503" s="5" t="s">
        <v>528</v>
      </c>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4.25">
      <c r="A504" s="5" t="s">
        <v>529</v>
      </c>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4.25">
      <c r="A505" s="5" t="s">
        <v>530</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4.25">
      <c r="A506" s="5" t="s">
        <v>531</v>
      </c>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4.25">
      <c r="A507" s="5" t="s">
        <v>532</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4.25">
      <c r="A508" s="5" t="s">
        <v>533</v>
      </c>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4.25">
      <c r="A509" s="5" t="s">
        <v>534</v>
      </c>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4.25">
      <c r="A510" s="5" t="s">
        <v>535</v>
      </c>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4.25">
      <c r="A511" s="5" t="s">
        <v>536</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4.25">
      <c r="A512" s="5" t="s">
        <v>537</v>
      </c>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4.25">
      <c r="A513" s="5" t="s">
        <v>538</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4.25">
      <c r="A514" s="5" t="s">
        <v>539</v>
      </c>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4.25">
      <c r="A515" s="5" t="s">
        <v>540</v>
      </c>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4.25">
      <c r="A516" s="5" t="s">
        <v>541</v>
      </c>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4.25">
      <c r="A517" s="5" t="s">
        <v>542</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4.25">
      <c r="A518" s="5" t="s">
        <v>543</v>
      </c>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4.25">
      <c r="A519" s="5" t="s">
        <v>544</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4.25">
      <c r="A520" s="5" t="s">
        <v>545</v>
      </c>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4.25">
      <c r="A521" s="5" t="s">
        <v>546</v>
      </c>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4.25">
      <c r="A522" s="5" t="s">
        <v>547</v>
      </c>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4.25">
      <c r="A523" s="5" t="s">
        <v>548</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4.25">
      <c r="A524" s="5" t="s">
        <v>549</v>
      </c>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4.25">
      <c r="A525" s="5" t="s">
        <v>550</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4.25">
      <c r="A526" s="5" t="s">
        <v>551</v>
      </c>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4.25">
      <c r="A527" s="5" t="s">
        <v>552</v>
      </c>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4.25">
      <c r="A528" s="5" t="s">
        <v>553</v>
      </c>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4.25">
      <c r="A529" s="5" t="s">
        <v>554</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4.25">
      <c r="A530" s="5" t="s">
        <v>555</v>
      </c>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4.25">
      <c r="A531" s="5" t="s">
        <v>556</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4.25">
      <c r="A532" s="5" t="s">
        <v>557</v>
      </c>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4.25">
      <c r="A533" s="5" t="s">
        <v>558</v>
      </c>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4.25">
      <c r="A534" s="5" t="s">
        <v>559</v>
      </c>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4.25">
      <c r="A535" s="5" t="s">
        <v>560</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4.25">
      <c r="A536" s="5" t="s">
        <v>561</v>
      </c>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4.25">
      <c r="A537" s="5" t="s">
        <v>562</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4.25">
      <c r="A538" s="5" t="s">
        <v>563</v>
      </c>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4.25">
      <c r="A539" s="5" t="s">
        <v>564</v>
      </c>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4.25">
      <c r="A540" s="5" t="s">
        <v>565</v>
      </c>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4.25">
      <c r="A541" s="5" t="s">
        <v>566</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4.25">
      <c r="A542" s="5" t="s">
        <v>567</v>
      </c>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4.25">
      <c r="A543" s="5" t="s">
        <v>568</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4.25">
      <c r="A544" s="5" t="s">
        <v>569</v>
      </c>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4.25">
      <c r="A545" s="5" t="s">
        <v>570</v>
      </c>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4.25">
      <c r="A546" s="5" t="s">
        <v>571</v>
      </c>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4.25">
      <c r="A547" s="5" t="s">
        <v>572</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4.25">
      <c r="A548" s="5" t="s">
        <v>573</v>
      </c>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4.25">
      <c r="A549" s="5" t="s">
        <v>574</v>
      </c>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4.25">
      <c r="A550" s="5" t="s">
        <v>575</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4.25">
      <c r="A551" s="5" t="s">
        <v>576</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4.25">
      <c r="A552" s="5" t="s">
        <v>577</v>
      </c>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4.25">
      <c r="A553" s="5" t="s">
        <v>578</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4.25">
      <c r="A554" s="5" t="s">
        <v>579</v>
      </c>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4.25">
      <c r="A555" s="5" t="s">
        <v>580</v>
      </c>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4.25">
      <c r="A556" s="5" t="s">
        <v>581</v>
      </c>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4.25">
      <c r="A557" s="5" t="s">
        <v>582</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4.25">
      <c r="A558" s="5" t="s">
        <v>583</v>
      </c>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4.25">
      <c r="A559" s="5" t="s">
        <v>584</v>
      </c>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4.25">
      <c r="A560" s="5" t="s">
        <v>585</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4.25">
      <c r="A561" s="5" t="s">
        <v>586</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4.25">
      <c r="A562" s="5" t="s">
        <v>587</v>
      </c>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4.25">
      <c r="A563" s="5" t="s">
        <v>588</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4.25">
      <c r="A564" s="5" t="s">
        <v>589</v>
      </c>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4.25">
      <c r="A565" s="5" t="s">
        <v>590</v>
      </c>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4.25">
      <c r="A566" s="5" t="s">
        <v>591</v>
      </c>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4.25">
      <c r="A567" s="5" t="s">
        <v>592</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4.25">
      <c r="A568" s="5" t="s">
        <v>593</v>
      </c>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4.25">
      <c r="A569" s="5" t="s">
        <v>594</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4.25">
      <c r="A570" s="5" t="s">
        <v>595</v>
      </c>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4.25">
      <c r="A571" s="5" t="s">
        <v>596</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4.25">
      <c r="A572" s="5" t="s">
        <v>597</v>
      </c>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4.25">
      <c r="A573" s="5" t="s">
        <v>598</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4.25">
      <c r="A574" s="5" t="s">
        <v>599</v>
      </c>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4.25">
      <c r="A575" s="5" t="s">
        <v>600</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4.25">
      <c r="A576" s="5" t="s">
        <v>601</v>
      </c>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4.25">
      <c r="A577" s="5" t="s">
        <v>602</v>
      </c>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4.25">
      <c r="A578" s="5" t="s">
        <v>603</v>
      </c>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4.25">
      <c r="A579" s="5" t="s">
        <v>604</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4.25">
      <c r="A580" s="5" t="s">
        <v>605</v>
      </c>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4.25">
      <c r="A581" s="5" t="s">
        <v>606</v>
      </c>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4.25">
      <c r="A582" s="5" t="s">
        <v>607</v>
      </c>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4.25">
      <c r="A583" s="5" t="s">
        <v>608</v>
      </c>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4.25">
      <c r="A584" s="5" t="s">
        <v>609</v>
      </c>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4.25">
      <c r="A585" s="5" t="s">
        <v>610</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4.25">
      <c r="A586" s="5" t="s">
        <v>611</v>
      </c>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4.25">
      <c r="A587" s="5" t="s">
        <v>612</v>
      </c>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4.25">
      <c r="A588" s="5" t="s">
        <v>613</v>
      </c>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4.25">
      <c r="A589" s="5" t="s">
        <v>614</v>
      </c>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4.25">
      <c r="A590" s="5" t="s">
        <v>615</v>
      </c>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4.25">
      <c r="A591" s="5" t="s">
        <v>616</v>
      </c>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4.25">
      <c r="A592" s="5" t="s">
        <v>617</v>
      </c>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4.25">
      <c r="A593" s="5" t="s">
        <v>618</v>
      </c>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4.25">
      <c r="A594" s="5" t="s">
        <v>619</v>
      </c>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4.25">
      <c r="A595" s="5" t="s">
        <v>620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4.25">
      <c r="A596" s="5" t="s">
        <v>621</v>
      </c>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4.25">
      <c r="A597" s="5" t="s">
        <v>622</v>
      </c>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4.25">
      <c r="A598" s="5" t="s">
        <v>623</v>
      </c>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4.25">
      <c r="A599" s="5" t="s">
        <v>624</v>
      </c>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4.25">
      <c r="A600" s="5" t="s">
        <v>625</v>
      </c>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4.25">
      <c r="A601" s="5" t="s">
        <v>626</v>
      </c>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4.25">
      <c r="A602" s="5" t="s">
        <v>627</v>
      </c>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4.25">
      <c r="A603" s="5" t="s">
        <v>628</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4.25">
      <c r="A604" s="5" t="s">
        <v>629</v>
      </c>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4.25">
      <c r="A605" s="5" t="s">
        <v>630</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4.25">
      <c r="A606" s="5" t="s">
        <v>631</v>
      </c>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4.25">
      <c r="A607" s="5" t="s">
        <v>632</v>
      </c>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4.25">
      <c r="A608" s="5" t="s">
        <v>633</v>
      </c>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4.25">
      <c r="A609" s="5" t="s">
        <v>634</v>
      </c>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4.25">
      <c r="A610" s="5" t="s">
        <v>635</v>
      </c>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4.25">
      <c r="A611" s="5" t="s">
        <v>636</v>
      </c>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4.25">
      <c r="A612" s="5" t="s">
        <v>637</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4.25">
      <c r="A613" s="5" t="s">
        <v>638</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4.25">
      <c r="A614" s="5" t="s">
        <v>639</v>
      </c>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4.25">
      <c r="A615" s="5" t="s">
        <v>640</v>
      </c>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4.25">
      <c r="A616" s="5" t="s">
        <v>641</v>
      </c>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4.25">
      <c r="A617" s="5" t="s">
        <v>642</v>
      </c>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4.25">
      <c r="A618" s="5" t="s">
        <v>643</v>
      </c>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4.25">
      <c r="A619" s="5" t="s">
        <v>644</v>
      </c>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4.25">
      <c r="A620" s="5" t="s">
        <v>645</v>
      </c>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4.25">
      <c r="A621" s="5" t="s">
        <v>646</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4.25">
      <c r="A622" s="5" t="s">
        <v>647</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4.25">
      <c r="A623" s="5" t="s">
        <v>648</v>
      </c>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4.25">
      <c r="A624" s="5" t="s">
        <v>649</v>
      </c>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4.25">
      <c r="A625" s="5" t="s">
        <v>650</v>
      </c>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4.25">
      <c r="A626" s="5" t="s">
        <v>651</v>
      </c>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4.25">
      <c r="A627" s="5" t="s">
        <v>652</v>
      </c>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4.25">
      <c r="A628" s="5" t="s">
        <v>653</v>
      </c>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4.25">
      <c r="A629" s="5" t="s">
        <v>654</v>
      </c>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4.25">
      <c r="A630" s="5" t="s">
        <v>655</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4.25">
      <c r="A631" s="5" t="s">
        <v>656</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4.25">
      <c r="A632" s="5" t="s">
        <v>657</v>
      </c>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4.25">
      <c r="A633" s="5" t="s">
        <v>658</v>
      </c>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4.25">
      <c r="A634" s="5" t="s">
        <v>659</v>
      </c>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4.25">
      <c r="A635" s="5" t="s">
        <v>660</v>
      </c>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4.25">
      <c r="A636" s="5" t="s">
        <v>661</v>
      </c>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4.25">
      <c r="A637" s="5" t="s">
        <v>662</v>
      </c>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4.25">
      <c r="A638" s="5" t="s">
        <v>663</v>
      </c>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4.25">
      <c r="A639" s="5" t="s">
        <v>664</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4.25">
      <c r="A640" s="5" t="s">
        <v>665</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4.25">
      <c r="A641" s="5" t="s">
        <v>666</v>
      </c>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4.25">
      <c r="A642" s="5" t="s">
        <v>667</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4.25">
      <c r="A643" s="5" t="s">
        <v>668</v>
      </c>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4.25">
      <c r="A644" s="5" t="s">
        <v>669</v>
      </c>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4.25">
      <c r="A645" s="5" t="s">
        <v>670</v>
      </c>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4.25">
      <c r="A646" s="5" t="s">
        <v>671</v>
      </c>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4.25">
      <c r="A647" s="5" t="s">
        <v>672</v>
      </c>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4.25">
      <c r="A648" s="5" t="s">
        <v>673</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4.25">
      <c r="A649" s="5" t="s">
        <v>674</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4.25">
      <c r="A650" s="5" t="s">
        <v>675</v>
      </c>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4.25">
      <c r="A651" s="5" t="s">
        <v>676</v>
      </c>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4.25">
      <c r="A652" s="5" t="s">
        <v>677</v>
      </c>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4.25">
      <c r="A653" s="5" t="s">
        <v>678</v>
      </c>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4.25">
      <c r="A654" s="5" t="s">
        <v>679</v>
      </c>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4.25">
      <c r="A655" s="5" t="s">
        <v>680</v>
      </c>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4.25">
      <c r="A656" s="5" t="s">
        <v>681</v>
      </c>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4.25">
      <c r="A657" s="5" t="s">
        <v>682</v>
      </c>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4.25">
      <c r="A658" s="5" t="s">
        <v>683</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4.25">
      <c r="A659" s="5" t="s">
        <v>684</v>
      </c>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4.25">
      <c r="A660" s="5" t="s">
        <v>685</v>
      </c>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4.25">
      <c r="A661" s="5" t="s">
        <v>686</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4.25">
      <c r="A662" s="5" t="s">
        <v>687</v>
      </c>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4.25">
      <c r="A663" s="5" t="s">
        <v>688</v>
      </c>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4.25">
      <c r="A664" s="5" t="s">
        <v>689</v>
      </c>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4.25">
      <c r="A665" s="5" t="s">
        <v>690</v>
      </c>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4.25">
      <c r="A666" s="5" t="s">
        <v>691</v>
      </c>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4.25">
      <c r="A667" s="5" t="s">
        <v>692</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4.25">
      <c r="A668" s="5" t="s">
        <v>693</v>
      </c>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4.25">
      <c r="A669" s="5" t="s">
        <v>694</v>
      </c>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4.25">
      <c r="A670" s="5" t="s">
        <v>695</v>
      </c>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4.25">
      <c r="A671" s="5" t="s">
        <v>696</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4.25">
      <c r="A672" s="5" t="s">
        <v>697</v>
      </c>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4.25">
      <c r="A673" s="5" t="s">
        <v>698</v>
      </c>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4.25">
      <c r="A674" s="5" t="s">
        <v>699</v>
      </c>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4.25">
      <c r="A675" s="5" t="s">
        <v>700</v>
      </c>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4.25">
      <c r="A676" s="5" t="s">
        <v>701</v>
      </c>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4.25">
      <c r="A677" s="5" t="s">
        <v>702</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4.25">
      <c r="A678" s="5" t="s">
        <v>703</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4.25">
      <c r="A679" s="5" t="s">
        <v>704</v>
      </c>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4.25">
      <c r="A680" s="5" t="s">
        <v>705</v>
      </c>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4.25">
      <c r="A681" s="5" t="s">
        <v>706</v>
      </c>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4.25">
      <c r="A682" s="5" t="s">
        <v>707</v>
      </c>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4.25">
      <c r="A683" s="5" t="s">
        <v>708</v>
      </c>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4.25">
      <c r="A684" s="5" t="s">
        <v>709</v>
      </c>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4.25">
      <c r="A685" s="5" t="s">
        <v>710</v>
      </c>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4.25">
      <c r="A686" s="5" t="s">
        <v>711</v>
      </c>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4.25">
      <c r="A687" s="5" t="s">
        <v>712</v>
      </c>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4.25">
      <c r="A688" s="5" t="s">
        <v>713</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4.25">
      <c r="A689" s="5" t="s">
        <v>714</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4.25">
      <c r="A690" s="5" t="s">
        <v>715</v>
      </c>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4.25">
      <c r="A691" s="5" t="s">
        <v>716</v>
      </c>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4.25">
      <c r="A692" s="5" t="s">
        <v>717</v>
      </c>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4.25">
      <c r="A693" s="5" t="s">
        <v>718</v>
      </c>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4.25">
      <c r="A694" s="5" t="s">
        <v>719</v>
      </c>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4.25">
      <c r="A695" s="5" t="s">
        <v>720</v>
      </c>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4.25">
      <c r="A696" s="5" t="s">
        <v>721</v>
      </c>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4.25">
      <c r="A697" s="5" t="s">
        <v>722</v>
      </c>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4.25">
      <c r="A698" s="5" t="s">
        <v>723</v>
      </c>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4.25">
      <c r="A699" s="5" t="s">
        <v>724</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4.25">
      <c r="A700" s="5" t="s">
        <v>725</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4.25">
      <c r="A701" s="5" t="s">
        <v>726</v>
      </c>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4.25">
      <c r="A702" s="5" t="s">
        <v>727</v>
      </c>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4.25">
      <c r="A703" s="5" t="s">
        <v>728</v>
      </c>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4.25">
      <c r="A704" s="5" t="s">
        <v>729</v>
      </c>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4.25">
      <c r="A705" s="5" t="s">
        <v>730</v>
      </c>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4.25">
      <c r="A706" s="5" t="s">
        <v>731</v>
      </c>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4.25">
      <c r="A707" s="5" t="s">
        <v>732</v>
      </c>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4.25">
      <c r="A708" s="5" t="s">
        <v>733</v>
      </c>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4.25">
      <c r="A709" s="5" t="s">
        <v>734</v>
      </c>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4.25">
      <c r="A710" s="5" t="s">
        <v>735</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4.25">
      <c r="A711" s="5" t="s">
        <v>736</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4.25">
      <c r="A712" s="5" t="s">
        <v>737</v>
      </c>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4.25">
      <c r="A713" s="5" t="s">
        <v>738</v>
      </c>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4.25">
      <c r="A714" s="5" t="s">
        <v>739</v>
      </c>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4.25">
      <c r="A715" s="5" t="s">
        <v>740</v>
      </c>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4.25">
      <c r="A716" s="5" t="s">
        <v>741</v>
      </c>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4.25">
      <c r="A717" s="5" t="s">
        <v>742</v>
      </c>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4.25">
      <c r="A718" s="5" t="s">
        <v>743</v>
      </c>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4.25">
      <c r="A719" s="5" t="s">
        <v>744</v>
      </c>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4.25">
      <c r="A720" s="5" t="s">
        <v>745</v>
      </c>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4.25">
      <c r="A721" s="5" t="s">
        <v>746</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4.25">
      <c r="A722" s="5" t="s">
        <v>747</v>
      </c>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4.25">
      <c r="A723" s="5" t="s">
        <v>748</v>
      </c>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4.25">
      <c r="A724" s="5" t="s">
        <v>749</v>
      </c>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4.25">
      <c r="A725" s="5" t="s">
        <v>750</v>
      </c>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4.25">
      <c r="A726" s="5" t="s">
        <v>751</v>
      </c>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4.25">
      <c r="A727" s="5" t="s">
        <v>752</v>
      </c>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4.25">
      <c r="A728" s="5" t="s">
        <v>753</v>
      </c>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4.25">
      <c r="A729" s="5" t="s">
        <v>754</v>
      </c>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4.25">
      <c r="A730" s="5" t="s">
        <v>755</v>
      </c>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4.25">
      <c r="A731" s="5" t="s">
        <v>756</v>
      </c>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4.25">
      <c r="A732" s="5" t="s">
        <v>757</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4.25">
      <c r="A733" s="5" t="s">
        <v>758</v>
      </c>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4.25">
      <c r="A734" s="5" t="s">
        <v>759</v>
      </c>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4.25">
      <c r="A735" s="5" t="s">
        <v>760</v>
      </c>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4.25">
      <c r="A736" s="5" t="s">
        <v>761</v>
      </c>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4.25">
      <c r="A737" s="5" t="s">
        <v>762</v>
      </c>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4.25">
      <c r="A738" s="5" t="s">
        <v>763</v>
      </c>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4.25">
      <c r="A739" s="5" t="s">
        <v>764</v>
      </c>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4.25">
      <c r="A740" s="5" t="s">
        <v>765</v>
      </c>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4.25">
      <c r="A741" s="5" t="s">
        <v>766</v>
      </c>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4.25">
      <c r="A742" s="5" t="s">
        <v>767</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4.25">
      <c r="A743" s="5" t="s">
        <v>768</v>
      </c>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4.25">
      <c r="A744" s="5" t="s">
        <v>769</v>
      </c>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4.25">
      <c r="A745" s="5" t="s">
        <v>770</v>
      </c>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4.25">
      <c r="A746" s="5" t="s">
        <v>771</v>
      </c>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4.25">
      <c r="A747" s="5" t="s">
        <v>772</v>
      </c>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4.25">
      <c r="A748" s="5" t="s">
        <v>773</v>
      </c>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4.25">
      <c r="A749" s="5" t="s">
        <v>774</v>
      </c>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4.25">
      <c r="A750" s="5" t="s">
        <v>775</v>
      </c>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4.25">
      <c r="A751" s="5" t="s">
        <v>776</v>
      </c>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4.25">
      <c r="A752" s="5" t="s">
        <v>777</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4.25">
      <c r="A753" s="5" t="s">
        <v>778</v>
      </c>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4.25">
      <c r="A754" s="5" t="s">
        <v>779</v>
      </c>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4.25">
      <c r="A755" s="5" t="s">
        <v>780</v>
      </c>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4.25">
      <c r="A756" s="5" t="s">
        <v>781</v>
      </c>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4.25">
      <c r="A757" s="5" t="s">
        <v>782</v>
      </c>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4.25">
      <c r="A758" s="5" t="s">
        <v>783</v>
      </c>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4.25">
      <c r="A759" s="5" t="s">
        <v>784</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4.25">
      <c r="A760" s="5" t="s">
        <v>785</v>
      </c>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4.25">
      <c r="A761" s="5" t="s">
        <v>786</v>
      </c>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4.25">
      <c r="A762" s="5" t="s">
        <v>787</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4.25">
      <c r="A763" s="5" t="s">
        <v>788</v>
      </c>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4.25">
      <c r="A764" s="5" t="s">
        <v>789</v>
      </c>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4.25">
      <c r="A765" s="5" t="s">
        <v>790</v>
      </c>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4.25">
      <c r="A766" s="5" t="s">
        <v>791</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4.25">
      <c r="A767" s="5" t="s">
        <v>792</v>
      </c>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4.25">
      <c r="A768" s="5" t="s">
        <v>793</v>
      </c>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4.25">
      <c r="A769" s="5" t="s">
        <v>794</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4.25">
      <c r="A770" s="5" t="s">
        <v>795</v>
      </c>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4.25">
      <c r="A771" s="5" t="s">
        <v>796</v>
      </c>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4.25">
      <c r="A772" s="5" t="s">
        <v>797</v>
      </c>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4.25">
      <c r="A773" s="5" t="s">
        <v>798</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4.25">
      <c r="A774" s="5" t="s">
        <v>799</v>
      </c>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4.25">
      <c r="A775" s="5" t="s">
        <v>800</v>
      </c>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4.25">
      <c r="A776" s="5" t="s">
        <v>801</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4.25">
      <c r="A777" s="5" t="s">
        <v>802</v>
      </c>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4.25">
      <c r="A778" s="5" t="s">
        <v>803</v>
      </c>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4.25">
      <c r="A779" s="5" t="s">
        <v>804</v>
      </c>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4.25">
      <c r="A780" s="5" t="s">
        <v>805</v>
      </c>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4.25">
      <c r="A781" s="5" t="s">
        <v>806</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4.25">
      <c r="A782" s="5" t="s">
        <v>807</v>
      </c>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4.25">
      <c r="A783" s="5" t="s">
        <v>808</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4.25">
      <c r="A784" s="5" t="s">
        <v>809</v>
      </c>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4.25">
      <c r="A785" s="5" t="s">
        <v>810</v>
      </c>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4.25">
      <c r="A786" s="5" t="s">
        <v>811</v>
      </c>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4.25">
      <c r="A787" s="5" t="s">
        <v>812</v>
      </c>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4.25">
      <c r="A788" s="5" t="s">
        <v>813</v>
      </c>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4.25">
      <c r="A789" s="5" t="s">
        <v>814</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4.25">
      <c r="A790" s="5" t="s">
        <v>815</v>
      </c>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4.25">
      <c r="A791" s="5" t="s">
        <v>816</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4.25">
      <c r="A792" s="5" t="s">
        <v>817</v>
      </c>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4.25">
      <c r="A793" s="5" t="s">
        <v>818</v>
      </c>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4.25">
      <c r="A794" s="5" t="s">
        <v>819</v>
      </c>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4.25">
      <c r="A795" s="5" t="s">
        <v>820</v>
      </c>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4.25">
      <c r="A796" s="5" t="s">
        <v>821</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4.25">
      <c r="A797" s="5" t="s">
        <v>822</v>
      </c>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4.25">
      <c r="A798" s="5" t="s">
        <v>823</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4.25">
      <c r="A799" s="5" t="s">
        <v>824</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4.25">
      <c r="A800" s="5" t="s">
        <v>825</v>
      </c>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4.25">
      <c r="A801" s="5" t="s">
        <v>826</v>
      </c>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4.25">
      <c r="A802" s="5" t="s">
        <v>827</v>
      </c>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4.25">
      <c r="A803" s="5" t="s">
        <v>828</v>
      </c>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4.25">
      <c r="A804" s="5" t="s">
        <v>829</v>
      </c>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4.25">
      <c r="A805" s="5" t="s">
        <v>830</v>
      </c>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4.25">
      <c r="A806" s="5" t="s">
        <v>831</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4.25">
      <c r="A807" s="5" t="s">
        <v>832</v>
      </c>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4.25">
      <c r="A808" s="5" t="s">
        <v>833</v>
      </c>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4.25">
      <c r="A809" s="5" t="s">
        <v>834</v>
      </c>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4.25">
      <c r="A810" s="5" t="s">
        <v>835</v>
      </c>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4.25">
      <c r="A811" s="5" t="s">
        <v>836</v>
      </c>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4.25">
      <c r="A812" s="5" t="s">
        <v>837</v>
      </c>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4.25">
      <c r="A813" s="5" t="s">
        <v>838</v>
      </c>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4.25">
      <c r="A814" s="5" t="s">
        <v>839</v>
      </c>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4.25">
      <c r="A815" s="5" t="s">
        <v>840</v>
      </c>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4.25">
      <c r="A816" s="5" t="s">
        <v>841</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4.25">
      <c r="A817" s="5" t="s">
        <v>842</v>
      </c>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4.25">
      <c r="A818" s="5" t="s">
        <v>843</v>
      </c>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4.25">
      <c r="A819" s="5" t="s">
        <v>844</v>
      </c>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4.25">
      <c r="A820" s="5" t="s">
        <v>845</v>
      </c>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4.25">
      <c r="A821" s="5" t="s">
        <v>846</v>
      </c>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4.25">
      <c r="A822" s="5" t="s">
        <v>847</v>
      </c>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4.25">
      <c r="A823" s="5" t="s">
        <v>848</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4.25">
      <c r="A824" s="5" t="s">
        <v>849</v>
      </c>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4.25">
      <c r="A825" s="5" t="s">
        <v>850</v>
      </c>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4.25">
      <c r="A826" s="5" t="s">
        <v>851</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4.25">
      <c r="A827" s="5" t="s">
        <v>852</v>
      </c>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4.25">
      <c r="A828" s="5" t="s">
        <v>853</v>
      </c>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4.25">
      <c r="A829" s="5" t="s">
        <v>854</v>
      </c>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4.25">
      <c r="A830" s="5" t="s">
        <v>855</v>
      </c>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4.25">
      <c r="A831" s="5" t="s">
        <v>856</v>
      </c>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4.25">
      <c r="A832" s="5" t="s">
        <v>857</v>
      </c>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4.25">
      <c r="A833" s="5" t="s">
        <v>858</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4.25">
      <c r="A834" s="5" t="s">
        <v>859</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4.25">
      <c r="A835" s="5" t="s">
        <v>860</v>
      </c>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4.25">
      <c r="A836" s="5" t="s">
        <v>861</v>
      </c>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4.25">
      <c r="A837" s="5" t="s">
        <v>862</v>
      </c>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4.25">
      <c r="A838" s="5" t="s">
        <v>863</v>
      </c>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4.25">
      <c r="A839" s="5" t="s">
        <v>864</v>
      </c>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4.25">
      <c r="A840" s="5" t="s">
        <v>865</v>
      </c>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4.25">
      <c r="A841" s="5" t="s">
        <v>866</v>
      </c>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4.25">
      <c r="A842" s="5" t="s">
        <v>867</v>
      </c>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4.25">
      <c r="A843" s="5" t="s">
        <v>868</v>
      </c>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4.25">
      <c r="A844" s="5" t="s">
        <v>869</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4.25">
      <c r="A845" s="5" t="s">
        <v>870</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4.25">
      <c r="A846" s="5" t="s">
        <v>871</v>
      </c>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4.25">
      <c r="A847" s="5" t="s">
        <v>872</v>
      </c>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4.25">
      <c r="A848" s="5" t="s">
        <v>873</v>
      </c>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4.25">
      <c r="A849" s="5" t="s">
        <v>874</v>
      </c>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4.25">
      <c r="A850" s="5" t="s">
        <v>875</v>
      </c>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4.25">
      <c r="A851" s="5" t="s">
        <v>876</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4.25">
      <c r="A852" s="5" t="s">
        <v>877</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4.25">
      <c r="A853" s="5" t="s">
        <v>878</v>
      </c>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4.25">
      <c r="A854" s="5" t="s">
        <v>879</v>
      </c>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4.25">
      <c r="A855" s="5" t="s">
        <v>880</v>
      </c>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4.25">
      <c r="A856" s="5" t="s">
        <v>881</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4.25">
      <c r="A857" s="5" t="s">
        <v>882</v>
      </c>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4.25">
      <c r="A858" s="5" t="s">
        <v>883</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4.25">
      <c r="A859" s="5" t="s">
        <v>884</v>
      </c>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4.25">
      <c r="A860" s="5" t="s">
        <v>885</v>
      </c>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4.25">
      <c r="A861" s="5" t="s">
        <v>886</v>
      </c>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4.25">
      <c r="A862" s="5" t="s">
        <v>887</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4.25">
      <c r="A863" s="5" t="s">
        <v>888</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4.25">
      <c r="A864" s="5" t="s">
        <v>889</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4.25">
      <c r="A865" s="5" t="s">
        <v>890</v>
      </c>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4.25">
      <c r="A866" s="5" t="s">
        <v>891</v>
      </c>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4.25">
      <c r="A867" s="5" t="s">
        <v>892</v>
      </c>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4.25">
      <c r="A868" s="5" t="s">
        <v>893</v>
      </c>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4.25">
      <c r="A869" s="5" t="s">
        <v>894</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4.25">
      <c r="A870" s="5" t="s">
        <v>895</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4.25">
      <c r="A871" s="5" t="s">
        <v>896</v>
      </c>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4.25">
      <c r="A872" s="5" t="s">
        <v>897</v>
      </c>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4.25">
      <c r="A873" s="5" t="s">
        <v>898</v>
      </c>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4.25">
      <c r="A874" s="5" t="s">
        <v>899</v>
      </c>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4.25">
      <c r="A875" s="5" t="s">
        <v>900</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4.25">
      <c r="A876" s="5" t="s">
        <v>901</v>
      </c>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4.25">
      <c r="A877" s="5" t="s">
        <v>902</v>
      </c>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4.25">
      <c r="A878" s="5" t="s">
        <v>903</v>
      </c>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4.25">
      <c r="A879" s="5" t="s">
        <v>904</v>
      </c>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4.25">
      <c r="A880" s="5" t="s">
        <v>905</v>
      </c>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4.25">
      <c r="A881" s="5" t="s">
        <v>906</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4.25">
      <c r="A882" s="5" t="s">
        <v>907</v>
      </c>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4.25">
      <c r="A883" s="5" t="s">
        <v>908</v>
      </c>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4.25">
      <c r="A884" s="5" t="s">
        <v>909</v>
      </c>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4.25">
      <c r="A885" s="5" t="s">
        <v>910</v>
      </c>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4.25">
      <c r="A886" s="5" t="s">
        <v>911</v>
      </c>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4.25">
      <c r="A887" s="5" t="s">
        <v>912</v>
      </c>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4.25">
      <c r="A888" s="5" t="s">
        <v>913</v>
      </c>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4.25">
      <c r="A889" s="5" t="s">
        <v>914</v>
      </c>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4.25">
      <c r="A890" s="5" t="s">
        <v>915</v>
      </c>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4.25">
      <c r="A891" s="5" t="s">
        <v>916</v>
      </c>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4.25">
      <c r="A892" s="5" t="s">
        <v>917</v>
      </c>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4.25">
      <c r="A893" s="5" t="s">
        <v>918</v>
      </c>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4.25">
      <c r="A894" s="5" t="s">
        <v>919</v>
      </c>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4.25">
      <c r="A895" s="5" t="s">
        <v>920</v>
      </c>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4.25">
      <c r="A896" s="5" t="s">
        <v>921</v>
      </c>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4.25">
      <c r="A897" s="5" t="s">
        <v>922</v>
      </c>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4.25">
      <c r="A898" s="5" t="s">
        <v>923</v>
      </c>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4.25">
      <c r="A899" s="5" t="s">
        <v>924</v>
      </c>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4.25">
      <c r="A900" s="5" t="s">
        <v>925</v>
      </c>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4.25">
      <c r="A901" s="5" t="s">
        <v>926</v>
      </c>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4.25">
      <c r="A902" s="5" t="s">
        <v>927</v>
      </c>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4.25">
      <c r="A903" s="5" t="s">
        <v>928</v>
      </c>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4.25">
      <c r="A904" s="5" t="s">
        <v>929</v>
      </c>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4.25">
      <c r="A905" s="5" t="s">
        <v>930</v>
      </c>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4.25">
      <c r="A906" s="5" t="s">
        <v>931</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4.25">
      <c r="A907" s="5" t="s">
        <v>932</v>
      </c>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4.25">
      <c r="A908" s="5" t="s">
        <v>933</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4.25">
      <c r="A909" s="5" t="s">
        <v>934</v>
      </c>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4.25">
      <c r="A910" s="5" t="s">
        <v>935</v>
      </c>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4.25">
      <c r="A911" s="5" t="s">
        <v>936</v>
      </c>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4.25">
      <c r="A912" s="5" t="s">
        <v>937</v>
      </c>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4.25">
      <c r="A913" s="5" t="s">
        <v>938</v>
      </c>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4.25">
      <c r="A914" s="5" t="s">
        <v>939</v>
      </c>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4.25">
      <c r="A915" s="5" t="s">
        <v>940</v>
      </c>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4.25">
      <c r="A916" s="5" t="s">
        <v>941</v>
      </c>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4.25">
      <c r="A917" s="5" t="s">
        <v>942</v>
      </c>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4.25">
      <c r="A918" s="5" t="s">
        <v>943</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4.25">
      <c r="A919" s="5" t="s">
        <v>944</v>
      </c>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4.25">
      <c r="A920" s="5" t="s">
        <v>945</v>
      </c>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4.25">
      <c r="A921" s="5" t="s">
        <v>946</v>
      </c>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4.25">
      <c r="A922" s="5" t="s">
        <v>947</v>
      </c>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4.25">
      <c r="A923" s="5" t="s">
        <v>948</v>
      </c>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4.25">
      <c r="A924" s="5" t="s">
        <v>949</v>
      </c>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4.25">
      <c r="A925" s="5" t="s">
        <v>950</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4.25">
      <c r="A926" s="5" t="s">
        <v>951</v>
      </c>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4.25">
      <c r="A927" s="5" t="s">
        <v>952</v>
      </c>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4.25">
      <c r="A928" s="5" t="s">
        <v>953</v>
      </c>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4.25">
      <c r="A929" s="5" t="s">
        <v>954</v>
      </c>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4.25">
      <c r="A930" s="5" t="s">
        <v>955</v>
      </c>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4.25">
      <c r="A931" s="5" t="s">
        <v>956</v>
      </c>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4.25">
      <c r="A932" s="5" t="s">
        <v>957</v>
      </c>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4.25">
      <c r="A933" s="5" t="s">
        <v>958</v>
      </c>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4.25">
      <c r="A934" s="5" t="s">
        <v>959</v>
      </c>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4.25">
      <c r="A935" s="5" t="s">
        <v>960</v>
      </c>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4.25">
      <c r="A936" s="5" t="s">
        <v>961</v>
      </c>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4.25">
      <c r="A937" s="5" t="s">
        <v>962</v>
      </c>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4.25">
      <c r="A938" s="5" t="s">
        <v>963</v>
      </c>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4.25">
      <c r="A939" s="5" t="s">
        <v>964</v>
      </c>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4.25">
      <c r="A940" s="5" t="s">
        <v>965</v>
      </c>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4.25">
      <c r="A941" s="5" t="s">
        <v>966</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4.25">
      <c r="A942" s="5" t="s">
        <v>967</v>
      </c>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4.25">
      <c r="A943" s="5" t="s">
        <v>968</v>
      </c>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4.25">
      <c r="A944" s="5" t="s">
        <v>969</v>
      </c>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4.25">
      <c r="A945" s="5" t="s">
        <v>970</v>
      </c>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4.25">
      <c r="A946" s="5" t="s">
        <v>971</v>
      </c>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4.25">
      <c r="A947" s="5" t="s">
        <v>972</v>
      </c>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4.25">
      <c r="A948" s="5" t="s">
        <v>973</v>
      </c>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4.25">
      <c r="A949" s="5" t="s">
        <v>974</v>
      </c>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4.25">
      <c r="A950" s="5" t="s">
        <v>975</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4.25">
      <c r="A951" s="5" t="s">
        <v>976</v>
      </c>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4.25">
      <c r="A952" s="5" t="s">
        <v>977</v>
      </c>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4.25">
      <c r="A953" s="5" t="s">
        <v>978</v>
      </c>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4.25">
      <c r="A954" s="5" t="s">
        <v>979</v>
      </c>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4.25">
      <c r="A955" s="5" t="s">
        <v>980</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4.25">
      <c r="A956" s="5" t="s">
        <v>981</v>
      </c>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4.25">
      <c r="A957" s="5" t="s">
        <v>982</v>
      </c>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4.25">
      <c r="A958" s="5" t="s">
        <v>983</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4.25">
      <c r="A959" s="5" t="s">
        <v>984</v>
      </c>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4.25">
      <c r="A960" s="5" t="s">
        <v>985</v>
      </c>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4.25">
      <c r="A961" s="5" t="s">
        <v>986</v>
      </c>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4.25">
      <c r="A962" s="5" t="s">
        <v>987</v>
      </c>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4.25">
      <c r="A963" s="5" t="s">
        <v>988</v>
      </c>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4.25">
      <c r="A964" s="5" t="s">
        <v>989</v>
      </c>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4.25">
      <c r="A965" s="5" t="s">
        <v>990</v>
      </c>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4.25">
      <c r="A966" s="5" t="s">
        <v>991</v>
      </c>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4.25">
      <c r="A967" s="5" t="s">
        <v>992</v>
      </c>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4.25">
      <c r="A968" s="5" t="s">
        <v>993</v>
      </c>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4.25">
      <c r="A969" s="5" t="s">
        <v>994</v>
      </c>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4.25">
      <c r="A970" s="5" t="s">
        <v>995</v>
      </c>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4.25">
      <c r="A971" s="5" t="s">
        <v>996</v>
      </c>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4.25">
      <c r="A972" s="5" t="s">
        <v>997</v>
      </c>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4.25">
      <c r="A973" s="5" t="s">
        <v>998</v>
      </c>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4.25">
      <c r="A974" s="5" t="s">
        <v>999</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4.25">
      <c r="A975" s="5" t="s">
        <v>1000</v>
      </c>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4.25">
      <c r="A976" s="5" t="s">
        <v>1001</v>
      </c>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4.25">
      <c r="A977" s="5" t="s">
        <v>1002</v>
      </c>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4.25">
      <c r="A978" s="5" t="s">
        <v>1003</v>
      </c>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4.25">
      <c r="A979" s="5" t="s">
        <v>1004</v>
      </c>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4.25">
      <c r="A980" s="5" t="s">
        <v>1005</v>
      </c>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4.25">
      <c r="A981" s="5" t="s">
        <v>1006</v>
      </c>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4.25">
      <c r="A982" s="5" t="s">
        <v>1007</v>
      </c>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4.25">
      <c r="A983" s="5" t="s">
        <v>1008</v>
      </c>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4.25">
      <c r="A984" s="5" t="s">
        <v>1009</v>
      </c>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4.25">
      <c r="A985" s="5" t="s">
        <v>1010</v>
      </c>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4.25">
      <c r="A986" s="5" t="s">
        <v>1011</v>
      </c>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4.25">
      <c r="A987" s="5" t="s">
        <v>1012</v>
      </c>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4.25">
      <c r="A988" s="5" t="s">
        <v>1013</v>
      </c>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4.25">
      <c r="A989" s="5" t="s">
        <v>1014</v>
      </c>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4.25">
      <c r="A990" s="5" t="s">
        <v>1015</v>
      </c>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4.25">
      <c r="A991" s="5" t="s">
        <v>1016</v>
      </c>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4.25">
      <c r="A992" s="5" t="s">
        <v>1017</v>
      </c>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4.25">
      <c r="A993" s="5" t="s">
        <v>1018</v>
      </c>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4.25">
      <c r="A994" s="5" t="s">
        <v>1019</v>
      </c>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4.25">
      <c r="A995" s="5" t="s">
        <v>1020</v>
      </c>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4.25">
      <c r="A996" s="5" t="s">
        <v>1021</v>
      </c>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4.25">
      <c r="A997" s="5" t="s">
        <v>1022</v>
      </c>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4.25">
      <c r="A998" s="5" t="s">
        <v>1023</v>
      </c>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4.25">
      <c r="A999" s="5" t="s">
        <v>1024</v>
      </c>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4.25">
      <c r="A1000" s="5" t="s">
        <v>1025</v>
      </c>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4.25">
      <c r="A1001" s="5" t="s">
        <v>1026</v>
      </c>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4.25">
      <c r="A1002" s="5" t="s">
        <v>1027</v>
      </c>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4.25">
      <c r="A1003" s="5" t="s">
        <v>1028</v>
      </c>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4.25">
      <c r="A1004" s="5" t="s">
        <v>1029</v>
      </c>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4.25">
      <c r="A1005" s="5" t="s">
        <v>1030</v>
      </c>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4.25">
      <c r="A1006" s="5" t="s">
        <v>1031</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4.25">
      <c r="A1007" s="5" t="s">
        <v>1032</v>
      </c>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4.25">
      <c r="A1008" s="5" t="s">
        <v>1033</v>
      </c>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4.25">
      <c r="A1009" s="5" t="s">
        <v>1034</v>
      </c>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4.25">
      <c r="A1010" s="5" t="s">
        <v>1035</v>
      </c>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4.25">
      <c r="A1011" s="5" t="s">
        <v>1036</v>
      </c>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spans="1:28" ht="14.25">
      <c r="A1012" s="5" t="s">
        <v>1037</v>
      </c>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spans="1:28" ht="14.25">
      <c r="A1013" s="5" t="s">
        <v>1038</v>
      </c>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spans="1:28" ht="14.25">
      <c r="A1014" s="5" t="s">
        <v>1039</v>
      </c>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spans="1:28" ht="14.25">
      <c r="A1015" s="5" t="s">
        <v>1040</v>
      </c>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spans="1:28" ht="14.25">
      <c r="A1016" s="5" t="s">
        <v>1041</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spans="1:28" ht="14.25">
      <c r="A1017" s="5" t="s">
        <v>1042</v>
      </c>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spans="1:28" ht="14.25">
      <c r="A1018" s="5" t="s">
        <v>1043</v>
      </c>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spans="1:28" ht="14.25">
      <c r="A1019" s="5" t="s">
        <v>1044</v>
      </c>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spans="1:28" ht="14.25">
      <c r="A1020" s="5" t="s">
        <v>1045</v>
      </c>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spans="1:28" ht="14.25">
      <c r="A1021" s="5" t="s">
        <v>1046</v>
      </c>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spans="1:28" ht="14.25">
      <c r="A1022" s="5" t="s">
        <v>1047</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spans="1:28" ht="14.25">
      <c r="A1023" s="5" t="s">
        <v>1048</v>
      </c>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spans="1:28" ht="14.25">
      <c r="A1024" s="5" t="s">
        <v>1049</v>
      </c>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row r="1025" spans="1:28" ht="14.25">
      <c r="A1025" s="5" t="s">
        <v>1050</v>
      </c>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row>
    <row r="1026" spans="1:28" ht="14.25">
      <c r="A1026" s="5" t="s">
        <v>1051</v>
      </c>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row>
    <row r="1027" spans="1:28" ht="14.25">
      <c r="A1027" s="5" t="s">
        <v>1052</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row>
    <row r="1028" spans="1:28" ht="14.25">
      <c r="A1028" s="5" t="s">
        <v>1053</v>
      </c>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row>
    <row r="1029" spans="1:28" ht="14.25">
      <c r="A1029" s="5" t="s">
        <v>1054</v>
      </c>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row>
    <row r="1030" spans="1:28" ht="14.25">
      <c r="A1030" s="5" t="s">
        <v>1055</v>
      </c>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row>
    <row r="1031" spans="1:28" ht="14.25">
      <c r="A1031" s="5" t="s">
        <v>1056</v>
      </c>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row>
    <row r="1032" spans="1:28" ht="14.25">
      <c r="A1032" s="5" t="s">
        <v>1057</v>
      </c>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row>
    <row r="1033" spans="1:28" ht="14.25">
      <c r="A1033" s="5" t="s">
        <v>1058</v>
      </c>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row>
    <row r="1034" spans="1:28" ht="14.25">
      <c r="A1034" s="5" t="s">
        <v>1059</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row>
    <row r="1035" spans="1:28" ht="14.25">
      <c r="A1035" s="5" t="s">
        <v>1060</v>
      </c>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row>
    <row r="1036" spans="1:28" ht="14.25">
      <c r="A1036" s="5" t="s">
        <v>1061</v>
      </c>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row>
    <row r="1037" spans="1:28" ht="14.25">
      <c r="A1037" s="5" t="s">
        <v>1062</v>
      </c>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row>
    <row r="1038" spans="1:28" ht="14.25">
      <c r="A1038" s="5" t="s">
        <v>1063</v>
      </c>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row>
    <row r="1039" spans="1:28" ht="14.25">
      <c r="A1039" s="5" t="s">
        <v>1064</v>
      </c>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row>
    <row r="1040" spans="1:28" ht="14.25">
      <c r="A1040" s="5" t="s">
        <v>1065</v>
      </c>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row>
    <row r="1041" spans="1:28" ht="14.25">
      <c r="A1041" s="5" t="s">
        <v>1066</v>
      </c>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row>
    <row r="1042" spans="1:28" ht="14.25">
      <c r="A1042" s="5" t="s">
        <v>1067</v>
      </c>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row>
    <row r="1043" spans="1:28" ht="14.25">
      <c r="A1043" s="5" t="s">
        <v>1068</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row>
    <row r="1044" spans="1:28" ht="14.25">
      <c r="A1044" s="5" t="s">
        <v>1069</v>
      </c>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row>
    <row r="1045" spans="1:28" ht="14.25">
      <c r="A1045" s="5" t="s">
        <v>1070</v>
      </c>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row>
    <row r="1046" spans="1:28" ht="14.25">
      <c r="A1046" s="5" t="s">
        <v>1071</v>
      </c>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row>
    <row r="1047" spans="1:28" ht="14.25">
      <c r="A1047" s="5" t="s">
        <v>1072</v>
      </c>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row>
    <row r="1048" spans="1:28" ht="14.25">
      <c r="A1048" s="5" t="s">
        <v>1073</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row>
    <row r="1049" spans="1:28" ht="14.25">
      <c r="A1049" s="5" t="s">
        <v>1074</v>
      </c>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row>
    <row r="1050" spans="1:28" ht="14.25">
      <c r="A1050" s="5" t="s">
        <v>1075</v>
      </c>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row>
    <row r="1051" spans="1:28" ht="14.25">
      <c r="A1051" s="5" t="s">
        <v>1076</v>
      </c>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row>
    <row r="1052" spans="1:28" ht="14.25">
      <c r="A1052" s="5" t="s">
        <v>1077</v>
      </c>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row>
    <row r="1053" spans="1:28" ht="14.25">
      <c r="A1053" s="5" t="s">
        <v>1078</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row>
    <row r="1054" spans="1:28" ht="14.25">
      <c r="A1054" s="5" t="s">
        <v>1079</v>
      </c>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row>
    <row r="1055" spans="1:28" ht="14.25">
      <c r="A1055" s="5" t="s">
        <v>1080</v>
      </c>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row>
    <row r="1056" spans="1:28" ht="14.25">
      <c r="A1056" s="5" t="s">
        <v>1081</v>
      </c>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row>
    <row r="1057" spans="1:28" ht="14.25">
      <c r="A1057" s="5" t="s">
        <v>1082</v>
      </c>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row>
    <row r="1058" spans="1:28" ht="14.25">
      <c r="A1058" s="5" t="s">
        <v>1083</v>
      </c>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row>
    <row r="1059" spans="1:28" ht="14.25">
      <c r="A1059" s="5" t="s">
        <v>1084</v>
      </c>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row>
    <row r="1060" spans="1:28" ht="14.25">
      <c r="A1060" s="5" t="s">
        <v>1085</v>
      </c>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row>
    <row r="1061" spans="1:28" ht="14.25">
      <c r="A1061" s="5" t="s">
        <v>1086</v>
      </c>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row>
    <row r="1062" spans="1:28" ht="14.25">
      <c r="A1062" s="5" t="s">
        <v>1087</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row>
    <row r="1063" spans="1:28" ht="14.25">
      <c r="A1063" s="5" t="s">
        <v>1088</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row>
    <row r="1064" spans="1:28" ht="14.25">
      <c r="A1064" s="5" t="s">
        <v>1089</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row>
    <row r="1065" spans="1:28" ht="14.25">
      <c r="A1065" s="5" t="s">
        <v>1090</v>
      </c>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row>
    <row r="1066" spans="1:28" ht="14.25">
      <c r="A1066" s="5" t="s">
        <v>1091</v>
      </c>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row>
    <row r="1067" spans="1:28" ht="14.25">
      <c r="A1067" s="5" t="s">
        <v>1092</v>
      </c>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row>
    <row r="1068" spans="1:28" ht="14.25">
      <c r="A1068" s="5" t="s">
        <v>1093</v>
      </c>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row>
    <row r="1069" spans="1:28" ht="14.25">
      <c r="A1069" s="5" t="s">
        <v>1094</v>
      </c>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row>
    <row r="1070" spans="1:28" ht="14.25">
      <c r="A1070" s="5" t="s">
        <v>1095</v>
      </c>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row>
    <row r="1071" spans="1:28" ht="14.25">
      <c r="A1071" s="5" t="s">
        <v>1096</v>
      </c>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row>
    <row r="1072" spans="1:28" ht="14.25">
      <c r="A1072" s="5" t="s">
        <v>1097</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row>
    <row r="1073" spans="1:28" ht="14.25">
      <c r="A1073" s="5" t="s">
        <v>1098</v>
      </c>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row>
    <row r="1074" spans="1:28" ht="14.25">
      <c r="A1074" s="5" t="s">
        <v>1099</v>
      </c>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row>
    <row r="1075" spans="1:28" ht="14.25">
      <c r="A1075" s="5" t="s">
        <v>1100</v>
      </c>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row>
    <row r="1076" spans="1:28" ht="14.25">
      <c r="A1076" s="5" t="s">
        <v>1101</v>
      </c>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row>
    <row r="1077" spans="1:28" ht="14.25">
      <c r="A1077" s="5" t="s">
        <v>1102</v>
      </c>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row>
    <row r="1078" spans="1:28" ht="14.25">
      <c r="A1078" s="5" t="s">
        <v>1103</v>
      </c>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row>
    <row r="1079" spans="1:28" ht="14.25">
      <c r="A1079" s="5" t="s">
        <v>1104</v>
      </c>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row>
    <row r="1080" spans="1:28" ht="14.25">
      <c r="A1080" s="5" t="s">
        <v>1105</v>
      </c>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row>
    <row r="1081" spans="1:28" ht="14.25">
      <c r="A1081" s="5" t="s">
        <v>1106</v>
      </c>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row>
    <row r="1082" spans="1:28" ht="14.25">
      <c r="A1082" s="5" t="s">
        <v>1107</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row>
    <row r="1083" spans="1:28" ht="14.25">
      <c r="A1083" s="5" t="s">
        <v>1108</v>
      </c>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row>
    <row r="1084" spans="1:28" ht="14.25">
      <c r="A1084" s="5" t="s">
        <v>1109</v>
      </c>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row>
    <row r="1085" spans="1:28" ht="14.25">
      <c r="A1085" s="5" t="s">
        <v>1110</v>
      </c>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row>
    <row r="1086" spans="1:28" ht="14.25">
      <c r="A1086" s="5" t="s">
        <v>1111</v>
      </c>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row>
    <row r="1087" spans="1:28" ht="14.25">
      <c r="A1087" s="5" t="s">
        <v>1112</v>
      </c>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row>
    <row r="1088" spans="1:28" ht="14.25">
      <c r="A1088" s="5" t="s">
        <v>1113</v>
      </c>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row>
    <row r="1089" spans="1:28" ht="14.25">
      <c r="A1089" s="5" t="s">
        <v>1114</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row>
    <row r="1090" spans="1:28" ht="14.25">
      <c r="A1090" s="5" t="s">
        <v>1115</v>
      </c>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row>
    <row r="1091" spans="1:28" ht="14.25">
      <c r="A1091" s="5" t="s">
        <v>1116</v>
      </c>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row>
    <row r="1092" spans="1:28" ht="14.25">
      <c r="A1092" s="5" t="s">
        <v>1117</v>
      </c>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row>
    <row r="1093" spans="1:28" ht="14.25">
      <c r="A1093" s="5" t="s">
        <v>1118</v>
      </c>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row>
    <row r="1094" spans="1:28" ht="14.25">
      <c r="A1094" s="5" t="s">
        <v>1119</v>
      </c>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row>
    <row r="1095" spans="1:28" ht="14.25">
      <c r="A1095" s="5" t="s">
        <v>1120</v>
      </c>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row>
    <row r="1096" spans="1:28" ht="14.25">
      <c r="A1096" s="5" t="s">
        <v>1121</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row>
    <row r="1097" spans="1:28" ht="14.25">
      <c r="A1097" s="5" t="s">
        <v>1122</v>
      </c>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row>
    <row r="1098" spans="1:28" ht="14.25">
      <c r="A1098" s="5" t="s">
        <v>1123</v>
      </c>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row>
    <row r="1099" spans="1:28" ht="14.25">
      <c r="A1099" s="5" t="s">
        <v>1124</v>
      </c>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row>
    <row r="1100" spans="1:28" ht="14.25">
      <c r="A1100" s="5" t="s">
        <v>1125</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row>
    <row r="1101" spans="1:28" ht="14.25">
      <c r="A1101" s="5" t="s">
        <v>1126</v>
      </c>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row>
    <row r="1102" spans="1:28" ht="14.25">
      <c r="A1102" s="5" t="s">
        <v>1127</v>
      </c>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row>
    <row r="1103" spans="1:28" ht="14.25">
      <c r="A1103" s="5" t="s">
        <v>1128</v>
      </c>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row>
    <row r="1104" spans="1:28" ht="14.25">
      <c r="A1104" s="5" t="s">
        <v>1129</v>
      </c>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row>
    <row r="1105" spans="1:28" ht="14.25">
      <c r="A1105" s="5" t="s">
        <v>1130</v>
      </c>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row>
    <row r="1106" spans="1:28" ht="14.25">
      <c r="A1106" s="5" t="s">
        <v>1131</v>
      </c>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row>
    <row r="1107" spans="1:28" ht="14.25">
      <c r="A1107" s="5" t="s">
        <v>1132</v>
      </c>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row>
    <row r="1108" spans="1:28" ht="14.25">
      <c r="A1108" s="5" t="s">
        <v>1133</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row>
    <row r="1109" spans="1:28" ht="14.25">
      <c r="A1109" s="5" t="s">
        <v>1134</v>
      </c>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row>
    <row r="1110" spans="1:28" ht="14.25">
      <c r="A1110" s="5" t="s">
        <v>1135</v>
      </c>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row>
    <row r="1111" spans="1:28" ht="14.25">
      <c r="A1111" s="5" t="s">
        <v>1136</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row>
    <row r="1112" spans="1:28" ht="14.25">
      <c r="A1112" s="5" t="s">
        <v>1137</v>
      </c>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row>
    <row r="1113" spans="1:28" ht="14.25">
      <c r="A1113" s="5" t="s">
        <v>1138</v>
      </c>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row>
    <row r="1114" spans="1:28" ht="14.25">
      <c r="A1114" s="5" t="s">
        <v>1139</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row>
    <row r="1115" spans="1:28" ht="14.25">
      <c r="A1115" s="5" t="s">
        <v>1140</v>
      </c>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row>
    <row r="1116" spans="1:28" ht="14.25">
      <c r="A1116" s="5" t="s">
        <v>1141</v>
      </c>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row>
    <row r="1117" spans="1:28" ht="14.25">
      <c r="A1117" s="5" t="s">
        <v>1142</v>
      </c>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row>
    <row r="1118" spans="1:28" ht="14.25">
      <c r="A1118" s="5" t="s">
        <v>1143</v>
      </c>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row>
    <row r="1119" spans="1:28" ht="14.25">
      <c r="A1119" s="5" t="s">
        <v>1144</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row>
    <row r="1120" spans="1:28" ht="14.25">
      <c r="A1120" s="5" t="s">
        <v>1145</v>
      </c>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row>
    <row r="1121" spans="1:28" ht="14.25">
      <c r="A1121" s="5" t="s">
        <v>1146</v>
      </c>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row>
    <row r="1122" spans="1:28" ht="14.25">
      <c r="A1122" s="5" t="s">
        <v>1147</v>
      </c>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row>
    <row r="1123" spans="1:28" ht="14.25">
      <c r="A1123" s="5" t="s">
        <v>1148</v>
      </c>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row>
    <row r="1124" spans="1:28" ht="14.25">
      <c r="A1124" s="5" t="s">
        <v>1149</v>
      </c>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row>
    <row r="1125" spans="1:28" ht="14.25">
      <c r="A1125" s="5" t="s">
        <v>1150</v>
      </c>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row>
    <row r="1126" spans="1:28" ht="14.25">
      <c r="A1126" s="5" t="s">
        <v>1151</v>
      </c>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row>
    <row r="1127" spans="1:28" ht="14.25">
      <c r="A1127" s="5" t="s">
        <v>1152</v>
      </c>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row>
    <row r="1128" spans="1:28" ht="14.25">
      <c r="A1128" s="5" t="s">
        <v>1153</v>
      </c>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row>
    <row r="1129" spans="1:28" ht="14.25">
      <c r="A1129" s="5" t="s">
        <v>1154</v>
      </c>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row>
    <row r="1130" spans="1:28" ht="14.25">
      <c r="A1130" s="5" t="s">
        <v>1155</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row>
    <row r="1131" spans="1:28" ht="14.25">
      <c r="A1131" s="5" t="s">
        <v>1156</v>
      </c>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row>
    <row r="1132" spans="1:28" ht="14.25">
      <c r="A1132" s="5" t="s">
        <v>1157</v>
      </c>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row>
    <row r="1133" spans="1:28" ht="14.25">
      <c r="A1133" s="5" t="s">
        <v>1158</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row>
    <row r="1134" spans="1:28" ht="14.25">
      <c r="A1134" s="5" t="s">
        <v>1159</v>
      </c>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row>
    <row r="1135" spans="1:28" ht="14.25">
      <c r="A1135" s="5" t="s">
        <v>1160</v>
      </c>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row>
    <row r="1136" spans="1:28" ht="14.25">
      <c r="A1136" s="5" t="s">
        <v>1161</v>
      </c>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row>
    <row r="1137" spans="1:28" ht="14.25">
      <c r="A1137" s="5" t="s">
        <v>1162</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row>
    <row r="1138" spans="1:28" ht="14.25">
      <c r="A1138" s="5" t="s">
        <v>1163</v>
      </c>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row>
    <row r="1139" spans="1:28" ht="14.25">
      <c r="A1139" s="5" t="s">
        <v>1164</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row>
    <row r="1140" spans="1:28" ht="14.25">
      <c r="A1140" s="5" t="s">
        <v>1165</v>
      </c>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row>
    <row r="1141" spans="1:28" ht="14.25">
      <c r="A1141" s="5" t="s">
        <v>1166</v>
      </c>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row>
    <row r="1142" spans="1:28" ht="14.25">
      <c r="A1142" s="5" t="s">
        <v>1167</v>
      </c>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row>
    <row r="1143" spans="1:28" ht="14.25">
      <c r="A1143" s="5" t="s">
        <v>1168</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row>
    <row r="1144" spans="1:28" ht="14.25">
      <c r="A1144" s="5" t="s">
        <v>1169</v>
      </c>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row>
    <row r="1145" spans="1:28" ht="14.25">
      <c r="A1145" s="5" t="s">
        <v>1170</v>
      </c>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row>
    <row r="1146" spans="1:28" ht="14.25">
      <c r="A1146" s="5" t="s">
        <v>1171</v>
      </c>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row>
    <row r="1147" spans="1:28" ht="14.25">
      <c r="A1147" s="5" t="s">
        <v>1172</v>
      </c>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row>
    <row r="1148" spans="1:28" ht="14.25">
      <c r="A1148" s="5" t="s">
        <v>1173</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row>
    <row r="1149" spans="1:28" ht="14.25">
      <c r="A1149" s="5" t="s">
        <v>1174</v>
      </c>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row>
    <row r="1150" spans="1:28" ht="14.25">
      <c r="A1150" s="5" t="s">
        <v>1175</v>
      </c>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row>
    <row r="1151" spans="1:28" ht="14.25">
      <c r="A1151" s="5" t="s">
        <v>1176</v>
      </c>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row>
    <row r="1152" spans="1:28" ht="14.25">
      <c r="A1152" s="5" t="s">
        <v>1177</v>
      </c>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row>
    <row r="1153" spans="1:28" ht="14.25">
      <c r="A1153" s="5" t="s">
        <v>1178</v>
      </c>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row>
    <row r="1154" spans="1:28" ht="14.25">
      <c r="A1154" s="5" t="s">
        <v>1179</v>
      </c>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row>
    <row r="1155" spans="1:28" ht="14.25">
      <c r="A1155" s="5" t="s">
        <v>1180</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row>
    <row r="1156" spans="1:28" ht="14.25">
      <c r="A1156" s="5" t="s">
        <v>1181</v>
      </c>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row>
    <row r="1157" spans="1:28" ht="14.25">
      <c r="A1157" s="5" t="s">
        <v>1182</v>
      </c>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row>
    <row r="1158" spans="1:28" ht="14.25">
      <c r="A1158" s="5" t="s">
        <v>1183</v>
      </c>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row>
    <row r="1159" spans="1:28" ht="14.25">
      <c r="A1159" s="5" t="s">
        <v>1184</v>
      </c>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row>
    <row r="1160" spans="1:28" ht="14.25">
      <c r="A1160" s="5" t="s">
        <v>1185</v>
      </c>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row>
    <row r="1161" spans="1:28" ht="14.25">
      <c r="A1161" s="5" t="s">
        <v>1186</v>
      </c>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row>
    <row r="1162" spans="1:28" ht="14.25">
      <c r="A1162" s="5" t="s">
        <v>1187</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row>
    <row r="1163" spans="1:28" ht="14.25">
      <c r="A1163" s="5" t="s">
        <v>1188</v>
      </c>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row>
    <row r="1164" spans="1:28" ht="14.25">
      <c r="A1164" s="5" t="s">
        <v>1189</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row>
    <row r="1165" spans="1:28" ht="14.25">
      <c r="A1165" s="5" t="s">
        <v>1190</v>
      </c>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row>
    <row r="1166" spans="1:28" ht="14.25">
      <c r="A1166" s="5" t="s">
        <v>1191</v>
      </c>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row>
    <row r="1167" spans="1:28" ht="14.25">
      <c r="A1167" s="5" t="s">
        <v>1192</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row>
    <row r="1168" spans="1:28" ht="14.25">
      <c r="A1168" s="5" t="s">
        <v>1193</v>
      </c>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row>
    <row r="1169" spans="1:28" ht="14.25">
      <c r="A1169" s="5" t="s">
        <v>1194</v>
      </c>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row>
    <row r="1170" spans="1:28" ht="14.25">
      <c r="A1170" s="5" t="s">
        <v>1195</v>
      </c>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row>
    <row r="1171" spans="1:28" ht="14.25">
      <c r="A1171" s="5" t="s">
        <v>1196</v>
      </c>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row>
    <row r="1172" spans="1:28" ht="14.25">
      <c r="A1172" s="5" t="s">
        <v>1197</v>
      </c>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row>
    <row r="1173" spans="1:28" ht="14.25">
      <c r="A1173" s="5" t="s">
        <v>1198</v>
      </c>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row>
    <row r="1174" spans="1:28" ht="14.25">
      <c r="A1174" s="5" t="s">
        <v>1199</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row>
    <row r="1175" spans="1:28" ht="14.25">
      <c r="A1175" s="5" t="s">
        <v>1200</v>
      </c>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row>
    <row r="1176" spans="1:28" ht="14.25">
      <c r="A1176" s="5" t="s">
        <v>1201</v>
      </c>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row>
    <row r="1177" spans="1:28" ht="14.25">
      <c r="A1177" s="5" t="s">
        <v>1202</v>
      </c>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row>
    <row r="1178" spans="1:28" ht="14.25">
      <c r="A1178" s="5" t="s">
        <v>1203</v>
      </c>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row>
    <row r="1179" spans="1:28" ht="14.25">
      <c r="A1179" s="5" t="s">
        <v>1204</v>
      </c>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row>
    <row r="1180" spans="1:28" ht="14.25">
      <c r="A1180" s="5" t="s">
        <v>1205</v>
      </c>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row>
    <row r="1181" spans="1:28" ht="14.25">
      <c r="A1181" s="5" t="s">
        <v>1206</v>
      </c>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row>
    <row r="1182" spans="1:28" ht="14.25">
      <c r="A1182" s="5" t="s">
        <v>1207</v>
      </c>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row>
    <row r="1183" spans="1:28" ht="14.25">
      <c r="A1183" s="5" t="s">
        <v>1208</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row>
    <row r="1184" spans="1:28" ht="14.25">
      <c r="A1184" s="5" t="s">
        <v>1209</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row>
    <row r="1185" spans="1:28" ht="14.25">
      <c r="A1185" s="5" t="s">
        <v>1210</v>
      </c>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row>
    <row r="1186" spans="1:28" ht="14.25">
      <c r="A1186" s="5" t="s">
        <v>1211</v>
      </c>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row>
    <row r="1187" spans="1:28" ht="14.25">
      <c r="A1187" s="5" t="s">
        <v>1212</v>
      </c>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row>
    <row r="1188" spans="1:28" ht="14.25">
      <c r="A1188" s="5" t="s">
        <v>1213</v>
      </c>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row>
    <row r="1189" spans="1:28" ht="14.25">
      <c r="A1189" s="5" t="s">
        <v>1214</v>
      </c>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row>
    <row r="1190" spans="1:28" ht="14.25">
      <c r="A1190" s="5" t="s">
        <v>1215</v>
      </c>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row>
    <row r="1191" spans="1:28" ht="14.25">
      <c r="A1191" s="5" t="s">
        <v>1216</v>
      </c>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row>
    <row r="1192" spans="1:28" ht="14.25">
      <c r="A1192" s="5" t="s">
        <v>1217</v>
      </c>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row>
    <row r="1193" spans="1:28" ht="14.25">
      <c r="A1193" s="5" t="s">
        <v>1218</v>
      </c>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row>
    <row r="1194" spans="1:28" ht="14.25">
      <c r="A1194" s="5" t="s">
        <v>1219</v>
      </c>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row>
    <row r="1195" spans="1:28" ht="14.25">
      <c r="A1195" s="5" t="s">
        <v>1220</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row>
    <row r="1196" spans="1:28" ht="14.25">
      <c r="A1196" s="5" t="s">
        <v>1221</v>
      </c>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row>
    <row r="1197" spans="1:28" ht="14.25">
      <c r="A1197" s="5" t="s">
        <v>1222</v>
      </c>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row>
    <row r="1198" spans="1:28" ht="14.25">
      <c r="A1198" s="5" t="s">
        <v>1223</v>
      </c>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row>
    <row r="1199" spans="1:28" ht="14.25">
      <c r="A1199" s="5" t="s">
        <v>1224</v>
      </c>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row>
    <row r="1200" spans="1:28" ht="14.25">
      <c r="A1200" s="5" t="s">
        <v>1225</v>
      </c>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row>
    <row r="1201" spans="1:28" ht="14.25">
      <c r="A1201" s="5" t="s">
        <v>1226</v>
      </c>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row>
    <row r="1202" spans="1:28" ht="14.25">
      <c r="A1202" s="5" t="s">
        <v>1227</v>
      </c>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row>
    <row r="1203" spans="1:28" ht="14.25">
      <c r="A1203" s="5" t="s">
        <v>1228</v>
      </c>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row>
    <row r="1204" spans="1:28" ht="14.25">
      <c r="A1204" s="5" t="s">
        <v>1229</v>
      </c>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row>
    <row r="1205" spans="1:28" ht="14.25">
      <c r="A1205" s="5" t="s">
        <v>1230</v>
      </c>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row>
    <row r="1206" spans="1:28" ht="14.25">
      <c r="A1206" s="5" t="s">
        <v>1231</v>
      </c>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row>
    <row r="1207" spans="1:28" ht="14.25">
      <c r="A1207" s="5" t="s">
        <v>1232</v>
      </c>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row>
    <row r="1208" spans="1:28" ht="14.25">
      <c r="A1208" s="5" t="s">
        <v>1233</v>
      </c>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row>
    <row r="1209" spans="1:28" ht="14.25">
      <c r="A1209" s="5" t="s">
        <v>1234</v>
      </c>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row>
    <row r="1210" spans="1:28" ht="14.25">
      <c r="A1210" s="5" t="s">
        <v>1235</v>
      </c>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row>
    <row r="1211" spans="1:28" ht="14.25">
      <c r="A1211" s="5" t="s">
        <v>1236</v>
      </c>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row>
    <row r="1212" spans="1:28" ht="14.25">
      <c r="A1212" s="5" t="s">
        <v>1237</v>
      </c>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row>
    <row r="1213" spans="1:28" ht="14.25">
      <c r="A1213" s="5" t="s">
        <v>1238</v>
      </c>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row>
    <row r="1214" spans="1:28" ht="14.25">
      <c r="A1214" s="5" t="s">
        <v>1239</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row>
    <row r="1215" spans="1:28" ht="14.25">
      <c r="A1215" s="5" t="s">
        <v>1240</v>
      </c>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row>
    <row r="1216" spans="1:28" ht="14.25">
      <c r="A1216" s="5" t="s">
        <v>1241</v>
      </c>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row>
    <row r="1217" spans="1:28" ht="14.25">
      <c r="A1217" s="5" t="s">
        <v>1242</v>
      </c>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row>
    <row r="1218" spans="1:28" ht="14.25">
      <c r="A1218" s="5" t="s">
        <v>1243</v>
      </c>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row>
    <row r="1219" spans="1:28" ht="14.25">
      <c r="A1219" s="5" t="s">
        <v>1244</v>
      </c>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row>
    <row r="1220" spans="1:28" ht="14.25">
      <c r="A1220" s="5" t="s">
        <v>1245</v>
      </c>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row>
    <row r="1221" spans="1:28" ht="14.25">
      <c r="A1221" s="5" t="s">
        <v>1246</v>
      </c>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row>
    <row r="1222" spans="1:28" ht="14.25">
      <c r="A1222" s="5" t="s">
        <v>1247</v>
      </c>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row>
    <row r="1223" spans="1:28" ht="14.25">
      <c r="A1223" s="5" t="s">
        <v>1248</v>
      </c>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row>
    <row r="1224" spans="1:28" ht="14.25">
      <c r="A1224" s="5" t="s">
        <v>1249</v>
      </c>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row>
    <row r="1225" spans="1:28" ht="14.25">
      <c r="A1225" s="5" t="s">
        <v>1250</v>
      </c>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row>
    <row r="1226" spans="1:28" ht="14.25">
      <c r="A1226" s="5" t="s">
        <v>1251</v>
      </c>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row>
    <row r="1227" spans="1:28" ht="14.25">
      <c r="A1227" s="5" t="s">
        <v>1252</v>
      </c>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row>
    <row r="1228" spans="1:28" ht="14.25">
      <c r="A1228" s="5" t="s">
        <v>1253</v>
      </c>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row>
    <row r="1229" spans="1:28" ht="14.25">
      <c r="A1229" s="5" t="s">
        <v>1254</v>
      </c>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row>
    <row r="1230" spans="1:28" ht="14.25">
      <c r="A1230" s="5" t="s">
        <v>1255</v>
      </c>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row>
    <row r="1231" spans="1:28" ht="14.25">
      <c r="A1231" s="5" t="s">
        <v>1256</v>
      </c>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row>
    <row r="1232" spans="1:28" ht="14.25">
      <c r="A1232" s="5" t="s">
        <v>1257</v>
      </c>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row>
    <row r="1233" spans="1:28" ht="14.25">
      <c r="A1233" s="5" t="s">
        <v>1258</v>
      </c>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row>
    <row r="1234" spans="1:28" ht="14.25">
      <c r="A1234" s="5" t="s">
        <v>1259</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row>
    <row r="1235" spans="1:28" ht="14.25">
      <c r="A1235" s="5" t="s">
        <v>1260</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row>
    <row r="1236" spans="1:28" ht="14.25">
      <c r="A1236" s="5" t="s">
        <v>1261</v>
      </c>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row>
    <row r="1237" spans="1:28" ht="14.25">
      <c r="A1237" s="5" t="s">
        <v>1262</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row>
    <row r="1238" spans="1:28" ht="14.25">
      <c r="A1238" s="5" t="s">
        <v>1263</v>
      </c>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row>
    <row r="1239" spans="1:28" ht="14.25">
      <c r="A1239" s="5" t="s">
        <v>1264</v>
      </c>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row>
    <row r="1240" spans="1:28" ht="14.25">
      <c r="A1240" s="5" t="s">
        <v>1265</v>
      </c>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row>
    <row r="1241" spans="1:28" ht="14.25">
      <c r="A1241" s="5" t="s">
        <v>1266</v>
      </c>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row>
    <row r="1242" spans="1:28" ht="14.25">
      <c r="A1242" s="5" t="s">
        <v>1267</v>
      </c>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row>
    <row r="1243" spans="1:28" ht="14.25">
      <c r="A1243" s="5" t="s">
        <v>1268</v>
      </c>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row>
    <row r="1244" spans="1:28" ht="14.25">
      <c r="A1244" s="5" t="s">
        <v>1269</v>
      </c>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row>
    <row r="1245" spans="1:28" ht="14.25">
      <c r="A1245" s="5" t="s">
        <v>1270</v>
      </c>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row>
    <row r="1246" spans="1:28" ht="14.25">
      <c r="A1246" s="5" t="s">
        <v>1271</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row>
    <row r="1247" spans="1:28" ht="14.25">
      <c r="A1247" s="5" t="s">
        <v>1272</v>
      </c>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row>
    <row r="1248" spans="1:28" ht="14.25">
      <c r="A1248" s="5" t="s">
        <v>1273</v>
      </c>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row>
    <row r="1249" spans="1:28" ht="14.25">
      <c r="A1249" s="5" t="s">
        <v>1274</v>
      </c>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row>
    <row r="1250" spans="1:28" ht="14.25">
      <c r="A1250" s="5" t="s">
        <v>1275</v>
      </c>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row>
    <row r="1251" spans="1:28" ht="14.25">
      <c r="A1251" s="5" t="s">
        <v>1276</v>
      </c>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row>
    <row r="1252" spans="1:28" ht="14.25">
      <c r="A1252" s="5" t="s">
        <v>1277</v>
      </c>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row>
    <row r="1253" spans="1:28" ht="14.25">
      <c r="A1253" s="5" t="s">
        <v>1278</v>
      </c>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row>
    <row r="1254" spans="1:28" ht="14.25">
      <c r="A1254" s="5" t="s">
        <v>1279</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row>
    <row r="1255" spans="1:28" ht="14.25">
      <c r="A1255" s="5" t="s">
        <v>1280</v>
      </c>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row>
    <row r="1256" spans="1:28" ht="14.25">
      <c r="A1256" s="5" t="s">
        <v>1281</v>
      </c>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row>
    <row r="1257" spans="1:28" ht="14.25">
      <c r="A1257" s="5" t="s">
        <v>1282</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row>
    <row r="1258" spans="1:28" ht="14.25">
      <c r="A1258" s="5" t="s">
        <v>1283</v>
      </c>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row>
    <row r="1259" spans="1:28" ht="14.25">
      <c r="A1259" s="5" t="s">
        <v>1284</v>
      </c>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row>
    <row r="1260" spans="1:28" ht="14.25">
      <c r="A1260" s="5" t="s">
        <v>1285</v>
      </c>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row>
    <row r="1261" spans="1:28" ht="14.25">
      <c r="A1261" s="5" t="s">
        <v>1286</v>
      </c>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row>
    <row r="1262" spans="1:28" ht="14.25">
      <c r="A1262" s="5" t="s">
        <v>1287</v>
      </c>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row>
    <row r="1263" spans="1:28" ht="14.25">
      <c r="A1263" s="5" t="s">
        <v>1288</v>
      </c>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row>
    <row r="1264" spans="1:28" ht="14.25">
      <c r="A1264" s="5" t="s">
        <v>1289</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row>
    <row r="1265" spans="1:28" ht="14.25">
      <c r="A1265" s="5" t="s">
        <v>1290</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row>
    <row r="1266" spans="1:28" ht="14.25">
      <c r="A1266" s="5" t="s">
        <v>1291</v>
      </c>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row>
    <row r="1267" spans="1:28" ht="14.25">
      <c r="A1267" s="5" t="s">
        <v>1292</v>
      </c>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row>
    <row r="1268" spans="1:28" ht="14.25">
      <c r="A1268" s="5" t="s">
        <v>1293</v>
      </c>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row>
    <row r="1269" spans="1:28" ht="14.25">
      <c r="A1269" s="5" t="s">
        <v>1294</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row>
    <row r="1270" spans="1:28" ht="14.25">
      <c r="A1270" s="5" t="s">
        <v>1295</v>
      </c>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row>
    <row r="1271" spans="1:28" ht="14.25">
      <c r="A1271" s="5" t="s">
        <v>1296</v>
      </c>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row>
    <row r="1272" spans="1:28" ht="14.25">
      <c r="A1272" s="5" t="s">
        <v>1297</v>
      </c>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row>
    <row r="1273" spans="1:28" ht="14.25">
      <c r="A1273" s="5" t="s">
        <v>1298</v>
      </c>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row>
    <row r="1274" spans="1:28" ht="14.25">
      <c r="A1274" s="5" t="s">
        <v>1299</v>
      </c>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row>
    <row r="1275" spans="1:28" ht="14.25">
      <c r="A1275" s="5" t="s">
        <v>1300</v>
      </c>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row>
    <row r="1276" spans="1:28" ht="14.25">
      <c r="A1276" s="5" t="s">
        <v>1301</v>
      </c>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row>
    <row r="1277" spans="1:28" ht="14.25">
      <c r="A1277" s="5" t="s">
        <v>1302</v>
      </c>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row>
    <row r="1278" spans="1:28" ht="14.25">
      <c r="A1278" s="5" t="s">
        <v>1303</v>
      </c>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row>
    <row r="1279" spans="1:28" ht="14.25">
      <c r="A1279" s="5" t="s">
        <v>1304</v>
      </c>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row>
    <row r="1280" spans="1:28" ht="14.25">
      <c r="A1280" s="5" t="s">
        <v>1305</v>
      </c>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row>
    <row r="1281" spans="1:28" ht="14.25">
      <c r="A1281" s="5" t="s">
        <v>1306</v>
      </c>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row>
    <row r="1282" spans="1:28" ht="14.25">
      <c r="A1282" s="5" t="s">
        <v>1307</v>
      </c>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row>
    <row r="1283" spans="1:28" ht="14.25">
      <c r="A1283" s="5" t="s">
        <v>1308</v>
      </c>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row>
    <row r="1284" spans="1:28" ht="14.25">
      <c r="A1284" s="5" t="s">
        <v>1309</v>
      </c>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row>
    <row r="1285" spans="1:28" ht="14.25">
      <c r="A1285" s="5" t="s">
        <v>1310</v>
      </c>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row>
    <row r="1286" spans="1:28" ht="14.25">
      <c r="A1286" s="5" t="s">
        <v>1311</v>
      </c>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row>
    <row r="1287" spans="1:28" ht="14.25">
      <c r="A1287" s="5" t="s">
        <v>1312</v>
      </c>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row>
    <row r="1288" spans="1:28" ht="14.25">
      <c r="A1288" s="5" t="s">
        <v>1313</v>
      </c>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row>
    <row r="1289" spans="1:28" ht="14.25">
      <c r="A1289" s="5" t="s">
        <v>1314</v>
      </c>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row>
    <row r="1290" spans="1:28" ht="14.25">
      <c r="A1290" s="5" t="s">
        <v>1315</v>
      </c>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row>
    <row r="1291" spans="1:28" ht="14.25">
      <c r="A1291" s="5" t="s">
        <v>1316</v>
      </c>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row>
    <row r="1292" spans="1:28" ht="14.25">
      <c r="A1292" s="5" t="s">
        <v>1317</v>
      </c>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row>
    <row r="1293" spans="1:28" ht="14.25">
      <c r="A1293" s="5" t="s">
        <v>1318</v>
      </c>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row>
    <row r="1294" spans="1:28" ht="14.25">
      <c r="A1294" s="5" t="s">
        <v>1319</v>
      </c>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row>
    <row r="1295" spans="1:28" ht="14.25">
      <c r="A1295" s="5" t="s">
        <v>1320</v>
      </c>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row>
    <row r="1296" spans="1:28" ht="14.25">
      <c r="A1296" s="5" t="s">
        <v>1321</v>
      </c>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row>
    <row r="1297" spans="1:28" ht="14.25">
      <c r="A1297" s="5" t="s">
        <v>1322</v>
      </c>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row>
    <row r="1298" spans="1:28" ht="14.25">
      <c r="A1298" s="5" t="s">
        <v>1323</v>
      </c>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row>
    <row r="1299" spans="1:28" ht="14.25">
      <c r="A1299" s="5" t="s">
        <v>1324</v>
      </c>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row>
    <row r="1300" spans="1:28" ht="14.25">
      <c r="A1300" s="5" t="s">
        <v>1325</v>
      </c>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row>
    <row r="1301" spans="1:28" ht="14.25">
      <c r="A1301" s="5" t="s">
        <v>1326</v>
      </c>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row>
    <row r="1302" spans="1:28" ht="14.25">
      <c r="A1302" s="5" t="s">
        <v>1327</v>
      </c>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row>
    <row r="1303" spans="1:28" ht="14.25">
      <c r="A1303" s="5" t="s">
        <v>1328</v>
      </c>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row>
    <row r="1304" spans="1:28" ht="14.25">
      <c r="A1304" s="5" t="s">
        <v>1329</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row>
    <row r="1305" spans="1:28" ht="14.25">
      <c r="A1305" s="5" t="s">
        <v>1330</v>
      </c>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row>
    <row r="1306" spans="1:28" ht="14.25">
      <c r="A1306" s="5" t="s">
        <v>1331</v>
      </c>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row>
    <row r="1307" spans="1:28" ht="14.25">
      <c r="A1307" s="5" t="s">
        <v>1332</v>
      </c>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row>
    <row r="1308" spans="1:28" ht="14.25">
      <c r="A1308" s="5" t="s">
        <v>1333</v>
      </c>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row>
    <row r="1309" spans="1:28" ht="14.25">
      <c r="A1309" s="5" t="s">
        <v>1334</v>
      </c>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row>
    <row r="1310" spans="1:28" ht="14.25">
      <c r="A1310" s="5" t="s">
        <v>1335</v>
      </c>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row>
    <row r="1311" spans="1:28" ht="14.25">
      <c r="A1311" s="5" t="s">
        <v>1336</v>
      </c>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row>
    <row r="1312" spans="1:28" ht="14.25">
      <c r="A1312" s="5" t="s">
        <v>1337</v>
      </c>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row>
    <row r="1313" spans="1:28" ht="14.25">
      <c r="A1313" s="5" t="s">
        <v>1338</v>
      </c>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row>
    <row r="1314" spans="1:28" ht="14.25">
      <c r="A1314" s="5" t="s">
        <v>1339</v>
      </c>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row>
    <row r="1315" spans="1:28" ht="14.25">
      <c r="A1315" s="5" t="s">
        <v>1340</v>
      </c>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row>
    <row r="1316" spans="1:28" ht="14.25">
      <c r="A1316" s="5" t="s">
        <v>1341</v>
      </c>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row>
    <row r="1317" spans="1:28" ht="14.25">
      <c r="A1317" s="5" t="s">
        <v>1342</v>
      </c>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row>
    <row r="1318" spans="1:28" ht="14.25">
      <c r="A1318" s="5" t="s">
        <v>1343</v>
      </c>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row>
    <row r="1319" spans="1:28" ht="14.25">
      <c r="A1319" s="5" t="s">
        <v>1344</v>
      </c>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row>
    <row r="1320" spans="1:28" ht="14.25">
      <c r="A1320" s="5" t="s">
        <v>1345</v>
      </c>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row>
    <row r="1321" spans="1:28" ht="14.25">
      <c r="A1321" s="5" t="s">
        <v>1346</v>
      </c>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row>
    <row r="1322" spans="1:28" ht="14.25">
      <c r="A1322" s="5" t="s">
        <v>1347</v>
      </c>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row>
    <row r="1323" spans="1:28" ht="14.25">
      <c r="A1323" s="5" t="s">
        <v>1348</v>
      </c>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row>
    <row r="1324" spans="1:28" ht="14.25">
      <c r="A1324" s="5" t="s">
        <v>1349</v>
      </c>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row>
    <row r="1325" spans="1:28" ht="14.25">
      <c r="A1325" s="5" t="s">
        <v>1350</v>
      </c>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row>
    <row r="1326" spans="1:28" ht="14.25">
      <c r="A1326" s="5" t="s">
        <v>1351</v>
      </c>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row>
    <row r="1327" spans="1:28" ht="14.25">
      <c r="A1327" s="5" t="s">
        <v>1352</v>
      </c>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row>
    <row r="1328" spans="1:28" ht="14.25">
      <c r="A1328" s="5" t="s">
        <v>1353</v>
      </c>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row>
    <row r="1329" spans="1:28" ht="14.25">
      <c r="A1329" s="5" t="s">
        <v>1354</v>
      </c>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row>
    <row r="1330" spans="1:28" ht="14.25">
      <c r="A1330" s="5" t="s">
        <v>1355</v>
      </c>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row>
    <row r="1331" spans="1:28" ht="14.25">
      <c r="A1331" s="5" t="s">
        <v>1356</v>
      </c>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row>
    <row r="1332" spans="1:28" ht="14.25">
      <c r="A1332" s="5" t="s">
        <v>1357</v>
      </c>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row>
    <row r="1333" spans="1:28" ht="14.25">
      <c r="A1333" s="5" t="s">
        <v>1358</v>
      </c>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row>
    <row r="1334" spans="1:28" ht="14.25">
      <c r="A1334" s="5" t="s">
        <v>1359</v>
      </c>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row>
    <row r="1335" spans="1:28" ht="14.25">
      <c r="A1335" s="5" t="s">
        <v>1360</v>
      </c>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row>
    <row r="1336" spans="1:28" ht="14.25">
      <c r="A1336" s="5" t="s">
        <v>1361</v>
      </c>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row>
    <row r="1337" spans="1:28" ht="14.25">
      <c r="A1337" s="5" t="s">
        <v>1362</v>
      </c>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row>
    <row r="1338" spans="1:28" ht="14.25">
      <c r="A1338" s="5" t="s">
        <v>1363</v>
      </c>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row>
    <row r="1339" spans="1:28" ht="14.25">
      <c r="A1339" s="5" t="s">
        <v>1364</v>
      </c>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row>
    <row r="1340" spans="1:28" ht="14.25">
      <c r="A1340" s="5" t="s">
        <v>1365</v>
      </c>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row>
    <row r="1341" spans="1:28" ht="14.25">
      <c r="A1341" s="5" t="s">
        <v>1366</v>
      </c>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row>
    <row r="1342" spans="1:28" ht="14.25">
      <c r="A1342" s="5" t="s">
        <v>1367</v>
      </c>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row>
    <row r="1343" spans="1:28" ht="14.25">
      <c r="A1343" s="5" t="s">
        <v>1368</v>
      </c>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row>
    <row r="1344" spans="1:28" ht="14.25">
      <c r="A1344" s="5" t="s">
        <v>1369</v>
      </c>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row>
    <row r="1345" spans="1:28" ht="14.25">
      <c r="A1345" s="5" t="s">
        <v>1370</v>
      </c>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row>
    <row r="1346" spans="1:28" ht="14.25">
      <c r="A1346" s="5" t="s">
        <v>1371</v>
      </c>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row>
    <row r="1347" spans="1:28" ht="14.25">
      <c r="A1347" s="5" t="s">
        <v>1372</v>
      </c>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row>
    <row r="1348" spans="1:28" ht="14.25">
      <c r="A1348" s="5" t="s">
        <v>1373</v>
      </c>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row>
    <row r="1349" spans="1:28" ht="14.25">
      <c r="A1349" s="5" t="s">
        <v>1374</v>
      </c>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row>
    <row r="1350" spans="1:28" ht="14.25">
      <c r="A1350" s="5" t="s">
        <v>1375</v>
      </c>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row>
    <row r="1351" spans="1:28" ht="14.25">
      <c r="A1351" s="5" t="s">
        <v>1376</v>
      </c>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row>
    <row r="1352" spans="1:28" ht="14.25">
      <c r="A1352" s="5" t="s">
        <v>1377</v>
      </c>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row>
    <row r="1353" spans="1:28" ht="14.25">
      <c r="A1353" s="5" t="s">
        <v>1378</v>
      </c>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row>
    <row r="1354" spans="1:28" ht="14.25">
      <c r="A1354" s="5" t="s">
        <v>1379</v>
      </c>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row>
    <row r="1355" spans="1:28" ht="14.25">
      <c r="A1355" s="5" t="s">
        <v>1380</v>
      </c>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row>
    <row r="1356" spans="1:28" ht="14.25">
      <c r="A1356" s="5" t="s">
        <v>1381</v>
      </c>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row>
    <row r="1357" spans="1:28" ht="14.25">
      <c r="A1357" s="5" t="s">
        <v>1382</v>
      </c>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row>
    <row r="1358" spans="1:28" ht="14.25">
      <c r="A1358" s="5" t="s">
        <v>1383</v>
      </c>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row>
    <row r="1359" spans="1:28" ht="14.25">
      <c r="A1359" s="5" t="s">
        <v>1384</v>
      </c>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row>
    <row r="1360" spans="1:28" ht="14.25">
      <c r="A1360" s="5" t="s">
        <v>1385</v>
      </c>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row>
    <row r="1361" spans="1:28" ht="14.25">
      <c r="A1361" s="5" t="s">
        <v>1386</v>
      </c>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row>
    <row r="1362" spans="1:28" ht="14.25">
      <c r="A1362" s="5" t="s">
        <v>1387</v>
      </c>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row>
    <row r="1363" spans="1:28" ht="14.25">
      <c r="A1363" s="5" t="s">
        <v>1388</v>
      </c>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row>
    <row r="1364" spans="1:28" ht="14.25">
      <c r="A1364" s="5" t="s">
        <v>1389</v>
      </c>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row>
    <row r="1365" spans="1:28" ht="14.25">
      <c r="A1365" s="5" t="s">
        <v>1390</v>
      </c>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row>
    <row r="1366" spans="1:28" ht="14.25">
      <c r="A1366" s="5" t="s">
        <v>1391</v>
      </c>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row>
    <row r="1367" spans="1:28" ht="14.25">
      <c r="A1367" s="5" t="s">
        <v>1392</v>
      </c>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row>
    <row r="1368" spans="1:28" ht="14.25">
      <c r="A1368" s="5" t="s">
        <v>1393</v>
      </c>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row>
    <row r="1369" spans="1:28" ht="14.25">
      <c r="A1369" s="5" t="s">
        <v>1394</v>
      </c>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row>
    <row r="1370" spans="1:28" ht="14.25">
      <c r="A1370" s="5" t="s">
        <v>1395</v>
      </c>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row>
    <row r="1371" spans="1:28" ht="14.25">
      <c r="A1371" s="5" t="s">
        <v>1396</v>
      </c>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row>
    <row r="1372" spans="1:28" ht="14.25">
      <c r="A1372" s="5" t="s">
        <v>1397</v>
      </c>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row>
    <row r="1373" spans="1:28" ht="14.25">
      <c r="A1373" s="5" t="s">
        <v>1398</v>
      </c>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row>
    <row r="1374" spans="1:28" ht="14.25">
      <c r="A1374" s="5" t="s">
        <v>1399</v>
      </c>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row>
    <row r="1375" spans="1:28" ht="14.25">
      <c r="A1375" s="5" t="s">
        <v>1400</v>
      </c>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row>
    <row r="1376" spans="1:28" ht="14.25">
      <c r="A1376" s="5" t="s">
        <v>1401</v>
      </c>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row>
    <row r="1377" spans="1:28" ht="14.25">
      <c r="A1377" s="5" t="s">
        <v>1402</v>
      </c>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row>
    <row r="1378" spans="1:28" ht="14.25">
      <c r="A1378" s="5" t="s">
        <v>1403</v>
      </c>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row>
    <row r="1379" spans="1:28" ht="14.25">
      <c r="A1379" s="5" t="s">
        <v>1404</v>
      </c>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row>
    <row r="1380" spans="1:28" ht="14.25">
      <c r="A1380" s="5" t="s">
        <v>1405</v>
      </c>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row>
    <row r="1381" spans="1:28" ht="14.25">
      <c r="A1381" s="5" t="s">
        <v>1406</v>
      </c>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row>
    <row r="1382" spans="1:28" ht="14.25">
      <c r="A1382" s="5" t="s">
        <v>1407</v>
      </c>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row>
    <row r="1383" spans="1:28" ht="14.25">
      <c r="A1383" s="5" t="s">
        <v>1408</v>
      </c>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row>
    <row r="1384" spans="1:28" ht="14.25">
      <c r="A1384" s="5" t="s">
        <v>1409</v>
      </c>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row>
    <row r="1385" spans="1:28" ht="14.25">
      <c r="A1385" s="5" t="s">
        <v>1410</v>
      </c>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row>
    <row r="1386" spans="1:28" ht="14.25">
      <c r="A1386" s="5" t="s">
        <v>1411</v>
      </c>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row>
    <row r="1387" spans="1:28" ht="14.25">
      <c r="A1387" s="5" t="s">
        <v>1412</v>
      </c>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row>
    <row r="1388" spans="1:28" ht="14.25">
      <c r="A1388" s="5" t="s">
        <v>1413</v>
      </c>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row>
    <row r="1389" spans="1:28" ht="14.25">
      <c r="A1389" s="5" t="s">
        <v>1414</v>
      </c>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row>
    <row r="1390" spans="1:28" ht="14.25">
      <c r="A1390" s="5" t="s">
        <v>1415</v>
      </c>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row>
    <row r="1391" spans="1:28" ht="14.25">
      <c r="A1391" s="5" t="s">
        <v>1416</v>
      </c>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row>
    <row r="1392" spans="1:28" ht="14.25">
      <c r="A1392" s="5" t="s">
        <v>1417</v>
      </c>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row>
    <row r="1393" spans="1:28" ht="14.25">
      <c r="A1393" s="5" t="s">
        <v>1418</v>
      </c>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row>
    <row r="1394" spans="1:28" ht="14.25">
      <c r="A1394" s="5" t="s">
        <v>1419</v>
      </c>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row>
    <row r="1395" spans="1:28" ht="14.25">
      <c r="A1395" s="5" t="s">
        <v>1420</v>
      </c>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row>
    <row r="1396" spans="1:28" ht="14.25">
      <c r="A1396" s="5" t="s">
        <v>1421</v>
      </c>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row>
    <row r="1397" spans="1:28" ht="14.25">
      <c r="A1397" s="5" t="s">
        <v>1422</v>
      </c>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row>
    <row r="1398" spans="1:28" ht="14.25">
      <c r="A1398" s="5" t="s">
        <v>1423</v>
      </c>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row>
    <row r="1399" spans="1:28" ht="14.25">
      <c r="A1399" s="5" t="s">
        <v>1424</v>
      </c>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row>
    <row r="1400" spans="1:28" ht="14.25">
      <c r="A1400" s="5" t="s">
        <v>1425</v>
      </c>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row>
    <row r="1401" spans="1:28" ht="14.25">
      <c r="A1401" s="5" t="s">
        <v>1426</v>
      </c>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row>
    <row r="1402" spans="1:28" ht="14.25">
      <c r="A1402" s="5" t="s">
        <v>1427</v>
      </c>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row>
    <row r="1403" spans="1:28" ht="14.25">
      <c r="A1403" s="5" t="s">
        <v>1428</v>
      </c>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row>
    <row r="1404" spans="1:28" ht="14.25">
      <c r="A1404" s="5" t="s">
        <v>1429</v>
      </c>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row>
    <row r="1405" spans="1:28" ht="14.25">
      <c r="A1405" s="5" t="s">
        <v>1430</v>
      </c>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row>
    <row r="1406" spans="1:28" ht="14.25">
      <c r="A1406" s="5" t="s">
        <v>1431</v>
      </c>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row>
    <row r="1407" spans="1:28" ht="14.25">
      <c r="A1407" s="5" t="s">
        <v>1432</v>
      </c>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row>
    <row r="1408" spans="1:28" ht="14.25">
      <c r="A1408" s="5" t="s">
        <v>1433</v>
      </c>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row>
    <row r="1409" spans="1:28" ht="14.25">
      <c r="A1409" s="5" t="s">
        <v>1434</v>
      </c>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row>
    <row r="1410" spans="1:28" ht="14.25">
      <c r="A1410" s="5" t="s">
        <v>1435</v>
      </c>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row>
    <row r="1411" spans="1:28" ht="14.25">
      <c r="A1411" s="5" t="s">
        <v>1436</v>
      </c>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row>
    <row r="1412" spans="1:28" ht="14.25">
      <c r="A1412" s="5" t="s">
        <v>1437</v>
      </c>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row>
    <row r="1413" spans="1:28" ht="14.25">
      <c r="A1413" s="5" t="s">
        <v>1438</v>
      </c>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row>
    <row r="1414" spans="1:28" ht="14.25">
      <c r="A1414" s="5" t="s">
        <v>1439</v>
      </c>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row>
    <row r="1415" spans="1:28" ht="14.25">
      <c r="A1415" s="5" t="s">
        <v>1440</v>
      </c>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row>
    <row r="1416" spans="1:28" ht="14.25">
      <c r="A1416" s="5" t="s">
        <v>1441</v>
      </c>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row>
    <row r="1417" spans="1:28" ht="14.25">
      <c r="A1417" s="5" t="s">
        <v>1442</v>
      </c>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row>
    <row r="1418" spans="1:28" ht="14.25">
      <c r="A1418" s="5" t="s">
        <v>1443</v>
      </c>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row>
    <row r="1419" spans="1:28" ht="14.25">
      <c r="A1419" s="5" t="s">
        <v>1444</v>
      </c>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row>
    <row r="1420" spans="1:28" ht="14.25">
      <c r="A1420" s="5" t="s">
        <v>1445</v>
      </c>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row>
    <row r="1421" spans="1:28" ht="14.25">
      <c r="A1421" s="5" t="s">
        <v>1446</v>
      </c>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row>
    <row r="1422" spans="1:28" ht="14.25">
      <c r="A1422" s="5" t="s">
        <v>1447</v>
      </c>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row>
    <row r="1423" spans="1:28" ht="14.25">
      <c r="A1423" s="5" t="s">
        <v>1448</v>
      </c>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row>
    <row r="1424" spans="1:28" ht="14.25">
      <c r="A1424" s="5" t="s">
        <v>1449</v>
      </c>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row>
    <row r="1425" spans="1:28" ht="14.25">
      <c r="A1425" s="5" t="s">
        <v>1450</v>
      </c>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row>
    <row r="1426" spans="1:28" ht="14.25">
      <c r="A1426" s="5" t="s">
        <v>1451</v>
      </c>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row>
    <row r="1427" spans="1:28" ht="14.25">
      <c r="A1427" s="5" t="s">
        <v>1452</v>
      </c>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row>
    <row r="1428" spans="1:28" ht="14.25">
      <c r="A1428" s="5" t="s">
        <v>1453</v>
      </c>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row>
    <row r="1429" spans="1:28" ht="14.25">
      <c r="A1429" s="5" t="s">
        <v>1454</v>
      </c>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row>
    <row r="1430" spans="1:28" ht="14.25">
      <c r="A1430" s="5" t="s">
        <v>1455</v>
      </c>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row>
    <row r="1431" spans="1:28" ht="14.25">
      <c r="A1431" s="5" t="s">
        <v>1456</v>
      </c>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row>
    <row r="1432" spans="1:28" ht="14.25">
      <c r="A1432" s="5" t="s">
        <v>1457</v>
      </c>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row>
    <row r="1433" spans="1:28" ht="14.25">
      <c r="A1433" s="5" t="s">
        <v>1458</v>
      </c>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row>
    <row r="1434" spans="1:28" ht="14.25">
      <c r="A1434" s="5" t="s">
        <v>1459</v>
      </c>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row>
    <row r="1435" spans="1:28" ht="14.25">
      <c r="A1435" s="5" t="s">
        <v>1460</v>
      </c>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row>
    <row r="1436" spans="1:28" ht="14.25">
      <c r="A1436" s="5" t="s">
        <v>1461</v>
      </c>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row>
    <row r="1437" spans="1:28" ht="14.25">
      <c r="A1437" s="5" t="s">
        <v>1462</v>
      </c>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row>
    <row r="1438" spans="1:28" ht="14.25">
      <c r="A1438" s="5" t="s">
        <v>1463</v>
      </c>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row>
    <row r="1439" spans="1:28" ht="14.25">
      <c r="A1439" s="5" t="s">
        <v>1464</v>
      </c>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row>
    <row r="1440" spans="1:28" ht="14.25">
      <c r="A1440" s="5" t="s">
        <v>1465</v>
      </c>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row>
    <row r="1441" spans="1:28" ht="14.25">
      <c r="A1441" s="5" t="s">
        <v>1466</v>
      </c>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row>
    <row r="1442" spans="1:28" ht="14.25">
      <c r="A1442" s="5" t="s">
        <v>1467</v>
      </c>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row>
    <row r="1443" spans="1:28" ht="14.25">
      <c r="A1443" s="5" t="s">
        <v>1468</v>
      </c>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row>
    <row r="1444" spans="1:28" ht="14.25">
      <c r="A1444" s="5" t="s">
        <v>1469</v>
      </c>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row>
    <row r="1445" spans="1:28" ht="14.25">
      <c r="A1445" s="5" t="s">
        <v>1470</v>
      </c>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row>
    <row r="1446" spans="1:28" ht="14.25">
      <c r="A1446" s="5" t="s">
        <v>1471</v>
      </c>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row>
    <row r="1447" spans="1:28" ht="14.25">
      <c r="A1447" s="5" t="s">
        <v>1472</v>
      </c>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row>
    <row r="1448" spans="1:28" ht="14.25">
      <c r="A1448" s="5" t="s">
        <v>1473</v>
      </c>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row>
    <row r="1449" spans="1:28" ht="14.25">
      <c r="A1449" s="5" t="s">
        <v>1474</v>
      </c>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row>
    <row r="1450" spans="1:28" ht="14.25">
      <c r="A1450" s="5" t="s">
        <v>1475</v>
      </c>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row>
    <row r="1451" spans="1:28" ht="14.25">
      <c r="A1451" s="5" t="s">
        <v>1476</v>
      </c>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row>
    <row r="1452" spans="1:28" ht="14.25">
      <c r="A1452" s="5" t="s">
        <v>1477</v>
      </c>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row>
    <row r="1453" spans="1:28" ht="14.25">
      <c r="A1453" s="5" t="s">
        <v>1478</v>
      </c>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row>
    <row r="1454" spans="1:28" ht="14.25">
      <c r="A1454" s="5" t="s">
        <v>1479</v>
      </c>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row>
    <row r="1455" spans="1:28" ht="14.25">
      <c r="A1455" s="5" t="s">
        <v>1480</v>
      </c>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row>
    <row r="1456" spans="1:28" ht="14.25">
      <c r="A1456" s="5" t="s">
        <v>1481</v>
      </c>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row>
    <row r="1457" spans="1:28" ht="14.25">
      <c r="A1457" s="5" t="s">
        <v>1482</v>
      </c>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row>
    <row r="1458" spans="1:28" ht="14.25">
      <c r="A1458" s="5" t="s">
        <v>1483</v>
      </c>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row>
    <row r="1459" spans="1:28" ht="14.25">
      <c r="A1459" s="5" t="s">
        <v>1484</v>
      </c>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row>
    <row r="1460" spans="1:28" ht="14.25">
      <c r="A1460" s="5" t="s">
        <v>1485</v>
      </c>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row>
    <row r="1461" spans="1:28" ht="14.25">
      <c r="A1461" s="5" t="s">
        <v>1486</v>
      </c>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row>
    <row r="1462" spans="1:28" ht="14.25">
      <c r="A1462" s="5" t="s">
        <v>1487</v>
      </c>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row>
    <row r="1463" spans="1:28" ht="14.25">
      <c r="A1463" s="5" t="s">
        <v>1488</v>
      </c>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row>
    <row r="1464" spans="1:28" ht="14.25">
      <c r="A1464" s="5" t="s">
        <v>1489</v>
      </c>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row>
    <row r="1465" spans="1:28" ht="14.25">
      <c r="A1465" s="5" t="s">
        <v>1490</v>
      </c>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row>
    <row r="1466" spans="1:28" ht="14.25">
      <c r="A1466" s="5" t="s">
        <v>1491</v>
      </c>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row>
    <row r="1467" spans="1:28" ht="14.25">
      <c r="A1467" s="5" t="s">
        <v>1492</v>
      </c>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row>
    <row r="1468" spans="1:28" ht="14.25">
      <c r="A1468" s="5" t="s">
        <v>1493</v>
      </c>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row>
    <row r="1469" spans="1:28" ht="14.25">
      <c r="A1469" s="5" t="s">
        <v>1494</v>
      </c>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row>
    <row r="1470" spans="1:28" ht="14.25">
      <c r="A1470" s="5" t="s">
        <v>1495</v>
      </c>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row>
    <row r="1471" spans="1:28" ht="14.25">
      <c r="A1471" s="5" t="s">
        <v>1496</v>
      </c>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row>
    <row r="1472" spans="1:28" ht="14.25">
      <c r="A1472" s="5" t="s">
        <v>1497</v>
      </c>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row>
    <row r="1473" spans="1:28" ht="14.25">
      <c r="A1473" s="5" t="s">
        <v>1498</v>
      </c>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row>
    <row r="1474" spans="1:28" ht="14.25">
      <c r="A1474" s="5" t="s">
        <v>1499</v>
      </c>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row>
    <row r="1475" spans="1:28" ht="14.25">
      <c r="A1475" s="5" t="s">
        <v>1500</v>
      </c>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row>
    <row r="1476" spans="1:28" ht="14.25">
      <c r="A1476" s="5" t="s">
        <v>1501</v>
      </c>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row>
    <row r="1477" spans="1:28" ht="14.25">
      <c r="A1477" s="5" t="s">
        <v>1502</v>
      </c>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row>
    <row r="1478" spans="1:28" ht="14.25">
      <c r="A1478" s="5" t="s">
        <v>1503</v>
      </c>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row>
    <row r="1479" spans="1:28" ht="14.25">
      <c r="A1479" s="5" t="s">
        <v>1504</v>
      </c>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row>
    <row r="1480" spans="1:28" ht="14.25">
      <c r="A1480" s="5" t="s">
        <v>1505</v>
      </c>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row>
    <row r="1481" spans="1:28" ht="14.25">
      <c r="A1481" s="5" t="s">
        <v>1506</v>
      </c>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row>
    <row r="1482" spans="1:28" ht="14.25">
      <c r="A1482" s="5" t="s">
        <v>1507</v>
      </c>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row>
    <row r="1483" spans="1:28" ht="14.25">
      <c r="A1483" s="5" t="s">
        <v>1508</v>
      </c>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row>
    <row r="1484" spans="1:28" ht="14.25">
      <c r="A1484" s="5" t="s">
        <v>1509</v>
      </c>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row>
    <row r="1485" spans="1:28" ht="14.25">
      <c r="A1485" s="5" t="s">
        <v>1510</v>
      </c>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row>
    <row r="1486" spans="1:28" ht="14.25">
      <c r="A1486" s="5" t="s">
        <v>1511</v>
      </c>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row>
    <row r="1487" spans="1:28" ht="14.25">
      <c r="A1487" s="5" t="s">
        <v>1512</v>
      </c>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row>
    <row r="1488" spans="1:28" ht="14.25">
      <c r="A1488" s="5" t="s">
        <v>1513</v>
      </c>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row>
    <row r="1489" spans="1:28" ht="14.25">
      <c r="A1489" s="5" t="s">
        <v>1514</v>
      </c>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row>
    <row r="1490" spans="1:28" ht="14.25">
      <c r="A1490" s="5" t="s">
        <v>1515</v>
      </c>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row>
    <row r="1491" spans="1:28" ht="14.25">
      <c r="A1491" s="5" t="s">
        <v>1516</v>
      </c>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row>
    <row r="1492" spans="1:28" ht="14.25">
      <c r="A1492" s="5" t="s">
        <v>1517</v>
      </c>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row>
    <row r="1493" spans="1:28" ht="14.25">
      <c r="A1493" s="5" t="s">
        <v>1518</v>
      </c>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row>
    <row r="1494" spans="1:28" ht="14.25">
      <c r="A1494" s="5" t="s">
        <v>1519</v>
      </c>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row>
    <row r="1495" spans="1:28" ht="14.25">
      <c r="A1495" s="5" t="s">
        <v>1520</v>
      </c>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row>
    <row r="1496" spans="1:28" ht="14.25">
      <c r="A1496" s="5" t="s">
        <v>1521</v>
      </c>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row>
    <row r="1497" spans="1:28" ht="14.25">
      <c r="A1497" s="5" t="s">
        <v>1522</v>
      </c>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row>
    <row r="1498" spans="1:28" ht="14.25">
      <c r="A1498" s="5" t="s">
        <v>1523</v>
      </c>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row>
    <row r="1499" spans="1:28" ht="14.25">
      <c r="A1499" s="5" t="s">
        <v>1524</v>
      </c>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row>
    <row r="1500" spans="1:28" ht="14.25">
      <c r="A1500" s="5" t="s">
        <v>1525</v>
      </c>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row>
    <row r="1501" spans="1:28" ht="14.25">
      <c r="A1501" s="5" t="s">
        <v>1526</v>
      </c>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row>
    <row r="1502" spans="1:28" ht="14.25">
      <c r="A1502" s="5" t="s">
        <v>1527</v>
      </c>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row>
    <row r="1503" spans="1:28" ht="14.25">
      <c r="A1503" s="5" t="s">
        <v>1528</v>
      </c>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row>
    <row r="1504" spans="1:28" ht="14.25">
      <c r="A1504" s="5" t="s">
        <v>1529</v>
      </c>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row>
    <row r="1505" spans="1:28" ht="14.25">
      <c r="A1505" s="5" t="s">
        <v>1530</v>
      </c>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row>
    <row r="1506" spans="1:28" ht="14.25">
      <c r="A1506" s="5" t="s">
        <v>1531</v>
      </c>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row>
    <row r="1507" spans="1:28" ht="14.25">
      <c r="A1507" s="5" t="s">
        <v>1532</v>
      </c>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row>
    <row r="1508" spans="1:28" ht="14.25">
      <c r="A1508" s="5" t="s">
        <v>1533</v>
      </c>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row>
    <row r="1509" spans="1:28" ht="14.25">
      <c r="A1509" s="5" t="s">
        <v>1534</v>
      </c>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row>
    <row r="1510" spans="1:28" ht="14.25">
      <c r="A1510" s="5" t="s">
        <v>1535</v>
      </c>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row>
    <row r="1511" spans="1:28" ht="14.25">
      <c r="A1511" s="5" t="s">
        <v>1536</v>
      </c>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row>
    <row r="1512" spans="1:28" ht="14.25">
      <c r="A1512" s="5" t="s">
        <v>1537</v>
      </c>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row>
    <row r="1513" spans="1:28" ht="14.25">
      <c r="A1513" s="5" t="s">
        <v>1538</v>
      </c>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row>
    <row r="1514" spans="1:28" ht="14.25">
      <c r="A1514" s="5" t="s">
        <v>1539</v>
      </c>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row>
    <row r="1515" spans="1:28" ht="14.25">
      <c r="A1515" s="5" t="s">
        <v>1540</v>
      </c>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row>
    <row r="1516" spans="1:28" ht="14.25">
      <c r="A1516" s="5" t="s">
        <v>1541</v>
      </c>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row>
    <row r="1517" spans="1:28" ht="14.25">
      <c r="A1517" s="5" t="s">
        <v>1542</v>
      </c>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row>
    <row r="1518" spans="1:28" ht="14.25">
      <c r="A1518" s="5" t="s">
        <v>1543</v>
      </c>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row>
    <row r="1519" spans="1:28" ht="14.25">
      <c r="A1519" s="5" t="s">
        <v>1544</v>
      </c>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row>
    <row r="1520" spans="1:28" ht="14.25">
      <c r="A1520" s="5" t="s">
        <v>1545</v>
      </c>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row>
    <row r="1521" spans="1:28" ht="14.25">
      <c r="A1521" s="5" t="s">
        <v>1546</v>
      </c>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row>
    <row r="1522" spans="1:28" ht="14.25">
      <c r="A1522" s="5" t="s">
        <v>1547</v>
      </c>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row>
    <row r="1523" spans="1:28" ht="14.25">
      <c r="A1523" s="5" t="s">
        <v>1548</v>
      </c>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row>
    <row r="1524" spans="1:28" ht="14.25">
      <c r="A1524" s="5" t="s">
        <v>1549</v>
      </c>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row>
    <row r="1525" spans="1:28" ht="14.25">
      <c r="A1525" s="5" t="s">
        <v>1550</v>
      </c>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row>
    <row r="1526" spans="1:28" ht="14.25">
      <c r="A1526" s="5" t="s">
        <v>1551</v>
      </c>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row>
    <row r="1527" spans="1:28" ht="14.25">
      <c r="A1527" s="5" t="s">
        <v>1552</v>
      </c>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row>
    <row r="1528" spans="1:28" ht="14.25">
      <c r="A1528" s="5" t="s">
        <v>1553</v>
      </c>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row>
    <row r="1529" spans="1:28" ht="14.25">
      <c r="A1529" s="5" t="s">
        <v>1554</v>
      </c>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row>
    <row r="1530" spans="1:28" ht="14.25">
      <c r="A1530" s="5" t="s">
        <v>1555</v>
      </c>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row>
    <row r="1531" spans="1:28" ht="14.25">
      <c r="A1531" s="5" t="s">
        <v>1556</v>
      </c>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row>
    <row r="1532" spans="1:28" ht="14.25">
      <c r="A1532" s="5" t="s">
        <v>1557</v>
      </c>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row>
    <row r="1533" spans="1:28" ht="14.25">
      <c r="A1533" s="5" t="s">
        <v>1558</v>
      </c>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row>
    <row r="1534" spans="1:28" ht="14.25">
      <c r="A1534" s="5" t="s">
        <v>1559</v>
      </c>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row>
    <row r="1535" spans="1:28" ht="14.25">
      <c r="A1535" s="5" t="s">
        <v>1560</v>
      </c>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row>
    <row r="1536" spans="1:28" ht="14.25">
      <c r="A1536" s="5" t="s">
        <v>1561</v>
      </c>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row>
    <row r="1537" spans="1:28" ht="14.25">
      <c r="A1537" s="5" t="s">
        <v>1562</v>
      </c>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row>
    <row r="1538" spans="1:28" ht="14.25">
      <c r="A1538" s="5" t="s">
        <v>1563</v>
      </c>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row>
    <row r="1539" spans="1:28" ht="14.25">
      <c r="A1539" s="5" t="s">
        <v>1564</v>
      </c>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row>
    <row r="1540" spans="1:28" ht="14.25">
      <c r="A1540" s="5" t="s">
        <v>1565</v>
      </c>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row>
    <row r="1541" spans="1:28" ht="14.25">
      <c r="A1541" s="5" t="s">
        <v>1566</v>
      </c>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row>
    <row r="1542" spans="1:28" ht="14.25">
      <c r="A1542" s="5" t="s">
        <v>1567</v>
      </c>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row>
    <row r="1543" spans="1:28" ht="14.25">
      <c r="A1543" s="5" t="s">
        <v>1568</v>
      </c>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row>
    <row r="1544" spans="1:28" ht="14.25">
      <c r="A1544" s="5" t="s">
        <v>1569</v>
      </c>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row>
    <row r="1545" spans="1:28" ht="14.25">
      <c r="A1545" s="5" t="s">
        <v>1570</v>
      </c>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row>
    <row r="1546" spans="1:28" ht="14.25">
      <c r="A1546" s="5" t="s">
        <v>1571</v>
      </c>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row>
    <row r="1547" spans="1:28" ht="14.25">
      <c r="A1547" s="5" t="s">
        <v>1572</v>
      </c>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row>
    <row r="1548" spans="1:28" ht="14.25">
      <c r="A1548" s="5" t="s">
        <v>1573</v>
      </c>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row>
    <row r="1549" spans="1:28" ht="14.25">
      <c r="A1549" s="5" t="s">
        <v>1574</v>
      </c>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row>
    <row r="1550" spans="1:28" ht="14.25">
      <c r="A1550" s="5" t="s">
        <v>1575</v>
      </c>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row>
    <row r="1551" spans="1:28" ht="14.25">
      <c r="A1551" s="5" t="s">
        <v>1576</v>
      </c>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row>
    <row r="1552" spans="1:28" ht="14.25">
      <c r="A1552" s="5" t="s">
        <v>1577</v>
      </c>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row>
    <row r="1553" spans="1:28" ht="14.25">
      <c r="A1553" s="5" t="s">
        <v>1578</v>
      </c>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row>
    <row r="1554" spans="1:28" ht="14.25">
      <c r="A1554" s="5" t="s">
        <v>1579</v>
      </c>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row>
    <row r="1555" spans="1:28" ht="14.25">
      <c r="A1555" s="5" t="s">
        <v>1580</v>
      </c>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row>
    <row r="1556" spans="1:28" ht="14.25">
      <c r="A1556" s="5" t="s">
        <v>1581</v>
      </c>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row>
    <row r="1557" spans="1:28" ht="14.25">
      <c r="A1557" s="5" t="s">
        <v>1582</v>
      </c>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row>
    <row r="1558" spans="1:28" ht="14.25">
      <c r="A1558" s="5" t="s">
        <v>1583</v>
      </c>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row>
    <row r="1559" spans="1:28" ht="14.25">
      <c r="A1559" s="5" t="s">
        <v>1584</v>
      </c>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row>
    <row r="1560" spans="1:28" ht="14.25">
      <c r="A1560" s="5" t="s">
        <v>1585</v>
      </c>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row>
    <row r="1561" spans="1:28" ht="14.25">
      <c r="A1561" s="5" t="s">
        <v>1586</v>
      </c>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row>
    <row r="1562" spans="1:28" ht="14.25">
      <c r="A1562" s="5" t="s">
        <v>1587</v>
      </c>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row>
    <row r="1563" spans="1:28" ht="14.25">
      <c r="A1563" s="5" t="s">
        <v>1588</v>
      </c>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row>
    <row r="1564" spans="1:28" ht="14.25">
      <c r="A1564" s="5" t="s">
        <v>1589</v>
      </c>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row>
    <row r="1565" spans="1:28" ht="14.25">
      <c r="A1565" s="5" t="s">
        <v>1590</v>
      </c>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row>
    <row r="1566" spans="1:28" ht="14.25">
      <c r="A1566" s="5" t="s">
        <v>1591</v>
      </c>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row>
    <row r="1567" spans="1:28" ht="14.25">
      <c r="A1567" s="5" t="s">
        <v>1592</v>
      </c>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row>
    <row r="1568" spans="1:28" ht="14.25">
      <c r="A1568" s="5" t="s">
        <v>1593</v>
      </c>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row>
    <row r="1569" spans="1:28" ht="14.25">
      <c r="A1569" s="5" t="s">
        <v>1594</v>
      </c>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row>
    <row r="1570" spans="1:28" ht="14.25">
      <c r="A1570" s="5" t="s">
        <v>1595</v>
      </c>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row>
    <row r="1571" spans="1:28" ht="14.25">
      <c r="A1571" s="5" t="s">
        <v>1596</v>
      </c>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row>
    <row r="1572" spans="1:28" ht="14.25">
      <c r="A1572" s="5" t="s">
        <v>1597</v>
      </c>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row>
    <row r="1573" spans="1:28" ht="14.25">
      <c r="A1573" s="5" t="s">
        <v>1598</v>
      </c>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row>
    <row r="1574" spans="1:28" ht="14.25">
      <c r="A1574" s="5" t="s">
        <v>1599</v>
      </c>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row>
    <row r="1575" spans="1:28" ht="14.25">
      <c r="A1575" s="5" t="s">
        <v>1600</v>
      </c>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row>
    <row r="1576" spans="1:28" ht="14.25">
      <c r="A1576" s="5" t="s">
        <v>1601</v>
      </c>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row>
    <row r="1577" spans="1:28" ht="14.25">
      <c r="A1577" s="5" t="s">
        <v>1602</v>
      </c>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row>
    <row r="1578" spans="1:28" ht="14.25">
      <c r="A1578" s="5" t="s">
        <v>1603</v>
      </c>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row>
    <row r="1579" spans="1:28" ht="14.25">
      <c r="A1579" s="5" t="s">
        <v>1604</v>
      </c>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row>
    <row r="1580" spans="1:28" ht="14.25">
      <c r="A1580" s="5" t="s">
        <v>1605</v>
      </c>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row>
    <row r="1581" spans="1:28" ht="14.25">
      <c r="A1581" s="5" t="s">
        <v>1606</v>
      </c>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row>
    <row r="1582" spans="1:28" ht="14.25">
      <c r="A1582" s="5" t="s">
        <v>1607</v>
      </c>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row>
    <row r="1583" spans="1:28" ht="14.25">
      <c r="A1583" s="5" t="s">
        <v>1608</v>
      </c>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row>
    <row r="1584" spans="1:28" ht="14.25">
      <c r="A1584" s="5" t="s">
        <v>1609</v>
      </c>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row>
    <row r="1585" spans="1:28" ht="14.25">
      <c r="A1585" s="5" t="s">
        <v>1610</v>
      </c>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row>
    <row r="1586" spans="1:28" ht="14.25">
      <c r="A1586" s="5" t="s">
        <v>1611</v>
      </c>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row>
    <row r="1587" spans="1:28" ht="14.25">
      <c r="A1587" s="5" t="s">
        <v>1612</v>
      </c>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row>
    <row r="1588" spans="1:28" ht="14.25">
      <c r="A1588" s="5" t="s">
        <v>1613</v>
      </c>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row>
    <row r="1589" spans="1:28" ht="14.25">
      <c r="A1589" s="5" t="s">
        <v>1614</v>
      </c>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row>
    <row r="1590" spans="1:28" ht="14.25">
      <c r="A1590" s="5" t="s">
        <v>1615</v>
      </c>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row>
    <row r="1591" spans="1:28" ht="14.25">
      <c r="A1591" s="5" t="s">
        <v>1616</v>
      </c>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row>
    <row r="1592" spans="1:28" ht="14.25">
      <c r="A1592" s="5" t="s">
        <v>1617</v>
      </c>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row>
    <row r="1593" spans="1:28" ht="14.25">
      <c r="A1593" s="5" t="s">
        <v>1618</v>
      </c>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row>
    <row r="1594" spans="1:28" ht="14.25">
      <c r="A1594" s="5" t="s">
        <v>1619</v>
      </c>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row>
    <row r="1595" spans="1:28" ht="14.25">
      <c r="A1595" s="5" t="s">
        <v>1620</v>
      </c>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row>
    <row r="1596" spans="1:28" ht="14.25">
      <c r="A1596" s="5" t="s">
        <v>1621</v>
      </c>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row>
    <row r="1597" spans="1:28" ht="14.25">
      <c r="A1597" s="5" t="s">
        <v>1622</v>
      </c>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row>
    <row r="1598" spans="1:28" ht="14.25">
      <c r="A1598" s="5" t="s">
        <v>1623</v>
      </c>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row>
    <row r="1599" spans="1:28" ht="14.25">
      <c r="A1599" s="5" t="s">
        <v>1624</v>
      </c>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row>
    <row r="1600" spans="1:28" ht="14.25">
      <c r="A1600" s="5" t="s">
        <v>1625</v>
      </c>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row>
    <row r="1601" spans="1:28" ht="14.25">
      <c r="A1601" s="5" t="s">
        <v>1626</v>
      </c>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row>
    <row r="1602" spans="1:28" ht="14.25">
      <c r="A1602" s="5" t="s">
        <v>1627</v>
      </c>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row>
    <row r="1603" spans="1:28" ht="14.25">
      <c r="A1603" s="5" t="s">
        <v>1628</v>
      </c>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row>
    <row r="1604" spans="1:28" ht="14.25">
      <c r="A1604" s="5" t="s">
        <v>1629</v>
      </c>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c r="AB1604" s="5"/>
    </row>
    <row r="1605" spans="1:28" ht="14.25">
      <c r="A1605" s="5" t="s">
        <v>1630</v>
      </c>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c r="AB1605" s="5"/>
    </row>
    <row r="1606" spans="1:28" ht="14.25">
      <c r="A1606" s="5" t="s">
        <v>1631</v>
      </c>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row>
    <row r="1607" spans="1:28" ht="14.25">
      <c r="A1607" s="5" t="s">
        <v>1632</v>
      </c>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c r="AB1607" s="5"/>
    </row>
    <row r="1608" spans="1:28" ht="14.25">
      <c r="A1608" s="5" t="s">
        <v>1633</v>
      </c>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c r="AB1608" s="5"/>
    </row>
    <row r="1609" spans="1:28" ht="14.25">
      <c r="A1609" s="5" t="s">
        <v>1634</v>
      </c>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row>
    <row r="1610" spans="1:28" ht="14.25">
      <c r="A1610" s="5" t="s">
        <v>1635</v>
      </c>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c r="AB1610" s="5"/>
    </row>
    <row r="1611" spans="1:28" ht="14.25">
      <c r="A1611" s="5" t="s">
        <v>1636</v>
      </c>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c r="AB1611" s="5"/>
    </row>
    <row r="1612" spans="1:28" ht="14.25">
      <c r="A1612" s="5" t="s">
        <v>1637</v>
      </c>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c r="AB1612" s="5"/>
    </row>
    <row r="1613" spans="1:28" ht="14.25">
      <c r="A1613" s="5" t="s">
        <v>1638</v>
      </c>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c r="AB1613" s="5"/>
    </row>
    <row r="1614" spans="1:28" ht="14.25">
      <c r="A1614" s="5" t="s">
        <v>1639</v>
      </c>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c r="AB1614" s="5"/>
    </row>
    <row r="1615" spans="1:28" ht="14.25">
      <c r="A1615" s="5" t="s">
        <v>1640</v>
      </c>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row>
    <row r="1616" spans="1:28" ht="14.25">
      <c r="A1616" s="5" t="s">
        <v>1641</v>
      </c>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c r="AB1616" s="5"/>
    </row>
    <row r="1617" spans="1:28" ht="14.25">
      <c r="A1617" s="5" t="s">
        <v>1642</v>
      </c>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row>
    <row r="1618" spans="1:28" ht="14.25">
      <c r="A1618" s="5" t="s">
        <v>1643</v>
      </c>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c r="AB1618" s="5"/>
    </row>
    <row r="1619" spans="1:28" ht="14.25">
      <c r="A1619" s="5" t="s">
        <v>1644</v>
      </c>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c r="AB1619" s="5"/>
    </row>
    <row r="1620" spans="1:28" ht="14.25">
      <c r="A1620" s="5" t="s">
        <v>1645</v>
      </c>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row>
    <row r="1621" spans="1:28" ht="14.25">
      <c r="A1621" s="5" t="s">
        <v>1646</v>
      </c>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row>
    <row r="1622" spans="1:28" ht="14.25">
      <c r="A1622" s="5" t="s">
        <v>1647</v>
      </c>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row>
    <row r="1623" spans="1:28" ht="14.25">
      <c r="A1623" s="5" t="s">
        <v>1648</v>
      </c>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row>
    <row r="1624" spans="1:28" ht="14.25">
      <c r="A1624" s="5" t="s">
        <v>1649</v>
      </c>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row>
    <row r="1625" spans="1:28" ht="14.25">
      <c r="A1625" s="5" t="s">
        <v>1650</v>
      </c>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row>
    <row r="1626" spans="1:28" ht="14.25">
      <c r="A1626" s="5" t="s">
        <v>1651</v>
      </c>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row>
    <row r="1627" spans="1:28" ht="14.25">
      <c r="A1627" s="5" t="s">
        <v>1652</v>
      </c>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row>
    <row r="1628" spans="1:28" ht="14.25">
      <c r="A1628" s="5" t="s">
        <v>1653</v>
      </c>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row>
    <row r="1629" spans="1:28" ht="14.25">
      <c r="A1629" s="5" t="s">
        <v>1654</v>
      </c>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row>
    <row r="1630" spans="1:28" ht="14.25">
      <c r="A1630" s="5" t="s">
        <v>1655</v>
      </c>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row>
    <row r="1631" spans="1:28" ht="14.25">
      <c r="A1631" s="5" t="s">
        <v>1656</v>
      </c>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row>
    <row r="1632" spans="1:28" ht="14.25">
      <c r="A1632" s="5" t="s">
        <v>1657</v>
      </c>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row>
    <row r="1633" spans="1:28" ht="14.25">
      <c r="A1633" s="5" t="s">
        <v>1658</v>
      </c>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row>
    <row r="1634" spans="1:28" ht="14.25">
      <c r="A1634" s="5" t="s">
        <v>1659</v>
      </c>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row>
    <row r="1635" spans="1:28" ht="14.25">
      <c r="A1635" s="5" t="s">
        <v>1660</v>
      </c>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row>
    <row r="1636" spans="1:28" ht="14.25">
      <c r="A1636" s="5" t="s">
        <v>1661</v>
      </c>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row>
    <row r="1637" spans="1:28" ht="14.25">
      <c r="A1637" s="5" t="s">
        <v>1662</v>
      </c>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row>
    <row r="1638" spans="1:28" ht="14.25">
      <c r="A1638" s="5" t="s">
        <v>1663</v>
      </c>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row>
    <row r="1639" spans="1:28" ht="14.25">
      <c r="A1639" s="5" t="s">
        <v>1664</v>
      </c>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row>
    <row r="1640" spans="1:28" ht="14.25">
      <c r="A1640" s="5" t="s">
        <v>1665</v>
      </c>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row>
    <row r="1641" spans="1:28" ht="14.25">
      <c r="A1641" s="5" t="s">
        <v>1666</v>
      </c>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row>
    <row r="1642" spans="1:28" ht="14.25">
      <c r="A1642" s="5" t="s">
        <v>1667</v>
      </c>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row>
    <row r="1643" spans="1:28" ht="14.25">
      <c r="A1643" s="5" t="s">
        <v>1668</v>
      </c>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row>
    <row r="1644" spans="1:28" ht="14.25">
      <c r="A1644" s="5" t="s">
        <v>1669</v>
      </c>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row>
    <row r="1645" spans="1:28" ht="14.25">
      <c r="A1645" s="5" t="s">
        <v>1670</v>
      </c>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row>
    <row r="1646" spans="1:28" ht="14.25">
      <c r="A1646" s="5" t="s">
        <v>1671</v>
      </c>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row>
    <row r="1647" spans="1:28" ht="14.25">
      <c r="A1647" s="5" t="s">
        <v>1672</v>
      </c>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row>
    <row r="1648" spans="1:28" ht="14.25">
      <c r="A1648" s="5" t="s">
        <v>1673</v>
      </c>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row>
    <row r="1649" spans="1:28" ht="14.25">
      <c r="A1649" s="5" t="s">
        <v>1674</v>
      </c>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row>
    <row r="1650" spans="1:28" ht="14.25">
      <c r="A1650" s="5" t="s">
        <v>1675</v>
      </c>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row>
    <row r="1651" spans="1:28" ht="14.25">
      <c r="A1651" s="5" t="s">
        <v>1676</v>
      </c>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row>
    <row r="1652" spans="1:28" ht="14.25">
      <c r="A1652" s="5" t="s">
        <v>1677</v>
      </c>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row>
    <row r="1653" spans="1:28" ht="14.25">
      <c r="A1653" s="5" t="s">
        <v>1678</v>
      </c>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row>
    <row r="1654" spans="1:28" ht="14.25">
      <c r="A1654" s="5" t="s">
        <v>1679</v>
      </c>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row>
    <row r="1655" spans="1:28" ht="14.25">
      <c r="A1655" s="5" t="s">
        <v>1680</v>
      </c>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row>
    <row r="1656" spans="1:28" ht="14.25">
      <c r="A1656" s="5" t="s">
        <v>1681</v>
      </c>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row>
    <row r="1657" spans="1:28" ht="14.25">
      <c r="A1657" s="5" t="s">
        <v>1682</v>
      </c>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row>
    <row r="1658" spans="1:28" ht="14.25">
      <c r="A1658" s="5" t="s">
        <v>1683</v>
      </c>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row>
    <row r="1659" spans="1:28" ht="14.25">
      <c r="A1659" s="5" t="s">
        <v>1684</v>
      </c>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row>
    <row r="1660" spans="1:28" ht="14.25">
      <c r="A1660" s="5" t="s">
        <v>1685</v>
      </c>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row>
    <row r="1661" spans="1:28" ht="14.25">
      <c r="A1661" s="5" t="s">
        <v>1686</v>
      </c>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row>
    <row r="1662" spans="1:28" ht="14.25">
      <c r="A1662" s="5" t="s">
        <v>1687</v>
      </c>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row>
    <row r="1663" spans="1:28" ht="14.25">
      <c r="A1663" s="5" t="s">
        <v>1688</v>
      </c>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row>
    <row r="1664" spans="1:28" ht="14.25">
      <c r="A1664" s="5" t="s">
        <v>1689</v>
      </c>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row>
    <row r="1665" spans="1:28" ht="14.25">
      <c r="A1665" s="5" t="s">
        <v>1690</v>
      </c>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row>
    <row r="1666" spans="1:28" ht="14.25">
      <c r="A1666" s="5" t="s">
        <v>1691</v>
      </c>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row>
    <row r="1667" spans="1:28" ht="14.25">
      <c r="A1667" s="5" t="s">
        <v>1692</v>
      </c>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row>
    <row r="1668" spans="1:28" ht="14.25">
      <c r="A1668" s="5" t="s">
        <v>1693</v>
      </c>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row>
    <row r="1669" spans="1:28" ht="14.25">
      <c r="A1669" s="5" t="s">
        <v>1694</v>
      </c>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row>
    <row r="1670" spans="1:28" ht="14.25">
      <c r="A1670" s="5" t="s">
        <v>1695</v>
      </c>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row>
    <row r="1671" spans="1:28" ht="14.25">
      <c r="A1671" s="5" t="s">
        <v>1696</v>
      </c>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row>
    <row r="1672" spans="1:28" ht="14.25">
      <c r="A1672" s="5" t="s">
        <v>1697</v>
      </c>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row>
    <row r="1673" spans="1:28" ht="14.25">
      <c r="A1673" s="5" t="s">
        <v>1698</v>
      </c>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row>
    <row r="1674" spans="1:28" ht="14.25">
      <c r="A1674" s="5" t="s">
        <v>1699</v>
      </c>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row>
    <row r="1675" spans="1:28" ht="14.25">
      <c r="A1675" s="5" t="s">
        <v>1700</v>
      </c>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row>
    <row r="1676" spans="1:28" ht="14.25">
      <c r="A1676" s="5" t="s">
        <v>1701</v>
      </c>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row>
    <row r="1677" spans="1:28" ht="14.25">
      <c r="A1677" s="5" t="s">
        <v>1702</v>
      </c>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row>
    <row r="1678" spans="1:28" ht="14.25">
      <c r="A1678" s="5" t="s">
        <v>1703</v>
      </c>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row>
    <row r="1679" spans="1:28" ht="14.25">
      <c r="A1679" s="5" t="s">
        <v>1704</v>
      </c>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row>
    <row r="1680" spans="1:28" ht="14.25">
      <c r="A1680" s="5" t="s">
        <v>1705</v>
      </c>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row>
    <row r="1681" spans="1:28" ht="14.25">
      <c r="A1681" s="5" t="s">
        <v>1706</v>
      </c>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row>
    <row r="1682" spans="1:28" ht="14.25">
      <c r="A1682" s="5" t="s">
        <v>1707</v>
      </c>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row>
    <row r="1683" spans="1:28" ht="14.25">
      <c r="A1683" s="5" t="s">
        <v>1708</v>
      </c>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row>
    <row r="1684" spans="1:28" ht="14.25">
      <c r="A1684" s="5" t="s">
        <v>1709</v>
      </c>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row>
    <row r="1685" spans="1:28" ht="14.25">
      <c r="A1685" s="5" t="s">
        <v>1710</v>
      </c>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row>
    <row r="1686" spans="1:28" ht="14.25">
      <c r="A1686" s="5" t="s">
        <v>1711</v>
      </c>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c r="AB1686" s="5"/>
    </row>
    <row r="1687" spans="1:28" ht="14.25">
      <c r="A1687" s="5" t="s">
        <v>1712</v>
      </c>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c r="AB1687" s="5"/>
    </row>
    <row r="1688" spans="1:28" ht="14.25">
      <c r="A1688" s="5" t="s">
        <v>1713</v>
      </c>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c r="AB1688" s="5"/>
    </row>
    <row r="1689" spans="1:28" ht="14.25">
      <c r="A1689" s="5" t="s">
        <v>1714</v>
      </c>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c r="AB1689" s="5"/>
    </row>
    <row r="1690" spans="1:28" ht="14.25">
      <c r="A1690" s="5" t="s">
        <v>1715</v>
      </c>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row>
    <row r="1691" spans="1:28" ht="14.25">
      <c r="A1691" s="5" t="s">
        <v>1716</v>
      </c>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c r="AB1691" s="5"/>
    </row>
    <row r="1692" spans="1:28" ht="14.25">
      <c r="A1692" s="5" t="s">
        <v>1717</v>
      </c>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c r="AB1692" s="5"/>
    </row>
    <row r="1693" spans="1:28" ht="14.25">
      <c r="A1693" s="5" t="s">
        <v>1718</v>
      </c>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c r="AB1693" s="5"/>
    </row>
    <row r="1694" spans="1:28" ht="14.25">
      <c r="A1694" s="5" t="s">
        <v>1719</v>
      </c>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c r="AB1694" s="5"/>
    </row>
    <row r="1695" spans="1:28" ht="14.25">
      <c r="A1695" s="5" t="s">
        <v>1720</v>
      </c>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c r="AB1695" s="5"/>
    </row>
    <row r="1696" spans="1:28" ht="14.25">
      <c r="A1696" s="5" t="s">
        <v>1721</v>
      </c>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c r="AB1696" s="5"/>
    </row>
    <row r="1697" spans="1:28" ht="14.25">
      <c r="A1697" s="5" t="s">
        <v>1722</v>
      </c>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c r="AB1697" s="5"/>
    </row>
    <row r="1698" spans="1:28" ht="14.25">
      <c r="A1698" s="5" t="s">
        <v>1723</v>
      </c>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c r="AB1698" s="5"/>
    </row>
    <row r="1699" spans="1:28" ht="14.25">
      <c r="A1699" s="5" t="s">
        <v>1724</v>
      </c>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c r="AB1699" s="5"/>
    </row>
    <row r="1700" spans="1:28" ht="14.25">
      <c r="A1700" s="5" t="s">
        <v>1725</v>
      </c>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row>
    <row r="1701" spans="1:28" ht="14.25">
      <c r="A1701" s="5" t="s">
        <v>1726</v>
      </c>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c r="AB1701" s="5"/>
    </row>
    <row r="1702" spans="1:28" ht="14.25">
      <c r="A1702" s="5" t="s">
        <v>1727</v>
      </c>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c r="AB1702" s="5"/>
    </row>
    <row r="1703" spans="1:28" ht="14.25">
      <c r="A1703" s="5" t="s">
        <v>1728</v>
      </c>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c r="AB1703" s="5"/>
    </row>
    <row r="1704" spans="1:28" ht="14.25">
      <c r="A1704" s="5" t="s">
        <v>1729</v>
      </c>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c r="AB1704" s="5"/>
    </row>
    <row r="1705" spans="1:28" ht="14.25">
      <c r="A1705" s="5" t="s">
        <v>1730</v>
      </c>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c r="AB1705" s="5"/>
    </row>
    <row r="1706" spans="1:28" ht="14.25">
      <c r="A1706" s="5" t="s">
        <v>1731</v>
      </c>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c r="AB1706" s="5"/>
    </row>
    <row r="1707" spans="1:28" ht="14.25">
      <c r="A1707" s="5" t="s">
        <v>1732</v>
      </c>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c r="AB1707" s="5"/>
    </row>
    <row r="1708" spans="1:28" ht="14.25">
      <c r="A1708" s="5" t="s">
        <v>1733</v>
      </c>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c r="AB1708" s="5"/>
    </row>
    <row r="1709" spans="1:28" ht="14.25">
      <c r="A1709" s="5" t="s">
        <v>1734</v>
      </c>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c r="AB1709" s="5"/>
    </row>
    <row r="1710" spans="1:28" ht="14.25">
      <c r="A1710" s="5" t="s">
        <v>1735</v>
      </c>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row>
    <row r="1711" spans="1:28" ht="14.25">
      <c r="A1711" s="5" t="s">
        <v>1736</v>
      </c>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c r="AB1711" s="5"/>
    </row>
    <row r="1712" spans="1:28" ht="14.25">
      <c r="A1712" s="5" t="s">
        <v>1737</v>
      </c>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c r="AB1712" s="5"/>
    </row>
    <row r="1713" spans="1:28" ht="14.25">
      <c r="A1713" s="5" t="s">
        <v>1738</v>
      </c>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c r="AB1713" s="5"/>
    </row>
    <row r="1714" spans="1:28" ht="14.25">
      <c r="A1714" s="5" t="s">
        <v>1739</v>
      </c>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c r="AB1714" s="5"/>
    </row>
    <row r="1715" spans="1:28" ht="14.25">
      <c r="A1715" s="5" t="s">
        <v>1740</v>
      </c>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c r="AB1715" s="5"/>
    </row>
    <row r="1716" spans="1:28" ht="14.25">
      <c r="A1716" s="5" t="s">
        <v>1741</v>
      </c>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c r="AB1716" s="5"/>
    </row>
    <row r="1717" spans="1:28" ht="14.25">
      <c r="A1717" s="5" t="s">
        <v>1742</v>
      </c>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c r="AB1717" s="5"/>
    </row>
    <row r="1718" spans="1:28" ht="14.25">
      <c r="A1718" s="5" t="s">
        <v>1743</v>
      </c>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c r="AB1718" s="5"/>
    </row>
    <row r="1719" spans="1:28" ht="14.25">
      <c r="A1719" s="5" t="s">
        <v>1744</v>
      </c>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c r="AB1719" s="5"/>
    </row>
    <row r="1720" spans="1:28" ht="14.25">
      <c r="A1720" s="5" t="s">
        <v>1745</v>
      </c>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row>
    <row r="1721" spans="1:28" ht="14.25">
      <c r="A1721" s="5" t="s">
        <v>1746</v>
      </c>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c r="AB1721" s="5"/>
    </row>
    <row r="1722" spans="1:28" ht="14.25">
      <c r="A1722" s="5" t="s">
        <v>1747</v>
      </c>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c r="AB1722" s="5"/>
    </row>
    <row r="1723" spans="1:28" ht="14.25">
      <c r="A1723" s="5" t="s">
        <v>1748</v>
      </c>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c r="AB1723" s="5"/>
    </row>
    <row r="1724" spans="1:28" ht="14.25">
      <c r="A1724" s="5" t="s">
        <v>1749</v>
      </c>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c r="AB1724" s="5"/>
    </row>
    <row r="1725" spans="1:28" ht="14.25">
      <c r="A1725" s="5" t="s">
        <v>1750</v>
      </c>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c r="AB1725" s="5"/>
    </row>
    <row r="1726" spans="1:28" ht="14.25">
      <c r="A1726" s="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c r="AB1726" s="5"/>
    </row>
    <row r="1727" spans="1:28" ht="14.25">
      <c r="A1727" s="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c r="AB1727" s="5"/>
    </row>
    <row r="1728" spans="1:28" ht="14.25">
      <c r="A1728" s="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c r="AB1728" s="5"/>
    </row>
    <row r="1729" spans="1:28" ht="14.25">
      <c r="A1729" s="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c r="AB1729" s="5"/>
    </row>
    <row r="1730" spans="1:28" ht="14.25">
      <c r="A1730" s="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row>
    <row r="1731" spans="1:28" ht="14.25">
      <c r="A1731" s="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c r="AB1731" s="5"/>
    </row>
    <row r="1732" spans="1:28" ht="14.25">
      <c r="A1732" s="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c r="AB1732" s="5"/>
    </row>
    <row r="1733" spans="1:28" ht="14.25">
      <c r="A1733" s="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c r="AB1733" s="5"/>
    </row>
    <row r="1734" spans="1:28" ht="14.25">
      <c r="A1734" s="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c r="AB1734" s="5"/>
    </row>
    <row r="1735" spans="1:28" ht="14.25">
      <c r="A1735" s="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c r="AB1735" s="5"/>
    </row>
    <row r="1736" spans="1:28" ht="14.25">
      <c r="A1736" s="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c r="AB1736" s="5"/>
    </row>
    <row r="1737" spans="1:28" ht="14.25">
      <c r="A1737" s="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c r="AB1737" s="5"/>
    </row>
    <row r="1738" spans="1:28" ht="14.25">
      <c r="A1738" s="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c r="AB1738" s="5"/>
    </row>
    <row r="1739" spans="1:28" ht="14.25">
      <c r="A1739" s="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c r="AB1739" s="5"/>
    </row>
    <row r="1740" spans="1:28" ht="14.25">
      <c r="A1740" s="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row>
    <row r="1741" spans="1:28" ht="14.25">
      <c r="A1741" s="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c r="AB1741" s="5"/>
    </row>
    <row r="1742" spans="1:28" ht="14.25">
      <c r="A1742" s="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c r="AB1742" s="5"/>
    </row>
    <row r="1743" spans="1:28" ht="14.25">
      <c r="A1743" s="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c r="AB1743" s="5"/>
    </row>
    <row r="1744" spans="1:28" ht="14.25">
      <c r="A1744" s="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c r="AB1744" s="5"/>
    </row>
    <row r="1745" spans="1:28" ht="14.25">
      <c r="A1745" s="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c r="AB1745" s="5"/>
    </row>
    <row r="1746" spans="1:28" ht="14.25">
      <c r="A1746" s="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c r="AB1746" s="5"/>
    </row>
    <row r="1747" spans="1:28" ht="14.25">
      <c r="A1747" s="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c r="AB1747" s="5"/>
    </row>
    <row r="1748" spans="1:28" ht="14.25">
      <c r="A1748" s="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c r="AB1748" s="5"/>
    </row>
    <row r="1749" spans="1:28" ht="14.25">
      <c r="A1749" s="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c r="AB1749" s="5"/>
    </row>
    <row r="1750" spans="1:28" ht="14.25">
      <c r="A1750" s="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row>
    <row r="1751" spans="1:28" ht="14.25">
      <c r="A1751" s="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c r="AB1751" s="5"/>
    </row>
    <row r="1752" spans="1:28" ht="14.25">
      <c r="A1752" s="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c r="AB1752" s="5"/>
    </row>
    <row r="1753" spans="1:28" ht="14.25">
      <c r="A1753" s="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c r="AB1753" s="5"/>
    </row>
    <row r="1754" spans="1:28" ht="14.25">
      <c r="A1754" s="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c r="AB1754" s="5"/>
    </row>
    <row r="1755" spans="1:28" ht="14.25">
      <c r="A1755" s="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c r="AB1755" s="5"/>
    </row>
    <row r="1756" spans="1:28" ht="14.25">
      <c r="A1756" s="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c r="AB1756" s="5"/>
    </row>
    <row r="1757" spans="1:28" ht="14.25">
      <c r="A1757" s="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c r="AB1757" s="5"/>
    </row>
    <row r="1758" spans="1:28" ht="14.25">
      <c r="A1758" s="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c r="AB1758" s="5"/>
    </row>
    <row r="1759" spans="1:28" ht="14.25">
      <c r="A1759" s="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c r="AB1759" s="5"/>
    </row>
    <row r="1760" spans="1:28" ht="14.25">
      <c r="A1760" s="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row>
    <row r="1761" spans="1:28" ht="14.25">
      <c r="A1761" s="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c r="AB1761" s="5"/>
    </row>
    <row r="1762" spans="1:28" ht="14.25">
      <c r="A1762" s="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c r="AB1762" s="5"/>
    </row>
    <row r="1763" spans="1:28" ht="14.25">
      <c r="A1763" s="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c r="AB1763" s="5"/>
    </row>
    <row r="1764" spans="1:28" ht="14.25">
      <c r="A1764" s="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c r="AB1764" s="5"/>
    </row>
    <row r="1765" spans="1:28" ht="14.25">
      <c r="A1765" s="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c r="AB1765" s="5"/>
    </row>
    <row r="1766" spans="1:28" ht="14.25">
      <c r="A1766" s="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c r="AB1766" s="5"/>
    </row>
    <row r="1767" spans="1:28" ht="14.25">
      <c r="A1767" s="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c r="AB1767" s="5"/>
    </row>
    <row r="1768" spans="1:28" ht="14.25">
      <c r="A1768" s="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c r="AB1768" s="5"/>
    </row>
    <row r="1769" spans="1:28" ht="14.25">
      <c r="A1769" s="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c r="AB1769" s="5"/>
    </row>
    <row r="1770" spans="1:28" ht="14.25">
      <c r="A1770" s="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c r="AB1770" s="5"/>
    </row>
    <row r="1771" spans="1:28" ht="14.25">
      <c r="A1771" s="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row>
    <row r="1772" spans="1:28" ht="14.25">
      <c r="A1772" s="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c r="AB1772" s="5"/>
    </row>
    <row r="1773" spans="1:28" ht="14.25">
      <c r="A1773" s="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c r="AB1773" s="5"/>
    </row>
    <row r="1774" spans="1:28" ht="14.25">
      <c r="A1774" s="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c r="AB1774" s="5"/>
    </row>
    <row r="1775" spans="1:28" ht="14.25">
      <c r="A1775" s="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c r="AB1775" s="5"/>
    </row>
    <row r="1776" spans="1:28" ht="14.25">
      <c r="A1776" s="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c r="AB1776" s="5"/>
    </row>
    <row r="1777" spans="1:28" ht="14.25">
      <c r="A1777" s="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c r="AB1777" s="5"/>
    </row>
    <row r="1778" spans="1:28" ht="14.25">
      <c r="A1778" s="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c r="AB1778" s="5"/>
    </row>
    <row r="1779" spans="1:28" ht="14.25">
      <c r="A1779" s="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c r="AB1779" s="5"/>
    </row>
    <row r="1780" spans="1:28" ht="14.25">
      <c r="A1780" s="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c r="AB1780" s="5"/>
    </row>
    <row r="1781" spans="1:28" ht="14.25">
      <c r="A1781" s="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c r="AB1781" s="5"/>
    </row>
    <row r="1782" spans="1:28" ht="14.25">
      <c r="A1782" s="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row>
    <row r="1783" spans="1:28" ht="14.25">
      <c r="A1783" s="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c r="AB1783" s="5"/>
    </row>
    <row r="1784" spans="1:28" ht="14.25">
      <c r="A1784" s="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c r="AB1784" s="5"/>
    </row>
    <row r="1785" spans="1:28" ht="14.25">
      <c r="A1785" s="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c r="AB1785" s="5"/>
    </row>
    <row r="1786" spans="1:28" ht="14.25">
      <c r="A1786" s="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c r="AB1786" s="5"/>
    </row>
    <row r="1787" spans="1:28" ht="14.25">
      <c r="A1787" s="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c r="AB1787" s="5"/>
    </row>
    <row r="1788" spans="1:28" ht="14.25">
      <c r="A1788" s="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c r="AB1788" s="5"/>
    </row>
    <row r="1789" spans="1:28" ht="14.25">
      <c r="A1789" s="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c r="AB1789" s="5"/>
    </row>
    <row r="1790" spans="1:28" ht="14.25">
      <c r="A1790" s="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c r="AB1790" s="5"/>
    </row>
    <row r="1791" spans="1:28" ht="14.25">
      <c r="A1791" s="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c r="AB1791" s="5"/>
    </row>
    <row r="1792" spans="1:28" ht="14.25">
      <c r="A1792" s="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c r="AB1792" s="5"/>
    </row>
    <row r="1793" spans="1:28" ht="14.25">
      <c r="A1793" s="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row>
    <row r="1794" spans="1:28" ht="14.25">
      <c r="A1794" s="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c r="AB1794" s="5"/>
    </row>
    <row r="1795" spans="1:28" ht="14.25">
      <c r="A1795" s="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c r="AB1795" s="5"/>
    </row>
    <row r="1796" spans="1:28" ht="14.25">
      <c r="A1796" s="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c r="AB1796" s="5"/>
    </row>
    <row r="1797" spans="1:28" ht="14.25">
      <c r="A1797" s="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c r="AB1797" s="5"/>
    </row>
    <row r="1798" spans="1:28" ht="14.25">
      <c r="A1798" s="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c r="AB1798" s="5"/>
    </row>
    <row r="1799" spans="1:28" ht="14.25">
      <c r="A1799" s="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c r="AB1799" s="5"/>
    </row>
    <row r="1800" spans="1:28" ht="14.25">
      <c r="A1800" s="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c r="AB1800" s="5"/>
    </row>
    <row r="1801" spans="1:28" ht="14.25">
      <c r="A1801" s="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c r="AB1801" s="5"/>
    </row>
    <row r="1802" spans="1:28" ht="14.25">
      <c r="A1802" s="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c r="AB1802" s="5"/>
    </row>
    <row r="1803" spans="1:28" ht="14.25">
      <c r="A1803" s="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c r="AB1803" s="5"/>
    </row>
    <row r="1804" spans="1:28" ht="14.25">
      <c r="A1804" s="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row>
    <row r="1805" spans="1:28" ht="14.25">
      <c r="A1805" s="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c r="AB1805" s="5"/>
    </row>
    <row r="1806" spans="1:28" ht="14.25">
      <c r="A1806" s="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c r="AB1806" s="5"/>
    </row>
    <row r="1807" spans="1:28" ht="14.25">
      <c r="A1807" s="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c r="AB1807" s="5"/>
    </row>
    <row r="1808" spans="1:28" ht="14.25">
      <c r="A1808" s="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c r="AB1808" s="5"/>
    </row>
    <row r="1809" spans="1:28" ht="14.25">
      <c r="A1809" s="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c r="AB1809" s="5"/>
    </row>
    <row r="1810" spans="1:28" ht="14.25">
      <c r="A1810" s="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c r="AB1810" s="5"/>
    </row>
    <row r="1811" spans="1:28" ht="14.25">
      <c r="A1811" s="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c r="AB1811" s="5"/>
    </row>
    <row r="1812" spans="1:28" ht="14.25">
      <c r="A1812" s="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c r="AB1812" s="5"/>
    </row>
  </sheetData>
  <conditionalFormatting sqref="A2">
    <cfRule type="notContainsBlanks" dxfId="222" priority="1">
      <formula>LEN(TRIM(A2))&gt;0</formula>
    </cfRule>
  </conditionalFormatting>
  <conditionalFormatting sqref="G1:H1812">
    <cfRule type="expression" dxfId="221" priority="7">
      <formula>COUNTIF($H$1,#REF!)&gt;1</formula>
    </cfRule>
  </conditionalFormatting>
  <conditionalFormatting sqref="I1:K2 L2">
    <cfRule type="containsText" dxfId="220" priority="3" operator="containsText" text="LINKS REQUIRED">
      <formula>NOT(ISERROR(SEARCH(("LINKS REQUIRED"),(I1))))</formula>
    </cfRule>
    <cfRule type="containsText" dxfId="219" priority="4" operator="containsText" text="LINKS AVAILABLE">
      <formula>NOT(ISERROR(SEARCH(("LINKS AVAILABLE"),(I1))))</formula>
    </cfRule>
  </conditionalFormatting>
  <conditionalFormatting sqref="K1">
    <cfRule type="containsText" dxfId="218" priority="6" operator="containsText" text="rates arrived">
      <formula>NOT(ISERROR(SEARCH(("rates arrived"),(K1))))</formula>
    </cfRule>
  </conditionalFormatting>
  <conditionalFormatting sqref="L1:L2 M1">
    <cfRule type="containsText" dxfId="217" priority="5" operator="containsText" text="links harvested">
      <formula>NOT(ISERROR(SEARCH(("links harvested"),(L1))))</formula>
    </cfRule>
  </conditionalFormatting>
  <conditionalFormatting sqref="AA1:AB1 Z2">
    <cfRule type="containsText" dxfId="216" priority="2" operator="containsText" text="Completed">
      <formula>NOT(ISERROR(SEARCH(("Completed"),(AA1))))</formula>
    </cfRule>
  </conditionalFormatting>
  <dataValidations count="7">
    <dataValidation type="list" allowBlank="1" showErrorMessage="1" sqref="O2" xr:uid="{00000000-0002-0000-0000-000000000000}">
      <formula1>"A. Anwar Khan,Qamar Uddin,Saad,Maaz,Kaif Ul Islam,Internal Office Staff (All for one)"</formula1>
    </dataValidation>
    <dataValidation type="list" allowBlank="1" showErrorMessage="1" sqref="R2:S2" xr:uid="{00000000-0002-0000-0000-000001000000}">
      <formula1>"A. Anwar Khan,Qamar Uddin,Yasir,Saad,Arsalan,Hasan,Zafar"</formula1>
    </dataValidation>
    <dataValidation type="list" allowBlank="1" showErrorMessage="1" sqref="W2" xr:uid="{00000000-0002-0000-0000-000002000000}">
      <formula1>"A. Anwar Khan,Qamar Uddin,Talha,Internal Office Staff"</formula1>
    </dataValidation>
    <dataValidation type="list" allowBlank="1" showErrorMessage="1" sqref="P2:Q2" xr:uid="{00000000-0002-0000-0000-000003000000}">
      <formula1>"Anwar Khan,Qamar Uddin,Saad,Yasir,Maaz,Boss"</formula1>
    </dataValidation>
    <dataValidation type="list" allowBlank="1" showErrorMessage="1" sqref="U2" xr:uid="{00000000-0002-0000-0000-000004000000}">
      <formula1>"A. Anwar Khan,Qamar Uddin,Internal Office Staff"</formula1>
    </dataValidation>
    <dataValidation type="list" allowBlank="1" showErrorMessage="1" sqref="V2" xr:uid="{00000000-0002-0000-0000-000005000000}">
      <formula1>"A. Anwar Khan,Qamar Uddin,Yasir,Internal Office Staff"</formula1>
    </dataValidation>
    <dataValidation type="list" allowBlank="1" showErrorMessage="1" sqref="T2" xr:uid="{00000000-0002-0000-0000-000006000000}">
      <formula1>"A. Anwar Khan,Qamar Uddin,Arsalan,Hasan,Yasir"</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3720"/>
  <sheetViews>
    <sheetView tabSelected="1" workbookViewId="0">
      <pane ySplit="1" topLeftCell="A2" activePane="bottomLeft" state="frozen"/>
      <selection pane="bottomLeft" activeCell="A2" sqref="A2"/>
    </sheetView>
  </sheetViews>
  <sheetFormatPr defaultColWidth="12.5703125" defaultRowHeight="15" customHeight="1"/>
  <cols>
    <col min="1" max="1" width="11" customWidth="1"/>
    <col min="2" max="2" width="18.5703125" customWidth="1"/>
    <col min="3" max="3" width="9.42578125" customWidth="1"/>
    <col min="4" max="4" width="10.5703125" customWidth="1"/>
    <col min="5" max="5" width="9" customWidth="1"/>
    <col min="6" max="6" width="51.7109375" customWidth="1"/>
    <col min="7" max="7" width="39.28515625" customWidth="1"/>
    <col min="8" max="8" width="39" customWidth="1"/>
    <col min="24" max="24" width="18.140625" customWidth="1"/>
  </cols>
  <sheetData>
    <row r="1" spans="1:26" ht="15" customHeight="1">
      <c r="A1" s="517" t="s">
        <v>0</v>
      </c>
      <c r="B1" s="1" t="s">
        <v>1752</v>
      </c>
      <c r="C1" s="2" t="s">
        <v>1753</v>
      </c>
      <c r="D1" s="2" t="s">
        <v>1754</v>
      </c>
      <c r="E1" s="7" t="s">
        <v>1755</v>
      </c>
      <c r="F1" s="2" t="s">
        <v>1756</v>
      </c>
      <c r="G1" s="2" t="s">
        <v>1757</v>
      </c>
      <c r="H1" s="2" t="s">
        <v>1758</v>
      </c>
      <c r="I1" s="8" t="s">
        <v>1759</v>
      </c>
      <c r="J1" s="1" t="s">
        <v>11</v>
      </c>
      <c r="K1" s="1" t="s">
        <v>12</v>
      </c>
      <c r="L1" s="2" t="s">
        <v>1760</v>
      </c>
      <c r="M1" s="2" t="s">
        <v>14</v>
      </c>
      <c r="N1" s="2" t="s">
        <v>15</v>
      </c>
      <c r="O1" s="2" t="s">
        <v>16</v>
      </c>
      <c r="P1" s="2" t="s">
        <v>17</v>
      </c>
      <c r="Q1" s="2" t="s">
        <v>18</v>
      </c>
      <c r="R1" s="2" t="s">
        <v>19</v>
      </c>
      <c r="S1" s="2" t="s">
        <v>20</v>
      </c>
      <c r="T1" s="2" t="s">
        <v>21</v>
      </c>
      <c r="U1" s="2" t="s">
        <v>22</v>
      </c>
      <c r="V1" s="2" t="s">
        <v>23</v>
      </c>
      <c r="W1" s="2" t="s">
        <v>24</v>
      </c>
      <c r="X1" s="3" t="s">
        <v>25</v>
      </c>
      <c r="Y1" s="2" t="s">
        <v>26</v>
      </c>
      <c r="Z1" s="4"/>
    </row>
    <row r="2" spans="1:26" ht="105.75" customHeight="1">
      <c r="A2" s="9" t="s">
        <v>1761</v>
      </c>
      <c r="B2" s="10" t="s">
        <v>1762</v>
      </c>
      <c r="C2" s="11"/>
      <c r="D2" s="11"/>
      <c r="E2" s="12"/>
      <c r="F2" s="13" t="s">
        <v>1763</v>
      </c>
      <c r="G2" s="11" t="s">
        <v>1764</v>
      </c>
      <c r="H2" s="14"/>
      <c r="I2" s="15"/>
      <c r="J2" s="16"/>
      <c r="K2" s="17"/>
      <c r="L2" s="18"/>
      <c r="M2" s="19"/>
      <c r="N2" s="19"/>
      <c r="O2" s="19"/>
      <c r="P2" s="19"/>
      <c r="Q2" s="19"/>
      <c r="R2" s="19"/>
      <c r="S2" s="19"/>
      <c r="T2" s="19"/>
      <c r="U2" s="19"/>
      <c r="V2" s="18"/>
      <c r="W2" s="18"/>
      <c r="X2" s="20"/>
      <c r="Y2" s="18"/>
      <c r="Z2" s="5"/>
    </row>
    <row r="3" spans="1:26" ht="50.25" customHeight="1">
      <c r="A3" s="9" t="s">
        <v>1761</v>
      </c>
      <c r="B3" s="10" t="s">
        <v>1762</v>
      </c>
      <c r="C3" s="11"/>
      <c r="D3" s="11"/>
      <c r="E3" s="12"/>
      <c r="F3" s="13" t="s">
        <v>1763</v>
      </c>
      <c r="G3" s="11" t="s">
        <v>1764</v>
      </c>
      <c r="H3" s="14"/>
      <c r="I3" s="15"/>
      <c r="J3" s="16"/>
      <c r="K3" s="17"/>
      <c r="L3" s="18"/>
      <c r="M3" s="19"/>
      <c r="N3" s="19"/>
      <c r="O3" s="19"/>
      <c r="P3" s="19"/>
      <c r="Q3" s="19"/>
      <c r="R3" s="19"/>
      <c r="S3" s="19"/>
      <c r="T3" s="19"/>
      <c r="U3" s="19"/>
      <c r="V3" s="18"/>
      <c r="W3" s="18"/>
      <c r="X3" s="20"/>
      <c r="Y3" s="18"/>
      <c r="Z3" s="5"/>
    </row>
    <row r="4" spans="1:26" ht="15" customHeight="1">
      <c r="A4" s="21" t="s">
        <v>1766</v>
      </c>
      <c r="B4" s="22" t="s">
        <v>1765</v>
      </c>
      <c r="C4" s="23"/>
      <c r="D4" s="23"/>
      <c r="E4" s="24"/>
      <c r="F4" s="13" t="s">
        <v>1767</v>
      </c>
      <c r="G4" s="23" t="s">
        <v>1768</v>
      </c>
      <c r="H4" s="25"/>
      <c r="I4" s="26"/>
      <c r="J4" s="27"/>
      <c r="K4" s="32"/>
      <c r="L4" s="29"/>
      <c r="M4" s="30"/>
      <c r="N4" s="30"/>
      <c r="O4" s="30"/>
      <c r="P4" s="30"/>
      <c r="Q4" s="30"/>
      <c r="R4" s="30"/>
      <c r="S4" s="30"/>
      <c r="T4" s="30"/>
      <c r="U4" s="30"/>
      <c r="V4" s="29"/>
      <c r="W4" s="29"/>
      <c r="X4" s="31"/>
      <c r="Y4" s="29"/>
      <c r="Z4" s="5"/>
    </row>
    <row r="5" spans="1:26" ht="30">
      <c r="A5" s="21" t="s">
        <v>1769</v>
      </c>
      <c r="B5" s="22" t="s">
        <v>1762</v>
      </c>
      <c r="C5" s="23"/>
      <c r="D5" s="23"/>
      <c r="E5" s="24"/>
      <c r="F5" s="13" t="s">
        <v>1770</v>
      </c>
      <c r="G5" s="23" t="s">
        <v>1771</v>
      </c>
      <c r="H5" s="25"/>
      <c r="I5" s="33"/>
      <c r="J5" s="27"/>
      <c r="K5" s="34"/>
      <c r="L5" s="29"/>
      <c r="M5" s="30"/>
      <c r="N5" s="30"/>
      <c r="O5" s="30"/>
      <c r="P5" s="30"/>
      <c r="Q5" s="30"/>
      <c r="R5" s="30"/>
      <c r="S5" s="30"/>
      <c r="T5" s="30"/>
      <c r="U5" s="30"/>
      <c r="V5" s="29"/>
      <c r="W5" s="23"/>
      <c r="X5" s="35"/>
      <c r="Y5" s="36"/>
      <c r="Z5" s="31"/>
    </row>
    <row r="6" spans="1:26" ht="71.25">
      <c r="A6" s="21" t="s">
        <v>1772</v>
      </c>
      <c r="B6" s="22" t="s">
        <v>1762</v>
      </c>
      <c r="C6" s="23"/>
      <c r="D6" s="23"/>
      <c r="E6" s="24"/>
      <c r="F6" s="13" t="s">
        <v>1773</v>
      </c>
      <c r="G6" s="23" t="s">
        <v>1774</v>
      </c>
      <c r="H6" s="25"/>
      <c r="I6" s="26"/>
      <c r="J6" s="27"/>
      <c r="K6" s="34"/>
      <c r="L6" s="29"/>
      <c r="M6" s="30"/>
      <c r="N6" s="30"/>
      <c r="O6" s="30"/>
      <c r="P6" s="30"/>
      <c r="Q6" s="30"/>
      <c r="R6" s="30"/>
      <c r="S6" s="30"/>
      <c r="T6" s="30"/>
      <c r="U6" s="30"/>
      <c r="V6" s="29"/>
      <c r="W6" s="23"/>
      <c r="X6" s="35"/>
      <c r="Y6" s="23"/>
      <c r="Z6" s="37"/>
    </row>
    <row r="7" spans="1:26" ht="15" customHeight="1">
      <c r="A7" s="21" t="s">
        <v>1775</v>
      </c>
      <c r="B7" s="22" t="s">
        <v>1765</v>
      </c>
      <c r="C7" s="23"/>
      <c r="D7" s="23"/>
      <c r="E7" s="24"/>
      <c r="F7" s="13" t="s">
        <v>1776</v>
      </c>
      <c r="G7" s="23" t="s">
        <v>1777</v>
      </c>
      <c r="H7" s="25" t="s">
        <v>1778</v>
      </c>
      <c r="I7" s="26"/>
      <c r="J7" s="27"/>
      <c r="K7" s="38"/>
      <c r="L7" s="29"/>
      <c r="M7" s="30"/>
      <c r="N7" s="30"/>
      <c r="O7" s="30"/>
      <c r="P7" s="30"/>
      <c r="Q7" s="30"/>
      <c r="R7" s="30"/>
      <c r="S7" s="30"/>
      <c r="T7" s="30"/>
      <c r="U7" s="30"/>
      <c r="V7" s="29"/>
      <c r="W7" s="29"/>
      <c r="X7" s="36"/>
      <c r="Y7" s="5"/>
      <c r="Z7" s="5"/>
    </row>
    <row r="8" spans="1:26" ht="71.25">
      <c r="A8" s="21" t="s">
        <v>1779</v>
      </c>
      <c r="B8" s="22" t="s">
        <v>1765</v>
      </c>
      <c r="C8" s="23"/>
      <c r="D8" s="23"/>
      <c r="E8" s="24"/>
      <c r="F8" s="13" t="s">
        <v>1780</v>
      </c>
      <c r="G8" s="23" t="s">
        <v>1781</v>
      </c>
      <c r="H8" s="39"/>
      <c r="I8" s="26"/>
      <c r="J8" s="27"/>
      <c r="K8" s="32"/>
      <c r="L8" s="29"/>
      <c r="M8" s="30"/>
      <c r="N8" s="30"/>
      <c r="O8" s="30"/>
      <c r="P8" s="30"/>
      <c r="Q8" s="30"/>
      <c r="R8" s="30"/>
      <c r="S8" s="30"/>
      <c r="T8" s="30"/>
      <c r="U8" s="30"/>
      <c r="V8" s="29"/>
      <c r="W8" s="23"/>
      <c r="X8" s="35"/>
      <c r="Y8" s="36"/>
      <c r="Z8" s="31"/>
    </row>
    <row r="9" spans="1:26" ht="15" customHeight="1">
      <c r="A9" s="21" t="s">
        <v>1782</v>
      </c>
      <c r="B9" s="22"/>
      <c r="C9" s="23"/>
      <c r="D9" s="23"/>
      <c r="E9" s="24"/>
      <c r="F9" s="13" t="s">
        <v>1783</v>
      </c>
      <c r="G9" s="23" t="s">
        <v>1784</v>
      </c>
      <c r="H9" s="25"/>
      <c r="I9" s="26"/>
      <c r="J9" s="27"/>
      <c r="K9" s="32"/>
      <c r="L9" s="29"/>
      <c r="M9" s="30"/>
      <c r="N9" s="30"/>
      <c r="O9" s="30"/>
      <c r="P9" s="30"/>
      <c r="Q9" s="30"/>
      <c r="R9" s="30"/>
      <c r="S9" s="30"/>
      <c r="T9" s="30"/>
      <c r="U9" s="30"/>
      <c r="V9" s="29"/>
      <c r="W9" s="29"/>
      <c r="X9" s="36"/>
      <c r="Y9" s="5"/>
      <c r="Z9" s="5"/>
    </row>
    <row r="10" spans="1:26" ht="128.25">
      <c r="A10" s="21" t="s">
        <v>1785</v>
      </c>
      <c r="B10" s="22" t="s">
        <v>1786</v>
      </c>
      <c r="C10" s="23"/>
      <c r="D10" s="23"/>
      <c r="E10" s="24"/>
      <c r="F10" s="13" t="s">
        <v>1787</v>
      </c>
      <c r="G10" s="23" t="s">
        <v>1788</v>
      </c>
      <c r="H10" s="25"/>
      <c r="I10" s="26"/>
      <c r="J10" s="27"/>
      <c r="K10" s="34"/>
      <c r="L10" s="29"/>
      <c r="M10" s="30"/>
      <c r="N10" s="30"/>
      <c r="O10" s="30"/>
      <c r="P10" s="30"/>
      <c r="Q10" s="30"/>
      <c r="R10" s="30"/>
      <c r="S10" s="30"/>
      <c r="T10" s="30"/>
      <c r="U10" s="30"/>
      <c r="V10" s="29"/>
      <c r="W10" s="23"/>
      <c r="X10" s="35"/>
      <c r="Y10" s="36"/>
      <c r="Z10" s="31"/>
    </row>
    <row r="11" spans="1:26" ht="15" customHeight="1">
      <c r="A11" s="21" t="s">
        <v>1789</v>
      </c>
      <c r="B11" s="22" t="s">
        <v>1765</v>
      </c>
      <c r="C11" s="23"/>
      <c r="D11" s="23"/>
      <c r="E11" s="24"/>
      <c r="F11" s="13" t="s">
        <v>1790</v>
      </c>
      <c r="G11" s="23" t="s">
        <v>1791</v>
      </c>
      <c r="H11" s="25"/>
      <c r="I11" s="26"/>
      <c r="J11" s="27"/>
      <c r="K11" s="32"/>
      <c r="L11" s="29"/>
      <c r="M11" s="30"/>
      <c r="N11" s="30"/>
      <c r="O11" s="30"/>
      <c r="P11" s="30"/>
      <c r="Q11" s="30"/>
      <c r="R11" s="30"/>
      <c r="S11" s="30"/>
      <c r="T11" s="30"/>
      <c r="U11" s="30"/>
      <c r="V11" s="29"/>
      <c r="W11" s="29"/>
      <c r="X11" s="31"/>
      <c r="Y11" s="29"/>
      <c r="Z11" s="5"/>
    </row>
    <row r="12" spans="1:26" ht="185.25">
      <c r="A12" s="21" t="s">
        <v>1792</v>
      </c>
      <c r="B12" s="22" t="s">
        <v>1765</v>
      </c>
      <c r="C12" s="23"/>
      <c r="D12" s="23"/>
      <c r="E12" s="24"/>
      <c r="F12" s="13" t="s">
        <v>1793</v>
      </c>
      <c r="G12" s="23" t="s">
        <v>1794</v>
      </c>
      <c r="H12" s="39"/>
      <c r="I12" s="33"/>
      <c r="J12" s="27"/>
      <c r="K12" s="32"/>
      <c r="L12" s="29"/>
      <c r="M12" s="30"/>
      <c r="N12" s="30"/>
      <c r="O12" s="30"/>
      <c r="P12" s="30"/>
      <c r="Q12" s="30"/>
      <c r="R12" s="30"/>
      <c r="S12" s="30"/>
      <c r="T12" s="30"/>
      <c r="U12" s="30"/>
      <c r="V12" s="29"/>
      <c r="W12" s="23"/>
      <c r="X12" s="40"/>
      <c r="Y12" s="23"/>
      <c r="Z12" s="37"/>
    </row>
    <row r="13" spans="1:26" ht="185.25">
      <c r="A13" s="21" t="s">
        <v>1795</v>
      </c>
      <c r="B13" s="22"/>
      <c r="C13" s="23"/>
      <c r="D13" s="23"/>
      <c r="E13" s="24"/>
      <c r="F13" s="13" t="s">
        <v>1796</v>
      </c>
      <c r="G13" s="23" t="s">
        <v>1797</v>
      </c>
      <c r="H13" s="39"/>
      <c r="I13" s="26"/>
      <c r="J13" s="27"/>
      <c r="K13" s="32"/>
      <c r="L13" s="29"/>
      <c r="M13" s="30"/>
      <c r="N13" s="30"/>
      <c r="O13" s="30"/>
      <c r="P13" s="30"/>
      <c r="Q13" s="30"/>
      <c r="R13" s="30"/>
      <c r="S13" s="30"/>
      <c r="T13" s="30"/>
      <c r="U13" s="30"/>
      <c r="V13" s="29"/>
      <c r="W13" s="23"/>
      <c r="X13" s="35"/>
      <c r="Y13" s="36"/>
      <c r="Z13" s="31"/>
    </row>
    <row r="14" spans="1:26" ht="99.75">
      <c r="A14" s="21" t="s">
        <v>1798</v>
      </c>
      <c r="B14" s="22"/>
      <c r="C14" s="23"/>
      <c r="D14" s="23"/>
      <c r="E14" s="24"/>
      <c r="F14" s="13" t="s">
        <v>1799</v>
      </c>
      <c r="G14" s="23" t="s">
        <v>1784</v>
      </c>
      <c r="H14" s="39"/>
      <c r="I14" s="26"/>
      <c r="J14" s="27"/>
      <c r="K14" s="32"/>
      <c r="L14" s="29"/>
      <c r="M14" s="30"/>
      <c r="N14" s="30"/>
      <c r="O14" s="30"/>
      <c r="P14" s="30"/>
      <c r="Q14" s="30"/>
      <c r="R14" s="30"/>
      <c r="S14" s="30"/>
      <c r="T14" s="30"/>
      <c r="U14" s="30"/>
      <c r="V14" s="29"/>
      <c r="W14" s="23"/>
      <c r="X14" s="35"/>
      <c r="Y14" s="23"/>
      <c r="Z14" s="37"/>
    </row>
    <row r="15" spans="1:26" ht="57">
      <c r="A15" s="21" t="s">
        <v>1800</v>
      </c>
      <c r="B15" s="22"/>
      <c r="C15" s="23"/>
      <c r="D15" s="23"/>
      <c r="E15" s="24"/>
      <c r="F15" s="13" t="s">
        <v>1801</v>
      </c>
      <c r="G15" s="23" t="s">
        <v>1802</v>
      </c>
      <c r="H15" s="25"/>
      <c r="I15" s="33"/>
      <c r="J15" s="27"/>
      <c r="K15" s="41"/>
      <c r="L15" s="29"/>
      <c r="M15" s="30"/>
      <c r="N15" s="30"/>
      <c r="O15" s="30"/>
      <c r="P15" s="30"/>
      <c r="Q15" s="30"/>
      <c r="R15" s="30"/>
      <c r="S15" s="30"/>
      <c r="T15" s="30"/>
      <c r="U15" s="30"/>
      <c r="V15" s="29"/>
      <c r="W15" s="23"/>
      <c r="X15" s="35"/>
      <c r="Y15" s="36"/>
      <c r="Z15" s="31"/>
    </row>
    <row r="16" spans="1:26" ht="15" customHeight="1">
      <c r="A16" s="21" t="s">
        <v>1803</v>
      </c>
      <c r="B16" s="22" t="s">
        <v>1765</v>
      </c>
      <c r="C16" s="23"/>
      <c r="D16" s="23"/>
      <c r="E16" s="24"/>
      <c r="F16" s="13" t="s">
        <v>1804</v>
      </c>
      <c r="G16" s="23" t="s">
        <v>1805</v>
      </c>
      <c r="H16" s="25"/>
      <c r="I16" s="26"/>
      <c r="J16" s="27"/>
      <c r="K16" s="32"/>
      <c r="L16" s="29"/>
      <c r="M16" s="30"/>
      <c r="N16" s="30"/>
      <c r="O16" s="30"/>
      <c r="P16" s="30"/>
      <c r="Q16" s="30"/>
      <c r="R16" s="30"/>
      <c r="S16" s="30"/>
      <c r="T16" s="30"/>
      <c r="U16" s="30"/>
      <c r="V16" s="29"/>
      <c r="W16" s="29"/>
      <c r="X16" s="31"/>
      <c r="Y16" s="29"/>
      <c r="Z16" s="5"/>
    </row>
    <row r="17" spans="1:26" ht="57">
      <c r="A17" s="21" t="s">
        <v>1806</v>
      </c>
      <c r="B17" s="22"/>
      <c r="C17" s="23"/>
      <c r="D17" s="23"/>
      <c r="E17" s="24"/>
      <c r="F17" s="13" t="s">
        <v>1807</v>
      </c>
      <c r="G17" s="23" t="s">
        <v>1808</v>
      </c>
      <c r="H17" s="42"/>
      <c r="I17" s="26"/>
      <c r="J17" s="27"/>
      <c r="K17" s="32"/>
      <c r="L17" s="29"/>
      <c r="M17" s="30"/>
      <c r="N17" s="30"/>
      <c r="O17" s="30"/>
      <c r="P17" s="30"/>
      <c r="Q17" s="30"/>
      <c r="R17" s="30"/>
      <c r="S17" s="30"/>
      <c r="T17" s="30"/>
      <c r="U17" s="30"/>
      <c r="V17" s="29"/>
      <c r="W17" s="23"/>
      <c r="X17" s="35"/>
      <c r="Y17" s="36"/>
      <c r="Z17" s="31"/>
    </row>
    <row r="18" spans="1:26" ht="15" customHeight="1">
      <c r="A18" s="21" t="s">
        <v>1809</v>
      </c>
      <c r="B18" s="22"/>
      <c r="C18" s="23"/>
      <c r="D18" s="23"/>
      <c r="E18" s="24"/>
      <c r="F18" s="13" t="s">
        <v>1810</v>
      </c>
      <c r="G18" s="23" t="s">
        <v>1811</v>
      </c>
      <c r="H18" s="39"/>
      <c r="I18" s="26"/>
      <c r="J18" s="27"/>
      <c r="K18" s="32"/>
      <c r="L18" s="29"/>
      <c r="M18" s="30"/>
      <c r="N18" s="30"/>
      <c r="O18" s="30"/>
      <c r="P18" s="30"/>
      <c r="Q18" s="30"/>
      <c r="R18" s="30"/>
      <c r="S18" s="30"/>
      <c r="T18" s="30"/>
      <c r="U18" s="30"/>
      <c r="V18" s="29"/>
      <c r="W18" s="29"/>
      <c r="X18" s="31"/>
      <c r="Y18" s="5"/>
      <c r="Z18" s="5"/>
    </row>
    <row r="19" spans="1:26" ht="42.75">
      <c r="A19" s="21" t="s">
        <v>1812</v>
      </c>
      <c r="B19" s="22"/>
      <c r="C19" s="23"/>
      <c r="D19" s="23"/>
      <c r="E19" s="24"/>
      <c r="F19" s="13" t="s">
        <v>1813</v>
      </c>
      <c r="G19" s="23" t="s">
        <v>1814</v>
      </c>
      <c r="H19" s="43"/>
      <c r="I19" s="26"/>
      <c r="J19" s="27"/>
      <c r="K19" s="32"/>
      <c r="L19" s="29"/>
      <c r="M19" s="30"/>
      <c r="N19" s="30"/>
      <c r="O19" s="30"/>
      <c r="P19" s="30"/>
      <c r="Q19" s="30"/>
      <c r="R19" s="30"/>
      <c r="S19" s="30"/>
      <c r="T19" s="30"/>
      <c r="U19" s="30"/>
      <c r="V19" s="29"/>
      <c r="W19" s="29"/>
      <c r="X19" s="31"/>
      <c r="Y19" s="29"/>
      <c r="Z19" s="5"/>
    </row>
    <row r="20" spans="1:26" ht="28.5">
      <c r="A20" s="21" t="s">
        <v>1815</v>
      </c>
      <c r="B20" s="22"/>
      <c r="C20" s="23"/>
      <c r="D20" s="23"/>
      <c r="E20" s="24"/>
      <c r="F20" s="13" t="s">
        <v>1816</v>
      </c>
      <c r="G20" s="23" t="s">
        <v>1817</v>
      </c>
      <c r="H20" s="25"/>
      <c r="I20" s="26"/>
      <c r="J20" s="27"/>
      <c r="K20" s="28"/>
      <c r="L20" s="29"/>
      <c r="M20" s="30"/>
      <c r="N20" s="30"/>
      <c r="O20" s="30"/>
      <c r="P20" s="30"/>
      <c r="Q20" s="30"/>
      <c r="R20" s="30"/>
      <c r="S20" s="30"/>
      <c r="T20" s="30"/>
      <c r="U20" s="30"/>
      <c r="V20" s="29"/>
      <c r="W20" s="23"/>
      <c r="X20" s="40"/>
      <c r="Y20" s="36"/>
      <c r="Z20" s="31"/>
    </row>
    <row r="21" spans="1:26" ht="15" customHeight="1">
      <c r="A21" s="21" t="s">
        <v>1818</v>
      </c>
      <c r="B21" s="22"/>
      <c r="C21" s="23"/>
      <c r="D21" s="23"/>
      <c r="E21" s="24"/>
      <c r="F21" s="13" t="s">
        <v>1819</v>
      </c>
      <c r="G21" s="23" t="s">
        <v>1817</v>
      </c>
      <c r="H21" s="25"/>
      <c r="I21" s="26"/>
      <c r="J21" s="27"/>
      <c r="K21" s="32"/>
      <c r="L21" s="29"/>
      <c r="M21" s="30"/>
      <c r="N21" s="30"/>
      <c r="O21" s="30"/>
      <c r="P21" s="30"/>
      <c r="Q21" s="30"/>
      <c r="R21" s="30"/>
      <c r="S21" s="30"/>
      <c r="T21" s="30"/>
      <c r="U21" s="30"/>
      <c r="V21" s="29"/>
      <c r="W21" s="29"/>
      <c r="X21" s="31"/>
      <c r="Y21" s="29"/>
      <c r="Z21" s="5"/>
    </row>
    <row r="22" spans="1:26" ht="85.5">
      <c r="A22" s="21" t="s">
        <v>1820</v>
      </c>
      <c r="B22" s="22" t="s">
        <v>1765</v>
      </c>
      <c r="C22" s="23"/>
      <c r="D22" s="23"/>
      <c r="E22" s="24"/>
      <c r="F22" s="13" t="s">
        <v>1821</v>
      </c>
      <c r="G22" s="23" t="s">
        <v>1822</v>
      </c>
      <c r="H22" s="39"/>
      <c r="I22" s="26"/>
      <c r="J22" s="27"/>
      <c r="K22" s="34"/>
      <c r="L22" s="29"/>
      <c r="M22" s="30"/>
      <c r="N22" s="30"/>
      <c r="O22" s="30"/>
      <c r="P22" s="30"/>
      <c r="Q22" s="30"/>
      <c r="R22" s="30"/>
      <c r="S22" s="30"/>
      <c r="T22" s="30"/>
      <c r="U22" s="30"/>
      <c r="V22" s="29"/>
      <c r="W22" s="23"/>
      <c r="X22" s="35"/>
      <c r="Y22" s="36"/>
      <c r="Z22" s="31"/>
    </row>
    <row r="23" spans="1:26" ht="199.5">
      <c r="A23" s="21" t="s">
        <v>1823</v>
      </c>
      <c r="B23" s="22" t="s">
        <v>1786</v>
      </c>
      <c r="C23" s="23"/>
      <c r="D23" s="23"/>
      <c r="E23" s="24"/>
      <c r="F23" s="13" t="s">
        <v>1824</v>
      </c>
      <c r="G23" s="23" t="s">
        <v>1825</v>
      </c>
      <c r="H23" s="39"/>
      <c r="I23" s="33"/>
      <c r="J23" s="27"/>
      <c r="K23" s="32"/>
      <c r="L23" s="29"/>
      <c r="M23" s="30"/>
      <c r="N23" s="30"/>
      <c r="O23" s="30"/>
      <c r="P23" s="30"/>
      <c r="Q23" s="30"/>
      <c r="R23" s="30"/>
      <c r="S23" s="30"/>
      <c r="T23" s="30"/>
      <c r="U23" s="30"/>
      <c r="V23" s="29"/>
      <c r="W23" s="23"/>
      <c r="X23" s="35"/>
      <c r="Y23" s="23"/>
      <c r="Z23" s="37"/>
    </row>
    <row r="24" spans="1:26" ht="15" customHeight="1">
      <c r="A24" s="21" t="s">
        <v>1826</v>
      </c>
      <c r="B24" s="22" t="s">
        <v>1765</v>
      </c>
      <c r="C24" s="23"/>
      <c r="D24" s="23"/>
      <c r="E24" s="24"/>
      <c r="F24" s="13" t="s">
        <v>1827</v>
      </c>
      <c r="G24" s="23" t="s">
        <v>1828</v>
      </c>
      <c r="H24" s="25"/>
      <c r="I24" s="26"/>
      <c r="J24" s="27"/>
      <c r="K24" s="32"/>
      <c r="L24" s="29"/>
      <c r="M24" s="30"/>
      <c r="N24" s="30"/>
      <c r="O24" s="30"/>
      <c r="P24" s="30"/>
      <c r="Q24" s="30"/>
      <c r="R24" s="30"/>
      <c r="S24" s="30"/>
      <c r="T24" s="30"/>
      <c r="U24" s="30"/>
      <c r="V24" s="29"/>
      <c r="W24" s="29"/>
      <c r="X24" s="31"/>
      <c r="Y24" s="29"/>
      <c r="Z24" s="5"/>
    </row>
    <row r="25" spans="1:26" ht="57">
      <c r="A25" s="21" t="s">
        <v>1829</v>
      </c>
      <c r="B25" s="22" t="s">
        <v>1765</v>
      </c>
      <c r="C25" s="23"/>
      <c r="D25" s="23"/>
      <c r="E25" s="24"/>
      <c r="F25" s="13" t="s">
        <v>1830</v>
      </c>
      <c r="G25" s="23" t="s">
        <v>1831</v>
      </c>
      <c r="H25" s="39"/>
      <c r="I25" s="26"/>
      <c r="J25" s="27"/>
      <c r="K25" s="44"/>
      <c r="L25" s="29"/>
      <c r="M25" s="30"/>
      <c r="N25" s="30"/>
      <c r="O25" s="30"/>
      <c r="P25" s="30"/>
      <c r="Q25" s="30"/>
      <c r="R25" s="30"/>
      <c r="S25" s="30"/>
      <c r="T25" s="30"/>
      <c r="U25" s="30"/>
      <c r="V25" s="29"/>
      <c r="W25" s="23"/>
      <c r="X25" s="40"/>
      <c r="Y25" s="23"/>
      <c r="Z25" s="37"/>
    </row>
    <row r="26" spans="1:26" ht="15" customHeight="1">
      <c r="A26" s="21" t="s">
        <v>1832</v>
      </c>
      <c r="B26" s="22"/>
      <c r="C26" s="23"/>
      <c r="D26" s="23"/>
      <c r="E26" s="24"/>
      <c r="F26" s="13" t="s">
        <v>1833</v>
      </c>
      <c r="G26" s="23"/>
      <c r="H26" s="25"/>
      <c r="I26" s="26"/>
      <c r="J26" s="27"/>
      <c r="K26" s="32"/>
      <c r="L26" s="29"/>
      <c r="M26" s="30"/>
      <c r="N26" s="30"/>
      <c r="O26" s="30"/>
      <c r="P26" s="30"/>
      <c r="Q26" s="30"/>
      <c r="R26" s="30"/>
      <c r="S26" s="30"/>
      <c r="T26" s="30"/>
      <c r="U26" s="30"/>
      <c r="V26" s="29"/>
      <c r="W26" s="29"/>
      <c r="X26" s="31"/>
      <c r="Y26" s="29"/>
      <c r="Z26" s="5"/>
    </row>
    <row r="27" spans="1:26">
      <c r="A27" s="21" t="s">
        <v>1834</v>
      </c>
      <c r="B27" s="22"/>
      <c r="C27" s="23"/>
      <c r="D27" s="23"/>
      <c r="E27" s="24"/>
      <c r="F27" s="13" t="s">
        <v>1835</v>
      </c>
      <c r="G27" s="23" t="s">
        <v>1836</v>
      </c>
      <c r="H27" s="25"/>
      <c r="I27" s="26"/>
      <c r="J27" s="27"/>
      <c r="K27" s="28"/>
      <c r="L27" s="29"/>
      <c r="M27" s="30"/>
      <c r="N27" s="30"/>
      <c r="O27" s="30"/>
      <c r="P27" s="30"/>
      <c r="Q27" s="30"/>
      <c r="R27" s="30"/>
      <c r="S27" s="30"/>
      <c r="T27" s="30"/>
      <c r="U27" s="30"/>
      <c r="V27" s="29"/>
      <c r="W27" s="23"/>
      <c r="X27" s="35"/>
      <c r="Y27" s="36"/>
      <c r="Z27" s="31"/>
    </row>
    <row r="28" spans="1:26">
      <c r="A28" s="21" t="s">
        <v>1837</v>
      </c>
      <c r="B28" s="22" t="s">
        <v>1765</v>
      </c>
      <c r="C28" s="23"/>
      <c r="D28" s="23"/>
      <c r="E28" s="24"/>
      <c r="F28" s="13" t="s">
        <v>1838</v>
      </c>
      <c r="G28" s="23" t="s">
        <v>1839</v>
      </c>
      <c r="H28" s="25"/>
      <c r="I28" s="26"/>
      <c r="J28" s="27"/>
      <c r="K28" s="41"/>
      <c r="L28" s="29"/>
      <c r="M28" s="30"/>
      <c r="N28" s="30"/>
      <c r="O28" s="30"/>
      <c r="P28" s="30"/>
      <c r="Q28" s="30"/>
      <c r="R28" s="30"/>
      <c r="S28" s="30"/>
      <c r="T28" s="30"/>
      <c r="U28" s="30"/>
      <c r="V28" s="29"/>
      <c r="W28" s="29"/>
      <c r="X28" s="35"/>
      <c r="Y28" s="45"/>
      <c r="Z28" s="46"/>
    </row>
    <row r="29" spans="1:26" ht="15" customHeight="1">
      <c r="A29" s="21" t="s">
        <v>1840</v>
      </c>
      <c r="B29" s="22" t="s">
        <v>1765</v>
      </c>
      <c r="C29" s="23"/>
      <c r="D29" s="23"/>
      <c r="E29" s="24"/>
      <c r="F29" s="13" t="s">
        <v>1841</v>
      </c>
      <c r="G29" s="23" t="s">
        <v>1842</v>
      </c>
      <c r="H29" s="25"/>
      <c r="I29" s="26"/>
      <c r="J29" s="27"/>
      <c r="K29" s="32"/>
      <c r="L29" s="29"/>
      <c r="M29" s="30"/>
      <c r="N29" s="30"/>
      <c r="O29" s="30"/>
      <c r="P29" s="30"/>
      <c r="Q29" s="30"/>
      <c r="R29" s="30"/>
      <c r="S29" s="30"/>
      <c r="T29" s="30"/>
      <c r="U29" s="30"/>
      <c r="V29" s="29"/>
      <c r="W29" s="29"/>
      <c r="X29" s="36"/>
      <c r="Y29" s="29"/>
      <c r="Z29" s="5"/>
    </row>
    <row r="30" spans="1:26" ht="15" customHeight="1">
      <c r="A30" s="21" t="s">
        <v>1843</v>
      </c>
      <c r="B30" s="22" t="s">
        <v>1765</v>
      </c>
      <c r="C30" s="23"/>
      <c r="D30" s="23"/>
      <c r="E30" s="24"/>
      <c r="F30" s="13" t="s">
        <v>1844</v>
      </c>
      <c r="G30" s="23" t="s">
        <v>1828</v>
      </c>
      <c r="H30" s="25"/>
      <c r="I30" s="26"/>
      <c r="J30" s="27"/>
      <c r="K30" s="32"/>
      <c r="L30" s="29"/>
      <c r="M30" s="30"/>
      <c r="N30" s="30"/>
      <c r="O30" s="30"/>
      <c r="P30" s="30"/>
      <c r="Q30" s="30"/>
      <c r="R30" s="30"/>
      <c r="S30" s="30"/>
      <c r="T30" s="30"/>
      <c r="U30" s="30"/>
      <c r="V30" s="29"/>
      <c r="W30" s="29"/>
      <c r="X30" s="31"/>
      <c r="Y30" s="29"/>
      <c r="Z30" s="5"/>
    </row>
    <row r="31" spans="1:26" ht="15" customHeight="1">
      <c r="A31" s="21" t="s">
        <v>1845</v>
      </c>
      <c r="B31" s="22" t="s">
        <v>1762</v>
      </c>
      <c r="C31" s="23"/>
      <c r="D31" s="23"/>
      <c r="E31" s="24"/>
      <c r="F31" s="13" t="s">
        <v>1846</v>
      </c>
      <c r="G31" s="23" t="s">
        <v>1847</v>
      </c>
      <c r="H31" s="25"/>
      <c r="I31" s="26"/>
      <c r="J31" s="27"/>
      <c r="K31" s="32"/>
      <c r="L31" s="29"/>
      <c r="M31" s="30"/>
      <c r="N31" s="30"/>
      <c r="O31" s="30"/>
      <c r="P31" s="30"/>
      <c r="Q31" s="30"/>
      <c r="R31" s="30"/>
      <c r="S31" s="30"/>
      <c r="T31" s="30"/>
      <c r="U31" s="30"/>
      <c r="V31" s="29"/>
      <c r="W31" s="29"/>
      <c r="X31" s="31"/>
      <c r="Y31" s="29"/>
      <c r="Z31" s="5"/>
    </row>
    <row r="32" spans="1:26" ht="28.5">
      <c r="A32" s="21" t="s">
        <v>1848</v>
      </c>
      <c r="B32" s="22"/>
      <c r="C32" s="23"/>
      <c r="D32" s="23"/>
      <c r="E32" s="24"/>
      <c r="F32" s="13" t="s">
        <v>1849</v>
      </c>
      <c r="G32" s="23" t="s">
        <v>1850</v>
      </c>
      <c r="H32" s="25"/>
      <c r="I32" s="26"/>
      <c r="J32" s="27"/>
      <c r="K32" s="47"/>
      <c r="L32" s="29"/>
      <c r="M32" s="30"/>
      <c r="N32" s="30"/>
      <c r="O32" s="30"/>
      <c r="P32" s="30"/>
      <c r="Q32" s="30"/>
      <c r="R32" s="30"/>
      <c r="S32" s="30"/>
      <c r="T32" s="30"/>
      <c r="U32" s="30"/>
      <c r="V32" s="29"/>
      <c r="W32" s="23"/>
      <c r="X32" s="35"/>
      <c r="Y32" s="36"/>
      <c r="Z32" s="31"/>
    </row>
    <row r="33" spans="1:26" ht="409.5">
      <c r="A33" s="21" t="s">
        <v>1851</v>
      </c>
      <c r="B33" s="22"/>
      <c r="C33" s="23"/>
      <c r="D33" s="23"/>
      <c r="E33" s="24"/>
      <c r="F33" s="13" t="s">
        <v>1852</v>
      </c>
      <c r="G33" s="23" t="s">
        <v>1853</v>
      </c>
      <c r="H33" s="25"/>
      <c r="I33" s="26"/>
      <c r="J33" s="27"/>
      <c r="K33" s="32"/>
      <c r="L33" s="29"/>
      <c r="M33" s="30"/>
      <c r="N33" s="30"/>
      <c r="O33" s="30"/>
      <c r="P33" s="30"/>
      <c r="Q33" s="30"/>
      <c r="R33" s="30"/>
      <c r="S33" s="30"/>
      <c r="T33" s="30"/>
      <c r="U33" s="30"/>
      <c r="V33" s="29"/>
      <c r="W33" s="23"/>
      <c r="X33" s="35"/>
      <c r="Y33" s="36"/>
      <c r="Z33" s="31"/>
    </row>
    <row r="34" spans="1:26" ht="15" customHeight="1">
      <c r="A34" s="21" t="s">
        <v>1854</v>
      </c>
      <c r="B34" s="22" t="s">
        <v>1765</v>
      </c>
      <c r="C34" s="23"/>
      <c r="D34" s="23"/>
      <c r="E34" s="24"/>
      <c r="F34" s="13" t="s">
        <v>1855</v>
      </c>
      <c r="G34" s="23" t="s">
        <v>1856</v>
      </c>
      <c r="H34" s="39"/>
      <c r="I34" s="26"/>
      <c r="J34" s="27"/>
      <c r="K34" s="32"/>
      <c r="L34" s="29"/>
      <c r="M34" s="30"/>
      <c r="N34" s="30"/>
      <c r="O34" s="30"/>
      <c r="P34" s="30"/>
      <c r="Q34" s="30"/>
      <c r="R34" s="30"/>
      <c r="S34" s="30"/>
      <c r="T34" s="30"/>
      <c r="U34" s="30"/>
      <c r="V34" s="29"/>
      <c r="W34" s="29"/>
      <c r="X34" s="36"/>
      <c r="Y34" s="29"/>
      <c r="Z34" s="5"/>
    </row>
    <row r="35" spans="1:26" ht="15" customHeight="1">
      <c r="A35" s="21" t="s">
        <v>1857</v>
      </c>
      <c r="B35" s="22"/>
      <c r="C35" s="23"/>
      <c r="D35" s="23"/>
      <c r="E35" s="24"/>
      <c r="F35" s="13" t="s">
        <v>1858</v>
      </c>
      <c r="G35" s="23"/>
      <c r="H35" s="25"/>
      <c r="I35" s="26"/>
      <c r="J35" s="27"/>
      <c r="K35" s="32"/>
      <c r="L35" s="29"/>
      <c r="M35" s="30"/>
      <c r="N35" s="30"/>
      <c r="O35" s="30"/>
      <c r="P35" s="30"/>
      <c r="Q35" s="30"/>
      <c r="R35" s="30"/>
      <c r="S35" s="30"/>
      <c r="T35" s="30"/>
      <c r="U35" s="30"/>
      <c r="V35" s="29"/>
      <c r="W35" s="29"/>
      <c r="X35" s="31"/>
      <c r="Y35" s="29"/>
      <c r="Z35" s="5"/>
    </row>
    <row r="36" spans="1:26" ht="15" customHeight="1">
      <c r="A36" s="21" t="s">
        <v>1859</v>
      </c>
      <c r="B36" s="22"/>
      <c r="C36" s="23"/>
      <c r="D36" s="23"/>
      <c r="E36" s="24"/>
      <c r="F36" s="13" t="s">
        <v>1860</v>
      </c>
      <c r="G36" s="23" t="s">
        <v>1861</v>
      </c>
      <c r="H36" s="25"/>
      <c r="I36" s="26"/>
      <c r="J36" s="27"/>
      <c r="K36" s="32"/>
      <c r="L36" s="29"/>
      <c r="M36" s="30"/>
      <c r="N36" s="30"/>
      <c r="O36" s="30"/>
      <c r="P36" s="30"/>
      <c r="Q36" s="30"/>
      <c r="R36" s="30"/>
      <c r="S36" s="30"/>
      <c r="T36" s="30"/>
      <c r="U36" s="30"/>
      <c r="V36" s="29"/>
      <c r="W36" s="29"/>
      <c r="X36" s="31"/>
      <c r="Y36" s="29"/>
      <c r="Z36" s="5"/>
    </row>
    <row r="37" spans="1:26" ht="15" customHeight="1">
      <c r="A37" s="21" t="s">
        <v>1862</v>
      </c>
      <c r="B37" s="22" t="s">
        <v>1762</v>
      </c>
      <c r="C37" s="23"/>
      <c r="D37" s="23"/>
      <c r="E37" s="24"/>
      <c r="F37" s="13" t="s">
        <v>1863</v>
      </c>
      <c r="G37" s="23" t="s">
        <v>1864</v>
      </c>
      <c r="H37" s="25"/>
      <c r="I37" s="26"/>
      <c r="J37" s="27"/>
      <c r="K37" s="32"/>
      <c r="L37" s="29"/>
      <c r="M37" s="30"/>
      <c r="N37" s="30"/>
      <c r="O37" s="30"/>
      <c r="P37" s="30"/>
      <c r="Q37" s="30"/>
      <c r="R37" s="30"/>
      <c r="S37" s="30"/>
      <c r="T37" s="30"/>
      <c r="U37" s="30"/>
      <c r="V37" s="29"/>
      <c r="W37" s="29"/>
      <c r="X37" s="36"/>
      <c r="Y37" s="29"/>
      <c r="Z37" s="5"/>
    </row>
    <row r="38" spans="1:26" ht="15" customHeight="1">
      <c r="A38" s="21" t="s">
        <v>1865</v>
      </c>
      <c r="B38" s="22"/>
      <c r="C38" s="23"/>
      <c r="D38" s="23"/>
      <c r="E38" s="24"/>
      <c r="F38" s="13" t="s">
        <v>1866</v>
      </c>
      <c r="G38" s="23" t="s">
        <v>1867</v>
      </c>
      <c r="H38" s="25"/>
      <c r="I38" s="26"/>
      <c r="J38" s="27"/>
      <c r="K38" s="32"/>
      <c r="L38" s="29"/>
      <c r="M38" s="30"/>
      <c r="N38" s="30"/>
      <c r="O38" s="30"/>
      <c r="P38" s="30"/>
      <c r="Q38" s="30"/>
      <c r="R38" s="30"/>
      <c r="S38" s="30"/>
      <c r="T38" s="30"/>
      <c r="U38" s="30"/>
      <c r="V38" s="29"/>
      <c r="W38" s="29"/>
      <c r="X38" s="36"/>
      <c r="Y38" s="5"/>
      <c r="Z38" s="5"/>
    </row>
    <row r="39" spans="1:26" ht="242.25">
      <c r="A39" s="21" t="s">
        <v>1868</v>
      </c>
      <c r="B39" s="22" t="s">
        <v>1765</v>
      </c>
      <c r="C39" s="23"/>
      <c r="D39" s="23"/>
      <c r="E39" s="24"/>
      <c r="F39" s="13" t="s">
        <v>1869</v>
      </c>
      <c r="G39" s="23" t="str">
        <f t="shared" ref="G39:G40" si="0">G38</f>
        <v xml:space="preserve">M. Faraz Khatri
Senior Associate Manager Engineering Procurement| Ext:516 
Martin Dow Limited
Based at Korangi Plant, Karachi.
Plot No. 37, Sector 19,
Korangi Industrial Area,
Karachi-74900, Pakistan
</v>
      </c>
      <c r="H39" s="25"/>
      <c r="I39" s="33"/>
      <c r="J39" s="27"/>
      <c r="K39" s="41"/>
      <c r="L39" s="29"/>
      <c r="M39" s="30"/>
      <c r="N39" s="30"/>
      <c r="O39" s="30"/>
      <c r="P39" s="30"/>
      <c r="Q39" s="30"/>
      <c r="R39" s="30"/>
      <c r="S39" s="30"/>
      <c r="T39" s="30"/>
      <c r="U39" s="30"/>
      <c r="V39" s="29"/>
      <c r="W39" s="23"/>
      <c r="X39" s="35"/>
      <c r="Y39" s="36"/>
      <c r="Z39" s="31"/>
    </row>
    <row r="40" spans="1:26" ht="128.25">
      <c r="A40" s="21" t="s">
        <v>1870</v>
      </c>
      <c r="B40" s="22" t="s">
        <v>1762</v>
      </c>
      <c r="C40" s="23"/>
      <c r="D40" s="23"/>
      <c r="E40" s="24"/>
      <c r="F40" s="13" t="s">
        <v>1871</v>
      </c>
      <c r="G40" s="23" t="str">
        <f t="shared" si="0"/>
        <v xml:space="preserve">M. Faraz Khatri
Senior Associate Manager Engineering Procurement| Ext:516 
Martin Dow Limited
Based at Korangi Plant, Karachi.
Plot No. 37, Sector 19,
Korangi Industrial Area,
Karachi-74900, Pakistan
</v>
      </c>
      <c r="H40" s="25"/>
      <c r="I40" s="26"/>
      <c r="J40" s="27"/>
      <c r="K40" s="32"/>
      <c r="L40" s="29"/>
      <c r="M40" s="30"/>
      <c r="N40" s="30"/>
      <c r="O40" s="30"/>
      <c r="P40" s="30"/>
      <c r="Q40" s="30"/>
      <c r="R40" s="30"/>
      <c r="S40" s="30"/>
      <c r="T40" s="30"/>
      <c r="U40" s="30"/>
      <c r="V40" s="29"/>
      <c r="W40" s="23"/>
      <c r="X40" s="35"/>
      <c r="Y40" s="36"/>
      <c r="Z40" s="31"/>
    </row>
    <row r="41" spans="1:26" ht="114">
      <c r="A41" s="21" t="s">
        <v>1872</v>
      </c>
      <c r="B41" s="22" t="s">
        <v>1762</v>
      </c>
      <c r="C41" s="23"/>
      <c r="D41" s="23"/>
      <c r="E41" s="24"/>
      <c r="F41" s="13" t="s">
        <v>1873</v>
      </c>
      <c r="G41" s="23" t="s">
        <v>1874</v>
      </c>
      <c r="H41" s="25"/>
      <c r="I41" s="26"/>
      <c r="J41" s="27"/>
      <c r="K41" s="32"/>
      <c r="L41" s="29"/>
      <c r="M41" s="30"/>
      <c r="N41" s="30"/>
      <c r="O41" s="30"/>
      <c r="P41" s="30"/>
      <c r="Q41" s="30"/>
      <c r="R41" s="30"/>
      <c r="S41" s="30"/>
      <c r="T41" s="30"/>
      <c r="U41" s="30"/>
      <c r="V41" s="29"/>
      <c r="W41" s="23"/>
      <c r="X41" s="35"/>
      <c r="Y41" s="36"/>
      <c r="Z41" s="31"/>
    </row>
    <row r="42" spans="1:26" ht="114">
      <c r="A42" s="21" t="s">
        <v>1875</v>
      </c>
      <c r="B42" s="22" t="s">
        <v>1762</v>
      </c>
      <c r="C42" s="23"/>
      <c r="D42" s="23"/>
      <c r="E42" s="24"/>
      <c r="F42" s="13" t="s">
        <v>1876</v>
      </c>
      <c r="G42" s="23" t="s">
        <v>1877</v>
      </c>
      <c r="H42" s="25"/>
      <c r="I42" s="26"/>
      <c r="J42" s="27"/>
      <c r="K42" s="41"/>
      <c r="L42" s="29"/>
      <c r="M42" s="30"/>
      <c r="N42" s="30"/>
      <c r="O42" s="30"/>
      <c r="P42" s="30"/>
      <c r="Q42" s="30"/>
      <c r="R42" s="30"/>
      <c r="S42" s="30"/>
      <c r="T42" s="30"/>
      <c r="U42" s="30"/>
      <c r="V42" s="29"/>
      <c r="W42" s="23"/>
      <c r="X42" s="35"/>
      <c r="Y42" s="36"/>
      <c r="Z42" s="31"/>
    </row>
    <row r="43" spans="1:26" ht="114">
      <c r="A43" s="21" t="s">
        <v>1878</v>
      </c>
      <c r="B43" s="22" t="s">
        <v>1762</v>
      </c>
      <c r="C43" s="23"/>
      <c r="D43" s="23"/>
      <c r="E43" s="24"/>
      <c r="F43" s="13" t="s">
        <v>1879</v>
      </c>
      <c r="G43" s="23" t="s">
        <v>1877</v>
      </c>
      <c r="H43" s="25"/>
      <c r="I43" s="26"/>
      <c r="J43" s="27"/>
      <c r="K43" s="32"/>
      <c r="L43" s="29"/>
      <c r="M43" s="30"/>
      <c r="N43" s="30"/>
      <c r="O43" s="30"/>
      <c r="P43" s="30"/>
      <c r="Q43" s="30"/>
      <c r="R43" s="30"/>
      <c r="S43" s="30"/>
      <c r="T43" s="30"/>
      <c r="U43" s="30"/>
      <c r="V43" s="29"/>
      <c r="W43" s="23"/>
      <c r="X43" s="35"/>
      <c r="Y43" s="36"/>
      <c r="Z43" s="31"/>
    </row>
    <row r="44" spans="1:26" ht="114">
      <c r="A44" s="21" t="s">
        <v>1880</v>
      </c>
      <c r="B44" s="22" t="s">
        <v>1762</v>
      </c>
      <c r="C44" s="23"/>
      <c r="D44" s="23"/>
      <c r="E44" s="24"/>
      <c r="F44" s="13" t="s">
        <v>1881</v>
      </c>
      <c r="G44" s="23" t="s">
        <v>1877</v>
      </c>
      <c r="H44" s="25"/>
      <c r="I44" s="26"/>
      <c r="J44" s="27"/>
      <c r="K44" s="32"/>
      <c r="L44" s="29"/>
      <c r="M44" s="30"/>
      <c r="N44" s="30"/>
      <c r="O44" s="30"/>
      <c r="P44" s="30"/>
      <c r="Q44" s="30"/>
      <c r="R44" s="30"/>
      <c r="S44" s="30"/>
      <c r="T44" s="30"/>
      <c r="U44" s="30"/>
      <c r="V44" s="29"/>
      <c r="W44" s="23"/>
      <c r="X44" s="35"/>
      <c r="Y44" s="36"/>
      <c r="Z44" s="31"/>
    </row>
    <row r="45" spans="1:26" ht="15" customHeight="1">
      <c r="A45" s="21" t="s">
        <v>1882</v>
      </c>
      <c r="B45" s="22" t="s">
        <v>1762</v>
      </c>
      <c r="C45" s="23"/>
      <c r="D45" s="23"/>
      <c r="E45" s="24"/>
      <c r="F45" s="13" t="s">
        <v>1883</v>
      </c>
      <c r="G45" s="23" t="s">
        <v>1884</v>
      </c>
      <c r="H45" s="25"/>
      <c r="I45" s="26"/>
      <c r="J45" s="27"/>
      <c r="K45" s="32"/>
      <c r="L45" s="29"/>
      <c r="M45" s="30"/>
      <c r="N45" s="30"/>
      <c r="O45" s="30"/>
      <c r="P45" s="30"/>
      <c r="Q45" s="30"/>
      <c r="R45" s="30"/>
      <c r="S45" s="30"/>
      <c r="T45" s="30"/>
      <c r="U45" s="30"/>
      <c r="V45" s="29"/>
      <c r="W45" s="29"/>
      <c r="X45" s="31"/>
      <c r="Y45" s="29"/>
      <c r="Z45" s="5"/>
    </row>
    <row r="46" spans="1:26" ht="114">
      <c r="A46" s="21" t="s">
        <v>1885</v>
      </c>
      <c r="B46" s="22" t="s">
        <v>1886</v>
      </c>
      <c r="C46" s="23"/>
      <c r="D46" s="23"/>
      <c r="E46" s="24"/>
      <c r="F46" s="13" t="s">
        <v>1887</v>
      </c>
      <c r="G46" s="23" t="s">
        <v>1884</v>
      </c>
      <c r="H46" s="25" t="s">
        <v>1888</v>
      </c>
      <c r="I46" s="26"/>
      <c r="J46" s="27"/>
      <c r="K46" s="32"/>
      <c r="L46" s="29"/>
      <c r="M46" s="30"/>
      <c r="N46" s="30"/>
      <c r="O46" s="30"/>
      <c r="P46" s="30"/>
      <c r="Q46" s="30"/>
      <c r="R46" s="30"/>
      <c r="S46" s="30"/>
      <c r="T46" s="30"/>
      <c r="U46" s="30"/>
      <c r="V46" s="29"/>
      <c r="W46" s="29"/>
      <c r="X46" s="40"/>
      <c r="Y46" s="29"/>
      <c r="Z46" s="5"/>
    </row>
    <row r="47" spans="1:26" ht="99.75">
      <c r="A47" s="21" t="s">
        <v>1889</v>
      </c>
      <c r="B47" s="22" t="s">
        <v>1765</v>
      </c>
      <c r="C47" s="23"/>
      <c r="D47" s="23"/>
      <c r="E47" s="24"/>
      <c r="F47" s="13" t="s">
        <v>1890</v>
      </c>
      <c r="G47" s="23" t="s">
        <v>1891</v>
      </c>
      <c r="H47" s="25"/>
      <c r="I47" s="26"/>
      <c r="J47" s="27"/>
      <c r="K47" s="32"/>
      <c r="L47" s="29"/>
      <c r="M47" s="30"/>
      <c r="N47" s="30"/>
      <c r="O47" s="30"/>
      <c r="P47" s="30"/>
      <c r="Q47" s="30"/>
      <c r="R47" s="30"/>
      <c r="S47" s="30"/>
      <c r="T47" s="30"/>
      <c r="U47" s="30"/>
      <c r="V47" s="29"/>
      <c r="W47" s="29"/>
      <c r="X47" s="31"/>
      <c r="Y47" s="29"/>
      <c r="Z47" s="5"/>
    </row>
    <row r="48" spans="1:26" ht="99.75">
      <c r="A48" s="21" t="s">
        <v>1892</v>
      </c>
      <c r="B48" s="22"/>
      <c r="C48" s="23"/>
      <c r="D48" s="23"/>
      <c r="E48" s="24"/>
      <c r="F48" s="13" t="s">
        <v>1893</v>
      </c>
      <c r="G48" s="23" t="s">
        <v>1894</v>
      </c>
      <c r="H48" s="25"/>
      <c r="I48" s="26"/>
      <c r="J48" s="27"/>
      <c r="K48" s="32"/>
      <c r="L48" s="29"/>
      <c r="M48" s="30"/>
      <c r="N48" s="30"/>
      <c r="O48" s="30"/>
      <c r="P48" s="30"/>
      <c r="Q48" s="30"/>
      <c r="R48" s="30"/>
      <c r="S48" s="30"/>
      <c r="T48" s="30"/>
      <c r="U48" s="30"/>
      <c r="V48" s="29"/>
      <c r="W48" s="29"/>
      <c r="X48" s="31"/>
      <c r="Y48" s="29"/>
      <c r="Z48" s="5"/>
    </row>
    <row r="49" spans="1:26" ht="28.5">
      <c r="A49" s="21" t="s">
        <v>1895</v>
      </c>
      <c r="B49" s="22" t="s">
        <v>1765</v>
      </c>
      <c r="C49" s="23"/>
      <c r="D49" s="23"/>
      <c r="E49" s="24"/>
      <c r="F49" s="13" t="s">
        <v>1896</v>
      </c>
      <c r="G49" s="23" t="s">
        <v>1897</v>
      </c>
      <c r="H49" s="25"/>
      <c r="I49" s="26"/>
      <c r="J49" s="27"/>
      <c r="K49" s="32"/>
      <c r="L49" s="29"/>
      <c r="M49" s="30"/>
      <c r="N49" s="30"/>
      <c r="O49" s="30"/>
      <c r="P49" s="30"/>
      <c r="Q49" s="30"/>
      <c r="R49" s="30"/>
      <c r="S49" s="30"/>
      <c r="T49" s="30"/>
      <c r="U49" s="30"/>
      <c r="V49" s="29"/>
      <c r="W49" s="29"/>
      <c r="X49" s="36"/>
      <c r="Y49" s="29"/>
      <c r="Z49" s="5"/>
    </row>
    <row r="50" spans="1:26" ht="57">
      <c r="A50" s="21" t="s">
        <v>1898</v>
      </c>
      <c r="B50" s="22"/>
      <c r="C50" s="23"/>
      <c r="D50" s="23"/>
      <c r="E50" s="24"/>
      <c r="F50" s="13" t="s">
        <v>1899</v>
      </c>
      <c r="G50" s="23" t="s">
        <v>1900</v>
      </c>
      <c r="H50" s="25"/>
      <c r="I50" s="26"/>
      <c r="J50" s="27"/>
      <c r="K50" s="41"/>
      <c r="L50" s="29"/>
      <c r="M50" s="30"/>
      <c r="N50" s="30"/>
      <c r="O50" s="30"/>
      <c r="P50" s="30"/>
      <c r="Q50" s="30"/>
      <c r="R50" s="30"/>
      <c r="S50" s="30"/>
      <c r="T50" s="30"/>
      <c r="U50" s="30"/>
      <c r="V50" s="29"/>
      <c r="W50" s="23"/>
      <c r="X50" s="35"/>
      <c r="Y50" s="36"/>
      <c r="Z50" s="31"/>
    </row>
    <row r="51" spans="1:26" ht="42.75">
      <c r="A51" s="21" t="s">
        <v>1901</v>
      </c>
      <c r="B51" s="22"/>
      <c r="C51" s="23"/>
      <c r="D51" s="23"/>
      <c r="E51" s="24"/>
      <c r="F51" s="13" t="s">
        <v>1902</v>
      </c>
      <c r="G51" s="23" t="s">
        <v>1897</v>
      </c>
      <c r="H51" s="25"/>
      <c r="I51" s="26"/>
      <c r="J51" s="27"/>
      <c r="K51" s="32"/>
      <c r="L51" s="29"/>
      <c r="M51" s="30"/>
      <c r="N51" s="30"/>
      <c r="O51" s="30"/>
      <c r="P51" s="30"/>
      <c r="Q51" s="30"/>
      <c r="R51" s="30"/>
      <c r="S51" s="30"/>
      <c r="T51" s="30"/>
      <c r="U51" s="30"/>
      <c r="V51" s="29"/>
      <c r="W51" s="29"/>
      <c r="X51" s="31"/>
      <c r="Y51" s="29"/>
      <c r="Z51" s="5"/>
    </row>
    <row r="52" spans="1:26" ht="71.25">
      <c r="A52" s="21" t="s">
        <v>1903</v>
      </c>
      <c r="B52" s="22" t="s">
        <v>1904</v>
      </c>
      <c r="C52" s="23"/>
      <c r="D52" s="23"/>
      <c r="E52" s="24"/>
      <c r="F52" s="13" t="s">
        <v>1905</v>
      </c>
      <c r="G52" s="23" t="s">
        <v>1897</v>
      </c>
      <c r="H52" s="25" t="s">
        <v>1906</v>
      </c>
      <c r="I52" s="26"/>
      <c r="J52" s="27"/>
      <c r="K52" s="48"/>
      <c r="L52" s="29"/>
      <c r="M52" s="30"/>
      <c r="N52" s="30"/>
      <c r="O52" s="30"/>
      <c r="P52" s="30"/>
      <c r="Q52" s="30"/>
      <c r="R52" s="30"/>
      <c r="S52" s="30"/>
      <c r="T52" s="30"/>
      <c r="U52" s="30"/>
      <c r="V52" s="29"/>
      <c r="W52" s="23"/>
      <c r="X52" s="35"/>
      <c r="Y52" s="36"/>
      <c r="Z52" s="31"/>
    </row>
    <row r="53" spans="1:26" ht="199.5">
      <c r="A53" s="21" t="s">
        <v>1907</v>
      </c>
      <c r="B53" s="22" t="s">
        <v>1765</v>
      </c>
      <c r="C53" s="23"/>
      <c r="D53" s="23"/>
      <c r="E53" s="24"/>
      <c r="F53" s="13" t="s">
        <v>1908</v>
      </c>
      <c r="G53" s="23" t="s">
        <v>1909</v>
      </c>
      <c r="H53" s="25"/>
      <c r="I53" s="26"/>
      <c r="J53" s="27"/>
      <c r="K53" s="41"/>
      <c r="L53" s="29"/>
      <c r="M53" s="30"/>
      <c r="N53" s="30"/>
      <c r="O53" s="30"/>
      <c r="P53" s="30"/>
      <c r="Q53" s="30"/>
      <c r="R53" s="30"/>
      <c r="S53" s="30"/>
      <c r="T53" s="30"/>
      <c r="U53" s="30"/>
      <c r="V53" s="29"/>
      <c r="W53" s="23"/>
      <c r="X53" s="35"/>
      <c r="Y53" s="36"/>
      <c r="Z53" s="31"/>
    </row>
    <row r="54" spans="1:26" ht="28.5">
      <c r="A54" s="21" t="s">
        <v>1910</v>
      </c>
      <c r="B54" s="22"/>
      <c r="C54" s="23"/>
      <c r="D54" s="23"/>
      <c r="E54" s="24"/>
      <c r="F54" s="13" t="s">
        <v>1911</v>
      </c>
      <c r="G54" s="23" t="s">
        <v>1912</v>
      </c>
      <c r="H54" s="25"/>
      <c r="I54" s="26"/>
      <c r="J54" s="27"/>
      <c r="K54" s="32"/>
      <c r="L54" s="29"/>
      <c r="M54" s="30"/>
      <c r="N54" s="30"/>
      <c r="O54" s="30"/>
      <c r="P54" s="30"/>
      <c r="Q54" s="30"/>
      <c r="R54" s="30"/>
      <c r="S54" s="30"/>
      <c r="T54" s="30"/>
      <c r="U54" s="30"/>
      <c r="V54" s="29"/>
      <c r="W54" s="29"/>
      <c r="X54" s="31"/>
      <c r="Y54" s="29"/>
      <c r="Z54" s="5"/>
    </row>
    <row r="55" spans="1:26" ht="85.5">
      <c r="A55" s="21" t="s">
        <v>1913</v>
      </c>
      <c r="B55" s="22"/>
      <c r="C55" s="23"/>
      <c r="D55" s="23"/>
      <c r="E55" s="24"/>
      <c r="F55" s="13" t="s">
        <v>1914</v>
      </c>
      <c r="G55" s="23" t="s">
        <v>1912</v>
      </c>
      <c r="H55" s="25"/>
      <c r="I55" s="33"/>
      <c r="J55" s="27"/>
      <c r="K55" s="32"/>
      <c r="L55" s="29"/>
      <c r="M55" s="30"/>
      <c r="N55" s="30"/>
      <c r="O55" s="30"/>
      <c r="P55" s="30"/>
      <c r="Q55" s="30"/>
      <c r="R55" s="30"/>
      <c r="S55" s="30"/>
      <c r="T55" s="30"/>
      <c r="U55" s="30"/>
      <c r="V55" s="29"/>
      <c r="W55" s="23"/>
      <c r="X55" s="36"/>
      <c r="Y55" s="29"/>
      <c r="Z55" s="5"/>
    </row>
    <row r="56" spans="1:26" ht="185.25">
      <c r="A56" s="21" t="s">
        <v>1915</v>
      </c>
      <c r="B56" s="22" t="s">
        <v>1765</v>
      </c>
      <c r="C56" s="23"/>
      <c r="D56" s="23"/>
      <c r="E56" s="24"/>
      <c r="F56" s="13" t="s">
        <v>1916</v>
      </c>
      <c r="G56" s="23" t="s">
        <v>1917</v>
      </c>
      <c r="H56" s="25"/>
      <c r="I56" s="26"/>
      <c r="J56" s="27"/>
      <c r="K56" s="32"/>
      <c r="L56" s="29"/>
      <c r="M56" s="30"/>
      <c r="N56" s="30"/>
      <c r="O56" s="30"/>
      <c r="P56" s="30"/>
      <c r="Q56" s="30"/>
      <c r="R56" s="30"/>
      <c r="S56" s="30"/>
      <c r="T56" s="30"/>
      <c r="U56" s="30"/>
      <c r="V56" s="29"/>
      <c r="W56" s="29"/>
      <c r="X56" s="31"/>
      <c r="Y56" s="29"/>
      <c r="Z56" s="5"/>
    </row>
    <row r="57" spans="1:26" ht="185.25">
      <c r="A57" s="21" t="s">
        <v>1918</v>
      </c>
      <c r="B57" s="22" t="s">
        <v>1765</v>
      </c>
      <c r="C57" s="23"/>
      <c r="D57" s="23"/>
      <c r="E57" s="24"/>
      <c r="F57" s="13" t="s">
        <v>1919</v>
      </c>
      <c r="G57" s="23" t="s">
        <v>1797</v>
      </c>
      <c r="H57" s="39"/>
      <c r="I57" s="26"/>
      <c r="J57" s="27"/>
      <c r="K57" s="32"/>
      <c r="L57" s="29"/>
      <c r="M57" s="30"/>
      <c r="N57" s="30"/>
      <c r="O57" s="30"/>
      <c r="P57" s="30"/>
      <c r="Q57" s="30"/>
      <c r="R57" s="30"/>
      <c r="S57" s="30"/>
      <c r="T57" s="30"/>
      <c r="U57" s="30"/>
      <c r="V57" s="29"/>
      <c r="W57" s="23"/>
      <c r="X57" s="35"/>
      <c r="Y57" s="36"/>
      <c r="Z57" s="5"/>
    </row>
    <row r="58" spans="1:26" ht="71.25">
      <c r="A58" s="21" t="s">
        <v>1920</v>
      </c>
      <c r="B58" s="22"/>
      <c r="C58" s="23"/>
      <c r="D58" s="23"/>
      <c r="E58" s="24"/>
      <c r="F58" s="13" t="s">
        <v>1921</v>
      </c>
      <c r="G58" s="23"/>
      <c r="H58" s="25"/>
      <c r="I58" s="26"/>
      <c r="J58" s="27"/>
      <c r="K58" s="32"/>
      <c r="L58" s="29"/>
      <c r="M58" s="30"/>
      <c r="N58" s="30"/>
      <c r="O58" s="30"/>
      <c r="P58" s="30"/>
      <c r="Q58" s="30"/>
      <c r="R58" s="30"/>
      <c r="S58" s="30"/>
      <c r="T58" s="30"/>
      <c r="U58" s="30"/>
      <c r="V58" s="29"/>
      <c r="W58" s="29"/>
      <c r="X58" s="36"/>
      <c r="Y58" s="29"/>
      <c r="Z58" s="5"/>
    </row>
    <row r="59" spans="1:26" ht="199.5">
      <c r="A59" s="21" t="s">
        <v>1922</v>
      </c>
      <c r="B59" s="22" t="s">
        <v>1923</v>
      </c>
      <c r="C59" s="23"/>
      <c r="D59" s="23"/>
      <c r="E59" s="24"/>
      <c r="F59" s="13" t="s">
        <v>1924</v>
      </c>
      <c r="G59" s="23" t="s">
        <v>1909</v>
      </c>
      <c r="H59" s="25" t="s">
        <v>1925</v>
      </c>
      <c r="I59" s="26"/>
      <c r="J59" s="27"/>
      <c r="K59" s="41"/>
      <c r="L59" s="29"/>
      <c r="M59" s="30"/>
      <c r="N59" s="30"/>
      <c r="O59" s="30"/>
      <c r="P59" s="30"/>
      <c r="Q59" s="30"/>
      <c r="R59" s="30"/>
      <c r="S59" s="30"/>
      <c r="T59" s="30"/>
      <c r="U59" s="30"/>
      <c r="V59" s="29"/>
      <c r="W59" s="23"/>
      <c r="X59" s="40"/>
      <c r="Y59" s="36"/>
      <c r="Z59" s="31"/>
    </row>
    <row r="60" spans="1:26" ht="142.5">
      <c r="A60" s="21" t="s">
        <v>1926</v>
      </c>
      <c r="B60" s="22" t="s">
        <v>1762</v>
      </c>
      <c r="C60" s="23"/>
      <c r="D60" s="23"/>
      <c r="E60" s="24"/>
      <c r="F60" s="13" t="s">
        <v>1927</v>
      </c>
      <c r="G60" s="23" t="s">
        <v>1928</v>
      </c>
      <c r="H60" s="39"/>
      <c r="I60" s="26"/>
      <c r="J60" s="27"/>
      <c r="K60" s="49"/>
      <c r="L60" s="29"/>
      <c r="M60" s="30"/>
      <c r="N60" s="30"/>
      <c r="O60" s="30"/>
      <c r="P60" s="30"/>
      <c r="Q60" s="30"/>
      <c r="R60" s="30"/>
      <c r="S60" s="30"/>
      <c r="T60" s="30"/>
      <c r="U60" s="30"/>
      <c r="V60" s="29"/>
      <c r="W60" s="23"/>
      <c r="X60" s="35"/>
      <c r="Y60" s="36"/>
      <c r="Z60" s="31"/>
    </row>
    <row r="61" spans="1:26" ht="114">
      <c r="A61" s="21" t="s">
        <v>1929</v>
      </c>
      <c r="B61" s="22" t="s">
        <v>1762</v>
      </c>
      <c r="C61" s="23"/>
      <c r="D61" s="23"/>
      <c r="E61" s="24"/>
      <c r="F61" s="13" t="s">
        <v>1930</v>
      </c>
      <c r="G61" s="23" t="s">
        <v>1874</v>
      </c>
      <c r="H61" s="39"/>
      <c r="I61" s="26"/>
      <c r="J61" s="27"/>
      <c r="K61" s="34"/>
      <c r="L61" s="29"/>
      <c r="M61" s="30"/>
      <c r="N61" s="30"/>
      <c r="O61" s="30"/>
      <c r="P61" s="30"/>
      <c r="Q61" s="30"/>
      <c r="R61" s="30"/>
      <c r="S61" s="30"/>
      <c r="T61" s="30"/>
      <c r="U61" s="30"/>
      <c r="V61" s="29"/>
      <c r="W61" s="23"/>
      <c r="X61" s="40"/>
      <c r="Y61" s="23"/>
      <c r="Z61" s="37"/>
    </row>
    <row r="62" spans="1:26" ht="57">
      <c r="A62" s="21" t="s">
        <v>1931</v>
      </c>
      <c r="B62" s="22"/>
      <c r="C62" s="23"/>
      <c r="D62" s="23"/>
      <c r="E62" s="24"/>
      <c r="F62" s="13" t="s">
        <v>1932</v>
      </c>
      <c r="G62" s="23" t="s">
        <v>1933</v>
      </c>
      <c r="H62" s="39"/>
      <c r="I62" s="26"/>
      <c r="J62" s="27"/>
      <c r="K62" s="48"/>
      <c r="L62" s="29"/>
      <c r="M62" s="30"/>
      <c r="N62" s="30"/>
      <c r="O62" s="30"/>
      <c r="P62" s="30"/>
      <c r="Q62" s="30"/>
      <c r="R62" s="30"/>
      <c r="S62" s="30"/>
      <c r="T62" s="30"/>
      <c r="U62" s="30"/>
      <c r="V62" s="29"/>
      <c r="W62" s="23"/>
      <c r="X62" s="35"/>
      <c r="Y62" s="23"/>
      <c r="Z62" s="37"/>
    </row>
    <row r="63" spans="1:26" ht="57">
      <c r="A63" s="21" t="s">
        <v>1934</v>
      </c>
      <c r="B63" s="22" t="s">
        <v>1765</v>
      </c>
      <c r="C63" s="23"/>
      <c r="D63" s="23"/>
      <c r="E63" s="24"/>
      <c r="F63" s="13" t="s">
        <v>1935</v>
      </c>
      <c r="G63" s="23" t="s">
        <v>1891</v>
      </c>
      <c r="H63" s="39"/>
      <c r="I63" s="33"/>
      <c r="J63" s="27"/>
      <c r="K63" s="28"/>
      <c r="L63" s="29"/>
      <c r="M63" s="30"/>
      <c r="N63" s="30"/>
      <c r="O63" s="30"/>
      <c r="P63" s="30"/>
      <c r="Q63" s="30"/>
      <c r="R63" s="30"/>
      <c r="S63" s="30"/>
      <c r="T63" s="30"/>
      <c r="U63" s="30"/>
      <c r="V63" s="29"/>
      <c r="W63" s="23"/>
      <c r="X63" s="40"/>
      <c r="Y63" s="36"/>
      <c r="Z63" s="31"/>
    </row>
    <row r="64" spans="1:26" ht="71.25">
      <c r="A64" s="21" t="s">
        <v>1936</v>
      </c>
      <c r="B64" s="22" t="s">
        <v>1762</v>
      </c>
      <c r="C64" s="23"/>
      <c r="D64" s="23"/>
      <c r="E64" s="24"/>
      <c r="F64" s="13" t="s">
        <v>1937</v>
      </c>
      <c r="G64" s="23" t="s">
        <v>1938</v>
      </c>
      <c r="H64" s="39"/>
      <c r="I64" s="26"/>
      <c r="J64" s="27"/>
      <c r="K64" s="47"/>
      <c r="L64" s="29"/>
      <c r="M64" s="30"/>
      <c r="N64" s="30"/>
      <c r="O64" s="30"/>
      <c r="P64" s="30"/>
      <c r="Q64" s="30"/>
      <c r="R64" s="30"/>
      <c r="S64" s="30"/>
      <c r="T64" s="30"/>
      <c r="U64" s="30"/>
      <c r="V64" s="29"/>
      <c r="W64" s="23"/>
      <c r="X64" s="35"/>
      <c r="Y64" s="23"/>
      <c r="Z64" s="37"/>
    </row>
    <row r="65" spans="1:26" ht="57">
      <c r="A65" s="21" t="s">
        <v>1939</v>
      </c>
      <c r="B65" s="22" t="s">
        <v>1765</v>
      </c>
      <c r="C65" s="23"/>
      <c r="D65" s="23"/>
      <c r="E65" s="24"/>
      <c r="F65" s="13" t="s">
        <v>1940</v>
      </c>
      <c r="G65" s="23" t="s">
        <v>1941</v>
      </c>
      <c r="H65" s="39"/>
      <c r="I65" s="26"/>
      <c r="J65" s="27"/>
      <c r="K65" s="32"/>
      <c r="L65" s="29"/>
      <c r="M65" s="30"/>
      <c r="N65" s="30"/>
      <c r="O65" s="30"/>
      <c r="P65" s="30"/>
      <c r="Q65" s="30"/>
      <c r="R65" s="30"/>
      <c r="S65" s="30"/>
      <c r="T65" s="30"/>
      <c r="U65" s="30"/>
      <c r="V65" s="29"/>
      <c r="W65" s="29"/>
      <c r="X65" s="31"/>
      <c r="Y65" s="29"/>
      <c r="Z65" s="5"/>
    </row>
    <row r="66" spans="1:26" ht="71.25">
      <c r="A66" s="21" t="s">
        <v>1942</v>
      </c>
      <c r="B66" s="22"/>
      <c r="C66" s="23"/>
      <c r="D66" s="23"/>
      <c r="E66" s="24"/>
      <c r="F66" s="13" t="s">
        <v>1943</v>
      </c>
      <c r="G66" s="23" t="s">
        <v>1938</v>
      </c>
      <c r="H66" s="39"/>
      <c r="I66" s="26"/>
      <c r="J66" s="27"/>
      <c r="K66" s="32"/>
      <c r="L66" s="29"/>
      <c r="M66" s="30"/>
      <c r="N66" s="30"/>
      <c r="O66" s="30"/>
      <c r="P66" s="30"/>
      <c r="Q66" s="30"/>
      <c r="R66" s="30"/>
      <c r="S66" s="30"/>
      <c r="T66" s="30"/>
      <c r="U66" s="30"/>
      <c r="V66" s="29"/>
      <c r="W66" s="29"/>
      <c r="X66" s="31"/>
      <c r="Y66" s="29"/>
      <c r="Z66" s="5"/>
    </row>
    <row r="67" spans="1:26" ht="156.75">
      <c r="A67" s="21" t="s">
        <v>1944</v>
      </c>
      <c r="B67" s="22" t="s">
        <v>1762</v>
      </c>
      <c r="C67" s="23"/>
      <c r="D67" s="23"/>
      <c r="E67" s="24"/>
      <c r="F67" s="13" t="s">
        <v>1945</v>
      </c>
      <c r="G67" s="23" t="s">
        <v>1946</v>
      </c>
      <c r="H67" s="39"/>
      <c r="I67" s="26"/>
      <c r="J67" s="27"/>
      <c r="K67" s="28"/>
      <c r="L67" s="29"/>
      <c r="M67" s="30"/>
      <c r="N67" s="30"/>
      <c r="O67" s="30"/>
      <c r="P67" s="30"/>
      <c r="Q67" s="30"/>
      <c r="R67" s="30"/>
      <c r="S67" s="30"/>
      <c r="T67" s="30"/>
      <c r="U67" s="30"/>
      <c r="V67" s="29"/>
      <c r="W67" s="29"/>
      <c r="X67" s="35"/>
      <c r="Y67" s="36"/>
      <c r="Z67" s="31"/>
    </row>
    <row r="68" spans="1:26" ht="28.5">
      <c r="A68" s="21" t="s">
        <v>1947</v>
      </c>
      <c r="B68" s="22"/>
      <c r="C68" s="23"/>
      <c r="D68" s="23"/>
      <c r="E68" s="24"/>
      <c r="F68" s="13" t="s">
        <v>1948</v>
      </c>
      <c r="G68" s="23" t="s">
        <v>1949</v>
      </c>
      <c r="H68" s="39"/>
      <c r="I68" s="26"/>
      <c r="J68" s="27"/>
      <c r="K68" s="32"/>
      <c r="L68" s="29"/>
      <c r="M68" s="30"/>
      <c r="N68" s="30"/>
      <c r="O68" s="30"/>
      <c r="P68" s="30"/>
      <c r="Q68" s="30"/>
      <c r="R68" s="30"/>
      <c r="S68" s="30"/>
      <c r="T68" s="30"/>
      <c r="U68" s="30"/>
      <c r="V68" s="29"/>
      <c r="W68" s="29"/>
      <c r="X68" s="31"/>
      <c r="Y68" s="29"/>
      <c r="Z68" s="5"/>
    </row>
    <row r="69" spans="1:26" ht="85.5">
      <c r="A69" s="21" t="s">
        <v>1950</v>
      </c>
      <c r="B69" s="22"/>
      <c r="C69" s="23"/>
      <c r="D69" s="23"/>
      <c r="E69" s="50"/>
      <c r="F69" s="13" t="s">
        <v>1951</v>
      </c>
      <c r="G69" s="23" t="s">
        <v>1952</v>
      </c>
      <c r="H69" s="39"/>
      <c r="I69" s="26"/>
      <c r="J69" s="27"/>
      <c r="K69" s="51"/>
      <c r="L69" s="30"/>
      <c r="M69" s="30"/>
      <c r="N69" s="30"/>
      <c r="O69" s="30"/>
      <c r="P69" s="30"/>
      <c r="Q69" s="30"/>
      <c r="R69" s="30"/>
      <c r="S69" s="30"/>
      <c r="T69" s="30"/>
      <c r="U69" s="30"/>
      <c r="V69" s="23"/>
      <c r="W69" s="23"/>
      <c r="X69" s="36"/>
      <c r="Y69" s="40"/>
      <c r="Z69" s="35"/>
    </row>
    <row r="70" spans="1:26" ht="114">
      <c r="A70" s="21" t="s">
        <v>1953</v>
      </c>
      <c r="B70" s="22"/>
      <c r="C70" s="23"/>
      <c r="D70" s="23"/>
      <c r="E70" s="24"/>
      <c r="F70" s="13" t="s">
        <v>1954</v>
      </c>
      <c r="G70" s="23" t="s">
        <v>1955</v>
      </c>
      <c r="H70" s="39"/>
      <c r="I70" s="26"/>
      <c r="J70" s="27"/>
      <c r="K70" s="32"/>
      <c r="L70" s="29"/>
      <c r="M70" s="30"/>
      <c r="N70" s="30"/>
      <c r="O70" s="30"/>
      <c r="P70" s="30"/>
      <c r="Q70" s="30"/>
      <c r="R70" s="30"/>
      <c r="S70" s="30"/>
      <c r="T70" s="30"/>
      <c r="U70" s="30"/>
      <c r="V70" s="29"/>
      <c r="W70" s="23"/>
      <c r="X70" s="40"/>
      <c r="Y70" s="36"/>
      <c r="Z70" s="31"/>
    </row>
    <row r="71" spans="1:26" ht="142.5">
      <c r="A71" s="21" t="s">
        <v>1956</v>
      </c>
      <c r="B71" s="22"/>
      <c r="C71" s="23"/>
      <c r="D71" s="23"/>
      <c r="E71" s="24"/>
      <c r="F71" s="13" t="s">
        <v>1957</v>
      </c>
      <c r="G71" s="23" t="s">
        <v>1958</v>
      </c>
      <c r="H71" s="39" t="s">
        <v>1959</v>
      </c>
      <c r="I71" s="26"/>
      <c r="J71" s="27"/>
      <c r="K71" s="32"/>
      <c r="L71" s="29"/>
      <c r="M71" s="30"/>
      <c r="N71" s="30"/>
      <c r="O71" s="30"/>
      <c r="P71" s="30"/>
      <c r="Q71" s="30"/>
      <c r="R71" s="30"/>
      <c r="S71" s="30"/>
      <c r="T71" s="30"/>
      <c r="U71" s="30"/>
      <c r="V71" s="29"/>
      <c r="W71" s="23"/>
      <c r="X71" s="40"/>
      <c r="Y71" s="36"/>
      <c r="Z71" s="31"/>
    </row>
    <row r="72" spans="1:26" ht="128.25">
      <c r="A72" s="21" t="s">
        <v>1960</v>
      </c>
      <c r="B72" s="22" t="s">
        <v>1765</v>
      </c>
      <c r="C72" s="23"/>
      <c r="D72" s="23"/>
      <c r="E72" s="24"/>
      <c r="F72" s="13" t="s">
        <v>1961</v>
      </c>
      <c r="G72" s="23" t="s">
        <v>1962</v>
      </c>
      <c r="H72" s="39"/>
      <c r="I72" s="33"/>
      <c r="J72" s="27"/>
      <c r="K72" s="32"/>
      <c r="L72" s="29"/>
      <c r="M72" s="30"/>
      <c r="N72" s="30"/>
      <c r="O72" s="30"/>
      <c r="P72" s="30"/>
      <c r="Q72" s="30"/>
      <c r="R72" s="30"/>
      <c r="S72" s="30"/>
      <c r="T72" s="30"/>
      <c r="U72" s="30"/>
      <c r="V72" s="29"/>
      <c r="W72" s="23"/>
      <c r="X72" s="35"/>
      <c r="Y72" s="36"/>
      <c r="Z72" s="31"/>
    </row>
    <row r="73" spans="1:26" ht="42.75">
      <c r="A73" s="21" t="s">
        <v>1963</v>
      </c>
      <c r="B73" s="22"/>
      <c r="C73" s="23"/>
      <c r="D73" s="23"/>
      <c r="E73" s="24"/>
      <c r="F73" s="13" t="s">
        <v>1964</v>
      </c>
      <c r="G73" s="23" t="s">
        <v>1965</v>
      </c>
      <c r="H73" s="39"/>
      <c r="I73" s="26"/>
      <c r="J73" s="27"/>
      <c r="K73" s="41"/>
      <c r="L73" s="29"/>
      <c r="M73" s="30"/>
      <c r="N73" s="30"/>
      <c r="O73" s="30"/>
      <c r="P73" s="30"/>
      <c r="Q73" s="30"/>
      <c r="R73" s="30"/>
      <c r="S73" s="30"/>
      <c r="T73" s="30"/>
      <c r="U73" s="30"/>
      <c r="V73" s="29"/>
      <c r="W73" s="23"/>
      <c r="X73" s="40"/>
      <c r="Y73" s="36"/>
      <c r="Z73" s="31"/>
    </row>
    <row r="74" spans="1:26" ht="99.75">
      <c r="A74" s="21" t="s">
        <v>1966</v>
      </c>
      <c r="B74" s="22" t="s">
        <v>1765</v>
      </c>
      <c r="C74" s="23"/>
      <c r="D74" s="23"/>
      <c r="E74" s="24"/>
      <c r="F74" s="13" t="s">
        <v>1967</v>
      </c>
      <c r="G74" s="23" t="s">
        <v>1968</v>
      </c>
      <c r="H74" s="39"/>
      <c r="I74" s="26"/>
      <c r="J74" s="27"/>
      <c r="K74" s="32"/>
      <c r="L74" s="29"/>
      <c r="M74" s="30"/>
      <c r="N74" s="30"/>
      <c r="O74" s="30"/>
      <c r="P74" s="30"/>
      <c r="Q74" s="30"/>
      <c r="R74" s="30"/>
      <c r="S74" s="30"/>
      <c r="T74" s="30"/>
      <c r="U74" s="30"/>
      <c r="V74" s="29"/>
      <c r="W74" s="29"/>
      <c r="X74" s="36"/>
      <c r="Y74" s="29"/>
      <c r="Z74" s="5"/>
    </row>
    <row r="75" spans="1:26" ht="99.75">
      <c r="A75" s="21" t="s">
        <v>1969</v>
      </c>
      <c r="B75" s="22" t="s">
        <v>1765</v>
      </c>
      <c r="C75" s="23"/>
      <c r="D75" s="23"/>
      <c r="E75" s="24"/>
      <c r="F75" s="13" t="s">
        <v>1970</v>
      </c>
      <c r="G75" s="23" t="s">
        <v>1971</v>
      </c>
      <c r="H75" s="39"/>
      <c r="I75" s="33"/>
      <c r="J75" s="27"/>
      <c r="K75" s="32"/>
      <c r="L75" s="29"/>
      <c r="M75" s="30"/>
      <c r="N75" s="30"/>
      <c r="O75" s="30"/>
      <c r="P75" s="30"/>
      <c r="Q75" s="30"/>
      <c r="R75" s="30"/>
      <c r="S75" s="30"/>
      <c r="T75" s="30"/>
      <c r="U75" s="30"/>
      <c r="V75" s="29"/>
      <c r="W75" s="23"/>
      <c r="X75" s="40"/>
      <c r="Y75" s="36"/>
      <c r="Z75" s="31"/>
    </row>
    <row r="76" spans="1:26" ht="114">
      <c r="A76" s="21" t="s">
        <v>1972</v>
      </c>
      <c r="B76" s="22" t="s">
        <v>1765</v>
      </c>
      <c r="C76" s="23"/>
      <c r="D76" s="23"/>
      <c r="E76" s="24"/>
      <c r="F76" s="13" t="s">
        <v>1973</v>
      </c>
      <c r="G76" s="23" t="s">
        <v>1884</v>
      </c>
      <c r="H76" s="39" t="s">
        <v>1974</v>
      </c>
      <c r="I76" s="26"/>
      <c r="J76" s="27"/>
      <c r="K76" s="32"/>
      <c r="L76" s="29"/>
      <c r="M76" s="30"/>
      <c r="N76" s="30"/>
      <c r="O76" s="30"/>
      <c r="P76" s="30"/>
      <c r="Q76" s="30"/>
      <c r="R76" s="30"/>
      <c r="S76" s="30"/>
      <c r="T76" s="30"/>
      <c r="U76" s="30"/>
      <c r="V76" s="29"/>
      <c r="W76" s="29"/>
      <c r="X76" s="36"/>
      <c r="Y76" s="29"/>
      <c r="Z76" s="5"/>
    </row>
    <row r="77" spans="1:26" ht="114">
      <c r="A77" s="21" t="s">
        <v>1975</v>
      </c>
      <c r="B77" s="22" t="s">
        <v>1765</v>
      </c>
      <c r="C77" s="23"/>
      <c r="D77" s="23"/>
      <c r="E77" s="24"/>
      <c r="F77" s="13" t="s">
        <v>1976</v>
      </c>
      <c r="G77" s="23" t="s">
        <v>1828</v>
      </c>
      <c r="H77" s="39" t="s">
        <v>1977</v>
      </c>
      <c r="I77" s="26"/>
      <c r="J77" s="27"/>
      <c r="K77" s="32"/>
      <c r="L77" s="29"/>
      <c r="M77" s="30"/>
      <c r="N77" s="30"/>
      <c r="O77" s="30"/>
      <c r="P77" s="30"/>
      <c r="Q77" s="30"/>
      <c r="R77" s="30"/>
      <c r="S77" s="30"/>
      <c r="T77" s="30"/>
      <c r="U77" s="30"/>
      <c r="V77" s="29"/>
      <c r="W77" s="29"/>
      <c r="X77" s="52"/>
      <c r="Y77" s="29"/>
      <c r="Z77" s="5"/>
    </row>
    <row r="78" spans="1:26" ht="142.5">
      <c r="A78" s="21" t="s">
        <v>1978</v>
      </c>
      <c r="B78" s="22" t="s">
        <v>1765</v>
      </c>
      <c r="C78" s="23"/>
      <c r="D78" s="23"/>
      <c r="E78" s="24"/>
      <c r="F78" s="13" t="s">
        <v>1979</v>
      </c>
      <c r="G78" s="23" t="s">
        <v>1928</v>
      </c>
      <c r="H78" s="39" t="s">
        <v>1980</v>
      </c>
      <c r="I78" s="26"/>
      <c r="J78" s="27"/>
      <c r="K78" s="32"/>
      <c r="L78" s="29"/>
      <c r="M78" s="30"/>
      <c r="N78" s="30"/>
      <c r="O78" s="30"/>
      <c r="P78" s="30"/>
      <c r="Q78" s="30"/>
      <c r="R78" s="30"/>
      <c r="S78" s="30"/>
      <c r="T78" s="30"/>
      <c r="U78" s="30"/>
      <c r="V78" s="29"/>
      <c r="W78" s="23"/>
      <c r="X78" s="36"/>
      <c r="Y78" s="29"/>
      <c r="Z78" s="5"/>
    </row>
    <row r="79" spans="1:26" ht="85.5">
      <c r="A79" s="21" t="s">
        <v>1981</v>
      </c>
      <c r="B79" s="22" t="s">
        <v>1765</v>
      </c>
      <c r="C79" s="23"/>
      <c r="D79" s="23"/>
      <c r="E79" s="24"/>
      <c r="F79" s="13" t="s">
        <v>1982</v>
      </c>
      <c r="G79" s="23" t="s">
        <v>1983</v>
      </c>
      <c r="H79" s="39" t="s">
        <v>1984</v>
      </c>
      <c r="I79" s="26"/>
      <c r="J79" s="27"/>
      <c r="K79" s="32"/>
      <c r="L79" s="29"/>
      <c r="M79" s="30"/>
      <c r="N79" s="30"/>
      <c r="O79" s="30"/>
      <c r="P79" s="30"/>
      <c r="Q79" s="30"/>
      <c r="R79" s="30"/>
      <c r="S79" s="30"/>
      <c r="T79" s="30"/>
      <c r="U79" s="30"/>
      <c r="V79" s="29"/>
      <c r="W79" s="29"/>
      <c r="X79" s="36"/>
      <c r="Y79" s="29"/>
      <c r="Z79" s="5"/>
    </row>
    <row r="80" spans="1:26" ht="142.5">
      <c r="A80" s="21" t="s">
        <v>1985</v>
      </c>
      <c r="B80" s="22"/>
      <c r="C80" s="23"/>
      <c r="D80" s="23"/>
      <c r="E80" s="24"/>
      <c r="F80" s="13" t="s">
        <v>1986</v>
      </c>
      <c r="G80" s="23" t="s">
        <v>1987</v>
      </c>
      <c r="H80" s="39"/>
      <c r="I80" s="26"/>
      <c r="J80" s="27"/>
      <c r="K80" s="28"/>
      <c r="L80" s="29"/>
      <c r="M80" s="30"/>
      <c r="N80" s="30"/>
      <c r="O80" s="30"/>
      <c r="P80" s="30"/>
      <c r="Q80" s="30"/>
      <c r="R80" s="30"/>
      <c r="S80" s="30"/>
      <c r="T80" s="30"/>
      <c r="U80" s="30"/>
      <c r="V80" s="29"/>
      <c r="W80" s="23"/>
      <c r="X80" s="40"/>
      <c r="Y80" s="36"/>
      <c r="Z80" s="31"/>
    </row>
    <row r="81" spans="1:26" ht="114">
      <c r="A81" s="21" t="s">
        <v>1988</v>
      </c>
      <c r="B81" s="22"/>
      <c r="C81" s="23"/>
      <c r="D81" s="23"/>
      <c r="E81" s="24"/>
      <c r="F81" s="13" t="s">
        <v>1989</v>
      </c>
      <c r="G81" s="23" t="s">
        <v>1987</v>
      </c>
      <c r="H81" s="39"/>
      <c r="I81" s="26"/>
      <c r="J81" s="27"/>
      <c r="K81" s="28"/>
      <c r="L81" s="29"/>
      <c r="M81" s="30"/>
      <c r="N81" s="30"/>
      <c r="O81" s="30"/>
      <c r="P81" s="30"/>
      <c r="Q81" s="30"/>
      <c r="R81" s="30"/>
      <c r="S81" s="30"/>
      <c r="T81" s="30"/>
      <c r="U81" s="30"/>
      <c r="V81" s="29"/>
      <c r="W81" s="29"/>
      <c r="X81" s="35"/>
      <c r="Y81" s="36"/>
      <c r="Z81" s="31"/>
    </row>
    <row r="82" spans="1:26" ht="114">
      <c r="A82" s="21" t="s">
        <v>1990</v>
      </c>
      <c r="B82" s="22"/>
      <c r="C82" s="23"/>
      <c r="D82" s="23"/>
      <c r="E82" s="53"/>
      <c r="F82" s="13" t="s">
        <v>1991</v>
      </c>
      <c r="G82" s="23" t="s">
        <v>1987</v>
      </c>
      <c r="H82" s="39"/>
      <c r="I82" s="26"/>
      <c r="J82" s="27"/>
      <c r="K82" s="28"/>
      <c r="L82" s="29"/>
      <c r="M82" s="30"/>
      <c r="N82" s="30"/>
      <c r="O82" s="30"/>
      <c r="P82" s="30"/>
      <c r="Q82" s="30"/>
      <c r="R82" s="30"/>
      <c r="S82" s="30"/>
      <c r="T82" s="30"/>
      <c r="U82" s="30"/>
      <c r="V82" s="29"/>
      <c r="W82" s="29"/>
      <c r="X82" s="31"/>
      <c r="Y82" s="29"/>
      <c r="Z82" s="5"/>
    </row>
    <row r="83" spans="1:26" ht="114">
      <c r="A83" s="21" t="s">
        <v>1992</v>
      </c>
      <c r="B83" s="22"/>
      <c r="C83" s="23"/>
      <c r="D83" s="23"/>
      <c r="E83" s="24"/>
      <c r="F83" s="13" t="s">
        <v>1993</v>
      </c>
      <c r="G83" s="23" t="s">
        <v>1987</v>
      </c>
      <c r="H83" s="39"/>
      <c r="I83" s="26"/>
      <c r="J83" s="27"/>
      <c r="K83" s="41"/>
      <c r="L83" s="29"/>
      <c r="M83" s="30"/>
      <c r="N83" s="30"/>
      <c r="O83" s="30"/>
      <c r="P83" s="30"/>
      <c r="Q83" s="30"/>
      <c r="R83" s="30"/>
      <c r="S83" s="30"/>
      <c r="T83" s="30"/>
      <c r="U83" s="30"/>
      <c r="V83" s="29"/>
      <c r="W83" s="23"/>
      <c r="X83" s="35"/>
      <c r="Y83" s="23"/>
      <c r="Z83" s="37"/>
    </row>
    <row r="84" spans="1:26" ht="142.5">
      <c r="A84" s="21" t="s">
        <v>1994</v>
      </c>
      <c r="B84" s="22" t="s">
        <v>1762</v>
      </c>
      <c r="C84" s="23"/>
      <c r="D84" s="23"/>
      <c r="E84" s="24"/>
      <c r="F84" s="13" t="s">
        <v>1995</v>
      </c>
      <c r="G84" s="23" t="s">
        <v>1996</v>
      </c>
      <c r="H84" s="39"/>
      <c r="I84" s="26"/>
      <c r="J84" s="27"/>
      <c r="K84" s="32"/>
      <c r="L84" s="29"/>
      <c r="M84" s="30"/>
      <c r="N84" s="30"/>
      <c r="O84" s="30"/>
      <c r="P84" s="30"/>
      <c r="Q84" s="30"/>
      <c r="R84" s="30"/>
      <c r="S84" s="30"/>
      <c r="T84" s="30"/>
      <c r="U84" s="30"/>
      <c r="V84" s="29"/>
      <c r="W84" s="23"/>
      <c r="X84" s="35"/>
      <c r="Y84" s="36"/>
      <c r="Z84" s="31"/>
    </row>
    <row r="85" spans="1:26" ht="114">
      <c r="A85" s="21" t="s">
        <v>1997</v>
      </c>
      <c r="B85" s="22" t="s">
        <v>1762</v>
      </c>
      <c r="C85" s="23"/>
      <c r="D85" s="23"/>
      <c r="E85" s="24"/>
      <c r="F85" s="13" t="s">
        <v>1998</v>
      </c>
      <c r="G85" s="23" t="s">
        <v>1987</v>
      </c>
      <c r="H85" s="39"/>
      <c r="I85" s="33"/>
      <c r="J85" s="27"/>
      <c r="K85" s="32"/>
      <c r="L85" s="29"/>
      <c r="M85" s="30"/>
      <c r="N85" s="30"/>
      <c r="O85" s="30"/>
      <c r="P85" s="30"/>
      <c r="Q85" s="30"/>
      <c r="R85" s="30"/>
      <c r="S85" s="30"/>
      <c r="T85" s="30"/>
      <c r="U85" s="30"/>
      <c r="V85" s="29"/>
      <c r="W85" s="23"/>
      <c r="X85" s="35"/>
      <c r="Y85" s="36"/>
      <c r="Z85" s="31"/>
    </row>
    <row r="86" spans="1:26" ht="199.5">
      <c r="A86" s="21" t="s">
        <v>1999</v>
      </c>
      <c r="B86" s="22"/>
      <c r="C86" s="23"/>
      <c r="D86" s="23"/>
      <c r="E86" s="24"/>
      <c r="F86" s="13" t="s">
        <v>2000</v>
      </c>
      <c r="G86" s="23" t="s">
        <v>1828</v>
      </c>
      <c r="H86" s="39"/>
      <c r="I86" s="26"/>
      <c r="J86" s="27"/>
      <c r="K86" s="32"/>
      <c r="L86" s="29"/>
      <c r="M86" s="30"/>
      <c r="N86" s="30"/>
      <c r="O86" s="30"/>
      <c r="P86" s="30"/>
      <c r="Q86" s="30"/>
      <c r="R86" s="30"/>
      <c r="S86" s="30"/>
      <c r="T86" s="30"/>
      <c r="U86" s="30"/>
      <c r="V86" s="29"/>
      <c r="W86" s="23"/>
      <c r="X86" s="35"/>
      <c r="Y86" s="36"/>
      <c r="Z86" s="31"/>
    </row>
    <row r="87" spans="1:26" ht="57">
      <c r="A87" s="21" t="s">
        <v>2001</v>
      </c>
      <c r="B87" s="22" t="s">
        <v>1765</v>
      </c>
      <c r="C87" s="23"/>
      <c r="D87" s="23"/>
      <c r="E87" s="24"/>
      <c r="F87" s="13" t="s">
        <v>2002</v>
      </c>
      <c r="G87" s="23" t="s">
        <v>2003</v>
      </c>
      <c r="H87" s="39" t="s">
        <v>2004</v>
      </c>
      <c r="I87" s="26"/>
      <c r="J87" s="27"/>
      <c r="K87" s="32"/>
      <c r="L87" s="29"/>
      <c r="M87" s="30"/>
      <c r="N87" s="30"/>
      <c r="O87" s="30"/>
      <c r="P87" s="30"/>
      <c r="Q87" s="30"/>
      <c r="R87" s="30"/>
      <c r="S87" s="30"/>
      <c r="T87" s="30"/>
      <c r="U87" s="30"/>
      <c r="V87" s="29"/>
      <c r="W87" s="29"/>
      <c r="X87" s="31"/>
      <c r="Y87" s="29"/>
      <c r="Z87" s="5"/>
    </row>
    <row r="88" spans="1:26" ht="57">
      <c r="A88" s="21" t="s">
        <v>2005</v>
      </c>
      <c r="B88" s="22" t="s">
        <v>1765</v>
      </c>
      <c r="C88" s="23"/>
      <c r="D88" s="23"/>
      <c r="E88" s="24"/>
      <c r="F88" s="13" t="s">
        <v>2006</v>
      </c>
      <c r="G88" s="23" t="s">
        <v>1842</v>
      </c>
      <c r="H88" s="39" t="s">
        <v>2007</v>
      </c>
      <c r="I88" s="26"/>
      <c r="J88" s="27"/>
      <c r="K88" s="32"/>
      <c r="L88" s="29"/>
      <c r="M88" s="30"/>
      <c r="N88" s="30"/>
      <c r="O88" s="30"/>
      <c r="P88" s="30"/>
      <c r="Q88" s="30"/>
      <c r="R88" s="30"/>
      <c r="S88" s="30"/>
      <c r="T88" s="30"/>
      <c r="U88" s="30"/>
      <c r="V88" s="29"/>
      <c r="W88" s="29"/>
      <c r="X88" s="31"/>
      <c r="Y88" s="29"/>
      <c r="Z88" s="5"/>
    </row>
    <row r="89" spans="1:26" ht="28.5">
      <c r="A89" s="21" t="s">
        <v>2008</v>
      </c>
      <c r="B89" s="22" t="s">
        <v>1765</v>
      </c>
      <c r="C89" s="23"/>
      <c r="D89" s="23"/>
      <c r="E89" s="24"/>
      <c r="F89" s="13" t="s">
        <v>2009</v>
      </c>
      <c r="G89" s="23" t="s">
        <v>1949</v>
      </c>
      <c r="H89" s="39"/>
      <c r="I89" s="26"/>
      <c r="J89" s="27"/>
      <c r="K89" s="32"/>
      <c r="L89" s="29"/>
      <c r="M89" s="30"/>
      <c r="N89" s="30"/>
      <c r="O89" s="30"/>
      <c r="P89" s="30"/>
      <c r="Q89" s="30"/>
      <c r="R89" s="30"/>
      <c r="S89" s="30"/>
      <c r="T89" s="30"/>
      <c r="U89" s="30"/>
      <c r="V89" s="29"/>
      <c r="W89" s="29"/>
      <c r="X89" s="31"/>
      <c r="Y89" s="29"/>
      <c r="Z89" s="5"/>
    </row>
    <row r="90" spans="1:26" ht="71.25">
      <c r="A90" s="21" t="s">
        <v>2010</v>
      </c>
      <c r="B90" s="22"/>
      <c r="C90" s="23"/>
      <c r="D90" s="23"/>
      <c r="E90" s="24"/>
      <c r="F90" s="13" t="s">
        <v>2011</v>
      </c>
      <c r="G90" s="23" t="s">
        <v>1828</v>
      </c>
      <c r="H90" s="39"/>
      <c r="I90" s="26"/>
      <c r="J90" s="27"/>
      <c r="K90" s="32"/>
      <c r="L90" s="29"/>
      <c r="M90" s="30"/>
      <c r="N90" s="30"/>
      <c r="O90" s="30"/>
      <c r="P90" s="30"/>
      <c r="Q90" s="30"/>
      <c r="R90" s="30"/>
      <c r="S90" s="30"/>
      <c r="T90" s="30"/>
      <c r="U90" s="30"/>
      <c r="V90" s="29"/>
      <c r="W90" s="29"/>
      <c r="X90" s="36"/>
      <c r="Y90" s="29"/>
      <c r="Z90" s="5"/>
    </row>
    <row r="91" spans="1:26" ht="156.75">
      <c r="A91" s="21" t="s">
        <v>2012</v>
      </c>
      <c r="B91" s="22" t="s">
        <v>1765</v>
      </c>
      <c r="C91" s="23"/>
      <c r="D91" s="23"/>
      <c r="E91" s="24"/>
      <c r="F91" s="13" t="s">
        <v>2013</v>
      </c>
      <c r="G91" s="23" t="s">
        <v>1828</v>
      </c>
      <c r="H91" s="39"/>
      <c r="I91" s="26"/>
      <c r="J91" s="27"/>
      <c r="K91" s="32"/>
      <c r="L91" s="29"/>
      <c r="M91" s="30"/>
      <c r="N91" s="30"/>
      <c r="O91" s="30"/>
      <c r="P91" s="30"/>
      <c r="Q91" s="30"/>
      <c r="R91" s="30"/>
      <c r="S91" s="30"/>
      <c r="T91" s="30"/>
      <c r="U91" s="30"/>
      <c r="V91" s="29"/>
      <c r="W91" s="29"/>
      <c r="X91" s="31"/>
      <c r="Y91" s="29"/>
      <c r="Z91" s="5"/>
    </row>
    <row r="92" spans="1:26" ht="57">
      <c r="A92" s="21" t="s">
        <v>2014</v>
      </c>
      <c r="B92" s="22"/>
      <c r="C92" s="23"/>
      <c r="D92" s="23"/>
      <c r="E92" s="24"/>
      <c r="F92" s="13" t="s">
        <v>2015</v>
      </c>
      <c r="G92" s="23" t="s">
        <v>2016</v>
      </c>
      <c r="H92" s="39"/>
      <c r="I92" s="26"/>
      <c r="J92" s="27"/>
      <c r="K92" s="32"/>
      <c r="L92" s="29"/>
      <c r="M92" s="30"/>
      <c r="N92" s="30"/>
      <c r="O92" s="30"/>
      <c r="P92" s="30"/>
      <c r="Q92" s="30"/>
      <c r="R92" s="30"/>
      <c r="S92" s="30"/>
      <c r="T92" s="30"/>
      <c r="U92" s="30"/>
      <c r="V92" s="29"/>
      <c r="W92" s="29"/>
      <c r="X92" s="31"/>
      <c r="Y92" s="29"/>
      <c r="Z92" s="5"/>
    </row>
    <row r="93" spans="1:26" ht="71.25">
      <c r="A93" s="21" t="s">
        <v>2017</v>
      </c>
      <c r="B93" s="22"/>
      <c r="C93" s="23"/>
      <c r="D93" s="23"/>
      <c r="E93" s="24"/>
      <c r="F93" s="13" t="s">
        <v>2018</v>
      </c>
      <c r="G93" s="23" t="s">
        <v>2019</v>
      </c>
      <c r="H93" s="39"/>
      <c r="I93" s="26"/>
      <c r="J93" s="27"/>
      <c r="K93" s="32"/>
      <c r="L93" s="29"/>
      <c r="M93" s="30"/>
      <c r="N93" s="30"/>
      <c r="O93" s="30"/>
      <c r="P93" s="30"/>
      <c r="Q93" s="30"/>
      <c r="R93" s="30"/>
      <c r="S93" s="30"/>
      <c r="T93" s="30"/>
      <c r="U93" s="30"/>
      <c r="V93" s="29"/>
      <c r="W93" s="29"/>
      <c r="X93" s="31"/>
      <c r="Y93" s="29"/>
      <c r="Z93" s="5"/>
    </row>
    <row r="94" spans="1:26" ht="171">
      <c r="A94" s="21" t="s">
        <v>2020</v>
      </c>
      <c r="B94" s="22"/>
      <c r="C94" s="23"/>
      <c r="D94" s="23"/>
      <c r="E94" s="24"/>
      <c r="F94" s="13" t="s">
        <v>2021</v>
      </c>
      <c r="G94" s="23" t="s">
        <v>2022</v>
      </c>
      <c r="H94" s="25"/>
      <c r="I94" s="26"/>
      <c r="J94" s="27"/>
      <c r="K94" s="32"/>
      <c r="L94" s="29"/>
      <c r="M94" s="30"/>
      <c r="N94" s="30"/>
      <c r="O94" s="30"/>
      <c r="P94" s="30"/>
      <c r="Q94" s="30"/>
      <c r="R94" s="30"/>
      <c r="S94" s="30"/>
      <c r="T94" s="30"/>
      <c r="U94" s="30"/>
      <c r="V94" s="29"/>
      <c r="W94" s="29"/>
      <c r="X94" s="36"/>
      <c r="Y94" s="29"/>
      <c r="Z94" s="5"/>
    </row>
    <row r="95" spans="1:26" ht="171">
      <c r="A95" s="21" t="s">
        <v>2023</v>
      </c>
      <c r="B95" s="22"/>
      <c r="C95" s="23"/>
      <c r="D95" s="23"/>
      <c r="E95" s="24"/>
      <c r="F95" s="13" t="s">
        <v>2024</v>
      </c>
      <c r="G95" s="23" t="s">
        <v>2022</v>
      </c>
      <c r="H95" s="25"/>
      <c r="I95" s="26"/>
      <c r="J95" s="27"/>
      <c r="K95" s="32"/>
      <c r="L95" s="29"/>
      <c r="M95" s="30"/>
      <c r="N95" s="30"/>
      <c r="O95" s="30"/>
      <c r="P95" s="30"/>
      <c r="Q95" s="30"/>
      <c r="R95" s="30"/>
      <c r="S95" s="30"/>
      <c r="T95" s="30"/>
      <c r="U95" s="30"/>
      <c r="V95" s="29"/>
      <c r="W95" s="29"/>
      <c r="X95" s="31"/>
      <c r="Y95" s="29"/>
      <c r="Z95" s="5"/>
    </row>
    <row r="96" spans="1:26" ht="57">
      <c r="A96" s="21" t="s">
        <v>2025</v>
      </c>
      <c r="B96" s="22"/>
      <c r="C96" s="23"/>
      <c r="D96" s="23"/>
      <c r="E96" s="24"/>
      <c r="F96" s="13" t="s">
        <v>2026</v>
      </c>
      <c r="G96" s="23" t="s">
        <v>2027</v>
      </c>
      <c r="H96" s="25"/>
      <c r="I96" s="26"/>
      <c r="J96" s="27"/>
      <c r="K96" s="32"/>
      <c r="L96" s="29"/>
      <c r="M96" s="30"/>
      <c r="N96" s="30"/>
      <c r="O96" s="30"/>
      <c r="P96" s="30"/>
      <c r="Q96" s="30"/>
      <c r="R96" s="30"/>
      <c r="S96" s="30"/>
      <c r="T96" s="30"/>
      <c r="U96" s="30"/>
      <c r="V96" s="29"/>
      <c r="W96" s="29"/>
      <c r="X96" s="31"/>
      <c r="Y96" s="29"/>
      <c r="Z96" s="5"/>
    </row>
    <row r="97" spans="1:26" ht="71.25">
      <c r="A97" s="21" t="s">
        <v>2028</v>
      </c>
      <c r="B97" s="22" t="s">
        <v>1765</v>
      </c>
      <c r="C97" s="23"/>
      <c r="D97" s="23"/>
      <c r="E97" s="24"/>
      <c r="F97" s="13" t="s">
        <v>2029</v>
      </c>
      <c r="G97" s="23"/>
      <c r="H97" s="25" t="s">
        <v>2030</v>
      </c>
      <c r="I97" s="26"/>
      <c r="J97" s="27"/>
      <c r="K97" s="28"/>
      <c r="L97" s="29"/>
      <c r="M97" s="30"/>
      <c r="N97" s="30"/>
      <c r="O97" s="30"/>
      <c r="P97" s="30"/>
      <c r="Q97" s="30"/>
      <c r="R97" s="30"/>
      <c r="S97" s="30"/>
      <c r="T97" s="30"/>
      <c r="U97" s="30"/>
      <c r="V97" s="29"/>
      <c r="W97" s="29"/>
      <c r="X97" s="36"/>
      <c r="Y97" s="29"/>
      <c r="Z97" s="5"/>
    </row>
    <row r="98" spans="1:26" ht="71.25">
      <c r="A98" s="21" t="s">
        <v>2031</v>
      </c>
      <c r="B98" s="22" t="s">
        <v>1765</v>
      </c>
      <c r="C98" s="23"/>
      <c r="D98" s="23"/>
      <c r="E98" s="24"/>
      <c r="F98" s="13" t="s">
        <v>2032</v>
      </c>
      <c r="G98" s="23" t="s">
        <v>2033</v>
      </c>
      <c r="H98" s="25"/>
      <c r="I98" s="26"/>
      <c r="J98" s="27"/>
      <c r="K98" s="49"/>
      <c r="L98" s="29"/>
      <c r="M98" s="30"/>
      <c r="N98" s="30"/>
      <c r="O98" s="30"/>
      <c r="P98" s="30"/>
      <c r="Q98" s="30"/>
      <c r="R98" s="30"/>
      <c r="S98" s="30"/>
      <c r="T98" s="30"/>
      <c r="U98" s="30"/>
      <c r="V98" s="29"/>
      <c r="W98" s="23"/>
      <c r="X98" s="35"/>
      <c r="Y98" s="36"/>
      <c r="Z98" s="31"/>
    </row>
    <row r="99" spans="1:26" ht="42.75">
      <c r="A99" s="21" t="s">
        <v>2034</v>
      </c>
      <c r="B99" s="22"/>
      <c r="C99" s="23"/>
      <c r="D99" s="23"/>
      <c r="E99" s="24"/>
      <c r="F99" s="13" t="s">
        <v>2035</v>
      </c>
      <c r="G99" s="23" t="s">
        <v>2036</v>
      </c>
      <c r="H99" s="25"/>
      <c r="I99" s="26"/>
      <c r="J99" s="27"/>
      <c r="K99" s="32"/>
      <c r="L99" s="29"/>
      <c r="M99" s="30"/>
      <c r="N99" s="30"/>
      <c r="O99" s="30"/>
      <c r="P99" s="30"/>
      <c r="Q99" s="30"/>
      <c r="R99" s="30"/>
      <c r="S99" s="30"/>
      <c r="T99" s="30"/>
      <c r="U99" s="30"/>
      <c r="V99" s="29"/>
      <c r="W99" s="29"/>
      <c r="X99" s="31"/>
      <c r="Y99" s="29"/>
      <c r="Z99" s="5"/>
    </row>
    <row r="100" spans="1:26" ht="71.25">
      <c r="A100" s="21" t="s">
        <v>2037</v>
      </c>
      <c r="B100" s="22"/>
      <c r="C100" s="23"/>
      <c r="D100" s="23"/>
      <c r="E100" s="24"/>
      <c r="F100" s="13" t="s">
        <v>2038</v>
      </c>
      <c r="G100" s="23" t="s">
        <v>2036</v>
      </c>
      <c r="H100" s="39"/>
      <c r="I100" s="26"/>
      <c r="J100" s="27"/>
      <c r="K100" s="28"/>
      <c r="L100" s="29"/>
      <c r="M100" s="30"/>
      <c r="N100" s="30"/>
      <c r="O100" s="30"/>
      <c r="P100" s="30"/>
      <c r="Q100" s="30"/>
      <c r="R100" s="30"/>
      <c r="S100" s="30"/>
      <c r="T100" s="30"/>
      <c r="U100" s="30"/>
      <c r="V100" s="29"/>
      <c r="W100" s="23"/>
      <c r="X100" s="35"/>
      <c r="Y100" s="36"/>
      <c r="Z100" s="31"/>
    </row>
    <row r="101" spans="1:26" ht="185.25">
      <c r="A101" s="21" t="s">
        <v>2039</v>
      </c>
      <c r="B101" s="22"/>
      <c r="C101" s="23"/>
      <c r="D101" s="23"/>
      <c r="E101" s="24"/>
      <c r="F101" s="13" t="s">
        <v>2040</v>
      </c>
      <c r="G101" s="23" t="s">
        <v>2041</v>
      </c>
      <c r="H101" s="25"/>
      <c r="I101" s="26"/>
      <c r="J101" s="27"/>
      <c r="K101" s="32"/>
      <c r="L101" s="29"/>
      <c r="M101" s="30"/>
      <c r="N101" s="30"/>
      <c r="O101" s="30"/>
      <c r="P101" s="30"/>
      <c r="Q101" s="30"/>
      <c r="R101" s="30"/>
      <c r="S101" s="30"/>
      <c r="T101" s="30"/>
      <c r="U101" s="30"/>
      <c r="V101" s="29"/>
      <c r="W101" s="29"/>
      <c r="X101" s="31"/>
      <c r="Y101" s="29"/>
      <c r="Z101" s="5"/>
    </row>
    <row r="102" spans="1:26" ht="171">
      <c r="A102" s="21" t="s">
        <v>2042</v>
      </c>
      <c r="B102" s="22"/>
      <c r="C102" s="23"/>
      <c r="D102" s="23"/>
      <c r="E102" s="24"/>
      <c r="F102" s="13" t="s">
        <v>2043</v>
      </c>
      <c r="G102" s="23"/>
      <c r="H102" s="25"/>
      <c r="I102" s="26"/>
      <c r="J102" s="27"/>
      <c r="K102" s="32"/>
      <c r="L102" s="29"/>
      <c r="M102" s="30"/>
      <c r="N102" s="30"/>
      <c r="O102" s="30"/>
      <c r="P102" s="30"/>
      <c r="Q102" s="30"/>
      <c r="R102" s="30"/>
      <c r="S102" s="30"/>
      <c r="T102" s="30"/>
      <c r="U102" s="30"/>
      <c r="V102" s="29"/>
      <c r="W102" s="29"/>
      <c r="X102" s="31"/>
      <c r="Y102" s="29"/>
      <c r="Z102" s="5"/>
    </row>
    <row r="103" spans="1:26" ht="28.5">
      <c r="A103" s="21" t="s">
        <v>2044</v>
      </c>
      <c r="B103" s="22"/>
      <c r="C103" s="23"/>
      <c r="D103" s="23"/>
      <c r="E103" s="24"/>
      <c r="F103" s="13" t="s">
        <v>2045</v>
      </c>
      <c r="G103" s="23"/>
      <c r="H103" s="39"/>
      <c r="I103" s="26"/>
      <c r="J103" s="27"/>
      <c r="K103" s="32"/>
      <c r="L103" s="29"/>
      <c r="M103" s="30"/>
      <c r="N103" s="30"/>
      <c r="O103" s="30"/>
      <c r="P103" s="30"/>
      <c r="Q103" s="30"/>
      <c r="R103" s="30"/>
      <c r="S103" s="30"/>
      <c r="T103" s="30"/>
      <c r="U103" s="30"/>
      <c r="V103" s="29"/>
      <c r="W103" s="29"/>
      <c r="X103" s="36"/>
      <c r="Y103" s="29"/>
      <c r="Z103" s="5"/>
    </row>
    <row r="104" spans="1:26" ht="42.75">
      <c r="A104" s="21" t="s">
        <v>2046</v>
      </c>
      <c r="B104" s="22"/>
      <c r="C104" s="23"/>
      <c r="D104" s="23"/>
      <c r="E104" s="24"/>
      <c r="F104" s="13" t="s">
        <v>2047</v>
      </c>
      <c r="G104" s="23"/>
      <c r="H104" s="39"/>
      <c r="I104" s="26"/>
      <c r="J104" s="27"/>
      <c r="K104" s="32"/>
      <c r="L104" s="29"/>
      <c r="M104" s="30"/>
      <c r="N104" s="30"/>
      <c r="O104" s="30"/>
      <c r="P104" s="30"/>
      <c r="Q104" s="30"/>
      <c r="R104" s="30"/>
      <c r="S104" s="30"/>
      <c r="T104" s="30"/>
      <c r="U104" s="30"/>
      <c r="V104" s="29"/>
      <c r="W104" s="29"/>
      <c r="X104" s="31"/>
      <c r="Y104" s="29"/>
      <c r="Z104" s="5"/>
    </row>
    <row r="105" spans="1:26" ht="409.5">
      <c r="A105" s="21" t="s">
        <v>2048</v>
      </c>
      <c r="B105" s="22"/>
      <c r="C105" s="23"/>
      <c r="D105" s="23"/>
      <c r="E105" s="24"/>
      <c r="F105" s="13" t="s">
        <v>2049</v>
      </c>
      <c r="G105" s="23" t="s">
        <v>2050</v>
      </c>
      <c r="H105" s="39"/>
      <c r="I105" s="33"/>
      <c r="J105" s="27"/>
      <c r="K105" s="28"/>
      <c r="L105" s="29"/>
      <c r="M105" s="30"/>
      <c r="N105" s="30"/>
      <c r="O105" s="30"/>
      <c r="P105" s="30"/>
      <c r="Q105" s="30"/>
      <c r="R105" s="30"/>
      <c r="S105" s="30"/>
      <c r="T105" s="30"/>
      <c r="U105" s="30"/>
      <c r="V105" s="29"/>
      <c r="W105" s="23"/>
      <c r="X105" s="40"/>
      <c r="Y105" s="36"/>
      <c r="Z105" s="31"/>
    </row>
    <row r="106" spans="1:26" ht="128.25">
      <c r="A106" s="21" t="s">
        <v>2051</v>
      </c>
      <c r="B106" s="22"/>
      <c r="C106" s="23"/>
      <c r="D106" s="23"/>
      <c r="E106" s="24"/>
      <c r="F106" s="13" t="s">
        <v>2052</v>
      </c>
      <c r="G106" s="23" t="s">
        <v>2053</v>
      </c>
      <c r="H106" s="39"/>
      <c r="I106" s="26"/>
      <c r="J106" s="27"/>
      <c r="K106" s="32"/>
      <c r="L106" s="29"/>
      <c r="M106" s="30"/>
      <c r="N106" s="30"/>
      <c r="O106" s="30"/>
      <c r="P106" s="30"/>
      <c r="Q106" s="30"/>
      <c r="R106" s="30"/>
      <c r="S106" s="30"/>
      <c r="T106" s="30"/>
      <c r="U106" s="30"/>
      <c r="V106" s="29"/>
      <c r="W106" s="29"/>
      <c r="X106" s="31"/>
      <c r="Y106" s="29"/>
      <c r="Z106" s="5"/>
    </row>
    <row r="107" spans="1:26" ht="42.75">
      <c r="A107" s="21" t="s">
        <v>2054</v>
      </c>
      <c r="B107" s="22"/>
      <c r="C107" s="23"/>
      <c r="D107" s="23"/>
      <c r="E107" s="24"/>
      <c r="F107" s="13" t="s">
        <v>2055</v>
      </c>
      <c r="G107" s="23"/>
      <c r="H107" s="39"/>
      <c r="I107" s="26"/>
      <c r="J107" s="27"/>
      <c r="K107" s="47"/>
      <c r="L107" s="29"/>
      <c r="M107" s="30"/>
      <c r="N107" s="30"/>
      <c r="O107" s="30"/>
      <c r="P107" s="30"/>
      <c r="Q107" s="30"/>
      <c r="R107" s="30"/>
      <c r="S107" s="30"/>
      <c r="T107" s="30"/>
      <c r="U107" s="30"/>
      <c r="V107" s="29"/>
      <c r="W107" s="23"/>
      <c r="X107" s="35"/>
      <c r="Y107" s="36"/>
      <c r="Z107" s="31"/>
    </row>
    <row r="108" spans="1:26" ht="128.25">
      <c r="A108" s="21" t="s">
        <v>2056</v>
      </c>
      <c r="B108" s="22"/>
      <c r="C108" s="23"/>
      <c r="D108" s="23"/>
      <c r="E108" s="24"/>
      <c r="F108" s="13" t="s">
        <v>2057</v>
      </c>
      <c r="G108" s="23"/>
      <c r="H108" s="39"/>
      <c r="I108" s="26"/>
      <c r="J108" s="27"/>
      <c r="K108" s="41"/>
      <c r="L108" s="29"/>
      <c r="M108" s="30"/>
      <c r="N108" s="30"/>
      <c r="O108" s="30"/>
      <c r="P108" s="30"/>
      <c r="Q108" s="30"/>
      <c r="R108" s="30"/>
      <c r="S108" s="30"/>
      <c r="T108" s="30"/>
      <c r="U108" s="30"/>
      <c r="V108" s="29"/>
      <c r="W108" s="29"/>
      <c r="X108" s="31"/>
      <c r="Y108" s="29"/>
      <c r="Z108" s="5"/>
    </row>
    <row r="109" spans="1:26" ht="28.5">
      <c r="A109" s="21" t="s">
        <v>2058</v>
      </c>
      <c r="B109" s="22"/>
      <c r="C109" s="23"/>
      <c r="D109" s="23"/>
      <c r="E109" s="24"/>
      <c r="F109" s="13" t="s">
        <v>2059</v>
      </c>
      <c r="G109" s="23"/>
      <c r="H109" s="39"/>
      <c r="I109" s="26"/>
      <c r="J109" s="27"/>
      <c r="K109" s="41"/>
      <c r="L109" s="29"/>
      <c r="M109" s="30"/>
      <c r="N109" s="30"/>
      <c r="O109" s="30"/>
      <c r="P109" s="30"/>
      <c r="Q109" s="30"/>
      <c r="R109" s="30"/>
      <c r="S109" s="30"/>
      <c r="T109" s="30"/>
      <c r="U109" s="30"/>
      <c r="V109" s="29"/>
      <c r="W109" s="23"/>
      <c r="X109" s="40"/>
      <c r="Y109" s="36"/>
      <c r="Z109" s="31"/>
    </row>
    <row r="110" spans="1:26" ht="156.75">
      <c r="A110" s="21" t="s">
        <v>2060</v>
      </c>
      <c r="B110" s="22"/>
      <c r="C110" s="23"/>
      <c r="D110" s="23"/>
      <c r="E110" s="24"/>
      <c r="F110" s="13" t="s">
        <v>2061</v>
      </c>
      <c r="G110" s="23"/>
      <c r="H110" s="39"/>
      <c r="I110" s="26"/>
      <c r="J110" s="27"/>
      <c r="K110" s="28"/>
      <c r="L110" s="29"/>
      <c r="M110" s="30"/>
      <c r="N110" s="30"/>
      <c r="O110" s="30"/>
      <c r="P110" s="30"/>
      <c r="Q110" s="30"/>
      <c r="R110" s="30"/>
      <c r="S110" s="30"/>
      <c r="T110" s="30"/>
      <c r="U110" s="30"/>
      <c r="V110" s="29"/>
      <c r="W110" s="29"/>
      <c r="X110" s="31"/>
      <c r="Y110" s="29"/>
      <c r="Z110" s="5"/>
    </row>
    <row r="111" spans="1:26" ht="71.25">
      <c r="A111" s="21" t="s">
        <v>2062</v>
      </c>
      <c r="B111" s="22"/>
      <c r="C111" s="23"/>
      <c r="D111" s="23"/>
      <c r="E111" s="24"/>
      <c r="F111" s="13" t="s">
        <v>2063</v>
      </c>
      <c r="G111" s="23"/>
      <c r="H111" s="39"/>
      <c r="I111" s="26"/>
      <c r="J111" s="27"/>
      <c r="K111" s="28"/>
      <c r="L111" s="29"/>
      <c r="M111" s="30"/>
      <c r="N111" s="30"/>
      <c r="O111" s="30"/>
      <c r="P111" s="30"/>
      <c r="Q111" s="30"/>
      <c r="R111" s="30"/>
      <c r="S111" s="30"/>
      <c r="T111" s="30"/>
      <c r="U111" s="30"/>
      <c r="V111" s="29"/>
      <c r="W111" s="29"/>
      <c r="X111" s="35"/>
      <c r="Y111" s="29"/>
      <c r="Z111" s="5"/>
    </row>
    <row r="112" spans="1:26" ht="71.25">
      <c r="A112" s="21" t="s">
        <v>2064</v>
      </c>
      <c r="B112" s="22"/>
      <c r="C112" s="23"/>
      <c r="D112" s="23"/>
      <c r="E112" s="24"/>
      <c r="F112" s="13" t="s">
        <v>2065</v>
      </c>
      <c r="G112" s="23"/>
      <c r="H112" s="39"/>
      <c r="I112" s="26"/>
      <c r="J112" s="27"/>
      <c r="K112" s="41"/>
      <c r="L112" s="29"/>
      <c r="M112" s="30"/>
      <c r="N112" s="30"/>
      <c r="O112" s="30"/>
      <c r="P112" s="30"/>
      <c r="Q112" s="30"/>
      <c r="R112" s="30"/>
      <c r="S112" s="30"/>
      <c r="T112" s="30"/>
      <c r="U112" s="30"/>
      <c r="V112" s="29"/>
      <c r="W112" s="29"/>
      <c r="X112" s="31"/>
      <c r="Y112" s="29"/>
      <c r="Z112" s="5"/>
    </row>
    <row r="113" spans="1:26" ht="28.5">
      <c r="A113" s="21" t="s">
        <v>2066</v>
      </c>
      <c r="B113" s="22"/>
      <c r="C113" s="23"/>
      <c r="D113" s="23"/>
      <c r="E113" s="24"/>
      <c r="F113" s="13" t="s">
        <v>2067</v>
      </c>
      <c r="G113" s="23"/>
      <c r="H113" s="39"/>
      <c r="I113" s="26"/>
      <c r="J113" s="27"/>
      <c r="K113" s="28"/>
      <c r="L113" s="29"/>
      <c r="M113" s="30"/>
      <c r="N113" s="30"/>
      <c r="O113" s="30"/>
      <c r="P113" s="30"/>
      <c r="Q113" s="30"/>
      <c r="R113" s="30"/>
      <c r="S113" s="30"/>
      <c r="T113" s="30"/>
      <c r="U113" s="30"/>
      <c r="V113" s="29"/>
      <c r="W113" s="29"/>
      <c r="X113" s="31"/>
      <c r="Y113" s="29"/>
      <c r="Z113" s="5"/>
    </row>
    <row r="114" spans="1:26" ht="42.75">
      <c r="A114" s="21" t="s">
        <v>2068</v>
      </c>
      <c r="B114" s="22"/>
      <c r="C114" s="23"/>
      <c r="D114" s="23"/>
      <c r="E114" s="54"/>
      <c r="F114" s="13" t="s">
        <v>2069</v>
      </c>
      <c r="G114" s="23"/>
      <c r="H114" s="39"/>
      <c r="I114" s="26"/>
      <c r="J114" s="27"/>
      <c r="K114" s="41"/>
      <c r="L114" s="29"/>
      <c r="M114" s="30"/>
      <c r="N114" s="30"/>
      <c r="O114" s="30"/>
      <c r="P114" s="30"/>
      <c r="Q114" s="30"/>
      <c r="R114" s="30"/>
      <c r="S114" s="30"/>
      <c r="T114" s="30"/>
      <c r="U114" s="30"/>
      <c r="V114" s="29"/>
      <c r="W114" s="23"/>
      <c r="X114" s="35"/>
      <c r="Y114" s="36"/>
      <c r="Z114" s="31"/>
    </row>
    <row r="115" spans="1:26" ht="42.75">
      <c r="A115" s="21" t="s">
        <v>2070</v>
      </c>
      <c r="B115" s="22"/>
      <c r="C115" s="23"/>
      <c r="D115" s="23"/>
      <c r="E115" s="24"/>
      <c r="F115" s="13" t="s">
        <v>2071</v>
      </c>
      <c r="G115" s="23"/>
      <c r="H115" s="39"/>
      <c r="I115" s="33"/>
      <c r="J115" s="27"/>
      <c r="K115" s="41"/>
      <c r="L115" s="29"/>
      <c r="M115" s="30"/>
      <c r="N115" s="30"/>
      <c r="O115" s="30"/>
      <c r="P115" s="30"/>
      <c r="Q115" s="30"/>
      <c r="R115" s="30"/>
      <c r="S115" s="30"/>
      <c r="T115" s="30"/>
      <c r="U115" s="30"/>
      <c r="V115" s="29"/>
      <c r="W115" s="23"/>
      <c r="X115" s="35"/>
      <c r="Y115" s="36"/>
      <c r="Z115" s="31"/>
    </row>
    <row r="116" spans="1:26" ht="156.75">
      <c r="A116" s="21" t="s">
        <v>2072</v>
      </c>
      <c r="B116" s="22"/>
      <c r="C116" s="23"/>
      <c r="D116" s="23"/>
      <c r="E116" s="24"/>
      <c r="F116" s="13" t="s">
        <v>2073</v>
      </c>
      <c r="G116" s="23"/>
      <c r="H116" s="39"/>
      <c r="I116" s="26"/>
      <c r="J116" s="27"/>
      <c r="K116" s="41"/>
      <c r="L116" s="29"/>
      <c r="M116" s="30"/>
      <c r="N116" s="30"/>
      <c r="O116" s="30"/>
      <c r="P116" s="30"/>
      <c r="Q116" s="30"/>
      <c r="R116" s="30"/>
      <c r="S116" s="30"/>
      <c r="T116" s="30"/>
      <c r="U116" s="30"/>
      <c r="V116" s="29"/>
      <c r="W116" s="29"/>
      <c r="X116" s="31"/>
      <c r="Y116" s="29"/>
      <c r="Z116" s="5"/>
    </row>
    <row r="117" spans="1:26" ht="114">
      <c r="A117" s="21" t="s">
        <v>2074</v>
      </c>
      <c r="B117" s="22"/>
      <c r="C117" s="23"/>
      <c r="D117" s="23"/>
      <c r="E117" s="24"/>
      <c r="F117" s="13" t="s">
        <v>2075</v>
      </c>
      <c r="G117" s="23"/>
      <c r="H117" s="39"/>
      <c r="I117" s="26"/>
      <c r="J117" s="27"/>
      <c r="K117" s="32"/>
      <c r="L117" s="29"/>
      <c r="M117" s="30"/>
      <c r="N117" s="30"/>
      <c r="O117" s="30"/>
      <c r="P117" s="30"/>
      <c r="Q117" s="30"/>
      <c r="R117" s="30"/>
      <c r="S117" s="30"/>
      <c r="T117" s="30"/>
      <c r="U117" s="30"/>
      <c r="V117" s="29"/>
      <c r="W117" s="29"/>
      <c r="X117" s="36"/>
      <c r="Y117" s="29"/>
      <c r="Z117" s="5"/>
    </row>
    <row r="118" spans="1:26" ht="42.75">
      <c r="A118" s="21" t="s">
        <v>2076</v>
      </c>
      <c r="B118" s="22"/>
      <c r="C118" s="23"/>
      <c r="D118" s="23"/>
      <c r="E118" s="24"/>
      <c r="F118" s="13" t="s">
        <v>2077</v>
      </c>
      <c r="G118" s="23"/>
      <c r="H118" s="39"/>
      <c r="I118" s="26"/>
      <c r="J118" s="27"/>
      <c r="K118" s="47"/>
      <c r="L118" s="29"/>
      <c r="M118" s="30"/>
      <c r="N118" s="30"/>
      <c r="O118" s="30"/>
      <c r="P118" s="30"/>
      <c r="Q118" s="30"/>
      <c r="R118" s="30"/>
      <c r="S118" s="30"/>
      <c r="T118" s="30"/>
      <c r="U118" s="30"/>
      <c r="V118" s="29"/>
      <c r="W118" s="23"/>
      <c r="X118" s="35"/>
      <c r="Y118" s="36"/>
      <c r="Z118" s="31"/>
    </row>
    <row r="119" spans="1:26" ht="71.25">
      <c r="A119" s="21" t="s">
        <v>2078</v>
      </c>
      <c r="B119" s="22"/>
      <c r="C119" s="23"/>
      <c r="D119" s="23"/>
      <c r="E119" s="24"/>
      <c r="F119" s="13" t="s">
        <v>2079</v>
      </c>
      <c r="G119" s="23"/>
      <c r="H119" s="39"/>
      <c r="I119" s="26"/>
      <c r="J119" s="27"/>
      <c r="K119" s="32"/>
      <c r="L119" s="29"/>
      <c r="M119" s="30"/>
      <c r="N119" s="30"/>
      <c r="O119" s="30"/>
      <c r="P119" s="30"/>
      <c r="Q119" s="30"/>
      <c r="R119" s="30"/>
      <c r="S119" s="30"/>
      <c r="T119" s="30"/>
      <c r="U119" s="30"/>
      <c r="V119" s="29"/>
      <c r="W119" s="29"/>
      <c r="X119" s="31"/>
      <c r="Y119" s="29"/>
      <c r="Z119" s="5"/>
    </row>
    <row r="120" spans="1:26" ht="114">
      <c r="A120" s="21" t="s">
        <v>2080</v>
      </c>
      <c r="B120" s="22"/>
      <c r="C120" s="23"/>
      <c r="D120" s="23"/>
      <c r="E120" s="24"/>
      <c r="F120" s="13" t="s">
        <v>2081</v>
      </c>
      <c r="G120" s="23"/>
      <c r="H120" s="39"/>
      <c r="I120" s="26"/>
      <c r="J120" s="27"/>
      <c r="K120" s="55"/>
      <c r="L120" s="29"/>
      <c r="M120" s="30"/>
      <c r="N120" s="30"/>
      <c r="O120" s="30"/>
      <c r="P120" s="30"/>
      <c r="Q120" s="30"/>
      <c r="R120" s="30"/>
      <c r="S120" s="30"/>
      <c r="T120" s="30"/>
      <c r="U120" s="30"/>
      <c r="V120" s="29"/>
      <c r="W120" s="23"/>
      <c r="X120" s="35"/>
      <c r="Y120" s="23"/>
      <c r="Z120" s="37"/>
    </row>
    <row r="121" spans="1:26" ht="171">
      <c r="A121" s="21" t="s">
        <v>2082</v>
      </c>
      <c r="B121" s="22"/>
      <c r="C121" s="23"/>
      <c r="D121" s="23"/>
      <c r="E121" s="24"/>
      <c r="F121" s="13" t="s">
        <v>2083</v>
      </c>
      <c r="G121" s="23"/>
      <c r="H121" s="39"/>
      <c r="I121" s="26"/>
      <c r="J121" s="27"/>
      <c r="K121" s="32"/>
      <c r="L121" s="29"/>
      <c r="M121" s="30"/>
      <c r="N121" s="30"/>
      <c r="O121" s="30"/>
      <c r="P121" s="30"/>
      <c r="Q121" s="30"/>
      <c r="R121" s="30"/>
      <c r="S121" s="30"/>
      <c r="T121" s="30"/>
      <c r="U121" s="30"/>
      <c r="V121" s="29"/>
      <c r="W121" s="29"/>
      <c r="X121" s="31"/>
      <c r="Y121" s="29"/>
      <c r="Z121" s="5"/>
    </row>
    <row r="122" spans="1:26" ht="185.25">
      <c r="A122" s="21" t="s">
        <v>2084</v>
      </c>
      <c r="B122" s="22"/>
      <c r="C122" s="23"/>
      <c r="D122" s="23"/>
      <c r="E122" s="24"/>
      <c r="F122" s="13" t="s">
        <v>2085</v>
      </c>
      <c r="G122" s="23"/>
      <c r="H122" s="39"/>
      <c r="I122" s="26"/>
      <c r="J122" s="27"/>
      <c r="K122" s="28"/>
      <c r="L122" s="29"/>
      <c r="M122" s="30"/>
      <c r="N122" s="30"/>
      <c r="O122" s="30"/>
      <c r="P122" s="30"/>
      <c r="Q122" s="30"/>
      <c r="R122" s="30"/>
      <c r="S122" s="30"/>
      <c r="T122" s="30"/>
      <c r="U122" s="30"/>
      <c r="V122" s="29"/>
      <c r="W122" s="23"/>
      <c r="X122" s="35"/>
      <c r="Y122" s="36"/>
      <c r="Z122" s="31"/>
    </row>
    <row r="123" spans="1:26" ht="85.5">
      <c r="A123" s="21" t="s">
        <v>2086</v>
      </c>
      <c r="B123" s="22"/>
      <c r="C123" s="23"/>
      <c r="D123" s="23"/>
      <c r="E123" s="24"/>
      <c r="F123" s="13" t="s">
        <v>2087</v>
      </c>
      <c r="G123" s="23"/>
      <c r="H123" s="39"/>
      <c r="I123" s="26"/>
      <c r="J123" s="27"/>
      <c r="K123" s="32"/>
      <c r="L123" s="29"/>
      <c r="M123" s="30"/>
      <c r="N123" s="30"/>
      <c r="O123" s="30"/>
      <c r="P123" s="30"/>
      <c r="Q123" s="30"/>
      <c r="R123" s="30"/>
      <c r="S123" s="30"/>
      <c r="T123" s="30"/>
      <c r="U123" s="30"/>
      <c r="V123" s="29"/>
      <c r="W123" s="29"/>
      <c r="X123" s="31"/>
      <c r="Y123" s="29"/>
      <c r="Z123" s="5"/>
    </row>
    <row r="124" spans="1:26" ht="156.75">
      <c r="A124" s="21" t="s">
        <v>2088</v>
      </c>
      <c r="B124" s="22"/>
      <c r="C124" s="23"/>
      <c r="D124" s="23"/>
      <c r="E124" s="24"/>
      <c r="F124" s="13" t="s">
        <v>2089</v>
      </c>
      <c r="G124" s="23"/>
      <c r="H124" s="39"/>
      <c r="I124" s="26"/>
      <c r="J124" s="27"/>
      <c r="K124" s="27"/>
      <c r="L124" s="29"/>
      <c r="M124" s="30"/>
      <c r="N124" s="30"/>
      <c r="O124" s="30"/>
      <c r="P124" s="30"/>
      <c r="Q124" s="30"/>
      <c r="R124" s="30"/>
      <c r="S124" s="30"/>
      <c r="T124" s="30"/>
      <c r="U124" s="30"/>
      <c r="V124" s="29"/>
      <c r="W124" s="23"/>
      <c r="X124" s="35"/>
      <c r="Y124" s="29"/>
      <c r="Z124" s="5"/>
    </row>
    <row r="125" spans="1:26" ht="85.5">
      <c r="A125" s="21" t="s">
        <v>2090</v>
      </c>
      <c r="B125" s="22"/>
      <c r="C125" s="23"/>
      <c r="D125" s="23"/>
      <c r="E125" s="24"/>
      <c r="F125" s="13" t="s">
        <v>2091</v>
      </c>
      <c r="G125" s="23"/>
      <c r="H125" s="39"/>
      <c r="I125" s="26"/>
      <c r="J125" s="27"/>
      <c r="K125" s="32"/>
      <c r="L125" s="29"/>
      <c r="M125" s="30"/>
      <c r="N125" s="30"/>
      <c r="O125" s="30"/>
      <c r="P125" s="30"/>
      <c r="Q125" s="30"/>
      <c r="R125" s="30"/>
      <c r="S125" s="30"/>
      <c r="T125" s="30"/>
      <c r="U125" s="30"/>
      <c r="V125" s="29"/>
      <c r="W125" s="29"/>
      <c r="X125" s="31"/>
      <c r="Y125" s="29"/>
      <c r="Z125" s="5"/>
    </row>
    <row r="126" spans="1:26" ht="71.25">
      <c r="A126" s="21" t="s">
        <v>2092</v>
      </c>
      <c r="B126" s="22"/>
      <c r="C126" s="23"/>
      <c r="D126" s="23"/>
      <c r="E126" s="24"/>
      <c r="F126" s="13" t="s">
        <v>2093</v>
      </c>
      <c r="G126" s="23"/>
      <c r="H126" s="39"/>
      <c r="I126" s="26"/>
      <c r="J126" s="27"/>
      <c r="K126" s="32"/>
      <c r="L126" s="29"/>
      <c r="M126" s="30"/>
      <c r="N126" s="30"/>
      <c r="O126" s="30"/>
      <c r="P126" s="30"/>
      <c r="Q126" s="30"/>
      <c r="R126" s="30"/>
      <c r="S126" s="30"/>
      <c r="T126" s="30"/>
      <c r="U126" s="30"/>
      <c r="V126" s="29"/>
      <c r="W126" s="29"/>
      <c r="X126" s="36"/>
      <c r="Y126" s="29"/>
      <c r="Z126" s="5"/>
    </row>
    <row r="127" spans="1:26" ht="28.5">
      <c r="A127" s="21" t="s">
        <v>2094</v>
      </c>
      <c r="B127" s="22"/>
      <c r="C127" s="23"/>
      <c r="D127" s="23"/>
      <c r="E127" s="24"/>
      <c r="F127" s="13" t="s">
        <v>2095</v>
      </c>
      <c r="G127" s="23"/>
      <c r="H127" s="39"/>
      <c r="I127" s="26"/>
      <c r="J127" s="27"/>
      <c r="K127" s="28"/>
      <c r="L127" s="29"/>
      <c r="M127" s="30"/>
      <c r="N127" s="30"/>
      <c r="O127" s="30"/>
      <c r="P127" s="30"/>
      <c r="Q127" s="30"/>
      <c r="R127" s="30"/>
      <c r="S127" s="30"/>
      <c r="T127" s="30"/>
      <c r="U127" s="30"/>
      <c r="V127" s="29"/>
      <c r="W127" s="23"/>
      <c r="X127" s="37"/>
      <c r="Y127" s="36"/>
      <c r="Z127" s="31"/>
    </row>
    <row r="128" spans="1:26" ht="199.5">
      <c r="A128" s="21" t="s">
        <v>2096</v>
      </c>
      <c r="B128" s="22"/>
      <c r="C128" s="23"/>
      <c r="D128" s="23"/>
      <c r="E128" s="24"/>
      <c r="F128" s="13" t="s">
        <v>2097</v>
      </c>
      <c r="G128" s="23"/>
      <c r="H128" s="39"/>
      <c r="I128" s="26"/>
      <c r="J128" s="27"/>
      <c r="K128" s="32"/>
      <c r="L128" s="29"/>
      <c r="M128" s="30"/>
      <c r="N128" s="30"/>
      <c r="O128" s="30"/>
      <c r="P128" s="30"/>
      <c r="Q128" s="30"/>
      <c r="R128" s="30"/>
      <c r="S128" s="30"/>
      <c r="T128" s="30"/>
      <c r="U128" s="30"/>
      <c r="V128" s="29"/>
      <c r="W128" s="29"/>
      <c r="X128" s="36"/>
      <c r="Y128" s="29"/>
      <c r="Z128" s="5"/>
    </row>
    <row r="129" spans="1:26" ht="85.5">
      <c r="A129" s="21" t="s">
        <v>2098</v>
      </c>
      <c r="B129" s="22"/>
      <c r="C129" s="23"/>
      <c r="D129" s="23"/>
      <c r="E129" s="24"/>
      <c r="F129" s="13" t="s">
        <v>2099</v>
      </c>
      <c r="G129" s="23"/>
      <c r="H129" s="39"/>
      <c r="I129" s="33"/>
      <c r="J129" s="27"/>
      <c r="K129" s="48"/>
      <c r="L129" s="29"/>
      <c r="M129" s="30"/>
      <c r="N129" s="30"/>
      <c r="O129" s="30"/>
      <c r="P129" s="30"/>
      <c r="Q129" s="30"/>
      <c r="R129" s="30"/>
      <c r="S129" s="30"/>
      <c r="T129" s="30"/>
      <c r="U129" s="30"/>
      <c r="V129" s="29"/>
      <c r="W129" s="29"/>
      <c r="X129" s="31"/>
      <c r="Y129" s="29"/>
      <c r="Z129" s="5"/>
    </row>
    <row r="130" spans="1:26" ht="28.5">
      <c r="A130" s="21" t="s">
        <v>2100</v>
      </c>
      <c r="B130" s="22"/>
      <c r="C130" s="23"/>
      <c r="D130" s="23"/>
      <c r="E130" s="24"/>
      <c r="F130" s="13" t="s">
        <v>2101</v>
      </c>
      <c r="G130" s="23" t="s">
        <v>2102</v>
      </c>
      <c r="H130" s="39"/>
      <c r="I130" s="26"/>
      <c r="J130" s="27"/>
      <c r="K130" s="47"/>
      <c r="L130" s="29"/>
      <c r="M130" s="30"/>
      <c r="N130" s="30"/>
      <c r="O130" s="30"/>
      <c r="P130" s="30"/>
      <c r="Q130" s="30"/>
      <c r="R130" s="30"/>
      <c r="S130" s="30"/>
      <c r="T130" s="30"/>
      <c r="U130" s="30"/>
      <c r="V130" s="29"/>
      <c r="W130" s="23"/>
      <c r="X130" s="31"/>
      <c r="Y130" s="29"/>
      <c r="Z130" s="5"/>
    </row>
    <row r="131" spans="1:26" ht="156.75">
      <c r="A131" s="21" t="s">
        <v>2103</v>
      </c>
      <c r="B131" s="22"/>
      <c r="C131" s="23"/>
      <c r="D131" s="23"/>
      <c r="E131" s="24"/>
      <c r="F131" s="13" t="s">
        <v>2104</v>
      </c>
      <c r="G131" s="23" t="s">
        <v>2105</v>
      </c>
      <c r="H131" s="39"/>
      <c r="I131" s="26"/>
      <c r="J131" s="27"/>
      <c r="K131" s="49"/>
      <c r="L131" s="29"/>
      <c r="M131" s="30"/>
      <c r="N131" s="30"/>
      <c r="O131" s="30"/>
      <c r="P131" s="30"/>
      <c r="Q131" s="30"/>
      <c r="R131" s="30"/>
      <c r="S131" s="30"/>
      <c r="T131" s="30"/>
      <c r="U131" s="30"/>
      <c r="V131" s="29"/>
      <c r="W131" s="23"/>
      <c r="X131" s="35"/>
      <c r="Y131" s="36"/>
      <c r="Z131" s="31"/>
    </row>
    <row r="132" spans="1:26" ht="156.75">
      <c r="A132" s="21" t="s">
        <v>2106</v>
      </c>
      <c r="B132" s="22"/>
      <c r="C132" s="23"/>
      <c r="D132" s="23"/>
      <c r="E132" s="24"/>
      <c r="F132" s="13" t="s">
        <v>2107</v>
      </c>
      <c r="G132" s="23" t="str">
        <f>G131</f>
        <v xml:space="preserve">Afzal Ghani, 
 SR. EXECUTIVE PROCUREMENT 
Postal Address: P.O Ferozsons, Amangarh, Nowshera, K.P.K, |pro.nowshera@ferozsons-labs.com|Website:www.ferozsons-labs.com|0923-560145, 0312-9486757,03458553396|FAX: 0923-611302
</v>
      </c>
      <c r="H132" s="39"/>
      <c r="I132" s="26"/>
      <c r="J132" s="27"/>
      <c r="K132" s="28"/>
      <c r="L132" s="29"/>
      <c r="M132" s="30"/>
      <c r="N132" s="30"/>
      <c r="O132" s="30"/>
      <c r="P132" s="30"/>
      <c r="Q132" s="30"/>
      <c r="R132" s="30"/>
      <c r="S132" s="30"/>
      <c r="T132" s="30"/>
      <c r="U132" s="30"/>
      <c r="V132" s="29"/>
      <c r="W132" s="23"/>
      <c r="X132" s="35"/>
      <c r="Y132" s="36"/>
      <c r="Z132" s="31"/>
    </row>
    <row r="133" spans="1:26" ht="71.25">
      <c r="A133" s="21" t="s">
        <v>2108</v>
      </c>
      <c r="B133" s="22"/>
      <c r="C133" s="23"/>
      <c r="D133" s="23"/>
      <c r="E133" s="24"/>
      <c r="F133" s="13" t="s">
        <v>2109</v>
      </c>
      <c r="G133" s="23" t="s">
        <v>2102</v>
      </c>
      <c r="H133" s="39"/>
      <c r="I133" s="26"/>
      <c r="J133" s="27"/>
      <c r="K133" s="28"/>
      <c r="L133" s="29"/>
      <c r="M133" s="30"/>
      <c r="N133" s="30"/>
      <c r="O133" s="30"/>
      <c r="P133" s="30"/>
      <c r="Q133" s="30"/>
      <c r="R133" s="30"/>
      <c r="S133" s="30"/>
      <c r="T133" s="30"/>
      <c r="U133" s="30"/>
      <c r="V133" s="29"/>
      <c r="W133" s="29"/>
      <c r="X133" s="36"/>
      <c r="Y133" s="29"/>
      <c r="Z133" s="5"/>
    </row>
    <row r="134" spans="1:26" ht="270.75">
      <c r="A134" s="21" t="s">
        <v>2110</v>
      </c>
      <c r="B134" s="22"/>
      <c r="C134" s="23"/>
      <c r="D134" s="23"/>
      <c r="E134" s="24"/>
      <c r="F134" s="13" t="s">
        <v>2111</v>
      </c>
      <c r="G134" s="23" t="s">
        <v>2112</v>
      </c>
      <c r="H134" s="39"/>
      <c r="I134" s="26"/>
      <c r="J134" s="27"/>
      <c r="K134" s="34"/>
      <c r="L134" s="29"/>
      <c r="M134" s="30"/>
      <c r="N134" s="30"/>
      <c r="O134" s="30"/>
      <c r="P134" s="30"/>
      <c r="Q134" s="30"/>
      <c r="R134" s="30"/>
      <c r="S134" s="30"/>
      <c r="T134" s="30"/>
      <c r="U134" s="30"/>
      <c r="V134" s="29"/>
      <c r="W134" s="23"/>
      <c r="X134" s="40"/>
      <c r="Y134" s="23"/>
      <c r="Z134" s="37"/>
    </row>
    <row r="135" spans="1:26" ht="409.5">
      <c r="A135" s="21" t="s">
        <v>2113</v>
      </c>
      <c r="B135" s="22"/>
      <c r="C135" s="23"/>
      <c r="D135" s="23"/>
      <c r="E135" s="24"/>
      <c r="F135" s="13" t="s">
        <v>2114</v>
      </c>
      <c r="G135" s="23" t="s">
        <v>2115</v>
      </c>
      <c r="H135" s="39"/>
      <c r="I135" s="33"/>
      <c r="J135" s="27"/>
      <c r="K135" s="32"/>
      <c r="L135" s="29"/>
      <c r="M135" s="30"/>
      <c r="N135" s="30"/>
      <c r="O135" s="30"/>
      <c r="P135" s="30"/>
      <c r="Q135" s="30"/>
      <c r="R135" s="30"/>
      <c r="S135" s="30"/>
      <c r="T135" s="30"/>
      <c r="U135" s="30"/>
      <c r="V135" s="29"/>
      <c r="W135" s="23"/>
      <c r="X135" s="40"/>
      <c r="Y135" s="23"/>
      <c r="Z135" s="37"/>
    </row>
    <row r="136" spans="1:26" ht="185.25">
      <c r="A136" s="21" t="s">
        <v>2116</v>
      </c>
      <c r="B136" s="22"/>
      <c r="C136" s="23"/>
      <c r="D136" s="23"/>
      <c r="E136" s="24"/>
      <c r="F136" s="13" t="s">
        <v>2117</v>
      </c>
      <c r="G136" s="23" t="s">
        <v>2118</v>
      </c>
      <c r="H136" s="39"/>
      <c r="I136" s="26"/>
      <c r="J136" s="27"/>
      <c r="K136" s="32"/>
      <c r="L136" s="29"/>
      <c r="M136" s="30"/>
      <c r="N136" s="30"/>
      <c r="O136" s="30"/>
      <c r="P136" s="30"/>
      <c r="Q136" s="30"/>
      <c r="R136" s="30"/>
      <c r="S136" s="30"/>
      <c r="T136" s="30"/>
      <c r="U136" s="30"/>
      <c r="V136" s="29"/>
      <c r="W136" s="29"/>
      <c r="X136" s="31"/>
      <c r="Y136" s="29"/>
      <c r="Z136" s="5"/>
    </row>
    <row r="137" spans="1:26" ht="199.5">
      <c r="A137" s="21" t="s">
        <v>2119</v>
      </c>
      <c r="B137" s="22"/>
      <c r="C137" s="23"/>
      <c r="D137" s="23"/>
      <c r="E137" s="24"/>
      <c r="F137" s="13" t="s">
        <v>2120</v>
      </c>
      <c r="G137" s="23" t="s">
        <v>2121</v>
      </c>
      <c r="H137" s="39"/>
      <c r="I137" s="26"/>
      <c r="J137" s="27"/>
      <c r="K137" s="48"/>
      <c r="L137" s="29"/>
      <c r="M137" s="30"/>
      <c r="N137" s="30"/>
      <c r="O137" s="30"/>
      <c r="P137" s="30"/>
      <c r="Q137" s="30"/>
      <c r="R137" s="30"/>
      <c r="S137" s="30"/>
      <c r="T137" s="30"/>
      <c r="U137" s="30"/>
      <c r="V137" s="29"/>
      <c r="W137" s="23"/>
      <c r="X137" s="40"/>
      <c r="Y137" s="36"/>
      <c r="Z137" s="31"/>
    </row>
    <row r="138" spans="1:26" ht="71.25">
      <c r="A138" s="21" t="s">
        <v>2122</v>
      </c>
      <c r="B138" s="22"/>
      <c r="C138" s="23"/>
      <c r="D138" s="23"/>
      <c r="E138" s="24"/>
      <c r="F138" s="13" t="s">
        <v>2123</v>
      </c>
      <c r="G138" s="23"/>
      <c r="H138" s="39"/>
      <c r="I138" s="26"/>
      <c r="J138" s="27"/>
      <c r="K138" s="48"/>
      <c r="L138" s="29"/>
      <c r="M138" s="30"/>
      <c r="N138" s="30"/>
      <c r="O138" s="30"/>
      <c r="P138" s="30"/>
      <c r="Q138" s="30"/>
      <c r="R138" s="30"/>
      <c r="S138" s="30"/>
      <c r="T138" s="30"/>
      <c r="U138" s="30"/>
      <c r="V138" s="29"/>
      <c r="W138" s="23"/>
      <c r="X138" s="40"/>
      <c r="Y138" s="36"/>
      <c r="Z138" s="31"/>
    </row>
    <row r="139" spans="1:26" ht="213.75">
      <c r="A139" s="21" t="s">
        <v>2124</v>
      </c>
      <c r="B139" s="22"/>
      <c r="C139" s="23"/>
      <c r="D139" s="23"/>
      <c r="E139" s="24"/>
      <c r="F139" s="13" t="s">
        <v>2125</v>
      </c>
      <c r="G139" s="23" t="s">
        <v>2126</v>
      </c>
      <c r="H139" s="39"/>
      <c r="I139" s="26"/>
      <c r="J139" s="27"/>
      <c r="K139" s="32"/>
      <c r="L139" s="29"/>
      <c r="M139" s="30"/>
      <c r="N139" s="30"/>
      <c r="O139" s="30"/>
      <c r="P139" s="30"/>
      <c r="Q139" s="30"/>
      <c r="R139" s="30"/>
      <c r="S139" s="30"/>
      <c r="T139" s="30"/>
      <c r="U139" s="30"/>
      <c r="V139" s="29"/>
      <c r="W139" s="29"/>
      <c r="X139" s="31"/>
      <c r="Y139" s="29"/>
      <c r="Z139" s="5"/>
    </row>
    <row r="140" spans="1:26" ht="256.5">
      <c r="A140" s="21" t="s">
        <v>2127</v>
      </c>
      <c r="B140" s="22"/>
      <c r="C140" s="23"/>
      <c r="D140" s="23"/>
      <c r="E140" s="24"/>
      <c r="F140" s="13" t="s">
        <v>2128</v>
      </c>
      <c r="G140" s="23"/>
      <c r="H140" s="39"/>
      <c r="I140" s="26"/>
      <c r="J140" s="27"/>
      <c r="K140" s="32"/>
      <c r="L140" s="29"/>
      <c r="M140" s="30"/>
      <c r="N140" s="30"/>
      <c r="O140" s="30"/>
      <c r="P140" s="30"/>
      <c r="Q140" s="30"/>
      <c r="R140" s="30"/>
      <c r="S140" s="30"/>
      <c r="T140" s="30"/>
      <c r="U140" s="30"/>
      <c r="V140" s="29"/>
      <c r="W140" s="29"/>
      <c r="X140" s="36"/>
      <c r="Y140" s="29"/>
      <c r="Z140" s="5"/>
    </row>
    <row r="141" spans="1:26" ht="213.75">
      <c r="A141" s="21" t="s">
        <v>2129</v>
      </c>
      <c r="B141" s="22"/>
      <c r="C141" s="23"/>
      <c r="D141" s="23"/>
      <c r="E141" s="24"/>
      <c r="F141" s="13" t="s">
        <v>2130</v>
      </c>
      <c r="G141" s="23" t="s">
        <v>2131</v>
      </c>
      <c r="H141" s="39"/>
      <c r="I141" s="26"/>
      <c r="J141" s="27"/>
      <c r="K141" s="32"/>
      <c r="L141" s="29"/>
      <c r="M141" s="30"/>
      <c r="N141" s="30"/>
      <c r="O141" s="30"/>
      <c r="P141" s="30"/>
      <c r="Q141" s="30"/>
      <c r="R141" s="30"/>
      <c r="S141" s="30"/>
      <c r="T141" s="30"/>
      <c r="U141" s="30"/>
      <c r="V141" s="29"/>
      <c r="W141" s="29"/>
      <c r="X141" s="31"/>
      <c r="Y141" s="29"/>
      <c r="Z141" s="5"/>
    </row>
    <row r="142" spans="1:26" ht="142.5">
      <c r="A142" s="21" t="s">
        <v>2132</v>
      </c>
      <c r="B142" s="22"/>
      <c r="C142" s="23"/>
      <c r="D142" s="23"/>
      <c r="E142" s="24"/>
      <c r="F142" s="13" t="s">
        <v>2133</v>
      </c>
      <c r="G142" s="23" t="s">
        <v>2134</v>
      </c>
      <c r="H142" s="39"/>
      <c r="I142" s="26"/>
      <c r="J142" s="27"/>
      <c r="K142" s="49"/>
      <c r="L142" s="29"/>
      <c r="M142" s="30"/>
      <c r="N142" s="30"/>
      <c r="O142" s="30"/>
      <c r="P142" s="30"/>
      <c r="Q142" s="30"/>
      <c r="R142" s="30"/>
      <c r="S142" s="30"/>
      <c r="T142" s="30"/>
      <c r="U142" s="30"/>
      <c r="V142" s="29"/>
      <c r="W142" s="23"/>
      <c r="X142" s="35"/>
      <c r="Y142" s="36"/>
      <c r="Z142" s="31"/>
    </row>
    <row r="143" spans="1:26" ht="57">
      <c r="A143" s="21" t="s">
        <v>2135</v>
      </c>
      <c r="B143" s="22"/>
      <c r="C143" s="23"/>
      <c r="D143" s="23"/>
      <c r="E143" s="24"/>
      <c r="F143" s="13" t="s">
        <v>2136</v>
      </c>
      <c r="G143" s="23" t="s">
        <v>2137</v>
      </c>
      <c r="H143" s="39"/>
      <c r="I143" s="26"/>
      <c r="J143" s="27"/>
      <c r="K143" s="32"/>
      <c r="L143" s="29"/>
      <c r="M143" s="30"/>
      <c r="N143" s="30"/>
      <c r="O143" s="30"/>
      <c r="P143" s="30"/>
      <c r="Q143" s="30"/>
      <c r="R143" s="30"/>
      <c r="S143" s="30"/>
      <c r="T143" s="30"/>
      <c r="U143" s="30"/>
      <c r="V143" s="29"/>
      <c r="W143" s="23"/>
      <c r="X143" s="35"/>
      <c r="Y143" s="23"/>
      <c r="Z143" s="37"/>
    </row>
    <row r="144" spans="1:26" ht="99.75">
      <c r="A144" s="21" t="s">
        <v>2138</v>
      </c>
      <c r="B144" s="22"/>
      <c r="C144" s="23"/>
      <c r="D144" s="23"/>
      <c r="E144" s="24"/>
      <c r="F144" s="56" t="s">
        <v>2139</v>
      </c>
      <c r="G144" s="23" t="s">
        <v>2140</v>
      </c>
      <c r="H144" s="39"/>
      <c r="I144" s="33"/>
      <c r="J144" s="27"/>
      <c r="K144" s="32"/>
      <c r="L144" s="29"/>
      <c r="M144" s="30"/>
      <c r="N144" s="30"/>
      <c r="O144" s="30"/>
      <c r="P144" s="30"/>
      <c r="Q144" s="30"/>
      <c r="R144" s="30"/>
      <c r="S144" s="30"/>
      <c r="T144" s="30"/>
      <c r="U144" s="30"/>
      <c r="V144" s="29"/>
      <c r="W144" s="23"/>
      <c r="X144" s="35"/>
      <c r="Y144" s="23"/>
      <c r="Z144" s="37"/>
    </row>
    <row r="145" spans="1:26" ht="256.5">
      <c r="A145" s="21" t="s">
        <v>2141</v>
      </c>
      <c r="B145" s="22"/>
      <c r="C145" s="23"/>
      <c r="D145" s="23"/>
      <c r="E145" s="24"/>
      <c r="F145" s="13" t="s">
        <v>2142</v>
      </c>
      <c r="G145" s="23" t="s">
        <v>2143</v>
      </c>
      <c r="H145" s="25"/>
      <c r="I145" s="26"/>
      <c r="J145" s="27"/>
      <c r="K145" s="47"/>
      <c r="L145" s="29"/>
      <c r="M145" s="30"/>
      <c r="N145" s="30"/>
      <c r="O145" s="30"/>
      <c r="P145" s="30"/>
      <c r="Q145" s="30"/>
      <c r="R145" s="30"/>
      <c r="S145" s="30"/>
      <c r="T145" s="30"/>
      <c r="U145" s="30"/>
      <c r="V145" s="29"/>
      <c r="W145" s="23"/>
      <c r="X145" s="35"/>
      <c r="Y145" s="36"/>
      <c r="Z145" s="31"/>
    </row>
    <row r="146" spans="1:26" ht="142.5">
      <c r="A146" s="21" t="s">
        <v>2144</v>
      </c>
      <c r="B146" s="22"/>
      <c r="C146" s="23"/>
      <c r="D146" s="23"/>
      <c r="E146" s="24"/>
      <c r="F146" s="13" t="s">
        <v>2145</v>
      </c>
      <c r="G146" s="23" t="s">
        <v>2146</v>
      </c>
      <c r="H146" s="25"/>
      <c r="I146" s="26"/>
      <c r="J146" s="27"/>
      <c r="K146" s="47"/>
      <c r="L146" s="29"/>
      <c r="M146" s="30"/>
      <c r="N146" s="30"/>
      <c r="O146" s="30"/>
      <c r="P146" s="30"/>
      <c r="Q146" s="30"/>
      <c r="R146" s="30"/>
      <c r="S146" s="30"/>
      <c r="T146" s="30"/>
      <c r="U146" s="30"/>
      <c r="V146" s="29"/>
      <c r="W146" s="23"/>
      <c r="X146" s="40"/>
      <c r="Y146" s="36"/>
      <c r="Z146" s="31"/>
    </row>
    <row r="147" spans="1:26" ht="142.5">
      <c r="A147" s="21" t="s">
        <v>2147</v>
      </c>
      <c r="B147" s="22"/>
      <c r="C147" s="23"/>
      <c r="D147" s="23"/>
      <c r="E147" s="24"/>
      <c r="F147" s="13" t="s">
        <v>2148</v>
      </c>
      <c r="G147" s="23" t="s">
        <v>2149</v>
      </c>
      <c r="H147" s="25"/>
      <c r="I147" s="26"/>
      <c r="J147" s="27"/>
      <c r="K147" s="32"/>
      <c r="L147" s="29"/>
      <c r="M147" s="30"/>
      <c r="N147" s="30"/>
      <c r="O147" s="30"/>
      <c r="P147" s="30"/>
      <c r="Q147" s="30"/>
      <c r="R147" s="30"/>
      <c r="S147" s="30"/>
      <c r="T147" s="30"/>
      <c r="U147" s="30"/>
      <c r="V147" s="29"/>
      <c r="W147" s="29"/>
      <c r="X147" s="36"/>
      <c r="Y147" s="29"/>
      <c r="Z147" s="5"/>
    </row>
    <row r="148" spans="1:26" ht="142.5">
      <c r="A148" s="21" t="s">
        <v>2150</v>
      </c>
      <c r="B148" s="22"/>
      <c r="C148" s="23"/>
      <c r="D148" s="23"/>
      <c r="E148" s="24"/>
      <c r="F148" s="13" t="s">
        <v>2151</v>
      </c>
      <c r="G148" s="23" t="str">
        <f>G147</f>
        <v xml:space="preserve">Afzal Ghani, 
 SR. EXECUTIVE PROCUREMENT 
Postal Address: P.O Ferozsons, Nowshera, K.P.K, |pro.nowshera@ferozsons-labs.com|Website:www.ferozsons-labs.com|0923-560145, 0312-9486757,03458553396|FAX: 0923-611302| 
</v>
      </c>
      <c r="H148" s="25"/>
      <c r="I148" s="26"/>
      <c r="J148" s="27"/>
      <c r="K148" s="32"/>
      <c r="L148" s="29"/>
      <c r="M148" s="30"/>
      <c r="N148" s="30"/>
      <c r="O148" s="30"/>
      <c r="P148" s="30"/>
      <c r="Q148" s="30"/>
      <c r="R148" s="30"/>
      <c r="S148" s="30"/>
      <c r="T148" s="30"/>
      <c r="U148" s="30"/>
      <c r="V148" s="29"/>
      <c r="W148" s="29"/>
      <c r="X148" s="31"/>
      <c r="Y148" s="29"/>
      <c r="Z148" s="5"/>
    </row>
    <row r="149" spans="1:26" ht="142.5">
      <c r="A149" s="21" t="s">
        <v>2152</v>
      </c>
      <c r="B149" s="22"/>
      <c r="C149" s="23"/>
      <c r="D149" s="23"/>
      <c r="E149" s="24"/>
      <c r="F149" s="13" t="s">
        <v>2153</v>
      </c>
      <c r="G149" s="23" t="str">
        <f>G147</f>
        <v xml:space="preserve">Afzal Ghani, 
 SR. EXECUTIVE PROCUREMENT 
Postal Address: P.O Ferozsons, Nowshera, K.P.K, |pro.nowshera@ferozsons-labs.com|Website:www.ferozsons-labs.com|0923-560145, 0312-9486757,03458553396|FAX: 0923-611302| 
</v>
      </c>
      <c r="H149" s="25"/>
      <c r="I149" s="26"/>
      <c r="J149" s="27"/>
      <c r="K149" s="32"/>
      <c r="L149" s="29"/>
      <c r="M149" s="30"/>
      <c r="N149" s="30"/>
      <c r="O149" s="30"/>
      <c r="P149" s="30"/>
      <c r="Q149" s="30"/>
      <c r="R149" s="30"/>
      <c r="S149" s="30"/>
      <c r="T149" s="30"/>
      <c r="U149" s="30"/>
      <c r="V149" s="29"/>
      <c r="W149" s="29"/>
      <c r="X149" s="31"/>
      <c r="Y149" s="29"/>
      <c r="Z149" s="5"/>
    </row>
    <row r="150" spans="1:26" ht="142.5">
      <c r="A150" s="21" t="s">
        <v>2154</v>
      </c>
      <c r="B150" s="22"/>
      <c r="C150" s="23"/>
      <c r="D150" s="23"/>
      <c r="E150" s="24"/>
      <c r="F150" s="13" t="s">
        <v>2155</v>
      </c>
      <c r="G150" s="23" t="str">
        <f t="shared" ref="G150:G152" si="1">G149</f>
        <v xml:space="preserve">Afzal Ghani, 
 SR. EXECUTIVE PROCUREMENT 
Postal Address: P.O Ferozsons, Nowshera, K.P.K, |pro.nowshera@ferozsons-labs.com|Website:www.ferozsons-labs.com|0923-560145, 0312-9486757,03458553396|FAX: 0923-611302| 
</v>
      </c>
      <c r="H150" s="25"/>
      <c r="I150" s="33"/>
      <c r="J150" s="27"/>
      <c r="K150" s="32"/>
      <c r="L150" s="29"/>
      <c r="M150" s="30"/>
      <c r="N150" s="30"/>
      <c r="O150" s="30"/>
      <c r="P150" s="30"/>
      <c r="Q150" s="30"/>
      <c r="R150" s="30"/>
      <c r="S150" s="30"/>
      <c r="T150" s="30"/>
      <c r="U150" s="30"/>
      <c r="V150" s="29"/>
      <c r="W150" s="23"/>
      <c r="X150" s="40"/>
      <c r="Y150" s="29"/>
      <c r="Z150" s="5"/>
    </row>
    <row r="151" spans="1:26" ht="142.5">
      <c r="A151" s="21" t="s">
        <v>2156</v>
      </c>
      <c r="B151" s="22"/>
      <c r="C151" s="23"/>
      <c r="D151" s="23"/>
      <c r="E151" s="24"/>
      <c r="F151" s="13" t="s">
        <v>2157</v>
      </c>
      <c r="G151" s="23" t="str">
        <f t="shared" si="1"/>
        <v xml:space="preserve">Afzal Ghani, 
 SR. EXECUTIVE PROCUREMENT 
Postal Address: P.O Ferozsons, Nowshera, K.P.K, |pro.nowshera@ferozsons-labs.com|Website:www.ferozsons-labs.com|0923-560145, 0312-9486757,03458553396|FAX: 0923-611302| 
</v>
      </c>
      <c r="H151" s="39"/>
      <c r="I151" s="26"/>
      <c r="J151" s="27"/>
      <c r="K151" s="47"/>
      <c r="L151" s="29"/>
      <c r="M151" s="30"/>
      <c r="N151" s="30"/>
      <c r="O151" s="30"/>
      <c r="P151" s="30"/>
      <c r="Q151" s="30"/>
      <c r="R151" s="30"/>
      <c r="S151" s="30"/>
      <c r="T151" s="30"/>
      <c r="U151" s="30"/>
      <c r="V151" s="29"/>
      <c r="W151" s="23"/>
      <c r="X151" s="35"/>
      <c r="Y151" s="36"/>
      <c r="Z151" s="31"/>
    </row>
    <row r="152" spans="1:26" ht="142.5">
      <c r="A152" s="21" t="s">
        <v>2158</v>
      </c>
      <c r="B152" s="22"/>
      <c r="C152" s="23"/>
      <c r="D152" s="23"/>
      <c r="E152" s="24"/>
      <c r="F152" s="13" t="s">
        <v>2159</v>
      </c>
      <c r="G152" s="23" t="str">
        <f t="shared" si="1"/>
        <v xml:space="preserve">Afzal Ghani, 
 SR. EXECUTIVE PROCUREMENT 
Postal Address: P.O Ferozsons, Nowshera, K.P.K, |pro.nowshera@ferozsons-labs.com|Website:www.ferozsons-labs.com|0923-560145, 0312-9486757,03458553396|FAX: 0923-611302| 
</v>
      </c>
      <c r="H152" s="25"/>
      <c r="I152" s="26"/>
      <c r="J152" s="27"/>
      <c r="K152" s="47"/>
      <c r="L152" s="29"/>
      <c r="M152" s="30"/>
      <c r="N152" s="30"/>
      <c r="O152" s="30"/>
      <c r="P152" s="30"/>
      <c r="Q152" s="30"/>
      <c r="R152" s="30"/>
      <c r="S152" s="30"/>
      <c r="T152" s="30"/>
      <c r="U152" s="30"/>
      <c r="V152" s="29"/>
      <c r="W152" s="23"/>
      <c r="X152" s="35"/>
      <c r="Y152" s="23"/>
      <c r="Z152" s="37"/>
    </row>
    <row r="153" spans="1:26" ht="171">
      <c r="A153" s="21" t="s">
        <v>2160</v>
      </c>
      <c r="B153" s="22"/>
      <c r="C153" s="23"/>
      <c r="D153" s="23"/>
      <c r="E153" s="24"/>
      <c r="F153" s="13" t="s">
        <v>2161</v>
      </c>
      <c r="G153" s="23" t="s">
        <v>2162</v>
      </c>
      <c r="H153" s="25"/>
      <c r="I153" s="26"/>
      <c r="J153" s="27"/>
      <c r="K153" s="32"/>
      <c r="L153" s="29"/>
      <c r="M153" s="30"/>
      <c r="N153" s="30"/>
      <c r="O153" s="30"/>
      <c r="P153" s="30"/>
      <c r="Q153" s="30"/>
      <c r="R153" s="30"/>
      <c r="S153" s="30"/>
      <c r="T153" s="30"/>
      <c r="U153" s="30"/>
      <c r="V153" s="29"/>
      <c r="W153" s="29"/>
      <c r="X153" s="31"/>
      <c r="Y153" s="29"/>
      <c r="Z153" s="5"/>
    </row>
    <row r="154" spans="1:26" ht="228">
      <c r="A154" s="21" t="s">
        <v>2163</v>
      </c>
      <c r="B154" s="22"/>
      <c r="C154" s="23"/>
      <c r="D154" s="23"/>
      <c r="E154" s="24"/>
      <c r="F154" s="13" t="s">
        <v>2164</v>
      </c>
      <c r="G154" s="23" t="s">
        <v>2165</v>
      </c>
      <c r="H154" s="25"/>
      <c r="I154" s="26"/>
      <c r="J154" s="27"/>
      <c r="K154" s="48"/>
      <c r="L154" s="29"/>
      <c r="M154" s="30"/>
      <c r="N154" s="30"/>
      <c r="O154" s="30"/>
      <c r="P154" s="30"/>
      <c r="Q154" s="30"/>
      <c r="R154" s="30"/>
      <c r="S154" s="30"/>
      <c r="T154" s="30"/>
      <c r="U154" s="30"/>
      <c r="V154" s="29"/>
      <c r="W154" s="29"/>
      <c r="X154" s="36"/>
      <c r="Y154" s="29"/>
      <c r="Z154" s="5"/>
    </row>
    <row r="155" spans="1:26" ht="57">
      <c r="A155" s="21" t="s">
        <v>2166</v>
      </c>
      <c r="B155" s="22"/>
      <c r="C155" s="23"/>
      <c r="D155" s="23"/>
      <c r="E155" s="24"/>
      <c r="F155" s="13" t="s">
        <v>2167</v>
      </c>
      <c r="G155" s="23" t="s">
        <v>2168</v>
      </c>
      <c r="H155" s="25"/>
      <c r="I155" s="26"/>
      <c r="J155" s="27"/>
      <c r="K155" s="32"/>
      <c r="L155" s="29"/>
      <c r="M155" s="30"/>
      <c r="N155" s="30"/>
      <c r="O155" s="30"/>
      <c r="P155" s="30"/>
      <c r="Q155" s="30"/>
      <c r="R155" s="30"/>
      <c r="S155" s="30"/>
      <c r="T155" s="30"/>
      <c r="U155" s="30"/>
      <c r="V155" s="29"/>
      <c r="W155" s="29"/>
      <c r="X155" s="31"/>
      <c r="Y155" s="29"/>
      <c r="Z155" s="5"/>
    </row>
    <row r="156" spans="1:26" ht="156.75">
      <c r="A156" s="21" t="s">
        <v>2169</v>
      </c>
      <c r="B156" s="22"/>
      <c r="C156" s="23"/>
      <c r="D156" s="23"/>
      <c r="E156" s="24"/>
      <c r="F156" s="13" t="s">
        <v>2170</v>
      </c>
      <c r="G156" s="23" t="s">
        <v>2171</v>
      </c>
      <c r="H156" s="39"/>
      <c r="I156" s="26"/>
      <c r="J156" s="27"/>
      <c r="K156" s="49"/>
      <c r="L156" s="29"/>
      <c r="M156" s="30"/>
      <c r="N156" s="30"/>
      <c r="O156" s="30"/>
      <c r="P156" s="30"/>
      <c r="Q156" s="30"/>
      <c r="R156" s="30"/>
      <c r="S156" s="30"/>
      <c r="T156" s="30"/>
      <c r="U156" s="30"/>
      <c r="V156" s="29"/>
      <c r="W156" s="23"/>
      <c r="X156" s="40"/>
      <c r="Y156" s="36"/>
      <c r="Z156" s="31"/>
    </row>
    <row r="157" spans="1:26" ht="199.5">
      <c r="A157" s="21" t="s">
        <v>2172</v>
      </c>
      <c r="B157" s="22"/>
      <c r="C157" s="23"/>
      <c r="D157" s="23"/>
      <c r="E157" s="24"/>
      <c r="F157" s="13" t="s">
        <v>2173</v>
      </c>
      <c r="G157" s="23" t="s">
        <v>2174</v>
      </c>
      <c r="H157" s="25"/>
      <c r="I157" s="26"/>
      <c r="J157" s="27"/>
      <c r="K157" s="32"/>
      <c r="L157" s="29"/>
      <c r="M157" s="30"/>
      <c r="N157" s="30"/>
      <c r="O157" s="30"/>
      <c r="P157" s="30"/>
      <c r="Q157" s="30"/>
      <c r="R157" s="30"/>
      <c r="S157" s="30"/>
      <c r="T157" s="30"/>
      <c r="U157" s="30"/>
      <c r="V157" s="29"/>
      <c r="W157" s="29"/>
      <c r="X157" s="35"/>
      <c r="Y157" s="36"/>
      <c r="Z157" s="31"/>
    </row>
    <row r="158" spans="1:26" ht="199.5">
      <c r="A158" s="21" t="s">
        <v>2175</v>
      </c>
      <c r="B158" s="22"/>
      <c r="C158" s="23"/>
      <c r="D158" s="23"/>
      <c r="E158" s="24"/>
      <c r="F158" s="13" t="s">
        <v>2176</v>
      </c>
      <c r="G158" s="23" t="str">
        <f>G157</f>
        <v xml:space="preserve">Afzal Ghani, 
 SR. EXECUTIVE PROCUREMENT 
Postal Address: P.O Ferozsons, Amangarh, Nowshera, K.P.K, |pro.nowshera@ferozsons-labs.com|Website:www.ferozsons-labs.com|0923-560145, 0312-9486757,03458553396|FAX: 0923-611302| 
</v>
      </c>
      <c r="H158" s="25"/>
      <c r="I158" s="26"/>
      <c r="J158" s="27"/>
      <c r="K158" s="48"/>
      <c r="L158" s="29"/>
      <c r="M158" s="30"/>
      <c r="N158" s="30"/>
      <c r="O158" s="30"/>
      <c r="P158" s="30"/>
      <c r="Q158" s="30"/>
      <c r="R158" s="30"/>
      <c r="S158" s="30"/>
      <c r="T158" s="30"/>
      <c r="U158" s="30"/>
      <c r="V158" s="29"/>
      <c r="W158" s="23"/>
      <c r="X158" s="35"/>
      <c r="Y158" s="36"/>
      <c r="Z158" s="31"/>
    </row>
    <row r="159" spans="1:26" ht="171">
      <c r="A159" s="21" t="s">
        <v>2177</v>
      </c>
      <c r="B159" s="22"/>
      <c r="C159" s="23"/>
      <c r="D159" s="23"/>
      <c r="E159" s="24"/>
      <c r="F159" s="13" t="s">
        <v>2178</v>
      </c>
      <c r="G159" s="23" t="s">
        <v>2179</v>
      </c>
      <c r="H159" s="39"/>
      <c r="I159" s="26"/>
      <c r="J159" s="27"/>
      <c r="K159" s="49"/>
      <c r="L159" s="29"/>
      <c r="M159" s="30"/>
      <c r="N159" s="30"/>
      <c r="O159" s="30"/>
      <c r="P159" s="30"/>
      <c r="Q159" s="30"/>
      <c r="R159" s="30"/>
      <c r="S159" s="30"/>
      <c r="T159" s="30"/>
      <c r="U159" s="30"/>
      <c r="V159" s="29"/>
      <c r="W159" s="23"/>
      <c r="X159" s="40"/>
      <c r="Y159" s="36"/>
      <c r="Z159" s="31"/>
    </row>
    <row r="160" spans="1:26" ht="199.5">
      <c r="A160" s="21" t="s">
        <v>2180</v>
      </c>
      <c r="B160" s="22"/>
      <c r="C160" s="23"/>
      <c r="D160" s="23"/>
      <c r="E160" s="24"/>
      <c r="F160" s="13" t="s">
        <v>2181</v>
      </c>
      <c r="G160" s="23" t="str">
        <f>G158</f>
        <v xml:space="preserve">Afzal Ghani, 
 SR. EXECUTIVE PROCUREMENT 
Postal Address: P.O Ferozsons, Amangarh, Nowshera, K.P.K, |pro.nowshera@ferozsons-labs.com|Website:www.ferozsons-labs.com|0923-560145, 0312-9486757,03458553396|FAX: 0923-611302| 
</v>
      </c>
      <c r="H160" s="25"/>
      <c r="I160" s="26"/>
      <c r="J160" s="27"/>
      <c r="K160" s="28"/>
      <c r="L160" s="29"/>
      <c r="M160" s="30"/>
      <c r="N160" s="30"/>
      <c r="O160" s="30"/>
      <c r="P160" s="30"/>
      <c r="Q160" s="30"/>
      <c r="R160" s="30"/>
      <c r="S160" s="30"/>
      <c r="T160" s="30"/>
      <c r="U160" s="30"/>
      <c r="V160" s="29"/>
      <c r="W160" s="23"/>
      <c r="X160" s="40"/>
      <c r="Y160" s="36"/>
      <c r="Z160" s="31"/>
    </row>
    <row r="161" spans="1:26" ht="199.5">
      <c r="A161" s="21" t="s">
        <v>2182</v>
      </c>
      <c r="B161" s="22"/>
      <c r="C161" s="23"/>
      <c r="D161" s="23"/>
      <c r="E161" s="24"/>
      <c r="F161" s="13" t="s">
        <v>2183</v>
      </c>
      <c r="G161" s="23" t="str">
        <f>G160</f>
        <v xml:space="preserve">Afzal Ghani, 
 SR. EXECUTIVE PROCUREMENT 
Postal Address: P.O Ferozsons, Amangarh, Nowshera, K.P.K, |pro.nowshera@ferozsons-labs.com|Website:www.ferozsons-labs.com|0923-560145, 0312-9486757,03458553396|FAX: 0923-611302| 
</v>
      </c>
      <c r="H161" s="25"/>
      <c r="I161" s="26"/>
      <c r="J161" s="27"/>
      <c r="K161" s="32"/>
      <c r="L161" s="29"/>
      <c r="M161" s="30"/>
      <c r="N161" s="30"/>
      <c r="O161" s="30"/>
      <c r="P161" s="30"/>
      <c r="Q161" s="30"/>
      <c r="R161" s="30"/>
      <c r="S161" s="30"/>
      <c r="T161" s="30"/>
      <c r="U161" s="30"/>
      <c r="V161" s="29"/>
      <c r="W161" s="29"/>
      <c r="X161" s="31"/>
      <c r="Y161" s="29"/>
      <c r="Z161" s="5"/>
    </row>
    <row r="162" spans="1:26" ht="185.25">
      <c r="A162" s="21" t="s">
        <v>2184</v>
      </c>
      <c r="B162" s="22"/>
      <c r="C162" s="23"/>
      <c r="D162" s="23"/>
      <c r="E162" s="24"/>
      <c r="F162" s="13" t="s">
        <v>2185</v>
      </c>
      <c r="G162" s="23" t="s">
        <v>2186</v>
      </c>
      <c r="H162" s="25"/>
      <c r="I162" s="26"/>
      <c r="J162" s="27"/>
      <c r="K162" s="32"/>
      <c r="L162" s="29"/>
      <c r="M162" s="30"/>
      <c r="N162" s="30"/>
      <c r="O162" s="30"/>
      <c r="P162" s="30"/>
      <c r="Q162" s="30"/>
      <c r="R162" s="30"/>
      <c r="S162" s="30"/>
      <c r="T162" s="30"/>
      <c r="U162" s="30"/>
      <c r="V162" s="29"/>
      <c r="W162" s="29"/>
      <c r="X162" s="31"/>
      <c r="Y162" s="29"/>
      <c r="Z162" s="5"/>
    </row>
    <row r="163" spans="1:26" ht="199.5">
      <c r="A163" s="21" t="s">
        <v>2187</v>
      </c>
      <c r="B163" s="22"/>
      <c r="C163" s="23"/>
      <c r="D163" s="23"/>
      <c r="E163" s="24"/>
      <c r="F163" s="13" t="s">
        <v>2188</v>
      </c>
      <c r="G163" s="23" t="str">
        <f>G161</f>
        <v xml:space="preserve">Afzal Ghani, 
 SR. EXECUTIVE PROCUREMENT 
Postal Address: P.O Ferozsons, Amangarh, Nowshera, K.P.K, |pro.nowshera@ferozsons-labs.com|Website:www.ferozsons-labs.com|0923-560145, 0312-9486757,03458553396|FAX: 0923-611302| 
</v>
      </c>
      <c r="H163" s="25"/>
      <c r="I163" s="26"/>
      <c r="J163" s="27"/>
      <c r="K163" s="32"/>
      <c r="L163" s="29"/>
      <c r="M163" s="30"/>
      <c r="N163" s="30"/>
      <c r="O163" s="30"/>
      <c r="P163" s="30"/>
      <c r="Q163" s="30"/>
      <c r="R163" s="30"/>
      <c r="S163" s="30"/>
      <c r="T163" s="30"/>
      <c r="U163" s="30"/>
      <c r="V163" s="29"/>
      <c r="W163" s="29"/>
      <c r="X163" s="31"/>
      <c r="Y163" s="29"/>
      <c r="Z163" s="5"/>
    </row>
    <row r="164" spans="1:26" ht="57">
      <c r="A164" s="21" t="s">
        <v>2189</v>
      </c>
      <c r="B164" s="22"/>
      <c r="C164" s="23"/>
      <c r="D164" s="23"/>
      <c r="E164" s="24"/>
      <c r="F164" s="13" t="s">
        <v>2190</v>
      </c>
      <c r="G164" s="23" t="str">
        <f>G100</f>
        <v>ASHRAF BUTT</v>
      </c>
      <c r="H164" s="39"/>
      <c r="I164" s="26"/>
      <c r="J164" s="27"/>
      <c r="K164" s="49"/>
      <c r="L164" s="29"/>
      <c r="M164" s="30"/>
      <c r="N164" s="30"/>
      <c r="O164" s="30"/>
      <c r="P164" s="30"/>
      <c r="Q164" s="30"/>
      <c r="R164" s="30"/>
      <c r="S164" s="30"/>
      <c r="T164" s="30"/>
      <c r="U164" s="30"/>
      <c r="V164" s="29"/>
      <c r="W164" s="23"/>
      <c r="X164" s="40"/>
      <c r="Y164" s="36"/>
      <c r="Z164" s="31"/>
    </row>
    <row r="165" spans="1:26" ht="285">
      <c r="A165" s="21" t="s">
        <v>2191</v>
      </c>
      <c r="B165" s="22"/>
      <c r="C165" s="23"/>
      <c r="D165" s="23"/>
      <c r="E165" s="24"/>
      <c r="F165" s="13" t="s">
        <v>2192</v>
      </c>
      <c r="G165" s="23" t="s">
        <v>2053</v>
      </c>
      <c r="H165" s="39"/>
      <c r="I165" s="26"/>
      <c r="J165" s="27"/>
      <c r="K165" s="27"/>
      <c r="L165" s="29"/>
      <c r="M165" s="30"/>
      <c r="N165" s="30"/>
      <c r="O165" s="30"/>
      <c r="P165" s="30"/>
      <c r="Q165" s="30"/>
      <c r="R165" s="30"/>
      <c r="S165" s="30"/>
      <c r="T165" s="30"/>
      <c r="U165" s="30"/>
      <c r="V165" s="29"/>
      <c r="W165" s="23"/>
      <c r="X165" s="35"/>
      <c r="Y165" s="36"/>
      <c r="Z165" s="31"/>
    </row>
    <row r="166" spans="1:26" ht="199.5">
      <c r="A166" s="21" t="s">
        <v>2193</v>
      </c>
      <c r="B166" s="22"/>
      <c r="C166" s="23"/>
      <c r="D166" s="23"/>
      <c r="E166" s="24"/>
      <c r="F166" s="13" t="s">
        <v>2194</v>
      </c>
      <c r="G166" s="23" t="s">
        <v>2195</v>
      </c>
      <c r="H166" s="25"/>
      <c r="I166" s="26"/>
      <c r="J166" s="27"/>
      <c r="K166" s="32"/>
      <c r="L166" s="29"/>
      <c r="M166" s="30"/>
      <c r="N166" s="30"/>
      <c r="O166" s="30"/>
      <c r="P166" s="30"/>
      <c r="Q166" s="30"/>
      <c r="R166" s="30"/>
      <c r="S166" s="30"/>
      <c r="T166" s="30"/>
      <c r="U166" s="30"/>
      <c r="V166" s="29"/>
      <c r="W166" s="29"/>
      <c r="X166" s="31"/>
      <c r="Y166" s="29"/>
      <c r="Z166" s="5"/>
    </row>
    <row r="167" spans="1:26" ht="199.5">
      <c r="A167" s="21" t="s">
        <v>2196</v>
      </c>
      <c r="B167" s="22"/>
      <c r="C167" s="23"/>
      <c r="D167" s="23"/>
      <c r="E167" s="24"/>
      <c r="F167" s="13" t="s">
        <v>2197</v>
      </c>
      <c r="G167" s="23" t="str">
        <f>G163</f>
        <v xml:space="preserve">Afzal Ghani, 
 SR. EXECUTIVE PROCUREMENT 
Postal Address: P.O Ferozsons, Amangarh, Nowshera, K.P.K, |pro.nowshera@ferozsons-labs.com|Website:www.ferozsons-labs.com|0923-560145, 0312-9486757,03458553396|FAX: 0923-611302| 
</v>
      </c>
      <c r="H167" s="39"/>
      <c r="I167" s="26"/>
      <c r="J167" s="27"/>
      <c r="K167" s="32"/>
      <c r="L167" s="29"/>
      <c r="M167" s="30"/>
      <c r="N167" s="30"/>
      <c r="O167" s="30"/>
      <c r="P167" s="30"/>
      <c r="Q167" s="30"/>
      <c r="R167" s="30"/>
      <c r="S167" s="30"/>
      <c r="T167" s="30"/>
      <c r="U167" s="30"/>
      <c r="V167" s="29"/>
      <c r="W167" s="23"/>
      <c r="X167" s="35"/>
      <c r="Y167" s="36"/>
      <c r="Z167" s="31"/>
    </row>
    <row r="168" spans="1:26" ht="199.5">
      <c r="A168" s="21" t="s">
        <v>2198</v>
      </c>
      <c r="B168" s="22"/>
      <c r="C168" s="23"/>
      <c r="D168" s="23"/>
      <c r="E168" s="24"/>
      <c r="F168" s="13" t="s">
        <v>2199</v>
      </c>
      <c r="G168" s="23" t="str">
        <f>G166</f>
        <v xml:space="preserve">-Contact Person: Mr. M. Khalid Mughal
Ashraf Butt
Purchase Officer | CH JS Procurement | HALEON
Email: ashraf.x.butt@haleon.com
Ph: +92 300 3567144
Address: 11-A, 11th Floor, Sky Tower (East Wing), Dolmen City,
HC-3, Block 4, Scheme-5, Clifton, Karachi
</v>
      </c>
      <c r="H168" s="25"/>
      <c r="I168" s="26"/>
      <c r="J168" s="27"/>
      <c r="K168" s="32"/>
      <c r="L168" s="29"/>
      <c r="M168" s="30"/>
      <c r="N168" s="30"/>
      <c r="O168" s="30"/>
      <c r="P168" s="30"/>
      <c r="Q168" s="30"/>
      <c r="R168" s="30"/>
      <c r="S168" s="30"/>
      <c r="T168" s="30"/>
      <c r="U168" s="30"/>
      <c r="V168" s="29"/>
      <c r="W168" s="29"/>
      <c r="X168" s="31"/>
      <c r="Y168" s="29"/>
      <c r="Z168" s="5"/>
    </row>
    <row r="169" spans="1:26" ht="142.5">
      <c r="A169" s="21" t="s">
        <v>2200</v>
      </c>
      <c r="B169" s="22"/>
      <c r="C169" s="23"/>
      <c r="D169" s="23"/>
      <c r="E169" s="24"/>
      <c r="F169" s="13" t="s">
        <v>2201</v>
      </c>
      <c r="G169" s="23" t="s">
        <v>2134</v>
      </c>
      <c r="H169" s="25"/>
      <c r="I169" s="26"/>
      <c r="J169" s="27"/>
      <c r="K169" s="32"/>
      <c r="L169" s="29"/>
      <c r="M169" s="30"/>
      <c r="N169" s="30"/>
      <c r="O169" s="30"/>
      <c r="P169" s="30"/>
      <c r="Q169" s="30"/>
      <c r="R169" s="30"/>
      <c r="S169" s="30"/>
      <c r="T169" s="30"/>
      <c r="U169" s="30"/>
      <c r="V169" s="29"/>
      <c r="W169" s="29"/>
      <c r="X169" s="31"/>
      <c r="Y169" s="29"/>
      <c r="Z169" s="5"/>
    </row>
    <row r="170" spans="1:26" ht="156.75">
      <c r="A170" s="21" t="s">
        <v>2202</v>
      </c>
      <c r="B170" s="22"/>
      <c r="C170" s="23"/>
      <c r="D170" s="23"/>
      <c r="E170" s="24"/>
      <c r="F170" s="13" t="s">
        <v>2203</v>
      </c>
      <c r="G170" s="23" t="str">
        <f>G159</f>
        <v xml:space="preserve">Mirza Imran Baig
Senior Buyer, In-direct Sourcing 
Procurement, Pakistan
Email  mirzaimran.x.baig@haleon.com
Haleon Pakistan Limited
11-A, 11th Floor, Sky Tower (East Wing) Dolmen City, HC-3, Block-4, Marine Drive, Clifton
Karachi-75600, Pakistan
</v>
      </c>
      <c r="H170" s="39"/>
      <c r="I170" s="26"/>
      <c r="J170" s="27"/>
      <c r="K170" s="49"/>
      <c r="L170" s="29"/>
      <c r="M170" s="30"/>
      <c r="N170" s="30"/>
      <c r="O170" s="30"/>
      <c r="P170" s="30"/>
      <c r="Q170" s="30"/>
      <c r="R170" s="30"/>
      <c r="S170" s="30"/>
      <c r="T170" s="30"/>
      <c r="U170" s="30"/>
      <c r="V170" s="29"/>
      <c r="W170" s="23"/>
      <c r="X170" s="35"/>
      <c r="Y170" s="36"/>
      <c r="Z170" s="31"/>
    </row>
    <row r="171" spans="1:26" ht="85.5">
      <c r="A171" s="21" t="s">
        <v>2204</v>
      </c>
      <c r="B171" s="22"/>
      <c r="C171" s="23"/>
      <c r="D171" s="23"/>
      <c r="E171" s="24"/>
      <c r="F171" s="13" t="s">
        <v>2205</v>
      </c>
      <c r="G171" s="57" t="s">
        <v>2206</v>
      </c>
      <c r="H171" s="25" t="s">
        <v>2207</v>
      </c>
      <c r="I171" s="26"/>
      <c r="J171" s="27"/>
      <c r="K171" s="32"/>
      <c r="L171" s="29"/>
      <c r="M171" s="30"/>
      <c r="N171" s="30"/>
      <c r="O171" s="30"/>
      <c r="P171" s="30"/>
      <c r="Q171" s="30"/>
      <c r="R171" s="30"/>
      <c r="S171" s="30"/>
      <c r="T171" s="30"/>
      <c r="U171" s="30"/>
      <c r="V171" s="29"/>
      <c r="W171" s="29"/>
      <c r="X171" s="36"/>
      <c r="Y171" s="29"/>
      <c r="Z171" s="5"/>
    </row>
    <row r="172" spans="1:26">
      <c r="A172" s="21" t="s">
        <v>2208</v>
      </c>
      <c r="B172" s="22"/>
      <c r="C172" s="23"/>
      <c r="D172" s="23"/>
      <c r="E172" s="24"/>
      <c r="F172" s="13" t="s">
        <v>2209</v>
      </c>
      <c r="G172" s="23"/>
      <c r="H172" s="39"/>
      <c r="I172" s="33"/>
      <c r="J172" s="27"/>
      <c r="K172" s="32"/>
      <c r="L172" s="29"/>
      <c r="M172" s="30"/>
      <c r="N172" s="30"/>
      <c r="O172" s="30"/>
      <c r="P172" s="30"/>
      <c r="Q172" s="30"/>
      <c r="R172" s="30"/>
      <c r="S172" s="30"/>
      <c r="T172" s="30"/>
      <c r="U172" s="30"/>
      <c r="V172" s="29"/>
      <c r="W172" s="23"/>
      <c r="X172" s="37"/>
      <c r="Y172" s="36"/>
      <c r="Z172" s="31"/>
    </row>
    <row r="173" spans="1:26">
      <c r="A173" s="21" t="s">
        <v>2210</v>
      </c>
      <c r="B173" s="22"/>
      <c r="C173" s="23"/>
      <c r="D173" s="23"/>
      <c r="E173" s="24"/>
      <c r="F173" s="13" t="s">
        <v>2211</v>
      </c>
      <c r="G173" s="23" t="s">
        <v>2212</v>
      </c>
      <c r="H173" s="25"/>
      <c r="I173" s="26"/>
      <c r="J173" s="27"/>
      <c r="K173" s="28"/>
      <c r="L173" s="29"/>
      <c r="M173" s="30"/>
      <c r="N173" s="30"/>
      <c r="O173" s="30"/>
      <c r="P173" s="30"/>
      <c r="Q173" s="30"/>
      <c r="R173" s="30"/>
      <c r="S173" s="30"/>
      <c r="T173" s="30"/>
      <c r="U173" s="30"/>
      <c r="V173" s="29"/>
      <c r="W173" s="29"/>
      <c r="X173" s="31"/>
      <c r="Y173" s="29"/>
      <c r="Z173" s="5"/>
    </row>
    <row r="174" spans="1:26" ht="142.5">
      <c r="A174" s="21" t="s">
        <v>2213</v>
      </c>
      <c r="B174" s="22"/>
      <c r="C174" s="23"/>
      <c r="D174" s="23"/>
      <c r="E174" s="24"/>
      <c r="F174" s="13" t="s">
        <v>2214</v>
      </c>
      <c r="G174" s="23" t="str">
        <f>G169</f>
        <v xml:space="preserve">Afzal Ghani, 
 SR. EXECUTIVE PROCUREMENT 
Postal Address: P.O Ferozsons, Amangarh, Nowshera, K.P.K, |pro.nowshera@ferozsons-labs.com|Website:www.ferozsons-labs.com|0923-560145, 0312-9486757,03458553396|FAX: 0923-611302| 
</v>
      </c>
      <c r="H174" s="25"/>
      <c r="I174" s="26"/>
      <c r="J174" s="27"/>
      <c r="K174" s="32"/>
      <c r="L174" s="29"/>
      <c r="M174" s="30"/>
      <c r="N174" s="30"/>
      <c r="O174" s="30"/>
      <c r="P174" s="30"/>
      <c r="Q174" s="30"/>
      <c r="R174" s="30"/>
      <c r="S174" s="30"/>
      <c r="T174" s="30"/>
      <c r="U174" s="30"/>
      <c r="V174" s="29"/>
      <c r="W174" s="29"/>
      <c r="X174" s="36"/>
      <c r="Y174" s="29"/>
      <c r="Z174" s="5"/>
    </row>
    <row r="175" spans="1:26" ht="142.5">
      <c r="A175" s="21" t="s">
        <v>2215</v>
      </c>
      <c r="B175" s="22"/>
      <c r="C175" s="23"/>
      <c r="D175" s="23"/>
      <c r="E175" s="24"/>
      <c r="F175" s="13" t="s">
        <v>2216</v>
      </c>
      <c r="G175" s="23" t="str">
        <f>G169</f>
        <v xml:space="preserve">Afzal Ghani, 
 SR. EXECUTIVE PROCUREMENT 
Postal Address: P.O Ferozsons, Amangarh, Nowshera, K.P.K, |pro.nowshera@ferozsons-labs.com|Website:www.ferozsons-labs.com|0923-560145, 0312-9486757,03458553396|FAX: 0923-611302| 
</v>
      </c>
      <c r="H175" s="25"/>
      <c r="I175" s="26"/>
      <c r="J175" s="27"/>
      <c r="K175" s="32"/>
      <c r="L175" s="29"/>
      <c r="M175" s="30"/>
      <c r="N175" s="30"/>
      <c r="O175" s="30"/>
      <c r="P175" s="30"/>
      <c r="Q175" s="30"/>
      <c r="R175" s="30"/>
      <c r="S175" s="30"/>
      <c r="T175" s="30"/>
      <c r="U175" s="30"/>
      <c r="V175" s="29"/>
      <c r="W175" s="29"/>
      <c r="X175" s="31"/>
      <c r="Y175" s="29"/>
      <c r="Z175" s="5"/>
    </row>
    <row r="176" spans="1:26" ht="142.5">
      <c r="A176" s="21" t="s">
        <v>2217</v>
      </c>
      <c r="B176" s="22"/>
      <c r="C176" s="23"/>
      <c r="D176" s="23"/>
      <c r="E176" s="24"/>
      <c r="F176" s="13" t="s">
        <v>2218</v>
      </c>
      <c r="G176" s="23" t="str">
        <f t="shared" ref="G176:G177" si="2">G175</f>
        <v xml:space="preserve">Afzal Ghani, 
 SR. EXECUTIVE PROCUREMENT 
Postal Address: P.O Ferozsons, Amangarh, Nowshera, K.P.K, |pro.nowshera@ferozsons-labs.com|Website:www.ferozsons-labs.com|0923-560145, 0312-9486757,03458553396|FAX: 0923-611302| 
</v>
      </c>
      <c r="H176" s="25"/>
      <c r="I176" s="26"/>
      <c r="J176" s="27"/>
      <c r="K176" s="32"/>
      <c r="L176" s="29"/>
      <c r="M176" s="30"/>
      <c r="N176" s="30"/>
      <c r="O176" s="30"/>
      <c r="P176" s="30"/>
      <c r="Q176" s="30"/>
      <c r="R176" s="30"/>
      <c r="S176" s="30"/>
      <c r="T176" s="30"/>
      <c r="U176" s="30"/>
      <c r="V176" s="29"/>
      <c r="W176" s="29"/>
      <c r="X176" s="31"/>
      <c r="Y176" s="29"/>
      <c r="Z176" s="5"/>
    </row>
    <row r="177" spans="1:26" ht="142.5">
      <c r="A177" s="21" t="s">
        <v>2219</v>
      </c>
      <c r="B177" s="22"/>
      <c r="C177" s="23"/>
      <c r="D177" s="23"/>
      <c r="E177" s="24"/>
      <c r="F177" s="13" t="s">
        <v>2220</v>
      </c>
      <c r="G177" s="23" t="str">
        <f t="shared" si="2"/>
        <v xml:space="preserve">Afzal Ghani, 
 SR. EXECUTIVE PROCUREMENT 
Postal Address: P.O Ferozsons, Amangarh, Nowshera, K.P.K, |pro.nowshera@ferozsons-labs.com|Website:www.ferozsons-labs.com|0923-560145, 0312-9486757,03458553396|FAX: 0923-611302| 
</v>
      </c>
      <c r="H177" s="25"/>
      <c r="I177" s="26"/>
      <c r="J177" s="27"/>
      <c r="K177" s="32"/>
      <c r="L177" s="29"/>
      <c r="M177" s="30"/>
      <c r="N177" s="30"/>
      <c r="O177" s="30"/>
      <c r="P177" s="30"/>
      <c r="Q177" s="30"/>
      <c r="R177" s="30"/>
      <c r="S177" s="30"/>
      <c r="T177" s="30"/>
      <c r="U177" s="30"/>
      <c r="V177" s="29"/>
      <c r="W177" s="29"/>
      <c r="X177" s="31"/>
      <c r="Y177" s="29"/>
      <c r="Z177" s="5"/>
    </row>
    <row r="178" spans="1:26" ht="156.75">
      <c r="A178" s="21" t="s">
        <v>2221</v>
      </c>
      <c r="B178" s="22"/>
      <c r="C178" s="23"/>
      <c r="D178" s="23"/>
      <c r="E178" s="24"/>
      <c r="F178" s="13" t="s">
        <v>2222</v>
      </c>
      <c r="G178" s="23" t="str">
        <f>G170</f>
        <v xml:space="preserve">Mirza Imran Baig
Senior Buyer, In-direct Sourcing 
Procurement, Pakistan
Email  mirzaimran.x.baig@haleon.com
Haleon Pakistan Limited
11-A, 11th Floor, Sky Tower (East Wing) Dolmen City, HC-3, Block-4, Marine Drive, Clifton
Karachi-75600, Pakistan
</v>
      </c>
      <c r="H178" s="25"/>
      <c r="I178" s="26"/>
      <c r="J178" s="27"/>
      <c r="K178" s="32"/>
      <c r="L178" s="29"/>
      <c r="M178" s="30"/>
      <c r="N178" s="30"/>
      <c r="O178" s="30"/>
      <c r="P178" s="30"/>
      <c r="Q178" s="30"/>
      <c r="R178" s="30"/>
      <c r="S178" s="30"/>
      <c r="T178" s="30"/>
      <c r="U178" s="30"/>
      <c r="V178" s="29"/>
      <c r="W178" s="29"/>
      <c r="X178" s="31"/>
      <c r="Y178" s="29"/>
      <c r="Z178" s="5"/>
    </row>
    <row r="179" spans="1:26" ht="142.5">
      <c r="A179" s="21" t="s">
        <v>2223</v>
      </c>
      <c r="B179" s="22"/>
      <c r="C179" s="23"/>
      <c r="D179" s="23"/>
      <c r="E179" s="24"/>
      <c r="F179" s="13" t="s">
        <v>2224</v>
      </c>
      <c r="G179" s="23" t="str">
        <f>G177</f>
        <v xml:space="preserve">Afzal Ghani, 
 SR. EXECUTIVE PROCUREMENT 
Postal Address: P.O Ferozsons, Amangarh, Nowshera, K.P.K, |pro.nowshera@ferozsons-labs.com|Website:www.ferozsons-labs.com|0923-560145, 0312-9486757,03458553396|FAX: 0923-611302| 
</v>
      </c>
      <c r="H179" s="25"/>
      <c r="I179" s="26"/>
      <c r="J179" s="27"/>
      <c r="K179" s="32"/>
      <c r="L179" s="29"/>
      <c r="M179" s="30"/>
      <c r="N179" s="30"/>
      <c r="O179" s="30"/>
      <c r="P179" s="30"/>
      <c r="Q179" s="30"/>
      <c r="R179" s="30"/>
      <c r="S179" s="30"/>
      <c r="T179" s="30"/>
      <c r="U179" s="30"/>
      <c r="V179" s="29"/>
      <c r="W179" s="29"/>
      <c r="X179" s="36"/>
      <c r="Y179" s="29"/>
      <c r="Z179" s="5"/>
    </row>
    <row r="180" spans="1:26" ht="228">
      <c r="A180" s="21" t="s">
        <v>2225</v>
      </c>
      <c r="B180" s="22"/>
      <c r="C180" s="23"/>
      <c r="D180" s="23"/>
      <c r="E180" s="24"/>
      <c r="F180" s="13" t="s">
        <v>2226</v>
      </c>
      <c r="G180" s="23" t="str">
        <f>G170</f>
        <v xml:space="preserve">Mirza Imran Baig
Senior Buyer, In-direct Sourcing 
Procurement, Pakistan
Email  mirzaimran.x.baig@haleon.com
Haleon Pakistan Limited
11-A, 11th Floor, Sky Tower (East Wing) Dolmen City, HC-3, Block-4, Marine Drive, Clifton
Karachi-75600, Pakistan
</v>
      </c>
      <c r="H180" s="39"/>
      <c r="I180" s="26"/>
      <c r="J180" s="27"/>
      <c r="K180" s="28"/>
      <c r="L180" s="29"/>
      <c r="M180" s="30"/>
      <c r="N180" s="30"/>
      <c r="O180" s="30"/>
      <c r="P180" s="30"/>
      <c r="Q180" s="30"/>
      <c r="R180" s="30"/>
      <c r="S180" s="30"/>
      <c r="T180" s="30"/>
      <c r="U180" s="30"/>
      <c r="V180" s="29"/>
      <c r="W180" s="23"/>
      <c r="X180" s="35"/>
      <c r="Y180" s="36"/>
      <c r="Z180" s="31"/>
    </row>
    <row r="181" spans="1:26" ht="270.75">
      <c r="A181" s="21" t="s">
        <v>2227</v>
      </c>
      <c r="B181" s="22"/>
      <c r="C181" s="23"/>
      <c r="D181" s="23"/>
      <c r="E181" s="24"/>
      <c r="F181" s="13" t="s">
        <v>2111</v>
      </c>
      <c r="G181" s="23" t="s">
        <v>2228</v>
      </c>
      <c r="H181" s="25"/>
      <c r="I181" s="26"/>
      <c r="J181" s="27"/>
      <c r="K181" s="32"/>
      <c r="L181" s="29"/>
      <c r="M181" s="30"/>
      <c r="N181" s="30"/>
      <c r="O181" s="30"/>
      <c r="P181" s="30"/>
      <c r="Q181" s="30"/>
      <c r="R181" s="30"/>
      <c r="S181" s="30"/>
      <c r="T181" s="30"/>
      <c r="U181" s="30"/>
      <c r="V181" s="29"/>
      <c r="W181" s="29"/>
      <c r="X181" s="31"/>
      <c r="Y181" s="29"/>
      <c r="Z181" s="5"/>
    </row>
    <row r="182" spans="1:26" ht="142.5">
      <c r="A182" s="21" t="s">
        <v>2229</v>
      </c>
      <c r="B182" s="22"/>
      <c r="C182" s="23"/>
      <c r="D182" s="23"/>
      <c r="E182" s="24"/>
      <c r="F182" s="13" t="s">
        <v>2230</v>
      </c>
      <c r="G182" s="23" t="str">
        <f>G179</f>
        <v xml:space="preserve">Afzal Ghani, 
 SR. EXECUTIVE PROCUREMENT 
Postal Address: P.O Ferozsons, Amangarh, Nowshera, K.P.K, |pro.nowshera@ferozsons-labs.com|Website:www.ferozsons-labs.com|0923-560145, 0312-9486757,03458553396|FAX: 0923-611302| 
</v>
      </c>
      <c r="H182" s="39"/>
      <c r="I182" s="33"/>
      <c r="J182" s="27"/>
      <c r="K182" s="32"/>
      <c r="L182" s="29"/>
      <c r="M182" s="30"/>
      <c r="N182" s="30"/>
      <c r="O182" s="30"/>
      <c r="P182" s="30"/>
      <c r="Q182" s="30"/>
      <c r="R182" s="30"/>
      <c r="S182" s="30"/>
      <c r="T182" s="30"/>
      <c r="U182" s="30"/>
      <c r="V182" s="29"/>
      <c r="W182" s="23"/>
      <c r="X182" s="35"/>
      <c r="Y182" s="23"/>
      <c r="Z182" s="37"/>
    </row>
    <row r="183" spans="1:26" ht="142.5">
      <c r="A183" s="21" t="s">
        <v>2231</v>
      </c>
      <c r="B183" s="22" t="s">
        <v>1904</v>
      </c>
      <c r="C183" s="23"/>
      <c r="D183" s="23"/>
      <c r="E183" s="24"/>
      <c r="F183" s="13" t="s">
        <v>2232</v>
      </c>
      <c r="G183" s="23" t="s">
        <v>2149</v>
      </c>
      <c r="H183" s="25"/>
      <c r="I183" s="26"/>
      <c r="J183" s="27"/>
      <c r="K183" s="49"/>
      <c r="L183" s="29"/>
      <c r="M183" s="30"/>
      <c r="N183" s="30"/>
      <c r="O183" s="30"/>
      <c r="P183" s="30"/>
      <c r="Q183" s="30"/>
      <c r="R183" s="30"/>
      <c r="S183" s="30"/>
      <c r="T183" s="30"/>
      <c r="U183" s="30"/>
      <c r="V183" s="29"/>
      <c r="W183" s="29"/>
      <c r="X183" s="31"/>
      <c r="Y183" s="29"/>
      <c r="Z183" s="5"/>
    </row>
    <row r="184" spans="1:26" ht="142.5">
      <c r="A184" s="21" t="s">
        <v>2233</v>
      </c>
      <c r="B184" s="22"/>
      <c r="C184" s="23"/>
      <c r="D184" s="23"/>
      <c r="E184" s="24"/>
      <c r="F184" s="13" t="s">
        <v>2234</v>
      </c>
      <c r="G184" s="23" t="str">
        <f>G183</f>
        <v xml:space="preserve">Afzal Ghani, 
 SR. EXECUTIVE PROCUREMENT 
Postal Address: P.O Ferozsons, Nowshera, K.P.K, |pro.nowshera@ferozsons-labs.com|Website:www.ferozsons-labs.com|0923-560145, 0312-9486757,03458553396|FAX: 0923-611302| 
</v>
      </c>
      <c r="H184" s="25"/>
      <c r="I184" s="26"/>
      <c r="J184" s="27"/>
      <c r="K184" s="28"/>
      <c r="L184" s="29"/>
      <c r="M184" s="30"/>
      <c r="N184" s="30"/>
      <c r="O184" s="30"/>
      <c r="P184" s="30"/>
      <c r="Q184" s="30"/>
      <c r="R184" s="30"/>
      <c r="S184" s="30"/>
      <c r="T184" s="30"/>
      <c r="U184" s="30"/>
      <c r="V184" s="29"/>
      <c r="W184" s="23"/>
      <c r="X184" s="35"/>
      <c r="Y184" s="36"/>
      <c r="Z184" s="31"/>
    </row>
    <row r="185" spans="1:26" ht="185.25">
      <c r="A185" s="21" t="s">
        <v>2235</v>
      </c>
      <c r="B185" s="22" t="s">
        <v>1765</v>
      </c>
      <c r="C185" s="23"/>
      <c r="D185" s="23"/>
      <c r="E185" s="24"/>
      <c r="F185" s="13" t="s">
        <v>2236</v>
      </c>
      <c r="G185" s="23" t="str">
        <f>G180</f>
        <v xml:space="preserve">Mirza Imran Baig
Senior Buyer, In-direct Sourcing 
Procurement, Pakistan
Email  mirzaimran.x.baig@haleon.com
Haleon Pakistan Limited
11-A, 11th Floor, Sky Tower (East Wing) Dolmen City, HC-3, Block-4, Marine Drive, Clifton
Karachi-75600, Pakistan
</v>
      </c>
      <c r="H185" s="25"/>
      <c r="I185" s="26"/>
      <c r="J185" s="27"/>
      <c r="K185" s="32"/>
      <c r="L185" s="29"/>
      <c r="M185" s="30"/>
      <c r="N185" s="30"/>
      <c r="O185" s="30"/>
      <c r="P185" s="30"/>
      <c r="Q185" s="30"/>
      <c r="R185" s="30"/>
      <c r="S185" s="30"/>
      <c r="T185" s="30"/>
      <c r="U185" s="30"/>
      <c r="V185" s="29"/>
      <c r="W185" s="29"/>
      <c r="X185" s="31"/>
      <c r="Y185" s="29"/>
      <c r="Z185" s="5"/>
    </row>
    <row r="186" spans="1:26" ht="409.5">
      <c r="A186" s="21" t="s">
        <v>2237</v>
      </c>
      <c r="B186" s="22" t="s">
        <v>1923</v>
      </c>
      <c r="C186" s="23"/>
      <c r="D186" s="23"/>
      <c r="E186" s="24"/>
      <c r="F186" s="13" t="s">
        <v>2238</v>
      </c>
      <c r="G186" s="23" t="str">
        <f>G185</f>
        <v xml:space="preserve">Mirza Imran Baig
Senior Buyer, In-direct Sourcing 
Procurement, Pakistan
Email  mirzaimran.x.baig@haleon.com
Haleon Pakistan Limited
11-A, 11th Floor, Sky Tower (East Wing) Dolmen City, HC-3, Block-4, Marine Drive, Clifton
Karachi-75600, Pakistan
</v>
      </c>
      <c r="H186" s="39"/>
      <c r="I186" s="26"/>
      <c r="J186" s="27"/>
      <c r="K186" s="41"/>
      <c r="L186" s="29"/>
      <c r="M186" s="30"/>
      <c r="N186" s="30"/>
      <c r="O186" s="30"/>
      <c r="P186" s="30"/>
      <c r="Q186" s="30"/>
      <c r="R186" s="30"/>
      <c r="S186" s="30"/>
      <c r="T186" s="30"/>
      <c r="U186" s="30"/>
      <c r="V186" s="29"/>
      <c r="W186" s="23"/>
      <c r="X186" s="35"/>
      <c r="Y186" s="23"/>
      <c r="Z186" s="37"/>
    </row>
    <row r="187" spans="1:26" ht="185.25">
      <c r="A187" s="21" t="s">
        <v>2239</v>
      </c>
      <c r="B187" s="22" t="s">
        <v>1765</v>
      </c>
      <c r="C187" s="23"/>
      <c r="D187" s="23"/>
      <c r="E187" s="24"/>
      <c r="F187" s="13" t="s">
        <v>2240</v>
      </c>
      <c r="G187" s="23" t="s">
        <v>2241</v>
      </c>
      <c r="H187" s="25">
        <v>3842530352</v>
      </c>
      <c r="I187" s="26"/>
      <c r="J187" s="27"/>
      <c r="K187" s="32"/>
      <c r="L187" s="29"/>
      <c r="M187" s="30"/>
      <c r="N187" s="30"/>
      <c r="O187" s="30"/>
      <c r="P187" s="30"/>
      <c r="Q187" s="30"/>
      <c r="R187" s="30"/>
      <c r="S187" s="30"/>
      <c r="T187" s="30"/>
      <c r="U187" s="30"/>
      <c r="V187" s="29"/>
      <c r="W187" s="29"/>
      <c r="X187" s="31"/>
      <c r="Y187" s="29"/>
      <c r="Z187" s="5"/>
    </row>
    <row r="188" spans="1:26" ht="156.75">
      <c r="A188" s="21" t="s">
        <v>2242</v>
      </c>
      <c r="B188" s="22" t="s">
        <v>1765</v>
      </c>
      <c r="C188" s="23"/>
      <c r="D188" s="23"/>
      <c r="E188" s="24"/>
      <c r="F188" s="13" t="s">
        <v>2243</v>
      </c>
      <c r="G188" s="23" t="str">
        <f>G186</f>
        <v xml:space="preserve">Mirza Imran Baig
Senior Buyer, In-direct Sourcing 
Procurement, Pakistan
Email  mirzaimran.x.baig@haleon.com
Haleon Pakistan Limited
11-A, 11th Floor, Sky Tower (East Wing) Dolmen City, HC-3, Block-4, Marine Drive, Clifton
Karachi-75600, Pakistan
</v>
      </c>
      <c r="H188" s="25"/>
      <c r="I188" s="26"/>
      <c r="J188" s="27"/>
      <c r="K188" s="28"/>
      <c r="L188" s="29"/>
      <c r="M188" s="30"/>
      <c r="N188" s="30"/>
      <c r="O188" s="30"/>
      <c r="P188" s="30"/>
      <c r="Q188" s="30"/>
      <c r="R188" s="30"/>
      <c r="S188" s="30"/>
      <c r="T188" s="30"/>
      <c r="U188" s="30"/>
      <c r="V188" s="29"/>
      <c r="W188" s="29"/>
      <c r="X188" s="31"/>
      <c r="Y188" s="29"/>
      <c r="Z188" s="5"/>
    </row>
    <row r="189" spans="1:26" ht="156.75">
      <c r="A189" s="21" t="s">
        <v>2244</v>
      </c>
      <c r="B189" s="22" t="s">
        <v>1765</v>
      </c>
      <c r="C189" s="23"/>
      <c r="D189" s="23"/>
      <c r="E189" s="24"/>
      <c r="F189" s="13" t="s">
        <v>2245</v>
      </c>
      <c r="G189" s="23" t="str">
        <f>G188</f>
        <v xml:space="preserve">Mirza Imran Baig
Senior Buyer, In-direct Sourcing 
Procurement, Pakistan
Email  mirzaimran.x.baig@haleon.com
Haleon Pakistan Limited
11-A, 11th Floor, Sky Tower (East Wing) Dolmen City, HC-3, Block-4, Marine Drive, Clifton
Karachi-75600, Pakistan
</v>
      </c>
      <c r="H189" s="25"/>
      <c r="I189" s="26"/>
      <c r="J189" s="27"/>
      <c r="K189" s="28"/>
      <c r="L189" s="29"/>
      <c r="M189" s="30"/>
      <c r="N189" s="30"/>
      <c r="O189" s="30"/>
      <c r="P189" s="30"/>
      <c r="Q189" s="30"/>
      <c r="R189" s="30"/>
      <c r="S189" s="30"/>
      <c r="T189" s="30"/>
      <c r="U189" s="30"/>
      <c r="V189" s="29"/>
      <c r="W189" s="29"/>
      <c r="X189" s="35"/>
      <c r="Y189" s="29"/>
      <c r="Z189" s="5"/>
    </row>
    <row r="190" spans="1:26" ht="199.5">
      <c r="A190" s="21" t="s">
        <v>2246</v>
      </c>
      <c r="B190" s="22" t="s">
        <v>1765</v>
      </c>
      <c r="C190" s="23"/>
      <c r="D190" s="23"/>
      <c r="E190" s="24"/>
      <c r="F190" s="13" t="s">
        <v>2247</v>
      </c>
      <c r="G190" s="23" t="s">
        <v>2248</v>
      </c>
      <c r="H190" s="25"/>
      <c r="I190" s="26"/>
      <c r="J190" s="27"/>
      <c r="K190" s="32"/>
      <c r="L190" s="29"/>
      <c r="M190" s="30"/>
      <c r="N190" s="30"/>
      <c r="O190" s="30"/>
      <c r="P190" s="30"/>
      <c r="Q190" s="30"/>
      <c r="R190" s="30"/>
      <c r="S190" s="30"/>
      <c r="T190" s="30"/>
      <c r="U190" s="30"/>
      <c r="V190" s="29"/>
      <c r="W190" s="29"/>
      <c r="X190" s="31"/>
      <c r="Y190" s="29"/>
      <c r="Z190" s="5"/>
    </row>
    <row r="191" spans="1:26" ht="156.75">
      <c r="A191" s="21" t="s">
        <v>2249</v>
      </c>
      <c r="B191" s="22" t="s">
        <v>1765</v>
      </c>
      <c r="C191" s="23"/>
      <c r="D191" s="23"/>
      <c r="E191" s="24"/>
      <c r="F191" s="13" t="s">
        <v>2250</v>
      </c>
      <c r="G191" s="23" t="str">
        <f>G189</f>
        <v xml:space="preserve">Mirza Imran Baig
Senior Buyer, In-direct Sourcing 
Procurement, Pakistan
Email  mirzaimran.x.baig@haleon.com
Haleon Pakistan Limited
11-A, 11th Floor, Sky Tower (East Wing) Dolmen City, HC-3, Block-4, Marine Drive, Clifton
Karachi-75600, Pakistan
</v>
      </c>
      <c r="H191" s="25"/>
      <c r="I191" s="26"/>
      <c r="J191" s="27"/>
      <c r="K191" s="32"/>
      <c r="L191" s="29"/>
      <c r="M191" s="30"/>
      <c r="N191" s="30"/>
      <c r="O191" s="30"/>
      <c r="P191" s="30"/>
      <c r="Q191" s="30"/>
      <c r="R191" s="30"/>
      <c r="S191" s="30"/>
      <c r="T191" s="30"/>
      <c r="U191" s="30"/>
      <c r="V191" s="29"/>
      <c r="W191" s="29"/>
      <c r="X191" s="36"/>
      <c r="Y191" s="29"/>
      <c r="Z191" s="5"/>
    </row>
    <row r="192" spans="1:26" ht="156.75">
      <c r="A192" s="21" t="s">
        <v>2251</v>
      </c>
      <c r="B192" s="22" t="s">
        <v>1765</v>
      </c>
      <c r="C192" s="37"/>
      <c r="D192" s="23"/>
      <c r="E192" s="24"/>
      <c r="F192" s="13" t="s">
        <v>2252</v>
      </c>
      <c r="G192" s="23" t="str">
        <f>G191</f>
        <v xml:space="preserve">Mirza Imran Baig
Senior Buyer, In-direct Sourcing 
Procurement, Pakistan
Email  mirzaimran.x.baig@haleon.com
Haleon Pakistan Limited
11-A, 11th Floor, Sky Tower (East Wing) Dolmen City, HC-3, Block-4, Marine Drive, Clifton
Karachi-75600, Pakistan
</v>
      </c>
      <c r="H192" s="58"/>
      <c r="I192" s="26"/>
      <c r="J192" s="27"/>
      <c r="K192" s="47"/>
      <c r="L192" s="29"/>
      <c r="M192" s="30"/>
      <c r="N192" s="30"/>
      <c r="O192" s="30"/>
      <c r="P192" s="30"/>
      <c r="Q192" s="30"/>
      <c r="R192" s="30"/>
      <c r="S192" s="30"/>
      <c r="T192" s="30"/>
      <c r="U192" s="30"/>
      <c r="V192" s="29"/>
      <c r="W192" s="23"/>
      <c r="X192" s="40"/>
      <c r="Y192" s="36"/>
      <c r="Z192" s="31"/>
    </row>
    <row r="193" spans="1:26" ht="156.75">
      <c r="A193" s="21" t="s">
        <v>2253</v>
      </c>
      <c r="B193" s="22"/>
      <c r="C193" s="23"/>
      <c r="D193" s="23"/>
      <c r="E193" s="24"/>
      <c r="F193" s="13" t="s">
        <v>2254</v>
      </c>
      <c r="G193" s="23" t="s">
        <v>2105</v>
      </c>
      <c r="H193" s="25"/>
      <c r="I193" s="26"/>
      <c r="J193" s="27"/>
      <c r="K193" s="28"/>
      <c r="L193" s="29"/>
      <c r="M193" s="30"/>
      <c r="N193" s="30"/>
      <c r="O193" s="30"/>
      <c r="P193" s="30"/>
      <c r="Q193" s="30"/>
      <c r="R193" s="30"/>
      <c r="S193" s="30"/>
      <c r="T193" s="30"/>
      <c r="U193" s="30"/>
      <c r="V193" s="29"/>
      <c r="W193" s="23"/>
      <c r="X193" s="40"/>
      <c r="Y193" s="36"/>
      <c r="Z193" s="31"/>
    </row>
    <row r="194" spans="1:26" ht="156.75">
      <c r="A194" s="21" t="s">
        <v>2255</v>
      </c>
      <c r="B194" s="22"/>
      <c r="C194" s="37"/>
      <c r="D194" s="23"/>
      <c r="E194" s="24"/>
      <c r="F194" s="13" t="s">
        <v>2256</v>
      </c>
      <c r="G194" s="23" t="str">
        <f>G192</f>
        <v xml:space="preserve">Mirza Imran Baig
Senior Buyer, In-direct Sourcing 
Procurement, Pakistan
Email  mirzaimran.x.baig@haleon.com
Haleon Pakistan Limited
11-A, 11th Floor, Sky Tower (East Wing) Dolmen City, HC-3, Block-4, Marine Drive, Clifton
Karachi-75600, Pakistan
</v>
      </c>
      <c r="H194" s="25"/>
      <c r="I194" s="26"/>
      <c r="J194" s="27"/>
      <c r="K194" s="49"/>
      <c r="L194" s="29"/>
      <c r="M194" s="30"/>
      <c r="N194" s="30"/>
      <c r="O194" s="30"/>
      <c r="P194" s="30"/>
      <c r="Q194" s="30"/>
      <c r="R194" s="30"/>
      <c r="S194" s="30"/>
      <c r="T194" s="30"/>
      <c r="U194" s="30"/>
      <c r="V194" s="29"/>
      <c r="W194" s="29"/>
      <c r="X194" s="36"/>
      <c r="Y194" s="29"/>
      <c r="Z194" s="5"/>
    </row>
    <row r="195" spans="1:26">
      <c r="A195" s="21" t="s">
        <v>2257</v>
      </c>
      <c r="B195" s="22"/>
      <c r="C195" s="23"/>
      <c r="D195" s="23"/>
      <c r="E195" s="24"/>
      <c r="F195" s="13" t="s">
        <v>2258</v>
      </c>
      <c r="G195" s="23" t="s">
        <v>2259</v>
      </c>
      <c r="H195" s="25"/>
      <c r="I195" s="26"/>
      <c r="J195" s="27"/>
      <c r="K195" s="28"/>
      <c r="L195" s="29"/>
      <c r="M195" s="30"/>
      <c r="N195" s="30"/>
      <c r="O195" s="30"/>
      <c r="P195" s="30"/>
      <c r="Q195" s="30"/>
      <c r="R195" s="30"/>
      <c r="S195" s="30"/>
      <c r="T195" s="30"/>
      <c r="U195" s="30"/>
      <c r="V195" s="29"/>
      <c r="W195" s="23"/>
      <c r="X195" s="40"/>
      <c r="Y195" s="36"/>
      <c r="Z195" s="31"/>
    </row>
    <row r="196" spans="1:26" ht="156.75">
      <c r="A196" s="21" t="s">
        <v>2260</v>
      </c>
      <c r="B196" s="22"/>
      <c r="C196" s="23"/>
      <c r="D196" s="23"/>
      <c r="E196" s="24"/>
      <c r="F196" s="13" t="s">
        <v>2261</v>
      </c>
      <c r="G196" s="23" t="str">
        <f>G193</f>
        <v xml:space="preserve">Afzal Ghani, 
 SR. EXECUTIVE PROCUREMENT 
Postal Address: P.O Ferozsons, Amangarh, Nowshera, K.P.K, |pro.nowshera@ferozsons-labs.com|Website:www.ferozsons-labs.com|0923-560145, 0312-9486757,03458553396|FAX: 0923-611302
</v>
      </c>
      <c r="H196" s="39"/>
      <c r="I196" s="26"/>
      <c r="J196" s="27"/>
      <c r="K196" s="47"/>
      <c r="L196" s="29"/>
      <c r="M196" s="30"/>
      <c r="N196" s="30"/>
      <c r="O196" s="30"/>
      <c r="P196" s="30"/>
      <c r="Q196" s="30"/>
      <c r="R196" s="30"/>
      <c r="S196" s="30"/>
      <c r="T196" s="30"/>
      <c r="U196" s="30"/>
      <c r="V196" s="29"/>
      <c r="W196" s="23"/>
      <c r="X196" s="40"/>
      <c r="Y196" s="36"/>
      <c r="Z196" s="31"/>
    </row>
    <row r="197" spans="1:26" ht="156.75">
      <c r="A197" s="21" t="s">
        <v>2262</v>
      </c>
      <c r="B197" s="22" t="s">
        <v>2263</v>
      </c>
      <c r="C197" s="23"/>
      <c r="D197" s="23"/>
      <c r="E197" s="24"/>
      <c r="F197" s="13" t="s">
        <v>2264</v>
      </c>
      <c r="G197" s="23" t="s">
        <v>2265</v>
      </c>
      <c r="H197" s="39" t="s">
        <v>2266</v>
      </c>
      <c r="I197" s="26"/>
      <c r="J197" s="27"/>
      <c r="K197" s="48"/>
      <c r="L197" s="29"/>
      <c r="M197" s="30"/>
      <c r="N197" s="30"/>
      <c r="O197" s="30"/>
      <c r="P197" s="30"/>
      <c r="Q197" s="30"/>
      <c r="R197" s="30"/>
      <c r="S197" s="30"/>
      <c r="T197" s="30"/>
      <c r="U197" s="30"/>
      <c r="V197" s="29"/>
      <c r="W197" s="23"/>
      <c r="X197" s="40"/>
      <c r="Y197" s="23"/>
      <c r="Z197" s="37"/>
    </row>
    <row r="198" spans="1:26" ht="370.5">
      <c r="A198" s="21" t="s">
        <v>2267</v>
      </c>
      <c r="B198" s="22" t="s">
        <v>1904</v>
      </c>
      <c r="C198" s="23"/>
      <c r="D198" s="23"/>
      <c r="E198" s="24"/>
      <c r="F198" s="13" t="s">
        <v>2268</v>
      </c>
      <c r="G198" s="23" t="str">
        <f>G196</f>
        <v xml:space="preserve">Afzal Ghani, 
 SR. EXECUTIVE PROCUREMENT 
Postal Address: P.O Ferozsons, Amangarh, Nowshera, K.P.K, |pro.nowshera@ferozsons-labs.com|Website:www.ferozsons-labs.com|0923-560145, 0312-9486757,03458553396|FAX: 0923-611302
</v>
      </c>
      <c r="H198" s="25"/>
      <c r="I198" s="32"/>
      <c r="J198" s="27"/>
      <c r="K198" s="28"/>
      <c r="L198" s="29"/>
      <c r="M198" s="30"/>
      <c r="N198" s="30"/>
      <c r="O198" s="30"/>
      <c r="P198" s="30"/>
      <c r="Q198" s="30"/>
      <c r="R198" s="30"/>
      <c r="S198" s="30"/>
      <c r="T198" s="30"/>
      <c r="U198" s="30"/>
      <c r="V198" s="29"/>
      <c r="W198" s="23"/>
      <c r="X198" s="40"/>
      <c r="Y198" s="36"/>
      <c r="Z198" s="31"/>
    </row>
    <row r="199" spans="1:26" ht="42.75">
      <c r="A199" s="21" t="s">
        <v>2269</v>
      </c>
      <c r="B199" s="22"/>
      <c r="C199" s="23"/>
      <c r="D199" s="23"/>
      <c r="E199" s="24"/>
      <c r="F199" s="13" t="s">
        <v>2270</v>
      </c>
      <c r="G199" s="23" t="s">
        <v>2271</v>
      </c>
      <c r="H199" s="25"/>
      <c r="I199" s="26"/>
      <c r="J199" s="27"/>
      <c r="K199" s="32"/>
      <c r="L199" s="29"/>
      <c r="M199" s="30"/>
      <c r="N199" s="30"/>
      <c r="O199" s="30"/>
      <c r="P199" s="30"/>
      <c r="Q199" s="30"/>
      <c r="R199" s="30"/>
      <c r="S199" s="30"/>
      <c r="T199" s="30"/>
      <c r="U199" s="30"/>
      <c r="V199" s="29"/>
      <c r="W199" s="29"/>
      <c r="X199" s="36"/>
      <c r="Y199" s="29"/>
      <c r="Z199" s="5"/>
    </row>
    <row r="200" spans="1:26" ht="156.75">
      <c r="A200" s="21" t="s">
        <v>2272</v>
      </c>
      <c r="B200" s="22" t="s">
        <v>1765</v>
      </c>
      <c r="C200" s="23"/>
      <c r="D200" s="23"/>
      <c r="E200" s="24"/>
      <c r="F200" s="13" t="s">
        <v>2273</v>
      </c>
      <c r="G200" s="23" t="str">
        <f>G197</f>
        <v xml:space="preserve">Rida Abbas
Procurement Officer |JS Procurement | HALEON 
Email: rida.x.abbas@haleon.com
Ph: +92 321 3932718
Address: 11-A, 11th Floor, Sky Tower (East Wing), Dolmen City,
HC-3, Block 4, Scheme-5, Clifton, Karachi
</v>
      </c>
      <c r="H200" s="39"/>
      <c r="I200" s="26"/>
      <c r="J200" s="27"/>
      <c r="K200" s="28"/>
      <c r="L200" s="29"/>
      <c r="M200" s="30"/>
      <c r="N200" s="30"/>
      <c r="O200" s="30"/>
      <c r="P200" s="30"/>
      <c r="Q200" s="30"/>
      <c r="R200" s="30"/>
      <c r="S200" s="30"/>
      <c r="T200" s="30"/>
      <c r="U200" s="30"/>
      <c r="V200" s="29"/>
      <c r="W200" s="23"/>
      <c r="X200" s="35"/>
      <c r="Y200" s="36"/>
      <c r="Z200" s="31"/>
    </row>
    <row r="201" spans="1:26" ht="28.5">
      <c r="A201" s="21" t="s">
        <v>2274</v>
      </c>
      <c r="B201" s="22"/>
      <c r="C201" s="23"/>
      <c r="D201" s="23"/>
      <c r="E201" s="24"/>
      <c r="F201" s="13" t="s">
        <v>2275</v>
      </c>
      <c r="G201" s="23" t="s">
        <v>2276</v>
      </c>
      <c r="H201" s="39"/>
      <c r="I201" s="26"/>
      <c r="J201" s="27"/>
      <c r="K201" s="28"/>
      <c r="L201" s="29"/>
      <c r="M201" s="30"/>
      <c r="N201" s="30"/>
      <c r="O201" s="30"/>
      <c r="P201" s="30"/>
      <c r="Q201" s="30"/>
      <c r="R201" s="30"/>
      <c r="S201" s="30"/>
      <c r="T201" s="30"/>
      <c r="U201" s="30"/>
      <c r="V201" s="29"/>
      <c r="W201" s="23"/>
      <c r="X201" s="35"/>
      <c r="Y201" s="36"/>
      <c r="Z201" s="31"/>
    </row>
    <row r="202" spans="1:26" ht="128.25">
      <c r="A202" s="21" t="s">
        <v>2277</v>
      </c>
      <c r="B202" s="22" t="s">
        <v>1923</v>
      </c>
      <c r="C202" s="23"/>
      <c r="D202" s="23"/>
      <c r="E202" s="24"/>
      <c r="F202" s="13" t="s">
        <v>2278</v>
      </c>
      <c r="G202" s="23" t="s">
        <v>2279</v>
      </c>
      <c r="H202" s="25"/>
      <c r="I202" s="26"/>
      <c r="J202" s="27"/>
      <c r="K202" s="32"/>
      <c r="L202" s="29"/>
      <c r="M202" s="30"/>
      <c r="N202" s="30"/>
      <c r="O202" s="30"/>
      <c r="P202" s="30"/>
      <c r="Q202" s="30"/>
      <c r="R202" s="30"/>
      <c r="S202" s="30"/>
      <c r="T202" s="30"/>
      <c r="U202" s="30"/>
      <c r="V202" s="29"/>
      <c r="W202" s="29"/>
      <c r="X202" s="35"/>
      <c r="Y202" s="36"/>
      <c r="Z202" s="31"/>
    </row>
    <row r="203" spans="1:26" ht="28.5">
      <c r="A203" s="21" t="s">
        <v>2280</v>
      </c>
      <c r="B203" s="22"/>
      <c r="C203" s="23"/>
      <c r="D203" s="23"/>
      <c r="E203" s="24"/>
      <c r="F203" s="56" t="s">
        <v>2281</v>
      </c>
      <c r="G203" s="23"/>
      <c r="H203" s="25"/>
      <c r="I203" s="33"/>
      <c r="J203" s="27"/>
      <c r="K203" s="32"/>
      <c r="L203" s="29"/>
      <c r="M203" s="30"/>
      <c r="N203" s="30"/>
      <c r="O203" s="30"/>
      <c r="P203" s="30"/>
      <c r="Q203" s="30"/>
      <c r="R203" s="30"/>
      <c r="S203" s="30"/>
      <c r="T203" s="30"/>
      <c r="U203" s="30"/>
      <c r="V203" s="29"/>
      <c r="W203" s="23"/>
      <c r="X203" s="40"/>
      <c r="Y203" s="23"/>
      <c r="Z203" s="37"/>
    </row>
    <row r="204" spans="1:26" ht="99.75">
      <c r="A204" s="21" t="s">
        <v>2282</v>
      </c>
      <c r="B204" s="22"/>
      <c r="C204" s="23"/>
      <c r="D204" s="23"/>
      <c r="E204" s="24"/>
      <c r="F204" s="13" t="s">
        <v>2283</v>
      </c>
      <c r="G204" s="23" t="s">
        <v>2284</v>
      </c>
      <c r="H204" s="25"/>
      <c r="I204" s="26"/>
      <c r="J204" s="27"/>
      <c r="K204" s="49"/>
      <c r="L204" s="29"/>
      <c r="M204" s="30"/>
      <c r="N204" s="30"/>
      <c r="O204" s="30"/>
      <c r="P204" s="30"/>
      <c r="Q204" s="30"/>
      <c r="R204" s="30"/>
      <c r="S204" s="30"/>
      <c r="T204" s="30"/>
      <c r="U204" s="30"/>
      <c r="V204" s="29"/>
      <c r="W204" s="29"/>
      <c r="X204" s="31"/>
      <c r="Y204" s="29"/>
      <c r="Z204" s="5"/>
    </row>
    <row r="205" spans="1:26" ht="156.75">
      <c r="A205" s="21" t="s">
        <v>2285</v>
      </c>
      <c r="B205" s="22" t="s">
        <v>1765</v>
      </c>
      <c r="C205" s="23"/>
      <c r="D205" s="23"/>
      <c r="E205" s="24"/>
      <c r="F205" s="13" t="s">
        <v>2286</v>
      </c>
      <c r="G205" s="23" t="str">
        <f>G189</f>
        <v xml:space="preserve">Mirza Imran Baig
Senior Buyer, In-direct Sourcing 
Procurement, Pakistan
Email  mirzaimran.x.baig@haleon.com
Haleon Pakistan Limited
11-A, 11th Floor, Sky Tower (East Wing) Dolmen City, HC-3, Block-4, Marine Drive, Clifton
Karachi-75600, Pakistan
</v>
      </c>
      <c r="H205" s="25"/>
      <c r="I205" s="26"/>
      <c r="J205" s="27"/>
      <c r="K205" s="32"/>
      <c r="L205" s="29"/>
      <c r="M205" s="30"/>
      <c r="N205" s="30"/>
      <c r="O205" s="30"/>
      <c r="P205" s="30"/>
      <c r="Q205" s="30"/>
      <c r="R205" s="30"/>
      <c r="S205" s="30"/>
      <c r="T205" s="30"/>
      <c r="U205" s="30"/>
      <c r="V205" s="29"/>
      <c r="W205" s="29"/>
      <c r="X205" s="31"/>
      <c r="Y205" s="29"/>
      <c r="Z205" s="5"/>
    </row>
    <row r="206" spans="1:26" ht="57">
      <c r="A206" s="21" t="s">
        <v>2287</v>
      </c>
      <c r="B206" s="22"/>
      <c r="C206" s="23"/>
      <c r="D206" s="23"/>
      <c r="E206" s="24"/>
      <c r="F206" s="13" t="s">
        <v>2288</v>
      </c>
      <c r="G206" s="23" t="s">
        <v>2289</v>
      </c>
      <c r="H206" s="39"/>
      <c r="I206" s="26"/>
      <c r="J206" s="27"/>
      <c r="K206" s="34"/>
      <c r="L206" s="29"/>
      <c r="M206" s="30"/>
      <c r="N206" s="30"/>
      <c r="O206" s="30"/>
      <c r="P206" s="30"/>
      <c r="Q206" s="30"/>
      <c r="R206" s="30"/>
      <c r="S206" s="30"/>
      <c r="T206" s="30"/>
      <c r="U206" s="30"/>
      <c r="V206" s="29"/>
      <c r="W206" s="23"/>
      <c r="X206" s="35"/>
      <c r="Y206" s="23"/>
      <c r="Z206" s="37"/>
    </row>
    <row r="207" spans="1:26" ht="156.75">
      <c r="A207" s="21" t="s">
        <v>2290</v>
      </c>
      <c r="B207" s="22"/>
      <c r="C207" s="23"/>
      <c r="D207" s="23"/>
      <c r="E207" s="24"/>
      <c r="F207" s="13" t="s">
        <v>2291</v>
      </c>
      <c r="G207" s="23" t="str">
        <f>G198</f>
        <v xml:space="preserve">Afzal Ghani, 
 SR. EXECUTIVE PROCUREMENT 
Postal Address: P.O Ferozsons, Amangarh, Nowshera, K.P.K, |pro.nowshera@ferozsons-labs.com|Website:www.ferozsons-labs.com|0923-560145, 0312-9486757,03458553396|FAX: 0923-611302
</v>
      </c>
      <c r="H207" s="25"/>
      <c r="I207" s="26"/>
      <c r="J207" s="27"/>
      <c r="K207" s="32"/>
      <c r="L207" s="29"/>
      <c r="M207" s="30"/>
      <c r="N207" s="30"/>
      <c r="O207" s="30"/>
      <c r="P207" s="30"/>
      <c r="Q207" s="30"/>
      <c r="R207" s="30"/>
      <c r="S207" s="30"/>
      <c r="T207" s="30"/>
      <c r="U207" s="30"/>
      <c r="V207" s="29"/>
      <c r="W207" s="29"/>
      <c r="X207" s="31"/>
      <c r="Y207" s="29"/>
      <c r="Z207" s="5"/>
    </row>
    <row r="208" spans="1:26" ht="156.75">
      <c r="A208" s="21" t="s">
        <v>2292</v>
      </c>
      <c r="B208" s="22"/>
      <c r="C208" s="23"/>
      <c r="D208" s="23"/>
      <c r="E208" s="24"/>
      <c r="F208" s="13" t="s">
        <v>2293</v>
      </c>
      <c r="G208" s="23" t="str">
        <f t="shared" ref="G208:G220" si="3">G207</f>
        <v xml:space="preserve">Afzal Ghani, 
 SR. EXECUTIVE PROCUREMENT 
Postal Address: P.O Ferozsons, Amangarh, Nowshera, K.P.K, |pro.nowshera@ferozsons-labs.com|Website:www.ferozsons-labs.com|0923-560145, 0312-9486757,03458553396|FAX: 0923-611302
</v>
      </c>
      <c r="H208" s="39"/>
      <c r="I208" s="26"/>
      <c r="J208" s="27"/>
      <c r="K208" s="34"/>
      <c r="L208" s="29"/>
      <c r="M208" s="30"/>
      <c r="N208" s="30"/>
      <c r="O208" s="30"/>
      <c r="P208" s="30"/>
      <c r="Q208" s="30"/>
      <c r="R208" s="30"/>
      <c r="S208" s="30"/>
      <c r="T208" s="30"/>
      <c r="U208" s="30"/>
      <c r="V208" s="29"/>
      <c r="W208" s="23"/>
      <c r="X208" s="40"/>
      <c r="Y208" s="36"/>
      <c r="Z208" s="31"/>
    </row>
    <row r="209" spans="1:26" ht="156.75">
      <c r="A209" s="21" t="s">
        <v>2294</v>
      </c>
      <c r="B209" s="22"/>
      <c r="C209" s="29"/>
      <c r="D209" s="23"/>
      <c r="E209" s="24"/>
      <c r="F209" s="13" t="s">
        <v>2295</v>
      </c>
      <c r="G209" s="23" t="str">
        <f t="shared" si="3"/>
        <v xml:space="preserve">Afzal Ghani, 
 SR. EXECUTIVE PROCUREMENT 
Postal Address: P.O Ferozsons, Amangarh, Nowshera, K.P.K, |pro.nowshera@ferozsons-labs.com|Website:www.ferozsons-labs.com|0923-560145, 0312-9486757,03458553396|FAX: 0923-611302
</v>
      </c>
      <c r="H209" s="25"/>
      <c r="I209" s="26"/>
      <c r="J209" s="27"/>
      <c r="K209" s="34"/>
      <c r="L209" s="29"/>
      <c r="M209" s="30"/>
      <c r="N209" s="30"/>
      <c r="O209" s="30"/>
      <c r="P209" s="30"/>
      <c r="Q209" s="30"/>
      <c r="R209" s="30"/>
      <c r="S209" s="30"/>
      <c r="T209" s="30"/>
      <c r="U209" s="30"/>
      <c r="V209" s="29"/>
      <c r="W209" s="23"/>
      <c r="X209" s="35"/>
      <c r="Y209" s="36"/>
      <c r="Z209" s="31"/>
    </row>
    <row r="210" spans="1:26" ht="156.75">
      <c r="A210" s="21" t="s">
        <v>2296</v>
      </c>
      <c r="B210" s="22"/>
      <c r="C210" s="23"/>
      <c r="D210" s="23"/>
      <c r="E210" s="24"/>
      <c r="F210" s="13" t="s">
        <v>2261</v>
      </c>
      <c r="G210" s="23" t="str">
        <f t="shared" si="3"/>
        <v xml:space="preserve">Afzal Ghani, 
 SR. EXECUTIVE PROCUREMENT 
Postal Address: P.O Ferozsons, Amangarh, Nowshera, K.P.K, |pro.nowshera@ferozsons-labs.com|Website:www.ferozsons-labs.com|0923-560145, 0312-9486757,03458553396|FAX: 0923-611302
</v>
      </c>
      <c r="H210" s="39"/>
      <c r="I210" s="26"/>
      <c r="J210" s="27"/>
      <c r="K210" s="59"/>
      <c r="L210" s="29"/>
      <c r="M210" s="30"/>
      <c r="N210" s="30"/>
      <c r="O210" s="30"/>
      <c r="P210" s="30"/>
      <c r="Q210" s="30"/>
      <c r="R210" s="30"/>
      <c r="S210" s="30"/>
      <c r="T210" s="30"/>
      <c r="U210" s="30"/>
      <c r="V210" s="29"/>
      <c r="W210" s="23"/>
      <c r="X210" s="35"/>
      <c r="Y210" s="36"/>
      <c r="Z210" s="31"/>
    </row>
    <row r="211" spans="1:26" ht="156.75">
      <c r="A211" s="21" t="s">
        <v>2297</v>
      </c>
      <c r="B211" s="22"/>
      <c r="C211" s="23"/>
      <c r="D211" s="23"/>
      <c r="E211" s="24"/>
      <c r="F211" s="13" t="s">
        <v>2254</v>
      </c>
      <c r="G211" s="23" t="str">
        <f t="shared" si="3"/>
        <v xml:space="preserve">Afzal Ghani, 
 SR. EXECUTIVE PROCUREMENT 
Postal Address: P.O Ferozsons, Amangarh, Nowshera, K.P.K, |pro.nowshera@ferozsons-labs.com|Website:www.ferozsons-labs.com|0923-560145, 0312-9486757,03458553396|FAX: 0923-611302
</v>
      </c>
      <c r="H211" s="25"/>
      <c r="I211" s="26"/>
      <c r="J211" s="27"/>
      <c r="K211" s="47"/>
      <c r="L211" s="29"/>
      <c r="M211" s="30"/>
      <c r="N211" s="30"/>
      <c r="O211" s="30"/>
      <c r="P211" s="30"/>
      <c r="Q211" s="30"/>
      <c r="R211" s="30"/>
      <c r="S211" s="30"/>
      <c r="T211" s="30"/>
      <c r="U211" s="30"/>
      <c r="V211" s="29"/>
      <c r="W211" s="23"/>
      <c r="X211" s="35"/>
      <c r="Y211" s="36"/>
      <c r="Z211" s="31"/>
    </row>
    <row r="212" spans="1:26" ht="156.75">
      <c r="A212" s="21" t="s">
        <v>2298</v>
      </c>
      <c r="B212" s="22"/>
      <c r="C212" s="23"/>
      <c r="D212" s="23"/>
      <c r="E212" s="24"/>
      <c r="F212" s="13" t="s">
        <v>2299</v>
      </c>
      <c r="G212" s="23" t="str">
        <f t="shared" si="3"/>
        <v xml:space="preserve">Afzal Ghani, 
 SR. EXECUTIVE PROCUREMENT 
Postal Address: P.O Ferozsons, Amangarh, Nowshera, K.P.K, |pro.nowshera@ferozsons-labs.com|Website:www.ferozsons-labs.com|0923-560145, 0312-9486757,03458553396|FAX: 0923-611302
</v>
      </c>
      <c r="H212" s="25"/>
      <c r="I212" s="26"/>
      <c r="J212" s="27"/>
      <c r="K212" s="32"/>
      <c r="L212" s="29"/>
      <c r="M212" s="30"/>
      <c r="N212" s="30"/>
      <c r="O212" s="30"/>
      <c r="P212" s="30"/>
      <c r="Q212" s="30"/>
      <c r="R212" s="30"/>
      <c r="S212" s="30"/>
      <c r="T212" s="30"/>
      <c r="U212" s="30"/>
      <c r="V212" s="29"/>
      <c r="W212" s="29"/>
      <c r="X212" s="36"/>
      <c r="Y212" s="29"/>
      <c r="Z212" s="5"/>
    </row>
    <row r="213" spans="1:26" ht="156.75">
      <c r="A213" s="21" t="s">
        <v>2300</v>
      </c>
      <c r="B213" s="22"/>
      <c r="C213" s="23"/>
      <c r="D213" s="23"/>
      <c r="E213" s="24"/>
      <c r="F213" s="13" t="s">
        <v>2301</v>
      </c>
      <c r="G213" s="23" t="str">
        <f t="shared" si="3"/>
        <v xml:space="preserve">Afzal Ghani, 
 SR. EXECUTIVE PROCUREMENT 
Postal Address: P.O Ferozsons, Amangarh, Nowshera, K.P.K, |pro.nowshera@ferozsons-labs.com|Website:www.ferozsons-labs.com|0923-560145, 0312-9486757,03458553396|FAX: 0923-611302
</v>
      </c>
      <c r="H213" s="25"/>
      <c r="I213" s="26"/>
      <c r="J213" s="27"/>
      <c r="K213" s="32"/>
      <c r="L213" s="29"/>
      <c r="M213" s="30"/>
      <c r="N213" s="30"/>
      <c r="O213" s="30"/>
      <c r="P213" s="30"/>
      <c r="Q213" s="30"/>
      <c r="R213" s="30"/>
      <c r="S213" s="30"/>
      <c r="T213" s="30"/>
      <c r="U213" s="30"/>
      <c r="V213" s="29"/>
      <c r="W213" s="29"/>
      <c r="X213" s="31"/>
      <c r="Y213" s="29"/>
      <c r="Z213" s="5"/>
    </row>
    <row r="214" spans="1:26" ht="156.75">
      <c r="A214" s="21" t="s">
        <v>2302</v>
      </c>
      <c r="B214" s="22"/>
      <c r="C214" s="23"/>
      <c r="D214" s="23"/>
      <c r="E214" s="24"/>
      <c r="F214" s="13" t="s">
        <v>2303</v>
      </c>
      <c r="G214" s="23" t="str">
        <f t="shared" si="3"/>
        <v xml:space="preserve">Afzal Ghani, 
 SR. EXECUTIVE PROCUREMENT 
Postal Address: P.O Ferozsons, Amangarh, Nowshera, K.P.K, |pro.nowshera@ferozsons-labs.com|Website:www.ferozsons-labs.com|0923-560145, 0312-9486757,03458553396|FAX: 0923-611302
</v>
      </c>
      <c r="H214" s="25"/>
      <c r="I214" s="26"/>
      <c r="J214" s="27"/>
      <c r="K214" s="32"/>
      <c r="L214" s="29"/>
      <c r="M214" s="30"/>
      <c r="N214" s="30"/>
      <c r="O214" s="30"/>
      <c r="P214" s="30"/>
      <c r="Q214" s="30"/>
      <c r="R214" s="30"/>
      <c r="S214" s="30"/>
      <c r="T214" s="30"/>
      <c r="U214" s="30"/>
      <c r="V214" s="29"/>
      <c r="W214" s="29"/>
      <c r="X214" s="31"/>
      <c r="Y214" s="29"/>
      <c r="Z214" s="5"/>
    </row>
    <row r="215" spans="1:26" ht="156.75">
      <c r="A215" s="21" t="s">
        <v>2304</v>
      </c>
      <c r="B215" s="22"/>
      <c r="C215" s="23"/>
      <c r="D215" s="23"/>
      <c r="E215" s="24"/>
      <c r="F215" s="13" t="s">
        <v>2305</v>
      </c>
      <c r="G215" s="23" t="str">
        <f t="shared" si="3"/>
        <v xml:space="preserve">Afzal Ghani, 
 SR. EXECUTIVE PROCUREMENT 
Postal Address: P.O Ferozsons, Amangarh, Nowshera, K.P.K, |pro.nowshera@ferozsons-labs.com|Website:www.ferozsons-labs.com|0923-560145, 0312-9486757,03458553396|FAX: 0923-611302
</v>
      </c>
      <c r="H215" s="25"/>
      <c r="I215" s="26"/>
      <c r="J215" s="27"/>
      <c r="K215" s="32"/>
      <c r="L215" s="29"/>
      <c r="M215" s="30"/>
      <c r="N215" s="30"/>
      <c r="O215" s="30"/>
      <c r="P215" s="30"/>
      <c r="Q215" s="30"/>
      <c r="R215" s="30"/>
      <c r="S215" s="30"/>
      <c r="T215" s="30"/>
      <c r="U215" s="30"/>
      <c r="V215" s="29"/>
      <c r="W215" s="29"/>
      <c r="X215" s="36"/>
      <c r="Y215" s="29"/>
      <c r="Z215" s="5"/>
    </row>
    <row r="216" spans="1:26" ht="156.75">
      <c r="A216" s="21" t="s">
        <v>2306</v>
      </c>
      <c r="B216" s="22"/>
      <c r="C216" s="23"/>
      <c r="D216" s="23"/>
      <c r="E216" s="24"/>
      <c r="F216" s="13" t="s">
        <v>2307</v>
      </c>
      <c r="G216" s="23" t="str">
        <f t="shared" si="3"/>
        <v xml:space="preserve">Afzal Ghani, 
 SR. EXECUTIVE PROCUREMENT 
Postal Address: P.O Ferozsons, Amangarh, Nowshera, K.P.K, |pro.nowshera@ferozsons-labs.com|Website:www.ferozsons-labs.com|0923-560145, 0312-9486757,03458553396|FAX: 0923-611302
</v>
      </c>
      <c r="H216" s="39"/>
      <c r="I216" s="26"/>
      <c r="J216" s="27"/>
      <c r="K216" s="28"/>
      <c r="L216" s="29"/>
      <c r="M216" s="30"/>
      <c r="N216" s="30"/>
      <c r="O216" s="30"/>
      <c r="P216" s="30"/>
      <c r="Q216" s="30"/>
      <c r="R216" s="30"/>
      <c r="S216" s="30"/>
      <c r="T216" s="30"/>
      <c r="U216" s="30"/>
      <c r="V216" s="29"/>
      <c r="W216" s="23"/>
      <c r="X216" s="35"/>
      <c r="Y216" s="36"/>
      <c r="Z216" s="31"/>
    </row>
    <row r="217" spans="1:26" ht="156.75">
      <c r="A217" s="21" t="s">
        <v>2308</v>
      </c>
      <c r="B217" s="22"/>
      <c r="C217" s="23"/>
      <c r="D217" s="23"/>
      <c r="E217" s="24"/>
      <c r="F217" s="13" t="s">
        <v>2309</v>
      </c>
      <c r="G217" s="23" t="str">
        <f t="shared" si="3"/>
        <v xml:space="preserve">Afzal Ghani, 
 SR. EXECUTIVE PROCUREMENT 
Postal Address: P.O Ferozsons, Amangarh, Nowshera, K.P.K, |pro.nowshera@ferozsons-labs.com|Website:www.ferozsons-labs.com|0923-560145, 0312-9486757,03458553396|FAX: 0923-611302
</v>
      </c>
      <c r="H217" s="39"/>
      <c r="I217" s="26"/>
      <c r="J217" s="27"/>
      <c r="K217" s="59"/>
      <c r="L217" s="29"/>
      <c r="M217" s="30"/>
      <c r="N217" s="30"/>
      <c r="O217" s="30"/>
      <c r="P217" s="30"/>
      <c r="Q217" s="30"/>
      <c r="R217" s="30"/>
      <c r="S217" s="30"/>
      <c r="T217" s="30"/>
      <c r="U217" s="30"/>
      <c r="V217" s="29"/>
      <c r="W217" s="23"/>
      <c r="X217" s="35"/>
      <c r="Y217" s="23"/>
      <c r="Z217" s="37"/>
    </row>
    <row r="218" spans="1:26" ht="156.75">
      <c r="A218" s="21" t="s">
        <v>2310</v>
      </c>
      <c r="B218" s="22"/>
      <c r="C218" s="23"/>
      <c r="D218" s="23"/>
      <c r="E218" s="24"/>
      <c r="F218" s="13" t="s">
        <v>2311</v>
      </c>
      <c r="G218" s="23" t="str">
        <f t="shared" si="3"/>
        <v xml:space="preserve">Afzal Ghani, 
 SR. EXECUTIVE PROCUREMENT 
Postal Address: P.O Ferozsons, Amangarh, Nowshera, K.P.K, |pro.nowshera@ferozsons-labs.com|Website:www.ferozsons-labs.com|0923-560145, 0312-9486757,03458553396|FAX: 0923-611302
</v>
      </c>
      <c r="H218" s="39"/>
      <c r="I218" s="26"/>
      <c r="J218" s="27"/>
      <c r="K218" s="34"/>
      <c r="L218" s="29"/>
      <c r="M218" s="30"/>
      <c r="N218" s="30"/>
      <c r="O218" s="30"/>
      <c r="P218" s="30"/>
      <c r="Q218" s="30"/>
      <c r="R218" s="30"/>
      <c r="S218" s="30"/>
      <c r="T218" s="30"/>
      <c r="U218" s="30"/>
      <c r="V218" s="29"/>
      <c r="W218" s="23"/>
      <c r="X218" s="35"/>
      <c r="Y218" s="37"/>
      <c r="Z218" s="37"/>
    </row>
    <row r="219" spans="1:26" ht="399">
      <c r="A219" s="21" t="s">
        <v>2312</v>
      </c>
      <c r="B219" s="22"/>
      <c r="C219" s="23"/>
      <c r="D219" s="23"/>
      <c r="E219" s="24"/>
      <c r="F219" s="13" t="s">
        <v>2313</v>
      </c>
      <c r="G219" s="23" t="str">
        <f t="shared" si="3"/>
        <v xml:space="preserve">Afzal Ghani, 
 SR. EXECUTIVE PROCUREMENT 
Postal Address: P.O Ferozsons, Amangarh, Nowshera, K.P.K, |pro.nowshera@ferozsons-labs.com|Website:www.ferozsons-labs.com|0923-560145, 0312-9486757,03458553396|FAX: 0923-611302
</v>
      </c>
      <c r="H219" s="25"/>
      <c r="I219" s="26"/>
      <c r="J219" s="27"/>
      <c r="K219" s="28"/>
      <c r="L219" s="29"/>
      <c r="M219" s="30"/>
      <c r="N219" s="30"/>
      <c r="O219" s="30"/>
      <c r="P219" s="30"/>
      <c r="Q219" s="30"/>
      <c r="R219" s="30"/>
      <c r="S219" s="30"/>
      <c r="T219" s="30"/>
      <c r="U219" s="30"/>
      <c r="V219" s="29"/>
      <c r="W219" s="29"/>
      <c r="X219" s="31"/>
      <c r="Y219" s="29"/>
      <c r="Z219" s="5"/>
    </row>
    <row r="220" spans="1:26" ht="156.75">
      <c r="A220" s="21" t="s">
        <v>2314</v>
      </c>
      <c r="B220" s="22"/>
      <c r="C220" s="23"/>
      <c r="D220" s="23"/>
      <c r="E220" s="24"/>
      <c r="F220" s="13" t="s">
        <v>2315</v>
      </c>
      <c r="G220" s="23" t="str">
        <f t="shared" si="3"/>
        <v xml:space="preserve">Afzal Ghani, 
 SR. EXECUTIVE PROCUREMENT 
Postal Address: P.O Ferozsons, Amangarh, Nowshera, K.P.K, |pro.nowshera@ferozsons-labs.com|Website:www.ferozsons-labs.com|0923-560145, 0312-9486757,03458553396|FAX: 0923-611302
</v>
      </c>
      <c r="H220" s="25"/>
      <c r="I220" s="33"/>
      <c r="J220" s="27"/>
      <c r="K220" s="32"/>
      <c r="L220" s="29"/>
      <c r="M220" s="30"/>
      <c r="N220" s="30"/>
      <c r="O220" s="30"/>
      <c r="P220" s="30"/>
      <c r="Q220" s="30"/>
      <c r="R220" s="30"/>
      <c r="S220" s="30"/>
      <c r="T220" s="30"/>
      <c r="U220" s="30"/>
      <c r="V220" s="29"/>
      <c r="W220" s="29"/>
      <c r="X220" s="31"/>
      <c r="Y220" s="29"/>
      <c r="Z220" s="5"/>
    </row>
    <row r="221" spans="1:26" ht="42.75">
      <c r="A221" s="21" t="s">
        <v>2316</v>
      </c>
      <c r="B221" s="22" t="s">
        <v>1765</v>
      </c>
      <c r="C221" s="23"/>
      <c r="D221" s="23"/>
      <c r="E221" s="24"/>
      <c r="F221" s="13" t="s">
        <v>2317</v>
      </c>
      <c r="G221" s="23" t="s">
        <v>2318</v>
      </c>
      <c r="H221" s="25"/>
      <c r="I221" s="26"/>
      <c r="J221" s="27"/>
      <c r="K221" s="28"/>
      <c r="L221" s="29"/>
      <c r="M221" s="30"/>
      <c r="N221" s="30"/>
      <c r="O221" s="30"/>
      <c r="P221" s="30"/>
      <c r="Q221" s="30"/>
      <c r="R221" s="30"/>
      <c r="S221" s="30"/>
      <c r="T221" s="30"/>
      <c r="U221" s="30"/>
      <c r="V221" s="29"/>
      <c r="W221" s="23"/>
      <c r="X221" s="35"/>
      <c r="Y221" s="36"/>
      <c r="Z221" s="31"/>
    </row>
    <row r="222" spans="1:26" ht="156.75">
      <c r="A222" s="21" t="s">
        <v>2319</v>
      </c>
      <c r="B222" s="22"/>
      <c r="C222" s="23"/>
      <c r="D222" s="23"/>
      <c r="E222" s="24"/>
      <c r="F222" s="13" t="s">
        <v>2320</v>
      </c>
      <c r="G222" s="23" t="str">
        <f>G220</f>
        <v xml:space="preserve">Afzal Ghani, 
 SR. EXECUTIVE PROCUREMENT 
Postal Address: P.O Ferozsons, Amangarh, Nowshera, K.P.K, |pro.nowshera@ferozsons-labs.com|Website:www.ferozsons-labs.com|0923-560145, 0312-9486757,03458553396|FAX: 0923-611302
</v>
      </c>
      <c r="H222" s="25"/>
      <c r="I222" s="26"/>
      <c r="J222" s="27"/>
      <c r="K222" s="49"/>
      <c r="L222" s="29"/>
      <c r="M222" s="30"/>
      <c r="N222" s="30"/>
      <c r="O222" s="30"/>
      <c r="P222" s="30"/>
      <c r="Q222" s="30"/>
      <c r="R222" s="30"/>
      <c r="S222" s="30"/>
      <c r="T222" s="30"/>
      <c r="U222" s="30"/>
      <c r="V222" s="29"/>
      <c r="W222" s="23"/>
      <c r="X222" s="35"/>
      <c r="Y222" s="36"/>
      <c r="Z222" s="31"/>
    </row>
    <row r="223" spans="1:26" ht="165">
      <c r="A223" s="21" t="s">
        <v>2321</v>
      </c>
      <c r="B223" s="22"/>
      <c r="C223" s="23"/>
      <c r="D223" s="23"/>
      <c r="E223" s="24"/>
      <c r="F223" s="13" t="s">
        <v>2322</v>
      </c>
      <c r="G223" s="22" t="str">
        <f>G222</f>
        <v xml:space="preserve">Afzal Ghani, 
 SR. EXECUTIVE PROCUREMENT 
Postal Address: P.O Ferozsons, Amangarh, Nowshera, K.P.K, |pro.nowshera@ferozsons-labs.com|Website:www.ferozsons-labs.com|0923-560145, 0312-9486757,03458553396|FAX: 0923-611302
</v>
      </c>
      <c r="H223" s="25"/>
      <c r="I223" s="26"/>
      <c r="J223" s="27"/>
      <c r="K223" s="28"/>
      <c r="L223" s="29"/>
      <c r="M223" s="30"/>
      <c r="N223" s="30"/>
      <c r="O223" s="30"/>
      <c r="P223" s="30"/>
      <c r="Q223" s="30"/>
      <c r="R223" s="30"/>
      <c r="S223" s="30"/>
      <c r="T223" s="30"/>
      <c r="U223" s="30"/>
      <c r="V223" s="29"/>
      <c r="W223" s="23"/>
      <c r="X223" s="35"/>
      <c r="Y223" s="36"/>
      <c r="Z223" s="31"/>
    </row>
    <row r="224" spans="1:26" ht="156.75">
      <c r="A224" s="21" t="s">
        <v>2323</v>
      </c>
      <c r="B224" s="22" t="s">
        <v>1904</v>
      </c>
      <c r="C224" s="23"/>
      <c r="D224" s="23"/>
      <c r="E224" s="24"/>
      <c r="F224" s="13" t="s">
        <v>2324</v>
      </c>
      <c r="G224" s="23" t="s">
        <v>2325</v>
      </c>
      <c r="H224" s="25"/>
      <c r="I224" s="26"/>
      <c r="J224" s="27"/>
      <c r="K224" s="32"/>
      <c r="L224" s="29"/>
      <c r="M224" s="30"/>
      <c r="N224" s="30"/>
      <c r="O224" s="30"/>
      <c r="P224" s="30"/>
      <c r="Q224" s="30"/>
      <c r="R224" s="30"/>
      <c r="S224" s="30"/>
      <c r="T224" s="30"/>
      <c r="U224" s="30"/>
      <c r="V224" s="29"/>
      <c r="W224" s="29"/>
      <c r="X224" s="36"/>
      <c r="Y224" s="29"/>
      <c r="Z224" s="5"/>
    </row>
    <row r="225" spans="1:26" ht="128.25">
      <c r="A225" s="21" t="s">
        <v>2326</v>
      </c>
      <c r="B225" s="22" t="s">
        <v>1765</v>
      </c>
      <c r="C225" s="23"/>
      <c r="D225" s="23"/>
      <c r="E225" s="24"/>
      <c r="F225" s="13" t="s">
        <v>2327</v>
      </c>
      <c r="G225" s="23" t="s">
        <v>2328</v>
      </c>
      <c r="H225" s="25"/>
      <c r="I225" s="26"/>
      <c r="J225" s="27"/>
      <c r="K225" s="28"/>
      <c r="L225" s="29"/>
      <c r="M225" s="30"/>
      <c r="N225" s="30"/>
      <c r="O225" s="30"/>
      <c r="P225" s="30"/>
      <c r="Q225" s="30"/>
      <c r="R225" s="30"/>
      <c r="S225" s="30"/>
      <c r="T225" s="30"/>
      <c r="U225" s="30"/>
      <c r="V225" s="29"/>
      <c r="W225" s="23"/>
      <c r="X225" s="35"/>
      <c r="Y225" s="36"/>
      <c r="Z225" s="31"/>
    </row>
    <row r="226" spans="1:26" ht="128.25">
      <c r="A226" s="21" t="s">
        <v>2329</v>
      </c>
      <c r="B226" s="22" t="s">
        <v>1765</v>
      </c>
      <c r="C226" s="23"/>
      <c r="D226" s="23"/>
      <c r="E226" s="24"/>
      <c r="F226" s="13" t="s">
        <v>2330</v>
      </c>
      <c r="G226" s="23" t="str">
        <f>G225</f>
        <v xml:space="preserve">Tufail Khan 
Sr. Executive Procurement
Ferozsons Laboratories Limited 
P.O. Ferozsons, Nowshera KP-Pakistan
Phone: 0923-560145 | Cell: 0315-9890785| Website: www.ferozsons-labs.com
</v>
      </c>
      <c r="H226" s="25"/>
      <c r="I226" s="33"/>
      <c r="J226" s="27"/>
      <c r="K226" s="32"/>
      <c r="L226" s="23"/>
      <c r="M226" s="30"/>
      <c r="N226" s="30"/>
      <c r="O226" s="30"/>
      <c r="P226" s="30"/>
      <c r="Q226" s="30"/>
      <c r="R226" s="30"/>
      <c r="S226" s="30"/>
      <c r="T226" s="30"/>
      <c r="U226" s="30"/>
      <c r="V226" s="29"/>
      <c r="W226" s="23"/>
      <c r="X226" s="36"/>
      <c r="Y226" s="29"/>
      <c r="Z226" s="5"/>
    </row>
    <row r="227" spans="1:26" ht="156.75">
      <c r="A227" s="21" t="s">
        <v>2331</v>
      </c>
      <c r="B227" s="22" t="s">
        <v>1765</v>
      </c>
      <c r="C227" s="23"/>
      <c r="D227" s="23"/>
      <c r="E227" s="24"/>
      <c r="F227" s="13" t="s">
        <v>2332</v>
      </c>
      <c r="G227" s="23" t="s">
        <v>2105</v>
      </c>
      <c r="H227" s="39"/>
      <c r="I227" s="26"/>
      <c r="J227" s="27"/>
      <c r="K227" s="49"/>
      <c r="L227" s="29"/>
      <c r="M227" s="30"/>
      <c r="N227" s="30"/>
      <c r="O227" s="30"/>
      <c r="P227" s="30"/>
      <c r="Q227" s="30"/>
      <c r="R227" s="30"/>
      <c r="S227" s="30"/>
      <c r="T227" s="30"/>
      <c r="U227" s="30"/>
      <c r="V227" s="29"/>
      <c r="W227" s="23"/>
      <c r="X227" s="35"/>
      <c r="Y227" s="36"/>
      <c r="Z227" s="31"/>
    </row>
    <row r="228" spans="1:26" ht="156.75">
      <c r="A228" s="21" t="s">
        <v>2333</v>
      </c>
      <c r="B228" s="22" t="s">
        <v>1765</v>
      </c>
      <c r="C228" s="23"/>
      <c r="D228" s="23"/>
      <c r="E228" s="24"/>
      <c r="F228" s="13" t="s">
        <v>2334</v>
      </c>
      <c r="G228" s="23" t="s">
        <v>2335</v>
      </c>
      <c r="H228" s="25"/>
      <c r="I228" s="26"/>
      <c r="J228" s="27"/>
      <c r="K228" s="28"/>
      <c r="L228" s="29"/>
      <c r="M228" s="30"/>
      <c r="N228" s="30"/>
      <c r="O228" s="30"/>
      <c r="P228" s="30"/>
      <c r="Q228" s="30"/>
      <c r="R228" s="30"/>
      <c r="S228" s="30"/>
      <c r="T228" s="30"/>
      <c r="U228" s="30"/>
      <c r="V228" s="29"/>
      <c r="W228" s="29"/>
      <c r="X228" s="36"/>
      <c r="Y228" s="29"/>
      <c r="Z228" s="5"/>
    </row>
    <row r="229" spans="1:26" ht="156.75">
      <c r="A229" s="21" t="s">
        <v>2336</v>
      </c>
      <c r="B229" s="22"/>
      <c r="C229" s="23"/>
      <c r="D229" s="23"/>
      <c r="E229" s="24"/>
      <c r="F229" s="13" t="s">
        <v>2337</v>
      </c>
      <c r="G229" s="23" t="str">
        <f>G228</f>
        <v xml:space="preserve">Afzal Ghani, 
 SR. EXECUTIVE PROCUREMENT 
Postal Address: P.O Ferozsons, Amangarh, Nowshera, K.P.K, |pro.nowshera@ferozsons-labs.com|Website:www.ferozsons-labs.com|0923-560145, 0312-9486757,03458553396|FAX: 0923-611302
</v>
      </c>
      <c r="H229" s="25"/>
      <c r="I229" s="33"/>
      <c r="J229" s="27"/>
      <c r="K229" s="48"/>
      <c r="L229" s="29"/>
      <c r="M229" s="30"/>
      <c r="N229" s="30"/>
      <c r="O229" s="30"/>
      <c r="P229" s="30"/>
      <c r="Q229" s="30"/>
      <c r="R229" s="30"/>
      <c r="S229" s="30"/>
      <c r="T229" s="30"/>
      <c r="U229" s="30"/>
      <c r="V229" s="29"/>
      <c r="W229" s="23"/>
      <c r="X229" s="35"/>
      <c r="Y229" s="36"/>
      <c r="Z229" s="31"/>
    </row>
    <row r="230" spans="1:26" ht="171">
      <c r="A230" s="21" t="s">
        <v>2338</v>
      </c>
      <c r="B230" s="22" t="s">
        <v>1765</v>
      </c>
      <c r="C230" s="23"/>
      <c r="D230" s="23"/>
      <c r="E230" s="24"/>
      <c r="F230" s="13" t="s">
        <v>2339</v>
      </c>
      <c r="G230" s="23" t="s">
        <v>2318</v>
      </c>
      <c r="H230" s="25"/>
      <c r="I230" s="26"/>
      <c r="J230" s="27"/>
      <c r="K230" s="28"/>
      <c r="L230" s="29"/>
      <c r="M230" s="30"/>
      <c r="N230" s="30"/>
      <c r="O230" s="30"/>
      <c r="P230" s="30"/>
      <c r="Q230" s="30"/>
      <c r="R230" s="30"/>
      <c r="S230" s="30"/>
      <c r="T230" s="30"/>
      <c r="U230" s="30"/>
      <c r="V230" s="29"/>
      <c r="W230" s="29"/>
      <c r="X230" s="36"/>
      <c r="Y230" s="29"/>
      <c r="Z230" s="5"/>
    </row>
    <row r="231" spans="1:26" ht="128.25">
      <c r="A231" s="21" t="s">
        <v>2340</v>
      </c>
      <c r="B231" s="22" t="s">
        <v>1765</v>
      </c>
      <c r="C231" s="23"/>
      <c r="D231" s="23"/>
      <c r="E231" s="24"/>
      <c r="F231" s="13" t="s">
        <v>2341</v>
      </c>
      <c r="G231" s="23" t="s">
        <v>2318</v>
      </c>
      <c r="H231" s="25"/>
      <c r="I231" s="26"/>
      <c r="J231" s="27"/>
      <c r="K231" s="32"/>
      <c r="L231" s="29"/>
      <c r="M231" s="30"/>
      <c r="N231" s="30"/>
      <c r="O231" s="30"/>
      <c r="P231" s="30"/>
      <c r="Q231" s="30"/>
      <c r="R231" s="30"/>
      <c r="S231" s="30"/>
      <c r="T231" s="30"/>
      <c r="U231" s="30"/>
      <c r="V231" s="29"/>
      <c r="W231" s="29"/>
      <c r="X231" s="31"/>
      <c r="Y231" s="29"/>
      <c r="Z231" s="5"/>
    </row>
    <row r="232" spans="1:26" ht="128.25">
      <c r="A232" s="21" t="s">
        <v>2342</v>
      </c>
      <c r="B232" s="22" t="s">
        <v>1765</v>
      </c>
      <c r="C232" s="23"/>
      <c r="D232" s="23"/>
      <c r="E232" s="24"/>
      <c r="F232" s="13" t="s">
        <v>2343</v>
      </c>
      <c r="G232" s="23" t="s">
        <v>2344</v>
      </c>
      <c r="H232" s="25"/>
      <c r="I232" s="26"/>
      <c r="J232" s="27"/>
      <c r="K232" s="32"/>
      <c r="L232" s="29"/>
      <c r="M232" s="30"/>
      <c r="N232" s="30"/>
      <c r="O232" s="30"/>
      <c r="P232" s="30"/>
      <c r="Q232" s="30"/>
      <c r="R232" s="30"/>
      <c r="S232" s="30"/>
      <c r="T232" s="30"/>
      <c r="U232" s="30"/>
      <c r="V232" s="29"/>
      <c r="W232" s="29"/>
      <c r="X232" s="36"/>
      <c r="Y232" s="29"/>
      <c r="Z232" s="5"/>
    </row>
    <row r="233" spans="1:26" ht="142.5">
      <c r="A233" s="21" t="s">
        <v>2345</v>
      </c>
      <c r="B233" s="22" t="s">
        <v>1765</v>
      </c>
      <c r="C233" s="23"/>
      <c r="D233" s="23"/>
      <c r="E233" s="24"/>
      <c r="F233" s="13" t="s">
        <v>2346</v>
      </c>
      <c r="G233" s="23" t="s">
        <v>2318</v>
      </c>
      <c r="H233" s="39"/>
      <c r="I233" s="26"/>
      <c r="J233" s="27"/>
      <c r="K233" s="28"/>
      <c r="L233" s="29"/>
      <c r="M233" s="30"/>
      <c r="N233" s="30"/>
      <c r="O233" s="30"/>
      <c r="P233" s="30"/>
      <c r="Q233" s="30"/>
      <c r="R233" s="30"/>
      <c r="S233" s="30"/>
      <c r="T233" s="30"/>
      <c r="U233" s="30"/>
      <c r="V233" s="29"/>
      <c r="W233" s="23"/>
      <c r="X233" s="40"/>
      <c r="Y233" s="36"/>
      <c r="Z233" s="31"/>
    </row>
    <row r="234" spans="1:26" ht="199.5">
      <c r="A234" s="21" t="s">
        <v>2347</v>
      </c>
      <c r="B234" s="22"/>
      <c r="C234" s="23"/>
      <c r="D234" s="23"/>
      <c r="E234" s="60"/>
      <c r="F234" s="13" t="s">
        <v>2348</v>
      </c>
      <c r="G234" s="23" t="str">
        <f>G232</f>
        <v>Afzal Ghani,
SR. EXECUTIVE PROCUREMENT
Postal Address: P.O Ferozsons, Amangarh, Nowshera, K.P.K, |pro.nowshera@ferozsons-labs.com|Website:www.ferozsons-labs.com|0923-560145, 0312-9486757,03458553396|FAX: 0923-611302</v>
      </c>
      <c r="H234" s="25"/>
      <c r="I234" s="26"/>
      <c r="J234" s="27"/>
      <c r="K234" s="49"/>
      <c r="L234" s="29"/>
      <c r="M234" s="30"/>
      <c r="N234" s="30"/>
      <c r="O234" s="30"/>
      <c r="P234" s="30"/>
      <c r="Q234" s="30"/>
      <c r="R234" s="30"/>
      <c r="S234" s="30"/>
      <c r="T234" s="30"/>
      <c r="U234" s="30"/>
      <c r="V234" s="29"/>
      <c r="W234" s="29"/>
      <c r="X234" s="36"/>
      <c r="Y234" s="29"/>
      <c r="Z234" s="5"/>
    </row>
    <row r="235" spans="1:26" ht="128.25">
      <c r="A235" s="21" t="s">
        <v>2349</v>
      </c>
      <c r="B235" s="22"/>
      <c r="C235" s="23"/>
      <c r="D235" s="23"/>
      <c r="E235" s="24"/>
      <c r="F235" s="13" t="s">
        <v>2350</v>
      </c>
      <c r="G235" s="23" t="str">
        <f t="shared" ref="G235:G238" si="4">G234</f>
        <v>Afzal Ghani,
SR. EXECUTIVE PROCUREMENT
Postal Address: P.O Ferozsons, Amangarh, Nowshera, K.P.K, |pro.nowshera@ferozsons-labs.com|Website:www.ferozsons-labs.com|0923-560145, 0312-9486757,03458553396|FAX: 0923-611302</v>
      </c>
      <c r="H235" s="25"/>
      <c r="I235" s="33"/>
      <c r="J235" s="27"/>
      <c r="K235" s="32"/>
      <c r="L235" s="29"/>
      <c r="M235" s="30"/>
      <c r="N235" s="30"/>
      <c r="O235" s="30"/>
      <c r="P235" s="30"/>
      <c r="Q235" s="30"/>
      <c r="R235" s="30"/>
      <c r="S235" s="30"/>
      <c r="T235" s="30"/>
      <c r="U235" s="30"/>
      <c r="V235" s="29"/>
      <c r="W235" s="23"/>
      <c r="X235" s="40"/>
      <c r="Y235" s="36"/>
      <c r="Z235" s="31"/>
    </row>
    <row r="236" spans="1:26" ht="128.25">
      <c r="A236" s="21" t="s">
        <v>2351</v>
      </c>
      <c r="B236" s="22"/>
      <c r="C236" s="23"/>
      <c r="D236" s="23"/>
      <c r="E236" s="24"/>
      <c r="F236" s="13" t="s">
        <v>2352</v>
      </c>
      <c r="G236" s="23" t="str">
        <f t="shared" si="4"/>
        <v>Afzal Ghani,
SR. EXECUTIVE PROCUREMENT
Postal Address: P.O Ferozsons, Amangarh, Nowshera, K.P.K, |pro.nowshera@ferozsons-labs.com|Website:www.ferozsons-labs.com|0923-560145, 0312-9486757,03458553396|FAX: 0923-611302</v>
      </c>
      <c r="H236" s="39"/>
      <c r="I236" s="26"/>
      <c r="J236" s="27"/>
      <c r="K236" s="28"/>
      <c r="L236" s="29"/>
      <c r="M236" s="30"/>
      <c r="N236" s="30"/>
      <c r="O236" s="30"/>
      <c r="P236" s="30"/>
      <c r="Q236" s="30"/>
      <c r="R236" s="30"/>
      <c r="S236" s="30"/>
      <c r="T236" s="30"/>
      <c r="U236" s="30"/>
      <c r="V236" s="29"/>
      <c r="W236" s="23"/>
      <c r="X236" s="40"/>
      <c r="Y236" s="36"/>
      <c r="Z236" s="31"/>
    </row>
    <row r="237" spans="1:26" ht="128.25">
      <c r="A237" s="21" t="s">
        <v>2353</v>
      </c>
      <c r="B237" s="22"/>
      <c r="C237" s="23"/>
      <c r="D237" s="23"/>
      <c r="E237" s="24"/>
      <c r="F237" s="13" t="s">
        <v>2354</v>
      </c>
      <c r="G237" s="23" t="str">
        <f t="shared" si="4"/>
        <v>Afzal Ghani,
SR. EXECUTIVE PROCUREMENT
Postal Address: P.O Ferozsons, Amangarh, Nowshera, K.P.K, |pro.nowshera@ferozsons-labs.com|Website:www.ferozsons-labs.com|0923-560145, 0312-9486757,03458553396|FAX: 0923-611302</v>
      </c>
      <c r="H237" s="25"/>
      <c r="I237" s="26"/>
      <c r="J237" s="27"/>
      <c r="K237" s="28"/>
      <c r="L237" s="29"/>
      <c r="M237" s="30"/>
      <c r="N237" s="30"/>
      <c r="O237" s="30"/>
      <c r="P237" s="30"/>
      <c r="Q237" s="30"/>
      <c r="R237" s="30"/>
      <c r="S237" s="30"/>
      <c r="T237" s="30"/>
      <c r="U237" s="30"/>
      <c r="V237" s="29"/>
      <c r="W237" s="29"/>
      <c r="X237" s="36"/>
      <c r="Y237" s="29"/>
      <c r="Z237" s="5"/>
    </row>
    <row r="238" spans="1:26" ht="128.25">
      <c r="A238" s="21" t="s">
        <v>2355</v>
      </c>
      <c r="B238" s="22"/>
      <c r="C238" s="23"/>
      <c r="D238" s="23"/>
      <c r="E238" s="24"/>
      <c r="F238" s="13" t="s">
        <v>2356</v>
      </c>
      <c r="G238" s="23" t="str">
        <f t="shared" si="4"/>
        <v>Afzal Ghani,
SR. EXECUTIVE PROCUREMENT
Postal Address: P.O Ferozsons, Amangarh, Nowshera, K.P.K, |pro.nowshera@ferozsons-labs.com|Website:www.ferozsons-labs.com|0923-560145, 0312-9486757,03458553396|FAX: 0923-611302</v>
      </c>
      <c r="H238" s="25"/>
      <c r="I238" s="26"/>
      <c r="J238" s="27"/>
      <c r="K238" s="32"/>
      <c r="L238" s="29"/>
      <c r="M238" s="30"/>
      <c r="N238" s="30"/>
      <c r="O238" s="30"/>
      <c r="P238" s="30"/>
      <c r="Q238" s="30"/>
      <c r="R238" s="30"/>
      <c r="S238" s="30"/>
      <c r="T238" s="30"/>
      <c r="U238" s="30"/>
      <c r="V238" s="29"/>
      <c r="W238" s="29"/>
      <c r="X238" s="31"/>
      <c r="Y238" s="29"/>
      <c r="Z238" s="5"/>
    </row>
    <row r="239" spans="1:26" ht="57">
      <c r="A239" s="21" t="s">
        <v>2357</v>
      </c>
      <c r="B239" s="22"/>
      <c r="C239" s="23"/>
      <c r="D239" s="23"/>
      <c r="E239" s="24"/>
      <c r="F239" s="13" t="s">
        <v>2358</v>
      </c>
      <c r="G239" s="23" t="s">
        <v>2359</v>
      </c>
      <c r="H239" s="25"/>
      <c r="I239" s="26"/>
      <c r="J239" s="27"/>
      <c r="K239" s="28"/>
      <c r="L239" s="29"/>
      <c r="M239" s="30"/>
      <c r="N239" s="30"/>
      <c r="O239" s="30"/>
      <c r="P239" s="30"/>
      <c r="Q239" s="30"/>
      <c r="R239" s="30"/>
      <c r="S239" s="30"/>
      <c r="T239" s="30"/>
      <c r="U239" s="30"/>
      <c r="V239" s="29"/>
      <c r="W239" s="29"/>
      <c r="X239" s="40"/>
      <c r="Y239" s="29"/>
      <c r="Z239" s="5"/>
    </row>
    <row r="240" spans="1:26" ht="57">
      <c r="A240" s="21" t="s">
        <v>2360</v>
      </c>
      <c r="B240" s="22"/>
      <c r="C240" s="23"/>
      <c r="D240" s="23"/>
      <c r="E240" s="24"/>
      <c r="F240" s="13" t="s">
        <v>2303</v>
      </c>
      <c r="G240" s="23" t="str">
        <f t="shared" ref="G240:G243" si="5">G239</f>
        <v>Afzal Ghani</v>
      </c>
      <c r="H240" s="25"/>
      <c r="I240" s="26"/>
      <c r="J240" s="27"/>
      <c r="K240" s="32"/>
      <c r="L240" s="29"/>
      <c r="M240" s="30"/>
      <c r="N240" s="30"/>
      <c r="O240" s="30"/>
      <c r="P240" s="30"/>
      <c r="Q240" s="30"/>
      <c r="R240" s="30"/>
      <c r="S240" s="30"/>
      <c r="T240" s="30"/>
      <c r="U240" s="30"/>
      <c r="V240" s="29"/>
      <c r="W240" s="29"/>
      <c r="X240" s="36"/>
      <c r="Y240" s="29"/>
      <c r="Z240" s="5"/>
    </row>
    <row r="241" spans="1:26" ht="99.75">
      <c r="A241" s="21" t="s">
        <v>2361</v>
      </c>
      <c r="B241" s="22"/>
      <c r="C241" s="23"/>
      <c r="D241" s="23"/>
      <c r="E241" s="24"/>
      <c r="F241" s="13" t="s">
        <v>2362</v>
      </c>
      <c r="G241" s="23" t="str">
        <f t="shared" si="5"/>
        <v>Afzal Ghani</v>
      </c>
      <c r="H241" s="25"/>
      <c r="I241" s="26"/>
      <c r="J241" s="27"/>
      <c r="K241" s="32"/>
      <c r="L241" s="29"/>
      <c r="M241" s="30"/>
      <c r="N241" s="30"/>
      <c r="O241" s="30"/>
      <c r="P241" s="30"/>
      <c r="Q241" s="30"/>
      <c r="R241" s="30"/>
      <c r="S241" s="30"/>
      <c r="T241" s="30"/>
      <c r="U241" s="30"/>
      <c r="V241" s="29"/>
      <c r="W241" s="29"/>
      <c r="X241" s="36"/>
      <c r="Y241" s="29"/>
      <c r="Z241" s="5"/>
    </row>
    <row r="242" spans="1:26" ht="57">
      <c r="A242" s="21" t="s">
        <v>2363</v>
      </c>
      <c r="B242" s="22" t="s">
        <v>1765</v>
      </c>
      <c r="C242" s="23"/>
      <c r="D242" s="23"/>
      <c r="E242" s="24"/>
      <c r="F242" s="13" t="s">
        <v>2364</v>
      </c>
      <c r="G242" s="23" t="str">
        <f t="shared" si="5"/>
        <v>Afzal Ghani</v>
      </c>
      <c r="H242" s="25"/>
      <c r="I242" s="26"/>
      <c r="J242" s="27"/>
      <c r="K242" s="32"/>
      <c r="L242" s="29"/>
      <c r="M242" s="30"/>
      <c r="N242" s="30"/>
      <c r="O242" s="30"/>
      <c r="P242" s="30"/>
      <c r="Q242" s="30"/>
      <c r="R242" s="30"/>
      <c r="S242" s="30"/>
      <c r="T242" s="30"/>
      <c r="U242" s="30"/>
      <c r="V242" s="29"/>
      <c r="W242" s="29"/>
      <c r="X242" s="36"/>
      <c r="Y242" s="29"/>
      <c r="Z242" s="5"/>
    </row>
    <row r="243" spans="1:26" ht="85.5">
      <c r="A243" s="21" t="s">
        <v>2365</v>
      </c>
      <c r="B243" s="22" t="s">
        <v>1765</v>
      </c>
      <c r="C243" s="23"/>
      <c r="D243" s="23"/>
      <c r="E243" s="24"/>
      <c r="F243" s="13" t="s">
        <v>2366</v>
      </c>
      <c r="G243" s="23" t="str">
        <f t="shared" si="5"/>
        <v>Afzal Ghani</v>
      </c>
      <c r="H243" s="25"/>
      <c r="I243" s="26"/>
      <c r="J243" s="27"/>
      <c r="K243" s="28"/>
      <c r="L243" s="29"/>
      <c r="M243" s="30"/>
      <c r="N243" s="30"/>
      <c r="O243" s="30"/>
      <c r="P243" s="30"/>
      <c r="Q243" s="30"/>
      <c r="R243" s="30"/>
      <c r="S243" s="30"/>
      <c r="T243" s="30"/>
      <c r="U243" s="30"/>
      <c r="V243" s="29"/>
      <c r="W243" s="29"/>
      <c r="X243" s="36"/>
      <c r="Y243" s="29"/>
      <c r="Z243" s="5"/>
    </row>
    <row r="244" spans="1:26" ht="142.5">
      <c r="A244" s="21" t="s">
        <v>2367</v>
      </c>
      <c r="B244" s="22" t="s">
        <v>1765</v>
      </c>
      <c r="C244" s="23"/>
      <c r="D244" s="23"/>
      <c r="E244" s="24"/>
      <c r="F244" s="13" t="s">
        <v>2368</v>
      </c>
      <c r="G244" s="23" t="s">
        <v>2369</v>
      </c>
      <c r="H244" s="25"/>
      <c r="I244" s="26"/>
      <c r="J244" s="27"/>
      <c r="K244" s="28"/>
      <c r="L244" s="29"/>
      <c r="M244" s="30"/>
      <c r="N244" s="30"/>
      <c r="O244" s="30"/>
      <c r="P244" s="30"/>
      <c r="Q244" s="30"/>
      <c r="R244" s="30"/>
      <c r="S244" s="30"/>
      <c r="T244" s="30"/>
      <c r="U244" s="30"/>
      <c r="V244" s="29"/>
      <c r="W244" s="23"/>
      <c r="X244" s="40"/>
      <c r="Y244" s="36"/>
      <c r="Z244" s="31"/>
    </row>
    <row r="245" spans="1:26">
      <c r="A245" s="21" t="s">
        <v>2370</v>
      </c>
      <c r="B245" s="22" t="s">
        <v>1765</v>
      </c>
      <c r="C245" s="23"/>
      <c r="D245" s="23"/>
      <c r="E245" s="24"/>
      <c r="F245" s="13" t="s">
        <v>2371</v>
      </c>
      <c r="G245" s="23" t="s">
        <v>2372</v>
      </c>
      <c r="H245" s="25"/>
      <c r="I245" s="26"/>
      <c r="J245" s="27"/>
      <c r="K245" s="32"/>
      <c r="L245" s="29"/>
      <c r="M245" s="30"/>
      <c r="N245" s="30"/>
      <c r="O245" s="30"/>
      <c r="P245" s="30"/>
      <c r="Q245" s="30"/>
      <c r="R245" s="30"/>
      <c r="S245" s="30"/>
      <c r="T245" s="30"/>
      <c r="U245" s="30"/>
      <c r="V245" s="29"/>
      <c r="W245" s="29"/>
      <c r="X245" s="36"/>
      <c r="Y245" s="29"/>
      <c r="Z245" s="5"/>
    </row>
    <row r="246" spans="1:26" ht="171">
      <c r="A246" s="21" t="s">
        <v>2373</v>
      </c>
      <c r="B246" s="22"/>
      <c r="C246" s="23"/>
      <c r="D246" s="23"/>
      <c r="E246" s="24"/>
      <c r="F246" s="13" t="s">
        <v>2374</v>
      </c>
      <c r="G246" s="23" t="s">
        <v>2375</v>
      </c>
      <c r="H246" s="25"/>
      <c r="I246" s="26"/>
      <c r="J246" s="27"/>
      <c r="K246" s="32"/>
      <c r="L246" s="29"/>
      <c r="M246" s="30"/>
      <c r="N246" s="30"/>
      <c r="O246" s="30"/>
      <c r="P246" s="30"/>
      <c r="Q246" s="30"/>
      <c r="R246" s="30"/>
      <c r="S246" s="30"/>
      <c r="T246" s="30"/>
      <c r="U246" s="30"/>
      <c r="V246" s="29"/>
      <c r="W246" s="29"/>
      <c r="X246" s="36"/>
      <c r="Y246" s="29"/>
      <c r="Z246" s="5"/>
    </row>
    <row r="247" spans="1:26" ht="28.5">
      <c r="A247" s="21" t="s">
        <v>2376</v>
      </c>
      <c r="B247" s="22"/>
      <c r="C247" s="23"/>
      <c r="D247" s="23"/>
      <c r="E247" s="24"/>
      <c r="F247" s="13" t="s">
        <v>2377</v>
      </c>
      <c r="G247" s="23" t="s">
        <v>2359</v>
      </c>
      <c r="H247" s="39"/>
      <c r="I247" s="26"/>
      <c r="J247" s="27"/>
      <c r="K247" s="41"/>
      <c r="L247" s="29"/>
      <c r="M247" s="30"/>
      <c r="N247" s="30"/>
      <c r="O247" s="30"/>
      <c r="P247" s="30"/>
      <c r="Q247" s="30"/>
      <c r="R247" s="30"/>
      <c r="S247" s="30"/>
      <c r="T247" s="30"/>
      <c r="U247" s="30"/>
      <c r="V247" s="29"/>
      <c r="W247" s="23"/>
      <c r="X247" s="40"/>
      <c r="Y247" s="23"/>
      <c r="Z247" s="37"/>
    </row>
    <row r="248" spans="1:26" ht="99.75">
      <c r="A248" s="21" t="s">
        <v>2378</v>
      </c>
      <c r="B248" s="22"/>
      <c r="C248" s="23"/>
      <c r="D248" s="23"/>
      <c r="E248" s="24"/>
      <c r="F248" s="13" t="s">
        <v>2379</v>
      </c>
      <c r="G248" s="23" t="s">
        <v>2372</v>
      </c>
      <c r="H248" s="25"/>
      <c r="I248" s="26"/>
      <c r="J248" s="27"/>
      <c r="K248" s="32"/>
      <c r="L248" s="29"/>
      <c r="M248" s="30"/>
      <c r="N248" s="30"/>
      <c r="O248" s="30"/>
      <c r="P248" s="30"/>
      <c r="Q248" s="30"/>
      <c r="R248" s="30"/>
      <c r="S248" s="30"/>
      <c r="T248" s="30"/>
      <c r="U248" s="30"/>
      <c r="V248" s="29"/>
      <c r="W248" s="29"/>
      <c r="X248" s="36"/>
      <c r="Y248" s="29"/>
      <c r="Z248" s="5"/>
    </row>
    <row r="249" spans="1:26" ht="185.25">
      <c r="A249" s="21" t="s">
        <v>2380</v>
      </c>
      <c r="B249" s="22"/>
      <c r="C249" s="23"/>
      <c r="D249" s="23"/>
      <c r="E249" s="24"/>
      <c r="F249" s="13" t="s">
        <v>2381</v>
      </c>
      <c r="G249" s="23" t="s">
        <v>2372</v>
      </c>
      <c r="H249" s="25"/>
      <c r="I249" s="26"/>
      <c r="J249" s="27"/>
      <c r="K249" s="32"/>
      <c r="L249" s="29"/>
      <c r="M249" s="30"/>
      <c r="N249" s="30"/>
      <c r="O249" s="30"/>
      <c r="P249" s="30"/>
      <c r="Q249" s="30"/>
      <c r="R249" s="30"/>
      <c r="S249" s="30"/>
      <c r="T249" s="30"/>
      <c r="U249" s="30"/>
      <c r="V249" s="29"/>
      <c r="W249" s="29"/>
      <c r="X249" s="36"/>
      <c r="Y249" s="29"/>
      <c r="Z249" s="5"/>
    </row>
    <row r="250" spans="1:26" ht="409.5">
      <c r="A250" s="21" t="s">
        <v>2382</v>
      </c>
      <c r="B250" s="22"/>
      <c r="C250" s="23"/>
      <c r="D250" s="23"/>
      <c r="E250" s="24"/>
      <c r="F250" s="13" t="s">
        <v>2383</v>
      </c>
      <c r="G250" s="23" t="s">
        <v>2372</v>
      </c>
      <c r="H250" s="25"/>
      <c r="I250" s="26"/>
      <c r="J250" s="27"/>
      <c r="K250" s="28"/>
      <c r="L250" s="29"/>
      <c r="M250" s="30"/>
      <c r="N250" s="30"/>
      <c r="O250" s="30"/>
      <c r="P250" s="30"/>
      <c r="Q250" s="30"/>
      <c r="R250" s="30"/>
      <c r="S250" s="30"/>
      <c r="T250" s="30"/>
      <c r="U250" s="30"/>
      <c r="V250" s="29"/>
      <c r="W250" s="29"/>
      <c r="X250" s="36"/>
      <c r="Y250" s="29"/>
      <c r="Z250" s="5"/>
    </row>
    <row r="251" spans="1:26" ht="185.25">
      <c r="A251" s="21" t="s">
        <v>2384</v>
      </c>
      <c r="B251" s="22"/>
      <c r="C251" s="23"/>
      <c r="D251" s="23"/>
      <c r="E251" s="24"/>
      <c r="F251" s="13" t="s">
        <v>2385</v>
      </c>
      <c r="G251" s="23" t="s">
        <v>2372</v>
      </c>
      <c r="H251" s="25"/>
      <c r="I251" s="26"/>
      <c r="J251" s="27"/>
      <c r="K251" s="28"/>
      <c r="L251" s="29"/>
      <c r="M251" s="30"/>
      <c r="N251" s="30"/>
      <c r="O251" s="30"/>
      <c r="P251" s="30"/>
      <c r="Q251" s="30"/>
      <c r="R251" s="30"/>
      <c r="S251" s="30"/>
      <c r="T251" s="30"/>
      <c r="U251" s="30"/>
      <c r="V251" s="29"/>
      <c r="W251" s="23"/>
      <c r="X251" s="40"/>
      <c r="Y251" s="36"/>
      <c r="Z251" s="31"/>
    </row>
    <row r="252" spans="1:26" ht="142.5">
      <c r="A252" s="21" t="s">
        <v>2386</v>
      </c>
      <c r="B252" s="22"/>
      <c r="C252" s="23"/>
      <c r="D252" s="23"/>
      <c r="E252" s="24"/>
      <c r="F252" s="13" t="s">
        <v>2387</v>
      </c>
      <c r="G252" s="23" t="s">
        <v>2372</v>
      </c>
      <c r="H252" s="25"/>
      <c r="I252" s="26"/>
      <c r="J252" s="27"/>
      <c r="K252" s="28"/>
      <c r="L252" s="29"/>
      <c r="M252" s="30"/>
      <c r="N252" s="30"/>
      <c r="O252" s="30"/>
      <c r="P252" s="30"/>
      <c r="Q252" s="30"/>
      <c r="R252" s="30"/>
      <c r="S252" s="30"/>
      <c r="T252" s="30"/>
      <c r="U252" s="30"/>
      <c r="V252" s="29"/>
      <c r="W252" s="23"/>
      <c r="X252" s="35"/>
      <c r="Y252" s="36"/>
      <c r="Z252" s="31"/>
    </row>
    <row r="253" spans="1:26" ht="409.5">
      <c r="A253" s="21" t="s">
        <v>2388</v>
      </c>
      <c r="B253" s="22"/>
      <c r="C253" s="23"/>
      <c r="D253" s="23"/>
      <c r="E253" s="24"/>
      <c r="F253" s="13" t="s">
        <v>2389</v>
      </c>
      <c r="G253" s="23" t="s">
        <v>2372</v>
      </c>
      <c r="H253" s="25"/>
      <c r="I253" s="26"/>
      <c r="J253" s="27"/>
      <c r="K253" s="32"/>
      <c r="L253" s="29"/>
      <c r="M253" s="30"/>
      <c r="N253" s="30"/>
      <c r="O253" s="30"/>
      <c r="P253" s="30"/>
      <c r="Q253" s="30"/>
      <c r="R253" s="30"/>
      <c r="S253" s="30"/>
      <c r="T253" s="30"/>
      <c r="U253" s="30"/>
      <c r="V253" s="29"/>
      <c r="W253" s="29"/>
      <c r="X253" s="36"/>
      <c r="Y253" s="29"/>
      <c r="Z253" s="5"/>
    </row>
    <row r="254" spans="1:26" ht="156.75">
      <c r="A254" s="21" t="s">
        <v>2390</v>
      </c>
      <c r="B254" s="22"/>
      <c r="C254" s="23"/>
      <c r="D254" s="23"/>
      <c r="E254" s="24"/>
      <c r="F254" s="13" t="s">
        <v>2391</v>
      </c>
      <c r="G254" s="23" t="s">
        <v>2372</v>
      </c>
      <c r="H254" s="25"/>
      <c r="I254" s="26"/>
      <c r="J254" s="27"/>
      <c r="K254" s="32"/>
      <c r="L254" s="29"/>
      <c r="M254" s="30"/>
      <c r="N254" s="30"/>
      <c r="O254" s="30"/>
      <c r="P254" s="30"/>
      <c r="Q254" s="30"/>
      <c r="R254" s="30"/>
      <c r="S254" s="30"/>
      <c r="T254" s="30"/>
      <c r="U254" s="30"/>
      <c r="V254" s="29"/>
      <c r="W254" s="29"/>
      <c r="X254" s="36"/>
      <c r="Y254" s="29"/>
      <c r="Z254" s="5"/>
    </row>
    <row r="255" spans="1:26" ht="28.5">
      <c r="A255" s="21" t="s">
        <v>2392</v>
      </c>
      <c r="B255" s="22"/>
      <c r="C255" s="23"/>
      <c r="D255" s="23"/>
      <c r="E255" s="50"/>
      <c r="F255" s="13" t="s">
        <v>2393</v>
      </c>
      <c r="G255" s="23" t="s">
        <v>2372</v>
      </c>
      <c r="H255" s="25"/>
      <c r="I255" s="33"/>
      <c r="J255" s="27"/>
      <c r="K255" s="28"/>
      <c r="L255" s="29"/>
      <c r="M255" s="30"/>
      <c r="N255" s="30"/>
      <c r="O255" s="30"/>
      <c r="P255" s="30"/>
      <c r="Q255" s="30"/>
      <c r="R255" s="30"/>
      <c r="S255" s="30"/>
      <c r="T255" s="30"/>
      <c r="U255" s="30"/>
      <c r="V255" s="29"/>
      <c r="W255" s="23"/>
      <c r="X255" s="35"/>
      <c r="Y255" s="23"/>
      <c r="Z255" s="37"/>
    </row>
    <row r="256" spans="1:26" ht="85.5">
      <c r="A256" s="21" t="s">
        <v>2394</v>
      </c>
      <c r="B256" s="22"/>
      <c r="C256" s="23"/>
      <c r="D256" s="23"/>
      <c r="E256" s="24"/>
      <c r="F256" s="13" t="s">
        <v>2395</v>
      </c>
      <c r="G256" s="23" t="s">
        <v>2372</v>
      </c>
      <c r="H256" s="25"/>
      <c r="I256" s="26"/>
      <c r="J256" s="27"/>
      <c r="K256" s="32"/>
      <c r="L256" s="29"/>
      <c r="M256" s="30"/>
      <c r="N256" s="30"/>
      <c r="O256" s="30"/>
      <c r="P256" s="30"/>
      <c r="Q256" s="30"/>
      <c r="R256" s="30"/>
      <c r="S256" s="30"/>
      <c r="T256" s="30"/>
      <c r="U256" s="30"/>
      <c r="V256" s="29"/>
      <c r="W256" s="29"/>
      <c r="X256" s="36"/>
      <c r="Y256" s="29"/>
      <c r="Z256" s="5"/>
    </row>
    <row r="257" spans="1:26" ht="285">
      <c r="A257" s="21" t="s">
        <v>2396</v>
      </c>
      <c r="B257" s="22"/>
      <c r="C257" s="23"/>
      <c r="D257" s="23"/>
      <c r="E257" s="24"/>
      <c r="F257" s="13" t="s">
        <v>2397</v>
      </c>
      <c r="G257" s="23" t="s">
        <v>2372</v>
      </c>
      <c r="H257" s="25"/>
      <c r="I257" s="26"/>
      <c r="J257" s="27"/>
      <c r="K257" s="32"/>
      <c r="L257" s="29"/>
      <c r="M257" s="30"/>
      <c r="N257" s="30"/>
      <c r="O257" s="30"/>
      <c r="P257" s="30"/>
      <c r="Q257" s="30"/>
      <c r="R257" s="30"/>
      <c r="S257" s="30"/>
      <c r="T257" s="30"/>
      <c r="U257" s="30"/>
      <c r="V257" s="29"/>
      <c r="W257" s="29"/>
      <c r="X257" s="36"/>
      <c r="Y257" s="29"/>
      <c r="Z257" s="5"/>
    </row>
    <row r="258" spans="1:26" ht="156.75">
      <c r="A258" s="21" t="s">
        <v>2398</v>
      </c>
      <c r="B258" s="22"/>
      <c r="C258" s="23"/>
      <c r="D258" s="23"/>
      <c r="E258" s="24"/>
      <c r="F258" s="13" t="s">
        <v>2399</v>
      </c>
      <c r="G258" s="23" t="s">
        <v>2372</v>
      </c>
      <c r="H258" s="25"/>
      <c r="I258" s="33"/>
      <c r="J258" s="27"/>
      <c r="K258" s="32"/>
      <c r="L258" s="29"/>
      <c r="M258" s="30"/>
      <c r="N258" s="30"/>
      <c r="O258" s="30"/>
      <c r="P258" s="30"/>
      <c r="Q258" s="30"/>
      <c r="R258" s="30"/>
      <c r="S258" s="30"/>
      <c r="T258" s="30"/>
      <c r="U258" s="30"/>
      <c r="V258" s="29"/>
      <c r="W258" s="23"/>
      <c r="X258" s="35"/>
      <c r="Y258" s="23"/>
      <c r="Z258" s="37"/>
    </row>
    <row r="259" spans="1:26" ht="99.75">
      <c r="A259" s="21" t="s">
        <v>2400</v>
      </c>
      <c r="B259" s="22"/>
      <c r="C259" s="23"/>
      <c r="D259" s="23"/>
      <c r="E259" s="24"/>
      <c r="F259" s="13" t="s">
        <v>2401</v>
      </c>
      <c r="G259" s="23" t="s">
        <v>2372</v>
      </c>
      <c r="H259" s="39"/>
      <c r="I259" s="26"/>
      <c r="J259" s="27"/>
      <c r="K259" s="47"/>
      <c r="L259" s="29"/>
      <c r="M259" s="30"/>
      <c r="N259" s="30"/>
      <c r="O259" s="30"/>
      <c r="P259" s="30"/>
      <c r="Q259" s="30"/>
      <c r="R259" s="30"/>
      <c r="S259" s="30"/>
      <c r="T259" s="30"/>
      <c r="U259" s="30"/>
      <c r="V259" s="29"/>
      <c r="W259" s="23"/>
      <c r="X259" s="40"/>
      <c r="Y259" s="23"/>
      <c r="Z259" s="37"/>
    </row>
    <row r="260" spans="1:26" ht="409.5">
      <c r="A260" s="21" t="s">
        <v>2402</v>
      </c>
      <c r="B260" s="22"/>
      <c r="C260" s="23"/>
      <c r="D260" s="23"/>
      <c r="E260" s="24"/>
      <c r="F260" s="13" t="s">
        <v>2403</v>
      </c>
      <c r="G260" s="23" t="s">
        <v>2372</v>
      </c>
      <c r="H260" s="25"/>
      <c r="I260" s="26"/>
      <c r="J260" s="27"/>
      <c r="K260" s="32"/>
      <c r="L260" s="29"/>
      <c r="M260" s="30"/>
      <c r="N260" s="30"/>
      <c r="O260" s="30"/>
      <c r="P260" s="30"/>
      <c r="Q260" s="30"/>
      <c r="R260" s="30"/>
      <c r="S260" s="30"/>
      <c r="T260" s="30"/>
      <c r="U260" s="30"/>
      <c r="V260" s="29"/>
      <c r="W260" s="29"/>
      <c r="X260" s="31"/>
      <c r="Y260" s="29"/>
      <c r="Z260" s="5"/>
    </row>
    <row r="261" spans="1:26" ht="71.25">
      <c r="A261" s="21" t="s">
        <v>2404</v>
      </c>
      <c r="B261" s="22"/>
      <c r="C261" s="23"/>
      <c r="D261" s="23"/>
      <c r="E261" s="24"/>
      <c r="F261" s="13" t="s">
        <v>2405</v>
      </c>
      <c r="G261" s="23" t="s">
        <v>2372</v>
      </c>
      <c r="H261" s="25"/>
      <c r="I261" s="26"/>
      <c r="J261" s="27"/>
      <c r="K261" s="32"/>
      <c r="L261" s="29"/>
      <c r="M261" s="30"/>
      <c r="N261" s="30"/>
      <c r="O261" s="30"/>
      <c r="P261" s="30"/>
      <c r="Q261" s="30"/>
      <c r="R261" s="30"/>
      <c r="S261" s="30"/>
      <c r="T261" s="30"/>
      <c r="U261" s="30"/>
      <c r="V261" s="29"/>
      <c r="W261" s="29"/>
      <c r="X261" s="36"/>
      <c r="Y261" s="29"/>
      <c r="Z261" s="5"/>
    </row>
    <row r="262" spans="1:26" ht="99.75">
      <c r="A262" s="21" t="s">
        <v>2406</v>
      </c>
      <c r="B262" s="22"/>
      <c r="C262" s="23"/>
      <c r="D262" s="23"/>
      <c r="E262" s="24"/>
      <c r="F262" s="13" t="s">
        <v>2407</v>
      </c>
      <c r="G262" s="23" t="s">
        <v>2372</v>
      </c>
      <c r="H262" s="39"/>
      <c r="I262" s="26"/>
      <c r="J262" s="27"/>
      <c r="K262" s="32"/>
      <c r="L262" s="29"/>
      <c r="M262" s="30"/>
      <c r="N262" s="30"/>
      <c r="O262" s="30"/>
      <c r="P262" s="30"/>
      <c r="Q262" s="30"/>
      <c r="R262" s="30"/>
      <c r="S262" s="30"/>
      <c r="T262" s="30"/>
      <c r="U262" s="30"/>
      <c r="V262" s="29"/>
      <c r="W262" s="23"/>
      <c r="X262" s="40"/>
      <c r="Y262" s="23"/>
      <c r="Z262" s="37"/>
    </row>
    <row r="263" spans="1:26" ht="57">
      <c r="A263" s="21" t="s">
        <v>2408</v>
      </c>
      <c r="B263" s="22"/>
      <c r="C263" s="23"/>
      <c r="D263" s="23"/>
      <c r="E263" s="24"/>
      <c r="F263" s="13" t="s">
        <v>2409</v>
      </c>
      <c r="G263" s="23" t="s">
        <v>2372</v>
      </c>
      <c r="H263" s="25"/>
      <c r="I263" s="26"/>
      <c r="J263" s="27"/>
      <c r="K263" s="32"/>
      <c r="L263" s="29"/>
      <c r="M263" s="30"/>
      <c r="N263" s="30"/>
      <c r="O263" s="30"/>
      <c r="P263" s="30"/>
      <c r="Q263" s="30"/>
      <c r="R263" s="30"/>
      <c r="S263" s="30"/>
      <c r="T263" s="30"/>
      <c r="U263" s="30"/>
      <c r="V263" s="29"/>
      <c r="W263" s="29"/>
      <c r="X263" s="36"/>
      <c r="Y263" s="29"/>
      <c r="Z263" s="5"/>
    </row>
    <row r="264" spans="1:26" ht="185.25">
      <c r="A264" s="21" t="s">
        <v>2410</v>
      </c>
      <c r="B264" s="22"/>
      <c r="C264" s="23"/>
      <c r="D264" s="23"/>
      <c r="E264" s="24"/>
      <c r="F264" s="13" t="s">
        <v>2411</v>
      </c>
      <c r="G264" s="23" t="s">
        <v>2372</v>
      </c>
      <c r="H264" s="25"/>
      <c r="I264" s="26"/>
      <c r="J264" s="27"/>
      <c r="K264" s="32"/>
      <c r="L264" s="29"/>
      <c r="M264" s="30"/>
      <c r="N264" s="30"/>
      <c r="O264" s="30"/>
      <c r="P264" s="30"/>
      <c r="Q264" s="30"/>
      <c r="R264" s="30"/>
      <c r="S264" s="30"/>
      <c r="T264" s="30"/>
      <c r="U264" s="30"/>
      <c r="V264" s="29"/>
      <c r="W264" s="29"/>
      <c r="X264" s="31"/>
      <c r="Y264" s="29"/>
      <c r="Z264" s="5"/>
    </row>
    <row r="265" spans="1:26" ht="42.75">
      <c r="A265" s="21" t="s">
        <v>2412</v>
      </c>
      <c r="B265" s="22"/>
      <c r="C265" s="23"/>
      <c r="D265" s="23"/>
      <c r="E265" s="24"/>
      <c r="F265" s="13" t="s">
        <v>2413</v>
      </c>
      <c r="G265" s="23" t="s">
        <v>2372</v>
      </c>
      <c r="H265" s="39"/>
      <c r="I265" s="26"/>
      <c r="J265" s="27"/>
      <c r="K265" s="32"/>
      <c r="L265" s="29"/>
      <c r="M265" s="30"/>
      <c r="N265" s="30"/>
      <c r="O265" s="30"/>
      <c r="P265" s="30"/>
      <c r="Q265" s="30"/>
      <c r="R265" s="30"/>
      <c r="S265" s="30"/>
      <c r="T265" s="30"/>
      <c r="U265" s="30"/>
      <c r="V265" s="29"/>
      <c r="W265" s="23"/>
      <c r="X265" s="35"/>
      <c r="Y265" s="23"/>
      <c r="Z265" s="37"/>
    </row>
    <row r="266" spans="1:26" ht="356.25">
      <c r="A266" s="21" t="s">
        <v>2414</v>
      </c>
      <c r="B266" s="22"/>
      <c r="C266" s="23"/>
      <c r="D266" s="23"/>
      <c r="E266" s="24"/>
      <c r="F266" s="13" t="s">
        <v>2415</v>
      </c>
      <c r="G266" s="23" t="s">
        <v>2372</v>
      </c>
      <c r="H266" s="25"/>
      <c r="I266" s="26"/>
      <c r="J266" s="27"/>
      <c r="K266" s="32"/>
      <c r="L266" s="29"/>
      <c r="M266" s="30"/>
      <c r="N266" s="30"/>
      <c r="O266" s="30"/>
      <c r="P266" s="30"/>
      <c r="Q266" s="30"/>
      <c r="R266" s="30"/>
      <c r="S266" s="30"/>
      <c r="T266" s="30"/>
      <c r="U266" s="30"/>
      <c r="V266" s="29"/>
      <c r="W266" s="29"/>
      <c r="X266" s="31"/>
      <c r="Y266" s="29"/>
      <c r="Z266" s="5"/>
    </row>
    <row r="267" spans="1:26" ht="42.75">
      <c r="A267" s="21" t="s">
        <v>2416</v>
      </c>
      <c r="B267" s="22"/>
      <c r="C267" s="23"/>
      <c r="D267" s="23"/>
      <c r="E267" s="24"/>
      <c r="F267" s="13" t="s">
        <v>2417</v>
      </c>
      <c r="G267" s="23" t="s">
        <v>2372</v>
      </c>
      <c r="H267" s="25"/>
      <c r="I267" s="26"/>
      <c r="J267" s="27"/>
      <c r="K267" s="32"/>
      <c r="L267" s="29"/>
      <c r="M267" s="30"/>
      <c r="N267" s="30"/>
      <c r="O267" s="30"/>
      <c r="P267" s="30"/>
      <c r="Q267" s="30"/>
      <c r="R267" s="30"/>
      <c r="S267" s="30"/>
      <c r="T267" s="30"/>
      <c r="U267" s="30"/>
      <c r="V267" s="29"/>
      <c r="W267" s="29"/>
      <c r="X267" s="31"/>
      <c r="Y267" s="29"/>
      <c r="Z267" s="5"/>
    </row>
    <row r="268" spans="1:26" ht="42.75">
      <c r="A268" s="21" t="s">
        <v>2418</v>
      </c>
      <c r="B268" s="22"/>
      <c r="C268" s="23"/>
      <c r="D268" s="23"/>
      <c r="E268" s="24"/>
      <c r="F268" s="13" t="s">
        <v>2419</v>
      </c>
      <c r="G268" s="23" t="s">
        <v>2372</v>
      </c>
      <c r="H268" s="25"/>
      <c r="I268" s="26"/>
      <c r="J268" s="27"/>
      <c r="K268" s="32"/>
      <c r="L268" s="29"/>
      <c r="M268" s="30"/>
      <c r="N268" s="30"/>
      <c r="O268" s="30"/>
      <c r="P268" s="30"/>
      <c r="Q268" s="30"/>
      <c r="R268" s="30"/>
      <c r="S268" s="30"/>
      <c r="T268" s="30"/>
      <c r="U268" s="30"/>
      <c r="V268" s="29"/>
      <c r="W268" s="29"/>
      <c r="X268" s="36"/>
      <c r="Y268" s="29"/>
      <c r="Z268" s="5"/>
    </row>
    <row r="269" spans="1:26" ht="142.5">
      <c r="A269" s="21" t="s">
        <v>2420</v>
      </c>
      <c r="B269" s="22"/>
      <c r="C269" s="23"/>
      <c r="D269" s="23"/>
      <c r="E269" s="24"/>
      <c r="F269" s="13" t="s">
        <v>2421</v>
      </c>
      <c r="G269" s="23" t="s">
        <v>2372</v>
      </c>
      <c r="H269" s="25"/>
      <c r="I269" s="33"/>
      <c r="J269" s="27"/>
      <c r="K269" s="48"/>
      <c r="L269" s="29"/>
      <c r="M269" s="30"/>
      <c r="N269" s="30"/>
      <c r="O269" s="30"/>
      <c r="P269" s="30"/>
      <c r="Q269" s="30"/>
      <c r="R269" s="30"/>
      <c r="S269" s="30"/>
      <c r="T269" s="30"/>
      <c r="U269" s="30"/>
      <c r="V269" s="29"/>
      <c r="W269" s="23"/>
      <c r="X269" s="40"/>
      <c r="Y269" s="36"/>
      <c r="Z269" s="31"/>
    </row>
    <row r="270" spans="1:26" ht="409.5">
      <c r="A270" s="21" t="s">
        <v>2422</v>
      </c>
      <c r="B270" s="22"/>
      <c r="C270" s="23"/>
      <c r="D270" s="23"/>
      <c r="E270" s="24"/>
      <c r="F270" s="13" t="s">
        <v>2423</v>
      </c>
      <c r="G270" s="23" t="s">
        <v>2372</v>
      </c>
      <c r="H270" s="25"/>
      <c r="I270" s="26"/>
      <c r="J270" s="27"/>
      <c r="K270" s="32"/>
      <c r="L270" s="29"/>
      <c r="M270" s="30"/>
      <c r="N270" s="30"/>
      <c r="O270" s="30"/>
      <c r="P270" s="30"/>
      <c r="Q270" s="30"/>
      <c r="R270" s="30"/>
      <c r="S270" s="30"/>
      <c r="T270" s="30"/>
      <c r="U270" s="30"/>
      <c r="V270" s="29"/>
      <c r="W270" s="29"/>
      <c r="X270" s="36"/>
      <c r="Y270" s="29"/>
      <c r="Z270" s="5"/>
    </row>
    <row r="271" spans="1:26" ht="142.5">
      <c r="A271" s="21" t="s">
        <v>2424</v>
      </c>
      <c r="B271" s="22"/>
      <c r="C271" s="23"/>
      <c r="D271" s="23"/>
      <c r="E271" s="24"/>
      <c r="F271" s="13" t="s">
        <v>2425</v>
      </c>
      <c r="G271" s="23" t="s">
        <v>2372</v>
      </c>
      <c r="H271" s="25"/>
      <c r="I271" s="33"/>
      <c r="J271" s="27"/>
      <c r="K271" s="32"/>
      <c r="L271" s="29"/>
      <c r="M271" s="30"/>
      <c r="N271" s="30"/>
      <c r="O271" s="30"/>
      <c r="P271" s="30"/>
      <c r="Q271" s="30"/>
      <c r="R271" s="30"/>
      <c r="S271" s="30"/>
      <c r="T271" s="30"/>
      <c r="U271" s="30"/>
      <c r="V271" s="29"/>
      <c r="W271" s="23"/>
      <c r="X271" s="40"/>
      <c r="Y271" s="61"/>
      <c r="Z271" s="62"/>
    </row>
    <row r="272" spans="1:26" ht="57">
      <c r="A272" s="21" t="s">
        <v>2426</v>
      </c>
      <c r="B272" s="22"/>
      <c r="C272" s="23"/>
      <c r="D272" s="23"/>
      <c r="E272" s="24"/>
      <c r="F272" s="13" t="s">
        <v>2427</v>
      </c>
      <c r="G272" s="23" t="s">
        <v>2372</v>
      </c>
      <c r="H272" s="25"/>
      <c r="I272" s="26"/>
      <c r="J272" s="27"/>
      <c r="K272" s="32"/>
      <c r="L272" s="29"/>
      <c r="M272" s="30"/>
      <c r="N272" s="30"/>
      <c r="O272" s="30"/>
      <c r="P272" s="30"/>
      <c r="Q272" s="30"/>
      <c r="R272" s="30"/>
      <c r="S272" s="30"/>
      <c r="T272" s="30"/>
      <c r="U272" s="30"/>
      <c r="V272" s="29"/>
      <c r="W272" s="29"/>
      <c r="X272" s="36"/>
      <c r="Y272" s="29"/>
      <c r="Z272" s="5"/>
    </row>
    <row r="273" spans="1:26" ht="185.25">
      <c r="A273" s="21" t="s">
        <v>2428</v>
      </c>
      <c r="B273" s="22"/>
      <c r="C273" s="23"/>
      <c r="D273" s="23"/>
      <c r="E273" s="24"/>
      <c r="F273" s="13" t="s">
        <v>2429</v>
      </c>
      <c r="G273" s="23" t="s">
        <v>2372</v>
      </c>
      <c r="H273" s="25"/>
      <c r="I273" s="26"/>
      <c r="J273" s="27"/>
      <c r="K273" s="28"/>
      <c r="L273" s="29"/>
      <c r="M273" s="30"/>
      <c r="N273" s="30"/>
      <c r="O273" s="30"/>
      <c r="P273" s="30"/>
      <c r="Q273" s="30"/>
      <c r="R273" s="30"/>
      <c r="S273" s="30"/>
      <c r="T273" s="30"/>
      <c r="U273" s="30"/>
      <c r="V273" s="29"/>
      <c r="W273" s="23"/>
      <c r="X273" s="35"/>
      <c r="Y273" s="36"/>
      <c r="Z273" s="31"/>
    </row>
    <row r="274" spans="1:26" ht="42.75">
      <c r="A274" s="21" t="s">
        <v>2430</v>
      </c>
      <c r="B274" s="22"/>
      <c r="C274" s="23"/>
      <c r="D274" s="23"/>
      <c r="E274" s="24"/>
      <c r="F274" s="13" t="s">
        <v>2431</v>
      </c>
      <c r="G274" s="23" t="s">
        <v>2372</v>
      </c>
      <c r="H274" s="25"/>
      <c r="I274" s="26"/>
      <c r="J274" s="27"/>
      <c r="K274" s="32"/>
      <c r="L274" s="29"/>
      <c r="M274" s="30"/>
      <c r="N274" s="30"/>
      <c r="O274" s="30"/>
      <c r="P274" s="30"/>
      <c r="Q274" s="30"/>
      <c r="R274" s="30"/>
      <c r="S274" s="30"/>
      <c r="T274" s="30"/>
      <c r="U274" s="30"/>
      <c r="V274" s="29"/>
      <c r="W274" s="29"/>
      <c r="X274" s="31"/>
      <c r="Y274" s="29"/>
      <c r="Z274" s="5"/>
    </row>
    <row r="275" spans="1:26" ht="71.25">
      <c r="A275" s="21" t="s">
        <v>2432</v>
      </c>
      <c r="B275" s="22"/>
      <c r="C275" s="23"/>
      <c r="D275" s="23"/>
      <c r="E275" s="24"/>
      <c r="F275" s="13" t="s">
        <v>2433</v>
      </c>
      <c r="G275" s="23" t="s">
        <v>2372</v>
      </c>
      <c r="H275" s="25"/>
      <c r="I275" s="26"/>
      <c r="J275" s="27"/>
      <c r="K275" s="34"/>
      <c r="L275" s="29"/>
      <c r="M275" s="30"/>
      <c r="N275" s="30"/>
      <c r="O275" s="30"/>
      <c r="P275" s="30"/>
      <c r="Q275" s="30"/>
      <c r="R275" s="30"/>
      <c r="S275" s="30"/>
      <c r="T275" s="30"/>
      <c r="U275" s="30"/>
      <c r="V275" s="29"/>
      <c r="W275" s="23"/>
      <c r="X275" s="36"/>
      <c r="Y275" s="29"/>
      <c r="Z275" s="5"/>
    </row>
    <row r="276" spans="1:26" ht="28.5">
      <c r="A276" s="21" t="s">
        <v>2434</v>
      </c>
      <c r="B276" s="22"/>
      <c r="C276" s="23"/>
      <c r="D276" s="23"/>
      <c r="E276" s="12"/>
      <c r="F276" s="13" t="s">
        <v>2435</v>
      </c>
      <c r="G276" s="23" t="s">
        <v>2372</v>
      </c>
      <c r="H276" s="39"/>
      <c r="I276" s="26"/>
      <c r="J276" s="27"/>
      <c r="K276" s="28"/>
      <c r="L276" s="29"/>
      <c r="M276" s="30"/>
      <c r="N276" s="30"/>
      <c r="O276" s="30"/>
      <c r="P276" s="30"/>
      <c r="Q276" s="30"/>
      <c r="R276" s="30"/>
      <c r="S276" s="30"/>
      <c r="T276" s="30"/>
      <c r="U276" s="30"/>
      <c r="V276" s="29"/>
      <c r="W276" s="23"/>
      <c r="X276" s="23"/>
      <c r="Y276" s="36"/>
      <c r="Z276" s="31"/>
    </row>
    <row r="277" spans="1:26" ht="42.75">
      <c r="A277" s="21" t="s">
        <v>2436</v>
      </c>
      <c r="B277" s="22"/>
      <c r="C277" s="23"/>
      <c r="D277" s="23"/>
      <c r="E277" s="24"/>
      <c r="F277" s="13" t="s">
        <v>2437</v>
      </c>
      <c r="G277" s="23" t="s">
        <v>2372</v>
      </c>
      <c r="H277" s="25"/>
      <c r="I277" s="26"/>
      <c r="J277" s="27"/>
      <c r="K277" s="27"/>
      <c r="L277" s="29"/>
      <c r="M277" s="30"/>
      <c r="N277" s="30"/>
      <c r="O277" s="30"/>
      <c r="P277" s="30"/>
      <c r="Q277" s="30"/>
      <c r="R277" s="30"/>
      <c r="S277" s="30"/>
      <c r="T277" s="30"/>
      <c r="U277" s="30"/>
      <c r="V277" s="29"/>
      <c r="W277" s="29"/>
      <c r="X277" s="35"/>
      <c r="Y277" s="23"/>
      <c r="Z277" s="37"/>
    </row>
    <row r="278" spans="1:26" ht="99.75">
      <c r="A278" s="21" t="s">
        <v>2438</v>
      </c>
      <c r="B278" s="22"/>
      <c r="C278" s="23"/>
      <c r="D278" s="23"/>
      <c r="E278" s="24"/>
      <c r="F278" s="13" t="s">
        <v>2439</v>
      </c>
      <c r="G278" s="23" t="s">
        <v>2372</v>
      </c>
      <c r="H278" s="25"/>
      <c r="I278" s="26"/>
      <c r="J278" s="27"/>
      <c r="K278" s="28"/>
      <c r="L278" s="29"/>
      <c r="M278" s="30"/>
      <c r="N278" s="30"/>
      <c r="O278" s="30"/>
      <c r="P278" s="30"/>
      <c r="Q278" s="30"/>
      <c r="R278" s="30"/>
      <c r="S278" s="30"/>
      <c r="T278" s="30"/>
      <c r="U278" s="30"/>
      <c r="V278" s="29"/>
      <c r="W278" s="29"/>
      <c r="X278" s="36"/>
      <c r="Y278" s="29"/>
      <c r="Z278" s="5"/>
    </row>
    <row r="279" spans="1:26" ht="57">
      <c r="A279" s="21" t="s">
        <v>2440</v>
      </c>
      <c r="B279" s="22"/>
      <c r="C279" s="23"/>
      <c r="D279" s="23"/>
      <c r="E279" s="24"/>
      <c r="F279" s="13" t="s">
        <v>2441</v>
      </c>
      <c r="G279" s="23" t="s">
        <v>2359</v>
      </c>
      <c r="H279" s="25"/>
      <c r="I279" s="26"/>
      <c r="J279" s="27"/>
      <c r="K279" s="32"/>
      <c r="L279" s="29"/>
      <c r="M279" s="30"/>
      <c r="N279" s="30"/>
      <c r="O279" s="30"/>
      <c r="P279" s="30"/>
      <c r="Q279" s="30"/>
      <c r="R279" s="30"/>
      <c r="S279" s="30"/>
      <c r="T279" s="30"/>
      <c r="U279" s="30"/>
      <c r="V279" s="29"/>
      <c r="W279" s="29"/>
      <c r="X279" s="31"/>
      <c r="Y279" s="29"/>
      <c r="Z279" s="5"/>
    </row>
    <row r="280" spans="1:26" ht="28.5">
      <c r="A280" s="21" t="s">
        <v>2442</v>
      </c>
      <c r="B280" s="22"/>
      <c r="C280" s="23"/>
      <c r="D280" s="23"/>
      <c r="E280" s="24"/>
      <c r="F280" s="13" t="s">
        <v>2443</v>
      </c>
      <c r="G280" s="23"/>
      <c r="H280" s="25"/>
      <c r="I280" s="26"/>
      <c r="J280" s="27"/>
      <c r="K280" s="32"/>
      <c r="L280" s="29"/>
      <c r="M280" s="30"/>
      <c r="N280" s="30"/>
      <c r="O280" s="30"/>
      <c r="P280" s="30"/>
      <c r="Q280" s="30"/>
      <c r="R280" s="30"/>
      <c r="S280" s="30"/>
      <c r="T280" s="30"/>
      <c r="U280" s="30"/>
      <c r="V280" s="29"/>
      <c r="W280" s="29"/>
      <c r="X280" s="36"/>
      <c r="Y280" s="29"/>
      <c r="Z280" s="5"/>
    </row>
    <row r="281" spans="1:26" ht="42.75">
      <c r="A281" s="21" t="s">
        <v>2444</v>
      </c>
      <c r="B281" s="22"/>
      <c r="C281" s="23"/>
      <c r="D281" s="23"/>
      <c r="E281" s="24"/>
      <c r="F281" s="13" t="s">
        <v>2445</v>
      </c>
      <c r="G281" s="23" t="s">
        <v>2359</v>
      </c>
      <c r="H281" s="63"/>
      <c r="I281" s="26"/>
      <c r="J281" s="27"/>
      <c r="K281" s="28"/>
      <c r="L281" s="29"/>
      <c r="M281" s="30"/>
      <c r="N281" s="30"/>
      <c r="O281" s="30"/>
      <c r="P281" s="30"/>
      <c r="Q281" s="30"/>
      <c r="R281" s="30"/>
      <c r="S281" s="30"/>
      <c r="T281" s="30"/>
      <c r="U281" s="30"/>
      <c r="V281" s="29"/>
      <c r="W281" s="29"/>
      <c r="X281" s="31"/>
      <c r="Y281" s="29"/>
      <c r="Z281" s="5"/>
    </row>
    <row r="282" spans="1:26" ht="28.5">
      <c r="A282" s="21" t="s">
        <v>2446</v>
      </c>
      <c r="B282" s="22"/>
      <c r="C282" s="23"/>
      <c r="D282" s="23"/>
      <c r="E282" s="24"/>
      <c r="F282" s="13" t="s">
        <v>2447</v>
      </c>
      <c r="G282" s="23" t="s">
        <v>2448</v>
      </c>
      <c r="H282" s="64"/>
      <c r="I282" s="26"/>
      <c r="J282" s="27"/>
      <c r="K282" s="34"/>
      <c r="L282" s="29"/>
      <c r="M282" s="30"/>
      <c r="N282" s="30"/>
      <c r="O282" s="30"/>
      <c r="P282" s="30"/>
      <c r="Q282" s="30"/>
      <c r="R282" s="30"/>
      <c r="S282" s="30"/>
      <c r="T282" s="30"/>
      <c r="U282" s="30"/>
      <c r="V282" s="29"/>
      <c r="W282" s="23"/>
      <c r="X282" s="35"/>
      <c r="Y282" s="36"/>
      <c r="Z282" s="31"/>
    </row>
    <row r="283" spans="1:26" ht="99.75">
      <c r="A283" s="21" t="s">
        <v>2449</v>
      </c>
      <c r="B283" s="22"/>
      <c r="C283" s="23"/>
      <c r="D283" s="23"/>
      <c r="E283" s="24"/>
      <c r="F283" s="13" t="s">
        <v>2450</v>
      </c>
      <c r="G283" s="23" t="s">
        <v>2359</v>
      </c>
      <c r="H283" s="39"/>
      <c r="I283" s="26"/>
      <c r="J283" s="27"/>
      <c r="K283" s="47"/>
      <c r="L283" s="29"/>
      <c r="M283" s="30"/>
      <c r="N283" s="30"/>
      <c r="O283" s="30"/>
      <c r="P283" s="30"/>
      <c r="Q283" s="30"/>
      <c r="R283" s="30"/>
      <c r="S283" s="30"/>
      <c r="T283" s="30"/>
      <c r="U283" s="30"/>
      <c r="V283" s="29"/>
      <c r="W283" s="23"/>
      <c r="X283" s="35"/>
      <c r="Y283" s="36"/>
      <c r="Z283" s="31"/>
    </row>
    <row r="284" spans="1:26" ht="114">
      <c r="A284" s="21" t="s">
        <v>2451</v>
      </c>
      <c r="B284" s="22"/>
      <c r="C284" s="23"/>
      <c r="D284" s="23"/>
      <c r="E284" s="24"/>
      <c r="F284" s="13" t="s">
        <v>2452</v>
      </c>
      <c r="G284" s="23" t="s">
        <v>2359</v>
      </c>
      <c r="H284" s="25"/>
      <c r="I284" s="26"/>
      <c r="J284" s="27"/>
      <c r="K284" s="32"/>
      <c r="L284" s="29"/>
      <c r="M284" s="30"/>
      <c r="N284" s="30"/>
      <c r="O284" s="30"/>
      <c r="P284" s="30"/>
      <c r="Q284" s="30"/>
      <c r="R284" s="30"/>
      <c r="S284" s="30"/>
      <c r="T284" s="30"/>
      <c r="U284" s="30"/>
      <c r="V284" s="29"/>
      <c r="W284" s="29"/>
      <c r="X284" s="36"/>
      <c r="Y284" s="29"/>
      <c r="Z284" s="5"/>
    </row>
    <row r="285" spans="1:26" ht="28.5">
      <c r="A285" s="21" t="s">
        <v>2453</v>
      </c>
      <c r="B285" s="22"/>
      <c r="C285" s="23"/>
      <c r="D285" s="23"/>
      <c r="E285" s="24"/>
      <c r="F285" s="13" t="s">
        <v>2454</v>
      </c>
      <c r="G285" s="23" t="s">
        <v>2359</v>
      </c>
      <c r="H285" s="25"/>
      <c r="I285" s="26"/>
      <c r="J285" s="27"/>
      <c r="K285" s="32"/>
      <c r="L285" s="29"/>
      <c r="M285" s="30"/>
      <c r="N285" s="30"/>
      <c r="O285" s="30"/>
      <c r="P285" s="30"/>
      <c r="Q285" s="30"/>
      <c r="R285" s="30"/>
      <c r="S285" s="30"/>
      <c r="T285" s="30"/>
      <c r="U285" s="30"/>
      <c r="V285" s="29"/>
      <c r="W285" s="29"/>
      <c r="X285" s="31"/>
      <c r="Y285" s="29"/>
      <c r="Z285" s="5"/>
    </row>
    <row r="286" spans="1:26" ht="57">
      <c r="A286" s="21" t="s">
        <v>2455</v>
      </c>
      <c r="B286" s="22"/>
      <c r="C286" s="23"/>
      <c r="D286" s="23"/>
      <c r="E286" s="24"/>
      <c r="F286" s="13" t="s">
        <v>2456</v>
      </c>
      <c r="G286" s="23" t="s">
        <v>2359</v>
      </c>
      <c r="H286" s="25"/>
      <c r="I286" s="26"/>
      <c r="J286" s="27"/>
      <c r="K286" s="32"/>
      <c r="L286" s="29"/>
      <c r="M286" s="30"/>
      <c r="N286" s="30"/>
      <c r="O286" s="30"/>
      <c r="P286" s="30"/>
      <c r="Q286" s="30"/>
      <c r="R286" s="30"/>
      <c r="S286" s="30"/>
      <c r="T286" s="30"/>
      <c r="U286" s="30"/>
      <c r="V286" s="29"/>
      <c r="W286" s="29"/>
      <c r="X286" s="36"/>
      <c r="Y286" s="29"/>
      <c r="Z286" s="5"/>
    </row>
    <row r="287" spans="1:26" ht="42.75">
      <c r="A287" s="21" t="s">
        <v>2457</v>
      </c>
      <c r="B287" s="22"/>
      <c r="C287" s="23"/>
      <c r="D287" s="23"/>
      <c r="E287" s="24"/>
      <c r="F287" s="13" t="s">
        <v>2458</v>
      </c>
      <c r="G287" s="22" t="s">
        <v>2448</v>
      </c>
      <c r="H287" s="39"/>
      <c r="I287" s="26"/>
      <c r="J287" s="27"/>
      <c r="K287" s="32"/>
      <c r="L287" s="29"/>
      <c r="M287" s="30"/>
      <c r="N287" s="30"/>
      <c r="O287" s="30"/>
      <c r="P287" s="30"/>
      <c r="Q287" s="30"/>
      <c r="R287" s="30"/>
      <c r="S287" s="30"/>
      <c r="T287" s="30"/>
      <c r="U287" s="30"/>
      <c r="V287" s="29"/>
      <c r="W287" s="23"/>
      <c r="X287" s="40"/>
      <c r="Y287" s="36"/>
      <c r="Z287" s="31"/>
    </row>
    <row r="288" spans="1:26">
      <c r="A288" s="21" t="s">
        <v>2459</v>
      </c>
      <c r="B288" s="22" t="s">
        <v>1765</v>
      </c>
      <c r="C288" s="23"/>
      <c r="D288" s="23"/>
      <c r="E288" s="24"/>
      <c r="F288" s="13" t="s">
        <v>2460</v>
      </c>
      <c r="G288" s="23" t="s">
        <v>2461</v>
      </c>
      <c r="H288" s="25"/>
      <c r="I288" s="26"/>
      <c r="J288" s="27"/>
      <c r="K288" s="28"/>
      <c r="L288" s="29"/>
      <c r="M288" s="30"/>
      <c r="N288" s="30"/>
      <c r="O288" s="30"/>
      <c r="P288" s="30"/>
      <c r="Q288" s="30"/>
      <c r="R288" s="30"/>
      <c r="S288" s="30"/>
      <c r="T288" s="30"/>
      <c r="U288" s="30"/>
      <c r="V288" s="29"/>
      <c r="W288" s="29"/>
      <c r="X288" s="36"/>
      <c r="Y288" s="29"/>
      <c r="Z288" s="5"/>
    </row>
    <row r="289" spans="1:26" ht="42.75">
      <c r="A289" s="21" t="s">
        <v>2462</v>
      </c>
      <c r="B289" s="22" t="s">
        <v>1765</v>
      </c>
      <c r="C289" s="23"/>
      <c r="D289" s="23"/>
      <c r="E289" s="24"/>
      <c r="F289" s="13" t="s">
        <v>2463</v>
      </c>
      <c r="G289" s="23" t="s">
        <v>2359</v>
      </c>
      <c r="H289" s="25"/>
      <c r="I289" s="26"/>
      <c r="J289" s="27"/>
      <c r="K289" s="49"/>
      <c r="L289" s="29"/>
      <c r="M289" s="30"/>
      <c r="N289" s="30"/>
      <c r="O289" s="30"/>
      <c r="P289" s="30"/>
      <c r="Q289" s="30"/>
      <c r="R289" s="30"/>
      <c r="S289" s="30"/>
      <c r="T289" s="30"/>
      <c r="U289" s="30"/>
      <c r="V289" s="29"/>
      <c r="W289" s="23"/>
      <c r="X289" s="35"/>
      <c r="Y289" s="36"/>
      <c r="Z289" s="31"/>
    </row>
    <row r="290" spans="1:26" ht="99.75">
      <c r="A290" s="21" t="s">
        <v>2464</v>
      </c>
      <c r="B290" s="22"/>
      <c r="C290" s="23"/>
      <c r="D290" s="23"/>
      <c r="E290" s="24"/>
      <c r="F290" s="13" t="s">
        <v>2465</v>
      </c>
      <c r="G290" s="23" t="s">
        <v>2359</v>
      </c>
      <c r="H290" s="25"/>
      <c r="I290" s="26"/>
      <c r="J290" s="27"/>
      <c r="K290" s="32"/>
      <c r="L290" s="29"/>
      <c r="M290" s="30"/>
      <c r="N290" s="30"/>
      <c r="O290" s="30"/>
      <c r="P290" s="30"/>
      <c r="Q290" s="30"/>
      <c r="R290" s="30"/>
      <c r="S290" s="30"/>
      <c r="T290" s="30"/>
      <c r="U290" s="30"/>
      <c r="V290" s="29"/>
      <c r="W290" s="29"/>
      <c r="X290" s="31"/>
      <c r="Y290" s="29"/>
      <c r="Z290" s="5"/>
    </row>
    <row r="291" spans="1:26">
      <c r="A291" s="21" t="s">
        <v>2466</v>
      </c>
      <c r="B291" s="22"/>
      <c r="C291" s="23"/>
      <c r="D291" s="23"/>
      <c r="E291" s="24"/>
      <c r="F291" s="13" t="s">
        <v>2467</v>
      </c>
      <c r="G291" s="23" t="s">
        <v>2468</v>
      </c>
      <c r="H291" s="25"/>
      <c r="I291" s="26"/>
      <c r="J291" s="27"/>
      <c r="K291" s="32"/>
      <c r="L291" s="29"/>
      <c r="M291" s="30"/>
      <c r="N291" s="30"/>
      <c r="O291" s="30"/>
      <c r="P291" s="30"/>
      <c r="Q291" s="30"/>
      <c r="R291" s="30"/>
      <c r="S291" s="30"/>
      <c r="T291" s="30"/>
      <c r="U291" s="30"/>
      <c r="V291" s="29"/>
      <c r="W291" s="29"/>
      <c r="X291" s="36"/>
      <c r="Y291" s="29"/>
      <c r="Z291" s="5"/>
    </row>
    <row r="292" spans="1:26" ht="28.5">
      <c r="A292" s="21" t="s">
        <v>2469</v>
      </c>
      <c r="B292" s="22"/>
      <c r="C292" s="23"/>
      <c r="D292" s="23"/>
      <c r="E292" s="24"/>
      <c r="F292" s="13" t="s">
        <v>2470</v>
      </c>
      <c r="G292" s="23" t="s">
        <v>2359</v>
      </c>
      <c r="H292" s="25"/>
      <c r="I292" s="26"/>
      <c r="J292" s="27"/>
      <c r="K292" s="32"/>
      <c r="L292" s="29"/>
      <c r="M292" s="30"/>
      <c r="N292" s="30"/>
      <c r="O292" s="30"/>
      <c r="P292" s="30"/>
      <c r="Q292" s="30"/>
      <c r="R292" s="30"/>
      <c r="S292" s="30"/>
      <c r="T292" s="30"/>
      <c r="U292" s="30"/>
      <c r="V292" s="29"/>
      <c r="W292" s="29"/>
      <c r="X292" s="36"/>
      <c r="Y292" s="29"/>
      <c r="Z292" s="5"/>
    </row>
    <row r="293" spans="1:26" ht="85.5">
      <c r="A293" s="21" t="s">
        <v>2471</v>
      </c>
      <c r="B293" s="22"/>
      <c r="C293" s="23"/>
      <c r="D293" s="23"/>
      <c r="E293" s="24"/>
      <c r="F293" s="13" t="s">
        <v>2472</v>
      </c>
      <c r="G293" s="23" t="s">
        <v>2359</v>
      </c>
      <c r="H293" s="25"/>
      <c r="I293" s="26"/>
      <c r="J293" s="27"/>
      <c r="K293" s="32"/>
      <c r="L293" s="29"/>
      <c r="M293" s="30"/>
      <c r="N293" s="30"/>
      <c r="O293" s="30"/>
      <c r="P293" s="30"/>
      <c r="Q293" s="30"/>
      <c r="R293" s="30"/>
      <c r="S293" s="30"/>
      <c r="T293" s="30"/>
      <c r="U293" s="30"/>
      <c r="V293" s="29"/>
      <c r="W293" s="29"/>
      <c r="X293" s="36"/>
      <c r="Y293" s="29"/>
      <c r="Z293" s="5"/>
    </row>
    <row r="294" spans="1:26" ht="28.5">
      <c r="A294" s="21" t="s">
        <v>2473</v>
      </c>
      <c r="B294" s="22" t="s">
        <v>1765</v>
      </c>
      <c r="C294" s="23"/>
      <c r="D294" s="23"/>
      <c r="E294" s="24"/>
      <c r="F294" s="13" t="s">
        <v>2474</v>
      </c>
      <c r="G294" s="23" t="s">
        <v>2359</v>
      </c>
      <c r="H294" s="25"/>
      <c r="I294" s="26"/>
      <c r="J294" s="27"/>
      <c r="K294" s="28"/>
      <c r="L294" s="29"/>
      <c r="M294" s="30"/>
      <c r="N294" s="30"/>
      <c r="O294" s="30"/>
      <c r="P294" s="30"/>
      <c r="Q294" s="30"/>
      <c r="R294" s="30"/>
      <c r="S294" s="30"/>
      <c r="T294" s="30"/>
      <c r="U294" s="30"/>
      <c r="V294" s="29"/>
      <c r="W294" s="29"/>
      <c r="X294" s="36"/>
      <c r="Y294" s="29"/>
      <c r="Z294" s="5"/>
    </row>
    <row r="295" spans="1:26" ht="199.5">
      <c r="A295" s="21" t="s">
        <v>2475</v>
      </c>
      <c r="B295" s="22"/>
      <c r="C295" s="23"/>
      <c r="D295" s="23"/>
      <c r="E295" s="24"/>
      <c r="F295" s="13" t="s">
        <v>2476</v>
      </c>
      <c r="G295" s="23" t="s">
        <v>2461</v>
      </c>
      <c r="H295" s="39"/>
      <c r="I295" s="33"/>
      <c r="J295" s="27"/>
      <c r="K295" s="32"/>
      <c r="L295" s="29"/>
      <c r="M295" s="30"/>
      <c r="N295" s="30"/>
      <c r="O295" s="30"/>
      <c r="P295" s="30"/>
      <c r="Q295" s="30"/>
      <c r="R295" s="30"/>
      <c r="S295" s="30"/>
      <c r="T295" s="30"/>
      <c r="U295" s="30"/>
      <c r="V295" s="29"/>
      <c r="W295" s="23"/>
      <c r="X295" s="35"/>
      <c r="Y295" s="36"/>
      <c r="Z295" s="31"/>
    </row>
    <row r="296" spans="1:26" ht="57">
      <c r="A296" s="21" t="s">
        <v>2477</v>
      </c>
      <c r="B296" s="22" t="s">
        <v>1765</v>
      </c>
      <c r="C296" s="23"/>
      <c r="D296" s="23"/>
      <c r="E296" s="24"/>
      <c r="F296" s="13" t="s">
        <v>2478</v>
      </c>
      <c r="G296" s="23" t="s">
        <v>2461</v>
      </c>
      <c r="H296" s="39"/>
      <c r="I296" s="26"/>
      <c r="J296" s="27"/>
      <c r="K296" s="49"/>
      <c r="L296" s="29"/>
      <c r="M296" s="30"/>
      <c r="N296" s="30"/>
      <c r="O296" s="30"/>
      <c r="P296" s="30"/>
      <c r="Q296" s="30"/>
      <c r="R296" s="30"/>
      <c r="S296" s="30"/>
      <c r="T296" s="30"/>
      <c r="U296" s="30"/>
      <c r="V296" s="29"/>
      <c r="W296" s="29"/>
      <c r="X296" s="36"/>
      <c r="Y296" s="29"/>
      <c r="Z296" s="5"/>
    </row>
    <row r="297" spans="1:26" ht="42.75">
      <c r="A297" s="21" t="s">
        <v>2479</v>
      </c>
      <c r="B297" s="22" t="s">
        <v>1765</v>
      </c>
      <c r="C297" s="23"/>
      <c r="D297" s="23"/>
      <c r="E297" s="24"/>
      <c r="F297" s="13" t="s">
        <v>2480</v>
      </c>
      <c r="G297" s="23" t="s">
        <v>2359</v>
      </c>
      <c r="H297" s="25"/>
      <c r="I297" s="26"/>
      <c r="J297" s="27"/>
      <c r="K297" s="32"/>
      <c r="L297" s="29"/>
      <c r="M297" s="30"/>
      <c r="N297" s="30"/>
      <c r="O297" s="30"/>
      <c r="P297" s="30"/>
      <c r="Q297" s="30"/>
      <c r="R297" s="30"/>
      <c r="S297" s="30"/>
      <c r="T297" s="30"/>
      <c r="U297" s="30"/>
      <c r="V297" s="29"/>
      <c r="W297" s="29"/>
      <c r="X297" s="36"/>
      <c r="Y297" s="29"/>
      <c r="Z297" s="5"/>
    </row>
    <row r="298" spans="1:26" ht="114">
      <c r="A298" s="21" t="s">
        <v>2481</v>
      </c>
      <c r="B298" s="22" t="s">
        <v>1765</v>
      </c>
      <c r="C298" s="23"/>
      <c r="D298" s="23"/>
      <c r="E298" s="24"/>
      <c r="F298" s="13" t="s">
        <v>2482</v>
      </c>
      <c r="G298" s="23" t="s">
        <v>2483</v>
      </c>
      <c r="H298" s="25"/>
      <c r="I298" s="26"/>
      <c r="J298" s="27"/>
      <c r="K298" s="32"/>
      <c r="L298" s="29"/>
      <c r="M298" s="30"/>
      <c r="N298" s="30"/>
      <c r="O298" s="30"/>
      <c r="P298" s="30"/>
      <c r="Q298" s="30"/>
      <c r="R298" s="30"/>
      <c r="S298" s="30"/>
      <c r="T298" s="30"/>
      <c r="U298" s="30"/>
      <c r="V298" s="29"/>
      <c r="W298" s="29"/>
      <c r="X298" s="31"/>
      <c r="Y298" s="29"/>
      <c r="Z298" s="5"/>
    </row>
    <row r="299" spans="1:26" ht="28.5">
      <c r="A299" s="21" t="s">
        <v>2484</v>
      </c>
      <c r="B299" s="22" t="s">
        <v>1765</v>
      </c>
      <c r="C299" s="23"/>
      <c r="D299" s="23"/>
      <c r="E299" s="24"/>
      <c r="F299" s="13" t="s">
        <v>2485</v>
      </c>
      <c r="G299" s="23" t="s">
        <v>2483</v>
      </c>
      <c r="H299" s="65"/>
      <c r="I299" s="26"/>
      <c r="J299" s="27"/>
      <c r="K299" s="34"/>
      <c r="L299" s="29"/>
      <c r="M299" s="30"/>
      <c r="N299" s="30"/>
      <c r="O299" s="30"/>
      <c r="P299" s="30"/>
      <c r="Q299" s="30"/>
      <c r="R299" s="30"/>
      <c r="S299" s="30"/>
      <c r="T299" s="30"/>
      <c r="U299" s="30"/>
      <c r="V299" s="29"/>
      <c r="W299" s="23"/>
      <c r="X299" s="35"/>
      <c r="Y299" s="36"/>
      <c r="Z299" s="31"/>
    </row>
    <row r="300" spans="1:26" ht="99.75">
      <c r="A300" s="21" t="s">
        <v>2486</v>
      </c>
      <c r="B300" s="22" t="s">
        <v>1765</v>
      </c>
      <c r="C300" s="23"/>
      <c r="D300" s="23"/>
      <c r="E300" s="24"/>
      <c r="F300" s="13" t="s">
        <v>2487</v>
      </c>
      <c r="G300" s="23" t="s">
        <v>2488</v>
      </c>
      <c r="H300" s="25"/>
      <c r="I300" s="26"/>
      <c r="J300" s="27"/>
      <c r="K300" s="49"/>
      <c r="L300" s="29"/>
      <c r="M300" s="30"/>
      <c r="N300" s="30"/>
      <c r="O300" s="30"/>
      <c r="P300" s="30"/>
      <c r="Q300" s="30"/>
      <c r="R300" s="30"/>
      <c r="S300" s="30"/>
      <c r="T300" s="30"/>
      <c r="U300" s="30"/>
      <c r="V300" s="29"/>
      <c r="W300" s="29"/>
      <c r="X300" s="31"/>
      <c r="Y300" s="29"/>
      <c r="Z300" s="5"/>
    </row>
    <row r="301" spans="1:26" ht="128.25">
      <c r="A301" s="21" t="s">
        <v>2489</v>
      </c>
      <c r="B301" s="22"/>
      <c r="C301" s="23"/>
      <c r="D301" s="23"/>
      <c r="E301" s="24"/>
      <c r="F301" s="13" t="s">
        <v>2490</v>
      </c>
      <c r="G301" s="23" t="s">
        <v>2461</v>
      </c>
      <c r="H301" s="25"/>
      <c r="I301" s="26"/>
      <c r="J301" s="27"/>
      <c r="K301" s="32"/>
      <c r="L301" s="29"/>
      <c r="M301" s="30"/>
      <c r="N301" s="30"/>
      <c r="O301" s="30"/>
      <c r="P301" s="30"/>
      <c r="Q301" s="30"/>
      <c r="R301" s="30"/>
      <c r="S301" s="30"/>
      <c r="T301" s="30"/>
      <c r="U301" s="30"/>
      <c r="V301" s="29"/>
      <c r="W301" s="29"/>
      <c r="X301" s="31"/>
      <c r="Y301" s="29"/>
      <c r="Z301" s="5"/>
    </row>
    <row r="302" spans="1:26" ht="42.75">
      <c r="A302" s="21" t="s">
        <v>2491</v>
      </c>
      <c r="B302" s="22"/>
      <c r="C302" s="23"/>
      <c r="D302" s="23"/>
      <c r="E302" s="24"/>
      <c r="F302" s="13" t="s">
        <v>2492</v>
      </c>
      <c r="G302" s="23" t="s">
        <v>2359</v>
      </c>
      <c r="H302" s="25"/>
      <c r="I302" s="26"/>
      <c r="J302" s="27"/>
      <c r="K302" s="28"/>
      <c r="L302" s="29"/>
      <c r="M302" s="30"/>
      <c r="N302" s="30"/>
      <c r="O302" s="30"/>
      <c r="P302" s="30"/>
      <c r="Q302" s="30"/>
      <c r="R302" s="30"/>
      <c r="S302" s="30"/>
      <c r="T302" s="30"/>
      <c r="U302" s="30"/>
      <c r="V302" s="29"/>
      <c r="W302" s="29"/>
      <c r="X302" s="36"/>
      <c r="Y302" s="29"/>
      <c r="Z302" s="5"/>
    </row>
    <row r="303" spans="1:26" ht="57">
      <c r="A303" s="21" t="s">
        <v>2493</v>
      </c>
      <c r="B303" s="22"/>
      <c r="C303" s="23"/>
      <c r="D303" s="23"/>
      <c r="E303" s="24"/>
      <c r="F303" s="13" t="s">
        <v>2494</v>
      </c>
      <c r="G303" s="23" t="s">
        <v>2359</v>
      </c>
      <c r="H303" s="39"/>
      <c r="I303" s="26"/>
      <c r="J303" s="27"/>
      <c r="K303" s="34"/>
      <c r="L303" s="29"/>
      <c r="M303" s="30"/>
      <c r="N303" s="30"/>
      <c r="O303" s="30"/>
      <c r="P303" s="30"/>
      <c r="Q303" s="30"/>
      <c r="R303" s="30"/>
      <c r="S303" s="30"/>
      <c r="T303" s="30"/>
      <c r="U303" s="30"/>
      <c r="V303" s="29"/>
      <c r="W303" s="23"/>
      <c r="X303" s="40"/>
      <c r="Y303" s="36"/>
      <c r="Z303" s="31"/>
    </row>
    <row r="304" spans="1:26" ht="28.5">
      <c r="A304" s="21" t="s">
        <v>2495</v>
      </c>
      <c r="B304" s="22"/>
      <c r="C304" s="23"/>
      <c r="D304" s="23"/>
      <c r="E304" s="24"/>
      <c r="F304" s="13" t="s">
        <v>2496</v>
      </c>
      <c r="G304" s="23" t="s">
        <v>2359</v>
      </c>
      <c r="H304" s="39"/>
      <c r="I304" s="26"/>
      <c r="J304" s="27"/>
      <c r="K304" s="59"/>
      <c r="L304" s="29"/>
      <c r="M304" s="30"/>
      <c r="N304" s="30"/>
      <c r="O304" s="30"/>
      <c r="P304" s="30"/>
      <c r="Q304" s="30"/>
      <c r="R304" s="30"/>
      <c r="S304" s="30"/>
      <c r="T304" s="30"/>
      <c r="U304" s="30"/>
      <c r="V304" s="29"/>
      <c r="W304" s="23"/>
      <c r="X304" s="35"/>
      <c r="Y304" s="23"/>
      <c r="Z304" s="37"/>
    </row>
    <row r="305" spans="1:26" ht="57">
      <c r="A305" s="21" t="s">
        <v>2497</v>
      </c>
      <c r="B305" s="22"/>
      <c r="C305" s="23"/>
      <c r="D305" s="23"/>
      <c r="E305" s="24"/>
      <c r="F305" s="13" t="s">
        <v>2498</v>
      </c>
      <c r="G305" s="23" t="s">
        <v>2499</v>
      </c>
      <c r="H305" s="25"/>
      <c r="I305" s="26"/>
      <c r="J305" s="27"/>
      <c r="K305" s="32"/>
      <c r="L305" s="29"/>
      <c r="M305" s="30"/>
      <c r="N305" s="30"/>
      <c r="O305" s="30"/>
      <c r="P305" s="30"/>
      <c r="Q305" s="30"/>
      <c r="R305" s="30"/>
      <c r="S305" s="30"/>
      <c r="T305" s="30"/>
      <c r="U305" s="30"/>
      <c r="V305" s="29"/>
      <c r="W305" s="29"/>
      <c r="X305" s="36"/>
      <c r="Y305" s="29"/>
      <c r="Z305" s="5"/>
    </row>
    <row r="306" spans="1:26" ht="57">
      <c r="A306" s="21" t="s">
        <v>2500</v>
      </c>
      <c r="B306" s="22"/>
      <c r="C306" s="23"/>
      <c r="D306" s="23"/>
      <c r="E306" s="24"/>
      <c r="F306" s="13" t="s">
        <v>2501</v>
      </c>
      <c r="G306" s="23" t="s">
        <v>2499</v>
      </c>
      <c r="H306" s="25"/>
      <c r="I306" s="26"/>
      <c r="J306" s="27"/>
      <c r="K306" s="32"/>
      <c r="L306" s="29"/>
      <c r="M306" s="30"/>
      <c r="N306" s="30"/>
      <c r="O306" s="30"/>
      <c r="P306" s="30"/>
      <c r="Q306" s="30"/>
      <c r="R306" s="30"/>
      <c r="S306" s="30"/>
      <c r="T306" s="30"/>
      <c r="U306" s="30"/>
      <c r="V306" s="29"/>
      <c r="W306" s="29"/>
      <c r="X306" s="36"/>
      <c r="Y306" s="29"/>
      <c r="Z306" s="5"/>
    </row>
    <row r="307" spans="1:26" ht="185.25">
      <c r="A307" s="21" t="s">
        <v>2502</v>
      </c>
      <c r="B307" s="22"/>
      <c r="C307" s="23"/>
      <c r="D307" s="23"/>
      <c r="E307" s="24"/>
      <c r="F307" s="13" t="s">
        <v>2503</v>
      </c>
      <c r="G307" s="23" t="s">
        <v>2499</v>
      </c>
      <c r="H307" s="25"/>
      <c r="I307" s="26"/>
      <c r="J307" s="27"/>
      <c r="K307" s="32"/>
      <c r="L307" s="29"/>
      <c r="M307" s="30"/>
      <c r="N307" s="30"/>
      <c r="O307" s="30"/>
      <c r="P307" s="30"/>
      <c r="Q307" s="30"/>
      <c r="R307" s="30"/>
      <c r="S307" s="30"/>
      <c r="T307" s="30"/>
      <c r="U307" s="30"/>
      <c r="V307" s="29"/>
      <c r="W307" s="29"/>
      <c r="X307" s="31"/>
      <c r="Y307" s="29"/>
      <c r="Z307" s="5"/>
    </row>
    <row r="308" spans="1:26" ht="85.5">
      <c r="A308" s="21" t="s">
        <v>2504</v>
      </c>
      <c r="B308" s="22" t="s">
        <v>1765</v>
      </c>
      <c r="C308" s="23"/>
      <c r="D308" s="23"/>
      <c r="E308" s="24"/>
      <c r="F308" s="13" t="s">
        <v>2505</v>
      </c>
      <c r="G308" s="23" t="s">
        <v>2499</v>
      </c>
      <c r="H308" s="25"/>
      <c r="I308" s="26"/>
      <c r="J308" s="27"/>
      <c r="K308" s="32"/>
      <c r="L308" s="29"/>
      <c r="M308" s="30"/>
      <c r="N308" s="30"/>
      <c r="O308" s="30"/>
      <c r="P308" s="30"/>
      <c r="Q308" s="30"/>
      <c r="R308" s="30"/>
      <c r="S308" s="30"/>
      <c r="T308" s="30"/>
      <c r="U308" s="30"/>
      <c r="V308" s="29"/>
      <c r="W308" s="29"/>
      <c r="X308" s="36"/>
      <c r="Y308" s="29"/>
      <c r="Z308" s="5"/>
    </row>
    <row r="309" spans="1:26" ht="128.25">
      <c r="A309" s="21" t="s">
        <v>2506</v>
      </c>
      <c r="B309" s="22"/>
      <c r="C309" s="23"/>
      <c r="D309" s="23"/>
      <c r="E309" s="24"/>
      <c r="F309" s="13" t="s">
        <v>2507</v>
      </c>
      <c r="G309" s="23" t="s">
        <v>2499</v>
      </c>
      <c r="H309" s="25"/>
      <c r="I309" s="26"/>
      <c r="J309" s="27"/>
      <c r="K309" s="28"/>
      <c r="L309" s="29"/>
      <c r="M309" s="30"/>
      <c r="N309" s="30"/>
      <c r="O309" s="30"/>
      <c r="P309" s="30"/>
      <c r="Q309" s="30"/>
      <c r="R309" s="30"/>
      <c r="S309" s="30"/>
      <c r="T309" s="30"/>
      <c r="U309" s="30"/>
      <c r="V309" s="29"/>
      <c r="W309" s="29"/>
      <c r="X309" s="31"/>
      <c r="Y309" s="29"/>
      <c r="Z309" s="5"/>
    </row>
    <row r="310" spans="1:26" ht="57">
      <c r="A310" s="21" t="s">
        <v>2508</v>
      </c>
      <c r="B310" s="22"/>
      <c r="C310" s="23"/>
      <c r="D310" s="23"/>
      <c r="E310" s="24"/>
      <c r="F310" s="13" t="s">
        <v>2509</v>
      </c>
      <c r="G310" s="66" t="s">
        <v>2499</v>
      </c>
      <c r="H310" s="39"/>
      <c r="I310" s="26"/>
      <c r="J310" s="27"/>
      <c r="K310" s="44"/>
      <c r="L310" s="29"/>
      <c r="M310" s="30"/>
      <c r="N310" s="30"/>
      <c r="O310" s="30"/>
      <c r="P310" s="30"/>
      <c r="Q310" s="30"/>
      <c r="R310" s="30"/>
      <c r="S310" s="30"/>
      <c r="T310" s="30"/>
      <c r="U310" s="30"/>
      <c r="V310" s="29"/>
      <c r="W310" s="23"/>
      <c r="X310" s="35"/>
      <c r="Y310" s="23"/>
      <c r="Z310" s="37"/>
    </row>
    <row r="311" spans="1:26" ht="285">
      <c r="A311" s="21" t="s">
        <v>2510</v>
      </c>
      <c r="B311" s="22"/>
      <c r="C311" s="23"/>
      <c r="D311" s="23"/>
      <c r="E311" s="24"/>
      <c r="F311" s="13" t="s">
        <v>2511</v>
      </c>
      <c r="G311" s="23" t="s">
        <v>2499</v>
      </c>
      <c r="H311" s="25"/>
      <c r="I311" s="26"/>
      <c r="J311" s="27"/>
      <c r="K311" s="32"/>
      <c r="L311" s="29"/>
      <c r="M311" s="30"/>
      <c r="N311" s="30"/>
      <c r="O311" s="30"/>
      <c r="P311" s="30"/>
      <c r="Q311" s="30"/>
      <c r="R311" s="30"/>
      <c r="S311" s="30"/>
      <c r="T311" s="30"/>
      <c r="U311" s="30"/>
      <c r="V311" s="29"/>
      <c r="W311" s="29"/>
      <c r="X311" s="36"/>
      <c r="Y311" s="29"/>
      <c r="Z311" s="5"/>
    </row>
    <row r="312" spans="1:26" ht="342">
      <c r="A312" s="21" t="s">
        <v>2512</v>
      </c>
      <c r="B312" s="22"/>
      <c r="C312" s="23"/>
      <c r="D312" s="23"/>
      <c r="E312" s="24"/>
      <c r="F312" s="13" t="s">
        <v>2513</v>
      </c>
      <c r="G312" s="23" t="s">
        <v>2499</v>
      </c>
      <c r="H312" s="25"/>
      <c r="I312" s="33"/>
      <c r="J312" s="27"/>
      <c r="K312" s="48"/>
      <c r="L312" s="29"/>
      <c r="M312" s="30"/>
      <c r="N312" s="30"/>
      <c r="O312" s="30"/>
      <c r="P312" s="30"/>
      <c r="Q312" s="30"/>
      <c r="R312" s="30"/>
      <c r="S312" s="30"/>
      <c r="T312" s="30"/>
      <c r="U312" s="30"/>
      <c r="V312" s="29"/>
      <c r="W312" s="23"/>
      <c r="X312" s="40"/>
      <c r="Y312" s="36"/>
      <c r="Z312" s="31"/>
    </row>
    <row r="313" spans="1:26" ht="256.5">
      <c r="A313" s="21" t="s">
        <v>2514</v>
      </c>
      <c r="B313" s="22"/>
      <c r="C313" s="23"/>
      <c r="D313" s="23"/>
      <c r="E313" s="24"/>
      <c r="F313" s="13" t="s">
        <v>2515</v>
      </c>
      <c r="G313" s="23" t="s">
        <v>2499</v>
      </c>
      <c r="H313" s="25"/>
      <c r="I313" s="26"/>
      <c r="J313" s="27"/>
      <c r="K313" s="28"/>
      <c r="L313" s="29"/>
      <c r="M313" s="30"/>
      <c r="N313" s="30"/>
      <c r="O313" s="30"/>
      <c r="P313" s="30"/>
      <c r="Q313" s="30"/>
      <c r="R313" s="30"/>
      <c r="S313" s="30"/>
      <c r="T313" s="30"/>
      <c r="U313" s="30"/>
      <c r="V313" s="29"/>
      <c r="W313" s="29"/>
      <c r="X313" s="31"/>
      <c r="Y313" s="29"/>
      <c r="Z313" s="5"/>
    </row>
    <row r="314" spans="1:26" ht="142.5">
      <c r="A314" s="21" t="s">
        <v>2516</v>
      </c>
      <c r="B314" s="22"/>
      <c r="C314" s="23"/>
      <c r="D314" s="23"/>
      <c r="E314" s="24"/>
      <c r="F314" s="13" t="s">
        <v>2517</v>
      </c>
      <c r="G314" s="23" t="s">
        <v>2499</v>
      </c>
      <c r="H314" s="25"/>
      <c r="I314" s="33"/>
      <c r="J314" s="27"/>
      <c r="K314" s="48"/>
      <c r="L314" s="29"/>
      <c r="M314" s="30"/>
      <c r="N314" s="30"/>
      <c r="O314" s="30"/>
      <c r="P314" s="30"/>
      <c r="Q314" s="30"/>
      <c r="R314" s="30"/>
      <c r="S314" s="30"/>
      <c r="T314" s="30"/>
      <c r="U314" s="30"/>
      <c r="V314" s="29"/>
      <c r="W314" s="23"/>
      <c r="X314" s="35"/>
      <c r="Y314" s="36"/>
      <c r="Z314" s="31"/>
    </row>
    <row r="315" spans="1:26" ht="57">
      <c r="A315" s="21" t="s">
        <v>2518</v>
      </c>
      <c r="B315" s="22"/>
      <c r="C315" s="23"/>
      <c r="D315" s="23"/>
      <c r="E315" s="24"/>
      <c r="F315" s="13" t="s">
        <v>2519</v>
      </c>
      <c r="G315" s="23" t="str">
        <f t="shared" ref="G315:G316" si="6">G314</f>
        <v xml:space="preserve">Umar Farooq
Associate Manager Procurement
Ferozsons Laboratories Limited
</v>
      </c>
      <c r="H315" s="65"/>
      <c r="I315" s="26"/>
      <c r="J315" s="27"/>
      <c r="K315" s="32"/>
      <c r="L315" s="29"/>
      <c r="M315" s="30"/>
      <c r="N315" s="30"/>
      <c r="O315" s="30"/>
      <c r="P315" s="30"/>
      <c r="Q315" s="30"/>
      <c r="R315" s="30"/>
      <c r="S315" s="30"/>
      <c r="T315" s="30"/>
      <c r="U315" s="30"/>
      <c r="V315" s="29"/>
      <c r="W315" s="29"/>
      <c r="X315" s="36"/>
      <c r="Y315" s="29"/>
      <c r="Z315" s="5"/>
    </row>
    <row r="316" spans="1:26" ht="57">
      <c r="A316" s="21" t="s">
        <v>2520</v>
      </c>
      <c r="B316" s="22"/>
      <c r="C316" s="23"/>
      <c r="D316" s="23"/>
      <c r="E316" s="24"/>
      <c r="F316" s="13" t="s">
        <v>2521</v>
      </c>
      <c r="G316" s="23" t="str">
        <f t="shared" si="6"/>
        <v xml:space="preserve">Umar Farooq
Associate Manager Procurement
Ferozsons Laboratories Limited
</v>
      </c>
      <c r="H316" s="39"/>
      <c r="I316" s="26"/>
      <c r="J316" s="27"/>
      <c r="K316" s="34"/>
      <c r="L316" s="29"/>
      <c r="M316" s="30"/>
      <c r="N316" s="30"/>
      <c r="O316" s="30"/>
      <c r="P316" s="30"/>
      <c r="Q316" s="30"/>
      <c r="R316" s="30"/>
      <c r="S316" s="30"/>
      <c r="T316" s="30"/>
      <c r="U316" s="30"/>
      <c r="V316" s="29"/>
      <c r="W316" s="23"/>
      <c r="X316" s="40"/>
      <c r="Y316" s="36"/>
      <c r="Z316" s="31"/>
    </row>
    <row r="317" spans="1:26" ht="213.75">
      <c r="A317" s="21" t="s">
        <v>2522</v>
      </c>
      <c r="B317" s="22"/>
      <c r="C317" s="23"/>
      <c r="D317" s="23"/>
      <c r="E317" s="24"/>
      <c r="F317" s="13" t="s">
        <v>2523</v>
      </c>
      <c r="G317" s="23" t="s">
        <v>2524</v>
      </c>
      <c r="H317" s="25"/>
      <c r="I317" s="26"/>
      <c r="J317" s="27"/>
      <c r="K317" s="28"/>
      <c r="L317" s="29"/>
      <c r="M317" s="30"/>
      <c r="N317" s="30"/>
      <c r="O317" s="30"/>
      <c r="P317" s="30"/>
      <c r="Q317" s="30"/>
      <c r="R317" s="30"/>
      <c r="S317" s="30"/>
      <c r="T317" s="30"/>
      <c r="U317" s="30"/>
      <c r="V317" s="29"/>
      <c r="W317" s="29"/>
      <c r="X317" s="36"/>
      <c r="Y317" s="29"/>
      <c r="Z317" s="5"/>
    </row>
    <row r="318" spans="1:26" ht="142.5">
      <c r="A318" s="21" t="s">
        <v>2525</v>
      </c>
      <c r="B318" s="22"/>
      <c r="C318" s="23"/>
      <c r="D318" s="23"/>
      <c r="E318" s="24"/>
      <c r="F318" s="13" t="s">
        <v>2526</v>
      </c>
      <c r="G318" s="23" t="s">
        <v>2527</v>
      </c>
      <c r="H318" s="25"/>
      <c r="I318" s="26"/>
      <c r="J318" s="27"/>
      <c r="K318" s="32"/>
      <c r="L318" s="29"/>
      <c r="M318" s="30"/>
      <c r="N318" s="30"/>
      <c r="O318" s="30"/>
      <c r="P318" s="30"/>
      <c r="Q318" s="30"/>
      <c r="R318" s="30"/>
      <c r="S318" s="30"/>
      <c r="T318" s="30"/>
      <c r="U318" s="30"/>
      <c r="V318" s="29"/>
      <c r="W318" s="23"/>
      <c r="X318" s="40"/>
      <c r="Y318" s="36"/>
      <c r="Z318" s="31"/>
    </row>
    <row r="319" spans="1:26" ht="142.5">
      <c r="A319" s="21" t="s">
        <v>2528</v>
      </c>
      <c r="B319" s="22"/>
      <c r="C319" s="23"/>
      <c r="D319" s="23"/>
      <c r="E319" s="24"/>
      <c r="F319" s="13" t="s">
        <v>2529</v>
      </c>
      <c r="G319" s="23" t="str">
        <f t="shared" ref="G319:G320" si="7">G318</f>
        <v xml:space="preserve">Faraz Ahmad 
Officer
Planning &amp; Material Management
P.O. Ferozsons, Nowshera KP-Pakistan
Phone: 0923-560145 | Cell: 0313-9559991| Website: www.ferozsons-labs.com
</v>
      </c>
      <c r="H319" s="25"/>
      <c r="I319" s="26"/>
      <c r="J319" s="27"/>
      <c r="K319" s="32"/>
      <c r="L319" s="29"/>
      <c r="M319" s="30"/>
      <c r="N319" s="30"/>
      <c r="O319" s="30"/>
      <c r="P319" s="30"/>
      <c r="Q319" s="30"/>
      <c r="R319" s="30"/>
      <c r="S319" s="30"/>
      <c r="T319" s="30"/>
      <c r="U319" s="30"/>
      <c r="V319" s="29"/>
      <c r="W319" s="29"/>
      <c r="X319" s="31"/>
      <c r="Y319" s="29"/>
      <c r="Z319" s="5"/>
    </row>
    <row r="320" spans="1:26" ht="142.5">
      <c r="A320" s="21" t="s">
        <v>2530</v>
      </c>
      <c r="B320" s="22"/>
      <c r="C320" s="23"/>
      <c r="D320" s="23"/>
      <c r="E320" s="24"/>
      <c r="F320" s="13" t="s">
        <v>2531</v>
      </c>
      <c r="G320" s="23" t="str">
        <f t="shared" si="7"/>
        <v xml:space="preserve">Faraz Ahmad 
Officer
Planning &amp; Material Management
P.O. Ferozsons, Nowshera KP-Pakistan
Phone: 0923-560145 | Cell: 0313-9559991| Website: www.ferozsons-labs.com
</v>
      </c>
      <c r="H320" s="25"/>
      <c r="I320" s="26"/>
      <c r="J320" s="27"/>
      <c r="K320" s="49"/>
      <c r="L320" s="29"/>
      <c r="M320" s="30"/>
      <c r="N320" s="30"/>
      <c r="O320" s="30"/>
      <c r="P320" s="30"/>
      <c r="Q320" s="30"/>
      <c r="R320" s="30"/>
      <c r="S320" s="30"/>
      <c r="T320" s="30"/>
      <c r="U320" s="30"/>
      <c r="V320" s="29"/>
      <c r="W320" s="29"/>
      <c r="X320" s="35"/>
      <c r="Y320" s="36"/>
      <c r="Z320" s="31"/>
    </row>
    <row r="321" spans="1:26" ht="57">
      <c r="A321" s="21" t="s">
        <v>2532</v>
      </c>
      <c r="B321" s="22"/>
      <c r="C321" s="23"/>
      <c r="D321" s="23"/>
      <c r="E321" s="24"/>
      <c r="F321" s="13" t="s">
        <v>2533</v>
      </c>
      <c r="G321" s="23" t="s">
        <v>2461</v>
      </c>
      <c r="H321" s="25"/>
      <c r="I321" s="26"/>
      <c r="J321" s="27"/>
      <c r="K321" s="32"/>
      <c r="L321" s="29"/>
      <c r="M321" s="30"/>
      <c r="N321" s="30"/>
      <c r="O321" s="30"/>
      <c r="P321" s="30"/>
      <c r="Q321" s="30"/>
      <c r="R321" s="30"/>
      <c r="S321" s="30"/>
      <c r="T321" s="30"/>
      <c r="U321" s="30"/>
      <c r="V321" s="29"/>
      <c r="W321" s="29"/>
      <c r="X321" s="31"/>
      <c r="Y321" s="29"/>
      <c r="Z321" s="5"/>
    </row>
    <row r="322" spans="1:26" ht="42.75">
      <c r="A322" s="21" t="s">
        <v>2534</v>
      </c>
      <c r="B322" s="22"/>
      <c r="C322" s="23"/>
      <c r="D322" s="23"/>
      <c r="E322" s="24"/>
      <c r="F322" s="13" t="s">
        <v>2535</v>
      </c>
      <c r="G322" s="23" t="s">
        <v>2536</v>
      </c>
      <c r="H322" s="25"/>
      <c r="I322" s="26"/>
      <c r="J322" s="27"/>
      <c r="K322" s="49"/>
      <c r="L322" s="29"/>
      <c r="M322" s="30"/>
      <c r="N322" s="30"/>
      <c r="O322" s="30"/>
      <c r="P322" s="30"/>
      <c r="Q322" s="30"/>
      <c r="R322" s="30"/>
      <c r="S322" s="30"/>
      <c r="T322" s="30"/>
      <c r="U322" s="30"/>
      <c r="V322" s="29"/>
      <c r="W322" s="23"/>
      <c r="X322" s="35"/>
      <c r="Y322" s="36"/>
      <c r="Z322" s="5"/>
    </row>
    <row r="323" spans="1:26">
      <c r="A323" s="21" t="s">
        <v>2537</v>
      </c>
      <c r="B323" s="22"/>
      <c r="C323" s="23"/>
      <c r="D323" s="23"/>
      <c r="E323" s="24"/>
      <c r="F323" s="13" t="s">
        <v>2538</v>
      </c>
      <c r="G323" s="23" t="s">
        <v>2448</v>
      </c>
      <c r="H323" s="25"/>
      <c r="I323" s="26"/>
      <c r="J323" s="27"/>
      <c r="K323" s="32"/>
      <c r="L323" s="29"/>
      <c r="M323" s="30"/>
      <c r="N323" s="30"/>
      <c r="O323" s="30"/>
      <c r="P323" s="30"/>
      <c r="Q323" s="30"/>
      <c r="R323" s="30"/>
      <c r="S323" s="30"/>
      <c r="T323" s="30"/>
      <c r="U323" s="30"/>
      <c r="V323" s="29"/>
      <c r="W323" s="29"/>
      <c r="X323" s="36"/>
      <c r="Y323" s="29"/>
      <c r="Z323" s="5"/>
    </row>
    <row r="324" spans="1:26" ht="57">
      <c r="A324" s="21" t="s">
        <v>2539</v>
      </c>
      <c r="B324" s="22"/>
      <c r="C324" s="23"/>
      <c r="D324" s="23"/>
      <c r="E324" s="24"/>
      <c r="F324" s="13" t="s">
        <v>2303</v>
      </c>
      <c r="G324" s="23" t="s">
        <v>2359</v>
      </c>
      <c r="H324" s="25"/>
      <c r="I324" s="26"/>
      <c r="J324" s="27"/>
      <c r="K324" s="32"/>
      <c r="L324" s="29"/>
      <c r="M324" s="30"/>
      <c r="N324" s="30"/>
      <c r="O324" s="30"/>
      <c r="P324" s="30"/>
      <c r="Q324" s="30"/>
      <c r="R324" s="30"/>
      <c r="S324" s="30"/>
      <c r="T324" s="30"/>
      <c r="U324" s="30"/>
      <c r="V324" s="29"/>
      <c r="W324" s="29"/>
      <c r="X324" s="31"/>
      <c r="Y324" s="29"/>
      <c r="Z324" s="5"/>
    </row>
    <row r="325" spans="1:26" ht="42.75">
      <c r="A325" s="21" t="s">
        <v>2540</v>
      </c>
      <c r="B325" s="22"/>
      <c r="C325" s="23"/>
      <c r="D325" s="23"/>
      <c r="E325" s="24"/>
      <c r="F325" s="13" t="s">
        <v>2541</v>
      </c>
      <c r="G325" s="23" t="s">
        <v>2359</v>
      </c>
      <c r="H325" s="25"/>
      <c r="I325" s="26"/>
      <c r="J325" s="27"/>
      <c r="K325" s="32"/>
      <c r="L325" s="29"/>
      <c r="M325" s="30"/>
      <c r="N325" s="30"/>
      <c r="O325" s="30"/>
      <c r="P325" s="30"/>
      <c r="Q325" s="30"/>
      <c r="R325" s="30"/>
      <c r="S325" s="30"/>
      <c r="T325" s="30"/>
      <c r="U325" s="30"/>
      <c r="V325" s="29"/>
      <c r="W325" s="29"/>
      <c r="X325" s="36"/>
      <c r="Y325" s="29"/>
      <c r="Z325" s="5"/>
    </row>
    <row r="326" spans="1:26" ht="409.5">
      <c r="A326" s="67" t="s">
        <v>2542</v>
      </c>
      <c r="B326" s="68"/>
      <c r="C326" s="69"/>
      <c r="D326" s="69"/>
      <c r="E326" s="70"/>
      <c r="F326" s="13" t="s">
        <v>2543</v>
      </c>
      <c r="G326" s="69" t="s">
        <v>2461</v>
      </c>
      <c r="H326" s="69"/>
      <c r="I326" s="71"/>
      <c r="J326" s="72"/>
      <c r="K326" s="73"/>
      <c r="L326" s="74"/>
      <c r="M326" s="75"/>
      <c r="N326" s="75"/>
      <c r="O326" s="75"/>
      <c r="P326" s="75"/>
      <c r="Q326" s="75"/>
      <c r="R326" s="75"/>
      <c r="S326" s="75"/>
      <c r="T326" s="75"/>
      <c r="U326" s="75"/>
      <c r="V326" s="74"/>
      <c r="W326" s="74"/>
      <c r="X326" s="76"/>
      <c r="Y326" s="74"/>
      <c r="Z326" s="77"/>
    </row>
    <row r="327" spans="1:26" ht="99.75">
      <c r="A327" s="21" t="s">
        <v>2544</v>
      </c>
      <c r="B327" s="22"/>
      <c r="C327" s="23"/>
      <c r="D327" s="23"/>
      <c r="E327" s="24"/>
      <c r="F327" s="13" t="s">
        <v>2545</v>
      </c>
      <c r="G327" s="23" t="s">
        <v>2461</v>
      </c>
      <c r="H327" s="25"/>
      <c r="I327" s="26"/>
      <c r="J327" s="27"/>
      <c r="K327" s="28"/>
      <c r="L327" s="29"/>
      <c r="M327" s="30"/>
      <c r="N327" s="30"/>
      <c r="O327" s="30"/>
      <c r="P327" s="30"/>
      <c r="Q327" s="30"/>
      <c r="R327" s="30"/>
      <c r="S327" s="30"/>
      <c r="T327" s="30"/>
      <c r="U327" s="30"/>
      <c r="V327" s="29"/>
      <c r="W327" s="29"/>
      <c r="X327" s="36"/>
      <c r="Y327" s="29"/>
      <c r="Z327" s="5"/>
    </row>
    <row r="328" spans="1:26" ht="42.75">
      <c r="A328" s="21" t="s">
        <v>2546</v>
      </c>
      <c r="B328" s="22"/>
      <c r="C328" s="23"/>
      <c r="D328" s="23"/>
      <c r="E328" s="24"/>
      <c r="F328" s="13" t="s">
        <v>2547</v>
      </c>
      <c r="G328" s="78" t="s">
        <v>2461</v>
      </c>
      <c r="H328" s="25"/>
      <c r="I328" s="26"/>
      <c r="J328" s="27"/>
      <c r="K328" s="49"/>
      <c r="L328" s="29"/>
      <c r="M328" s="30"/>
      <c r="N328" s="30"/>
      <c r="O328" s="30"/>
      <c r="P328" s="30"/>
      <c r="Q328" s="30"/>
      <c r="R328" s="30"/>
      <c r="S328" s="30"/>
      <c r="T328" s="30"/>
      <c r="U328" s="30"/>
      <c r="V328" s="29"/>
      <c r="W328" s="23"/>
      <c r="X328" s="40"/>
      <c r="Y328" s="36"/>
      <c r="Z328" s="31"/>
    </row>
    <row r="329" spans="1:26" ht="156.75">
      <c r="A329" s="21" t="s">
        <v>2548</v>
      </c>
      <c r="B329" s="22"/>
      <c r="C329" s="23"/>
      <c r="D329" s="23"/>
      <c r="E329" s="24"/>
      <c r="F329" s="13" t="s">
        <v>2549</v>
      </c>
      <c r="G329" s="23" t="s">
        <v>2461</v>
      </c>
      <c r="H329" s="25"/>
      <c r="I329" s="26"/>
      <c r="J329" s="27"/>
      <c r="K329" s="32"/>
      <c r="L329" s="29"/>
      <c r="M329" s="30"/>
      <c r="N329" s="30"/>
      <c r="O329" s="30"/>
      <c r="P329" s="30"/>
      <c r="Q329" s="30"/>
      <c r="R329" s="30"/>
      <c r="S329" s="30"/>
      <c r="T329" s="30"/>
      <c r="U329" s="30"/>
      <c r="V329" s="29"/>
      <c r="W329" s="29"/>
      <c r="X329" s="31"/>
      <c r="Y329" s="29"/>
      <c r="Z329" s="5"/>
    </row>
    <row r="330" spans="1:26" ht="142.5">
      <c r="A330" s="21" t="s">
        <v>2550</v>
      </c>
      <c r="B330" s="22"/>
      <c r="C330" s="23"/>
      <c r="D330" s="23"/>
      <c r="E330" s="24"/>
      <c r="F330" s="13" t="s">
        <v>2551</v>
      </c>
      <c r="G330" s="23" t="s">
        <v>2527</v>
      </c>
      <c r="H330" s="25"/>
      <c r="I330" s="33"/>
      <c r="J330" s="27"/>
      <c r="K330" s="48"/>
      <c r="L330" s="29"/>
      <c r="M330" s="30"/>
      <c r="N330" s="30"/>
      <c r="O330" s="30"/>
      <c r="P330" s="30"/>
      <c r="Q330" s="30"/>
      <c r="R330" s="30"/>
      <c r="S330" s="30"/>
      <c r="T330" s="30"/>
      <c r="U330" s="30"/>
      <c r="V330" s="29"/>
      <c r="W330" s="23"/>
      <c r="X330" s="35"/>
      <c r="Y330" s="36"/>
      <c r="Z330" s="31"/>
    </row>
    <row r="331" spans="1:26" ht="85.5">
      <c r="A331" s="79" t="s">
        <v>2552</v>
      </c>
      <c r="B331" s="39" t="s">
        <v>1765</v>
      </c>
      <c r="C331" s="25"/>
      <c r="D331" s="25"/>
      <c r="E331" s="80"/>
      <c r="F331" s="13" t="s">
        <v>2553</v>
      </c>
      <c r="G331" s="25" t="s">
        <v>2554</v>
      </c>
      <c r="H331" s="25"/>
      <c r="I331" s="81"/>
      <c r="J331" s="82"/>
      <c r="K331" s="83"/>
      <c r="L331" s="84"/>
      <c r="M331" s="84"/>
      <c r="N331" s="84"/>
      <c r="O331" s="84"/>
      <c r="P331" s="84"/>
      <c r="Q331" s="84"/>
      <c r="R331" s="84"/>
      <c r="S331" s="84"/>
      <c r="T331" s="84"/>
      <c r="U331" s="84"/>
      <c r="V331" s="25"/>
      <c r="W331" s="25"/>
      <c r="X331" s="85"/>
      <c r="Y331" s="86"/>
      <c r="Z331" s="87"/>
    </row>
    <row r="332" spans="1:26" ht="171">
      <c r="A332" s="79" t="s">
        <v>2555</v>
      </c>
      <c r="B332" s="39"/>
      <c r="C332" s="25"/>
      <c r="D332" s="25"/>
      <c r="E332" s="88"/>
      <c r="F332" s="13" t="s">
        <v>2556</v>
      </c>
      <c r="G332" s="25" t="s">
        <v>2554</v>
      </c>
      <c r="H332" s="25"/>
      <c r="I332" s="81"/>
      <c r="J332" s="82"/>
      <c r="K332" s="89"/>
      <c r="L332" s="63"/>
      <c r="M332" s="84"/>
      <c r="N332" s="84"/>
      <c r="O332" s="84"/>
      <c r="P332" s="84"/>
      <c r="Q332" s="84"/>
      <c r="R332" s="84"/>
      <c r="S332" s="84"/>
      <c r="T332" s="84"/>
      <c r="U332" s="84"/>
      <c r="V332" s="63"/>
      <c r="W332" s="25"/>
      <c r="X332" s="90"/>
      <c r="Y332" s="86"/>
      <c r="Z332" s="87"/>
    </row>
    <row r="333" spans="1:26" ht="114">
      <c r="A333" s="91" t="s">
        <v>2557</v>
      </c>
      <c r="B333" s="68"/>
      <c r="C333" s="69"/>
      <c r="D333" s="69"/>
      <c r="E333" s="70"/>
      <c r="F333" s="13" t="s">
        <v>2558</v>
      </c>
      <c r="G333" s="69" t="s">
        <v>2461</v>
      </c>
      <c r="H333" s="69"/>
      <c r="I333" s="71"/>
      <c r="J333" s="72"/>
      <c r="K333" s="73"/>
      <c r="L333" s="74"/>
      <c r="M333" s="75"/>
      <c r="N333" s="75"/>
      <c r="O333" s="75"/>
      <c r="P333" s="75"/>
      <c r="Q333" s="75"/>
      <c r="R333" s="75"/>
      <c r="S333" s="75"/>
      <c r="T333" s="75"/>
      <c r="U333" s="75"/>
      <c r="V333" s="74"/>
      <c r="W333" s="74"/>
      <c r="X333" s="92"/>
      <c r="Y333" s="74"/>
      <c r="Z333" s="77"/>
    </row>
    <row r="334" spans="1:26" ht="28.5">
      <c r="A334" s="21" t="s">
        <v>2559</v>
      </c>
      <c r="B334" s="22"/>
      <c r="C334" s="23"/>
      <c r="D334" s="23"/>
      <c r="E334" s="24"/>
      <c r="F334" s="13" t="s">
        <v>2560</v>
      </c>
      <c r="G334" s="5" t="s">
        <v>2527</v>
      </c>
      <c r="H334" s="25"/>
      <c r="I334" s="33"/>
      <c r="J334" s="27"/>
      <c r="K334" s="32"/>
      <c r="L334" s="29"/>
      <c r="M334" s="30"/>
      <c r="N334" s="30"/>
      <c r="O334" s="30"/>
      <c r="P334" s="30"/>
      <c r="Q334" s="30"/>
      <c r="R334" s="30"/>
      <c r="S334" s="30"/>
      <c r="T334" s="30"/>
      <c r="U334" s="30"/>
      <c r="V334" s="29"/>
      <c r="W334" s="23"/>
      <c r="X334" s="40"/>
      <c r="Y334" s="23"/>
      <c r="Z334" s="37"/>
    </row>
    <row r="335" spans="1:26" ht="142.5">
      <c r="A335" s="21" t="s">
        <v>2561</v>
      </c>
      <c r="B335" s="22"/>
      <c r="C335" s="23"/>
      <c r="D335" s="23"/>
      <c r="E335" s="24"/>
      <c r="F335" s="13" t="s">
        <v>2562</v>
      </c>
      <c r="G335" s="23" t="s">
        <v>2563</v>
      </c>
      <c r="H335" s="25"/>
      <c r="I335" s="26"/>
      <c r="J335" s="27"/>
      <c r="K335" s="47"/>
      <c r="L335" s="29"/>
      <c r="M335" s="30"/>
      <c r="N335" s="30"/>
      <c r="O335" s="30"/>
      <c r="P335" s="30"/>
      <c r="Q335" s="30"/>
      <c r="R335" s="30"/>
      <c r="S335" s="30"/>
      <c r="T335" s="30"/>
      <c r="U335" s="30"/>
      <c r="V335" s="29"/>
      <c r="W335" s="23"/>
      <c r="X335" s="40"/>
      <c r="Y335" s="36"/>
      <c r="Z335" s="31"/>
    </row>
    <row r="336" spans="1:26" ht="199.5">
      <c r="A336" s="21" t="s">
        <v>2564</v>
      </c>
      <c r="B336" s="22" t="s">
        <v>1765</v>
      </c>
      <c r="C336" s="23"/>
      <c r="D336" s="23"/>
      <c r="E336" s="24"/>
      <c r="F336" s="13" t="s">
        <v>2565</v>
      </c>
      <c r="G336" s="23" t="s">
        <v>2566</v>
      </c>
      <c r="H336" s="25"/>
      <c r="I336" s="26"/>
      <c r="J336" s="27"/>
      <c r="K336" s="32"/>
      <c r="L336" s="29"/>
      <c r="M336" s="30"/>
      <c r="N336" s="30"/>
      <c r="O336" s="30"/>
      <c r="P336" s="30"/>
      <c r="Q336" s="30"/>
      <c r="R336" s="30"/>
      <c r="S336" s="30"/>
      <c r="T336" s="30"/>
      <c r="U336" s="30"/>
      <c r="V336" s="29"/>
      <c r="W336" s="29"/>
      <c r="X336" s="36"/>
      <c r="Y336" s="29"/>
      <c r="Z336" s="5"/>
    </row>
    <row r="337" spans="1:26" ht="28.5">
      <c r="A337" s="79" t="s">
        <v>2567</v>
      </c>
      <c r="B337" s="39" t="s">
        <v>1765</v>
      </c>
      <c r="C337" s="25"/>
      <c r="D337" s="25"/>
      <c r="E337" s="88"/>
      <c r="F337" s="13" t="s">
        <v>2568</v>
      </c>
      <c r="G337" s="25" t="s">
        <v>2569</v>
      </c>
      <c r="H337" s="25"/>
      <c r="I337" s="81"/>
      <c r="J337" s="82"/>
      <c r="K337" s="93"/>
      <c r="L337" s="63"/>
      <c r="M337" s="84"/>
      <c r="N337" s="84"/>
      <c r="O337" s="84"/>
      <c r="P337" s="84"/>
      <c r="Q337" s="84"/>
      <c r="R337" s="84"/>
      <c r="S337" s="84"/>
      <c r="T337" s="84"/>
      <c r="U337" s="84"/>
      <c r="V337" s="63"/>
      <c r="W337" s="63"/>
      <c r="X337" s="87"/>
      <c r="Y337" s="63"/>
      <c r="Z337" s="94"/>
    </row>
    <row r="338" spans="1:26" ht="57">
      <c r="A338" s="21" t="s">
        <v>2570</v>
      </c>
      <c r="B338" s="22" t="s">
        <v>1765</v>
      </c>
      <c r="C338" s="23"/>
      <c r="D338" s="23"/>
      <c r="E338" s="24"/>
      <c r="F338" s="13" t="s">
        <v>1935</v>
      </c>
      <c r="G338" s="23" t="s">
        <v>2359</v>
      </c>
      <c r="H338" s="25"/>
      <c r="I338" s="26"/>
      <c r="J338" s="27"/>
      <c r="K338" s="47"/>
      <c r="L338" s="29"/>
      <c r="M338" s="30"/>
      <c r="N338" s="30"/>
      <c r="O338" s="30"/>
      <c r="P338" s="30"/>
      <c r="Q338" s="30"/>
      <c r="R338" s="30"/>
      <c r="S338" s="30"/>
      <c r="T338" s="30"/>
      <c r="U338" s="30"/>
      <c r="V338" s="29"/>
      <c r="W338" s="23"/>
      <c r="X338" s="35"/>
      <c r="Y338" s="23"/>
      <c r="Z338" s="37"/>
    </row>
    <row r="339" spans="1:26">
      <c r="A339" s="21" t="s">
        <v>2571</v>
      </c>
      <c r="B339" s="22" t="s">
        <v>1765</v>
      </c>
      <c r="C339" s="23"/>
      <c r="D339" s="23"/>
      <c r="E339" s="24"/>
      <c r="F339" s="13" t="s">
        <v>2572</v>
      </c>
      <c r="G339" s="23" t="s">
        <v>2461</v>
      </c>
      <c r="H339" s="25"/>
      <c r="I339" s="26"/>
      <c r="J339" s="27"/>
      <c r="K339" s="28"/>
      <c r="L339" s="29"/>
      <c r="M339" s="30"/>
      <c r="N339" s="30"/>
      <c r="O339" s="30"/>
      <c r="P339" s="30"/>
      <c r="Q339" s="30"/>
      <c r="R339" s="30"/>
      <c r="S339" s="30"/>
      <c r="T339" s="30"/>
      <c r="U339" s="30"/>
      <c r="V339" s="29"/>
      <c r="W339" s="23"/>
      <c r="X339" s="35"/>
      <c r="Y339" s="36"/>
      <c r="Z339" s="31"/>
    </row>
    <row r="340" spans="1:26" ht="42.75">
      <c r="A340" s="21" t="s">
        <v>2573</v>
      </c>
      <c r="B340" s="22" t="s">
        <v>1765</v>
      </c>
      <c r="C340" s="23"/>
      <c r="D340" s="23"/>
      <c r="E340" s="24"/>
      <c r="F340" s="13" t="s">
        <v>2574</v>
      </c>
      <c r="G340" s="23" t="s">
        <v>2461</v>
      </c>
      <c r="H340" s="25"/>
      <c r="I340" s="26"/>
      <c r="J340" s="27"/>
      <c r="K340" s="32"/>
      <c r="L340" s="29"/>
      <c r="M340" s="30"/>
      <c r="N340" s="30"/>
      <c r="O340" s="30"/>
      <c r="P340" s="30"/>
      <c r="Q340" s="30"/>
      <c r="R340" s="30"/>
      <c r="S340" s="30"/>
      <c r="T340" s="30"/>
      <c r="U340" s="30"/>
      <c r="V340" s="29"/>
      <c r="W340" s="29"/>
      <c r="X340" s="31"/>
      <c r="Y340" s="29"/>
      <c r="Z340" s="5"/>
    </row>
    <row r="341" spans="1:26" ht="99.75">
      <c r="A341" s="21" t="s">
        <v>2575</v>
      </c>
      <c r="B341" s="22"/>
      <c r="C341" s="23"/>
      <c r="D341" s="23"/>
      <c r="E341" s="24"/>
      <c r="F341" s="13" t="s">
        <v>2576</v>
      </c>
      <c r="G341" s="23" t="s">
        <v>2461</v>
      </c>
      <c r="H341" s="25"/>
      <c r="I341" s="33"/>
      <c r="J341" s="27"/>
      <c r="K341" s="48"/>
      <c r="L341" s="29"/>
      <c r="M341" s="30"/>
      <c r="N341" s="30"/>
      <c r="O341" s="30"/>
      <c r="P341" s="30"/>
      <c r="Q341" s="30"/>
      <c r="R341" s="30"/>
      <c r="S341" s="30"/>
      <c r="T341" s="30"/>
      <c r="U341" s="30"/>
      <c r="V341" s="29"/>
      <c r="W341" s="23"/>
      <c r="X341" s="5"/>
      <c r="Y341" s="36"/>
      <c r="Z341" s="31"/>
    </row>
    <row r="342" spans="1:26" ht="409.5">
      <c r="A342" s="21" t="s">
        <v>2577</v>
      </c>
      <c r="B342" s="22"/>
      <c r="C342" s="23"/>
      <c r="D342" s="23"/>
      <c r="E342" s="24"/>
      <c r="F342" s="13" t="s">
        <v>2578</v>
      </c>
      <c r="G342" s="23" t="s">
        <v>2579</v>
      </c>
      <c r="H342" s="39"/>
      <c r="I342" s="26"/>
      <c r="J342" s="27"/>
      <c r="K342" s="51"/>
      <c r="L342" s="30"/>
      <c r="M342" s="30"/>
      <c r="N342" s="30"/>
      <c r="O342" s="30"/>
      <c r="P342" s="30"/>
      <c r="Q342" s="30"/>
      <c r="R342" s="30"/>
      <c r="S342" s="30"/>
      <c r="T342" s="30"/>
      <c r="U342" s="30"/>
      <c r="V342" s="23"/>
      <c r="W342" s="23"/>
      <c r="X342" s="35"/>
      <c r="Y342" s="36"/>
      <c r="Z342" s="31"/>
    </row>
    <row r="343" spans="1:26" ht="128.25">
      <c r="A343" s="91" t="s">
        <v>2580</v>
      </c>
      <c r="B343" s="68"/>
      <c r="C343" s="69"/>
      <c r="D343" s="69"/>
      <c r="E343" s="70"/>
      <c r="F343" s="13" t="s">
        <v>2581</v>
      </c>
      <c r="G343" s="69" t="s">
        <v>2461</v>
      </c>
      <c r="H343" s="69"/>
      <c r="I343" s="71"/>
      <c r="J343" s="72"/>
      <c r="K343" s="73"/>
      <c r="L343" s="74"/>
      <c r="M343" s="75"/>
      <c r="N343" s="75"/>
      <c r="O343" s="75"/>
      <c r="P343" s="75"/>
      <c r="Q343" s="75"/>
      <c r="R343" s="75"/>
      <c r="S343" s="75"/>
      <c r="T343" s="75"/>
      <c r="U343" s="75"/>
      <c r="V343" s="74"/>
      <c r="W343" s="74"/>
      <c r="X343" s="92"/>
      <c r="Y343" s="74"/>
      <c r="Z343" s="77"/>
    </row>
    <row r="344" spans="1:26" ht="171">
      <c r="A344" s="21" t="s">
        <v>2582</v>
      </c>
      <c r="B344" s="22"/>
      <c r="C344" s="23"/>
      <c r="D344" s="23"/>
      <c r="E344" s="24"/>
      <c r="F344" s="13" t="s">
        <v>2583</v>
      </c>
      <c r="G344" s="23" t="s">
        <v>2461</v>
      </c>
      <c r="H344" s="25"/>
      <c r="I344" s="26"/>
      <c r="J344" s="27"/>
      <c r="K344" s="32"/>
      <c r="L344" s="29"/>
      <c r="M344" s="30"/>
      <c r="N344" s="30"/>
      <c r="O344" s="30"/>
      <c r="P344" s="30"/>
      <c r="Q344" s="30"/>
      <c r="R344" s="30"/>
      <c r="S344" s="30"/>
      <c r="T344" s="30"/>
      <c r="U344" s="30"/>
      <c r="V344" s="29"/>
      <c r="W344" s="29"/>
      <c r="X344" s="31"/>
      <c r="Y344" s="29"/>
      <c r="Z344" s="5"/>
    </row>
    <row r="345" spans="1:26" ht="99.75">
      <c r="A345" s="21" t="s">
        <v>2584</v>
      </c>
      <c r="B345" s="22"/>
      <c r="C345" s="23"/>
      <c r="D345" s="23"/>
      <c r="E345" s="24"/>
      <c r="F345" s="13" t="s">
        <v>2585</v>
      </c>
      <c r="G345" s="23" t="s">
        <v>2461</v>
      </c>
      <c r="H345" s="39"/>
      <c r="I345" s="26"/>
      <c r="J345" s="27"/>
      <c r="K345" s="47"/>
      <c r="L345" s="29"/>
      <c r="M345" s="30"/>
      <c r="N345" s="30"/>
      <c r="O345" s="30"/>
      <c r="P345" s="30"/>
      <c r="Q345" s="30"/>
      <c r="R345" s="30"/>
      <c r="S345" s="30"/>
      <c r="T345" s="30"/>
      <c r="U345" s="30"/>
      <c r="V345" s="29"/>
      <c r="W345" s="23"/>
      <c r="X345" s="40"/>
      <c r="Y345" s="23"/>
      <c r="Z345" s="37"/>
    </row>
    <row r="346" spans="1:26" ht="42.75">
      <c r="A346" s="21" t="s">
        <v>2586</v>
      </c>
      <c r="B346" s="22"/>
      <c r="C346" s="23"/>
      <c r="D346" s="23"/>
      <c r="E346" s="24"/>
      <c r="F346" s="13" t="s">
        <v>2587</v>
      </c>
      <c r="G346" s="23" t="s">
        <v>2448</v>
      </c>
      <c r="H346" s="39"/>
      <c r="I346" s="26"/>
      <c r="J346" s="27"/>
      <c r="K346" s="48"/>
      <c r="L346" s="29"/>
      <c r="M346" s="30"/>
      <c r="N346" s="30"/>
      <c r="O346" s="30"/>
      <c r="P346" s="30"/>
      <c r="Q346" s="30"/>
      <c r="R346" s="30"/>
      <c r="S346" s="30"/>
      <c r="T346" s="30"/>
      <c r="U346" s="30"/>
      <c r="V346" s="29"/>
      <c r="W346" s="23"/>
      <c r="X346" s="40"/>
      <c r="Y346" s="36"/>
      <c r="Z346" s="31"/>
    </row>
    <row r="347" spans="1:26" ht="99.75">
      <c r="A347" s="21" t="s">
        <v>2588</v>
      </c>
      <c r="B347" s="22"/>
      <c r="C347" s="23"/>
      <c r="D347" s="23"/>
      <c r="E347" s="24"/>
      <c r="F347" s="13" t="s">
        <v>2589</v>
      </c>
      <c r="G347" s="23" t="s">
        <v>2461</v>
      </c>
      <c r="H347" s="39"/>
      <c r="I347" s="26"/>
      <c r="J347" s="27"/>
      <c r="K347" s="27"/>
      <c r="L347" s="29"/>
      <c r="M347" s="30"/>
      <c r="N347" s="30"/>
      <c r="O347" s="30"/>
      <c r="P347" s="30"/>
      <c r="Q347" s="30"/>
      <c r="R347" s="30"/>
      <c r="S347" s="30"/>
      <c r="T347" s="30"/>
      <c r="U347" s="30"/>
      <c r="V347" s="29"/>
      <c r="W347" s="29"/>
      <c r="X347" s="35"/>
      <c r="Y347" s="36"/>
      <c r="Z347" s="31"/>
    </row>
    <row r="348" spans="1:26" ht="114">
      <c r="A348" s="21" t="s">
        <v>2590</v>
      </c>
      <c r="B348" s="22"/>
      <c r="C348" s="23"/>
      <c r="D348" s="23"/>
      <c r="E348" s="24"/>
      <c r="F348" s="13" t="s">
        <v>2591</v>
      </c>
      <c r="G348" s="23" t="s">
        <v>2359</v>
      </c>
      <c r="H348" s="39"/>
      <c r="I348" s="26"/>
      <c r="J348" s="27"/>
      <c r="K348" s="41"/>
      <c r="L348" s="29"/>
      <c r="M348" s="30"/>
      <c r="N348" s="30"/>
      <c r="O348" s="30"/>
      <c r="P348" s="30"/>
      <c r="Q348" s="30"/>
      <c r="R348" s="30"/>
      <c r="S348" s="30"/>
      <c r="T348" s="30"/>
      <c r="U348" s="30"/>
      <c r="V348" s="29"/>
      <c r="W348" s="23"/>
      <c r="X348" s="35"/>
      <c r="Y348" s="23"/>
      <c r="Z348" s="37"/>
    </row>
    <row r="349" spans="1:26" ht="85.5">
      <c r="A349" s="21" t="s">
        <v>2592</v>
      </c>
      <c r="B349" s="22"/>
      <c r="C349" s="23"/>
      <c r="D349" s="23"/>
      <c r="E349" s="24"/>
      <c r="F349" s="13" t="s">
        <v>2593</v>
      </c>
      <c r="G349" s="23" t="s">
        <v>2461</v>
      </c>
      <c r="H349" s="39"/>
      <c r="I349" s="26"/>
      <c r="J349" s="27"/>
      <c r="K349" s="32"/>
      <c r="L349" s="29"/>
      <c r="M349" s="30"/>
      <c r="N349" s="30"/>
      <c r="O349" s="30"/>
      <c r="P349" s="30"/>
      <c r="Q349" s="30"/>
      <c r="R349" s="30"/>
      <c r="S349" s="30"/>
      <c r="T349" s="30"/>
      <c r="U349" s="30"/>
      <c r="V349" s="29"/>
      <c r="W349" s="29"/>
      <c r="X349" s="36"/>
      <c r="Y349" s="29"/>
      <c r="Z349" s="5"/>
    </row>
    <row r="350" spans="1:26" ht="99.75">
      <c r="A350" s="21" t="s">
        <v>2594</v>
      </c>
      <c r="B350" s="22"/>
      <c r="C350" s="23"/>
      <c r="D350" s="23"/>
      <c r="E350" s="24"/>
      <c r="F350" s="13" t="s">
        <v>2595</v>
      </c>
      <c r="G350" s="23" t="s">
        <v>2566</v>
      </c>
      <c r="H350" s="39"/>
      <c r="I350" s="26"/>
      <c r="J350" s="27"/>
      <c r="K350" s="28"/>
      <c r="L350" s="29"/>
      <c r="M350" s="30"/>
      <c r="N350" s="30"/>
      <c r="O350" s="30"/>
      <c r="P350" s="30"/>
      <c r="Q350" s="30"/>
      <c r="R350" s="30"/>
      <c r="S350" s="30"/>
      <c r="T350" s="30"/>
      <c r="U350" s="30"/>
      <c r="V350" s="29"/>
      <c r="W350" s="36"/>
      <c r="X350" s="31"/>
      <c r="Y350" s="29"/>
      <c r="Z350" s="5"/>
    </row>
    <row r="351" spans="1:26" ht="409.5">
      <c r="A351" s="21" t="s">
        <v>2596</v>
      </c>
      <c r="B351" s="22"/>
      <c r="C351" s="23"/>
      <c r="D351" s="23"/>
      <c r="E351" s="24"/>
      <c r="F351" s="13" t="s">
        <v>2597</v>
      </c>
      <c r="G351" s="23" t="s">
        <v>2598</v>
      </c>
      <c r="H351" s="39"/>
      <c r="I351" s="26"/>
      <c r="J351" s="27"/>
      <c r="K351" s="47"/>
      <c r="L351" s="29"/>
      <c r="M351" s="30"/>
      <c r="N351" s="30"/>
      <c r="O351" s="30"/>
      <c r="P351" s="30"/>
      <c r="Q351" s="30"/>
      <c r="R351" s="30"/>
      <c r="S351" s="30"/>
      <c r="T351" s="30"/>
      <c r="U351" s="30"/>
      <c r="V351" s="29"/>
      <c r="W351" s="23"/>
      <c r="X351" s="40"/>
      <c r="Y351" s="36"/>
      <c r="Z351" s="31"/>
    </row>
    <row r="352" spans="1:26">
      <c r="A352" s="21" t="s">
        <v>2599</v>
      </c>
      <c r="B352" s="22"/>
      <c r="C352" s="23"/>
      <c r="D352" s="23"/>
      <c r="E352" s="24"/>
      <c r="F352" s="13" t="s">
        <v>2600</v>
      </c>
      <c r="G352" s="23" t="s">
        <v>2598</v>
      </c>
      <c r="H352" s="39"/>
      <c r="I352" s="26"/>
      <c r="J352" s="27"/>
      <c r="K352" s="48"/>
      <c r="L352" s="29"/>
      <c r="M352" s="30"/>
      <c r="N352" s="30"/>
      <c r="O352" s="30"/>
      <c r="P352" s="30"/>
      <c r="Q352" s="30"/>
      <c r="R352" s="30"/>
      <c r="S352" s="30"/>
      <c r="T352" s="30"/>
      <c r="U352" s="30"/>
      <c r="V352" s="29"/>
      <c r="W352" s="23"/>
      <c r="X352" s="35"/>
      <c r="Y352" s="23"/>
      <c r="Z352" s="37"/>
    </row>
    <row r="353" spans="1:26" ht="57">
      <c r="A353" s="21" t="s">
        <v>2601</v>
      </c>
      <c r="B353" s="22"/>
      <c r="C353" s="23"/>
      <c r="D353" s="23"/>
      <c r="E353" s="24"/>
      <c r="F353" s="13" t="s">
        <v>2602</v>
      </c>
      <c r="G353" s="23" t="s">
        <v>2603</v>
      </c>
      <c r="H353" s="65"/>
      <c r="I353" s="26"/>
      <c r="J353" s="27"/>
      <c r="K353" s="28"/>
      <c r="L353" s="29"/>
      <c r="M353" s="30"/>
      <c r="N353" s="30"/>
      <c r="O353" s="30"/>
      <c r="P353" s="30"/>
      <c r="Q353" s="30"/>
      <c r="R353" s="30"/>
      <c r="S353" s="30"/>
      <c r="T353" s="30"/>
      <c r="U353" s="30"/>
      <c r="V353" s="29"/>
      <c r="W353" s="23"/>
      <c r="X353" s="31"/>
      <c r="Y353" s="29"/>
      <c r="Z353" s="5"/>
    </row>
    <row r="354" spans="1:26" ht="71.25">
      <c r="A354" s="21" t="s">
        <v>2604</v>
      </c>
      <c r="B354" s="22"/>
      <c r="C354" s="23"/>
      <c r="D354" s="23"/>
      <c r="E354" s="24"/>
      <c r="F354" s="13" t="s">
        <v>2605</v>
      </c>
      <c r="G354" s="23" t="s">
        <v>2448</v>
      </c>
      <c r="H354" s="65"/>
      <c r="I354" s="26"/>
      <c r="J354" s="27"/>
      <c r="K354" s="32"/>
      <c r="L354" s="29"/>
      <c r="M354" s="30"/>
      <c r="N354" s="30"/>
      <c r="O354" s="30"/>
      <c r="P354" s="30"/>
      <c r="Q354" s="30"/>
      <c r="R354" s="30"/>
      <c r="S354" s="30"/>
      <c r="T354" s="30"/>
      <c r="U354" s="30"/>
      <c r="V354" s="29"/>
      <c r="W354" s="29"/>
      <c r="X354" s="36"/>
      <c r="Y354" s="29"/>
      <c r="Z354" s="5"/>
    </row>
    <row r="355" spans="1:26">
      <c r="A355" s="21" t="s">
        <v>2606</v>
      </c>
      <c r="B355" s="22"/>
      <c r="C355" s="23"/>
      <c r="D355" s="23"/>
      <c r="E355" s="24"/>
      <c r="F355" s="13" t="s">
        <v>2607</v>
      </c>
      <c r="G355" s="23" t="s">
        <v>2608</v>
      </c>
      <c r="H355" s="25"/>
      <c r="I355" s="26"/>
      <c r="J355" s="27"/>
      <c r="K355" s="47"/>
      <c r="L355" s="29"/>
      <c r="M355" s="30"/>
      <c r="N355" s="30"/>
      <c r="O355" s="30"/>
      <c r="P355" s="30"/>
      <c r="Q355" s="30"/>
      <c r="R355" s="30"/>
      <c r="S355" s="30"/>
      <c r="T355" s="30"/>
      <c r="U355" s="30"/>
      <c r="V355" s="29"/>
      <c r="W355" s="29"/>
      <c r="X355" s="31"/>
      <c r="Y355" s="29"/>
      <c r="Z355" s="5"/>
    </row>
    <row r="356" spans="1:26" ht="57">
      <c r="A356" s="21" t="s">
        <v>2609</v>
      </c>
      <c r="B356" s="22"/>
      <c r="C356" s="23"/>
      <c r="D356" s="23"/>
      <c r="E356" s="24"/>
      <c r="F356" s="13" t="s">
        <v>2610</v>
      </c>
      <c r="G356" s="23" t="s">
        <v>2608</v>
      </c>
      <c r="H356" s="25"/>
      <c r="I356" s="26"/>
      <c r="J356" s="27"/>
      <c r="K356" s="49"/>
      <c r="L356" s="29"/>
      <c r="M356" s="30"/>
      <c r="N356" s="30"/>
      <c r="O356" s="30"/>
      <c r="P356" s="30"/>
      <c r="Q356" s="30"/>
      <c r="R356" s="30"/>
      <c r="S356" s="30"/>
      <c r="T356" s="30"/>
      <c r="U356" s="30"/>
      <c r="V356" s="29"/>
      <c r="W356" s="29"/>
      <c r="X356" s="36"/>
      <c r="Y356" s="29"/>
      <c r="Z356" s="5"/>
    </row>
    <row r="357" spans="1:26" ht="85.5">
      <c r="A357" s="21" t="s">
        <v>2611</v>
      </c>
      <c r="B357" s="22"/>
      <c r="C357" s="23"/>
      <c r="D357" s="23"/>
      <c r="E357" s="24"/>
      <c r="F357" s="13" t="s">
        <v>2612</v>
      </c>
      <c r="G357" s="23" t="s">
        <v>2359</v>
      </c>
      <c r="H357" s="25"/>
      <c r="I357" s="33"/>
      <c r="J357" s="27"/>
      <c r="K357" s="48"/>
      <c r="L357" s="29"/>
      <c r="M357" s="30"/>
      <c r="N357" s="30"/>
      <c r="O357" s="30"/>
      <c r="P357" s="30"/>
      <c r="Q357" s="30"/>
      <c r="R357" s="30"/>
      <c r="S357" s="30"/>
      <c r="T357" s="30"/>
      <c r="U357" s="30"/>
      <c r="V357" s="29"/>
      <c r="W357" s="23"/>
      <c r="X357" s="35"/>
      <c r="Y357" s="36"/>
      <c r="Z357" s="31"/>
    </row>
    <row r="358" spans="1:26" ht="71.25">
      <c r="A358" s="21" t="s">
        <v>2613</v>
      </c>
      <c r="B358" s="22"/>
      <c r="C358" s="23"/>
      <c r="D358" s="23"/>
      <c r="E358" s="24"/>
      <c r="F358" s="13" t="s">
        <v>2614</v>
      </c>
      <c r="G358" s="23" t="s">
        <v>2359</v>
      </c>
      <c r="H358" s="39"/>
      <c r="I358" s="26"/>
      <c r="J358" s="27"/>
      <c r="K358" s="47"/>
      <c r="L358" s="29"/>
      <c r="M358" s="30"/>
      <c r="N358" s="30"/>
      <c r="O358" s="30"/>
      <c r="P358" s="30"/>
      <c r="Q358" s="30"/>
      <c r="R358" s="30"/>
      <c r="S358" s="30"/>
      <c r="T358" s="30"/>
      <c r="U358" s="30"/>
      <c r="V358" s="29"/>
      <c r="W358" s="23"/>
      <c r="X358" s="35"/>
      <c r="Y358" s="23"/>
      <c r="Z358" s="37"/>
    </row>
    <row r="359" spans="1:26" ht="28.5">
      <c r="A359" s="21" t="s">
        <v>2615</v>
      </c>
      <c r="B359" s="22" t="s">
        <v>1923</v>
      </c>
      <c r="C359" s="23"/>
      <c r="D359" s="23"/>
      <c r="E359" s="24"/>
      <c r="F359" s="13" t="s">
        <v>2616</v>
      </c>
      <c r="G359" s="23" t="s">
        <v>2566</v>
      </c>
      <c r="H359" s="25"/>
      <c r="I359" s="26"/>
      <c r="J359" s="27"/>
      <c r="K359" s="32"/>
      <c r="L359" s="29"/>
      <c r="M359" s="30"/>
      <c r="N359" s="30"/>
      <c r="O359" s="30"/>
      <c r="P359" s="30"/>
      <c r="Q359" s="30"/>
      <c r="R359" s="30"/>
      <c r="S359" s="30"/>
      <c r="T359" s="30"/>
      <c r="U359" s="30"/>
      <c r="V359" s="29"/>
      <c r="W359" s="29"/>
      <c r="X359" s="36"/>
      <c r="Y359" s="29"/>
      <c r="Z359" s="5"/>
    </row>
    <row r="360" spans="1:26" ht="228">
      <c r="A360" s="21" t="s">
        <v>2617</v>
      </c>
      <c r="B360" s="22"/>
      <c r="C360" s="23"/>
      <c r="D360" s="23"/>
      <c r="E360" s="24"/>
      <c r="F360" s="13" t="s">
        <v>2618</v>
      </c>
      <c r="G360" s="23" t="s">
        <v>2619</v>
      </c>
      <c r="H360" s="25"/>
      <c r="I360" s="26"/>
      <c r="J360" s="27"/>
      <c r="K360" s="32"/>
      <c r="L360" s="29"/>
      <c r="M360" s="30"/>
      <c r="N360" s="30"/>
      <c r="O360" s="30"/>
      <c r="P360" s="30"/>
      <c r="Q360" s="30"/>
      <c r="R360" s="30"/>
      <c r="S360" s="30"/>
      <c r="T360" s="30"/>
      <c r="U360" s="30"/>
      <c r="V360" s="29"/>
      <c r="W360" s="29"/>
      <c r="X360" s="31"/>
      <c r="Y360" s="29"/>
      <c r="Z360" s="5"/>
    </row>
    <row r="361" spans="1:26" ht="42.75">
      <c r="A361" s="21" t="s">
        <v>2620</v>
      </c>
      <c r="B361" s="22"/>
      <c r="C361" s="23"/>
      <c r="D361" s="23"/>
      <c r="E361" s="24"/>
      <c r="F361" s="13" t="s">
        <v>2621</v>
      </c>
      <c r="G361" s="23" t="s">
        <v>2359</v>
      </c>
      <c r="H361" s="25"/>
      <c r="I361" s="26"/>
      <c r="J361" s="27"/>
      <c r="K361" s="32"/>
      <c r="L361" s="29"/>
      <c r="M361" s="30"/>
      <c r="N361" s="30"/>
      <c r="O361" s="30"/>
      <c r="P361" s="30"/>
      <c r="Q361" s="30"/>
      <c r="R361" s="30"/>
      <c r="S361" s="30"/>
      <c r="T361" s="30"/>
      <c r="U361" s="30"/>
      <c r="V361" s="29"/>
      <c r="W361" s="29"/>
      <c r="X361" s="36"/>
      <c r="Y361" s="29"/>
      <c r="Z361" s="5"/>
    </row>
    <row r="362" spans="1:26">
      <c r="A362" s="21" t="s">
        <v>2622</v>
      </c>
      <c r="B362" s="22"/>
      <c r="C362" s="23"/>
      <c r="D362" s="23"/>
      <c r="E362" s="24"/>
      <c r="F362" s="13" t="s">
        <v>2623</v>
      </c>
      <c r="G362" s="23" t="s">
        <v>2461</v>
      </c>
      <c r="H362" s="39"/>
      <c r="I362" s="95"/>
      <c r="J362" s="27"/>
      <c r="K362" s="49"/>
      <c r="L362" s="29"/>
      <c r="M362" s="30"/>
      <c r="N362" s="30"/>
      <c r="O362" s="30"/>
      <c r="P362" s="30"/>
      <c r="Q362" s="30"/>
      <c r="R362" s="30"/>
      <c r="S362" s="30"/>
      <c r="T362" s="30"/>
      <c r="U362" s="30"/>
      <c r="V362" s="29"/>
      <c r="W362" s="23"/>
      <c r="X362" s="35"/>
      <c r="Y362" s="36"/>
      <c r="Z362" s="31"/>
    </row>
    <row r="363" spans="1:26">
      <c r="A363" s="21" t="s">
        <v>2624</v>
      </c>
      <c r="B363" s="22"/>
      <c r="C363" s="23"/>
      <c r="D363" s="23"/>
      <c r="E363" s="24"/>
      <c r="F363" s="13" t="s">
        <v>2625</v>
      </c>
      <c r="G363" s="23" t="s">
        <v>2566</v>
      </c>
      <c r="H363" s="25"/>
      <c r="I363" s="26"/>
      <c r="J363" s="27"/>
      <c r="K363" s="32"/>
      <c r="L363" s="29"/>
      <c r="M363" s="30"/>
      <c r="N363" s="30"/>
      <c r="O363" s="30"/>
      <c r="P363" s="30"/>
      <c r="Q363" s="30"/>
      <c r="R363" s="30"/>
      <c r="S363" s="30"/>
      <c r="T363" s="30"/>
      <c r="U363" s="30"/>
      <c r="V363" s="29"/>
      <c r="W363" s="29"/>
      <c r="X363" s="31"/>
      <c r="Y363" s="29"/>
      <c r="Z363" s="5"/>
    </row>
    <row r="364" spans="1:26" ht="28.5">
      <c r="A364" s="21" t="s">
        <v>2626</v>
      </c>
      <c r="B364" s="22"/>
      <c r="C364" s="23"/>
      <c r="D364" s="23"/>
      <c r="E364" s="24"/>
      <c r="F364" s="13" t="s">
        <v>2627</v>
      </c>
      <c r="G364" s="23" t="s">
        <v>2359</v>
      </c>
      <c r="H364" s="25"/>
      <c r="I364" s="26"/>
      <c r="J364" s="27"/>
      <c r="K364" s="28"/>
      <c r="L364" s="29"/>
      <c r="M364" s="30"/>
      <c r="N364" s="30"/>
      <c r="O364" s="30"/>
      <c r="P364" s="30"/>
      <c r="Q364" s="30"/>
      <c r="R364" s="30"/>
      <c r="S364" s="30"/>
      <c r="T364" s="30"/>
      <c r="U364" s="30"/>
      <c r="V364" s="29"/>
      <c r="W364" s="29"/>
      <c r="X364" s="36"/>
      <c r="Y364" s="29"/>
      <c r="Z364" s="5"/>
    </row>
    <row r="365" spans="1:26" ht="42.75">
      <c r="A365" s="21" t="s">
        <v>2628</v>
      </c>
      <c r="B365" s="22"/>
      <c r="C365" s="23"/>
      <c r="D365" s="23"/>
      <c r="E365" s="24"/>
      <c r="F365" s="13" t="s">
        <v>2629</v>
      </c>
      <c r="G365" s="23" t="s">
        <v>2359</v>
      </c>
      <c r="H365" s="25"/>
      <c r="I365" s="26"/>
      <c r="J365" s="27"/>
      <c r="K365" s="32"/>
      <c r="L365" s="29"/>
      <c r="M365" s="30"/>
      <c r="N365" s="30"/>
      <c r="O365" s="30"/>
      <c r="P365" s="30"/>
      <c r="Q365" s="30"/>
      <c r="R365" s="30"/>
      <c r="S365" s="30"/>
      <c r="T365" s="30"/>
      <c r="U365" s="30"/>
      <c r="V365" s="29"/>
      <c r="W365" s="29"/>
      <c r="X365" s="36"/>
      <c r="Y365" s="29"/>
      <c r="Z365" s="5"/>
    </row>
    <row r="366" spans="1:26" ht="42.75">
      <c r="A366" s="21" t="s">
        <v>2630</v>
      </c>
      <c r="B366" s="22"/>
      <c r="C366" s="23"/>
      <c r="D366" s="23"/>
      <c r="E366" s="24"/>
      <c r="F366" s="13" t="s">
        <v>2631</v>
      </c>
      <c r="G366" s="23" t="s">
        <v>2359</v>
      </c>
      <c r="H366" s="39"/>
      <c r="I366" s="26"/>
      <c r="J366" s="27"/>
      <c r="K366" s="49"/>
      <c r="L366" s="29"/>
      <c r="M366" s="30"/>
      <c r="N366" s="30"/>
      <c r="O366" s="30"/>
      <c r="P366" s="30"/>
      <c r="Q366" s="30"/>
      <c r="R366" s="30"/>
      <c r="S366" s="30"/>
      <c r="T366" s="30"/>
      <c r="U366" s="30"/>
      <c r="V366" s="29"/>
      <c r="W366" s="23"/>
      <c r="X366" s="40"/>
      <c r="Y366" s="36"/>
      <c r="Z366" s="31"/>
    </row>
    <row r="367" spans="1:26" ht="28.5">
      <c r="A367" s="21" t="s">
        <v>2632</v>
      </c>
      <c r="B367" s="22"/>
      <c r="C367" s="23"/>
      <c r="D367" s="23"/>
      <c r="E367" s="24"/>
      <c r="F367" s="13" t="s">
        <v>2633</v>
      </c>
      <c r="G367" s="23" t="s">
        <v>2359</v>
      </c>
      <c r="H367" s="25"/>
      <c r="I367" s="26"/>
      <c r="J367" s="27"/>
      <c r="K367" s="32"/>
      <c r="L367" s="29"/>
      <c r="M367" s="30"/>
      <c r="N367" s="30"/>
      <c r="O367" s="30"/>
      <c r="P367" s="30"/>
      <c r="Q367" s="30"/>
      <c r="R367" s="30"/>
      <c r="S367" s="30"/>
      <c r="T367" s="30"/>
      <c r="U367" s="30"/>
      <c r="V367" s="29"/>
      <c r="W367" s="29"/>
      <c r="X367" s="36"/>
      <c r="Y367" s="29"/>
      <c r="Z367" s="5"/>
    </row>
    <row r="368" spans="1:26" ht="28.5">
      <c r="A368" s="21" t="s">
        <v>2634</v>
      </c>
      <c r="B368" s="22"/>
      <c r="C368" s="23"/>
      <c r="D368" s="23"/>
      <c r="E368" s="24"/>
      <c r="F368" s="13" t="s">
        <v>2635</v>
      </c>
      <c r="G368" s="23" t="s">
        <v>2359</v>
      </c>
      <c r="H368" s="96"/>
      <c r="I368" s="26"/>
      <c r="J368" s="27"/>
      <c r="K368" s="49"/>
      <c r="L368" s="29"/>
      <c r="M368" s="30"/>
      <c r="N368" s="30"/>
      <c r="O368" s="30"/>
      <c r="P368" s="30"/>
      <c r="Q368" s="30"/>
      <c r="R368" s="30"/>
      <c r="S368" s="30"/>
      <c r="T368" s="30"/>
      <c r="U368" s="30"/>
      <c r="V368" s="29"/>
      <c r="W368" s="23"/>
      <c r="X368" s="40"/>
      <c r="Y368" s="36"/>
      <c r="Z368" s="31"/>
    </row>
    <row r="369" spans="1:26" ht="57">
      <c r="A369" s="21" t="s">
        <v>2636</v>
      </c>
      <c r="B369" s="22"/>
      <c r="C369" s="23"/>
      <c r="D369" s="23"/>
      <c r="E369" s="24"/>
      <c r="F369" s="13" t="s">
        <v>2637</v>
      </c>
      <c r="G369" s="23" t="s">
        <v>2359</v>
      </c>
      <c r="H369" s="25"/>
      <c r="I369" s="26"/>
      <c r="J369" s="27"/>
      <c r="K369" s="32"/>
      <c r="L369" s="29"/>
      <c r="M369" s="30"/>
      <c r="N369" s="30"/>
      <c r="O369" s="30"/>
      <c r="P369" s="30"/>
      <c r="Q369" s="30"/>
      <c r="R369" s="30"/>
      <c r="S369" s="30"/>
      <c r="T369" s="30"/>
      <c r="U369" s="30"/>
      <c r="V369" s="29"/>
      <c r="W369" s="29"/>
      <c r="X369" s="36"/>
      <c r="Y369" s="29"/>
      <c r="Z369" s="5"/>
    </row>
    <row r="370" spans="1:26" ht="71.25">
      <c r="A370" s="21" t="s">
        <v>2638</v>
      </c>
      <c r="B370" s="22"/>
      <c r="C370" s="23"/>
      <c r="D370" s="23"/>
      <c r="E370" s="24"/>
      <c r="F370" s="13" t="s">
        <v>2639</v>
      </c>
      <c r="G370" s="23" t="s">
        <v>2359</v>
      </c>
      <c r="H370" s="25"/>
      <c r="I370" s="26"/>
      <c r="J370" s="27"/>
      <c r="K370" s="32"/>
      <c r="L370" s="29"/>
      <c r="M370" s="30"/>
      <c r="N370" s="30"/>
      <c r="O370" s="30"/>
      <c r="P370" s="30"/>
      <c r="Q370" s="30"/>
      <c r="R370" s="30"/>
      <c r="S370" s="30"/>
      <c r="T370" s="30"/>
      <c r="U370" s="30"/>
      <c r="V370" s="29"/>
      <c r="W370" s="29"/>
      <c r="X370" s="36"/>
      <c r="Y370" s="29"/>
      <c r="Z370" s="5"/>
    </row>
    <row r="371" spans="1:26" ht="28.5">
      <c r="A371" s="21" t="s">
        <v>2640</v>
      </c>
      <c r="B371" s="22"/>
      <c r="C371" s="23"/>
      <c r="D371" s="23"/>
      <c r="E371" s="24"/>
      <c r="F371" s="13" t="s">
        <v>2641</v>
      </c>
      <c r="G371" s="23" t="s">
        <v>2359</v>
      </c>
      <c r="H371" s="25"/>
      <c r="I371" s="32"/>
      <c r="J371" s="27"/>
      <c r="K371" s="28"/>
      <c r="L371" s="29"/>
      <c r="M371" s="30"/>
      <c r="N371" s="30"/>
      <c r="O371" s="30"/>
      <c r="P371" s="30"/>
      <c r="Q371" s="30"/>
      <c r="R371" s="30"/>
      <c r="S371" s="30"/>
      <c r="T371" s="30"/>
      <c r="U371" s="30"/>
      <c r="V371" s="29"/>
      <c r="W371" s="23"/>
      <c r="X371" s="40"/>
      <c r="Y371" s="36"/>
      <c r="Z371" s="31"/>
    </row>
    <row r="372" spans="1:26" ht="313.5">
      <c r="A372" s="91" t="s">
        <v>2642</v>
      </c>
      <c r="B372" s="68"/>
      <c r="C372" s="69"/>
      <c r="D372" s="69"/>
      <c r="E372" s="70"/>
      <c r="F372" s="13" t="s">
        <v>2643</v>
      </c>
      <c r="G372" s="69" t="s">
        <v>2644</v>
      </c>
      <c r="H372" s="69"/>
      <c r="I372" s="71"/>
      <c r="J372" s="72"/>
      <c r="K372" s="97"/>
      <c r="L372" s="74"/>
      <c r="M372" s="75"/>
      <c r="N372" s="75"/>
      <c r="O372" s="75"/>
      <c r="P372" s="75"/>
      <c r="Q372" s="75"/>
      <c r="R372" s="75"/>
      <c r="S372" s="75"/>
      <c r="T372" s="75"/>
      <c r="U372" s="75"/>
      <c r="V372" s="74"/>
      <c r="W372" s="74"/>
      <c r="X372" s="92"/>
      <c r="Y372" s="74"/>
      <c r="Z372" s="77"/>
    </row>
    <row r="373" spans="1:26" ht="99.75">
      <c r="A373" s="21" t="s">
        <v>2645</v>
      </c>
      <c r="B373" s="22"/>
      <c r="C373" s="23"/>
      <c r="D373" s="23"/>
      <c r="E373" s="24"/>
      <c r="F373" s="56" t="s">
        <v>2646</v>
      </c>
      <c r="G373" s="23" t="s">
        <v>2566</v>
      </c>
      <c r="H373" s="25"/>
      <c r="I373" s="26"/>
      <c r="J373" s="27"/>
      <c r="K373" s="32"/>
      <c r="L373" s="29"/>
      <c r="M373" s="30"/>
      <c r="N373" s="30"/>
      <c r="O373" s="30"/>
      <c r="P373" s="30"/>
      <c r="Q373" s="30"/>
      <c r="R373" s="30"/>
      <c r="S373" s="30"/>
      <c r="T373" s="30"/>
      <c r="U373" s="30"/>
      <c r="V373" s="29"/>
      <c r="W373" s="29"/>
      <c r="X373" s="36"/>
      <c r="Y373" s="29"/>
      <c r="Z373" s="5"/>
    </row>
    <row r="374" spans="1:26" ht="57">
      <c r="A374" s="21" t="s">
        <v>2647</v>
      </c>
      <c r="B374" s="22"/>
      <c r="C374" s="23"/>
      <c r="D374" s="23"/>
      <c r="E374" s="24"/>
      <c r="F374" s="13" t="s">
        <v>2648</v>
      </c>
      <c r="G374" s="23" t="s">
        <v>2359</v>
      </c>
      <c r="H374" s="39"/>
      <c r="I374" s="26"/>
      <c r="J374" s="27"/>
      <c r="K374" s="55"/>
      <c r="L374" s="29"/>
      <c r="M374" s="30"/>
      <c r="N374" s="30"/>
      <c r="O374" s="30"/>
      <c r="P374" s="30"/>
      <c r="Q374" s="30"/>
      <c r="R374" s="30"/>
      <c r="S374" s="30"/>
      <c r="T374" s="30"/>
      <c r="U374" s="30"/>
      <c r="V374" s="29"/>
      <c r="W374" s="23"/>
      <c r="X374" s="40"/>
      <c r="Y374" s="23"/>
      <c r="Z374" s="37"/>
    </row>
    <row r="375" spans="1:26">
      <c r="A375" s="21" t="s">
        <v>2649</v>
      </c>
      <c r="B375" s="22"/>
      <c r="C375" s="23"/>
      <c r="D375" s="23"/>
      <c r="E375" s="24"/>
      <c r="F375" s="13" t="s">
        <v>2650</v>
      </c>
      <c r="G375" s="23" t="s">
        <v>2566</v>
      </c>
      <c r="H375" s="25"/>
      <c r="I375" s="26"/>
      <c r="J375" s="27"/>
      <c r="K375" s="28"/>
      <c r="L375" s="29"/>
      <c r="M375" s="30"/>
      <c r="N375" s="30"/>
      <c r="O375" s="30"/>
      <c r="P375" s="30"/>
      <c r="Q375" s="30"/>
      <c r="R375" s="30"/>
      <c r="S375" s="30"/>
      <c r="T375" s="30"/>
      <c r="U375" s="30"/>
      <c r="V375" s="29"/>
      <c r="W375" s="29"/>
      <c r="X375" s="31"/>
      <c r="Y375" s="29"/>
      <c r="Z375" s="5"/>
    </row>
    <row r="376" spans="1:26" ht="85.5">
      <c r="A376" s="21" t="s">
        <v>2651</v>
      </c>
      <c r="B376" s="22"/>
      <c r="C376" s="23"/>
      <c r="D376" s="23"/>
      <c r="E376" s="24"/>
      <c r="F376" s="13" t="s">
        <v>2652</v>
      </c>
      <c r="G376" s="23" t="s">
        <v>2359</v>
      </c>
      <c r="H376" s="39"/>
      <c r="I376" s="26"/>
      <c r="J376" s="27"/>
      <c r="K376" s="47"/>
      <c r="L376" s="29"/>
      <c r="M376" s="30"/>
      <c r="N376" s="30"/>
      <c r="O376" s="30"/>
      <c r="P376" s="30"/>
      <c r="Q376" s="30"/>
      <c r="R376" s="30"/>
      <c r="S376" s="30"/>
      <c r="T376" s="30"/>
      <c r="U376" s="30"/>
      <c r="V376" s="29"/>
      <c r="W376" s="23"/>
      <c r="X376" s="40"/>
      <c r="Y376" s="36"/>
      <c r="Z376" s="31"/>
    </row>
    <row r="377" spans="1:26" ht="57">
      <c r="A377" s="21" t="s">
        <v>2653</v>
      </c>
      <c r="B377" s="22"/>
      <c r="C377" s="23"/>
      <c r="D377" s="23"/>
      <c r="E377" s="24"/>
      <c r="F377" s="13" t="s">
        <v>2654</v>
      </c>
      <c r="G377" s="23" t="s">
        <v>2359</v>
      </c>
      <c r="H377" s="39"/>
      <c r="I377" s="26"/>
      <c r="J377" s="27"/>
      <c r="K377" s="28"/>
      <c r="L377" s="29"/>
      <c r="M377" s="30"/>
      <c r="N377" s="30"/>
      <c r="O377" s="30"/>
      <c r="P377" s="30"/>
      <c r="Q377" s="30"/>
      <c r="R377" s="30"/>
      <c r="S377" s="30"/>
      <c r="T377" s="30"/>
      <c r="U377" s="30"/>
      <c r="V377" s="29"/>
      <c r="W377" s="23"/>
      <c r="X377" s="35"/>
      <c r="Y377" s="36"/>
      <c r="Z377" s="31"/>
    </row>
    <row r="378" spans="1:26" ht="99.75">
      <c r="A378" s="21" t="s">
        <v>2655</v>
      </c>
      <c r="B378" s="22"/>
      <c r="C378" s="23"/>
      <c r="D378" s="23"/>
      <c r="E378" s="24"/>
      <c r="F378" s="13" t="s">
        <v>2656</v>
      </c>
      <c r="G378" s="23" t="s">
        <v>2657</v>
      </c>
      <c r="H378" s="25"/>
      <c r="I378" s="26"/>
      <c r="J378" s="27"/>
      <c r="K378" s="49"/>
      <c r="L378" s="29"/>
      <c r="M378" s="30"/>
      <c r="N378" s="30"/>
      <c r="O378" s="30"/>
      <c r="P378" s="30"/>
      <c r="Q378" s="30"/>
      <c r="R378" s="30"/>
      <c r="S378" s="30"/>
      <c r="T378" s="30"/>
      <c r="U378" s="30"/>
      <c r="V378" s="29"/>
      <c r="W378" s="29"/>
      <c r="X378" s="36"/>
      <c r="Y378" s="29"/>
      <c r="Z378" s="5"/>
    </row>
    <row r="379" spans="1:26" ht="156.75">
      <c r="A379" s="21" t="s">
        <v>2658</v>
      </c>
      <c r="B379" s="22"/>
      <c r="C379" s="23"/>
      <c r="D379" s="23"/>
      <c r="E379" s="24"/>
      <c r="F379" s="13" t="s">
        <v>2659</v>
      </c>
      <c r="G379" s="23" t="s">
        <v>2660</v>
      </c>
      <c r="H379" s="25"/>
      <c r="I379" s="33"/>
      <c r="J379" s="27"/>
      <c r="K379" s="32"/>
      <c r="L379" s="29"/>
      <c r="M379" s="30"/>
      <c r="N379" s="30"/>
      <c r="O379" s="30"/>
      <c r="P379" s="30"/>
      <c r="Q379" s="30"/>
      <c r="R379" s="30"/>
      <c r="S379" s="30"/>
      <c r="T379" s="30"/>
      <c r="U379" s="30"/>
      <c r="V379" s="29"/>
      <c r="W379" s="23"/>
      <c r="X379" s="31"/>
      <c r="Y379" s="29"/>
      <c r="Z379" s="5"/>
    </row>
    <row r="380" spans="1:26" ht="71.25">
      <c r="A380" s="21" t="s">
        <v>2661</v>
      </c>
      <c r="B380" s="22"/>
      <c r="C380" s="23"/>
      <c r="D380" s="23"/>
      <c r="E380" s="24"/>
      <c r="F380" s="13" t="s">
        <v>2662</v>
      </c>
      <c r="G380" s="23" t="s">
        <v>2359</v>
      </c>
      <c r="H380" s="25"/>
      <c r="I380" s="26"/>
      <c r="J380" s="27"/>
      <c r="K380" s="32"/>
      <c r="L380" s="29"/>
      <c r="M380" s="30"/>
      <c r="N380" s="30"/>
      <c r="O380" s="30"/>
      <c r="P380" s="30"/>
      <c r="Q380" s="30"/>
      <c r="R380" s="30"/>
      <c r="S380" s="30"/>
      <c r="T380" s="30"/>
      <c r="U380" s="30"/>
      <c r="V380" s="29"/>
      <c r="W380" s="29"/>
      <c r="X380" s="31"/>
      <c r="Y380" s="29"/>
      <c r="Z380" s="5"/>
    </row>
    <row r="381" spans="1:26" ht="28.5">
      <c r="A381" s="21" t="s">
        <v>2663</v>
      </c>
      <c r="B381" s="22"/>
      <c r="C381" s="23"/>
      <c r="D381" s="23"/>
      <c r="E381" s="24"/>
      <c r="F381" s="13" t="s">
        <v>2664</v>
      </c>
      <c r="G381" s="23" t="s">
        <v>2359</v>
      </c>
      <c r="H381" s="25"/>
      <c r="I381" s="26"/>
      <c r="J381" s="27"/>
      <c r="K381" s="32"/>
      <c r="L381" s="29"/>
      <c r="M381" s="30"/>
      <c r="N381" s="30"/>
      <c r="O381" s="30"/>
      <c r="P381" s="30"/>
      <c r="Q381" s="30"/>
      <c r="R381" s="30"/>
      <c r="S381" s="30"/>
      <c r="T381" s="30"/>
      <c r="U381" s="30"/>
      <c r="V381" s="29"/>
      <c r="W381" s="29"/>
      <c r="X381" s="31"/>
      <c r="Y381" s="29"/>
      <c r="Z381" s="5"/>
    </row>
    <row r="382" spans="1:26" ht="99.75">
      <c r="A382" s="21" t="s">
        <v>2665</v>
      </c>
      <c r="B382" s="22"/>
      <c r="C382" s="23"/>
      <c r="D382" s="23"/>
      <c r="E382" s="24"/>
      <c r="F382" s="13" t="s">
        <v>2666</v>
      </c>
      <c r="G382" s="23" t="s">
        <v>2359</v>
      </c>
      <c r="H382" s="39"/>
      <c r="I382" s="26"/>
      <c r="J382" s="27"/>
      <c r="K382" s="48"/>
      <c r="L382" s="29"/>
      <c r="M382" s="30"/>
      <c r="N382" s="30"/>
      <c r="O382" s="30"/>
      <c r="P382" s="30"/>
      <c r="Q382" s="30"/>
      <c r="R382" s="30"/>
      <c r="S382" s="30"/>
      <c r="T382" s="30"/>
      <c r="U382" s="30"/>
      <c r="V382" s="29"/>
      <c r="W382" s="23"/>
      <c r="X382" s="35"/>
      <c r="Y382" s="23"/>
      <c r="Z382" s="37"/>
    </row>
    <row r="383" spans="1:26" ht="28.5">
      <c r="A383" s="21" t="s">
        <v>2667</v>
      </c>
      <c r="B383" s="22"/>
      <c r="C383" s="23"/>
      <c r="D383" s="23"/>
      <c r="E383" s="24"/>
      <c r="F383" s="13" t="s">
        <v>2668</v>
      </c>
      <c r="G383" s="23" t="s">
        <v>2359</v>
      </c>
      <c r="H383" s="39"/>
      <c r="I383" s="26"/>
      <c r="J383" s="27"/>
      <c r="K383" s="44"/>
      <c r="L383" s="29"/>
      <c r="M383" s="30"/>
      <c r="N383" s="30"/>
      <c r="O383" s="30"/>
      <c r="P383" s="30"/>
      <c r="Q383" s="30"/>
      <c r="R383" s="30"/>
      <c r="S383" s="30"/>
      <c r="T383" s="30"/>
      <c r="U383" s="30"/>
      <c r="V383" s="29"/>
      <c r="W383" s="23"/>
      <c r="X383" s="35"/>
      <c r="Y383" s="36"/>
      <c r="Z383" s="31"/>
    </row>
    <row r="384" spans="1:26" ht="42.75">
      <c r="A384" s="21" t="s">
        <v>2669</v>
      </c>
      <c r="B384" s="22"/>
      <c r="C384" s="23"/>
      <c r="D384" s="23"/>
      <c r="E384" s="24"/>
      <c r="F384" s="13" t="s">
        <v>2670</v>
      </c>
      <c r="G384" s="23" t="str">
        <f t="shared" ref="G384:G385" si="8">G383</f>
        <v>Afzal Ghani</v>
      </c>
      <c r="H384" s="25"/>
      <c r="I384" s="26"/>
      <c r="J384" s="27"/>
      <c r="K384" s="32"/>
      <c r="L384" s="29"/>
      <c r="M384" s="30"/>
      <c r="N384" s="30"/>
      <c r="O384" s="30"/>
      <c r="P384" s="30"/>
      <c r="Q384" s="30"/>
      <c r="R384" s="30"/>
      <c r="S384" s="30"/>
      <c r="T384" s="30"/>
      <c r="U384" s="30"/>
      <c r="V384" s="29"/>
      <c r="W384" s="29"/>
      <c r="X384" s="31"/>
      <c r="Y384" s="29"/>
      <c r="Z384" s="5"/>
    </row>
    <row r="385" spans="1:26" ht="114">
      <c r="A385" s="21" t="s">
        <v>2671</v>
      </c>
      <c r="B385" s="22"/>
      <c r="C385" s="23"/>
      <c r="D385" s="23"/>
      <c r="E385" s="24"/>
      <c r="F385" s="13" t="s">
        <v>2672</v>
      </c>
      <c r="G385" s="23" t="str">
        <f t="shared" si="8"/>
        <v>Afzal Ghani</v>
      </c>
      <c r="H385" s="39"/>
      <c r="I385" s="26"/>
      <c r="J385" s="27"/>
      <c r="K385" s="28"/>
      <c r="L385" s="29"/>
      <c r="M385" s="30"/>
      <c r="N385" s="30"/>
      <c r="O385" s="30"/>
      <c r="P385" s="30"/>
      <c r="Q385" s="30"/>
      <c r="R385" s="30"/>
      <c r="S385" s="30"/>
      <c r="T385" s="30"/>
      <c r="U385" s="30"/>
      <c r="V385" s="29"/>
      <c r="W385" s="23"/>
      <c r="X385" s="35"/>
      <c r="Y385" s="36"/>
      <c r="Z385" s="31"/>
    </row>
    <row r="386" spans="1:26" ht="28.5">
      <c r="A386" s="21" t="s">
        <v>2673</v>
      </c>
      <c r="B386" s="22"/>
      <c r="C386" s="23"/>
      <c r="D386" s="23"/>
      <c r="E386" s="24"/>
      <c r="F386" s="13" t="s">
        <v>2674</v>
      </c>
      <c r="G386" s="23" t="s">
        <v>2566</v>
      </c>
      <c r="H386" s="39"/>
      <c r="I386" s="26"/>
      <c r="J386" s="27"/>
      <c r="K386" s="34"/>
      <c r="L386" s="29"/>
      <c r="M386" s="30"/>
      <c r="N386" s="30"/>
      <c r="O386" s="30"/>
      <c r="P386" s="30"/>
      <c r="Q386" s="30"/>
      <c r="R386" s="30"/>
      <c r="S386" s="30"/>
      <c r="T386" s="30"/>
      <c r="U386" s="30"/>
      <c r="V386" s="29"/>
      <c r="W386" s="23"/>
      <c r="X386" s="35"/>
      <c r="Y386" s="36"/>
      <c r="Z386" s="31"/>
    </row>
    <row r="387" spans="1:26" ht="57">
      <c r="A387" s="21" t="s">
        <v>2675</v>
      </c>
      <c r="B387" s="22"/>
      <c r="C387" s="23"/>
      <c r="D387" s="23"/>
      <c r="E387" s="24"/>
      <c r="F387" s="13" t="s">
        <v>2676</v>
      </c>
      <c r="G387" s="23" t="s">
        <v>2644</v>
      </c>
      <c r="H387" s="25"/>
      <c r="I387" s="26"/>
      <c r="J387" s="27"/>
      <c r="K387" s="32"/>
      <c r="L387" s="29"/>
      <c r="M387" s="30"/>
      <c r="N387" s="30"/>
      <c r="O387" s="30"/>
      <c r="P387" s="30"/>
      <c r="Q387" s="30"/>
      <c r="R387" s="30"/>
      <c r="S387" s="30"/>
      <c r="T387" s="30"/>
      <c r="U387" s="30"/>
      <c r="V387" s="29"/>
      <c r="W387" s="29"/>
      <c r="X387" s="36"/>
      <c r="Y387" s="29"/>
      <c r="Z387" s="5"/>
    </row>
    <row r="388" spans="1:26" ht="142.5">
      <c r="A388" s="21" t="s">
        <v>2677</v>
      </c>
      <c r="B388" s="22"/>
      <c r="C388" s="23"/>
      <c r="D388" s="23"/>
      <c r="E388" s="24"/>
      <c r="F388" s="13" t="s">
        <v>2678</v>
      </c>
      <c r="G388" s="23" t="s">
        <v>2644</v>
      </c>
      <c r="H388" s="25"/>
      <c r="I388" s="26"/>
      <c r="J388" s="27"/>
      <c r="K388" s="32"/>
      <c r="L388" s="29"/>
      <c r="M388" s="30"/>
      <c r="N388" s="30"/>
      <c r="O388" s="30"/>
      <c r="P388" s="30"/>
      <c r="Q388" s="30"/>
      <c r="R388" s="30"/>
      <c r="S388" s="30"/>
      <c r="T388" s="30"/>
      <c r="U388" s="30"/>
      <c r="V388" s="29"/>
      <c r="W388" s="29"/>
      <c r="X388" s="31"/>
      <c r="Y388" s="29"/>
      <c r="Z388" s="5"/>
    </row>
    <row r="389" spans="1:26" ht="114">
      <c r="A389" s="21" t="s">
        <v>2679</v>
      </c>
      <c r="B389" s="22" t="s">
        <v>1765</v>
      </c>
      <c r="C389" s="23"/>
      <c r="D389" s="23"/>
      <c r="E389" s="24"/>
      <c r="F389" s="13" t="s">
        <v>2680</v>
      </c>
      <c r="G389" s="23" t="s">
        <v>2524</v>
      </c>
      <c r="H389" s="25"/>
      <c r="I389" s="26"/>
      <c r="J389" s="27"/>
      <c r="K389" s="32"/>
      <c r="L389" s="29"/>
      <c r="M389" s="30"/>
      <c r="N389" s="30"/>
      <c r="O389" s="30"/>
      <c r="P389" s="30"/>
      <c r="Q389" s="30"/>
      <c r="R389" s="30"/>
      <c r="S389" s="30"/>
      <c r="T389" s="30"/>
      <c r="U389" s="30"/>
      <c r="V389" s="29"/>
      <c r="W389" s="29"/>
      <c r="X389" s="31"/>
      <c r="Y389" s="29"/>
      <c r="Z389" s="5"/>
    </row>
    <row r="390" spans="1:26" ht="71.25">
      <c r="A390" s="21" t="s">
        <v>2681</v>
      </c>
      <c r="B390" s="22"/>
      <c r="C390" s="23"/>
      <c r="D390" s="23"/>
      <c r="E390" s="24"/>
      <c r="F390" s="13" t="s">
        <v>2682</v>
      </c>
      <c r="G390" s="23" t="s">
        <v>2359</v>
      </c>
      <c r="H390" s="39"/>
      <c r="I390" s="26"/>
      <c r="J390" s="27"/>
      <c r="K390" s="59"/>
      <c r="L390" s="29"/>
      <c r="M390" s="30"/>
      <c r="N390" s="30"/>
      <c r="O390" s="30"/>
      <c r="P390" s="30"/>
      <c r="Q390" s="30"/>
      <c r="R390" s="30"/>
      <c r="S390" s="30"/>
      <c r="T390" s="30"/>
      <c r="U390" s="30"/>
      <c r="V390" s="29"/>
      <c r="W390" s="23"/>
      <c r="X390" s="35"/>
      <c r="Y390" s="29"/>
      <c r="Z390" s="5"/>
    </row>
    <row r="391" spans="1:26" ht="85.5">
      <c r="A391" s="21" t="s">
        <v>2683</v>
      </c>
      <c r="B391" s="22" t="s">
        <v>1904</v>
      </c>
      <c r="C391" s="23"/>
      <c r="D391" s="23"/>
      <c r="E391" s="24"/>
      <c r="F391" s="13" t="s">
        <v>2684</v>
      </c>
      <c r="G391" s="23" t="s">
        <v>2461</v>
      </c>
      <c r="H391" s="98"/>
      <c r="I391" s="26"/>
      <c r="J391" s="27"/>
      <c r="K391" s="32"/>
      <c r="L391" s="29"/>
      <c r="M391" s="30"/>
      <c r="N391" s="30"/>
      <c r="O391" s="30"/>
      <c r="P391" s="30"/>
      <c r="Q391" s="30"/>
      <c r="R391" s="30"/>
      <c r="S391" s="30"/>
      <c r="T391" s="30"/>
      <c r="U391" s="30"/>
      <c r="V391" s="29"/>
      <c r="W391" s="23"/>
      <c r="X391" s="40"/>
      <c r="Y391" s="36"/>
      <c r="Z391" s="31"/>
    </row>
    <row r="392" spans="1:26" ht="71.25">
      <c r="A392" s="21" t="s">
        <v>2685</v>
      </c>
      <c r="B392" s="22"/>
      <c r="C392" s="23"/>
      <c r="D392" s="23"/>
      <c r="E392" s="24"/>
      <c r="F392" s="13" t="s">
        <v>2686</v>
      </c>
      <c r="G392" s="23" t="s">
        <v>2359</v>
      </c>
      <c r="H392" s="25"/>
      <c r="I392" s="26"/>
      <c r="J392" s="27"/>
      <c r="K392" s="32"/>
      <c r="L392" s="29"/>
      <c r="M392" s="30"/>
      <c r="N392" s="30"/>
      <c r="O392" s="30"/>
      <c r="P392" s="30"/>
      <c r="Q392" s="30"/>
      <c r="R392" s="30"/>
      <c r="S392" s="30"/>
      <c r="T392" s="30"/>
      <c r="U392" s="30"/>
      <c r="V392" s="29"/>
      <c r="W392" s="29"/>
      <c r="X392" s="31"/>
      <c r="Y392" s="29"/>
      <c r="Z392" s="5"/>
    </row>
    <row r="393" spans="1:26" ht="57">
      <c r="A393" s="21" t="s">
        <v>2687</v>
      </c>
      <c r="B393" s="22"/>
      <c r="C393" s="23"/>
      <c r="D393" s="23"/>
      <c r="E393" s="24"/>
      <c r="F393" s="13" t="s">
        <v>2688</v>
      </c>
      <c r="G393" s="23" t="s">
        <v>2359</v>
      </c>
      <c r="H393" s="39"/>
      <c r="I393" s="26"/>
      <c r="J393" s="27"/>
      <c r="K393" s="48"/>
      <c r="L393" s="29"/>
      <c r="M393" s="30"/>
      <c r="N393" s="30"/>
      <c r="O393" s="30"/>
      <c r="P393" s="30"/>
      <c r="Q393" s="30"/>
      <c r="R393" s="30"/>
      <c r="S393" s="30"/>
      <c r="T393" s="30"/>
      <c r="U393" s="30"/>
      <c r="V393" s="29"/>
      <c r="W393" s="23"/>
      <c r="X393" s="40"/>
      <c r="Y393" s="23"/>
      <c r="Z393" s="37"/>
    </row>
    <row r="394" spans="1:26">
      <c r="A394" s="21" t="s">
        <v>2689</v>
      </c>
      <c r="B394" s="22"/>
      <c r="C394" s="23"/>
      <c r="D394" s="23"/>
      <c r="E394" s="24"/>
      <c r="F394" s="13" t="s">
        <v>2690</v>
      </c>
      <c r="G394" s="23" t="s">
        <v>2359</v>
      </c>
      <c r="H394" s="39"/>
      <c r="I394" s="26"/>
      <c r="J394" s="27"/>
      <c r="K394" s="41"/>
      <c r="L394" s="29"/>
      <c r="M394" s="30"/>
      <c r="N394" s="30"/>
      <c r="O394" s="30"/>
      <c r="P394" s="30"/>
      <c r="Q394" s="30"/>
      <c r="R394" s="30"/>
      <c r="S394" s="30"/>
      <c r="T394" s="30"/>
      <c r="U394" s="30"/>
      <c r="V394" s="29"/>
      <c r="W394" s="23"/>
      <c r="X394" s="40"/>
      <c r="Y394" s="36"/>
      <c r="Z394" s="31"/>
    </row>
    <row r="395" spans="1:26" ht="30">
      <c r="A395" s="21" t="s">
        <v>2691</v>
      </c>
      <c r="B395" s="22" t="s">
        <v>1904</v>
      </c>
      <c r="C395" s="23"/>
      <c r="D395" s="23"/>
      <c r="E395" s="24"/>
      <c r="F395" s="13" t="s">
        <v>2692</v>
      </c>
      <c r="G395" s="23" t="s">
        <v>2566</v>
      </c>
      <c r="H395" s="39"/>
      <c r="I395" s="26"/>
      <c r="J395" s="27"/>
      <c r="K395" s="28"/>
      <c r="L395" s="29"/>
      <c r="M395" s="30"/>
      <c r="N395" s="30"/>
      <c r="O395" s="30"/>
      <c r="P395" s="30"/>
      <c r="Q395" s="30"/>
      <c r="R395" s="30"/>
      <c r="S395" s="30"/>
      <c r="T395" s="30"/>
      <c r="U395" s="30"/>
      <c r="V395" s="29"/>
      <c r="W395" s="23"/>
      <c r="X395" s="40"/>
      <c r="Y395" s="36"/>
      <c r="Z395" s="31"/>
    </row>
    <row r="396" spans="1:26" ht="28.5">
      <c r="A396" s="21" t="s">
        <v>2693</v>
      </c>
      <c r="B396" s="22" t="s">
        <v>1765</v>
      </c>
      <c r="C396" s="23"/>
      <c r="D396" s="23"/>
      <c r="E396" s="24"/>
      <c r="F396" s="13" t="s">
        <v>2694</v>
      </c>
      <c r="G396" s="23" t="s">
        <v>2566</v>
      </c>
      <c r="H396" s="25"/>
      <c r="I396" s="26"/>
      <c r="J396" s="27"/>
      <c r="K396" s="32"/>
      <c r="L396" s="29"/>
      <c r="M396" s="30"/>
      <c r="N396" s="30"/>
      <c r="O396" s="30"/>
      <c r="P396" s="30"/>
      <c r="Q396" s="30"/>
      <c r="R396" s="30"/>
      <c r="S396" s="30"/>
      <c r="T396" s="30"/>
      <c r="U396" s="30"/>
      <c r="V396" s="29"/>
      <c r="W396" s="29"/>
      <c r="X396" s="36"/>
      <c r="Y396" s="29"/>
      <c r="Z396" s="5"/>
    </row>
    <row r="397" spans="1:26">
      <c r="A397" s="21" t="s">
        <v>2695</v>
      </c>
      <c r="B397" s="22"/>
      <c r="C397" s="23"/>
      <c r="D397" s="23"/>
      <c r="E397" s="24"/>
      <c r="F397" s="13" t="s">
        <v>2696</v>
      </c>
      <c r="G397" s="23" t="s">
        <v>2603</v>
      </c>
      <c r="H397" s="25"/>
      <c r="I397" s="26"/>
      <c r="J397" s="27"/>
      <c r="K397" s="32"/>
      <c r="L397" s="29"/>
      <c r="M397" s="30"/>
      <c r="N397" s="30"/>
      <c r="O397" s="30"/>
      <c r="P397" s="30"/>
      <c r="Q397" s="30"/>
      <c r="R397" s="99"/>
      <c r="S397" s="30"/>
      <c r="T397" s="30"/>
      <c r="U397" s="30"/>
      <c r="V397" s="29"/>
      <c r="W397" s="29"/>
      <c r="X397" s="31"/>
      <c r="Y397" s="29"/>
      <c r="Z397" s="5"/>
    </row>
    <row r="398" spans="1:26" ht="156.75">
      <c r="A398" s="21" t="s">
        <v>2697</v>
      </c>
      <c r="B398" s="22"/>
      <c r="C398" s="23"/>
      <c r="D398" s="23"/>
      <c r="E398" s="24"/>
      <c r="F398" s="13" t="s">
        <v>2698</v>
      </c>
      <c r="G398" s="23" t="s">
        <v>2359</v>
      </c>
      <c r="H398" s="39"/>
      <c r="I398" s="33"/>
      <c r="J398" s="27"/>
      <c r="K398" s="32"/>
      <c r="L398" s="29"/>
      <c r="M398" s="30"/>
      <c r="N398" s="30"/>
      <c r="O398" s="30"/>
      <c r="P398" s="30"/>
      <c r="Q398" s="30"/>
      <c r="R398" s="30"/>
      <c r="S398" s="30"/>
      <c r="T398" s="30"/>
      <c r="U398" s="30"/>
      <c r="V398" s="29"/>
      <c r="W398" s="23"/>
      <c r="X398" s="35"/>
      <c r="Y398" s="36"/>
      <c r="Z398" s="31"/>
    </row>
    <row r="399" spans="1:26" ht="156.75">
      <c r="A399" s="21" t="s">
        <v>2699</v>
      </c>
      <c r="B399" s="22" t="s">
        <v>2700</v>
      </c>
      <c r="C399" s="23"/>
      <c r="D399" s="23"/>
      <c r="E399" s="24"/>
      <c r="F399" s="13" t="s">
        <v>2701</v>
      </c>
      <c r="G399" s="23" t="s">
        <v>2566</v>
      </c>
      <c r="H399" s="25"/>
      <c r="I399" s="26"/>
      <c r="J399" s="27"/>
      <c r="K399" s="32"/>
      <c r="L399" s="29"/>
      <c r="M399" s="30"/>
      <c r="N399" s="30"/>
      <c r="O399" s="30"/>
      <c r="P399" s="30"/>
      <c r="Q399" s="30"/>
      <c r="R399" s="30"/>
      <c r="S399" s="30"/>
      <c r="T399" s="30"/>
      <c r="U399" s="30"/>
      <c r="V399" s="29"/>
      <c r="W399" s="29"/>
      <c r="X399" s="36"/>
      <c r="Y399" s="29"/>
      <c r="Z399" s="5"/>
    </row>
    <row r="400" spans="1:26" ht="57">
      <c r="A400" s="21" t="s">
        <v>2702</v>
      </c>
      <c r="B400" s="22" t="s">
        <v>1904</v>
      </c>
      <c r="C400" s="23"/>
      <c r="D400" s="23"/>
      <c r="E400" s="24"/>
      <c r="F400" s="13" t="s">
        <v>2703</v>
      </c>
      <c r="G400" s="23" t="s">
        <v>2461</v>
      </c>
      <c r="H400" s="39"/>
      <c r="I400" s="26"/>
      <c r="J400" s="27"/>
      <c r="K400" s="34"/>
      <c r="L400" s="29"/>
      <c r="M400" s="30"/>
      <c r="N400" s="30"/>
      <c r="O400" s="30"/>
      <c r="P400" s="30"/>
      <c r="Q400" s="30"/>
      <c r="R400" s="30"/>
      <c r="S400" s="30"/>
      <c r="T400" s="30"/>
      <c r="U400" s="30"/>
      <c r="V400" s="29"/>
      <c r="W400" s="23"/>
      <c r="X400" s="40"/>
      <c r="Y400" s="23"/>
      <c r="Z400" s="37"/>
    </row>
    <row r="401" spans="1:26" ht="42.75">
      <c r="A401" s="21" t="s">
        <v>2704</v>
      </c>
      <c r="B401" s="22" t="s">
        <v>1904</v>
      </c>
      <c r="C401" s="23"/>
      <c r="D401" s="23"/>
      <c r="E401" s="24"/>
      <c r="F401" s="13" t="s">
        <v>2705</v>
      </c>
      <c r="G401" s="23" t="s">
        <v>2359</v>
      </c>
      <c r="H401" s="25"/>
      <c r="I401" s="26"/>
      <c r="J401" s="27"/>
      <c r="K401" s="32"/>
      <c r="L401" s="29"/>
      <c r="M401" s="30"/>
      <c r="N401" s="30"/>
      <c r="O401" s="30"/>
      <c r="P401" s="30"/>
      <c r="Q401" s="30"/>
      <c r="R401" s="30"/>
      <c r="S401" s="30"/>
      <c r="T401" s="30"/>
      <c r="U401" s="30"/>
      <c r="V401" s="29"/>
      <c r="W401" s="29"/>
      <c r="X401" s="36"/>
      <c r="Y401" s="29"/>
      <c r="Z401" s="5"/>
    </row>
    <row r="402" spans="1:26" ht="71.25">
      <c r="A402" s="21" t="s">
        <v>2706</v>
      </c>
      <c r="B402" s="22" t="s">
        <v>1765</v>
      </c>
      <c r="C402" s="23"/>
      <c r="D402" s="23"/>
      <c r="E402" s="24"/>
      <c r="F402" s="13" t="s">
        <v>2707</v>
      </c>
      <c r="G402" s="23" t="s">
        <v>2359</v>
      </c>
      <c r="H402" s="25"/>
      <c r="I402" s="26"/>
      <c r="J402" s="27"/>
      <c r="K402" s="32"/>
      <c r="L402" s="29"/>
      <c r="M402" s="30"/>
      <c r="N402" s="30"/>
      <c r="O402" s="30"/>
      <c r="P402" s="30"/>
      <c r="Q402" s="30"/>
      <c r="R402" s="30"/>
      <c r="S402" s="30"/>
      <c r="T402" s="30"/>
      <c r="U402" s="30"/>
      <c r="V402" s="29"/>
      <c r="W402" s="29"/>
      <c r="X402" s="36"/>
      <c r="Y402" s="29"/>
      <c r="Z402" s="5"/>
    </row>
    <row r="403" spans="1:26" ht="30">
      <c r="A403" s="21" t="s">
        <v>2708</v>
      </c>
      <c r="B403" s="22" t="s">
        <v>1904</v>
      </c>
      <c r="C403" s="23"/>
      <c r="D403" s="23"/>
      <c r="E403" s="24"/>
      <c r="F403" s="13" t="s">
        <v>2709</v>
      </c>
      <c r="G403" s="23" t="s">
        <v>2359</v>
      </c>
      <c r="H403" s="39"/>
      <c r="I403" s="26"/>
      <c r="J403" s="27"/>
      <c r="K403" s="48"/>
      <c r="L403" s="29"/>
      <c r="M403" s="30"/>
      <c r="N403" s="30"/>
      <c r="O403" s="30"/>
      <c r="P403" s="30"/>
      <c r="Q403" s="30"/>
      <c r="R403" s="30"/>
      <c r="S403" s="30"/>
      <c r="T403" s="30"/>
      <c r="U403" s="30"/>
      <c r="V403" s="29"/>
      <c r="W403" s="23"/>
      <c r="X403" s="35"/>
      <c r="Y403" s="100"/>
      <c r="Z403" s="101"/>
    </row>
    <row r="404" spans="1:26" ht="156.75">
      <c r="A404" s="21" t="s">
        <v>2710</v>
      </c>
      <c r="B404" s="22"/>
      <c r="C404" s="23"/>
      <c r="D404" s="23"/>
      <c r="E404" s="24"/>
      <c r="F404" s="13" t="s">
        <v>2711</v>
      </c>
      <c r="G404" s="23" t="s">
        <v>2359</v>
      </c>
      <c r="H404" s="25"/>
      <c r="I404" s="26"/>
      <c r="J404" s="27"/>
      <c r="K404" s="28"/>
      <c r="L404" s="29"/>
      <c r="M404" s="30"/>
      <c r="N404" s="30"/>
      <c r="O404" s="30"/>
      <c r="P404" s="30"/>
      <c r="Q404" s="30"/>
      <c r="R404" s="30"/>
      <c r="S404" s="30"/>
      <c r="T404" s="30"/>
      <c r="U404" s="30"/>
      <c r="V404" s="29"/>
      <c r="W404" s="23"/>
      <c r="X404" s="35"/>
      <c r="Y404" s="36"/>
      <c r="Z404" s="31"/>
    </row>
    <row r="405" spans="1:26" ht="71.25">
      <c r="A405" s="21" t="s">
        <v>2712</v>
      </c>
      <c r="B405" s="22" t="s">
        <v>1765</v>
      </c>
      <c r="C405" s="23"/>
      <c r="D405" s="23"/>
      <c r="E405" s="24"/>
      <c r="F405" s="13" t="s">
        <v>2713</v>
      </c>
      <c r="G405" s="23" t="s">
        <v>2359</v>
      </c>
      <c r="H405" s="25"/>
      <c r="I405" s="26"/>
      <c r="J405" s="27"/>
      <c r="K405" s="47"/>
      <c r="L405" s="29"/>
      <c r="M405" s="30"/>
      <c r="N405" s="30"/>
      <c r="O405" s="30"/>
      <c r="P405" s="30"/>
      <c r="Q405" s="30"/>
      <c r="R405" s="30"/>
      <c r="S405" s="30"/>
      <c r="T405" s="30"/>
      <c r="U405" s="30"/>
      <c r="V405" s="29"/>
      <c r="W405" s="23"/>
      <c r="X405" s="40"/>
      <c r="Y405" s="36"/>
      <c r="Z405" s="31"/>
    </row>
    <row r="406" spans="1:26" ht="28.5">
      <c r="A406" s="21" t="s">
        <v>2714</v>
      </c>
      <c r="B406" s="22"/>
      <c r="C406" s="23"/>
      <c r="D406" s="23"/>
      <c r="E406" s="24"/>
      <c r="F406" s="13" t="s">
        <v>2715</v>
      </c>
      <c r="G406" s="23" t="s">
        <v>2359</v>
      </c>
      <c r="H406" s="25"/>
      <c r="I406" s="26"/>
      <c r="J406" s="27"/>
      <c r="K406" s="32"/>
      <c r="L406" s="29"/>
      <c r="M406" s="30"/>
      <c r="N406" s="30"/>
      <c r="O406" s="30"/>
      <c r="P406" s="30"/>
      <c r="Q406" s="30"/>
      <c r="R406" s="30"/>
      <c r="S406" s="30"/>
      <c r="T406" s="30"/>
      <c r="U406" s="30"/>
      <c r="V406" s="29"/>
      <c r="W406" s="29"/>
      <c r="X406" s="36"/>
      <c r="Y406" s="29"/>
      <c r="Z406" s="5"/>
    </row>
    <row r="407" spans="1:26">
      <c r="A407" s="21" t="s">
        <v>2716</v>
      </c>
      <c r="B407" s="22" t="s">
        <v>1765</v>
      </c>
      <c r="C407" s="23"/>
      <c r="D407" s="23"/>
      <c r="E407" s="24"/>
      <c r="F407" s="13" t="s">
        <v>2717</v>
      </c>
      <c r="G407" s="23" t="s">
        <v>2359</v>
      </c>
      <c r="H407" s="25"/>
      <c r="I407" s="26"/>
      <c r="J407" s="27"/>
      <c r="K407" s="32"/>
      <c r="L407" s="29"/>
      <c r="M407" s="30"/>
      <c r="N407" s="30"/>
      <c r="O407" s="30"/>
      <c r="P407" s="30"/>
      <c r="Q407" s="30"/>
      <c r="R407" s="30"/>
      <c r="S407" s="30"/>
      <c r="T407" s="30"/>
      <c r="U407" s="30"/>
      <c r="V407" s="29"/>
      <c r="W407" s="29"/>
      <c r="X407" s="31"/>
      <c r="Y407" s="29"/>
      <c r="Z407" s="5"/>
    </row>
    <row r="408" spans="1:26" ht="28.5">
      <c r="A408" s="21" t="s">
        <v>2718</v>
      </c>
      <c r="B408" s="22"/>
      <c r="C408" s="23"/>
      <c r="D408" s="23"/>
      <c r="E408" s="24"/>
      <c r="F408" s="13" t="s">
        <v>2719</v>
      </c>
      <c r="G408" s="23" t="s">
        <v>2461</v>
      </c>
      <c r="H408" s="25"/>
      <c r="I408" s="26"/>
      <c r="J408" s="27"/>
      <c r="K408" s="32"/>
      <c r="L408" s="29"/>
      <c r="M408" s="30"/>
      <c r="N408" s="30"/>
      <c r="O408" s="30"/>
      <c r="P408" s="30"/>
      <c r="Q408" s="30"/>
      <c r="R408" s="30"/>
      <c r="S408" s="30"/>
      <c r="T408" s="30"/>
      <c r="U408" s="30"/>
      <c r="V408" s="29"/>
      <c r="W408" s="29"/>
      <c r="X408" s="31"/>
      <c r="Y408" s="29"/>
      <c r="Z408" s="5"/>
    </row>
    <row r="409" spans="1:26" ht="85.5">
      <c r="A409" s="21" t="s">
        <v>2720</v>
      </c>
      <c r="B409" s="22"/>
      <c r="C409" s="23"/>
      <c r="D409" s="23"/>
      <c r="E409" s="24"/>
      <c r="F409" s="13" t="s">
        <v>2721</v>
      </c>
      <c r="G409" s="23" t="s">
        <v>2566</v>
      </c>
      <c r="H409" s="25"/>
      <c r="I409" s="26"/>
      <c r="J409" s="27"/>
      <c r="K409" s="32"/>
      <c r="L409" s="29"/>
      <c r="M409" s="30"/>
      <c r="N409" s="30"/>
      <c r="O409" s="30"/>
      <c r="P409" s="30"/>
      <c r="Q409" s="30"/>
      <c r="R409" s="30"/>
      <c r="S409" s="30"/>
      <c r="T409" s="30"/>
      <c r="U409" s="30"/>
      <c r="V409" s="29"/>
      <c r="W409" s="29"/>
      <c r="X409" s="31"/>
      <c r="Y409" s="29"/>
      <c r="Z409" s="5"/>
    </row>
    <row r="410" spans="1:26" ht="42.75">
      <c r="A410" s="21" t="s">
        <v>2722</v>
      </c>
      <c r="B410" s="22"/>
      <c r="C410" s="23"/>
      <c r="D410" s="23"/>
      <c r="E410" s="24"/>
      <c r="F410" s="13" t="s">
        <v>2723</v>
      </c>
      <c r="G410" s="23" t="s">
        <v>2566</v>
      </c>
      <c r="H410" s="25"/>
      <c r="I410" s="26"/>
      <c r="J410" s="27"/>
      <c r="K410" s="28"/>
      <c r="L410" s="29"/>
      <c r="M410" s="30"/>
      <c r="N410" s="30"/>
      <c r="O410" s="30"/>
      <c r="P410" s="30"/>
      <c r="Q410" s="30"/>
      <c r="R410" s="30"/>
      <c r="S410" s="30"/>
      <c r="T410" s="30"/>
      <c r="U410" s="30"/>
      <c r="V410" s="29"/>
      <c r="W410" s="29"/>
      <c r="X410" s="31"/>
      <c r="Y410" s="29"/>
      <c r="Z410" s="5"/>
    </row>
    <row r="411" spans="1:26" ht="99.75">
      <c r="A411" s="21" t="s">
        <v>2724</v>
      </c>
      <c r="B411" s="22"/>
      <c r="C411" s="23"/>
      <c r="D411" s="23"/>
      <c r="E411" s="24"/>
      <c r="F411" s="13" t="s">
        <v>2725</v>
      </c>
      <c r="G411" s="23" t="s">
        <v>2359</v>
      </c>
      <c r="H411" s="25"/>
      <c r="I411" s="26"/>
      <c r="J411" s="27"/>
      <c r="K411" s="32"/>
      <c r="L411" s="29"/>
      <c r="M411" s="30"/>
      <c r="N411" s="30"/>
      <c r="O411" s="30"/>
      <c r="P411" s="30"/>
      <c r="Q411" s="30"/>
      <c r="R411" s="30"/>
      <c r="S411" s="30"/>
      <c r="T411" s="30"/>
      <c r="U411" s="30"/>
      <c r="V411" s="29"/>
      <c r="W411" s="29"/>
      <c r="X411" s="31"/>
      <c r="Y411" s="29"/>
      <c r="Z411" s="5"/>
    </row>
    <row r="412" spans="1:26" ht="42.75">
      <c r="A412" s="21" t="s">
        <v>2726</v>
      </c>
      <c r="B412" s="22"/>
      <c r="C412" s="23"/>
      <c r="D412" s="23"/>
      <c r="E412" s="24"/>
      <c r="F412" s="13" t="s">
        <v>2727</v>
      </c>
      <c r="G412" s="23" t="s">
        <v>2359</v>
      </c>
      <c r="H412" s="25"/>
      <c r="I412" s="26"/>
      <c r="J412" s="27"/>
      <c r="K412" s="48"/>
      <c r="L412" s="29"/>
      <c r="M412" s="30"/>
      <c r="N412" s="30"/>
      <c r="O412" s="30"/>
      <c r="P412" s="30"/>
      <c r="Q412" s="30"/>
      <c r="R412" s="30"/>
      <c r="S412" s="30"/>
      <c r="T412" s="30"/>
      <c r="U412" s="30"/>
      <c r="V412" s="29"/>
      <c r="W412" s="23"/>
      <c r="X412" s="40"/>
      <c r="Y412" s="29"/>
      <c r="Z412" s="5"/>
    </row>
    <row r="413" spans="1:26" ht="57">
      <c r="A413" s="21" t="s">
        <v>2728</v>
      </c>
      <c r="B413" s="22"/>
      <c r="C413" s="23"/>
      <c r="D413" s="23"/>
      <c r="E413" s="24"/>
      <c r="F413" s="13" t="s">
        <v>2729</v>
      </c>
      <c r="G413" s="23" t="s">
        <v>2359</v>
      </c>
      <c r="H413" s="25"/>
      <c r="I413" s="26"/>
      <c r="J413" s="27"/>
      <c r="K413" s="32"/>
      <c r="L413" s="29"/>
      <c r="M413" s="30"/>
      <c r="N413" s="30"/>
      <c r="O413" s="30"/>
      <c r="P413" s="30"/>
      <c r="Q413" s="30"/>
      <c r="R413" s="30"/>
      <c r="S413" s="30"/>
      <c r="T413" s="30"/>
      <c r="U413" s="30"/>
      <c r="V413" s="29"/>
      <c r="W413" s="29"/>
      <c r="X413" s="31"/>
      <c r="Y413" s="29"/>
      <c r="Z413" s="5"/>
    </row>
    <row r="414" spans="1:26" ht="71.25">
      <c r="A414" s="21" t="s">
        <v>2730</v>
      </c>
      <c r="B414" s="22"/>
      <c r="C414" s="23"/>
      <c r="D414" s="23"/>
      <c r="E414" s="24"/>
      <c r="F414" s="13" t="s">
        <v>2731</v>
      </c>
      <c r="G414" s="23" t="s">
        <v>2359</v>
      </c>
      <c r="H414" s="25"/>
      <c r="I414" s="26"/>
      <c r="J414" s="27"/>
      <c r="K414" s="32"/>
      <c r="L414" s="29"/>
      <c r="M414" s="30"/>
      <c r="N414" s="30"/>
      <c r="O414" s="30"/>
      <c r="P414" s="30"/>
      <c r="Q414" s="30"/>
      <c r="R414" s="30"/>
      <c r="S414" s="30"/>
      <c r="T414" s="30"/>
      <c r="U414" s="30"/>
      <c r="V414" s="29"/>
      <c r="W414" s="29"/>
      <c r="X414" s="31"/>
      <c r="Y414" s="29"/>
      <c r="Z414" s="5"/>
    </row>
    <row r="415" spans="1:26" ht="71.25">
      <c r="A415" s="21" t="s">
        <v>2732</v>
      </c>
      <c r="B415" s="22"/>
      <c r="C415" s="23"/>
      <c r="D415" s="23"/>
      <c r="E415" s="24"/>
      <c r="F415" s="13" t="s">
        <v>2733</v>
      </c>
      <c r="G415" s="23" t="s">
        <v>2359</v>
      </c>
      <c r="H415" s="25"/>
      <c r="I415" s="26"/>
      <c r="J415" s="27"/>
      <c r="K415" s="47"/>
      <c r="L415" s="29"/>
      <c r="M415" s="30"/>
      <c r="N415" s="30"/>
      <c r="O415" s="30"/>
      <c r="P415" s="30"/>
      <c r="Q415" s="30"/>
      <c r="R415" s="30"/>
      <c r="S415" s="30"/>
      <c r="T415" s="30"/>
      <c r="U415" s="30"/>
      <c r="V415" s="29"/>
      <c r="W415" s="23"/>
      <c r="X415" s="35"/>
      <c r="Y415" s="36"/>
      <c r="Z415" s="31"/>
    </row>
    <row r="416" spans="1:26" ht="71.25">
      <c r="A416" s="21" t="s">
        <v>2734</v>
      </c>
      <c r="B416" s="22"/>
      <c r="C416" s="23"/>
      <c r="D416" s="23"/>
      <c r="E416" s="24"/>
      <c r="F416" s="13" t="s">
        <v>2735</v>
      </c>
      <c r="G416" s="23" t="s">
        <v>2736</v>
      </c>
      <c r="H416" s="25"/>
      <c r="I416" s="26"/>
      <c r="J416" s="27"/>
      <c r="K416" s="32"/>
      <c r="L416" s="29"/>
      <c r="M416" s="30"/>
      <c r="N416" s="30"/>
      <c r="O416" s="30"/>
      <c r="P416" s="30"/>
      <c r="Q416" s="30"/>
      <c r="R416" s="30"/>
      <c r="S416" s="30"/>
      <c r="T416" s="30"/>
      <c r="U416" s="30"/>
      <c r="V416" s="29"/>
      <c r="W416" s="29"/>
      <c r="X416" s="31"/>
      <c r="Y416" s="29"/>
      <c r="Z416" s="5"/>
    </row>
    <row r="417" spans="1:26" ht="28.5">
      <c r="A417" s="21" t="s">
        <v>2737</v>
      </c>
      <c r="B417" s="22"/>
      <c r="C417" s="23"/>
      <c r="D417" s="23"/>
      <c r="E417" s="24"/>
      <c r="F417" s="13" t="s">
        <v>2738</v>
      </c>
      <c r="G417" s="23" t="s">
        <v>2736</v>
      </c>
      <c r="H417" s="25"/>
      <c r="I417" s="26"/>
      <c r="J417" s="27"/>
      <c r="K417" s="32"/>
      <c r="L417" s="29"/>
      <c r="M417" s="30"/>
      <c r="N417" s="30"/>
      <c r="O417" s="30"/>
      <c r="P417" s="30"/>
      <c r="Q417" s="30"/>
      <c r="R417" s="30"/>
      <c r="S417" s="30"/>
      <c r="T417" s="30"/>
      <c r="U417" s="30"/>
      <c r="V417" s="29"/>
      <c r="W417" s="29"/>
      <c r="X417" s="31"/>
      <c r="Y417" s="29"/>
      <c r="Z417" s="5"/>
    </row>
    <row r="418" spans="1:26" ht="142.5">
      <c r="A418" s="21" t="s">
        <v>2739</v>
      </c>
      <c r="B418" s="22"/>
      <c r="C418" s="23"/>
      <c r="D418" s="23"/>
      <c r="E418" s="24"/>
      <c r="F418" s="13" t="s">
        <v>2740</v>
      </c>
      <c r="G418" s="23" t="s">
        <v>2741</v>
      </c>
      <c r="H418" s="25"/>
      <c r="I418" s="26"/>
      <c r="J418" s="27"/>
      <c r="K418" s="34"/>
      <c r="L418" s="29"/>
      <c r="M418" s="30"/>
      <c r="N418" s="30"/>
      <c r="O418" s="30"/>
      <c r="P418" s="30"/>
      <c r="Q418" s="30"/>
      <c r="R418" s="30"/>
      <c r="S418" s="30"/>
      <c r="T418" s="30"/>
      <c r="U418" s="30"/>
      <c r="V418" s="29"/>
      <c r="W418" s="23"/>
      <c r="X418" s="40"/>
      <c r="Y418" s="23"/>
      <c r="Z418" s="37"/>
    </row>
    <row r="419" spans="1:26" ht="114">
      <c r="A419" s="21" t="s">
        <v>2742</v>
      </c>
      <c r="B419" s="22"/>
      <c r="C419" s="23"/>
      <c r="D419" s="23"/>
      <c r="E419" s="24"/>
      <c r="F419" s="13" t="s">
        <v>2743</v>
      </c>
      <c r="G419" s="23" t="s">
        <v>2566</v>
      </c>
      <c r="H419" s="25"/>
      <c r="I419" s="26"/>
      <c r="J419" s="27"/>
      <c r="K419" s="28"/>
      <c r="L419" s="29"/>
      <c r="M419" s="30"/>
      <c r="N419" s="30"/>
      <c r="O419" s="30"/>
      <c r="P419" s="30"/>
      <c r="Q419" s="30"/>
      <c r="R419" s="30"/>
      <c r="S419" s="30"/>
      <c r="T419" s="30"/>
      <c r="U419" s="30"/>
      <c r="V419" s="29"/>
      <c r="W419" s="23"/>
      <c r="X419" s="40"/>
      <c r="Y419" s="36"/>
      <c r="Z419" s="31"/>
    </row>
    <row r="420" spans="1:26" ht="28.5">
      <c r="A420" s="21" t="s">
        <v>2744</v>
      </c>
      <c r="B420" s="22"/>
      <c r="C420" s="23"/>
      <c r="D420" s="23"/>
      <c r="E420" s="24"/>
      <c r="F420" s="13" t="s">
        <v>2745</v>
      </c>
      <c r="G420" s="23" t="s">
        <v>2736</v>
      </c>
      <c r="H420" s="25"/>
      <c r="I420" s="33"/>
      <c r="J420" s="27"/>
      <c r="K420" s="48"/>
      <c r="L420" s="29"/>
      <c r="M420" s="30"/>
      <c r="N420" s="30"/>
      <c r="O420" s="30"/>
      <c r="P420" s="30"/>
      <c r="Q420" s="30"/>
      <c r="R420" s="30"/>
      <c r="S420" s="30"/>
      <c r="T420" s="30"/>
      <c r="U420" s="30"/>
      <c r="V420" s="29"/>
      <c r="W420" s="23"/>
      <c r="X420" s="40"/>
      <c r="Y420" s="36"/>
      <c r="Z420" s="31"/>
    </row>
    <row r="421" spans="1:26" ht="99.75">
      <c r="A421" s="21" t="s">
        <v>2746</v>
      </c>
      <c r="B421" s="22"/>
      <c r="C421" s="23"/>
      <c r="D421" s="23"/>
      <c r="E421" s="24"/>
      <c r="F421" s="13" t="s">
        <v>2747</v>
      </c>
      <c r="G421" s="23" t="s">
        <v>2736</v>
      </c>
      <c r="H421" s="25"/>
      <c r="I421" s="26"/>
      <c r="J421" s="27"/>
      <c r="K421" s="47"/>
      <c r="L421" s="29"/>
      <c r="M421" s="30"/>
      <c r="N421" s="30"/>
      <c r="O421" s="30"/>
      <c r="P421" s="30"/>
      <c r="Q421" s="30"/>
      <c r="R421" s="30"/>
      <c r="S421" s="30"/>
      <c r="T421" s="30"/>
      <c r="U421" s="30"/>
      <c r="V421" s="29"/>
      <c r="W421" s="23"/>
      <c r="X421" s="35"/>
      <c r="Y421" s="36"/>
      <c r="Z421" s="31"/>
    </row>
    <row r="422" spans="1:26" ht="409.5">
      <c r="A422" s="21" t="s">
        <v>2748</v>
      </c>
      <c r="B422" s="22"/>
      <c r="C422" s="23"/>
      <c r="D422" s="23"/>
      <c r="E422" s="53"/>
      <c r="F422" s="13" t="s">
        <v>2749</v>
      </c>
      <c r="G422" s="23" t="s">
        <v>2566</v>
      </c>
      <c r="H422" s="25"/>
      <c r="I422" s="26"/>
      <c r="J422" s="27"/>
      <c r="K422" s="32"/>
      <c r="L422" s="29"/>
      <c r="M422" s="30"/>
      <c r="N422" s="30"/>
      <c r="O422" s="30"/>
      <c r="P422" s="30"/>
      <c r="Q422" s="30"/>
      <c r="R422" s="30"/>
      <c r="S422" s="30"/>
      <c r="T422" s="30"/>
      <c r="U422" s="30"/>
      <c r="V422" s="29"/>
      <c r="W422" s="29"/>
      <c r="X422" s="36"/>
      <c r="Y422" s="29"/>
      <c r="Z422" s="5"/>
    </row>
    <row r="423" spans="1:26" ht="409.5">
      <c r="A423" s="21" t="s">
        <v>2750</v>
      </c>
      <c r="B423" s="22"/>
      <c r="C423" s="23"/>
      <c r="D423" s="23"/>
      <c r="E423" s="24"/>
      <c r="F423" s="13" t="s">
        <v>2751</v>
      </c>
      <c r="G423" s="23"/>
      <c r="H423" s="25"/>
      <c r="I423" s="26"/>
      <c r="J423" s="27"/>
      <c r="K423" s="32"/>
      <c r="L423" s="29"/>
      <c r="M423" s="30"/>
      <c r="N423" s="30"/>
      <c r="O423" s="30"/>
      <c r="P423" s="30"/>
      <c r="Q423" s="30"/>
      <c r="R423" s="30"/>
      <c r="S423" s="30"/>
      <c r="T423" s="30"/>
      <c r="U423" s="30"/>
      <c r="V423" s="29"/>
      <c r="W423" s="29"/>
      <c r="X423" s="31"/>
      <c r="Y423" s="29"/>
      <c r="Z423" s="5"/>
    </row>
    <row r="424" spans="1:26" ht="156.75">
      <c r="A424" s="21" t="s">
        <v>2752</v>
      </c>
      <c r="B424" s="22"/>
      <c r="C424" s="23"/>
      <c r="D424" s="23"/>
      <c r="E424" s="24"/>
      <c r="F424" s="13" t="s">
        <v>2753</v>
      </c>
      <c r="G424" s="23" t="s">
        <v>2461</v>
      </c>
      <c r="H424" s="25"/>
      <c r="I424" s="26"/>
      <c r="J424" s="27"/>
      <c r="K424" s="28"/>
      <c r="L424" s="29"/>
      <c r="M424" s="30"/>
      <c r="N424" s="30"/>
      <c r="O424" s="30"/>
      <c r="P424" s="30"/>
      <c r="Q424" s="30"/>
      <c r="R424" s="30"/>
      <c r="S424" s="30"/>
      <c r="T424" s="30"/>
      <c r="U424" s="30"/>
      <c r="V424" s="29"/>
      <c r="W424" s="23"/>
      <c r="X424" s="40"/>
      <c r="Y424" s="36"/>
      <c r="Z424" s="31"/>
    </row>
    <row r="425" spans="1:26" ht="42.75">
      <c r="A425" s="21" t="s">
        <v>2754</v>
      </c>
      <c r="B425" s="22"/>
      <c r="C425" s="29"/>
      <c r="D425" s="23"/>
      <c r="E425" s="24"/>
      <c r="F425" s="13" t="s">
        <v>2755</v>
      </c>
      <c r="G425" s="23" t="s">
        <v>2756</v>
      </c>
      <c r="H425" s="25"/>
      <c r="I425" s="26"/>
      <c r="J425" s="27"/>
      <c r="K425" s="34"/>
      <c r="L425" s="29"/>
      <c r="M425" s="30"/>
      <c r="N425" s="30"/>
      <c r="O425" s="30"/>
      <c r="P425" s="30"/>
      <c r="Q425" s="30"/>
      <c r="R425" s="30"/>
      <c r="S425" s="30"/>
      <c r="T425" s="30"/>
      <c r="U425" s="30"/>
      <c r="V425" s="29"/>
      <c r="W425" s="23"/>
      <c r="X425" s="31"/>
      <c r="Y425" s="29"/>
      <c r="Z425" s="5"/>
    </row>
    <row r="426" spans="1:26" ht="384.75">
      <c r="A426" s="21" t="s">
        <v>2757</v>
      </c>
      <c r="B426" s="22"/>
      <c r="C426" s="23"/>
      <c r="D426" s="23"/>
      <c r="E426" s="24"/>
      <c r="F426" s="13" t="s">
        <v>2758</v>
      </c>
      <c r="G426" s="23" t="s">
        <v>2461</v>
      </c>
      <c r="H426" s="25"/>
      <c r="I426" s="26"/>
      <c r="J426" s="27"/>
      <c r="K426" s="49"/>
      <c r="L426" s="29"/>
      <c r="M426" s="30"/>
      <c r="N426" s="30"/>
      <c r="O426" s="30"/>
      <c r="P426" s="30"/>
      <c r="Q426" s="30"/>
      <c r="R426" s="30"/>
      <c r="S426" s="30"/>
      <c r="T426" s="30"/>
      <c r="U426" s="30"/>
      <c r="V426" s="29"/>
      <c r="W426" s="29"/>
      <c r="X426" s="31"/>
      <c r="Y426" s="29"/>
      <c r="Z426" s="5"/>
    </row>
    <row r="427" spans="1:26" ht="57">
      <c r="A427" s="21" t="s">
        <v>2759</v>
      </c>
      <c r="B427" s="22"/>
      <c r="C427" s="23"/>
      <c r="D427" s="23"/>
      <c r="E427" s="24"/>
      <c r="F427" s="13" t="s">
        <v>2760</v>
      </c>
      <c r="G427" s="23" t="s">
        <v>2359</v>
      </c>
      <c r="H427" s="25"/>
      <c r="I427" s="26"/>
      <c r="J427" s="27"/>
      <c r="K427" s="32"/>
      <c r="L427" s="29"/>
      <c r="M427" s="30"/>
      <c r="N427" s="30"/>
      <c r="O427" s="30"/>
      <c r="P427" s="30"/>
      <c r="Q427" s="30"/>
      <c r="R427" s="30"/>
      <c r="S427" s="30"/>
      <c r="T427" s="30"/>
      <c r="U427" s="30"/>
      <c r="V427" s="29"/>
      <c r="W427" s="29"/>
      <c r="X427" s="36"/>
      <c r="Y427" s="29"/>
      <c r="Z427" s="5"/>
    </row>
    <row r="428" spans="1:26" ht="28.5">
      <c r="A428" s="21" t="s">
        <v>2761</v>
      </c>
      <c r="B428" s="22"/>
      <c r="C428" s="23"/>
      <c r="D428" s="23"/>
      <c r="E428" s="24"/>
      <c r="F428" s="13" t="s">
        <v>2762</v>
      </c>
      <c r="G428" s="23" t="s">
        <v>2461</v>
      </c>
      <c r="H428" s="25"/>
      <c r="I428" s="33"/>
      <c r="J428" s="27"/>
      <c r="K428" s="32"/>
      <c r="L428" s="29"/>
      <c r="M428" s="30"/>
      <c r="N428" s="30"/>
      <c r="O428" s="30"/>
      <c r="P428" s="30"/>
      <c r="Q428" s="30"/>
      <c r="R428" s="30"/>
      <c r="S428" s="30"/>
      <c r="T428" s="30"/>
      <c r="U428" s="30"/>
      <c r="V428" s="29"/>
      <c r="W428" s="23"/>
      <c r="X428" s="35"/>
      <c r="Y428" s="36"/>
      <c r="Z428" s="31"/>
    </row>
    <row r="429" spans="1:26" ht="142.5">
      <c r="A429" s="21" t="s">
        <v>2763</v>
      </c>
      <c r="B429" s="22"/>
      <c r="C429" s="23"/>
      <c r="D429" s="23"/>
      <c r="E429" s="24"/>
      <c r="F429" s="13" t="s">
        <v>2764</v>
      </c>
      <c r="G429" s="23" t="s">
        <v>2461</v>
      </c>
      <c r="H429" s="25"/>
      <c r="I429" s="26"/>
      <c r="J429" s="27"/>
      <c r="K429" s="28"/>
      <c r="L429" s="29"/>
      <c r="M429" s="30"/>
      <c r="N429" s="30"/>
      <c r="O429" s="30"/>
      <c r="P429" s="30"/>
      <c r="Q429" s="30"/>
      <c r="R429" s="30"/>
      <c r="S429" s="30"/>
      <c r="T429" s="30"/>
      <c r="U429" s="30"/>
      <c r="V429" s="29"/>
      <c r="W429" s="23"/>
      <c r="X429" s="35"/>
      <c r="Y429" s="36"/>
      <c r="Z429" s="31"/>
    </row>
    <row r="430" spans="1:26">
      <c r="A430" s="21" t="s">
        <v>2765</v>
      </c>
      <c r="B430" s="22"/>
      <c r="C430" s="23"/>
      <c r="D430" s="23"/>
      <c r="E430" s="24"/>
      <c r="F430" s="13" t="s">
        <v>2766</v>
      </c>
      <c r="G430" s="23" t="s">
        <v>2359</v>
      </c>
      <c r="H430" s="25"/>
      <c r="I430" s="26"/>
      <c r="J430" s="27"/>
      <c r="K430" s="28"/>
      <c r="L430" s="29"/>
      <c r="M430" s="30"/>
      <c r="N430" s="30"/>
      <c r="O430" s="30"/>
      <c r="P430" s="30"/>
      <c r="Q430" s="30"/>
      <c r="R430" s="30"/>
      <c r="S430" s="30"/>
      <c r="T430" s="30"/>
      <c r="U430" s="30"/>
      <c r="V430" s="29"/>
      <c r="W430" s="23"/>
      <c r="X430" s="35"/>
      <c r="Y430" s="36"/>
      <c r="Z430" s="31"/>
    </row>
    <row r="431" spans="1:26" ht="57">
      <c r="A431" s="21" t="s">
        <v>2767</v>
      </c>
      <c r="B431" s="22"/>
      <c r="C431" s="23"/>
      <c r="D431" s="23"/>
      <c r="E431" s="24"/>
      <c r="F431" s="13" t="s">
        <v>2768</v>
      </c>
      <c r="G431" s="23" t="s">
        <v>2769</v>
      </c>
      <c r="H431" s="25"/>
      <c r="I431" s="26"/>
      <c r="J431" s="27"/>
      <c r="K431" s="32"/>
      <c r="L431" s="29"/>
      <c r="M431" s="30"/>
      <c r="N431" s="30"/>
      <c r="O431" s="30"/>
      <c r="P431" s="30"/>
      <c r="Q431" s="30"/>
      <c r="R431" s="30"/>
      <c r="S431" s="30"/>
      <c r="T431" s="30"/>
      <c r="U431" s="30"/>
      <c r="V431" s="29"/>
      <c r="W431" s="29"/>
      <c r="X431" s="31"/>
      <c r="Y431" s="29"/>
      <c r="Z431" s="5"/>
    </row>
    <row r="432" spans="1:26" ht="228">
      <c r="A432" s="21" t="s">
        <v>2770</v>
      </c>
      <c r="B432" s="22"/>
      <c r="C432" s="23"/>
      <c r="D432" s="23"/>
      <c r="E432" s="24"/>
      <c r="F432" s="13" t="s">
        <v>2771</v>
      </c>
      <c r="G432" s="23" t="s">
        <v>2772</v>
      </c>
      <c r="H432" s="25"/>
      <c r="I432" s="26"/>
      <c r="J432" s="27"/>
      <c r="K432" s="49"/>
      <c r="L432" s="29"/>
      <c r="M432" s="30"/>
      <c r="N432" s="30"/>
      <c r="O432" s="30"/>
      <c r="P432" s="30"/>
      <c r="Q432" s="30"/>
      <c r="R432" s="30"/>
      <c r="S432" s="30"/>
      <c r="T432" s="30"/>
      <c r="U432" s="30"/>
      <c r="V432" s="29"/>
      <c r="W432" s="29"/>
      <c r="X432" s="31"/>
      <c r="Y432" s="29"/>
      <c r="Z432" s="5"/>
    </row>
    <row r="433" spans="1:26" ht="99.75">
      <c r="A433" s="21" t="s">
        <v>2773</v>
      </c>
      <c r="B433" s="22"/>
      <c r="C433" s="23"/>
      <c r="D433" s="23"/>
      <c r="E433" s="24"/>
      <c r="F433" s="13" t="s">
        <v>2774</v>
      </c>
      <c r="G433" s="23" t="s">
        <v>2359</v>
      </c>
      <c r="H433" s="25"/>
      <c r="I433" s="26"/>
      <c r="J433" s="27"/>
      <c r="K433" s="47"/>
      <c r="L433" s="29"/>
      <c r="M433" s="30"/>
      <c r="N433" s="30"/>
      <c r="O433" s="30"/>
      <c r="P433" s="30"/>
      <c r="Q433" s="30"/>
      <c r="R433" s="30"/>
      <c r="S433" s="30"/>
      <c r="T433" s="30"/>
      <c r="U433" s="30"/>
      <c r="V433" s="29"/>
      <c r="W433" s="23"/>
      <c r="X433" s="40"/>
      <c r="Y433" s="36"/>
      <c r="Z433" s="31"/>
    </row>
    <row r="434" spans="1:26" ht="57">
      <c r="A434" s="21" t="s">
        <v>2775</v>
      </c>
      <c r="B434" s="22"/>
      <c r="C434" s="23"/>
      <c r="D434" s="23"/>
      <c r="E434" s="24"/>
      <c r="F434" s="13" t="s">
        <v>2776</v>
      </c>
      <c r="G434" s="23" t="s">
        <v>2777</v>
      </c>
      <c r="H434" s="25"/>
      <c r="I434" s="26"/>
      <c r="J434" s="27"/>
      <c r="K434" s="32"/>
      <c r="L434" s="29"/>
      <c r="M434" s="30"/>
      <c r="N434" s="30"/>
      <c r="O434" s="30"/>
      <c r="P434" s="30"/>
      <c r="Q434" s="30"/>
      <c r="R434" s="30"/>
      <c r="S434" s="30"/>
      <c r="T434" s="30"/>
      <c r="U434" s="30"/>
      <c r="V434" s="29"/>
      <c r="W434" s="29"/>
      <c r="X434" s="31"/>
      <c r="Y434" s="29"/>
      <c r="Z434" s="5"/>
    </row>
    <row r="435" spans="1:26">
      <c r="A435" s="21" t="s">
        <v>2778</v>
      </c>
      <c r="B435" s="22"/>
      <c r="C435" s="23"/>
      <c r="D435" s="23"/>
      <c r="E435" s="24"/>
      <c r="F435" s="13" t="s">
        <v>2779</v>
      </c>
      <c r="G435" s="23" t="s">
        <v>2318</v>
      </c>
      <c r="H435" s="25"/>
      <c r="I435" s="26"/>
      <c r="J435" s="27"/>
      <c r="K435" s="32"/>
      <c r="L435" s="29"/>
      <c r="M435" s="30"/>
      <c r="N435" s="30"/>
      <c r="O435" s="30"/>
      <c r="P435" s="30"/>
      <c r="Q435" s="30"/>
      <c r="R435" s="30"/>
      <c r="S435" s="30"/>
      <c r="T435" s="30"/>
      <c r="U435" s="30"/>
      <c r="V435" s="29"/>
      <c r="W435" s="29"/>
      <c r="X435" s="31"/>
      <c r="Y435" s="29"/>
      <c r="Z435" s="5"/>
    </row>
    <row r="436" spans="1:26" ht="99.75">
      <c r="A436" s="21" t="s">
        <v>2780</v>
      </c>
      <c r="B436" s="22"/>
      <c r="C436" s="23"/>
      <c r="D436" s="23"/>
      <c r="E436" s="24"/>
      <c r="F436" s="13" t="s">
        <v>2781</v>
      </c>
      <c r="G436" s="23" t="s">
        <v>2359</v>
      </c>
      <c r="H436" s="25"/>
      <c r="I436" s="26"/>
      <c r="J436" s="27"/>
      <c r="K436" s="47"/>
      <c r="L436" s="29"/>
      <c r="M436" s="30"/>
      <c r="N436" s="30"/>
      <c r="O436" s="30"/>
      <c r="P436" s="30"/>
      <c r="Q436" s="30"/>
      <c r="R436" s="30"/>
      <c r="S436" s="30"/>
      <c r="T436" s="30"/>
      <c r="U436" s="30"/>
      <c r="V436" s="29"/>
      <c r="W436" s="23"/>
      <c r="X436" s="40"/>
      <c r="Y436" s="36"/>
      <c r="Z436" s="31"/>
    </row>
    <row r="437" spans="1:26" ht="71.25">
      <c r="A437" s="21" t="s">
        <v>2782</v>
      </c>
      <c r="B437" s="22"/>
      <c r="C437" s="23"/>
      <c r="D437" s="23"/>
      <c r="E437" s="24"/>
      <c r="F437" s="13" t="s">
        <v>2783</v>
      </c>
      <c r="G437" s="23" t="s">
        <v>2359</v>
      </c>
      <c r="H437" s="25"/>
      <c r="I437" s="26"/>
      <c r="J437" s="27"/>
      <c r="K437" s="32"/>
      <c r="L437" s="29"/>
      <c r="M437" s="30"/>
      <c r="N437" s="30"/>
      <c r="O437" s="30"/>
      <c r="P437" s="30"/>
      <c r="Q437" s="30"/>
      <c r="R437" s="30"/>
      <c r="S437" s="30"/>
      <c r="T437" s="30"/>
      <c r="U437" s="30"/>
      <c r="V437" s="29"/>
      <c r="W437" s="29"/>
      <c r="X437" s="36"/>
      <c r="Y437" s="29"/>
      <c r="Z437" s="5"/>
    </row>
    <row r="438" spans="1:26" ht="71.25">
      <c r="A438" s="21" t="s">
        <v>2784</v>
      </c>
      <c r="B438" s="22" t="s">
        <v>1765</v>
      </c>
      <c r="C438" s="23"/>
      <c r="D438" s="23"/>
      <c r="E438" s="24"/>
      <c r="F438" s="13" t="s">
        <v>2785</v>
      </c>
      <c r="G438" s="23" t="s">
        <v>2359</v>
      </c>
      <c r="H438" s="39"/>
      <c r="I438" s="26"/>
      <c r="J438" s="27"/>
      <c r="K438" s="49"/>
      <c r="L438" s="29"/>
      <c r="M438" s="30"/>
      <c r="N438" s="30"/>
      <c r="O438" s="30"/>
      <c r="P438" s="30"/>
      <c r="Q438" s="30"/>
      <c r="R438" s="30"/>
      <c r="S438" s="30"/>
      <c r="T438" s="30"/>
      <c r="U438" s="30"/>
      <c r="V438" s="29"/>
      <c r="W438" s="23"/>
      <c r="X438" s="35"/>
      <c r="Y438" s="36"/>
      <c r="Z438" s="31"/>
    </row>
    <row r="439" spans="1:26">
      <c r="A439" s="21" t="s">
        <v>2786</v>
      </c>
      <c r="B439" s="22"/>
      <c r="C439" s="37"/>
      <c r="D439" s="23"/>
      <c r="E439" s="24"/>
      <c r="F439" s="13" t="s">
        <v>2787</v>
      </c>
      <c r="G439" s="23" t="s">
        <v>2359</v>
      </c>
      <c r="H439" s="25"/>
      <c r="I439" s="33"/>
      <c r="J439" s="27"/>
      <c r="K439" s="28"/>
      <c r="L439" s="29"/>
      <c r="M439" s="30"/>
      <c r="N439" s="30"/>
      <c r="O439" s="30"/>
      <c r="P439" s="30"/>
      <c r="Q439" s="30"/>
      <c r="R439" s="30"/>
      <c r="S439" s="30"/>
      <c r="T439" s="30"/>
      <c r="U439" s="30"/>
      <c r="V439" s="29"/>
      <c r="W439" s="23"/>
      <c r="X439" s="35"/>
      <c r="Y439" s="23"/>
      <c r="Z439" s="37"/>
    </row>
    <row r="440" spans="1:26" ht="28.5">
      <c r="A440" s="21" t="s">
        <v>2788</v>
      </c>
      <c r="B440" s="22"/>
      <c r="C440" s="23"/>
      <c r="D440" s="23"/>
      <c r="E440" s="24"/>
      <c r="F440" s="13" t="s">
        <v>2789</v>
      </c>
      <c r="G440" s="23" t="s">
        <v>2769</v>
      </c>
      <c r="H440" s="25"/>
      <c r="I440" s="26"/>
      <c r="J440" s="27"/>
      <c r="K440" s="47"/>
      <c r="L440" s="29"/>
      <c r="M440" s="30"/>
      <c r="N440" s="30"/>
      <c r="O440" s="30"/>
      <c r="P440" s="30"/>
      <c r="Q440" s="30"/>
      <c r="R440" s="30"/>
      <c r="S440" s="30"/>
      <c r="T440" s="30"/>
      <c r="U440" s="30"/>
      <c r="V440" s="29"/>
      <c r="W440" s="29"/>
      <c r="X440" s="40"/>
      <c r="Y440" s="36"/>
      <c r="Z440" s="31"/>
    </row>
    <row r="441" spans="1:26" ht="28.5">
      <c r="A441" s="21" t="s">
        <v>2790</v>
      </c>
      <c r="B441" s="22" t="s">
        <v>1765</v>
      </c>
      <c r="C441" s="23"/>
      <c r="D441" s="23"/>
      <c r="E441" s="24"/>
      <c r="F441" s="13" t="s">
        <v>2791</v>
      </c>
      <c r="G441" s="23" t="s">
        <v>2769</v>
      </c>
      <c r="H441" s="25"/>
      <c r="I441" s="26"/>
      <c r="J441" s="27"/>
      <c r="K441" s="32"/>
      <c r="L441" s="29"/>
      <c r="M441" s="30"/>
      <c r="N441" s="30"/>
      <c r="O441" s="30"/>
      <c r="P441" s="30"/>
      <c r="Q441" s="30"/>
      <c r="R441" s="30"/>
      <c r="S441" s="30"/>
      <c r="T441" s="30"/>
      <c r="U441" s="30"/>
      <c r="V441" s="29"/>
      <c r="W441" s="29"/>
      <c r="X441" s="31"/>
      <c r="Y441" s="29"/>
      <c r="Z441" s="5"/>
    </row>
    <row r="442" spans="1:26">
      <c r="A442" s="21" t="s">
        <v>2792</v>
      </c>
      <c r="B442" s="22"/>
      <c r="C442" s="23"/>
      <c r="D442" s="23"/>
      <c r="E442" s="24"/>
      <c r="F442" s="13" t="s">
        <v>2793</v>
      </c>
      <c r="G442" s="23" t="s">
        <v>2769</v>
      </c>
      <c r="H442" s="25"/>
      <c r="I442" s="26"/>
      <c r="J442" s="27"/>
      <c r="K442" s="47"/>
      <c r="L442" s="29"/>
      <c r="M442" s="30"/>
      <c r="N442" s="30"/>
      <c r="O442" s="30"/>
      <c r="P442" s="30"/>
      <c r="Q442" s="30"/>
      <c r="R442" s="30"/>
      <c r="S442" s="30"/>
      <c r="T442" s="30"/>
      <c r="U442" s="30"/>
      <c r="V442" s="29"/>
      <c r="W442" s="29"/>
      <c r="X442" s="31"/>
      <c r="Y442" s="29"/>
      <c r="Z442" s="5"/>
    </row>
    <row r="443" spans="1:26" ht="42.75">
      <c r="A443" s="21" t="s">
        <v>2794</v>
      </c>
      <c r="B443" s="22"/>
      <c r="C443" s="23"/>
      <c r="D443" s="23"/>
      <c r="E443" s="24"/>
      <c r="F443" s="13" t="s">
        <v>2795</v>
      </c>
      <c r="G443" s="23" t="s">
        <v>2769</v>
      </c>
      <c r="H443" s="25"/>
      <c r="I443" s="26"/>
      <c r="J443" s="27"/>
      <c r="K443" s="32"/>
      <c r="L443" s="29"/>
      <c r="M443" s="30"/>
      <c r="N443" s="30"/>
      <c r="O443" s="30"/>
      <c r="P443" s="30"/>
      <c r="Q443" s="30"/>
      <c r="R443" s="30"/>
      <c r="S443" s="30"/>
      <c r="T443" s="30"/>
      <c r="U443" s="30"/>
      <c r="V443" s="29"/>
      <c r="W443" s="29"/>
      <c r="X443" s="31"/>
      <c r="Y443" s="29"/>
      <c r="Z443" s="5"/>
    </row>
    <row r="444" spans="1:26" ht="28.5">
      <c r="A444" s="21" t="s">
        <v>2796</v>
      </c>
      <c r="B444" s="22"/>
      <c r="C444" s="23"/>
      <c r="D444" s="23"/>
      <c r="E444" s="24"/>
      <c r="F444" s="13" t="s">
        <v>2797</v>
      </c>
      <c r="G444" s="23" t="s">
        <v>2318</v>
      </c>
      <c r="H444" s="25"/>
      <c r="I444" s="26"/>
      <c r="J444" s="27"/>
      <c r="K444" s="32"/>
      <c r="L444" s="29"/>
      <c r="M444" s="30"/>
      <c r="N444" s="30"/>
      <c r="O444" s="30"/>
      <c r="P444" s="30"/>
      <c r="Q444" s="30"/>
      <c r="R444" s="30"/>
      <c r="S444" s="30"/>
      <c r="T444" s="30"/>
      <c r="U444" s="30"/>
      <c r="V444" s="29"/>
      <c r="W444" s="29"/>
      <c r="X444" s="36"/>
      <c r="Y444" s="29"/>
      <c r="Z444" s="5"/>
    </row>
    <row r="445" spans="1:26" ht="28.5">
      <c r="A445" s="21" t="s">
        <v>2798</v>
      </c>
      <c r="B445" s="22"/>
      <c r="C445" s="23"/>
      <c r="D445" s="23"/>
      <c r="E445" s="24"/>
      <c r="F445" s="13" t="s">
        <v>2799</v>
      </c>
      <c r="G445" s="23" t="s">
        <v>2359</v>
      </c>
      <c r="H445" s="39"/>
      <c r="I445" s="26"/>
      <c r="J445" s="27"/>
      <c r="K445" s="28"/>
      <c r="L445" s="29"/>
      <c r="M445" s="30"/>
      <c r="N445" s="30"/>
      <c r="O445" s="30"/>
      <c r="P445" s="30"/>
      <c r="Q445" s="30"/>
      <c r="R445" s="30"/>
      <c r="S445" s="30"/>
      <c r="T445" s="30"/>
      <c r="U445" s="30"/>
      <c r="V445" s="29"/>
      <c r="W445" s="23"/>
      <c r="X445" s="35"/>
      <c r="Y445" s="23"/>
      <c r="Z445" s="31"/>
    </row>
    <row r="446" spans="1:26" ht="71.25">
      <c r="A446" s="21" t="s">
        <v>2800</v>
      </c>
      <c r="B446" s="22"/>
      <c r="C446" s="23"/>
      <c r="D446" s="23"/>
      <c r="E446" s="24"/>
      <c r="F446" s="13" t="s">
        <v>2801</v>
      </c>
      <c r="G446" s="23" t="s">
        <v>2359</v>
      </c>
      <c r="H446" s="25"/>
      <c r="I446" s="26"/>
      <c r="J446" s="27"/>
      <c r="K446" s="28"/>
      <c r="L446" s="29"/>
      <c r="M446" s="30"/>
      <c r="N446" s="30"/>
      <c r="O446" s="30"/>
      <c r="P446" s="30"/>
      <c r="Q446" s="30"/>
      <c r="R446" s="30"/>
      <c r="S446" s="30"/>
      <c r="T446" s="30"/>
      <c r="U446" s="30"/>
      <c r="V446" s="29"/>
      <c r="W446" s="29"/>
      <c r="X446" s="31"/>
      <c r="Y446" s="29"/>
      <c r="Z446" s="5"/>
    </row>
    <row r="447" spans="1:26" ht="28.5">
      <c r="A447" s="21" t="s">
        <v>2802</v>
      </c>
      <c r="B447" s="22"/>
      <c r="C447" s="23"/>
      <c r="D447" s="23"/>
      <c r="E447" s="24"/>
      <c r="F447" s="13" t="s">
        <v>2803</v>
      </c>
      <c r="G447" s="23" t="s">
        <v>2359</v>
      </c>
      <c r="H447" s="102"/>
      <c r="I447" s="26"/>
      <c r="J447" s="27"/>
      <c r="K447" s="32"/>
      <c r="L447" s="29"/>
      <c r="M447" s="30"/>
      <c r="N447" s="30"/>
      <c r="O447" s="30"/>
      <c r="P447" s="30"/>
      <c r="Q447" s="30"/>
      <c r="R447" s="30"/>
      <c r="S447" s="30"/>
      <c r="T447" s="30"/>
      <c r="U447" s="30"/>
      <c r="V447" s="29"/>
      <c r="W447" s="29"/>
      <c r="X447" s="31"/>
      <c r="Y447" s="29"/>
      <c r="Z447" s="5"/>
    </row>
    <row r="448" spans="1:26" ht="71.25">
      <c r="A448" s="21" t="s">
        <v>2804</v>
      </c>
      <c r="B448" s="22"/>
      <c r="C448" s="23"/>
      <c r="D448" s="23"/>
      <c r="E448" s="24"/>
      <c r="F448" s="13" t="s">
        <v>2805</v>
      </c>
      <c r="G448" s="23" t="s">
        <v>2359</v>
      </c>
      <c r="H448" s="25"/>
      <c r="I448" s="26"/>
      <c r="J448" s="27"/>
      <c r="K448" s="32"/>
      <c r="L448" s="29"/>
      <c r="M448" s="30"/>
      <c r="N448" s="30"/>
      <c r="O448" s="30"/>
      <c r="P448" s="30"/>
      <c r="Q448" s="30"/>
      <c r="R448" s="30"/>
      <c r="S448" s="30"/>
      <c r="T448" s="30"/>
      <c r="U448" s="30"/>
      <c r="V448" s="29"/>
      <c r="W448" s="29"/>
      <c r="X448" s="36"/>
      <c r="Y448" s="29"/>
      <c r="Z448" s="5"/>
    </row>
    <row r="449" spans="1:26" ht="128.25">
      <c r="A449" s="21" t="s">
        <v>2806</v>
      </c>
      <c r="B449" s="22"/>
      <c r="C449" s="23"/>
      <c r="D449" s="23"/>
      <c r="E449" s="24"/>
      <c r="F449" s="13" t="s">
        <v>2807</v>
      </c>
      <c r="G449" s="23" t="s">
        <v>2359</v>
      </c>
      <c r="H449" s="25"/>
      <c r="I449" s="33"/>
      <c r="J449" s="27"/>
      <c r="K449" s="34"/>
      <c r="L449" s="29"/>
      <c r="M449" s="30"/>
      <c r="N449" s="30"/>
      <c r="O449" s="30"/>
      <c r="P449" s="30"/>
      <c r="Q449" s="30"/>
      <c r="R449" s="30"/>
      <c r="S449" s="30"/>
      <c r="T449" s="30"/>
      <c r="U449" s="30"/>
      <c r="V449" s="29"/>
      <c r="W449" s="23"/>
      <c r="X449" s="40"/>
      <c r="Y449" s="36"/>
      <c r="Z449" s="31"/>
    </row>
    <row r="450" spans="1:26" ht="42.75">
      <c r="A450" s="21" t="s">
        <v>2808</v>
      </c>
      <c r="B450" s="22"/>
      <c r="C450" s="23"/>
      <c r="D450" s="23"/>
      <c r="E450" s="24"/>
      <c r="F450" s="13" t="s">
        <v>2809</v>
      </c>
      <c r="G450" s="23" t="s">
        <v>2359</v>
      </c>
      <c r="H450" s="25"/>
      <c r="I450" s="26"/>
      <c r="J450" s="27"/>
      <c r="K450" s="32"/>
      <c r="L450" s="29"/>
      <c r="M450" s="30"/>
      <c r="N450" s="30"/>
      <c r="O450" s="30"/>
      <c r="P450" s="30"/>
      <c r="Q450" s="30"/>
      <c r="R450" s="30"/>
      <c r="S450" s="30"/>
      <c r="T450" s="30"/>
      <c r="U450" s="30"/>
      <c r="V450" s="29"/>
      <c r="W450" s="29"/>
      <c r="X450" s="31"/>
      <c r="Y450" s="29"/>
      <c r="Z450" s="5"/>
    </row>
    <row r="451" spans="1:26" ht="28.5">
      <c r="A451" s="21" t="s">
        <v>2810</v>
      </c>
      <c r="B451" s="22" t="s">
        <v>1765</v>
      </c>
      <c r="C451" s="23"/>
      <c r="D451" s="23"/>
      <c r="E451" s="24"/>
      <c r="F451" s="13" t="s">
        <v>2811</v>
      </c>
      <c r="G451" s="23" t="s">
        <v>2769</v>
      </c>
      <c r="H451" s="25"/>
      <c r="I451" s="26"/>
      <c r="J451" s="27"/>
      <c r="K451" s="32"/>
      <c r="L451" s="29"/>
      <c r="M451" s="30"/>
      <c r="N451" s="30"/>
      <c r="O451" s="30"/>
      <c r="P451" s="30"/>
      <c r="Q451" s="30"/>
      <c r="R451" s="30"/>
      <c r="S451" s="30"/>
      <c r="T451" s="30"/>
      <c r="U451" s="30"/>
      <c r="V451" s="29"/>
      <c r="W451" s="29"/>
      <c r="X451" s="36"/>
      <c r="Y451" s="29"/>
      <c r="Z451" s="5"/>
    </row>
    <row r="452" spans="1:26" ht="28.5">
      <c r="A452" s="21" t="s">
        <v>2812</v>
      </c>
      <c r="B452" s="22"/>
      <c r="C452" s="23"/>
      <c r="D452" s="23"/>
      <c r="E452" s="24"/>
      <c r="F452" s="13" t="s">
        <v>2813</v>
      </c>
      <c r="G452" s="23" t="s">
        <v>2359</v>
      </c>
      <c r="H452" s="25"/>
      <c r="I452" s="26"/>
      <c r="J452" s="27"/>
      <c r="K452" s="49"/>
      <c r="L452" s="29"/>
      <c r="M452" s="30"/>
      <c r="N452" s="30"/>
      <c r="O452" s="30"/>
      <c r="P452" s="30"/>
      <c r="Q452" s="30"/>
      <c r="R452" s="30"/>
      <c r="S452" s="30"/>
      <c r="T452" s="30"/>
      <c r="U452" s="30"/>
      <c r="V452" s="29"/>
      <c r="W452" s="23"/>
      <c r="X452" s="35"/>
      <c r="Y452" s="36"/>
      <c r="Z452" s="31"/>
    </row>
    <row r="453" spans="1:26" ht="71.25">
      <c r="A453" s="21" t="s">
        <v>2814</v>
      </c>
      <c r="B453" s="22"/>
      <c r="C453" s="23"/>
      <c r="D453" s="23"/>
      <c r="E453" s="24"/>
      <c r="F453" s="13" t="s">
        <v>2815</v>
      </c>
      <c r="G453" s="23" t="s">
        <v>2359</v>
      </c>
      <c r="H453" s="25"/>
      <c r="I453" s="26"/>
      <c r="J453" s="27"/>
      <c r="K453" s="32"/>
      <c r="L453" s="29"/>
      <c r="M453" s="30"/>
      <c r="N453" s="30"/>
      <c r="O453" s="30"/>
      <c r="P453" s="30"/>
      <c r="Q453" s="30"/>
      <c r="R453" s="30"/>
      <c r="S453" s="30"/>
      <c r="T453" s="30"/>
      <c r="U453" s="30"/>
      <c r="V453" s="29"/>
      <c r="W453" s="29"/>
      <c r="X453" s="31"/>
      <c r="Y453" s="29"/>
      <c r="Z453" s="5"/>
    </row>
    <row r="454" spans="1:26" ht="57">
      <c r="A454" s="21" t="s">
        <v>2816</v>
      </c>
      <c r="B454" s="22"/>
      <c r="C454" s="23"/>
      <c r="D454" s="23"/>
      <c r="E454" s="24"/>
      <c r="F454" s="13" t="s">
        <v>2817</v>
      </c>
      <c r="G454" s="23" t="s">
        <v>2359</v>
      </c>
      <c r="H454" s="39"/>
      <c r="I454" s="26"/>
      <c r="J454" s="27"/>
      <c r="K454" s="49"/>
      <c r="L454" s="29"/>
      <c r="M454" s="30"/>
      <c r="N454" s="30"/>
      <c r="O454" s="30"/>
      <c r="P454" s="30"/>
      <c r="Q454" s="30"/>
      <c r="R454" s="30"/>
      <c r="S454" s="30"/>
      <c r="T454" s="30"/>
      <c r="U454" s="30"/>
      <c r="V454" s="29"/>
      <c r="W454" s="23"/>
      <c r="X454" s="35"/>
      <c r="Y454" s="36"/>
      <c r="Z454" s="31"/>
    </row>
    <row r="455" spans="1:26" ht="384.75">
      <c r="A455" s="21" t="s">
        <v>2818</v>
      </c>
      <c r="B455" s="22"/>
      <c r="C455" s="23"/>
      <c r="D455" s="23"/>
      <c r="E455" s="24"/>
      <c r="F455" s="13" t="s">
        <v>2819</v>
      </c>
      <c r="G455" s="23" t="s">
        <v>2359</v>
      </c>
      <c r="H455" s="25"/>
      <c r="I455" s="26"/>
      <c r="J455" s="27"/>
      <c r="K455" s="32"/>
      <c r="L455" s="29"/>
      <c r="M455" s="30"/>
      <c r="N455" s="30"/>
      <c r="O455" s="30"/>
      <c r="P455" s="30"/>
      <c r="Q455" s="30"/>
      <c r="R455" s="30"/>
      <c r="S455" s="30"/>
      <c r="T455" s="30"/>
      <c r="U455" s="30"/>
      <c r="V455" s="29"/>
      <c r="W455" s="29"/>
      <c r="X455" s="36"/>
      <c r="Y455" s="29"/>
      <c r="Z455" s="5"/>
    </row>
    <row r="456" spans="1:26">
      <c r="A456" s="21" t="s">
        <v>2820</v>
      </c>
      <c r="B456" s="22"/>
      <c r="C456" s="23"/>
      <c r="D456" s="23"/>
      <c r="E456" s="24"/>
      <c r="F456" s="13" t="s">
        <v>2821</v>
      </c>
      <c r="G456" s="23" t="s">
        <v>2359</v>
      </c>
      <c r="H456" s="25"/>
      <c r="I456" s="26"/>
      <c r="J456" s="27"/>
      <c r="K456" s="28"/>
      <c r="L456" s="29"/>
      <c r="M456" s="30"/>
      <c r="N456" s="30"/>
      <c r="O456" s="30"/>
      <c r="P456" s="30"/>
      <c r="Q456" s="30"/>
      <c r="R456" s="30"/>
      <c r="S456" s="30"/>
      <c r="T456" s="30"/>
      <c r="U456" s="30"/>
      <c r="V456" s="29"/>
      <c r="W456" s="29"/>
      <c r="X456" s="36"/>
      <c r="Y456" s="29"/>
      <c r="Z456" s="5"/>
    </row>
    <row r="457" spans="1:26" ht="28.5">
      <c r="A457" s="21" t="s">
        <v>2822</v>
      </c>
      <c r="B457" s="22"/>
      <c r="C457" s="23"/>
      <c r="D457" s="23"/>
      <c r="E457" s="24"/>
      <c r="F457" s="13" t="s">
        <v>2823</v>
      </c>
      <c r="G457" s="23" t="s">
        <v>2359</v>
      </c>
      <c r="H457" s="39"/>
      <c r="I457" s="26"/>
      <c r="J457" s="27"/>
      <c r="K457" s="49"/>
      <c r="L457" s="29"/>
      <c r="M457" s="30"/>
      <c r="N457" s="30"/>
      <c r="O457" s="30"/>
      <c r="P457" s="30"/>
      <c r="Q457" s="30"/>
      <c r="R457" s="30"/>
      <c r="S457" s="30"/>
      <c r="T457" s="30"/>
      <c r="U457" s="30"/>
      <c r="V457" s="29"/>
      <c r="W457" s="23"/>
      <c r="X457" s="35"/>
      <c r="Y457" s="36"/>
      <c r="Z457" s="31"/>
    </row>
    <row r="458" spans="1:26" ht="99.75">
      <c r="A458" s="21" t="s">
        <v>2824</v>
      </c>
      <c r="B458" s="22"/>
      <c r="C458" s="23"/>
      <c r="D458" s="23"/>
      <c r="E458" s="24"/>
      <c r="F458" s="13" t="s">
        <v>2825</v>
      </c>
      <c r="G458" s="23" t="s">
        <v>2826</v>
      </c>
      <c r="H458" s="25"/>
      <c r="I458" s="26"/>
      <c r="J458" s="27"/>
      <c r="K458" s="49"/>
      <c r="L458" s="29"/>
      <c r="M458" s="30"/>
      <c r="N458" s="30"/>
      <c r="O458" s="30"/>
      <c r="P458" s="30"/>
      <c r="Q458" s="30"/>
      <c r="R458" s="30"/>
      <c r="S458" s="30"/>
      <c r="T458" s="30"/>
      <c r="U458" s="30"/>
      <c r="V458" s="29"/>
      <c r="W458" s="29"/>
      <c r="X458" s="31"/>
      <c r="Y458" s="29"/>
      <c r="Z458" s="5"/>
    </row>
    <row r="459" spans="1:26">
      <c r="A459" s="21" t="s">
        <v>2827</v>
      </c>
      <c r="B459" s="22"/>
      <c r="C459" s="23"/>
      <c r="D459" s="23"/>
      <c r="E459" s="24"/>
      <c r="F459" s="13" t="s">
        <v>2828</v>
      </c>
      <c r="G459" s="23" t="s">
        <v>2829</v>
      </c>
      <c r="H459" s="25"/>
      <c r="I459" s="26"/>
      <c r="J459" s="27"/>
      <c r="K459" s="32"/>
      <c r="L459" s="29"/>
      <c r="M459" s="30"/>
      <c r="N459" s="30"/>
      <c r="O459" s="30"/>
      <c r="P459" s="30"/>
      <c r="Q459" s="30"/>
      <c r="R459" s="30"/>
      <c r="S459" s="30"/>
      <c r="T459" s="30"/>
      <c r="U459" s="30"/>
      <c r="V459" s="29"/>
      <c r="W459" s="29"/>
      <c r="X459" s="31"/>
      <c r="Y459" s="29"/>
      <c r="Z459" s="5"/>
    </row>
    <row r="460" spans="1:26" ht="28.5">
      <c r="A460" s="21" t="s">
        <v>2830</v>
      </c>
      <c r="B460" s="22"/>
      <c r="C460" s="23"/>
      <c r="D460" s="23"/>
      <c r="E460" s="24"/>
      <c r="F460" s="13" t="s">
        <v>2831</v>
      </c>
      <c r="G460" s="23" t="s">
        <v>2769</v>
      </c>
      <c r="H460" s="25"/>
      <c r="I460" s="26"/>
      <c r="J460" s="27"/>
      <c r="K460" s="32"/>
      <c r="L460" s="29"/>
      <c r="M460" s="30"/>
      <c r="N460" s="30"/>
      <c r="O460" s="30"/>
      <c r="P460" s="30"/>
      <c r="Q460" s="30"/>
      <c r="R460" s="30"/>
      <c r="S460" s="30"/>
      <c r="T460" s="30"/>
      <c r="U460" s="30"/>
      <c r="V460" s="29"/>
      <c r="W460" s="29"/>
      <c r="X460" s="31"/>
      <c r="Y460" s="29"/>
      <c r="Z460" s="5"/>
    </row>
    <row r="461" spans="1:26" ht="42.75">
      <c r="A461" s="21" t="s">
        <v>2832</v>
      </c>
      <c r="B461" s="22"/>
      <c r="C461" s="23"/>
      <c r="D461" s="23"/>
      <c r="E461" s="24"/>
      <c r="F461" s="13" t="s">
        <v>2833</v>
      </c>
      <c r="G461" s="23" t="s">
        <v>2769</v>
      </c>
      <c r="H461" s="25"/>
      <c r="I461" s="26"/>
      <c r="J461" s="27"/>
      <c r="K461" s="47"/>
      <c r="L461" s="29"/>
      <c r="M461" s="30"/>
      <c r="N461" s="30"/>
      <c r="O461" s="30"/>
      <c r="P461" s="30"/>
      <c r="Q461" s="30"/>
      <c r="R461" s="30"/>
      <c r="S461" s="30"/>
      <c r="T461" s="30"/>
      <c r="U461" s="30"/>
      <c r="V461" s="29"/>
      <c r="W461" s="29"/>
      <c r="X461" s="36"/>
      <c r="Y461" s="29"/>
      <c r="Z461" s="5"/>
    </row>
    <row r="462" spans="1:26" ht="28.5">
      <c r="A462" s="21" t="s">
        <v>2834</v>
      </c>
      <c r="B462" s="22"/>
      <c r="C462" s="23"/>
      <c r="D462" s="23"/>
      <c r="E462" s="24"/>
      <c r="F462" s="13" t="s">
        <v>2835</v>
      </c>
      <c r="G462" s="23" t="s">
        <v>2769</v>
      </c>
      <c r="H462" s="25"/>
      <c r="I462" s="26"/>
      <c r="J462" s="27"/>
      <c r="K462" s="32"/>
      <c r="L462" s="29"/>
      <c r="M462" s="30"/>
      <c r="N462" s="30"/>
      <c r="O462" s="30"/>
      <c r="P462" s="30"/>
      <c r="Q462" s="30"/>
      <c r="R462" s="30"/>
      <c r="S462" s="30"/>
      <c r="T462" s="30"/>
      <c r="U462" s="30"/>
      <c r="V462" s="29"/>
      <c r="W462" s="29"/>
      <c r="X462" s="31"/>
      <c r="Y462" s="29"/>
      <c r="Z462" s="5"/>
    </row>
    <row r="463" spans="1:26" ht="28.5">
      <c r="A463" s="21" t="s">
        <v>2836</v>
      </c>
      <c r="B463" s="22"/>
      <c r="C463" s="23"/>
      <c r="D463" s="23"/>
      <c r="E463" s="24"/>
      <c r="F463" s="13" t="s">
        <v>2837</v>
      </c>
      <c r="G463" s="23" t="s">
        <v>2769</v>
      </c>
      <c r="H463" s="25"/>
      <c r="I463" s="26"/>
      <c r="J463" s="27"/>
      <c r="K463" s="32"/>
      <c r="L463" s="29"/>
      <c r="M463" s="30"/>
      <c r="N463" s="30"/>
      <c r="O463" s="30"/>
      <c r="P463" s="30"/>
      <c r="Q463" s="30"/>
      <c r="R463" s="30"/>
      <c r="S463" s="30"/>
      <c r="T463" s="30"/>
      <c r="U463" s="30"/>
      <c r="V463" s="29"/>
      <c r="W463" s="29"/>
      <c r="X463" s="31"/>
      <c r="Y463" s="29"/>
      <c r="Z463" s="5"/>
    </row>
    <row r="464" spans="1:26" ht="28.5">
      <c r="A464" s="21" t="s">
        <v>2838</v>
      </c>
      <c r="B464" s="22"/>
      <c r="C464" s="23"/>
      <c r="D464" s="23"/>
      <c r="E464" s="24"/>
      <c r="F464" s="13" t="s">
        <v>2839</v>
      </c>
      <c r="G464" s="23" t="s">
        <v>2359</v>
      </c>
      <c r="H464" s="25"/>
      <c r="I464" s="26"/>
      <c r="J464" s="27"/>
      <c r="K464" s="47"/>
      <c r="L464" s="29"/>
      <c r="M464" s="30"/>
      <c r="N464" s="30"/>
      <c r="O464" s="30"/>
      <c r="P464" s="30"/>
      <c r="Q464" s="30"/>
      <c r="R464" s="30"/>
      <c r="S464" s="30"/>
      <c r="T464" s="30"/>
      <c r="U464" s="30"/>
      <c r="V464" s="29"/>
      <c r="W464" s="23"/>
      <c r="X464" s="40"/>
      <c r="Y464" s="36"/>
      <c r="Z464" s="31"/>
    </row>
    <row r="465" spans="1:26" ht="142.5">
      <c r="A465" s="21" t="s">
        <v>2840</v>
      </c>
      <c r="B465" s="22"/>
      <c r="C465" s="23"/>
      <c r="D465" s="23"/>
      <c r="E465" s="24"/>
      <c r="F465" s="13" t="s">
        <v>2841</v>
      </c>
      <c r="G465" s="23" t="s">
        <v>2359</v>
      </c>
      <c r="H465" s="25"/>
      <c r="I465" s="26"/>
      <c r="J465" s="27"/>
      <c r="K465" s="49"/>
      <c r="L465" s="29"/>
      <c r="M465" s="30"/>
      <c r="N465" s="30"/>
      <c r="O465" s="30"/>
      <c r="P465" s="30"/>
      <c r="Q465" s="30"/>
      <c r="R465" s="30"/>
      <c r="S465" s="30"/>
      <c r="T465" s="30"/>
      <c r="U465" s="30"/>
      <c r="V465" s="29"/>
      <c r="W465" s="23"/>
      <c r="X465" s="35"/>
      <c r="Y465" s="36"/>
      <c r="Z465" s="31"/>
    </row>
    <row r="466" spans="1:26" ht="128.25">
      <c r="A466" s="21" t="s">
        <v>2842</v>
      </c>
      <c r="B466" s="22"/>
      <c r="C466" s="23"/>
      <c r="D466" s="23"/>
      <c r="E466" s="24"/>
      <c r="F466" s="13" t="s">
        <v>2843</v>
      </c>
      <c r="G466" s="23" t="s">
        <v>2826</v>
      </c>
      <c r="H466" s="25"/>
      <c r="I466" s="26"/>
      <c r="J466" s="27"/>
      <c r="K466" s="32"/>
      <c r="L466" s="29"/>
      <c r="M466" s="30"/>
      <c r="N466" s="30"/>
      <c r="O466" s="30"/>
      <c r="P466" s="30"/>
      <c r="Q466" s="30"/>
      <c r="R466" s="30"/>
      <c r="S466" s="30"/>
      <c r="T466" s="30"/>
      <c r="U466" s="30"/>
      <c r="V466" s="29"/>
      <c r="W466" s="29"/>
      <c r="X466" s="36"/>
      <c r="Y466" s="29"/>
      <c r="Z466" s="5"/>
    </row>
    <row r="467" spans="1:26" ht="342">
      <c r="A467" s="21" t="s">
        <v>2844</v>
      </c>
      <c r="B467" s="22"/>
      <c r="C467" s="23"/>
      <c r="D467" s="23"/>
      <c r="E467" s="24"/>
      <c r="F467" s="13" t="s">
        <v>2845</v>
      </c>
      <c r="G467" s="23" t="s">
        <v>2359</v>
      </c>
      <c r="H467" s="25"/>
      <c r="I467" s="26"/>
      <c r="J467" s="27"/>
      <c r="K467" s="28"/>
      <c r="L467" s="29"/>
      <c r="M467" s="30"/>
      <c r="N467" s="30"/>
      <c r="O467" s="30"/>
      <c r="P467" s="30"/>
      <c r="Q467" s="30"/>
      <c r="R467" s="30"/>
      <c r="S467" s="30"/>
      <c r="T467" s="30"/>
      <c r="U467" s="30"/>
      <c r="V467" s="29"/>
      <c r="W467" s="23"/>
      <c r="X467" s="40"/>
      <c r="Y467" s="36"/>
      <c r="Z467" s="31"/>
    </row>
    <row r="468" spans="1:26" ht="114">
      <c r="A468" s="21" t="s">
        <v>2846</v>
      </c>
      <c r="B468" s="22"/>
      <c r="C468" s="23"/>
      <c r="D468" s="23"/>
      <c r="E468" s="24"/>
      <c r="F468" s="13" t="s">
        <v>2847</v>
      </c>
      <c r="G468" s="23" t="s">
        <v>2769</v>
      </c>
      <c r="H468" s="25"/>
      <c r="I468" s="26"/>
      <c r="J468" s="27"/>
      <c r="K468" s="28"/>
      <c r="L468" s="29"/>
      <c r="M468" s="30"/>
      <c r="N468" s="30"/>
      <c r="O468" s="30"/>
      <c r="P468" s="30"/>
      <c r="Q468" s="30"/>
      <c r="R468" s="30"/>
      <c r="S468" s="30"/>
      <c r="T468" s="30"/>
      <c r="U468" s="30"/>
      <c r="V468" s="29"/>
      <c r="W468" s="29"/>
      <c r="X468" s="36"/>
      <c r="Y468" s="29"/>
      <c r="Z468" s="5"/>
    </row>
    <row r="469" spans="1:26" ht="28.5">
      <c r="A469" s="21" t="s">
        <v>2848</v>
      </c>
      <c r="B469" s="22"/>
      <c r="C469" s="23"/>
      <c r="D469" s="23"/>
      <c r="E469" s="24"/>
      <c r="F469" s="13" t="s">
        <v>2849</v>
      </c>
      <c r="G469" s="23" t="s">
        <v>2359</v>
      </c>
      <c r="H469" s="25"/>
      <c r="I469" s="26"/>
      <c r="J469" s="27"/>
      <c r="K469" s="32"/>
      <c r="L469" s="29"/>
      <c r="M469" s="30"/>
      <c r="N469" s="30"/>
      <c r="O469" s="30"/>
      <c r="P469" s="30"/>
      <c r="Q469" s="30"/>
      <c r="R469" s="30"/>
      <c r="S469" s="30"/>
      <c r="T469" s="30"/>
      <c r="U469" s="30"/>
      <c r="V469" s="29"/>
      <c r="W469" s="29"/>
      <c r="X469" s="31"/>
      <c r="Y469" s="29"/>
      <c r="Z469" s="5"/>
    </row>
    <row r="470" spans="1:26" ht="28.5">
      <c r="A470" s="21" t="s">
        <v>2850</v>
      </c>
      <c r="B470" s="22"/>
      <c r="C470" s="23"/>
      <c r="D470" s="23"/>
      <c r="E470" s="24"/>
      <c r="F470" s="13" t="s">
        <v>2851</v>
      </c>
      <c r="G470" s="23" t="s">
        <v>2359</v>
      </c>
      <c r="H470" s="25"/>
      <c r="I470" s="26"/>
      <c r="J470" s="27"/>
      <c r="K470" s="32"/>
      <c r="L470" s="29"/>
      <c r="M470" s="30"/>
      <c r="N470" s="30"/>
      <c r="O470" s="30"/>
      <c r="P470" s="30"/>
      <c r="Q470" s="30"/>
      <c r="R470" s="30"/>
      <c r="S470" s="30"/>
      <c r="T470" s="30"/>
      <c r="U470" s="30"/>
      <c r="V470" s="29"/>
      <c r="W470" s="29"/>
      <c r="X470" s="36"/>
      <c r="Y470" s="29"/>
      <c r="Z470" s="5"/>
    </row>
    <row r="471" spans="1:26" ht="409.5">
      <c r="A471" s="21" t="s">
        <v>2852</v>
      </c>
      <c r="B471" s="22"/>
      <c r="C471" s="23"/>
      <c r="D471" s="23"/>
      <c r="E471" s="24"/>
      <c r="F471" s="13" t="s">
        <v>2853</v>
      </c>
      <c r="G471" s="23"/>
      <c r="H471" s="25"/>
      <c r="I471" s="26"/>
      <c r="J471" s="27"/>
      <c r="K471" s="32"/>
      <c r="L471" s="29"/>
      <c r="M471" s="30"/>
      <c r="N471" s="30"/>
      <c r="O471" s="30"/>
      <c r="P471" s="30"/>
      <c r="Q471" s="30"/>
      <c r="R471" s="30"/>
      <c r="S471" s="30"/>
      <c r="T471" s="30"/>
      <c r="U471" s="30"/>
      <c r="V471" s="29"/>
      <c r="W471" s="29"/>
      <c r="X471" s="36"/>
      <c r="Y471" s="29"/>
      <c r="Z471" s="5"/>
    </row>
    <row r="472" spans="1:26" ht="71.25">
      <c r="A472" s="21" t="s">
        <v>2854</v>
      </c>
      <c r="B472" s="22"/>
      <c r="C472" s="23"/>
      <c r="D472" s="23"/>
      <c r="E472" s="24"/>
      <c r="F472" s="13" t="s">
        <v>2855</v>
      </c>
      <c r="G472" s="23" t="s">
        <v>2359</v>
      </c>
      <c r="H472" s="25"/>
      <c r="I472" s="26"/>
      <c r="J472" s="27"/>
      <c r="K472" s="55"/>
      <c r="L472" s="29"/>
      <c r="M472" s="30"/>
      <c r="N472" s="30"/>
      <c r="O472" s="30"/>
      <c r="P472" s="30"/>
      <c r="Q472" s="30"/>
      <c r="R472" s="30"/>
      <c r="S472" s="30"/>
      <c r="T472" s="30"/>
      <c r="U472" s="30"/>
      <c r="V472" s="29"/>
      <c r="W472" s="23"/>
      <c r="X472" s="40"/>
      <c r="Y472" s="23"/>
      <c r="Z472" s="37"/>
    </row>
    <row r="473" spans="1:26" ht="57">
      <c r="A473" s="21" t="s">
        <v>2856</v>
      </c>
      <c r="B473" s="22"/>
      <c r="C473" s="23"/>
      <c r="D473" s="23"/>
      <c r="E473" s="24"/>
      <c r="F473" s="13" t="s">
        <v>2857</v>
      </c>
      <c r="G473" s="23" t="s">
        <v>2359</v>
      </c>
      <c r="H473" s="25"/>
      <c r="I473" s="26"/>
      <c r="J473" s="27"/>
      <c r="K473" s="47"/>
      <c r="L473" s="29"/>
      <c r="M473" s="30"/>
      <c r="N473" s="30"/>
      <c r="O473" s="30"/>
      <c r="P473" s="30"/>
      <c r="Q473" s="30"/>
      <c r="R473" s="30"/>
      <c r="S473" s="30"/>
      <c r="T473" s="30"/>
      <c r="U473" s="30"/>
      <c r="V473" s="29"/>
      <c r="W473" s="23"/>
      <c r="X473" s="40"/>
      <c r="Y473" s="36"/>
      <c r="Z473" s="31"/>
    </row>
    <row r="474" spans="1:26" ht="99.75">
      <c r="A474" s="21" t="s">
        <v>2858</v>
      </c>
      <c r="B474" s="22"/>
      <c r="C474" s="23"/>
      <c r="D474" s="23"/>
      <c r="E474" s="24"/>
      <c r="F474" s="13" t="s">
        <v>2859</v>
      </c>
      <c r="G474" s="23" t="s">
        <v>2359</v>
      </c>
      <c r="H474" s="25"/>
      <c r="I474" s="26"/>
      <c r="J474" s="27"/>
      <c r="K474" s="32"/>
      <c r="L474" s="29"/>
      <c r="M474" s="30"/>
      <c r="N474" s="30"/>
      <c r="O474" s="30"/>
      <c r="P474" s="30"/>
      <c r="Q474" s="30"/>
      <c r="R474" s="30"/>
      <c r="S474" s="30"/>
      <c r="T474" s="30"/>
      <c r="U474" s="30"/>
      <c r="V474" s="29"/>
      <c r="W474" s="29"/>
      <c r="X474" s="36"/>
      <c r="Y474" s="29"/>
      <c r="Z474" s="5"/>
    </row>
    <row r="475" spans="1:26" ht="57">
      <c r="A475" s="21" t="s">
        <v>2860</v>
      </c>
      <c r="B475" s="22"/>
      <c r="C475" s="23"/>
      <c r="D475" s="23"/>
      <c r="E475" s="24"/>
      <c r="F475" s="13" t="s">
        <v>2861</v>
      </c>
      <c r="G475" s="23" t="s">
        <v>2359</v>
      </c>
      <c r="H475" s="25"/>
      <c r="I475" s="26"/>
      <c r="J475" s="27"/>
      <c r="K475" s="32"/>
      <c r="L475" s="29"/>
      <c r="M475" s="30"/>
      <c r="N475" s="30"/>
      <c r="O475" s="30"/>
      <c r="P475" s="30"/>
      <c r="Q475" s="30"/>
      <c r="R475" s="30"/>
      <c r="S475" s="30"/>
      <c r="T475" s="30"/>
      <c r="U475" s="30"/>
      <c r="V475" s="29"/>
      <c r="W475" s="23"/>
      <c r="X475" s="40"/>
      <c r="Y475" s="23"/>
      <c r="Z475" s="37"/>
    </row>
    <row r="476" spans="1:26" ht="28.5">
      <c r="A476" s="21" t="s">
        <v>2862</v>
      </c>
      <c r="B476" s="22"/>
      <c r="C476" s="23"/>
      <c r="D476" s="23"/>
      <c r="E476" s="24"/>
      <c r="F476" s="13" t="s">
        <v>2863</v>
      </c>
      <c r="G476" s="23" t="s">
        <v>2359</v>
      </c>
      <c r="H476" s="25"/>
      <c r="I476" s="26"/>
      <c r="J476" s="27"/>
      <c r="K476" s="28"/>
      <c r="L476" s="29"/>
      <c r="M476" s="30"/>
      <c r="N476" s="30"/>
      <c r="O476" s="30"/>
      <c r="P476" s="30"/>
      <c r="Q476" s="30"/>
      <c r="R476" s="30"/>
      <c r="S476" s="30"/>
      <c r="T476" s="30"/>
      <c r="U476" s="30"/>
      <c r="V476" s="29"/>
      <c r="W476" s="23"/>
      <c r="X476" s="40"/>
      <c r="Y476" s="36"/>
      <c r="Z476" s="31"/>
    </row>
    <row r="477" spans="1:26" ht="28.5">
      <c r="A477" s="21" t="s">
        <v>2864</v>
      </c>
      <c r="B477" s="22"/>
      <c r="C477" s="23"/>
      <c r="D477" s="23"/>
      <c r="E477" s="24"/>
      <c r="F477" s="13" t="s">
        <v>2865</v>
      </c>
      <c r="G477" s="23" t="s">
        <v>2359</v>
      </c>
      <c r="H477" s="25"/>
      <c r="I477" s="26"/>
      <c r="J477" s="27"/>
      <c r="K477" s="32"/>
      <c r="L477" s="29"/>
      <c r="M477" s="30"/>
      <c r="N477" s="30"/>
      <c r="O477" s="30"/>
      <c r="P477" s="30"/>
      <c r="Q477" s="30"/>
      <c r="R477" s="30"/>
      <c r="S477" s="30"/>
      <c r="T477" s="30"/>
      <c r="U477" s="30"/>
      <c r="V477" s="29"/>
      <c r="W477" s="29"/>
      <c r="X477" s="36"/>
      <c r="Y477" s="29"/>
      <c r="Z477" s="5"/>
    </row>
    <row r="478" spans="1:26" ht="28.5">
      <c r="A478" s="21" t="s">
        <v>2866</v>
      </c>
      <c r="B478" s="22"/>
      <c r="C478" s="23"/>
      <c r="D478" s="23"/>
      <c r="E478" s="24"/>
      <c r="F478" s="13" t="s">
        <v>2867</v>
      </c>
      <c r="G478" s="23" t="s">
        <v>2359</v>
      </c>
      <c r="H478" s="25"/>
      <c r="I478" s="26"/>
      <c r="J478" s="27"/>
      <c r="K478" s="49"/>
      <c r="L478" s="29"/>
      <c r="M478" s="30"/>
      <c r="N478" s="30"/>
      <c r="O478" s="30"/>
      <c r="P478" s="30"/>
      <c r="Q478" s="30"/>
      <c r="R478" s="30"/>
      <c r="S478" s="30"/>
      <c r="T478" s="30"/>
      <c r="U478" s="30"/>
      <c r="V478" s="29"/>
      <c r="W478" s="29"/>
      <c r="X478" s="36"/>
      <c r="Y478" s="29"/>
      <c r="Z478" s="5"/>
    </row>
    <row r="479" spans="1:26" ht="71.25">
      <c r="A479" s="21" t="s">
        <v>2868</v>
      </c>
      <c r="B479" s="22"/>
      <c r="C479" s="23"/>
      <c r="D479" s="23"/>
      <c r="E479" s="24"/>
      <c r="F479" s="13" t="s">
        <v>2869</v>
      </c>
      <c r="G479" s="23" t="s">
        <v>2359</v>
      </c>
      <c r="H479" s="25"/>
      <c r="I479" s="26"/>
      <c r="J479" s="27"/>
      <c r="K479" s="32"/>
      <c r="L479" s="29"/>
      <c r="M479" s="30"/>
      <c r="N479" s="30"/>
      <c r="O479" s="30"/>
      <c r="P479" s="30"/>
      <c r="Q479" s="30"/>
      <c r="R479" s="30"/>
      <c r="S479" s="30"/>
      <c r="T479" s="30"/>
      <c r="U479" s="30"/>
      <c r="V479" s="29"/>
      <c r="W479" s="23"/>
      <c r="X479" s="40"/>
      <c r="Y479" s="36"/>
      <c r="Z479" s="31"/>
    </row>
    <row r="480" spans="1:26" ht="28.5">
      <c r="A480" s="21" t="s">
        <v>2870</v>
      </c>
      <c r="B480" s="22"/>
      <c r="C480" s="23"/>
      <c r="D480" s="23"/>
      <c r="E480" s="24"/>
      <c r="F480" s="13" t="s">
        <v>2871</v>
      </c>
      <c r="G480" s="23" t="s">
        <v>2359</v>
      </c>
      <c r="H480" s="25"/>
      <c r="I480" s="26"/>
      <c r="J480" s="27"/>
      <c r="K480" s="32"/>
      <c r="L480" s="29"/>
      <c r="M480" s="30"/>
      <c r="N480" s="30"/>
      <c r="O480" s="30"/>
      <c r="P480" s="30"/>
      <c r="Q480" s="30"/>
      <c r="R480" s="30"/>
      <c r="S480" s="30"/>
      <c r="T480" s="30"/>
      <c r="U480" s="30"/>
      <c r="V480" s="29"/>
      <c r="W480" s="23"/>
      <c r="X480" s="40"/>
      <c r="Y480" s="36"/>
      <c r="Z480" s="31"/>
    </row>
    <row r="481" spans="1:26" ht="57">
      <c r="A481" s="21" t="s">
        <v>2872</v>
      </c>
      <c r="B481" s="22"/>
      <c r="C481" s="23"/>
      <c r="D481" s="23"/>
      <c r="E481" s="24"/>
      <c r="F481" s="13" t="s">
        <v>2873</v>
      </c>
      <c r="G481" s="23" t="s">
        <v>2359</v>
      </c>
      <c r="H481" s="25"/>
      <c r="I481" s="26"/>
      <c r="J481" s="27"/>
      <c r="K481" s="32"/>
      <c r="L481" s="29"/>
      <c r="M481" s="30"/>
      <c r="N481" s="30"/>
      <c r="O481" s="30"/>
      <c r="P481" s="30"/>
      <c r="Q481" s="30"/>
      <c r="R481" s="30"/>
      <c r="S481" s="30"/>
      <c r="T481" s="30"/>
      <c r="U481" s="30"/>
      <c r="V481" s="29"/>
      <c r="W481" s="29"/>
      <c r="X481" s="36"/>
      <c r="Y481" s="29"/>
      <c r="Z481" s="5"/>
    </row>
    <row r="482" spans="1:26" ht="199.5">
      <c r="A482" s="21" t="s">
        <v>2874</v>
      </c>
      <c r="B482" s="22"/>
      <c r="C482" s="23"/>
      <c r="D482" s="23"/>
      <c r="E482" s="24"/>
      <c r="F482" s="13" t="s">
        <v>2875</v>
      </c>
      <c r="G482" s="23" t="s">
        <v>2359</v>
      </c>
      <c r="H482" s="25"/>
      <c r="I482" s="26"/>
      <c r="J482" s="27"/>
      <c r="K482" s="32"/>
      <c r="L482" s="29"/>
      <c r="M482" s="30"/>
      <c r="N482" s="30"/>
      <c r="O482" s="30"/>
      <c r="P482" s="30"/>
      <c r="Q482" s="30"/>
      <c r="R482" s="30"/>
      <c r="S482" s="30"/>
      <c r="T482" s="30"/>
      <c r="U482" s="30"/>
      <c r="V482" s="29"/>
      <c r="W482" s="29"/>
      <c r="X482" s="36"/>
      <c r="Y482" s="29"/>
      <c r="Z482" s="5"/>
    </row>
    <row r="483" spans="1:26">
      <c r="A483" s="21" t="s">
        <v>2876</v>
      </c>
      <c r="B483" s="22"/>
      <c r="C483" s="23"/>
      <c r="D483" s="23"/>
      <c r="E483" s="24"/>
      <c r="F483" s="13" t="s">
        <v>2877</v>
      </c>
      <c r="G483" s="23" t="s">
        <v>2359</v>
      </c>
      <c r="H483" s="25"/>
      <c r="I483" s="26"/>
      <c r="J483" s="27"/>
      <c r="K483" s="32"/>
      <c r="L483" s="29"/>
      <c r="M483" s="30"/>
      <c r="N483" s="30"/>
      <c r="O483" s="30"/>
      <c r="P483" s="30"/>
      <c r="Q483" s="30"/>
      <c r="R483" s="30"/>
      <c r="S483" s="30"/>
      <c r="T483" s="30"/>
      <c r="U483" s="30"/>
      <c r="V483" s="29"/>
      <c r="W483" s="29"/>
      <c r="X483" s="36"/>
      <c r="Y483" s="29"/>
      <c r="Z483" s="5"/>
    </row>
    <row r="484" spans="1:26" ht="213.75">
      <c r="A484" s="21" t="s">
        <v>2878</v>
      </c>
      <c r="B484" s="22"/>
      <c r="C484" s="23"/>
      <c r="D484" s="23"/>
      <c r="E484" s="24"/>
      <c r="F484" s="13" t="s">
        <v>2879</v>
      </c>
      <c r="G484" s="23" t="s">
        <v>2769</v>
      </c>
      <c r="H484" s="25"/>
      <c r="I484" s="26"/>
      <c r="J484" s="27"/>
      <c r="K484" s="27"/>
      <c r="L484" s="29"/>
      <c r="M484" s="30"/>
      <c r="N484" s="30"/>
      <c r="O484" s="30"/>
      <c r="P484" s="30"/>
      <c r="Q484" s="30"/>
      <c r="R484" s="30"/>
      <c r="S484" s="30"/>
      <c r="T484" s="30"/>
      <c r="U484" s="30"/>
      <c r="V484" s="29"/>
      <c r="W484" s="23"/>
      <c r="X484" s="40"/>
      <c r="Y484" s="23"/>
      <c r="Z484" s="37"/>
    </row>
    <row r="485" spans="1:26">
      <c r="A485" s="21" t="s">
        <v>2880</v>
      </c>
      <c r="B485" s="22"/>
      <c r="C485" s="23"/>
      <c r="D485" s="23"/>
      <c r="E485" s="24"/>
      <c r="F485" s="13" t="s">
        <v>2881</v>
      </c>
      <c r="G485" s="23" t="s">
        <v>2359</v>
      </c>
      <c r="H485" s="25"/>
      <c r="I485" s="33"/>
      <c r="J485" s="27"/>
      <c r="K485" s="34"/>
      <c r="L485" s="29"/>
      <c r="M485" s="30"/>
      <c r="N485" s="30"/>
      <c r="O485" s="30"/>
      <c r="P485" s="30"/>
      <c r="Q485" s="30"/>
      <c r="R485" s="30"/>
      <c r="S485" s="30"/>
      <c r="T485" s="30"/>
      <c r="U485" s="30"/>
      <c r="V485" s="29"/>
      <c r="W485" s="23"/>
      <c r="X485" s="40"/>
      <c r="Y485" s="36"/>
      <c r="Z485" s="31"/>
    </row>
    <row r="486" spans="1:26" ht="28.5">
      <c r="A486" s="21" t="s">
        <v>2882</v>
      </c>
      <c r="B486" s="22"/>
      <c r="C486" s="23"/>
      <c r="D486" s="23"/>
      <c r="E486" s="24"/>
      <c r="F486" s="13" t="s">
        <v>2883</v>
      </c>
      <c r="G486" s="23" t="s">
        <v>2884</v>
      </c>
      <c r="H486" s="25"/>
      <c r="I486" s="26"/>
      <c r="J486" s="27"/>
      <c r="K486" s="48"/>
      <c r="L486" s="29"/>
      <c r="M486" s="30"/>
      <c r="N486" s="30"/>
      <c r="O486" s="30"/>
      <c r="P486" s="30"/>
      <c r="Q486" s="30"/>
      <c r="R486" s="30"/>
      <c r="S486" s="30"/>
      <c r="T486" s="30"/>
      <c r="U486" s="30"/>
      <c r="V486" s="29"/>
      <c r="W486" s="23"/>
      <c r="X486" s="36"/>
      <c r="Y486" s="29"/>
      <c r="Z486" s="5"/>
    </row>
    <row r="487" spans="1:26" ht="28.5">
      <c r="A487" s="21" t="s">
        <v>2885</v>
      </c>
      <c r="B487" s="22"/>
      <c r="C487" s="23"/>
      <c r="D487" s="23"/>
      <c r="E487" s="24"/>
      <c r="F487" s="13" t="s">
        <v>2886</v>
      </c>
      <c r="G487" s="23" t="s">
        <v>2769</v>
      </c>
      <c r="H487" s="25"/>
      <c r="I487" s="33"/>
      <c r="J487" s="27"/>
      <c r="K487" s="34"/>
      <c r="L487" s="29"/>
      <c r="M487" s="30"/>
      <c r="N487" s="30"/>
      <c r="O487" s="30"/>
      <c r="P487" s="30"/>
      <c r="Q487" s="30"/>
      <c r="R487" s="30"/>
      <c r="S487" s="30"/>
      <c r="T487" s="30"/>
      <c r="U487" s="30"/>
      <c r="V487" s="29"/>
      <c r="W487" s="23"/>
      <c r="X487" s="36"/>
      <c r="Y487" s="36"/>
      <c r="Z487" s="31"/>
    </row>
    <row r="488" spans="1:26">
      <c r="A488" s="21" t="s">
        <v>2887</v>
      </c>
      <c r="B488" s="22"/>
      <c r="C488" s="23"/>
      <c r="D488" s="23"/>
      <c r="E488" s="24"/>
      <c r="F488" s="13" t="s">
        <v>2888</v>
      </c>
      <c r="G488" s="23" t="s">
        <v>2769</v>
      </c>
      <c r="H488" s="25"/>
      <c r="I488" s="26"/>
      <c r="J488" s="27"/>
      <c r="K488" s="28"/>
      <c r="L488" s="29"/>
      <c r="M488" s="30"/>
      <c r="N488" s="30"/>
      <c r="O488" s="30"/>
      <c r="P488" s="30"/>
      <c r="Q488" s="30"/>
      <c r="R488" s="30"/>
      <c r="S488" s="30"/>
      <c r="T488" s="30"/>
      <c r="U488" s="30"/>
      <c r="V488" s="29"/>
      <c r="W488" s="29"/>
      <c r="X488" s="36"/>
      <c r="Y488" s="29"/>
      <c r="Z488" s="5"/>
    </row>
    <row r="489" spans="1:26" ht="71.25">
      <c r="A489" s="21" t="s">
        <v>2889</v>
      </c>
      <c r="B489" s="22" t="s">
        <v>1904</v>
      </c>
      <c r="C489" s="23"/>
      <c r="D489" s="23"/>
      <c r="E489" s="24"/>
      <c r="F489" s="13" t="s">
        <v>2890</v>
      </c>
      <c r="G489" s="23" t="s">
        <v>2769</v>
      </c>
      <c r="H489" s="25"/>
      <c r="I489" s="26"/>
      <c r="J489" s="27"/>
      <c r="K489" s="32"/>
      <c r="L489" s="29"/>
      <c r="M489" s="30"/>
      <c r="N489" s="30"/>
      <c r="O489" s="30"/>
      <c r="P489" s="30"/>
      <c r="Q489" s="30"/>
      <c r="R489" s="30"/>
      <c r="S489" s="30"/>
      <c r="T489" s="30"/>
      <c r="U489" s="30"/>
      <c r="V489" s="29"/>
      <c r="W489" s="29"/>
      <c r="X489" s="36"/>
      <c r="Y489" s="29"/>
      <c r="Z489" s="5"/>
    </row>
    <row r="490" spans="1:26" ht="85.5">
      <c r="A490" s="21" t="s">
        <v>2891</v>
      </c>
      <c r="B490" s="22"/>
      <c r="C490" s="23"/>
      <c r="D490" s="23"/>
      <c r="E490" s="24"/>
      <c r="F490" s="13" t="s">
        <v>2892</v>
      </c>
      <c r="G490" s="23" t="s">
        <v>2359</v>
      </c>
      <c r="H490" s="25"/>
      <c r="I490" s="26"/>
      <c r="J490" s="27"/>
      <c r="K490" s="32"/>
      <c r="L490" s="29"/>
      <c r="M490" s="30"/>
      <c r="N490" s="30"/>
      <c r="O490" s="30"/>
      <c r="P490" s="30"/>
      <c r="Q490" s="30"/>
      <c r="R490" s="30"/>
      <c r="S490" s="30"/>
      <c r="T490" s="30"/>
      <c r="U490" s="30"/>
      <c r="V490" s="29"/>
      <c r="W490" s="29"/>
      <c r="X490" s="36"/>
      <c r="Y490" s="29"/>
      <c r="Z490" s="5"/>
    </row>
    <row r="491" spans="1:26">
      <c r="A491" s="21" t="s">
        <v>2893</v>
      </c>
      <c r="B491" s="22"/>
      <c r="C491" s="23"/>
      <c r="D491" s="23"/>
      <c r="E491" s="24"/>
      <c r="F491" s="13" t="s">
        <v>2881</v>
      </c>
      <c r="G491" s="23" t="s">
        <v>2359</v>
      </c>
      <c r="H491" s="25"/>
      <c r="I491" s="26"/>
      <c r="J491" s="27"/>
      <c r="K491" s="47"/>
      <c r="L491" s="29"/>
      <c r="M491" s="30"/>
      <c r="N491" s="30"/>
      <c r="O491" s="30"/>
      <c r="P491" s="30"/>
      <c r="Q491" s="30"/>
      <c r="R491" s="30"/>
      <c r="S491" s="30"/>
      <c r="T491" s="30"/>
      <c r="U491" s="30"/>
      <c r="V491" s="29"/>
      <c r="W491" s="23"/>
      <c r="X491" s="40"/>
      <c r="Y491" s="45"/>
      <c r="Z491" s="46"/>
    </row>
    <row r="492" spans="1:26" ht="71.25">
      <c r="A492" s="21" t="s">
        <v>2894</v>
      </c>
      <c r="B492" s="22"/>
      <c r="C492" s="23"/>
      <c r="D492" s="23"/>
      <c r="E492" s="24"/>
      <c r="F492" s="13" t="s">
        <v>2895</v>
      </c>
      <c r="G492" s="23" t="s">
        <v>2359</v>
      </c>
      <c r="H492" s="25"/>
      <c r="I492" s="26"/>
      <c r="J492" s="27"/>
      <c r="K492" s="28"/>
      <c r="L492" s="29"/>
      <c r="M492" s="30"/>
      <c r="N492" s="30"/>
      <c r="O492" s="30"/>
      <c r="P492" s="30"/>
      <c r="Q492" s="30"/>
      <c r="R492" s="30"/>
      <c r="S492" s="30"/>
      <c r="T492" s="30"/>
      <c r="U492" s="30"/>
      <c r="V492" s="29"/>
      <c r="W492" s="23"/>
      <c r="X492" s="40"/>
      <c r="Y492" s="36"/>
      <c r="Z492" s="31"/>
    </row>
    <row r="493" spans="1:26" ht="85.5">
      <c r="A493" s="21" t="s">
        <v>2896</v>
      </c>
      <c r="B493" s="22"/>
      <c r="C493" s="23"/>
      <c r="D493" s="23"/>
      <c r="E493" s="24"/>
      <c r="F493" s="13" t="s">
        <v>2897</v>
      </c>
      <c r="G493" s="23" t="s">
        <v>2898</v>
      </c>
      <c r="H493" s="25"/>
      <c r="I493" s="26"/>
      <c r="J493" s="27"/>
      <c r="K493" s="32"/>
      <c r="L493" s="29"/>
      <c r="M493" s="30"/>
      <c r="N493" s="30"/>
      <c r="O493" s="30"/>
      <c r="P493" s="30"/>
      <c r="Q493" s="30"/>
      <c r="R493" s="30"/>
      <c r="S493" s="30"/>
      <c r="T493" s="30"/>
      <c r="U493" s="30"/>
      <c r="V493" s="29"/>
      <c r="W493" s="29"/>
      <c r="X493" s="36"/>
      <c r="Y493" s="29"/>
      <c r="Z493" s="5"/>
    </row>
    <row r="494" spans="1:26" ht="42.75">
      <c r="A494" s="21" t="s">
        <v>2899</v>
      </c>
      <c r="B494" s="22"/>
      <c r="C494" s="23"/>
      <c r="D494" s="23"/>
      <c r="E494" s="24"/>
      <c r="F494" s="13" t="s">
        <v>2900</v>
      </c>
      <c r="G494" s="23" t="s">
        <v>2359</v>
      </c>
      <c r="H494" s="25"/>
      <c r="I494" s="26"/>
      <c r="J494" s="27"/>
      <c r="K494" s="32"/>
      <c r="L494" s="29"/>
      <c r="M494" s="30"/>
      <c r="N494" s="30"/>
      <c r="O494" s="30"/>
      <c r="P494" s="30"/>
      <c r="Q494" s="30"/>
      <c r="R494" s="30"/>
      <c r="S494" s="30"/>
      <c r="T494" s="30"/>
      <c r="U494" s="30"/>
      <c r="V494" s="29"/>
      <c r="W494" s="29"/>
      <c r="X494" s="36"/>
      <c r="Y494" s="29"/>
      <c r="Z494" s="5"/>
    </row>
    <row r="495" spans="1:26" ht="128.25">
      <c r="A495" s="21" t="s">
        <v>2901</v>
      </c>
      <c r="B495" s="22"/>
      <c r="C495" s="23"/>
      <c r="D495" s="23"/>
      <c r="E495" s="24"/>
      <c r="F495" s="13" t="s">
        <v>2902</v>
      </c>
      <c r="G495" s="23" t="s">
        <v>2903</v>
      </c>
      <c r="H495" s="25"/>
      <c r="I495" s="26"/>
      <c r="J495" s="27"/>
      <c r="K495" s="49"/>
      <c r="L495" s="29"/>
      <c r="M495" s="30"/>
      <c r="N495" s="30"/>
      <c r="O495" s="30"/>
      <c r="P495" s="30"/>
      <c r="Q495" s="30"/>
      <c r="R495" s="30"/>
      <c r="S495" s="30"/>
      <c r="T495" s="30"/>
      <c r="U495" s="30"/>
      <c r="V495" s="29"/>
      <c r="W495" s="29"/>
      <c r="X495" s="40"/>
      <c r="Y495" s="29"/>
      <c r="Z495" s="5"/>
    </row>
    <row r="496" spans="1:26" ht="409.5">
      <c r="A496" s="21" t="s">
        <v>2904</v>
      </c>
      <c r="B496" s="22"/>
      <c r="C496" s="23"/>
      <c r="D496" s="23"/>
      <c r="E496" s="24"/>
      <c r="F496" s="13" t="s">
        <v>2905</v>
      </c>
      <c r="G496" s="23" t="s">
        <v>2903</v>
      </c>
      <c r="H496" s="25"/>
      <c r="I496" s="26"/>
      <c r="J496" s="27"/>
      <c r="K496" s="27"/>
      <c r="L496" s="29"/>
      <c r="M496" s="30"/>
      <c r="N496" s="30"/>
      <c r="O496" s="30"/>
      <c r="P496" s="30"/>
      <c r="Q496" s="30"/>
      <c r="R496" s="30"/>
      <c r="S496" s="30"/>
      <c r="T496" s="30"/>
      <c r="U496" s="30"/>
      <c r="V496" s="29"/>
      <c r="W496" s="23"/>
      <c r="X496" s="40"/>
      <c r="Y496" s="23"/>
      <c r="Z496" s="37"/>
    </row>
    <row r="497" spans="1:26" ht="71.25">
      <c r="A497" s="21" t="s">
        <v>2906</v>
      </c>
      <c r="B497" s="22"/>
      <c r="C497" s="23"/>
      <c r="D497" s="23"/>
      <c r="E497" s="24"/>
      <c r="F497" s="13" t="s">
        <v>2907</v>
      </c>
      <c r="G497" s="23" t="s">
        <v>2903</v>
      </c>
      <c r="H497" s="39"/>
      <c r="I497" s="26"/>
      <c r="J497" s="27"/>
      <c r="K497" s="49"/>
      <c r="L497" s="29"/>
      <c r="M497" s="30"/>
      <c r="N497" s="30"/>
      <c r="O497" s="30"/>
      <c r="P497" s="30"/>
      <c r="Q497" s="30"/>
      <c r="R497" s="30"/>
      <c r="S497" s="30"/>
      <c r="T497" s="30"/>
      <c r="U497" s="30"/>
      <c r="V497" s="29"/>
      <c r="W497" s="23"/>
      <c r="X497" s="40"/>
      <c r="Y497" s="36"/>
      <c r="Z497" s="31"/>
    </row>
    <row r="498" spans="1:26" ht="71.25">
      <c r="A498" s="21" t="s">
        <v>2908</v>
      </c>
      <c r="B498" s="22"/>
      <c r="C498" s="23"/>
      <c r="D498" s="23"/>
      <c r="E498" s="24"/>
      <c r="F498" s="13" t="s">
        <v>2909</v>
      </c>
      <c r="G498" s="23" t="s">
        <v>2903</v>
      </c>
      <c r="H498" s="25"/>
      <c r="I498" s="26"/>
      <c r="J498" s="27"/>
      <c r="K498" s="32"/>
      <c r="L498" s="29"/>
      <c r="M498" s="30"/>
      <c r="N498" s="30"/>
      <c r="O498" s="30"/>
      <c r="P498" s="30"/>
      <c r="Q498" s="30"/>
      <c r="R498" s="30"/>
      <c r="S498" s="30"/>
      <c r="T498" s="30"/>
      <c r="U498" s="30"/>
      <c r="V498" s="29"/>
      <c r="W498" s="29"/>
      <c r="X498" s="36"/>
      <c r="Y498" s="29"/>
      <c r="Z498" s="5"/>
    </row>
    <row r="499" spans="1:26" ht="128.25">
      <c r="A499" s="21" t="s">
        <v>2910</v>
      </c>
      <c r="B499" s="22"/>
      <c r="C499" s="23"/>
      <c r="D499" s="23"/>
      <c r="E499" s="24"/>
      <c r="F499" s="13" t="s">
        <v>2911</v>
      </c>
      <c r="G499" s="23" t="s">
        <v>2903</v>
      </c>
      <c r="H499" s="25"/>
      <c r="I499" s="26"/>
      <c r="J499" s="27"/>
      <c r="K499" s="32"/>
      <c r="L499" s="29"/>
      <c r="M499" s="30"/>
      <c r="N499" s="30"/>
      <c r="O499" s="30"/>
      <c r="P499" s="30"/>
      <c r="Q499" s="30"/>
      <c r="R499" s="30"/>
      <c r="S499" s="30"/>
      <c r="T499" s="30"/>
      <c r="U499" s="30"/>
      <c r="V499" s="29"/>
      <c r="W499" s="29"/>
      <c r="X499" s="36"/>
      <c r="Y499" s="29"/>
      <c r="Z499" s="5"/>
    </row>
    <row r="500" spans="1:26" ht="71.25">
      <c r="A500" s="21" t="s">
        <v>2912</v>
      </c>
      <c r="B500" s="22"/>
      <c r="C500" s="23"/>
      <c r="D500" s="23"/>
      <c r="E500" s="24"/>
      <c r="F500" s="13" t="s">
        <v>2913</v>
      </c>
      <c r="G500" s="23" t="s">
        <v>2903</v>
      </c>
      <c r="H500" s="25"/>
      <c r="I500" s="33"/>
      <c r="J500" s="27"/>
      <c r="K500" s="48"/>
      <c r="L500" s="29"/>
      <c r="M500" s="30"/>
      <c r="N500" s="30"/>
      <c r="O500" s="30"/>
      <c r="P500" s="30"/>
      <c r="Q500" s="30"/>
      <c r="R500" s="30"/>
      <c r="S500" s="30"/>
      <c r="T500" s="30"/>
      <c r="U500" s="30"/>
      <c r="V500" s="29"/>
      <c r="W500" s="23"/>
      <c r="X500" s="36"/>
      <c r="Y500" s="29"/>
      <c r="Z500" s="5"/>
    </row>
    <row r="501" spans="1:26" ht="71.25">
      <c r="A501" s="21" t="s">
        <v>2914</v>
      </c>
      <c r="B501" s="22"/>
      <c r="C501" s="23"/>
      <c r="D501" s="23"/>
      <c r="E501" s="24"/>
      <c r="F501" s="13" t="s">
        <v>2915</v>
      </c>
      <c r="G501" s="23" t="s">
        <v>2903</v>
      </c>
      <c r="H501" s="39"/>
      <c r="I501" s="26"/>
      <c r="J501" s="27"/>
      <c r="K501" s="47"/>
      <c r="L501" s="29"/>
      <c r="M501" s="30"/>
      <c r="N501" s="30"/>
      <c r="O501" s="30"/>
      <c r="P501" s="30"/>
      <c r="Q501" s="30"/>
      <c r="R501" s="30"/>
      <c r="S501" s="30"/>
      <c r="T501" s="30"/>
      <c r="U501" s="30"/>
      <c r="V501" s="29"/>
      <c r="W501" s="29"/>
      <c r="X501" s="40"/>
      <c r="Y501" s="36"/>
      <c r="Z501" s="31"/>
    </row>
    <row r="502" spans="1:26" ht="99.75">
      <c r="A502" s="21" t="s">
        <v>2916</v>
      </c>
      <c r="B502" s="22"/>
      <c r="C502" s="23"/>
      <c r="D502" s="23"/>
      <c r="E502" s="24"/>
      <c r="F502" s="13" t="s">
        <v>2917</v>
      </c>
      <c r="G502" s="23" t="s">
        <v>2903</v>
      </c>
      <c r="H502" s="25"/>
      <c r="I502" s="33"/>
      <c r="J502" s="27"/>
      <c r="K502" s="34"/>
      <c r="L502" s="29"/>
      <c r="M502" s="30"/>
      <c r="N502" s="30"/>
      <c r="O502" s="30"/>
      <c r="P502" s="30"/>
      <c r="Q502" s="30"/>
      <c r="R502" s="30"/>
      <c r="S502" s="30"/>
      <c r="T502" s="30"/>
      <c r="U502" s="30"/>
      <c r="V502" s="29"/>
      <c r="W502" s="23"/>
      <c r="X502" s="40"/>
      <c r="Y502" s="45"/>
      <c r="Z502" s="46"/>
    </row>
    <row r="503" spans="1:26" ht="299.25">
      <c r="A503" s="21" t="s">
        <v>2918</v>
      </c>
      <c r="B503" s="22"/>
      <c r="C503" s="23"/>
      <c r="D503" s="23"/>
      <c r="E503" s="24"/>
      <c r="F503" s="13" t="s">
        <v>2919</v>
      </c>
      <c r="G503" s="23" t="s">
        <v>2903</v>
      </c>
      <c r="H503" s="39"/>
      <c r="I503" s="26"/>
      <c r="J503" s="27"/>
      <c r="K503" s="28"/>
      <c r="L503" s="29"/>
      <c r="M503" s="30"/>
      <c r="N503" s="30"/>
      <c r="O503" s="30"/>
      <c r="P503" s="30"/>
      <c r="Q503" s="30"/>
      <c r="R503" s="30"/>
      <c r="S503" s="30"/>
      <c r="T503" s="30"/>
      <c r="U503" s="30"/>
      <c r="V503" s="29"/>
      <c r="W503" s="23"/>
      <c r="X503" s="40"/>
      <c r="Y503" s="22"/>
      <c r="Z503" s="103"/>
    </row>
    <row r="504" spans="1:26" ht="327.75">
      <c r="A504" s="21" t="s">
        <v>2920</v>
      </c>
      <c r="B504" s="22"/>
      <c r="C504" s="23"/>
      <c r="D504" s="23"/>
      <c r="E504" s="24"/>
      <c r="F504" s="13" t="s">
        <v>2921</v>
      </c>
      <c r="G504" s="23" t="s">
        <v>2903</v>
      </c>
      <c r="H504" s="25"/>
      <c r="I504" s="26"/>
      <c r="J504" s="27"/>
      <c r="K504" s="32"/>
      <c r="L504" s="29"/>
      <c r="M504" s="30"/>
      <c r="N504" s="30"/>
      <c r="O504" s="30"/>
      <c r="P504" s="30"/>
      <c r="Q504" s="30"/>
      <c r="R504" s="30"/>
      <c r="S504" s="30"/>
      <c r="T504" s="30"/>
      <c r="U504" s="30"/>
      <c r="V504" s="29"/>
      <c r="W504" s="29"/>
      <c r="X504" s="36"/>
      <c r="Y504" s="29"/>
      <c r="Z504" s="5"/>
    </row>
    <row r="505" spans="1:26" ht="409.5">
      <c r="A505" s="21" t="s">
        <v>2922</v>
      </c>
      <c r="B505" s="22"/>
      <c r="C505" s="23"/>
      <c r="D505" s="23"/>
      <c r="E505" s="24"/>
      <c r="F505" s="13" t="s">
        <v>2923</v>
      </c>
      <c r="G505" s="23" t="s">
        <v>2898</v>
      </c>
      <c r="H505" s="25"/>
      <c r="I505" s="26"/>
      <c r="J505" s="27"/>
      <c r="K505" s="32"/>
      <c r="L505" s="29"/>
      <c r="M505" s="30"/>
      <c r="N505" s="30"/>
      <c r="O505" s="30"/>
      <c r="P505" s="30"/>
      <c r="Q505" s="30"/>
      <c r="R505" s="30"/>
      <c r="S505" s="30"/>
      <c r="T505" s="30"/>
      <c r="U505" s="30"/>
      <c r="V505" s="29"/>
      <c r="W505" s="29"/>
      <c r="X505" s="36"/>
      <c r="Y505" s="29"/>
      <c r="Z505" s="5"/>
    </row>
    <row r="506" spans="1:26" ht="57">
      <c r="A506" s="21"/>
      <c r="B506" s="22"/>
      <c r="C506" s="23"/>
      <c r="D506" s="23"/>
      <c r="E506" s="24"/>
      <c r="F506" s="13" t="s">
        <v>2924</v>
      </c>
      <c r="G506" s="23" t="s">
        <v>2359</v>
      </c>
      <c r="H506" s="39"/>
      <c r="I506" s="26"/>
      <c r="J506" s="27"/>
      <c r="K506" s="34"/>
      <c r="L506" s="29"/>
      <c r="M506" s="30"/>
      <c r="N506" s="30"/>
      <c r="O506" s="30"/>
      <c r="P506" s="30"/>
      <c r="Q506" s="30"/>
      <c r="R506" s="30"/>
      <c r="S506" s="30"/>
      <c r="T506" s="30"/>
      <c r="U506" s="30"/>
      <c r="V506" s="29"/>
      <c r="W506" s="23"/>
      <c r="X506" s="40"/>
      <c r="Y506" s="23"/>
      <c r="Z506" s="37"/>
    </row>
    <row r="507" spans="1:26" ht="156.75">
      <c r="A507" s="21" t="s">
        <v>2925</v>
      </c>
      <c r="B507" s="22"/>
      <c r="C507" s="23"/>
      <c r="D507" s="23"/>
      <c r="E507" s="24"/>
      <c r="F507" s="13" t="s">
        <v>2926</v>
      </c>
      <c r="G507" s="23" t="s">
        <v>2927</v>
      </c>
      <c r="H507" s="25"/>
      <c r="I507" s="26"/>
      <c r="J507" s="27"/>
      <c r="K507" s="32"/>
      <c r="L507" s="29"/>
      <c r="M507" s="30"/>
      <c r="N507" s="30"/>
      <c r="O507" s="30"/>
      <c r="P507" s="30"/>
      <c r="Q507" s="30"/>
      <c r="R507" s="30"/>
      <c r="S507" s="30"/>
      <c r="T507" s="30"/>
      <c r="U507" s="30"/>
      <c r="V507" s="29"/>
      <c r="W507" s="29"/>
      <c r="X507" s="36"/>
      <c r="Y507" s="29"/>
      <c r="Z507" s="5"/>
    </row>
    <row r="508" spans="1:26" ht="270.75">
      <c r="A508" s="21" t="s">
        <v>2928</v>
      </c>
      <c r="B508" s="22"/>
      <c r="C508" s="23"/>
      <c r="D508" s="23"/>
      <c r="E508" s="24"/>
      <c r="F508" s="13" t="s">
        <v>2929</v>
      </c>
      <c r="G508" s="23" t="s">
        <v>2927</v>
      </c>
      <c r="H508" s="25"/>
      <c r="I508" s="26"/>
      <c r="J508" s="27"/>
      <c r="K508" s="32"/>
      <c r="L508" s="29"/>
      <c r="M508" s="30"/>
      <c r="N508" s="30"/>
      <c r="O508" s="30"/>
      <c r="P508" s="30"/>
      <c r="Q508" s="30"/>
      <c r="R508" s="30"/>
      <c r="S508" s="30"/>
      <c r="T508" s="30"/>
      <c r="U508" s="30"/>
      <c r="V508" s="29"/>
      <c r="W508" s="29"/>
      <c r="X508" s="36"/>
      <c r="Y508" s="29"/>
      <c r="Z508" s="5"/>
    </row>
    <row r="509" spans="1:26" ht="71.25">
      <c r="A509" s="21" t="s">
        <v>2930</v>
      </c>
      <c r="B509" s="22"/>
      <c r="C509" s="23"/>
      <c r="D509" s="23"/>
      <c r="E509" s="24"/>
      <c r="F509" s="13" t="s">
        <v>2931</v>
      </c>
      <c r="G509" s="23" t="s">
        <v>2769</v>
      </c>
      <c r="H509" s="25"/>
      <c r="I509" s="26"/>
      <c r="J509" s="27"/>
      <c r="K509" s="32"/>
      <c r="L509" s="29"/>
      <c r="M509" s="30"/>
      <c r="N509" s="30"/>
      <c r="O509" s="30"/>
      <c r="P509" s="30"/>
      <c r="Q509" s="30"/>
      <c r="R509" s="30"/>
      <c r="S509" s="30"/>
      <c r="T509" s="30"/>
      <c r="U509" s="30"/>
      <c r="V509" s="29"/>
      <c r="W509" s="29"/>
      <c r="X509" s="36"/>
      <c r="Y509" s="29"/>
      <c r="Z509" s="5"/>
    </row>
    <row r="510" spans="1:26" ht="114">
      <c r="A510" s="21" t="s">
        <v>2932</v>
      </c>
      <c r="B510" s="22"/>
      <c r="C510" s="23"/>
      <c r="D510" s="23"/>
      <c r="E510" s="24"/>
      <c r="F510" s="13" t="s">
        <v>2933</v>
      </c>
      <c r="G510" s="23" t="s">
        <v>2927</v>
      </c>
      <c r="H510" s="39"/>
      <c r="I510" s="33"/>
      <c r="J510" s="27"/>
      <c r="K510" s="41"/>
      <c r="L510" s="29"/>
      <c r="M510" s="30"/>
      <c r="N510" s="30"/>
      <c r="O510" s="30"/>
      <c r="P510" s="30"/>
      <c r="Q510" s="30"/>
      <c r="R510" s="30"/>
      <c r="S510" s="30"/>
      <c r="T510" s="30"/>
      <c r="U510" s="30"/>
      <c r="V510" s="29"/>
      <c r="W510" s="23"/>
      <c r="X510" s="40"/>
      <c r="Y510" s="36"/>
      <c r="Z510" s="31"/>
    </row>
    <row r="511" spans="1:26" ht="142.5">
      <c r="A511" s="21" t="s">
        <v>2934</v>
      </c>
      <c r="B511" s="22"/>
      <c r="C511" s="23"/>
      <c r="D511" s="23"/>
      <c r="E511" s="24"/>
      <c r="F511" s="13" t="s">
        <v>2935</v>
      </c>
      <c r="G511" s="23" t="s">
        <v>2927</v>
      </c>
      <c r="H511" s="25"/>
      <c r="I511" s="26"/>
      <c r="J511" s="27"/>
      <c r="K511" s="47"/>
      <c r="L511" s="29"/>
      <c r="M511" s="30"/>
      <c r="N511" s="30"/>
      <c r="O511" s="30"/>
      <c r="P511" s="30"/>
      <c r="Q511" s="30"/>
      <c r="R511" s="30"/>
      <c r="S511" s="30"/>
      <c r="T511" s="30"/>
      <c r="U511" s="30"/>
      <c r="V511" s="29"/>
      <c r="W511" s="23"/>
      <c r="X511" s="40"/>
      <c r="Y511" s="36"/>
      <c r="Z511" s="31"/>
    </row>
    <row r="512" spans="1:26" ht="71.25">
      <c r="A512" s="21" t="s">
        <v>2936</v>
      </c>
      <c r="B512" s="22"/>
      <c r="C512" s="23"/>
      <c r="D512" s="23"/>
      <c r="E512" s="24"/>
      <c r="F512" s="13" t="s">
        <v>2937</v>
      </c>
      <c r="G512" s="37" t="s">
        <v>2927</v>
      </c>
      <c r="H512" s="25"/>
      <c r="I512" s="26"/>
      <c r="J512" s="27"/>
      <c r="K512" s="44"/>
      <c r="L512" s="29"/>
      <c r="M512" s="30"/>
      <c r="N512" s="30"/>
      <c r="O512" s="30"/>
      <c r="P512" s="30"/>
      <c r="Q512" s="30"/>
      <c r="R512" s="30"/>
      <c r="S512" s="30"/>
      <c r="T512" s="30"/>
      <c r="U512" s="30"/>
      <c r="V512" s="29"/>
      <c r="W512" s="23"/>
      <c r="X512" s="40"/>
      <c r="Y512" s="23"/>
      <c r="Z512" s="37"/>
    </row>
    <row r="513" spans="1:26" ht="213.75">
      <c r="A513" s="21" t="s">
        <v>2938</v>
      </c>
      <c r="B513" s="22"/>
      <c r="C513" s="23"/>
      <c r="D513" s="23"/>
      <c r="E513" s="24"/>
      <c r="F513" s="13" t="s">
        <v>2939</v>
      </c>
      <c r="G513" s="23" t="s">
        <v>2927</v>
      </c>
      <c r="H513" s="25"/>
      <c r="I513" s="26"/>
      <c r="J513" s="27"/>
      <c r="K513" s="32"/>
      <c r="L513" s="29"/>
      <c r="M513" s="30"/>
      <c r="N513" s="30"/>
      <c r="O513" s="30"/>
      <c r="P513" s="30"/>
      <c r="Q513" s="30"/>
      <c r="R513" s="30"/>
      <c r="S513" s="30"/>
      <c r="T513" s="30"/>
      <c r="U513" s="30"/>
      <c r="V513" s="29"/>
      <c r="W513" s="29"/>
      <c r="X513" s="36"/>
      <c r="Y513" s="29"/>
      <c r="Z513" s="5"/>
    </row>
    <row r="514" spans="1:26">
      <c r="A514" s="21" t="s">
        <v>2940</v>
      </c>
      <c r="B514" s="22"/>
      <c r="C514" s="23"/>
      <c r="D514" s="23"/>
      <c r="E514" s="24"/>
      <c r="F514" s="13" t="s">
        <v>2941</v>
      </c>
      <c r="G514" s="23" t="s">
        <v>2769</v>
      </c>
      <c r="H514" s="25"/>
      <c r="I514" s="26"/>
      <c r="J514" s="27"/>
      <c r="K514" s="32"/>
      <c r="L514" s="29"/>
      <c r="M514" s="30"/>
      <c r="N514" s="30"/>
      <c r="O514" s="30"/>
      <c r="P514" s="30"/>
      <c r="Q514" s="30"/>
      <c r="R514" s="30"/>
      <c r="S514" s="30"/>
      <c r="T514" s="30"/>
      <c r="U514" s="30"/>
      <c r="V514" s="29"/>
      <c r="W514" s="29"/>
      <c r="X514" s="36"/>
      <c r="Y514" s="29"/>
      <c r="Z514" s="5"/>
    </row>
    <row r="515" spans="1:26" ht="42.75">
      <c r="A515" s="21" t="s">
        <v>2942</v>
      </c>
      <c r="B515" s="22"/>
      <c r="C515" s="23"/>
      <c r="D515" s="23"/>
      <c r="E515" s="24"/>
      <c r="F515" s="13" t="s">
        <v>2943</v>
      </c>
      <c r="G515" s="23" t="s">
        <v>2359</v>
      </c>
      <c r="H515" s="25"/>
      <c r="I515" s="26"/>
      <c r="J515" s="27"/>
      <c r="K515" s="32"/>
      <c r="L515" s="29"/>
      <c r="M515" s="30"/>
      <c r="N515" s="30"/>
      <c r="O515" s="30"/>
      <c r="P515" s="30"/>
      <c r="Q515" s="30"/>
      <c r="R515" s="30"/>
      <c r="S515" s="30"/>
      <c r="T515" s="30"/>
      <c r="U515" s="30"/>
      <c r="V515" s="29"/>
      <c r="W515" s="29"/>
      <c r="X515" s="36"/>
      <c r="Y515" s="29"/>
      <c r="Z515" s="5"/>
    </row>
    <row r="516" spans="1:26" ht="42.75">
      <c r="A516" s="21" t="s">
        <v>2944</v>
      </c>
      <c r="B516" s="22"/>
      <c r="C516" s="23"/>
      <c r="D516" s="23"/>
      <c r="E516" s="24"/>
      <c r="F516" s="13" t="s">
        <v>2945</v>
      </c>
      <c r="G516" s="23" t="s">
        <v>2927</v>
      </c>
      <c r="H516" s="25"/>
      <c r="I516" s="26"/>
      <c r="J516" s="27"/>
      <c r="K516" s="28"/>
      <c r="L516" s="29"/>
      <c r="M516" s="30"/>
      <c r="N516" s="30"/>
      <c r="O516" s="30"/>
      <c r="P516" s="30"/>
      <c r="Q516" s="30"/>
      <c r="R516" s="30"/>
      <c r="S516" s="30"/>
      <c r="T516" s="30"/>
      <c r="U516" s="30"/>
      <c r="V516" s="29"/>
      <c r="W516" s="23"/>
      <c r="X516" s="40"/>
      <c r="Y516" s="36"/>
      <c r="Z516" s="31"/>
    </row>
    <row r="517" spans="1:26" ht="85.5">
      <c r="A517" s="21" t="s">
        <v>2946</v>
      </c>
      <c r="B517" s="22"/>
      <c r="C517" s="23"/>
      <c r="D517" s="23"/>
      <c r="E517" s="24"/>
      <c r="F517" s="13" t="s">
        <v>2947</v>
      </c>
      <c r="G517" s="23" t="s">
        <v>2826</v>
      </c>
      <c r="H517" s="25"/>
      <c r="I517" s="26"/>
      <c r="J517" s="27"/>
      <c r="K517" s="55"/>
      <c r="L517" s="29"/>
      <c r="M517" s="30"/>
      <c r="N517" s="30"/>
      <c r="O517" s="30"/>
      <c r="P517" s="30"/>
      <c r="Q517" s="30"/>
      <c r="R517" s="30"/>
      <c r="S517" s="30"/>
      <c r="T517" s="30"/>
      <c r="U517" s="30"/>
      <c r="V517" s="29"/>
      <c r="W517" s="23"/>
      <c r="X517" s="40"/>
      <c r="Y517" s="29"/>
      <c r="Z517" s="5"/>
    </row>
    <row r="518" spans="1:26" ht="156.75">
      <c r="A518" s="21" t="s">
        <v>2948</v>
      </c>
      <c r="B518" s="22"/>
      <c r="C518" s="23"/>
      <c r="D518" s="23"/>
      <c r="E518" s="24"/>
      <c r="F518" s="13" t="s">
        <v>2949</v>
      </c>
      <c r="G518" s="23" t="s">
        <v>2950</v>
      </c>
      <c r="H518" s="25"/>
      <c r="I518" s="26"/>
      <c r="J518" s="27"/>
      <c r="K518" s="32"/>
      <c r="L518" s="29"/>
      <c r="M518" s="30"/>
      <c r="N518" s="30"/>
      <c r="O518" s="30"/>
      <c r="P518" s="30"/>
      <c r="Q518" s="30"/>
      <c r="R518" s="30"/>
      <c r="S518" s="30"/>
      <c r="T518" s="30"/>
      <c r="U518" s="30"/>
      <c r="V518" s="29"/>
      <c r="W518" s="29"/>
      <c r="X518" s="36"/>
      <c r="Y518" s="29"/>
      <c r="Z518" s="5"/>
    </row>
    <row r="519" spans="1:26" ht="99.75">
      <c r="A519" s="21" t="s">
        <v>2951</v>
      </c>
      <c r="B519" s="22"/>
      <c r="C519" s="23"/>
      <c r="D519" s="23"/>
      <c r="E519" s="24"/>
      <c r="F519" s="13" t="s">
        <v>2952</v>
      </c>
      <c r="G519" s="23" t="s">
        <v>2953</v>
      </c>
      <c r="H519" s="25"/>
      <c r="I519" s="26"/>
      <c r="J519" s="27"/>
      <c r="K519" s="32"/>
      <c r="L519" s="29"/>
      <c r="M519" s="30"/>
      <c r="N519" s="30"/>
      <c r="O519" s="30"/>
      <c r="P519" s="30"/>
      <c r="Q519" s="30"/>
      <c r="R519" s="30"/>
      <c r="S519" s="30"/>
      <c r="T519" s="30"/>
      <c r="U519" s="30"/>
      <c r="V519" s="29"/>
      <c r="W519" s="29"/>
      <c r="X519" s="36"/>
      <c r="Y519" s="29"/>
      <c r="Z519" s="5"/>
    </row>
    <row r="520" spans="1:26" ht="71.25">
      <c r="A520" s="21" t="s">
        <v>2954</v>
      </c>
      <c r="B520" s="22"/>
      <c r="C520" s="23"/>
      <c r="D520" s="23"/>
      <c r="E520" s="24"/>
      <c r="F520" s="13" t="s">
        <v>2955</v>
      </c>
      <c r="G520" s="23" t="s">
        <v>2826</v>
      </c>
      <c r="H520" s="25"/>
      <c r="I520" s="26"/>
      <c r="J520" s="27"/>
      <c r="K520" s="32"/>
      <c r="L520" s="29"/>
      <c r="M520" s="30"/>
      <c r="N520" s="30"/>
      <c r="O520" s="30"/>
      <c r="P520" s="30"/>
      <c r="Q520" s="30"/>
      <c r="R520" s="30"/>
      <c r="S520" s="30"/>
      <c r="T520" s="30"/>
      <c r="U520" s="30"/>
      <c r="V520" s="29"/>
      <c r="W520" s="29"/>
      <c r="X520" s="36"/>
      <c r="Y520" s="29"/>
      <c r="Z520" s="5"/>
    </row>
    <row r="521" spans="1:26">
      <c r="A521" s="21" t="s">
        <v>2956</v>
      </c>
      <c r="B521" s="22"/>
      <c r="C521" s="23"/>
      <c r="D521" s="23"/>
      <c r="E521" s="24"/>
      <c r="F521" s="13" t="s">
        <v>2957</v>
      </c>
      <c r="G521" s="23" t="s">
        <v>2359</v>
      </c>
      <c r="H521" s="25"/>
      <c r="I521" s="26"/>
      <c r="J521" s="27"/>
      <c r="K521" s="28"/>
      <c r="L521" s="29"/>
      <c r="M521" s="30"/>
      <c r="N521" s="30"/>
      <c r="O521" s="30"/>
      <c r="P521" s="30"/>
      <c r="Q521" s="30"/>
      <c r="R521" s="30"/>
      <c r="S521" s="30"/>
      <c r="T521" s="30"/>
      <c r="U521" s="30"/>
      <c r="V521" s="29"/>
      <c r="W521" s="29"/>
      <c r="X521" s="36"/>
      <c r="Y521" s="29"/>
      <c r="Z521" s="5"/>
    </row>
    <row r="522" spans="1:26" ht="57">
      <c r="A522" s="21" t="s">
        <v>2958</v>
      </c>
      <c r="B522" s="22"/>
      <c r="C522" s="23"/>
      <c r="D522" s="23"/>
      <c r="E522" s="24"/>
      <c r="F522" s="13" t="s">
        <v>2959</v>
      </c>
      <c r="G522" s="23" t="s">
        <v>2359</v>
      </c>
      <c r="H522" s="25"/>
      <c r="I522" s="26"/>
      <c r="J522" s="27"/>
      <c r="K522" s="28"/>
      <c r="L522" s="29"/>
      <c r="M522" s="30"/>
      <c r="N522" s="30"/>
      <c r="O522" s="30"/>
      <c r="P522" s="30"/>
      <c r="Q522" s="30"/>
      <c r="R522" s="30"/>
      <c r="S522" s="30"/>
      <c r="T522" s="30"/>
      <c r="U522" s="30"/>
      <c r="V522" s="29"/>
      <c r="W522" s="23"/>
      <c r="X522" s="40"/>
      <c r="Y522" s="36"/>
      <c r="Z522" s="31"/>
    </row>
    <row r="523" spans="1:26" ht="28.5">
      <c r="A523" s="21" t="s">
        <v>2960</v>
      </c>
      <c r="B523" s="22"/>
      <c r="C523" s="23"/>
      <c r="D523" s="23"/>
      <c r="E523" s="24"/>
      <c r="F523" s="13" t="s">
        <v>2961</v>
      </c>
      <c r="G523" s="23" t="s">
        <v>2950</v>
      </c>
      <c r="H523" s="25"/>
      <c r="I523" s="26"/>
      <c r="J523" s="27"/>
      <c r="K523" s="59"/>
      <c r="L523" s="29"/>
      <c r="M523" s="30"/>
      <c r="N523" s="30"/>
      <c r="O523" s="30"/>
      <c r="P523" s="30"/>
      <c r="Q523" s="30"/>
      <c r="R523" s="30"/>
      <c r="S523" s="30"/>
      <c r="T523" s="30"/>
      <c r="U523" s="30"/>
      <c r="V523" s="29"/>
      <c r="W523" s="23"/>
      <c r="X523" s="40"/>
      <c r="Y523" s="36"/>
      <c r="Z523" s="31"/>
    </row>
    <row r="524" spans="1:26" ht="99.75">
      <c r="A524" s="21" t="s">
        <v>2962</v>
      </c>
      <c r="B524" s="22"/>
      <c r="C524" s="23"/>
      <c r="D524" s="23"/>
      <c r="E524" s="24"/>
      <c r="F524" s="13" t="s">
        <v>2963</v>
      </c>
      <c r="G524" s="23" t="s">
        <v>2927</v>
      </c>
      <c r="H524" s="25"/>
      <c r="I524" s="26"/>
      <c r="J524" s="27"/>
      <c r="K524" s="32"/>
      <c r="L524" s="29"/>
      <c r="M524" s="30"/>
      <c r="N524" s="30"/>
      <c r="O524" s="30"/>
      <c r="P524" s="30"/>
      <c r="Q524" s="30"/>
      <c r="R524" s="30"/>
      <c r="S524" s="30"/>
      <c r="T524" s="30"/>
      <c r="U524" s="30"/>
      <c r="V524" s="29"/>
      <c r="W524" s="29"/>
      <c r="X524" s="36"/>
      <c r="Y524" s="29"/>
      <c r="Z524" s="5"/>
    </row>
    <row r="525" spans="1:26" ht="85.5">
      <c r="A525" s="21" t="s">
        <v>2964</v>
      </c>
      <c r="B525" s="22"/>
      <c r="C525" s="23"/>
      <c r="D525" s="23"/>
      <c r="E525" s="24"/>
      <c r="F525" s="13" t="s">
        <v>2965</v>
      </c>
      <c r="G525" s="23" t="s">
        <v>2359</v>
      </c>
      <c r="H525" s="25"/>
      <c r="I525" s="26"/>
      <c r="J525" s="27"/>
      <c r="K525" s="32"/>
      <c r="L525" s="29"/>
      <c r="M525" s="30"/>
      <c r="N525" s="30"/>
      <c r="O525" s="30"/>
      <c r="P525" s="30"/>
      <c r="Q525" s="30"/>
      <c r="R525" s="30"/>
      <c r="S525" s="30"/>
      <c r="T525" s="30"/>
      <c r="U525" s="30"/>
      <c r="V525" s="29"/>
      <c r="W525" s="29"/>
      <c r="X525" s="36"/>
      <c r="Y525" s="29"/>
      <c r="Z525" s="5"/>
    </row>
    <row r="526" spans="1:26" ht="57">
      <c r="A526" s="21" t="s">
        <v>2966</v>
      </c>
      <c r="B526" s="22"/>
      <c r="C526" s="23"/>
      <c r="D526" s="23"/>
      <c r="E526" s="24"/>
      <c r="F526" s="13" t="s">
        <v>2967</v>
      </c>
      <c r="G526" s="23" t="s">
        <v>2359</v>
      </c>
      <c r="H526" s="25"/>
      <c r="I526" s="26"/>
      <c r="J526" s="27"/>
      <c r="K526" s="32"/>
      <c r="L526" s="29"/>
      <c r="M526" s="30"/>
      <c r="N526" s="30"/>
      <c r="O526" s="30"/>
      <c r="P526" s="30"/>
      <c r="Q526" s="30"/>
      <c r="R526" s="30"/>
      <c r="S526" s="30"/>
      <c r="T526" s="30"/>
      <c r="U526" s="30"/>
      <c r="V526" s="29"/>
      <c r="W526" s="29"/>
      <c r="X526" s="36"/>
      <c r="Y526" s="29"/>
      <c r="Z526" s="5"/>
    </row>
    <row r="527" spans="1:26" ht="28.5">
      <c r="A527" s="21" t="s">
        <v>2968</v>
      </c>
      <c r="B527" s="22"/>
      <c r="C527" s="23"/>
      <c r="D527" s="23"/>
      <c r="E527" s="24"/>
      <c r="F527" s="13" t="s">
        <v>2969</v>
      </c>
      <c r="G527" s="23" t="s">
        <v>2927</v>
      </c>
      <c r="H527" s="25"/>
      <c r="I527" s="26"/>
      <c r="J527" s="27"/>
      <c r="K527" s="59"/>
      <c r="L527" s="29"/>
      <c r="M527" s="30"/>
      <c r="N527" s="30"/>
      <c r="O527" s="30"/>
      <c r="P527" s="30"/>
      <c r="Q527" s="30"/>
      <c r="R527" s="30"/>
      <c r="S527" s="30"/>
      <c r="T527" s="30"/>
      <c r="U527" s="30"/>
      <c r="V527" s="29"/>
      <c r="W527" s="23"/>
      <c r="X527" s="40"/>
      <c r="Y527" s="29"/>
      <c r="Z527" s="5"/>
    </row>
    <row r="528" spans="1:26">
      <c r="A528" s="21" t="s">
        <v>2970</v>
      </c>
      <c r="B528" s="22"/>
      <c r="C528" s="23"/>
      <c r="D528" s="23"/>
      <c r="E528" s="24"/>
      <c r="F528" s="13" t="s">
        <v>2971</v>
      </c>
      <c r="G528" s="23" t="s">
        <v>2972</v>
      </c>
      <c r="H528" s="25"/>
      <c r="I528" s="26"/>
      <c r="J528" s="27"/>
      <c r="K528" s="47"/>
      <c r="L528" s="29"/>
      <c r="M528" s="30"/>
      <c r="N528" s="30"/>
      <c r="O528" s="30"/>
      <c r="P528" s="30"/>
      <c r="Q528" s="30"/>
      <c r="R528" s="30"/>
      <c r="S528" s="30"/>
      <c r="T528" s="30"/>
      <c r="U528" s="30"/>
      <c r="V528" s="29"/>
      <c r="W528" s="29"/>
      <c r="X528" s="36"/>
      <c r="Y528" s="29"/>
      <c r="Z528" s="5"/>
    </row>
    <row r="529" spans="1:26" ht="28.5">
      <c r="A529" s="21" t="s">
        <v>2973</v>
      </c>
      <c r="B529" s="22"/>
      <c r="C529" s="23"/>
      <c r="D529" s="23"/>
      <c r="E529" s="24"/>
      <c r="F529" s="13" t="s">
        <v>2974</v>
      </c>
      <c r="G529" s="23" t="s">
        <v>2972</v>
      </c>
      <c r="H529" s="25"/>
      <c r="I529" s="26"/>
      <c r="J529" s="27"/>
      <c r="K529" s="48"/>
      <c r="L529" s="29"/>
      <c r="M529" s="30"/>
      <c r="N529" s="30"/>
      <c r="O529" s="30"/>
      <c r="P529" s="30"/>
      <c r="Q529" s="30"/>
      <c r="R529" s="30"/>
      <c r="S529" s="30"/>
      <c r="T529" s="30"/>
      <c r="U529" s="30"/>
      <c r="V529" s="29"/>
      <c r="W529" s="23"/>
      <c r="X529" s="40"/>
      <c r="Y529" s="36"/>
      <c r="Z529" s="31"/>
    </row>
    <row r="530" spans="1:26" ht="28.5">
      <c r="A530" s="21" t="s">
        <v>2975</v>
      </c>
      <c r="B530" s="22"/>
      <c r="C530" s="23"/>
      <c r="D530" s="23"/>
      <c r="E530" s="24"/>
      <c r="F530" s="13" t="s">
        <v>2976</v>
      </c>
      <c r="G530" s="23" t="s">
        <v>2977</v>
      </c>
      <c r="H530" s="25"/>
      <c r="I530" s="26"/>
      <c r="J530" s="27"/>
      <c r="K530" s="32"/>
      <c r="L530" s="29"/>
      <c r="M530" s="30"/>
      <c r="N530" s="30"/>
      <c r="O530" s="30"/>
      <c r="P530" s="30"/>
      <c r="Q530" s="30"/>
      <c r="R530" s="30"/>
      <c r="S530" s="30"/>
      <c r="T530" s="30"/>
      <c r="U530" s="30"/>
      <c r="V530" s="29"/>
      <c r="W530" s="29"/>
      <c r="X530" s="36"/>
      <c r="Y530" s="29"/>
      <c r="Z530" s="5"/>
    </row>
    <row r="531" spans="1:26" ht="57">
      <c r="A531" s="21" t="s">
        <v>2978</v>
      </c>
      <c r="B531" s="22"/>
      <c r="C531" s="23"/>
      <c r="D531" s="23"/>
      <c r="E531" s="24"/>
      <c r="F531" s="13" t="s">
        <v>2979</v>
      </c>
      <c r="G531" s="23" t="s">
        <v>2359</v>
      </c>
      <c r="H531" s="25"/>
      <c r="I531" s="26"/>
      <c r="J531" s="27"/>
      <c r="K531" s="32"/>
      <c r="L531" s="29"/>
      <c r="M531" s="30"/>
      <c r="N531" s="30"/>
      <c r="O531" s="30"/>
      <c r="P531" s="30"/>
      <c r="Q531" s="30"/>
      <c r="R531" s="30"/>
      <c r="S531" s="30"/>
      <c r="T531" s="30"/>
      <c r="U531" s="30"/>
      <c r="V531" s="29"/>
      <c r="W531" s="29"/>
      <c r="X531" s="36"/>
      <c r="Y531" s="29"/>
      <c r="Z531" s="5"/>
    </row>
    <row r="532" spans="1:26" ht="28.5">
      <c r="A532" s="21" t="s">
        <v>2980</v>
      </c>
      <c r="B532" s="22"/>
      <c r="C532" s="23"/>
      <c r="D532" s="23"/>
      <c r="E532" s="24"/>
      <c r="F532" s="13" t="s">
        <v>2981</v>
      </c>
      <c r="G532" s="23" t="s">
        <v>2359</v>
      </c>
      <c r="H532" s="25"/>
      <c r="I532" s="26"/>
      <c r="J532" s="27"/>
      <c r="K532" s="32"/>
      <c r="L532" s="29"/>
      <c r="M532" s="30"/>
      <c r="N532" s="30"/>
      <c r="O532" s="30"/>
      <c r="P532" s="30"/>
      <c r="Q532" s="30"/>
      <c r="R532" s="30"/>
      <c r="S532" s="30"/>
      <c r="T532" s="30"/>
      <c r="U532" s="30"/>
      <c r="V532" s="29"/>
      <c r="W532" s="29"/>
      <c r="X532" s="36"/>
      <c r="Y532" s="29"/>
      <c r="Z532" s="5"/>
    </row>
    <row r="533" spans="1:26">
      <c r="A533" s="21" t="s">
        <v>2982</v>
      </c>
      <c r="B533" s="22"/>
      <c r="C533" s="23"/>
      <c r="D533" s="23"/>
      <c r="E533" s="24"/>
      <c r="F533" s="13" t="s">
        <v>2983</v>
      </c>
      <c r="G533" s="23" t="s">
        <v>2972</v>
      </c>
      <c r="H533" s="25"/>
      <c r="I533" s="26"/>
      <c r="J533" s="27"/>
      <c r="K533" s="32"/>
      <c r="L533" s="29"/>
      <c r="M533" s="30"/>
      <c r="N533" s="30"/>
      <c r="O533" s="30"/>
      <c r="P533" s="30"/>
      <c r="Q533" s="30"/>
      <c r="R533" s="30"/>
      <c r="S533" s="30"/>
      <c r="T533" s="30"/>
      <c r="U533" s="30"/>
      <c r="V533" s="29"/>
      <c r="W533" s="29"/>
      <c r="X533" s="36"/>
      <c r="Y533" s="29"/>
      <c r="Z533" s="5"/>
    </row>
    <row r="534" spans="1:26" ht="142.5">
      <c r="A534" s="21" t="s">
        <v>2984</v>
      </c>
      <c r="B534" s="22"/>
      <c r="C534" s="23"/>
      <c r="D534" s="23"/>
      <c r="E534" s="24"/>
      <c r="F534" s="13" t="s">
        <v>2985</v>
      </c>
      <c r="G534" s="23" t="s">
        <v>2972</v>
      </c>
      <c r="H534" s="25"/>
      <c r="I534" s="26"/>
      <c r="J534" s="27"/>
      <c r="K534" s="48"/>
      <c r="L534" s="29"/>
      <c r="M534" s="30"/>
      <c r="N534" s="30"/>
      <c r="O534" s="30"/>
      <c r="P534" s="30"/>
      <c r="Q534" s="30"/>
      <c r="R534" s="30"/>
      <c r="S534" s="30"/>
      <c r="T534" s="30"/>
      <c r="U534" s="30"/>
      <c r="V534" s="29"/>
      <c r="W534" s="23"/>
      <c r="X534" s="40"/>
      <c r="Y534" s="23"/>
      <c r="Z534" s="37"/>
    </row>
    <row r="535" spans="1:26" ht="342">
      <c r="A535" s="21" t="s">
        <v>2986</v>
      </c>
      <c r="B535" s="22"/>
      <c r="C535" s="23"/>
      <c r="D535" s="23"/>
      <c r="E535" s="24"/>
      <c r="F535" s="13" t="s">
        <v>2987</v>
      </c>
      <c r="G535" s="23" t="s">
        <v>2950</v>
      </c>
      <c r="H535" s="25"/>
      <c r="I535" s="26"/>
      <c r="J535" s="27"/>
      <c r="K535" s="32"/>
      <c r="L535" s="29"/>
      <c r="M535" s="30"/>
      <c r="N535" s="30"/>
      <c r="O535" s="30"/>
      <c r="P535" s="30"/>
      <c r="Q535" s="30"/>
      <c r="R535" s="30"/>
      <c r="S535" s="30"/>
      <c r="T535" s="30"/>
      <c r="U535" s="30"/>
      <c r="V535" s="29"/>
      <c r="W535" s="29"/>
      <c r="X535" s="36"/>
      <c r="Y535" s="29"/>
      <c r="Z535" s="5"/>
    </row>
    <row r="536" spans="1:26" ht="99.75">
      <c r="A536" s="21" t="s">
        <v>2988</v>
      </c>
      <c r="B536" s="22"/>
      <c r="C536" s="23"/>
      <c r="D536" s="23"/>
      <c r="E536" s="24"/>
      <c r="F536" s="13" t="s">
        <v>2952</v>
      </c>
      <c r="G536" s="23" t="s">
        <v>2950</v>
      </c>
      <c r="H536" s="25"/>
      <c r="I536" s="26"/>
      <c r="J536" s="27"/>
      <c r="K536" s="32"/>
      <c r="L536" s="29"/>
      <c r="M536" s="30"/>
      <c r="N536" s="30"/>
      <c r="O536" s="30"/>
      <c r="P536" s="30"/>
      <c r="Q536" s="30"/>
      <c r="R536" s="30"/>
      <c r="S536" s="30"/>
      <c r="T536" s="30"/>
      <c r="U536" s="30"/>
      <c r="V536" s="29"/>
      <c r="W536" s="29"/>
      <c r="X536" s="36"/>
      <c r="Y536" s="29"/>
      <c r="Z536" s="5"/>
    </row>
    <row r="537" spans="1:26" ht="409.5">
      <c r="A537" s="21" t="s">
        <v>2989</v>
      </c>
      <c r="B537" s="22"/>
      <c r="C537" s="23"/>
      <c r="D537" s="23"/>
      <c r="E537" s="24"/>
      <c r="F537" s="13" t="s">
        <v>2990</v>
      </c>
      <c r="G537" s="23" t="s">
        <v>2991</v>
      </c>
      <c r="H537" s="25"/>
      <c r="I537" s="26"/>
      <c r="J537" s="27"/>
      <c r="K537" s="32"/>
      <c r="L537" s="29"/>
      <c r="M537" s="30"/>
      <c r="N537" s="30"/>
      <c r="O537" s="30"/>
      <c r="P537" s="30"/>
      <c r="Q537" s="30"/>
      <c r="R537" s="30"/>
      <c r="S537" s="30"/>
      <c r="T537" s="30"/>
      <c r="U537" s="30"/>
      <c r="V537" s="29"/>
      <c r="W537" s="29"/>
      <c r="X537" s="36"/>
      <c r="Y537" s="29"/>
      <c r="Z537" s="5"/>
    </row>
    <row r="538" spans="1:26" ht="409.5">
      <c r="A538" s="21" t="s">
        <v>2992</v>
      </c>
      <c r="B538" s="22"/>
      <c r="C538" s="23"/>
      <c r="D538" s="23"/>
      <c r="E538" s="24"/>
      <c r="F538" s="13" t="s">
        <v>2993</v>
      </c>
      <c r="G538" s="23" t="s">
        <v>2991</v>
      </c>
      <c r="H538" s="25"/>
      <c r="I538" s="26"/>
      <c r="J538" s="27"/>
      <c r="K538" s="28"/>
      <c r="L538" s="29"/>
      <c r="M538" s="30"/>
      <c r="N538" s="30"/>
      <c r="O538" s="30"/>
      <c r="P538" s="30"/>
      <c r="Q538" s="30"/>
      <c r="R538" s="30"/>
      <c r="S538" s="30"/>
      <c r="T538" s="30"/>
      <c r="U538" s="30"/>
      <c r="V538" s="29"/>
      <c r="W538" s="29"/>
      <c r="X538" s="36"/>
      <c r="Y538" s="29"/>
      <c r="Z538" s="5"/>
    </row>
    <row r="539" spans="1:26" ht="28.5">
      <c r="A539" s="21" t="s">
        <v>2994</v>
      </c>
      <c r="B539" s="22"/>
      <c r="C539" s="23"/>
      <c r="D539" s="23"/>
      <c r="E539" s="24"/>
      <c r="F539" s="13" t="s">
        <v>2995</v>
      </c>
      <c r="G539" s="23" t="s">
        <v>2972</v>
      </c>
      <c r="H539" s="25"/>
      <c r="I539" s="26"/>
      <c r="J539" s="27"/>
      <c r="K539" s="28"/>
      <c r="L539" s="29"/>
      <c r="M539" s="30"/>
      <c r="N539" s="30"/>
      <c r="O539" s="30"/>
      <c r="P539" s="30"/>
      <c r="Q539" s="30"/>
      <c r="R539" s="30"/>
      <c r="S539" s="30"/>
      <c r="T539" s="30"/>
      <c r="U539" s="30"/>
      <c r="V539" s="29"/>
      <c r="W539" s="23"/>
      <c r="X539" s="40"/>
      <c r="Y539" s="36"/>
      <c r="Z539" s="31"/>
    </row>
    <row r="540" spans="1:26">
      <c r="A540" s="21" t="s">
        <v>2996</v>
      </c>
      <c r="B540" s="22"/>
      <c r="C540" s="23"/>
      <c r="D540" s="23"/>
      <c r="E540" s="24"/>
      <c r="F540" s="13" t="s">
        <v>2997</v>
      </c>
      <c r="G540" s="23" t="s">
        <v>2972</v>
      </c>
      <c r="H540" s="25"/>
      <c r="I540" s="26"/>
      <c r="J540" s="27"/>
      <c r="K540" s="59"/>
      <c r="L540" s="29"/>
      <c r="M540" s="30"/>
      <c r="N540" s="30"/>
      <c r="O540" s="30"/>
      <c r="P540" s="30"/>
      <c r="Q540" s="30"/>
      <c r="R540" s="30"/>
      <c r="S540" s="30"/>
      <c r="T540" s="30"/>
      <c r="U540" s="30"/>
      <c r="V540" s="29"/>
      <c r="W540" s="23"/>
      <c r="X540" s="40"/>
      <c r="Y540" s="23"/>
      <c r="Z540" s="37"/>
    </row>
    <row r="541" spans="1:26" ht="71.25">
      <c r="A541" s="21" t="s">
        <v>2998</v>
      </c>
      <c r="B541" s="22"/>
      <c r="C541" s="23"/>
      <c r="D541" s="23"/>
      <c r="E541" s="24"/>
      <c r="F541" s="13" t="s">
        <v>2999</v>
      </c>
      <c r="G541" s="23" t="s">
        <v>2972</v>
      </c>
      <c r="H541" s="25"/>
      <c r="I541" s="26"/>
      <c r="J541" s="27"/>
      <c r="K541" s="32"/>
      <c r="L541" s="29"/>
      <c r="M541" s="30"/>
      <c r="N541" s="30"/>
      <c r="O541" s="30"/>
      <c r="P541" s="30"/>
      <c r="Q541" s="30"/>
      <c r="R541" s="30"/>
      <c r="S541" s="30"/>
      <c r="T541" s="30"/>
      <c r="U541" s="30"/>
      <c r="V541" s="29"/>
      <c r="W541" s="29"/>
      <c r="X541" s="36"/>
      <c r="Y541" s="29"/>
      <c r="Z541" s="5"/>
    </row>
    <row r="542" spans="1:26" ht="409.5">
      <c r="A542" s="21" t="s">
        <v>3000</v>
      </c>
      <c r="B542" s="22"/>
      <c r="C542" s="23"/>
      <c r="D542" s="23"/>
      <c r="E542" s="24"/>
      <c r="F542" s="13" t="s">
        <v>3001</v>
      </c>
      <c r="G542" s="23"/>
      <c r="H542" s="25"/>
      <c r="I542" s="26"/>
      <c r="J542" s="27"/>
      <c r="K542" s="28"/>
      <c r="L542" s="29"/>
      <c r="M542" s="30"/>
      <c r="N542" s="30"/>
      <c r="O542" s="30"/>
      <c r="P542" s="30"/>
      <c r="Q542" s="30"/>
      <c r="R542" s="30"/>
      <c r="S542" s="30"/>
      <c r="T542" s="30"/>
      <c r="U542" s="30"/>
      <c r="V542" s="29"/>
      <c r="W542" s="29"/>
      <c r="X542" s="36"/>
      <c r="Y542" s="29"/>
      <c r="Z542" s="5"/>
    </row>
    <row r="543" spans="1:26" ht="28.5">
      <c r="A543" s="21" t="s">
        <v>3002</v>
      </c>
      <c r="B543" s="22"/>
      <c r="C543" s="23"/>
      <c r="D543" s="23"/>
      <c r="E543" s="24"/>
      <c r="F543" s="13" t="s">
        <v>3003</v>
      </c>
      <c r="G543" s="23" t="s">
        <v>2359</v>
      </c>
      <c r="H543" s="25"/>
      <c r="I543" s="26"/>
      <c r="J543" s="27"/>
      <c r="K543" s="28"/>
      <c r="L543" s="29"/>
      <c r="M543" s="30"/>
      <c r="N543" s="30"/>
      <c r="O543" s="30"/>
      <c r="P543" s="30"/>
      <c r="Q543" s="30"/>
      <c r="R543" s="30"/>
      <c r="S543" s="30"/>
      <c r="T543" s="30"/>
      <c r="U543" s="30"/>
      <c r="V543" s="29"/>
      <c r="W543" s="29"/>
      <c r="X543" s="40"/>
      <c r="Y543" s="29"/>
      <c r="Z543" s="5"/>
    </row>
    <row r="544" spans="1:26" ht="42.75">
      <c r="A544" s="21" t="s">
        <v>3004</v>
      </c>
      <c r="B544" s="22"/>
      <c r="C544" s="23"/>
      <c r="D544" s="23"/>
      <c r="E544" s="24"/>
      <c r="F544" s="13" t="s">
        <v>3005</v>
      </c>
      <c r="G544" s="23" t="s">
        <v>3006</v>
      </c>
      <c r="H544" s="25"/>
      <c r="I544" s="26"/>
      <c r="J544" s="27"/>
      <c r="K544" s="32"/>
      <c r="L544" s="29"/>
      <c r="M544" s="30"/>
      <c r="N544" s="30"/>
      <c r="O544" s="30"/>
      <c r="P544" s="30"/>
      <c r="Q544" s="30"/>
      <c r="R544" s="30"/>
      <c r="S544" s="30"/>
      <c r="T544" s="30"/>
      <c r="U544" s="30"/>
      <c r="V544" s="29"/>
      <c r="W544" s="29"/>
      <c r="X544" s="36"/>
      <c r="Y544" s="29"/>
      <c r="Z544" s="5"/>
    </row>
    <row r="545" spans="1:26" ht="409.5">
      <c r="A545" s="21" t="s">
        <v>3007</v>
      </c>
      <c r="B545" s="22"/>
      <c r="C545" s="23"/>
      <c r="D545" s="23"/>
      <c r="E545" s="24"/>
      <c r="F545" s="13" t="s">
        <v>3008</v>
      </c>
      <c r="G545" s="23" t="s">
        <v>3006</v>
      </c>
      <c r="H545" s="25"/>
      <c r="I545" s="26"/>
      <c r="J545" s="27"/>
      <c r="K545" s="32"/>
      <c r="L545" s="29"/>
      <c r="M545" s="30"/>
      <c r="N545" s="30"/>
      <c r="O545" s="30"/>
      <c r="P545" s="30"/>
      <c r="Q545" s="30"/>
      <c r="R545" s="30"/>
      <c r="S545" s="30"/>
      <c r="T545" s="30"/>
      <c r="U545" s="30"/>
      <c r="V545" s="29"/>
      <c r="W545" s="29"/>
      <c r="X545" s="36"/>
      <c r="Y545" s="29"/>
      <c r="Z545" s="5"/>
    </row>
    <row r="546" spans="1:26">
      <c r="A546" s="21" t="s">
        <v>3009</v>
      </c>
      <c r="B546" s="22"/>
      <c r="C546" s="23"/>
      <c r="D546" s="23"/>
      <c r="E546" s="24"/>
      <c r="F546" s="13" t="s">
        <v>3010</v>
      </c>
      <c r="G546" s="23" t="s">
        <v>2359</v>
      </c>
      <c r="H546" s="39"/>
      <c r="I546" s="26"/>
      <c r="J546" s="27"/>
      <c r="K546" s="48"/>
      <c r="L546" s="29"/>
      <c r="M546" s="30"/>
      <c r="N546" s="30"/>
      <c r="O546" s="30"/>
      <c r="P546" s="30"/>
      <c r="Q546" s="30"/>
      <c r="R546" s="30"/>
      <c r="S546" s="30"/>
      <c r="T546" s="30"/>
      <c r="U546" s="30"/>
      <c r="V546" s="29"/>
      <c r="W546" s="23"/>
      <c r="X546" s="40"/>
      <c r="Y546" s="36"/>
      <c r="Z546" s="31"/>
    </row>
    <row r="547" spans="1:26" ht="99.75">
      <c r="A547" s="21" t="s">
        <v>3011</v>
      </c>
      <c r="B547" s="22"/>
      <c r="C547" s="23"/>
      <c r="D547" s="23"/>
      <c r="E547" s="24"/>
      <c r="F547" s="13" t="s">
        <v>3012</v>
      </c>
      <c r="G547" s="23" t="s">
        <v>2359</v>
      </c>
      <c r="H547" s="25"/>
      <c r="I547" s="26"/>
      <c r="J547" s="27"/>
      <c r="K547" s="32"/>
      <c r="L547" s="29"/>
      <c r="M547" s="30"/>
      <c r="N547" s="30"/>
      <c r="O547" s="30"/>
      <c r="P547" s="30"/>
      <c r="Q547" s="30"/>
      <c r="R547" s="30"/>
      <c r="S547" s="30"/>
      <c r="T547" s="30"/>
      <c r="U547" s="30"/>
      <c r="V547" s="29"/>
      <c r="W547" s="29"/>
      <c r="X547" s="36"/>
      <c r="Y547" s="29"/>
      <c r="Z547" s="5"/>
    </row>
    <row r="548" spans="1:26" ht="42.75">
      <c r="A548" s="21" t="s">
        <v>3013</v>
      </c>
      <c r="B548" s="22"/>
      <c r="C548" s="23"/>
      <c r="D548" s="23"/>
      <c r="E548" s="24"/>
      <c r="F548" s="13" t="s">
        <v>3014</v>
      </c>
      <c r="G548" s="23" t="s">
        <v>2359</v>
      </c>
      <c r="H548" s="39"/>
      <c r="I548" s="26"/>
      <c r="J548" s="27"/>
      <c r="K548" s="44"/>
      <c r="L548" s="29"/>
      <c r="M548" s="30"/>
      <c r="N548" s="30"/>
      <c r="O548" s="30"/>
      <c r="P548" s="30"/>
      <c r="Q548" s="30"/>
      <c r="R548" s="30"/>
      <c r="S548" s="30"/>
      <c r="T548" s="30"/>
      <c r="U548" s="30"/>
      <c r="V548" s="29"/>
      <c r="W548" s="23"/>
      <c r="X548" s="40"/>
      <c r="Y548" s="36"/>
      <c r="Z548" s="31"/>
    </row>
    <row r="549" spans="1:26" ht="28.5">
      <c r="A549" s="21" t="s">
        <v>3015</v>
      </c>
      <c r="B549" s="22"/>
      <c r="C549" s="23"/>
      <c r="D549" s="23"/>
      <c r="E549" s="24"/>
      <c r="F549" s="13" t="s">
        <v>3016</v>
      </c>
      <c r="G549" s="23" t="s">
        <v>3017</v>
      </c>
      <c r="H549" s="39"/>
      <c r="I549" s="26"/>
      <c r="J549" s="27"/>
      <c r="K549" s="49"/>
      <c r="L549" s="29"/>
      <c r="M549" s="30"/>
      <c r="N549" s="30"/>
      <c r="O549" s="30"/>
      <c r="P549" s="30"/>
      <c r="Q549" s="30"/>
      <c r="R549" s="30"/>
      <c r="S549" s="30"/>
      <c r="T549" s="30"/>
      <c r="U549" s="30"/>
      <c r="V549" s="29"/>
      <c r="W549" s="23"/>
      <c r="X549" s="40"/>
      <c r="Y549" s="36"/>
      <c r="Z549" s="31"/>
    </row>
    <row r="550" spans="1:26" ht="71.25">
      <c r="A550" s="21" t="s">
        <v>3018</v>
      </c>
      <c r="B550" s="22"/>
      <c r="C550" s="23"/>
      <c r="D550" s="23"/>
      <c r="E550" s="24"/>
      <c r="F550" s="13" t="s">
        <v>3019</v>
      </c>
      <c r="G550" s="23" t="s">
        <v>2359</v>
      </c>
      <c r="H550" s="25"/>
      <c r="I550" s="26"/>
      <c r="J550" s="27"/>
      <c r="K550" s="32"/>
      <c r="L550" s="29"/>
      <c r="M550" s="30"/>
      <c r="N550" s="30"/>
      <c r="O550" s="30"/>
      <c r="P550" s="30"/>
      <c r="Q550" s="30"/>
      <c r="R550" s="30"/>
      <c r="S550" s="30"/>
      <c r="T550" s="30"/>
      <c r="U550" s="30"/>
      <c r="V550" s="29"/>
      <c r="W550" s="29"/>
      <c r="X550" s="36"/>
      <c r="Y550" s="29"/>
      <c r="Z550" s="5"/>
    </row>
    <row r="551" spans="1:26" ht="28.5">
      <c r="A551" s="21" t="s">
        <v>3020</v>
      </c>
      <c r="B551" s="22"/>
      <c r="C551" s="23"/>
      <c r="D551" s="23"/>
      <c r="E551" s="24"/>
      <c r="F551" s="13" t="s">
        <v>3021</v>
      </c>
      <c r="G551" s="23" t="s">
        <v>3022</v>
      </c>
      <c r="H551" s="25"/>
      <c r="I551" s="26"/>
      <c r="J551" s="27"/>
      <c r="K551" s="32"/>
      <c r="L551" s="29"/>
      <c r="M551" s="30"/>
      <c r="N551" s="30"/>
      <c r="O551" s="30"/>
      <c r="P551" s="30"/>
      <c r="Q551" s="30"/>
      <c r="R551" s="30"/>
      <c r="S551" s="30"/>
      <c r="T551" s="30"/>
      <c r="U551" s="30"/>
      <c r="V551" s="29"/>
      <c r="W551" s="29"/>
      <c r="X551" s="36"/>
      <c r="Y551" s="29"/>
      <c r="Z551" s="5"/>
    </row>
    <row r="552" spans="1:26" ht="299.25">
      <c r="A552" s="21" t="s">
        <v>3023</v>
      </c>
      <c r="B552" s="22"/>
      <c r="C552" s="23"/>
      <c r="D552" s="23"/>
      <c r="E552" s="24"/>
      <c r="F552" s="13" t="s">
        <v>3024</v>
      </c>
      <c r="G552" s="23" t="s">
        <v>3025</v>
      </c>
      <c r="H552" s="25"/>
      <c r="I552" s="26"/>
      <c r="J552" s="27"/>
      <c r="K552" s="28"/>
      <c r="L552" s="29"/>
      <c r="M552" s="30"/>
      <c r="N552" s="30"/>
      <c r="O552" s="30"/>
      <c r="P552" s="30"/>
      <c r="Q552" s="30"/>
      <c r="R552" s="30"/>
      <c r="S552" s="30"/>
      <c r="T552" s="30"/>
      <c r="U552" s="30"/>
      <c r="V552" s="29"/>
      <c r="W552" s="23"/>
      <c r="X552" s="40"/>
      <c r="Y552" s="36"/>
      <c r="Z552" s="31"/>
    </row>
    <row r="553" spans="1:26" ht="57">
      <c r="A553" s="21" t="s">
        <v>3026</v>
      </c>
      <c r="B553" s="22"/>
      <c r="C553" s="23"/>
      <c r="D553" s="23"/>
      <c r="E553" s="24"/>
      <c r="F553" s="13" t="s">
        <v>3027</v>
      </c>
      <c r="G553" s="23" t="s">
        <v>3028</v>
      </c>
      <c r="H553" s="25"/>
      <c r="I553" s="33"/>
      <c r="J553" s="27"/>
      <c r="K553" s="28"/>
      <c r="L553" s="29"/>
      <c r="M553" s="30"/>
      <c r="N553" s="30"/>
      <c r="O553" s="30"/>
      <c r="P553" s="30"/>
      <c r="Q553" s="30"/>
      <c r="R553" s="30"/>
      <c r="S553" s="30"/>
      <c r="T553" s="30"/>
      <c r="U553" s="30"/>
      <c r="V553" s="29"/>
      <c r="W553" s="23"/>
      <c r="X553" s="40"/>
      <c r="Y553" s="29"/>
      <c r="Z553" s="5"/>
    </row>
    <row r="554" spans="1:26" ht="114">
      <c r="A554" s="21" t="s">
        <v>3029</v>
      </c>
      <c r="B554" s="22"/>
      <c r="C554" s="23"/>
      <c r="D554" s="23"/>
      <c r="E554" s="24"/>
      <c r="F554" s="13" t="s">
        <v>3030</v>
      </c>
      <c r="G554" s="23" t="s">
        <v>3031</v>
      </c>
      <c r="H554" s="25"/>
      <c r="I554" s="26"/>
      <c r="J554" s="27"/>
      <c r="K554" s="32"/>
      <c r="L554" s="29"/>
      <c r="M554" s="30"/>
      <c r="N554" s="30"/>
      <c r="O554" s="30"/>
      <c r="P554" s="30"/>
      <c r="Q554" s="30"/>
      <c r="R554" s="30"/>
      <c r="S554" s="30"/>
      <c r="T554" s="30"/>
      <c r="U554" s="30"/>
      <c r="V554" s="29"/>
      <c r="W554" s="29"/>
      <c r="X554" s="36"/>
      <c r="Y554" s="29"/>
      <c r="Z554" s="5"/>
    </row>
    <row r="555" spans="1:26" ht="42.75">
      <c r="A555" s="21" t="s">
        <v>3032</v>
      </c>
      <c r="B555" s="22"/>
      <c r="C555" s="23"/>
      <c r="D555" s="23"/>
      <c r="E555" s="24"/>
      <c r="F555" s="13" t="s">
        <v>3033</v>
      </c>
      <c r="G555" s="23" t="s">
        <v>3028</v>
      </c>
      <c r="H555" s="25"/>
      <c r="I555" s="26"/>
      <c r="J555" s="27"/>
      <c r="K555" s="28"/>
      <c r="L555" s="29"/>
      <c r="M555" s="30"/>
      <c r="N555" s="30"/>
      <c r="O555" s="30"/>
      <c r="P555" s="30"/>
      <c r="Q555" s="30"/>
      <c r="R555" s="30"/>
      <c r="S555" s="30"/>
      <c r="T555" s="30"/>
      <c r="U555" s="30"/>
      <c r="V555" s="29"/>
      <c r="W555" s="23"/>
      <c r="X555" s="40"/>
      <c r="Y555" s="36"/>
      <c r="Z555" s="31"/>
    </row>
    <row r="556" spans="1:26" ht="42.75">
      <c r="A556" s="21" t="s">
        <v>3034</v>
      </c>
      <c r="B556" s="22"/>
      <c r="C556" s="23"/>
      <c r="D556" s="23"/>
      <c r="E556" s="24"/>
      <c r="F556" s="13" t="s">
        <v>3035</v>
      </c>
      <c r="G556" s="23" t="s">
        <v>3028</v>
      </c>
      <c r="H556" s="39"/>
      <c r="I556" s="33"/>
      <c r="J556" s="27"/>
      <c r="K556" s="48"/>
      <c r="L556" s="29"/>
      <c r="M556" s="30"/>
      <c r="N556" s="30"/>
      <c r="O556" s="30"/>
      <c r="P556" s="30"/>
      <c r="Q556" s="30"/>
      <c r="R556" s="30"/>
      <c r="S556" s="30"/>
      <c r="T556" s="30"/>
      <c r="U556" s="30"/>
      <c r="V556" s="29"/>
      <c r="W556" s="23"/>
      <c r="X556" s="40"/>
      <c r="Y556" s="36"/>
      <c r="Z556" s="31"/>
    </row>
    <row r="557" spans="1:26" ht="28.5">
      <c r="A557" s="21" t="s">
        <v>3036</v>
      </c>
      <c r="B557" s="22"/>
      <c r="C557" s="23"/>
      <c r="D557" s="23"/>
      <c r="E557" s="24"/>
      <c r="F557" s="13" t="s">
        <v>3037</v>
      </c>
      <c r="G557" s="23" t="s">
        <v>3028</v>
      </c>
      <c r="H557" s="39"/>
      <c r="I557" s="26"/>
      <c r="J557" s="27"/>
      <c r="K557" s="28"/>
      <c r="L557" s="29"/>
      <c r="M557" s="30"/>
      <c r="N557" s="30"/>
      <c r="O557" s="30"/>
      <c r="P557" s="30"/>
      <c r="Q557" s="30"/>
      <c r="R557" s="30"/>
      <c r="S557" s="30"/>
      <c r="T557" s="30"/>
      <c r="U557" s="30"/>
      <c r="V557" s="29"/>
      <c r="W557" s="23"/>
      <c r="X557" s="40"/>
      <c r="Y557" s="36"/>
      <c r="Z557" s="31"/>
    </row>
    <row r="558" spans="1:26" ht="242.25">
      <c r="A558" s="21" t="s">
        <v>3038</v>
      </c>
      <c r="B558" s="22"/>
      <c r="C558" s="23"/>
      <c r="D558" s="23"/>
      <c r="E558" s="24"/>
      <c r="F558" s="13" t="s">
        <v>3039</v>
      </c>
      <c r="G558" s="23" t="s">
        <v>2359</v>
      </c>
      <c r="H558" s="39"/>
      <c r="I558" s="26"/>
      <c r="J558" s="27"/>
      <c r="K558" s="55"/>
      <c r="L558" s="29"/>
      <c r="M558" s="30"/>
      <c r="N558" s="30"/>
      <c r="O558" s="30"/>
      <c r="P558" s="30"/>
      <c r="Q558" s="30"/>
      <c r="R558" s="30"/>
      <c r="S558" s="30"/>
      <c r="T558" s="30"/>
      <c r="U558" s="30"/>
      <c r="V558" s="29"/>
      <c r="W558" s="23"/>
      <c r="X558" s="40"/>
      <c r="Y558" s="23"/>
      <c r="Z558" s="37"/>
    </row>
    <row r="559" spans="1:26" ht="28.5">
      <c r="A559" s="21" t="s">
        <v>3040</v>
      </c>
      <c r="B559" s="22"/>
      <c r="C559" s="23"/>
      <c r="D559" s="23"/>
      <c r="E559" s="24"/>
      <c r="F559" s="13" t="s">
        <v>3041</v>
      </c>
      <c r="G559" s="23" t="s">
        <v>3042</v>
      </c>
      <c r="H559" s="25"/>
      <c r="I559" s="26"/>
      <c r="J559" s="27"/>
      <c r="K559" s="32"/>
      <c r="L559" s="29"/>
      <c r="M559" s="30"/>
      <c r="N559" s="30"/>
      <c r="O559" s="30"/>
      <c r="P559" s="30"/>
      <c r="Q559" s="30"/>
      <c r="R559" s="30"/>
      <c r="S559" s="30"/>
      <c r="T559" s="30"/>
      <c r="U559" s="30"/>
      <c r="V559" s="29"/>
      <c r="W559" s="29"/>
      <c r="X559" s="36"/>
      <c r="Y559" s="29"/>
      <c r="Z559" s="5"/>
    </row>
    <row r="560" spans="1:26" ht="71.25">
      <c r="A560" s="21" t="s">
        <v>3043</v>
      </c>
      <c r="B560" s="22"/>
      <c r="C560" s="23"/>
      <c r="D560" s="23"/>
      <c r="E560" s="24"/>
      <c r="F560" s="13" t="s">
        <v>3044</v>
      </c>
      <c r="G560" s="23" t="s">
        <v>2359</v>
      </c>
      <c r="H560" s="25"/>
      <c r="I560" s="26"/>
      <c r="J560" s="27"/>
      <c r="K560" s="32"/>
      <c r="L560" s="29"/>
      <c r="M560" s="30"/>
      <c r="N560" s="30"/>
      <c r="O560" s="30"/>
      <c r="P560" s="30"/>
      <c r="Q560" s="30"/>
      <c r="R560" s="30"/>
      <c r="S560" s="30"/>
      <c r="T560" s="30"/>
      <c r="U560" s="30"/>
      <c r="V560" s="29"/>
      <c r="W560" s="29"/>
      <c r="X560" s="36"/>
      <c r="Y560" s="29"/>
      <c r="Z560" s="5"/>
    </row>
    <row r="561" spans="1:26" ht="99.75">
      <c r="A561" s="21" t="s">
        <v>3045</v>
      </c>
      <c r="B561" s="22"/>
      <c r="C561" s="23"/>
      <c r="D561" s="23"/>
      <c r="E561" s="24"/>
      <c r="F561" s="13" t="s">
        <v>3046</v>
      </c>
      <c r="G561" s="23" t="s">
        <v>3022</v>
      </c>
      <c r="H561" s="25"/>
      <c r="I561" s="26"/>
      <c r="J561" s="27"/>
      <c r="K561" s="28"/>
      <c r="L561" s="29"/>
      <c r="M561" s="30"/>
      <c r="N561" s="30"/>
      <c r="O561" s="30"/>
      <c r="P561" s="30"/>
      <c r="Q561" s="30"/>
      <c r="R561" s="30"/>
      <c r="S561" s="30"/>
      <c r="T561" s="30"/>
      <c r="U561" s="30"/>
      <c r="V561" s="29"/>
      <c r="W561" s="23"/>
      <c r="X561" s="40"/>
      <c r="Y561" s="36"/>
      <c r="Z561" s="31"/>
    </row>
    <row r="562" spans="1:26" ht="114">
      <c r="A562" s="21" t="s">
        <v>3047</v>
      </c>
      <c r="B562" s="22"/>
      <c r="C562" s="23"/>
      <c r="D562" s="23"/>
      <c r="E562" s="24"/>
      <c r="F562" s="13" t="s">
        <v>3048</v>
      </c>
      <c r="G562" s="23" t="s">
        <v>3031</v>
      </c>
      <c r="H562" s="25"/>
      <c r="I562" s="33"/>
      <c r="J562" s="27"/>
      <c r="K562" s="48"/>
      <c r="L562" s="29"/>
      <c r="M562" s="30"/>
      <c r="N562" s="30"/>
      <c r="O562" s="30"/>
      <c r="P562" s="30"/>
      <c r="Q562" s="30"/>
      <c r="R562" s="30"/>
      <c r="S562" s="30"/>
      <c r="T562" s="30"/>
      <c r="U562" s="30"/>
      <c r="V562" s="29"/>
      <c r="W562" s="23"/>
      <c r="X562" s="40"/>
      <c r="Y562" s="36"/>
      <c r="Z562" s="31"/>
    </row>
    <row r="563" spans="1:26" ht="114">
      <c r="A563" s="21" t="s">
        <v>3049</v>
      </c>
      <c r="B563" s="22"/>
      <c r="C563" s="23"/>
      <c r="D563" s="23"/>
      <c r="E563" s="24"/>
      <c r="F563" s="13" t="s">
        <v>3050</v>
      </c>
      <c r="G563" s="23" t="s">
        <v>3031</v>
      </c>
      <c r="H563" s="25"/>
      <c r="I563" s="26"/>
      <c r="J563" s="27"/>
      <c r="K563" s="32"/>
      <c r="L563" s="29"/>
      <c r="M563" s="30"/>
      <c r="N563" s="30"/>
      <c r="O563" s="30"/>
      <c r="P563" s="30"/>
      <c r="Q563" s="30"/>
      <c r="R563" s="30"/>
      <c r="S563" s="30"/>
      <c r="T563" s="30"/>
      <c r="U563" s="30"/>
      <c r="V563" s="29"/>
      <c r="W563" s="29"/>
      <c r="X563" s="36"/>
      <c r="Y563" s="29"/>
      <c r="Z563" s="5"/>
    </row>
    <row r="564" spans="1:26" ht="228">
      <c r="A564" s="21" t="s">
        <v>3051</v>
      </c>
      <c r="B564" s="22"/>
      <c r="C564" s="23"/>
      <c r="D564" s="23"/>
      <c r="E564" s="24"/>
      <c r="F564" s="13" t="s">
        <v>3052</v>
      </c>
      <c r="G564" s="23" t="s">
        <v>3022</v>
      </c>
      <c r="H564" s="25"/>
      <c r="I564" s="26"/>
      <c r="J564" s="27"/>
      <c r="K564" s="32"/>
      <c r="L564" s="29"/>
      <c r="M564" s="30"/>
      <c r="N564" s="30"/>
      <c r="O564" s="30"/>
      <c r="P564" s="30"/>
      <c r="Q564" s="30"/>
      <c r="R564" s="30"/>
      <c r="S564" s="30"/>
      <c r="T564" s="30"/>
      <c r="U564" s="30"/>
      <c r="V564" s="29"/>
      <c r="W564" s="29"/>
      <c r="X564" s="36"/>
      <c r="Y564" s="29"/>
      <c r="Z564" s="5"/>
    </row>
    <row r="565" spans="1:26" ht="142.5">
      <c r="A565" s="21" t="s">
        <v>3053</v>
      </c>
      <c r="B565" s="22"/>
      <c r="C565" s="23"/>
      <c r="D565" s="23"/>
      <c r="E565" s="24"/>
      <c r="F565" s="13" t="s">
        <v>3054</v>
      </c>
      <c r="G565" s="23" t="s">
        <v>2359</v>
      </c>
      <c r="H565" s="25"/>
      <c r="I565" s="26"/>
      <c r="J565" s="27"/>
      <c r="K565" s="32"/>
      <c r="L565" s="29"/>
      <c r="M565" s="30"/>
      <c r="N565" s="30"/>
      <c r="O565" s="30"/>
      <c r="P565" s="30"/>
      <c r="Q565" s="30"/>
      <c r="R565" s="30"/>
      <c r="S565" s="30"/>
      <c r="T565" s="30"/>
      <c r="U565" s="30"/>
      <c r="V565" s="29"/>
      <c r="W565" s="29"/>
      <c r="X565" s="36"/>
      <c r="Y565" s="29"/>
      <c r="Z565" s="5"/>
    </row>
    <row r="566" spans="1:26" ht="28.5">
      <c r="A566" s="21" t="s">
        <v>3055</v>
      </c>
      <c r="B566" s="22"/>
      <c r="C566" s="23"/>
      <c r="D566" s="23"/>
      <c r="E566" s="24"/>
      <c r="F566" s="13" t="s">
        <v>3056</v>
      </c>
      <c r="G566" s="23" t="s">
        <v>2359</v>
      </c>
      <c r="H566" s="25"/>
      <c r="I566" s="26"/>
      <c r="J566" s="27"/>
      <c r="K566" s="49"/>
      <c r="L566" s="29"/>
      <c r="M566" s="30"/>
      <c r="N566" s="30"/>
      <c r="O566" s="30"/>
      <c r="P566" s="30"/>
      <c r="Q566" s="30"/>
      <c r="R566" s="30"/>
      <c r="S566" s="30"/>
      <c r="T566" s="30"/>
      <c r="U566" s="30"/>
      <c r="V566" s="29"/>
      <c r="W566" s="23"/>
      <c r="X566" s="40"/>
      <c r="Y566" s="36"/>
      <c r="Z566" s="31"/>
    </row>
    <row r="567" spans="1:26" ht="128.25">
      <c r="A567" s="21" t="s">
        <v>3057</v>
      </c>
      <c r="B567" s="22"/>
      <c r="C567" s="23"/>
      <c r="D567" s="23"/>
      <c r="E567" s="24"/>
      <c r="F567" s="13" t="s">
        <v>3058</v>
      </c>
      <c r="G567" s="23" t="s">
        <v>2359</v>
      </c>
      <c r="H567" s="25"/>
      <c r="I567" s="26"/>
      <c r="J567" s="27"/>
      <c r="K567" s="32"/>
      <c r="L567" s="29"/>
      <c r="M567" s="30"/>
      <c r="N567" s="30"/>
      <c r="O567" s="30"/>
      <c r="P567" s="30"/>
      <c r="Q567" s="30"/>
      <c r="R567" s="30"/>
      <c r="S567" s="30"/>
      <c r="T567" s="30"/>
      <c r="U567" s="30"/>
      <c r="V567" s="29"/>
      <c r="W567" s="29"/>
      <c r="X567" s="36"/>
      <c r="Y567" s="29"/>
      <c r="Z567" s="5"/>
    </row>
    <row r="568" spans="1:26" ht="28.5">
      <c r="A568" s="21" t="s">
        <v>3059</v>
      </c>
      <c r="B568" s="22"/>
      <c r="C568" s="23"/>
      <c r="D568" s="23"/>
      <c r="E568" s="24"/>
      <c r="F568" s="13" t="s">
        <v>3060</v>
      </c>
      <c r="G568" s="23" t="s">
        <v>2359</v>
      </c>
      <c r="H568" s="25"/>
      <c r="I568" s="26"/>
      <c r="J568" s="27"/>
      <c r="K568" s="28"/>
      <c r="L568" s="29"/>
      <c r="M568" s="30"/>
      <c r="N568" s="30"/>
      <c r="O568" s="30"/>
      <c r="P568" s="30"/>
      <c r="Q568" s="30"/>
      <c r="R568" s="30"/>
      <c r="S568" s="30"/>
      <c r="T568" s="30"/>
      <c r="U568" s="30"/>
      <c r="V568" s="29"/>
      <c r="W568" s="23"/>
      <c r="X568" s="40"/>
      <c r="Y568" s="36"/>
      <c r="Z568" s="31"/>
    </row>
    <row r="569" spans="1:26" ht="213.75">
      <c r="A569" s="21" t="s">
        <v>3061</v>
      </c>
      <c r="B569" s="22"/>
      <c r="C569" s="23"/>
      <c r="D569" s="23"/>
      <c r="E569" s="24"/>
      <c r="F569" s="13" t="s">
        <v>3062</v>
      </c>
      <c r="G569" s="23" t="s">
        <v>3063</v>
      </c>
      <c r="H569" s="25"/>
      <c r="I569" s="33"/>
      <c r="J569" s="27"/>
      <c r="K569" s="34"/>
      <c r="L569" s="29"/>
      <c r="M569" s="30"/>
      <c r="N569" s="30"/>
      <c r="O569" s="30"/>
      <c r="P569" s="30"/>
      <c r="Q569" s="30"/>
      <c r="R569" s="30"/>
      <c r="S569" s="30"/>
      <c r="T569" s="30"/>
      <c r="U569" s="30"/>
      <c r="V569" s="29"/>
      <c r="W569" s="23"/>
      <c r="X569" s="40"/>
      <c r="Y569" s="36"/>
      <c r="Z569" s="31"/>
    </row>
    <row r="570" spans="1:26" ht="28.5">
      <c r="A570" s="21" t="s">
        <v>3064</v>
      </c>
      <c r="B570" s="22"/>
      <c r="C570" s="23"/>
      <c r="D570" s="23"/>
      <c r="E570" s="24"/>
      <c r="F570" s="13" t="s">
        <v>3065</v>
      </c>
      <c r="G570" s="23" t="s">
        <v>2359</v>
      </c>
      <c r="H570" s="25"/>
      <c r="I570" s="33"/>
      <c r="J570" s="27"/>
      <c r="K570" s="48"/>
      <c r="L570" s="29"/>
      <c r="M570" s="30"/>
      <c r="N570" s="30"/>
      <c r="O570" s="30"/>
      <c r="P570" s="30"/>
      <c r="Q570" s="30"/>
      <c r="R570" s="30"/>
      <c r="S570" s="30"/>
      <c r="T570" s="30"/>
      <c r="U570" s="30"/>
      <c r="V570" s="29"/>
      <c r="W570" s="23"/>
      <c r="X570" s="40"/>
      <c r="Y570" s="36"/>
      <c r="Z570" s="31"/>
    </row>
    <row r="571" spans="1:26">
      <c r="A571" s="21" t="s">
        <v>3066</v>
      </c>
      <c r="B571" s="22"/>
      <c r="C571" s="23"/>
      <c r="D571" s="23"/>
      <c r="E571" s="24"/>
      <c r="F571" s="13" t="s">
        <v>3067</v>
      </c>
      <c r="G571" s="23" t="s">
        <v>2359</v>
      </c>
      <c r="H571" s="25"/>
      <c r="I571" s="26"/>
      <c r="J571" s="27"/>
      <c r="K571" s="32"/>
      <c r="L571" s="29"/>
      <c r="M571" s="30"/>
      <c r="N571" s="30"/>
      <c r="O571" s="30"/>
      <c r="P571" s="30"/>
      <c r="Q571" s="30"/>
      <c r="R571" s="30"/>
      <c r="S571" s="30"/>
      <c r="T571" s="30"/>
      <c r="U571" s="30"/>
      <c r="V571" s="29"/>
      <c r="W571" s="29"/>
      <c r="X571" s="36"/>
      <c r="Y571" s="29"/>
      <c r="Z571" s="5"/>
    </row>
    <row r="572" spans="1:26">
      <c r="A572" s="21" t="s">
        <v>3068</v>
      </c>
      <c r="B572" s="22"/>
      <c r="C572" s="23"/>
      <c r="D572" s="23"/>
      <c r="E572" s="24"/>
      <c r="F572" s="13" t="s">
        <v>3069</v>
      </c>
      <c r="G572" s="23" t="s">
        <v>2359</v>
      </c>
      <c r="H572" s="25"/>
      <c r="I572" s="26"/>
      <c r="J572" s="27"/>
      <c r="K572" s="27"/>
      <c r="L572" s="29"/>
      <c r="M572" s="30"/>
      <c r="N572" s="30"/>
      <c r="O572" s="30"/>
      <c r="P572" s="30"/>
      <c r="Q572" s="30"/>
      <c r="R572" s="30"/>
      <c r="S572" s="30"/>
      <c r="T572" s="30"/>
      <c r="U572" s="30"/>
      <c r="V572" s="29"/>
      <c r="W572" s="29"/>
      <c r="X572" s="40"/>
      <c r="Y572" s="45"/>
      <c r="Z572" s="46"/>
    </row>
    <row r="573" spans="1:26">
      <c r="A573" s="21" t="s">
        <v>3070</v>
      </c>
      <c r="B573" s="22"/>
      <c r="C573" s="23"/>
      <c r="D573" s="23"/>
      <c r="E573" s="24"/>
      <c r="F573" s="13" t="s">
        <v>3071</v>
      </c>
      <c r="G573" s="23" t="s">
        <v>3072</v>
      </c>
      <c r="H573" s="25"/>
      <c r="I573" s="33"/>
      <c r="J573" s="27"/>
      <c r="K573" s="48"/>
      <c r="L573" s="29"/>
      <c r="M573" s="30"/>
      <c r="N573" s="30"/>
      <c r="O573" s="30"/>
      <c r="P573" s="30"/>
      <c r="Q573" s="30"/>
      <c r="R573" s="30"/>
      <c r="S573" s="30"/>
      <c r="T573" s="30"/>
      <c r="U573" s="30"/>
      <c r="V573" s="29"/>
      <c r="W573" s="23"/>
      <c r="X573" s="40"/>
      <c r="Y573" s="36"/>
      <c r="Z573" s="31"/>
    </row>
    <row r="574" spans="1:26" ht="57">
      <c r="A574" s="21" t="s">
        <v>3073</v>
      </c>
      <c r="B574" s="22"/>
      <c r="C574" s="23"/>
      <c r="D574" s="23"/>
      <c r="E574" s="24"/>
      <c r="F574" s="13" t="s">
        <v>3074</v>
      </c>
      <c r="G574" s="23" t="s">
        <v>3006</v>
      </c>
      <c r="H574" s="25"/>
      <c r="I574" s="26"/>
      <c r="J574" s="27"/>
      <c r="K574" s="32"/>
      <c r="L574" s="29"/>
      <c r="M574" s="30"/>
      <c r="N574" s="30"/>
      <c r="O574" s="30"/>
      <c r="P574" s="30"/>
      <c r="Q574" s="30"/>
      <c r="R574" s="30"/>
      <c r="S574" s="30"/>
      <c r="T574" s="30"/>
      <c r="U574" s="30"/>
      <c r="V574" s="29"/>
      <c r="W574" s="29"/>
      <c r="X574" s="36"/>
      <c r="Y574" s="29"/>
      <c r="Z574" s="5"/>
    </row>
    <row r="575" spans="1:26">
      <c r="A575" s="21" t="s">
        <v>3075</v>
      </c>
      <c r="B575" s="22"/>
      <c r="C575" s="23"/>
      <c r="D575" s="23"/>
      <c r="E575" s="24"/>
      <c r="F575" s="13" t="s">
        <v>3076</v>
      </c>
      <c r="G575" s="23" t="s">
        <v>2359</v>
      </c>
      <c r="H575" s="25"/>
      <c r="I575" s="26"/>
      <c r="J575" s="27"/>
      <c r="K575" s="32"/>
      <c r="L575" s="29"/>
      <c r="M575" s="30"/>
      <c r="N575" s="30"/>
      <c r="O575" s="30"/>
      <c r="P575" s="30"/>
      <c r="Q575" s="30"/>
      <c r="R575" s="30"/>
      <c r="S575" s="30"/>
      <c r="T575" s="30"/>
      <c r="U575" s="30"/>
      <c r="V575" s="29"/>
      <c r="W575" s="29"/>
      <c r="X575" s="36"/>
      <c r="Y575" s="29"/>
      <c r="Z575" s="5"/>
    </row>
    <row r="576" spans="1:26" ht="28.5">
      <c r="A576" s="21" t="s">
        <v>3077</v>
      </c>
      <c r="B576" s="22"/>
      <c r="C576" s="104"/>
      <c r="D576" s="23"/>
      <c r="E576" s="24"/>
      <c r="F576" s="13" t="s">
        <v>3078</v>
      </c>
      <c r="G576" s="23" t="s">
        <v>2359</v>
      </c>
      <c r="H576" s="25"/>
      <c r="I576" s="26"/>
      <c r="J576" s="27"/>
      <c r="K576" s="47"/>
      <c r="L576" s="29"/>
      <c r="M576" s="30"/>
      <c r="N576" s="30"/>
      <c r="O576" s="30"/>
      <c r="P576" s="30"/>
      <c r="Q576" s="30"/>
      <c r="R576" s="30"/>
      <c r="S576" s="30"/>
      <c r="T576" s="30"/>
      <c r="U576" s="30"/>
      <c r="V576" s="29"/>
      <c r="W576" s="23"/>
      <c r="X576" s="36"/>
      <c r="Y576" s="29"/>
      <c r="Z576" s="5"/>
    </row>
    <row r="577" spans="1:26" ht="99.75">
      <c r="A577" s="21" t="s">
        <v>3079</v>
      </c>
      <c r="B577" s="22"/>
      <c r="C577" s="23"/>
      <c r="D577" s="23"/>
      <c r="E577" s="24"/>
      <c r="F577" s="13" t="s">
        <v>3080</v>
      </c>
      <c r="G577" s="23" t="s">
        <v>3028</v>
      </c>
      <c r="H577" s="25"/>
      <c r="I577" s="26"/>
      <c r="J577" s="27"/>
      <c r="K577" s="32"/>
      <c r="L577" s="29"/>
      <c r="M577" s="30"/>
      <c r="N577" s="30"/>
      <c r="O577" s="30"/>
      <c r="P577" s="30"/>
      <c r="Q577" s="30"/>
      <c r="R577" s="30"/>
      <c r="S577" s="30"/>
      <c r="T577" s="30"/>
      <c r="U577" s="30"/>
      <c r="V577" s="29"/>
      <c r="W577" s="29"/>
      <c r="X577" s="36"/>
      <c r="Y577" s="29"/>
      <c r="Z577" s="5"/>
    </row>
    <row r="578" spans="1:26" ht="28.5">
      <c r="A578" s="21" t="s">
        <v>3081</v>
      </c>
      <c r="B578" s="22"/>
      <c r="C578" s="23"/>
      <c r="D578" s="23"/>
      <c r="E578" s="24"/>
      <c r="F578" s="13" t="s">
        <v>3082</v>
      </c>
      <c r="G578" s="23" t="s">
        <v>3028</v>
      </c>
      <c r="H578" s="25"/>
      <c r="I578" s="26"/>
      <c r="J578" s="27"/>
      <c r="K578" s="34"/>
      <c r="L578" s="29"/>
      <c r="M578" s="30"/>
      <c r="N578" s="30"/>
      <c r="O578" s="30"/>
      <c r="P578" s="30"/>
      <c r="Q578" s="30"/>
      <c r="R578" s="30"/>
      <c r="S578" s="30"/>
      <c r="T578" s="30"/>
      <c r="U578" s="30"/>
      <c r="V578" s="29"/>
      <c r="W578" s="23"/>
      <c r="X578" s="40"/>
      <c r="Y578" s="23"/>
      <c r="Z578" s="37"/>
    </row>
    <row r="579" spans="1:26">
      <c r="A579" s="21" t="s">
        <v>3083</v>
      </c>
      <c r="B579" s="22"/>
      <c r="C579" s="23"/>
      <c r="D579" s="23"/>
      <c r="E579" s="24"/>
      <c r="F579" s="13" t="s">
        <v>3084</v>
      </c>
      <c r="G579" s="23" t="s">
        <v>3085</v>
      </c>
      <c r="H579" s="25"/>
      <c r="I579" s="26"/>
      <c r="J579" s="27"/>
      <c r="K579" s="32"/>
      <c r="L579" s="29"/>
      <c r="M579" s="30"/>
      <c r="N579" s="30"/>
      <c r="O579" s="30"/>
      <c r="P579" s="30"/>
      <c r="Q579" s="30"/>
      <c r="R579" s="30"/>
      <c r="S579" s="30"/>
      <c r="T579" s="30"/>
      <c r="U579" s="30"/>
      <c r="V579" s="29"/>
      <c r="W579" s="29"/>
      <c r="X579" s="36"/>
      <c r="Y579" s="29"/>
      <c r="Z579" s="5"/>
    </row>
    <row r="580" spans="1:26" ht="71.25">
      <c r="A580" s="21" t="s">
        <v>3086</v>
      </c>
      <c r="B580" s="22"/>
      <c r="C580" s="23"/>
      <c r="D580" s="23"/>
      <c r="E580" s="24"/>
      <c r="F580" s="13" t="s">
        <v>3087</v>
      </c>
      <c r="G580" s="23" t="s">
        <v>2359</v>
      </c>
      <c r="H580" s="25"/>
      <c r="I580" s="26"/>
      <c r="J580" s="27"/>
      <c r="K580" s="32"/>
      <c r="L580" s="29"/>
      <c r="M580" s="30"/>
      <c r="N580" s="30"/>
      <c r="O580" s="30"/>
      <c r="P580" s="30"/>
      <c r="Q580" s="30"/>
      <c r="R580" s="30"/>
      <c r="S580" s="30"/>
      <c r="T580" s="30"/>
      <c r="U580" s="30"/>
      <c r="V580" s="29"/>
      <c r="W580" s="29"/>
      <c r="X580" s="36"/>
      <c r="Y580" s="29"/>
      <c r="Z580" s="5"/>
    </row>
    <row r="581" spans="1:26" ht="28.5">
      <c r="A581" s="21" t="s">
        <v>3088</v>
      </c>
      <c r="B581" s="22"/>
      <c r="C581" s="23"/>
      <c r="D581" s="23"/>
      <c r="E581" s="24"/>
      <c r="F581" s="13" t="s">
        <v>3089</v>
      </c>
      <c r="G581" s="23" t="s">
        <v>2359</v>
      </c>
      <c r="H581" s="25"/>
      <c r="I581" s="26"/>
      <c r="J581" s="27"/>
      <c r="K581" s="49"/>
      <c r="L581" s="29"/>
      <c r="M581" s="30"/>
      <c r="N581" s="30"/>
      <c r="O581" s="30"/>
      <c r="P581" s="30"/>
      <c r="Q581" s="30"/>
      <c r="R581" s="30"/>
      <c r="S581" s="30"/>
      <c r="T581" s="30"/>
      <c r="U581" s="30"/>
      <c r="V581" s="29"/>
      <c r="W581" s="23"/>
      <c r="X581" s="40"/>
      <c r="Y581" s="36"/>
      <c r="Z581" s="31"/>
    </row>
    <row r="582" spans="1:26" ht="299.25">
      <c r="A582" s="21" t="s">
        <v>3090</v>
      </c>
      <c r="B582" s="22"/>
      <c r="C582" s="23"/>
      <c r="D582" s="23"/>
      <c r="E582" s="24"/>
      <c r="F582" s="13" t="s">
        <v>3091</v>
      </c>
      <c r="G582" s="23"/>
      <c r="H582" s="25"/>
      <c r="I582" s="33"/>
      <c r="J582" s="27"/>
      <c r="K582" s="32"/>
      <c r="L582" s="29"/>
      <c r="M582" s="30"/>
      <c r="N582" s="30"/>
      <c r="O582" s="30"/>
      <c r="P582" s="30"/>
      <c r="Q582" s="30"/>
      <c r="R582" s="30"/>
      <c r="S582" s="30"/>
      <c r="T582" s="30"/>
      <c r="U582" s="30"/>
      <c r="V582" s="29"/>
      <c r="W582" s="23"/>
      <c r="X582" s="36"/>
      <c r="Y582" s="29"/>
      <c r="Z582" s="5"/>
    </row>
    <row r="583" spans="1:26" ht="28.5">
      <c r="A583" s="21" t="s">
        <v>3092</v>
      </c>
      <c r="B583" s="22"/>
      <c r="C583" s="23"/>
      <c r="D583" s="23"/>
      <c r="E583" s="24"/>
      <c r="F583" s="13" t="s">
        <v>3093</v>
      </c>
      <c r="G583" s="23" t="s">
        <v>3094</v>
      </c>
      <c r="H583" s="25"/>
      <c r="I583" s="26"/>
      <c r="J583" s="27"/>
      <c r="K583" s="32"/>
      <c r="L583" s="29"/>
      <c r="M583" s="30"/>
      <c r="N583" s="30"/>
      <c r="O583" s="30"/>
      <c r="P583" s="30"/>
      <c r="Q583" s="30"/>
      <c r="R583" s="30"/>
      <c r="S583" s="30"/>
      <c r="T583" s="30"/>
      <c r="U583" s="30"/>
      <c r="V583" s="29"/>
      <c r="W583" s="29"/>
      <c r="X583" s="36"/>
      <c r="Y583" s="29"/>
      <c r="Z583" s="5"/>
    </row>
    <row r="584" spans="1:26" ht="42.75">
      <c r="A584" s="21" t="s">
        <v>3095</v>
      </c>
      <c r="B584" s="22"/>
      <c r="C584" s="23"/>
      <c r="D584" s="23"/>
      <c r="E584" s="24"/>
      <c r="F584" s="13" t="s">
        <v>3096</v>
      </c>
      <c r="G584" s="23" t="s">
        <v>3028</v>
      </c>
      <c r="H584" s="25"/>
      <c r="I584" s="26"/>
      <c r="J584" s="27"/>
      <c r="K584" s="41"/>
      <c r="L584" s="29"/>
      <c r="M584" s="30"/>
      <c r="N584" s="30"/>
      <c r="O584" s="30"/>
      <c r="P584" s="30"/>
      <c r="Q584" s="30"/>
      <c r="R584" s="30"/>
      <c r="S584" s="30"/>
      <c r="T584" s="30"/>
      <c r="U584" s="30"/>
      <c r="V584" s="29"/>
      <c r="W584" s="23"/>
      <c r="X584" s="40"/>
      <c r="Y584" s="23"/>
      <c r="Z584" s="37"/>
    </row>
    <row r="585" spans="1:26">
      <c r="A585" s="21" t="s">
        <v>3097</v>
      </c>
      <c r="B585" s="22"/>
      <c r="C585" s="23"/>
      <c r="D585" s="23"/>
      <c r="E585" s="24"/>
      <c r="F585" s="13" t="s">
        <v>3098</v>
      </c>
      <c r="G585" s="23" t="s">
        <v>3028</v>
      </c>
      <c r="H585" s="25"/>
      <c r="I585" s="26"/>
      <c r="J585" s="27"/>
      <c r="K585" s="34"/>
      <c r="L585" s="29"/>
      <c r="M585" s="30"/>
      <c r="N585" s="30"/>
      <c r="O585" s="30"/>
      <c r="P585" s="30"/>
      <c r="Q585" s="30"/>
      <c r="R585" s="30"/>
      <c r="S585" s="30"/>
      <c r="T585" s="30"/>
      <c r="U585" s="30"/>
      <c r="V585" s="29"/>
      <c r="W585" s="23"/>
      <c r="X585" s="40"/>
      <c r="Y585" s="23"/>
      <c r="Z585" s="37"/>
    </row>
    <row r="586" spans="1:26" ht="28.5">
      <c r="A586" s="21" t="s">
        <v>3099</v>
      </c>
      <c r="B586" s="22"/>
      <c r="C586" s="23"/>
      <c r="D586" s="23"/>
      <c r="E586" s="24"/>
      <c r="F586" s="13" t="s">
        <v>3100</v>
      </c>
      <c r="G586" s="23" t="s">
        <v>3028</v>
      </c>
      <c r="H586" s="25"/>
      <c r="I586" s="26"/>
      <c r="J586" s="27"/>
      <c r="K586" s="28"/>
      <c r="L586" s="29"/>
      <c r="M586" s="30"/>
      <c r="N586" s="30"/>
      <c r="O586" s="30"/>
      <c r="P586" s="30"/>
      <c r="Q586" s="30"/>
      <c r="R586" s="30"/>
      <c r="S586" s="30"/>
      <c r="T586" s="30"/>
      <c r="U586" s="30"/>
      <c r="V586" s="29"/>
      <c r="W586" s="23"/>
      <c r="X586" s="40"/>
      <c r="Y586" s="36"/>
      <c r="Z586" s="31"/>
    </row>
    <row r="587" spans="1:26" ht="42.75">
      <c r="A587" s="21" t="s">
        <v>3101</v>
      </c>
      <c r="B587" s="22"/>
      <c r="C587" s="23"/>
      <c r="D587" s="23"/>
      <c r="E587" s="24"/>
      <c r="F587" s="13" t="s">
        <v>3102</v>
      </c>
      <c r="G587" s="23" t="s">
        <v>2461</v>
      </c>
      <c r="H587" s="25"/>
      <c r="I587" s="26"/>
      <c r="J587" s="27"/>
      <c r="K587" s="32"/>
      <c r="L587" s="29"/>
      <c r="M587" s="30"/>
      <c r="N587" s="30"/>
      <c r="O587" s="30"/>
      <c r="P587" s="30"/>
      <c r="Q587" s="30"/>
      <c r="R587" s="30"/>
      <c r="S587" s="30"/>
      <c r="T587" s="30"/>
      <c r="U587" s="30"/>
      <c r="V587" s="29"/>
      <c r="W587" s="29"/>
      <c r="X587" s="36"/>
      <c r="Y587" s="29"/>
      <c r="Z587" s="5"/>
    </row>
    <row r="588" spans="1:26" ht="71.25">
      <c r="A588" s="21" t="s">
        <v>3103</v>
      </c>
      <c r="B588" s="22"/>
      <c r="C588" s="23"/>
      <c r="D588" s="23"/>
      <c r="E588" s="24"/>
      <c r="F588" s="13" t="s">
        <v>3104</v>
      </c>
      <c r="G588" s="23" t="s">
        <v>3028</v>
      </c>
      <c r="H588" s="25"/>
      <c r="I588" s="26"/>
      <c r="J588" s="27"/>
      <c r="K588" s="32"/>
      <c r="L588" s="29"/>
      <c r="M588" s="30"/>
      <c r="N588" s="30"/>
      <c r="O588" s="30"/>
      <c r="P588" s="30"/>
      <c r="Q588" s="30"/>
      <c r="R588" s="30"/>
      <c r="S588" s="30"/>
      <c r="T588" s="30"/>
      <c r="U588" s="30"/>
      <c r="V588" s="29"/>
      <c r="W588" s="29"/>
      <c r="X588" s="36"/>
      <c r="Y588" s="29"/>
      <c r="Z588" s="5"/>
    </row>
    <row r="589" spans="1:26" ht="42.75">
      <c r="A589" s="21" t="s">
        <v>3105</v>
      </c>
      <c r="B589" s="22"/>
      <c r="C589" s="23"/>
      <c r="D589" s="23"/>
      <c r="E589" s="24"/>
      <c r="F589" s="13" t="s">
        <v>3106</v>
      </c>
      <c r="G589" s="105" t="s">
        <v>3107</v>
      </c>
      <c r="H589" s="25"/>
      <c r="I589" s="26"/>
      <c r="J589" s="27"/>
      <c r="K589" s="28"/>
      <c r="L589" s="29"/>
      <c r="M589" s="30"/>
      <c r="N589" s="30"/>
      <c r="O589" s="30"/>
      <c r="P589" s="30"/>
      <c r="Q589" s="30"/>
      <c r="R589" s="30"/>
      <c r="S589" s="30"/>
      <c r="T589" s="30"/>
      <c r="U589" s="30"/>
      <c r="V589" s="29"/>
      <c r="W589" s="29"/>
      <c r="X589" s="36"/>
      <c r="Y589" s="29"/>
      <c r="Z589" s="5"/>
    </row>
    <row r="590" spans="1:26">
      <c r="A590" s="21" t="s">
        <v>3108</v>
      </c>
      <c r="B590" s="22"/>
      <c r="C590" s="23"/>
      <c r="D590" s="23"/>
      <c r="E590" s="24"/>
      <c r="F590" s="13" t="s">
        <v>3109</v>
      </c>
      <c r="G590" s="23" t="s">
        <v>3028</v>
      </c>
      <c r="H590" s="25"/>
      <c r="I590" s="26"/>
      <c r="J590" s="27"/>
      <c r="K590" s="28"/>
      <c r="L590" s="29"/>
      <c r="M590" s="30"/>
      <c r="N590" s="30"/>
      <c r="O590" s="30"/>
      <c r="P590" s="30"/>
      <c r="Q590" s="30"/>
      <c r="R590" s="30"/>
      <c r="S590" s="30"/>
      <c r="T590" s="30"/>
      <c r="U590" s="30"/>
      <c r="V590" s="29"/>
      <c r="W590" s="23"/>
      <c r="X590" s="40"/>
      <c r="Y590" s="36"/>
      <c r="Z590" s="31"/>
    </row>
    <row r="591" spans="1:26" ht="71.25">
      <c r="A591" s="21" t="s">
        <v>3110</v>
      </c>
      <c r="B591" s="22"/>
      <c r="C591" s="23"/>
      <c r="D591" s="23"/>
      <c r="E591" s="24"/>
      <c r="F591" s="13" t="s">
        <v>3111</v>
      </c>
      <c r="G591" s="23" t="s">
        <v>3028</v>
      </c>
      <c r="H591" s="25"/>
      <c r="I591" s="26"/>
      <c r="J591" s="27"/>
      <c r="K591" s="28"/>
      <c r="L591" s="29"/>
      <c r="M591" s="30"/>
      <c r="N591" s="30"/>
      <c r="O591" s="30"/>
      <c r="P591" s="30"/>
      <c r="Q591" s="30"/>
      <c r="R591" s="30"/>
      <c r="S591" s="30"/>
      <c r="T591" s="30"/>
      <c r="U591" s="30"/>
      <c r="V591" s="29"/>
      <c r="W591" s="23"/>
      <c r="X591" s="40"/>
      <c r="Y591" s="36"/>
      <c r="Z591" s="31"/>
    </row>
    <row r="592" spans="1:26" ht="57">
      <c r="A592" s="21" t="s">
        <v>3112</v>
      </c>
      <c r="B592" s="22"/>
      <c r="C592" s="23"/>
      <c r="D592" s="23"/>
      <c r="E592" s="24"/>
      <c r="F592" s="13" t="s">
        <v>3113</v>
      </c>
      <c r="G592" s="23" t="s">
        <v>3028</v>
      </c>
      <c r="H592" s="25"/>
      <c r="I592" s="26"/>
      <c r="J592" s="27"/>
      <c r="K592" s="32"/>
      <c r="L592" s="29"/>
      <c r="M592" s="30"/>
      <c r="N592" s="30"/>
      <c r="O592" s="30"/>
      <c r="P592" s="30"/>
      <c r="Q592" s="30"/>
      <c r="R592" s="30"/>
      <c r="S592" s="30"/>
      <c r="T592" s="30"/>
      <c r="U592" s="30"/>
      <c r="V592" s="29"/>
      <c r="W592" s="29"/>
      <c r="X592" s="36"/>
      <c r="Y592" s="29"/>
      <c r="Z592" s="5"/>
    </row>
    <row r="593" spans="1:26" ht="99.75">
      <c r="A593" s="21" t="s">
        <v>3114</v>
      </c>
      <c r="B593" s="22"/>
      <c r="C593" s="23"/>
      <c r="D593" s="23"/>
      <c r="E593" s="24"/>
      <c r="F593" s="13" t="s">
        <v>3115</v>
      </c>
      <c r="G593" s="23" t="s">
        <v>3028</v>
      </c>
      <c r="H593" s="25"/>
      <c r="I593" s="26"/>
      <c r="J593" s="27"/>
      <c r="K593" s="49"/>
      <c r="L593" s="29"/>
      <c r="M593" s="30"/>
      <c r="N593" s="30"/>
      <c r="O593" s="30"/>
      <c r="P593" s="30"/>
      <c r="Q593" s="30"/>
      <c r="R593" s="30"/>
      <c r="S593" s="30"/>
      <c r="T593" s="30"/>
      <c r="U593" s="30"/>
      <c r="V593" s="29"/>
      <c r="W593" s="29"/>
      <c r="X593" s="36"/>
      <c r="Y593" s="29"/>
      <c r="Z593" s="5"/>
    </row>
    <row r="594" spans="1:26" ht="71.25">
      <c r="A594" s="21" t="s">
        <v>3116</v>
      </c>
      <c r="B594" s="22"/>
      <c r="C594" s="23"/>
      <c r="D594" s="23"/>
      <c r="E594" s="24"/>
      <c r="F594" s="13" t="s">
        <v>3117</v>
      </c>
      <c r="G594" s="23" t="s">
        <v>3028</v>
      </c>
      <c r="H594" s="39"/>
      <c r="I594" s="33"/>
      <c r="J594" s="27"/>
      <c r="K594" s="59"/>
      <c r="L594" s="29"/>
      <c r="M594" s="30"/>
      <c r="N594" s="30"/>
      <c r="O594" s="30"/>
      <c r="P594" s="30"/>
      <c r="Q594" s="30"/>
      <c r="R594" s="30"/>
      <c r="S594" s="30"/>
      <c r="T594" s="30"/>
      <c r="U594" s="30"/>
      <c r="V594" s="29"/>
      <c r="W594" s="23"/>
      <c r="X594" s="29"/>
      <c r="Y594" s="23"/>
      <c r="Z594" s="37"/>
    </row>
    <row r="595" spans="1:26" ht="42.75">
      <c r="A595" s="21" t="s">
        <v>3118</v>
      </c>
      <c r="B595" s="22"/>
      <c r="C595" s="23"/>
      <c r="D595" s="23"/>
      <c r="E595" s="24"/>
      <c r="F595" s="13" t="s">
        <v>3119</v>
      </c>
      <c r="G595" s="23" t="s">
        <v>3028</v>
      </c>
      <c r="H595" s="39"/>
      <c r="I595" s="26"/>
      <c r="J595" s="27"/>
      <c r="K595" s="28"/>
      <c r="L595" s="29"/>
      <c r="M595" s="30"/>
      <c r="N595" s="30"/>
      <c r="O595" s="30"/>
      <c r="P595" s="30"/>
      <c r="Q595" s="30"/>
      <c r="R595" s="30"/>
      <c r="S595" s="30"/>
      <c r="T595" s="30"/>
      <c r="U595" s="30"/>
      <c r="V595" s="29"/>
      <c r="W595" s="23"/>
      <c r="X595" s="40"/>
      <c r="Y595" s="36"/>
      <c r="Z595" s="31"/>
    </row>
    <row r="596" spans="1:26" ht="85.5">
      <c r="A596" s="21" t="s">
        <v>3120</v>
      </c>
      <c r="B596" s="22"/>
      <c r="C596" s="23"/>
      <c r="D596" s="23"/>
      <c r="E596" s="24"/>
      <c r="F596" s="13" t="s">
        <v>3121</v>
      </c>
      <c r="G596" s="23" t="s">
        <v>3028</v>
      </c>
      <c r="H596" s="25"/>
      <c r="I596" s="26"/>
      <c r="J596" s="27"/>
      <c r="K596" s="32"/>
      <c r="L596" s="29"/>
      <c r="M596" s="30"/>
      <c r="N596" s="30"/>
      <c r="O596" s="30"/>
      <c r="P596" s="30"/>
      <c r="Q596" s="30"/>
      <c r="R596" s="30"/>
      <c r="S596" s="30"/>
      <c r="T596" s="30"/>
      <c r="U596" s="30"/>
      <c r="V596" s="29"/>
      <c r="W596" s="29"/>
      <c r="X596" s="36"/>
      <c r="Y596" s="29"/>
      <c r="Z596" s="5"/>
    </row>
    <row r="597" spans="1:26" ht="28.5">
      <c r="A597" s="21" t="s">
        <v>3122</v>
      </c>
      <c r="B597" s="22"/>
      <c r="C597" s="23"/>
      <c r="D597" s="23"/>
      <c r="E597" s="24"/>
      <c r="F597" s="13" t="s">
        <v>3123</v>
      </c>
      <c r="G597" s="23" t="s">
        <v>3028</v>
      </c>
      <c r="H597" s="25"/>
      <c r="I597" s="26"/>
      <c r="J597" s="27"/>
      <c r="K597" s="32"/>
      <c r="L597" s="29"/>
      <c r="M597" s="30"/>
      <c r="N597" s="30"/>
      <c r="O597" s="30"/>
      <c r="P597" s="30"/>
      <c r="Q597" s="30"/>
      <c r="R597" s="30"/>
      <c r="S597" s="30"/>
      <c r="T597" s="30"/>
      <c r="U597" s="30"/>
      <c r="V597" s="29"/>
      <c r="W597" s="29"/>
      <c r="X597" s="36"/>
      <c r="Y597" s="29"/>
      <c r="Z597" s="5"/>
    </row>
    <row r="598" spans="1:26" ht="99.75">
      <c r="A598" s="21" t="s">
        <v>3124</v>
      </c>
      <c r="B598" s="22"/>
      <c r="C598" s="23"/>
      <c r="D598" s="23"/>
      <c r="E598" s="24"/>
      <c r="F598" s="13" t="s">
        <v>3125</v>
      </c>
      <c r="G598" s="23" t="s">
        <v>2359</v>
      </c>
      <c r="H598" s="25"/>
      <c r="I598" s="26"/>
      <c r="J598" s="27"/>
      <c r="K598" s="32"/>
      <c r="L598" s="29"/>
      <c r="M598" s="30"/>
      <c r="N598" s="30"/>
      <c r="O598" s="30"/>
      <c r="P598" s="30"/>
      <c r="Q598" s="30"/>
      <c r="R598" s="30"/>
      <c r="S598" s="30"/>
      <c r="T598" s="30"/>
      <c r="U598" s="30"/>
      <c r="V598" s="29"/>
      <c r="W598" s="29"/>
      <c r="X598" s="36"/>
      <c r="Y598" s="29"/>
      <c r="Z598" s="5"/>
    </row>
    <row r="599" spans="1:26" ht="42.75">
      <c r="A599" s="21" t="s">
        <v>3126</v>
      </c>
      <c r="B599" s="22"/>
      <c r="C599" s="23"/>
      <c r="D599" s="23"/>
      <c r="E599" s="24"/>
      <c r="F599" s="13" t="s">
        <v>3127</v>
      </c>
      <c r="G599" s="22" t="s">
        <v>2359</v>
      </c>
      <c r="H599" s="39"/>
      <c r="I599" s="26"/>
      <c r="J599" s="27"/>
      <c r="K599" s="28"/>
      <c r="L599" s="29"/>
      <c r="M599" s="30"/>
      <c r="N599" s="30"/>
      <c r="O599" s="30"/>
      <c r="P599" s="30"/>
      <c r="Q599" s="30"/>
      <c r="R599" s="30"/>
      <c r="S599" s="30"/>
      <c r="T599" s="30"/>
      <c r="U599" s="30"/>
      <c r="V599" s="29"/>
      <c r="W599" s="23"/>
      <c r="X599" s="40"/>
      <c r="Y599" s="36"/>
      <c r="Z599" s="31"/>
    </row>
    <row r="600" spans="1:26" ht="57">
      <c r="A600" s="21" t="s">
        <v>3128</v>
      </c>
      <c r="B600" s="22"/>
      <c r="C600" s="23"/>
      <c r="D600" s="23"/>
      <c r="E600" s="24"/>
      <c r="F600" s="13" t="s">
        <v>3129</v>
      </c>
      <c r="G600" s="23" t="s">
        <v>2359</v>
      </c>
      <c r="H600" s="39"/>
      <c r="I600" s="26"/>
      <c r="J600" s="27"/>
      <c r="K600" s="49"/>
      <c r="L600" s="29"/>
      <c r="M600" s="30"/>
      <c r="N600" s="30"/>
      <c r="O600" s="30"/>
      <c r="P600" s="30"/>
      <c r="Q600" s="30"/>
      <c r="R600" s="30"/>
      <c r="S600" s="30"/>
      <c r="T600" s="30"/>
      <c r="U600" s="30"/>
      <c r="V600" s="29"/>
      <c r="W600" s="23"/>
      <c r="X600" s="40"/>
      <c r="Y600" s="36"/>
      <c r="Z600" s="31"/>
    </row>
    <row r="601" spans="1:26" ht="71.25">
      <c r="A601" s="21" t="s">
        <v>3130</v>
      </c>
      <c r="B601" s="22"/>
      <c r="C601" s="23"/>
      <c r="D601" s="23"/>
      <c r="E601" s="24"/>
      <c r="F601" s="13" t="s">
        <v>3131</v>
      </c>
      <c r="G601" s="23" t="s">
        <v>2359</v>
      </c>
      <c r="H601" s="25"/>
      <c r="I601" s="26"/>
      <c r="J601" s="27"/>
      <c r="K601" s="32"/>
      <c r="L601" s="29"/>
      <c r="M601" s="30"/>
      <c r="N601" s="30"/>
      <c r="O601" s="30"/>
      <c r="P601" s="30"/>
      <c r="Q601" s="30"/>
      <c r="R601" s="30"/>
      <c r="S601" s="30"/>
      <c r="T601" s="30"/>
      <c r="U601" s="30"/>
      <c r="V601" s="29"/>
      <c r="W601" s="29"/>
      <c r="X601" s="36"/>
      <c r="Y601" s="29"/>
      <c r="Z601" s="5"/>
    </row>
    <row r="602" spans="1:26" ht="71.25">
      <c r="A602" s="21" t="s">
        <v>3132</v>
      </c>
      <c r="B602" s="22"/>
      <c r="C602" s="23"/>
      <c r="D602" s="23"/>
      <c r="E602" s="24"/>
      <c r="F602" s="13" t="s">
        <v>3133</v>
      </c>
      <c r="G602" s="23" t="s">
        <v>2359</v>
      </c>
      <c r="H602" s="25"/>
      <c r="I602" s="26"/>
      <c r="J602" s="27"/>
      <c r="K602" s="32"/>
      <c r="L602" s="29"/>
      <c r="M602" s="30"/>
      <c r="N602" s="30"/>
      <c r="O602" s="30"/>
      <c r="P602" s="30"/>
      <c r="Q602" s="30"/>
      <c r="R602" s="30"/>
      <c r="S602" s="30"/>
      <c r="T602" s="30"/>
      <c r="U602" s="30"/>
      <c r="V602" s="29"/>
      <c r="W602" s="29"/>
      <c r="X602" s="36"/>
      <c r="Y602" s="29"/>
      <c r="Z602" s="5"/>
    </row>
    <row r="603" spans="1:26" ht="99.75">
      <c r="A603" s="21" t="s">
        <v>3134</v>
      </c>
      <c r="B603" s="22"/>
      <c r="C603" s="23"/>
      <c r="D603" s="23"/>
      <c r="E603" s="24"/>
      <c r="F603" s="13" t="s">
        <v>3135</v>
      </c>
      <c r="G603" s="23" t="s">
        <v>2359</v>
      </c>
      <c r="H603" s="25"/>
      <c r="I603" s="26"/>
      <c r="J603" s="27"/>
      <c r="K603" s="47"/>
      <c r="L603" s="29"/>
      <c r="M603" s="30"/>
      <c r="N603" s="30"/>
      <c r="O603" s="30"/>
      <c r="P603" s="30"/>
      <c r="Q603" s="30"/>
      <c r="R603" s="30"/>
      <c r="S603" s="30"/>
      <c r="T603" s="30"/>
      <c r="U603" s="30"/>
      <c r="V603" s="29"/>
      <c r="W603" s="23"/>
      <c r="X603" s="40"/>
      <c r="Y603" s="36"/>
      <c r="Z603" s="31"/>
    </row>
    <row r="604" spans="1:26" ht="85.5">
      <c r="A604" s="21" t="s">
        <v>3136</v>
      </c>
      <c r="B604" s="22"/>
      <c r="C604" s="23"/>
      <c r="D604" s="23"/>
      <c r="E604" s="24"/>
      <c r="F604" s="13" t="s">
        <v>3137</v>
      </c>
      <c r="G604" s="23" t="s">
        <v>2359</v>
      </c>
      <c r="H604" s="25"/>
      <c r="I604" s="26"/>
      <c r="J604" s="27"/>
      <c r="K604" s="28"/>
      <c r="L604" s="29"/>
      <c r="M604" s="30"/>
      <c r="N604" s="30"/>
      <c r="O604" s="30"/>
      <c r="P604" s="30"/>
      <c r="Q604" s="30"/>
      <c r="R604" s="30"/>
      <c r="S604" s="30"/>
      <c r="T604" s="30"/>
      <c r="U604" s="30"/>
      <c r="V604" s="29"/>
      <c r="W604" s="23"/>
      <c r="X604" s="40"/>
      <c r="Y604" s="36"/>
      <c r="Z604" s="31"/>
    </row>
    <row r="605" spans="1:26" ht="71.25">
      <c r="A605" s="21" t="s">
        <v>3138</v>
      </c>
      <c r="B605" s="22"/>
      <c r="C605" s="23"/>
      <c r="D605" s="23"/>
      <c r="E605" s="24"/>
      <c r="F605" s="13" t="s">
        <v>3139</v>
      </c>
      <c r="G605" s="23" t="s">
        <v>2359</v>
      </c>
      <c r="H605" s="39"/>
      <c r="I605" s="26"/>
      <c r="J605" s="27"/>
      <c r="K605" s="41"/>
      <c r="L605" s="29"/>
      <c r="M605" s="30"/>
      <c r="N605" s="30"/>
      <c r="O605" s="30"/>
      <c r="P605" s="30"/>
      <c r="Q605" s="30"/>
      <c r="R605" s="30"/>
      <c r="S605" s="30"/>
      <c r="T605" s="30"/>
      <c r="U605" s="30"/>
      <c r="V605" s="29"/>
      <c r="W605" s="23"/>
      <c r="X605" s="40"/>
      <c r="Y605" s="23"/>
      <c r="Z605" s="37"/>
    </row>
    <row r="606" spans="1:26" ht="85.5">
      <c r="A606" s="21" t="s">
        <v>3140</v>
      </c>
      <c r="B606" s="22"/>
      <c r="C606" s="23"/>
      <c r="D606" s="23"/>
      <c r="E606" s="24"/>
      <c r="F606" s="13" t="s">
        <v>3141</v>
      </c>
      <c r="G606" s="23" t="s">
        <v>2461</v>
      </c>
      <c r="H606" s="25"/>
      <c r="I606" s="26"/>
      <c r="J606" s="27"/>
      <c r="K606" s="32"/>
      <c r="L606" s="29"/>
      <c r="M606" s="30"/>
      <c r="N606" s="30"/>
      <c r="O606" s="30"/>
      <c r="P606" s="30"/>
      <c r="Q606" s="30"/>
      <c r="R606" s="30"/>
      <c r="S606" s="30"/>
      <c r="T606" s="30"/>
      <c r="U606" s="30"/>
      <c r="V606" s="29"/>
      <c r="W606" s="29"/>
      <c r="X606" s="40"/>
      <c r="Y606" s="36"/>
      <c r="Z606" s="5"/>
    </row>
    <row r="607" spans="1:26">
      <c r="A607" s="21" t="s">
        <v>3142</v>
      </c>
      <c r="B607" s="22"/>
      <c r="C607" s="23"/>
      <c r="D607" s="23"/>
      <c r="E607" s="24"/>
      <c r="F607" s="13" t="s">
        <v>3143</v>
      </c>
      <c r="G607" s="23" t="s">
        <v>2359</v>
      </c>
      <c r="H607" s="25"/>
      <c r="I607" s="26"/>
      <c r="J607" s="27"/>
      <c r="K607" s="28"/>
      <c r="L607" s="29"/>
      <c r="M607" s="30"/>
      <c r="N607" s="30"/>
      <c r="O607" s="30"/>
      <c r="P607" s="30"/>
      <c r="Q607" s="30"/>
      <c r="R607" s="30"/>
      <c r="S607" s="30"/>
      <c r="T607" s="30"/>
      <c r="U607" s="30"/>
      <c r="V607" s="29"/>
      <c r="W607" s="23"/>
      <c r="X607" s="40"/>
      <c r="Y607" s="36"/>
      <c r="Z607" s="31"/>
    </row>
    <row r="608" spans="1:26" ht="85.5">
      <c r="A608" s="21" t="s">
        <v>3144</v>
      </c>
      <c r="B608" s="22"/>
      <c r="C608" s="23"/>
      <c r="D608" s="23"/>
      <c r="E608" s="24"/>
      <c r="F608" s="13" t="s">
        <v>3145</v>
      </c>
      <c r="G608" s="23" t="s">
        <v>2769</v>
      </c>
      <c r="H608" s="25"/>
      <c r="I608" s="26"/>
      <c r="J608" s="27"/>
      <c r="K608" s="32"/>
      <c r="L608" s="29"/>
      <c r="M608" s="30"/>
      <c r="N608" s="30"/>
      <c r="O608" s="30"/>
      <c r="P608" s="30"/>
      <c r="Q608" s="30"/>
      <c r="R608" s="30"/>
      <c r="S608" s="30"/>
      <c r="T608" s="30"/>
      <c r="U608" s="30"/>
      <c r="V608" s="29"/>
      <c r="W608" s="29"/>
      <c r="X608" s="36"/>
      <c r="Y608" s="29"/>
      <c r="Z608" s="5"/>
    </row>
    <row r="609" spans="1:26">
      <c r="A609" s="21" t="s">
        <v>3146</v>
      </c>
      <c r="B609" s="22"/>
      <c r="C609" s="23"/>
      <c r="D609" s="23"/>
      <c r="E609" s="24"/>
      <c r="F609" s="13" t="s">
        <v>3147</v>
      </c>
      <c r="G609" s="23" t="s">
        <v>2461</v>
      </c>
      <c r="H609" s="39"/>
      <c r="I609" s="33"/>
      <c r="J609" s="27"/>
      <c r="K609" s="48"/>
      <c r="L609" s="29"/>
      <c r="M609" s="30"/>
      <c r="N609" s="30"/>
      <c r="O609" s="30"/>
      <c r="P609" s="30"/>
      <c r="Q609" s="30"/>
      <c r="R609" s="30"/>
      <c r="S609" s="30"/>
      <c r="T609" s="30"/>
      <c r="U609" s="30"/>
      <c r="V609" s="29"/>
      <c r="W609" s="23"/>
      <c r="X609" s="40"/>
      <c r="Y609" s="36"/>
      <c r="Z609" s="31"/>
    </row>
    <row r="610" spans="1:26" ht="156.75">
      <c r="A610" s="21" t="s">
        <v>3148</v>
      </c>
      <c r="B610" s="22"/>
      <c r="C610" s="23"/>
      <c r="D610" s="23"/>
      <c r="E610" s="24"/>
      <c r="F610" s="13" t="s">
        <v>3149</v>
      </c>
      <c r="G610" s="23" t="s">
        <v>2769</v>
      </c>
      <c r="H610" s="25"/>
      <c r="I610" s="26"/>
      <c r="J610" s="27"/>
      <c r="K610" s="32"/>
      <c r="L610" s="29"/>
      <c r="M610" s="30"/>
      <c r="N610" s="30"/>
      <c r="O610" s="30"/>
      <c r="P610" s="30"/>
      <c r="Q610" s="30"/>
      <c r="R610" s="30"/>
      <c r="S610" s="30"/>
      <c r="T610" s="30"/>
      <c r="U610" s="30"/>
      <c r="V610" s="29"/>
      <c r="W610" s="29"/>
      <c r="X610" s="36"/>
      <c r="Y610" s="29"/>
      <c r="Z610" s="5"/>
    </row>
    <row r="611" spans="1:26" ht="57">
      <c r="A611" s="21" t="s">
        <v>3150</v>
      </c>
      <c r="B611" s="22"/>
      <c r="C611" s="23"/>
      <c r="D611" s="23"/>
      <c r="E611" s="24"/>
      <c r="F611" s="13" t="s">
        <v>3151</v>
      </c>
      <c r="G611" s="23" t="s">
        <v>2359</v>
      </c>
      <c r="H611" s="25"/>
      <c r="I611" s="26"/>
      <c r="J611" s="27"/>
      <c r="K611" s="28"/>
      <c r="L611" s="29"/>
      <c r="M611" s="30"/>
      <c r="N611" s="30"/>
      <c r="O611" s="30"/>
      <c r="P611" s="30"/>
      <c r="Q611" s="30"/>
      <c r="R611" s="30"/>
      <c r="S611" s="30"/>
      <c r="T611" s="30"/>
      <c r="U611" s="30"/>
      <c r="V611" s="29"/>
      <c r="W611" s="29"/>
      <c r="X611" s="36"/>
      <c r="Y611" s="29"/>
      <c r="Z611" s="5"/>
    </row>
    <row r="612" spans="1:26" ht="85.5">
      <c r="A612" s="21" t="s">
        <v>3152</v>
      </c>
      <c r="B612" s="22"/>
      <c r="C612" s="23"/>
      <c r="D612" s="23"/>
      <c r="E612" s="24"/>
      <c r="F612" s="13" t="s">
        <v>3153</v>
      </c>
      <c r="G612" s="23" t="s">
        <v>2644</v>
      </c>
      <c r="H612" s="25"/>
      <c r="I612" s="26"/>
      <c r="J612" s="27"/>
      <c r="K612" s="32"/>
      <c r="L612" s="29"/>
      <c r="M612" s="30"/>
      <c r="N612" s="30"/>
      <c r="O612" s="30"/>
      <c r="P612" s="30"/>
      <c r="Q612" s="30"/>
      <c r="R612" s="30"/>
      <c r="S612" s="30"/>
      <c r="T612" s="30"/>
      <c r="U612" s="30"/>
      <c r="V612" s="29"/>
      <c r="W612" s="29"/>
      <c r="X612" s="36"/>
      <c r="Y612" s="29"/>
      <c r="Z612" s="5"/>
    </row>
    <row r="613" spans="1:26" ht="28.5">
      <c r="A613" s="21" t="s">
        <v>3154</v>
      </c>
      <c r="B613" s="22"/>
      <c r="C613" s="23"/>
      <c r="D613" s="23"/>
      <c r="E613" s="24"/>
      <c r="F613" s="13" t="s">
        <v>3155</v>
      </c>
      <c r="G613" s="23" t="s">
        <v>2359</v>
      </c>
      <c r="H613" s="25"/>
      <c r="I613" s="26"/>
      <c r="J613" s="27"/>
      <c r="K613" s="47"/>
      <c r="L613" s="29"/>
      <c r="M613" s="30"/>
      <c r="N613" s="30"/>
      <c r="O613" s="30"/>
      <c r="P613" s="30"/>
      <c r="Q613" s="30"/>
      <c r="R613" s="30"/>
      <c r="S613" s="30"/>
      <c r="T613" s="30"/>
      <c r="U613" s="30"/>
      <c r="V613" s="29"/>
      <c r="W613" s="23"/>
      <c r="X613" s="40"/>
      <c r="Y613" s="29"/>
      <c r="Z613" s="5"/>
    </row>
    <row r="614" spans="1:26" ht="28.5">
      <c r="A614" s="21" t="s">
        <v>3156</v>
      </c>
      <c r="B614" s="22"/>
      <c r="C614" s="23"/>
      <c r="D614" s="23"/>
      <c r="E614" s="24"/>
      <c r="F614" s="13" t="s">
        <v>3157</v>
      </c>
      <c r="G614" s="23" t="s">
        <v>2359</v>
      </c>
      <c r="H614" s="25"/>
      <c r="I614" s="26"/>
      <c r="J614" s="27"/>
      <c r="K614" s="28"/>
      <c r="L614" s="29"/>
      <c r="M614" s="30"/>
      <c r="N614" s="30"/>
      <c r="O614" s="30"/>
      <c r="P614" s="30"/>
      <c r="Q614" s="30"/>
      <c r="R614" s="30"/>
      <c r="S614" s="30"/>
      <c r="T614" s="30"/>
      <c r="U614" s="30"/>
      <c r="V614" s="29"/>
      <c r="W614" s="29"/>
      <c r="X614" s="36"/>
      <c r="Y614" s="29"/>
      <c r="Z614" s="5"/>
    </row>
    <row r="615" spans="1:26" ht="28.5">
      <c r="A615" s="21" t="s">
        <v>3158</v>
      </c>
      <c r="B615" s="22"/>
      <c r="C615" s="23"/>
      <c r="D615" s="23"/>
      <c r="E615" s="24"/>
      <c r="F615" s="13" t="s">
        <v>3159</v>
      </c>
      <c r="G615" s="23" t="s">
        <v>2359</v>
      </c>
      <c r="H615" s="25"/>
      <c r="I615" s="26"/>
      <c r="J615" s="27"/>
      <c r="K615" s="32"/>
      <c r="L615" s="29"/>
      <c r="M615" s="30"/>
      <c r="N615" s="30"/>
      <c r="O615" s="30"/>
      <c r="P615" s="30"/>
      <c r="Q615" s="30"/>
      <c r="R615" s="30"/>
      <c r="S615" s="30"/>
      <c r="T615" s="30"/>
      <c r="U615" s="30"/>
      <c r="V615" s="29"/>
      <c r="W615" s="29"/>
      <c r="X615" s="36"/>
      <c r="Y615" s="29"/>
      <c r="Z615" s="5"/>
    </row>
    <row r="616" spans="1:26" ht="171">
      <c r="A616" s="21" t="s">
        <v>3160</v>
      </c>
      <c r="B616" s="22"/>
      <c r="C616" s="23"/>
      <c r="D616" s="23"/>
      <c r="E616" s="24"/>
      <c r="F616" s="13" t="s">
        <v>3161</v>
      </c>
      <c r="G616" s="23" t="s">
        <v>2359</v>
      </c>
      <c r="H616" s="25"/>
      <c r="I616" s="26"/>
      <c r="J616" s="27"/>
      <c r="K616" s="32"/>
      <c r="L616" s="29"/>
      <c r="M616" s="30"/>
      <c r="N616" s="30"/>
      <c r="O616" s="30"/>
      <c r="P616" s="30"/>
      <c r="Q616" s="30"/>
      <c r="R616" s="30"/>
      <c r="S616" s="30"/>
      <c r="T616" s="30"/>
      <c r="U616" s="30"/>
      <c r="V616" s="29"/>
      <c r="W616" s="29"/>
      <c r="X616" s="36"/>
      <c r="Y616" s="29"/>
      <c r="Z616" s="5"/>
    </row>
    <row r="617" spans="1:26">
      <c r="A617" s="21" t="s">
        <v>3162</v>
      </c>
      <c r="B617" s="22"/>
      <c r="C617" s="23"/>
      <c r="D617" s="23"/>
      <c r="E617" s="24"/>
      <c r="F617" s="13" t="s">
        <v>3163</v>
      </c>
      <c r="G617" s="23" t="s">
        <v>2359</v>
      </c>
      <c r="H617" s="25"/>
      <c r="I617" s="26"/>
      <c r="J617" s="27"/>
      <c r="K617" s="32"/>
      <c r="L617" s="29"/>
      <c r="M617" s="30"/>
      <c r="N617" s="30"/>
      <c r="O617" s="30"/>
      <c r="P617" s="30"/>
      <c r="Q617" s="30"/>
      <c r="R617" s="30"/>
      <c r="S617" s="30"/>
      <c r="T617" s="30"/>
      <c r="U617" s="30"/>
      <c r="V617" s="29"/>
      <c r="W617" s="29"/>
      <c r="X617" s="36"/>
      <c r="Y617" s="29"/>
      <c r="Z617" s="5"/>
    </row>
    <row r="618" spans="1:26" ht="71.25">
      <c r="A618" s="21" t="s">
        <v>3164</v>
      </c>
      <c r="B618" s="22"/>
      <c r="C618" s="23"/>
      <c r="D618" s="23"/>
      <c r="E618" s="24"/>
      <c r="F618" s="13" t="s">
        <v>3165</v>
      </c>
      <c r="G618" s="23" t="s">
        <v>2162</v>
      </c>
      <c r="H618" s="25"/>
      <c r="I618" s="33"/>
      <c r="J618" s="27"/>
      <c r="K618" s="28"/>
      <c r="L618" s="29"/>
      <c r="M618" s="30"/>
      <c r="N618" s="30"/>
      <c r="O618" s="30"/>
      <c r="P618" s="30"/>
      <c r="Q618" s="30"/>
      <c r="R618" s="30"/>
      <c r="S618" s="30"/>
      <c r="T618" s="30"/>
      <c r="U618" s="30"/>
      <c r="V618" s="29"/>
      <c r="W618" s="23"/>
      <c r="X618" s="40"/>
      <c r="Y618" s="36"/>
      <c r="Z618" s="31"/>
    </row>
    <row r="619" spans="1:26" ht="409.5">
      <c r="A619" s="21" t="s">
        <v>3166</v>
      </c>
      <c r="B619" s="22"/>
      <c r="C619" s="23"/>
      <c r="D619" s="23"/>
      <c r="E619" s="24"/>
      <c r="F619" s="13" t="s">
        <v>3167</v>
      </c>
      <c r="G619" s="23"/>
      <c r="H619" s="39"/>
      <c r="I619" s="26"/>
      <c r="J619" s="27"/>
      <c r="K619" s="48"/>
      <c r="L619" s="29"/>
      <c r="M619" s="30"/>
      <c r="N619" s="30"/>
      <c r="O619" s="30"/>
      <c r="P619" s="30"/>
      <c r="Q619" s="30"/>
      <c r="R619" s="30"/>
      <c r="S619" s="30"/>
      <c r="T619" s="30"/>
      <c r="U619" s="30"/>
      <c r="V619" s="29"/>
      <c r="W619" s="23"/>
      <c r="X619" s="40"/>
      <c r="Y619" s="36"/>
      <c r="Z619" s="31"/>
    </row>
    <row r="620" spans="1:26" ht="42.75">
      <c r="A620" s="21" t="s">
        <v>3168</v>
      </c>
      <c r="B620" s="22"/>
      <c r="C620" s="23"/>
      <c r="D620" s="23"/>
      <c r="E620" s="24"/>
      <c r="F620" s="13" t="s">
        <v>3169</v>
      </c>
      <c r="G620" s="23" t="s">
        <v>2259</v>
      </c>
      <c r="H620" s="25"/>
      <c r="I620" s="26"/>
      <c r="J620" s="27"/>
      <c r="K620" s="32"/>
      <c r="L620" s="29"/>
      <c r="M620" s="30"/>
      <c r="N620" s="30"/>
      <c r="O620" s="30"/>
      <c r="P620" s="30"/>
      <c r="Q620" s="30"/>
      <c r="R620" s="30"/>
      <c r="S620" s="30"/>
      <c r="T620" s="30"/>
      <c r="U620" s="30"/>
      <c r="V620" s="29"/>
      <c r="W620" s="29"/>
      <c r="X620" s="36"/>
      <c r="Y620" s="29"/>
      <c r="Z620" s="5"/>
    </row>
    <row r="621" spans="1:26" ht="409.5">
      <c r="A621" s="21" t="s">
        <v>3170</v>
      </c>
      <c r="B621" s="22"/>
      <c r="C621" s="23"/>
      <c r="D621" s="23"/>
      <c r="E621" s="24"/>
      <c r="F621" s="13" t="s">
        <v>3171</v>
      </c>
      <c r="G621" s="23" t="str">
        <f ca="1">IFERROR(__xludf.DUMMYFUNCTION("JOIN("""",A1)"),"A")</f>
        <v>A</v>
      </c>
      <c r="H621" s="39"/>
      <c r="I621" s="26"/>
      <c r="J621" s="27"/>
      <c r="K621" s="49"/>
      <c r="L621" s="29"/>
      <c r="M621" s="30"/>
      <c r="N621" s="30"/>
      <c r="O621" s="30"/>
      <c r="P621" s="30"/>
      <c r="Q621" s="30"/>
      <c r="R621" s="30"/>
      <c r="S621" s="30"/>
      <c r="T621" s="30"/>
      <c r="U621" s="30"/>
      <c r="V621" s="29"/>
      <c r="W621" s="23"/>
      <c r="X621" s="40"/>
      <c r="Y621" s="36"/>
      <c r="Z621" s="31"/>
    </row>
    <row r="622" spans="1:26" ht="128.25">
      <c r="A622" s="21" t="s">
        <v>3172</v>
      </c>
      <c r="B622" s="22"/>
      <c r="C622" s="23"/>
      <c r="D622" s="23"/>
      <c r="E622" s="24"/>
      <c r="F622" s="13" t="s">
        <v>3173</v>
      </c>
      <c r="G622" s="23" t="s">
        <v>2359</v>
      </c>
      <c r="H622" s="25"/>
      <c r="I622" s="26"/>
      <c r="J622" s="27"/>
      <c r="K622" s="32"/>
      <c r="L622" s="29"/>
      <c r="M622" s="30"/>
      <c r="N622" s="30"/>
      <c r="O622" s="30"/>
      <c r="P622" s="30"/>
      <c r="Q622" s="30"/>
      <c r="R622" s="30"/>
      <c r="S622" s="30"/>
      <c r="T622" s="30"/>
      <c r="U622" s="30"/>
      <c r="V622" s="29"/>
      <c r="W622" s="29"/>
      <c r="X622" s="36"/>
      <c r="Y622" s="29"/>
      <c r="Z622" s="5"/>
    </row>
    <row r="623" spans="1:26" ht="114">
      <c r="A623" s="21" t="s">
        <v>3174</v>
      </c>
      <c r="B623" s="22"/>
      <c r="C623" s="23"/>
      <c r="D623" s="23"/>
      <c r="E623" s="24"/>
      <c r="F623" s="13" t="s">
        <v>3175</v>
      </c>
      <c r="G623" s="23" t="s">
        <v>2359</v>
      </c>
      <c r="H623" s="39"/>
      <c r="I623" s="26"/>
      <c r="J623" s="27"/>
      <c r="K623" s="49"/>
      <c r="L623" s="29"/>
      <c r="M623" s="30"/>
      <c r="N623" s="30"/>
      <c r="O623" s="30"/>
      <c r="P623" s="30"/>
      <c r="Q623" s="30"/>
      <c r="R623" s="30"/>
      <c r="S623" s="30"/>
      <c r="T623" s="30"/>
      <c r="U623" s="30"/>
      <c r="V623" s="29"/>
      <c r="W623" s="23"/>
      <c r="X623" s="40"/>
      <c r="Y623" s="23"/>
      <c r="Z623" s="37"/>
    </row>
    <row r="624" spans="1:26" ht="409.5">
      <c r="A624" s="21" t="s">
        <v>3176</v>
      </c>
      <c r="B624" s="22"/>
      <c r="C624" s="23"/>
      <c r="D624" s="23"/>
      <c r="E624" s="24"/>
      <c r="F624" s="13" t="s">
        <v>3177</v>
      </c>
      <c r="G624" s="23"/>
      <c r="H624" s="25"/>
      <c r="I624" s="26"/>
      <c r="J624" s="27"/>
      <c r="K624" s="32"/>
      <c r="L624" s="29"/>
      <c r="M624" s="30"/>
      <c r="N624" s="30"/>
      <c r="O624" s="30"/>
      <c r="P624" s="30"/>
      <c r="Q624" s="30"/>
      <c r="R624" s="30"/>
      <c r="S624" s="30"/>
      <c r="T624" s="30"/>
      <c r="U624" s="30"/>
      <c r="V624" s="29"/>
      <c r="W624" s="23"/>
      <c r="X624" s="40"/>
      <c r="Y624" s="36"/>
      <c r="Z624" s="31"/>
    </row>
    <row r="625" spans="1:26">
      <c r="A625" s="21" t="s">
        <v>3178</v>
      </c>
      <c r="B625" s="22"/>
      <c r="C625" s="23"/>
      <c r="D625" s="23"/>
      <c r="E625" s="24"/>
      <c r="F625" s="106" t="s">
        <v>3179</v>
      </c>
      <c r="G625" s="107">
        <v>1</v>
      </c>
      <c r="H625" s="108" t="s">
        <v>3180</v>
      </c>
      <c r="I625" s="26"/>
      <c r="J625" s="27"/>
      <c r="K625" s="47"/>
      <c r="L625" s="29"/>
      <c r="M625" s="30"/>
      <c r="N625" s="30"/>
      <c r="O625" s="30"/>
      <c r="P625" s="30"/>
      <c r="Q625" s="30"/>
      <c r="R625" s="30"/>
      <c r="S625" s="30"/>
      <c r="T625" s="30"/>
      <c r="U625" s="30"/>
      <c r="V625" s="29"/>
      <c r="W625" s="23"/>
      <c r="X625" s="40"/>
      <c r="Y625" s="36"/>
      <c r="Z625" s="31"/>
    </row>
    <row r="626" spans="1:26">
      <c r="A626" s="21" t="s">
        <v>3181</v>
      </c>
      <c r="B626" s="22"/>
      <c r="C626" s="23"/>
      <c r="D626" s="23"/>
      <c r="E626" s="24"/>
      <c r="F626" s="106" t="s">
        <v>3182</v>
      </c>
      <c r="G626" s="107">
        <v>1</v>
      </c>
      <c r="H626" s="108" t="s">
        <v>3180</v>
      </c>
      <c r="I626" s="26"/>
      <c r="J626" s="27"/>
      <c r="K626" s="32"/>
      <c r="L626" s="29"/>
      <c r="M626" s="30"/>
      <c r="N626" s="30"/>
      <c r="O626" s="30"/>
      <c r="P626" s="30"/>
      <c r="Q626" s="30"/>
      <c r="R626" s="30"/>
      <c r="S626" s="30"/>
      <c r="T626" s="30"/>
      <c r="U626" s="30"/>
      <c r="V626" s="29"/>
      <c r="W626" s="29"/>
      <c r="X626" s="36"/>
      <c r="Y626" s="29"/>
      <c r="Z626" s="5"/>
    </row>
    <row r="627" spans="1:26">
      <c r="A627" s="21" t="s">
        <v>3183</v>
      </c>
      <c r="B627" s="22"/>
      <c r="C627" s="23"/>
      <c r="D627" s="23"/>
      <c r="E627" s="24"/>
      <c r="F627" s="106" t="s">
        <v>3184</v>
      </c>
      <c r="G627" s="107">
        <v>1</v>
      </c>
      <c r="H627" s="108" t="s">
        <v>3180</v>
      </c>
      <c r="I627" s="33"/>
      <c r="J627" s="27"/>
      <c r="K627" s="32"/>
      <c r="L627" s="29"/>
      <c r="M627" s="30"/>
      <c r="N627" s="30"/>
      <c r="O627" s="30"/>
      <c r="P627" s="30"/>
      <c r="Q627" s="30"/>
      <c r="R627" s="30"/>
      <c r="S627" s="30"/>
      <c r="T627" s="30"/>
      <c r="U627" s="30"/>
      <c r="V627" s="29"/>
      <c r="W627" s="23"/>
      <c r="X627" s="40"/>
      <c r="Y627" s="36"/>
      <c r="Z627" s="31"/>
    </row>
    <row r="628" spans="1:26">
      <c r="A628" s="21" t="s">
        <v>3185</v>
      </c>
      <c r="B628" s="22"/>
      <c r="C628" s="23"/>
      <c r="D628" s="23"/>
      <c r="E628" s="24"/>
      <c r="F628" s="106" t="s">
        <v>3186</v>
      </c>
      <c r="G628" s="107">
        <v>1</v>
      </c>
      <c r="H628" s="108" t="s">
        <v>3180</v>
      </c>
      <c r="I628" s="26"/>
      <c r="J628" s="27"/>
      <c r="K628" s="34"/>
      <c r="L628" s="29"/>
      <c r="M628" s="30"/>
      <c r="N628" s="30"/>
      <c r="O628" s="30"/>
      <c r="P628" s="30"/>
      <c r="Q628" s="30"/>
      <c r="R628" s="30"/>
      <c r="S628" s="30"/>
      <c r="T628" s="30"/>
      <c r="U628" s="30"/>
      <c r="V628" s="29"/>
      <c r="W628" s="23"/>
      <c r="X628" s="40"/>
      <c r="Y628" s="36"/>
      <c r="Z628" s="31"/>
    </row>
    <row r="629" spans="1:26">
      <c r="A629" s="21" t="s">
        <v>3187</v>
      </c>
      <c r="B629" s="22"/>
      <c r="C629" s="23"/>
      <c r="D629" s="23"/>
      <c r="E629" s="24"/>
      <c r="F629" s="106" t="s">
        <v>3188</v>
      </c>
      <c r="G629" s="107">
        <v>1</v>
      </c>
      <c r="H629" s="108" t="s">
        <v>3180</v>
      </c>
      <c r="I629" s="33"/>
      <c r="J629" s="27"/>
      <c r="K629" s="48"/>
      <c r="L629" s="29"/>
      <c r="M629" s="30"/>
      <c r="N629" s="30"/>
      <c r="O629" s="30"/>
      <c r="P629" s="30"/>
      <c r="Q629" s="30"/>
      <c r="R629" s="30"/>
      <c r="S629" s="30"/>
      <c r="T629" s="30"/>
      <c r="U629" s="30"/>
      <c r="V629" s="29"/>
      <c r="W629" s="23"/>
      <c r="X629" s="40"/>
      <c r="Y629" s="36"/>
      <c r="Z629" s="31"/>
    </row>
    <row r="630" spans="1:26">
      <c r="A630" s="21" t="s">
        <v>3189</v>
      </c>
      <c r="B630" s="22"/>
      <c r="C630" s="23"/>
      <c r="D630" s="23"/>
      <c r="E630" s="24"/>
      <c r="F630" s="106" t="s">
        <v>3190</v>
      </c>
      <c r="G630" s="107">
        <v>2</v>
      </c>
      <c r="H630" s="108" t="s">
        <v>3180</v>
      </c>
      <c r="I630" s="26"/>
      <c r="J630" s="27"/>
      <c r="K630" s="34"/>
      <c r="L630" s="29"/>
      <c r="M630" s="30"/>
      <c r="N630" s="30"/>
      <c r="O630" s="30"/>
      <c r="P630" s="30"/>
      <c r="Q630" s="30"/>
      <c r="R630" s="30"/>
      <c r="S630" s="30"/>
      <c r="T630" s="30"/>
      <c r="U630" s="30"/>
      <c r="V630" s="29"/>
      <c r="W630" s="23"/>
      <c r="X630" s="40"/>
      <c r="Y630" s="36"/>
      <c r="Z630" s="31"/>
    </row>
    <row r="631" spans="1:26">
      <c r="A631" s="21" t="s">
        <v>3191</v>
      </c>
      <c r="B631" s="22"/>
      <c r="C631" s="23"/>
      <c r="D631" s="23"/>
      <c r="E631" s="50"/>
      <c r="F631" s="106" t="s">
        <v>3192</v>
      </c>
      <c r="G631" s="107">
        <v>2</v>
      </c>
      <c r="H631" s="108" t="s">
        <v>3180</v>
      </c>
      <c r="I631" s="26"/>
      <c r="J631" s="27"/>
      <c r="K631" s="51"/>
      <c r="L631" s="30"/>
      <c r="M631" s="30"/>
      <c r="N631" s="30"/>
      <c r="O631" s="30"/>
      <c r="P631" s="30"/>
      <c r="Q631" s="30"/>
      <c r="R631" s="30"/>
      <c r="S631" s="30"/>
      <c r="T631" s="30"/>
      <c r="U631" s="30"/>
      <c r="V631" s="23"/>
      <c r="W631" s="23"/>
      <c r="X631" s="40"/>
      <c r="Y631" s="36"/>
      <c r="Z631" s="31"/>
    </row>
    <row r="632" spans="1:26">
      <c r="A632" s="21" t="s">
        <v>3193</v>
      </c>
      <c r="B632" s="22"/>
      <c r="C632" s="23"/>
      <c r="D632" s="23"/>
      <c r="E632" s="24"/>
      <c r="F632" s="106" t="s">
        <v>3194</v>
      </c>
      <c r="G632" s="107">
        <v>2</v>
      </c>
      <c r="H632" s="108" t="s">
        <v>3180</v>
      </c>
      <c r="I632" s="26"/>
      <c r="J632" s="27"/>
      <c r="K632" s="28"/>
      <c r="L632" s="29"/>
      <c r="M632" s="30"/>
      <c r="N632" s="30"/>
      <c r="O632" s="30"/>
      <c r="P632" s="30"/>
      <c r="Q632" s="30"/>
      <c r="R632" s="30"/>
      <c r="S632" s="30"/>
      <c r="T632" s="30"/>
      <c r="U632" s="30"/>
      <c r="V632" s="29"/>
      <c r="W632" s="29"/>
      <c r="X632" s="29"/>
      <c r="Y632" s="36"/>
      <c r="Z632" s="31"/>
    </row>
    <row r="633" spans="1:26">
      <c r="A633" s="21" t="s">
        <v>3195</v>
      </c>
      <c r="B633" s="22"/>
      <c r="C633" s="23"/>
      <c r="D633" s="23"/>
      <c r="E633" s="24"/>
      <c r="F633" s="106" t="s">
        <v>3196</v>
      </c>
      <c r="G633" s="107">
        <v>1</v>
      </c>
      <c r="H633" s="108" t="s">
        <v>3197</v>
      </c>
      <c r="I633" s="26"/>
      <c r="J633" s="27"/>
      <c r="K633" s="32"/>
      <c r="L633" s="29"/>
      <c r="M633" s="30"/>
      <c r="N633" s="30"/>
      <c r="O633" s="30"/>
      <c r="P633" s="30"/>
      <c r="Q633" s="30"/>
      <c r="R633" s="30"/>
      <c r="S633" s="30"/>
      <c r="T633" s="30"/>
      <c r="U633" s="30"/>
      <c r="V633" s="29"/>
      <c r="W633" s="29"/>
      <c r="X633" s="36"/>
      <c r="Y633" s="29"/>
      <c r="Z633" s="5"/>
    </row>
    <row r="634" spans="1:26">
      <c r="A634" s="21" t="s">
        <v>3198</v>
      </c>
      <c r="B634" s="22"/>
      <c r="C634" s="23"/>
      <c r="D634" s="23"/>
      <c r="E634" s="24"/>
      <c r="F634" s="106" t="s">
        <v>3199</v>
      </c>
      <c r="G634" s="107">
        <v>2</v>
      </c>
      <c r="H634" s="108" t="s">
        <v>3180</v>
      </c>
      <c r="I634" s="26"/>
      <c r="J634" s="27"/>
      <c r="K634" s="48"/>
      <c r="L634" s="29"/>
      <c r="M634" s="30"/>
      <c r="N634" s="30"/>
      <c r="O634" s="30"/>
      <c r="P634" s="30"/>
      <c r="Q634" s="30"/>
      <c r="R634" s="30"/>
      <c r="S634" s="30"/>
      <c r="T634" s="30"/>
      <c r="U634" s="30"/>
      <c r="V634" s="29"/>
      <c r="W634" s="23"/>
      <c r="X634" s="36"/>
      <c r="Y634" s="29"/>
      <c r="Z634" s="5"/>
    </row>
    <row r="635" spans="1:26">
      <c r="A635" s="21" t="s">
        <v>3200</v>
      </c>
      <c r="B635" s="22"/>
      <c r="C635" s="23"/>
      <c r="D635" s="23"/>
      <c r="E635" s="24"/>
      <c r="F635" s="106" t="s">
        <v>3201</v>
      </c>
      <c r="G635" s="107">
        <v>2</v>
      </c>
      <c r="H635" s="108" t="s">
        <v>3180</v>
      </c>
      <c r="I635" s="26"/>
      <c r="J635" s="27"/>
      <c r="K635" s="32"/>
      <c r="L635" s="29"/>
      <c r="M635" s="30"/>
      <c r="N635" s="30"/>
      <c r="O635" s="30"/>
      <c r="P635" s="30"/>
      <c r="Q635" s="30"/>
      <c r="R635" s="30"/>
      <c r="S635" s="30"/>
      <c r="T635" s="30"/>
      <c r="U635" s="30"/>
      <c r="V635" s="29"/>
      <c r="W635" s="29"/>
      <c r="X635" s="36"/>
      <c r="Y635" s="29"/>
      <c r="Z635" s="5"/>
    </row>
    <row r="636" spans="1:26">
      <c r="A636" s="21" t="s">
        <v>3202</v>
      </c>
      <c r="B636" s="22"/>
      <c r="C636" s="23"/>
      <c r="D636" s="23"/>
      <c r="E636" s="24"/>
      <c r="F636" s="106" t="s">
        <v>3203</v>
      </c>
      <c r="G636" s="107">
        <v>1</v>
      </c>
      <c r="H636" s="108" t="s">
        <v>3180</v>
      </c>
      <c r="I636" s="26"/>
      <c r="J636" s="27"/>
      <c r="K636" s="32"/>
      <c r="L636" s="29"/>
      <c r="M636" s="30"/>
      <c r="N636" s="30"/>
      <c r="O636" s="30"/>
      <c r="P636" s="30"/>
      <c r="Q636" s="30"/>
      <c r="R636" s="30"/>
      <c r="S636" s="30"/>
      <c r="T636" s="30"/>
      <c r="U636" s="30"/>
      <c r="V636" s="29"/>
      <c r="W636" s="29"/>
      <c r="X636" s="36"/>
      <c r="Y636" s="29"/>
      <c r="Z636" s="5"/>
    </row>
    <row r="637" spans="1:26">
      <c r="A637" s="21" t="s">
        <v>3204</v>
      </c>
      <c r="B637" s="22"/>
      <c r="C637" s="23"/>
      <c r="D637" s="23"/>
      <c r="E637" s="24"/>
      <c r="F637" s="106" t="s">
        <v>3205</v>
      </c>
      <c r="G637" s="107">
        <v>2</v>
      </c>
      <c r="H637" s="108" t="s">
        <v>3180</v>
      </c>
      <c r="I637" s="26"/>
      <c r="J637" s="27"/>
      <c r="K637" s="32"/>
      <c r="L637" s="29"/>
      <c r="M637" s="30"/>
      <c r="N637" s="30"/>
      <c r="O637" s="30"/>
      <c r="P637" s="30"/>
      <c r="Q637" s="30"/>
      <c r="R637" s="30"/>
      <c r="S637" s="30"/>
      <c r="T637" s="30"/>
      <c r="U637" s="30"/>
      <c r="V637" s="29"/>
      <c r="W637" s="29"/>
      <c r="X637" s="36"/>
      <c r="Y637" s="29"/>
      <c r="Z637" s="5"/>
    </row>
    <row r="638" spans="1:26">
      <c r="A638" s="21" t="s">
        <v>3206</v>
      </c>
      <c r="B638" s="22"/>
      <c r="C638" s="23"/>
      <c r="D638" s="23"/>
      <c r="E638" s="24"/>
      <c r="F638" s="106" t="s">
        <v>3207</v>
      </c>
      <c r="G638" s="107">
        <v>1</v>
      </c>
      <c r="H638" s="108" t="s">
        <v>3180</v>
      </c>
      <c r="I638" s="26"/>
      <c r="J638" s="27"/>
      <c r="K638" s="28"/>
      <c r="L638" s="29"/>
      <c r="M638" s="30"/>
      <c r="N638" s="30"/>
      <c r="O638" s="30"/>
      <c r="P638" s="30"/>
      <c r="Q638" s="30"/>
      <c r="R638" s="30"/>
      <c r="S638" s="30"/>
      <c r="T638" s="30"/>
      <c r="U638" s="30"/>
      <c r="V638" s="29"/>
      <c r="W638" s="23"/>
      <c r="X638" s="40"/>
      <c r="Y638" s="36"/>
      <c r="Z638" s="31"/>
    </row>
    <row r="639" spans="1:26">
      <c r="A639" s="21" t="s">
        <v>3208</v>
      </c>
      <c r="B639" s="22"/>
      <c r="C639" s="23"/>
      <c r="D639" s="23"/>
      <c r="E639" s="24"/>
      <c r="F639" s="106" t="s">
        <v>3209</v>
      </c>
      <c r="G639" s="107">
        <v>10</v>
      </c>
      <c r="H639" s="108" t="s">
        <v>3180</v>
      </c>
      <c r="I639" s="26"/>
      <c r="J639" s="27"/>
      <c r="K639" s="32"/>
      <c r="L639" s="29"/>
      <c r="M639" s="30"/>
      <c r="N639" s="30"/>
      <c r="O639" s="30"/>
      <c r="P639" s="30"/>
      <c r="Q639" s="30"/>
      <c r="R639" s="30"/>
      <c r="S639" s="30"/>
      <c r="T639" s="30"/>
      <c r="U639" s="30"/>
      <c r="V639" s="29"/>
      <c r="W639" s="29"/>
      <c r="X639" s="36"/>
      <c r="Y639" s="29"/>
      <c r="Z639" s="5"/>
    </row>
    <row r="640" spans="1:26">
      <c r="A640" s="21" t="s">
        <v>3210</v>
      </c>
      <c r="B640" s="22"/>
      <c r="C640" s="23"/>
      <c r="D640" s="23"/>
      <c r="E640" s="24"/>
      <c r="F640" s="13"/>
      <c r="G640" s="23"/>
      <c r="H640" s="25"/>
      <c r="I640" s="26"/>
      <c r="J640" s="27"/>
      <c r="K640" s="32"/>
      <c r="L640" s="29"/>
      <c r="M640" s="30"/>
      <c r="N640" s="30"/>
      <c r="O640" s="30"/>
      <c r="P640" s="30"/>
      <c r="Q640" s="30"/>
      <c r="R640" s="30"/>
      <c r="S640" s="30"/>
      <c r="T640" s="30"/>
      <c r="U640" s="30"/>
      <c r="V640" s="29"/>
      <c r="W640" s="29"/>
      <c r="X640" s="36"/>
      <c r="Y640" s="29"/>
      <c r="Z640" s="5"/>
    </row>
    <row r="641" spans="1:26" ht="409.5">
      <c r="A641" s="21" t="s">
        <v>3211</v>
      </c>
      <c r="B641" s="22"/>
      <c r="C641" s="23"/>
      <c r="D641" s="23"/>
      <c r="E641" s="24"/>
      <c r="F641" s="13" t="s">
        <v>3177</v>
      </c>
      <c r="G641" s="23"/>
      <c r="H641" s="25"/>
      <c r="I641" s="26"/>
      <c r="J641" s="27"/>
      <c r="K641" s="32"/>
      <c r="L641" s="29"/>
      <c r="M641" s="30"/>
      <c r="N641" s="30"/>
      <c r="O641" s="30"/>
      <c r="P641" s="30"/>
      <c r="Q641" s="30"/>
      <c r="R641" s="30"/>
      <c r="S641" s="30"/>
      <c r="T641" s="30"/>
      <c r="U641" s="30"/>
      <c r="V641" s="29"/>
      <c r="W641" s="29"/>
      <c r="X641" s="36"/>
      <c r="Y641" s="29"/>
      <c r="Z641" s="5"/>
    </row>
    <row r="642" spans="1:26" ht="71.25">
      <c r="A642" s="21" t="s">
        <v>3212</v>
      </c>
      <c r="B642" s="22" t="s">
        <v>1762</v>
      </c>
      <c r="C642" s="23" t="s">
        <v>3213</v>
      </c>
      <c r="D642" s="23" t="s">
        <v>3214</v>
      </c>
      <c r="E642" s="23" t="s">
        <v>3215</v>
      </c>
      <c r="F642" s="13" t="s">
        <v>3216</v>
      </c>
      <c r="G642" s="23" t="s">
        <v>3217</v>
      </c>
      <c r="H642" s="109"/>
      <c r="I642" s="26"/>
      <c r="J642" s="27"/>
      <c r="K642" s="49"/>
      <c r="L642" s="49"/>
      <c r="M642" s="30"/>
      <c r="N642" s="30"/>
      <c r="O642" s="30"/>
      <c r="P642" s="30"/>
      <c r="Q642" s="30"/>
      <c r="R642" s="30"/>
      <c r="S642" s="30"/>
      <c r="T642" s="30"/>
      <c r="U642" s="30"/>
      <c r="V642" s="29"/>
      <c r="W642" s="23"/>
      <c r="X642" s="40"/>
      <c r="Y642" s="36"/>
      <c r="Z642" s="31"/>
    </row>
    <row r="643" spans="1:26" ht="42.75">
      <c r="A643" s="21" t="s">
        <v>3218</v>
      </c>
      <c r="B643" s="22"/>
      <c r="C643" s="23"/>
      <c r="D643" s="23"/>
      <c r="E643" s="24"/>
      <c r="F643" s="13" t="s">
        <v>3219</v>
      </c>
      <c r="G643" s="23" t="s">
        <v>3220</v>
      </c>
      <c r="H643" s="25"/>
      <c r="I643" s="26"/>
      <c r="J643" s="27"/>
      <c r="K643" s="48"/>
      <c r="L643" s="29"/>
      <c r="M643" s="30"/>
      <c r="N643" s="30"/>
      <c r="O643" s="30"/>
      <c r="P643" s="30"/>
      <c r="Q643" s="30"/>
      <c r="R643" s="30"/>
      <c r="S643" s="30"/>
      <c r="T643" s="30"/>
      <c r="U643" s="30"/>
      <c r="V643" s="29"/>
      <c r="W643" s="23"/>
      <c r="X643" s="40"/>
      <c r="Y643" s="36"/>
      <c r="Z643" s="31"/>
    </row>
    <row r="644" spans="1:26" ht="42.75">
      <c r="A644" s="21" t="s">
        <v>3221</v>
      </c>
      <c r="B644" s="22"/>
      <c r="C644" s="23"/>
      <c r="D644" s="23"/>
      <c r="E644" s="24"/>
      <c r="F644" s="13" t="s">
        <v>3222</v>
      </c>
      <c r="G644" s="23" t="s">
        <v>2977</v>
      </c>
      <c r="H644" s="25"/>
      <c r="I644" s="26"/>
      <c r="J644" s="27"/>
      <c r="K644" s="28"/>
      <c r="L644" s="29"/>
      <c r="M644" s="30"/>
      <c r="N644" s="30"/>
      <c r="O644" s="30"/>
      <c r="P644" s="30"/>
      <c r="Q644" s="30"/>
      <c r="R644" s="30"/>
      <c r="S644" s="30"/>
      <c r="T644" s="30"/>
      <c r="U644" s="30"/>
      <c r="V644" s="29"/>
      <c r="W644" s="23"/>
      <c r="X644" s="40"/>
      <c r="Y644" s="36"/>
      <c r="Z644" s="31"/>
    </row>
    <row r="645" spans="1:26" ht="42.75">
      <c r="A645" s="21" t="s">
        <v>3223</v>
      </c>
      <c r="B645" s="22"/>
      <c r="C645" s="23"/>
      <c r="D645" s="23"/>
      <c r="E645" s="24"/>
      <c r="F645" s="13" t="s">
        <v>3224</v>
      </c>
      <c r="G645" s="23" t="s">
        <v>3225</v>
      </c>
      <c r="H645" s="25"/>
      <c r="I645" s="26"/>
      <c r="J645" s="27"/>
      <c r="K645" s="28"/>
      <c r="L645" s="29"/>
      <c r="M645" s="30"/>
      <c r="N645" s="30"/>
      <c r="O645" s="30"/>
      <c r="P645" s="30"/>
      <c r="Q645" s="30"/>
      <c r="R645" s="30"/>
      <c r="S645" s="30"/>
      <c r="T645" s="30"/>
      <c r="U645" s="30"/>
      <c r="V645" s="29"/>
      <c r="W645" s="23"/>
      <c r="X645" s="40"/>
      <c r="Y645" s="36"/>
      <c r="Z645" s="31"/>
    </row>
    <row r="646" spans="1:26" ht="185.25">
      <c r="A646" s="21" t="s">
        <v>3226</v>
      </c>
      <c r="B646" s="22"/>
      <c r="C646" s="23"/>
      <c r="D646" s="23"/>
      <c r="E646" s="24"/>
      <c r="F646" s="13" t="s">
        <v>2240</v>
      </c>
      <c r="G646" s="23" t="s">
        <v>2977</v>
      </c>
      <c r="H646" s="25"/>
      <c r="I646" s="26"/>
      <c r="J646" s="27"/>
      <c r="K646" s="32"/>
      <c r="L646" s="29"/>
      <c r="M646" s="30"/>
      <c r="N646" s="30"/>
      <c r="O646" s="30"/>
      <c r="P646" s="30"/>
      <c r="Q646" s="30"/>
      <c r="R646" s="30"/>
      <c r="S646" s="30"/>
      <c r="T646" s="30"/>
      <c r="U646" s="30"/>
      <c r="V646" s="29"/>
      <c r="W646" s="29"/>
      <c r="X646" s="36"/>
      <c r="Y646" s="29"/>
      <c r="Z646" s="5"/>
    </row>
    <row r="647" spans="1:26" ht="42.75">
      <c r="A647" s="21" t="s">
        <v>3227</v>
      </c>
      <c r="B647" s="22"/>
      <c r="C647" s="23"/>
      <c r="D647" s="23"/>
      <c r="E647" s="24"/>
      <c r="F647" s="13" t="s">
        <v>3228</v>
      </c>
      <c r="G647" s="23" t="s">
        <v>3229</v>
      </c>
      <c r="H647" s="25"/>
      <c r="I647" s="33"/>
      <c r="J647" s="27"/>
      <c r="K647" s="47"/>
      <c r="L647" s="23"/>
      <c r="M647" s="30"/>
      <c r="N647" s="30"/>
      <c r="O647" s="30"/>
      <c r="P647" s="30"/>
      <c r="Q647" s="30"/>
      <c r="R647" s="30"/>
      <c r="S647" s="30"/>
      <c r="T647" s="30"/>
      <c r="U647" s="30"/>
      <c r="V647" s="29"/>
      <c r="W647" s="23"/>
      <c r="X647" s="23"/>
      <c r="Y647" s="110"/>
      <c r="Z647" s="111"/>
    </row>
    <row r="648" spans="1:26" ht="28.5">
      <c r="A648" s="21" t="s">
        <v>3230</v>
      </c>
      <c r="B648" s="22"/>
      <c r="C648" s="23"/>
      <c r="D648" s="23"/>
      <c r="E648" s="24"/>
      <c r="F648" s="13" t="s">
        <v>3231</v>
      </c>
      <c r="G648" s="23" t="s">
        <v>3232</v>
      </c>
      <c r="H648" s="25"/>
      <c r="I648" s="26"/>
      <c r="J648" s="27"/>
      <c r="K648" s="28"/>
      <c r="L648" s="29"/>
      <c r="M648" s="30"/>
      <c r="N648" s="30"/>
      <c r="O648" s="30"/>
      <c r="P648" s="30"/>
      <c r="Q648" s="30"/>
      <c r="R648" s="30"/>
      <c r="S648" s="30"/>
      <c r="T648" s="30"/>
      <c r="U648" s="30"/>
      <c r="V648" s="29"/>
      <c r="W648" s="29"/>
      <c r="X648" s="36"/>
      <c r="Y648" s="29"/>
      <c r="Z648" s="5"/>
    </row>
    <row r="649" spans="1:26" ht="114">
      <c r="A649" s="21" t="s">
        <v>3233</v>
      </c>
      <c r="B649" s="22"/>
      <c r="C649" s="23"/>
      <c r="D649" s="23"/>
      <c r="E649" s="24"/>
      <c r="F649" s="13" t="s">
        <v>3234</v>
      </c>
      <c r="G649" s="23" t="s">
        <v>2977</v>
      </c>
      <c r="H649" s="25"/>
      <c r="I649" s="26"/>
      <c r="J649" s="27"/>
      <c r="K649" s="28"/>
      <c r="L649" s="29"/>
      <c r="M649" s="30"/>
      <c r="N649" s="30"/>
      <c r="O649" s="30"/>
      <c r="P649" s="30"/>
      <c r="Q649" s="30"/>
      <c r="R649" s="30"/>
      <c r="S649" s="30"/>
      <c r="T649" s="30"/>
      <c r="U649" s="30"/>
      <c r="V649" s="29"/>
      <c r="W649" s="29"/>
      <c r="X649" s="40"/>
      <c r="Y649" s="36"/>
      <c r="Z649" s="31"/>
    </row>
    <row r="650" spans="1:26" ht="142.5">
      <c r="A650" s="21" t="s">
        <v>3235</v>
      </c>
      <c r="B650" s="22"/>
      <c r="C650" s="23"/>
      <c r="D650" s="23"/>
      <c r="E650" s="24"/>
      <c r="F650" s="13" t="s">
        <v>3236</v>
      </c>
      <c r="G650" s="23" t="s">
        <v>3237</v>
      </c>
      <c r="H650" s="39"/>
      <c r="I650" s="26"/>
      <c r="J650" s="27"/>
      <c r="K650" s="49"/>
      <c r="L650" s="29"/>
      <c r="M650" s="30"/>
      <c r="N650" s="30"/>
      <c r="O650" s="30"/>
      <c r="P650" s="30"/>
      <c r="Q650" s="30"/>
      <c r="R650" s="30"/>
      <c r="S650" s="30"/>
      <c r="T650" s="30"/>
      <c r="U650" s="30"/>
      <c r="V650" s="29"/>
      <c r="W650" s="23"/>
      <c r="X650" s="40"/>
      <c r="Y650" s="36"/>
      <c r="Z650" s="5"/>
    </row>
    <row r="651" spans="1:26" ht="399">
      <c r="A651" s="21" t="s">
        <v>3238</v>
      </c>
      <c r="B651" s="22"/>
      <c r="C651" s="23"/>
      <c r="D651" s="23"/>
      <c r="E651" s="24"/>
      <c r="F651" s="13" t="s">
        <v>3239</v>
      </c>
      <c r="G651" s="23" t="s">
        <v>3240</v>
      </c>
      <c r="H651" s="25"/>
      <c r="I651" s="26"/>
      <c r="J651" s="27"/>
      <c r="K651" s="32"/>
      <c r="L651" s="29"/>
      <c r="M651" s="30"/>
      <c r="N651" s="30"/>
      <c r="O651" s="30"/>
      <c r="P651" s="30"/>
      <c r="Q651" s="30"/>
      <c r="R651" s="30"/>
      <c r="S651" s="30"/>
      <c r="T651" s="30"/>
      <c r="U651" s="30"/>
      <c r="V651" s="29"/>
      <c r="W651" s="23"/>
      <c r="X651" s="40"/>
      <c r="Y651" s="36"/>
      <c r="Z651" s="31"/>
    </row>
    <row r="652" spans="1:26" ht="28.5">
      <c r="A652" s="21" t="s">
        <v>3241</v>
      </c>
      <c r="B652" s="22"/>
      <c r="C652" s="23"/>
      <c r="D652" s="23"/>
      <c r="E652" s="24"/>
      <c r="F652" s="13" t="s">
        <v>3242</v>
      </c>
      <c r="G652" s="23" t="s">
        <v>3243</v>
      </c>
      <c r="H652" s="39"/>
      <c r="I652" s="26"/>
      <c r="J652" s="27"/>
      <c r="K652" s="55"/>
      <c r="L652" s="29"/>
      <c r="M652" s="30"/>
      <c r="N652" s="30"/>
      <c r="O652" s="30"/>
      <c r="P652" s="30"/>
      <c r="Q652" s="30"/>
      <c r="R652" s="30"/>
      <c r="S652" s="30"/>
      <c r="T652" s="30"/>
      <c r="U652" s="30"/>
      <c r="V652" s="29"/>
      <c r="W652" s="23"/>
      <c r="X652" s="40"/>
      <c r="Y652" s="23"/>
      <c r="Z652" s="37"/>
    </row>
    <row r="653" spans="1:26" ht="142.5">
      <c r="A653" s="21" t="s">
        <v>3244</v>
      </c>
      <c r="B653" s="22"/>
      <c r="C653" s="23"/>
      <c r="D653" s="23"/>
      <c r="E653" s="24"/>
      <c r="F653" s="13" t="s">
        <v>3245</v>
      </c>
      <c r="G653" s="23" t="s">
        <v>3243</v>
      </c>
      <c r="H653" s="25"/>
      <c r="I653" s="26"/>
      <c r="J653" s="27"/>
      <c r="K653" s="32"/>
      <c r="L653" s="29"/>
      <c r="M653" s="30"/>
      <c r="N653" s="30"/>
      <c r="O653" s="30"/>
      <c r="P653" s="30"/>
      <c r="Q653" s="30"/>
      <c r="R653" s="30"/>
      <c r="S653" s="30"/>
      <c r="T653" s="30"/>
      <c r="U653" s="30"/>
      <c r="V653" s="29"/>
      <c r="W653" s="29"/>
      <c r="X653" s="36"/>
      <c r="Y653" s="29"/>
      <c r="Z653" s="5"/>
    </row>
    <row r="654" spans="1:26">
      <c r="A654" s="21" t="s">
        <v>3246</v>
      </c>
      <c r="B654" s="22"/>
      <c r="C654" s="23"/>
      <c r="D654" s="23"/>
      <c r="E654" s="24"/>
      <c r="F654" s="13" t="s">
        <v>3247</v>
      </c>
      <c r="G654" s="23" t="s">
        <v>3243</v>
      </c>
      <c r="H654" s="25"/>
      <c r="I654" s="33"/>
      <c r="J654" s="27"/>
      <c r="K654" s="34"/>
      <c r="L654" s="29"/>
      <c r="M654" s="30"/>
      <c r="N654" s="30"/>
      <c r="O654" s="30"/>
      <c r="P654" s="30"/>
      <c r="Q654" s="30"/>
      <c r="R654" s="30"/>
      <c r="S654" s="30"/>
      <c r="T654" s="30"/>
      <c r="U654" s="30"/>
      <c r="V654" s="29"/>
      <c r="W654" s="23"/>
      <c r="X654" s="40"/>
      <c r="Y654" s="36"/>
      <c r="Z654" s="31"/>
    </row>
    <row r="655" spans="1:26" ht="28.5">
      <c r="A655" s="21" t="s">
        <v>3248</v>
      </c>
      <c r="B655" s="22"/>
      <c r="C655" s="23"/>
      <c r="D655" s="23"/>
      <c r="E655" s="24"/>
      <c r="F655" s="13" t="s">
        <v>3249</v>
      </c>
      <c r="G655" s="23" t="s">
        <v>3240</v>
      </c>
      <c r="H655" s="25"/>
      <c r="I655" s="26"/>
      <c r="J655" s="27"/>
      <c r="K655" s="32"/>
      <c r="L655" s="29"/>
      <c r="M655" s="30"/>
      <c r="N655" s="30"/>
      <c r="O655" s="30"/>
      <c r="P655" s="30"/>
      <c r="Q655" s="30"/>
      <c r="R655" s="30"/>
      <c r="S655" s="30"/>
      <c r="T655" s="30"/>
      <c r="U655" s="30"/>
      <c r="V655" s="29"/>
      <c r="W655" s="29"/>
      <c r="X655" s="36"/>
      <c r="Y655" s="29"/>
      <c r="Z655" s="5"/>
    </row>
    <row r="656" spans="1:26" ht="85.5">
      <c r="A656" s="21" t="s">
        <v>3250</v>
      </c>
      <c r="B656" s="22"/>
      <c r="C656" s="23"/>
      <c r="D656" s="23"/>
      <c r="E656" s="24"/>
      <c r="F656" s="13" t="s">
        <v>3251</v>
      </c>
      <c r="G656" s="23" t="s">
        <v>3240</v>
      </c>
      <c r="H656" s="39"/>
      <c r="I656" s="26"/>
      <c r="J656" s="27"/>
      <c r="K656" s="28"/>
      <c r="L656" s="29"/>
      <c r="M656" s="30"/>
      <c r="N656" s="30"/>
      <c r="O656" s="30"/>
      <c r="P656" s="30"/>
      <c r="Q656" s="30"/>
      <c r="R656" s="30"/>
      <c r="S656" s="30"/>
      <c r="T656" s="30"/>
      <c r="U656" s="30"/>
      <c r="V656" s="29"/>
      <c r="W656" s="23"/>
      <c r="X656" s="40"/>
      <c r="Y656" s="36"/>
      <c r="Z656" s="31"/>
    </row>
    <row r="657" spans="1:26" ht="128.25">
      <c r="A657" s="21" t="s">
        <v>3252</v>
      </c>
      <c r="B657" s="22"/>
      <c r="C657" s="23"/>
      <c r="D657" s="23"/>
      <c r="E657" s="24"/>
      <c r="F657" s="13" t="s">
        <v>3253</v>
      </c>
      <c r="G657" s="23" t="s">
        <v>3243</v>
      </c>
      <c r="H657" s="25"/>
      <c r="I657" s="26"/>
      <c r="J657" s="27"/>
      <c r="K657" s="32"/>
      <c r="L657" s="29"/>
      <c r="M657" s="30"/>
      <c r="N657" s="30"/>
      <c r="O657" s="30"/>
      <c r="P657" s="30"/>
      <c r="Q657" s="30"/>
      <c r="R657" s="30"/>
      <c r="S657" s="30"/>
      <c r="T657" s="30"/>
      <c r="U657" s="30"/>
      <c r="V657" s="29"/>
      <c r="W657" s="23"/>
      <c r="X657" s="40"/>
      <c r="Y657" s="36"/>
      <c r="Z657" s="31"/>
    </row>
    <row r="658" spans="1:26" ht="142.5">
      <c r="A658" s="21" t="s">
        <v>3254</v>
      </c>
      <c r="B658" s="22"/>
      <c r="C658" s="23"/>
      <c r="D658" s="23"/>
      <c r="E658" s="24"/>
      <c r="F658" s="13" t="s">
        <v>3255</v>
      </c>
      <c r="G658" s="23" t="s">
        <v>3256</v>
      </c>
      <c r="H658" s="39"/>
      <c r="I658" s="26"/>
      <c r="J658" s="27"/>
      <c r="K658" s="48"/>
      <c r="L658" s="29"/>
      <c r="M658" s="30"/>
      <c r="N658" s="30"/>
      <c r="O658" s="30"/>
      <c r="P658" s="30"/>
      <c r="Q658" s="30"/>
      <c r="R658" s="30"/>
      <c r="S658" s="30"/>
      <c r="T658" s="30"/>
      <c r="U658" s="30"/>
      <c r="V658" s="29"/>
      <c r="W658" s="23"/>
      <c r="X658" s="40"/>
      <c r="Y658" s="23"/>
      <c r="Z658" s="37"/>
    </row>
    <row r="659" spans="1:26" ht="71.25">
      <c r="A659" s="21" t="s">
        <v>3257</v>
      </c>
      <c r="B659" s="22"/>
      <c r="C659" s="23"/>
      <c r="D659" s="23"/>
      <c r="E659" s="24"/>
      <c r="F659" s="13" t="s">
        <v>3258</v>
      </c>
      <c r="G659" s="23" t="s">
        <v>3220</v>
      </c>
      <c r="H659" s="25"/>
      <c r="I659" s="26"/>
      <c r="J659" s="27"/>
      <c r="K659" s="32"/>
      <c r="L659" s="29"/>
      <c r="M659" s="30"/>
      <c r="N659" s="30"/>
      <c r="O659" s="30"/>
      <c r="P659" s="30"/>
      <c r="Q659" s="30"/>
      <c r="R659" s="30"/>
      <c r="S659" s="30"/>
      <c r="T659" s="30"/>
      <c r="U659" s="30"/>
      <c r="V659" s="29"/>
      <c r="W659" s="29"/>
      <c r="X659" s="36"/>
      <c r="Y659" s="29"/>
      <c r="Z659" s="5"/>
    </row>
    <row r="660" spans="1:26">
      <c r="A660" s="21" t="s">
        <v>3259</v>
      </c>
      <c r="B660" s="22"/>
      <c r="C660" s="23"/>
      <c r="D660" s="23"/>
      <c r="E660" s="24"/>
      <c r="F660" s="13" t="s">
        <v>3260</v>
      </c>
      <c r="G660" s="23" t="s">
        <v>3261</v>
      </c>
      <c r="H660" s="25"/>
      <c r="I660" s="26"/>
      <c r="J660" s="27"/>
      <c r="K660" s="49"/>
      <c r="L660" s="29"/>
      <c r="M660" s="30"/>
      <c r="N660" s="30"/>
      <c r="O660" s="30"/>
      <c r="P660" s="30"/>
      <c r="Q660" s="30"/>
      <c r="R660" s="30"/>
      <c r="S660" s="30"/>
      <c r="T660" s="30"/>
      <c r="U660" s="30"/>
      <c r="V660" s="29"/>
      <c r="W660" s="29"/>
      <c r="X660" s="36"/>
      <c r="Y660" s="29"/>
      <c r="Z660" s="5"/>
    </row>
    <row r="661" spans="1:26" ht="342">
      <c r="A661" s="21" t="s">
        <v>3262</v>
      </c>
      <c r="B661" s="22"/>
      <c r="C661" s="23"/>
      <c r="D661" s="23"/>
      <c r="E661" s="24"/>
      <c r="F661" s="13" t="s">
        <v>3263</v>
      </c>
      <c r="G661" s="23" t="s">
        <v>2359</v>
      </c>
      <c r="H661" s="25"/>
      <c r="I661" s="26"/>
      <c r="J661" s="27"/>
      <c r="K661" s="28"/>
      <c r="L661" s="29"/>
      <c r="M661" s="30"/>
      <c r="N661" s="30"/>
      <c r="O661" s="30"/>
      <c r="P661" s="30"/>
      <c r="Q661" s="30"/>
      <c r="R661" s="30"/>
      <c r="S661" s="30"/>
      <c r="T661" s="30"/>
      <c r="U661" s="30"/>
      <c r="V661" s="29"/>
      <c r="W661" s="29"/>
      <c r="X661" s="36"/>
      <c r="Y661" s="29"/>
      <c r="Z661" s="5"/>
    </row>
    <row r="662" spans="1:26">
      <c r="A662" s="21" t="s">
        <v>3264</v>
      </c>
      <c r="B662" s="22"/>
      <c r="C662" s="23"/>
      <c r="D662" s="23"/>
      <c r="E662" s="24"/>
      <c r="F662" s="13"/>
      <c r="G662" s="23"/>
      <c r="H662" s="25"/>
      <c r="I662" s="26"/>
      <c r="J662" s="27"/>
      <c r="K662" s="28"/>
      <c r="L662" s="29"/>
      <c r="M662" s="30"/>
      <c r="N662" s="30"/>
      <c r="O662" s="30"/>
      <c r="P662" s="30"/>
      <c r="Q662" s="30"/>
      <c r="R662" s="30"/>
      <c r="S662" s="30"/>
      <c r="T662" s="30"/>
      <c r="U662" s="30"/>
      <c r="V662" s="29"/>
      <c r="W662" s="29"/>
      <c r="X662" s="36"/>
      <c r="Y662" s="29"/>
      <c r="Z662" s="5"/>
    </row>
    <row r="663" spans="1:26">
      <c r="A663" s="21" t="s">
        <v>3265</v>
      </c>
      <c r="B663" s="22"/>
      <c r="C663" s="23"/>
      <c r="D663" s="23"/>
      <c r="E663" s="24"/>
      <c r="F663" s="13"/>
      <c r="G663" s="23"/>
      <c r="H663" s="25"/>
      <c r="I663" s="26"/>
      <c r="J663" s="27"/>
      <c r="K663" s="32"/>
      <c r="L663" s="29"/>
      <c r="M663" s="30"/>
      <c r="N663" s="30"/>
      <c r="O663" s="30"/>
      <c r="P663" s="30"/>
      <c r="Q663" s="30"/>
      <c r="R663" s="30"/>
      <c r="S663" s="30"/>
      <c r="T663" s="30"/>
      <c r="U663" s="30"/>
      <c r="V663" s="29"/>
      <c r="W663" s="29"/>
      <c r="X663" s="36"/>
      <c r="Y663" s="29"/>
      <c r="Z663" s="5"/>
    </row>
    <row r="664" spans="1:26">
      <c r="A664" s="21" t="s">
        <v>3266</v>
      </c>
      <c r="B664" s="22"/>
      <c r="C664" s="23"/>
      <c r="D664" s="23"/>
      <c r="E664" s="24"/>
      <c r="F664" s="13"/>
      <c r="G664" s="23"/>
      <c r="H664" s="39"/>
      <c r="I664" s="26"/>
      <c r="J664" s="27"/>
      <c r="K664" s="28"/>
      <c r="L664" s="29"/>
      <c r="M664" s="30"/>
      <c r="N664" s="30"/>
      <c r="O664" s="30"/>
      <c r="P664" s="30"/>
      <c r="Q664" s="30"/>
      <c r="R664" s="30"/>
      <c r="S664" s="30"/>
      <c r="T664" s="30"/>
      <c r="U664" s="30"/>
      <c r="V664" s="29"/>
      <c r="W664" s="23"/>
      <c r="X664" s="40"/>
      <c r="Y664" s="36"/>
      <c r="Z664" s="31"/>
    </row>
    <row r="665" spans="1:26">
      <c r="A665" s="21" t="s">
        <v>3267</v>
      </c>
      <c r="B665" s="22"/>
      <c r="C665" s="23"/>
      <c r="D665" s="23"/>
      <c r="E665" s="24"/>
      <c r="F665" s="13"/>
      <c r="G665" s="23"/>
      <c r="H665" s="25"/>
      <c r="I665" s="33"/>
      <c r="J665" s="27"/>
      <c r="K665" s="32"/>
      <c r="L665" s="29"/>
      <c r="M665" s="30"/>
      <c r="N665" s="30"/>
      <c r="O665" s="30"/>
      <c r="P665" s="30"/>
      <c r="Q665" s="30"/>
      <c r="R665" s="30"/>
      <c r="S665" s="30"/>
      <c r="T665" s="30"/>
      <c r="U665" s="30"/>
      <c r="V665" s="29"/>
      <c r="W665" s="23"/>
      <c r="X665" s="40"/>
      <c r="Y665" s="23"/>
      <c r="Z665" s="37"/>
    </row>
    <row r="666" spans="1:26">
      <c r="A666" s="21" t="s">
        <v>3268</v>
      </c>
      <c r="B666" s="22"/>
      <c r="C666" s="23"/>
      <c r="D666" s="23"/>
      <c r="E666" s="24"/>
      <c r="F666" s="13"/>
      <c r="G666" s="23"/>
      <c r="H666" s="39"/>
      <c r="I666" s="33"/>
      <c r="J666" s="27"/>
      <c r="K666" s="28"/>
      <c r="L666" s="29"/>
      <c r="M666" s="30"/>
      <c r="N666" s="30"/>
      <c r="O666" s="30"/>
      <c r="P666" s="30"/>
      <c r="Q666" s="30"/>
      <c r="R666" s="30"/>
      <c r="S666" s="30"/>
      <c r="T666" s="30"/>
      <c r="U666" s="30"/>
      <c r="V666" s="29"/>
      <c r="W666" s="23"/>
      <c r="X666" s="40"/>
      <c r="Y666" s="36"/>
      <c r="Z666" s="31"/>
    </row>
    <row r="667" spans="1:26">
      <c r="A667" s="21" t="s">
        <v>3269</v>
      </c>
      <c r="B667" s="22"/>
      <c r="C667" s="23"/>
      <c r="D667" s="23"/>
      <c r="E667" s="24"/>
      <c r="F667" s="13"/>
      <c r="G667" s="23"/>
      <c r="H667" s="39"/>
      <c r="I667" s="26"/>
      <c r="J667" s="27"/>
      <c r="K667" s="59"/>
      <c r="L667" s="29"/>
      <c r="M667" s="30"/>
      <c r="N667" s="30"/>
      <c r="O667" s="30"/>
      <c r="P667" s="30"/>
      <c r="Q667" s="30"/>
      <c r="R667" s="30"/>
      <c r="S667" s="30"/>
      <c r="T667" s="30"/>
      <c r="U667" s="30"/>
      <c r="V667" s="29"/>
      <c r="W667" s="23"/>
      <c r="X667" s="40"/>
      <c r="Y667" s="36"/>
      <c r="Z667" s="31"/>
    </row>
    <row r="668" spans="1:26">
      <c r="A668" s="21" t="s">
        <v>3270</v>
      </c>
      <c r="B668" s="22"/>
      <c r="C668" s="23"/>
      <c r="D668" s="23"/>
      <c r="E668" s="24"/>
      <c r="F668" s="13"/>
      <c r="G668" s="23"/>
      <c r="H668" s="39"/>
      <c r="I668" s="26"/>
      <c r="J668" s="27"/>
      <c r="K668" s="34"/>
      <c r="L668" s="29"/>
      <c r="M668" s="30"/>
      <c r="N668" s="30"/>
      <c r="O668" s="30"/>
      <c r="P668" s="30"/>
      <c r="Q668" s="30"/>
      <c r="R668" s="30"/>
      <c r="S668" s="30"/>
      <c r="T668" s="30"/>
      <c r="U668" s="30"/>
      <c r="V668" s="29"/>
      <c r="W668" s="23"/>
      <c r="X668" s="40"/>
      <c r="Y668" s="23"/>
      <c r="Z668" s="37"/>
    </row>
    <row r="669" spans="1:26">
      <c r="A669" s="21" t="s">
        <v>3271</v>
      </c>
      <c r="B669" s="22"/>
      <c r="C669" s="23"/>
      <c r="D669" s="23"/>
      <c r="E669" s="24"/>
      <c r="F669" s="13"/>
      <c r="G669" s="23"/>
      <c r="H669" s="25"/>
      <c r="I669" s="26"/>
      <c r="J669" s="27"/>
      <c r="K669" s="32"/>
      <c r="L669" s="29"/>
      <c r="M669" s="30"/>
      <c r="N669" s="30"/>
      <c r="O669" s="30"/>
      <c r="P669" s="30"/>
      <c r="Q669" s="30"/>
      <c r="R669" s="30"/>
      <c r="S669" s="30"/>
      <c r="T669" s="30"/>
      <c r="U669" s="30"/>
      <c r="V669" s="29"/>
      <c r="W669" s="29"/>
      <c r="X669" s="36"/>
      <c r="Y669" s="29"/>
      <c r="Z669" s="5"/>
    </row>
    <row r="670" spans="1:26">
      <c r="A670" s="21" t="s">
        <v>3272</v>
      </c>
      <c r="B670" s="22"/>
      <c r="C670" s="23"/>
      <c r="D670" s="23"/>
      <c r="E670" s="24"/>
      <c r="F670" s="13"/>
      <c r="G670" s="23"/>
      <c r="H670" s="25"/>
      <c r="I670" s="26"/>
      <c r="J670" s="27"/>
      <c r="K670" s="32"/>
      <c r="L670" s="29"/>
      <c r="M670" s="30"/>
      <c r="N670" s="30"/>
      <c r="O670" s="30"/>
      <c r="P670" s="30"/>
      <c r="Q670" s="30"/>
      <c r="R670" s="30"/>
      <c r="S670" s="30"/>
      <c r="T670" s="30"/>
      <c r="U670" s="30"/>
      <c r="V670" s="29"/>
      <c r="W670" s="29"/>
      <c r="X670" s="36"/>
      <c r="Y670" s="29"/>
      <c r="Z670" s="5"/>
    </row>
    <row r="671" spans="1:26">
      <c r="A671" s="21" t="s">
        <v>3273</v>
      </c>
      <c r="B671" s="22"/>
      <c r="C671" s="23"/>
      <c r="D671" s="23"/>
      <c r="E671" s="24"/>
      <c r="F671" s="13"/>
      <c r="G671" s="23"/>
      <c r="H671" s="25"/>
      <c r="I671" s="33"/>
      <c r="J671" s="27"/>
      <c r="K671" s="48"/>
      <c r="L671" s="29"/>
      <c r="M671" s="30"/>
      <c r="N671" s="30"/>
      <c r="O671" s="30"/>
      <c r="P671" s="30"/>
      <c r="Q671" s="30"/>
      <c r="R671" s="30"/>
      <c r="S671" s="30"/>
      <c r="T671" s="30"/>
      <c r="U671" s="30"/>
      <c r="V671" s="29"/>
      <c r="W671" s="29"/>
      <c r="X671" s="36"/>
      <c r="Y671" s="29"/>
      <c r="Z671" s="5"/>
    </row>
    <row r="672" spans="1:26">
      <c r="A672" s="21" t="s">
        <v>3274</v>
      </c>
      <c r="B672" s="22"/>
      <c r="C672" s="23"/>
      <c r="D672" s="23"/>
      <c r="E672" s="24"/>
      <c r="F672" s="13"/>
      <c r="G672" s="23"/>
      <c r="H672" s="25"/>
      <c r="I672" s="26"/>
      <c r="J672" s="27"/>
      <c r="K672" s="32"/>
      <c r="L672" s="29"/>
      <c r="M672" s="30"/>
      <c r="N672" s="30"/>
      <c r="O672" s="30"/>
      <c r="P672" s="30"/>
      <c r="Q672" s="30"/>
      <c r="R672" s="30"/>
      <c r="S672" s="30"/>
      <c r="T672" s="30"/>
      <c r="U672" s="30"/>
      <c r="V672" s="29"/>
      <c r="W672" s="29"/>
      <c r="X672" s="36"/>
      <c r="Y672" s="29"/>
      <c r="Z672" s="5"/>
    </row>
    <row r="673" spans="1:26">
      <c r="A673" s="21" t="s">
        <v>3275</v>
      </c>
      <c r="B673" s="22"/>
      <c r="C673" s="23"/>
      <c r="D673" s="23"/>
      <c r="E673" s="24"/>
      <c r="F673" s="13"/>
      <c r="G673" s="23"/>
      <c r="H673" s="39"/>
      <c r="I673" s="33"/>
      <c r="J673" s="27"/>
      <c r="K673" s="32"/>
      <c r="L673" s="29"/>
      <c r="M673" s="30"/>
      <c r="N673" s="30"/>
      <c r="O673" s="30"/>
      <c r="P673" s="30"/>
      <c r="Q673" s="30"/>
      <c r="R673" s="30"/>
      <c r="S673" s="30"/>
      <c r="T673" s="30"/>
      <c r="U673" s="30"/>
      <c r="V673" s="29"/>
      <c r="W673" s="23"/>
      <c r="X673" s="40"/>
      <c r="Y673" s="36"/>
      <c r="Z673" s="31"/>
    </row>
    <row r="674" spans="1:26">
      <c r="A674" s="21" t="s">
        <v>3276</v>
      </c>
      <c r="B674" s="22"/>
      <c r="C674" s="23"/>
      <c r="D674" s="23"/>
      <c r="E674" s="24"/>
      <c r="F674" s="13"/>
      <c r="G674" s="23"/>
      <c r="H674" s="25"/>
      <c r="I674" s="26"/>
      <c r="J674" s="27"/>
      <c r="K674" s="28"/>
      <c r="L674" s="29"/>
      <c r="M674" s="30"/>
      <c r="N674" s="30"/>
      <c r="O674" s="30"/>
      <c r="P674" s="30"/>
      <c r="Q674" s="30"/>
      <c r="R674" s="30"/>
      <c r="S674" s="30"/>
      <c r="T674" s="30"/>
      <c r="U674" s="30"/>
      <c r="V674" s="29"/>
      <c r="W674" s="29"/>
      <c r="X674" s="36"/>
      <c r="Y674" s="29"/>
      <c r="Z674" s="5"/>
    </row>
    <row r="675" spans="1:26">
      <c r="A675" s="21" t="s">
        <v>3277</v>
      </c>
      <c r="B675" s="22"/>
      <c r="C675" s="23"/>
      <c r="D675" s="23"/>
      <c r="E675" s="24"/>
      <c r="F675" s="13"/>
      <c r="G675" s="23"/>
      <c r="H675" s="25"/>
      <c r="I675" s="26"/>
      <c r="J675" s="27"/>
      <c r="K675" s="32"/>
      <c r="L675" s="29"/>
      <c r="M675" s="30"/>
      <c r="N675" s="30"/>
      <c r="O675" s="30"/>
      <c r="P675" s="30"/>
      <c r="Q675" s="30"/>
      <c r="R675" s="30"/>
      <c r="S675" s="30"/>
      <c r="T675" s="30"/>
      <c r="U675" s="30"/>
      <c r="V675" s="29"/>
      <c r="W675" s="29"/>
      <c r="X675" s="36"/>
      <c r="Y675" s="29"/>
      <c r="Z675" s="5"/>
    </row>
    <row r="676" spans="1:26">
      <c r="A676" s="21" t="s">
        <v>3278</v>
      </c>
      <c r="B676" s="22"/>
      <c r="C676" s="23"/>
      <c r="D676" s="23"/>
      <c r="E676" s="24"/>
      <c r="F676" s="13"/>
      <c r="G676" s="22"/>
      <c r="H676" s="39"/>
      <c r="I676" s="26"/>
      <c r="J676" s="27"/>
      <c r="K676" s="32"/>
      <c r="L676" s="29"/>
      <c r="M676" s="30"/>
      <c r="N676" s="30"/>
      <c r="O676" s="30"/>
      <c r="P676" s="30"/>
      <c r="Q676" s="30"/>
      <c r="R676" s="30"/>
      <c r="S676" s="30"/>
      <c r="T676" s="30"/>
      <c r="U676" s="30"/>
      <c r="V676" s="29"/>
      <c r="W676" s="23"/>
      <c r="X676" s="40"/>
      <c r="Y676" s="36"/>
      <c r="Z676" s="31"/>
    </row>
    <row r="677" spans="1:26">
      <c r="A677" s="21" t="s">
        <v>3279</v>
      </c>
      <c r="B677" s="22"/>
      <c r="C677" s="23"/>
      <c r="D677" s="23"/>
      <c r="E677" s="24"/>
      <c r="F677" s="13"/>
      <c r="G677" s="23"/>
      <c r="H677" s="25"/>
      <c r="I677" s="26"/>
      <c r="J677" s="27"/>
      <c r="K677" s="32"/>
      <c r="L677" s="29"/>
      <c r="M677" s="30"/>
      <c r="N677" s="30"/>
      <c r="O677" s="30"/>
      <c r="P677" s="30"/>
      <c r="Q677" s="30"/>
      <c r="R677" s="30"/>
      <c r="S677" s="30"/>
      <c r="T677" s="30"/>
      <c r="U677" s="30"/>
      <c r="V677" s="29"/>
      <c r="W677" s="29"/>
      <c r="X677" s="36"/>
      <c r="Y677" s="29"/>
      <c r="Z677" s="5"/>
    </row>
    <row r="678" spans="1:26">
      <c r="A678" s="21" t="s">
        <v>3280</v>
      </c>
      <c r="B678" s="22"/>
      <c r="C678" s="23"/>
      <c r="D678" s="23"/>
      <c r="E678" s="24"/>
      <c r="F678" s="13"/>
      <c r="G678" s="23"/>
      <c r="H678" s="39"/>
      <c r="I678" s="26"/>
      <c r="J678" s="27"/>
      <c r="K678" s="48"/>
      <c r="L678" s="29"/>
      <c r="M678" s="30"/>
      <c r="N678" s="30"/>
      <c r="O678" s="30"/>
      <c r="P678" s="30"/>
      <c r="Q678" s="30"/>
      <c r="R678" s="30"/>
      <c r="S678" s="30"/>
      <c r="T678" s="30"/>
      <c r="U678" s="30"/>
      <c r="V678" s="29"/>
      <c r="W678" s="23"/>
      <c r="X678" s="36"/>
      <c r="Y678" s="29"/>
      <c r="Z678" s="5"/>
    </row>
    <row r="679" spans="1:26">
      <c r="A679" s="21" t="s">
        <v>3281</v>
      </c>
      <c r="B679" s="22"/>
      <c r="C679" s="23"/>
      <c r="D679" s="23"/>
      <c r="E679" s="24"/>
      <c r="F679" s="13"/>
      <c r="G679" s="23"/>
      <c r="H679" s="39"/>
      <c r="I679" s="26"/>
      <c r="J679" s="27"/>
      <c r="K679" s="47"/>
      <c r="L679" s="29"/>
      <c r="M679" s="30"/>
      <c r="N679" s="30"/>
      <c r="O679" s="30"/>
      <c r="P679" s="30"/>
      <c r="Q679" s="30"/>
      <c r="R679" s="30"/>
      <c r="S679" s="30"/>
      <c r="T679" s="30"/>
      <c r="U679" s="30"/>
      <c r="V679" s="29"/>
      <c r="W679" s="23"/>
      <c r="X679" s="40"/>
      <c r="Y679" s="36"/>
      <c r="Z679" s="31"/>
    </row>
    <row r="680" spans="1:26">
      <c r="A680" s="21" t="s">
        <v>3282</v>
      </c>
      <c r="B680" s="22"/>
      <c r="C680" s="23"/>
      <c r="D680" s="23"/>
      <c r="E680" s="24"/>
      <c r="F680" s="13"/>
      <c r="G680" s="23"/>
      <c r="H680" s="25"/>
      <c r="I680" s="26"/>
      <c r="J680" s="27"/>
      <c r="K680" s="32"/>
      <c r="L680" s="29"/>
      <c r="M680" s="30"/>
      <c r="N680" s="30"/>
      <c r="O680" s="30"/>
      <c r="P680" s="30"/>
      <c r="Q680" s="30"/>
      <c r="R680" s="30"/>
      <c r="S680" s="30"/>
      <c r="T680" s="30"/>
      <c r="U680" s="30"/>
      <c r="V680" s="29"/>
      <c r="W680" s="29"/>
      <c r="X680" s="36"/>
      <c r="Y680" s="29"/>
      <c r="Z680" s="5"/>
    </row>
    <row r="681" spans="1:26">
      <c r="A681" s="21" t="s">
        <v>3283</v>
      </c>
      <c r="B681" s="22"/>
      <c r="C681" s="23"/>
      <c r="D681" s="23"/>
      <c r="E681" s="24"/>
      <c r="F681" s="13"/>
      <c r="G681" s="23"/>
      <c r="H681" s="25"/>
      <c r="I681" s="33"/>
      <c r="J681" s="27"/>
      <c r="K681" s="28"/>
      <c r="L681" s="29"/>
      <c r="M681" s="30"/>
      <c r="N681" s="30"/>
      <c r="O681" s="30"/>
      <c r="P681" s="30"/>
      <c r="Q681" s="30"/>
      <c r="R681" s="30"/>
      <c r="S681" s="30"/>
      <c r="T681" s="30"/>
      <c r="U681" s="30"/>
      <c r="V681" s="29"/>
      <c r="W681" s="23"/>
      <c r="X681" s="40"/>
      <c r="Y681" s="23"/>
      <c r="Z681" s="37"/>
    </row>
    <row r="682" spans="1:26">
      <c r="A682" s="21" t="s">
        <v>3284</v>
      </c>
      <c r="B682" s="22"/>
      <c r="C682" s="23"/>
      <c r="D682" s="23"/>
      <c r="E682" s="24"/>
      <c r="F682" s="13"/>
      <c r="G682" s="23"/>
      <c r="H682" s="39"/>
      <c r="I682" s="26"/>
      <c r="J682" s="27"/>
      <c r="K682" s="28"/>
      <c r="L682" s="29"/>
      <c r="M682" s="30"/>
      <c r="N682" s="30"/>
      <c r="O682" s="30"/>
      <c r="P682" s="30"/>
      <c r="Q682" s="30"/>
      <c r="R682" s="30"/>
      <c r="S682" s="30"/>
      <c r="T682" s="30"/>
      <c r="U682" s="30"/>
      <c r="V682" s="29"/>
      <c r="W682" s="23"/>
      <c r="X682" s="40"/>
      <c r="Y682" s="36"/>
      <c r="Z682" s="31"/>
    </row>
    <row r="683" spans="1:26">
      <c r="A683" s="21" t="s">
        <v>3285</v>
      </c>
      <c r="B683" s="22"/>
      <c r="C683" s="23"/>
      <c r="D683" s="23"/>
      <c r="E683" s="24"/>
      <c r="F683" s="13"/>
      <c r="G683" s="23"/>
      <c r="H683" s="25"/>
      <c r="I683" s="33"/>
      <c r="J683" s="27"/>
      <c r="K683" s="28"/>
      <c r="L683" s="29"/>
      <c r="M683" s="30"/>
      <c r="N683" s="30"/>
      <c r="O683" s="30"/>
      <c r="P683" s="30"/>
      <c r="Q683" s="30"/>
      <c r="R683" s="30"/>
      <c r="S683" s="30"/>
      <c r="T683" s="30"/>
      <c r="U683" s="30"/>
      <c r="V683" s="29"/>
      <c r="W683" s="23"/>
      <c r="X683" s="40"/>
      <c r="Y683" s="36"/>
      <c r="Z683" s="31"/>
    </row>
    <row r="684" spans="1:26">
      <c r="A684" s="21" t="s">
        <v>3286</v>
      </c>
      <c r="B684" s="22"/>
      <c r="C684" s="23"/>
      <c r="D684" s="23"/>
      <c r="E684" s="24"/>
      <c r="F684" s="13"/>
      <c r="G684" s="23"/>
      <c r="H684" s="39"/>
      <c r="I684" s="26"/>
      <c r="J684" s="27"/>
      <c r="K684" s="47"/>
      <c r="L684" s="29"/>
      <c r="M684" s="30"/>
      <c r="N684" s="30"/>
      <c r="O684" s="30"/>
      <c r="P684" s="30"/>
      <c r="Q684" s="30"/>
      <c r="R684" s="30"/>
      <c r="S684" s="30"/>
      <c r="T684" s="30"/>
      <c r="U684" s="30"/>
      <c r="V684" s="29"/>
      <c r="W684" s="23"/>
      <c r="X684" s="40"/>
      <c r="Y684" s="36"/>
      <c r="Z684" s="31"/>
    </row>
    <row r="685" spans="1:26">
      <c r="A685" s="21" t="s">
        <v>3287</v>
      </c>
      <c r="B685" s="22"/>
      <c r="C685" s="23"/>
      <c r="D685" s="23"/>
      <c r="E685" s="24"/>
      <c r="F685" s="13"/>
      <c r="G685" s="23"/>
      <c r="H685" s="25"/>
      <c r="I685" s="26"/>
      <c r="J685" s="27"/>
      <c r="K685" s="32"/>
      <c r="L685" s="29"/>
      <c r="M685" s="30"/>
      <c r="N685" s="30"/>
      <c r="O685" s="30"/>
      <c r="P685" s="30"/>
      <c r="Q685" s="30"/>
      <c r="R685" s="30"/>
      <c r="S685" s="30"/>
      <c r="T685" s="30"/>
      <c r="U685" s="30"/>
      <c r="V685" s="29"/>
      <c r="W685" s="29"/>
      <c r="X685" s="36"/>
      <c r="Y685" s="29"/>
      <c r="Z685" s="5"/>
    </row>
    <row r="686" spans="1:26">
      <c r="A686" s="21" t="s">
        <v>3288</v>
      </c>
      <c r="B686" s="22"/>
      <c r="C686" s="29"/>
      <c r="D686" s="23"/>
      <c r="E686" s="24"/>
      <c r="F686" s="13"/>
      <c r="G686" s="23"/>
      <c r="H686" s="39"/>
      <c r="I686" s="26"/>
      <c r="J686" s="27"/>
      <c r="K686" s="49"/>
      <c r="L686" s="29"/>
      <c r="M686" s="30"/>
      <c r="N686" s="30"/>
      <c r="O686" s="30"/>
      <c r="P686" s="30"/>
      <c r="Q686" s="30"/>
      <c r="R686" s="30"/>
      <c r="S686" s="30"/>
      <c r="T686" s="30"/>
      <c r="U686" s="30"/>
      <c r="V686" s="29"/>
      <c r="W686" s="23"/>
      <c r="X686" s="40"/>
      <c r="Y686" s="36"/>
      <c r="Z686" s="31"/>
    </row>
    <row r="687" spans="1:26">
      <c r="A687" s="21" t="s">
        <v>3289</v>
      </c>
      <c r="B687" s="22"/>
      <c r="C687" s="23"/>
      <c r="D687" s="23"/>
      <c r="E687" s="24"/>
      <c r="F687" s="13"/>
      <c r="G687" s="23"/>
      <c r="H687" s="25"/>
      <c r="I687" s="26"/>
      <c r="J687" s="27"/>
      <c r="K687" s="32"/>
      <c r="L687" s="29"/>
      <c r="M687" s="30"/>
      <c r="N687" s="30"/>
      <c r="O687" s="30"/>
      <c r="P687" s="30"/>
      <c r="Q687" s="30"/>
      <c r="R687" s="30"/>
      <c r="S687" s="30"/>
      <c r="T687" s="30"/>
      <c r="U687" s="30"/>
      <c r="V687" s="29"/>
      <c r="W687" s="29"/>
      <c r="X687" s="36"/>
      <c r="Y687" s="29"/>
      <c r="Z687" s="5"/>
    </row>
    <row r="688" spans="1:26">
      <c r="A688" s="21" t="s">
        <v>3290</v>
      </c>
      <c r="B688" s="22"/>
      <c r="C688" s="23"/>
      <c r="D688" s="23"/>
      <c r="E688" s="24"/>
      <c r="F688" s="13"/>
      <c r="G688" s="23"/>
      <c r="H688" s="25"/>
      <c r="I688" s="26"/>
      <c r="J688" s="27"/>
      <c r="K688" s="32"/>
      <c r="L688" s="29"/>
      <c r="M688" s="30"/>
      <c r="N688" s="30"/>
      <c r="O688" s="30"/>
      <c r="P688" s="30"/>
      <c r="Q688" s="30"/>
      <c r="R688" s="30"/>
      <c r="S688" s="30"/>
      <c r="T688" s="30"/>
      <c r="U688" s="30"/>
      <c r="V688" s="29"/>
      <c r="W688" s="29"/>
      <c r="X688" s="36"/>
      <c r="Y688" s="29"/>
      <c r="Z688" s="5"/>
    </row>
    <row r="689" spans="1:26">
      <c r="A689" s="21" t="s">
        <v>3291</v>
      </c>
      <c r="B689" s="22"/>
      <c r="C689" s="23"/>
      <c r="D689" s="23"/>
      <c r="E689" s="24"/>
      <c r="F689" s="13"/>
      <c r="G689" s="23"/>
      <c r="H689" s="25"/>
      <c r="I689" s="26"/>
      <c r="J689" s="27"/>
      <c r="K689" s="47"/>
      <c r="L689" s="29"/>
      <c r="M689" s="30"/>
      <c r="N689" s="30"/>
      <c r="O689" s="30"/>
      <c r="P689" s="30"/>
      <c r="Q689" s="30"/>
      <c r="R689" s="30"/>
      <c r="S689" s="30"/>
      <c r="T689" s="30"/>
      <c r="U689" s="30"/>
      <c r="V689" s="29"/>
      <c r="W689" s="23"/>
      <c r="X689" s="40"/>
      <c r="Y689" s="23"/>
      <c r="Z689" s="37"/>
    </row>
    <row r="690" spans="1:26">
      <c r="A690" s="21" t="s">
        <v>3292</v>
      </c>
      <c r="B690" s="22"/>
      <c r="C690" s="23"/>
      <c r="D690" s="23"/>
      <c r="E690" s="24"/>
      <c r="F690" s="13"/>
      <c r="G690" s="23"/>
      <c r="H690" s="25"/>
      <c r="I690" s="26"/>
      <c r="J690" s="27"/>
      <c r="K690" s="32"/>
      <c r="L690" s="29"/>
      <c r="M690" s="30"/>
      <c r="N690" s="30"/>
      <c r="O690" s="30"/>
      <c r="P690" s="30"/>
      <c r="Q690" s="30"/>
      <c r="R690" s="30"/>
      <c r="S690" s="30"/>
      <c r="T690" s="30"/>
      <c r="U690" s="30"/>
      <c r="V690" s="29"/>
      <c r="W690" s="29"/>
      <c r="X690" s="36"/>
      <c r="Y690" s="29"/>
      <c r="Z690" s="5"/>
    </row>
    <row r="691" spans="1:26">
      <c r="A691" s="21" t="s">
        <v>3293</v>
      </c>
      <c r="B691" s="22"/>
      <c r="C691" s="23"/>
      <c r="D691" s="23"/>
      <c r="E691" s="24"/>
      <c r="F691" s="13"/>
      <c r="G691" s="23"/>
      <c r="H691" s="25"/>
      <c r="I691" s="33"/>
      <c r="J691" s="27"/>
      <c r="K691" s="48"/>
      <c r="L691" s="29"/>
      <c r="M691" s="30"/>
      <c r="N691" s="30"/>
      <c r="O691" s="30"/>
      <c r="P691" s="30"/>
      <c r="Q691" s="30"/>
      <c r="R691" s="30"/>
      <c r="S691" s="30"/>
      <c r="T691" s="30"/>
      <c r="U691" s="30"/>
      <c r="V691" s="29"/>
      <c r="W691" s="23"/>
      <c r="X691" s="36"/>
      <c r="Y691" s="29"/>
      <c r="Z691" s="5"/>
    </row>
    <row r="692" spans="1:26">
      <c r="A692" s="21" t="s">
        <v>3294</v>
      </c>
      <c r="B692" s="22"/>
      <c r="C692" s="23"/>
      <c r="D692" s="23"/>
      <c r="E692" s="24"/>
      <c r="F692" s="13"/>
      <c r="G692" s="23"/>
      <c r="H692" s="25"/>
      <c r="I692" s="26"/>
      <c r="J692" s="27"/>
      <c r="K692" s="32"/>
      <c r="L692" s="29"/>
      <c r="M692" s="30"/>
      <c r="N692" s="30"/>
      <c r="O692" s="30"/>
      <c r="P692" s="30"/>
      <c r="Q692" s="30"/>
      <c r="R692" s="30"/>
      <c r="S692" s="30"/>
      <c r="T692" s="30"/>
      <c r="U692" s="30"/>
      <c r="V692" s="29"/>
      <c r="W692" s="29"/>
      <c r="X692" s="36"/>
      <c r="Y692" s="29"/>
      <c r="Z692" s="5"/>
    </row>
    <row r="693" spans="1:26">
      <c r="A693" s="21" t="s">
        <v>3295</v>
      </c>
      <c r="B693" s="22"/>
      <c r="C693" s="23"/>
      <c r="D693" s="23"/>
      <c r="E693" s="24"/>
      <c r="F693" s="13"/>
      <c r="G693" s="23"/>
      <c r="H693" s="25"/>
      <c r="I693" s="26"/>
      <c r="J693" s="27"/>
      <c r="K693" s="32"/>
      <c r="L693" s="29"/>
      <c r="M693" s="30"/>
      <c r="N693" s="30"/>
      <c r="O693" s="30"/>
      <c r="P693" s="30"/>
      <c r="Q693" s="30"/>
      <c r="R693" s="30"/>
      <c r="S693" s="30"/>
      <c r="T693" s="30"/>
      <c r="U693" s="30"/>
      <c r="V693" s="29"/>
      <c r="W693" s="29"/>
      <c r="X693" s="36"/>
      <c r="Y693" s="29"/>
      <c r="Z693" s="5"/>
    </row>
    <row r="694" spans="1:26">
      <c r="A694" s="21" t="s">
        <v>3296</v>
      </c>
      <c r="B694" s="22"/>
      <c r="C694" s="23"/>
      <c r="D694" s="23"/>
      <c r="E694" s="24"/>
      <c r="F694" s="13"/>
      <c r="G694" s="23"/>
      <c r="H694" s="25"/>
      <c r="I694" s="26"/>
      <c r="J694" s="27"/>
      <c r="K694" s="49"/>
      <c r="L694" s="29"/>
      <c r="M694" s="30"/>
      <c r="N694" s="30"/>
      <c r="O694" s="30"/>
      <c r="P694" s="30"/>
      <c r="Q694" s="30"/>
      <c r="R694" s="30"/>
      <c r="S694" s="30"/>
      <c r="T694" s="30"/>
      <c r="U694" s="30"/>
      <c r="V694" s="29"/>
      <c r="W694" s="23"/>
      <c r="X694" s="40"/>
      <c r="Y694" s="36"/>
      <c r="Z694" s="5"/>
    </row>
    <row r="695" spans="1:26">
      <c r="A695" s="21" t="s">
        <v>3297</v>
      </c>
      <c r="B695" s="22"/>
      <c r="C695" s="23"/>
      <c r="D695" s="23"/>
      <c r="E695" s="24"/>
      <c r="F695" s="13"/>
      <c r="G695" s="23"/>
      <c r="H695" s="39"/>
      <c r="I695" s="26"/>
      <c r="J695" s="27"/>
      <c r="K695" s="49"/>
      <c r="L695" s="29"/>
      <c r="M695" s="30"/>
      <c r="N695" s="30"/>
      <c r="O695" s="30"/>
      <c r="P695" s="30"/>
      <c r="Q695" s="30"/>
      <c r="R695" s="30"/>
      <c r="S695" s="30"/>
      <c r="T695" s="30"/>
      <c r="U695" s="30"/>
      <c r="V695" s="29"/>
      <c r="W695" s="23"/>
      <c r="X695" s="40"/>
      <c r="Y695" s="36"/>
      <c r="Z695" s="31"/>
    </row>
    <row r="696" spans="1:26">
      <c r="A696" s="21" t="s">
        <v>3298</v>
      </c>
      <c r="B696" s="22"/>
      <c r="C696" s="23"/>
      <c r="D696" s="23"/>
      <c r="E696" s="24"/>
      <c r="F696" s="13"/>
      <c r="G696" s="23"/>
      <c r="H696" s="25"/>
      <c r="I696" s="26"/>
      <c r="J696" s="27"/>
      <c r="K696" s="32"/>
      <c r="L696" s="29"/>
      <c r="M696" s="30"/>
      <c r="N696" s="30"/>
      <c r="O696" s="30"/>
      <c r="P696" s="30"/>
      <c r="Q696" s="30"/>
      <c r="R696" s="30"/>
      <c r="S696" s="30"/>
      <c r="T696" s="30"/>
      <c r="U696" s="30"/>
      <c r="V696" s="29"/>
      <c r="W696" s="29"/>
      <c r="X696" s="36"/>
      <c r="Y696" s="29"/>
      <c r="Z696" s="5"/>
    </row>
    <row r="697" spans="1:26">
      <c r="A697" s="21" t="s">
        <v>3299</v>
      </c>
      <c r="B697" s="22"/>
      <c r="C697" s="23"/>
      <c r="D697" s="23"/>
      <c r="E697" s="24"/>
      <c r="F697" s="13"/>
      <c r="G697" s="23"/>
      <c r="H697" s="25"/>
      <c r="I697" s="26"/>
      <c r="J697" s="27"/>
      <c r="K697" s="32"/>
      <c r="L697" s="29"/>
      <c r="M697" s="30"/>
      <c r="N697" s="30"/>
      <c r="O697" s="30"/>
      <c r="P697" s="30"/>
      <c r="Q697" s="30"/>
      <c r="R697" s="30"/>
      <c r="S697" s="30"/>
      <c r="T697" s="30"/>
      <c r="U697" s="30"/>
      <c r="V697" s="29"/>
      <c r="W697" s="29"/>
      <c r="X697" s="36"/>
      <c r="Y697" s="29"/>
      <c r="Z697" s="5"/>
    </row>
    <row r="698" spans="1:26">
      <c r="A698" s="21" t="s">
        <v>3300</v>
      </c>
      <c r="B698" s="22"/>
      <c r="C698" s="23"/>
      <c r="D698" s="23"/>
      <c r="E698" s="24"/>
      <c r="F698" s="13"/>
      <c r="G698" s="23"/>
      <c r="H698" s="25"/>
      <c r="I698" s="26"/>
      <c r="J698" s="27"/>
      <c r="K698" s="32"/>
      <c r="L698" s="29"/>
      <c r="M698" s="30"/>
      <c r="N698" s="30"/>
      <c r="O698" s="30"/>
      <c r="P698" s="30"/>
      <c r="Q698" s="30"/>
      <c r="R698" s="30"/>
      <c r="S698" s="30"/>
      <c r="T698" s="30"/>
      <c r="U698" s="30"/>
      <c r="V698" s="29"/>
      <c r="W698" s="23"/>
      <c r="X698" s="40"/>
      <c r="Y698" s="36"/>
      <c r="Z698" s="31"/>
    </row>
    <row r="699" spans="1:26">
      <c r="A699" s="21" t="s">
        <v>3301</v>
      </c>
      <c r="B699" s="22"/>
      <c r="C699" s="23"/>
      <c r="D699" s="23"/>
      <c r="E699" s="24"/>
      <c r="F699" s="13"/>
      <c r="G699" s="23"/>
      <c r="H699" s="25"/>
      <c r="I699" s="26"/>
      <c r="J699" s="27"/>
      <c r="K699" s="32"/>
      <c r="L699" s="29"/>
      <c r="M699" s="30"/>
      <c r="N699" s="30"/>
      <c r="O699" s="30"/>
      <c r="P699" s="30"/>
      <c r="Q699" s="30"/>
      <c r="R699" s="30"/>
      <c r="S699" s="30"/>
      <c r="T699" s="30"/>
      <c r="U699" s="30"/>
      <c r="V699" s="29"/>
      <c r="W699" s="29"/>
      <c r="X699" s="36"/>
      <c r="Y699" s="29"/>
      <c r="Z699" s="5"/>
    </row>
    <row r="700" spans="1:26">
      <c r="A700" s="21" t="s">
        <v>3302</v>
      </c>
      <c r="B700" s="22"/>
      <c r="C700" s="23"/>
      <c r="D700" s="23"/>
      <c r="E700" s="24"/>
      <c r="F700" s="13"/>
      <c r="G700" s="23"/>
      <c r="H700" s="25"/>
      <c r="I700" s="26"/>
      <c r="J700" s="27"/>
      <c r="K700" s="32"/>
      <c r="L700" s="29"/>
      <c r="M700" s="30"/>
      <c r="N700" s="30"/>
      <c r="O700" s="30"/>
      <c r="P700" s="30"/>
      <c r="Q700" s="30"/>
      <c r="R700" s="30"/>
      <c r="S700" s="30"/>
      <c r="T700" s="30"/>
      <c r="U700" s="30"/>
      <c r="V700" s="29"/>
      <c r="W700" s="29"/>
      <c r="X700" s="36"/>
      <c r="Y700" s="29"/>
      <c r="Z700" s="5"/>
    </row>
    <row r="701" spans="1:26">
      <c r="A701" s="21" t="s">
        <v>3303</v>
      </c>
      <c r="B701" s="22"/>
      <c r="C701" s="23"/>
      <c r="D701" s="23"/>
      <c r="E701" s="24"/>
      <c r="F701" s="13"/>
      <c r="G701" s="23"/>
      <c r="H701" s="25"/>
      <c r="I701" s="26"/>
      <c r="J701" s="27"/>
      <c r="K701" s="32"/>
      <c r="L701" s="29"/>
      <c r="M701" s="30"/>
      <c r="N701" s="30"/>
      <c r="O701" s="30"/>
      <c r="P701" s="30"/>
      <c r="Q701" s="30"/>
      <c r="R701" s="30"/>
      <c r="S701" s="30"/>
      <c r="T701" s="30"/>
      <c r="U701" s="30"/>
      <c r="V701" s="29"/>
      <c r="W701" s="29"/>
      <c r="X701" s="36"/>
      <c r="Y701" s="29"/>
      <c r="Z701" s="5"/>
    </row>
    <row r="702" spans="1:26">
      <c r="A702" s="21" t="s">
        <v>3304</v>
      </c>
      <c r="B702" s="22"/>
      <c r="C702" s="23"/>
      <c r="D702" s="23"/>
      <c r="E702" s="24"/>
      <c r="F702" s="13"/>
      <c r="G702" s="23"/>
      <c r="H702" s="25"/>
      <c r="I702" s="33"/>
      <c r="J702" s="27"/>
      <c r="K702" s="28"/>
      <c r="L702" s="29"/>
      <c r="M702" s="30"/>
      <c r="N702" s="30"/>
      <c r="O702" s="30"/>
      <c r="P702" s="30"/>
      <c r="Q702" s="30"/>
      <c r="R702" s="30"/>
      <c r="S702" s="30"/>
      <c r="T702" s="30"/>
      <c r="U702" s="30"/>
      <c r="V702" s="29"/>
      <c r="W702" s="23"/>
      <c r="X702" s="40"/>
      <c r="Y702" s="36"/>
      <c r="Z702" s="31"/>
    </row>
    <row r="703" spans="1:26">
      <c r="A703" s="21" t="s">
        <v>3305</v>
      </c>
      <c r="B703" s="22"/>
      <c r="C703" s="23"/>
      <c r="D703" s="23"/>
      <c r="E703" s="24"/>
      <c r="F703" s="13"/>
      <c r="G703" s="23"/>
      <c r="H703" s="25"/>
      <c r="I703" s="26"/>
      <c r="J703" s="27"/>
      <c r="K703" s="32"/>
      <c r="L703" s="29"/>
      <c r="M703" s="30"/>
      <c r="N703" s="30"/>
      <c r="O703" s="30"/>
      <c r="P703" s="30"/>
      <c r="Q703" s="30"/>
      <c r="R703" s="30"/>
      <c r="S703" s="30"/>
      <c r="T703" s="30"/>
      <c r="U703" s="30"/>
      <c r="V703" s="29"/>
      <c r="W703" s="29"/>
      <c r="X703" s="36"/>
      <c r="Y703" s="29"/>
      <c r="Z703" s="5"/>
    </row>
    <row r="704" spans="1:26">
      <c r="A704" s="21" t="s">
        <v>3306</v>
      </c>
      <c r="B704" s="22"/>
      <c r="C704" s="23"/>
      <c r="D704" s="23"/>
      <c r="E704" s="24"/>
      <c r="F704" s="13"/>
      <c r="G704" s="23"/>
      <c r="H704" s="25"/>
      <c r="I704" s="33"/>
      <c r="J704" s="27"/>
      <c r="K704" s="48"/>
      <c r="L704" s="29"/>
      <c r="M704" s="30"/>
      <c r="N704" s="30"/>
      <c r="O704" s="30"/>
      <c r="P704" s="30"/>
      <c r="Q704" s="30"/>
      <c r="R704" s="30"/>
      <c r="S704" s="30"/>
      <c r="T704" s="30"/>
      <c r="U704" s="30"/>
      <c r="V704" s="29"/>
      <c r="W704" s="23"/>
      <c r="X704" s="36"/>
      <c r="Y704" s="29"/>
      <c r="Z704" s="5"/>
    </row>
    <row r="705" spans="1:26">
      <c r="A705" s="21" t="s">
        <v>3307</v>
      </c>
      <c r="B705" s="22"/>
      <c r="C705" s="23"/>
      <c r="D705" s="23"/>
      <c r="E705" s="24"/>
      <c r="F705" s="13"/>
      <c r="G705" s="23"/>
      <c r="H705" s="25"/>
      <c r="I705" s="26"/>
      <c r="J705" s="27"/>
      <c r="K705" s="32"/>
      <c r="L705" s="29"/>
      <c r="M705" s="30"/>
      <c r="N705" s="30"/>
      <c r="O705" s="30"/>
      <c r="P705" s="30"/>
      <c r="Q705" s="30"/>
      <c r="R705" s="30"/>
      <c r="S705" s="30"/>
      <c r="T705" s="30"/>
      <c r="U705" s="30"/>
      <c r="V705" s="29"/>
      <c r="W705" s="29"/>
      <c r="X705" s="36"/>
      <c r="Y705" s="29"/>
      <c r="Z705" s="5"/>
    </row>
    <row r="706" spans="1:26">
      <c r="A706" s="21" t="s">
        <v>3308</v>
      </c>
      <c r="B706" s="22"/>
      <c r="C706" s="23"/>
      <c r="D706" s="23"/>
      <c r="E706" s="24"/>
      <c r="F706" s="13"/>
      <c r="G706" s="23"/>
      <c r="H706" s="39"/>
      <c r="I706" s="26"/>
      <c r="J706" s="27"/>
      <c r="K706" s="28"/>
      <c r="L706" s="29"/>
      <c r="M706" s="30"/>
      <c r="N706" s="30"/>
      <c r="O706" s="30"/>
      <c r="P706" s="30"/>
      <c r="Q706" s="30"/>
      <c r="R706" s="30"/>
      <c r="S706" s="30"/>
      <c r="T706" s="30"/>
      <c r="U706" s="30"/>
      <c r="V706" s="29"/>
      <c r="W706" s="23"/>
      <c r="X706" s="40"/>
      <c r="Y706" s="36"/>
      <c r="Z706" s="31"/>
    </row>
    <row r="707" spans="1:26">
      <c r="A707" s="21" t="s">
        <v>3309</v>
      </c>
      <c r="B707" s="22"/>
      <c r="C707" s="23"/>
      <c r="D707" s="23"/>
      <c r="E707" s="24"/>
      <c r="F707" s="13"/>
      <c r="G707" s="23"/>
      <c r="H707" s="25"/>
      <c r="I707" s="26"/>
      <c r="J707" s="27"/>
      <c r="K707" s="32"/>
      <c r="L707" s="29"/>
      <c r="M707" s="30"/>
      <c r="N707" s="30"/>
      <c r="O707" s="30"/>
      <c r="P707" s="30"/>
      <c r="Q707" s="30"/>
      <c r="R707" s="30"/>
      <c r="S707" s="30"/>
      <c r="T707" s="30"/>
      <c r="U707" s="30"/>
      <c r="V707" s="29"/>
      <c r="W707" s="29"/>
      <c r="X707" s="36"/>
      <c r="Y707" s="29"/>
      <c r="Z707" s="5"/>
    </row>
    <row r="708" spans="1:26">
      <c r="A708" s="21" t="s">
        <v>3310</v>
      </c>
      <c r="B708" s="22"/>
      <c r="C708" s="23"/>
      <c r="D708" s="23"/>
      <c r="E708" s="24"/>
      <c r="F708" s="13"/>
      <c r="G708" s="23"/>
      <c r="H708" s="25"/>
      <c r="I708" s="26"/>
      <c r="J708" s="27"/>
      <c r="K708" s="32"/>
      <c r="L708" s="29"/>
      <c r="M708" s="30"/>
      <c r="N708" s="30"/>
      <c r="O708" s="30"/>
      <c r="P708" s="30"/>
      <c r="Q708" s="30"/>
      <c r="R708" s="30"/>
      <c r="S708" s="30"/>
      <c r="T708" s="30"/>
      <c r="U708" s="30"/>
      <c r="V708" s="29"/>
      <c r="W708" s="29"/>
      <c r="X708" s="36"/>
      <c r="Y708" s="29"/>
      <c r="Z708" s="5"/>
    </row>
    <row r="709" spans="1:26">
      <c r="A709" s="21" t="s">
        <v>3311</v>
      </c>
      <c r="B709" s="22"/>
      <c r="C709" s="23"/>
      <c r="D709" s="23"/>
      <c r="E709" s="24"/>
      <c r="F709" s="13"/>
      <c r="G709" s="23"/>
      <c r="H709" s="39"/>
      <c r="I709" s="26"/>
      <c r="J709" s="27"/>
      <c r="K709" s="28"/>
      <c r="L709" s="29"/>
      <c r="M709" s="30"/>
      <c r="N709" s="30"/>
      <c r="O709" s="30"/>
      <c r="P709" s="30"/>
      <c r="Q709" s="30"/>
      <c r="R709" s="30"/>
      <c r="S709" s="30"/>
      <c r="T709" s="30"/>
      <c r="U709" s="30"/>
      <c r="V709" s="29"/>
      <c r="W709" s="23"/>
      <c r="X709" s="40"/>
      <c r="Y709" s="36"/>
      <c r="Z709" s="31"/>
    </row>
    <row r="710" spans="1:26">
      <c r="A710" s="21" t="s">
        <v>3312</v>
      </c>
      <c r="B710" s="22"/>
      <c r="C710" s="23"/>
      <c r="D710" s="23"/>
      <c r="E710" s="24"/>
      <c r="F710" s="13"/>
      <c r="G710" s="23"/>
      <c r="H710" s="25"/>
      <c r="I710" s="26"/>
      <c r="J710" s="27"/>
      <c r="K710" s="32"/>
      <c r="L710" s="29"/>
      <c r="M710" s="30"/>
      <c r="N710" s="30"/>
      <c r="O710" s="30"/>
      <c r="P710" s="30"/>
      <c r="Q710" s="30"/>
      <c r="R710" s="30"/>
      <c r="S710" s="30"/>
      <c r="T710" s="30"/>
      <c r="U710" s="30"/>
      <c r="V710" s="29"/>
      <c r="W710" s="29"/>
      <c r="X710" s="36"/>
      <c r="Y710" s="29"/>
      <c r="Z710" s="5"/>
    </row>
    <row r="711" spans="1:26">
      <c r="A711" s="21" t="s">
        <v>3313</v>
      </c>
      <c r="B711" s="22"/>
      <c r="C711" s="23"/>
      <c r="D711" s="23"/>
      <c r="E711" s="24"/>
      <c r="F711" s="13"/>
      <c r="G711" s="23"/>
      <c r="H711" s="39"/>
      <c r="I711" s="26"/>
      <c r="J711" s="27"/>
      <c r="K711" s="49"/>
      <c r="L711" s="29"/>
      <c r="M711" s="30"/>
      <c r="N711" s="30"/>
      <c r="O711" s="30"/>
      <c r="P711" s="30"/>
      <c r="Q711" s="30"/>
      <c r="R711" s="30"/>
      <c r="S711" s="30"/>
      <c r="T711" s="30"/>
      <c r="U711" s="30"/>
      <c r="V711" s="29"/>
      <c r="W711" s="23"/>
      <c r="X711" s="40"/>
      <c r="Y711" s="36"/>
      <c r="Z711" s="31"/>
    </row>
    <row r="712" spans="1:26">
      <c r="A712" s="21" t="s">
        <v>3314</v>
      </c>
      <c r="B712" s="22"/>
      <c r="C712" s="23"/>
      <c r="D712" s="23"/>
      <c r="E712" s="24"/>
      <c r="F712" s="13"/>
      <c r="G712" s="23"/>
      <c r="H712" s="25"/>
      <c r="I712" s="26"/>
      <c r="J712" s="27"/>
      <c r="K712" s="32"/>
      <c r="L712" s="29"/>
      <c r="M712" s="30"/>
      <c r="N712" s="30"/>
      <c r="O712" s="30"/>
      <c r="P712" s="30"/>
      <c r="Q712" s="30"/>
      <c r="R712" s="30"/>
      <c r="S712" s="30"/>
      <c r="T712" s="30"/>
      <c r="U712" s="30"/>
      <c r="V712" s="29"/>
      <c r="W712" s="29"/>
      <c r="X712" s="36"/>
      <c r="Y712" s="29"/>
      <c r="Z712" s="5"/>
    </row>
    <row r="713" spans="1:26">
      <c r="A713" s="21" t="s">
        <v>3315</v>
      </c>
      <c r="B713" s="22"/>
      <c r="C713" s="23"/>
      <c r="D713" s="23"/>
      <c r="E713" s="24"/>
      <c r="F713" s="13"/>
      <c r="G713" s="23"/>
      <c r="H713" s="25"/>
      <c r="I713" s="26"/>
      <c r="J713" s="27"/>
      <c r="K713" s="47"/>
      <c r="L713" s="29"/>
      <c r="M713" s="30"/>
      <c r="N713" s="30"/>
      <c r="O713" s="30"/>
      <c r="P713" s="30"/>
      <c r="Q713" s="30"/>
      <c r="R713" s="30"/>
      <c r="S713" s="30"/>
      <c r="T713" s="30"/>
      <c r="U713" s="30"/>
      <c r="V713" s="29"/>
      <c r="W713" s="23"/>
      <c r="X713" s="40"/>
      <c r="Y713" s="36"/>
      <c r="Z713" s="31"/>
    </row>
    <row r="714" spans="1:26">
      <c r="A714" s="21" t="s">
        <v>3316</v>
      </c>
      <c r="B714" s="22"/>
      <c r="C714" s="23"/>
      <c r="D714" s="23"/>
      <c r="E714" s="24"/>
      <c r="F714" s="13"/>
      <c r="G714" s="23"/>
      <c r="H714" s="25"/>
      <c r="I714" s="26"/>
      <c r="J714" s="27"/>
      <c r="K714" s="32"/>
      <c r="L714" s="29"/>
      <c r="M714" s="30"/>
      <c r="N714" s="30"/>
      <c r="O714" s="30"/>
      <c r="P714" s="30"/>
      <c r="Q714" s="30"/>
      <c r="R714" s="30"/>
      <c r="S714" s="30"/>
      <c r="T714" s="30"/>
      <c r="U714" s="30"/>
      <c r="V714" s="29"/>
      <c r="W714" s="29"/>
      <c r="X714" s="36"/>
      <c r="Y714" s="29"/>
      <c r="Z714" s="5"/>
    </row>
    <row r="715" spans="1:26">
      <c r="A715" s="21" t="s">
        <v>3317</v>
      </c>
      <c r="B715" s="22"/>
      <c r="C715" s="23"/>
      <c r="D715" s="23"/>
      <c r="E715" s="24"/>
      <c r="F715" s="13"/>
      <c r="G715" s="23"/>
      <c r="H715" s="25"/>
      <c r="I715" s="26"/>
      <c r="J715" s="27"/>
      <c r="K715" s="32"/>
      <c r="L715" s="29"/>
      <c r="M715" s="30"/>
      <c r="N715" s="30"/>
      <c r="O715" s="30"/>
      <c r="P715" s="30"/>
      <c r="Q715" s="30"/>
      <c r="R715" s="30"/>
      <c r="S715" s="30"/>
      <c r="T715" s="30"/>
      <c r="U715" s="30"/>
      <c r="V715" s="29"/>
      <c r="W715" s="29"/>
      <c r="X715" s="36"/>
      <c r="Y715" s="29"/>
      <c r="Z715" s="5"/>
    </row>
    <row r="716" spans="1:26">
      <c r="A716" s="21" t="s">
        <v>3318</v>
      </c>
      <c r="B716" s="22"/>
      <c r="C716" s="23"/>
      <c r="D716" s="23"/>
      <c r="E716" s="24"/>
      <c r="F716" s="13"/>
      <c r="G716" s="23"/>
      <c r="H716" s="25"/>
      <c r="I716" s="26"/>
      <c r="J716" s="27"/>
      <c r="K716" s="32"/>
      <c r="L716" s="29"/>
      <c r="M716" s="30"/>
      <c r="N716" s="30"/>
      <c r="O716" s="30"/>
      <c r="P716" s="30"/>
      <c r="Q716" s="30"/>
      <c r="R716" s="30"/>
      <c r="S716" s="30"/>
      <c r="T716" s="30"/>
      <c r="U716" s="30"/>
      <c r="V716" s="29"/>
      <c r="W716" s="29"/>
      <c r="X716" s="36"/>
      <c r="Y716" s="29"/>
      <c r="Z716" s="5"/>
    </row>
    <row r="717" spans="1:26">
      <c r="A717" s="21" t="s">
        <v>3319</v>
      </c>
      <c r="B717" s="22"/>
      <c r="C717" s="23"/>
      <c r="D717" s="23"/>
      <c r="E717" s="24"/>
      <c r="F717" s="13"/>
      <c r="G717" s="23"/>
      <c r="H717" s="25"/>
      <c r="I717" s="26"/>
      <c r="J717" s="27"/>
      <c r="K717" s="32"/>
      <c r="L717" s="29"/>
      <c r="M717" s="30"/>
      <c r="N717" s="30"/>
      <c r="O717" s="30"/>
      <c r="P717" s="30"/>
      <c r="Q717" s="30"/>
      <c r="R717" s="30"/>
      <c r="S717" s="30"/>
      <c r="T717" s="30"/>
      <c r="U717" s="30"/>
      <c r="V717" s="29"/>
      <c r="W717" s="23"/>
      <c r="X717" s="40"/>
      <c r="Y717" s="36"/>
      <c r="Z717" s="31"/>
    </row>
    <row r="718" spans="1:26">
      <c r="A718" s="21" t="s">
        <v>3320</v>
      </c>
      <c r="B718" s="22"/>
      <c r="C718" s="23"/>
      <c r="D718" s="23"/>
      <c r="E718" s="24"/>
      <c r="F718" s="13"/>
      <c r="G718" s="23"/>
      <c r="H718" s="112"/>
      <c r="I718" s="26"/>
      <c r="J718" s="27"/>
      <c r="K718" s="28"/>
      <c r="L718" s="29"/>
      <c r="M718" s="30"/>
      <c r="N718" s="30"/>
      <c r="O718" s="30"/>
      <c r="P718" s="30"/>
      <c r="Q718" s="30"/>
      <c r="R718" s="30"/>
      <c r="S718" s="30"/>
      <c r="T718" s="30"/>
      <c r="U718" s="30"/>
      <c r="V718" s="29"/>
      <c r="W718" s="29"/>
      <c r="X718" s="36"/>
      <c r="Y718" s="29"/>
      <c r="Z718" s="5"/>
    </row>
    <row r="719" spans="1:26">
      <c r="A719" s="21" t="s">
        <v>3321</v>
      </c>
      <c r="B719" s="22"/>
      <c r="C719" s="23"/>
      <c r="D719" s="23"/>
      <c r="E719" s="24"/>
      <c r="F719" s="13"/>
      <c r="G719" s="23"/>
      <c r="H719" s="25"/>
      <c r="I719" s="26"/>
      <c r="J719" s="27"/>
      <c r="K719" s="32"/>
      <c r="L719" s="29"/>
      <c r="M719" s="30"/>
      <c r="N719" s="30"/>
      <c r="O719" s="30"/>
      <c r="P719" s="30"/>
      <c r="Q719" s="30"/>
      <c r="R719" s="30"/>
      <c r="S719" s="30"/>
      <c r="T719" s="30"/>
      <c r="U719" s="30"/>
      <c r="V719" s="29"/>
      <c r="W719" s="29"/>
      <c r="X719" s="36"/>
      <c r="Y719" s="29"/>
      <c r="Z719" s="5"/>
    </row>
    <row r="720" spans="1:26">
      <c r="A720" s="21" t="s">
        <v>3322</v>
      </c>
      <c r="B720" s="22"/>
      <c r="C720" s="23"/>
      <c r="D720" s="23"/>
      <c r="E720" s="24"/>
      <c r="F720" s="13"/>
      <c r="G720" s="23"/>
      <c r="H720" s="39"/>
      <c r="I720" s="26"/>
      <c r="J720" s="27"/>
      <c r="K720" s="49"/>
      <c r="L720" s="29"/>
      <c r="M720" s="30"/>
      <c r="N720" s="30"/>
      <c r="O720" s="30"/>
      <c r="P720" s="30"/>
      <c r="Q720" s="30"/>
      <c r="R720" s="30"/>
      <c r="S720" s="30"/>
      <c r="T720" s="30"/>
      <c r="U720" s="30"/>
      <c r="V720" s="29"/>
      <c r="W720" s="23"/>
      <c r="X720" s="40"/>
      <c r="Y720" s="36"/>
      <c r="Z720" s="5"/>
    </row>
    <row r="721" spans="1:26">
      <c r="A721" s="21" t="s">
        <v>3323</v>
      </c>
      <c r="B721" s="22"/>
      <c r="C721" s="23"/>
      <c r="D721" s="23"/>
      <c r="E721" s="24"/>
      <c r="F721" s="13"/>
      <c r="G721" s="23"/>
      <c r="H721" s="25"/>
      <c r="I721" s="26"/>
      <c r="J721" s="27"/>
      <c r="K721" s="32"/>
      <c r="L721" s="29"/>
      <c r="M721" s="30"/>
      <c r="N721" s="30"/>
      <c r="O721" s="30"/>
      <c r="P721" s="30"/>
      <c r="Q721" s="30"/>
      <c r="R721" s="30"/>
      <c r="S721" s="30"/>
      <c r="T721" s="30"/>
      <c r="U721" s="30"/>
      <c r="V721" s="29"/>
      <c r="W721" s="29"/>
      <c r="X721" s="36"/>
      <c r="Y721" s="29"/>
      <c r="Z721" s="5"/>
    </row>
    <row r="722" spans="1:26">
      <c r="A722" s="21" t="s">
        <v>3324</v>
      </c>
      <c r="B722" s="22"/>
      <c r="C722" s="23"/>
      <c r="D722" s="23"/>
      <c r="E722" s="24"/>
      <c r="F722" s="13"/>
      <c r="G722" s="23"/>
      <c r="H722" s="39"/>
      <c r="I722" s="26"/>
      <c r="J722" s="27"/>
      <c r="K722" s="49"/>
      <c r="L722" s="29"/>
      <c r="M722" s="30"/>
      <c r="N722" s="30"/>
      <c r="O722" s="30"/>
      <c r="P722" s="30"/>
      <c r="Q722" s="30"/>
      <c r="R722" s="30"/>
      <c r="S722" s="30"/>
      <c r="T722" s="30"/>
      <c r="U722" s="30"/>
      <c r="V722" s="29"/>
      <c r="W722" s="23"/>
      <c r="X722" s="40"/>
      <c r="Y722" s="36"/>
      <c r="Z722" s="31"/>
    </row>
    <row r="723" spans="1:26">
      <c r="A723" s="21" t="s">
        <v>3325</v>
      </c>
      <c r="B723" s="22"/>
      <c r="C723" s="23"/>
      <c r="D723" s="23"/>
      <c r="E723" s="24"/>
      <c r="F723" s="13"/>
      <c r="G723" s="23"/>
      <c r="H723" s="25"/>
      <c r="I723" s="26"/>
      <c r="J723" s="27"/>
      <c r="K723" s="47"/>
      <c r="L723" s="29"/>
      <c r="M723" s="30"/>
      <c r="N723" s="30"/>
      <c r="O723" s="30"/>
      <c r="P723" s="30"/>
      <c r="Q723" s="30"/>
      <c r="R723" s="30"/>
      <c r="S723" s="30"/>
      <c r="T723" s="30"/>
      <c r="U723" s="30"/>
      <c r="V723" s="29"/>
      <c r="W723" s="23"/>
      <c r="X723" s="40"/>
      <c r="Y723" s="36"/>
      <c r="Z723" s="31"/>
    </row>
    <row r="724" spans="1:26">
      <c r="A724" s="21" t="s">
        <v>3326</v>
      </c>
      <c r="B724" s="22"/>
      <c r="C724" s="23"/>
      <c r="D724" s="23"/>
      <c r="E724" s="24"/>
      <c r="F724" s="13"/>
      <c r="G724" s="23"/>
      <c r="H724" s="39"/>
      <c r="I724" s="33"/>
      <c r="J724" s="27"/>
      <c r="K724" s="48"/>
      <c r="L724" s="29"/>
      <c r="M724" s="30"/>
      <c r="N724" s="30"/>
      <c r="O724" s="30"/>
      <c r="P724" s="30"/>
      <c r="Q724" s="30"/>
      <c r="R724" s="30"/>
      <c r="S724" s="30"/>
      <c r="T724" s="30"/>
      <c r="U724" s="30"/>
      <c r="V724" s="29"/>
      <c r="W724" s="23"/>
      <c r="X724" s="40"/>
      <c r="Y724" s="36"/>
      <c r="Z724" s="31"/>
    </row>
    <row r="725" spans="1:26">
      <c r="A725" s="21" t="s">
        <v>3327</v>
      </c>
      <c r="B725" s="22"/>
      <c r="C725" s="23"/>
      <c r="D725" s="23"/>
      <c r="E725" s="24"/>
      <c r="F725" s="13"/>
      <c r="G725" s="23"/>
      <c r="H725" s="25"/>
      <c r="I725" s="26"/>
      <c r="J725" s="27"/>
      <c r="K725" s="32"/>
      <c r="L725" s="29"/>
      <c r="M725" s="30"/>
      <c r="N725" s="30"/>
      <c r="O725" s="30"/>
      <c r="P725" s="30"/>
      <c r="Q725" s="30"/>
      <c r="R725" s="30"/>
      <c r="S725" s="30"/>
      <c r="T725" s="30"/>
      <c r="U725" s="30"/>
      <c r="V725" s="29"/>
      <c r="W725" s="29"/>
      <c r="X725" s="36"/>
      <c r="Y725" s="29"/>
      <c r="Z725" s="5"/>
    </row>
    <row r="726" spans="1:26">
      <c r="A726" s="21" t="s">
        <v>3328</v>
      </c>
      <c r="B726" s="22"/>
      <c r="C726" s="23"/>
      <c r="D726" s="23"/>
      <c r="E726" s="24"/>
      <c r="F726" s="13"/>
      <c r="G726" s="23"/>
      <c r="H726" s="39"/>
      <c r="I726" s="33"/>
      <c r="J726" s="27"/>
      <c r="K726" s="28"/>
      <c r="L726" s="29"/>
      <c r="M726" s="30"/>
      <c r="N726" s="30"/>
      <c r="O726" s="30"/>
      <c r="P726" s="30"/>
      <c r="Q726" s="30"/>
      <c r="R726" s="30"/>
      <c r="S726" s="30"/>
      <c r="T726" s="30"/>
      <c r="U726" s="30"/>
      <c r="V726" s="29"/>
      <c r="W726" s="23"/>
      <c r="X726" s="40"/>
      <c r="Y726" s="36"/>
      <c r="Z726" s="31"/>
    </row>
    <row r="727" spans="1:26">
      <c r="A727" s="21" t="s">
        <v>3329</v>
      </c>
      <c r="B727" s="22"/>
      <c r="C727" s="23"/>
      <c r="D727" s="23"/>
      <c r="E727" s="24"/>
      <c r="F727" s="13"/>
      <c r="G727" s="23"/>
      <c r="H727" s="25"/>
      <c r="I727" s="26"/>
      <c r="J727" s="27"/>
      <c r="K727" s="47"/>
      <c r="L727" s="29"/>
      <c r="M727" s="30"/>
      <c r="N727" s="30"/>
      <c r="O727" s="30"/>
      <c r="P727" s="30"/>
      <c r="Q727" s="30"/>
      <c r="R727" s="30"/>
      <c r="S727" s="30"/>
      <c r="T727" s="30"/>
      <c r="U727" s="30"/>
      <c r="V727" s="29"/>
      <c r="W727" s="23"/>
      <c r="X727" s="36"/>
      <c r="Y727" s="29"/>
      <c r="Z727" s="5"/>
    </row>
    <row r="728" spans="1:26">
      <c r="A728" s="21" t="s">
        <v>3330</v>
      </c>
      <c r="B728" s="22"/>
      <c r="C728" s="23"/>
      <c r="D728" s="23"/>
      <c r="E728" s="24"/>
      <c r="F728" s="13"/>
      <c r="G728" s="23"/>
      <c r="H728" s="25"/>
      <c r="I728" s="26"/>
      <c r="J728" s="27"/>
      <c r="K728" s="32"/>
      <c r="L728" s="29"/>
      <c r="M728" s="30"/>
      <c r="N728" s="30"/>
      <c r="O728" s="30"/>
      <c r="P728" s="30"/>
      <c r="Q728" s="30"/>
      <c r="R728" s="30"/>
      <c r="S728" s="30"/>
      <c r="T728" s="30"/>
      <c r="U728" s="30"/>
      <c r="V728" s="29"/>
      <c r="W728" s="29"/>
      <c r="X728" s="36"/>
      <c r="Y728" s="29"/>
      <c r="Z728" s="5"/>
    </row>
    <row r="729" spans="1:26">
      <c r="A729" s="21" t="s">
        <v>3331</v>
      </c>
      <c r="B729" s="22"/>
      <c r="C729" s="23"/>
      <c r="D729" s="23"/>
      <c r="E729" s="24"/>
      <c r="F729" s="13"/>
      <c r="G729" s="23"/>
      <c r="H729" s="25"/>
      <c r="I729" s="26"/>
      <c r="J729" s="27"/>
      <c r="K729" s="32"/>
      <c r="L729" s="29"/>
      <c r="M729" s="30"/>
      <c r="N729" s="30"/>
      <c r="O729" s="30"/>
      <c r="P729" s="30"/>
      <c r="Q729" s="30"/>
      <c r="R729" s="30"/>
      <c r="S729" s="30"/>
      <c r="T729" s="30"/>
      <c r="U729" s="30"/>
      <c r="V729" s="29"/>
      <c r="W729" s="29"/>
      <c r="X729" s="36"/>
      <c r="Y729" s="29"/>
      <c r="Z729" s="5"/>
    </row>
    <row r="730" spans="1:26">
      <c r="A730" s="21" t="s">
        <v>3332</v>
      </c>
      <c r="B730" s="22"/>
      <c r="C730" s="23"/>
      <c r="D730" s="23"/>
      <c r="E730" s="24"/>
      <c r="F730" s="13"/>
      <c r="G730" s="23"/>
      <c r="H730" s="39"/>
      <c r="I730" s="26"/>
      <c r="J730" s="27"/>
      <c r="K730" s="34"/>
      <c r="L730" s="29"/>
      <c r="M730" s="30"/>
      <c r="N730" s="30"/>
      <c r="O730" s="30"/>
      <c r="P730" s="30"/>
      <c r="Q730" s="30"/>
      <c r="R730" s="30"/>
      <c r="S730" s="30"/>
      <c r="T730" s="30"/>
      <c r="U730" s="30"/>
      <c r="V730" s="29"/>
      <c r="W730" s="23"/>
      <c r="X730" s="40"/>
      <c r="Y730" s="36"/>
      <c r="Z730" s="31"/>
    </row>
    <row r="731" spans="1:26">
      <c r="A731" s="21" t="s">
        <v>3333</v>
      </c>
      <c r="B731" s="22"/>
      <c r="C731" s="23"/>
      <c r="D731" s="23"/>
      <c r="E731" s="24"/>
      <c r="F731" s="13"/>
      <c r="G731" s="23"/>
      <c r="H731" s="25"/>
      <c r="I731" s="26"/>
      <c r="J731" s="27"/>
      <c r="K731" s="32"/>
      <c r="L731" s="29"/>
      <c r="M731" s="30"/>
      <c r="N731" s="30"/>
      <c r="O731" s="30"/>
      <c r="P731" s="30"/>
      <c r="Q731" s="30"/>
      <c r="R731" s="30"/>
      <c r="S731" s="30"/>
      <c r="T731" s="30"/>
      <c r="U731" s="30"/>
      <c r="V731" s="29"/>
      <c r="W731" s="23"/>
      <c r="X731" s="40"/>
      <c r="Y731" s="36"/>
      <c r="Z731" s="31"/>
    </row>
    <row r="732" spans="1:26">
      <c r="A732" s="21" t="s">
        <v>3334</v>
      </c>
      <c r="B732" s="22"/>
      <c r="C732" s="23"/>
      <c r="D732" s="23"/>
      <c r="E732" s="24"/>
      <c r="F732" s="13"/>
      <c r="G732" s="23"/>
      <c r="H732" s="25"/>
      <c r="I732" s="26"/>
      <c r="J732" s="27"/>
      <c r="K732" s="32"/>
      <c r="L732" s="29"/>
      <c r="M732" s="30"/>
      <c r="N732" s="30"/>
      <c r="O732" s="30"/>
      <c r="P732" s="30"/>
      <c r="Q732" s="30"/>
      <c r="R732" s="30"/>
      <c r="S732" s="30"/>
      <c r="T732" s="30"/>
      <c r="U732" s="30"/>
      <c r="V732" s="29"/>
      <c r="W732" s="29"/>
      <c r="X732" s="36"/>
      <c r="Y732" s="29"/>
      <c r="Z732" s="5"/>
    </row>
    <row r="733" spans="1:26">
      <c r="A733" s="21" t="s">
        <v>3335</v>
      </c>
      <c r="B733" s="22"/>
      <c r="C733" s="23"/>
      <c r="D733" s="23"/>
      <c r="E733" s="24"/>
      <c r="F733" s="13"/>
      <c r="G733" s="23"/>
      <c r="H733" s="39"/>
      <c r="I733" s="26"/>
      <c r="J733" s="27"/>
      <c r="K733" s="49"/>
      <c r="L733" s="29"/>
      <c r="M733" s="30"/>
      <c r="N733" s="30"/>
      <c r="O733" s="30"/>
      <c r="P733" s="30"/>
      <c r="Q733" s="30"/>
      <c r="R733" s="30"/>
      <c r="S733" s="30"/>
      <c r="T733" s="30"/>
      <c r="U733" s="30"/>
      <c r="V733" s="29"/>
      <c r="W733" s="23"/>
      <c r="X733" s="40"/>
      <c r="Y733" s="36"/>
      <c r="Z733" s="31"/>
    </row>
    <row r="734" spans="1:26">
      <c r="A734" s="21" t="s">
        <v>3336</v>
      </c>
      <c r="B734" s="22"/>
      <c r="C734" s="23"/>
      <c r="D734" s="23"/>
      <c r="E734" s="24"/>
      <c r="F734" s="13"/>
      <c r="G734" s="23"/>
      <c r="H734" s="25"/>
      <c r="I734" s="26"/>
      <c r="J734" s="27"/>
      <c r="K734" s="32"/>
      <c r="L734" s="29"/>
      <c r="M734" s="30"/>
      <c r="N734" s="30"/>
      <c r="O734" s="30"/>
      <c r="P734" s="30"/>
      <c r="Q734" s="30"/>
      <c r="R734" s="30"/>
      <c r="S734" s="30"/>
      <c r="T734" s="30"/>
      <c r="U734" s="30"/>
      <c r="V734" s="29"/>
      <c r="W734" s="29"/>
      <c r="X734" s="36"/>
      <c r="Y734" s="29"/>
      <c r="Z734" s="5"/>
    </row>
    <row r="735" spans="1:26">
      <c r="A735" s="21" t="s">
        <v>3337</v>
      </c>
      <c r="B735" s="22"/>
      <c r="C735" s="23"/>
      <c r="D735" s="23"/>
      <c r="E735" s="24"/>
      <c r="F735" s="13"/>
      <c r="G735" s="23"/>
      <c r="H735" s="25"/>
      <c r="I735" s="26"/>
      <c r="J735" s="27"/>
      <c r="K735" s="32"/>
      <c r="L735" s="29"/>
      <c r="M735" s="30"/>
      <c r="N735" s="30"/>
      <c r="O735" s="30"/>
      <c r="P735" s="30"/>
      <c r="Q735" s="30"/>
      <c r="R735" s="30"/>
      <c r="S735" s="30"/>
      <c r="T735" s="30"/>
      <c r="U735" s="30"/>
      <c r="V735" s="29"/>
      <c r="W735" s="29"/>
      <c r="X735" s="36"/>
      <c r="Y735" s="29"/>
      <c r="Z735" s="5"/>
    </row>
    <row r="736" spans="1:26">
      <c r="A736" s="21" t="s">
        <v>3338</v>
      </c>
      <c r="B736" s="22"/>
      <c r="C736" s="23"/>
      <c r="D736" s="23"/>
      <c r="E736" s="24"/>
      <c r="F736" s="13"/>
      <c r="G736" s="23"/>
      <c r="H736" s="39"/>
      <c r="I736" s="26"/>
      <c r="J736" s="27"/>
      <c r="K736" s="28"/>
      <c r="L736" s="29"/>
      <c r="M736" s="30"/>
      <c r="N736" s="30"/>
      <c r="O736" s="30"/>
      <c r="P736" s="30"/>
      <c r="Q736" s="30"/>
      <c r="R736" s="30"/>
      <c r="S736" s="30"/>
      <c r="T736" s="30"/>
      <c r="U736" s="30"/>
      <c r="V736" s="29"/>
      <c r="W736" s="23"/>
      <c r="X736" s="40"/>
      <c r="Y736" s="36"/>
      <c r="Z736" s="31"/>
    </row>
    <row r="737" spans="1:26">
      <c r="A737" s="21" t="s">
        <v>3339</v>
      </c>
      <c r="B737" s="22"/>
      <c r="C737" s="23"/>
      <c r="D737" s="23"/>
      <c r="E737" s="24"/>
      <c r="F737" s="13"/>
      <c r="G737" s="23"/>
      <c r="H737" s="39"/>
      <c r="I737" s="26"/>
      <c r="J737" s="27"/>
      <c r="K737" s="28"/>
      <c r="L737" s="29"/>
      <c r="M737" s="30"/>
      <c r="N737" s="30"/>
      <c r="O737" s="30"/>
      <c r="P737" s="30"/>
      <c r="Q737" s="30"/>
      <c r="R737" s="30"/>
      <c r="S737" s="30"/>
      <c r="T737" s="30"/>
      <c r="U737" s="30"/>
      <c r="V737" s="29"/>
      <c r="W737" s="23"/>
      <c r="X737" s="35"/>
      <c r="Y737" s="36"/>
      <c r="Z737" s="31"/>
    </row>
    <row r="738" spans="1:26">
      <c r="A738" s="21" t="s">
        <v>3340</v>
      </c>
      <c r="B738" s="22"/>
      <c r="C738" s="23"/>
      <c r="D738" s="23"/>
      <c r="E738" s="24"/>
      <c r="F738" s="13"/>
      <c r="G738" s="23"/>
      <c r="H738" s="25"/>
      <c r="I738" s="26"/>
      <c r="J738" s="27"/>
      <c r="K738" s="32"/>
      <c r="L738" s="29"/>
      <c r="M738" s="30"/>
      <c r="N738" s="30"/>
      <c r="O738" s="30"/>
      <c r="P738" s="30"/>
      <c r="Q738" s="30"/>
      <c r="R738" s="30"/>
      <c r="S738" s="30"/>
      <c r="T738" s="30"/>
      <c r="U738" s="30"/>
      <c r="V738" s="29"/>
      <c r="W738" s="29"/>
      <c r="X738" s="36"/>
      <c r="Y738" s="29"/>
      <c r="Z738" s="5"/>
    </row>
    <row r="739" spans="1:26">
      <c r="A739" s="21" t="s">
        <v>3341</v>
      </c>
      <c r="B739" s="22"/>
      <c r="C739" s="23"/>
      <c r="D739" s="23"/>
      <c r="E739" s="24"/>
      <c r="F739" s="13"/>
      <c r="G739" s="23"/>
      <c r="H739" s="25"/>
      <c r="I739" s="26"/>
      <c r="J739" s="27"/>
      <c r="K739" s="32"/>
      <c r="L739" s="29"/>
      <c r="M739" s="30"/>
      <c r="N739" s="30"/>
      <c r="O739" s="30"/>
      <c r="P739" s="30"/>
      <c r="Q739" s="30"/>
      <c r="R739" s="30"/>
      <c r="S739" s="30"/>
      <c r="T739" s="30"/>
      <c r="U739" s="30"/>
      <c r="V739" s="29"/>
      <c r="W739" s="29"/>
      <c r="X739" s="36"/>
      <c r="Y739" s="29"/>
      <c r="Z739" s="5"/>
    </row>
    <row r="740" spans="1:26">
      <c r="A740" s="21" t="s">
        <v>3342</v>
      </c>
      <c r="B740" s="22"/>
      <c r="C740" s="23"/>
      <c r="D740" s="23"/>
      <c r="E740" s="24"/>
      <c r="F740" s="13"/>
      <c r="G740" s="23"/>
      <c r="H740" s="25"/>
      <c r="I740" s="26"/>
      <c r="J740" s="27"/>
      <c r="K740" s="32"/>
      <c r="L740" s="29"/>
      <c r="M740" s="30"/>
      <c r="N740" s="30"/>
      <c r="O740" s="30"/>
      <c r="P740" s="30"/>
      <c r="Q740" s="30"/>
      <c r="R740" s="30"/>
      <c r="S740" s="30"/>
      <c r="T740" s="30"/>
      <c r="U740" s="30"/>
      <c r="V740" s="29"/>
      <c r="W740" s="29"/>
      <c r="X740" s="36"/>
      <c r="Y740" s="29"/>
      <c r="Z740" s="5"/>
    </row>
    <row r="741" spans="1:26">
      <c r="A741" s="21" t="s">
        <v>3343</v>
      </c>
      <c r="B741" s="22"/>
      <c r="C741" s="23"/>
      <c r="D741" s="23"/>
      <c r="E741" s="24"/>
      <c r="F741" s="13"/>
      <c r="G741" s="23"/>
      <c r="H741" s="25"/>
      <c r="I741" s="26"/>
      <c r="J741" s="27"/>
      <c r="K741" s="32"/>
      <c r="L741" s="29"/>
      <c r="M741" s="30"/>
      <c r="N741" s="30"/>
      <c r="O741" s="30"/>
      <c r="P741" s="30"/>
      <c r="Q741" s="30"/>
      <c r="R741" s="30"/>
      <c r="S741" s="30"/>
      <c r="T741" s="30"/>
      <c r="U741" s="30"/>
      <c r="V741" s="29"/>
      <c r="W741" s="29"/>
      <c r="X741" s="36"/>
      <c r="Y741" s="29"/>
      <c r="Z741" s="5"/>
    </row>
    <row r="742" spans="1:26">
      <c r="A742" s="21" t="s">
        <v>3344</v>
      </c>
      <c r="B742" s="22"/>
      <c r="C742" s="23"/>
      <c r="D742" s="23"/>
      <c r="E742" s="24"/>
      <c r="F742" s="13"/>
      <c r="G742" s="23"/>
      <c r="H742" s="25"/>
      <c r="I742" s="26"/>
      <c r="J742" s="27"/>
      <c r="K742" s="32"/>
      <c r="L742" s="29"/>
      <c r="M742" s="30"/>
      <c r="N742" s="30"/>
      <c r="O742" s="30"/>
      <c r="P742" s="30"/>
      <c r="Q742" s="30"/>
      <c r="R742" s="30"/>
      <c r="S742" s="30"/>
      <c r="T742" s="30"/>
      <c r="U742" s="30"/>
      <c r="V742" s="29"/>
      <c r="W742" s="29"/>
      <c r="X742" s="36"/>
      <c r="Y742" s="29"/>
      <c r="Z742" s="5"/>
    </row>
    <row r="743" spans="1:26">
      <c r="A743" s="21" t="s">
        <v>3345</v>
      </c>
      <c r="B743" s="22"/>
      <c r="C743" s="23"/>
      <c r="D743" s="23"/>
      <c r="E743" s="24"/>
      <c r="F743" s="13"/>
      <c r="G743" s="23"/>
      <c r="H743" s="39"/>
      <c r="I743" s="26"/>
      <c r="J743" s="27"/>
      <c r="K743" s="44"/>
      <c r="L743" s="29"/>
      <c r="M743" s="30"/>
      <c r="N743" s="30"/>
      <c r="O743" s="30"/>
      <c r="P743" s="30"/>
      <c r="Q743" s="30"/>
      <c r="R743" s="30"/>
      <c r="S743" s="30"/>
      <c r="T743" s="30"/>
      <c r="U743" s="30"/>
      <c r="V743" s="29"/>
      <c r="W743" s="23"/>
      <c r="X743" s="40"/>
      <c r="Y743" s="23"/>
      <c r="Z743" s="37"/>
    </row>
    <row r="744" spans="1:26">
      <c r="A744" s="21" t="s">
        <v>3346</v>
      </c>
      <c r="B744" s="22"/>
      <c r="C744" s="23"/>
      <c r="D744" s="23"/>
      <c r="E744" s="24"/>
      <c r="F744" s="13"/>
      <c r="G744" s="23"/>
      <c r="H744" s="25"/>
      <c r="I744" s="26"/>
      <c r="J744" s="27"/>
      <c r="K744" s="27"/>
      <c r="L744" s="29"/>
      <c r="M744" s="30"/>
      <c r="N744" s="30"/>
      <c r="O744" s="30"/>
      <c r="P744" s="30"/>
      <c r="Q744" s="30"/>
      <c r="R744" s="30"/>
      <c r="S744" s="30"/>
      <c r="T744" s="30"/>
      <c r="U744" s="30"/>
      <c r="V744" s="29"/>
      <c r="W744" s="23"/>
      <c r="X744" s="40"/>
      <c r="Y744" s="23"/>
      <c r="Z744" s="37"/>
    </row>
    <row r="745" spans="1:26">
      <c r="A745" s="21" t="s">
        <v>3347</v>
      </c>
      <c r="B745" s="22"/>
      <c r="C745" s="23"/>
      <c r="D745" s="23"/>
      <c r="E745" s="24"/>
      <c r="F745" s="13"/>
      <c r="G745" s="23"/>
      <c r="H745" s="25"/>
      <c r="I745" s="26"/>
      <c r="J745" s="27"/>
      <c r="K745" s="32"/>
      <c r="L745" s="29"/>
      <c r="M745" s="30"/>
      <c r="N745" s="30"/>
      <c r="O745" s="30"/>
      <c r="P745" s="30"/>
      <c r="Q745" s="30"/>
      <c r="R745" s="30"/>
      <c r="S745" s="30"/>
      <c r="T745" s="30"/>
      <c r="U745" s="30"/>
      <c r="V745" s="29"/>
      <c r="W745" s="29"/>
      <c r="X745" s="36"/>
      <c r="Y745" s="29"/>
      <c r="Z745" s="5"/>
    </row>
    <row r="746" spans="1:26">
      <c r="A746" s="21" t="s">
        <v>3348</v>
      </c>
      <c r="B746" s="22"/>
      <c r="C746" s="23"/>
      <c r="D746" s="23"/>
      <c r="E746" s="24"/>
      <c r="F746" s="13"/>
      <c r="G746" s="23"/>
      <c r="H746" s="25"/>
      <c r="I746" s="26"/>
      <c r="J746" s="27"/>
      <c r="K746" s="32"/>
      <c r="L746" s="29"/>
      <c r="M746" s="30"/>
      <c r="N746" s="30"/>
      <c r="O746" s="30"/>
      <c r="P746" s="30"/>
      <c r="Q746" s="30"/>
      <c r="R746" s="30"/>
      <c r="S746" s="30"/>
      <c r="T746" s="30"/>
      <c r="U746" s="30"/>
      <c r="V746" s="29"/>
      <c r="W746" s="29"/>
      <c r="X746" s="36"/>
      <c r="Y746" s="29"/>
      <c r="Z746" s="5"/>
    </row>
    <row r="747" spans="1:26">
      <c r="A747" s="21" t="s">
        <v>3349</v>
      </c>
      <c r="B747" s="22"/>
      <c r="C747" s="23"/>
      <c r="D747" s="23"/>
      <c r="E747" s="24"/>
      <c r="F747" s="13"/>
      <c r="G747" s="23"/>
      <c r="H747" s="25"/>
      <c r="I747" s="26"/>
      <c r="J747" s="27"/>
      <c r="K747" s="32"/>
      <c r="L747" s="29"/>
      <c r="M747" s="30"/>
      <c r="N747" s="30"/>
      <c r="O747" s="30"/>
      <c r="P747" s="30"/>
      <c r="Q747" s="30"/>
      <c r="R747" s="30"/>
      <c r="S747" s="30"/>
      <c r="T747" s="30"/>
      <c r="U747" s="30"/>
      <c r="V747" s="29"/>
      <c r="W747" s="29"/>
      <c r="X747" s="36"/>
      <c r="Y747" s="29"/>
      <c r="Z747" s="5"/>
    </row>
    <row r="748" spans="1:26">
      <c r="A748" s="21" t="s">
        <v>3350</v>
      </c>
      <c r="B748" s="22"/>
      <c r="C748" s="23"/>
      <c r="D748" s="23"/>
      <c r="E748" s="24"/>
      <c r="F748" s="13"/>
      <c r="G748" s="23"/>
      <c r="H748" s="25"/>
      <c r="I748" s="26"/>
      <c r="J748" s="27"/>
      <c r="K748" s="32"/>
      <c r="L748" s="29"/>
      <c r="M748" s="30"/>
      <c r="N748" s="30"/>
      <c r="O748" s="30"/>
      <c r="P748" s="30"/>
      <c r="Q748" s="30"/>
      <c r="R748" s="30"/>
      <c r="S748" s="30"/>
      <c r="T748" s="30"/>
      <c r="U748" s="30"/>
      <c r="V748" s="29"/>
      <c r="W748" s="29"/>
      <c r="X748" s="36"/>
      <c r="Y748" s="29"/>
      <c r="Z748" s="5"/>
    </row>
    <row r="749" spans="1:26">
      <c r="A749" s="21" t="s">
        <v>3351</v>
      </c>
      <c r="B749" s="22"/>
      <c r="C749" s="23"/>
      <c r="D749" s="23"/>
      <c r="E749" s="24"/>
      <c r="F749" s="13"/>
      <c r="G749" s="23"/>
      <c r="H749" s="25"/>
      <c r="I749" s="26"/>
      <c r="J749" s="27"/>
      <c r="K749" s="32"/>
      <c r="L749" s="29"/>
      <c r="M749" s="30"/>
      <c r="N749" s="30"/>
      <c r="O749" s="30"/>
      <c r="P749" s="30"/>
      <c r="Q749" s="30"/>
      <c r="R749" s="30"/>
      <c r="S749" s="30"/>
      <c r="T749" s="30"/>
      <c r="U749" s="30"/>
      <c r="V749" s="29"/>
      <c r="W749" s="29"/>
      <c r="X749" s="36"/>
      <c r="Y749" s="29"/>
      <c r="Z749" s="5"/>
    </row>
    <row r="750" spans="1:26">
      <c r="A750" s="21" t="s">
        <v>3352</v>
      </c>
      <c r="B750" s="22"/>
      <c r="C750" s="23"/>
      <c r="D750" s="23"/>
      <c r="E750" s="24"/>
      <c r="F750" s="13"/>
      <c r="G750" s="23"/>
      <c r="H750" s="25"/>
      <c r="I750" s="26"/>
      <c r="J750" s="27"/>
      <c r="K750" s="32"/>
      <c r="L750" s="29"/>
      <c r="M750" s="30"/>
      <c r="N750" s="30"/>
      <c r="O750" s="30"/>
      <c r="P750" s="30"/>
      <c r="Q750" s="30"/>
      <c r="R750" s="30"/>
      <c r="S750" s="30"/>
      <c r="T750" s="30"/>
      <c r="U750" s="30"/>
      <c r="V750" s="29"/>
      <c r="W750" s="29"/>
      <c r="X750" s="36"/>
      <c r="Y750" s="29"/>
      <c r="Z750" s="5"/>
    </row>
    <row r="751" spans="1:26">
      <c r="A751" s="21" t="s">
        <v>3353</v>
      </c>
      <c r="B751" s="22"/>
      <c r="C751" s="23"/>
      <c r="D751" s="23"/>
      <c r="E751" s="24"/>
      <c r="F751" s="13"/>
      <c r="G751" s="23"/>
      <c r="H751" s="113"/>
      <c r="I751" s="26"/>
      <c r="J751" s="27"/>
      <c r="K751" s="34"/>
      <c r="L751" s="29"/>
      <c r="M751" s="30"/>
      <c r="N751" s="30"/>
      <c r="O751" s="30"/>
      <c r="P751" s="30"/>
      <c r="Q751" s="30"/>
      <c r="R751" s="30"/>
      <c r="S751" s="30"/>
      <c r="T751" s="30"/>
      <c r="U751" s="30"/>
      <c r="V751" s="29"/>
      <c r="W751" s="23"/>
      <c r="X751" s="40"/>
      <c r="Y751" s="45"/>
      <c r="Z751" s="46"/>
    </row>
    <row r="752" spans="1:26">
      <c r="A752" s="21" t="s">
        <v>3354</v>
      </c>
      <c r="B752" s="22"/>
      <c r="C752" s="23"/>
      <c r="D752" s="23"/>
      <c r="E752" s="24"/>
      <c r="F752" s="13"/>
      <c r="G752" s="23"/>
      <c r="H752" s="39"/>
      <c r="I752" s="26"/>
      <c r="J752" s="27"/>
      <c r="K752" s="32"/>
      <c r="L752" s="29"/>
      <c r="M752" s="30"/>
      <c r="N752" s="30"/>
      <c r="O752" s="30"/>
      <c r="P752" s="30"/>
      <c r="Q752" s="30"/>
      <c r="R752" s="30"/>
      <c r="S752" s="30"/>
      <c r="T752" s="30"/>
      <c r="U752" s="30"/>
      <c r="V752" s="29"/>
      <c r="W752" s="23"/>
      <c r="X752" s="40"/>
      <c r="Y752" s="36"/>
      <c r="Z752" s="31"/>
    </row>
    <row r="753" spans="1:26">
      <c r="A753" s="21" t="s">
        <v>3355</v>
      </c>
      <c r="B753" s="22"/>
      <c r="C753" s="23"/>
      <c r="D753" s="23"/>
      <c r="E753" s="24"/>
      <c r="F753" s="13"/>
      <c r="G753" s="23"/>
      <c r="H753" s="25"/>
      <c r="I753" s="26"/>
      <c r="J753" s="27"/>
      <c r="K753" s="32"/>
      <c r="L753" s="29"/>
      <c r="M753" s="30"/>
      <c r="N753" s="30"/>
      <c r="O753" s="30"/>
      <c r="P753" s="30"/>
      <c r="Q753" s="30"/>
      <c r="R753" s="30"/>
      <c r="S753" s="30"/>
      <c r="T753" s="30"/>
      <c r="U753" s="30"/>
      <c r="V753" s="29"/>
      <c r="W753" s="29"/>
      <c r="X753" s="36"/>
      <c r="Y753" s="29"/>
      <c r="Z753" s="5"/>
    </row>
    <row r="754" spans="1:26">
      <c r="A754" s="21" t="s">
        <v>3356</v>
      </c>
      <c r="B754" s="22"/>
      <c r="C754" s="23"/>
      <c r="D754" s="23"/>
      <c r="E754" s="24"/>
      <c r="F754" s="13"/>
      <c r="G754" s="23"/>
      <c r="H754" s="25"/>
      <c r="I754" s="26"/>
      <c r="J754" s="27"/>
      <c r="K754" s="28"/>
      <c r="L754" s="29"/>
      <c r="M754" s="30"/>
      <c r="N754" s="30"/>
      <c r="O754" s="30"/>
      <c r="P754" s="30"/>
      <c r="Q754" s="30"/>
      <c r="R754" s="30"/>
      <c r="S754" s="30"/>
      <c r="T754" s="30"/>
      <c r="U754" s="30"/>
      <c r="V754" s="29"/>
      <c r="W754" s="23"/>
      <c r="X754" s="23"/>
      <c r="Y754" s="36"/>
      <c r="Z754" s="31"/>
    </row>
    <row r="755" spans="1:26">
      <c r="A755" s="21" t="s">
        <v>3357</v>
      </c>
      <c r="B755" s="22"/>
      <c r="C755" s="23"/>
      <c r="D755" s="23"/>
      <c r="E755" s="24"/>
      <c r="F755" s="13"/>
      <c r="G755" s="23"/>
      <c r="H755" s="25"/>
      <c r="I755" s="26"/>
      <c r="J755" s="27"/>
      <c r="K755" s="32"/>
      <c r="L755" s="29"/>
      <c r="M755" s="30"/>
      <c r="N755" s="30"/>
      <c r="O755" s="30"/>
      <c r="P755" s="30"/>
      <c r="Q755" s="30"/>
      <c r="R755" s="30"/>
      <c r="S755" s="30"/>
      <c r="T755" s="30"/>
      <c r="U755" s="30"/>
      <c r="V755" s="29"/>
      <c r="W755" s="29"/>
      <c r="X755" s="36"/>
      <c r="Y755" s="29"/>
      <c r="Z755" s="5"/>
    </row>
    <row r="756" spans="1:26">
      <c r="A756" s="21" t="s">
        <v>3358</v>
      </c>
      <c r="B756" s="22"/>
      <c r="C756" s="23"/>
      <c r="D756" s="23"/>
      <c r="E756" s="24"/>
      <c r="F756" s="13"/>
      <c r="G756" s="23"/>
      <c r="H756" s="25"/>
      <c r="I756" s="26"/>
      <c r="J756" s="27"/>
      <c r="K756" s="28"/>
      <c r="L756" s="29"/>
      <c r="M756" s="30"/>
      <c r="N756" s="30"/>
      <c r="O756" s="30"/>
      <c r="P756" s="30"/>
      <c r="Q756" s="30"/>
      <c r="R756" s="30"/>
      <c r="S756" s="30"/>
      <c r="T756" s="30"/>
      <c r="U756" s="30"/>
      <c r="V756" s="29"/>
      <c r="W756" s="29"/>
      <c r="X756" s="36"/>
      <c r="Y756" s="29"/>
      <c r="Z756" s="5"/>
    </row>
    <row r="757" spans="1:26">
      <c r="A757" s="21" t="s">
        <v>3359</v>
      </c>
      <c r="B757" s="22"/>
      <c r="C757" s="23"/>
      <c r="D757" s="23"/>
      <c r="E757" s="24"/>
      <c r="F757" s="13"/>
      <c r="G757" s="23"/>
      <c r="H757" s="114"/>
      <c r="I757" s="33"/>
      <c r="J757" s="27"/>
      <c r="K757" s="48"/>
      <c r="L757" s="29"/>
      <c r="M757" s="30"/>
      <c r="N757" s="30"/>
      <c r="O757" s="30"/>
      <c r="P757" s="30"/>
      <c r="Q757" s="30"/>
      <c r="R757" s="30"/>
      <c r="S757" s="30"/>
      <c r="T757" s="30"/>
      <c r="U757" s="30"/>
      <c r="V757" s="29"/>
      <c r="W757" s="23"/>
      <c r="X757" s="40"/>
      <c r="Y757" s="36"/>
      <c r="Z757" s="31"/>
    </row>
    <row r="758" spans="1:26">
      <c r="A758" s="21" t="s">
        <v>3360</v>
      </c>
      <c r="B758" s="22"/>
      <c r="C758" s="23"/>
      <c r="D758" s="23"/>
      <c r="E758" s="24"/>
      <c r="F758" s="13"/>
      <c r="G758" s="23"/>
      <c r="H758" s="39"/>
      <c r="I758" s="26"/>
      <c r="J758" s="27"/>
      <c r="K758" s="28"/>
      <c r="L758" s="29"/>
      <c r="M758" s="30"/>
      <c r="N758" s="30"/>
      <c r="O758" s="30"/>
      <c r="P758" s="30"/>
      <c r="Q758" s="30"/>
      <c r="R758" s="30"/>
      <c r="S758" s="30"/>
      <c r="T758" s="30"/>
      <c r="U758" s="30"/>
      <c r="V758" s="29"/>
      <c r="W758" s="23"/>
      <c r="X758" s="40"/>
      <c r="Y758" s="36"/>
      <c r="Z758" s="31"/>
    </row>
    <row r="759" spans="1:26">
      <c r="A759" s="21" t="s">
        <v>3361</v>
      </c>
      <c r="B759" s="22"/>
      <c r="C759" s="23"/>
      <c r="D759" s="23"/>
      <c r="E759" s="24"/>
      <c r="F759" s="13"/>
      <c r="G759" s="23"/>
      <c r="H759" s="25"/>
      <c r="I759" s="26"/>
      <c r="J759" s="27"/>
      <c r="K759" s="32"/>
      <c r="L759" s="29"/>
      <c r="M759" s="30"/>
      <c r="N759" s="30"/>
      <c r="O759" s="30"/>
      <c r="P759" s="30"/>
      <c r="Q759" s="30"/>
      <c r="R759" s="30"/>
      <c r="S759" s="30"/>
      <c r="T759" s="30"/>
      <c r="U759" s="30"/>
      <c r="V759" s="29"/>
      <c r="W759" s="29"/>
      <c r="X759" s="36"/>
      <c r="Y759" s="29"/>
      <c r="Z759" s="5"/>
    </row>
    <row r="760" spans="1:26">
      <c r="A760" s="21" t="s">
        <v>3362</v>
      </c>
      <c r="B760" s="22"/>
      <c r="C760" s="23"/>
      <c r="D760" s="23"/>
      <c r="E760" s="24"/>
      <c r="F760" s="13"/>
      <c r="G760" s="23"/>
      <c r="H760" s="39"/>
      <c r="I760" s="26"/>
      <c r="J760" s="27"/>
      <c r="K760" s="34"/>
      <c r="L760" s="29"/>
      <c r="M760" s="30"/>
      <c r="N760" s="30"/>
      <c r="O760" s="30"/>
      <c r="P760" s="30"/>
      <c r="Q760" s="30"/>
      <c r="R760" s="30"/>
      <c r="S760" s="30"/>
      <c r="T760" s="30"/>
      <c r="U760" s="30"/>
      <c r="V760" s="29"/>
      <c r="W760" s="23"/>
      <c r="X760" s="40"/>
      <c r="Y760" s="23"/>
      <c r="Z760" s="37"/>
    </row>
    <row r="761" spans="1:26">
      <c r="A761" s="21" t="s">
        <v>3363</v>
      </c>
      <c r="B761" s="22"/>
      <c r="C761" s="23"/>
      <c r="D761" s="23"/>
      <c r="E761" s="24"/>
      <c r="F761" s="13"/>
      <c r="G761" s="23"/>
      <c r="H761" s="25"/>
      <c r="I761" s="26"/>
      <c r="J761" s="27"/>
      <c r="K761" s="32"/>
      <c r="L761" s="29"/>
      <c r="M761" s="30"/>
      <c r="N761" s="30"/>
      <c r="O761" s="30"/>
      <c r="P761" s="30"/>
      <c r="Q761" s="30"/>
      <c r="R761" s="30"/>
      <c r="S761" s="30"/>
      <c r="T761" s="30"/>
      <c r="U761" s="30"/>
      <c r="V761" s="29"/>
      <c r="W761" s="29"/>
      <c r="X761" s="36"/>
      <c r="Y761" s="29"/>
      <c r="Z761" s="5"/>
    </row>
    <row r="762" spans="1:26">
      <c r="A762" s="21" t="s">
        <v>3364</v>
      </c>
      <c r="B762" s="22"/>
      <c r="C762" s="23"/>
      <c r="D762" s="23"/>
      <c r="E762" s="24"/>
      <c r="F762" s="13"/>
      <c r="G762" s="22"/>
      <c r="H762" s="39"/>
      <c r="I762" s="26"/>
      <c r="J762" s="27"/>
      <c r="K762" s="41"/>
      <c r="L762" s="29"/>
      <c r="M762" s="30"/>
      <c r="N762" s="30"/>
      <c r="O762" s="30"/>
      <c r="P762" s="30"/>
      <c r="Q762" s="30"/>
      <c r="R762" s="30"/>
      <c r="S762" s="30"/>
      <c r="T762" s="30"/>
      <c r="U762" s="30"/>
      <c r="V762" s="29"/>
      <c r="W762" s="23"/>
      <c r="X762" s="40"/>
      <c r="Y762" s="22"/>
      <c r="Z762" s="103"/>
    </row>
    <row r="763" spans="1:26">
      <c r="A763" s="21" t="s">
        <v>3365</v>
      </c>
      <c r="B763" s="22"/>
      <c r="C763" s="23"/>
      <c r="D763" s="23"/>
      <c r="E763" s="24"/>
      <c r="F763" s="13"/>
      <c r="G763" s="23"/>
      <c r="H763" s="25"/>
      <c r="I763" s="33"/>
      <c r="J763" s="27"/>
      <c r="K763" s="28"/>
      <c r="L763" s="29"/>
      <c r="M763" s="30"/>
      <c r="N763" s="30"/>
      <c r="O763" s="30"/>
      <c r="P763" s="30"/>
      <c r="Q763" s="30"/>
      <c r="R763" s="30"/>
      <c r="S763" s="30"/>
      <c r="T763" s="30"/>
      <c r="U763" s="30"/>
      <c r="V763" s="29"/>
      <c r="W763" s="23"/>
      <c r="X763" s="40"/>
      <c r="Y763" s="29"/>
      <c r="Z763" s="5"/>
    </row>
    <row r="764" spans="1:26">
      <c r="A764" s="21" t="s">
        <v>3366</v>
      </c>
      <c r="B764" s="22"/>
      <c r="C764" s="23"/>
      <c r="D764" s="23"/>
      <c r="E764" s="24"/>
      <c r="F764" s="13"/>
      <c r="G764" s="23"/>
      <c r="H764" s="39"/>
      <c r="I764" s="26"/>
      <c r="J764" s="27"/>
      <c r="K764" s="28"/>
      <c r="L764" s="29"/>
      <c r="M764" s="30"/>
      <c r="N764" s="30"/>
      <c r="O764" s="30"/>
      <c r="P764" s="30"/>
      <c r="Q764" s="30"/>
      <c r="R764" s="30"/>
      <c r="S764" s="30"/>
      <c r="T764" s="30"/>
      <c r="U764" s="30"/>
      <c r="V764" s="29"/>
      <c r="W764" s="23"/>
      <c r="X764" s="40"/>
      <c r="Y764" s="36"/>
      <c r="Z764" s="31"/>
    </row>
    <row r="765" spans="1:26">
      <c r="A765" s="21" t="s">
        <v>3367</v>
      </c>
      <c r="B765" s="22"/>
      <c r="C765" s="23"/>
      <c r="D765" s="23"/>
      <c r="E765" s="24"/>
      <c r="F765" s="13"/>
      <c r="G765" s="23"/>
      <c r="H765" s="39"/>
      <c r="I765" s="26"/>
      <c r="J765" s="27"/>
      <c r="K765" s="28"/>
      <c r="L765" s="29"/>
      <c r="M765" s="30"/>
      <c r="N765" s="30"/>
      <c r="O765" s="30"/>
      <c r="P765" s="30"/>
      <c r="Q765" s="30"/>
      <c r="R765" s="30"/>
      <c r="S765" s="30"/>
      <c r="T765" s="30"/>
      <c r="U765" s="30"/>
      <c r="V765" s="29"/>
      <c r="W765" s="29"/>
      <c r="X765" s="36"/>
      <c r="Y765" s="29"/>
      <c r="Z765" s="5"/>
    </row>
    <row r="766" spans="1:26">
      <c r="A766" s="21" t="s">
        <v>3368</v>
      </c>
      <c r="B766" s="22"/>
      <c r="C766" s="23"/>
      <c r="D766" s="23"/>
      <c r="E766" s="24"/>
      <c r="F766" s="13"/>
      <c r="G766" s="23"/>
      <c r="H766" s="25"/>
      <c r="I766" s="26"/>
      <c r="J766" s="27"/>
      <c r="K766" s="32"/>
      <c r="L766" s="29"/>
      <c r="M766" s="30"/>
      <c r="N766" s="30"/>
      <c r="O766" s="30"/>
      <c r="P766" s="30"/>
      <c r="Q766" s="30"/>
      <c r="R766" s="30"/>
      <c r="S766" s="30"/>
      <c r="T766" s="30"/>
      <c r="U766" s="30"/>
      <c r="V766" s="29"/>
      <c r="W766" s="29"/>
      <c r="X766" s="36"/>
      <c r="Y766" s="29"/>
      <c r="Z766" s="5"/>
    </row>
    <row r="767" spans="1:26">
      <c r="A767" s="21" t="s">
        <v>3369</v>
      </c>
      <c r="B767" s="22"/>
      <c r="C767" s="23"/>
      <c r="D767" s="23"/>
      <c r="E767" s="24"/>
      <c r="F767" s="13"/>
      <c r="G767" s="23"/>
      <c r="H767" s="25"/>
      <c r="I767" s="26"/>
      <c r="J767" s="27"/>
      <c r="K767" s="32"/>
      <c r="L767" s="29"/>
      <c r="M767" s="30"/>
      <c r="N767" s="30"/>
      <c r="O767" s="30"/>
      <c r="P767" s="30"/>
      <c r="Q767" s="30"/>
      <c r="R767" s="30"/>
      <c r="S767" s="30"/>
      <c r="T767" s="30"/>
      <c r="U767" s="30"/>
      <c r="V767" s="29"/>
      <c r="W767" s="29"/>
      <c r="X767" s="36"/>
      <c r="Y767" s="29"/>
      <c r="Z767" s="5"/>
    </row>
    <row r="768" spans="1:26">
      <c r="A768" s="21" t="s">
        <v>3370</v>
      </c>
      <c r="B768" s="22"/>
      <c r="C768" s="23"/>
      <c r="D768" s="23"/>
      <c r="E768" s="24"/>
      <c r="F768" s="13"/>
      <c r="G768" s="23"/>
      <c r="H768" s="25"/>
      <c r="I768" s="33"/>
      <c r="J768" s="27"/>
      <c r="K768" s="48"/>
      <c r="L768" s="29"/>
      <c r="M768" s="30"/>
      <c r="N768" s="30"/>
      <c r="O768" s="30"/>
      <c r="P768" s="30"/>
      <c r="Q768" s="30"/>
      <c r="R768" s="30"/>
      <c r="S768" s="30"/>
      <c r="T768" s="30"/>
      <c r="U768" s="30"/>
      <c r="V768" s="29"/>
      <c r="W768" s="23"/>
      <c r="X768" s="40"/>
      <c r="Y768" s="36"/>
      <c r="Z768" s="31"/>
    </row>
    <row r="769" spans="1:26">
      <c r="A769" s="21" t="s">
        <v>3371</v>
      </c>
      <c r="B769" s="22"/>
      <c r="C769" s="23"/>
      <c r="D769" s="23"/>
      <c r="E769" s="24"/>
      <c r="F769" s="13"/>
      <c r="G769" s="23"/>
      <c r="H769" s="39"/>
      <c r="I769" s="26"/>
      <c r="J769" s="27"/>
      <c r="K769" s="28"/>
      <c r="L769" s="29"/>
      <c r="M769" s="30"/>
      <c r="N769" s="30"/>
      <c r="O769" s="30"/>
      <c r="P769" s="30"/>
      <c r="Q769" s="30"/>
      <c r="R769" s="30"/>
      <c r="S769" s="30"/>
      <c r="T769" s="30"/>
      <c r="U769" s="30"/>
      <c r="V769" s="29"/>
      <c r="W769" s="23"/>
      <c r="X769" s="40"/>
      <c r="Y769" s="36"/>
      <c r="Z769" s="31"/>
    </row>
    <row r="770" spans="1:26">
      <c r="A770" s="21" t="s">
        <v>3372</v>
      </c>
      <c r="B770" s="22"/>
      <c r="C770" s="23"/>
      <c r="D770" s="23"/>
      <c r="E770" s="24"/>
      <c r="F770" s="13"/>
      <c r="G770" s="23"/>
      <c r="H770" s="25"/>
      <c r="I770" s="26"/>
      <c r="J770" s="27"/>
      <c r="K770" s="32"/>
      <c r="L770" s="29"/>
      <c r="M770" s="30"/>
      <c r="N770" s="30"/>
      <c r="O770" s="30"/>
      <c r="P770" s="30"/>
      <c r="Q770" s="30"/>
      <c r="R770" s="30"/>
      <c r="S770" s="30"/>
      <c r="T770" s="30"/>
      <c r="U770" s="30"/>
      <c r="V770" s="29"/>
      <c r="W770" s="23"/>
      <c r="X770" s="40"/>
      <c r="Y770" s="36"/>
      <c r="Z770" s="31"/>
    </row>
    <row r="771" spans="1:26">
      <c r="A771" s="21" t="s">
        <v>3373</v>
      </c>
      <c r="B771" s="22"/>
      <c r="C771" s="23"/>
      <c r="D771" s="23"/>
      <c r="E771" s="24"/>
      <c r="F771" s="13"/>
      <c r="G771" s="23"/>
      <c r="H771" s="25"/>
      <c r="I771" s="26"/>
      <c r="J771" s="27"/>
      <c r="K771" s="32"/>
      <c r="L771" s="29"/>
      <c r="M771" s="30"/>
      <c r="N771" s="30"/>
      <c r="O771" s="30"/>
      <c r="P771" s="30"/>
      <c r="Q771" s="30"/>
      <c r="R771" s="30"/>
      <c r="S771" s="30"/>
      <c r="T771" s="30"/>
      <c r="U771" s="30"/>
      <c r="V771" s="29"/>
      <c r="W771" s="29"/>
      <c r="X771" s="36"/>
      <c r="Y771" s="29"/>
      <c r="Z771" s="5"/>
    </row>
    <row r="772" spans="1:26">
      <c r="A772" s="21" t="s">
        <v>3374</v>
      </c>
      <c r="B772" s="22"/>
      <c r="C772" s="23"/>
      <c r="D772" s="23"/>
      <c r="E772" s="24"/>
      <c r="F772" s="13"/>
      <c r="G772" s="23"/>
      <c r="H772" s="25"/>
      <c r="I772" s="26"/>
      <c r="J772" s="27"/>
      <c r="K772" s="28"/>
      <c r="L772" s="29"/>
      <c r="M772" s="30"/>
      <c r="N772" s="30"/>
      <c r="O772" s="30"/>
      <c r="P772" s="30"/>
      <c r="Q772" s="30"/>
      <c r="R772" s="30"/>
      <c r="S772" s="30"/>
      <c r="T772" s="30"/>
      <c r="U772" s="30"/>
      <c r="V772" s="29"/>
      <c r="W772" s="29"/>
      <c r="X772" s="40"/>
      <c r="Y772" s="36"/>
      <c r="Z772" s="31"/>
    </row>
    <row r="773" spans="1:26">
      <c r="A773" s="21" t="s">
        <v>3375</v>
      </c>
      <c r="B773" s="22"/>
      <c r="C773" s="23"/>
      <c r="D773" s="23"/>
      <c r="E773" s="24"/>
      <c r="F773" s="13"/>
      <c r="G773" s="23"/>
      <c r="H773" s="25"/>
      <c r="I773" s="26"/>
      <c r="J773" s="27"/>
      <c r="K773" s="32"/>
      <c r="L773" s="29"/>
      <c r="M773" s="30"/>
      <c r="N773" s="30"/>
      <c r="O773" s="30"/>
      <c r="P773" s="30"/>
      <c r="Q773" s="30"/>
      <c r="R773" s="30"/>
      <c r="S773" s="30"/>
      <c r="T773" s="30"/>
      <c r="U773" s="30"/>
      <c r="V773" s="29"/>
      <c r="W773" s="29"/>
      <c r="X773" s="36"/>
      <c r="Y773" s="29"/>
      <c r="Z773" s="5"/>
    </row>
    <row r="774" spans="1:26">
      <c r="A774" s="21" t="s">
        <v>3376</v>
      </c>
      <c r="B774" s="22"/>
      <c r="C774" s="23"/>
      <c r="D774" s="23"/>
      <c r="E774" s="24"/>
      <c r="F774" s="13"/>
      <c r="G774" s="23"/>
      <c r="H774" s="25"/>
      <c r="I774" s="26"/>
      <c r="J774" s="27"/>
      <c r="K774" s="32"/>
      <c r="L774" s="29"/>
      <c r="M774" s="30"/>
      <c r="N774" s="30"/>
      <c r="O774" s="30"/>
      <c r="P774" s="30"/>
      <c r="Q774" s="30"/>
      <c r="R774" s="30"/>
      <c r="S774" s="30"/>
      <c r="T774" s="30"/>
      <c r="U774" s="30"/>
      <c r="V774" s="29"/>
      <c r="W774" s="29"/>
      <c r="X774" s="36"/>
      <c r="Y774" s="29"/>
      <c r="Z774" s="5"/>
    </row>
    <row r="775" spans="1:26">
      <c r="A775" s="21" t="s">
        <v>3377</v>
      </c>
      <c r="B775" s="22"/>
      <c r="C775" s="23"/>
      <c r="D775" s="23"/>
      <c r="E775" s="24"/>
      <c r="F775" s="13"/>
      <c r="G775" s="23"/>
      <c r="H775" s="39"/>
      <c r="I775" s="26"/>
      <c r="J775" s="27"/>
      <c r="K775" s="32"/>
      <c r="L775" s="29"/>
      <c r="M775" s="30"/>
      <c r="N775" s="30"/>
      <c r="O775" s="30"/>
      <c r="P775" s="30"/>
      <c r="Q775" s="30"/>
      <c r="R775" s="30"/>
      <c r="S775" s="30"/>
      <c r="T775" s="30"/>
      <c r="U775" s="30"/>
      <c r="V775" s="29"/>
      <c r="W775" s="23"/>
      <c r="X775" s="40"/>
      <c r="Y775" s="23"/>
      <c r="Z775" s="37"/>
    </row>
    <row r="776" spans="1:26">
      <c r="A776" s="21" t="s">
        <v>3378</v>
      </c>
      <c r="B776" s="22"/>
      <c r="C776" s="23"/>
      <c r="D776" s="23"/>
      <c r="E776" s="24"/>
      <c r="F776" s="13"/>
      <c r="G776" s="23"/>
      <c r="H776" s="25"/>
      <c r="I776" s="26"/>
      <c r="J776" s="27"/>
      <c r="K776" s="32"/>
      <c r="L776" s="29"/>
      <c r="M776" s="30"/>
      <c r="N776" s="30"/>
      <c r="O776" s="30"/>
      <c r="P776" s="30"/>
      <c r="Q776" s="30"/>
      <c r="R776" s="30"/>
      <c r="S776" s="30"/>
      <c r="T776" s="30"/>
      <c r="U776" s="30"/>
      <c r="V776" s="29"/>
      <c r="W776" s="29"/>
      <c r="X776" s="36"/>
      <c r="Y776" s="29"/>
      <c r="Z776" s="5"/>
    </row>
    <row r="777" spans="1:26">
      <c r="A777" s="21" t="s">
        <v>3379</v>
      </c>
      <c r="B777" s="22"/>
      <c r="C777" s="23"/>
      <c r="D777" s="23"/>
      <c r="E777" s="24"/>
      <c r="F777" s="13"/>
      <c r="G777" s="23"/>
      <c r="H777" s="25"/>
      <c r="I777" s="33"/>
      <c r="J777" s="27"/>
      <c r="K777" s="34"/>
      <c r="L777" s="29"/>
      <c r="M777" s="30"/>
      <c r="N777" s="30"/>
      <c r="O777" s="30"/>
      <c r="P777" s="30"/>
      <c r="Q777" s="30"/>
      <c r="R777" s="30"/>
      <c r="S777" s="30"/>
      <c r="T777" s="30"/>
      <c r="U777" s="30"/>
      <c r="V777" s="29"/>
      <c r="W777" s="23"/>
      <c r="X777" s="29"/>
      <c r="Y777" s="36"/>
      <c r="Z777" s="31"/>
    </row>
    <row r="778" spans="1:26">
      <c r="A778" s="21" t="s">
        <v>3380</v>
      </c>
      <c r="B778" s="22"/>
      <c r="C778" s="23"/>
      <c r="D778" s="23"/>
      <c r="E778" s="24"/>
      <c r="F778" s="13"/>
      <c r="G778" s="23"/>
      <c r="H778" s="58"/>
      <c r="I778" s="26"/>
      <c r="J778" s="27"/>
      <c r="K778" s="49"/>
      <c r="L778" s="29"/>
      <c r="M778" s="30"/>
      <c r="N778" s="30"/>
      <c r="O778" s="30"/>
      <c r="P778" s="30"/>
      <c r="Q778" s="30"/>
      <c r="R778" s="30"/>
      <c r="S778" s="30"/>
      <c r="T778" s="30"/>
      <c r="U778" s="30"/>
      <c r="V778" s="29"/>
      <c r="W778" s="23"/>
      <c r="X778" s="40"/>
      <c r="Y778" s="36"/>
      <c r="Z778" s="31"/>
    </row>
    <row r="779" spans="1:26">
      <c r="A779" s="21" t="s">
        <v>3381</v>
      </c>
      <c r="B779" s="22"/>
      <c r="C779" s="23"/>
      <c r="D779" s="23"/>
      <c r="E779" s="24"/>
      <c r="F779" s="13"/>
      <c r="G779" s="23"/>
      <c r="H779" s="25"/>
      <c r="I779" s="26"/>
      <c r="J779" s="27"/>
      <c r="K779" s="32"/>
      <c r="L779" s="29"/>
      <c r="M779" s="30"/>
      <c r="N779" s="30"/>
      <c r="O779" s="30"/>
      <c r="P779" s="30"/>
      <c r="Q779" s="30"/>
      <c r="R779" s="30"/>
      <c r="S779" s="30"/>
      <c r="T779" s="30"/>
      <c r="U779" s="30"/>
      <c r="V779" s="29"/>
      <c r="W779" s="29"/>
      <c r="X779" s="36"/>
      <c r="Y779" s="29"/>
      <c r="Z779" s="5"/>
    </row>
    <row r="780" spans="1:26">
      <c r="A780" s="21" t="s">
        <v>3382</v>
      </c>
      <c r="B780" s="22"/>
      <c r="C780" s="23"/>
      <c r="D780" s="23"/>
      <c r="E780" s="24"/>
      <c r="F780" s="13"/>
      <c r="G780" s="23"/>
      <c r="H780" s="25"/>
      <c r="I780" s="26"/>
      <c r="J780" s="27"/>
      <c r="K780" s="47"/>
      <c r="L780" s="29"/>
      <c r="M780" s="30"/>
      <c r="N780" s="30"/>
      <c r="O780" s="30"/>
      <c r="P780" s="30"/>
      <c r="Q780" s="30"/>
      <c r="R780" s="30"/>
      <c r="S780" s="30"/>
      <c r="T780" s="30"/>
      <c r="U780" s="30"/>
      <c r="V780" s="29"/>
      <c r="W780" s="29"/>
      <c r="X780" s="40"/>
      <c r="Y780" s="36"/>
      <c r="Z780" s="31"/>
    </row>
    <row r="781" spans="1:26">
      <c r="A781" s="21" t="s">
        <v>3383</v>
      </c>
      <c r="B781" s="22"/>
      <c r="C781" s="23"/>
      <c r="D781" s="23"/>
      <c r="E781" s="24"/>
      <c r="F781" s="13"/>
      <c r="G781" s="23"/>
      <c r="H781" s="25"/>
      <c r="I781" s="26"/>
      <c r="J781" s="27"/>
      <c r="K781" s="32"/>
      <c r="L781" s="29"/>
      <c r="M781" s="30"/>
      <c r="N781" s="30"/>
      <c r="O781" s="30"/>
      <c r="P781" s="30"/>
      <c r="Q781" s="30"/>
      <c r="R781" s="30"/>
      <c r="S781" s="30"/>
      <c r="T781" s="30"/>
      <c r="U781" s="30"/>
      <c r="V781" s="29"/>
      <c r="W781" s="29"/>
      <c r="X781" s="36"/>
      <c r="Y781" s="29"/>
      <c r="Z781" s="5"/>
    </row>
    <row r="782" spans="1:26">
      <c r="A782" s="21" t="s">
        <v>3384</v>
      </c>
      <c r="B782" s="22"/>
      <c r="C782" s="23"/>
      <c r="D782" s="23"/>
      <c r="E782" s="24"/>
      <c r="F782" s="13"/>
      <c r="G782" s="23"/>
      <c r="H782" s="25"/>
      <c r="I782" s="26"/>
      <c r="J782" s="27"/>
      <c r="K782" s="32"/>
      <c r="L782" s="29"/>
      <c r="M782" s="30"/>
      <c r="N782" s="30"/>
      <c r="O782" s="30"/>
      <c r="P782" s="30"/>
      <c r="Q782" s="30"/>
      <c r="R782" s="30"/>
      <c r="S782" s="30"/>
      <c r="T782" s="30"/>
      <c r="U782" s="30"/>
      <c r="V782" s="29"/>
      <c r="W782" s="29"/>
      <c r="X782" s="36"/>
      <c r="Y782" s="29"/>
      <c r="Z782" s="5"/>
    </row>
    <row r="783" spans="1:26">
      <c r="A783" s="21" t="s">
        <v>3385</v>
      </c>
      <c r="B783" s="22"/>
      <c r="C783" s="23"/>
      <c r="D783" s="23"/>
      <c r="E783" s="24"/>
      <c r="F783" s="13"/>
      <c r="G783" s="23"/>
      <c r="H783" s="25"/>
      <c r="I783" s="26"/>
      <c r="J783" s="27"/>
      <c r="K783" s="32"/>
      <c r="L783" s="29"/>
      <c r="M783" s="30"/>
      <c r="N783" s="30"/>
      <c r="O783" s="30"/>
      <c r="P783" s="30"/>
      <c r="Q783" s="30"/>
      <c r="R783" s="30"/>
      <c r="S783" s="30"/>
      <c r="T783" s="30"/>
      <c r="U783" s="30"/>
      <c r="V783" s="29"/>
      <c r="W783" s="29"/>
      <c r="X783" s="36"/>
      <c r="Y783" s="29"/>
      <c r="Z783" s="5"/>
    </row>
    <row r="784" spans="1:26">
      <c r="A784" s="21" t="s">
        <v>3386</v>
      </c>
      <c r="B784" s="22"/>
      <c r="C784" s="23"/>
      <c r="D784" s="23"/>
      <c r="E784" s="24"/>
      <c r="F784" s="13"/>
      <c r="G784" s="23"/>
      <c r="H784" s="25"/>
      <c r="I784" s="26"/>
      <c r="J784" s="27"/>
      <c r="K784" s="32"/>
      <c r="L784" s="29"/>
      <c r="M784" s="30"/>
      <c r="N784" s="30"/>
      <c r="O784" s="30"/>
      <c r="P784" s="30"/>
      <c r="Q784" s="30"/>
      <c r="R784" s="30"/>
      <c r="S784" s="30"/>
      <c r="T784" s="30"/>
      <c r="U784" s="30"/>
      <c r="V784" s="29"/>
      <c r="W784" s="29"/>
      <c r="X784" s="36"/>
      <c r="Y784" s="29"/>
      <c r="Z784" s="5"/>
    </row>
    <row r="785" spans="1:26">
      <c r="A785" s="21" t="s">
        <v>3387</v>
      </c>
      <c r="B785" s="22"/>
      <c r="C785" s="23"/>
      <c r="D785" s="23"/>
      <c r="E785" s="24"/>
      <c r="F785" s="13"/>
      <c r="G785" s="57"/>
      <c r="H785" s="25"/>
      <c r="I785" s="26"/>
      <c r="J785" s="27"/>
      <c r="K785" s="32"/>
      <c r="L785" s="29"/>
      <c r="M785" s="30"/>
      <c r="N785" s="30"/>
      <c r="O785" s="30"/>
      <c r="P785" s="30"/>
      <c r="Q785" s="30"/>
      <c r="R785" s="30"/>
      <c r="S785" s="30"/>
      <c r="T785" s="30"/>
      <c r="U785" s="30"/>
      <c r="V785" s="29"/>
      <c r="W785" s="29"/>
      <c r="X785" s="36"/>
      <c r="Y785" s="29"/>
      <c r="Z785" s="5"/>
    </row>
    <row r="786" spans="1:26">
      <c r="A786" s="21" t="s">
        <v>3388</v>
      </c>
      <c r="B786" s="22"/>
      <c r="C786" s="23"/>
      <c r="D786" s="23"/>
      <c r="E786" s="24"/>
      <c r="F786" s="13"/>
      <c r="G786" s="23"/>
      <c r="H786" s="25"/>
      <c r="I786" s="26"/>
      <c r="J786" s="27"/>
      <c r="K786" s="32"/>
      <c r="L786" s="29"/>
      <c r="M786" s="30"/>
      <c r="N786" s="30"/>
      <c r="O786" s="30"/>
      <c r="P786" s="30"/>
      <c r="Q786" s="30"/>
      <c r="R786" s="30"/>
      <c r="S786" s="30"/>
      <c r="T786" s="30"/>
      <c r="U786" s="30"/>
      <c r="V786" s="29"/>
      <c r="W786" s="29"/>
      <c r="X786" s="36"/>
      <c r="Y786" s="29"/>
      <c r="Z786" s="5"/>
    </row>
    <row r="787" spans="1:26">
      <c r="A787" s="21" t="s">
        <v>3389</v>
      </c>
      <c r="B787" s="22"/>
      <c r="C787" s="23"/>
      <c r="D787" s="23"/>
      <c r="E787" s="24"/>
      <c r="F787" s="13"/>
      <c r="G787" s="23"/>
      <c r="H787" s="25"/>
      <c r="I787" s="26"/>
      <c r="J787" s="27"/>
      <c r="K787" s="32"/>
      <c r="L787" s="29"/>
      <c r="M787" s="30"/>
      <c r="N787" s="30"/>
      <c r="O787" s="30"/>
      <c r="P787" s="30"/>
      <c r="Q787" s="30"/>
      <c r="R787" s="30"/>
      <c r="S787" s="30"/>
      <c r="T787" s="30"/>
      <c r="U787" s="30"/>
      <c r="V787" s="29"/>
      <c r="W787" s="29"/>
      <c r="X787" s="36"/>
      <c r="Y787" s="29"/>
      <c r="Z787" s="5"/>
    </row>
    <row r="788" spans="1:26">
      <c r="A788" s="21" t="s">
        <v>3390</v>
      </c>
      <c r="B788" s="22"/>
      <c r="C788" s="23"/>
      <c r="D788" s="23"/>
      <c r="E788" s="24"/>
      <c r="F788" s="13"/>
      <c r="G788" s="23"/>
      <c r="H788" s="39"/>
      <c r="I788" s="26"/>
      <c r="J788" s="27"/>
      <c r="K788" s="49"/>
      <c r="L788" s="29"/>
      <c r="M788" s="30"/>
      <c r="N788" s="30"/>
      <c r="O788" s="30"/>
      <c r="P788" s="30"/>
      <c r="Q788" s="30"/>
      <c r="R788" s="30"/>
      <c r="S788" s="30"/>
      <c r="T788" s="30"/>
      <c r="U788" s="30"/>
      <c r="V788" s="29"/>
      <c r="W788" s="23"/>
      <c r="X788" s="40"/>
      <c r="Y788" s="36"/>
      <c r="Z788" s="5"/>
    </row>
    <row r="789" spans="1:26">
      <c r="A789" s="21" t="s">
        <v>3391</v>
      </c>
      <c r="B789" s="22"/>
      <c r="C789" s="23"/>
      <c r="D789" s="23"/>
      <c r="E789" s="24"/>
      <c r="F789" s="13"/>
      <c r="G789" s="23"/>
      <c r="H789" s="25"/>
      <c r="I789" s="26"/>
      <c r="J789" s="27"/>
      <c r="K789" s="32"/>
      <c r="L789" s="29"/>
      <c r="M789" s="30"/>
      <c r="N789" s="30"/>
      <c r="O789" s="30"/>
      <c r="P789" s="30"/>
      <c r="Q789" s="30"/>
      <c r="R789" s="30"/>
      <c r="S789" s="30"/>
      <c r="T789" s="30"/>
      <c r="U789" s="30"/>
      <c r="V789" s="29"/>
      <c r="W789" s="23"/>
      <c r="X789" s="40"/>
      <c r="Y789" s="36"/>
      <c r="Z789" s="31"/>
    </row>
    <row r="790" spans="1:26">
      <c r="A790" s="21" t="s">
        <v>3392</v>
      </c>
      <c r="B790" s="22"/>
      <c r="C790" s="23"/>
      <c r="D790" s="23"/>
      <c r="E790" s="24"/>
      <c r="F790" s="13"/>
      <c r="G790" s="23"/>
      <c r="H790" s="25"/>
      <c r="I790" s="26"/>
      <c r="J790" s="27"/>
      <c r="K790" s="32"/>
      <c r="L790" s="29"/>
      <c r="M790" s="30"/>
      <c r="N790" s="30"/>
      <c r="O790" s="30"/>
      <c r="P790" s="30"/>
      <c r="Q790" s="30"/>
      <c r="R790" s="30"/>
      <c r="S790" s="30"/>
      <c r="T790" s="30"/>
      <c r="U790" s="30"/>
      <c r="V790" s="29"/>
      <c r="W790" s="29"/>
      <c r="X790" s="36"/>
      <c r="Y790" s="29"/>
      <c r="Z790" s="5"/>
    </row>
    <row r="791" spans="1:26">
      <c r="A791" s="21" t="s">
        <v>3393</v>
      </c>
      <c r="B791" s="22"/>
      <c r="C791" s="23"/>
      <c r="D791" s="23"/>
      <c r="E791" s="24"/>
      <c r="F791" s="13"/>
      <c r="G791" s="23"/>
      <c r="H791" s="39"/>
      <c r="I791" s="26"/>
      <c r="J791" s="27"/>
      <c r="K791" s="44"/>
      <c r="L791" s="29"/>
      <c r="M791" s="30"/>
      <c r="N791" s="30"/>
      <c r="O791" s="30"/>
      <c r="P791" s="30"/>
      <c r="Q791" s="30"/>
      <c r="R791" s="30"/>
      <c r="S791" s="30"/>
      <c r="T791" s="30"/>
      <c r="U791" s="30"/>
      <c r="V791" s="29"/>
      <c r="W791" s="23"/>
      <c r="X791" s="40"/>
      <c r="Y791" s="36"/>
      <c r="Z791" s="31"/>
    </row>
    <row r="792" spans="1:26">
      <c r="A792" s="21" t="s">
        <v>3394</v>
      </c>
      <c r="B792" s="22"/>
      <c r="C792" s="23"/>
      <c r="D792" s="23"/>
      <c r="E792" s="24"/>
      <c r="F792" s="13"/>
      <c r="G792" s="23"/>
      <c r="H792" s="25"/>
      <c r="I792" s="26"/>
      <c r="J792" s="27"/>
      <c r="K792" s="32"/>
      <c r="L792" s="29"/>
      <c r="M792" s="30"/>
      <c r="N792" s="30"/>
      <c r="O792" s="30"/>
      <c r="P792" s="30"/>
      <c r="Q792" s="30"/>
      <c r="R792" s="30"/>
      <c r="S792" s="30"/>
      <c r="T792" s="30"/>
      <c r="U792" s="30"/>
      <c r="V792" s="29"/>
      <c r="W792" s="29"/>
      <c r="X792" s="36"/>
      <c r="Y792" s="29"/>
      <c r="Z792" s="5"/>
    </row>
    <row r="793" spans="1:26">
      <c r="A793" s="21" t="s">
        <v>3395</v>
      </c>
      <c r="B793" s="22"/>
      <c r="C793" s="23"/>
      <c r="D793" s="23"/>
      <c r="E793" s="24"/>
      <c r="F793" s="13"/>
      <c r="G793" s="23"/>
      <c r="H793" s="39"/>
      <c r="I793" s="26"/>
      <c r="J793" s="27"/>
      <c r="K793" s="34"/>
      <c r="L793" s="29"/>
      <c r="M793" s="30"/>
      <c r="N793" s="30"/>
      <c r="O793" s="30"/>
      <c r="P793" s="30"/>
      <c r="Q793" s="30"/>
      <c r="R793" s="30"/>
      <c r="S793" s="30"/>
      <c r="T793" s="30"/>
      <c r="U793" s="30"/>
      <c r="V793" s="29"/>
      <c r="W793" s="23"/>
      <c r="X793" s="40"/>
      <c r="Y793" s="23"/>
      <c r="Z793" s="37"/>
    </row>
    <row r="794" spans="1:26">
      <c r="A794" s="21" t="s">
        <v>3396</v>
      </c>
      <c r="B794" s="22"/>
      <c r="C794" s="23"/>
      <c r="D794" s="23"/>
      <c r="E794" s="24"/>
      <c r="F794" s="13"/>
      <c r="G794" s="23"/>
      <c r="H794" s="25"/>
      <c r="I794" s="26"/>
      <c r="J794" s="27"/>
      <c r="K794" s="34"/>
      <c r="L794" s="29"/>
      <c r="M794" s="30"/>
      <c r="N794" s="30"/>
      <c r="O794" s="30"/>
      <c r="P794" s="30"/>
      <c r="Q794" s="30"/>
      <c r="R794" s="30"/>
      <c r="S794" s="30"/>
      <c r="T794" s="30"/>
      <c r="U794" s="30"/>
      <c r="V794" s="29"/>
      <c r="W794" s="23"/>
      <c r="X794" s="23"/>
      <c r="Y794" s="36"/>
      <c r="Z794" s="31"/>
    </row>
    <row r="795" spans="1:26">
      <c r="A795" s="21" t="s">
        <v>3397</v>
      </c>
      <c r="B795" s="22"/>
      <c r="C795" s="23"/>
      <c r="D795" s="23"/>
      <c r="E795" s="24"/>
      <c r="F795" s="13"/>
      <c r="G795" s="23"/>
      <c r="H795" s="25"/>
      <c r="I795" s="26"/>
      <c r="J795" s="27"/>
      <c r="K795" s="28"/>
      <c r="L795" s="29"/>
      <c r="M795" s="30"/>
      <c r="N795" s="30"/>
      <c r="O795" s="30"/>
      <c r="P795" s="30"/>
      <c r="Q795" s="30"/>
      <c r="R795" s="30"/>
      <c r="S795" s="30"/>
      <c r="T795" s="30"/>
      <c r="U795" s="30"/>
      <c r="V795" s="29"/>
      <c r="W795" s="23"/>
      <c r="X795" s="40"/>
      <c r="Y795" s="36"/>
      <c r="Z795" s="31"/>
    </row>
    <row r="796" spans="1:26">
      <c r="A796" s="21" t="s">
        <v>3398</v>
      </c>
      <c r="B796" s="22"/>
      <c r="C796" s="23"/>
      <c r="D796" s="23"/>
      <c r="E796" s="24"/>
      <c r="F796" s="13"/>
      <c r="G796" s="23"/>
      <c r="H796" s="93"/>
      <c r="I796" s="26"/>
      <c r="J796" s="27"/>
      <c r="K796" s="32"/>
      <c r="L796" s="29"/>
      <c r="M796" s="30"/>
      <c r="N796" s="30"/>
      <c r="O796" s="30"/>
      <c r="P796" s="30"/>
      <c r="Q796" s="30"/>
      <c r="R796" s="30"/>
      <c r="S796" s="30"/>
      <c r="T796" s="30"/>
      <c r="U796" s="30"/>
      <c r="V796" s="29"/>
      <c r="W796" s="29"/>
      <c r="X796" s="36"/>
      <c r="Y796" s="29"/>
      <c r="Z796" s="5"/>
    </row>
    <row r="797" spans="1:26">
      <c r="A797" s="21" t="s">
        <v>3399</v>
      </c>
      <c r="B797" s="22"/>
      <c r="C797" s="23"/>
      <c r="D797" s="23"/>
      <c r="E797" s="24"/>
      <c r="F797" s="13"/>
      <c r="G797" s="23"/>
      <c r="H797" s="25"/>
      <c r="I797" s="26"/>
      <c r="J797" s="27"/>
      <c r="K797" s="28"/>
      <c r="L797" s="29"/>
      <c r="M797" s="30"/>
      <c r="N797" s="30"/>
      <c r="O797" s="30"/>
      <c r="P797" s="30"/>
      <c r="Q797" s="30"/>
      <c r="R797" s="30"/>
      <c r="S797" s="30"/>
      <c r="T797" s="30"/>
      <c r="U797" s="30"/>
      <c r="V797" s="29"/>
      <c r="W797" s="29"/>
      <c r="X797" s="36"/>
      <c r="Y797" s="29"/>
      <c r="Z797" s="5"/>
    </row>
    <row r="798" spans="1:26">
      <c r="A798" s="21" t="s">
        <v>3400</v>
      </c>
      <c r="B798" s="22"/>
      <c r="C798" s="23"/>
      <c r="D798" s="23"/>
      <c r="E798" s="24"/>
      <c r="F798" s="13"/>
      <c r="G798" s="23"/>
      <c r="H798" s="25"/>
      <c r="I798" s="26"/>
      <c r="J798" s="27"/>
      <c r="K798" s="32"/>
      <c r="L798" s="29"/>
      <c r="M798" s="30"/>
      <c r="N798" s="30"/>
      <c r="O798" s="30"/>
      <c r="P798" s="30"/>
      <c r="Q798" s="30"/>
      <c r="R798" s="30"/>
      <c r="S798" s="30"/>
      <c r="T798" s="30"/>
      <c r="U798" s="30"/>
      <c r="V798" s="29"/>
      <c r="W798" s="29"/>
      <c r="X798" s="36"/>
      <c r="Y798" s="29"/>
      <c r="Z798" s="5"/>
    </row>
    <row r="799" spans="1:26">
      <c r="A799" s="21" t="s">
        <v>3401</v>
      </c>
      <c r="B799" s="22"/>
      <c r="C799" s="23"/>
      <c r="D799" s="23"/>
      <c r="E799" s="24"/>
      <c r="F799" s="13"/>
      <c r="G799" s="23"/>
      <c r="H799" s="25"/>
      <c r="I799" s="26"/>
      <c r="J799" s="27"/>
      <c r="K799" s="32"/>
      <c r="L799" s="29"/>
      <c r="M799" s="30"/>
      <c r="N799" s="30"/>
      <c r="O799" s="30"/>
      <c r="P799" s="30"/>
      <c r="Q799" s="30"/>
      <c r="R799" s="30"/>
      <c r="S799" s="30"/>
      <c r="T799" s="30"/>
      <c r="U799" s="30"/>
      <c r="V799" s="29"/>
      <c r="W799" s="29"/>
      <c r="X799" s="36"/>
      <c r="Y799" s="29"/>
      <c r="Z799" s="5"/>
    </row>
    <row r="800" spans="1:26">
      <c r="A800" s="21" t="s">
        <v>3402</v>
      </c>
      <c r="B800" s="22"/>
      <c r="C800" s="23"/>
      <c r="D800" s="23"/>
      <c r="E800" s="24"/>
      <c r="F800" s="13"/>
      <c r="G800" s="23"/>
      <c r="H800" s="25"/>
      <c r="I800" s="33"/>
      <c r="J800" s="27"/>
      <c r="K800" s="32"/>
      <c r="L800" s="29"/>
      <c r="M800" s="30"/>
      <c r="N800" s="30"/>
      <c r="O800" s="30"/>
      <c r="P800" s="30"/>
      <c r="Q800" s="30"/>
      <c r="R800" s="30"/>
      <c r="S800" s="30"/>
      <c r="T800" s="30"/>
      <c r="U800" s="30"/>
      <c r="V800" s="29"/>
      <c r="W800" s="23"/>
      <c r="X800" s="40"/>
      <c r="Y800" s="36"/>
      <c r="Z800" s="31"/>
    </row>
    <row r="801" spans="1:26">
      <c r="A801" s="21" t="s">
        <v>3403</v>
      </c>
      <c r="B801" s="22"/>
      <c r="C801" s="23"/>
      <c r="D801" s="23"/>
      <c r="E801" s="24"/>
      <c r="F801" s="13"/>
      <c r="G801" s="23"/>
      <c r="H801" s="25"/>
      <c r="I801" s="26"/>
      <c r="J801" s="27"/>
      <c r="K801" s="48"/>
      <c r="L801" s="23"/>
      <c r="M801" s="30"/>
      <c r="N801" s="30"/>
      <c r="O801" s="30"/>
      <c r="P801" s="30"/>
      <c r="Q801" s="30"/>
      <c r="R801" s="30"/>
      <c r="S801" s="30"/>
      <c r="T801" s="30"/>
      <c r="U801" s="30"/>
      <c r="V801" s="29"/>
      <c r="W801" s="29"/>
      <c r="X801" s="40"/>
      <c r="Y801" s="36"/>
      <c r="Z801" s="31"/>
    </row>
    <row r="802" spans="1:26">
      <c r="A802" s="21" t="s">
        <v>3404</v>
      </c>
      <c r="B802" s="22"/>
      <c r="C802" s="23"/>
      <c r="D802" s="23"/>
      <c r="E802" s="24"/>
      <c r="F802" s="13"/>
      <c r="G802" s="23"/>
      <c r="H802" s="93"/>
      <c r="I802" s="26"/>
      <c r="J802" s="27"/>
      <c r="K802" s="32"/>
      <c r="L802" s="29"/>
      <c r="M802" s="30"/>
      <c r="N802" s="30"/>
      <c r="O802" s="30"/>
      <c r="P802" s="30"/>
      <c r="Q802" s="30"/>
      <c r="R802" s="30"/>
      <c r="S802" s="30"/>
      <c r="T802" s="30"/>
      <c r="U802" s="30"/>
      <c r="V802" s="29"/>
      <c r="W802" s="29"/>
      <c r="X802" s="36"/>
      <c r="Y802" s="29"/>
      <c r="Z802" s="5"/>
    </row>
    <row r="803" spans="1:26">
      <c r="A803" s="21" t="s">
        <v>3405</v>
      </c>
      <c r="B803" s="22"/>
      <c r="C803" s="23"/>
      <c r="D803" s="23"/>
      <c r="E803" s="24"/>
      <c r="F803" s="13"/>
      <c r="G803" s="23"/>
      <c r="H803" s="39"/>
      <c r="I803" s="26"/>
      <c r="J803" s="27"/>
      <c r="K803" s="32"/>
      <c r="L803" s="29"/>
      <c r="M803" s="30"/>
      <c r="N803" s="30"/>
      <c r="O803" s="30"/>
      <c r="P803" s="30"/>
      <c r="Q803" s="30"/>
      <c r="R803" s="30"/>
      <c r="S803" s="30"/>
      <c r="T803" s="30"/>
      <c r="U803" s="30"/>
      <c r="V803" s="29"/>
      <c r="W803" s="23"/>
      <c r="X803" s="40"/>
      <c r="Y803" s="36"/>
      <c r="Z803" s="31"/>
    </row>
    <row r="804" spans="1:26">
      <c r="A804" s="21" t="s">
        <v>3406</v>
      </c>
      <c r="B804" s="22"/>
      <c r="C804" s="23"/>
      <c r="D804" s="23"/>
      <c r="E804" s="24"/>
      <c r="F804" s="13"/>
      <c r="G804" s="23"/>
      <c r="H804" s="25"/>
      <c r="I804" s="26"/>
      <c r="J804" s="27"/>
      <c r="K804" s="28"/>
      <c r="L804" s="29"/>
      <c r="M804" s="30"/>
      <c r="N804" s="30"/>
      <c r="O804" s="30"/>
      <c r="P804" s="30"/>
      <c r="Q804" s="30"/>
      <c r="R804" s="30"/>
      <c r="S804" s="30"/>
      <c r="T804" s="30"/>
      <c r="U804" s="30"/>
      <c r="V804" s="29"/>
      <c r="W804" s="23"/>
      <c r="X804" s="40"/>
      <c r="Y804" s="36"/>
      <c r="Z804" s="31"/>
    </row>
    <row r="805" spans="1:26">
      <c r="A805" s="21" t="s">
        <v>3407</v>
      </c>
      <c r="B805" s="22"/>
      <c r="C805" s="23"/>
      <c r="D805" s="23"/>
      <c r="E805" s="24"/>
      <c r="F805" s="13"/>
      <c r="G805" s="23"/>
      <c r="H805" s="25"/>
      <c r="I805" s="26"/>
      <c r="J805" s="27"/>
      <c r="K805" s="32"/>
      <c r="L805" s="29"/>
      <c r="M805" s="30"/>
      <c r="N805" s="30"/>
      <c r="O805" s="30"/>
      <c r="P805" s="30"/>
      <c r="Q805" s="30"/>
      <c r="R805" s="30"/>
      <c r="S805" s="30"/>
      <c r="T805" s="30"/>
      <c r="U805" s="30"/>
      <c r="V805" s="29"/>
      <c r="W805" s="29"/>
      <c r="X805" s="36"/>
      <c r="Y805" s="29"/>
      <c r="Z805" s="5"/>
    </row>
    <row r="806" spans="1:26">
      <c r="A806" s="21" t="s">
        <v>3408</v>
      </c>
      <c r="B806" s="22"/>
      <c r="C806" s="23"/>
      <c r="D806" s="23"/>
      <c r="E806" s="24"/>
      <c r="F806" s="13"/>
      <c r="G806" s="23"/>
      <c r="H806" s="39"/>
      <c r="I806" s="33"/>
      <c r="J806" s="27"/>
      <c r="K806" s="48"/>
      <c r="L806" s="29"/>
      <c r="M806" s="30"/>
      <c r="N806" s="30"/>
      <c r="O806" s="30"/>
      <c r="P806" s="30"/>
      <c r="Q806" s="30"/>
      <c r="R806" s="30"/>
      <c r="S806" s="30"/>
      <c r="T806" s="30"/>
      <c r="U806" s="30"/>
      <c r="V806" s="29"/>
      <c r="W806" s="23"/>
      <c r="X806" s="40"/>
      <c r="Y806" s="36"/>
      <c r="Z806" s="31"/>
    </row>
    <row r="807" spans="1:26">
      <c r="A807" s="21" t="s">
        <v>3409</v>
      </c>
      <c r="B807" s="22"/>
      <c r="C807" s="23"/>
      <c r="D807" s="23"/>
      <c r="E807" s="24"/>
      <c r="F807" s="13"/>
      <c r="G807" s="23"/>
      <c r="H807" s="25"/>
      <c r="I807" s="33"/>
      <c r="J807" s="27"/>
      <c r="K807" s="32"/>
      <c r="L807" s="29"/>
      <c r="M807" s="30"/>
      <c r="N807" s="30"/>
      <c r="O807" s="30"/>
      <c r="P807" s="30"/>
      <c r="Q807" s="30"/>
      <c r="R807" s="30"/>
      <c r="S807" s="30"/>
      <c r="T807" s="30"/>
      <c r="U807" s="30"/>
      <c r="V807" s="29"/>
      <c r="W807" s="23"/>
      <c r="X807" s="40"/>
      <c r="Y807" s="23"/>
      <c r="Z807" s="37"/>
    </row>
    <row r="808" spans="1:26">
      <c r="A808" s="21" t="s">
        <v>3410</v>
      </c>
      <c r="B808" s="22"/>
      <c r="C808" s="23"/>
      <c r="D808" s="23"/>
      <c r="E808" s="24"/>
      <c r="F808" s="13"/>
      <c r="G808" s="23"/>
      <c r="H808" s="25"/>
      <c r="I808" s="26"/>
      <c r="J808" s="27"/>
      <c r="K808" s="32"/>
      <c r="L808" s="29"/>
      <c r="M808" s="30"/>
      <c r="N808" s="30"/>
      <c r="O808" s="30"/>
      <c r="P808" s="30"/>
      <c r="Q808" s="30"/>
      <c r="R808" s="30"/>
      <c r="S808" s="30"/>
      <c r="T808" s="30"/>
      <c r="U808" s="30"/>
      <c r="V808" s="29"/>
      <c r="W808" s="29"/>
      <c r="X808" s="36"/>
      <c r="Y808" s="29"/>
      <c r="Z808" s="5"/>
    </row>
    <row r="809" spans="1:26">
      <c r="A809" s="21" t="s">
        <v>3411</v>
      </c>
      <c r="B809" s="22"/>
      <c r="C809" s="23"/>
      <c r="D809" s="23"/>
      <c r="E809" s="24"/>
      <c r="F809" s="13"/>
      <c r="G809" s="23"/>
      <c r="H809" s="39"/>
      <c r="I809" s="26"/>
      <c r="J809" s="27"/>
      <c r="K809" s="28"/>
      <c r="L809" s="29"/>
      <c r="M809" s="30"/>
      <c r="N809" s="30"/>
      <c r="O809" s="30"/>
      <c r="P809" s="30"/>
      <c r="Q809" s="30"/>
      <c r="R809" s="30"/>
      <c r="S809" s="30"/>
      <c r="T809" s="30"/>
      <c r="U809" s="30"/>
      <c r="V809" s="29"/>
      <c r="W809" s="29"/>
      <c r="X809" s="36"/>
      <c r="Y809" s="29"/>
      <c r="Z809" s="5"/>
    </row>
    <row r="810" spans="1:26">
      <c r="A810" s="21" t="s">
        <v>3412</v>
      </c>
      <c r="B810" s="22"/>
      <c r="C810" s="23"/>
      <c r="D810" s="23"/>
      <c r="E810" s="24"/>
      <c r="F810" s="13"/>
      <c r="G810" s="23"/>
      <c r="H810" s="25"/>
      <c r="I810" s="26"/>
      <c r="J810" s="27"/>
      <c r="K810" s="49"/>
      <c r="L810" s="29"/>
      <c r="M810" s="30"/>
      <c r="N810" s="30"/>
      <c r="O810" s="30"/>
      <c r="P810" s="30"/>
      <c r="Q810" s="30"/>
      <c r="R810" s="30"/>
      <c r="S810" s="30"/>
      <c r="T810" s="30"/>
      <c r="U810" s="30"/>
      <c r="V810" s="29"/>
      <c r="W810" s="23"/>
      <c r="X810" s="40"/>
      <c r="Y810" s="36"/>
      <c r="Z810" s="31"/>
    </row>
    <row r="811" spans="1:26">
      <c r="A811" s="21" t="s">
        <v>3413</v>
      </c>
      <c r="B811" s="22"/>
      <c r="C811" s="23"/>
      <c r="D811" s="23"/>
      <c r="E811" s="24"/>
      <c r="F811" s="13"/>
      <c r="G811" s="23"/>
      <c r="H811" s="25"/>
      <c r="I811" s="26"/>
      <c r="J811" s="27"/>
      <c r="K811" s="28"/>
      <c r="L811" s="29"/>
      <c r="M811" s="30"/>
      <c r="N811" s="30"/>
      <c r="O811" s="30"/>
      <c r="P811" s="30"/>
      <c r="Q811" s="30"/>
      <c r="R811" s="30"/>
      <c r="S811" s="30"/>
      <c r="T811" s="30"/>
      <c r="U811" s="30"/>
      <c r="V811" s="29"/>
      <c r="W811" s="29"/>
      <c r="X811" s="36"/>
      <c r="Y811" s="29"/>
      <c r="Z811" s="5"/>
    </row>
    <row r="812" spans="1:26">
      <c r="A812" s="21" t="s">
        <v>3414</v>
      </c>
      <c r="B812" s="22"/>
      <c r="C812" s="23"/>
      <c r="D812" s="23"/>
      <c r="E812" s="24"/>
      <c r="F812" s="13"/>
      <c r="G812" s="23"/>
      <c r="H812" s="25"/>
      <c r="I812" s="26"/>
      <c r="J812" s="27"/>
      <c r="K812" s="49"/>
      <c r="L812" s="29"/>
      <c r="M812" s="30"/>
      <c r="N812" s="30"/>
      <c r="O812" s="30"/>
      <c r="P812" s="30"/>
      <c r="Q812" s="30"/>
      <c r="R812" s="30"/>
      <c r="S812" s="30"/>
      <c r="T812" s="30"/>
      <c r="U812" s="30"/>
      <c r="V812" s="29"/>
      <c r="W812" s="29"/>
      <c r="X812" s="36"/>
      <c r="Y812" s="29"/>
      <c r="Z812" s="5"/>
    </row>
    <row r="813" spans="1:26">
      <c r="A813" s="21" t="s">
        <v>3415</v>
      </c>
      <c r="B813" s="22"/>
      <c r="C813" s="23"/>
      <c r="D813" s="23"/>
      <c r="E813" s="24"/>
      <c r="F813" s="13"/>
      <c r="G813" s="23"/>
      <c r="H813" s="39"/>
      <c r="I813" s="33"/>
      <c r="J813" s="27"/>
      <c r="K813" s="32"/>
      <c r="L813" s="29"/>
      <c r="M813" s="30"/>
      <c r="N813" s="30"/>
      <c r="O813" s="30"/>
      <c r="P813" s="30"/>
      <c r="Q813" s="30"/>
      <c r="R813" s="30"/>
      <c r="S813" s="30"/>
      <c r="T813" s="30"/>
      <c r="U813" s="30"/>
      <c r="V813" s="29"/>
      <c r="W813" s="23"/>
      <c r="X813" s="40"/>
      <c r="Y813" s="36"/>
      <c r="Z813" s="31"/>
    </row>
    <row r="814" spans="1:26">
      <c r="A814" s="21" t="s">
        <v>3416</v>
      </c>
      <c r="B814" s="22"/>
      <c r="C814" s="23"/>
      <c r="D814" s="23"/>
      <c r="E814" s="24"/>
      <c r="F814" s="13"/>
      <c r="G814" s="23"/>
      <c r="H814" s="25"/>
      <c r="I814" s="26"/>
      <c r="J814" s="27"/>
      <c r="K814" s="32"/>
      <c r="L814" s="29"/>
      <c r="M814" s="30"/>
      <c r="N814" s="30"/>
      <c r="O814" s="30"/>
      <c r="P814" s="30"/>
      <c r="Q814" s="30"/>
      <c r="R814" s="30"/>
      <c r="S814" s="30"/>
      <c r="T814" s="30"/>
      <c r="U814" s="30"/>
      <c r="V814" s="29"/>
      <c r="W814" s="29"/>
      <c r="X814" s="36"/>
      <c r="Y814" s="29"/>
      <c r="Z814" s="5"/>
    </row>
    <row r="815" spans="1:26">
      <c r="A815" s="21" t="s">
        <v>3417</v>
      </c>
      <c r="B815" s="22"/>
      <c r="C815" s="23"/>
      <c r="D815" s="23"/>
      <c r="E815" s="24"/>
      <c r="F815" s="13"/>
      <c r="G815" s="23"/>
      <c r="H815" s="39"/>
      <c r="I815" s="33"/>
      <c r="J815" s="27"/>
      <c r="K815" s="32"/>
      <c r="L815" s="29"/>
      <c r="M815" s="30"/>
      <c r="N815" s="30"/>
      <c r="O815" s="30"/>
      <c r="P815" s="30"/>
      <c r="Q815" s="30"/>
      <c r="R815" s="30"/>
      <c r="S815" s="30"/>
      <c r="T815" s="30"/>
      <c r="U815" s="30"/>
      <c r="V815" s="29"/>
      <c r="W815" s="23"/>
      <c r="X815" s="40"/>
      <c r="Y815" s="36"/>
      <c r="Z815" s="31"/>
    </row>
    <row r="816" spans="1:26">
      <c r="A816" s="21" t="s">
        <v>3418</v>
      </c>
      <c r="B816" s="22"/>
      <c r="C816" s="23"/>
      <c r="D816" s="23"/>
      <c r="E816" s="24"/>
      <c r="F816" s="13"/>
      <c r="G816" s="23"/>
      <c r="H816" s="25"/>
      <c r="I816" s="26"/>
      <c r="J816" s="27"/>
      <c r="K816" s="32"/>
      <c r="L816" s="29"/>
      <c r="M816" s="30"/>
      <c r="N816" s="30"/>
      <c r="O816" s="30"/>
      <c r="P816" s="30"/>
      <c r="Q816" s="30"/>
      <c r="R816" s="30"/>
      <c r="S816" s="30"/>
      <c r="T816" s="30"/>
      <c r="U816" s="30"/>
      <c r="V816" s="29"/>
      <c r="W816" s="29"/>
      <c r="X816" s="36"/>
      <c r="Y816" s="29"/>
      <c r="Z816" s="5"/>
    </row>
    <row r="817" spans="1:26">
      <c r="A817" s="21" t="s">
        <v>3419</v>
      </c>
      <c r="B817" s="22"/>
      <c r="C817" s="23"/>
      <c r="D817" s="23"/>
      <c r="E817" s="24"/>
      <c r="F817" s="13"/>
      <c r="G817" s="23"/>
      <c r="H817" s="25"/>
      <c r="I817" s="26"/>
      <c r="J817" s="27"/>
      <c r="K817" s="32"/>
      <c r="L817" s="29"/>
      <c r="M817" s="30"/>
      <c r="N817" s="30"/>
      <c r="O817" s="30"/>
      <c r="P817" s="30"/>
      <c r="Q817" s="30"/>
      <c r="R817" s="30"/>
      <c r="S817" s="30"/>
      <c r="T817" s="30"/>
      <c r="U817" s="30"/>
      <c r="V817" s="29"/>
      <c r="W817" s="29"/>
      <c r="X817" s="36"/>
      <c r="Y817" s="29"/>
      <c r="Z817" s="5"/>
    </row>
    <row r="818" spans="1:26">
      <c r="A818" s="21" t="s">
        <v>3420</v>
      </c>
      <c r="B818" s="22"/>
      <c r="C818" s="23"/>
      <c r="D818" s="23"/>
      <c r="E818" s="24"/>
      <c r="F818" s="13"/>
      <c r="G818" s="23"/>
      <c r="H818" s="25"/>
      <c r="I818" s="26"/>
      <c r="J818" s="27"/>
      <c r="K818" s="49"/>
      <c r="L818" s="29"/>
      <c r="M818" s="30"/>
      <c r="N818" s="30"/>
      <c r="O818" s="30"/>
      <c r="P818" s="30"/>
      <c r="Q818" s="30"/>
      <c r="R818" s="30"/>
      <c r="S818" s="30"/>
      <c r="T818" s="30"/>
      <c r="U818" s="30"/>
      <c r="V818" s="29"/>
      <c r="W818" s="29"/>
      <c r="X818" s="36"/>
      <c r="Y818" s="29"/>
      <c r="Z818" s="5"/>
    </row>
    <row r="819" spans="1:26">
      <c r="A819" s="21" t="s">
        <v>3421</v>
      </c>
      <c r="B819" s="22"/>
      <c r="C819" s="23"/>
      <c r="D819" s="23"/>
      <c r="E819" s="24"/>
      <c r="F819" s="13"/>
      <c r="G819" s="23"/>
      <c r="H819" s="25"/>
      <c r="I819" s="26"/>
      <c r="J819" s="27"/>
      <c r="K819" s="32"/>
      <c r="L819" s="29"/>
      <c r="M819" s="30"/>
      <c r="N819" s="30"/>
      <c r="O819" s="30"/>
      <c r="P819" s="30"/>
      <c r="Q819" s="30"/>
      <c r="R819" s="30"/>
      <c r="S819" s="30"/>
      <c r="T819" s="30"/>
      <c r="U819" s="30"/>
      <c r="V819" s="29"/>
      <c r="W819" s="29"/>
      <c r="X819" s="36"/>
      <c r="Y819" s="29"/>
      <c r="Z819" s="5"/>
    </row>
    <row r="820" spans="1:26">
      <c r="A820" s="21" t="s">
        <v>3422</v>
      </c>
      <c r="B820" s="22"/>
      <c r="C820" s="23"/>
      <c r="D820" s="23"/>
      <c r="E820" s="24"/>
      <c r="F820" s="13"/>
      <c r="G820" s="23"/>
      <c r="H820" s="25"/>
      <c r="I820" s="26"/>
      <c r="J820" s="27"/>
      <c r="K820" s="32"/>
      <c r="L820" s="29"/>
      <c r="M820" s="30"/>
      <c r="N820" s="30"/>
      <c r="O820" s="30"/>
      <c r="P820" s="30"/>
      <c r="Q820" s="30"/>
      <c r="R820" s="30"/>
      <c r="S820" s="30"/>
      <c r="T820" s="30"/>
      <c r="U820" s="30"/>
      <c r="V820" s="29"/>
      <c r="W820" s="29"/>
      <c r="X820" s="36"/>
      <c r="Y820" s="29"/>
      <c r="Z820" s="5"/>
    </row>
    <row r="821" spans="1:26">
      <c r="A821" s="21" t="s">
        <v>3423</v>
      </c>
      <c r="B821" s="22"/>
      <c r="C821" s="23"/>
      <c r="D821" s="23"/>
      <c r="E821" s="24"/>
      <c r="F821" s="13"/>
      <c r="G821" s="23"/>
      <c r="H821" s="25"/>
      <c r="I821" s="26"/>
      <c r="J821" s="27"/>
      <c r="K821" s="32"/>
      <c r="L821" s="29"/>
      <c r="M821" s="30"/>
      <c r="N821" s="30"/>
      <c r="O821" s="30"/>
      <c r="P821" s="30"/>
      <c r="Q821" s="30"/>
      <c r="R821" s="30"/>
      <c r="S821" s="30"/>
      <c r="T821" s="30"/>
      <c r="U821" s="30"/>
      <c r="V821" s="29"/>
      <c r="W821" s="29"/>
      <c r="X821" s="36"/>
      <c r="Y821" s="29"/>
      <c r="Z821" s="5"/>
    </row>
    <row r="822" spans="1:26">
      <c r="A822" s="21" t="s">
        <v>3424</v>
      </c>
      <c r="B822" s="22"/>
      <c r="C822" s="23"/>
      <c r="D822" s="23"/>
      <c r="E822" s="24"/>
      <c r="F822" s="13"/>
      <c r="G822" s="23"/>
      <c r="H822" s="39"/>
      <c r="I822" s="26"/>
      <c r="J822" s="27"/>
      <c r="K822" s="32"/>
      <c r="L822" s="29"/>
      <c r="M822" s="30"/>
      <c r="N822" s="30"/>
      <c r="O822" s="30"/>
      <c r="P822" s="30"/>
      <c r="Q822" s="30"/>
      <c r="R822" s="30"/>
      <c r="S822" s="30"/>
      <c r="T822" s="30"/>
      <c r="U822" s="30"/>
      <c r="V822" s="29"/>
      <c r="W822" s="23"/>
      <c r="X822" s="40"/>
      <c r="Y822" s="36"/>
      <c r="Z822" s="31"/>
    </row>
    <row r="823" spans="1:26">
      <c r="A823" s="21" t="s">
        <v>3425</v>
      </c>
      <c r="B823" s="22"/>
      <c r="C823" s="23"/>
      <c r="D823" s="23"/>
      <c r="E823" s="24"/>
      <c r="F823" s="13"/>
      <c r="G823" s="23"/>
      <c r="H823" s="25"/>
      <c r="I823" s="26"/>
      <c r="J823" s="27"/>
      <c r="K823" s="49"/>
      <c r="L823" s="29"/>
      <c r="M823" s="30"/>
      <c r="N823" s="30"/>
      <c r="O823" s="30"/>
      <c r="P823" s="30"/>
      <c r="Q823" s="30"/>
      <c r="R823" s="30"/>
      <c r="S823" s="30"/>
      <c r="T823" s="30"/>
      <c r="U823" s="30"/>
      <c r="V823" s="29"/>
      <c r="W823" s="23"/>
      <c r="X823" s="40"/>
      <c r="Y823" s="36"/>
      <c r="Z823" s="31"/>
    </row>
    <row r="824" spans="1:26">
      <c r="A824" s="21" t="s">
        <v>3426</v>
      </c>
      <c r="B824" s="22"/>
      <c r="C824" s="23"/>
      <c r="D824" s="23"/>
      <c r="E824" s="24"/>
      <c r="F824" s="13"/>
      <c r="G824" s="23"/>
      <c r="H824" s="25"/>
      <c r="I824" s="26"/>
      <c r="J824" s="27"/>
      <c r="K824" s="32"/>
      <c r="L824" s="29"/>
      <c r="M824" s="30"/>
      <c r="N824" s="30"/>
      <c r="O824" s="30"/>
      <c r="P824" s="30"/>
      <c r="Q824" s="30"/>
      <c r="R824" s="30"/>
      <c r="S824" s="30"/>
      <c r="T824" s="30"/>
      <c r="U824" s="30"/>
      <c r="V824" s="29"/>
      <c r="W824" s="29"/>
      <c r="X824" s="36"/>
      <c r="Y824" s="29"/>
      <c r="Z824" s="5"/>
    </row>
    <row r="825" spans="1:26">
      <c r="A825" s="21" t="s">
        <v>3427</v>
      </c>
      <c r="B825" s="22"/>
      <c r="C825" s="23"/>
      <c r="D825" s="23"/>
      <c r="E825" s="24"/>
      <c r="F825" s="13"/>
      <c r="G825" s="23"/>
      <c r="H825" s="25"/>
      <c r="I825" s="26"/>
      <c r="J825" s="27"/>
      <c r="K825" s="32"/>
      <c r="L825" s="29"/>
      <c r="M825" s="30"/>
      <c r="N825" s="30"/>
      <c r="O825" s="30"/>
      <c r="P825" s="30"/>
      <c r="Q825" s="30"/>
      <c r="R825" s="30"/>
      <c r="S825" s="30"/>
      <c r="T825" s="30"/>
      <c r="U825" s="30"/>
      <c r="V825" s="29"/>
      <c r="W825" s="29"/>
      <c r="X825" s="36"/>
      <c r="Y825" s="29"/>
      <c r="Z825" s="5"/>
    </row>
    <row r="826" spans="1:26">
      <c r="A826" s="21" t="s">
        <v>3428</v>
      </c>
      <c r="B826" s="22"/>
      <c r="C826" s="23"/>
      <c r="D826" s="23"/>
      <c r="E826" s="24"/>
      <c r="F826" s="13"/>
      <c r="G826" s="23"/>
      <c r="H826" s="25"/>
      <c r="I826" s="26"/>
      <c r="J826" s="27"/>
      <c r="K826" s="32"/>
      <c r="L826" s="29"/>
      <c r="M826" s="30"/>
      <c r="N826" s="30"/>
      <c r="O826" s="30"/>
      <c r="P826" s="30"/>
      <c r="Q826" s="30"/>
      <c r="R826" s="30"/>
      <c r="S826" s="30"/>
      <c r="T826" s="30"/>
      <c r="U826" s="30"/>
      <c r="V826" s="29"/>
      <c r="W826" s="29"/>
      <c r="X826" s="36"/>
      <c r="Y826" s="29"/>
      <c r="Z826" s="5"/>
    </row>
    <row r="827" spans="1:26">
      <c r="A827" s="21" t="s">
        <v>3429</v>
      </c>
      <c r="B827" s="22"/>
      <c r="C827" s="23"/>
      <c r="D827" s="23"/>
      <c r="E827" s="24"/>
      <c r="F827" s="13"/>
      <c r="G827" s="23"/>
      <c r="H827" s="25"/>
      <c r="I827" s="26"/>
      <c r="J827" s="27"/>
      <c r="K827" s="49"/>
      <c r="L827" s="29"/>
      <c r="M827" s="30"/>
      <c r="N827" s="30"/>
      <c r="O827" s="30"/>
      <c r="P827" s="30"/>
      <c r="Q827" s="30"/>
      <c r="R827" s="30"/>
      <c r="S827" s="30"/>
      <c r="T827" s="30"/>
      <c r="U827" s="30"/>
      <c r="V827" s="29"/>
      <c r="W827" s="23"/>
      <c r="X827" s="40"/>
      <c r="Y827" s="36"/>
      <c r="Z827" s="31"/>
    </row>
    <row r="828" spans="1:26">
      <c r="A828" s="21" t="s">
        <v>3430</v>
      </c>
      <c r="B828" s="22"/>
      <c r="C828" s="23"/>
      <c r="D828" s="23"/>
      <c r="E828" s="24"/>
      <c r="F828" s="13"/>
      <c r="G828" s="23"/>
      <c r="H828" s="25"/>
      <c r="I828" s="33"/>
      <c r="J828" s="27"/>
      <c r="K828" s="32"/>
      <c r="L828" s="29"/>
      <c r="M828" s="30"/>
      <c r="N828" s="30"/>
      <c r="O828" s="30"/>
      <c r="P828" s="30"/>
      <c r="Q828" s="30"/>
      <c r="R828" s="30"/>
      <c r="S828" s="30"/>
      <c r="T828" s="30"/>
      <c r="U828" s="30"/>
      <c r="V828" s="29"/>
      <c r="W828" s="23"/>
      <c r="X828" s="40"/>
      <c r="Y828" s="36"/>
      <c r="Z828" s="31"/>
    </row>
    <row r="829" spans="1:26">
      <c r="A829" s="21" t="s">
        <v>3431</v>
      </c>
      <c r="B829" s="22"/>
      <c r="C829" s="23"/>
      <c r="D829" s="23"/>
      <c r="E829" s="24"/>
      <c r="F829" s="13"/>
      <c r="G829" s="23"/>
      <c r="H829" s="39"/>
      <c r="I829" s="26"/>
      <c r="J829" s="27"/>
      <c r="K829" s="28"/>
      <c r="L829" s="29"/>
      <c r="M829" s="30"/>
      <c r="N829" s="30"/>
      <c r="O829" s="30"/>
      <c r="P829" s="30"/>
      <c r="Q829" s="30"/>
      <c r="R829" s="30"/>
      <c r="S829" s="30"/>
      <c r="T829" s="30"/>
      <c r="U829" s="30"/>
      <c r="V829" s="29"/>
      <c r="W829" s="23"/>
      <c r="X829" s="40"/>
      <c r="Y829" s="36"/>
      <c r="Z829" s="31"/>
    </row>
    <row r="830" spans="1:26">
      <c r="A830" s="21" t="s">
        <v>3432</v>
      </c>
      <c r="B830" s="22"/>
      <c r="C830" s="23"/>
      <c r="D830" s="23"/>
      <c r="E830" s="24"/>
      <c r="F830" s="13"/>
      <c r="G830" s="23"/>
      <c r="H830" s="25"/>
      <c r="I830" s="26"/>
      <c r="J830" s="27"/>
      <c r="K830" s="47"/>
      <c r="L830" s="29"/>
      <c r="M830" s="30"/>
      <c r="N830" s="30"/>
      <c r="O830" s="30"/>
      <c r="P830" s="30"/>
      <c r="Q830" s="30"/>
      <c r="R830" s="30"/>
      <c r="S830" s="30"/>
      <c r="T830" s="30"/>
      <c r="U830" s="30"/>
      <c r="V830" s="29"/>
      <c r="W830" s="23"/>
      <c r="X830" s="40"/>
      <c r="Y830" s="36"/>
      <c r="Z830" s="31"/>
    </row>
    <row r="831" spans="1:26">
      <c r="A831" s="21" t="s">
        <v>3433</v>
      </c>
      <c r="B831" s="22"/>
      <c r="C831" s="23"/>
      <c r="D831" s="23"/>
      <c r="E831" s="24"/>
      <c r="F831" s="13"/>
      <c r="G831" s="23"/>
      <c r="H831" s="25"/>
      <c r="I831" s="26"/>
      <c r="J831" s="27"/>
      <c r="K831" s="32"/>
      <c r="L831" s="29"/>
      <c r="M831" s="30"/>
      <c r="N831" s="30"/>
      <c r="O831" s="30"/>
      <c r="P831" s="30"/>
      <c r="Q831" s="30"/>
      <c r="R831" s="30"/>
      <c r="S831" s="30"/>
      <c r="T831" s="30"/>
      <c r="U831" s="30"/>
      <c r="V831" s="29"/>
      <c r="W831" s="29"/>
      <c r="X831" s="36"/>
      <c r="Y831" s="29"/>
      <c r="Z831" s="5"/>
    </row>
    <row r="832" spans="1:26">
      <c r="A832" s="21" t="s">
        <v>3434</v>
      </c>
      <c r="B832" s="22"/>
      <c r="C832" s="23"/>
      <c r="D832" s="23"/>
      <c r="E832" s="24"/>
      <c r="F832" s="13"/>
      <c r="G832" s="23"/>
      <c r="H832" s="25"/>
      <c r="I832" s="26"/>
      <c r="J832" s="27"/>
      <c r="K832" s="32"/>
      <c r="L832" s="29"/>
      <c r="M832" s="30"/>
      <c r="N832" s="30"/>
      <c r="O832" s="30"/>
      <c r="P832" s="30"/>
      <c r="Q832" s="30"/>
      <c r="R832" s="30"/>
      <c r="S832" s="30"/>
      <c r="T832" s="30"/>
      <c r="U832" s="30"/>
      <c r="V832" s="29"/>
      <c r="W832" s="29"/>
      <c r="X832" s="36"/>
      <c r="Y832" s="29"/>
      <c r="Z832" s="5"/>
    </row>
    <row r="833" spans="1:26">
      <c r="A833" s="21" t="s">
        <v>3435</v>
      </c>
      <c r="B833" s="22"/>
      <c r="C833" s="23"/>
      <c r="D833" s="23"/>
      <c r="E833" s="24"/>
      <c r="F833" s="13"/>
      <c r="G833" s="23"/>
      <c r="H833" s="39"/>
      <c r="I833" s="26"/>
      <c r="J833" s="27"/>
      <c r="K833" s="41"/>
      <c r="L833" s="29"/>
      <c r="M833" s="30"/>
      <c r="N833" s="30"/>
      <c r="O833" s="30"/>
      <c r="P833" s="30"/>
      <c r="Q833" s="30"/>
      <c r="R833" s="30"/>
      <c r="S833" s="30"/>
      <c r="T833" s="30"/>
      <c r="U833" s="30"/>
      <c r="V833" s="29"/>
      <c r="W833" s="23"/>
      <c r="X833" s="40"/>
      <c r="Y833" s="23"/>
      <c r="Z833" s="37"/>
    </row>
    <row r="834" spans="1:26">
      <c r="A834" s="21" t="s">
        <v>3436</v>
      </c>
      <c r="B834" s="22"/>
      <c r="C834" s="23"/>
      <c r="D834" s="23"/>
      <c r="E834" s="24"/>
      <c r="F834" s="13"/>
      <c r="G834" s="23"/>
      <c r="H834" s="25"/>
      <c r="I834" s="26"/>
      <c r="J834" s="27"/>
      <c r="K834" s="32"/>
      <c r="L834" s="29"/>
      <c r="M834" s="30"/>
      <c r="N834" s="30"/>
      <c r="O834" s="30"/>
      <c r="P834" s="30"/>
      <c r="Q834" s="30"/>
      <c r="R834" s="30"/>
      <c r="S834" s="30"/>
      <c r="T834" s="30"/>
      <c r="U834" s="30"/>
      <c r="V834" s="29"/>
      <c r="W834" s="29"/>
      <c r="X834" s="36"/>
      <c r="Y834" s="29"/>
      <c r="Z834" s="5"/>
    </row>
    <row r="835" spans="1:26">
      <c r="A835" s="21" t="s">
        <v>3437</v>
      </c>
      <c r="B835" s="22"/>
      <c r="C835" s="23"/>
      <c r="D835" s="23"/>
      <c r="E835" s="24"/>
      <c r="F835" s="13"/>
      <c r="G835" s="23"/>
      <c r="H835" s="25"/>
      <c r="I835" s="26"/>
      <c r="J835" s="27"/>
      <c r="K835" s="32"/>
      <c r="L835" s="29"/>
      <c r="M835" s="30"/>
      <c r="N835" s="30"/>
      <c r="O835" s="30"/>
      <c r="P835" s="30"/>
      <c r="Q835" s="30"/>
      <c r="R835" s="30"/>
      <c r="S835" s="30"/>
      <c r="T835" s="30"/>
      <c r="U835" s="30"/>
      <c r="V835" s="29"/>
      <c r="W835" s="29"/>
      <c r="X835" s="36"/>
      <c r="Y835" s="29"/>
      <c r="Z835" s="5"/>
    </row>
    <row r="836" spans="1:26">
      <c r="A836" s="21" t="s">
        <v>3438</v>
      </c>
      <c r="B836" s="22"/>
      <c r="C836" s="23"/>
      <c r="D836" s="23"/>
      <c r="E836" s="24"/>
      <c r="F836" s="13"/>
      <c r="G836" s="23"/>
      <c r="H836" s="39"/>
      <c r="I836" s="33"/>
      <c r="J836" s="27"/>
      <c r="K836" s="32"/>
      <c r="L836" s="29"/>
      <c r="M836" s="30"/>
      <c r="N836" s="30"/>
      <c r="O836" s="30"/>
      <c r="P836" s="30"/>
      <c r="Q836" s="30"/>
      <c r="R836" s="30"/>
      <c r="S836" s="30"/>
      <c r="T836" s="30"/>
      <c r="U836" s="30"/>
      <c r="V836" s="29"/>
      <c r="W836" s="23"/>
      <c r="X836" s="40"/>
      <c r="Y836" s="23"/>
      <c r="Z836" s="37"/>
    </row>
    <row r="837" spans="1:26">
      <c r="A837" s="21" t="s">
        <v>3439</v>
      </c>
      <c r="B837" s="22"/>
      <c r="C837" s="23"/>
      <c r="D837" s="23"/>
      <c r="E837" s="24"/>
      <c r="F837" s="13"/>
      <c r="G837" s="23"/>
      <c r="H837" s="25"/>
      <c r="I837" s="26"/>
      <c r="J837" s="27"/>
      <c r="K837" s="32"/>
      <c r="L837" s="29"/>
      <c r="M837" s="30"/>
      <c r="N837" s="30"/>
      <c r="O837" s="30"/>
      <c r="P837" s="30"/>
      <c r="Q837" s="30"/>
      <c r="R837" s="30"/>
      <c r="S837" s="30"/>
      <c r="T837" s="30"/>
      <c r="U837" s="30"/>
      <c r="V837" s="29"/>
      <c r="W837" s="29"/>
      <c r="X837" s="36"/>
      <c r="Y837" s="29"/>
      <c r="Z837" s="5"/>
    </row>
    <row r="838" spans="1:26">
      <c r="A838" s="21" t="s">
        <v>3440</v>
      </c>
      <c r="B838" s="22"/>
      <c r="C838" s="23"/>
      <c r="D838" s="23"/>
      <c r="E838" s="24"/>
      <c r="F838" s="13"/>
      <c r="G838" s="23"/>
      <c r="H838" s="25"/>
      <c r="I838" s="26"/>
      <c r="J838" s="27"/>
      <c r="K838" s="32"/>
      <c r="L838" s="29"/>
      <c r="M838" s="30"/>
      <c r="N838" s="30"/>
      <c r="O838" s="30"/>
      <c r="P838" s="30"/>
      <c r="Q838" s="30"/>
      <c r="R838" s="30"/>
      <c r="S838" s="30"/>
      <c r="T838" s="30"/>
      <c r="U838" s="30"/>
      <c r="V838" s="29"/>
      <c r="W838" s="29"/>
      <c r="X838" s="36"/>
      <c r="Y838" s="29"/>
      <c r="Z838" s="5"/>
    </row>
    <row r="839" spans="1:26">
      <c r="A839" s="21" t="s">
        <v>3441</v>
      </c>
      <c r="B839" s="22"/>
      <c r="C839" s="23"/>
      <c r="D839" s="23"/>
      <c r="E839" s="24"/>
      <c r="F839" s="13"/>
      <c r="G839" s="23"/>
      <c r="H839" s="39"/>
      <c r="I839" s="26"/>
      <c r="J839" s="27"/>
      <c r="K839" s="34"/>
      <c r="L839" s="29"/>
      <c r="M839" s="30"/>
      <c r="N839" s="30"/>
      <c r="O839" s="30"/>
      <c r="P839" s="30"/>
      <c r="Q839" s="30"/>
      <c r="R839" s="30"/>
      <c r="S839" s="30"/>
      <c r="T839" s="30"/>
      <c r="U839" s="30"/>
      <c r="V839" s="29"/>
      <c r="W839" s="23"/>
      <c r="X839" s="40"/>
      <c r="Y839" s="36"/>
      <c r="Z839" s="115"/>
    </row>
    <row r="840" spans="1:26">
      <c r="A840" s="21" t="s">
        <v>3442</v>
      </c>
      <c r="B840" s="22"/>
      <c r="C840" s="23"/>
      <c r="D840" s="23"/>
      <c r="E840" s="24"/>
      <c r="F840" s="13"/>
      <c r="G840" s="23"/>
      <c r="H840" s="25"/>
      <c r="I840" s="26"/>
      <c r="J840" s="27"/>
      <c r="K840" s="32"/>
      <c r="L840" s="29"/>
      <c r="M840" s="30"/>
      <c r="N840" s="30"/>
      <c r="O840" s="30"/>
      <c r="P840" s="30"/>
      <c r="Q840" s="30"/>
      <c r="R840" s="30"/>
      <c r="S840" s="30"/>
      <c r="T840" s="30"/>
      <c r="U840" s="30"/>
      <c r="V840" s="29"/>
      <c r="W840" s="29"/>
      <c r="X840" s="36"/>
      <c r="Y840" s="29"/>
      <c r="Z840" s="5"/>
    </row>
    <row r="841" spans="1:26">
      <c r="A841" s="21" t="s">
        <v>3443</v>
      </c>
      <c r="B841" s="22"/>
      <c r="C841" s="23"/>
      <c r="D841" s="23"/>
      <c r="E841" s="24"/>
      <c r="F841" s="13"/>
      <c r="G841" s="23"/>
      <c r="H841" s="25"/>
      <c r="I841" s="33"/>
      <c r="J841" s="27"/>
      <c r="K841" s="32"/>
      <c r="L841" s="29"/>
      <c r="M841" s="30"/>
      <c r="N841" s="30"/>
      <c r="O841" s="30"/>
      <c r="P841" s="30"/>
      <c r="Q841" s="30"/>
      <c r="R841" s="30"/>
      <c r="S841" s="30"/>
      <c r="T841" s="30"/>
      <c r="U841" s="30"/>
      <c r="V841" s="29"/>
      <c r="W841" s="23"/>
      <c r="X841" s="40"/>
      <c r="Y841" s="36"/>
      <c r="Z841" s="31"/>
    </row>
    <row r="842" spans="1:26">
      <c r="A842" s="21" t="s">
        <v>3444</v>
      </c>
      <c r="B842" s="22"/>
      <c r="C842" s="23"/>
      <c r="D842" s="23"/>
      <c r="E842" s="24"/>
      <c r="F842" s="13"/>
      <c r="G842" s="23"/>
      <c r="H842" s="25"/>
      <c r="I842" s="26"/>
      <c r="J842" s="27"/>
      <c r="K842" s="32"/>
      <c r="L842" s="29"/>
      <c r="M842" s="30"/>
      <c r="N842" s="30"/>
      <c r="O842" s="30"/>
      <c r="P842" s="30"/>
      <c r="Q842" s="30"/>
      <c r="R842" s="30"/>
      <c r="S842" s="30"/>
      <c r="T842" s="30"/>
      <c r="U842" s="30"/>
      <c r="V842" s="29"/>
      <c r="W842" s="29"/>
      <c r="X842" s="36"/>
      <c r="Y842" s="29"/>
      <c r="Z842" s="5"/>
    </row>
    <row r="843" spans="1:26">
      <c r="A843" s="21" t="s">
        <v>3445</v>
      </c>
      <c r="B843" s="22"/>
      <c r="C843" s="23"/>
      <c r="D843" s="23"/>
      <c r="E843" s="24"/>
      <c r="F843" s="13"/>
      <c r="G843" s="23"/>
      <c r="H843" s="25"/>
      <c r="I843" s="26"/>
      <c r="J843" s="27"/>
      <c r="K843" s="28"/>
      <c r="L843" s="29"/>
      <c r="M843" s="30"/>
      <c r="N843" s="30"/>
      <c r="O843" s="30"/>
      <c r="P843" s="30"/>
      <c r="Q843" s="30"/>
      <c r="R843" s="30"/>
      <c r="S843" s="30"/>
      <c r="T843" s="30"/>
      <c r="U843" s="30"/>
      <c r="V843" s="29"/>
      <c r="W843" s="29"/>
      <c r="X843" s="36"/>
      <c r="Y843" s="29"/>
      <c r="Z843" s="5"/>
    </row>
    <row r="844" spans="1:26">
      <c r="A844" s="21" t="s">
        <v>3446</v>
      </c>
      <c r="B844" s="22"/>
      <c r="C844" s="23"/>
      <c r="D844" s="23"/>
      <c r="E844" s="24"/>
      <c r="F844" s="13"/>
      <c r="G844" s="23"/>
      <c r="H844" s="25"/>
      <c r="I844" s="26"/>
      <c r="J844" s="27"/>
      <c r="K844" s="47"/>
      <c r="L844" s="29"/>
      <c r="M844" s="30"/>
      <c r="N844" s="30"/>
      <c r="O844" s="30"/>
      <c r="P844" s="30"/>
      <c r="Q844" s="30"/>
      <c r="R844" s="30"/>
      <c r="S844" s="30"/>
      <c r="T844" s="30"/>
      <c r="U844" s="30"/>
      <c r="V844" s="29"/>
      <c r="W844" s="29"/>
      <c r="X844" s="40"/>
      <c r="Y844" s="36"/>
      <c r="Z844" s="31"/>
    </row>
    <row r="845" spans="1:26">
      <c r="A845" s="21" t="s">
        <v>3447</v>
      </c>
      <c r="B845" s="22"/>
      <c r="C845" s="23"/>
      <c r="D845" s="23"/>
      <c r="E845" s="24"/>
      <c r="F845" s="13"/>
      <c r="G845" s="23"/>
      <c r="H845" s="25"/>
      <c r="I845" s="26"/>
      <c r="J845" s="27"/>
      <c r="K845" s="32"/>
      <c r="L845" s="29"/>
      <c r="M845" s="30"/>
      <c r="N845" s="30"/>
      <c r="O845" s="30"/>
      <c r="P845" s="30"/>
      <c r="Q845" s="30"/>
      <c r="R845" s="30"/>
      <c r="S845" s="30"/>
      <c r="T845" s="30"/>
      <c r="U845" s="30"/>
      <c r="V845" s="29"/>
      <c r="W845" s="23"/>
      <c r="X845" s="40"/>
      <c r="Y845" s="36"/>
      <c r="Z845" s="31"/>
    </row>
    <row r="846" spans="1:26">
      <c r="A846" s="21" t="s">
        <v>3448</v>
      </c>
      <c r="B846" s="22"/>
      <c r="C846" s="23"/>
      <c r="D846" s="23"/>
      <c r="E846" s="24"/>
      <c r="F846" s="13"/>
      <c r="G846" s="23"/>
      <c r="H846" s="25"/>
      <c r="I846" s="26"/>
      <c r="J846" s="27"/>
      <c r="K846" s="49"/>
      <c r="L846" s="29"/>
      <c r="M846" s="30"/>
      <c r="N846" s="30"/>
      <c r="O846" s="30"/>
      <c r="P846" s="30"/>
      <c r="Q846" s="30"/>
      <c r="R846" s="30"/>
      <c r="S846" s="30"/>
      <c r="T846" s="30"/>
      <c r="U846" s="30"/>
      <c r="V846" s="29"/>
      <c r="W846" s="29"/>
      <c r="X846" s="40"/>
      <c r="Y846" s="36"/>
      <c r="Z846" s="31"/>
    </row>
    <row r="847" spans="1:26">
      <c r="A847" s="21" t="s">
        <v>3449</v>
      </c>
      <c r="B847" s="22"/>
      <c r="C847" s="23"/>
      <c r="D847" s="23"/>
      <c r="E847" s="24"/>
      <c r="F847" s="13"/>
      <c r="G847" s="23"/>
      <c r="H847" s="25"/>
      <c r="I847" s="26"/>
      <c r="J847" s="27"/>
      <c r="K847" s="32"/>
      <c r="L847" s="29"/>
      <c r="M847" s="30"/>
      <c r="N847" s="30"/>
      <c r="O847" s="30"/>
      <c r="P847" s="30"/>
      <c r="Q847" s="30"/>
      <c r="R847" s="30"/>
      <c r="S847" s="30"/>
      <c r="T847" s="30"/>
      <c r="U847" s="30"/>
      <c r="V847" s="29"/>
      <c r="W847" s="29"/>
      <c r="X847" s="36"/>
      <c r="Y847" s="29"/>
      <c r="Z847" s="5"/>
    </row>
    <row r="848" spans="1:26">
      <c r="A848" s="21" t="s">
        <v>3450</v>
      </c>
      <c r="B848" s="22"/>
      <c r="C848" s="23"/>
      <c r="D848" s="23"/>
      <c r="E848" s="24"/>
      <c r="F848" s="13"/>
      <c r="G848" s="23"/>
      <c r="H848" s="25"/>
      <c r="I848" s="26"/>
      <c r="J848" s="27"/>
      <c r="K848" s="59"/>
      <c r="L848" s="29"/>
      <c r="M848" s="30"/>
      <c r="N848" s="30"/>
      <c r="O848" s="30"/>
      <c r="P848" s="30"/>
      <c r="Q848" s="30"/>
      <c r="R848" s="30"/>
      <c r="S848" s="30"/>
      <c r="T848" s="30"/>
      <c r="U848" s="30"/>
      <c r="V848" s="29"/>
      <c r="W848" s="23"/>
      <c r="X848" s="40"/>
      <c r="Y848" s="36"/>
      <c r="Z848" s="31"/>
    </row>
    <row r="849" spans="1:26">
      <c r="A849" s="21" t="s">
        <v>3451</v>
      </c>
      <c r="B849" s="22"/>
      <c r="C849" s="23"/>
      <c r="D849" s="23"/>
      <c r="E849" s="24"/>
      <c r="F849" s="13"/>
      <c r="G849" s="23"/>
      <c r="H849" s="25"/>
      <c r="I849" s="26"/>
      <c r="J849" s="27"/>
      <c r="K849" s="32"/>
      <c r="L849" s="29"/>
      <c r="M849" s="30"/>
      <c r="N849" s="30"/>
      <c r="O849" s="30"/>
      <c r="P849" s="30"/>
      <c r="Q849" s="30"/>
      <c r="R849" s="30"/>
      <c r="S849" s="30"/>
      <c r="T849" s="30"/>
      <c r="U849" s="30"/>
      <c r="V849" s="29"/>
      <c r="W849" s="29"/>
      <c r="X849" s="52"/>
      <c r="Y849" s="29"/>
      <c r="Z849" s="5"/>
    </row>
    <row r="850" spans="1:26">
      <c r="A850" s="21" t="s">
        <v>3452</v>
      </c>
      <c r="B850" s="22"/>
      <c r="C850" s="23"/>
      <c r="D850" s="23"/>
      <c r="E850" s="24"/>
      <c r="F850" s="13"/>
      <c r="G850" s="23"/>
      <c r="H850" s="25"/>
      <c r="I850" s="26"/>
      <c r="J850" s="27"/>
      <c r="K850" s="34"/>
      <c r="L850" s="29"/>
      <c r="M850" s="30"/>
      <c r="N850" s="30"/>
      <c r="O850" s="30"/>
      <c r="P850" s="30"/>
      <c r="Q850" s="30"/>
      <c r="R850" s="30"/>
      <c r="S850" s="30"/>
      <c r="T850" s="30"/>
      <c r="U850" s="30"/>
      <c r="V850" s="29"/>
      <c r="W850" s="23"/>
      <c r="X850" s="40"/>
      <c r="Y850" s="36"/>
      <c r="Z850" s="31"/>
    </row>
    <row r="851" spans="1:26">
      <c r="A851" s="21" t="s">
        <v>3453</v>
      </c>
      <c r="B851" s="22"/>
      <c r="C851" s="23"/>
      <c r="D851" s="23"/>
      <c r="E851" s="24"/>
      <c r="F851" s="13"/>
      <c r="G851" s="23"/>
      <c r="H851" s="25"/>
      <c r="I851" s="26"/>
      <c r="J851" s="27"/>
      <c r="K851" s="32"/>
      <c r="L851" s="29"/>
      <c r="M851" s="30"/>
      <c r="N851" s="30"/>
      <c r="O851" s="30"/>
      <c r="P851" s="30"/>
      <c r="Q851" s="30"/>
      <c r="R851" s="30"/>
      <c r="S851" s="30"/>
      <c r="T851" s="30"/>
      <c r="U851" s="30"/>
      <c r="V851" s="29"/>
      <c r="W851" s="29"/>
      <c r="X851" s="36"/>
      <c r="Y851" s="29"/>
      <c r="Z851" s="5"/>
    </row>
    <row r="852" spans="1:26">
      <c r="A852" s="21" t="s">
        <v>3454</v>
      </c>
      <c r="B852" s="22"/>
      <c r="C852" s="23"/>
      <c r="D852" s="23"/>
      <c r="E852" s="24"/>
      <c r="F852" s="13"/>
      <c r="G852" s="23"/>
      <c r="H852" s="25"/>
      <c r="I852" s="26"/>
      <c r="J852" s="27"/>
      <c r="K852" s="28"/>
      <c r="L852" s="29"/>
      <c r="M852" s="30"/>
      <c r="N852" s="30"/>
      <c r="O852" s="30"/>
      <c r="P852" s="30"/>
      <c r="Q852" s="30"/>
      <c r="R852" s="30"/>
      <c r="S852" s="30"/>
      <c r="T852" s="30"/>
      <c r="U852" s="30"/>
      <c r="V852" s="29"/>
      <c r="W852" s="29"/>
      <c r="X852" s="36"/>
      <c r="Y852" s="29"/>
      <c r="Z852" s="5"/>
    </row>
    <row r="853" spans="1:26">
      <c r="A853" s="21" t="s">
        <v>3455</v>
      </c>
      <c r="B853" s="22"/>
      <c r="C853" s="23"/>
      <c r="D853" s="23"/>
      <c r="E853" s="24"/>
      <c r="F853" s="13"/>
      <c r="G853" s="23"/>
      <c r="H853" s="25"/>
      <c r="I853" s="26"/>
      <c r="J853" s="27"/>
      <c r="K853" s="32"/>
      <c r="L853" s="29"/>
      <c r="M853" s="30"/>
      <c r="N853" s="30"/>
      <c r="O853" s="30"/>
      <c r="P853" s="30"/>
      <c r="Q853" s="30"/>
      <c r="R853" s="30"/>
      <c r="S853" s="30"/>
      <c r="T853" s="30"/>
      <c r="U853" s="30"/>
      <c r="V853" s="29"/>
      <c r="W853" s="29"/>
      <c r="X853" s="36"/>
      <c r="Y853" s="29"/>
      <c r="Z853" s="5"/>
    </row>
    <row r="854" spans="1:26">
      <c r="A854" s="21" t="s">
        <v>3456</v>
      </c>
      <c r="B854" s="22"/>
      <c r="C854" s="23"/>
      <c r="D854" s="23"/>
      <c r="E854" s="24"/>
      <c r="F854" s="13"/>
      <c r="G854" s="23"/>
      <c r="H854" s="25"/>
      <c r="I854" s="26"/>
      <c r="J854" s="27"/>
      <c r="K854" s="34"/>
      <c r="L854" s="29"/>
      <c r="M854" s="30"/>
      <c r="N854" s="30"/>
      <c r="O854" s="30"/>
      <c r="P854" s="30"/>
      <c r="Q854" s="30"/>
      <c r="R854" s="30"/>
      <c r="S854" s="30"/>
      <c r="T854" s="30"/>
      <c r="U854" s="30"/>
      <c r="V854" s="29"/>
      <c r="W854" s="23"/>
      <c r="X854" s="40"/>
      <c r="Y854" s="23"/>
      <c r="Z854" s="37"/>
    </row>
    <row r="855" spans="1:26">
      <c r="A855" s="21" t="s">
        <v>3457</v>
      </c>
      <c r="B855" s="22"/>
      <c r="C855" s="23"/>
      <c r="D855" s="23"/>
      <c r="E855" s="24"/>
      <c r="F855" s="13"/>
      <c r="G855" s="23"/>
      <c r="H855" s="25"/>
      <c r="I855" s="26"/>
      <c r="J855" s="27"/>
      <c r="K855" s="32"/>
      <c r="L855" s="29"/>
      <c r="M855" s="30"/>
      <c r="N855" s="30"/>
      <c r="O855" s="30"/>
      <c r="P855" s="30"/>
      <c r="Q855" s="30"/>
      <c r="R855" s="30"/>
      <c r="S855" s="30"/>
      <c r="T855" s="30"/>
      <c r="U855" s="30"/>
      <c r="V855" s="29"/>
      <c r="W855" s="29"/>
      <c r="X855" s="36"/>
      <c r="Y855" s="29"/>
      <c r="Z855" s="5"/>
    </row>
    <row r="856" spans="1:26">
      <c r="A856" s="21" t="s">
        <v>3458</v>
      </c>
      <c r="B856" s="22"/>
      <c r="C856" s="23"/>
      <c r="D856" s="23"/>
      <c r="E856" s="24"/>
      <c r="F856" s="13"/>
      <c r="G856" s="23"/>
      <c r="H856" s="25"/>
      <c r="I856" s="26"/>
      <c r="J856" s="27"/>
      <c r="K856" s="32"/>
      <c r="L856" s="29"/>
      <c r="M856" s="30"/>
      <c r="N856" s="30"/>
      <c r="O856" s="30"/>
      <c r="P856" s="30"/>
      <c r="Q856" s="30"/>
      <c r="R856" s="30"/>
      <c r="S856" s="30"/>
      <c r="T856" s="30"/>
      <c r="U856" s="30"/>
      <c r="V856" s="29"/>
      <c r="W856" s="29"/>
      <c r="X856" s="36"/>
      <c r="Y856" s="29"/>
      <c r="Z856" s="5"/>
    </row>
    <row r="857" spans="1:26">
      <c r="A857" s="21" t="s">
        <v>3459</v>
      </c>
      <c r="B857" s="22"/>
      <c r="C857" s="23"/>
      <c r="D857" s="23"/>
      <c r="E857" s="24"/>
      <c r="F857" s="13"/>
      <c r="G857" s="23"/>
      <c r="H857" s="25"/>
      <c r="I857" s="26"/>
      <c r="J857" s="27"/>
      <c r="K857" s="32"/>
      <c r="L857" s="29"/>
      <c r="M857" s="30"/>
      <c r="N857" s="30"/>
      <c r="O857" s="30"/>
      <c r="P857" s="30"/>
      <c r="Q857" s="30"/>
      <c r="R857" s="30"/>
      <c r="S857" s="30"/>
      <c r="T857" s="30"/>
      <c r="U857" s="30"/>
      <c r="V857" s="29"/>
      <c r="W857" s="29"/>
      <c r="X857" s="36"/>
      <c r="Y857" s="29"/>
      <c r="Z857" s="5"/>
    </row>
    <row r="858" spans="1:26">
      <c r="A858" s="21" t="s">
        <v>3460</v>
      </c>
      <c r="B858" s="22"/>
      <c r="C858" s="23"/>
      <c r="D858" s="23"/>
      <c r="E858" s="24"/>
      <c r="F858" s="13"/>
      <c r="G858" s="23"/>
      <c r="H858" s="25"/>
      <c r="I858" s="26"/>
      <c r="J858" s="27"/>
      <c r="K858" s="49"/>
      <c r="L858" s="29"/>
      <c r="M858" s="30"/>
      <c r="N858" s="30"/>
      <c r="O858" s="30"/>
      <c r="P858" s="30"/>
      <c r="Q858" s="30"/>
      <c r="R858" s="30"/>
      <c r="S858" s="30"/>
      <c r="T858" s="30"/>
      <c r="U858" s="30"/>
      <c r="V858" s="29"/>
      <c r="W858" s="29"/>
      <c r="X858" s="36"/>
      <c r="Y858" s="29"/>
      <c r="Z858" s="5"/>
    </row>
    <row r="859" spans="1:26">
      <c r="A859" s="21" t="s">
        <v>3461</v>
      </c>
      <c r="B859" s="22"/>
      <c r="C859" s="23"/>
      <c r="D859" s="23"/>
      <c r="E859" s="24"/>
      <c r="F859" s="13"/>
      <c r="G859" s="23"/>
      <c r="H859" s="25"/>
      <c r="I859" s="26"/>
      <c r="J859" s="27"/>
      <c r="K859" s="28"/>
      <c r="L859" s="29"/>
      <c r="M859" s="30"/>
      <c r="N859" s="30"/>
      <c r="O859" s="30"/>
      <c r="P859" s="30"/>
      <c r="Q859" s="30"/>
      <c r="R859" s="30"/>
      <c r="S859" s="30"/>
      <c r="T859" s="30"/>
      <c r="U859" s="30"/>
      <c r="V859" s="29"/>
      <c r="W859" s="23"/>
      <c r="X859" s="40"/>
      <c r="Y859" s="36"/>
      <c r="Z859" s="31"/>
    </row>
    <row r="860" spans="1:26">
      <c r="A860" s="21" t="s">
        <v>3462</v>
      </c>
      <c r="B860" s="22"/>
      <c r="C860" s="23"/>
      <c r="D860" s="23"/>
      <c r="E860" s="24"/>
      <c r="F860" s="13"/>
      <c r="G860" s="23"/>
      <c r="H860" s="39"/>
      <c r="I860" s="26"/>
      <c r="J860" s="27"/>
      <c r="K860" s="49"/>
      <c r="L860" s="29"/>
      <c r="M860" s="30"/>
      <c r="N860" s="30"/>
      <c r="O860" s="30"/>
      <c r="P860" s="30"/>
      <c r="Q860" s="30"/>
      <c r="R860" s="30"/>
      <c r="S860" s="30"/>
      <c r="T860" s="30"/>
      <c r="U860" s="30"/>
      <c r="V860" s="29"/>
      <c r="W860" s="23"/>
      <c r="X860" s="40"/>
      <c r="Y860" s="36"/>
      <c r="Z860" s="31"/>
    </row>
    <row r="861" spans="1:26">
      <c r="A861" s="21" t="s">
        <v>3463</v>
      </c>
      <c r="B861" s="22"/>
      <c r="C861" s="23"/>
      <c r="D861" s="23"/>
      <c r="E861" s="24"/>
      <c r="F861" s="13"/>
      <c r="G861" s="23"/>
      <c r="H861" s="25"/>
      <c r="I861" s="26"/>
      <c r="J861" s="27"/>
      <c r="K861" s="49"/>
      <c r="L861" s="29"/>
      <c r="M861" s="30"/>
      <c r="N861" s="30"/>
      <c r="O861" s="30"/>
      <c r="P861" s="30"/>
      <c r="Q861" s="30"/>
      <c r="R861" s="30"/>
      <c r="S861" s="30"/>
      <c r="T861" s="30"/>
      <c r="U861" s="30"/>
      <c r="V861" s="29"/>
      <c r="W861" s="29"/>
      <c r="X861" s="36"/>
      <c r="Y861" s="29"/>
      <c r="Z861" s="5"/>
    </row>
    <row r="862" spans="1:26">
      <c r="A862" s="21" t="s">
        <v>3464</v>
      </c>
      <c r="B862" s="22"/>
      <c r="C862" s="23"/>
      <c r="D862" s="23"/>
      <c r="E862" s="24"/>
      <c r="F862" s="13"/>
      <c r="G862" s="23"/>
      <c r="H862" s="25"/>
      <c r="I862" s="26"/>
      <c r="J862" s="27"/>
      <c r="K862" s="28"/>
      <c r="L862" s="29"/>
      <c r="M862" s="30"/>
      <c r="N862" s="30"/>
      <c r="O862" s="30"/>
      <c r="P862" s="30"/>
      <c r="Q862" s="30"/>
      <c r="R862" s="30"/>
      <c r="S862" s="30"/>
      <c r="T862" s="30"/>
      <c r="U862" s="30"/>
      <c r="V862" s="29"/>
      <c r="W862" s="23"/>
      <c r="X862" s="40"/>
      <c r="Y862" s="36"/>
      <c r="Z862" s="31"/>
    </row>
    <row r="863" spans="1:26">
      <c r="A863" s="21" t="s">
        <v>3465</v>
      </c>
      <c r="B863" s="22"/>
      <c r="C863" s="23"/>
      <c r="D863" s="23"/>
      <c r="E863" s="24"/>
      <c r="F863" s="13"/>
      <c r="G863" s="23"/>
      <c r="H863" s="25"/>
      <c r="I863" s="26"/>
      <c r="J863" s="27"/>
      <c r="K863" s="32"/>
      <c r="L863" s="29"/>
      <c r="M863" s="30"/>
      <c r="N863" s="30"/>
      <c r="O863" s="30"/>
      <c r="P863" s="30"/>
      <c r="Q863" s="30"/>
      <c r="R863" s="30"/>
      <c r="S863" s="30"/>
      <c r="T863" s="30"/>
      <c r="U863" s="30"/>
      <c r="V863" s="29"/>
      <c r="W863" s="29"/>
      <c r="X863" s="36"/>
      <c r="Y863" s="29"/>
      <c r="Z863" s="5"/>
    </row>
    <row r="864" spans="1:26">
      <c r="A864" s="21" t="s">
        <v>3466</v>
      </c>
      <c r="B864" s="22"/>
      <c r="C864" s="23"/>
      <c r="D864" s="23"/>
      <c r="E864" s="24"/>
      <c r="F864" s="13"/>
      <c r="G864" s="23"/>
      <c r="H864" s="39"/>
      <c r="I864" s="26"/>
      <c r="J864" s="27"/>
      <c r="K864" s="47"/>
      <c r="L864" s="29"/>
      <c r="M864" s="30"/>
      <c r="N864" s="30"/>
      <c r="O864" s="30"/>
      <c r="P864" s="30"/>
      <c r="Q864" s="30"/>
      <c r="R864" s="30"/>
      <c r="S864" s="30"/>
      <c r="T864" s="30"/>
      <c r="U864" s="30"/>
      <c r="V864" s="29"/>
      <c r="W864" s="23"/>
      <c r="X864" s="40"/>
      <c r="Y864" s="36"/>
      <c r="Z864" s="31"/>
    </row>
    <row r="865" spans="1:26">
      <c r="A865" s="21" t="s">
        <v>3467</v>
      </c>
      <c r="B865" s="22"/>
      <c r="C865" s="23"/>
      <c r="D865" s="23"/>
      <c r="E865" s="24"/>
      <c r="F865" s="13"/>
      <c r="G865" s="23"/>
      <c r="H865" s="25"/>
      <c r="I865" s="26"/>
      <c r="J865" s="27"/>
      <c r="K865" s="32"/>
      <c r="L865" s="29"/>
      <c r="M865" s="30"/>
      <c r="N865" s="30"/>
      <c r="O865" s="30"/>
      <c r="P865" s="30"/>
      <c r="Q865" s="30"/>
      <c r="R865" s="30"/>
      <c r="S865" s="30"/>
      <c r="T865" s="30"/>
      <c r="U865" s="30"/>
      <c r="V865" s="29"/>
      <c r="W865" s="29"/>
      <c r="X865" s="36"/>
      <c r="Y865" s="29"/>
      <c r="Z865" s="5"/>
    </row>
    <row r="866" spans="1:26">
      <c r="A866" s="21" t="s">
        <v>3468</v>
      </c>
      <c r="B866" s="22"/>
      <c r="C866" s="23"/>
      <c r="D866" s="23"/>
      <c r="E866" s="24"/>
      <c r="F866" s="13"/>
      <c r="G866" s="23"/>
      <c r="H866" s="25"/>
      <c r="I866" s="26"/>
      <c r="J866" s="27"/>
      <c r="K866" s="32"/>
      <c r="L866" s="29"/>
      <c r="M866" s="30"/>
      <c r="N866" s="30"/>
      <c r="O866" s="30"/>
      <c r="P866" s="30"/>
      <c r="Q866" s="30"/>
      <c r="R866" s="30"/>
      <c r="S866" s="30"/>
      <c r="T866" s="30"/>
      <c r="U866" s="30"/>
      <c r="V866" s="29"/>
      <c r="W866" s="29"/>
      <c r="X866" s="36"/>
      <c r="Y866" s="29"/>
      <c r="Z866" s="5"/>
    </row>
    <row r="867" spans="1:26">
      <c r="A867" s="21" t="s">
        <v>3469</v>
      </c>
      <c r="B867" s="22"/>
      <c r="C867" s="23"/>
      <c r="D867" s="23"/>
      <c r="E867" s="24"/>
      <c r="F867" s="13"/>
      <c r="G867" s="23"/>
      <c r="H867" s="25"/>
      <c r="I867" s="33"/>
      <c r="J867" s="27"/>
      <c r="K867" s="48"/>
      <c r="L867" s="29"/>
      <c r="M867" s="30"/>
      <c r="N867" s="30"/>
      <c r="O867" s="30"/>
      <c r="P867" s="30"/>
      <c r="Q867" s="30"/>
      <c r="R867" s="30"/>
      <c r="S867" s="30"/>
      <c r="T867" s="30"/>
      <c r="U867" s="30"/>
      <c r="V867" s="29"/>
      <c r="W867" s="23"/>
      <c r="X867" s="40"/>
      <c r="Y867" s="36"/>
      <c r="Z867" s="31"/>
    </row>
    <row r="868" spans="1:26">
      <c r="A868" s="21" t="s">
        <v>3470</v>
      </c>
      <c r="B868" s="22"/>
      <c r="C868" s="23"/>
      <c r="D868" s="23"/>
      <c r="E868" s="24"/>
      <c r="F868" s="13"/>
      <c r="G868" s="23"/>
      <c r="H868" s="25"/>
      <c r="I868" s="26"/>
      <c r="J868" s="27"/>
      <c r="K868" s="32"/>
      <c r="L868" s="29"/>
      <c r="M868" s="30"/>
      <c r="N868" s="30"/>
      <c r="O868" s="30"/>
      <c r="P868" s="30"/>
      <c r="Q868" s="30"/>
      <c r="R868" s="30"/>
      <c r="S868" s="30"/>
      <c r="T868" s="30"/>
      <c r="U868" s="30"/>
      <c r="V868" s="29"/>
      <c r="W868" s="29"/>
      <c r="X868" s="36"/>
      <c r="Y868" s="29"/>
      <c r="Z868" s="5"/>
    </row>
    <row r="869" spans="1:26">
      <c r="A869" s="21" t="s">
        <v>3471</v>
      </c>
      <c r="B869" s="22"/>
      <c r="C869" s="23"/>
      <c r="D869" s="23"/>
      <c r="E869" s="24"/>
      <c r="F869" s="13"/>
      <c r="G869" s="23"/>
      <c r="H869" s="25"/>
      <c r="I869" s="26"/>
      <c r="J869" s="27"/>
      <c r="K869" s="34"/>
      <c r="L869" s="29"/>
      <c r="M869" s="30"/>
      <c r="N869" s="30"/>
      <c r="O869" s="30"/>
      <c r="P869" s="30"/>
      <c r="Q869" s="30"/>
      <c r="R869" s="30"/>
      <c r="S869" s="30"/>
      <c r="T869" s="30"/>
      <c r="U869" s="30"/>
      <c r="V869" s="29"/>
      <c r="W869" s="29"/>
      <c r="X869" s="36"/>
      <c r="Y869" s="29"/>
      <c r="Z869" s="5"/>
    </row>
    <row r="870" spans="1:26">
      <c r="A870" s="21" t="s">
        <v>3472</v>
      </c>
      <c r="B870" s="22"/>
      <c r="C870" s="23"/>
      <c r="D870" s="23"/>
      <c r="E870" s="24"/>
      <c r="F870" s="13"/>
      <c r="G870" s="23"/>
      <c r="H870" s="25"/>
      <c r="I870" s="26"/>
      <c r="J870" s="27"/>
      <c r="K870" s="59"/>
      <c r="L870" s="29"/>
      <c r="M870" s="30"/>
      <c r="N870" s="30"/>
      <c r="O870" s="30"/>
      <c r="P870" s="30"/>
      <c r="Q870" s="30"/>
      <c r="R870" s="30"/>
      <c r="S870" s="30"/>
      <c r="T870" s="30"/>
      <c r="U870" s="30"/>
      <c r="V870" s="29"/>
      <c r="W870" s="23"/>
      <c r="X870" s="40"/>
      <c r="Y870" s="23"/>
      <c r="Z870" s="37"/>
    </row>
    <row r="871" spans="1:26">
      <c r="A871" s="21" t="s">
        <v>3473</v>
      </c>
      <c r="B871" s="22"/>
      <c r="C871" s="23"/>
      <c r="D871" s="23"/>
      <c r="E871" s="24"/>
      <c r="F871" s="13"/>
      <c r="G871" s="23"/>
      <c r="H871" s="39"/>
      <c r="I871" s="26"/>
      <c r="J871" s="27"/>
      <c r="K871" s="49"/>
      <c r="L871" s="29"/>
      <c r="M871" s="30"/>
      <c r="N871" s="30"/>
      <c r="O871" s="30"/>
      <c r="P871" s="30"/>
      <c r="Q871" s="30"/>
      <c r="R871" s="30"/>
      <c r="S871" s="30"/>
      <c r="T871" s="30"/>
      <c r="U871" s="30"/>
      <c r="V871" s="29"/>
      <c r="W871" s="23"/>
      <c r="X871" s="40"/>
      <c r="Y871" s="36"/>
      <c r="Z871" s="31"/>
    </row>
    <row r="872" spans="1:26">
      <c r="A872" s="21" t="s">
        <v>3474</v>
      </c>
      <c r="B872" s="22"/>
      <c r="C872" s="23"/>
      <c r="D872" s="23"/>
      <c r="E872" s="24"/>
      <c r="F872" s="13"/>
      <c r="G872" s="23"/>
      <c r="H872" s="25"/>
      <c r="I872" s="26"/>
      <c r="J872" s="27"/>
      <c r="K872" s="32"/>
      <c r="L872" s="29"/>
      <c r="M872" s="30"/>
      <c r="N872" s="30"/>
      <c r="O872" s="30"/>
      <c r="P872" s="30"/>
      <c r="Q872" s="30"/>
      <c r="R872" s="30"/>
      <c r="S872" s="30"/>
      <c r="T872" s="30"/>
      <c r="U872" s="30"/>
      <c r="V872" s="29"/>
      <c r="W872" s="29"/>
      <c r="X872" s="36"/>
      <c r="Y872" s="29"/>
      <c r="Z872" s="5"/>
    </row>
    <row r="873" spans="1:26">
      <c r="A873" s="21" t="s">
        <v>3475</v>
      </c>
      <c r="B873" s="22"/>
      <c r="C873" s="23"/>
      <c r="D873" s="23"/>
      <c r="E873" s="24"/>
      <c r="F873" s="13"/>
      <c r="G873" s="23"/>
      <c r="H873" s="25"/>
      <c r="I873" s="26"/>
      <c r="J873" s="27"/>
      <c r="K873" s="32"/>
      <c r="L873" s="29"/>
      <c r="M873" s="30"/>
      <c r="N873" s="30"/>
      <c r="O873" s="30"/>
      <c r="P873" s="30"/>
      <c r="Q873" s="30"/>
      <c r="R873" s="30"/>
      <c r="S873" s="30"/>
      <c r="T873" s="30"/>
      <c r="U873" s="30"/>
      <c r="V873" s="29"/>
      <c r="W873" s="29"/>
      <c r="X873" s="36"/>
      <c r="Y873" s="29"/>
      <c r="Z873" s="5"/>
    </row>
    <row r="874" spans="1:26">
      <c r="A874" s="21" t="s">
        <v>3476</v>
      </c>
      <c r="B874" s="22"/>
      <c r="C874" s="23"/>
      <c r="D874" s="23"/>
      <c r="E874" s="24"/>
      <c r="F874" s="13"/>
      <c r="G874" s="23"/>
      <c r="H874" s="39"/>
      <c r="I874" s="26"/>
      <c r="J874" s="27"/>
      <c r="K874" s="27"/>
      <c r="L874" s="29"/>
      <c r="M874" s="30"/>
      <c r="N874" s="30"/>
      <c r="O874" s="30"/>
      <c r="P874" s="30"/>
      <c r="Q874" s="30"/>
      <c r="R874" s="30"/>
      <c r="S874" s="30"/>
      <c r="T874" s="30"/>
      <c r="U874" s="30"/>
      <c r="V874" s="29"/>
      <c r="W874" s="23"/>
      <c r="X874" s="40"/>
      <c r="Y874" s="23"/>
      <c r="Z874" s="37"/>
    </row>
    <row r="875" spans="1:26">
      <c r="A875" s="21" t="s">
        <v>3477</v>
      </c>
      <c r="B875" s="22"/>
      <c r="C875" s="23"/>
      <c r="D875" s="23"/>
      <c r="E875" s="24"/>
      <c r="F875" s="13"/>
      <c r="G875" s="23"/>
      <c r="H875" s="25"/>
      <c r="I875" s="26"/>
      <c r="J875" s="27"/>
      <c r="K875" s="32"/>
      <c r="L875" s="29"/>
      <c r="M875" s="30"/>
      <c r="N875" s="30"/>
      <c r="O875" s="30"/>
      <c r="P875" s="30"/>
      <c r="Q875" s="30"/>
      <c r="R875" s="30"/>
      <c r="S875" s="30"/>
      <c r="T875" s="30"/>
      <c r="U875" s="30"/>
      <c r="V875" s="29"/>
      <c r="W875" s="29"/>
      <c r="X875" s="36"/>
      <c r="Y875" s="29"/>
      <c r="Z875" s="5"/>
    </row>
    <row r="876" spans="1:26">
      <c r="A876" s="21" t="s">
        <v>3478</v>
      </c>
      <c r="B876" s="22"/>
      <c r="C876" s="23"/>
      <c r="D876" s="23"/>
      <c r="E876" s="24"/>
      <c r="F876" s="13"/>
      <c r="G876" s="23"/>
      <c r="H876" s="39"/>
      <c r="I876" s="26"/>
      <c r="J876" s="27"/>
      <c r="K876" s="47"/>
      <c r="L876" s="29"/>
      <c r="M876" s="30"/>
      <c r="N876" s="30"/>
      <c r="O876" s="30"/>
      <c r="P876" s="30"/>
      <c r="Q876" s="30"/>
      <c r="R876" s="30"/>
      <c r="S876" s="30"/>
      <c r="T876" s="30"/>
      <c r="U876" s="30"/>
      <c r="V876" s="29"/>
      <c r="W876" s="23"/>
      <c r="X876" s="40"/>
      <c r="Y876" s="36"/>
      <c r="Z876" s="31"/>
    </row>
    <row r="877" spans="1:26">
      <c r="A877" s="21" t="s">
        <v>3479</v>
      </c>
      <c r="B877" s="22"/>
      <c r="C877" s="23"/>
      <c r="D877" s="23"/>
      <c r="E877" s="24"/>
      <c r="F877" s="13"/>
      <c r="G877" s="23"/>
      <c r="H877" s="39"/>
      <c r="I877" s="26"/>
      <c r="J877" s="27"/>
      <c r="K877" s="34"/>
      <c r="L877" s="29"/>
      <c r="M877" s="30"/>
      <c r="N877" s="30"/>
      <c r="O877" s="30"/>
      <c r="P877" s="30"/>
      <c r="Q877" s="30"/>
      <c r="R877" s="30"/>
      <c r="S877" s="30"/>
      <c r="T877" s="30"/>
      <c r="U877" s="30"/>
      <c r="V877" s="29"/>
      <c r="W877" s="23"/>
      <c r="X877" s="36"/>
      <c r="Y877" s="29"/>
      <c r="Z877" s="5"/>
    </row>
    <row r="878" spans="1:26">
      <c r="A878" s="21" t="s">
        <v>3480</v>
      </c>
      <c r="B878" s="22"/>
      <c r="C878" s="23"/>
      <c r="D878" s="23"/>
      <c r="E878" s="24"/>
      <c r="F878" s="13"/>
      <c r="G878" s="23"/>
      <c r="H878" s="39"/>
      <c r="I878" s="26"/>
      <c r="J878" s="27"/>
      <c r="K878" s="47"/>
      <c r="L878" s="29"/>
      <c r="M878" s="30"/>
      <c r="N878" s="30"/>
      <c r="O878" s="30"/>
      <c r="P878" s="30"/>
      <c r="Q878" s="30"/>
      <c r="R878" s="30"/>
      <c r="S878" s="30"/>
      <c r="T878" s="30"/>
      <c r="U878" s="30"/>
      <c r="V878" s="29"/>
      <c r="W878" s="23"/>
      <c r="X878" s="40"/>
      <c r="Y878" s="36"/>
      <c r="Z878" s="31"/>
    </row>
    <row r="879" spans="1:26">
      <c r="A879" s="21" t="s">
        <v>3481</v>
      </c>
      <c r="B879" s="22"/>
      <c r="C879" s="23"/>
      <c r="D879" s="23"/>
      <c r="E879" s="24"/>
      <c r="F879" s="13"/>
      <c r="G879" s="23"/>
      <c r="H879" s="39"/>
      <c r="I879" s="26"/>
      <c r="J879" s="27"/>
      <c r="K879" s="28"/>
      <c r="L879" s="29"/>
      <c r="M879" s="30"/>
      <c r="N879" s="30"/>
      <c r="O879" s="30"/>
      <c r="P879" s="30"/>
      <c r="Q879" s="30"/>
      <c r="R879" s="30"/>
      <c r="S879" s="30"/>
      <c r="T879" s="30"/>
      <c r="U879" s="30"/>
      <c r="V879" s="29"/>
      <c r="W879" s="23"/>
      <c r="X879" s="40"/>
      <c r="Y879" s="36"/>
      <c r="Z879" s="31"/>
    </row>
    <row r="880" spans="1:26">
      <c r="A880" s="21" t="s">
        <v>3482</v>
      </c>
      <c r="B880" s="22"/>
      <c r="C880" s="23"/>
      <c r="D880" s="23"/>
      <c r="E880" s="24"/>
      <c r="F880" s="13"/>
      <c r="G880" s="23"/>
      <c r="H880" s="25"/>
      <c r="I880" s="26"/>
      <c r="J880" s="27"/>
      <c r="K880" s="32"/>
      <c r="L880" s="29"/>
      <c r="M880" s="30"/>
      <c r="N880" s="30"/>
      <c r="O880" s="30"/>
      <c r="P880" s="30"/>
      <c r="Q880" s="30"/>
      <c r="R880" s="30"/>
      <c r="S880" s="30"/>
      <c r="T880" s="30"/>
      <c r="U880" s="30"/>
      <c r="V880" s="29"/>
      <c r="W880" s="29"/>
      <c r="X880" s="36"/>
      <c r="Y880" s="29"/>
      <c r="Z880" s="5"/>
    </row>
    <row r="881" spans="1:26">
      <c r="A881" s="21" t="s">
        <v>3483</v>
      </c>
      <c r="B881" s="22"/>
      <c r="C881" s="23"/>
      <c r="D881" s="23"/>
      <c r="E881" s="24"/>
      <c r="F881" s="13"/>
      <c r="G881" s="23"/>
      <c r="H881" s="25"/>
      <c r="I881" s="26"/>
      <c r="J881" s="27"/>
      <c r="K881" s="32"/>
      <c r="L881" s="29"/>
      <c r="M881" s="30"/>
      <c r="N881" s="30"/>
      <c r="O881" s="30"/>
      <c r="P881" s="30"/>
      <c r="Q881" s="30"/>
      <c r="R881" s="30"/>
      <c r="S881" s="30"/>
      <c r="T881" s="30"/>
      <c r="U881" s="30"/>
      <c r="V881" s="29"/>
      <c r="W881" s="29"/>
      <c r="X881" s="36"/>
      <c r="Y881" s="29"/>
      <c r="Z881" s="5"/>
    </row>
    <row r="882" spans="1:26">
      <c r="A882" s="21" t="s">
        <v>3484</v>
      </c>
      <c r="B882" s="22"/>
      <c r="C882" s="23"/>
      <c r="D882" s="23"/>
      <c r="E882" s="24"/>
      <c r="F882" s="13"/>
      <c r="G882" s="23"/>
      <c r="H882" s="39"/>
      <c r="I882" s="26"/>
      <c r="J882" s="27"/>
      <c r="K882" s="44"/>
      <c r="L882" s="29"/>
      <c r="M882" s="30"/>
      <c r="N882" s="30"/>
      <c r="O882" s="30"/>
      <c r="P882" s="30"/>
      <c r="Q882" s="30"/>
      <c r="R882" s="30"/>
      <c r="S882" s="30"/>
      <c r="T882" s="30"/>
      <c r="U882" s="30"/>
      <c r="V882" s="29"/>
      <c r="W882" s="23"/>
      <c r="X882" s="40"/>
      <c r="Y882" s="23"/>
      <c r="Z882" s="37"/>
    </row>
    <row r="883" spans="1:26">
      <c r="A883" s="21" t="s">
        <v>3485</v>
      </c>
      <c r="B883" s="22"/>
      <c r="C883" s="23"/>
      <c r="D883" s="23"/>
      <c r="E883" s="24"/>
      <c r="F883" s="13"/>
      <c r="G883" s="23"/>
      <c r="H883" s="39"/>
      <c r="I883" s="26"/>
      <c r="J883" s="27"/>
      <c r="K883" s="28"/>
      <c r="L883" s="29"/>
      <c r="M883" s="30"/>
      <c r="N883" s="30"/>
      <c r="O883" s="30"/>
      <c r="P883" s="30"/>
      <c r="Q883" s="30"/>
      <c r="R883" s="30"/>
      <c r="S883" s="30"/>
      <c r="T883" s="30"/>
      <c r="U883" s="30"/>
      <c r="V883" s="29"/>
      <c r="W883" s="23"/>
      <c r="X883" s="40"/>
      <c r="Y883" s="36"/>
      <c r="Z883" s="31"/>
    </row>
    <row r="884" spans="1:26">
      <c r="A884" s="21" t="s">
        <v>3486</v>
      </c>
      <c r="B884" s="22"/>
      <c r="C884" s="23"/>
      <c r="D884" s="23"/>
      <c r="E884" s="24"/>
      <c r="F884" s="13"/>
      <c r="G884" s="23"/>
      <c r="H884" s="116"/>
      <c r="I884" s="26"/>
      <c r="J884" s="27"/>
      <c r="K884" s="32"/>
      <c r="L884" s="29"/>
      <c r="M884" s="30"/>
      <c r="N884" s="30"/>
      <c r="O884" s="30"/>
      <c r="P884" s="30"/>
      <c r="Q884" s="30"/>
      <c r="R884" s="30"/>
      <c r="S884" s="30"/>
      <c r="T884" s="30"/>
      <c r="U884" s="30"/>
      <c r="V884" s="29"/>
      <c r="W884" s="29"/>
      <c r="X884" s="36"/>
      <c r="Y884" s="29"/>
      <c r="Z884" s="5"/>
    </row>
    <row r="885" spans="1:26">
      <c r="A885" s="21" t="s">
        <v>3487</v>
      </c>
      <c r="B885" s="22"/>
      <c r="C885" s="23"/>
      <c r="D885" s="23"/>
      <c r="E885" s="24"/>
      <c r="F885" s="13"/>
      <c r="G885" s="23"/>
      <c r="H885" s="25"/>
      <c r="I885" s="26"/>
      <c r="J885" s="27"/>
      <c r="K885" s="32"/>
      <c r="L885" s="29"/>
      <c r="M885" s="30"/>
      <c r="N885" s="30"/>
      <c r="O885" s="30"/>
      <c r="P885" s="30"/>
      <c r="Q885" s="30"/>
      <c r="R885" s="30"/>
      <c r="S885" s="30"/>
      <c r="T885" s="30"/>
      <c r="U885" s="30"/>
      <c r="V885" s="29"/>
      <c r="W885" s="29"/>
      <c r="X885" s="36"/>
      <c r="Y885" s="29"/>
      <c r="Z885" s="5"/>
    </row>
    <row r="886" spans="1:26">
      <c r="A886" s="21" t="s">
        <v>3488</v>
      </c>
      <c r="B886" s="22"/>
      <c r="C886" s="23"/>
      <c r="D886" s="23"/>
      <c r="E886" s="60"/>
      <c r="F886" s="13"/>
      <c r="G886" s="23"/>
      <c r="H886" s="39"/>
      <c r="I886" s="26"/>
      <c r="J886" s="27"/>
      <c r="K886" s="49"/>
      <c r="L886" s="29"/>
      <c r="M886" s="30"/>
      <c r="N886" s="30"/>
      <c r="O886" s="30"/>
      <c r="P886" s="30"/>
      <c r="Q886" s="30"/>
      <c r="R886" s="30"/>
      <c r="S886" s="30"/>
      <c r="T886" s="30"/>
      <c r="U886" s="30"/>
      <c r="V886" s="29"/>
      <c r="W886" s="23"/>
      <c r="X886" s="40"/>
      <c r="Y886" s="36"/>
      <c r="Z886" s="31"/>
    </row>
    <row r="887" spans="1:26">
      <c r="A887" s="21" t="s">
        <v>3489</v>
      </c>
      <c r="B887" s="22"/>
      <c r="C887" s="23"/>
      <c r="D887" s="23"/>
      <c r="E887" s="24"/>
      <c r="F887" s="13"/>
      <c r="G887" s="23"/>
      <c r="H887" s="25"/>
      <c r="I887" s="26"/>
      <c r="J887" s="27"/>
      <c r="K887" s="32"/>
      <c r="L887" s="29"/>
      <c r="M887" s="30"/>
      <c r="N887" s="30"/>
      <c r="O887" s="30"/>
      <c r="P887" s="30"/>
      <c r="Q887" s="30"/>
      <c r="R887" s="30"/>
      <c r="S887" s="30"/>
      <c r="T887" s="30"/>
      <c r="U887" s="30"/>
      <c r="V887" s="29"/>
      <c r="W887" s="23"/>
      <c r="X887" s="40"/>
      <c r="Y887" s="36"/>
      <c r="Z887" s="31"/>
    </row>
    <row r="888" spans="1:26">
      <c r="A888" s="21" t="s">
        <v>3490</v>
      </c>
      <c r="B888" s="22"/>
      <c r="C888" s="23"/>
      <c r="D888" s="23"/>
      <c r="E888" s="24"/>
      <c r="F888" s="13"/>
      <c r="G888" s="23"/>
      <c r="H888" s="39"/>
      <c r="I888" s="33"/>
      <c r="J888" s="27"/>
      <c r="K888" s="32"/>
      <c r="L888" s="29"/>
      <c r="M888" s="30"/>
      <c r="N888" s="30"/>
      <c r="O888" s="30"/>
      <c r="P888" s="30"/>
      <c r="Q888" s="30"/>
      <c r="R888" s="30"/>
      <c r="S888" s="30"/>
      <c r="T888" s="30"/>
      <c r="U888" s="30"/>
      <c r="V888" s="29"/>
      <c r="W888" s="23"/>
      <c r="X888" s="40"/>
      <c r="Y888" s="23"/>
      <c r="Z888" s="37"/>
    </row>
    <row r="889" spans="1:26">
      <c r="A889" s="21" t="s">
        <v>3491</v>
      </c>
      <c r="B889" s="22"/>
      <c r="C889" s="23"/>
      <c r="D889" s="23"/>
      <c r="E889" s="24"/>
      <c r="F889" s="13"/>
      <c r="G889" s="23"/>
      <c r="H889" s="39"/>
      <c r="I889" s="26"/>
      <c r="J889" s="27"/>
      <c r="K889" s="59"/>
      <c r="L889" s="29"/>
      <c r="M889" s="30"/>
      <c r="N889" s="30"/>
      <c r="O889" s="30"/>
      <c r="P889" s="30"/>
      <c r="Q889" s="30"/>
      <c r="R889" s="30"/>
      <c r="S889" s="30"/>
      <c r="T889" s="30"/>
      <c r="U889" s="30"/>
      <c r="V889" s="29"/>
      <c r="W889" s="23"/>
      <c r="X889" s="40"/>
      <c r="Y889" s="36"/>
      <c r="Z889" s="31"/>
    </row>
    <row r="890" spans="1:26">
      <c r="A890" s="21" t="s">
        <v>3492</v>
      </c>
      <c r="B890" s="22"/>
      <c r="C890" s="23"/>
      <c r="D890" s="23"/>
      <c r="E890" s="24"/>
      <c r="F890" s="13"/>
      <c r="G890" s="23"/>
      <c r="H890" s="25"/>
      <c r="I890" s="26"/>
      <c r="J890" s="27"/>
      <c r="K890" s="28"/>
      <c r="L890" s="29"/>
      <c r="M890" s="30"/>
      <c r="N890" s="30"/>
      <c r="O890" s="30"/>
      <c r="P890" s="30"/>
      <c r="Q890" s="30"/>
      <c r="R890" s="30"/>
      <c r="S890" s="30"/>
      <c r="T890" s="30"/>
      <c r="U890" s="30"/>
      <c r="V890" s="29"/>
      <c r="W890" s="23"/>
      <c r="X890" s="40"/>
      <c r="Y890" s="36"/>
      <c r="Z890" s="31"/>
    </row>
    <row r="891" spans="1:26">
      <c r="A891" s="21" t="s">
        <v>3493</v>
      </c>
      <c r="B891" s="22"/>
      <c r="C891" s="23"/>
      <c r="D891" s="23"/>
      <c r="E891" s="24"/>
      <c r="F891" s="13"/>
      <c r="G891" s="23"/>
      <c r="H891" s="39"/>
      <c r="I891" s="26"/>
      <c r="J891" s="27"/>
      <c r="K891" s="49"/>
      <c r="L891" s="29"/>
      <c r="M891" s="30"/>
      <c r="N891" s="30"/>
      <c r="O891" s="30"/>
      <c r="P891" s="30"/>
      <c r="Q891" s="30"/>
      <c r="R891" s="30"/>
      <c r="S891" s="30"/>
      <c r="T891" s="30"/>
      <c r="U891" s="30"/>
      <c r="V891" s="29"/>
      <c r="W891" s="23"/>
      <c r="X891" s="40"/>
      <c r="Y891" s="23"/>
      <c r="Z891" s="37"/>
    </row>
    <row r="892" spans="1:26">
      <c r="A892" s="21" t="s">
        <v>3494</v>
      </c>
      <c r="B892" s="22"/>
      <c r="C892" s="23"/>
      <c r="D892" s="23"/>
      <c r="E892" s="24"/>
      <c r="F892" s="13"/>
      <c r="G892" s="23"/>
      <c r="H892" s="25"/>
      <c r="I892" s="26"/>
      <c r="J892" s="27"/>
      <c r="K892" s="32"/>
      <c r="L892" s="29"/>
      <c r="M892" s="30"/>
      <c r="N892" s="30"/>
      <c r="O892" s="30"/>
      <c r="P892" s="30"/>
      <c r="Q892" s="30"/>
      <c r="R892" s="30"/>
      <c r="S892" s="30"/>
      <c r="T892" s="30"/>
      <c r="U892" s="30"/>
      <c r="V892" s="29"/>
      <c r="W892" s="29"/>
      <c r="X892" s="36"/>
      <c r="Y892" s="29"/>
      <c r="Z892" s="5"/>
    </row>
    <row r="893" spans="1:26">
      <c r="A893" s="21" t="s">
        <v>3495</v>
      </c>
      <c r="B893" s="22"/>
      <c r="C893" s="23"/>
      <c r="D893" s="23"/>
      <c r="E893" s="24"/>
      <c r="F893" s="13"/>
      <c r="G893" s="23"/>
      <c r="H893" s="25"/>
      <c r="I893" s="26"/>
      <c r="J893" s="27"/>
      <c r="K893" s="32"/>
      <c r="L893" s="29"/>
      <c r="M893" s="30"/>
      <c r="N893" s="30"/>
      <c r="O893" s="30"/>
      <c r="P893" s="30"/>
      <c r="Q893" s="30"/>
      <c r="R893" s="30"/>
      <c r="S893" s="30"/>
      <c r="T893" s="30"/>
      <c r="U893" s="30"/>
      <c r="V893" s="29"/>
      <c r="W893" s="29"/>
      <c r="X893" s="36"/>
      <c r="Y893" s="29"/>
      <c r="Z893" s="5"/>
    </row>
    <row r="894" spans="1:26">
      <c r="A894" s="21" t="s">
        <v>3496</v>
      </c>
      <c r="B894" s="22"/>
      <c r="C894" s="23"/>
      <c r="D894" s="23"/>
      <c r="E894" s="24"/>
      <c r="F894" s="13"/>
      <c r="G894" s="23"/>
      <c r="H894" s="25"/>
      <c r="I894" s="26"/>
      <c r="J894" s="27"/>
      <c r="K894" s="32"/>
      <c r="L894" s="29"/>
      <c r="M894" s="30"/>
      <c r="N894" s="30"/>
      <c r="O894" s="30"/>
      <c r="P894" s="30"/>
      <c r="Q894" s="30"/>
      <c r="R894" s="30"/>
      <c r="S894" s="30"/>
      <c r="T894" s="30"/>
      <c r="U894" s="30"/>
      <c r="V894" s="29"/>
      <c r="W894" s="29"/>
      <c r="X894" s="36"/>
      <c r="Y894" s="29"/>
      <c r="Z894" s="5"/>
    </row>
    <row r="895" spans="1:26">
      <c r="A895" s="21" t="s">
        <v>3497</v>
      </c>
      <c r="B895" s="22"/>
      <c r="C895" s="23"/>
      <c r="D895" s="23"/>
      <c r="E895" s="24"/>
      <c r="F895" s="13"/>
      <c r="G895" s="23"/>
      <c r="H895" s="39"/>
      <c r="I895" s="26"/>
      <c r="J895" s="27"/>
      <c r="K895" s="47"/>
      <c r="L895" s="29"/>
      <c r="M895" s="30"/>
      <c r="N895" s="30"/>
      <c r="O895" s="30"/>
      <c r="P895" s="30"/>
      <c r="Q895" s="30"/>
      <c r="R895" s="30"/>
      <c r="S895" s="30"/>
      <c r="T895" s="30"/>
      <c r="U895" s="30"/>
      <c r="V895" s="29"/>
      <c r="W895" s="23"/>
      <c r="X895" s="40"/>
      <c r="Y895" s="23"/>
      <c r="Z895" s="37"/>
    </row>
    <row r="896" spans="1:26">
      <c r="A896" s="21" t="s">
        <v>3498</v>
      </c>
      <c r="B896" s="22"/>
      <c r="C896" s="23"/>
      <c r="D896" s="23"/>
      <c r="E896" s="24"/>
      <c r="F896" s="13"/>
      <c r="G896" s="23"/>
      <c r="H896" s="25"/>
      <c r="I896" s="26"/>
      <c r="J896" s="27"/>
      <c r="K896" s="32"/>
      <c r="L896" s="29"/>
      <c r="M896" s="30"/>
      <c r="N896" s="30"/>
      <c r="O896" s="30"/>
      <c r="P896" s="30"/>
      <c r="Q896" s="30"/>
      <c r="R896" s="30"/>
      <c r="S896" s="30"/>
      <c r="T896" s="30"/>
      <c r="U896" s="30"/>
      <c r="V896" s="29"/>
      <c r="W896" s="29"/>
      <c r="X896" s="36"/>
      <c r="Y896" s="29"/>
      <c r="Z896" s="5"/>
    </row>
    <row r="897" spans="1:26">
      <c r="A897" s="21" t="s">
        <v>3499</v>
      </c>
      <c r="B897" s="22"/>
      <c r="C897" s="23"/>
      <c r="D897" s="23"/>
      <c r="E897" s="24"/>
      <c r="F897" s="13"/>
      <c r="G897" s="23"/>
      <c r="H897" s="25"/>
      <c r="I897" s="26"/>
      <c r="J897" s="27"/>
      <c r="K897" s="32"/>
      <c r="L897" s="29"/>
      <c r="M897" s="30"/>
      <c r="N897" s="30"/>
      <c r="O897" s="30"/>
      <c r="P897" s="30"/>
      <c r="Q897" s="30"/>
      <c r="R897" s="30"/>
      <c r="S897" s="30"/>
      <c r="T897" s="30"/>
      <c r="U897" s="30"/>
      <c r="V897" s="29"/>
      <c r="W897" s="29"/>
      <c r="X897" s="36"/>
      <c r="Y897" s="29"/>
      <c r="Z897" s="5"/>
    </row>
    <row r="898" spans="1:26">
      <c r="A898" s="21" t="s">
        <v>3500</v>
      </c>
      <c r="B898" s="22"/>
      <c r="C898" s="23"/>
      <c r="D898" s="23"/>
      <c r="E898" s="24"/>
      <c r="F898" s="13"/>
      <c r="G898" s="23"/>
      <c r="H898" s="39"/>
      <c r="I898" s="26"/>
      <c r="J898" s="27"/>
      <c r="K898" s="28"/>
      <c r="L898" s="29"/>
      <c r="M898" s="30"/>
      <c r="N898" s="30"/>
      <c r="O898" s="30"/>
      <c r="P898" s="30"/>
      <c r="Q898" s="30"/>
      <c r="R898" s="30"/>
      <c r="S898" s="30"/>
      <c r="T898" s="30"/>
      <c r="U898" s="30"/>
      <c r="V898" s="29"/>
      <c r="W898" s="23"/>
      <c r="X898" s="40"/>
      <c r="Y898" s="36"/>
      <c r="Z898" s="31"/>
    </row>
    <row r="899" spans="1:26">
      <c r="A899" s="21" t="s">
        <v>3501</v>
      </c>
      <c r="B899" s="22"/>
      <c r="C899" s="23"/>
      <c r="D899" s="23"/>
      <c r="E899" s="24"/>
      <c r="F899" s="13"/>
      <c r="G899" s="23"/>
      <c r="H899" s="25"/>
      <c r="I899" s="26"/>
      <c r="J899" s="27"/>
      <c r="K899" s="47"/>
      <c r="L899" s="29"/>
      <c r="M899" s="30"/>
      <c r="N899" s="30"/>
      <c r="O899" s="30"/>
      <c r="P899" s="30"/>
      <c r="Q899" s="30"/>
      <c r="R899" s="30"/>
      <c r="S899" s="30"/>
      <c r="T899" s="30"/>
      <c r="U899" s="30"/>
      <c r="V899" s="29"/>
      <c r="W899" s="23"/>
      <c r="X899" s="40"/>
      <c r="Y899" s="36"/>
      <c r="Z899" s="31"/>
    </row>
    <row r="900" spans="1:26">
      <c r="A900" s="21" t="s">
        <v>3502</v>
      </c>
      <c r="B900" s="22"/>
      <c r="C900" s="23"/>
      <c r="D900" s="23"/>
      <c r="E900" s="24"/>
      <c r="F900" s="13"/>
      <c r="G900" s="23"/>
      <c r="H900" s="25"/>
      <c r="I900" s="26"/>
      <c r="J900" s="27"/>
      <c r="K900" s="32"/>
      <c r="L900" s="29"/>
      <c r="M900" s="30"/>
      <c r="N900" s="30"/>
      <c r="O900" s="30"/>
      <c r="P900" s="30"/>
      <c r="Q900" s="30"/>
      <c r="R900" s="30"/>
      <c r="S900" s="30"/>
      <c r="T900" s="30"/>
      <c r="U900" s="30"/>
      <c r="V900" s="29"/>
      <c r="W900" s="23"/>
      <c r="X900" s="40"/>
      <c r="Y900" s="36"/>
      <c r="Z900" s="31"/>
    </row>
    <row r="901" spans="1:26">
      <c r="A901" s="21" t="s">
        <v>3503</v>
      </c>
      <c r="B901" s="22"/>
      <c r="C901" s="23"/>
      <c r="D901" s="23"/>
      <c r="E901" s="24"/>
      <c r="F901" s="13"/>
      <c r="G901" s="23"/>
      <c r="H901" s="25"/>
      <c r="I901" s="26"/>
      <c r="J901" s="27"/>
      <c r="K901" s="32"/>
      <c r="L901" s="29"/>
      <c r="M901" s="30"/>
      <c r="N901" s="30"/>
      <c r="O901" s="30"/>
      <c r="P901" s="30"/>
      <c r="Q901" s="30"/>
      <c r="R901" s="30"/>
      <c r="S901" s="30"/>
      <c r="T901" s="30"/>
      <c r="U901" s="30"/>
      <c r="V901" s="29"/>
      <c r="W901" s="29"/>
      <c r="X901" s="36"/>
      <c r="Y901" s="29"/>
      <c r="Z901" s="5"/>
    </row>
    <row r="902" spans="1:26">
      <c r="A902" s="21" t="s">
        <v>3504</v>
      </c>
      <c r="B902" s="22"/>
      <c r="C902" s="23"/>
      <c r="D902" s="23"/>
      <c r="E902" s="24"/>
      <c r="F902" s="13"/>
      <c r="G902" s="22"/>
      <c r="H902" s="39"/>
      <c r="I902" s="26"/>
      <c r="J902" s="27"/>
      <c r="K902" s="28"/>
      <c r="L902" s="29"/>
      <c r="M902" s="30"/>
      <c r="N902" s="30"/>
      <c r="O902" s="30"/>
      <c r="P902" s="30"/>
      <c r="Q902" s="30"/>
      <c r="R902" s="30"/>
      <c r="S902" s="30"/>
      <c r="T902" s="30"/>
      <c r="U902" s="30"/>
      <c r="V902" s="29"/>
      <c r="W902" s="23"/>
      <c r="X902" s="40"/>
      <c r="Y902" s="23"/>
      <c r="Z902" s="37"/>
    </row>
    <row r="903" spans="1:26">
      <c r="A903" s="21" t="s">
        <v>3505</v>
      </c>
      <c r="B903" s="22"/>
      <c r="C903" s="23"/>
      <c r="D903" s="23"/>
      <c r="E903" s="24"/>
      <c r="F903" s="13"/>
      <c r="G903" s="22"/>
      <c r="H903" s="25"/>
      <c r="I903" s="26"/>
      <c r="J903" s="27"/>
      <c r="K903" s="28"/>
      <c r="L903" s="29"/>
      <c r="M903" s="30"/>
      <c r="N903" s="30"/>
      <c r="O903" s="30"/>
      <c r="P903" s="30"/>
      <c r="Q903" s="30"/>
      <c r="R903" s="30"/>
      <c r="S903" s="30"/>
      <c r="T903" s="30"/>
      <c r="U903" s="30"/>
      <c r="V903" s="29"/>
      <c r="W903" s="29"/>
      <c r="X903" s="36"/>
      <c r="Y903" s="29"/>
      <c r="Z903" s="5"/>
    </row>
    <row r="904" spans="1:26">
      <c r="A904" s="21" t="s">
        <v>3506</v>
      </c>
      <c r="B904" s="22"/>
      <c r="C904" s="23"/>
      <c r="D904" s="23"/>
      <c r="E904" s="24"/>
      <c r="F904" s="13"/>
      <c r="G904" s="22"/>
      <c r="H904" s="25"/>
      <c r="I904" s="26"/>
      <c r="J904" s="27"/>
      <c r="K904" s="32"/>
      <c r="L904" s="29"/>
      <c r="M904" s="30"/>
      <c r="N904" s="30"/>
      <c r="O904" s="30"/>
      <c r="P904" s="30"/>
      <c r="Q904" s="30"/>
      <c r="R904" s="30"/>
      <c r="S904" s="30"/>
      <c r="T904" s="30"/>
      <c r="U904" s="30"/>
      <c r="V904" s="29"/>
      <c r="W904" s="29"/>
      <c r="X904" s="36"/>
      <c r="Y904" s="29"/>
      <c r="Z904" s="5"/>
    </row>
    <row r="905" spans="1:26">
      <c r="A905" s="21" t="s">
        <v>3507</v>
      </c>
      <c r="B905" s="22"/>
      <c r="C905" s="23"/>
      <c r="D905" s="23"/>
      <c r="E905" s="24"/>
      <c r="F905" s="13"/>
      <c r="G905" s="23"/>
      <c r="H905" s="39"/>
      <c r="I905" s="26"/>
      <c r="J905" s="27"/>
      <c r="K905" s="28"/>
      <c r="L905" s="29"/>
      <c r="M905" s="30"/>
      <c r="N905" s="30"/>
      <c r="O905" s="30"/>
      <c r="P905" s="30"/>
      <c r="Q905" s="30"/>
      <c r="R905" s="30"/>
      <c r="S905" s="30"/>
      <c r="T905" s="30"/>
      <c r="U905" s="30"/>
      <c r="V905" s="29"/>
      <c r="W905" s="23"/>
      <c r="X905" s="40"/>
      <c r="Y905" s="45"/>
      <c r="Z905" s="46"/>
    </row>
    <row r="906" spans="1:26">
      <c r="A906" s="21" t="s">
        <v>3508</v>
      </c>
      <c r="B906" s="22"/>
      <c r="C906" s="23"/>
      <c r="D906" s="23"/>
      <c r="E906" s="24"/>
      <c r="F906" s="13"/>
      <c r="G906" s="23"/>
      <c r="H906" s="39"/>
      <c r="I906" s="26"/>
      <c r="J906" s="27"/>
      <c r="K906" s="49"/>
      <c r="L906" s="29"/>
      <c r="M906" s="30"/>
      <c r="N906" s="30"/>
      <c r="O906" s="30"/>
      <c r="P906" s="30"/>
      <c r="Q906" s="30"/>
      <c r="R906" s="30"/>
      <c r="S906" s="30"/>
      <c r="T906" s="30"/>
      <c r="U906" s="30"/>
      <c r="V906" s="29"/>
      <c r="W906" s="23"/>
      <c r="X906" s="40"/>
      <c r="Y906" s="36"/>
      <c r="Z906" s="31"/>
    </row>
    <row r="907" spans="1:26">
      <c r="A907" s="21" t="s">
        <v>3509</v>
      </c>
      <c r="B907" s="22"/>
      <c r="C907" s="23"/>
      <c r="D907" s="23"/>
      <c r="E907" s="24"/>
      <c r="F907" s="13"/>
      <c r="G907" s="23"/>
      <c r="H907" s="39"/>
      <c r="I907" s="26"/>
      <c r="J907" s="27"/>
      <c r="K907" s="49"/>
      <c r="L907" s="29"/>
      <c r="M907" s="30"/>
      <c r="N907" s="30"/>
      <c r="O907" s="30"/>
      <c r="P907" s="30"/>
      <c r="Q907" s="30"/>
      <c r="R907" s="30"/>
      <c r="S907" s="30"/>
      <c r="T907" s="30"/>
      <c r="U907" s="30"/>
      <c r="V907" s="29"/>
      <c r="W907" s="23"/>
      <c r="X907" s="40"/>
      <c r="Y907" s="36"/>
      <c r="Z907" s="31"/>
    </row>
    <row r="908" spans="1:26">
      <c r="A908" s="21" t="s">
        <v>3510</v>
      </c>
      <c r="B908" s="22"/>
      <c r="C908" s="23"/>
      <c r="D908" s="23"/>
      <c r="E908" s="24"/>
      <c r="F908" s="13"/>
      <c r="G908" s="23"/>
      <c r="H908" s="39"/>
      <c r="I908" s="26"/>
      <c r="J908" s="27"/>
      <c r="K908" s="28"/>
      <c r="L908" s="29"/>
      <c r="M908" s="30"/>
      <c r="N908" s="30"/>
      <c r="O908" s="30"/>
      <c r="P908" s="30"/>
      <c r="Q908" s="30"/>
      <c r="R908" s="30"/>
      <c r="S908" s="30"/>
      <c r="T908" s="30"/>
      <c r="U908" s="30"/>
      <c r="V908" s="29"/>
      <c r="W908" s="23"/>
      <c r="X908" s="40"/>
      <c r="Y908" s="36"/>
      <c r="Z908" s="31"/>
    </row>
    <row r="909" spans="1:26">
      <c r="A909" s="21" t="s">
        <v>3511</v>
      </c>
      <c r="B909" s="22"/>
      <c r="C909" s="23"/>
      <c r="D909" s="23"/>
      <c r="E909" s="24"/>
      <c r="F909" s="13"/>
      <c r="G909" s="23"/>
      <c r="H909" s="25"/>
      <c r="I909" s="26"/>
      <c r="J909" s="27"/>
      <c r="K909" s="32"/>
      <c r="L909" s="29"/>
      <c r="M909" s="30"/>
      <c r="N909" s="30"/>
      <c r="O909" s="30"/>
      <c r="P909" s="30"/>
      <c r="Q909" s="30"/>
      <c r="R909" s="30"/>
      <c r="S909" s="30"/>
      <c r="T909" s="30"/>
      <c r="U909" s="30"/>
      <c r="V909" s="29"/>
      <c r="W909" s="29"/>
      <c r="X909" s="36"/>
      <c r="Y909" s="29"/>
      <c r="Z909" s="5"/>
    </row>
    <row r="910" spans="1:26">
      <c r="A910" s="21" t="s">
        <v>3512</v>
      </c>
      <c r="B910" s="22"/>
      <c r="C910" s="23"/>
      <c r="D910" s="23"/>
      <c r="E910" s="24"/>
      <c r="F910" s="13"/>
      <c r="G910" s="23"/>
      <c r="H910" s="25"/>
      <c r="I910" s="26"/>
      <c r="J910" s="27"/>
      <c r="K910" s="47"/>
      <c r="L910" s="29"/>
      <c r="M910" s="30"/>
      <c r="N910" s="30"/>
      <c r="O910" s="30"/>
      <c r="P910" s="30"/>
      <c r="Q910" s="30"/>
      <c r="R910" s="30"/>
      <c r="S910" s="30"/>
      <c r="T910" s="30"/>
      <c r="U910" s="30"/>
      <c r="V910" s="29"/>
      <c r="W910" s="23"/>
      <c r="X910" s="40"/>
      <c r="Y910" s="36"/>
      <c r="Z910" s="31"/>
    </row>
    <row r="911" spans="1:26">
      <c r="A911" s="21" t="s">
        <v>3513</v>
      </c>
      <c r="B911" s="22"/>
      <c r="C911" s="23"/>
      <c r="D911" s="23"/>
      <c r="E911" s="24"/>
      <c r="F911" s="13"/>
      <c r="G911" s="23"/>
      <c r="H911" s="25"/>
      <c r="I911" s="26"/>
      <c r="J911" s="27"/>
      <c r="K911" s="32"/>
      <c r="L911" s="29"/>
      <c r="M911" s="30"/>
      <c r="N911" s="30"/>
      <c r="O911" s="30"/>
      <c r="P911" s="30"/>
      <c r="Q911" s="30"/>
      <c r="R911" s="30"/>
      <c r="S911" s="30"/>
      <c r="T911" s="30"/>
      <c r="U911" s="30"/>
      <c r="V911" s="29"/>
      <c r="W911" s="29"/>
      <c r="X911" s="36"/>
      <c r="Y911" s="29"/>
      <c r="Z911" s="5"/>
    </row>
    <row r="912" spans="1:26">
      <c r="A912" s="21" t="s">
        <v>3514</v>
      </c>
      <c r="B912" s="22"/>
      <c r="C912" s="23"/>
      <c r="D912" s="23"/>
      <c r="E912" s="24"/>
      <c r="F912" s="13"/>
      <c r="G912" s="23"/>
      <c r="H912" s="39"/>
      <c r="I912" s="26"/>
      <c r="J912" s="27"/>
      <c r="K912" s="44"/>
      <c r="L912" s="29"/>
      <c r="M912" s="30"/>
      <c r="N912" s="30"/>
      <c r="O912" s="30"/>
      <c r="P912" s="30"/>
      <c r="Q912" s="30"/>
      <c r="R912" s="30"/>
      <c r="S912" s="30"/>
      <c r="T912" s="30"/>
      <c r="U912" s="30"/>
      <c r="V912" s="29"/>
      <c r="W912" s="23"/>
      <c r="X912" s="40"/>
      <c r="Y912" s="23"/>
      <c r="Z912" s="37"/>
    </row>
    <row r="913" spans="1:26">
      <c r="A913" s="21" t="s">
        <v>3515</v>
      </c>
      <c r="B913" s="22"/>
      <c r="C913" s="23"/>
      <c r="D913" s="23"/>
      <c r="E913" s="24"/>
      <c r="F913" s="13"/>
      <c r="G913" s="23"/>
      <c r="H913" s="25"/>
      <c r="I913" s="26"/>
      <c r="J913" s="27"/>
      <c r="K913" s="28"/>
      <c r="L913" s="29"/>
      <c r="M913" s="30"/>
      <c r="N913" s="30"/>
      <c r="O913" s="30"/>
      <c r="P913" s="30"/>
      <c r="Q913" s="30"/>
      <c r="R913" s="30"/>
      <c r="S913" s="30"/>
      <c r="T913" s="30"/>
      <c r="U913" s="30"/>
      <c r="V913" s="29"/>
      <c r="W913" s="29"/>
      <c r="X913" s="36"/>
      <c r="Y913" s="29"/>
      <c r="Z913" s="5"/>
    </row>
    <row r="914" spans="1:26">
      <c r="A914" s="21" t="s">
        <v>3516</v>
      </c>
      <c r="B914" s="22"/>
      <c r="C914" s="23"/>
      <c r="D914" s="23"/>
      <c r="E914" s="24"/>
      <c r="F914" s="13"/>
      <c r="G914" s="23"/>
      <c r="H914" s="39"/>
      <c r="I914" s="26"/>
      <c r="J914" s="27"/>
      <c r="K914" s="34"/>
      <c r="L914" s="29"/>
      <c r="M914" s="30"/>
      <c r="N914" s="30"/>
      <c r="O914" s="30"/>
      <c r="P914" s="30"/>
      <c r="Q914" s="30"/>
      <c r="R914" s="30"/>
      <c r="S914" s="30"/>
      <c r="T914" s="30"/>
      <c r="U914" s="30"/>
      <c r="V914" s="29"/>
      <c r="W914" s="23"/>
      <c r="X914" s="40"/>
      <c r="Y914" s="36"/>
      <c r="Z914" s="31"/>
    </row>
    <row r="915" spans="1:26">
      <c r="A915" s="21" t="s">
        <v>3517</v>
      </c>
      <c r="B915" s="22"/>
      <c r="C915" s="23"/>
      <c r="D915" s="23"/>
      <c r="E915" s="24"/>
      <c r="F915" s="13"/>
      <c r="G915" s="23"/>
      <c r="H915" s="25"/>
      <c r="I915" s="26"/>
      <c r="J915" s="27"/>
      <c r="K915" s="32"/>
      <c r="L915" s="29"/>
      <c r="M915" s="30"/>
      <c r="N915" s="30"/>
      <c r="O915" s="30"/>
      <c r="P915" s="30"/>
      <c r="Q915" s="30"/>
      <c r="R915" s="30"/>
      <c r="S915" s="30"/>
      <c r="T915" s="30"/>
      <c r="U915" s="30"/>
      <c r="V915" s="29"/>
      <c r="W915" s="29"/>
      <c r="X915" s="36"/>
      <c r="Y915" s="29"/>
      <c r="Z915" s="5"/>
    </row>
    <row r="916" spans="1:26">
      <c r="A916" s="21" t="s">
        <v>3518</v>
      </c>
      <c r="B916" s="22"/>
      <c r="C916" s="23"/>
      <c r="D916" s="23"/>
      <c r="E916" s="24"/>
      <c r="F916" s="13"/>
      <c r="G916" s="23"/>
      <c r="H916" s="25"/>
      <c r="I916" s="33"/>
      <c r="J916" s="27"/>
      <c r="K916" s="28"/>
      <c r="L916" s="29"/>
      <c r="M916" s="30"/>
      <c r="N916" s="30"/>
      <c r="O916" s="30"/>
      <c r="P916" s="30"/>
      <c r="Q916" s="30"/>
      <c r="R916" s="30"/>
      <c r="S916" s="30"/>
      <c r="T916" s="30"/>
      <c r="U916" s="30"/>
      <c r="V916" s="29"/>
      <c r="W916" s="23"/>
      <c r="X916" s="40"/>
      <c r="Y916" s="36"/>
      <c r="Z916" s="31"/>
    </row>
    <row r="917" spans="1:26">
      <c r="A917" s="21" t="s">
        <v>3519</v>
      </c>
      <c r="B917" s="22"/>
      <c r="C917" s="23"/>
      <c r="D917" s="23"/>
      <c r="E917" s="24"/>
      <c r="F917" s="13"/>
      <c r="G917" s="23"/>
      <c r="H917" s="39"/>
      <c r="I917" s="26"/>
      <c r="J917" s="27"/>
      <c r="K917" s="28"/>
      <c r="L917" s="29"/>
      <c r="M917" s="30"/>
      <c r="N917" s="30"/>
      <c r="O917" s="30"/>
      <c r="P917" s="30"/>
      <c r="Q917" s="30"/>
      <c r="R917" s="30"/>
      <c r="S917" s="30"/>
      <c r="T917" s="30"/>
      <c r="U917" s="30"/>
      <c r="V917" s="29"/>
      <c r="W917" s="29"/>
      <c r="X917" s="36"/>
      <c r="Y917" s="29"/>
      <c r="Z917" s="5"/>
    </row>
    <row r="918" spans="1:26">
      <c r="A918" s="21" t="s">
        <v>3520</v>
      </c>
      <c r="B918" s="22"/>
      <c r="C918" s="23"/>
      <c r="D918" s="23"/>
      <c r="E918" s="24"/>
      <c r="F918" s="13"/>
      <c r="G918" s="23"/>
      <c r="H918" s="25"/>
      <c r="I918" s="26"/>
      <c r="J918" s="27"/>
      <c r="K918" s="32"/>
      <c r="L918" s="29"/>
      <c r="M918" s="30"/>
      <c r="N918" s="30"/>
      <c r="O918" s="30"/>
      <c r="P918" s="30"/>
      <c r="Q918" s="30"/>
      <c r="R918" s="30"/>
      <c r="S918" s="30"/>
      <c r="T918" s="30"/>
      <c r="U918" s="30"/>
      <c r="V918" s="29"/>
      <c r="W918" s="29"/>
      <c r="X918" s="36"/>
      <c r="Y918" s="29"/>
      <c r="Z918" s="5"/>
    </row>
    <row r="919" spans="1:26">
      <c r="A919" s="21" t="s">
        <v>3521</v>
      </c>
      <c r="B919" s="22"/>
      <c r="C919" s="23"/>
      <c r="D919" s="23"/>
      <c r="E919" s="24"/>
      <c r="F919" s="13"/>
      <c r="G919" s="23"/>
      <c r="H919" s="25"/>
      <c r="I919" s="26"/>
      <c r="J919" s="27"/>
      <c r="K919" s="28"/>
      <c r="L919" s="29"/>
      <c r="M919" s="30"/>
      <c r="N919" s="30"/>
      <c r="O919" s="30"/>
      <c r="P919" s="30"/>
      <c r="Q919" s="30"/>
      <c r="R919" s="30"/>
      <c r="S919" s="30"/>
      <c r="T919" s="30"/>
      <c r="U919" s="30"/>
      <c r="V919" s="29"/>
      <c r="W919" s="23"/>
      <c r="X919" s="40"/>
      <c r="Y919" s="36"/>
      <c r="Z919" s="31"/>
    </row>
    <row r="920" spans="1:26">
      <c r="A920" s="21" t="s">
        <v>3522</v>
      </c>
      <c r="B920" s="22"/>
      <c r="C920" s="23"/>
      <c r="D920" s="23"/>
      <c r="E920" s="24"/>
      <c r="F920" s="13"/>
      <c r="G920" s="23"/>
      <c r="H920" s="25"/>
      <c r="I920" s="26"/>
      <c r="J920" s="27"/>
      <c r="K920" s="49"/>
      <c r="L920" s="29"/>
      <c r="M920" s="30"/>
      <c r="N920" s="30"/>
      <c r="O920" s="30"/>
      <c r="P920" s="30"/>
      <c r="Q920" s="30"/>
      <c r="R920" s="30"/>
      <c r="S920" s="30"/>
      <c r="T920" s="30"/>
      <c r="U920" s="30"/>
      <c r="V920" s="29"/>
      <c r="W920" s="29"/>
      <c r="X920" s="36"/>
      <c r="Y920" s="29"/>
      <c r="Z920" s="5"/>
    </row>
    <row r="921" spans="1:26">
      <c r="A921" s="21" t="s">
        <v>3523</v>
      </c>
      <c r="B921" s="22"/>
      <c r="C921" s="23"/>
      <c r="D921" s="23"/>
      <c r="E921" s="24"/>
      <c r="F921" s="13"/>
      <c r="G921" s="23"/>
      <c r="H921" s="39"/>
      <c r="I921" s="26"/>
      <c r="J921" s="27"/>
      <c r="K921" s="49"/>
      <c r="L921" s="29"/>
      <c r="M921" s="30"/>
      <c r="N921" s="30"/>
      <c r="O921" s="30"/>
      <c r="P921" s="30"/>
      <c r="Q921" s="30"/>
      <c r="R921" s="30"/>
      <c r="S921" s="30"/>
      <c r="T921" s="30"/>
      <c r="U921" s="30"/>
      <c r="V921" s="29"/>
      <c r="W921" s="23"/>
      <c r="X921" s="40"/>
      <c r="Y921" s="36"/>
      <c r="Z921" s="31"/>
    </row>
    <row r="922" spans="1:26">
      <c r="A922" s="21" t="s">
        <v>3524</v>
      </c>
      <c r="B922" s="22"/>
      <c r="C922" s="23"/>
      <c r="D922" s="23"/>
      <c r="E922" s="24"/>
      <c r="F922" s="13"/>
      <c r="G922" s="23"/>
      <c r="H922" s="25"/>
      <c r="I922" s="26"/>
      <c r="J922" s="27"/>
      <c r="K922" s="28"/>
      <c r="L922" s="29"/>
      <c r="M922" s="30"/>
      <c r="N922" s="30"/>
      <c r="O922" s="30"/>
      <c r="P922" s="30"/>
      <c r="Q922" s="30"/>
      <c r="R922" s="30"/>
      <c r="S922" s="30"/>
      <c r="T922" s="30"/>
      <c r="U922" s="30"/>
      <c r="V922" s="29"/>
      <c r="W922" s="29"/>
      <c r="X922" s="36"/>
      <c r="Y922" s="29"/>
      <c r="Z922" s="5"/>
    </row>
    <row r="923" spans="1:26">
      <c r="A923" s="21" t="s">
        <v>3525</v>
      </c>
      <c r="B923" s="22"/>
      <c r="C923" s="23"/>
      <c r="D923" s="23"/>
      <c r="E923" s="24"/>
      <c r="F923" s="13"/>
      <c r="G923" s="23"/>
      <c r="H923" s="39"/>
      <c r="I923" s="26"/>
      <c r="J923" s="27"/>
      <c r="K923" s="28"/>
      <c r="L923" s="29"/>
      <c r="M923" s="30"/>
      <c r="N923" s="30"/>
      <c r="O923" s="30"/>
      <c r="P923" s="30"/>
      <c r="Q923" s="30"/>
      <c r="R923" s="30"/>
      <c r="S923" s="30"/>
      <c r="T923" s="30"/>
      <c r="U923" s="30"/>
      <c r="V923" s="29"/>
      <c r="W923" s="23"/>
      <c r="X923" s="40"/>
      <c r="Y923" s="36"/>
      <c r="Z923" s="31"/>
    </row>
    <row r="924" spans="1:26">
      <c r="A924" s="21" t="s">
        <v>3526</v>
      </c>
      <c r="B924" s="22"/>
      <c r="C924" s="23"/>
      <c r="D924" s="23"/>
      <c r="E924" s="24"/>
      <c r="F924" s="13"/>
      <c r="G924" s="23"/>
      <c r="H924" s="25"/>
      <c r="I924" s="26"/>
      <c r="J924" s="27"/>
      <c r="K924" s="32"/>
      <c r="L924" s="29"/>
      <c r="M924" s="30"/>
      <c r="N924" s="30"/>
      <c r="O924" s="30"/>
      <c r="P924" s="30"/>
      <c r="Q924" s="30"/>
      <c r="R924" s="30"/>
      <c r="S924" s="30"/>
      <c r="T924" s="30"/>
      <c r="U924" s="30"/>
      <c r="V924" s="29"/>
      <c r="W924" s="29"/>
      <c r="X924" s="36"/>
      <c r="Y924" s="29"/>
      <c r="Z924" s="5"/>
    </row>
    <row r="925" spans="1:26">
      <c r="A925" s="21" t="s">
        <v>3527</v>
      </c>
      <c r="B925" s="22"/>
      <c r="C925" s="23"/>
      <c r="D925" s="23"/>
      <c r="E925" s="24"/>
      <c r="F925" s="13"/>
      <c r="G925" s="23"/>
      <c r="H925" s="25"/>
      <c r="I925" s="33"/>
      <c r="J925" s="27"/>
      <c r="K925" s="41"/>
      <c r="L925" s="29"/>
      <c r="M925" s="30"/>
      <c r="N925" s="30"/>
      <c r="O925" s="30"/>
      <c r="P925" s="30"/>
      <c r="Q925" s="30"/>
      <c r="R925" s="30"/>
      <c r="S925" s="30"/>
      <c r="T925" s="30"/>
      <c r="U925" s="30"/>
      <c r="V925" s="29"/>
      <c r="W925" s="23"/>
      <c r="X925" s="40"/>
      <c r="Y925" s="36"/>
      <c r="Z925" s="31"/>
    </row>
    <row r="926" spans="1:26">
      <c r="A926" s="21" t="s">
        <v>3528</v>
      </c>
      <c r="B926" s="22"/>
      <c r="C926" s="23"/>
      <c r="D926" s="23"/>
      <c r="E926" s="24"/>
      <c r="F926" s="13"/>
      <c r="G926" s="23"/>
      <c r="H926" s="39"/>
      <c r="I926" s="26"/>
      <c r="J926" s="27"/>
      <c r="K926" s="34"/>
      <c r="L926" s="29"/>
      <c r="M926" s="30"/>
      <c r="N926" s="30"/>
      <c r="O926" s="30"/>
      <c r="P926" s="30"/>
      <c r="Q926" s="30"/>
      <c r="R926" s="30"/>
      <c r="S926" s="30"/>
      <c r="T926" s="30"/>
      <c r="U926" s="30"/>
      <c r="V926" s="29"/>
      <c r="W926" s="29"/>
      <c r="X926" s="36"/>
      <c r="Y926" s="29"/>
      <c r="Z926" s="5"/>
    </row>
    <row r="927" spans="1:26">
      <c r="A927" s="21" t="s">
        <v>3529</v>
      </c>
      <c r="B927" s="22"/>
      <c r="C927" s="23"/>
      <c r="D927" s="23"/>
      <c r="E927" s="24"/>
      <c r="F927" s="13"/>
      <c r="G927" s="23"/>
      <c r="H927" s="25"/>
      <c r="I927" s="26"/>
      <c r="J927" s="27"/>
      <c r="K927" s="28"/>
      <c r="L927" s="29"/>
      <c r="M927" s="30"/>
      <c r="N927" s="30"/>
      <c r="O927" s="30"/>
      <c r="P927" s="30"/>
      <c r="Q927" s="30"/>
      <c r="R927" s="30"/>
      <c r="S927" s="30"/>
      <c r="T927" s="30"/>
      <c r="U927" s="30"/>
      <c r="V927" s="29"/>
      <c r="W927" s="29"/>
      <c r="X927" s="36"/>
      <c r="Y927" s="29"/>
      <c r="Z927" s="5"/>
    </row>
    <row r="928" spans="1:26">
      <c r="A928" s="21" t="s">
        <v>3530</v>
      </c>
      <c r="B928" s="22"/>
      <c r="C928" s="23"/>
      <c r="D928" s="23"/>
      <c r="E928" s="24"/>
      <c r="F928" s="13"/>
      <c r="G928" s="23"/>
      <c r="H928" s="25"/>
      <c r="I928" s="26"/>
      <c r="J928" s="27"/>
      <c r="K928" s="32"/>
      <c r="L928" s="29"/>
      <c r="M928" s="30"/>
      <c r="N928" s="30"/>
      <c r="O928" s="30"/>
      <c r="P928" s="30"/>
      <c r="Q928" s="30"/>
      <c r="R928" s="30"/>
      <c r="S928" s="30"/>
      <c r="T928" s="30"/>
      <c r="U928" s="30"/>
      <c r="V928" s="29"/>
      <c r="W928" s="29"/>
      <c r="X928" s="36"/>
      <c r="Y928" s="29"/>
      <c r="Z928" s="5"/>
    </row>
    <row r="929" spans="1:26">
      <c r="A929" s="21" t="s">
        <v>3531</v>
      </c>
      <c r="B929" s="22"/>
      <c r="C929" s="23"/>
      <c r="D929" s="23"/>
      <c r="E929" s="24"/>
      <c r="F929" s="13"/>
      <c r="G929" s="23"/>
      <c r="H929" s="25"/>
      <c r="I929" s="26"/>
      <c r="J929" s="27"/>
      <c r="K929" s="32"/>
      <c r="L929" s="29"/>
      <c r="M929" s="30"/>
      <c r="N929" s="30"/>
      <c r="O929" s="30"/>
      <c r="P929" s="30"/>
      <c r="Q929" s="30"/>
      <c r="R929" s="30"/>
      <c r="S929" s="30"/>
      <c r="T929" s="30"/>
      <c r="U929" s="30"/>
      <c r="V929" s="29"/>
      <c r="W929" s="29"/>
      <c r="X929" s="36"/>
      <c r="Y929" s="29"/>
      <c r="Z929" s="5"/>
    </row>
    <row r="930" spans="1:26">
      <c r="A930" s="21" t="s">
        <v>3532</v>
      </c>
      <c r="B930" s="22"/>
      <c r="C930" s="23"/>
      <c r="D930" s="23"/>
      <c r="E930" s="24"/>
      <c r="F930" s="13"/>
      <c r="G930" s="23"/>
      <c r="H930" s="25"/>
      <c r="I930" s="26"/>
      <c r="J930" s="27"/>
      <c r="K930" s="28"/>
      <c r="L930" s="29"/>
      <c r="M930" s="30"/>
      <c r="N930" s="30"/>
      <c r="O930" s="30"/>
      <c r="P930" s="30"/>
      <c r="Q930" s="30"/>
      <c r="R930" s="30"/>
      <c r="S930" s="30"/>
      <c r="T930" s="30"/>
      <c r="U930" s="30"/>
      <c r="V930" s="29"/>
      <c r="W930" s="23"/>
      <c r="X930" s="40"/>
      <c r="Y930" s="36"/>
      <c r="Z930" s="31"/>
    </row>
    <row r="931" spans="1:26">
      <c r="A931" s="21" t="s">
        <v>3533</v>
      </c>
      <c r="B931" s="22"/>
      <c r="C931" s="23"/>
      <c r="D931" s="23"/>
      <c r="E931" s="24"/>
      <c r="F931" s="13"/>
      <c r="G931" s="23"/>
      <c r="H931" s="39"/>
      <c r="I931" s="26"/>
      <c r="J931" s="27"/>
      <c r="K931" s="28"/>
      <c r="L931" s="29"/>
      <c r="M931" s="30"/>
      <c r="N931" s="30"/>
      <c r="O931" s="30"/>
      <c r="P931" s="30"/>
      <c r="Q931" s="30"/>
      <c r="R931" s="30"/>
      <c r="S931" s="30"/>
      <c r="T931" s="30"/>
      <c r="U931" s="30"/>
      <c r="V931" s="29"/>
      <c r="W931" s="23"/>
      <c r="X931" s="40"/>
      <c r="Y931" s="36"/>
      <c r="Z931" s="31"/>
    </row>
    <row r="932" spans="1:26">
      <c r="A932" s="21" t="s">
        <v>3534</v>
      </c>
      <c r="B932" s="22"/>
      <c r="C932" s="23"/>
      <c r="D932" s="23"/>
      <c r="E932" s="24"/>
      <c r="F932" s="13"/>
      <c r="G932" s="23"/>
      <c r="H932" s="25"/>
      <c r="I932" s="26"/>
      <c r="J932" s="27"/>
      <c r="K932" s="28"/>
      <c r="L932" s="29"/>
      <c r="M932" s="30"/>
      <c r="N932" s="30"/>
      <c r="O932" s="30"/>
      <c r="P932" s="30"/>
      <c r="Q932" s="30"/>
      <c r="R932" s="30"/>
      <c r="S932" s="30"/>
      <c r="T932" s="30"/>
      <c r="U932" s="30"/>
      <c r="V932" s="29"/>
      <c r="W932" s="29"/>
      <c r="X932" s="36"/>
      <c r="Y932" s="29"/>
      <c r="Z932" s="5"/>
    </row>
    <row r="933" spans="1:26">
      <c r="A933" s="21" t="s">
        <v>3535</v>
      </c>
      <c r="B933" s="22"/>
      <c r="C933" s="23"/>
      <c r="D933" s="23"/>
      <c r="E933" s="24"/>
      <c r="F933" s="13"/>
      <c r="G933" s="23"/>
      <c r="H933" s="25"/>
      <c r="I933" s="26"/>
      <c r="J933" s="27"/>
      <c r="K933" s="32"/>
      <c r="L933" s="29"/>
      <c r="M933" s="30"/>
      <c r="N933" s="30"/>
      <c r="O933" s="30"/>
      <c r="P933" s="30"/>
      <c r="Q933" s="30"/>
      <c r="R933" s="30"/>
      <c r="S933" s="30"/>
      <c r="T933" s="30"/>
      <c r="U933" s="30"/>
      <c r="V933" s="29"/>
      <c r="W933" s="29"/>
      <c r="X933" s="36"/>
      <c r="Y933" s="29"/>
      <c r="Z933" s="5"/>
    </row>
    <row r="934" spans="1:26">
      <c r="A934" s="21" t="s">
        <v>3536</v>
      </c>
      <c r="B934" s="22"/>
      <c r="C934" s="23"/>
      <c r="D934" s="23"/>
      <c r="E934" s="24"/>
      <c r="F934" s="13"/>
      <c r="G934" s="23"/>
      <c r="H934" s="25"/>
      <c r="I934" s="33"/>
      <c r="J934" s="27"/>
      <c r="K934" s="32"/>
      <c r="L934" s="29"/>
      <c r="M934" s="30"/>
      <c r="N934" s="30"/>
      <c r="O934" s="30"/>
      <c r="P934" s="30"/>
      <c r="Q934" s="30"/>
      <c r="R934" s="30"/>
      <c r="S934" s="30"/>
      <c r="T934" s="30"/>
      <c r="U934" s="30"/>
      <c r="V934" s="29"/>
      <c r="W934" s="23"/>
      <c r="X934" s="40"/>
      <c r="Y934" s="36"/>
      <c r="Z934" s="31"/>
    </row>
    <row r="935" spans="1:26">
      <c r="A935" s="21" t="s">
        <v>3537</v>
      </c>
      <c r="B935" s="22"/>
      <c r="C935" s="23"/>
      <c r="D935" s="23"/>
      <c r="E935" s="24"/>
      <c r="F935" s="13"/>
      <c r="G935" s="23"/>
      <c r="H935" s="25"/>
      <c r="I935" s="26"/>
      <c r="J935" s="27"/>
      <c r="K935" s="32"/>
      <c r="L935" s="29"/>
      <c r="M935" s="30"/>
      <c r="N935" s="30"/>
      <c r="O935" s="30"/>
      <c r="P935" s="30"/>
      <c r="Q935" s="30"/>
      <c r="R935" s="30"/>
      <c r="S935" s="30"/>
      <c r="T935" s="30"/>
      <c r="U935" s="30"/>
      <c r="V935" s="29"/>
      <c r="W935" s="29"/>
      <c r="X935" s="36"/>
      <c r="Y935" s="29"/>
      <c r="Z935" s="5"/>
    </row>
    <row r="936" spans="1:26">
      <c r="A936" s="21" t="s">
        <v>3538</v>
      </c>
      <c r="B936" s="22"/>
      <c r="C936" s="23"/>
      <c r="D936" s="23"/>
      <c r="E936" s="24"/>
      <c r="F936" s="13"/>
      <c r="G936" s="23"/>
      <c r="H936" s="25"/>
      <c r="I936" s="26"/>
      <c r="J936" s="27"/>
      <c r="K936" s="28"/>
      <c r="L936" s="29"/>
      <c r="M936" s="30"/>
      <c r="N936" s="30"/>
      <c r="O936" s="30"/>
      <c r="P936" s="30"/>
      <c r="Q936" s="30"/>
      <c r="R936" s="30"/>
      <c r="S936" s="30"/>
      <c r="T936" s="30"/>
      <c r="U936" s="30"/>
      <c r="V936" s="29"/>
      <c r="W936" s="29"/>
      <c r="X936" s="40"/>
      <c r="Y936" s="36"/>
      <c r="Z936" s="31"/>
    </row>
    <row r="937" spans="1:26">
      <c r="A937" s="21" t="s">
        <v>3539</v>
      </c>
      <c r="B937" s="22"/>
      <c r="C937" s="23"/>
      <c r="D937" s="23"/>
      <c r="E937" s="24"/>
      <c r="F937" s="13"/>
      <c r="G937" s="23"/>
      <c r="H937" s="25"/>
      <c r="I937" s="26"/>
      <c r="J937" s="27"/>
      <c r="K937" s="32"/>
      <c r="L937" s="29"/>
      <c r="M937" s="30"/>
      <c r="N937" s="30"/>
      <c r="O937" s="30"/>
      <c r="P937" s="30"/>
      <c r="Q937" s="30"/>
      <c r="R937" s="30"/>
      <c r="S937" s="30"/>
      <c r="T937" s="30"/>
      <c r="U937" s="30"/>
      <c r="V937" s="29"/>
      <c r="W937" s="29"/>
      <c r="X937" s="36"/>
      <c r="Y937" s="29"/>
      <c r="Z937" s="5"/>
    </row>
    <row r="938" spans="1:26">
      <c r="A938" s="21" t="s">
        <v>3540</v>
      </c>
      <c r="B938" s="22"/>
      <c r="C938" s="23"/>
      <c r="D938" s="23"/>
      <c r="E938" s="24"/>
      <c r="F938" s="13"/>
      <c r="G938" s="23"/>
      <c r="H938" s="25"/>
      <c r="I938" s="26"/>
      <c r="J938" s="27"/>
      <c r="K938" s="48"/>
      <c r="L938" s="29"/>
      <c r="M938" s="30"/>
      <c r="N938" s="30"/>
      <c r="O938" s="30"/>
      <c r="P938" s="30"/>
      <c r="Q938" s="30"/>
      <c r="R938" s="30"/>
      <c r="S938" s="30"/>
      <c r="T938" s="30"/>
      <c r="U938" s="30"/>
      <c r="V938" s="29"/>
      <c r="W938" s="23"/>
      <c r="X938" s="40"/>
      <c r="Y938" s="36"/>
      <c r="Z938" s="31"/>
    </row>
    <row r="939" spans="1:26">
      <c r="A939" s="21" t="s">
        <v>3541</v>
      </c>
      <c r="B939" s="22"/>
      <c r="C939" s="23"/>
      <c r="D939" s="23"/>
      <c r="E939" s="24"/>
      <c r="F939" s="13"/>
      <c r="G939" s="23"/>
      <c r="H939" s="25"/>
      <c r="I939" s="26"/>
      <c r="J939" s="27"/>
      <c r="K939" s="28"/>
      <c r="L939" s="29"/>
      <c r="M939" s="30"/>
      <c r="N939" s="30"/>
      <c r="O939" s="30"/>
      <c r="P939" s="30"/>
      <c r="Q939" s="30"/>
      <c r="R939" s="30"/>
      <c r="S939" s="30"/>
      <c r="T939" s="30"/>
      <c r="U939" s="30"/>
      <c r="V939" s="29"/>
      <c r="W939" s="29"/>
      <c r="X939" s="36"/>
      <c r="Y939" s="29"/>
      <c r="Z939" s="5"/>
    </row>
    <row r="940" spans="1:26">
      <c r="A940" s="21" t="s">
        <v>3542</v>
      </c>
      <c r="B940" s="22"/>
      <c r="C940" s="23"/>
      <c r="D940" s="23"/>
      <c r="E940" s="24"/>
      <c r="F940" s="13"/>
      <c r="G940" s="23"/>
      <c r="H940" s="25"/>
      <c r="I940" s="26"/>
      <c r="J940" s="27"/>
      <c r="K940" s="32"/>
      <c r="L940" s="29"/>
      <c r="M940" s="30"/>
      <c r="N940" s="30"/>
      <c r="O940" s="30"/>
      <c r="P940" s="30"/>
      <c r="Q940" s="30"/>
      <c r="R940" s="30"/>
      <c r="S940" s="30"/>
      <c r="T940" s="30"/>
      <c r="U940" s="30"/>
      <c r="V940" s="29"/>
      <c r="W940" s="29"/>
      <c r="X940" s="36"/>
      <c r="Y940" s="29"/>
      <c r="Z940" s="5"/>
    </row>
    <row r="941" spans="1:26">
      <c r="A941" s="21" t="s">
        <v>3543</v>
      </c>
      <c r="B941" s="22"/>
      <c r="C941" s="23"/>
      <c r="D941" s="23"/>
      <c r="E941" s="24"/>
      <c r="F941" s="13"/>
      <c r="G941" s="23"/>
      <c r="H941" s="25"/>
      <c r="I941" s="26"/>
      <c r="J941" s="27"/>
      <c r="K941" s="28"/>
      <c r="L941" s="29"/>
      <c r="M941" s="30"/>
      <c r="N941" s="30"/>
      <c r="O941" s="30"/>
      <c r="P941" s="30"/>
      <c r="Q941" s="30"/>
      <c r="R941" s="30"/>
      <c r="S941" s="30"/>
      <c r="T941" s="30"/>
      <c r="U941" s="30"/>
      <c r="V941" s="29"/>
      <c r="W941" s="23"/>
      <c r="X941" s="40"/>
      <c r="Y941" s="36"/>
      <c r="Z941" s="31"/>
    </row>
    <row r="942" spans="1:26">
      <c r="A942" s="21" t="s">
        <v>3544</v>
      </c>
      <c r="B942" s="22"/>
      <c r="C942" s="23"/>
      <c r="D942" s="23"/>
      <c r="E942" s="24"/>
      <c r="F942" s="13"/>
      <c r="G942" s="23"/>
      <c r="H942" s="25"/>
      <c r="I942" s="26"/>
      <c r="J942" s="27"/>
      <c r="K942" s="32"/>
      <c r="L942" s="29"/>
      <c r="M942" s="30"/>
      <c r="N942" s="30"/>
      <c r="O942" s="30"/>
      <c r="P942" s="30"/>
      <c r="Q942" s="30"/>
      <c r="R942" s="30"/>
      <c r="S942" s="30"/>
      <c r="T942" s="30"/>
      <c r="U942" s="30"/>
      <c r="V942" s="29"/>
      <c r="W942" s="29"/>
      <c r="X942" s="36"/>
      <c r="Y942" s="29"/>
      <c r="Z942" s="5"/>
    </row>
    <row r="943" spans="1:26">
      <c r="A943" s="21" t="s">
        <v>3545</v>
      </c>
      <c r="B943" s="22"/>
      <c r="C943" s="23"/>
      <c r="D943" s="23"/>
      <c r="E943" s="24"/>
      <c r="F943" s="13"/>
      <c r="G943" s="23"/>
      <c r="H943" s="25"/>
      <c r="I943" s="26"/>
      <c r="J943" s="27"/>
      <c r="K943" s="49"/>
      <c r="L943" s="29"/>
      <c r="M943" s="30"/>
      <c r="N943" s="30"/>
      <c r="O943" s="30"/>
      <c r="P943" s="30"/>
      <c r="Q943" s="30"/>
      <c r="R943" s="30"/>
      <c r="S943" s="30"/>
      <c r="T943" s="30"/>
      <c r="U943" s="30"/>
      <c r="V943" s="29"/>
      <c r="W943" s="29"/>
      <c r="X943" s="36"/>
      <c r="Y943" s="36"/>
      <c r="Z943" s="31"/>
    </row>
    <row r="944" spans="1:26">
      <c r="A944" s="21" t="s">
        <v>3546</v>
      </c>
      <c r="B944" s="22"/>
      <c r="C944" s="23"/>
      <c r="D944" s="23"/>
      <c r="E944" s="24"/>
      <c r="F944" s="13"/>
      <c r="G944" s="23"/>
      <c r="H944" s="25"/>
      <c r="I944" s="26"/>
      <c r="J944" s="27"/>
      <c r="K944" s="28"/>
      <c r="L944" s="29"/>
      <c r="M944" s="30"/>
      <c r="N944" s="30"/>
      <c r="O944" s="30"/>
      <c r="P944" s="30"/>
      <c r="Q944" s="30"/>
      <c r="R944" s="30"/>
      <c r="S944" s="30"/>
      <c r="T944" s="30"/>
      <c r="U944" s="30"/>
      <c r="V944" s="29"/>
      <c r="W944" s="29"/>
      <c r="X944" s="36"/>
      <c r="Y944" s="29"/>
      <c r="Z944" s="5"/>
    </row>
    <row r="945" spans="1:26">
      <c r="A945" s="21" t="s">
        <v>3547</v>
      </c>
      <c r="B945" s="22"/>
      <c r="C945" s="23"/>
      <c r="D945" s="23"/>
      <c r="E945" s="24"/>
      <c r="F945" s="13"/>
      <c r="G945" s="23"/>
      <c r="H945" s="39"/>
      <c r="I945" s="26"/>
      <c r="J945" s="27"/>
      <c r="K945" s="28"/>
      <c r="L945" s="29"/>
      <c r="M945" s="30"/>
      <c r="N945" s="30"/>
      <c r="O945" s="30"/>
      <c r="P945" s="30"/>
      <c r="Q945" s="30"/>
      <c r="R945" s="30"/>
      <c r="S945" s="30"/>
      <c r="T945" s="30"/>
      <c r="U945" s="30"/>
      <c r="V945" s="29"/>
      <c r="W945" s="23"/>
      <c r="X945" s="40"/>
      <c r="Y945" s="36"/>
      <c r="Z945" s="31"/>
    </row>
    <row r="946" spans="1:26">
      <c r="A946" s="21" t="s">
        <v>3548</v>
      </c>
      <c r="B946" s="22"/>
      <c r="C946" s="23"/>
      <c r="D946" s="23"/>
      <c r="E946" s="24"/>
      <c r="F946" s="13"/>
      <c r="G946" s="23"/>
      <c r="H946" s="25"/>
      <c r="I946" s="26"/>
      <c r="J946" s="27"/>
      <c r="K946" s="32"/>
      <c r="L946" s="29"/>
      <c r="M946" s="30"/>
      <c r="N946" s="30"/>
      <c r="O946" s="30"/>
      <c r="P946" s="30"/>
      <c r="Q946" s="30"/>
      <c r="R946" s="30"/>
      <c r="S946" s="30"/>
      <c r="T946" s="30"/>
      <c r="U946" s="30"/>
      <c r="V946" s="29"/>
      <c r="W946" s="29"/>
      <c r="X946" s="36"/>
      <c r="Y946" s="29"/>
      <c r="Z946" s="5"/>
    </row>
    <row r="947" spans="1:26">
      <c r="A947" s="21" t="s">
        <v>3549</v>
      </c>
      <c r="B947" s="22"/>
      <c r="C947" s="23"/>
      <c r="D947" s="23"/>
      <c r="E947" s="24"/>
      <c r="F947" s="13"/>
      <c r="G947" s="23"/>
      <c r="H947" s="25"/>
      <c r="I947" s="26"/>
      <c r="J947" s="27"/>
      <c r="K947" s="32"/>
      <c r="L947" s="29"/>
      <c r="M947" s="30"/>
      <c r="N947" s="30"/>
      <c r="O947" s="30"/>
      <c r="P947" s="30"/>
      <c r="Q947" s="30"/>
      <c r="R947" s="30"/>
      <c r="S947" s="30"/>
      <c r="T947" s="30"/>
      <c r="U947" s="30"/>
      <c r="V947" s="29"/>
      <c r="W947" s="29"/>
      <c r="X947" s="36"/>
      <c r="Y947" s="29"/>
      <c r="Z947" s="5"/>
    </row>
    <row r="948" spans="1:26">
      <c r="A948" s="21" t="s">
        <v>3550</v>
      </c>
      <c r="B948" s="22"/>
      <c r="C948" s="23"/>
      <c r="D948" s="23"/>
      <c r="E948" s="24"/>
      <c r="F948" s="13"/>
      <c r="G948" s="23"/>
      <c r="H948" s="39"/>
      <c r="I948" s="26"/>
      <c r="J948" s="27"/>
      <c r="K948" s="34"/>
      <c r="L948" s="29"/>
      <c r="M948" s="30"/>
      <c r="N948" s="30"/>
      <c r="O948" s="30"/>
      <c r="P948" s="30"/>
      <c r="Q948" s="30"/>
      <c r="R948" s="30"/>
      <c r="S948" s="30"/>
      <c r="T948" s="30"/>
      <c r="U948" s="30"/>
      <c r="V948" s="29"/>
      <c r="W948" s="29"/>
      <c r="X948" s="36"/>
      <c r="Y948" s="29"/>
      <c r="Z948" s="5"/>
    </row>
    <row r="949" spans="1:26">
      <c r="A949" s="21" t="s">
        <v>3551</v>
      </c>
      <c r="B949" s="22"/>
      <c r="C949" s="23"/>
      <c r="D949" s="23"/>
      <c r="E949" s="24"/>
      <c r="F949" s="13"/>
      <c r="G949" s="23"/>
      <c r="H949" s="25"/>
      <c r="I949" s="26"/>
      <c r="J949" s="27"/>
      <c r="K949" s="32"/>
      <c r="L949" s="29"/>
      <c r="M949" s="30"/>
      <c r="N949" s="30"/>
      <c r="O949" s="30"/>
      <c r="P949" s="30"/>
      <c r="Q949" s="30"/>
      <c r="R949" s="30"/>
      <c r="S949" s="30"/>
      <c r="T949" s="30"/>
      <c r="U949" s="30"/>
      <c r="V949" s="29"/>
      <c r="W949" s="29"/>
      <c r="X949" s="36"/>
      <c r="Y949" s="29"/>
      <c r="Z949" s="5"/>
    </row>
    <row r="950" spans="1:26">
      <c r="A950" s="21" t="s">
        <v>3552</v>
      </c>
      <c r="B950" s="22"/>
      <c r="C950" s="23"/>
      <c r="D950" s="23"/>
      <c r="E950" s="24"/>
      <c r="F950" s="13"/>
      <c r="G950" s="23"/>
      <c r="H950" s="39"/>
      <c r="I950" s="26"/>
      <c r="J950" s="27"/>
      <c r="K950" s="28"/>
      <c r="L950" s="29"/>
      <c r="M950" s="30"/>
      <c r="N950" s="30"/>
      <c r="O950" s="30"/>
      <c r="P950" s="30"/>
      <c r="Q950" s="30"/>
      <c r="R950" s="30"/>
      <c r="S950" s="30"/>
      <c r="T950" s="30"/>
      <c r="U950" s="30"/>
      <c r="V950" s="29"/>
      <c r="W950" s="23"/>
      <c r="X950" s="40"/>
      <c r="Y950" s="36"/>
      <c r="Z950" s="31"/>
    </row>
    <row r="951" spans="1:26">
      <c r="A951" s="21" t="s">
        <v>3553</v>
      </c>
      <c r="B951" s="22"/>
      <c r="C951" s="23"/>
      <c r="D951" s="23"/>
      <c r="E951" s="24"/>
      <c r="F951" s="13"/>
      <c r="G951" s="23"/>
      <c r="H951" s="25"/>
      <c r="I951" s="26"/>
      <c r="J951" s="27"/>
      <c r="K951" s="32"/>
      <c r="L951" s="29"/>
      <c r="M951" s="30"/>
      <c r="N951" s="30"/>
      <c r="O951" s="30"/>
      <c r="P951" s="30"/>
      <c r="Q951" s="30"/>
      <c r="R951" s="30"/>
      <c r="S951" s="30"/>
      <c r="T951" s="30"/>
      <c r="U951" s="30"/>
      <c r="V951" s="29"/>
      <c r="W951" s="29"/>
      <c r="X951" s="36"/>
      <c r="Y951" s="29"/>
      <c r="Z951" s="5"/>
    </row>
    <row r="952" spans="1:26">
      <c r="A952" s="21" t="s">
        <v>3554</v>
      </c>
      <c r="B952" s="22"/>
      <c r="C952" s="23"/>
      <c r="D952" s="23"/>
      <c r="E952" s="24"/>
      <c r="F952" s="13"/>
      <c r="G952" s="23"/>
      <c r="H952" s="25"/>
      <c r="I952" s="26"/>
      <c r="J952" s="27"/>
      <c r="K952" s="32"/>
      <c r="L952" s="29"/>
      <c r="M952" s="30"/>
      <c r="N952" s="30"/>
      <c r="O952" s="30"/>
      <c r="P952" s="30"/>
      <c r="Q952" s="30"/>
      <c r="R952" s="30"/>
      <c r="S952" s="30"/>
      <c r="T952" s="30"/>
      <c r="U952" s="30"/>
      <c r="V952" s="29"/>
      <c r="W952" s="29"/>
      <c r="X952" s="36"/>
      <c r="Y952" s="29"/>
      <c r="Z952" s="5"/>
    </row>
    <row r="953" spans="1:26">
      <c r="A953" s="21" t="s">
        <v>3555</v>
      </c>
      <c r="B953" s="22"/>
      <c r="C953" s="23"/>
      <c r="D953" s="23"/>
      <c r="E953" s="24"/>
      <c r="F953" s="13"/>
      <c r="G953" s="23"/>
      <c r="H953" s="25"/>
      <c r="I953" s="26"/>
      <c r="J953" s="27"/>
      <c r="K953" s="32"/>
      <c r="L953" s="29"/>
      <c r="M953" s="30"/>
      <c r="N953" s="30"/>
      <c r="O953" s="30"/>
      <c r="P953" s="30"/>
      <c r="Q953" s="30"/>
      <c r="R953" s="30"/>
      <c r="S953" s="30"/>
      <c r="T953" s="30"/>
      <c r="U953" s="30"/>
      <c r="V953" s="29"/>
      <c r="W953" s="29"/>
      <c r="X953" s="36"/>
      <c r="Y953" s="29"/>
      <c r="Z953" s="5"/>
    </row>
    <row r="954" spans="1:26">
      <c r="A954" s="21" t="s">
        <v>3556</v>
      </c>
      <c r="B954" s="22"/>
      <c r="C954" s="23"/>
      <c r="D954" s="23"/>
      <c r="E954" s="24"/>
      <c r="F954" s="13"/>
      <c r="G954" s="23"/>
      <c r="H954" s="25"/>
      <c r="I954" s="33"/>
      <c r="J954" s="27"/>
      <c r="K954" s="48"/>
      <c r="L954" s="29"/>
      <c r="M954" s="30"/>
      <c r="N954" s="30"/>
      <c r="O954" s="30"/>
      <c r="P954" s="30"/>
      <c r="Q954" s="30"/>
      <c r="R954" s="30"/>
      <c r="S954" s="30"/>
      <c r="T954" s="30"/>
      <c r="U954" s="30"/>
      <c r="V954" s="29"/>
      <c r="W954" s="23"/>
      <c r="X954" s="117"/>
      <c r="Y954" s="36"/>
      <c r="Z954" s="31"/>
    </row>
    <row r="955" spans="1:26">
      <c r="A955" s="21" t="s">
        <v>3557</v>
      </c>
      <c r="B955" s="22"/>
      <c r="C955" s="23"/>
      <c r="D955" s="23"/>
      <c r="E955" s="24"/>
      <c r="F955" s="13"/>
      <c r="G955" s="23"/>
      <c r="H955" s="25"/>
      <c r="I955" s="26"/>
      <c r="J955" s="27"/>
      <c r="K955" s="47"/>
      <c r="L955" s="29"/>
      <c r="M955" s="30"/>
      <c r="N955" s="30"/>
      <c r="O955" s="30"/>
      <c r="P955" s="30"/>
      <c r="Q955" s="30"/>
      <c r="R955" s="30"/>
      <c r="S955" s="30"/>
      <c r="T955" s="30"/>
      <c r="U955" s="30"/>
      <c r="V955" s="29"/>
      <c r="W955" s="23"/>
      <c r="X955" s="40"/>
      <c r="Y955" s="36"/>
      <c r="Z955" s="31"/>
    </row>
    <row r="956" spans="1:26">
      <c r="A956" s="21" t="s">
        <v>3558</v>
      </c>
      <c r="B956" s="22"/>
      <c r="C956" s="23"/>
      <c r="D956" s="23"/>
      <c r="E956" s="24"/>
      <c r="F956" s="13"/>
      <c r="G956" s="23"/>
      <c r="H956" s="25"/>
      <c r="I956" s="26"/>
      <c r="J956" s="27"/>
      <c r="K956" s="47"/>
      <c r="L956" s="29"/>
      <c r="M956" s="30"/>
      <c r="N956" s="30"/>
      <c r="O956" s="30"/>
      <c r="P956" s="30"/>
      <c r="Q956" s="30"/>
      <c r="R956" s="30"/>
      <c r="S956" s="30"/>
      <c r="T956" s="30"/>
      <c r="U956" s="30"/>
      <c r="V956" s="29"/>
      <c r="W956" s="29"/>
      <c r="X956" s="36"/>
      <c r="Y956" s="29"/>
      <c r="Z956" s="5"/>
    </row>
    <row r="957" spans="1:26">
      <c r="A957" s="21" t="s">
        <v>3559</v>
      </c>
      <c r="B957" s="22"/>
      <c r="C957" s="23"/>
      <c r="D957" s="23"/>
      <c r="E957" s="24"/>
      <c r="F957" s="13"/>
      <c r="G957" s="23"/>
      <c r="H957" s="25"/>
      <c r="I957" s="26"/>
      <c r="J957" s="27"/>
      <c r="K957" s="34"/>
      <c r="L957" s="29"/>
      <c r="M957" s="30"/>
      <c r="N957" s="30"/>
      <c r="O957" s="30"/>
      <c r="P957" s="30"/>
      <c r="Q957" s="30"/>
      <c r="R957" s="30"/>
      <c r="S957" s="30"/>
      <c r="T957" s="30"/>
      <c r="U957" s="30"/>
      <c r="V957" s="29"/>
      <c r="W957" s="29"/>
      <c r="X957" s="36"/>
      <c r="Y957" s="29"/>
      <c r="Z957" s="5"/>
    </row>
    <row r="958" spans="1:26">
      <c r="A958" s="21" t="s">
        <v>3560</v>
      </c>
      <c r="B958" s="22"/>
      <c r="C958" s="23"/>
      <c r="D958" s="23"/>
      <c r="E958" s="24"/>
      <c r="F958" s="13"/>
      <c r="G958" s="23"/>
      <c r="H958" s="25"/>
      <c r="I958" s="26"/>
      <c r="J958" s="27"/>
      <c r="K958" s="32"/>
      <c r="L958" s="29"/>
      <c r="M958" s="30"/>
      <c r="N958" s="30"/>
      <c r="O958" s="30"/>
      <c r="P958" s="30"/>
      <c r="Q958" s="30"/>
      <c r="R958" s="30"/>
      <c r="S958" s="30"/>
      <c r="T958" s="30"/>
      <c r="U958" s="30"/>
      <c r="V958" s="29"/>
      <c r="W958" s="29"/>
      <c r="X958" s="36"/>
      <c r="Y958" s="29"/>
      <c r="Z958" s="5"/>
    </row>
    <row r="959" spans="1:26">
      <c r="A959" s="21" t="s">
        <v>3561</v>
      </c>
      <c r="B959" s="22"/>
      <c r="C959" s="23"/>
      <c r="D959" s="23"/>
      <c r="E959" s="24"/>
      <c r="F959" s="13"/>
      <c r="G959" s="23"/>
      <c r="H959" s="25"/>
      <c r="I959" s="26"/>
      <c r="J959" s="27"/>
      <c r="K959" s="32"/>
      <c r="L959" s="29"/>
      <c r="M959" s="30"/>
      <c r="N959" s="30"/>
      <c r="O959" s="30"/>
      <c r="P959" s="30"/>
      <c r="Q959" s="30"/>
      <c r="R959" s="30"/>
      <c r="S959" s="30"/>
      <c r="T959" s="30"/>
      <c r="U959" s="30"/>
      <c r="V959" s="29"/>
      <c r="W959" s="29"/>
      <c r="X959" s="36"/>
      <c r="Y959" s="29"/>
      <c r="Z959" s="5"/>
    </row>
    <row r="960" spans="1:26">
      <c r="A960" s="21" t="s">
        <v>3562</v>
      </c>
      <c r="B960" s="22"/>
      <c r="C960" s="23"/>
      <c r="D960" s="23"/>
      <c r="E960" s="24"/>
      <c r="F960" s="13"/>
      <c r="G960" s="23"/>
      <c r="H960" s="39"/>
      <c r="I960" s="26"/>
      <c r="J960" s="27"/>
      <c r="K960" s="59"/>
      <c r="L960" s="29"/>
      <c r="M960" s="30"/>
      <c r="N960" s="30"/>
      <c r="O960" s="30"/>
      <c r="P960" s="30"/>
      <c r="Q960" s="30"/>
      <c r="R960" s="30"/>
      <c r="S960" s="30"/>
      <c r="T960" s="30"/>
      <c r="U960" s="30"/>
      <c r="V960" s="29"/>
      <c r="W960" s="23"/>
      <c r="X960" s="40"/>
      <c r="Y960" s="23"/>
      <c r="Z960" s="37"/>
    </row>
    <row r="961" spans="1:26">
      <c r="A961" s="21" t="s">
        <v>3563</v>
      </c>
      <c r="B961" s="22"/>
      <c r="C961" s="23"/>
      <c r="D961" s="23"/>
      <c r="E961" s="24"/>
      <c r="F961" s="13"/>
      <c r="G961" s="23"/>
      <c r="H961" s="25"/>
      <c r="I961" s="26"/>
      <c r="J961" s="27"/>
      <c r="K961" s="32"/>
      <c r="L961" s="29"/>
      <c r="M961" s="30"/>
      <c r="N961" s="30"/>
      <c r="O961" s="30"/>
      <c r="P961" s="30"/>
      <c r="Q961" s="30"/>
      <c r="R961" s="30"/>
      <c r="S961" s="30"/>
      <c r="T961" s="30"/>
      <c r="U961" s="30"/>
      <c r="V961" s="29"/>
      <c r="W961" s="29"/>
      <c r="X961" s="36"/>
      <c r="Y961" s="29"/>
      <c r="Z961" s="5"/>
    </row>
    <row r="962" spans="1:26">
      <c r="A962" s="21" t="s">
        <v>3564</v>
      </c>
      <c r="B962" s="22"/>
      <c r="C962" s="23"/>
      <c r="D962" s="23"/>
      <c r="E962" s="24"/>
      <c r="F962" s="13"/>
      <c r="G962" s="23"/>
      <c r="H962" s="25"/>
      <c r="I962" s="26"/>
      <c r="J962" s="27"/>
      <c r="K962" s="32"/>
      <c r="L962" s="29"/>
      <c r="M962" s="30"/>
      <c r="N962" s="30"/>
      <c r="O962" s="30"/>
      <c r="P962" s="30"/>
      <c r="Q962" s="30"/>
      <c r="R962" s="30"/>
      <c r="S962" s="30"/>
      <c r="T962" s="30"/>
      <c r="U962" s="30"/>
      <c r="V962" s="29"/>
      <c r="W962" s="29"/>
      <c r="X962" s="36"/>
      <c r="Y962" s="29"/>
      <c r="Z962" s="5"/>
    </row>
    <row r="963" spans="1:26">
      <c r="A963" s="21" t="s">
        <v>3565</v>
      </c>
      <c r="B963" s="22"/>
      <c r="C963" s="23"/>
      <c r="D963" s="23"/>
      <c r="E963" s="24"/>
      <c r="F963" s="13"/>
      <c r="G963" s="23"/>
      <c r="H963" s="25"/>
      <c r="I963" s="26"/>
      <c r="J963" s="27"/>
      <c r="K963" s="32"/>
      <c r="L963" s="29"/>
      <c r="M963" s="30"/>
      <c r="N963" s="30"/>
      <c r="O963" s="30"/>
      <c r="P963" s="30"/>
      <c r="Q963" s="30"/>
      <c r="R963" s="30"/>
      <c r="S963" s="30"/>
      <c r="T963" s="30"/>
      <c r="U963" s="30"/>
      <c r="V963" s="29"/>
      <c r="W963" s="29"/>
      <c r="X963" s="36"/>
      <c r="Y963" s="29"/>
      <c r="Z963" s="5"/>
    </row>
    <row r="964" spans="1:26">
      <c r="A964" s="21" t="s">
        <v>3566</v>
      </c>
      <c r="B964" s="22"/>
      <c r="C964" s="23"/>
      <c r="D964" s="23"/>
      <c r="E964" s="24"/>
      <c r="F964" s="13"/>
      <c r="G964" s="23"/>
      <c r="H964" s="25"/>
      <c r="I964" s="26"/>
      <c r="J964" s="27"/>
      <c r="K964" s="34"/>
      <c r="L964" s="29"/>
      <c r="M964" s="30"/>
      <c r="N964" s="30"/>
      <c r="O964" s="30"/>
      <c r="P964" s="30"/>
      <c r="Q964" s="30"/>
      <c r="R964" s="30"/>
      <c r="S964" s="30"/>
      <c r="T964" s="30"/>
      <c r="U964" s="30"/>
      <c r="V964" s="29"/>
      <c r="W964" s="23"/>
      <c r="X964" s="40"/>
      <c r="Y964" s="36"/>
      <c r="Z964" s="31"/>
    </row>
    <row r="965" spans="1:26">
      <c r="A965" s="21" t="s">
        <v>3567</v>
      </c>
      <c r="B965" s="22"/>
      <c r="C965" s="23"/>
      <c r="D965" s="23"/>
      <c r="E965" s="24"/>
      <c r="F965" s="13"/>
      <c r="G965" s="23"/>
      <c r="H965" s="25"/>
      <c r="I965" s="26"/>
      <c r="J965" s="27"/>
      <c r="K965" s="32"/>
      <c r="L965" s="29"/>
      <c r="M965" s="30"/>
      <c r="N965" s="30"/>
      <c r="O965" s="30"/>
      <c r="P965" s="30"/>
      <c r="Q965" s="30"/>
      <c r="R965" s="30"/>
      <c r="S965" s="30"/>
      <c r="T965" s="30"/>
      <c r="U965" s="30"/>
      <c r="V965" s="29"/>
      <c r="W965" s="29"/>
      <c r="X965" s="36"/>
      <c r="Y965" s="29"/>
      <c r="Z965" s="5"/>
    </row>
    <row r="966" spans="1:26">
      <c r="A966" s="21" t="s">
        <v>3568</v>
      </c>
      <c r="B966" s="22"/>
      <c r="C966" s="23"/>
      <c r="D966" s="23"/>
      <c r="E966" s="24"/>
      <c r="F966" s="13"/>
      <c r="G966" s="23"/>
      <c r="H966" s="25"/>
      <c r="I966" s="26"/>
      <c r="J966" s="27"/>
      <c r="K966" s="32"/>
      <c r="L966" s="29"/>
      <c r="M966" s="30"/>
      <c r="N966" s="30"/>
      <c r="O966" s="30"/>
      <c r="P966" s="30"/>
      <c r="Q966" s="30"/>
      <c r="R966" s="30"/>
      <c r="S966" s="30"/>
      <c r="T966" s="30"/>
      <c r="U966" s="30"/>
      <c r="V966" s="29"/>
      <c r="W966" s="29"/>
      <c r="X966" s="36"/>
      <c r="Y966" s="29"/>
      <c r="Z966" s="5"/>
    </row>
    <row r="967" spans="1:26">
      <c r="A967" s="21" t="s">
        <v>3569</v>
      </c>
      <c r="B967" s="22"/>
      <c r="C967" s="23"/>
      <c r="D967" s="23"/>
      <c r="E967" s="24"/>
      <c r="F967" s="13"/>
      <c r="G967" s="23"/>
      <c r="H967" s="39"/>
      <c r="I967" s="26"/>
      <c r="J967" s="27"/>
      <c r="K967" s="55"/>
      <c r="L967" s="29"/>
      <c r="M967" s="30"/>
      <c r="N967" s="30"/>
      <c r="O967" s="30"/>
      <c r="P967" s="30"/>
      <c r="Q967" s="30"/>
      <c r="R967" s="30"/>
      <c r="S967" s="30"/>
      <c r="T967" s="30"/>
      <c r="U967" s="30"/>
      <c r="V967" s="29"/>
      <c r="W967" s="23"/>
      <c r="X967" s="40"/>
      <c r="Y967" s="29"/>
      <c r="Z967" s="5"/>
    </row>
    <row r="968" spans="1:26">
      <c r="A968" s="21" t="s">
        <v>3570</v>
      </c>
      <c r="B968" s="22"/>
      <c r="C968" s="23"/>
      <c r="D968" s="23"/>
      <c r="E968" s="24"/>
      <c r="F968" s="13"/>
      <c r="G968" s="23"/>
      <c r="H968" s="25"/>
      <c r="I968" s="26"/>
      <c r="J968" s="27"/>
      <c r="K968" s="28"/>
      <c r="L968" s="29"/>
      <c r="M968" s="30"/>
      <c r="N968" s="30"/>
      <c r="O968" s="30"/>
      <c r="P968" s="30"/>
      <c r="Q968" s="30"/>
      <c r="R968" s="30"/>
      <c r="S968" s="30"/>
      <c r="T968" s="30"/>
      <c r="U968" s="30"/>
      <c r="V968" s="29"/>
      <c r="W968" s="29"/>
      <c r="X968" s="36"/>
      <c r="Y968" s="29"/>
      <c r="Z968" s="5"/>
    </row>
    <row r="969" spans="1:26">
      <c r="A969" s="21" t="s">
        <v>3571</v>
      </c>
      <c r="B969" s="22"/>
      <c r="C969" s="23"/>
      <c r="D969" s="23"/>
      <c r="E969" s="24"/>
      <c r="F969" s="13"/>
      <c r="G969" s="23"/>
      <c r="H969" s="25"/>
      <c r="I969" s="26"/>
      <c r="J969" s="27"/>
      <c r="K969" s="32"/>
      <c r="L969" s="29"/>
      <c r="M969" s="30"/>
      <c r="N969" s="30"/>
      <c r="O969" s="30"/>
      <c r="P969" s="30"/>
      <c r="Q969" s="30"/>
      <c r="R969" s="30"/>
      <c r="S969" s="30"/>
      <c r="T969" s="30"/>
      <c r="U969" s="30"/>
      <c r="V969" s="29"/>
      <c r="W969" s="29"/>
      <c r="X969" s="36"/>
      <c r="Y969" s="29"/>
      <c r="Z969" s="5"/>
    </row>
    <row r="970" spans="1:26">
      <c r="A970" s="21" t="s">
        <v>3572</v>
      </c>
      <c r="B970" s="22"/>
      <c r="C970" s="23"/>
      <c r="D970" s="23"/>
      <c r="E970" s="24"/>
      <c r="F970" s="13"/>
      <c r="G970" s="23"/>
      <c r="H970" s="25"/>
      <c r="I970" s="26"/>
      <c r="J970" s="27"/>
      <c r="K970" s="32"/>
      <c r="L970" s="29"/>
      <c r="M970" s="30"/>
      <c r="N970" s="30"/>
      <c r="O970" s="30"/>
      <c r="P970" s="30"/>
      <c r="Q970" s="30"/>
      <c r="R970" s="30"/>
      <c r="S970" s="30"/>
      <c r="T970" s="30"/>
      <c r="U970" s="30"/>
      <c r="V970" s="29"/>
      <c r="W970" s="29"/>
      <c r="X970" s="36"/>
      <c r="Y970" s="29"/>
      <c r="Z970" s="5"/>
    </row>
    <row r="971" spans="1:26">
      <c r="A971" s="21" t="s">
        <v>3573</v>
      </c>
      <c r="B971" s="22"/>
      <c r="C971" s="23"/>
      <c r="D971" s="23"/>
      <c r="E971" s="24"/>
      <c r="F971" s="13"/>
      <c r="G971" s="23"/>
      <c r="H971" s="25"/>
      <c r="I971" s="26"/>
      <c r="J971" s="27"/>
      <c r="K971" s="59"/>
      <c r="L971" s="29"/>
      <c r="M971" s="30"/>
      <c r="N971" s="30"/>
      <c r="O971" s="30"/>
      <c r="P971" s="30"/>
      <c r="Q971" s="30"/>
      <c r="R971" s="30"/>
      <c r="S971" s="30"/>
      <c r="T971" s="30"/>
      <c r="U971" s="30"/>
      <c r="V971" s="29"/>
      <c r="W971" s="23"/>
      <c r="X971" s="40"/>
      <c r="Y971" s="36"/>
      <c r="Z971" s="31"/>
    </row>
    <row r="972" spans="1:26">
      <c r="A972" s="21" t="s">
        <v>3574</v>
      </c>
      <c r="B972" s="22"/>
      <c r="C972" s="23"/>
      <c r="D972" s="23"/>
      <c r="E972" s="24"/>
      <c r="F972" s="13"/>
      <c r="G972" s="23"/>
      <c r="H972" s="39"/>
      <c r="I972" s="26"/>
      <c r="J972" s="27"/>
      <c r="K972" s="28"/>
      <c r="L972" s="29"/>
      <c r="M972" s="30"/>
      <c r="N972" s="30"/>
      <c r="O972" s="30"/>
      <c r="P972" s="30"/>
      <c r="Q972" s="30"/>
      <c r="R972" s="40"/>
      <c r="S972" s="30"/>
      <c r="T972" s="30"/>
      <c r="U972" s="30"/>
      <c r="V972" s="29"/>
      <c r="W972" s="23"/>
      <c r="X972" s="40"/>
      <c r="Y972" s="36"/>
      <c r="Z972" s="31"/>
    </row>
    <row r="973" spans="1:26">
      <c r="A973" s="21" t="s">
        <v>3575</v>
      </c>
      <c r="B973" s="22"/>
      <c r="C973" s="23"/>
      <c r="D973" s="23"/>
      <c r="E973" s="24"/>
      <c r="F973" s="13"/>
      <c r="G973" s="23"/>
      <c r="H973" s="25"/>
      <c r="I973" s="26"/>
      <c r="J973" s="27"/>
      <c r="K973" s="32"/>
      <c r="L973" s="29"/>
      <c r="M973" s="30"/>
      <c r="N973" s="30"/>
      <c r="O973" s="30"/>
      <c r="P973" s="30"/>
      <c r="Q973" s="30"/>
      <c r="R973" s="30"/>
      <c r="S973" s="30"/>
      <c r="T973" s="30"/>
      <c r="U973" s="30"/>
      <c r="V973" s="29"/>
      <c r="W973" s="29"/>
      <c r="X973" s="52"/>
      <c r="Y973" s="29"/>
      <c r="Z973" s="5"/>
    </row>
    <row r="974" spans="1:26">
      <c r="A974" s="21" t="s">
        <v>3576</v>
      </c>
      <c r="B974" s="22"/>
      <c r="C974" s="23"/>
      <c r="D974" s="23"/>
      <c r="E974" s="24"/>
      <c r="F974" s="13"/>
      <c r="G974" s="23"/>
      <c r="H974" s="25"/>
      <c r="I974" s="26"/>
      <c r="J974" s="27"/>
      <c r="K974" s="32"/>
      <c r="L974" s="29"/>
      <c r="M974" s="30"/>
      <c r="N974" s="30"/>
      <c r="O974" s="30"/>
      <c r="P974" s="30"/>
      <c r="Q974" s="30"/>
      <c r="R974" s="30"/>
      <c r="S974" s="30"/>
      <c r="T974" s="30"/>
      <c r="U974" s="30"/>
      <c r="V974" s="29"/>
      <c r="W974" s="29"/>
      <c r="X974" s="36"/>
      <c r="Y974" s="29"/>
      <c r="Z974" s="5"/>
    </row>
    <row r="975" spans="1:26">
      <c r="A975" s="21" t="s">
        <v>3577</v>
      </c>
      <c r="B975" s="22"/>
      <c r="C975" s="23"/>
      <c r="D975" s="23"/>
      <c r="E975" s="24"/>
      <c r="F975" s="13"/>
      <c r="G975" s="23"/>
      <c r="H975" s="39"/>
      <c r="I975" s="26"/>
      <c r="J975" s="27"/>
      <c r="K975" s="28"/>
      <c r="L975" s="29"/>
      <c r="M975" s="30"/>
      <c r="N975" s="30"/>
      <c r="O975" s="30"/>
      <c r="P975" s="30"/>
      <c r="Q975" s="30"/>
      <c r="R975" s="30"/>
      <c r="S975" s="30"/>
      <c r="T975" s="30"/>
      <c r="U975" s="30"/>
      <c r="V975" s="29"/>
      <c r="W975" s="29"/>
      <c r="X975" s="36"/>
      <c r="Y975" s="29"/>
      <c r="Z975" s="5"/>
    </row>
    <row r="976" spans="1:26">
      <c r="A976" s="21" t="s">
        <v>3578</v>
      </c>
      <c r="B976" s="22"/>
      <c r="C976" s="23"/>
      <c r="D976" s="23"/>
      <c r="E976" s="24"/>
      <c r="F976" s="13"/>
      <c r="G976" s="23"/>
      <c r="H976" s="25"/>
      <c r="I976" s="26"/>
      <c r="J976" s="27"/>
      <c r="K976" s="55"/>
      <c r="L976" s="29"/>
      <c r="M976" s="30"/>
      <c r="N976" s="30"/>
      <c r="O976" s="30"/>
      <c r="P976" s="30"/>
      <c r="Q976" s="30"/>
      <c r="R976" s="30"/>
      <c r="S976" s="30"/>
      <c r="T976" s="30"/>
      <c r="U976" s="30"/>
      <c r="V976" s="29"/>
      <c r="W976" s="23"/>
      <c r="X976" s="40"/>
      <c r="Y976" s="36"/>
      <c r="Z976" s="31"/>
    </row>
    <row r="977" spans="1:26">
      <c r="A977" s="21" t="s">
        <v>3579</v>
      </c>
      <c r="B977" s="22"/>
      <c r="C977" s="23"/>
      <c r="D977" s="23"/>
      <c r="E977" s="24"/>
      <c r="F977" s="13"/>
      <c r="G977" s="23"/>
      <c r="H977" s="25"/>
      <c r="I977" s="26"/>
      <c r="J977" s="27"/>
      <c r="K977" s="32"/>
      <c r="L977" s="29"/>
      <c r="M977" s="30"/>
      <c r="N977" s="30"/>
      <c r="O977" s="30"/>
      <c r="P977" s="30"/>
      <c r="Q977" s="30"/>
      <c r="R977" s="30"/>
      <c r="S977" s="30"/>
      <c r="T977" s="30"/>
      <c r="U977" s="30"/>
      <c r="V977" s="29"/>
      <c r="W977" s="23"/>
      <c r="X977" s="40"/>
      <c r="Y977" s="36"/>
      <c r="Z977" s="31"/>
    </row>
    <row r="978" spans="1:26">
      <c r="A978" s="21" t="s">
        <v>3580</v>
      </c>
      <c r="B978" s="22"/>
      <c r="C978" s="23"/>
      <c r="D978" s="23"/>
      <c r="E978" s="24"/>
      <c r="F978" s="13"/>
      <c r="G978" s="23"/>
      <c r="H978" s="25"/>
      <c r="I978" s="26"/>
      <c r="J978" s="27"/>
      <c r="K978" s="28"/>
      <c r="L978" s="29"/>
      <c r="M978" s="30"/>
      <c r="N978" s="30"/>
      <c r="O978" s="30"/>
      <c r="P978" s="30"/>
      <c r="Q978" s="30"/>
      <c r="R978" s="30"/>
      <c r="S978" s="30"/>
      <c r="T978" s="30"/>
      <c r="U978" s="30"/>
      <c r="V978" s="29"/>
      <c r="W978" s="23"/>
      <c r="X978" s="40"/>
      <c r="Y978" s="36"/>
      <c r="Z978" s="31"/>
    </row>
    <row r="979" spans="1:26">
      <c r="A979" s="21" t="s">
        <v>3581</v>
      </c>
      <c r="B979" s="22"/>
      <c r="C979" s="23"/>
      <c r="D979" s="23"/>
      <c r="E979" s="24"/>
      <c r="F979" s="13"/>
      <c r="G979" s="23"/>
      <c r="H979" s="39"/>
      <c r="I979" s="26"/>
      <c r="J979" s="27"/>
      <c r="K979" s="49"/>
      <c r="L979" s="29"/>
      <c r="M979" s="30"/>
      <c r="N979" s="30"/>
      <c r="O979" s="30"/>
      <c r="P979" s="30"/>
      <c r="Q979" s="30"/>
      <c r="R979" s="30"/>
      <c r="S979" s="30"/>
      <c r="T979" s="30"/>
      <c r="U979" s="30"/>
      <c r="V979" s="29"/>
      <c r="W979" s="23"/>
      <c r="X979" s="40"/>
      <c r="Y979" s="36"/>
      <c r="Z979" s="31"/>
    </row>
    <row r="980" spans="1:26">
      <c r="A980" s="21" t="s">
        <v>3582</v>
      </c>
      <c r="B980" s="22"/>
      <c r="C980" s="23"/>
      <c r="D980" s="23"/>
      <c r="E980" s="24"/>
      <c r="F980" s="13"/>
      <c r="G980" s="23"/>
      <c r="H980" s="25"/>
      <c r="I980" s="33"/>
      <c r="J980" s="27"/>
      <c r="K980" s="32"/>
      <c r="L980" s="29"/>
      <c r="M980" s="30"/>
      <c r="N980" s="30"/>
      <c r="O980" s="30"/>
      <c r="P980" s="30"/>
      <c r="Q980" s="30"/>
      <c r="R980" s="30"/>
      <c r="S980" s="30"/>
      <c r="T980" s="30"/>
      <c r="U980" s="30"/>
      <c r="V980" s="29"/>
      <c r="W980" s="23"/>
      <c r="X980" s="40"/>
      <c r="Y980" s="36"/>
      <c r="Z980" s="31"/>
    </row>
    <row r="981" spans="1:26">
      <c r="A981" s="21" t="s">
        <v>3583</v>
      </c>
      <c r="B981" s="22"/>
      <c r="C981" s="23"/>
      <c r="D981" s="23"/>
      <c r="E981" s="24"/>
      <c r="F981" s="13"/>
      <c r="G981" s="23"/>
      <c r="H981" s="25"/>
      <c r="I981" s="26"/>
      <c r="J981" s="27"/>
      <c r="K981" s="48"/>
      <c r="L981" s="29"/>
      <c r="M981" s="30"/>
      <c r="N981" s="30"/>
      <c r="O981" s="30"/>
      <c r="P981" s="30"/>
      <c r="Q981" s="30"/>
      <c r="R981" s="30"/>
      <c r="S981" s="30"/>
      <c r="T981" s="30"/>
      <c r="U981" s="30"/>
      <c r="V981" s="29"/>
      <c r="W981" s="23"/>
      <c r="X981" s="23"/>
      <c r="Y981" s="36"/>
      <c r="Z981" s="31"/>
    </row>
    <row r="982" spans="1:26">
      <c r="A982" s="21" t="s">
        <v>3584</v>
      </c>
      <c r="B982" s="22"/>
      <c r="C982" s="23"/>
      <c r="D982" s="23"/>
      <c r="E982" s="24"/>
      <c r="F982" s="13"/>
      <c r="G982" s="23"/>
      <c r="H982" s="25"/>
      <c r="I982" s="33"/>
      <c r="J982" s="27"/>
      <c r="K982" s="48"/>
      <c r="L982" s="29"/>
      <c r="M982" s="30"/>
      <c r="N982" s="30"/>
      <c r="O982" s="30"/>
      <c r="P982" s="30"/>
      <c r="Q982" s="30"/>
      <c r="R982" s="30"/>
      <c r="S982" s="30"/>
      <c r="T982" s="30"/>
      <c r="U982" s="30"/>
      <c r="V982" s="29"/>
      <c r="W982" s="23"/>
      <c r="X982" s="36"/>
      <c r="Y982" s="29"/>
      <c r="Z982" s="5"/>
    </row>
    <row r="983" spans="1:26">
      <c r="A983" s="21" t="s">
        <v>3585</v>
      </c>
      <c r="B983" s="22"/>
      <c r="C983" s="23"/>
      <c r="D983" s="23"/>
      <c r="E983" s="24"/>
      <c r="F983" s="13"/>
      <c r="G983" s="23"/>
      <c r="H983" s="25"/>
      <c r="I983" s="26"/>
      <c r="J983" s="27"/>
      <c r="K983" s="32"/>
      <c r="L983" s="29"/>
      <c r="M983" s="30"/>
      <c r="N983" s="30"/>
      <c r="O983" s="30"/>
      <c r="P983" s="30"/>
      <c r="Q983" s="30"/>
      <c r="R983" s="30"/>
      <c r="S983" s="30"/>
      <c r="T983" s="30"/>
      <c r="U983" s="30"/>
      <c r="V983" s="29"/>
      <c r="W983" s="29"/>
      <c r="X983" s="36"/>
      <c r="Y983" s="29"/>
      <c r="Z983" s="5"/>
    </row>
    <row r="984" spans="1:26">
      <c r="A984" s="21" t="s">
        <v>3586</v>
      </c>
      <c r="B984" s="22"/>
      <c r="C984" s="23"/>
      <c r="D984" s="23"/>
      <c r="E984" s="24"/>
      <c r="F984" s="13"/>
      <c r="G984" s="23"/>
      <c r="H984" s="118"/>
      <c r="I984" s="26"/>
      <c r="J984" s="27"/>
      <c r="K984" s="49"/>
      <c r="L984" s="29"/>
      <c r="M984" s="30"/>
      <c r="N984" s="30"/>
      <c r="O984" s="30"/>
      <c r="P984" s="30"/>
      <c r="Q984" s="30"/>
      <c r="R984" s="30"/>
      <c r="S984" s="30"/>
      <c r="T984" s="30"/>
      <c r="U984" s="30"/>
      <c r="V984" s="29"/>
      <c r="W984" s="23"/>
      <c r="X984" s="40"/>
      <c r="Y984" s="36"/>
      <c r="Z984" s="5"/>
    </row>
    <row r="985" spans="1:26">
      <c r="A985" s="21" t="s">
        <v>3587</v>
      </c>
      <c r="B985" s="22"/>
      <c r="C985" s="23"/>
      <c r="D985" s="23"/>
      <c r="E985" s="24"/>
      <c r="F985" s="13"/>
      <c r="G985" s="23"/>
      <c r="H985" s="39"/>
      <c r="I985" s="26"/>
      <c r="J985" s="27"/>
      <c r="K985" s="47"/>
      <c r="L985" s="29"/>
      <c r="M985" s="30"/>
      <c r="N985" s="30"/>
      <c r="O985" s="30"/>
      <c r="P985" s="30"/>
      <c r="Q985" s="30"/>
      <c r="R985" s="30"/>
      <c r="S985" s="30"/>
      <c r="T985" s="30"/>
      <c r="U985" s="30"/>
      <c r="V985" s="29"/>
      <c r="W985" s="23"/>
      <c r="X985" s="40"/>
      <c r="Y985" s="36"/>
      <c r="Z985" s="31"/>
    </row>
    <row r="986" spans="1:26">
      <c r="A986" s="21" t="s">
        <v>3588</v>
      </c>
      <c r="B986" s="22"/>
      <c r="C986" s="23"/>
      <c r="D986" s="23"/>
      <c r="E986" s="24"/>
      <c r="F986" s="13"/>
      <c r="G986" s="23"/>
      <c r="H986" s="25"/>
      <c r="I986" s="26"/>
      <c r="J986" s="27"/>
      <c r="K986" s="34"/>
      <c r="L986" s="29"/>
      <c r="M986" s="30"/>
      <c r="N986" s="30"/>
      <c r="O986" s="30"/>
      <c r="P986" s="30"/>
      <c r="Q986" s="30"/>
      <c r="R986" s="30"/>
      <c r="S986" s="30"/>
      <c r="T986" s="30"/>
      <c r="U986" s="30"/>
      <c r="V986" s="29"/>
      <c r="W986" s="23"/>
      <c r="X986" s="40"/>
      <c r="Y986" s="29"/>
      <c r="Z986" s="5"/>
    </row>
    <row r="987" spans="1:26" ht="57">
      <c r="A987" s="21" t="s">
        <v>2005</v>
      </c>
      <c r="B987" s="22" t="s">
        <v>1765</v>
      </c>
      <c r="C987" s="23"/>
      <c r="D987" s="23"/>
      <c r="E987" s="24"/>
      <c r="F987" s="13" t="s">
        <v>2006</v>
      </c>
      <c r="G987" s="23" t="s">
        <v>1842</v>
      </c>
      <c r="H987" s="39" t="s">
        <v>2007</v>
      </c>
      <c r="I987" s="26"/>
      <c r="J987" s="27"/>
      <c r="K987" s="32"/>
      <c r="L987" s="29"/>
      <c r="M987" s="30"/>
      <c r="N987" s="30"/>
      <c r="O987" s="30"/>
      <c r="P987" s="30"/>
      <c r="Q987" s="30"/>
      <c r="R987" s="30"/>
      <c r="S987" s="30"/>
      <c r="T987" s="30"/>
      <c r="U987" s="30"/>
      <c r="V987" s="29"/>
      <c r="W987" s="29"/>
      <c r="X987" s="31"/>
      <c r="Y987" s="29"/>
      <c r="Z987" s="5"/>
    </row>
    <row r="988" spans="1:26" ht="42.75">
      <c r="A988" s="21" t="s">
        <v>2316</v>
      </c>
      <c r="B988" s="22" t="s">
        <v>1765</v>
      </c>
      <c r="C988" s="23"/>
      <c r="D988" s="23"/>
      <c r="E988" s="24"/>
      <c r="F988" s="13" t="s">
        <v>2317</v>
      </c>
      <c r="G988" s="23" t="s">
        <v>2318</v>
      </c>
      <c r="H988" s="25"/>
      <c r="I988" s="26"/>
      <c r="J988" s="27"/>
      <c r="K988" s="28"/>
      <c r="L988" s="29"/>
      <c r="M988" s="30"/>
      <c r="N988" s="30"/>
      <c r="O988" s="30"/>
      <c r="P988" s="30"/>
      <c r="Q988" s="30"/>
      <c r="R988" s="30"/>
      <c r="S988" s="30"/>
      <c r="T988" s="30"/>
      <c r="U988" s="30"/>
      <c r="V988" s="29"/>
      <c r="W988" s="23"/>
      <c r="X988" s="35"/>
      <c r="Y988" s="36"/>
      <c r="Z988" s="31"/>
    </row>
    <row r="989" spans="1:26" ht="71.25">
      <c r="A989" s="21" t="s">
        <v>2936</v>
      </c>
      <c r="B989" s="22"/>
      <c r="C989" s="23"/>
      <c r="D989" s="23"/>
      <c r="E989" s="24"/>
      <c r="F989" s="13" t="s">
        <v>2937</v>
      </c>
      <c r="G989" s="37" t="s">
        <v>2927</v>
      </c>
      <c r="H989" s="25"/>
      <c r="I989" s="26"/>
      <c r="J989" s="27"/>
      <c r="K989" s="44"/>
      <c r="L989" s="29"/>
      <c r="M989" s="30"/>
      <c r="N989" s="30"/>
      <c r="O989" s="30"/>
      <c r="P989" s="30"/>
      <c r="Q989" s="30"/>
      <c r="R989" s="30"/>
      <c r="S989" s="30"/>
      <c r="T989" s="30"/>
      <c r="U989" s="30"/>
      <c r="V989" s="29"/>
      <c r="W989" s="23"/>
      <c r="X989" s="40"/>
      <c r="Y989" s="23"/>
      <c r="Z989" s="37"/>
    </row>
    <row r="990" spans="1:26" ht="42.75">
      <c r="A990" s="21" t="s">
        <v>2944</v>
      </c>
      <c r="B990" s="22"/>
      <c r="C990" s="23"/>
      <c r="D990" s="23"/>
      <c r="E990" s="24"/>
      <c r="F990" s="13" t="s">
        <v>2945</v>
      </c>
      <c r="G990" s="23" t="s">
        <v>2927</v>
      </c>
      <c r="H990" s="25"/>
      <c r="I990" s="26"/>
      <c r="J990" s="27"/>
      <c r="K990" s="28"/>
      <c r="L990" s="29"/>
      <c r="M990" s="30"/>
      <c r="N990" s="30"/>
      <c r="O990" s="30"/>
      <c r="P990" s="30"/>
      <c r="Q990" s="30"/>
      <c r="R990" s="30"/>
      <c r="S990" s="30"/>
      <c r="T990" s="30"/>
      <c r="U990" s="30"/>
      <c r="V990" s="29"/>
      <c r="W990" s="23"/>
      <c r="X990" s="40"/>
      <c r="Y990" s="36"/>
      <c r="Z990" s="31"/>
    </row>
    <row r="991" spans="1:26" ht="156.75">
      <c r="A991" s="21" t="s">
        <v>2948</v>
      </c>
      <c r="B991" s="22"/>
      <c r="C991" s="23"/>
      <c r="D991" s="23"/>
      <c r="E991" s="24"/>
      <c r="F991" s="13" t="s">
        <v>3589</v>
      </c>
      <c r="G991" s="23" t="s">
        <v>2950</v>
      </c>
      <c r="H991" s="25"/>
      <c r="I991" s="26"/>
      <c r="J991" s="27"/>
      <c r="K991" s="32"/>
      <c r="L991" s="29"/>
      <c r="M991" s="30"/>
      <c r="N991" s="30"/>
      <c r="O991" s="30"/>
      <c r="P991" s="30"/>
      <c r="Q991" s="30"/>
      <c r="R991" s="30"/>
      <c r="S991" s="30"/>
      <c r="T991" s="30"/>
      <c r="U991" s="30"/>
      <c r="V991" s="29"/>
      <c r="W991" s="29"/>
      <c r="X991" s="36"/>
      <c r="Y991" s="29"/>
      <c r="Z991" s="5"/>
    </row>
    <row r="992" spans="1:26" ht="213.75">
      <c r="A992" s="21" t="s">
        <v>2938</v>
      </c>
      <c r="B992" s="22"/>
      <c r="C992" s="23"/>
      <c r="D992" s="23"/>
      <c r="E992" s="24"/>
      <c r="F992" s="13" t="s">
        <v>2939</v>
      </c>
      <c r="G992" s="23" t="s">
        <v>2927</v>
      </c>
      <c r="H992" s="25"/>
      <c r="I992" s="26"/>
      <c r="J992" s="27"/>
      <c r="K992" s="32"/>
      <c r="L992" s="29"/>
      <c r="M992" s="30"/>
      <c r="N992" s="30"/>
      <c r="O992" s="30"/>
      <c r="P992" s="30"/>
      <c r="Q992" s="30"/>
      <c r="R992" s="30"/>
      <c r="S992" s="30"/>
      <c r="T992" s="30"/>
      <c r="U992" s="30"/>
      <c r="V992" s="29"/>
      <c r="W992" s="29"/>
      <c r="X992" s="36"/>
      <c r="Y992" s="29"/>
      <c r="Z992" s="5"/>
    </row>
    <row r="993" spans="1:26" ht="213.75">
      <c r="A993" s="21" t="s">
        <v>2938</v>
      </c>
      <c r="B993" s="22"/>
      <c r="C993" s="23"/>
      <c r="D993" s="23"/>
      <c r="E993" s="24"/>
      <c r="F993" s="13" t="s">
        <v>3590</v>
      </c>
      <c r="G993" s="23" t="s">
        <v>2927</v>
      </c>
      <c r="H993" s="25"/>
      <c r="I993" s="26"/>
      <c r="J993" s="27"/>
      <c r="K993" s="32"/>
      <c r="L993" s="29"/>
      <c r="M993" s="30"/>
      <c r="N993" s="30"/>
      <c r="O993" s="30"/>
      <c r="P993" s="30"/>
      <c r="Q993" s="30"/>
      <c r="R993" s="30"/>
      <c r="S993" s="30"/>
      <c r="T993" s="30"/>
      <c r="U993" s="30"/>
      <c r="V993" s="29"/>
      <c r="W993" s="29"/>
      <c r="X993" s="36"/>
      <c r="Y993" s="29"/>
      <c r="Z993" s="5"/>
    </row>
    <row r="994" spans="1:26" ht="28.5">
      <c r="A994" s="21" t="s">
        <v>2960</v>
      </c>
      <c r="B994" s="22"/>
      <c r="C994" s="23"/>
      <c r="D994" s="23"/>
      <c r="E994" s="24"/>
      <c r="F994" s="13" t="s">
        <v>2961</v>
      </c>
      <c r="G994" s="23" t="s">
        <v>2950</v>
      </c>
      <c r="H994" s="25"/>
      <c r="I994" s="26"/>
      <c r="J994" s="27"/>
      <c r="K994" s="59"/>
      <c r="L994" s="29"/>
      <c r="M994" s="30"/>
      <c r="N994" s="30"/>
      <c r="O994" s="30"/>
      <c r="P994" s="30"/>
      <c r="Q994" s="30"/>
      <c r="R994" s="30"/>
      <c r="S994" s="30"/>
      <c r="T994" s="30"/>
      <c r="U994" s="30"/>
      <c r="V994" s="29"/>
      <c r="W994" s="23"/>
      <c r="X994" s="40"/>
      <c r="Y994" s="36"/>
      <c r="Z994" s="31"/>
    </row>
    <row r="995" spans="1:26" ht="42.75">
      <c r="A995" s="21" t="s">
        <v>3032</v>
      </c>
      <c r="B995" s="22"/>
      <c r="C995" s="23"/>
      <c r="D995" s="23"/>
      <c r="E995" s="24"/>
      <c r="F995" s="13" t="s">
        <v>3033</v>
      </c>
      <c r="G995" s="23" t="s">
        <v>3028</v>
      </c>
      <c r="H995" s="25"/>
      <c r="I995" s="26"/>
      <c r="J995" s="27"/>
      <c r="K995" s="28"/>
      <c r="L995" s="29"/>
      <c r="M995" s="30"/>
      <c r="N995" s="30"/>
      <c r="O995" s="30"/>
      <c r="P995" s="30"/>
      <c r="Q995" s="30"/>
      <c r="R995" s="30"/>
      <c r="S995" s="30"/>
      <c r="T995" s="30"/>
      <c r="U995" s="30"/>
      <c r="V995" s="29"/>
      <c r="W995" s="23"/>
      <c r="X995" s="40"/>
      <c r="Y995" s="36"/>
      <c r="Z995" s="31"/>
    </row>
    <row r="996" spans="1:26" ht="99.75">
      <c r="A996" s="21" t="s">
        <v>3011</v>
      </c>
      <c r="B996" s="22"/>
      <c r="C996" s="23"/>
      <c r="D996" s="23"/>
      <c r="E996" s="24"/>
      <c r="F996" s="13" t="s">
        <v>3591</v>
      </c>
      <c r="G996" s="23" t="s">
        <v>2359</v>
      </c>
      <c r="H996" s="25"/>
      <c r="I996" s="26"/>
      <c r="J996" s="27"/>
      <c r="K996" s="32"/>
      <c r="L996" s="29"/>
      <c r="M996" s="30"/>
      <c r="N996" s="30"/>
      <c r="O996" s="30"/>
      <c r="P996" s="30"/>
      <c r="Q996" s="30"/>
      <c r="R996" s="30"/>
      <c r="S996" s="30"/>
      <c r="T996" s="30"/>
      <c r="U996" s="30"/>
      <c r="V996" s="29"/>
      <c r="W996" s="29"/>
      <c r="X996" s="36"/>
      <c r="Y996" s="29"/>
      <c r="Z996" s="5"/>
    </row>
    <row r="997" spans="1:26" ht="409.5">
      <c r="A997" s="21" t="s">
        <v>2989</v>
      </c>
      <c r="B997" s="22"/>
      <c r="C997" s="23"/>
      <c r="D997" s="23"/>
      <c r="E997" s="24"/>
      <c r="F997" s="13" t="s">
        <v>2990</v>
      </c>
      <c r="G997" s="23" t="s">
        <v>2991</v>
      </c>
      <c r="H997" s="25"/>
      <c r="I997" s="26"/>
      <c r="J997" s="27"/>
      <c r="K997" s="32"/>
      <c r="L997" s="29"/>
      <c r="M997" s="30"/>
      <c r="N997" s="30"/>
      <c r="O997" s="30"/>
      <c r="P997" s="30"/>
      <c r="Q997" s="30"/>
      <c r="R997" s="30"/>
      <c r="S997" s="30"/>
      <c r="T997" s="30"/>
      <c r="U997" s="30"/>
      <c r="V997" s="29"/>
      <c r="W997" s="29"/>
      <c r="X997" s="36"/>
      <c r="Y997" s="29"/>
      <c r="Z997" s="5"/>
    </row>
    <row r="998" spans="1:26" ht="409.5">
      <c r="A998" s="21" t="s">
        <v>2992</v>
      </c>
      <c r="B998" s="22"/>
      <c r="C998" s="23"/>
      <c r="D998" s="23"/>
      <c r="E998" s="24"/>
      <c r="F998" s="13" t="s">
        <v>3592</v>
      </c>
      <c r="G998" s="23" t="s">
        <v>2991</v>
      </c>
      <c r="H998" s="25"/>
      <c r="I998" s="26"/>
      <c r="J998" s="27"/>
      <c r="K998" s="28"/>
      <c r="L998" s="29"/>
      <c r="M998" s="30"/>
      <c r="N998" s="30"/>
      <c r="O998" s="30"/>
      <c r="P998" s="30"/>
      <c r="Q998" s="30"/>
      <c r="R998" s="30"/>
      <c r="S998" s="30"/>
      <c r="T998" s="30"/>
      <c r="U998" s="30"/>
      <c r="V998" s="29"/>
      <c r="W998" s="29"/>
      <c r="X998" s="36"/>
      <c r="Y998" s="29"/>
      <c r="Z998" s="5"/>
    </row>
    <row r="999" spans="1:26" ht="22.5">
      <c r="A999" s="119" t="s">
        <v>27</v>
      </c>
      <c r="B999" s="22"/>
      <c r="C999" s="23"/>
      <c r="D999" s="23"/>
      <c r="E999" s="24"/>
      <c r="F999" s="13"/>
      <c r="G999" s="23"/>
      <c r="H999" s="25"/>
      <c r="I999" s="26"/>
      <c r="J999" s="27"/>
      <c r="K999" s="28"/>
      <c r="L999" s="29"/>
      <c r="M999" s="30"/>
      <c r="N999" s="30"/>
      <c r="O999" s="30"/>
      <c r="P999" s="30"/>
      <c r="Q999" s="30"/>
      <c r="R999" s="30"/>
      <c r="S999" s="30"/>
      <c r="T999" s="30"/>
      <c r="U999" s="30"/>
      <c r="V999" s="29"/>
      <c r="W999" s="29"/>
      <c r="X999" s="36"/>
      <c r="Y999" s="29"/>
      <c r="Z999" s="5"/>
    </row>
    <row r="1000" spans="1:26">
      <c r="A1000" s="120" t="s">
        <v>28</v>
      </c>
      <c r="B1000" s="22"/>
      <c r="C1000" s="23"/>
      <c r="D1000" s="23"/>
      <c r="E1000" s="24"/>
      <c r="F1000" s="13"/>
      <c r="G1000" s="23"/>
      <c r="H1000" s="25"/>
      <c r="I1000" s="26"/>
      <c r="J1000" s="27"/>
      <c r="K1000" s="28"/>
      <c r="L1000" s="29"/>
      <c r="M1000" s="30"/>
      <c r="N1000" s="30"/>
      <c r="O1000" s="30"/>
      <c r="P1000" s="30"/>
      <c r="Q1000" s="30"/>
      <c r="R1000" s="30"/>
      <c r="S1000" s="30"/>
      <c r="T1000" s="30"/>
      <c r="U1000" s="30"/>
      <c r="V1000" s="29"/>
      <c r="W1000" s="29"/>
      <c r="X1000" s="36"/>
      <c r="Y1000" s="29"/>
      <c r="Z1000" s="5"/>
    </row>
    <row r="1001" spans="1:26">
      <c r="A1001" s="121" t="s">
        <v>29</v>
      </c>
      <c r="B1001" s="22"/>
      <c r="C1001" s="23"/>
      <c r="D1001" s="23"/>
      <c r="E1001" s="24"/>
      <c r="F1001" s="13"/>
      <c r="G1001" s="23"/>
      <c r="H1001" s="25"/>
      <c r="I1001" s="26"/>
      <c r="J1001" s="27"/>
      <c r="K1001" s="28"/>
      <c r="L1001" s="29"/>
      <c r="M1001" s="30"/>
      <c r="N1001" s="30"/>
      <c r="O1001" s="30"/>
      <c r="P1001" s="30"/>
      <c r="Q1001" s="30"/>
      <c r="R1001" s="30"/>
      <c r="S1001" s="30"/>
      <c r="T1001" s="30"/>
      <c r="U1001" s="30"/>
      <c r="V1001" s="29"/>
      <c r="W1001" s="29"/>
      <c r="X1001" s="36"/>
      <c r="Y1001" s="29"/>
      <c r="Z1001" s="5"/>
    </row>
    <row r="1002" spans="1:26">
      <c r="A1002" s="121" t="s">
        <v>30</v>
      </c>
      <c r="B1002" s="22"/>
      <c r="C1002" s="23"/>
      <c r="D1002" s="23"/>
      <c r="E1002" s="24"/>
      <c r="F1002" s="13"/>
      <c r="G1002" s="23"/>
      <c r="H1002" s="25"/>
      <c r="I1002" s="26"/>
      <c r="J1002" s="27"/>
      <c r="K1002" s="28"/>
      <c r="L1002" s="29"/>
      <c r="M1002" s="30"/>
      <c r="N1002" s="30"/>
      <c r="O1002" s="30"/>
      <c r="P1002" s="30"/>
      <c r="Q1002" s="30"/>
      <c r="R1002" s="30"/>
      <c r="S1002" s="30"/>
      <c r="T1002" s="30"/>
      <c r="U1002" s="30"/>
      <c r="V1002" s="29"/>
      <c r="W1002" s="29"/>
      <c r="X1002" s="36"/>
      <c r="Y1002" s="29"/>
      <c r="Z1002" s="5"/>
    </row>
    <row r="1003" spans="1:26">
      <c r="A1003" s="121" t="s">
        <v>31</v>
      </c>
      <c r="B1003" s="22"/>
      <c r="C1003" s="23"/>
      <c r="D1003" s="23"/>
      <c r="E1003" s="24"/>
      <c r="F1003" s="13"/>
      <c r="G1003" s="23"/>
      <c r="H1003" s="25"/>
      <c r="I1003" s="26"/>
      <c r="J1003" s="27"/>
      <c r="K1003" s="28"/>
      <c r="L1003" s="29"/>
      <c r="M1003" s="30"/>
      <c r="N1003" s="30"/>
      <c r="O1003" s="30"/>
      <c r="P1003" s="30"/>
      <c r="Q1003" s="30"/>
      <c r="R1003" s="30"/>
      <c r="S1003" s="30"/>
      <c r="T1003" s="30"/>
      <c r="U1003" s="30"/>
      <c r="V1003" s="29"/>
      <c r="W1003" s="29"/>
      <c r="X1003" s="36"/>
      <c r="Y1003" s="29"/>
      <c r="Z1003" s="5"/>
    </row>
    <row r="1004" spans="1:26">
      <c r="A1004" s="121" t="s">
        <v>32</v>
      </c>
      <c r="B1004" s="22"/>
      <c r="C1004" s="23"/>
      <c r="D1004" s="23"/>
      <c r="E1004" s="24"/>
      <c r="F1004" s="13"/>
      <c r="G1004" s="23"/>
      <c r="H1004" s="25"/>
      <c r="I1004" s="26"/>
      <c r="J1004" s="27"/>
      <c r="K1004" s="28"/>
      <c r="L1004" s="29"/>
      <c r="M1004" s="30"/>
      <c r="N1004" s="30"/>
      <c r="O1004" s="30"/>
      <c r="P1004" s="30"/>
      <c r="Q1004" s="30"/>
      <c r="R1004" s="30"/>
      <c r="S1004" s="30"/>
      <c r="T1004" s="30"/>
      <c r="U1004" s="30"/>
      <c r="V1004" s="29"/>
      <c r="W1004" s="29"/>
      <c r="X1004" s="36"/>
      <c r="Y1004" s="29"/>
      <c r="Z1004" s="5"/>
    </row>
    <row r="1005" spans="1:26">
      <c r="A1005" s="121" t="s">
        <v>33</v>
      </c>
      <c r="B1005" s="22"/>
      <c r="C1005" s="23"/>
      <c r="D1005" s="23"/>
      <c r="E1005" s="24"/>
      <c r="F1005" s="13"/>
      <c r="G1005" s="23"/>
      <c r="H1005" s="25"/>
      <c r="I1005" s="26"/>
      <c r="J1005" s="27"/>
      <c r="K1005" s="28"/>
      <c r="L1005" s="29"/>
      <c r="M1005" s="30"/>
      <c r="N1005" s="30"/>
      <c r="O1005" s="30"/>
      <c r="P1005" s="30"/>
      <c r="Q1005" s="30"/>
      <c r="R1005" s="30"/>
      <c r="S1005" s="30"/>
      <c r="T1005" s="30"/>
      <c r="U1005" s="30"/>
      <c r="V1005" s="29"/>
      <c r="W1005" s="29"/>
      <c r="X1005" s="36"/>
      <c r="Y1005" s="29"/>
      <c r="Z1005" s="5"/>
    </row>
    <row r="1006" spans="1:26">
      <c r="A1006" s="121" t="s">
        <v>34</v>
      </c>
      <c r="B1006" s="22"/>
      <c r="C1006" s="23"/>
      <c r="D1006" s="23"/>
      <c r="E1006" s="24"/>
      <c r="F1006" s="13"/>
      <c r="G1006" s="23"/>
      <c r="H1006" s="25"/>
      <c r="I1006" s="26"/>
      <c r="J1006" s="27"/>
      <c r="K1006" s="28"/>
      <c r="L1006" s="29"/>
      <c r="M1006" s="30"/>
      <c r="N1006" s="30"/>
      <c r="O1006" s="30"/>
      <c r="P1006" s="30"/>
      <c r="Q1006" s="30"/>
      <c r="R1006" s="30"/>
      <c r="S1006" s="30"/>
      <c r="T1006" s="30"/>
      <c r="U1006" s="30"/>
      <c r="V1006" s="29"/>
      <c r="W1006" s="29"/>
      <c r="X1006" s="36"/>
      <c r="Y1006" s="29"/>
      <c r="Z1006" s="5"/>
    </row>
    <row r="1007" spans="1:26">
      <c r="A1007" s="121" t="s">
        <v>35</v>
      </c>
      <c r="B1007" s="22"/>
      <c r="C1007" s="23"/>
      <c r="D1007" s="23"/>
      <c r="E1007" s="24"/>
      <c r="F1007" s="13"/>
      <c r="G1007" s="23"/>
      <c r="H1007" s="25"/>
      <c r="I1007" s="26"/>
      <c r="J1007" s="27"/>
      <c r="K1007" s="28"/>
      <c r="L1007" s="29"/>
      <c r="M1007" s="30"/>
      <c r="N1007" s="30"/>
      <c r="O1007" s="30"/>
      <c r="P1007" s="30"/>
      <c r="Q1007" s="30"/>
      <c r="R1007" s="30"/>
      <c r="S1007" s="30"/>
      <c r="T1007" s="30"/>
      <c r="U1007" s="30"/>
      <c r="V1007" s="29"/>
      <c r="W1007" s="29"/>
      <c r="X1007" s="36"/>
      <c r="Y1007" s="29"/>
      <c r="Z1007" s="5"/>
    </row>
    <row r="1008" spans="1:26">
      <c r="A1008" s="121" t="s">
        <v>36</v>
      </c>
      <c r="B1008" s="22"/>
      <c r="C1008" s="23"/>
      <c r="D1008" s="23"/>
      <c r="E1008" s="24"/>
      <c r="F1008" s="13"/>
      <c r="G1008" s="23"/>
      <c r="H1008" s="25"/>
      <c r="I1008" s="26"/>
      <c r="J1008" s="27"/>
      <c r="K1008" s="28"/>
      <c r="L1008" s="29"/>
      <c r="M1008" s="30"/>
      <c r="N1008" s="30"/>
      <c r="O1008" s="30"/>
      <c r="P1008" s="30"/>
      <c r="Q1008" s="30"/>
      <c r="R1008" s="30"/>
      <c r="S1008" s="30"/>
      <c r="T1008" s="30"/>
      <c r="U1008" s="30"/>
      <c r="V1008" s="29"/>
      <c r="W1008" s="29"/>
      <c r="X1008" s="36"/>
      <c r="Y1008" s="29"/>
      <c r="Z1008" s="5"/>
    </row>
    <row r="1009" spans="1:26">
      <c r="A1009" s="121" t="s">
        <v>37</v>
      </c>
      <c r="B1009" s="22"/>
      <c r="C1009" s="23"/>
      <c r="D1009" s="23"/>
      <c r="E1009" s="24"/>
      <c r="F1009" s="13"/>
      <c r="G1009" s="23"/>
      <c r="H1009" s="25"/>
      <c r="I1009" s="26"/>
      <c r="J1009" s="27"/>
      <c r="K1009" s="28"/>
      <c r="L1009" s="29"/>
      <c r="M1009" s="30"/>
      <c r="N1009" s="30"/>
      <c r="O1009" s="30"/>
      <c r="P1009" s="30"/>
      <c r="Q1009" s="30"/>
      <c r="R1009" s="30"/>
      <c r="S1009" s="30"/>
      <c r="T1009" s="30"/>
      <c r="U1009" s="30"/>
      <c r="V1009" s="29"/>
      <c r="W1009" s="29"/>
      <c r="X1009" s="36"/>
      <c r="Y1009" s="29"/>
      <c r="Z1009" s="5"/>
    </row>
    <row r="1010" spans="1:26">
      <c r="A1010" s="121" t="s">
        <v>38</v>
      </c>
      <c r="B1010" s="22"/>
      <c r="C1010" s="23"/>
      <c r="D1010" s="23"/>
      <c r="E1010" s="24"/>
      <c r="F1010" s="13"/>
      <c r="G1010" s="23"/>
      <c r="H1010" s="25"/>
      <c r="I1010" s="26"/>
      <c r="J1010" s="27"/>
      <c r="K1010" s="28"/>
      <c r="L1010" s="29"/>
      <c r="M1010" s="30"/>
      <c r="N1010" s="30"/>
      <c r="O1010" s="30"/>
      <c r="P1010" s="30"/>
      <c r="Q1010" s="30"/>
      <c r="R1010" s="30"/>
      <c r="S1010" s="30"/>
      <c r="T1010" s="30"/>
      <c r="U1010" s="30"/>
      <c r="V1010" s="29"/>
      <c r="W1010" s="29"/>
      <c r="X1010" s="36"/>
      <c r="Y1010" s="29"/>
      <c r="Z1010" s="5"/>
    </row>
    <row r="1011" spans="1:26">
      <c r="A1011" s="121" t="s">
        <v>39</v>
      </c>
      <c r="B1011" s="22"/>
      <c r="C1011" s="23"/>
      <c r="D1011" s="23"/>
      <c r="E1011" s="24"/>
      <c r="F1011" s="13"/>
      <c r="G1011" s="23"/>
      <c r="H1011" s="25"/>
      <c r="I1011" s="26"/>
      <c r="J1011" s="27"/>
      <c r="K1011" s="28"/>
      <c r="L1011" s="29"/>
      <c r="M1011" s="30"/>
      <c r="N1011" s="30"/>
      <c r="O1011" s="30"/>
      <c r="P1011" s="30"/>
      <c r="Q1011" s="30"/>
      <c r="R1011" s="30"/>
      <c r="S1011" s="30"/>
      <c r="T1011" s="30"/>
      <c r="U1011" s="30"/>
      <c r="V1011" s="29"/>
      <c r="W1011" s="29"/>
      <c r="X1011" s="36"/>
      <c r="Y1011" s="29"/>
      <c r="Z1011" s="5"/>
    </row>
    <row r="1012" spans="1:26">
      <c r="A1012" s="121" t="s">
        <v>40</v>
      </c>
      <c r="B1012" s="22"/>
      <c r="C1012" s="23"/>
      <c r="D1012" s="23"/>
      <c r="E1012" s="24"/>
      <c r="F1012" s="13"/>
      <c r="G1012" s="23"/>
      <c r="H1012" s="25"/>
      <c r="I1012" s="26"/>
      <c r="J1012" s="27"/>
      <c r="K1012" s="28"/>
      <c r="L1012" s="29"/>
      <c r="M1012" s="30"/>
      <c r="N1012" s="30"/>
      <c r="O1012" s="30"/>
      <c r="P1012" s="30"/>
      <c r="Q1012" s="30"/>
      <c r="R1012" s="30"/>
      <c r="S1012" s="30"/>
      <c r="T1012" s="30"/>
      <c r="U1012" s="30"/>
      <c r="V1012" s="29"/>
      <c r="W1012" s="29"/>
      <c r="X1012" s="36"/>
      <c r="Y1012" s="29"/>
      <c r="Z1012" s="5"/>
    </row>
    <row r="1013" spans="1:26">
      <c r="A1013" s="121" t="s">
        <v>41</v>
      </c>
      <c r="B1013" s="22"/>
      <c r="C1013" s="23"/>
      <c r="D1013" s="23"/>
      <c r="E1013" s="24"/>
      <c r="F1013" s="13"/>
      <c r="G1013" s="23"/>
      <c r="H1013" s="25"/>
      <c r="I1013" s="26"/>
      <c r="J1013" s="27"/>
      <c r="K1013" s="28"/>
      <c r="L1013" s="29"/>
      <c r="M1013" s="30"/>
      <c r="N1013" s="30"/>
      <c r="O1013" s="30"/>
      <c r="P1013" s="30"/>
      <c r="Q1013" s="30"/>
      <c r="R1013" s="30"/>
      <c r="S1013" s="30"/>
      <c r="T1013" s="30"/>
      <c r="U1013" s="30"/>
      <c r="V1013" s="29"/>
      <c r="W1013" s="29"/>
      <c r="X1013" s="36"/>
      <c r="Y1013" s="29"/>
      <c r="Z1013" s="5"/>
    </row>
    <row r="1014" spans="1:26">
      <c r="A1014" s="121" t="s">
        <v>42</v>
      </c>
      <c r="B1014" s="22"/>
      <c r="C1014" s="23"/>
      <c r="D1014" s="23"/>
      <c r="E1014" s="24"/>
      <c r="F1014" s="13"/>
      <c r="G1014" s="23"/>
      <c r="H1014" s="25"/>
      <c r="I1014" s="26"/>
      <c r="J1014" s="27"/>
      <c r="K1014" s="28"/>
      <c r="L1014" s="29"/>
      <c r="M1014" s="30"/>
      <c r="N1014" s="30"/>
      <c r="O1014" s="30"/>
      <c r="P1014" s="30"/>
      <c r="Q1014" s="30"/>
      <c r="R1014" s="30"/>
      <c r="S1014" s="30"/>
      <c r="T1014" s="30"/>
      <c r="U1014" s="30"/>
      <c r="V1014" s="29"/>
      <c r="W1014" s="29"/>
      <c r="X1014" s="36"/>
      <c r="Y1014" s="29"/>
      <c r="Z1014" s="5"/>
    </row>
    <row r="1015" spans="1:26">
      <c r="A1015" s="121" t="s">
        <v>43</v>
      </c>
      <c r="B1015" s="22"/>
      <c r="C1015" s="23"/>
      <c r="D1015" s="23"/>
      <c r="E1015" s="24"/>
      <c r="F1015" s="13"/>
      <c r="G1015" s="23"/>
      <c r="H1015" s="25"/>
      <c r="I1015" s="26"/>
      <c r="J1015" s="27"/>
      <c r="K1015" s="28"/>
      <c r="L1015" s="29"/>
      <c r="M1015" s="30"/>
      <c r="N1015" s="30"/>
      <c r="O1015" s="30"/>
      <c r="P1015" s="30"/>
      <c r="Q1015" s="30"/>
      <c r="R1015" s="30"/>
      <c r="S1015" s="30"/>
      <c r="T1015" s="30"/>
      <c r="U1015" s="30"/>
      <c r="V1015" s="29"/>
      <c r="W1015" s="29"/>
      <c r="X1015" s="36"/>
      <c r="Y1015" s="29"/>
      <c r="Z1015" s="5"/>
    </row>
    <row r="1016" spans="1:26">
      <c r="A1016" s="121" t="s">
        <v>44</v>
      </c>
      <c r="B1016" s="22"/>
      <c r="C1016" s="23"/>
      <c r="D1016" s="23"/>
      <c r="E1016" s="24"/>
      <c r="F1016" s="13"/>
      <c r="G1016" s="23"/>
      <c r="H1016" s="25"/>
      <c r="I1016" s="26"/>
      <c r="J1016" s="27"/>
      <c r="K1016" s="28"/>
      <c r="L1016" s="29"/>
      <c r="M1016" s="30"/>
      <c r="N1016" s="30"/>
      <c r="O1016" s="30"/>
      <c r="P1016" s="30"/>
      <c r="Q1016" s="30"/>
      <c r="R1016" s="30"/>
      <c r="S1016" s="30"/>
      <c r="T1016" s="30"/>
      <c r="U1016" s="30"/>
      <c r="V1016" s="29"/>
      <c r="W1016" s="29"/>
      <c r="X1016" s="36"/>
      <c r="Y1016" s="29"/>
      <c r="Z1016" s="5"/>
    </row>
    <row r="1017" spans="1:26">
      <c r="A1017" s="121" t="s">
        <v>45</v>
      </c>
      <c r="B1017" s="22"/>
      <c r="C1017" s="23"/>
      <c r="D1017" s="23"/>
      <c r="E1017" s="24"/>
      <c r="F1017" s="13"/>
      <c r="G1017" s="23"/>
      <c r="H1017" s="25"/>
      <c r="I1017" s="26"/>
      <c r="J1017" s="27"/>
      <c r="K1017" s="28"/>
      <c r="L1017" s="29"/>
      <c r="M1017" s="30"/>
      <c r="N1017" s="30"/>
      <c r="O1017" s="30"/>
      <c r="P1017" s="30"/>
      <c r="Q1017" s="30"/>
      <c r="R1017" s="30"/>
      <c r="S1017" s="30"/>
      <c r="T1017" s="30"/>
      <c r="U1017" s="30"/>
      <c r="V1017" s="29"/>
      <c r="W1017" s="29"/>
      <c r="X1017" s="36"/>
      <c r="Y1017" s="29"/>
      <c r="Z1017" s="5"/>
    </row>
    <row r="1018" spans="1:26">
      <c r="A1018" s="121" t="s">
        <v>46</v>
      </c>
      <c r="B1018" s="22"/>
      <c r="C1018" s="23"/>
      <c r="D1018" s="23"/>
      <c r="E1018" s="24"/>
      <c r="F1018" s="13"/>
      <c r="G1018" s="23"/>
      <c r="H1018" s="25"/>
      <c r="I1018" s="26"/>
      <c r="J1018" s="27"/>
      <c r="K1018" s="28"/>
      <c r="L1018" s="29"/>
      <c r="M1018" s="30"/>
      <c r="N1018" s="30"/>
      <c r="O1018" s="30"/>
      <c r="P1018" s="30"/>
      <c r="Q1018" s="30"/>
      <c r="R1018" s="30"/>
      <c r="S1018" s="30"/>
      <c r="T1018" s="30"/>
      <c r="U1018" s="30"/>
      <c r="V1018" s="29"/>
      <c r="W1018" s="29"/>
      <c r="X1018" s="36"/>
      <c r="Y1018" s="29"/>
      <c r="Z1018" s="5"/>
    </row>
    <row r="1019" spans="1:26">
      <c r="A1019" s="121" t="s">
        <v>47</v>
      </c>
      <c r="B1019" s="22"/>
      <c r="C1019" s="23"/>
      <c r="D1019" s="23"/>
      <c r="E1019" s="24"/>
      <c r="F1019" s="13"/>
      <c r="G1019" s="23"/>
      <c r="H1019" s="25"/>
      <c r="I1019" s="26"/>
      <c r="J1019" s="27"/>
      <c r="K1019" s="28"/>
      <c r="L1019" s="29"/>
      <c r="M1019" s="30"/>
      <c r="N1019" s="30"/>
      <c r="O1019" s="30"/>
      <c r="P1019" s="30"/>
      <c r="Q1019" s="30"/>
      <c r="R1019" s="30"/>
      <c r="S1019" s="30"/>
      <c r="T1019" s="30"/>
      <c r="U1019" s="30"/>
      <c r="V1019" s="29"/>
      <c r="W1019" s="29"/>
      <c r="X1019" s="36"/>
      <c r="Y1019" s="29"/>
      <c r="Z1019" s="5"/>
    </row>
    <row r="1020" spans="1:26">
      <c r="A1020" s="121" t="s">
        <v>48</v>
      </c>
      <c r="B1020" s="22"/>
      <c r="C1020" s="23"/>
      <c r="D1020" s="23"/>
      <c r="E1020" s="24"/>
      <c r="F1020" s="13"/>
      <c r="G1020" s="23"/>
      <c r="H1020" s="25"/>
      <c r="I1020" s="26"/>
      <c r="J1020" s="27"/>
      <c r="K1020" s="28"/>
      <c r="L1020" s="29"/>
      <c r="M1020" s="30"/>
      <c r="N1020" s="30"/>
      <c r="O1020" s="30"/>
      <c r="P1020" s="30"/>
      <c r="Q1020" s="30"/>
      <c r="R1020" s="30"/>
      <c r="S1020" s="30"/>
      <c r="T1020" s="30"/>
      <c r="U1020" s="30"/>
      <c r="V1020" s="29"/>
      <c r="W1020" s="29"/>
      <c r="X1020" s="36"/>
      <c r="Y1020" s="29"/>
      <c r="Z1020" s="5"/>
    </row>
    <row r="1021" spans="1:26">
      <c r="A1021" s="121" t="s">
        <v>49</v>
      </c>
      <c r="B1021" s="22"/>
      <c r="C1021" s="23"/>
      <c r="D1021" s="23"/>
      <c r="E1021" s="24"/>
      <c r="F1021" s="13"/>
      <c r="G1021" s="23"/>
      <c r="H1021" s="25"/>
      <c r="I1021" s="26"/>
      <c r="J1021" s="27"/>
      <c r="K1021" s="28"/>
      <c r="L1021" s="29"/>
      <c r="M1021" s="30"/>
      <c r="N1021" s="30"/>
      <c r="O1021" s="30"/>
      <c r="P1021" s="30"/>
      <c r="Q1021" s="30"/>
      <c r="R1021" s="30"/>
      <c r="S1021" s="30"/>
      <c r="T1021" s="30"/>
      <c r="U1021" s="30"/>
      <c r="V1021" s="29"/>
      <c r="W1021" s="29"/>
      <c r="X1021" s="36"/>
      <c r="Y1021" s="29"/>
      <c r="Z1021" s="5"/>
    </row>
    <row r="1022" spans="1:26">
      <c r="A1022" s="121" t="s">
        <v>50</v>
      </c>
      <c r="B1022" s="22"/>
      <c r="C1022" s="23"/>
      <c r="D1022" s="23"/>
      <c r="E1022" s="24"/>
      <c r="F1022" s="13"/>
      <c r="G1022" s="23"/>
      <c r="H1022" s="25"/>
      <c r="I1022" s="26"/>
      <c r="J1022" s="27"/>
      <c r="K1022" s="28"/>
      <c r="L1022" s="29"/>
      <c r="M1022" s="30"/>
      <c r="N1022" s="30"/>
      <c r="O1022" s="30"/>
      <c r="P1022" s="30"/>
      <c r="Q1022" s="30"/>
      <c r="R1022" s="30"/>
      <c r="S1022" s="30"/>
      <c r="T1022" s="30"/>
      <c r="U1022" s="30"/>
      <c r="V1022" s="29"/>
      <c r="W1022" s="29"/>
      <c r="X1022" s="36"/>
      <c r="Y1022" s="29"/>
      <c r="Z1022" s="5"/>
    </row>
    <row r="1023" spans="1:26">
      <c r="A1023" s="121" t="s">
        <v>51</v>
      </c>
      <c r="B1023" s="22"/>
      <c r="C1023" s="23"/>
      <c r="D1023" s="23"/>
      <c r="E1023" s="24"/>
      <c r="F1023" s="13"/>
      <c r="G1023" s="23"/>
      <c r="H1023" s="25"/>
      <c r="I1023" s="26"/>
      <c r="J1023" s="27"/>
      <c r="K1023" s="28"/>
      <c r="L1023" s="29"/>
      <c r="M1023" s="30"/>
      <c r="N1023" s="30"/>
      <c r="O1023" s="30"/>
      <c r="P1023" s="30"/>
      <c r="Q1023" s="30"/>
      <c r="R1023" s="30"/>
      <c r="S1023" s="30"/>
      <c r="T1023" s="30"/>
      <c r="U1023" s="30"/>
      <c r="V1023" s="29"/>
      <c r="W1023" s="29"/>
      <c r="X1023" s="36"/>
      <c r="Y1023" s="29"/>
      <c r="Z1023" s="5"/>
    </row>
    <row r="1024" spans="1:26">
      <c r="A1024" s="121" t="s">
        <v>52</v>
      </c>
      <c r="B1024" s="22"/>
      <c r="C1024" s="23"/>
      <c r="D1024" s="23"/>
      <c r="E1024" s="24"/>
      <c r="F1024" s="13"/>
      <c r="G1024" s="23"/>
      <c r="H1024" s="25"/>
      <c r="I1024" s="26"/>
      <c r="J1024" s="27"/>
      <c r="K1024" s="28"/>
      <c r="L1024" s="29"/>
      <c r="M1024" s="30"/>
      <c r="N1024" s="30"/>
      <c r="O1024" s="30"/>
      <c r="P1024" s="30"/>
      <c r="Q1024" s="30"/>
      <c r="R1024" s="30"/>
      <c r="S1024" s="30"/>
      <c r="T1024" s="30"/>
      <c r="U1024" s="30"/>
      <c r="V1024" s="29"/>
      <c r="W1024" s="29"/>
      <c r="X1024" s="36"/>
      <c r="Y1024" s="29"/>
      <c r="Z1024" s="5"/>
    </row>
    <row r="1025" spans="1:26">
      <c r="A1025" s="121" t="s">
        <v>53</v>
      </c>
      <c r="B1025" s="22"/>
      <c r="C1025" s="23"/>
      <c r="D1025" s="23"/>
      <c r="E1025" s="24"/>
      <c r="F1025" s="13"/>
      <c r="G1025" s="23"/>
      <c r="H1025" s="25"/>
      <c r="I1025" s="26"/>
      <c r="J1025" s="27"/>
      <c r="K1025" s="28"/>
      <c r="L1025" s="29"/>
      <c r="M1025" s="30"/>
      <c r="N1025" s="30"/>
      <c r="O1025" s="30"/>
      <c r="P1025" s="30"/>
      <c r="Q1025" s="30"/>
      <c r="R1025" s="30"/>
      <c r="S1025" s="30"/>
      <c r="T1025" s="30"/>
      <c r="U1025" s="30"/>
      <c r="V1025" s="29"/>
      <c r="W1025" s="29"/>
      <c r="X1025" s="36"/>
      <c r="Y1025" s="29"/>
      <c r="Z1025" s="5"/>
    </row>
    <row r="1026" spans="1:26">
      <c r="A1026" s="121" t="s">
        <v>54</v>
      </c>
      <c r="B1026" s="22"/>
      <c r="C1026" s="23"/>
      <c r="D1026" s="23"/>
      <c r="E1026" s="24"/>
      <c r="F1026" s="13"/>
      <c r="G1026" s="23"/>
      <c r="H1026" s="25"/>
      <c r="I1026" s="26"/>
      <c r="J1026" s="27"/>
      <c r="K1026" s="28"/>
      <c r="L1026" s="29"/>
      <c r="M1026" s="30"/>
      <c r="N1026" s="30"/>
      <c r="O1026" s="30"/>
      <c r="P1026" s="30"/>
      <c r="Q1026" s="30"/>
      <c r="R1026" s="30"/>
      <c r="S1026" s="30"/>
      <c r="T1026" s="30"/>
      <c r="U1026" s="30"/>
      <c r="V1026" s="29"/>
      <c r="W1026" s="29"/>
      <c r="X1026" s="36"/>
      <c r="Y1026" s="29"/>
      <c r="Z1026" s="5"/>
    </row>
    <row r="1027" spans="1:26">
      <c r="A1027" s="121" t="s">
        <v>55</v>
      </c>
      <c r="B1027" s="22"/>
      <c r="C1027" s="23"/>
      <c r="D1027" s="23"/>
      <c r="E1027" s="24"/>
      <c r="F1027" s="13"/>
      <c r="G1027" s="23"/>
      <c r="H1027" s="25"/>
      <c r="I1027" s="26"/>
      <c r="J1027" s="27"/>
      <c r="K1027" s="28"/>
      <c r="L1027" s="29"/>
      <c r="M1027" s="30"/>
      <c r="N1027" s="30"/>
      <c r="O1027" s="30"/>
      <c r="P1027" s="30"/>
      <c r="Q1027" s="30"/>
      <c r="R1027" s="30"/>
      <c r="S1027" s="30"/>
      <c r="T1027" s="30"/>
      <c r="U1027" s="30"/>
      <c r="V1027" s="29"/>
      <c r="W1027" s="29"/>
      <c r="X1027" s="36"/>
      <c r="Y1027" s="29"/>
      <c r="Z1027" s="5"/>
    </row>
    <row r="1028" spans="1:26">
      <c r="A1028" s="121" t="s">
        <v>56</v>
      </c>
      <c r="B1028" s="22"/>
      <c r="C1028" s="23"/>
      <c r="D1028" s="23"/>
      <c r="E1028" s="24"/>
      <c r="F1028" s="13"/>
      <c r="G1028" s="23"/>
      <c r="H1028" s="25"/>
      <c r="I1028" s="26"/>
      <c r="J1028" s="27"/>
      <c r="K1028" s="28"/>
      <c r="L1028" s="29"/>
      <c r="M1028" s="30"/>
      <c r="N1028" s="30"/>
      <c r="O1028" s="30"/>
      <c r="P1028" s="30"/>
      <c r="Q1028" s="30"/>
      <c r="R1028" s="30"/>
      <c r="S1028" s="30"/>
      <c r="T1028" s="30"/>
      <c r="U1028" s="30"/>
      <c r="V1028" s="29"/>
      <c r="W1028" s="29"/>
      <c r="X1028" s="36"/>
      <c r="Y1028" s="29"/>
      <c r="Z1028" s="5"/>
    </row>
    <row r="1029" spans="1:26">
      <c r="A1029" s="121" t="s">
        <v>57</v>
      </c>
      <c r="B1029" s="22"/>
      <c r="C1029" s="23"/>
      <c r="D1029" s="23"/>
      <c r="E1029" s="24"/>
      <c r="F1029" s="13"/>
      <c r="G1029" s="23"/>
      <c r="H1029" s="25"/>
      <c r="I1029" s="26"/>
      <c r="J1029" s="27"/>
      <c r="K1029" s="28"/>
      <c r="L1029" s="29"/>
      <c r="M1029" s="30"/>
      <c r="N1029" s="30"/>
      <c r="O1029" s="30"/>
      <c r="P1029" s="30"/>
      <c r="Q1029" s="30"/>
      <c r="R1029" s="30"/>
      <c r="S1029" s="30"/>
      <c r="T1029" s="30"/>
      <c r="U1029" s="30"/>
      <c r="V1029" s="29"/>
      <c r="W1029" s="29"/>
      <c r="X1029" s="36"/>
      <c r="Y1029" s="29"/>
      <c r="Z1029" s="5"/>
    </row>
    <row r="1030" spans="1:26">
      <c r="A1030" s="121" t="s">
        <v>58</v>
      </c>
      <c r="B1030" s="22"/>
      <c r="C1030" s="23"/>
      <c r="D1030" s="23"/>
      <c r="E1030" s="24"/>
      <c r="F1030" s="13"/>
      <c r="G1030" s="23"/>
      <c r="H1030" s="25"/>
      <c r="I1030" s="26"/>
      <c r="J1030" s="27"/>
      <c r="K1030" s="28"/>
      <c r="L1030" s="29"/>
      <c r="M1030" s="30"/>
      <c r="N1030" s="30"/>
      <c r="O1030" s="30"/>
      <c r="P1030" s="30"/>
      <c r="Q1030" s="30"/>
      <c r="R1030" s="30"/>
      <c r="S1030" s="30"/>
      <c r="T1030" s="30"/>
      <c r="U1030" s="30"/>
      <c r="V1030" s="29"/>
      <c r="W1030" s="29"/>
      <c r="X1030" s="36"/>
      <c r="Y1030" s="29"/>
      <c r="Z1030" s="5"/>
    </row>
    <row r="1031" spans="1:26">
      <c r="A1031" s="121" t="s">
        <v>59</v>
      </c>
      <c r="B1031" s="22"/>
      <c r="C1031" s="23"/>
      <c r="D1031" s="23"/>
      <c r="E1031" s="24"/>
      <c r="F1031" s="13"/>
      <c r="G1031" s="23"/>
      <c r="H1031" s="25"/>
      <c r="I1031" s="26"/>
      <c r="J1031" s="27"/>
      <c r="K1031" s="28"/>
      <c r="L1031" s="29"/>
      <c r="M1031" s="30"/>
      <c r="N1031" s="30"/>
      <c r="O1031" s="30"/>
      <c r="P1031" s="30"/>
      <c r="Q1031" s="30"/>
      <c r="R1031" s="30"/>
      <c r="S1031" s="30"/>
      <c r="T1031" s="30"/>
      <c r="U1031" s="30"/>
      <c r="V1031" s="29"/>
      <c r="W1031" s="29"/>
      <c r="X1031" s="36"/>
      <c r="Y1031" s="29"/>
      <c r="Z1031" s="5"/>
    </row>
    <row r="1032" spans="1:26">
      <c r="A1032" s="121" t="s">
        <v>60</v>
      </c>
      <c r="B1032" s="22"/>
      <c r="C1032" s="23"/>
      <c r="D1032" s="23"/>
      <c r="E1032" s="24"/>
      <c r="F1032" s="13"/>
      <c r="G1032" s="23"/>
      <c r="H1032" s="25"/>
      <c r="I1032" s="26"/>
      <c r="J1032" s="27"/>
      <c r="K1032" s="28"/>
      <c r="L1032" s="29"/>
      <c r="M1032" s="30"/>
      <c r="N1032" s="30"/>
      <c r="O1032" s="30"/>
      <c r="P1032" s="30"/>
      <c r="Q1032" s="30"/>
      <c r="R1032" s="30"/>
      <c r="S1032" s="30"/>
      <c r="T1032" s="30"/>
      <c r="U1032" s="30"/>
      <c r="V1032" s="29"/>
      <c r="W1032" s="29"/>
      <c r="X1032" s="36"/>
      <c r="Y1032" s="29"/>
      <c r="Z1032" s="5"/>
    </row>
    <row r="1033" spans="1:26">
      <c r="A1033" s="121" t="s">
        <v>61</v>
      </c>
      <c r="B1033" s="22"/>
      <c r="C1033" s="23"/>
      <c r="D1033" s="23"/>
      <c r="E1033" s="24"/>
      <c r="F1033" s="13"/>
      <c r="G1033" s="23"/>
      <c r="H1033" s="25"/>
      <c r="I1033" s="26"/>
      <c r="J1033" s="27"/>
      <c r="K1033" s="28"/>
      <c r="L1033" s="29"/>
      <c r="M1033" s="30"/>
      <c r="N1033" s="30"/>
      <c r="O1033" s="30"/>
      <c r="P1033" s="30"/>
      <c r="Q1033" s="30"/>
      <c r="R1033" s="30"/>
      <c r="S1033" s="30"/>
      <c r="T1033" s="30"/>
      <c r="U1033" s="30"/>
      <c r="V1033" s="29"/>
      <c r="W1033" s="29"/>
      <c r="X1033" s="36"/>
      <c r="Y1033" s="29"/>
      <c r="Z1033" s="5"/>
    </row>
    <row r="1034" spans="1:26">
      <c r="A1034" s="121" t="s">
        <v>62</v>
      </c>
      <c r="B1034" s="22"/>
      <c r="C1034" s="23"/>
      <c r="D1034" s="23"/>
      <c r="E1034" s="24"/>
      <c r="F1034" s="13"/>
      <c r="G1034" s="23"/>
      <c r="H1034" s="25"/>
      <c r="I1034" s="26"/>
      <c r="J1034" s="27"/>
      <c r="K1034" s="28"/>
      <c r="L1034" s="29"/>
      <c r="M1034" s="30"/>
      <c r="N1034" s="30"/>
      <c r="O1034" s="30"/>
      <c r="P1034" s="30"/>
      <c r="Q1034" s="30"/>
      <c r="R1034" s="30"/>
      <c r="S1034" s="30"/>
      <c r="T1034" s="30"/>
      <c r="U1034" s="30"/>
      <c r="V1034" s="29"/>
      <c r="W1034" s="29"/>
      <c r="X1034" s="36"/>
      <c r="Y1034" s="29"/>
      <c r="Z1034" s="5"/>
    </row>
    <row r="1035" spans="1:26">
      <c r="A1035" s="121" t="s">
        <v>63</v>
      </c>
      <c r="B1035" s="22"/>
      <c r="C1035" s="23"/>
      <c r="D1035" s="23"/>
      <c r="E1035" s="24"/>
      <c r="F1035" s="13"/>
      <c r="G1035" s="23"/>
      <c r="H1035" s="25"/>
      <c r="I1035" s="26"/>
      <c r="J1035" s="27"/>
      <c r="K1035" s="28"/>
      <c r="L1035" s="29"/>
      <c r="M1035" s="30"/>
      <c r="N1035" s="30"/>
      <c r="O1035" s="30"/>
      <c r="P1035" s="30"/>
      <c r="Q1035" s="30"/>
      <c r="R1035" s="30"/>
      <c r="S1035" s="30"/>
      <c r="T1035" s="30"/>
      <c r="U1035" s="30"/>
      <c r="V1035" s="29"/>
      <c r="W1035" s="29"/>
      <c r="X1035" s="36"/>
      <c r="Y1035" s="29"/>
      <c r="Z1035" s="5"/>
    </row>
    <row r="1036" spans="1:26">
      <c r="A1036" s="121" t="s">
        <v>64</v>
      </c>
      <c r="B1036" s="22"/>
      <c r="C1036" s="23"/>
      <c r="D1036" s="23"/>
      <c r="E1036" s="24"/>
      <c r="F1036" s="13"/>
      <c r="G1036" s="23"/>
      <c r="H1036" s="25"/>
      <c r="I1036" s="26"/>
      <c r="J1036" s="27"/>
      <c r="K1036" s="28"/>
      <c r="L1036" s="29"/>
      <c r="M1036" s="30"/>
      <c r="N1036" s="30"/>
      <c r="O1036" s="30"/>
      <c r="P1036" s="30"/>
      <c r="Q1036" s="30"/>
      <c r="R1036" s="30"/>
      <c r="S1036" s="30"/>
      <c r="T1036" s="30"/>
      <c r="U1036" s="30"/>
      <c r="V1036" s="29"/>
      <c r="W1036" s="29"/>
      <c r="X1036" s="36"/>
      <c r="Y1036" s="29"/>
      <c r="Z1036" s="5"/>
    </row>
    <row r="1037" spans="1:26">
      <c r="A1037" s="121" t="s">
        <v>65</v>
      </c>
      <c r="B1037" s="22"/>
      <c r="C1037" s="23"/>
      <c r="D1037" s="23"/>
      <c r="E1037" s="24"/>
      <c r="F1037" s="13"/>
      <c r="G1037" s="23"/>
      <c r="H1037" s="25"/>
      <c r="I1037" s="26"/>
      <c r="J1037" s="27"/>
      <c r="K1037" s="28"/>
      <c r="L1037" s="29"/>
      <c r="M1037" s="30"/>
      <c r="N1037" s="30"/>
      <c r="O1037" s="30"/>
      <c r="P1037" s="30"/>
      <c r="Q1037" s="30"/>
      <c r="R1037" s="30"/>
      <c r="S1037" s="30"/>
      <c r="T1037" s="30"/>
      <c r="U1037" s="30"/>
      <c r="V1037" s="29"/>
      <c r="W1037" s="29"/>
      <c r="X1037" s="36"/>
      <c r="Y1037" s="29"/>
      <c r="Z1037" s="5"/>
    </row>
    <row r="1038" spans="1:26">
      <c r="A1038" s="121" t="s">
        <v>66</v>
      </c>
      <c r="B1038" s="22"/>
      <c r="C1038" s="23"/>
      <c r="D1038" s="23"/>
      <c r="E1038" s="24"/>
      <c r="F1038" s="13"/>
      <c r="G1038" s="23"/>
      <c r="H1038" s="25"/>
      <c r="I1038" s="26"/>
      <c r="J1038" s="27"/>
      <c r="K1038" s="28"/>
      <c r="L1038" s="29"/>
      <c r="M1038" s="30"/>
      <c r="N1038" s="30"/>
      <c r="O1038" s="30"/>
      <c r="P1038" s="30"/>
      <c r="Q1038" s="30"/>
      <c r="R1038" s="30"/>
      <c r="S1038" s="30"/>
      <c r="T1038" s="30"/>
      <c r="U1038" s="30"/>
      <c r="V1038" s="29"/>
      <c r="W1038" s="29"/>
      <c r="X1038" s="36"/>
      <c r="Y1038" s="29"/>
      <c r="Z1038" s="5"/>
    </row>
    <row r="1039" spans="1:26">
      <c r="A1039" s="121" t="s">
        <v>67</v>
      </c>
      <c r="B1039" s="22"/>
      <c r="C1039" s="23"/>
      <c r="D1039" s="23"/>
      <c r="E1039" s="24"/>
      <c r="F1039" s="13"/>
      <c r="G1039" s="23"/>
      <c r="H1039" s="25"/>
      <c r="I1039" s="26"/>
      <c r="J1039" s="27"/>
      <c r="K1039" s="28"/>
      <c r="L1039" s="29"/>
      <c r="M1039" s="30"/>
      <c r="N1039" s="30"/>
      <c r="O1039" s="30"/>
      <c r="P1039" s="30"/>
      <c r="Q1039" s="30"/>
      <c r="R1039" s="30"/>
      <c r="S1039" s="30"/>
      <c r="T1039" s="30"/>
      <c r="U1039" s="30"/>
      <c r="V1039" s="29"/>
      <c r="W1039" s="29"/>
      <c r="X1039" s="36"/>
      <c r="Y1039" s="29"/>
      <c r="Z1039" s="5"/>
    </row>
    <row r="1040" spans="1:26">
      <c r="A1040" s="121" t="s">
        <v>68</v>
      </c>
      <c r="B1040" s="22"/>
      <c r="C1040" s="23"/>
      <c r="D1040" s="23"/>
      <c r="E1040" s="24"/>
      <c r="F1040" s="13"/>
      <c r="G1040" s="23"/>
      <c r="H1040" s="25"/>
      <c r="I1040" s="26"/>
      <c r="J1040" s="27"/>
      <c r="K1040" s="28"/>
      <c r="L1040" s="29"/>
      <c r="M1040" s="30"/>
      <c r="N1040" s="30"/>
      <c r="O1040" s="30"/>
      <c r="P1040" s="30"/>
      <c r="Q1040" s="30"/>
      <c r="R1040" s="30"/>
      <c r="S1040" s="30"/>
      <c r="T1040" s="30"/>
      <c r="U1040" s="30"/>
      <c r="V1040" s="29"/>
      <c r="W1040" s="29"/>
      <c r="X1040" s="36"/>
      <c r="Y1040" s="29"/>
      <c r="Z1040" s="5"/>
    </row>
    <row r="1041" spans="1:26">
      <c r="A1041" s="121" t="s">
        <v>69</v>
      </c>
      <c r="B1041" s="22"/>
      <c r="C1041" s="23"/>
      <c r="D1041" s="23"/>
      <c r="E1041" s="24"/>
      <c r="F1041" s="13"/>
      <c r="G1041" s="23"/>
      <c r="H1041" s="25"/>
      <c r="I1041" s="26"/>
      <c r="J1041" s="27"/>
      <c r="K1041" s="28"/>
      <c r="L1041" s="29"/>
      <c r="M1041" s="30"/>
      <c r="N1041" s="30"/>
      <c r="O1041" s="30"/>
      <c r="P1041" s="30"/>
      <c r="Q1041" s="30"/>
      <c r="R1041" s="30"/>
      <c r="S1041" s="30"/>
      <c r="T1041" s="30"/>
      <c r="U1041" s="30"/>
      <c r="V1041" s="29"/>
      <c r="W1041" s="29"/>
      <c r="X1041" s="36"/>
      <c r="Y1041" s="29"/>
      <c r="Z1041" s="5"/>
    </row>
    <row r="1042" spans="1:26">
      <c r="A1042" s="121" t="s">
        <v>70</v>
      </c>
      <c r="B1042" s="22"/>
      <c r="C1042" s="23"/>
      <c r="D1042" s="23"/>
      <c r="E1042" s="24"/>
      <c r="F1042" s="13"/>
      <c r="G1042" s="23"/>
      <c r="H1042" s="25"/>
      <c r="I1042" s="26"/>
      <c r="J1042" s="27"/>
      <c r="K1042" s="28"/>
      <c r="L1042" s="29"/>
      <c r="M1042" s="30"/>
      <c r="N1042" s="30"/>
      <c r="O1042" s="30"/>
      <c r="P1042" s="30"/>
      <c r="Q1042" s="30"/>
      <c r="R1042" s="30"/>
      <c r="S1042" s="30"/>
      <c r="T1042" s="30"/>
      <c r="U1042" s="30"/>
      <c r="V1042" s="29"/>
      <c r="W1042" s="29"/>
      <c r="X1042" s="36"/>
      <c r="Y1042" s="29"/>
      <c r="Z1042" s="5"/>
    </row>
    <row r="1043" spans="1:26">
      <c r="A1043" s="121" t="s">
        <v>71</v>
      </c>
      <c r="B1043" s="22"/>
      <c r="C1043" s="23"/>
      <c r="D1043" s="23"/>
      <c r="E1043" s="24"/>
      <c r="F1043" s="13"/>
      <c r="G1043" s="23"/>
      <c r="H1043" s="25"/>
      <c r="I1043" s="26"/>
      <c r="J1043" s="27"/>
      <c r="K1043" s="28"/>
      <c r="L1043" s="29"/>
      <c r="M1043" s="30"/>
      <c r="N1043" s="30"/>
      <c r="O1043" s="30"/>
      <c r="P1043" s="30"/>
      <c r="Q1043" s="30"/>
      <c r="R1043" s="30"/>
      <c r="S1043" s="30"/>
      <c r="T1043" s="30"/>
      <c r="U1043" s="30"/>
      <c r="V1043" s="29"/>
      <c r="W1043" s="29"/>
      <c r="X1043" s="36"/>
      <c r="Y1043" s="29"/>
      <c r="Z1043" s="5"/>
    </row>
    <row r="1044" spans="1:26">
      <c r="A1044" s="121" t="s">
        <v>72</v>
      </c>
      <c r="B1044" s="22"/>
      <c r="C1044" s="23"/>
      <c r="D1044" s="23"/>
      <c r="E1044" s="24"/>
      <c r="F1044" s="13"/>
      <c r="G1044" s="23"/>
      <c r="H1044" s="25"/>
      <c r="I1044" s="26"/>
      <c r="J1044" s="27"/>
      <c r="K1044" s="28"/>
      <c r="L1044" s="29"/>
      <c r="M1044" s="30"/>
      <c r="N1044" s="30"/>
      <c r="O1044" s="30"/>
      <c r="P1044" s="30"/>
      <c r="Q1044" s="30"/>
      <c r="R1044" s="30"/>
      <c r="S1044" s="30"/>
      <c r="T1044" s="30"/>
      <c r="U1044" s="30"/>
      <c r="V1044" s="29"/>
      <c r="W1044" s="29"/>
      <c r="X1044" s="36"/>
      <c r="Y1044" s="29"/>
      <c r="Z1044" s="5"/>
    </row>
    <row r="1045" spans="1:26">
      <c r="A1045" s="121" t="s">
        <v>73</v>
      </c>
      <c r="B1045" s="22"/>
      <c r="C1045" s="23"/>
      <c r="D1045" s="23"/>
      <c r="E1045" s="24"/>
      <c r="F1045" s="13"/>
      <c r="G1045" s="23"/>
      <c r="H1045" s="25"/>
      <c r="I1045" s="26"/>
      <c r="J1045" s="27"/>
      <c r="K1045" s="28"/>
      <c r="L1045" s="29"/>
      <c r="M1045" s="30"/>
      <c r="N1045" s="30"/>
      <c r="O1045" s="30"/>
      <c r="P1045" s="30"/>
      <c r="Q1045" s="30"/>
      <c r="R1045" s="30"/>
      <c r="S1045" s="30"/>
      <c r="T1045" s="30"/>
      <c r="U1045" s="30"/>
      <c r="V1045" s="29"/>
      <c r="W1045" s="29"/>
      <c r="X1045" s="36"/>
      <c r="Y1045" s="29"/>
      <c r="Z1045" s="5"/>
    </row>
    <row r="1046" spans="1:26">
      <c r="A1046" s="121" t="s">
        <v>74</v>
      </c>
      <c r="B1046" s="22"/>
      <c r="C1046" s="23"/>
      <c r="D1046" s="23"/>
      <c r="E1046" s="24"/>
      <c r="F1046" s="13"/>
      <c r="G1046" s="23"/>
      <c r="H1046" s="25"/>
      <c r="I1046" s="26"/>
      <c r="J1046" s="27"/>
      <c r="K1046" s="28"/>
      <c r="L1046" s="29"/>
      <c r="M1046" s="30"/>
      <c r="N1046" s="30"/>
      <c r="O1046" s="30"/>
      <c r="P1046" s="30"/>
      <c r="Q1046" s="30"/>
      <c r="R1046" s="30"/>
      <c r="S1046" s="30"/>
      <c r="T1046" s="30"/>
      <c r="U1046" s="30"/>
      <c r="V1046" s="29"/>
      <c r="W1046" s="29"/>
      <c r="X1046" s="36"/>
      <c r="Y1046" s="29"/>
      <c r="Z1046" s="5"/>
    </row>
    <row r="1047" spans="1:26">
      <c r="A1047" s="121" t="s">
        <v>75</v>
      </c>
      <c r="B1047" s="22"/>
      <c r="C1047" s="23"/>
      <c r="D1047" s="23"/>
      <c r="E1047" s="24"/>
      <c r="F1047" s="13"/>
      <c r="G1047" s="23"/>
      <c r="H1047" s="25"/>
      <c r="I1047" s="26"/>
      <c r="J1047" s="27"/>
      <c r="K1047" s="28"/>
      <c r="L1047" s="29"/>
      <c r="M1047" s="30"/>
      <c r="N1047" s="30"/>
      <c r="O1047" s="30"/>
      <c r="P1047" s="30"/>
      <c r="Q1047" s="30"/>
      <c r="R1047" s="30"/>
      <c r="S1047" s="30"/>
      <c r="T1047" s="30"/>
      <c r="U1047" s="30"/>
      <c r="V1047" s="29"/>
      <c r="W1047" s="29"/>
      <c r="X1047" s="36"/>
      <c r="Y1047" s="29"/>
      <c r="Z1047" s="5"/>
    </row>
    <row r="1048" spans="1:26">
      <c r="A1048" s="121" t="s">
        <v>76</v>
      </c>
      <c r="B1048" s="22"/>
      <c r="C1048" s="23"/>
      <c r="D1048" s="23"/>
      <c r="E1048" s="24"/>
      <c r="F1048" s="13"/>
      <c r="G1048" s="23"/>
      <c r="H1048" s="25"/>
      <c r="I1048" s="26"/>
      <c r="J1048" s="27"/>
      <c r="K1048" s="28"/>
      <c r="L1048" s="29"/>
      <c r="M1048" s="30"/>
      <c r="N1048" s="30"/>
      <c r="O1048" s="30"/>
      <c r="P1048" s="30"/>
      <c r="Q1048" s="30"/>
      <c r="R1048" s="30"/>
      <c r="S1048" s="30"/>
      <c r="T1048" s="30"/>
      <c r="U1048" s="30"/>
      <c r="V1048" s="29"/>
      <c r="W1048" s="29"/>
      <c r="X1048" s="36"/>
      <c r="Y1048" s="29"/>
      <c r="Z1048" s="5"/>
    </row>
    <row r="1049" spans="1:26">
      <c r="A1049" s="121" t="s">
        <v>77</v>
      </c>
      <c r="B1049" s="22"/>
      <c r="C1049" s="23"/>
      <c r="D1049" s="23"/>
      <c r="E1049" s="24"/>
      <c r="F1049" s="13"/>
      <c r="G1049" s="23"/>
      <c r="H1049" s="25"/>
      <c r="I1049" s="26"/>
      <c r="J1049" s="27"/>
      <c r="K1049" s="28"/>
      <c r="L1049" s="29"/>
      <c r="M1049" s="30"/>
      <c r="N1049" s="30"/>
      <c r="O1049" s="30"/>
      <c r="P1049" s="30"/>
      <c r="Q1049" s="30"/>
      <c r="R1049" s="30"/>
      <c r="S1049" s="30"/>
      <c r="T1049" s="30"/>
      <c r="U1049" s="30"/>
      <c r="V1049" s="29"/>
      <c r="W1049" s="29"/>
      <c r="X1049" s="36"/>
      <c r="Y1049" s="29"/>
      <c r="Z1049" s="5"/>
    </row>
    <row r="1050" spans="1:26">
      <c r="A1050" s="121" t="s">
        <v>78</v>
      </c>
      <c r="B1050" s="22"/>
      <c r="C1050" s="23"/>
      <c r="D1050" s="23"/>
      <c r="E1050" s="24"/>
      <c r="F1050" s="13"/>
      <c r="G1050" s="23"/>
      <c r="H1050" s="25"/>
      <c r="I1050" s="26"/>
      <c r="J1050" s="27"/>
      <c r="K1050" s="28"/>
      <c r="L1050" s="29"/>
      <c r="M1050" s="30"/>
      <c r="N1050" s="30"/>
      <c r="O1050" s="30"/>
      <c r="P1050" s="30"/>
      <c r="Q1050" s="30"/>
      <c r="R1050" s="30"/>
      <c r="S1050" s="30"/>
      <c r="T1050" s="30"/>
      <c r="U1050" s="30"/>
      <c r="V1050" s="29"/>
      <c r="W1050" s="29"/>
      <c r="X1050" s="36"/>
      <c r="Y1050" s="29"/>
      <c r="Z1050" s="5"/>
    </row>
    <row r="1051" spans="1:26">
      <c r="A1051" s="121" t="s">
        <v>79</v>
      </c>
      <c r="B1051" s="22"/>
      <c r="C1051" s="23"/>
      <c r="D1051" s="23"/>
      <c r="E1051" s="24"/>
      <c r="F1051" s="13"/>
      <c r="G1051" s="23"/>
      <c r="H1051" s="25"/>
      <c r="I1051" s="26"/>
      <c r="J1051" s="27"/>
      <c r="K1051" s="28"/>
      <c r="L1051" s="29"/>
      <c r="M1051" s="30"/>
      <c r="N1051" s="30"/>
      <c r="O1051" s="30"/>
      <c r="P1051" s="30"/>
      <c r="Q1051" s="30"/>
      <c r="R1051" s="30"/>
      <c r="S1051" s="30"/>
      <c r="T1051" s="30"/>
      <c r="U1051" s="30"/>
      <c r="V1051" s="29"/>
      <c r="W1051" s="29"/>
      <c r="X1051" s="36"/>
      <c r="Y1051" s="29"/>
      <c r="Z1051" s="5"/>
    </row>
    <row r="1052" spans="1:26">
      <c r="A1052" s="121" t="s">
        <v>80</v>
      </c>
      <c r="B1052" s="22"/>
      <c r="C1052" s="23"/>
      <c r="D1052" s="23"/>
      <c r="E1052" s="24"/>
      <c r="F1052" s="13"/>
      <c r="G1052" s="23"/>
      <c r="H1052" s="25"/>
      <c r="I1052" s="26"/>
      <c r="J1052" s="27"/>
      <c r="K1052" s="28"/>
      <c r="L1052" s="29"/>
      <c r="M1052" s="30"/>
      <c r="N1052" s="30"/>
      <c r="O1052" s="30"/>
      <c r="P1052" s="30"/>
      <c r="Q1052" s="30"/>
      <c r="R1052" s="30"/>
      <c r="S1052" s="30"/>
      <c r="T1052" s="30"/>
      <c r="U1052" s="30"/>
      <c r="V1052" s="29"/>
      <c r="W1052" s="29"/>
      <c r="X1052" s="36"/>
      <c r="Y1052" s="29"/>
      <c r="Z1052" s="5"/>
    </row>
    <row r="1053" spans="1:26">
      <c r="A1053" s="121" t="s">
        <v>81</v>
      </c>
      <c r="B1053" s="22"/>
      <c r="C1053" s="23"/>
      <c r="D1053" s="23"/>
      <c r="E1053" s="24"/>
      <c r="F1053" s="13"/>
      <c r="G1053" s="23"/>
      <c r="H1053" s="25"/>
      <c r="I1053" s="26"/>
      <c r="J1053" s="27"/>
      <c r="K1053" s="28"/>
      <c r="L1053" s="29"/>
      <c r="M1053" s="30"/>
      <c r="N1053" s="30"/>
      <c r="O1053" s="30"/>
      <c r="P1053" s="30"/>
      <c r="Q1053" s="30"/>
      <c r="R1053" s="30"/>
      <c r="S1053" s="30"/>
      <c r="T1053" s="30"/>
      <c r="U1053" s="30"/>
      <c r="V1053" s="29"/>
      <c r="W1053" s="29"/>
      <c r="X1053" s="36"/>
      <c r="Y1053" s="29"/>
      <c r="Z1053" s="5"/>
    </row>
    <row r="1054" spans="1:26">
      <c r="A1054" s="121" t="s">
        <v>82</v>
      </c>
      <c r="B1054" s="22"/>
      <c r="C1054" s="23"/>
      <c r="D1054" s="23"/>
      <c r="E1054" s="24"/>
      <c r="F1054" s="13"/>
      <c r="G1054" s="23"/>
      <c r="H1054" s="25"/>
      <c r="I1054" s="26"/>
      <c r="J1054" s="27"/>
      <c r="K1054" s="28"/>
      <c r="L1054" s="29"/>
      <c r="M1054" s="30"/>
      <c r="N1054" s="30"/>
      <c r="O1054" s="30"/>
      <c r="P1054" s="30"/>
      <c r="Q1054" s="30"/>
      <c r="R1054" s="30"/>
      <c r="S1054" s="30"/>
      <c r="T1054" s="30"/>
      <c r="U1054" s="30"/>
      <c r="V1054" s="29"/>
      <c r="W1054" s="29"/>
      <c r="X1054" s="36"/>
      <c r="Y1054" s="29"/>
      <c r="Z1054" s="5"/>
    </row>
    <row r="1055" spans="1:26">
      <c r="A1055" s="121" t="s">
        <v>83</v>
      </c>
      <c r="B1055" s="22"/>
      <c r="C1055" s="23"/>
      <c r="D1055" s="23"/>
      <c r="E1055" s="24"/>
      <c r="F1055" s="13"/>
      <c r="G1055" s="23"/>
      <c r="H1055" s="25"/>
      <c r="I1055" s="26"/>
      <c r="J1055" s="27"/>
      <c r="K1055" s="28"/>
      <c r="L1055" s="29"/>
      <c r="M1055" s="30"/>
      <c r="N1055" s="30"/>
      <c r="O1055" s="30"/>
      <c r="P1055" s="30"/>
      <c r="Q1055" s="30"/>
      <c r="R1055" s="30"/>
      <c r="S1055" s="30"/>
      <c r="T1055" s="30"/>
      <c r="U1055" s="30"/>
      <c r="V1055" s="29"/>
      <c r="W1055" s="29"/>
      <c r="X1055" s="36"/>
      <c r="Y1055" s="29"/>
      <c r="Z1055" s="5"/>
    </row>
    <row r="1056" spans="1:26">
      <c r="A1056" s="121" t="s">
        <v>84</v>
      </c>
      <c r="B1056" s="22"/>
      <c r="C1056" s="23"/>
      <c r="D1056" s="23"/>
      <c r="E1056" s="24"/>
      <c r="F1056" s="13"/>
      <c r="G1056" s="23"/>
      <c r="H1056" s="25"/>
      <c r="I1056" s="26"/>
      <c r="J1056" s="27"/>
      <c r="K1056" s="28"/>
      <c r="L1056" s="29"/>
      <c r="M1056" s="30"/>
      <c r="N1056" s="30"/>
      <c r="O1056" s="30"/>
      <c r="P1056" s="30"/>
      <c r="Q1056" s="30"/>
      <c r="R1056" s="30"/>
      <c r="S1056" s="30"/>
      <c r="T1056" s="30"/>
      <c r="U1056" s="30"/>
      <c r="V1056" s="29"/>
      <c r="W1056" s="29"/>
      <c r="X1056" s="36"/>
      <c r="Y1056" s="29"/>
      <c r="Z1056" s="5"/>
    </row>
    <row r="1057" spans="1:26">
      <c r="A1057" s="121" t="s">
        <v>85</v>
      </c>
      <c r="B1057" s="22"/>
      <c r="C1057" s="23"/>
      <c r="D1057" s="23"/>
      <c r="E1057" s="24"/>
      <c r="F1057" s="13"/>
      <c r="G1057" s="23"/>
      <c r="H1057" s="25"/>
      <c r="I1057" s="26"/>
      <c r="J1057" s="27"/>
      <c r="K1057" s="28"/>
      <c r="L1057" s="29"/>
      <c r="M1057" s="30"/>
      <c r="N1057" s="30"/>
      <c r="O1057" s="30"/>
      <c r="P1057" s="30"/>
      <c r="Q1057" s="30"/>
      <c r="R1057" s="30"/>
      <c r="S1057" s="30"/>
      <c r="T1057" s="30"/>
      <c r="U1057" s="30"/>
      <c r="V1057" s="29"/>
      <c r="W1057" s="29"/>
      <c r="X1057" s="36"/>
      <c r="Y1057" s="29"/>
      <c r="Z1057" s="5"/>
    </row>
    <row r="1058" spans="1:26">
      <c r="A1058" s="121" t="s">
        <v>86</v>
      </c>
      <c r="B1058" s="22"/>
      <c r="C1058" s="23"/>
      <c r="D1058" s="23"/>
      <c r="E1058" s="24"/>
      <c r="F1058" s="13"/>
      <c r="G1058" s="23"/>
      <c r="H1058" s="25"/>
      <c r="I1058" s="26"/>
      <c r="J1058" s="27"/>
      <c r="K1058" s="28"/>
      <c r="L1058" s="29"/>
      <c r="M1058" s="30"/>
      <c r="N1058" s="30"/>
      <c r="O1058" s="30"/>
      <c r="P1058" s="30"/>
      <c r="Q1058" s="30"/>
      <c r="R1058" s="30"/>
      <c r="S1058" s="30"/>
      <c r="T1058" s="30"/>
      <c r="U1058" s="30"/>
      <c r="V1058" s="29"/>
      <c r="W1058" s="29"/>
      <c r="X1058" s="36"/>
      <c r="Y1058" s="29"/>
      <c r="Z1058" s="5"/>
    </row>
    <row r="1059" spans="1:26">
      <c r="A1059" s="121" t="s">
        <v>87</v>
      </c>
      <c r="B1059" s="22"/>
      <c r="C1059" s="23"/>
      <c r="D1059" s="23"/>
      <c r="E1059" s="24"/>
      <c r="F1059" s="13"/>
      <c r="G1059" s="23"/>
      <c r="H1059" s="25"/>
      <c r="I1059" s="26"/>
      <c r="J1059" s="27"/>
      <c r="K1059" s="28"/>
      <c r="L1059" s="29"/>
      <c r="M1059" s="30"/>
      <c r="N1059" s="30"/>
      <c r="O1059" s="30"/>
      <c r="P1059" s="30"/>
      <c r="Q1059" s="30"/>
      <c r="R1059" s="30"/>
      <c r="S1059" s="30"/>
      <c r="T1059" s="30"/>
      <c r="U1059" s="30"/>
      <c r="V1059" s="29"/>
      <c r="W1059" s="29"/>
      <c r="X1059" s="36"/>
      <c r="Y1059" s="29"/>
      <c r="Z1059" s="5"/>
    </row>
    <row r="1060" spans="1:26">
      <c r="A1060" s="121" t="s">
        <v>88</v>
      </c>
      <c r="B1060" s="22"/>
      <c r="C1060" s="23"/>
      <c r="D1060" s="23"/>
      <c r="E1060" s="24"/>
      <c r="F1060" s="13"/>
      <c r="G1060" s="23"/>
      <c r="H1060" s="25"/>
      <c r="I1060" s="26"/>
      <c r="J1060" s="27"/>
      <c r="K1060" s="28"/>
      <c r="L1060" s="29"/>
      <c r="M1060" s="30"/>
      <c r="N1060" s="30"/>
      <c r="O1060" s="30"/>
      <c r="P1060" s="30"/>
      <c r="Q1060" s="30"/>
      <c r="R1060" s="30"/>
      <c r="S1060" s="30"/>
      <c r="T1060" s="30"/>
      <c r="U1060" s="30"/>
      <c r="V1060" s="29"/>
      <c r="W1060" s="29"/>
      <c r="X1060" s="36"/>
      <c r="Y1060" s="29"/>
      <c r="Z1060" s="5"/>
    </row>
    <row r="1061" spans="1:26">
      <c r="A1061" s="121" t="s">
        <v>89</v>
      </c>
      <c r="B1061" s="22"/>
      <c r="C1061" s="23"/>
      <c r="D1061" s="23"/>
      <c r="E1061" s="24"/>
      <c r="F1061" s="13"/>
      <c r="G1061" s="23"/>
      <c r="H1061" s="25"/>
      <c r="I1061" s="26"/>
      <c r="J1061" s="27"/>
      <c r="K1061" s="28"/>
      <c r="L1061" s="29"/>
      <c r="M1061" s="30"/>
      <c r="N1061" s="30"/>
      <c r="O1061" s="30"/>
      <c r="P1061" s="30"/>
      <c r="Q1061" s="30"/>
      <c r="R1061" s="30"/>
      <c r="S1061" s="30"/>
      <c r="T1061" s="30"/>
      <c r="U1061" s="30"/>
      <c r="V1061" s="29"/>
      <c r="W1061" s="29"/>
      <c r="X1061" s="36"/>
      <c r="Y1061" s="29"/>
      <c r="Z1061" s="5"/>
    </row>
    <row r="1062" spans="1:26">
      <c r="A1062" s="121" t="s">
        <v>90</v>
      </c>
      <c r="B1062" s="22"/>
      <c r="C1062" s="23"/>
      <c r="D1062" s="23"/>
      <c r="E1062" s="24"/>
      <c r="F1062" s="13"/>
      <c r="G1062" s="23"/>
      <c r="H1062" s="25"/>
      <c r="I1062" s="26"/>
      <c r="J1062" s="27"/>
      <c r="K1062" s="28"/>
      <c r="L1062" s="29"/>
      <c r="M1062" s="30"/>
      <c r="N1062" s="30"/>
      <c r="O1062" s="30"/>
      <c r="P1062" s="30"/>
      <c r="Q1062" s="30"/>
      <c r="R1062" s="30"/>
      <c r="S1062" s="30"/>
      <c r="T1062" s="30"/>
      <c r="U1062" s="30"/>
      <c r="V1062" s="29"/>
      <c r="W1062" s="29"/>
      <c r="X1062" s="36"/>
      <c r="Y1062" s="29"/>
      <c r="Z1062" s="5"/>
    </row>
    <row r="1063" spans="1:26">
      <c r="A1063" s="121" t="s">
        <v>91</v>
      </c>
      <c r="B1063" s="22"/>
      <c r="C1063" s="23"/>
      <c r="D1063" s="23"/>
      <c r="E1063" s="24"/>
      <c r="F1063" s="13"/>
      <c r="G1063" s="23"/>
      <c r="H1063" s="25"/>
      <c r="I1063" s="26"/>
      <c r="J1063" s="27"/>
      <c r="K1063" s="28"/>
      <c r="L1063" s="29"/>
      <c r="M1063" s="30"/>
      <c r="N1063" s="30"/>
      <c r="O1063" s="30"/>
      <c r="P1063" s="30"/>
      <c r="Q1063" s="30"/>
      <c r="R1063" s="30"/>
      <c r="S1063" s="30"/>
      <c r="T1063" s="30"/>
      <c r="U1063" s="30"/>
      <c r="V1063" s="29"/>
      <c r="W1063" s="29"/>
      <c r="X1063" s="36"/>
      <c r="Y1063" s="29"/>
      <c r="Z1063" s="5"/>
    </row>
    <row r="1064" spans="1:26">
      <c r="A1064" s="121" t="s">
        <v>92</v>
      </c>
      <c r="B1064" s="22"/>
      <c r="C1064" s="23"/>
      <c r="D1064" s="23"/>
      <c r="E1064" s="24"/>
      <c r="F1064" s="13"/>
      <c r="G1064" s="23"/>
      <c r="H1064" s="25"/>
      <c r="I1064" s="26"/>
      <c r="J1064" s="27"/>
      <c r="K1064" s="28"/>
      <c r="L1064" s="29"/>
      <c r="M1064" s="30"/>
      <c r="N1064" s="30"/>
      <c r="O1064" s="30"/>
      <c r="P1064" s="30"/>
      <c r="Q1064" s="30"/>
      <c r="R1064" s="30"/>
      <c r="S1064" s="30"/>
      <c r="T1064" s="30"/>
      <c r="U1064" s="30"/>
      <c r="V1064" s="29"/>
      <c r="W1064" s="29"/>
      <c r="X1064" s="36"/>
      <c r="Y1064" s="29"/>
      <c r="Z1064" s="5"/>
    </row>
    <row r="1065" spans="1:26">
      <c r="A1065" s="121" t="s">
        <v>93</v>
      </c>
      <c r="B1065" s="22"/>
      <c r="C1065" s="23"/>
      <c r="D1065" s="23"/>
      <c r="E1065" s="24"/>
      <c r="F1065" s="13"/>
      <c r="G1065" s="23"/>
      <c r="H1065" s="25"/>
      <c r="I1065" s="26"/>
      <c r="J1065" s="27"/>
      <c r="K1065" s="28"/>
      <c r="L1065" s="29"/>
      <c r="M1065" s="30"/>
      <c r="N1065" s="30"/>
      <c r="O1065" s="30"/>
      <c r="P1065" s="30"/>
      <c r="Q1065" s="30"/>
      <c r="R1065" s="30"/>
      <c r="S1065" s="30"/>
      <c r="T1065" s="30"/>
      <c r="U1065" s="30"/>
      <c r="V1065" s="29"/>
      <c r="W1065" s="29"/>
      <c r="X1065" s="36"/>
      <c r="Y1065" s="29"/>
      <c r="Z1065" s="5"/>
    </row>
    <row r="1066" spans="1:26">
      <c r="A1066" s="121" t="s">
        <v>94</v>
      </c>
      <c r="B1066" s="22"/>
      <c r="C1066" s="23"/>
      <c r="D1066" s="23"/>
      <c r="E1066" s="24"/>
      <c r="F1066" s="13"/>
      <c r="G1066" s="23"/>
      <c r="H1066" s="25"/>
      <c r="I1066" s="26"/>
      <c r="J1066" s="27"/>
      <c r="K1066" s="28"/>
      <c r="L1066" s="29"/>
      <c r="M1066" s="30"/>
      <c r="N1066" s="30"/>
      <c r="O1066" s="30"/>
      <c r="P1066" s="30"/>
      <c r="Q1066" s="30"/>
      <c r="R1066" s="30"/>
      <c r="S1066" s="30"/>
      <c r="T1066" s="30"/>
      <c r="U1066" s="30"/>
      <c r="V1066" s="29"/>
      <c r="W1066" s="29"/>
      <c r="X1066" s="36"/>
      <c r="Y1066" s="29"/>
      <c r="Z1066" s="5"/>
    </row>
    <row r="1067" spans="1:26">
      <c r="A1067" s="121" t="s">
        <v>95</v>
      </c>
      <c r="B1067" s="22"/>
      <c r="C1067" s="23"/>
      <c r="D1067" s="23"/>
      <c r="E1067" s="24"/>
      <c r="F1067" s="13"/>
      <c r="G1067" s="23"/>
      <c r="H1067" s="25"/>
      <c r="I1067" s="26"/>
      <c r="J1067" s="27"/>
      <c r="K1067" s="28"/>
      <c r="L1067" s="29"/>
      <c r="M1067" s="30"/>
      <c r="N1067" s="30"/>
      <c r="O1067" s="30"/>
      <c r="P1067" s="30"/>
      <c r="Q1067" s="30"/>
      <c r="R1067" s="30"/>
      <c r="S1067" s="30"/>
      <c r="T1067" s="30"/>
      <c r="U1067" s="30"/>
      <c r="V1067" s="29"/>
      <c r="W1067" s="29"/>
      <c r="X1067" s="36"/>
      <c r="Y1067" s="29"/>
      <c r="Z1067" s="5"/>
    </row>
    <row r="1068" spans="1:26">
      <c r="A1068" s="121" t="s">
        <v>96</v>
      </c>
      <c r="B1068" s="22"/>
      <c r="C1068" s="23"/>
      <c r="D1068" s="23"/>
      <c r="E1068" s="24"/>
      <c r="F1068" s="13"/>
      <c r="G1068" s="23"/>
      <c r="H1068" s="25"/>
      <c r="I1068" s="26"/>
      <c r="J1068" s="27"/>
      <c r="K1068" s="28"/>
      <c r="L1068" s="29"/>
      <c r="M1068" s="30"/>
      <c r="N1068" s="30"/>
      <c r="O1068" s="30"/>
      <c r="P1068" s="30"/>
      <c r="Q1068" s="30"/>
      <c r="R1068" s="30"/>
      <c r="S1068" s="30"/>
      <c r="T1068" s="30"/>
      <c r="U1068" s="30"/>
      <c r="V1068" s="29"/>
      <c r="W1068" s="29"/>
      <c r="X1068" s="36"/>
      <c r="Y1068" s="29"/>
      <c r="Z1068" s="5"/>
    </row>
    <row r="1069" spans="1:26">
      <c r="A1069" s="121" t="s">
        <v>97</v>
      </c>
      <c r="B1069" s="22"/>
      <c r="C1069" s="23"/>
      <c r="D1069" s="23"/>
      <c r="E1069" s="24"/>
      <c r="F1069" s="13"/>
      <c r="G1069" s="23"/>
      <c r="H1069" s="25"/>
      <c r="I1069" s="26"/>
      <c r="J1069" s="27"/>
      <c r="K1069" s="28"/>
      <c r="L1069" s="29"/>
      <c r="M1069" s="30"/>
      <c r="N1069" s="30"/>
      <c r="O1069" s="30"/>
      <c r="P1069" s="30"/>
      <c r="Q1069" s="30"/>
      <c r="R1069" s="30"/>
      <c r="S1069" s="30"/>
      <c r="T1069" s="30"/>
      <c r="U1069" s="30"/>
      <c r="V1069" s="29"/>
      <c r="W1069" s="29"/>
      <c r="X1069" s="36"/>
      <c r="Y1069" s="29"/>
      <c r="Z1069" s="5"/>
    </row>
    <row r="1070" spans="1:26">
      <c r="A1070" s="121" t="s">
        <v>98</v>
      </c>
      <c r="B1070" s="22"/>
      <c r="C1070" s="23"/>
      <c r="D1070" s="23"/>
      <c r="E1070" s="24"/>
      <c r="F1070" s="13"/>
      <c r="G1070" s="23"/>
      <c r="H1070" s="25"/>
      <c r="I1070" s="26"/>
      <c r="J1070" s="27"/>
      <c r="K1070" s="28"/>
      <c r="L1070" s="29"/>
      <c r="M1070" s="30"/>
      <c r="N1070" s="30"/>
      <c r="O1070" s="30"/>
      <c r="P1070" s="30"/>
      <c r="Q1070" s="30"/>
      <c r="R1070" s="30"/>
      <c r="S1070" s="30"/>
      <c r="T1070" s="30"/>
      <c r="U1070" s="30"/>
      <c r="V1070" s="29"/>
      <c r="W1070" s="29"/>
      <c r="X1070" s="36"/>
      <c r="Y1070" s="29"/>
      <c r="Z1070" s="5"/>
    </row>
    <row r="1071" spans="1:26">
      <c r="A1071" s="121" t="s">
        <v>99</v>
      </c>
      <c r="B1071" s="22"/>
      <c r="C1071" s="23"/>
      <c r="D1071" s="23"/>
      <c r="E1071" s="24"/>
      <c r="F1071" s="13"/>
      <c r="G1071" s="23"/>
      <c r="H1071" s="25"/>
      <c r="I1071" s="26"/>
      <c r="J1071" s="27"/>
      <c r="K1071" s="28"/>
      <c r="L1071" s="29"/>
      <c r="M1071" s="30"/>
      <c r="N1071" s="30"/>
      <c r="O1071" s="30"/>
      <c r="P1071" s="30"/>
      <c r="Q1071" s="30"/>
      <c r="R1071" s="30"/>
      <c r="S1071" s="30"/>
      <c r="T1071" s="30"/>
      <c r="U1071" s="30"/>
      <c r="V1071" s="29"/>
      <c r="W1071" s="29"/>
      <c r="X1071" s="36"/>
      <c r="Y1071" s="29"/>
      <c r="Z1071" s="5"/>
    </row>
    <row r="1072" spans="1:26">
      <c r="A1072" s="121" t="s">
        <v>100</v>
      </c>
      <c r="B1072" s="22"/>
      <c r="C1072" s="23"/>
      <c r="D1072" s="23"/>
      <c r="E1072" s="24"/>
      <c r="F1072" s="13"/>
      <c r="G1072" s="23"/>
      <c r="H1072" s="25"/>
      <c r="I1072" s="26"/>
      <c r="J1072" s="27"/>
      <c r="K1072" s="28"/>
      <c r="L1072" s="29"/>
      <c r="M1072" s="30"/>
      <c r="N1072" s="30"/>
      <c r="O1072" s="30"/>
      <c r="P1072" s="30"/>
      <c r="Q1072" s="30"/>
      <c r="R1072" s="30"/>
      <c r="S1072" s="30"/>
      <c r="T1072" s="30"/>
      <c r="U1072" s="30"/>
      <c r="V1072" s="29"/>
      <c r="W1072" s="29"/>
      <c r="X1072" s="36"/>
      <c r="Y1072" s="29"/>
      <c r="Z1072" s="5"/>
    </row>
    <row r="1073" spans="1:26">
      <c r="A1073" s="121" t="s">
        <v>101</v>
      </c>
      <c r="B1073" s="22"/>
      <c r="C1073" s="23"/>
      <c r="D1073" s="23"/>
      <c r="E1073" s="24"/>
      <c r="F1073" s="13"/>
      <c r="G1073" s="23"/>
      <c r="H1073" s="25"/>
      <c r="I1073" s="26"/>
      <c r="J1073" s="27"/>
      <c r="K1073" s="28"/>
      <c r="L1073" s="29"/>
      <c r="M1073" s="30"/>
      <c r="N1073" s="30"/>
      <c r="O1073" s="30"/>
      <c r="P1073" s="30"/>
      <c r="Q1073" s="30"/>
      <c r="R1073" s="30"/>
      <c r="S1073" s="30"/>
      <c r="T1073" s="30"/>
      <c r="U1073" s="30"/>
      <c r="V1073" s="29"/>
      <c r="W1073" s="29"/>
      <c r="X1073" s="36"/>
      <c r="Y1073" s="29"/>
      <c r="Z1073" s="5"/>
    </row>
    <row r="1074" spans="1:26">
      <c r="A1074" s="121" t="s">
        <v>102</v>
      </c>
      <c r="B1074" s="22"/>
      <c r="C1074" s="23"/>
      <c r="D1074" s="23"/>
      <c r="E1074" s="24"/>
      <c r="F1074" s="13"/>
      <c r="G1074" s="23"/>
      <c r="H1074" s="25"/>
      <c r="I1074" s="26"/>
      <c r="J1074" s="27"/>
      <c r="K1074" s="28"/>
      <c r="L1074" s="29"/>
      <c r="M1074" s="30"/>
      <c r="N1074" s="30"/>
      <c r="O1074" s="30"/>
      <c r="P1074" s="30"/>
      <c r="Q1074" s="30"/>
      <c r="R1074" s="30"/>
      <c r="S1074" s="30"/>
      <c r="T1074" s="30"/>
      <c r="U1074" s="30"/>
      <c r="V1074" s="29"/>
      <c r="W1074" s="29"/>
      <c r="X1074" s="36"/>
      <c r="Y1074" s="29"/>
      <c r="Z1074" s="5"/>
    </row>
    <row r="1075" spans="1:26">
      <c r="A1075" s="121" t="s">
        <v>103</v>
      </c>
      <c r="B1075" s="22"/>
      <c r="C1075" s="23"/>
      <c r="D1075" s="23"/>
      <c r="E1075" s="24"/>
      <c r="F1075" s="13"/>
      <c r="G1075" s="23"/>
      <c r="H1075" s="25"/>
      <c r="I1075" s="26"/>
      <c r="J1075" s="27"/>
      <c r="K1075" s="28"/>
      <c r="L1075" s="29"/>
      <c r="M1075" s="30"/>
      <c r="N1075" s="30"/>
      <c r="O1075" s="30"/>
      <c r="P1075" s="30"/>
      <c r="Q1075" s="30"/>
      <c r="R1075" s="30"/>
      <c r="S1075" s="30"/>
      <c r="T1075" s="30"/>
      <c r="U1075" s="30"/>
      <c r="V1075" s="29"/>
      <c r="W1075" s="29"/>
      <c r="X1075" s="36"/>
      <c r="Y1075" s="29"/>
      <c r="Z1075" s="5"/>
    </row>
    <row r="1076" spans="1:26">
      <c r="A1076" s="121" t="s">
        <v>104</v>
      </c>
      <c r="B1076" s="22"/>
      <c r="C1076" s="23"/>
      <c r="D1076" s="23"/>
      <c r="E1076" s="24"/>
      <c r="F1076" s="13"/>
      <c r="G1076" s="23"/>
      <c r="H1076" s="25"/>
      <c r="I1076" s="26"/>
      <c r="J1076" s="27"/>
      <c r="K1076" s="28"/>
      <c r="L1076" s="29"/>
      <c r="M1076" s="30"/>
      <c r="N1076" s="30"/>
      <c r="O1076" s="30"/>
      <c r="P1076" s="30"/>
      <c r="Q1076" s="30"/>
      <c r="R1076" s="30"/>
      <c r="S1076" s="30"/>
      <c r="T1076" s="30"/>
      <c r="U1076" s="30"/>
      <c r="V1076" s="29"/>
      <c r="W1076" s="29"/>
      <c r="X1076" s="36"/>
      <c r="Y1076" s="29"/>
      <c r="Z1076" s="5"/>
    </row>
    <row r="1077" spans="1:26">
      <c r="A1077" s="121" t="s">
        <v>105</v>
      </c>
      <c r="B1077" s="22"/>
      <c r="C1077" s="23"/>
      <c r="D1077" s="23"/>
      <c r="E1077" s="24"/>
      <c r="F1077" s="13"/>
      <c r="G1077" s="23"/>
      <c r="H1077" s="25"/>
      <c r="I1077" s="26"/>
      <c r="J1077" s="27"/>
      <c r="K1077" s="28"/>
      <c r="L1077" s="29"/>
      <c r="M1077" s="30"/>
      <c r="N1077" s="30"/>
      <c r="O1077" s="30"/>
      <c r="P1077" s="30"/>
      <c r="Q1077" s="30"/>
      <c r="R1077" s="30"/>
      <c r="S1077" s="30"/>
      <c r="T1077" s="30"/>
      <c r="U1077" s="30"/>
      <c r="V1077" s="29"/>
      <c r="W1077" s="29"/>
      <c r="X1077" s="36"/>
      <c r="Y1077" s="29"/>
      <c r="Z1077" s="5"/>
    </row>
    <row r="1078" spans="1:26">
      <c r="A1078" s="121" t="s">
        <v>106</v>
      </c>
      <c r="B1078" s="22"/>
      <c r="C1078" s="23"/>
      <c r="D1078" s="23"/>
      <c r="E1078" s="24"/>
      <c r="F1078" s="13"/>
      <c r="G1078" s="23"/>
      <c r="H1078" s="25"/>
      <c r="I1078" s="26"/>
      <c r="J1078" s="27"/>
      <c r="K1078" s="28"/>
      <c r="L1078" s="29"/>
      <c r="M1078" s="30"/>
      <c r="N1078" s="30"/>
      <c r="O1078" s="30"/>
      <c r="P1078" s="30"/>
      <c r="Q1078" s="30"/>
      <c r="R1078" s="30"/>
      <c r="S1078" s="30"/>
      <c r="T1078" s="30"/>
      <c r="U1078" s="30"/>
      <c r="V1078" s="29"/>
      <c r="W1078" s="29"/>
      <c r="X1078" s="36"/>
      <c r="Y1078" s="29"/>
      <c r="Z1078" s="5"/>
    </row>
    <row r="1079" spans="1:26">
      <c r="A1079" s="121" t="s">
        <v>107</v>
      </c>
      <c r="B1079" s="22"/>
      <c r="C1079" s="23"/>
      <c r="D1079" s="23"/>
      <c r="E1079" s="24"/>
      <c r="F1079" s="13"/>
      <c r="G1079" s="23"/>
      <c r="H1079" s="25"/>
      <c r="I1079" s="26"/>
      <c r="J1079" s="27"/>
      <c r="K1079" s="28"/>
      <c r="L1079" s="29"/>
      <c r="M1079" s="30"/>
      <c r="N1079" s="30"/>
      <c r="O1079" s="30"/>
      <c r="P1079" s="30"/>
      <c r="Q1079" s="30"/>
      <c r="R1079" s="30"/>
      <c r="S1079" s="30"/>
      <c r="T1079" s="30"/>
      <c r="U1079" s="30"/>
      <c r="V1079" s="29"/>
      <c r="W1079" s="29"/>
      <c r="X1079" s="36"/>
      <c r="Y1079" s="29"/>
      <c r="Z1079" s="5"/>
    </row>
    <row r="1080" spans="1:26">
      <c r="A1080" s="121" t="s">
        <v>108</v>
      </c>
      <c r="B1080" s="22"/>
      <c r="C1080" s="23"/>
      <c r="D1080" s="23"/>
      <c r="E1080" s="24"/>
      <c r="F1080" s="13"/>
      <c r="G1080" s="23"/>
      <c r="H1080" s="25"/>
      <c r="I1080" s="26"/>
      <c r="J1080" s="27"/>
      <c r="K1080" s="28"/>
      <c r="L1080" s="29"/>
      <c r="M1080" s="30"/>
      <c r="N1080" s="30"/>
      <c r="O1080" s="30"/>
      <c r="P1080" s="30"/>
      <c r="Q1080" s="30"/>
      <c r="R1080" s="30"/>
      <c r="S1080" s="30"/>
      <c r="T1080" s="30"/>
      <c r="U1080" s="30"/>
      <c r="V1080" s="29"/>
      <c r="W1080" s="29"/>
      <c r="X1080" s="36"/>
      <c r="Y1080" s="29"/>
      <c r="Z1080" s="5"/>
    </row>
    <row r="1081" spans="1:26">
      <c r="A1081" s="121" t="s">
        <v>109</v>
      </c>
      <c r="B1081" s="22"/>
      <c r="C1081" s="23"/>
      <c r="D1081" s="23"/>
      <c r="E1081" s="24"/>
      <c r="F1081" s="13"/>
      <c r="G1081" s="23"/>
      <c r="H1081" s="25"/>
      <c r="I1081" s="26"/>
      <c r="J1081" s="27"/>
      <c r="K1081" s="28"/>
      <c r="L1081" s="29"/>
      <c r="M1081" s="30"/>
      <c r="N1081" s="30"/>
      <c r="O1081" s="30"/>
      <c r="P1081" s="30"/>
      <c r="Q1081" s="30"/>
      <c r="R1081" s="30"/>
      <c r="S1081" s="30"/>
      <c r="T1081" s="30"/>
      <c r="U1081" s="30"/>
      <c r="V1081" s="29"/>
      <c r="W1081" s="29"/>
      <c r="X1081" s="36"/>
      <c r="Y1081" s="29"/>
      <c r="Z1081" s="5"/>
    </row>
    <row r="1082" spans="1:26">
      <c r="A1082" s="121" t="s">
        <v>110</v>
      </c>
      <c r="B1082" s="22"/>
      <c r="C1082" s="23"/>
      <c r="D1082" s="23"/>
      <c r="E1082" s="24"/>
      <c r="F1082" s="13"/>
      <c r="G1082" s="23"/>
      <c r="H1082" s="25"/>
      <c r="I1082" s="26"/>
      <c r="J1082" s="27"/>
      <c r="K1082" s="28"/>
      <c r="L1082" s="29"/>
      <c r="M1082" s="30"/>
      <c r="N1082" s="30"/>
      <c r="O1082" s="30"/>
      <c r="P1082" s="30"/>
      <c r="Q1082" s="30"/>
      <c r="R1082" s="30"/>
      <c r="S1082" s="30"/>
      <c r="T1082" s="30"/>
      <c r="U1082" s="30"/>
      <c r="V1082" s="29"/>
      <c r="W1082" s="29"/>
      <c r="X1082" s="36"/>
      <c r="Y1082" s="29"/>
      <c r="Z1082" s="5"/>
    </row>
    <row r="1083" spans="1:26">
      <c r="A1083" s="121" t="s">
        <v>111</v>
      </c>
      <c r="B1083" s="22"/>
      <c r="C1083" s="23"/>
      <c r="D1083" s="23"/>
      <c r="E1083" s="24"/>
      <c r="F1083" s="13"/>
      <c r="G1083" s="23"/>
      <c r="H1083" s="25"/>
      <c r="I1083" s="26"/>
      <c r="J1083" s="27"/>
      <c r="K1083" s="28"/>
      <c r="L1083" s="29"/>
      <c r="M1083" s="30"/>
      <c r="N1083" s="30"/>
      <c r="O1083" s="30"/>
      <c r="P1083" s="30"/>
      <c r="Q1083" s="30"/>
      <c r="R1083" s="30"/>
      <c r="S1083" s="30"/>
      <c r="T1083" s="30"/>
      <c r="U1083" s="30"/>
      <c r="V1083" s="29"/>
      <c r="W1083" s="29"/>
      <c r="X1083" s="36"/>
      <c r="Y1083" s="29"/>
      <c r="Z1083" s="5"/>
    </row>
    <row r="1084" spans="1:26">
      <c r="A1084" s="121" t="s">
        <v>112</v>
      </c>
      <c r="B1084" s="22"/>
      <c r="C1084" s="23"/>
      <c r="D1084" s="23"/>
      <c r="E1084" s="24"/>
      <c r="F1084" s="13"/>
      <c r="G1084" s="23"/>
      <c r="H1084" s="25"/>
      <c r="I1084" s="26"/>
      <c r="J1084" s="27"/>
      <c r="K1084" s="28"/>
      <c r="L1084" s="29"/>
      <c r="M1084" s="30"/>
      <c r="N1084" s="30"/>
      <c r="O1084" s="30"/>
      <c r="P1084" s="30"/>
      <c r="Q1084" s="30"/>
      <c r="R1084" s="30"/>
      <c r="S1084" s="30"/>
      <c r="T1084" s="30"/>
      <c r="U1084" s="30"/>
      <c r="V1084" s="29"/>
      <c r="W1084" s="29"/>
      <c r="X1084" s="36"/>
      <c r="Y1084" s="29"/>
      <c r="Z1084" s="5"/>
    </row>
    <row r="1085" spans="1:26">
      <c r="A1085" s="121" t="s">
        <v>113</v>
      </c>
      <c r="B1085" s="22"/>
      <c r="C1085" s="23"/>
      <c r="D1085" s="23"/>
      <c r="E1085" s="24"/>
      <c r="F1085" s="13"/>
      <c r="G1085" s="23"/>
      <c r="H1085" s="25"/>
      <c r="I1085" s="26"/>
      <c r="J1085" s="27"/>
      <c r="K1085" s="28"/>
      <c r="L1085" s="29"/>
      <c r="M1085" s="30"/>
      <c r="N1085" s="30"/>
      <c r="O1085" s="30"/>
      <c r="P1085" s="30"/>
      <c r="Q1085" s="30"/>
      <c r="R1085" s="30"/>
      <c r="S1085" s="30"/>
      <c r="T1085" s="30"/>
      <c r="U1085" s="30"/>
      <c r="V1085" s="29"/>
      <c r="W1085" s="29"/>
      <c r="X1085" s="36"/>
      <c r="Y1085" s="29"/>
      <c r="Z1085" s="5"/>
    </row>
    <row r="1086" spans="1:26">
      <c r="A1086" s="121" t="s">
        <v>114</v>
      </c>
      <c r="B1086" s="22"/>
      <c r="C1086" s="23"/>
      <c r="D1086" s="23"/>
      <c r="E1086" s="24"/>
      <c r="F1086" s="13"/>
      <c r="G1086" s="23"/>
      <c r="H1086" s="25"/>
      <c r="I1086" s="26"/>
      <c r="J1086" s="27"/>
      <c r="K1086" s="28"/>
      <c r="L1086" s="29"/>
      <c r="M1086" s="30"/>
      <c r="N1086" s="30"/>
      <c r="O1086" s="30"/>
      <c r="P1086" s="30"/>
      <c r="Q1086" s="30"/>
      <c r="R1086" s="30"/>
      <c r="S1086" s="30"/>
      <c r="T1086" s="30"/>
      <c r="U1086" s="30"/>
      <c r="V1086" s="29"/>
      <c r="W1086" s="29"/>
      <c r="X1086" s="36"/>
      <c r="Y1086" s="29"/>
      <c r="Z1086" s="5"/>
    </row>
    <row r="1087" spans="1:26">
      <c r="A1087" s="121" t="s">
        <v>115</v>
      </c>
      <c r="B1087" s="22"/>
      <c r="C1087" s="23"/>
      <c r="D1087" s="23"/>
      <c r="E1087" s="24"/>
      <c r="F1087" s="13"/>
      <c r="G1087" s="23"/>
      <c r="H1087" s="25"/>
      <c r="I1087" s="26"/>
      <c r="J1087" s="27"/>
      <c r="K1087" s="28"/>
      <c r="L1087" s="29"/>
      <c r="M1087" s="30"/>
      <c r="N1087" s="30"/>
      <c r="O1087" s="30"/>
      <c r="P1087" s="30"/>
      <c r="Q1087" s="30"/>
      <c r="R1087" s="30"/>
      <c r="S1087" s="30"/>
      <c r="T1087" s="30"/>
      <c r="U1087" s="30"/>
      <c r="V1087" s="29"/>
      <c r="W1087" s="29"/>
      <c r="X1087" s="36"/>
      <c r="Y1087" s="29"/>
      <c r="Z1087" s="5"/>
    </row>
    <row r="1088" spans="1:26">
      <c r="A1088" s="121" t="s">
        <v>116</v>
      </c>
      <c r="B1088" s="22"/>
      <c r="C1088" s="23"/>
      <c r="D1088" s="23"/>
      <c r="E1088" s="24"/>
      <c r="F1088" s="13"/>
      <c r="G1088" s="23"/>
      <c r="H1088" s="25"/>
      <c r="I1088" s="26"/>
      <c r="J1088" s="27"/>
      <c r="K1088" s="28"/>
      <c r="L1088" s="29"/>
      <c r="M1088" s="30"/>
      <c r="N1088" s="30"/>
      <c r="O1088" s="30"/>
      <c r="P1088" s="30"/>
      <c r="Q1088" s="30"/>
      <c r="R1088" s="30"/>
      <c r="S1088" s="30"/>
      <c r="T1088" s="30"/>
      <c r="U1088" s="30"/>
      <c r="V1088" s="29"/>
      <c r="W1088" s="29"/>
      <c r="X1088" s="36"/>
      <c r="Y1088" s="29"/>
      <c r="Z1088" s="5"/>
    </row>
    <row r="1089" spans="1:26">
      <c r="A1089" s="121" t="s">
        <v>117</v>
      </c>
      <c r="B1089" s="22"/>
      <c r="C1089" s="23"/>
      <c r="D1089" s="23"/>
      <c r="E1089" s="24"/>
      <c r="F1089" s="13"/>
      <c r="G1089" s="23"/>
      <c r="H1089" s="25"/>
      <c r="I1089" s="26"/>
      <c r="J1089" s="27"/>
      <c r="K1089" s="28"/>
      <c r="L1089" s="29"/>
      <c r="M1089" s="30"/>
      <c r="N1089" s="30"/>
      <c r="O1089" s="30"/>
      <c r="P1089" s="30"/>
      <c r="Q1089" s="30"/>
      <c r="R1089" s="30"/>
      <c r="S1089" s="30"/>
      <c r="T1089" s="30"/>
      <c r="U1089" s="30"/>
      <c r="V1089" s="29"/>
      <c r="W1089" s="29"/>
      <c r="X1089" s="36"/>
      <c r="Y1089" s="29"/>
      <c r="Z1089" s="5"/>
    </row>
    <row r="1090" spans="1:26">
      <c r="A1090" s="121" t="s">
        <v>118</v>
      </c>
      <c r="B1090" s="22"/>
      <c r="C1090" s="23"/>
      <c r="D1090" s="23"/>
      <c r="E1090" s="24"/>
      <c r="F1090" s="13"/>
      <c r="G1090" s="23"/>
      <c r="H1090" s="25"/>
      <c r="I1090" s="26"/>
      <c r="J1090" s="27"/>
      <c r="K1090" s="28"/>
      <c r="L1090" s="29"/>
      <c r="M1090" s="30"/>
      <c r="N1090" s="30"/>
      <c r="O1090" s="30"/>
      <c r="P1090" s="30"/>
      <c r="Q1090" s="30"/>
      <c r="R1090" s="30"/>
      <c r="S1090" s="30"/>
      <c r="T1090" s="30"/>
      <c r="U1090" s="30"/>
      <c r="V1090" s="29"/>
      <c r="W1090" s="29"/>
      <c r="X1090" s="36"/>
      <c r="Y1090" s="29"/>
      <c r="Z1090" s="5"/>
    </row>
    <row r="1091" spans="1:26">
      <c r="A1091" s="121" t="s">
        <v>119</v>
      </c>
      <c r="B1091" s="22"/>
      <c r="C1091" s="23"/>
      <c r="D1091" s="23"/>
      <c r="E1091" s="24"/>
      <c r="F1091" s="13"/>
      <c r="G1091" s="23"/>
      <c r="H1091" s="25"/>
      <c r="I1091" s="26"/>
      <c r="J1091" s="27"/>
      <c r="K1091" s="28"/>
      <c r="L1091" s="29"/>
      <c r="M1091" s="30"/>
      <c r="N1091" s="30"/>
      <c r="O1091" s="30"/>
      <c r="P1091" s="30"/>
      <c r="Q1091" s="30"/>
      <c r="R1091" s="30"/>
      <c r="S1091" s="30"/>
      <c r="T1091" s="30"/>
      <c r="U1091" s="30"/>
      <c r="V1091" s="29"/>
      <c r="W1091" s="29"/>
      <c r="X1091" s="36"/>
      <c r="Y1091" s="29"/>
      <c r="Z1091" s="5"/>
    </row>
    <row r="1092" spans="1:26">
      <c r="A1092" s="121" t="s">
        <v>120</v>
      </c>
      <c r="B1092" s="22"/>
      <c r="C1092" s="23"/>
      <c r="D1092" s="23"/>
      <c r="E1092" s="24"/>
      <c r="F1092" s="13"/>
      <c r="G1092" s="23"/>
      <c r="H1092" s="25"/>
      <c r="I1092" s="26"/>
      <c r="J1092" s="27"/>
      <c r="K1092" s="28"/>
      <c r="L1092" s="29"/>
      <c r="M1092" s="30"/>
      <c r="N1092" s="30"/>
      <c r="O1092" s="30"/>
      <c r="P1092" s="30"/>
      <c r="Q1092" s="30"/>
      <c r="R1092" s="30"/>
      <c r="S1092" s="30"/>
      <c r="T1092" s="30"/>
      <c r="U1092" s="30"/>
      <c r="V1092" s="29"/>
      <c r="W1092" s="29"/>
      <c r="X1092" s="36"/>
      <c r="Y1092" s="29"/>
      <c r="Z1092" s="5"/>
    </row>
    <row r="1093" spans="1:26">
      <c r="A1093" s="121" t="s">
        <v>121</v>
      </c>
      <c r="B1093" s="22"/>
      <c r="C1093" s="23"/>
      <c r="D1093" s="23"/>
      <c r="E1093" s="24"/>
      <c r="F1093" s="13"/>
      <c r="G1093" s="23"/>
      <c r="H1093" s="25"/>
      <c r="I1093" s="26"/>
      <c r="J1093" s="27"/>
      <c r="K1093" s="28"/>
      <c r="L1093" s="29"/>
      <c r="M1093" s="30"/>
      <c r="N1093" s="30"/>
      <c r="O1093" s="30"/>
      <c r="P1093" s="30"/>
      <c r="Q1093" s="30"/>
      <c r="R1093" s="30"/>
      <c r="S1093" s="30"/>
      <c r="T1093" s="30"/>
      <c r="U1093" s="30"/>
      <c r="V1093" s="29"/>
      <c r="W1093" s="29"/>
      <c r="X1093" s="36"/>
      <c r="Y1093" s="29"/>
      <c r="Z1093" s="5"/>
    </row>
    <row r="1094" spans="1:26">
      <c r="A1094" s="121" t="s">
        <v>122</v>
      </c>
      <c r="B1094" s="22"/>
      <c r="C1094" s="23"/>
      <c r="D1094" s="23"/>
      <c r="E1094" s="24"/>
      <c r="F1094" s="13"/>
      <c r="G1094" s="23"/>
      <c r="H1094" s="25"/>
      <c r="I1094" s="26"/>
      <c r="J1094" s="27"/>
      <c r="K1094" s="28"/>
      <c r="L1094" s="29"/>
      <c r="M1094" s="30"/>
      <c r="N1094" s="30"/>
      <c r="O1094" s="30"/>
      <c r="P1094" s="30"/>
      <c r="Q1094" s="30"/>
      <c r="R1094" s="30"/>
      <c r="S1094" s="30"/>
      <c r="T1094" s="30"/>
      <c r="U1094" s="30"/>
      <c r="V1094" s="29"/>
      <c r="W1094" s="29"/>
      <c r="X1094" s="36"/>
      <c r="Y1094" s="29"/>
      <c r="Z1094" s="5"/>
    </row>
    <row r="1095" spans="1:26">
      <c r="A1095" s="121" t="s">
        <v>123</v>
      </c>
      <c r="B1095" s="22"/>
      <c r="C1095" s="23"/>
      <c r="D1095" s="23"/>
      <c r="E1095" s="24"/>
      <c r="F1095" s="13"/>
      <c r="G1095" s="23"/>
      <c r="H1095" s="25"/>
      <c r="I1095" s="26"/>
      <c r="J1095" s="27"/>
      <c r="K1095" s="28"/>
      <c r="L1095" s="29"/>
      <c r="M1095" s="30"/>
      <c r="N1095" s="30"/>
      <c r="O1095" s="30"/>
      <c r="P1095" s="30"/>
      <c r="Q1095" s="30"/>
      <c r="R1095" s="30"/>
      <c r="S1095" s="30"/>
      <c r="T1095" s="30"/>
      <c r="U1095" s="30"/>
      <c r="V1095" s="29"/>
      <c r="W1095" s="29"/>
      <c r="X1095" s="36"/>
      <c r="Y1095" s="29"/>
      <c r="Z1095" s="5"/>
    </row>
    <row r="1096" spans="1:26">
      <c r="A1096" s="121" t="s">
        <v>124</v>
      </c>
      <c r="B1096" s="22"/>
      <c r="C1096" s="23"/>
      <c r="D1096" s="23"/>
      <c r="E1096" s="24"/>
      <c r="F1096" s="13"/>
      <c r="G1096" s="23"/>
      <c r="H1096" s="25"/>
      <c r="I1096" s="26"/>
      <c r="J1096" s="27"/>
      <c r="K1096" s="28"/>
      <c r="L1096" s="29"/>
      <c r="M1096" s="30"/>
      <c r="N1096" s="30"/>
      <c r="O1096" s="30"/>
      <c r="P1096" s="30"/>
      <c r="Q1096" s="30"/>
      <c r="R1096" s="30"/>
      <c r="S1096" s="30"/>
      <c r="T1096" s="30"/>
      <c r="U1096" s="30"/>
      <c r="V1096" s="29"/>
      <c r="W1096" s="29"/>
      <c r="X1096" s="36"/>
      <c r="Y1096" s="29"/>
      <c r="Z1096" s="5"/>
    </row>
    <row r="1097" spans="1:26">
      <c r="A1097" s="121" t="s">
        <v>125</v>
      </c>
      <c r="B1097" s="22"/>
      <c r="C1097" s="23"/>
      <c r="D1097" s="23"/>
      <c r="E1097" s="24"/>
      <c r="F1097" s="13"/>
      <c r="G1097" s="23"/>
      <c r="H1097" s="25"/>
      <c r="I1097" s="26"/>
      <c r="J1097" s="27"/>
      <c r="K1097" s="28"/>
      <c r="L1097" s="29"/>
      <c r="M1097" s="30"/>
      <c r="N1097" s="30"/>
      <c r="O1097" s="30"/>
      <c r="P1097" s="30"/>
      <c r="Q1097" s="30"/>
      <c r="R1097" s="30"/>
      <c r="S1097" s="30"/>
      <c r="T1097" s="30"/>
      <c r="U1097" s="30"/>
      <c r="V1097" s="29"/>
      <c r="W1097" s="29"/>
      <c r="X1097" s="36"/>
      <c r="Y1097" s="29"/>
      <c r="Z1097" s="5"/>
    </row>
    <row r="1098" spans="1:26">
      <c r="A1098" s="121" t="s">
        <v>126</v>
      </c>
      <c r="B1098" s="22"/>
      <c r="C1098" s="23"/>
      <c r="D1098" s="23"/>
      <c r="E1098" s="24"/>
      <c r="F1098" s="13"/>
      <c r="G1098" s="23"/>
      <c r="H1098" s="25"/>
      <c r="I1098" s="26"/>
      <c r="J1098" s="27"/>
      <c r="K1098" s="28"/>
      <c r="L1098" s="29"/>
      <c r="M1098" s="30"/>
      <c r="N1098" s="30"/>
      <c r="O1098" s="30"/>
      <c r="P1098" s="30"/>
      <c r="Q1098" s="30"/>
      <c r="R1098" s="30"/>
      <c r="S1098" s="30"/>
      <c r="T1098" s="30"/>
      <c r="U1098" s="30"/>
      <c r="V1098" s="29"/>
      <c r="W1098" s="29"/>
      <c r="X1098" s="36"/>
      <c r="Y1098" s="29"/>
      <c r="Z1098" s="5"/>
    </row>
    <row r="1099" spans="1:26">
      <c r="A1099" s="121" t="s">
        <v>127</v>
      </c>
      <c r="B1099" s="22"/>
      <c r="C1099" s="23"/>
      <c r="D1099" s="23"/>
      <c r="E1099" s="24"/>
      <c r="F1099" s="13"/>
      <c r="G1099" s="23"/>
      <c r="H1099" s="25"/>
      <c r="I1099" s="26"/>
      <c r="J1099" s="27"/>
      <c r="K1099" s="28"/>
      <c r="L1099" s="29"/>
      <c r="M1099" s="30"/>
      <c r="N1099" s="30"/>
      <c r="O1099" s="30"/>
      <c r="P1099" s="30"/>
      <c r="Q1099" s="30"/>
      <c r="R1099" s="30"/>
      <c r="S1099" s="30"/>
      <c r="T1099" s="30"/>
      <c r="U1099" s="30"/>
      <c r="V1099" s="29"/>
      <c r="W1099" s="29"/>
      <c r="X1099" s="36"/>
      <c r="Y1099" s="29"/>
      <c r="Z1099" s="5"/>
    </row>
    <row r="1100" spans="1:26">
      <c r="A1100" s="121" t="s">
        <v>128</v>
      </c>
      <c r="B1100" s="22"/>
      <c r="C1100" s="23"/>
      <c r="D1100" s="23"/>
      <c r="E1100" s="24"/>
      <c r="F1100" s="13"/>
      <c r="G1100" s="23"/>
      <c r="H1100" s="25"/>
      <c r="I1100" s="26"/>
      <c r="J1100" s="27"/>
      <c r="K1100" s="28"/>
      <c r="L1100" s="29"/>
      <c r="M1100" s="30"/>
      <c r="N1100" s="30"/>
      <c r="O1100" s="30"/>
      <c r="P1100" s="30"/>
      <c r="Q1100" s="30"/>
      <c r="R1100" s="30"/>
      <c r="S1100" s="30"/>
      <c r="T1100" s="30"/>
      <c r="U1100" s="30"/>
      <c r="V1100" s="29"/>
      <c r="W1100" s="29"/>
      <c r="X1100" s="36"/>
      <c r="Y1100" s="29"/>
      <c r="Z1100" s="5"/>
    </row>
    <row r="1101" spans="1:26">
      <c r="A1101" s="121" t="s">
        <v>129</v>
      </c>
      <c r="B1101" s="22"/>
      <c r="C1101" s="23"/>
      <c r="D1101" s="23"/>
      <c r="E1101" s="24"/>
      <c r="F1101" s="13"/>
      <c r="G1101" s="23"/>
      <c r="H1101" s="25"/>
      <c r="I1101" s="26"/>
      <c r="J1101" s="27"/>
      <c r="K1101" s="28"/>
      <c r="L1101" s="29"/>
      <c r="M1101" s="30"/>
      <c r="N1101" s="30"/>
      <c r="O1101" s="30"/>
      <c r="P1101" s="30"/>
      <c r="Q1101" s="30"/>
      <c r="R1101" s="30"/>
      <c r="S1101" s="30"/>
      <c r="T1101" s="30"/>
      <c r="U1101" s="30"/>
      <c r="V1101" s="29"/>
      <c r="W1101" s="29"/>
      <c r="X1101" s="36"/>
      <c r="Y1101" s="29"/>
      <c r="Z1101" s="5"/>
    </row>
    <row r="1102" spans="1:26">
      <c r="A1102" s="121" t="s">
        <v>130</v>
      </c>
      <c r="B1102" s="22"/>
      <c r="C1102" s="23"/>
      <c r="D1102" s="23"/>
      <c r="E1102" s="24"/>
      <c r="F1102" s="13"/>
      <c r="G1102" s="23"/>
      <c r="H1102" s="25"/>
      <c r="I1102" s="26"/>
      <c r="J1102" s="27"/>
      <c r="K1102" s="28"/>
      <c r="L1102" s="29"/>
      <c r="M1102" s="30"/>
      <c r="N1102" s="30"/>
      <c r="O1102" s="30"/>
      <c r="P1102" s="30"/>
      <c r="Q1102" s="30"/>
      <c r="R1102" s="30"/>
      <c r="S1102" s="30"/>
      <c r="T1102" s="30"/>
      <c r="U1102" s="30"/>
      <c r="V1102" s="29"/>
      <c r="W1102" s="29"/>
      <c r="X1102" s="36"/>
      <c r="Y1102" s="29"/>
      <c r="Z1102" s="5"/>
    </row>
    <row r="1103" spans="1:26">
      <c r="A1103" s="121" t="s">
        <v>131</v>
      </c>
      <c r="B1103" s="22"/>
      <c r="C1103" s="23"/>
      <c r="D1103" s="23"/>
      <c r="E1103" s="24"/>
      <c r="F1103" s="13"/>
      <c r="G1103" s="23"/>
      <c r="H1103" s="25"/>
      <c r="I1103" s="26"/>
      <c r="J1103" s="27"/>
      <c r="K1103" s="28"/>
      <c r="L1103" s="29"/>
      <c r="M1103" s="30"/>
      <c r="N1103" s="30"/>
      <c r="O1103" s="30"/>
      <c r="P1103" s="30"/>
      <c r="Q1103" s="30"/>
      <c r="R1103" s="30"/>
      <c r="S1103" s="30"/>
      <c r="T1103" s="30"/>
      <c r="U1103" s="30"/>
      <c r="V1103" s="29"/>
      <c r="W1103" s="29"/>
      <c r="X1103" s="36"/>
      <c r="Y1103" s="29"/>
      <c r="Z1103" s="5"/>
    </row>
    <row r="1104" spans="1:26">
      <c r="A1104" s="121" t="s">
        <v>132</v>
      </c>
      <c r="B1104" s="22"/>
      <c r="C1104" s="23"/>
      <c r="D1104" s="23"/>
      <c r="E1104" s="24"/>
      <c r="F1104" s="13"/>
      <c r="G1104" s="23"/>
      <c r="H1104" s="25"/>
      <c r="I1104" s="26"/>
      <c r="J1104" s="27"/>
      <c r="K1104" s="28"/>
      <c r="L1104" s="29"/>
      <c r="M1104" s="30"/>
      <c r="N1104" s="30"/>
      <c r="O1104" s="30"/>
      <c r="P1104" s="30"/>
      <c r="Q1104" s="30"/>
      <c r="R1104" s="30"/>
      <c r="S1104" s="30"/>
      <c r="T1104" s="30"/>
      <c r="U1104" s="30"/>
      <c r="V1104" s="29"/>
      <c r="W1104" s="29"/>
      <c r="X1104" s="36"/>
      <c r="Y1104" s="29"/>
      <c r="Z1104" s="5"/>
    </row>
    <row r="1105" spans="1:26">
      <c r="A1105" s="121" t="s">
        <v>133</v>
      </c>
      <c r="B1105" s="22"/>
      <c r="C1105" s="23"/>
      <c r="D1105" s="23"/>
      <c r="E1105" s="24"/>
      <c r="F1105" s="13"/>
      <c r="G1105" s="23"/>
      <c r="H1105" s="25"/>
      <c r="I1105" s="26"/>
      <c r="J1105" s="27"/>
      <c r="K1105" s="28"/>
      <c r="L1105" s="29"/>
      <c r="M1105" s="30"/>
      <c r="N1105" s="30"/>
      <c r="O1105" s="30"/>
      <c r="P1105" s="30"/>
      <c r="Q1105" s="30"/>
      <c r="R1105" s="30"/>
      <c r="S1105" s="30"/>
      <c r="T1105" s="30"/>
      <c r="U1105" s="30"/>
      <c r="V1105" s="29"/>
      <c r="W1105" s="29"/>
      <c r="X1105" s="36"/>
      <c r="Y1105" s="29"/>
      <c r="Z1105" s="5"/>
    </row>
    <row r="1106" spans="1:26">
      <c r="A1106" s="121" t="s">
        <v>134</v>
      </c>
      <c r="B1106" s="22"/>
      <c r="C1106" s="23"/>
      <c r="D1106" s="23"/>
      <c r="E1106" s="24"/>
      <c r="F1106" s="13"/>
      <c r="G1106" s="23"/>
      <c r="H1106" s="25"/>
      <c r="I1106" s="26"/>
      <c r="J1106" s="27"/>
      <c r="K1106" s="28"/>
      <c r="L1106" s="29"/>
      <c r="M1106" s="30"/>
      <c r="N1106" s="30"/>
      <c r="O1106" s="30"/>
      <c r="P1106" s="30"/>
      <c r="Q1106" s="30"/>
      <c r="R1106" s="30"/>
      <c r="S1106" s="30"/>
      <c r="T1106" s="30"/>
      <c r="U1106" s="30"/>
      <c r="V1106" s="29"/>
      <c r="W1106" s="29"/>
      <c r="X1106" s="36"/>
      <c r="Y1106" s="29"/>
      <c r="Z1106" s="5"/>
    </row>
    <row r="1107" spans="1:26">
      <c r="A1107" s="121" t="s">
        <v>135</v>
      </c>
      <c r="B1107" s="22"/>
      <c r="C1107" s="23"/>
      <c r="D1107" s="23"/>
      <c r="E1107" s="24"/>
      <c r="F1107" s="13"/>
      <c r="G1107" s="23"/>
      <c r="H1107" s="25"/>
      <c r="I1107" s="26"/>
      <c r="J1107" s="27"/>
      <c r="K1107" s="28"/>
      <c r="L1107" s="29"/>
      <c r="M1107" s="30"/>
      <c r="N1107" s="30"/>
      <c r="O1107" s="30"/>
      <c r="P1107" s="30"/>
      <c r="Q1107" s="30"/>
      <c r="R1107" s="30"/>
      <c r="S1107" s="30"/>
      <c r="T1107" s="30"/>
      <c r="U1107" s="30"/>
      <c r="V1107" s="29"/>
      <c r="W1107" s="29"/>
      <c r="X1107" s="36"/>
      <c r="Y1107" s="29"/>
      <c r="Z1107" s="5"/>
    </row>
    <row r="1108" spans="1:26">
      <c r="A1108" s="121" t="s">
        <v>136</v>
      </c>
      <c r="B1108" s="22"/>
      <c r="C1108" s="23"/>
      <c r="D1108" s="23"/>
      <c r="E1108" s="24"/>
      <c r="F1108" s="13"/>
      <c r="G1108" s="23"/>
      <c r="H1108" s="25"/>
      <c r="I1108" s="26"/>
      <c r="J1108" s="27"/>
      <c r="K1108" s="28"/>
      <c r="L1108" s="29"/>
      <c r="M1108" s="30"/>
      <c r="N1108" s="30"/>
      <c r="O1108" s="30"/>
      <c r="P1108" s="30"/>
      <c r="Q1108" s="30"/>
      <c r="R1108" s="30"/>
      <c r="S1108" s="30"/>
      <c r="T1108" s="30"/>
      <c r="U1108" s="30"/>
      <c r="V1108" s="29"/>
      <c r="W1108" s="29"/>
      <c r="X1108" s="36"/>
      <c r="Y1108" s="29"/>
      <c r="Z1108" s="5"/>
    </row>
    <row r="1109" spans="1:26">
      <c r="A1109" s="121" t="s">
        <v>137</v>
      </c>
      <c r="B1109" s="22"/>
      <c r="C1109" s="23"/>
      <c r="D1109" s="23"/>
      <c r="E1109" s="24"/>
      <c r="F1109" s="13"/>
      <c r="G1109" s="23"/>
      <c r="H1109" s="25"/>
      <c r="I1109" s="26"/>
      <c r="J1109" s="27"/>
      <c r="K1109" s="28"/>
      <c r="L1109" s="29"/>
      <c r="M1109" s="30"/>
      <c r="N1109" s="30"/>
      <c r="O1109" s="30"/>
      <c r="P1109" s="30"/>
      <c r="Q1109" s="30"/>
      <c r="R1109" s="30"/>
      <c r="S1109" s="30"/>
      <c r="T1109" s="30"/>
      <c r="U1109" s="30"/>
      <c r="V1109" s="29"/>
      <c r="W1109" s="29"/>
      <c r="X1109" s="36"/>
      <c r="Y1109" s="29"/>
      <c r="Z1109" s="5"/>
    </row>
    <row r="1110" spans="1:26">
      <c r="A1110" s="121" t="s">
        <v>138</v>
      </c>
      <c r="B1110" s="22"/>
      <c r="C1110" s="23"/>
      <c r="D1110" s="23"/>
      <c r="E1110" s="24"/>
      <c r="F1110" s="13"/>
      <c r="G1110" s="23"/>
      <c r="H1110" s="25"/>
      <c r="I1110" s="26"/>
      <c r="J1110" s="27"/>
      <c r="K1110" s="28"/>
      <c r="L1110" s="29"/>
      <c r="M1110" s="30"/>
      <c r="N1110" s="30"/>
      <c r="O1110" s="30"/>
      <c r="P1110" s="30"/>
      <c r="Q1110" s="30"/>
      <c r="R1110" s="30"/>
      <c r="S1110" s="30"/>
      <c r="T1110" s="30"/>
      <c r="U1110" s="30"/>
      <c r="V1110" s="29"/>
      <c r="W1110" s="29"/>
      <c r="X1110" s="36"/>
      <c r="Y1110" s="29"/>
      <c r="Z1110" s="5"/>
    </row>
    <row r="1111" spans="1:26">
      <c r="A1111" s="121" t="s">
        <v>139</v>
      </c>
      <c r="B1111" s="22"/>
      <c r="C1111" s="23"/>
      <c r="D1111" s="23"/>
      <c r="E1111" s="24"/>
      <c r="F1111" s="13"/>
      <c r="G1111" s="23"/>
      <c r="H1111" s="25"/>
      <c r="I1111" s="26"/>
      <c r="J1111" s="27"/>
      <c r="K1111" s="28"/>
      <c r="L1111" s="29"/>
      <c r="M1111" s="30"/>
      <c r="N1111" s="30"/>
      <c r="O1111" s="30"/>
      <c r="P1111" s="30"/>
      <c r="Q1111" s="30"/>
      <c r="R1111" s="30"/>
      <c r="S1111" s="30"/>
      <c r="T1111" s="30"/>
      <c r="U1111" s="30"/>
      <c r="V1111" s="29"/>
      <c r="W1111" s="29"/>
      <c r="X1111" s="36"/>
      <c r="Y1111" s="29"/>
      <c r="Z1111" s="5"/>
    </row>
    <row r="1112" spans="1:26">
      <c r="A1112" s="121" t="s">
        <v>140</v>
      </c>
      <c r="B1112" s="22"/>
      <c r="C1112" s="23"/>
      <c r="D1112" s="23"/>
      <c r="E1112" s="24"/>
      <c r="F1112" s="13"/>
      <c r="G1112" s="23"/>
      <c r="H1112" s="25"/>
      <c r="I1112" s="26"/>
      <c r="J1112" s="27"/>
      <c r="K1112" s="28"/>
      <c r="L1112" s="29"/>
      <c r="M1112" s="30"/>
      <c r="N1112" s="30"/>
      <c r="O1112" s="30"/>
      <c r="P1112" s="30"/>
      <c r="Q1112" s="30"/>
      <c r="R1112" s="30"/>
      <c r="S1112" s="30"/>
      <c r="T1112" s="30"/>
      <c r="U1112" s="30"/>
      <c r="V1112" s="29"/>
      <c r="W1112" s="29"/>
      <c r="X1112" s="36"/>
      <c r="Y1112" s="29"/>
      <c r="Z1112" s="5"/>
    </row>
    <row r="1113" spans="1:26">
      <c r="A1113" s="121" t="s">
        <v>141</v>
      </c>
      <c r="B1113" s="22"/>
      <c r="C1113" s="23"/>
      <c r="D1113" s="23"/>
      <c r="E1113" s="24"/>
      <c r="F1113" s="13"/>
      <c r="G1113" s="23"/>
      <c r="H1113" s="25"/>
      <c r="I1113" s="26"/>
      <c r="J1113" s="27"/>
      <c r="K1113" s="28"/>
      <c r="L1113" s="29"/>
      <c r="M1113" s="30"/>
      <c r="N1113" s="30"/>
      <c r="O1113" s="30"/>
      <c r="P1113" s="30"/>
      <c r="Q1113" s="30"/>
      <c r="R1113" s="30"/>
      <c r="S1113" s="30"/>
      <c r="T1113" s="30"/>
      <c r="U1113" s="30"/>
      <c r="V1113" s="29"/>
      <c r="W1113" s="29"/>
      <c r="X1113" s="36"/>
      <c r="Y1113" s="29"/>
      <c r="Z1113" s="5"/>
    </row>
    <row r="1114" spans="1:26">
      <c r="A1114" s="121" t="s">
        <v>142</v>
      </c>
      <c r="B1114" s="22"/>
      <c r="C1114" s="23"/>
      <c r="D1114" s="23"/>
      <c r="E1114" s="24"/>
      <c r="F1114" s="13"/>
      <c r="G1114" s="23"/>
      <c r="H1114" s="25"/>
      <c r="I1114" s="26"/>
      <c r="J1114" s="27"/>
      <c r="K1114" s="28"/>
      <c r="L1114" s="29"/>
      <c r="M1114" s="30"/>
      <c r="N1114" s="30"/>
      <c r="O1114" s="30"/>
      <c r="P1114" s="30"/>
      <c r="Q1114" s="30"/>
      <c r="R1114" s="30"/>
      <c r="S1114" s="30"/>
      <c r="T1114" s="30"/>
      <c r="U1114" s="30"/>
      <c r="V1114" s="29"/>
      <c r="W1114" s="29"/>
      <c r="X1114" s="36"/>
      <c r="Y1114" s="29"/>
      <c r="Z1114" s="5"/>
    </row>
    <row r="1115" spans="1:26">
      <c r="A1115" s="121" t="s">
        <v>143</v>
      </c>
      <c r="B1115" s="22"/>
      <c r="C1115" s="23"/>
      <c r="D1115" s="23"/>
      <c r="E1115" s="24"/>
      <c r="F1115" s="13"/>
      <c r="G1115" s="23"/>
      <c r="H1115" s="25"/>
      <c r="I1115" s="26"/>
      <c r="J1115" s="27"/>
      <c r="K1115" s="28"/>
      <c r="L1115" s="29"/>
      <c r="M1115" s="30"/>
      <c r="N1115" s="30"/>
      <c r="O1115" s="30"/>
      <c r="P1115" s="30"/>
      <c r="Q1115" s="30"/>
      <c r="R1115" s="30"/>
      <c r="S1115" s="30"/>
      <c r="T1115" s="30"/>
      <c r="U1115" s="30"/>
      <c r="V1115" s="29"/>
      <c r="W1115" s="29"/>
      <c r="X1115" s="36"/>
      <c r="Y1115" s="29"/>
      <c r="Z1115" s="5"/>
    </row>
    <row r="1116" spans="1:26">
      <c r="A1116" s="121" t="s">
        <v>144</v>
      </c>
      <c r="B1116" s="22"/>
      <c r="C1116" s="23"/>
      <c r="D1116" s="23"/>
      <c r="E1116" s="24"/>
      <c r="F1116" s="13"/>
      <c r="G1116" s="23"/>
      <c r="H1116" s="25"/>
      <c r="I1116" s="26"/>
      <c r="J1116" s="27"/>
      <c r="K1116" s="28"/>
      <c r="L1116" s="29"/>
      <c r="M1116" s="30"/>
      <c r="N1116" s="30"/>
      <c r="O1116" s="30"/>
      <c r="P1116" s="30"/>
      <c r="Q1116" s="30"/>
      <c r="R1116" s="30"/>
      <c r="S1116" s="30"/>
      <c r="T1116" s="30"/>
      <c r="U1116" s="30"/>
      <c r="V1116" s="29"/>
      <c r="W1116" s="29"/>
      <c r="X1116" s="36"/>
      <c r="Y1116" s="29"/>
      <c r="Z1116" s="5"/>
    </row>
    <row r="1117" spans="1:26">
      <c r="A1117" s="121" t="s">
        <v>145</v>
      </c>
      <c r="B1117" s="22"/>
      <c r="C1117" s="23"/>
      <c r="D1117" s="23"/>
      <c r="E1117" s="24"/>
      <c r="F1117" s="13"/>
      <c r="G1117" s="23"/>
      <c r="H1117" s="25"/>
      <c r="I1117" s="26"/>
      <c r="J1117" s="27"/>
      <c r="K1117" s="28"/>
      <c r="L1117" s="29"/>
      <c r="M1117" s="30"/>
      <c r="N1117" s="30"/>
      <c r="O1117" s="30"/>
      <c r="P1117" s="30"/>
      <c r="Q1117" s="30"/>
      <c r="R1117" s="30"/>
      <c r="S1117" s="30"/>
      <c r="T1117" s="30"/>
      <c r="U1117" s="30"/>
      <c r="V1117" s="29"/>
      <c r="W1117" s="29"/>
      <c r="X1117" s="36"/>
      <c r="Y1117" s="29"/>
      <c r="Z1117" s="5"/>
    </row>
    <row r="1118" spans="1:26">
      <c r="A1118" s="121" t="s">
        <v>146</v>
      </c>
      <c r="B1118" s="22"/>
      <c r="C1118" s="23"/>
      <c r="D1118" s="23"/>
      <c r="E1118" s="24"/>
      <c r="F1118" s="13"/>
      <c r="G1118" s="23"/>
      <c r="H1118" s="25"/>
      <c r="I1118" s="26"/>
      <c r="J1118" s="27"/>
      <c r="K1118" s="28"/>
      <c r="L1118" s="29"/>
      <c r="M1118" s="30"/>
      <c r="N1118" s="30"/>
      <c r="O1118" s="30"/>
      <c r="P1118" s="30"/>
      <c r="Q1118" s="30"/>
      <c r="R1118" s="30"/>
      <c r="S1118" s="30"/>
      <c r="T1118" s="30"/>
      <c r="U1118" s="30"/>
      <c r="V1118" s="29"/>
      <c r="W1118" s="29"/>
      <c r="X1118" s="36"/>
      <c r="Y1118" s="29"/>
      <c r="Z1118" s="5"/>
    </row>
    <row r="1119" spans="1:26">
      <c r="A1119" s="121" t="s">
        <v>147</v>
      </c>
      <c r="B1119" s="22"/>
      <c r="C1119" s="23"/>
      <c r="D1119" s="23"/>
      <c r="E1119" s="24"/>
      <c r="F1119" s="13"/>
      <c r="G1119" s="23"/>
      <c r="H1119" s="25"/>
      <c r="I1119" s="26"/>
      <c r="J1119" s="27"/>
      <c r="K1119" s="28"/>
      <c r="L1119" s="29"/>
      <c r="M1119" s="30"/>
      <c r="N1119" s="30"/>
      <c r="O1119" s="30"/>
      <c r="P1119" s="30"/>
      <c r="Q1119" s="30"/>
      <c r="R1119" s="30"/>
      <c r="S1119" s="30"/>
      <c r="T1119" s="30"/>
      <c r="U1119" s="30"/>
      <c r="V1119" s="29"/>
      <c r="W1119" s="29"/>
      <c r="X1119" s="36"/>
      <c r="Y1119" s="29"/>
      <c r="Z1119" s="5"/>
    </row>
    <row r="1120" spans="1:26">
      <c r="A1120" s="121" t="s">
        <v>148</v>
      </c>
      <c r="B1120" s="22"/>
      <c r="C1120" s="23"/>
      <c r="D1120" s="23"/>
      <c r="E1120" s="24"/>
      <c r="F1120" s="13"/>
      <c r="G1120" s="23"/>
      <c r="H1120" s="25"/>
      <c r="I1120" s="26"/>
      <c r="J1120" s="27"/>
      <c r="K1120" s="28"/>
      <c r="L1120" s="29"/>
      <c r="M1120" s="30"/>
      <c r="N1120" s="30"/>
      <c r="O1120" s="30"/>
      <c r="P1120" s="30"/>
      <c r="Q1120" s="30"/>
      <c r="R1120" s="30"/>
      <c r="S1120" s="30"/>
      <c r="T1120" s="30"/>
      <c r="U1120" s="30"/>
      <c r="V1120" s="29"/>
      <c r="W1120" s="29"/>
      <c r="X1120" s="36"/>
      <c r="Y1120" s="29"/>
      <c r="Z1120" s="5"/>
    </row>
    <row r="1121" spans="1:26">
      <c r="A1121" s="121" t="s">
        <v>149</v>
      </c>
      <c r="B1121" s="22"/>
      <c r="C1121" s="23"/>
      <c r="D1121" s="23"/>
      <c r="E1121" s="24"/>
      <c r="F1121" s="13"/>
      <c r="G1121" s="23"/>
      <c r="H1121" s="25"/>
      <c r="I1121" s="26"/>
      <c r="J1121" s="27"/>
      <c r="K1121" s="28"/>
      <c r="L1121" s="29"/>
      <c r="M1121" s="30"/>
      <c r="N1121" s="30"/>
      <c r="O1121" s="30"/>
      <c r="P1121" s="30"/>
      <c r="Q1121" s="30"/>
      <c r="R1121" s="30"/>
      <c r="S1121" s="30"/>
      <c r="T1121" s="30"/>
      <c r="U1121" s="30"/>
      <c r="V1121" s="29"/>
      <c r="W1121" s="29"/>
      <c r="X1121" s="36"/>
      <c r="Y1121" s="29"/>
      <c r="Z1121" s="5"/>
    </row>
    <row r="1122" spans="1:26">
      <c r="A1122" s="121" t="s">
        <v>150</v>
      </c>
      <c r="B1122" s="22"/>
      <c r="C1122" s="23"/>
      <c r="D1122" s="23"/>
      <c r="E1122" s="24"/>
      <c r="F1122" s="13"/>
      <c r="G1122" s="23"/>
      <c r="H1122" s="25"/>
      <c r="I1122" s="26"/>
      <c r="J1122" s="27"/>
      <c r="K1122" s="28"/>
      <c r="L1122" s="29"/>
      <c r="M1122" s="30"/>
      <c r="N1122" s="30"/>
      <c r="O1122" s="30"/>
      <c r="P1122" s="30"/>
      <c r="Q1122" s="30"/>
      <c r="R1122" s="30"/>
      <c r="S1122" s="30"/>
      <c r="T1122" s="30"/>
      <c r="U1122" s="30"/>
      <c r="V1122" s="29"/>
      <c r="W1122" s="29"/>
      <c r="X1122" s="36"/>
      <c r="Y1122" s="29"/>
      <c r="Z1122" s="5"/>
    </row>
    <row r="1123" spans="1:26">
      <c r="A1123" s="121" t="s">
        <v>151</v>
      </c>
      <c r="B1123" s="22"/>
      <c r="C1123" s="23"/>
      <c r="D1123" s="23"/>
      <c r="E1123" s="24"/>
      <c r="F1123" s="13"/>
      <c r="G1123" s="23"/>
      <c r="H1123" s="25"/>
      <c r="I1123" s="26"/>
      <c r="J1123" s="27"/>
      <c r="K1123" s="28"/>
      <c r="L1123" s="29"/>
      <c r="M1123" s="30"/>
      <c r="N1123" s="30"/>
      <c r="O1123" s="30"/>
      <c r="P1123" s="30"/>
      <c r="Q1123" s="30"/>
      <c r="R1123" s="30"/>
      <c r="S1123" s="30"/>
      <c r="T1123" s="30"/>
      <c r="U1123" s="30"/>
      <c r="V1123" s="29"/>
      <c r="W1123" s="29"/>
      <c r="X1123" s="36"/>
      <c r="Y1123" s="29"/>
      <c r="Z1123" s="5"/>
    </row>
    <row r="1124" spans="1:26">
      <c r="A1124" s="121" t="s">
        <v>152</v>
      </c>
      <c r="B1124" s="22"/>
      <c r="C1124" s="23"/>
      <c r="D1124" s="23"/>
      <c r="E1124" s="24"/>
      <c r="F1124" s="13"/>
      <c r="G1124" s="23"/>
      <c r="H1124" s="25"/>
      <c r="I1124" s="26"/>
      <c r="J1124" s="27"/>
      <c r="K1124" s="28"/>
      <c r="L1124" s="29"/>
      <c r="M1124" s="30"/>
      <c r="N1124" s="30"/>
      <c r="O1124" s="30"/>
      <c r="P1124" s="30"/>
      <c r="Q1124" s="30"/>
      <c r="R1124" s="30"/>
      <c r="S1124" s="30"/>
      <c r="T1124" s="30"/>
      <c r="U1124" s="30"/>
      <c r="V1124" s="29"/>
      <c r="W1124" s="29"/>
      <c r="X1124" s="36"/>
      <c r="Y1124" s="29"/>
      <c r="Z1124" s="5"/>
    </row>
    <row r="1125" spans="1:26">
      <c r="A1125" s="121" t="s">
        <v>153</v>
      </c>
      <c r="B1125" s="22"/>
      <c r="C1125" s="23"/>
      <c r="D1125" s="23"/>
      <c r="E1125" s="24"/>
      <c r="F1125" s="13"/>
      <c r="G1125" s="23"/>
      <c r="H1125" s="25"/>
      <c r="I1125" s="26"/>
      <c r="J1125" s="27"/>
      <c r="K1125" s="28"/>
      <c r="L1125" s="29"/>
      <c r="M1125" s="30"/>
      <c r="N1125" s="30"/>
      <c r="O1125" s="30"/>
      <c r="P1125" s="30"/>
      <c r="Q1125" s="30"/>
      <c r="R1125" s="30"/>
      <c r="S1125" s="30"/>
      <c r="T1125" s="30"/>
      <c r="U1125" s="30"/>
      <c r="V1125" s="29"/>
      <c r="W1125" s="29"/>
      <c r="X1125" s="36"/>
      <c r="Y1125" s="29"/>
      <c r="Z1125" s="5"/>
    </row>
    <row r="1126" spans="1:26">
      <c r="A1126" s="121" t="s">
        <v>154</v>
      </c>
      <c r="B1126" s="22"/>
      <c r="C1126" s="23"/>
      <c r="D1126" s="23"/>
      <c r="E1126" s="24"/>
      <c r="F1126" s="13"/>
      <c r="G1126" s="23"/>
      <c r="H1126" s="25"/>
      <c r="I1126" s="26"/>
      <c r="J1126" s="27"/>
      <c r="K1126" s="28"/>
      <c r="L1126" s="29"/>
      <c r="M1126" s="30"/>
      <c r="N1126" s="30"/>
      <c r="O1126" s="30"/>
      <c r="P1126" s="30"/>
      <c r="Q1126" s="30"/>
      <c r="R1126" s="30"/>
      <c r="S1126" s="30"/>
      <c r="T1126" s="30"/>
      <c r="U1126" s="30"/>
      <c r="V1126" s="29"/>
      <c r="W1126" s="29"/>
      <c r="X1126" s="36"/>
      <c r="Y1126" s="29"/>
      <c r="Z1126" s="5"/>
    </row>
    <row r="1127" spans="1:26">
      <c r="A1127" s="121" t="s">
        <v>155</v>
      </c>
      <c r="B1127" s="22"/>
      <c r="C1127" s="23"/>
      <c r="D1127" s="23"/>
      <c r="E1127" s="24"/>
      <c r="F1127" s="13"/>
      <c r="G1127" s="23"/>
      <c r="H1127" s="25"/>
      <c r="I1127" s="26"/>
      <c r="J1127" s="27"/>
      <c r="K1127" s="28"/>
      <c r="L1127" s="29"/>
      <c r="M1127" s="30"/>
      <c r="N1127" s="30"/>
      <c r="O1127" s="30"/>
      <c r="P1127" s="30"/>
      <c r="Q1127" s="30"/>
      <c r="R1127" s="30"/>
      <c r="S1127" s="30"/>
      <c r="T1127" s="30"/>
      <c r="U1127" s="30"/>
      <c r="V1127" s="29"/>
      <c r="W1127" s="29"/>
      <c r="X1127" s="36"/>
      <c r="Y1127" s="29"/>
      <c r="Z1127" s="5"/>
    </row>
    <row r="1128" spans="1:26">
      <c r="A1128" s="121" t="s">
        <v>156</v>
      </c>
      <c r="B1128" s="22"/>
      <c r="C1128" s="23"/>
      <c r="D1128" s="23"/>
      <c r="E1128" s="24"/>
      <c r="F1128" s="13"/>
      <c r="G1128" s="23"/>
      <c r="H1128" s="25"/>
      <c r="I1128" s="26"/>
      <c r="J1128" s="27"/>
      <c r="K1128" s="28"/>
      <c r="L1128" s="29"/>
      <c r="M1128" s="30"/>
      <c r="N1128" s="30"/>
      <c r="O1128" s="30"/>
      <c r="P1128" s="30"/>
      <c r="Q1128" s="30"/>
      <c r="R1128" s="30"/>
      <c r="S1128" s="30"/>
      <c r="T1128" s="30"/>
      <c r="U1128" s="30"/>
      <c r="V1128" s="29"/>
      <c r="W1128" s="29"/>
      <c r="X1128" s="36"/>
      <c r="Y1128" s="29"/>
      <c r="Z1128" s="5"/>
    </row>
    <row r="1129" spans="1:26">
      <c r="A1129" s="121" t="s">
        <v>157</v>
      </c>
      <c r="B1129" s="22"/>
      <c r="C1129" s="23"/>
      <c r="D1129" s="23"/>
      <c r="E1129" s="24"/>
      <c r="F1129" s="13"/>
      <c r="G1129" s="23"/>
      <c r="H1129" s="25"/>
      <c r="I1129" s="26"/>
      <c r="J1129" s="27"/>
      <c r="K1129" s="28"/>
      <c r="L1129" s="29"/>
      <c r="M1129" s="30"/>
      <c r="N1129" s="30"/>
      <c r="O1129" s="30"/>
      <c r="P1129" s="30"/>
      <c r="Q1129" s="30"/>
      <c r="R1129" s="30"/>
      <c r="S1129" s="30"/>
      <c r="T1129" s="30"/>
      <c r="U1129" s="30"/>
      <c r="V1129" s="29"/>
      <c r="W1129" s="29"/>
      <c r="X1129" s="36"/>
      <c r="Y1129" s="29"/>
      <c r="Z1129" s="5"/>
    </row>
    <row r="1130" spans="1:26">
      <c r="A1130" s="121" t="s">
        <v>158</v>
      </c>
      <c r="B1130" s="22"/>
      <c r="C1130" s="23"/>
      <c r="D1130" s="23"/>
      <c r="E1130" s="24"/>
      <c r="F1130" s="13"/>
      <c r="G1130" s="23"/>
      <c r="H1130" s="25"/>
      <c r="I1130" s="26"/>
      <c r="J1130" s="27"/>
      <c r="K1130" s="28"/>
      <c r="L1130" s="29"/>
      <c r="M1130" s="30"/>
      <c r="N1130" s="30"/>
      <c r="O1130" s="30"/>
      <c r="P1130" s="30"/>
      <c r="Q1130" s="30"/>
      <c r="R1130" s="30"/>
      <c r="S1130" s="30"/>
      <c r="T1130" s="30"/>
      <c r="U1130" s="30"/>
      <c r="V1130" s="29"/>
      <c r="W1130" s="29"/>
      <c r="X1130" s="36"/>
      <c r="Y1130" s="29"/>
      <c r="Z1130" s="5"/>
    </row>
    <row r="1131" spans="1:26">
      <c r="A1131" s="121" t="s">
        <v>159</v>
      </c>
      <c r="B1131" s="103"/>
      <c r="C1131" s="37"/>
      <c r="D1131" s="37"/>
      <c r="E1131" s="53"/>
      <c r="F1131" s="122"/>
      <c r="G1131" s="37"/>
      <c r="H1131" s="102"/>
      <c r="I1131" s="123"/>
      <c r="J1131" s="124"/>
      <c r="K1131" s="125"/>
      <c r="L1131" s="5"/>
      <c r="M1131" s="99"/>
      <c r="N1131" s="99"/>
      <c r="O1131" s="99"/>
      <c r="P1131" s="99"/>
      <c r="Q1131" s="99"/>
      <c r="R1131" s="99"/>
      <c r="S1131" s="99"/>
      <c r="T1131" s="99"/>
      <c r="U1131" s="99"/>
      <c r="V1131" s="5"/>
      <c r="W1131" s="5"/>
      <c r="X1131" s="31"/>
      <c r="Y1131" s="5"/>
      <c r="Z1131" s="5"/>
    </row>
    <row r="1132" spans="1:26">
      <c r="A1132" s="121" t="s">
        <v>160</v>
      </c>
      <c r="B1132" s="103"/>
      <c r="C1132" s="37"/>
      <c r="D1132" s="37"/>
      <c r="E1132" s="53"/>
      <c r="F1132" s="122"/>
      <c r="G1132" s="37"/>
      <c r="H1132" s="102"/>
      <c r="I1132" s="123"/>
      <c r="J1132" s="124"/>
      <c r="K1132" s="125"/>
      <c r="L1132" s="5"/>
      <c r="M1132" s="99"/>
      <c r="N1132" s="99"/>
      <c r="O1132" s="99"/>
      <c r="P1132" s="99"/>
      <c r="Q1132" s="99"/>
      <c r="R1132" s="99"/>
      <c r="S1132" s="99"/>
      <c r="T1132" s="99"/>
      <c r="U1132" s="99"/>
      <c r="V1132" s="5"/>
      <c r="W1132" s="5"/>
      <c r="X1132" s="31"/>
      <c r="Y1132" s="5"/>
      <c r="Z1132" s="5"/>
    </row>
    <row r="1133" spans="1:26">
      <c r="A1133" s="121" t="s">
        <v>161</v>
      </c>
      <c r="B1133" s="103"/>
      <c r="C1133" s="37"/>
      <c r="D1133" s="37"/>
      <c r="E1133" s="53"/>
      <c r="F1133" s="122"/>
      <c r="G1133" s="37"/>
      <c r="H1133" s="102"/>
      <c r="I1133" s="123"/>
      <c r="J1133" s="124"/>
      <c r="K1133" s="125"/>
      <c r="L1133" s="5"/>
      <c r="M1133" s="99"/>
      <c r="N1133" s="99"/>
      <c r="O1133" s="99"/>
      <c r="P1133" s="99"/>
      <c r="Q1133" s="99"/>
      <c r="R1133" s="99"/>
      <c r="S1133" s="99"/>
      <c r="T1133" s="99"/>
      <c r="U1133" s="99"/>
      <c r="V1133" s="5"/>
      <c r="W1133" s="5"/>
      <c r="X1133" s="31"/>
      <c r="Y1133" s="5"/>
      <c r="Z1133" s="5"/>
    </row>
    <row r="1134" spans="1:26">
      <c r="A1134" s="121" t="s">
        <v>162</v>
      </c>
      <c r="B1134" s="103"/>
      <c r="C1134" s="37"/>
      <c r="D1134" s="37"/>
      <c r="E1134" s="53"/>
      <c r="F1134" s="122"/>
      <c r="G1134" s="37"/>
      <c r="H1134" s="102"/>
      <c r="I1134" s="123"/>
      <c r="J1134" s="124"/>
      <c r="K1134" s="125"/>
      <c r="L1134" s="5"/>
      <c r="M1134" s="99"/>
      <c r="N1134" s="99"/>
      <c r="O1134" s="99"/>
      <c r="P1134" s="99"/>
      <c r="Q1134" s="99"/>
      <c r="R1134" s="99"/>
      <c r="S1134" s="99"/>
      <c r="T1134" s="99"/>
      <c r="U1134" s="99"/>
      <c r="V1134" s="5"/>
      <c r="W1134" s="5"/>
      <c r="X1134" s="31"/>
      <c r="Y1134" s="5"/>
      <c r="Z1134" s="5"/>
    </row>
    <row r="1135" spans="1:26">
      <c r="A1135" s="121" t="s">
        <v>163</v>
      </c>
      <c r="B1135" s="103"/>
      <c r="C1135" s="37"/>
      <c r="D1135" s="37"/>
      <c r="E1135" s="53"/>
      <c r="F1135" s="122"/>
      <c r="G1135" s="37"/>
      <c r="H1135" s="102"/>
      <c r="I1135" s="123"/>
      <c r="J1135" s="124"/>
      <c r="K1135" s="125"/>
      <c r="L1135" s="5"/>
      <c r="M1135" s="99"/>
      <c r="N1135" s="99"/>
      <c r="O1135" s="99"/>
      <c r="P1135" s="99"/>
      <c r="Q1135" s="99"/>
      <c r="R1135" s="99"/>
      <c r="S1135" s="99"/>
      <c r="T1135" s="99"/>
      <c r="U1135" s="99"/>
      <c r="V1135" s="5"/>
      <c r="W1135" s="5"/>
      <c r="X1135" s="31"/>
      <c r="Y1135" s="5"/>
      <c r="Z1135" s="5"/>
    </row>
    <row r="1136" spans="1:26">
      <c r="A1136" s="121" t="s">
        <v>164</v>
      </c>
      <c r="B1136" s="103"/>
      <c r="C1136" s="37"/>
      <c r="D1136" s="37"/>
      <c r="E1136" s="53"/>
      <c r="F1136" s="122"/>
      <c r="G1136" s="37"/>
      <c r="H1136" s="102"/>
      <c r="I1136" s="123"/>
      <c r="J1136" s="124"/>
      <c r="K1136" s="125"/>
      <c r="L1136" s="5"/>
      <c r="M1136" s="99"/>
      <c r="N1136" s="99"/>
      <c r="O1136" s="99"/>
      <c r="P1136" s="99"/>
      <c r="Q1136" s="99"/>
      <c r="R1136" s="99"/>
      <c r="S1136" s="99"/>
      <c r="T1136" s="99"/>
      <c r="U1136" s="99"/>
      <c r="V1136" s="5"/>
      <c r="W1136" s="5"/>
      <c r="X1136" s="31"/>
      <c r="Y1136" s="5"/>
      <c r="Z1136" s="5"/>
    </row>
    <row r="1137" spans="1:26">
      <c r="A1137" s="121" t="s">
        <v>165</v>
      </c>
      <c r="B1137" s="103"/>
      <c r="C1137" s="37"/>
      <c r="D1137" s="37"/>
      <c r="E1137" s="53"/>
      <c r="F1137" s="122"/>
      <c r="G1137" s="37"/>
      <c r="H1137" s="102"/>
      <c r="I1137" s="123"/>
      <c r="J1137" s="124"/>
      <c r="K1137" s="125"/>
      <c r="L1137" s="5"/>
      <c r="M1137" s="99"/>
      <c r="N1137" s="99"/>
      <c r="O1137" s="99"/>
      <c r="P1137" s="99"/>
      <c r="Q1137" s="99"/>
      <c r="R1137" s="99"/>
      <c r="S1137" s="99"/>
      <c r="T1137" s="99"/>
      <c r="U1137" s="99"/>
      <c r="V1137" s="5"/>
      <c r="W1137" s="5"/>
      <c r="X1137" s="31"/>
      <c r="Y1137" s="5"/>
      <c r="Z1137" s="5"/>
    </row>
    <row r="1138" spans="1:26">
      <c r="A1138" s="121" t="s">
        <v>166</v>
      </c>
      <c r="B1138" s="103"/>
      <c r="C1138" s="37"/>
      <c r="D1138" s="37"/>
      <c r="E1138" s="53"/>
      <c r="F1138" s="122"/>
      <c r="G1138" s="37"/>
      <c r="H1138" s="102"/>
      <c r="I1138" s="123"/>
      <c r="J1138" s="124"/>
      <c r="K1138" s="125"/>
      <c r="L1138" s="5"/>
      <c r="M1138" s="99"/>
      <c r="N1138" s="99"/>
      <c r="O1138" s="99"/>
      <c r="P1138" s="99"/>
      <c r="Q1138" s="99"/>
      <c r="R1138" s="99"/>
      <c r="S1138" s="99"/>
      <c r="T1138" s="99"/>
      <c r="U1138" s="99"/>
      <c r="V1138" s="5"/>
      <c r="W1138" s="5"/>
      <c r="X1138" s="31"/>
      <c r="Y1138" s="5"/>
      <c r="Z1138" s="5"/>
    </row>
    <row r="1139" spans="1:26">
      <c r="A1139" s="121" t="s">
        <v>167</v>
      </c>
      <c r="B1139" s="103"/>
      <c r="C1139" s="37"/>
      <c r="D1139" s="37"/>
      <c r="E1139" s="53"/>
      <c r="F1139" s="122"/>
      <c r="G1139" s="37"/>
      <c r="H1139" s="102"/>
      <c r="I1139" s="123"/>
      <c r="J1139" s="124"/>
      <c r="K1139" s="125"/>
      <c r="L1139" s="5"/>
      <c r="M1139" s="99"/>
      <c r="N1139" s="99"/>
      <c r="O1139" s="99"/>
      <c r="P1139" s="99"/>
      <c r="Q1139" s="99"/>
      <c r="R1139" s="99"/>
      <c r="S1139" s="99"/>
      <c r="T1139" s="99"/>
      <c r="U1139" s="99"/>
      <c r="V1139" s="5"/>
      <c r="W1139" s="5"/>
      <c r="X1139" s="31"/>
      <c r="Y1139" s="5"/>
      <c r="Z1139" s="5"/>
    </row>
    <row r="1140" spans="1:26">
      <c r="A1140" s="121" t="s">
        <v>168</v>
      </c>
      <c r="B1140" s="103"/>
      <c r="C1140" s="37"/>
      <c r="D1140" s="37"/>
      <c r="E1140" s="53"/>
      <c r="F1140" s="122"/>
      <c r="G1140" s="37"/>
      <c r="H1140" s="102"/>
      <c r="I1140" s="123"/>
      <c r="J1140" s="124"/>
      <c r="K1140" s="125"/>
      <c r="L1140" s="5"/>
      <c r="M1140" s="99"/>
      <c r="N1140" s="99"/>
      <c r="O1140" s="99"/>
      <c r="P1140" s="99"/>
      <c r="Q1140" s="99"/>
      <c r="R1140" s="99"/>
      <c r="S1140" s="99"/>
      <c r="T1140" s="99"/>
      <c r="U1140" s="99"/>
      <c r="V1140" s="5"/>
      <c r="W1140" s="5"/>
      <c r="X1140" s="31"/>
      <c r="Y1140" s="5"/>
      <c r="Z1140" s="5"/>
    </row>
    <row r="1141" spans="1:26">
      <c r="A1141" s="121" t="s">
        <v>169</v>
      </c>
      <c r="B1141" s="103"/>
      <c r="C1141" s="37"/>
      <c r="D1141" s="37"/>
      <c r="E1141" s="53"/>
      <c r="F1141" s="122"/>
      <c r="G1141" s="37"/>
      <c r="H1141" s="102"/>
      <c r="I1141" s="123"/>
      <c r="J1141" s="124"/>
      <c r="K1141" s="125"/>
      <c r="L1141" s="5"/>
      <c r="M1141" s="99"/>
      <c r="N1141" s="99"/>
      <c r="O1141" s="99"/>
      <c r="P1141" s="99"/>
      <c r="Q1141" s="99"/>
      <c r="R1141" s="99"/>
      <c r="S1141" s="99"/>
      <c r="T1141" s="99"/>
      <c r="U1141" s="99"/>
      <c r="V1141" s="5"/>
      <c r="W1141" s="5"/>
      <c r="X1141" s="31"/>
      <c r="Y1141" s="5"/>
      <c r="Z1141" s="5"/>
    </row>
    <row r="1142" spans="1:26">
      <c r="A1142" s="121" t="s">
        <v>170</v>
      </c>
      <c r="B1142" s="103"/>
      <c r="C1142" s="37"/>
      <c r="D1142" s="37"/>
      <c r="E1142" s="53"/>
      <c r="F1142" s="122"/>
      <c r="G1142" s="37"/>
      <c r="H1142" s="102"/>
      <c r="I1142" s="123"/>
      <c r="J1142" s="124"/>
      <c r="K1142" s="125"/>
      <c r="L1142" s="5"/>
      <c r="M1142" s="99"/>
      <c r="N1142" s="99"/>
      <c r="O1142" s="99"/>
      <c r="P1142" s="99"/>
      <c r="Q1142" s="99"/>
      <c r="R1142" s="99"/>
      <c r="S1142" s="99"/>
      <c r="T1142" s="99"/>
      <c r="U1142" s="99"/>
      <c r="V1142" s="5"/>
      <c r="W1142" s="5"/>
      <c r="X1142" s="31"/>
      <c r="Y1142" s="5"/>
      <c r="Z1142" s="5"/>
    </row>
    <row r="1143" spans="1:26">
      <c r="A1143" s="121" t="s">
        <v>171</v>
      </c>
      <c r="B1143" s="103"/>
      <c r="C1143" s="37"/>
      <c r="D1143" s="37"/>
      <c r="E1143" s="53"/>
      <c r="F1143" s="122"/>
      <c r="G1143" s="37"/>
      <c r="H1143" s="102"/>
      <c r="I1143" s="123"/>
      <c r="J1143" s="124"/>
      <c r="K1143" s="125"/>
      <c r="L1143" s="5"/>
      <c r="M1143" s="99"/>
      <c r="N1143" s="99"/>
      <c r="O1143" s="99"/>
      <c r="P1143" s="99"/>
      <c r="Q1143" s="99"/>
      <c r="R1143" s="99"/>
      <c r="S1143" s="99"/>
      <c r="T1143" s="99"/>
      <c r="U1143" s="99"/>
      <c r="V1143" s="5"/>
      <c r="W1143" s="5"/>
      <c r="X1143" s="31"/>
      <c r="Y1143" s="5"/>
      <c r="Z1143" s="5"/>
    </row>
    <row r="1144" spans="1:26">
      <c r="A1144" s="121" t="s">
        <v>172</v>
      </c>
      <c r="B1144" s="103"/>
      <c r="C1144" s="37"/>
      <c r="D1144" s="37"/>
      <c r="E1144" s="53"/>
      <c r="F1144" s="122"/>
      <c r="G1144" s="37"/>
      <c r="H1144" s="102"/>
      <c r="I1144" s="123"/>
      <c r="J1144" s="124"/>
      <c r="K1144" s="125"/>
      <c r="L1144" s="5"/>
      <c r="M1144" s="99"/>
      <c r="N1144" s="99"/>
      <c r="O1144" s="99"/>
      <c r="P1144" s="99"/>
      <c r="Q1144" s="99"/>
      <c r="R1144" s="99"/>
      <c r="S1144" s="99"/>
      <c r="T1144" s="99"/>
      <c r="U1144" s="99"/>
      <c r="V1144" s="5"/>
      <c r="W1144" s="5"/>
      <c r="X1144" s="31"/>
      <c r="Y1144" s="5"/>
      <c r="Z1144" s="5"/>
    </row>
    <row r="1145" spans="1:26">
      <c r="A1145" s="121" t="s">
        <v>173</v>
      </c>
      <c r="B1145" s="103"/>
      <c r="C1145" s="37"/>
      <c r="D1145" s="37"/>
      <c r="E1145" s="53"/>
      <c r="F1145" s="122"/>
      <c r="G1145" s="37"/>
      <c r="H1145" s="102"/>
      <c r="I1145" s="123"/>
      <c r="J1145" s="124"/>
      <c r="K1145" s="125"/>
      <c r="L1145" s="5"/>
      <c r="M1145" s="99"/>
      <c r="N1145" s="99"/>
      <c r="O1145" s="99"/>
      <c r="P1145" s="99"/>
      <c r="Q1145" s="99"/>
      <c r="R1145" s="99"/>
      <c r="S1145" s="99"/>
      <c r="T1145" s="99"/>
      <c r="U1145" s="99"/>
      <c r="V1145" s="5"/>
      <c r="W1145" s="5"/>
      <c r="X1145" s="31"/>
      <c r="Y1145" s="5"/>
      <c r="Z1145" s="5"/>
    </row>
    <row r="1146" spans="1:26">
      <c r="A1146" s="121" t="s">
        <v>174</v>
      </c>
      <c r="B1146" s="103"/>
      <c r="C1146" s="37"/>
      <c r="D1146" s="37"/>
      <c r="E1146" s="53"/>
      <c r="F1146" s="122"/>
      <c r="G1146" s="37"/>
      <c r="H1146" s="102"/>
      <c r="I1146" s="123"/>
      <c r="J1146" s="124"/>
      <c r="K1146" s="125"/>
      <c r="L1146" s="5"/>
      <c r="M1146" s="99"/>
      <c r="N1146" s="99"/>
      <c r="O1146" s="99"/>
      <c r="P1146" s="99"/>
      <c r="Q1146" s="99"/>
      <c r="R1146" s="99"/>
      <c r="S1146" s="99"/>
      <c r="T1146" s="99"/>
      <c r="U1146" s="99"/>
      <c r="V1146" s="5"/>
      <c r="W1146" s="5"/>
      <c r="X1146" s="31"/>
      <c r="Y1146" s="5"/>
      <c r="Z1146" s="5"/>
    </row>
    <row r="1147" spans="1:26">
      <c r="A1147" s="121" t="s">
        <v>175</v>
      </c>
      <c r="B1147" s="103"/>
      <c r="C1147" s="37"/>
      <c r="D1147" s="37"/>
      <c r="E1147" s="53"/>
      <c r="F1147" s="122"/>
      <c r="G1147" s="37"/>
      <c r="H1147" s="102"/>
      <c r="I1147" s="123"/>
      <c r="J1147" s="124"/>
      <c r="K1147" s="125"/>
      <c r="L1147" s="5"/>
      <c r="M1147" s="99"/>
      <c r="N1147" s="99"/>
      <c r="O1147" s="99"/>
      <c r="P1147" s="99"/>
      <c r="Q1147" s="99"/>
      <c r="R1147" s="99"/>
      <c r="S1147" s="99"/>
      <c r="T1147" s="99"/>
      <c r="U1147" s="99"/>
      <c r="V1147" s="5"/>
      <c r="W1147" s="5"/>
      <c r="X1147" s="31"/>
      <c r="Y1147" s="5"/>
      <c r="Z1147" s="5"/>
    </row>
    <row r="1148" spans="1:26">
      <c r="A1148" s="121" t="s">
        <v>176</v>
      </c>
      <c r="B1148" s="103"/>
      <c r="C1148" s="37"/>
      <c r="D1148" s="37"/>
      <c r="E1148" s="53"/>
      <c r="F1148" s="122"/>
      <c r="G1148" s="37"/>
      <c r="H1148" s="102"/>
      <c r="I1148" s="123"/>
      <c r="J1148" s="124"/>
      <c r="K1148" s="125"/>
      <c r="L1148" s="5"/>
      <c r="M1148" s="99"/>
      <c r="N1148" s="99"/>
      <c r="O1148" s="99"/>
      <c r="P1148" s="99"/>
      <c r="Q1148" s="99"/>
      <c r="R1148" s="99"/>
      <c r="S1148" s="99"/>
      <c r="T1148" s="99"/>
      <c r="U1148" s="99"/>
      <c r="V1148" s="5"/>
      <c r="W1148" s="5"/>
      <c r="X1148" s="31"/>
      <c r="Y1148" s="5"/>
      <c r="Z1148" s="5"/>
    </row>
    <row r="1149" spans="1:26">
      <c r="A1149" s="121" t="s">
        <v>177</v>
      </c>
      <c r="B1149" s="103"/>
      <c r="C1149" s="37"/>
      <c r="D1149" s="37"/>
      <c r="E1149" s="53"/>
      <c r="F1149" s="122"/>
      <c r="G1149" s="37"/>
      <c r="H1149" s="102"/>
      <c r="I1149" s="123"/>
      <c r="J1149" s="124"/>
      <c r="K1149" s="125"/>
      <c r="L1149" s="5"/>
      <c r="M1149" s="99"/>
      <c r="N1149" s="99"/>
      <c r="O1149" s="99"/>
      <c r="P1149" s="99"/>
      <c r="Q1149" s="99"/>
      <c r="R1149" s="99"/>
      <c r="S1149" s="99"/>
      <c r="T1149" s="99"/>
      <c r="U1149" s="99"/>
      <c r="V1149" s="5"/>
      <c r="W1149" s="5"/>
      <c r="X1149" s="31"/>
      <c r="Y1149" s="5"/>
      <c r="Z1149" s="5"/>
    </row>
    <row r="1150" spans="1:26">
      <c r="A1150" s="121" t="s">
        <v>178</v>
      </c>
      <c r="B1150" s="103"/>
      <c r="C1150" s="37"/>
      <c r="D1150" s="37"/>
      <c r="E1150" s="53"/>
      <c r="F1150" s="122"/>
      <c r="G1150" s="37"/>
      <c r="H1150" s="102"/>
      <c r="I1150" s="123"/>
      <c r="J1150" s="124"/>
      <c r="K1150" s="125"/>
      <c r="L1150" s="5"/>
      <c r="M1150" s="99"/>
      <c r="N1150" s="99"/>
      <c r="O1150" s="99"/>
      <c r="P1150" s="99"/>
      <c r="Q1150" s="99"/>
      <c r="R1150" s="99"/>
      <c r="S1150" s="99"/>
      <c r="T1150" s="99"/>
      <c r="U1150" s="99"/>
      <c r="V1150" s="5"/>
      <c r="W1150" s="5"/>
      <c r="X1150" s="31"/>
      <c r="Y1150" s="5"/>
      <c r="Z1150" s="5"/>
    </row>
    <row r="1151" spans="1:26">
      <c r="A1151" s="121" t="s">
        <v>179</v>
      </c>
      <c r="B1151" s="103"/>
      <c r="C1151" s="37"/>
      <c r="D1151" s="37"/>
      <c r="E1151" s="53"/>
      <c r="F1151" s="122"/>
      <c r="G1151" s="37"/>
      <c r="H1151" s="102"/>
      <c r="I1151" s="123"/>
      <c r="J1151" s="124"/>
      <c r="K1151" s="125"/>
      <c r="L1151" s="5"/>
      <c r="M1151" s="99"/>
      <c r="N1151" s="99"/>
      <c r="O1151" s="99"/>
      <c r="P1151" s="99"/>
      <c r="Q1151" s="99"/>
      <c r="R1151" s="99"/>
      <c r="S1151" s="99"/>
      <c r="T1151" s="99"/>
      <c r="U1151" s="99"/>
      <c r="V1151" s="5"/>
      <c r="W1151" s="5"/>
      <c r="X1151" s="31"/>
      <c r="Y1151" s="5"/>
      <c r="Z1151" s="5"/>
    </row>
    <row r="1152" spans="1:26">
      <c r="A1152" s="121" t="s">
        <v>180</v>
      </c>
      <c r="B1152" s="103"/>
      <c r="C1152" s="37"/>
      <c r="D1152" s="37"/>
      <c r="E1152" s="53"/>
      <c r="F1152" s="122"/>
      <c r="G1152" s="37"/>
      <c r="H1152" s="102"/>
      <c r="I1152" s="123"/>
      <c r="J1152" s="124"/>
      <c r="K1152" s="125"/>
      <c r="L1152" s="5"/>
      <c r="M1152" s="99"/>
      <c r="N1152" s="99"/>
      <c r="O1152" s="99"/>
      <c r="P1152" s="99"/>
      <c r="Q1152" s="99"/>
      <c r="R1152" s="99"/>
      <c r="S1152" s="99"/>
      <c r="T1152" s="99"/>
      <c r="U1152" s="99"/>
      <c r="V1152" s="5"/>
      <c r="W1152" s="5"/>
      <c r="X1152" s="31"/>
      <c r="Y1152" s="5"/>
      <c r="Z1152" s="5"/>
    </row>
    <row r="1153" spans="1:26">
      <c r="A1153" s="121" t="s">
        <v>181</v>
      </c>
      <c r="B1153" s="103"/>
      <c r="C1153" s="37"/>
      <c r="D1153" s="37"/>
      <c r="E1153" s="53"/>
      <c r="F1153" s="122"/>
      <c r="G1153" s="37"/>
      <c r="H1153" s="102"/>
      <c r="I1153" s="123"/>
      <c r="J1153" s="124"/>
      <c r="K1153" s="125"/>
      <c r="L1153" s="5"/>
      <c r="M1153" s="99"/>
      <c r="N1153" s="99"/>
      <c r="O1153" s="99"/>
      <c r="P1153" s="99"/>
      <c r="Q1153" s="99"/>
      <c r="R1153" s="99"/>
      <c r="S1153" s="99"/>
      <c r="T1153" s="99"/>
      <c r="U1153" s="99"/>
      <c r="V1153" s="5"/>
      <c r="W1153" s="5"/>
      <c r="X1153" s="31"/>
      <c r="Y1153" s="5"/>
      <c r="Z1153" s="5"/>
    </row>
    <row r="1154" spans="1:26">
      <c r="A1154" s="121" t="s">
        <v>182</v>
      </c>
      <c r="B1154" s="103"/>
      <c r="C1154" s="37"/>
      <c r="D1154" s="37"/>
      <c r="E1154" s="53"/>
      <c r="F1154" s="122"/>
      <c r="G1154" s="37"/>
      <c r="H1154" s="102"/>
      <c r="I1154" s="123"/>
      <c r="J1154" s="124"/>
      <c r="K1154" s="125"/>
      <c r="L1154" s="5"/>
      <c r="M1154" s="99"/>
      <c r="N1154" s="99"/>
      <c r="O1154" s="99"/>
      <c r="P1154" s="99"/>
      <c r="Q1154" s="99"/>
      <c r="R1154" s="99"/>
      <c r="S1154" s="99"/>
      <c r="T1154" s="99"/>
      <c r="U1154" s="99"/>
      <c r="V1154" s="5"/>
      <c r="W1154" s="5"/>
      <c r="X1154" s="31"/>
      <c r="Y1154" s="5"/>
      <c r="Z1154" s="5"/>
    </row>
    <row r="1155" spans="1:26">
      <c r="A1155" s="121" t="s">
        <v>183</v>
      </c>
      <c r="B1155" s="103"/>
      <c r="C1155" s="37"/>
      <c r="D1155" s="37"/>
      <c r="E1155" s="53"/>
      <c r="F1155" s="122"/>
      <c r="G1155" s="37"/>
      <c r="H1155" s="102"/>
      <c r="I1155" s="123"/>
      <c r="J1155" s="124"/>
      <c r="K1155" s="125"/>
      <c r="L1155" s="5"/>
      <c r="M1155" s="99"/>
      <c r="N1155" s="99"/>
      <c r="O1155" s="99"/>
      <c r="P1155" s="99"/>
      <c r="Q1155" s="99"/>
      <c r="R1155" s="99"/>
      <c r="S1155" s="99"/>
      <c r="T1155" s="99"/>
      <c r="U1155" s="99"/>
      <c r="V1155" s="5"/>
      <c r="W1155" s="5"/>
      <c r="X1155" s="31"/>
      <c r="Y1155" s="5"/>
      <c r="Z1155" s="5"/>
    </row>
    <row r="1156" spans="1:26">
      <c r="A1156" s="121" t="s">
        <v>184</v>
      </c>
      <c r="B1156" s="103"/>
      <c r="C1156" s="37"/>
      <c r="D1156" s="37"/>
      <c r="E1156" s="53"/>
      <c r="F1156" s="122"/>
      <c r="G1156" s="37"/>
      <c r="H1156" s="102"/>
      <c r="I1156" s="123"/>
      <c r="J1156" s="124"/>
      <c r="K1156" s="125"/>
      <c r="L1156" s="5"/>
      <c r="M1156" s="99"/>
      <c r="N1156" s="99"/>
      <c r="O1156" s="99"/>
      <c r="P1156" s="99"/>
      <c r="Q1156" s="99"/>
      <c r="R1156" s="99"/>
      <c r="S1156" s="99"/>
      <c r="T1156" s="99"/>
      <c r="U1156" s="99"/>
      <c r="V1156" s="5"/>
      <c r="W1156" s="5"/>
      <c r="X1156" s="31"/>
      <c r="Y1156" s="5"/>
      <c r="Z1156" s="5"/>
    </row>
    <row r="1157" spans="1:26">
      <c r="A1157" s="121" t="s">
        <v>185</v>
      </c>
      <c r="B1157" s="103"/>
      <c r="C1157" s="37"/>
      <c r="D1157" s="37"/>
      <c r="E1157" s="53"/>
      <c r="F1157" s="122"/>
      <c r="G1157" s="37"/>
      <c r="H1157" s="102"/>
      <c r="I1157" s="123"/>
      <c r="J1157" s="124"/>
      <c r="K1157" s="125"/>
      <c r="L1157" s="5"/>
      <c r="M1157" s="99"/>
      <c r="N1157" s="99"/>
      <c r="O1157" s="99"/>
      <c r="P1157" s="99"/>
      <c r="Q1157" s="99"/>
      <c r="R1157" s="99"/>
      <c r="S1157" s="99"/>
      <c r="T1157" s="99"/>
      <c r="U1157" s="99"/>
      <c r="V1157" s="5"/>
      <c r="W1157" s="5"/>
      <c r="X1157" s="31"/>
      <c r="Y1157" s="5"/>
      <c r="Z1157" s="5"/>
    </row>
    <row r="1158" spans="1:26">
      <c r="A1158" s="121" t="s">
        <v>186</v>
      </c>
      <c r="B1158" s="103"/>
      <c r="C1158" s="37"/>
      <c r="D1158" s="37"/>
      <c r="E1158" s="53"/>
      <c r="F1158" s="122"/>
      <c r="G1158" s="37"/>
      <c r="H1158" s="102"/>
      <c r="I1158" s="123"/>
      <c r="J1158" s="124"/>
      <c r="K1158" s="125"/>
      <c r="L1158" s="5"/>
      <c r="M1158" s="99"/>
      <c r="N1158" s="99"/>
      <c r="O1158" s="99"/>
      <c r="P1158" s="99"/>
      <c r="Q1158" s="99"/>
      <c r="R1158" s="99"/>
      <c r="S1158" s="99"/>
      <c r="T1158" s="99"/>
      <c r="U1158" s="99"/>
      <c r="V1158" s="5"/>
      <c r="W1158" s="5"/>
      <c r="X1158" s="31"/>
      <c r="Y1158" s="5"/>
      <c r="Z1158" s="5"/>
    </row>
    <row r="1159" spans="1:26">
      <c r="A1159" s="121" t="s">
        <v>187</v>
      </c>
      <c r="B1159" s="103"/>
      <c r="C1159" s="37"/>
      <c r="D1159" s="37"/>
      <c r="E1159" s="53"/>
      <c r="F1159" s="122"/>
      <c r="G1159" s="37"/>
      <c r="H1159" s="102"/>
      <c r="I1159" s="123"/>
      <c r="J1159" s="124"/>
      <c r="K1159" s="125"/>
      <c r="L1159" s="5"/>
      <c r="M1159" s="99"/>
      <c r="N1159" s="99"/>
      <c r="O1159" s="99"/>
      <c r="P1159" s="99"/>
      <c r="Q1159" s="99"/>
      <c r="R1159" s="99"/>
      <c r="S1159" s="99"/>
      <c r="T1159" s="99"/>
      <c r="U1159" s="99"/>
      <c r="V1159" s="5"/>
      <c r="W1159" s="5"/>
      <c r="X1159" s="31"/>
      <c r="Y1159" s="5"/>
      <c r="Z1159" s="5"/>
    </row>
    <row r="1160" spans="1:26">
      <c r="A1160" s="121" t="s">
        <v>188</v>
      </c>
      <c r="B1160" s="103"/>
      <c r="C1160" s="37"/>
      <c r="D1160" s="37"/>
      <c r="E1160" s="53"/>
      <c r="F1160" s="122"/>
      <c r="G1160" s="37"/>
      <c r="H1160" s="102"/>
      <c r="I1160" s="123"/>
      <c r="J1160" s="124"/>
      <c r="K1160" s="125"/>
      <c r="L1160" s="5"/>
      <c r="M1160" s="99"/>
      <c r="N1160" s="99"/>
      <c r="O1160" s="99"/>
      <c r="P1160" s="99"/>
      <c r="Q1160" s="99"/>
      <c r="R1160" s="99"/>
      <c r="S1160" s="99"/>
      <c r="T1160" s="99"/>
      <c r="U1160" s="99"/>
      <c r="V1160" s="5"/>
      <c r="W1160" s="5"/>
      <c r="X1160" s="31"/>
      <c r="Y1160" s="5"/>
      <c r="Z1160" s="5"/>
    </row>
    <row r="1161" spans="1:26">
      <c r="A1161" s="121" t="s">
        <v>189</v>
      </c>
      <c r="B1161" s="103"/>
      <c r="C1161" s="37"/>
      <c r="D1161" s="37"/>
      <c r="E1161" s="53"/>
      <c r="F1161" s="122"/>
      <c r="G1161" s="37"/>
      <c r="H1161" s="102"/>
      <c r="I1161" s="123"/>
      <c r="J1161" s="124"/>
      <c r="K1161" s="125"/>
      <c r="L1161" s="5"/>
      <c r="M1161" s="99"/>
      <c r="N1161" s="99"/>
      <c r="O1161" s="99"/>
      <c r="P1161" s="99"/>
      <c r="Q1161" s="99"/>
      <c r="R1161" s="99"/>
      <c r="S1161" s="99"/>
      <c r="T1161" s="99"/>
      <c r="U1161" s="99"/>
      <c r="V1161" s="5"/>
      <c r="W1161" s="5"/>
      <c r="X1161" s="31"/>
      <c r="Y1161" s="5"/>
      <c r="Z1161" s="5"/>
    </row>
    <row r="1162" spans="1:26">
      <c r="A1162" s="121" t="s">
        <v>190</v>
      </c>
      <c r="B1162" s="103"/>
      <c r="C1162" s="37"/>
      <c r="D1162" s="37"/>
      <c r="E1162" s="53"/>
      <c r="F1162" s="122"/>
      <c r="G1162" s="37"/>
      <c r="H1162" s="102"/>
      <c r="I1162" s="123"/>
      <c r="J1162" s="124"/>
      <c r="K1162" s="125"/>
      <c r="L1162" s="5"/>
      <c r="M1162" s="99"/>
      <c r="N1162" s="99"/>
      <c r="O1162" s="99"/>
      <c r="P1162" s="99"/>
      <c r="Q1162" s="99"/>
      <c r="R1162" s="99"/>
      <c r="S1162" s="99"/>
      <c r="T1162" s="99"/>
      <c r="U1162" s="99"/>
      <c r="V1162" s="5"/>
      <c r="W1162" s="5"/>
      <c r="X1162" s="31"/>
      <c r="Y1162" s="5"/>
      <c r="Z1162" s="5"/>
    </row>
    <row r="1163" spans="1:26">
      <c r="A1163" s="121" t="s">
        <v>191</v>
      </c>
      <c r="B1163" s="103"/>
      <c r="C1163" s="37"/>
      <c r="D1163" s="37"/>
      <c r="E1163" s="53"/>
      <c r="F1163" s="122"/>
      <c r="G1163" s="37"/>
      <c r="H1163" s="102"/>
      <c r="I1163" s="123"/>
      <c r="J1163" s="124"/>
      <c r="K1163" s="125"/>
      <c r="L1163" s="5"/>
      <c r="M1163" s="99"/>
      <c r="N1163" s="99"/>
      <c r="O1163" s="99"/>
      <c r="P1163" s="99"/>
      <c r="Q1163" s="99"/>
      <c r="R1163" s="99"/>
      <c r="S1163" s="99"/>
      <c r="T1163" s="99"/>
      <c r="U1163" s="99"/>
      <c r="V1163" s="5"/>
      <c r="W1163" s="5"/>
      <c r="X1163" s="31"/>
      <c r="Y1163" s="5"/>
      <c r="Z1163" s="5"/>
    </row>
    <row r="1164" spans="1:26">
      <c r="A1164" s="121" t="s">
        <v>192</v>
      </c>
      <c r="B1164" s="103"/>
      <c r="C1164" s="37"/>
      <c r="D1164" s="37"/>
      <c r="E1164" s="53"/>
      <c r="F1164" s="122"/>
      <c r="G1164" s="37"/>
      <c r="H1164" s="102"/>
      <c r="I1164" s="123"/>
      <c r="J1164" s="124"/>
      <c r="K1164" s="125"/>
      <c r="L1164" s="5"/>
      <c r="M1164" s="99"/>
      <c r="N1164" s="99"/>
      <c r="O1164" s="99"/>
      <c r="P1164" s="99"/>
      <c r="Q1164" s="99"/>
      <c r="R1164" s="99"/>
      <c r="S1164" s="99"/>
      <c r="T1164" s="99"/>
      <c r="U1164" s="99"/>
      <c r="V1164" s="5"/>
      <c r="W1164" s="5"/>
      <c r="X1164" s="31"/>
      <c r="Y1164" s="5"/>
      <c r="Z1164" s="5"/>
    </row>
    <row r="1165" spans="1:26">
      <c r="A1165" s="121" t="s">
        <v>193</v>
      </c>
      <c r="B1165" s="103"/>
      <c r="C1165" s="37"/>
      <c r="D1165" s="37"/>
      <c r="E1165" s="53"/>
      <c r="F1165" s="122"/>
      <c r="G1165" s="37"/>
      <c r="H1165" s="102"/>
      <c r="I1165" s="123"/>
      <c r="J1165" s="124"/>
      <c r="K1165" s="125"/>
      <c r="L1165" s="5"/>
      <c r="M1165" s="99"/>
      <c r="N1165" s="99"/>
      <c r="O1165" s="99"/>
      <c r="P1165" s="99"/>
      <c r="Q1165" s="99"/>
      <c r="R1165" s="99"/>
      <c r="S1165" s="99"/>
      <c r="T1165" s="99"/>
      <c r="U1165" s="99"/>
      <c r="V1165" s="5"/>
      <c r="W1165" s="5"/>
      <c r="X1165" s="31"/>
      <c r="Y1165" s="5"/>
      <c r="Z1165" s="5"/>
    </row>
    <row r="1166" spans="1:26">
      <c r="A1166" s="121" t="s">
        <v>194</v>
      </c>
      <c r="B1166" s="103"/>
      <c r="C1166" s="37"/>
      <c r="D1166" s="37"/>
      <c r="E1166" s="53"/>
      <c r="F1166" s="122"/>
      <c r="G1166" s="37"/>
      <c r="H1166" s="102"/>
      <c r="I1166" s="123"/>
      <c r="J1166" s="124"/>
      <c r="K1166" s="125"/>
      <c r="L1166" s="5"/>
      <c r="M1166" s="99"/>
      <c r="N1166" s="99"/>
      <c r="O1166" s="99"/>
      <c r="P1166" s="99"/>
      <c r="Q1166" s="99"/>
      <c r="R1166" s="99"/>
      <c r="S1166" s="99"/>
      <c r="T1166" s="99"/>
      <c r="U1166" s="99"/>
      <c r="V1166" s="5"/>
      <c r="W1166" s="5"/>
      <c r="X1166" s="31"/>
      <c r="Y1166" s="5"/>
      <c r="Z1166" s="5"/>
    </row>
    <row r="1167" spans="1:26">
      <c r="A1167" s="121" t="s">
        <v>195</v>
      </c>
      <c r="B1167" s="103"/>
      <c r="C1167" s="37"/>
      <c r="D1167" s="37"/>
      <c r="E1167" s="53"/>
      <c r="F1167" s="122"/>
      <c r="G1167" s="37"/>
      <c r="H1167" s="102"/>
      <c r="I1167" s="123"/>
      <c r="J1167" s="124"/>
      <c r="K1167" s="125"/>
      <c r="L1167" s="5"/>
      <c r="M1167" s="99"/>
      <c r="N1167" s="99"/>
      <c r="O1167" s="99"/>
      <c r="P1167" s="99"/>
      <c r="Q1167" s="99"/>
      <c r="R1167" s="99"/>
      <c r="S1167" s="99"/>
      <c r="T1167" s="99"/>
      <c r="U1167" s="99"/>
      <c r="V1167" s="5"/>
      <c r="W1167" s="5"/>
      <c r="X1167" s="31"/>
      <c r="Y1167" s="5"/>
      <c r="Z1167" s="5"/>
    </row>
    <row r="1168" spans="1:26">
      <c r="A1168" s="121" t="s">
        <v>196</v>
      </c>
      <c r="B1168" s="103"/>
      <c r="C1168" s="37"/>
      <c r="D1168" s="37"/>
      <c r="E1168" s="53"/>
      <c r="F1168" s="122"/>
      <c r="G1168" s="37"/>
      <c r="H1168" s="102"/>
      <c r="I1168" s="123"/>
      <c r="J1168" s="124"/>
      <c r="K1168" s="125"/>
      <c r="L1168" s="5"/>
      <c r="M1168" s="99"/>
      <c r="N1168" s="99"/>
      <c r="O1168" s="99"/>
      <c r="P1168" s="99"/>
      <c r="Q1168" s="99"/>
      <c r="R1168" s="99"/>
      <c r="S1168" s="99"/>
      <c r="T1168" s="99"/>
      <c r="U1168" s="99"/>
      <c r="V1168" s="5"/>
      <c r="W1168" s="5"/>
      <c r="X1168" s="31"/>
      <c r="Y1168" s="5"/>
      <c r="Z1168" s="5"/>
    </row>
    <row r="1169" spans="1:26">
      <c r="A1169" s="121" t="s">
        <v>197</v>
      </c>
      <c r="B1169" s="103"/>
      <c r="C1169" s="37"/>
      <c r="D1169" s="37"/>
      <c r="E1169" s="53"/>
      <c r="F1169" s="122"/>
      <c r="G1169" s="37"/>
      <c r="H1169" s="102"/>
      <c r="I1169" s="123"/>
      <c r="J1169" s="124"/>
      <c r="K1169" s="125"/>
      <c r="L1169" s="5"/>
      <c r="M1169" s="99"/>
      <c r="N1169" s="99"/>
      <c r="O1169" s="99"/>
      <c r="P1169" s="99"/>
      <c r="Q1169" s="99"/>
      <c r="R1169" s="99"/>
      <c r="S1169" s="99"/>
      <c r="T1169" s="99"/>
      <c r="U1169" s="99"/>
      <c r="V1169" s="5"/>
      <c r="W1169" s="5"/>
      <c r="X1169" s="31"/>
      <c r="Y1169" s="5"/>
      <c r="Z1169" s="5"/>
    </row>
    <row r="1170" spans="1:26">
      <c r="A1170" s="121" t="s">
        <v>198</v>
      </c>
      <c r="B1170" s="103"/>
      <c r="C1170" s="37"/>
      <c r="D1170" s="37"/>
      <c r="E1170" s="53"/>
      <c r="F1170" s="122"/>
      <c r="G1170" s="37"/>
      <c r="H1170" s="102"/>
      <c r="I1170" s="123"/>
      <c r="J1170" s="124"/>
      <c r="K1170" s="125"/>
      <c r="L1170" s="5"/>
      <c r="M1170" s="99"/>
      <c r="N1170" s="99"/>
      <c r="O1170" s="99"/>
      <c r="P1170" s="99"/>
      <c r="Q1170" s="99"/>
      <c r="R1170" s="99"/>
      <c r="S1170" s="99"/>
      <c r="T1170" s="99"/>
      <c r="U1170" s="99"/>
      <c r="V1170" s="5"/>
      <c r="W1170" s="5"/>
      <c r="X1170" s="31"/>
      <c r="Y1170" s="5"/>
      <c r="Z1170" s="5"/>
    </row>
    <row r="1171" spans="1:26">
      <c r="A1171" s="121" t="s">
        <v>199</v>
      </c>
      <c r="B1171" s="103"/>
      <c r="C1171" s="37"/>
      <c r="D1171" s="37"/>
      <c r="E1171" s="53"/>
      <c r="F1171" s="122"/>
      <c r="G1171" s="37"/>
      <c r="H1171" s="102"/>
      <c r="I1171" s="123"/>
      <c r="J1171" s="124"/>
      <c r="K1171" s="125"/>
      <c r="L1171" s="5"/>
      <c r="M1171" s="99"/>
      <c r="N1171" s="99"/>
      <c r="O1171" s="99"/>
      <c r="P1171" s="99"/>
      <c r="Q1171" s="99"/>
      <c r="R1171" s="99"/>
      <c r="S1171" s="99"/>
      <c r="T1171" s="99"/>
      <c r="U1171" s="99"/>
      <c r="V1171" s="5"/>
      <c r="W1171" s="5"/>
      <c r="X1171" s="31"/>
      <c r="Y1171" s="5"/>
      <c r="Z1171" s="5"/>
    </row>
    <row r="1172" spans="1:26">
      <c r="A1172" s="121" t="s">
        <v>200</v>
      </c>
      <c r="B1172" s="103"/>
      <c r="C1172" s="37"/>
      <c r="D1172" s="37"/>
      <c r="E1172" s="53"/>
      <c r="F1172" s="122"/>
      <c r="G1172" s="37"/>
      <c r="H1172" s="102"/>
      <c r="I1172" s="123"/>
      <c r="J1172" s="124"/>
      <c r="K1172" s="125"/>
      <c r="L1172" s="5"/>
      <c r="M1172" s="99"/>
      <c r="N1172" s="99"/>
      <c r="O1172" s="99"/>
      <c r="P1172" s="99"/>
      <c r="Q1172" s="99"/>
      <c r="R1172" s="99"/>
      <c r="S1172" s="99"/>
      <c r="T1172" s="99"/>
      <c r="U1172" s="99"/>
      <c r="V1172" s="5"/>
      <c r="W1172" s="5"/>
      <c r="X1172" s="31"/>
      <c r="Y1172" s="5"/>
      <c r="Z1172" s="5"/>
    </row>
    <row r="1173" spans="1:26">
      <c r="A1173" s="121" t="s">
        <v>201</v>
      </c>
      <c r="B1173" s="103"/>
      <c r="C1173" s="37"/>
      <c r="D1173" s="37"/>
      <c r="E1173" s="53"/>
      <c r="F1173" s="122"/>
      <c r="G1173" s="37"/>
      <c r="H1173" s="102"/>
      <c r="I1173" s="123"/>
      <c r="J1173" s="124"/>
      <c r="K1173" s="125"/>
      <c r="L1173" s="5"/>
      <c r="M1173" s="99"/>
      <c r="N1173" s="99"/>
      <c r="O1173" s="99"/>
      <c r="P1173" s="99"/>
      <c r="Q1173" s="99"/>
      <c r="R1173" s="99"/>
      <c r="S1173" s="99"/>
      <c r="T1173" s="99"/>
      <c r="U1173" s="99"/>
      <c r="V1173" s="5"/>
      <c r="W1173" s="5"/>
      <c r="X1173" s="31"/>
      <c r="Y1173" s="5"/>
      <c r="Z1173" s="5"/>
    </row>
    <row r="1174" spans="1:26">
      <c r="A1174" s="121" t="s">
        <v>202</v>
      </c>
      <c r="B1174" s="103"/>
      <c r="C1174" s="37"/>
      <c r="D1174" s="37"/>
      <c r="E1174" s="53"/>
      <c r="F1174" s="122"/>
      <c r="G1174" s="37"/>
      <c r="H1174" s="102"/>
      <c r="I1174" s="123"/>
      <c r="J1174" s="124"/>
      <c r="K1174" s="125"/>
      <c r="L1174" s="5"/>
      <c r="M1174" s="99"/>
      <c r="N1174" s="99"/>
      <c r="O1174" s="99"/>
      <c r="P1174" s="99"/>
      <c r="Q1174" s="99"/>
      <c r="R1174" s="99"/>
      <c r="S1174" s="99"/>
      <c r="T1174" s="99"/>
      <c r="U1174" s="99"/>
      <c r="V1174" s="5"/>
      <c r="W1174" s="5"/>
      <c r="X1174" s="31"/>
      <c r="Y1174" s="5"/>
      <c r="Z1174" s="5"/>
    </row>
    <row r="1175" spans="1:26">
      <c r="A1175" s="121" t="s">
        <v>203</v>
      </c>
      <c r="B1175" s="103"/>
      <c r="C1175" s="37"/>
      <c r="D1175" s="37"/>
      <c r="E1175" s="53"/>
      <c r="F1175" s="122"/>
      <c r="G1175" s="37"/>
      <c r="H1175" s="102"/>
      <c r="I1175" s="123"/>
      <c r="J1175" s="124"/>
      <c r="K1175" s="125"/>
      <c r="L1175" s="5"/>
      <c r="M1175" s="99"/>
      <c r="N1175" s="99"/>
      <c r="O1175" s="99"/>
      <c r="P1175" s="99"/>
      <c r="Q1175" s="99"/>
      <c r="R1175" s="99"/>
      <c r="S1175" s="99"/>
      <c r="T1175" s="99"/>
      <c r="U1175" s="99"/>
      <c r="V1175" s="5"/>
      <c r="W1175" s="5"/>
      <c r="X1175" s="31"/>
      <c r="Y1175" s="5"/>
      <c r="Z1175" s="5"/>
    </row>
    <row r="1176" spans="1:26">
      <c r="A1176" s="121" t="s">
        <v>204</v>
      </c>
      <c r="B1176" s="103"/>
      <c r="C1176" s="37"/>
      <c r="D1176" s="37"/>
      <c r="E1176" s="53"/>
      <c r="F1176" s="122"/>
      <c r="G1176" s="37"/>
      <c r="H1176" s="102"/>
      <c r="I1176" s="123"/>
      <c r="J1176" s="124"/>
      <c r="K1176" s="125"/>
      <c r="L1176" s="5"/>
      <c r="M1176" s="99"/>
      <c r="N1176" s="99"/>
      <c r="O1176" s="99"/>
      <c r="P1176" s="99"/>
      <c r="Q1176" s="99"/>
      <c r="R1176" s="99"/>
      <c r="S1176" s="99"/>
      <c r="T1176" s="99"/>
      <c r="U1176" s="99"/>
      <c r="V1176" s="5"/>
      <c r="W1176" s="5"/>
      <c r="X1176" s="31"/>
      <c r="Y1176" s="5"/>
      <c r="Z1176" s="5"/>
    </row>
    <row r="1177" spans="1:26">
      <c r="A1177" s="121" t="s">
        <v>205</v>
      </c>
      <c r="B1177" s="103"/>
      <c r="C1177" s="37"/>
      <c r="D1177" s="37"/>
      <c r="E1177" s="53"/>
      <c r="F1177" s="122"/>
      <c r="G1177" s="37"/>
      <c r="H1177" s="102"/>
      <c r="I1177" s="123"/>
      <c r="J1177" s="124"/>
      <c r="K1177" s="125"/>
      <c r="L1177" s="5"/>
      <c r="M1177" s="99"/>
      <c r="N1177" s="99"/>
      <c r="O1177" s="99"/>
      <c r="P1177" s="99"/>
      <c r="Q1177" s="99"/>
      <c r="R1177" s="99"/>
      <c r="S1177" s="99"/>
      <c r="T1177" s="99"/>
      <c r="U1177" s="99"/>
      <c r="V1177" s="5"/>
      <c r="W1177" s="5"/>
      <c r="X1177" s="31"/>
      <c r="Y1177" s="5"/>
      <c r="Z1177" s="5"/>
    </row>
    <row r="1178" spans="1:26">
      <c r="A1178" s="121" t="s">
        <v>206</v>
      </c>
      <c r="B1178" s="103"/>
      <c r="C1178" s="37"/>
      <c r="D1178" s="37"/>
      <c r="E1178" s="53"/>
      <c r="F1178" s="122"/>
      <c r="G1178" s="37"/>
      <c r="H1178" s="102"/>
      <c r="I1178" s="123"/>
      <c r="J1178" s="124"/>
      <c r="K1178" s="125"/>
      <c r="L1178" s="5"/>
      <c r="M1178" s="99"/>
      <c r="N1178" s="99"/>
      <c r="O1178" s="99"/>
      <c r="P1178" s="99"/>
      <c r="Q1178" s="99"/>
      <c r="R1178" s="99"/>
      <c r="S1178" s="99"/>
      <c r="T1178" s="99"/>
      <c r="U1178" s="99"/>
      <c r="V1178" s="5"/>
      <c r="W1178" s="5"/>
      <c r="X1178" s="31"/>
      <c r="Y1178" s="5"/>
      <c r="Z1178" s="5"/>
    </row>
    <row r="1179" spans="1:26">
      <c r="A1179" s="121" t="s">
        <v>207</v>
      </c>
      <c r="B1179" s="103"/>
      <c r="C1179" s="37"/>
      <c r="D1179" s="37"/>
      <c r="E1179" s="53"/>
      <c r="F1179" s="122"/>
      <c r="G1179" s="37"/>
      <c r="H1179" s="102"/>
      <c r="I1179" s="123"/>
      <c r="J1179" s="124"/>
      <c r="K1179" s="125"/>
      <c r="L1179" s="5"/>
      <c r="M1179" s="99"/>
      <c r="N1179" s="99"/>
      <c r="O1179" s="99"/>
      <c r="P1179" s="99"/>
      <c r="Q1179" s="99"/>
      <c r="R1179" s="99"/>
      <c r="S1179" s="99"/>
      <c r="T1179" s="99"/>
      <c r="U1179" s="99"/>
      <c r="V1179" s="5"/>
      <c r="W1179" s="5"/>
      <c r="X1179" s="31"/>
      <c r="Y1179" s="5"/>
      <c r="Z1179" s="5"/>
    </row>
    <row r="1180" spans="1:26">
      <c r="A1180" s="121" t="s">
        <v>208</v>
      </c>
      <c r="B1180" s="103"/>
      <c r="C1180" s="37"/>
      <c r="D1180" s="37"/>
      <c r="E1180" s="53"/>
      <c r="F1180" s="122"/>
      <c r="G1180" s="37"/>
      <c r="H1180" s="102"/>
      <c r="I1180" s="123"/>
      <c r="J1180" s="124"/>
      <c r="K1180" s="125"/>
      <c r="L1180" s="5"/>
      <c r="M1180" s="99"/>
      <c r="N1180" s="99"/>
      <c r="O1180" s="99"/>
      <c r="P1180" s="99"/>
      <c r="Q1180" s="99"/>
      <c r="R1180" s="99"/>
      <c r="S1180" s="99"/>
      <c r="T1180" s="99"/>
      <c r="U1180" s="99"/>
      <c r="V1180" s="5"/>
      <c r="W1180" s="5"/>
      <c r="X1180" s="31"/>
      <c r="Y1180" s="5"/>
      <c r="Z1180" s="5"/>
    </row>
    <row r="1181" spans="1:26">
      <c r="A1181" s="121" t="s">
        <v>209</v>
      </c>
      <c r="B1181" s="103"/>
      <c r="C1181" s="37"/>
      <c r="D1181" s="37"/>
      <c r="E1181" s="53"/>
      <c r="F1181" s="122"/>
      <c r="G1181" s="37"/>
      <c r="H1181" s="102"/>
      <c r="I1181" s="123"/>
      <c r="J1181" s="124"/>
      <c r="K1181" s="125"/>
      <c r="L1181" s="5"/>
      <c r="M1181" s="99"/>
      <c r="N1181" s="99"/>
      <c r="O1181" s="99"/>
      <c r="P1181" s="99"/>
      <c r="Q1181" s="99"/>
      <c r="R1181" s="99"/>
      <c r="S1181" s="99"/>
      <c r="T1181" s="99"/>
      <c r="U1181" s="99"/>
      <c r="V1181" s="5"/>
      <c r="W1181" s="5"/>
      <c r="X1181" s="31"/>
      <c r="Y1181" s="5"/>
      <c r="Z1181" s="5"/>
    </row>
    <row r="1182" spans="1:26">
      <c r="A1182" s="121" t="s">
        <v>210</v>
      </c>
      <c r="B1182" s="103"/>
      <c r="C1182" s="37"/>
      <c r="D1182" s="37"/>
      <c r="E1182" s="53"/>
      <c r="F1182" s="122"/>
      <c r="G1182" s="37"/>
      <c r="H1182" s="102"/>
      <c r="I1182" s="123"/>
      <c r="J1182" s="124"/>
      <c r="K1182" s="125"/>
      <c r="L1182" s="5"/>
      <c r="M1182" s="99"/>
      <c r="N1182" s="99"/>
      <c r="O1182" s="99"/>
      <c r="P1182" s="99"/>
      <c r="Q1182" s="99"/>
      <c r="R1182" s="99"/>
      <c r="S1182" s="99"/>
      <c r="T1182" s="99"/>
      <c r="U1182" s="99"/>
      <c r="V1182" s="5"/>
      <c r="W1182" s="5"/>
      <c r="X1182" s="31"/>
      <c r="Y1182" s="5"/>
      <c r="Z1182" s="5"/>
    </row>
    <row r="1183" spans="1:26">
      <c r="A1183" s="121" t="s">
        <v>211</v>
      </c>
      <c r="B1183" s="103"/>
      <c r="C1183" s="37"/>
      <c r="D1183" s="37"/>
      <c r="E1183" s="53"/>
      <c r="F1183" s="122"/>
      <c r="G1183" s="37"/>
      <c r="H1183" s="102"/>
      <c r="I1183" s="123"/>
      <c r="J1183" s="124"/>
      <c r="K1183" s="125"/>
      <c r="L1183" s="5"/>
      <c r="M1183" s="99"/>
      <c r="N1183" s="99"/>
      <c r="O1183" s="99"/>
      <c r="P1183" s="99"/>
      <c r="Q1183" s="99"/>
      <c r="R1183" s="99"/>
      <c r="S1183" s="99"/>
      <c r="T1183" s="99"/>
      <c r="U1183" s="99"/>
      <c r="V1183" s="5"/>
      <c r="W1183" s="5"/>
      <c r="X1183" s="31"/>
      <c r="Y1183" s="5"/>
      <c r="Z1183" s="5"/>
    </row>
    <row r="1184" spans="1:26">
      <c r="A1184" s="121" t="s">
        <v>212</v>
      </c>
      <c r="B1184" s="103"/>
      <c r="C1184" s="37"/>
      <c r="D1184" s="37"/>
      <c r="E1184" s="53"/>
      <c r="F1184" s="122"/>
      <c r="G1184" s="37"/>
      <c r="H1184" s="102"/>
      <c r="I1184" s="123"/>
      <c r="J1184" s="124"/>
      <c r="K1184" s="125"/>
      <c r="L1184" s="5"/>
      <c r="M1184" s="99"/>
      <c r="N1184" s="99"/>
      <c r="O1184" s="99"/>
      <c r="P1184" s="99"/>
      <c r="Q1184" s="99"/>
      <c r="R1184" s="99"/>
      <c r="S1184" s="99"/>
      <c r="T1184" s="99"/>
      <c r="U1184" s="99"/>
      <c r="V1184" s="5"/>
      <c r="W1184" s="5"/>
      <c r="X1184" s="31"/>
      <c r="Y1184" s="5"/>
      <c r="Z1184" s="5"/>
    </row>
    <row r="1185" spans="1:26">
      <c r="A1185" s="121" t="s">
        <v>213</v>
      </c>
      <c r="B1185" s="103"/>
      <c r="C1185" s="37"/>
      <c r="D1185" s="37"/>
      <c r="E1185" s="53"/>
      <c r="F1185" s="122"/>
      <c r="G1185" s="37"/>
      <c r="H1185" s="102"/>
      <c r="I1185" s="123"/>
      <c r="J1185" s="124"/>
      <c r="K1185" s="125"/>
      <c r="L1185" s="5"/>
      <c r="M1185" s="99"/>
      <c r="N1185" s="99"/>
      <c r="O1185" s="99"/>
      <c r="P1185" s="99"/>
      <c r="Q1185" s="99"/>
      <c r="R1185" s="99"/>
      <c r="S1185" s="99"/>
      <c r="T1185" s="99"/>
      <c r="U1185" s="99"/>
      <c r="V1185" s="5"/>
      <c r="W1185" s="5"/>
      <c r="X1185" s="31"/>
      <c r="Y1185" s="5"/>
      <c r="Z1185" s="5"/>
    </row>
    <row r="1186" spans="1:26">
      <c r="A1186" s="121" t="s">
        <v>214</v>
      </c>
      <c r="B1186" s="103"/>
      <c r="C1186" s="37"/>
      <c r="D1186" s="37"/>
      <c r="E1186" s="53"/>
      <c r="F1186" s="122"/>
      <c r="G1186" s="37"/>
      <c r="H1186" s="102"/>
      <c r="I1186" s="123"/>
      <c r="J1186" s="124"/>
      <c r="K1186" s="125"/>
      <c r="L1186" s="5"/>
      <c r="M1186" s="99"/>
      <c r="N1186" s="99"/>
      <c r="O1186" s="99"/>
      <c r="P1186" s="99"/>
      <c r="Q1186" s="99"/>
      <c r="R1186" s="99"/>
      <c r="S1186" s="99"/>
      <c r="T1186" s="99"/>
      <c r="U1186" s="99"/>
      <c r="V1186" s="5"/>
      <c r="W1186" s="5"/>
      <c r="X1186" s="31"/>
      <c r="Y1186" s="5"/>
      <c r="Z1186" s="5"/>
    </row>
    <row r="1187" spans="1:26">
      <c r="A1187" s="121" t="s">
        <v>215</v>
      </c>
      <c r="B1187" s="103"/>
      <c r="C1187" s="37"/>
      <c r="D1187" s="37"/>
      <c r="E1187" s="53"/>
      <c r="F1187" s="122"/>
      <c r="G1187" s="37"/>
      <c r="H1187" s="102"/>
      <c r="I1187" s="123"/>
      <c r="J1187" s="124"/>
      <c r="K1187" s="125"/>
      <c r="L1187" s="5"/>
      <c r="M1187" s="99"/>
      <c r="N1187" s="99"/>
      <c r="O1187" s="99"/>
      <c r="P1187" s="99"/>
      <c r="Q1187" s="99"/>
      <c r="R1187" s="99"/>
      <c r="S1187" s="99"/>
      <c r="T1187" s="99"/>
      <c r="U1187" s="99"/>
      <c r="V1187" s="5"/>
      <c r="W1187" s="5"/>
      <c r="X1187" s="31"/>
      <c r="Y1187" s="5"/>
      <c r="Z1187" s="5"/>
    </row>
    <row r="1188" spans="1:26">
      <c r="A1188" s="121" t="s">
        <v>216</v>
      </c>
      <c r="B1188" s="103"/>
      <c r="C1188" s="37"/>
      <c r="D1188" s="37"/>
      <c r="E1188" s="53"/>
      <c r="F1188" s="122"/>
      <c r="G1188" s="37"/>
      <c r="H1188" s="102"/>
      <c r="I1188" s="123"/>
      <c r="J1188" s="124"/>
      <c r="K1188" s="125"/>
      <c r="L1188" s="5"/>
      <c r="M1188" s="99"/>
      <c r="N1188" s="99"/>
      <c r="O1188" s="99"/>
      <c r="P1188" s="99"/>
      <c r="Q1188" s="99"/>
      <c r="R1188" s="99"/>
      <c r="S1188" s="99"/>
      <c r="T1188" s="99"/>
      <c r="U1188" s="99"/>
      <c r="V1188" s="5"/>
      <c r="W1188" s="5"/>
      <c r="X1188" s="31"/>
      <c r="Y1188" s="5"/>
      <c r="Z1188" s="5"/>
    </row>
    <row r="1189" spans="1:26">
      <c r="A1189" s="121" t="s">
        <v>217</v>
      </c>
      <c r="B1189" s="103"/>
      <c r="C1189" s="37"/>
      <c r="D1189" s="37"/>
      <c r="E1189" s="53"/>
      <c r="F1189" s="122"/>
      <c r="G1189" s="37"/>
      <c r="H1189" s="102"/>
      <c r="I1189" s="123"/>
      <c r="J1189" s="124"/>
      <c r="K1189" s="125"/>
      <c r="L1189" s="5"/>
      <c r="M1189" s="99"/>
      <c r="N1189" s="99"/>
      <c r="O1189" s="99"/>
      <c r="P1189" s="99"/>
      <c r="Q1189" s="99"/>
      <c r="R1189" s="99"/>
      <c r="S1189" s="99"/>
      <c r="T1189" s="99"/>
      <c r="U1189" s="99"/>
      <c r="V1189" s="5"/>
      <c r="W1189" s="5"/>
      <c r="X1189" s="31"/>
      <c r="Y1189" s="5"/>
      <c r="Z1189" s="5"/>
    </row>
    <row r="1190" spans="1:26">
      <c r="A1190" s="121" t="s">
        <v>218</v>
      </c>
      <c r="B1190" s="103"/>
      <c r="C1190" s="37"/>
      <c r="D1190" s="37"/>
      <c r="E1190" s="53"/>
      <c r="F1190" s="122"/>
      <c r="G1190" s="37"/>
      <c r="H1190" s="102"/>
      <c r="I1190" s="123"/>
      <c r="J1190" s="124"/>
      <c r="K1190" s="125"/>
      <c r="L1190" s="5"/>
      <c r="M1190" s="99"/>
      <c r="N1190" s="99"/>
      <c r="O1190" s="99"/>
      <c r="P1190" s="99"/>
      <c r="Q1190" s="99"/>
      <c r="R1190" s="99"/>
      <c r="S1190" s="99"/>
      <c r="T1190" s="99"/>
      <c r="U1190" s="99"/>
      <c r="V1190" s="5"/>
      <c r="W1190" s="5"/>
      <c r="X1190" s="31"/>
      <c r="Y1190" s="5"/>
      <c r="Z1190" s="5"/>
    </row>
    <row r="1191" spans="1:26">
      <c r="A1191" s="121" t="s">
        <v>219</v>
      </c>
      <c r="B1191" s="103"/>
      <c r="C1191" s="37"/>
      <c r="D1191" s="37"/>
      <c r="E1191" s="53"/>
      <c r="F1191" s="122"/>
      <c r="G1191" s="37"/>
      <c r="H1191" s="102"/>
      <c r="I1191" s="123"/>
      <c r="J1191" s="124"/>
      <c r="K1191" s="125"/>
      <c r="L1191" s="5"/>
      <c r="M1191" s="99"/>
      <c r="N1191" s="99"/>
      <c r="O1191" s="99"/>
      <c r="P1191" s="99"/>
      <c r="Q1191" s="99"/>
      <c r="R1191" s="99"/>
      <c r="S1191" s="99"/>
      <c r="T1191" s="99"/>
      <c r="U1191" s="99"/>
      <c r="V1191" s="5"/>
      <c r="W1191" s="5"/>
      <c r="X1191" s="31"/>
      <c r="Y1191" s="5"/>
      <c r="Z1191" s="5"/>
    </row>
    <row r="1192" spans="1:26">
      <c r="A1192" s="121" t="s">
        <v>220</v>
      </c>
      <c r="B1192" s="103"/>
      <c r="C1192" s="37"/>
      <c r="D1192" s="37"/>
      <c r="E1192" s="53"/>
      <c r="F1192" s="122"/>
      <c r="G1192" s="37"/>
      <c r="H1192" s="102"/>
      <c r="I1192" s="123"/>
      <c r="J1192" s="124"/>
      <c r="K1192" s="125"/>
      <c r="L1192" s="5"/>
      <c r="M1192" s="99"/>
      <c r="N1192" s="99"/>
      <c r="O1192" s="99"/>
      <c r="P1192" s="99"/>
      <c r="Q1192" s="99"/>
      <c r="R1192" s="99"/>
      <c r="S1192" s="99"/>
      <c r="T1192" s="99"/>
      <c r="U1192" s="99"/>
      <c r="V1192" s="5"/>
      <c r="W1192" s="5"/>
      <c r="X1192" s="31"/>
      <c r="Y1192" s="5"/>
      <c r="Z1192" s="5"/>
    </row>
    <row r="1193" spans="1:26">
      <c r="A1193" s="121" t="s">
        <v>221</v>
      </c>
      <c r="B1193" s="103"/>
      <c r="C1193" s="37"/>
      <c r="D1193" s="37"/>
      <c r="E1193" s="53"/>
      <c r="F1193" s="122"/>
      <c r="G1193" s="37"/>
      <c r="H1193" s="102"/>
      <c r="I1193" s="123"/>
      <c r="J1193" s="124"/>
      <c r="K1193" s="125"/>
      <c r="L1193" s="5"/>
      <c r="M1193" s="99"/>
      <c r="N1193" s="99"/>
      <c r="O1193" s="99"/>
      <c r="P1193" s="99"/>
      <c r="Q1193" s="99"/>
      <c r="R1193" s="99"/>
      <c r="S1193" s="99"/>
      <c r="T1193" s="99"/>
      <c r="U1193" s="99"/>
      <c r="V1193" s="5"/>
      <c r="W1193" s="5"/>
      <c r="X1193" s="31"/>
      <c r="Y1193" s="5"/>
      <c r="Z1193" s="5"/>
    </row>
    <row r="1194" spans="1:26">
      <c r="A1194" s="121" t="s">
        <v>222</v>
      </c>
      <c r="B1194" s="103"/>
      <c r="C1194" s="37"/>
      <c r="D1194" s="37"/>
      <c r="E1194" s="53"/>
      <c r="F1194" s="122"/>
      <c r="G1194" s="37"/>
      <c r="H1194" s="102"/>
      <c r="I1194" s="123"/>
      <c r="J1194" s="124"/>
      <c r="K1194" s="125"/>
      <c r="L1194" s="5"/>
      <c r="M1194" s="99"/>
      <c r="N1194" s="99"/>
      <c r="O1194" s="99"/>
      <c r="P1194" s="99"/>
      <c r="Q1194" s="99"/>
      <c r="R1194" s="99"/>
      <c r="S1194" s="99"/>
      <c r="T1194" s="99"/>
      <c r="U1194" s="99"/>
      <c r="V1194" s="5"/>
      <c r="W1194" s="5"/>
      <c r="X1194" s="31"/>
      <c r="Y1194" s="5"/>
      <c r="Z1194" s="5"/>
    </row>
    <row r="1195" spans="1:26">
      <c r="A1195" s="121" t="s">
        <v>223</v>
      </c>
      <c r="B1195" s="103"/>
      <c r="C1195" s="37"/>
      <c r="D1195" s="37"/>
      <c r="E1195" s="53"/>
      <c r="F1195" s="122"/>
      <c r="G1195" s="37"/>
      <c r="H1195" s="102"/>
      <c r="I1195" s="123"/>
      <c r="J1195" s="124"/>
      <c r="K1195" s="125"/>
      <c r="L1195" s="5"/>
      <c r="M1195" s="99"/>
      <c r="N1195" s="99"/>
      <c r="O1195" s="99"/>
      <c r="P1195" s="99"/>
      <c r="Q1195" s="99"/>
      <c r="R1195" s="99"/>
      <c r="S1195" s="99"/>
      <c r="T1195" s="99"/>
      <c r="U1195" s="99"/>
      <c r="V1195" s="5"/>
      <c r="W1195" s="5"/>
      <c r="X1195" s="31"/>
      <c r="Y1195" s="5"/>
      <c r="Z1195" s="5"/>
    </row>
    <row r="1196" spans="1:26">
      <c r="A1196" s="121" t="s">
        <v>224</v>
      </c>
      <c r="B1196" s="103"/>
      <c r="C1196" s="37"/>
      <c r="D1196" s="37"/>
      <c r="E1196" s="53"/>
      <c r="F1196" s="122"/>
      <c r="G1196" s="37"/>
      <c r="H1196" s="102"/>
      <c r="I1196" s="123"/>
      <c r="J1196" s="124"/>
      <c r="K1196" s="125"/>
      <c r="L1196" s="5"/>
      <c r="M1196" s="99"/>
      <c r="N1196" s="99"/>
      <c r="O1196" s="99"/>
      <c r="P1196" s="99"/>
      <c r="Q1196" s="99"/>
      <c r="R1196" s="99"/>
      <c r="S1196" s="99"/>
      <c r="T1196" s="99"/>
      <c r="U1196" s="99"/>
      <c r="V1196" s="5"/>
      <c r="W1196" s="5"/>
      <c r="X1196" s="31"/>
      <c r="Y1196" s="5"/>
      <c r="Z1196" s="5"/>
    </row>
    <row r="1197" spans="1:26">
      <c r="A1197" s="121" t="s">
        <v>225</v>
      </c>
      <c r="B1197" s="103"/>
      <c r="C1197" s="37"/>
      <c r="D1197" s="37"/>
      <c r="E1197" s="53"/>
      <c r="F1197" s="122"/>
      <c r="G1197" s="37"/>
      <c r="H1197" s="102"/>
      <c r="I1197" s="123"/>
      <c r="J1197" s="124"/>
      <c r="K1197" s="125"/>
      <c r="L1197" s="5"/>
      <c r="M1197" s="99"/>
      <c r="N1197" s="99"/>
      <c r="O1197" s="99"/>
      <c r="P1197" s="99"/>
      <c r="Q1197" s="99"/>
      <c r="R1197" s="99"/>
      <c r="S1197" s="99"/>
      <c r="T1197" s="99"/>
      <c r="U1197" s="99"/>
      <c r="V1197" s="5"/>
      <c r="W1197" s="5"/>
      <c r="X1197" s="31"/>
      <c r="Y1197" s="5"/>
      <c r="Z1197" s="5"/>
    </row>
    <row r="1198" spans="1:26">
      <c r="A1198" s="121" t="s">
        <v>226</v>
      </c>
      <c r="B1198" s="103"/>
      <c r="C1198" s="37"/>
      <c r="D1198" s="37"/>
      <c r="E1198" s="53"/>
      <c r="F1198" s="122"/>
      <c r="G1198" s="37"/>
      <c r="H1198" s="102"/>
      <c r="I1198" s="123"/>
      <c r="J1198" s="124"/>
      <c r="K1198" s="125"/>
      <c r="L1198" s="5"/>
      <c r="M1198" s="99"/>
      <c r="N1198" s="99"/>
      <c r="O1198" s="99"/>
      <c r="P1198" s="99"/>
      <c r="Q1198" s="99"/>
      <c r="R1198" s="99"/>
      <c r="S1198" s="99"/>
      <c r="T1198" s="99"/>
      <c r="U1198" s="99"/>
      <c r="V1198" s="5"/>
      <c r="W1198" s="5"/>
      <c r="X1198" s="31"/>
      <c r="Y1198" s="5"/>
      <c r="Z1198" s="5"/>
    </row>
    <row r="1199" spans="1:26">
      <c r="A1199" s="121" t="s">
        <v>227</v>
      </c>
      <c r="B1199" s="103"/>
      <c r="C1199" s="37"/>
      <c r="D1199" s="37"/>
      <c r="E1199" s="53"/>
      <c r="F1199" s="122"/>
      <c r="G1199" s="37"/>
      <c r="H1199" s="102"/>
      <c r="I1199" s="123"/>
      <c r="J1199" s="124"/>
      <c r="K1199" s="125"/>
      <c r="L1199" s="5"/>
      <c r="M1199" s="99"/>
      <c r="N1199" s="99"/>
      <c r="O1199" s="99"/>
      <c r="P1199" s="99"/>
      <c r="Q1199" s="99"/>
      <c r="R1199" s="99"/>
      <c r="S1199" s="99"/>
      <c r="T1199" s="99"/>
      <c r="U1199" s="99"/>
      <c r="V1199" s="5"/>
      <c r="W1199" s="5"/>
      <c r="X1199" s="31"/>
      <c r="Y1199" s="5"/>
      <c r="Z1199" s="5"/>
    </row>
    <row r="1200" spans="1:26">
      <c r="A1200" s="121" t="s">
        <v>228</v>
      </c>
      <c r="B1200" s="103"/>
      <c r="C1200" s="37"/>
      <c r="D1200" s="37"/>
      <c r="E1200" s="53"/>
      <c r="F1200" s="122"/>
      <c r="G1200" s="37"/>
      <c r="H1200" s="102"/>
      <c r="I1200" s="123"/>
      <c r="J1200" s="124"/>
      <c r="K1200" s="125"/>
      <c r="L1200" s="5"/>
      <c r="M1200" s="99"/>
      <c r="N1200" s="99"/>
      <c r="O1200" s="99"/>
      <c r="P1200" s="99"/>
      <c r="Q1200" s="99"/>
      <c r="R1200" s="99"/>
      <c r="S1200" s="99"/>
      <c r="T1200" s="99"/>
      <c r="U1200" s="99"/>
      <c r="V1200" s="5"/>
      <c r="W1200" s="5"/>
      <c r="X1200" s="31"/>
      <c r="Y1200" s="5"/>
      <c r="Z1200" s="5"/>
    </row>
    <row r="1201" spans="1:26">
      <c r="A1201" s="121" t="s">
        <v>229</v>
      </c>
      <c r="B1201" s="103"/>
      <c r="C1201" s="37"/>
      <c r="D1201" s="37"/>
      <c r="E1201" s="53"/>
      <c r="F1201" s="122"/>
      <c r="G1201" s="37"/>
      <c r="H1201" s="102"/>
      <c r="I1201" s="123"/>
      <c r="J1201" s="124"/>
      <c r="K1201" s="125"/>
      <c r="L1201" s="5"/>
      <c r="M1201" s="99"/>
      <c r="N1201" s="99"/>
      <c r="O1201" s="99"/>
      <c r="P1201" s="99"/>
      <c r="Q1201" s="99"/>
      <c r="R1201" s="99"/>
      <c r="S1201" s="99"/>
      <c r="T1201" s="99"/>
      <c r="U1201" s="99"/>
      <c r="V1201" s="5"/>
      <c r="W1201" s="5"/>
      <c r="X1201" s="31"/>
      <c r="Y1201" s="5"/>
      <c r="Z1201" s="5"/>
    </row>
    <row r="1202" spans="1:26">
      <c r="A1202" s="121" t="s">
        <v>230</v>
      </c>
      <c r="B1202" s="103"/>
      <c r="C1202" s="37"/>
      <c r="D1202" s="37"/>
      <c r="E1202" s="53"/>
      <c r="F1202" s="122"/>
      <c r="G1202" s="37"/>
      <c r="H1202" s="102"/>
      <c r="I1202" s="123"/>
      <c r="J1202" s="124"/>
      <c r="K1202" s="125"/>
      <c r="L1202" s="5"/>
      <c r="M1202" s="99"/>
      <c r="N1202" s="99"/>
      <c r="O1202" s="99"/>
      <c r="P1202" s="99"/>
      <c r="Q1202" s="99"/>
      <c r="R1202" s="99"/>
      <c r="S1202" s="99"/>
      <c r="T1202" s="99"/>
      <c r="U1202" s="99"/>
      <c r="V1202" s="5"/>
      <c r="W1202" s="5"/>
      <c r="X1202" s="31"/>
      <c r="Y1202" s="5"/>
      <c r="Z1202" s="5"/>
    </row>
    <row r="1203" spans="1:26">
      <c r="A1203" s="121" t="s">
        <v>231</v>
      </c>
      <c r="B1203" s="103"/>
      <c r="C1203" s="37"/>
      <c r="D1203" s="37"/>
      <c r="E1203" s="53"/>
      <c r="F1203" s="122"/>
      <c r="G1203" s="37"/>
      <c r="H1203" s="102"/>
      <c r="I1203" s="123"/>
      <c r="J1203" s="124"/>
      <c r="K1203" s="125"/>
      <c r="L1203" s="5"/>
      <c r="M1203" s="99"/>
      <c r="N1203" s="99"/>
      <c r="O1203" s="99"/>
      <c r="P1203" s="99"/>
      <c r="Q1203" s="99"/>
      <c r="R1203" s="99"/>
      <c r="S1203" s="99"/>
      <c r="T1203" s="99"/>
      <c r="U1203" s="99"/>
      <c r="V1203" s="5"/>
      <c r="W1203" s="5"/>
      <c r="X1203" s="31"/>
      <c r="Y1203" s="5"/>
      <c r="Z1203" s="5"/>
    </row>
    <row r="1204" spans="1:26">
      <c r="A1204" s="121" t="s">
        <v>232</v>
      </c>
      <c r="B1204" s="103"/>
      <c r="C1204" s="37"/>
      <c r="D1204" s="37"/>
      <c r="E1204" s="53"/>
      <c r="F1204" s="122"/>
      <c r="G1204" s="37"/>
      <c r="H1204" s="102"/>
      <c r="I1204" s="123"/>
      <c r="J1204" s="124"/>
      <c r="K1204" s="125"/>
      <c r="L1204" s="5"/>
      <c r="M1204" s="99"/>
      <c r="N1204" s="99"/>
      <c r="O1204" s="99"/>
      <c r="P1204" s="99"/>
      <c r="Q1204" s="99"/>
      <c r="R1204" s="99"/>
      <c r="S1204" s="99"/>
      <c r="T1204" s="99"/>
      <c r="U1204" s="99"/>
      <c r="V1204" s="5"/>
      <c r="W1204" s="5"/>
      <c r="X1204" s="31"/>
      <c r="Y1204" s="5"/>
      <c r="Z1204" s="5"/>
    </row>
    <row r="1205" spans="1:26">
      <c r="A1205" s="121" t="s">
        <v>233</v>
      </c>
      <c r="B1205" s="103"/>
      <c r="C1205" s="37"/>
      <c r="D1205" s="37"/>
      <c r="E1205" s="53"/>
      <c r="F1205" s="122"/>
      <c r="G1205" s="37"/>
      <c r="H1205" s="102"/>
      <c r="I1205" s="123"/>
      <c r="J1205" s="124"/>
      <c r="K1205" s="125"/>
      <c r="L1205" s="5"/>
      <c r="M1205" s="99"/>
      <c r="N1205" s="99"/>
      <c r="O1205" s="99"/>
      <c r="P1205" s="99"/>
      <c r="Q1205" s="99"/>
      <c r="R1205" s="99"/>
      <c r="S1205" s="99"/>
      <c r="T1205" s="99"/>
      <c r="U1205" s="99"/>
      <c r="V1205" s="5"/>
      <c r="W1205" s="5"/>
      <c r="X1205" s="31"/>
      <c r="Y1205" s="5"/>
      <c r="Z1205" s="5"/>
    </row>
    <row r="1206" spans="1:26">
      <c r="A1206" s="121" t="s">
        <v>234</v>
      </c>
      <c r="B1206" s="103"/>
      <c r="C1206" s="37"/>
      <c r="D1206" s="37"/>
      <c r="E1206" s="53"/>
      <c r="F1206" s="122"/>
      <c r="G1206" s="37"/>
      <c r="H1206" s="102"/>
      <c r="I1206" s="123"/>
      <c r="J1206" s="124"/>
      <c r="K1206" s="125"/>
      <c r="L1206" s="5"/>
      <c r="M1206" s="99"/>
      <c r="N1206" s="99"/>
      <c r="O1206" s="99"/>
      <c r="P1206" s="99"/>
      <c r="Q1206" s="99"/>
      <c r="R1206" s="99"/>
      <c r="S1206" s="99"/>
      <c r="T1206" s="99"/>
      <c r="U1206" s="99"/>
      <c r="V1206" s="5"/>
      <c r="W1206" s="5"/>
      <c r="X1206" s="31"/>
      <c r="Y1206" s="5"/>
      <c r="Z1206" s="5"/>
    </row>
    <row r="1207" spans="1:26">
      <c r="A1207" s="121" t="s">
        <v>235</v>
      </c>
      <c r="B1207" s="103"/>
      <c r="C1207" s="37"/>
      <c r="D1207" s="37"/>
      <c r="E1207" s="53"/>
      <c r="F1207" s="122"/>
      <c r="G1207" s="37"/>
      <c r="H1207" s="102"/>
      <c r="I1207" s="123"/>
      <c r="J1207" s="124"/>
      <c r="K1207" s="125"/>
      <c r="L1207" s="5"/>
      <c r="M1207" s="99"/>
      <c r="N1207" s="99"/>
      <c r="O1207" s="99"/>
      <c r="P1207" s="99"/>
      <c r="Q1207" s="99"/>
      <c r="R1207" s="99"/>
      <c r="S1207" s="99"/>
      <c r="T1207" s="99"/>
      <c r="U1207" s="99"/>
      <c r="V1207" s="5"/>
      <c r="W1207" s="5"/>
      <c r="X1207" s="31"/>
      <c r="Y1207" s="5"/>
      <c r="Z1207" s="5"/>
    </row>
    <row r="1208" spans="1:26">
      <c r="A1208" s="121" t="s">
        <v>236</v>
      </c>
      <c r="B1208" s="103"/>
      <c r="C1208" s="37"/>
      <c r="D1208" s="37"/>
      <c r="E1208" s="53"/>
      <c r="F1208" s="122"/>
      <c r="G1208" s="37"/>
      <c r="H1208" s="102"/>
      <c r="I1208" s="123"/>
      <c r="J1208" s="124"/>
      <c r="K1208" s="125"/>
      <c r="L1208" s="5"/>
      <c r="M1208" s="99"/>
      <c r="N1208" s="99"/>
      <c r="O1208" s="99"/>
      <c r="P1208" s="99"/>
      <c r="Q1208" s="99"/>
      <c r="R1208" s="99"/>
      <c r="S1208" s="99"/>
      <c r="T1208" s="99"/>
      <c r="U1208" s="99"/>
      <c r="V1208" s="5"/>
      <c r="W1208" s="5"/>
      <c r="X1208" s="31"/>
      <c r="Y1208" s="5"/>
      <c r="Z1208" s="5"/>
    </row>
    <row r="1209" spans="1:26">
      <c r="A1209" s="121" t="s">
        <v>237</v>
      </c>
      <c r="B1209" s="103"/>
      <c r="C1209" s="37"/>
      <c r="D1209" s="37"/>
      <c r="E1209" s="53"/>
      <c r="F1209" s="122"/>
      <c r="G1209" s="37"/>
      <c r="H1209" s="102"/>
      <c r="I1209" s="123"/>
      <c r="J1209" s="124"/>
      <c r="K1209" s="125"/>
      <c r="L1209" s="5"/>
      <c r="M1209" s="99"/>
      <c r="N1209" s="99"/>
      <c r="O1209" s="99"/>
      <c r="P1209" s="99"/>
      <c r="Q1209" s="99"/>
      <c r="R1209" s="99"/>
      <c r="S1209" s="99"/>
      <c r="T1209" s="99"/>
      <c r="U1209" s="99"/>
      <c r="V1209" s="5"/>
      <c r="W1209" s="5"/>
      <c r="X1209" s="31"/>
      <c r="Y1209" s="5"/>
      <c r="Z1209" s="5"/>
    </row>
    <row r="1210" spans="1:26">
      <c r="A1210" s="121" t="s">
        <v>238</v>
      </c>
      <c r="B1210" s="103"/>
      <c r="C1210" s="37"/>
      <c r="D1210" s="37"/>
      <c r="E1210" s="53"/>
      <c r="F1210" s="122"/>
      <c r="G1210" s="37"/>
      <c r="H1210" s="102"/>
      <c r="I1210" s="123"/>
      <c r="J1210" s="124"/>
      <c r="K1210" s="125"/>
      <c r="L1210" s="5"/>
      <c r="M1210" s="99"/>
      <c r="N1210" s="99"/>
      <c r="O1210" s="99"/>
      <c r="P1210" s="99"/>
      <c r="Q1210" s="99"/>
      <c r="R1210" s="99"/>
      <c r="S1210" s="99"/>
      <c r="T1210" s="99"/>
      <c r="U1210" s="99"/>
      <c r="V1210" s="5"/>
      <c r="W1210" s="5"/>
      <c r="X1210" s="31"/>
      <c r="Y1210" s="5"/>
      <c r="Z1210" s="5"/>
    </row>
    <row r="1211" spans="1:26">
      <c r="A1211" s="121" t="s">
        <v>239</v>
      </c>
      <c r="B1211" s="103"/>
      <c r="C1211" s="37"/>
      <c r="D1211" s="37"/>
      <c r="E1211" s="53"/>
      <c r="F1211" s="122"/>
      <c r="G1211" s="37"/>
      <c r="H1211" s="102"/>
      <c r="I1211" s="123"/>
      <c r="J1211" s="124"/>
      <c r="K1211" s="125"/>
      <c r="L1211" s="5"/>
      <c r="M1211" s="99"/>
      <c r="N1211" s="99"/>
      <c r="O1211" s="99"/>
      <c r="P1211" s="99"/>
      <c r="Q1211" s="99"/>
      <c r="R1211" s="99"/>
      <c r="S1211" s="99"/>
      <c r="T1211" s="99"/>
      <c r="U1211" s="99"/>
      <c r="V1211" s="5"/>
      <c r="W1211" s="5"/>
      <c r="X1211" s="31"/>
      <c r="Y1211" s="5"/>
      <c r="Z1211" s="5"/>
    </row>
    <row r="1212" spans="1:26">
      <c r="A1212" s="121" t="s">
        <v>240</v>
      </c>
      <c r="B1212" s="103"/>
      <c r="C1212" s="37"/>
      <c r="D1212" s="37"/>
      <c r="E1212" s="53"/>
      <c r="F1212" s="122"/>
      <c r="G1212" s="37"/>
      <c r="H1212" s="102"/>
      <c r="I1212" s="123"/>
      <c r="J1212" s="124"/>
      <c r="K1212" s="125"/>
      <c r="L1212" s="5"/>
      <c r="M1212" s="99"/>
      <c r="N1212" s="99"/>
      <c r="O1212" s="99"/>
      <c r="P1212" s="99"/>
      <c r="Q1212" s="99"/>
      <c r="R1212" s="99"/>
      <c r="S1212" s="99"/>
      <c r="T1212" s="99"/>
      <c r="U1212" s="99"/>
      <c r="V1212" s="5"/>
      <c r="W1212" s="5"/>
      <c r="X1212" s="31"/>
      <c r="Y1212" s="5"/>
      <c r="Z1212" s="5"/>
    </row>
    <row r="1213" spans="1:26">
      <c r="A1213" s="121" t="s">
        <v>241</v>
      </c>
      <c r="B1213" s="103"/>
      <c r="C1213" s="37"/>
      <c r="D1213" s="37"/>
      <c r="E1213" s="53"/>
      <c r="F1213" s="122"/>
      <c r="G1213" s="37"/>
      <c r="H1213" s="102"/>
      <c r="I1213" s="123"/>
      <c r="J1213" s="124"/>
      <c r="K1213" s="125"/>
      <c r="L1213" s="5"/>
      <c r="M1213" s="99"/>
      <c r="N1213" s="99"/>
      <c r="O1213" s="99"/>
      <c r="P1213" s="99"/>
      <c r="Q1213" s="99"/>
      <c r="R1213" s="99"/>
      <c r="S1213" s="99"/>
      <c r="T1213" s="99"/>
      <c r="U1213" s="99"/>
      <c r="V1213" s="5"/>
      <c r="W1213" s="5"/>
      <c r="X1213" s="31"/>
      <c r="Y1213" s="5"/>
      <c r="Z1213" s="5"/>
    </row>
    <row r="1214" spans="1:26">
      <c r="A1214" s="121" t="s">
        <v>242</v>
      </c>
      <c r="B1214" s="103"/>
      <c r="C1214" s="37"/>
      <c r="D1214" s="37"/>
      <c r="E1214" s="53"/>
      <c r="F1214" s="122"/>
      <c r="G1214" s="37"/>
      <c r="H1214" s="102"/>
      <c r="I1214" s="123"/>
      <c r="J1214" s="124"/>
      <c r="K1214" s="125"/>
      <c r="L1214" s="5"/>
      <c r="M1214" s="99"/>
      <c r="N1214" s="99"/>
      <c r="O1214" s="99"/>
      <c r="P1214" s="99"/>
      <c r="Q1214" s="99"/>
      <c r="R1214" s="99"/>
      <c r="S1214" s="99"/>
      <c r="T1214" s="99"/>
      <c r="U1214" s="99"/>
      <c r="V1214" s="5"/>
      <c r="W1214" s="5"/>
      <c r="X1214" s="31"/>
      <c r="Y1214" s="5"/>
      <c r="Z1214" s="5"/>
    </row>
    <row r="1215" spans="1:26">
      <c r="A1215" s="121" t="s">
        <v>243</v>
      </c>
      <c r="B1215" s="103"/>
      <c r="C1215" s="37"/>
      <c r="D1215" s="37"/>
      <c r="E1215" s="53"/>
      <c r="F1215" s="122"/>
      <c r="G1215" s="37"/>
      <c r="H1215" s="102"/>
      <c r="I1215" s="123"/>
      <c r="J1215" s="124"/>
      <c r="K1215" s="125"/>
      <c r="L1215" s="5"/>
      <c r="M1215" s="99"/>
      <c r="N1215" s="99"/>
      <c r="O1215" s="99"/>
      <c r="P1215" s="99"/>
      <c r="Q1215" s="99"/>
      <c r="R1215" s="99"/>
      <c r="S1215" s="99"/>
      <c r="T1215" s="99"/>
      <c r="U1215" s="99"/>
      <c r="V1215" s="5"/>
      <c r="W1215" s="5"/>
      <c r="X1215" s="31"/>
      <c r="Y1215" s="5"/>
      <c r="Z1215" s="5"/>
    </row>
    <row r="1216" spans="1:26">
      <c r="A1216" s="121" t="s">
        <v>244</v>
      </c>
      <c r="B1216" s="103"/>
      <c r="C1216" s="37"/>
      <c r="D1216" s="37"/>
      <c r="E1216" s="53"/>
      <c r="F1216" s="122"/>
      <c r="G1216" s="37"/>
      <c r="H1216" s="102"/>
      <c r="I1216" s="123"/>
      <c r="J1216" s="124"/>
      <c r="K1216" s="125"/>
      <c r="L1216" s="5"/>
      <c r="M1216" s="99"/>
      <c r="N1216" s="99"/>
      <c r="O1216" s="99"/>
      <c r="P1216" s="99"/>
      <c r="Q1216" s="99"/>
      <c r="R1216" s="99"/>
      <c r="S1216" s="99"/>
      <c r="T1216" s="99"/>
      <c r="U1216" s="99"/>
      <c r="V1216" s="5"/>
      <c r="W1216" s="5"/>
      <c r="X1216" s="31"/>
      <c r="Y1216" s="5"/>
      <c r="Z1216" s="5"/>
    </row>
    <row r="1217" spans="1:26">
      <c r="A1217" s="121" t="s">
        <v>245</v>
      </c>
      <c r="B1217" s="103"/>
      <c r="C1217" s="37"/>
      <c r="D1217" s="37"/>
      <c r="E1217" s="53"/>
      <c r="F1217" s="122"/>
      <c r="G1217" s="37"/>
      <c r="H1217" s="102"/>
      <c r="I1217" s="123"/>
      <c r="J1217" s="124"/>
      <c r="K1217" s="125"/>
      <c r="L1217" s="5"/>
      <c r="M1217" s="99"/>
      <c r="N1217" s="99"/>
      <c r="O1217" s="99"/>
      <c r="P1217" s="99"/>
      <c r="Q1217" s="99"/>
      <c r="R1217" s="99"/>
      <c r="S1217" s="99"/>
      <c r="T1217" s="99"/>
      <c r="U1217" s="99"/>
      <c r="V1217" s="5"/>
      <c r="W1217" s="5"/>
      <c r="X1217" s="31"/>
      <c r="Y1217" s="5"/>
      <c r="Z1217" s="5"/>
    </row>
    <row r="1218" spans="1:26">
      <c r="A1218" s="121" t="s">
        <v>246</v>
      </c>
      <c r="B1218" s="103"/>
      <c r="C1218" s="37"/>
      <c r="D1218" s="37"/>
      <c r="E1218" s="53"/>
      <c r="F1218" s="122"/>
      <c r="G1218" s="37"/>
      <c r="H1218" s="102"/>
      <c r="I1218" s="123"/>
      <c r="J1218" s="124"/>
      <c r="K1218" s="125"/>
      <c r="L1218" s="5"/>
      <c r="M1218" s="99"/>
      <c r="N1218" s="99"/>
      <c r="O1218" s="99"/>
      <c r="P1218" s="99"/>
      <c r="Q1218" s="99"/>
      <c r="R1218" s="99"/>
      <c r="S1218" s="99"/>
      <c r="T1218" s="99"/>
      <c r="U1218" s="99"/>
      <c r="V1218" s="5"/>
      <c r="W1218" s="5"/>
      <c r="X1218" s="31"/>
      <c r="Y1218" s="5"/>
      <c r="Z1218" s="5"/>
    </row>
    <row r="1219" spans="1:26">
      <c r="A1219" s="121" t="s">
        <v>247</v>
      </c>
      <c r="B1219" s="103"/>
      <c r="C1219" s="37"/>
      <c r="D1219" s="37"/>
      <c r="E1219" s="53"/>
      <c r="F1219" s="122"/>
      <c r="G1219" s="37"/>
      <c r="H1219" s="102"/>
      <c r="I1219" s="123"/>
      <c r="J1219" s="124"/>
      <c r="K1219" s="125"/>
      <c r="L1219" s="5"/>
      <c r="M1219" s="99"/>
      <c r="N1219" s="99"/>
      <c r="O1219" s="99"/>
      <c r="P1219" s="99"/>
      <c r="Q1219" s="99"/>
      <c r="R1219" s="99"/>
      <c r="S1219" s="99"/>
      <c r="T1219" s="99"/>
      <c r="U1219" s="99"/>
      <c r="V1219" s="5"/>
      <c r="W1219" s="5"/>
      <c r="X1219" s="31"/>
      <c r="Y1219" s="5"/>
      <c r="Z1219" s="5"/>
    </row>
    <row r="1220" spans="1:26">
      <c r="A1220" s="121" t="s">
        <v>248</v>
      </c>
      <c r="B1220" s="103"/>
      <c r="C1220" s="37"/>
      <c r="D1220" s="37"/>
      <c r="E1220" s="53"/>
      <c r="F1220" s="122"/>
      <c r="G1220" s="37"/>
      <c r="H1220" s="102"/>
      <c r="I1220" s="123"/>
      <c r="J1220" s="124"/>
      <c r="K1220" s="125"/>
      <c r="L1220" s="5"/>
      <c r="M1220" s="99"/>
      <c r="N1220" s="99"/>
      <c r="O1220" s="99"/>
      <c r="P1220" s="99"/>
      <c r="Q1220" s="99"/>
      <c r="R1220" s="99"/>
      <c r="S1220" s="99"/>
      <c r="T1220" s="99"/>
      <c r="U1220" s="99"/>
      <c r="V1220" s="5"/>
      <c r="W1220" s="5"/>
      <c r="X1220" s="31"/>
      <c r="Y1220" s="5"/>
      <c r="Z1220" s="5"/>
    </row>
    <row r="1221" spans="1:26">
      <c r="A1221" s="121" t="s">
        <v>249</v>
      </c>
      <c r="B1221" s="103"/>
      <c r="C1221" s="37"/>
      <c r="D1221" s="37"/>
      <c r="E1221" s="53"/>
      <c r="F1221" s="122"/>
      <c r="G1221" s="37"/>
      <c r="H1221" s="102"/>
      <c r="I1221" s="123"/>
      <c r="J1221" s="124"/>
      <c r="K1221" s="125"/>
      <c r="L1221" s="5"/>
      <c r="M1221" s="99"/>
      <c r="N1221" s="99"/>
      <c r="O1221" s="99"/>
      <c r="P1221" s="99"/>
      <c r="Q1221" s="99"/>
      <c r="R1221" s="99"/>
      <c r="S1221" s="99"/>
      <c r="T1221" s="99"/>
      <c r="U1221" s="99"/>
      <c r="V1221" s="5"/>
      <c r="W1221" s="5"/>
      <c r="X1221" s="31"/>
      <c r="Y1221" s="5"/>
      <c r="Z1221" s="5"/>
    </row>
    <row r="1222" spans="1:26">
      <c r="A1222" s="121" t="s">
        <v>250</v>
      </c>
      <c r="B1222" s="103"/>
      <c r="C1222" s="37"/>
      <c r="D1222" s="37"/>
      <c r="E1222" s="53"/>
      <c r="F1222" s="122"/>
      <c r="G1222" s="37"/>
      <c r="H1222" s="102"/>
      <c r="I1222" s="123"/>
      <c r="J1222" s="124"/>
      <c r="K1222" s="125"/>
      <c r="L1222" s="5"/>
      <c r="M1222" s="99"/>
      <c r="N1222" s="99"/>
      <c r="O1222" s="99"/>
      <c r="P1222" s="99"/>
      <c r="Q1222" s="99"/>
      <c r="R1222" s="99"/>
      <c r="S1222" s="99"/>
      <c r="T1222" s="99"/>
      <c r="U1222" s="99"/>
      <c r="V1222" s="5"/>
      <c r="W1222" s="5"/>
      <c r="X1222" s="31"/>
      <c r="Y1222" s="5"/>
      <c r="Z1222" s="5"/>
    </row>
    <row r="1223" spans="1:26">
      <c r="A1223" s="121" t="s">
        <v>251</v>
      </c>
      <c r="B1223" s="103"/>
      <c r="C1223" s="37"/>
      <c r="D1223" s="37"/>
      <c r="E1223" s="53"/>
      <c r="F1223" s="122"/>
      <c r="G1223" s="37"/>
      <c r="H1223" s="102"/>
      <c r="I1223" s="123"/>
      <c r="J1223" s="124"/>
      <c r="K1223" s="125"/>
      <c r="L1223" s="5"/>
      <c r="M1223" s="99"/>
      <c r="N1223" s="99"/>
      <c r="O1223" s="99"/>
      <c r="P1223" s="99"/>
      <c r="Q1223" s="99"/>
      <c r="R1223" s="99"/>
      <c r="S1223" s="99"/>
      <c r="T1223" s="99"/>
      <c r="U1223" s="99"/>
      <c r="V1223" s="5"/>
      <c r="W1223" s="5"/>
      <c r="X1223" s="31"/>
      <c r="Y1223" s="5"/>
      <c r="Z1223" s="5"/>
    </row>
    <row r="1224" spans="1:26">
      <c r="A1224" s="121" t="s">
        <v>252</v>
      </c>
      <c r="B1224" s="103"/>
      <c r="C1224" s="37"/>
      <c r="D1224" s="37"/>
      <c r="E1224" s="53"/>
      <c r="F1224" s="122"/>
      <c r="G1224" s="37"/>
      <c r="H1224" s="102"/>
      <c r="I1224" s="123"/>
      <c r="J1224" s="124"/>
      <c r="K1224" s="125"/>
      <c r="L1224" s="5"/>
      <c r="M1224" s="99"/>
      <c r="N1224" s="99"/>
      <c r="O1224" s="99"/>
      <c r="P1224" s="99"/>
      <c r="Q1224" s="99"/>
      <c r="R1224" s="99"/>
      <c r="S1224" s="99"/>
      <c r="T1224" s="99"/>
      <c r="U1224" s="99"/>
      <c r="V1224" s="5"/>
      <c r="W1224" s="5"/>
      <c r="X1224" s="31"/>
      <c r="Y1224" s="5"/>
      <c r="Z1224" s="5"/>
    </row>
    <row r="1225" spans="1:26">
      <c r="A1225" s="121" t="s">
        <v>253</v>
      </c>
      <c r="B1225" s="103"/>
      <c r="C1225" s="37"/>
      <c r="D1225" s="37"/>
      <c r="E1225" s="53"/>
      <c r="F1225" s="122"/>
      <c r="G1225" s="37"/>
      <c r="H1225" s="102"/>
      <c r="I1225" s="123"/>
      <c r="J1225" s="124"/>
      <c r="K1225" s="125"/>
      <c r="L1225" s="5"/>
      <c r="M1225" s="99"/>
      <c r="N1225" s="99"/>
      <c r="O1225" s="99"/>
      <c r="P1225" s="99"/>
      <c r="Q1225" s="99"/>
      <c r="R1225" s="99"/>
      <c r="S1225" s="99"/>
      <c r="T1225" s="99"/>
      <c r="U1225" s="99"/>
      <c r="V1225" s="5"/>
      <c r="W1225" s="5"/>
      <c r="X1225" s="31"/>
      <c r="Y1225" s="5"/>
      <c r="Z1225" s="5"/>
    </row>
    <row r="1226" spans="1:26">
      <c r="A1226" s="121" t="s">
        <v>254</v>
      </c>
      <c r="B1226" s="103"/>
      <c r="C1226" s="37"/>
      <c r="D1226" s="37"/>
      <c r="E1226" s="53"/>
      <c r="F1226" s="122"/>
      <c r="G1226" s="37"/>
      <c r="H1226" s="102"/>
      <c r="I1226" s="123"/>
      <c r="J1226" s="124"/>
      <c r="K1226" s="125"/>
      <c r="L1226" s="5"/>
      <c r="M1226" s="99"/>
      <c r="N1226" s="99"/>
      <c r="O1226" s="99"/>
      <c r="P1226" s="99"/>
      <c r="Q1226" s="99"/>
      <c r="R1226" s="99"/>
      <c r="S1226" s="99"/>
      <c r="T1226" s="99"/>
      <c r="U1226" s="99"/>
      <c r="V1226" s="5"/>
      <c r="W1226" s="5"/>
      <c r="X1226" s="31"/>
      <c r="Y1226" s="5"/>
      <c r="Z1226" s="5"/>
    </row>
    <row r="1227" spans="1:26">
      <c r="A1227" s="121" t="s">
        <v>255</v>
      </c>
      <c r="B1227" s="103"/>
      <c r="C1227" s="37"/>
      <c r="D1227" s="37"/>
      <c r="E1227" s="53"/>
      <c r="F1227" s="122"/>
      <c r="G1227" s="37"/>
      <c r="H1227" s="102"/>
      <c r="I1227" s="123"/>
      <c r="J1227" s="124"/>
      <c r="K1227" s="125"/>
      <c r="L1227" s="5"/>
      <c r="M1227" s="99"/>
      <c r="N1227" s="99"/>
      <c r="O1227" s="99"/>
      <c r="P1227" s="99"/>
      <c r="Q1227" s="99"/>
      <c r="R1227" s="99"/>
      <c r="S1227" s="99"/>
      <c r="T1227" s="99"/>
      <c r="U1227" s="99"/>
      <c r="V1227" s="5"/>
      <c r="W1227" s="5"/>
      <c r="X1227" s="31"/>
      <c r="Y1227" s="5"/>
      <c r="Z1227" s="5"/>
    </row>
    <row r="1228" spans="1:26">
      <c r="A1228" s="121" t="s">
        <v>256</v>
      </c>
      <c r="B1228" s="103"/>
      <c r="C1228" s="37"/>
      <c r="D1228" s="37"/>
      <c r="E1228" s="53"/>
      <c r="F1228" s="122"/>
      <c r="G1228" s="37"/>
      <c r="H1228" s="102"/>
      <c r="I1228" s="123"/>
      <c r="J1228" s="124"/>
      <c r="K1228" s="125"/>
      <c r="L1228" s="5"/>
      <c r="M1228" s="99"/>
      <c r="N1228" s="99"/>
      <c r="O1228" s="99"/>
      <c r="P1228" s="99"/>
      <c r="Q1228" s="99"/>
      <c r="R1228" s="99"/>
      <c r="S1228" s="99"/>
      <c r="T1228" s="99"/>
      <c r="U1228" s="99"/>
      <c r="V1228" s="5"/>
      <c r="W1228" s="5"/>
      <c r="X1228" s="31"/>
      <c r="Y1228" s="5"/>
      <c r="Z1228" s="5"/>
    </row>
    <row r="1229" spans="1:26">
      <c r="A1229" s="121" t="s">
        <v>257</v>
      </c>
      <c r="B1229" s="103"/>
      <c r="C1229" s="37"/>
      <c r="D1229" s="37"/>
      <c r="E1229" s="53"/>
      <c r="F1229" s="122"/>
      <c r="G1229" s="37"/>
      <c r="H1229" s="102"/>
      <c r="I1229" s="123"/>
      <c r="J1229" s="124"/>
      <c r="K1229" s="125"/>
      <c r="L1229" s="5"/>
      <c r="M1229" s="99"/>
      <c r="N1229" s="99"/>
      <c r="O1229" s="99"/>
      <c r="P1229" s="99"/>
      <c r="Q1229" s="99"/>
      <c r="R1229" s="99"/>
      <c r="S1229" s="99"/>
      <c r="T1229" s="99"/>
      <c r="U1229" s="99"/>
      <c r="V1229" s="5"/>
      <c r="W1229" s="5"/>
      <c r="X1229" s="31"/>
      <c r="Y1229" s="5"/>
      <c r="Z1229" s="5"/>
    </row>
    <row r="1230" spans="1:26">
      <c r="A1230" s="121" t="s">
        <v>258</v>
      </c>
      <c r="B1230" s="103"/>
      <c r="C1230" s="37"/>
      <c r="D1230" s="37"/>
      <c r="E1230" s="53"/>
      <c r="F1230" s="122"/>
      <c r="G1230" s="37"/>
      <c r="H1230" s="102"/>
      <c r="I1230" s="123"/>
      <c r="J1230" s="124"/>
      <c r="K1230" s="125"/>
      <c r="L1230" s="5"/>
      <c r="M1230" s="99"/>
      <c r="N1230" s="99"/>
      <c r="O1230" s="99"/>
      <c r="P1230" s="99"/>
      <c r="Q1230" s="99"/>
      <c r="R1230" s="99"/>
      <c r="S1230" s="99"/>
      <c r="T1230" s="99"/>
      <c r="U1230" s="99"/>
      <c r="V1230" s="5"/>
      <c r="W1230" s="5"/>
      <c r="X1230" s="31"/>
      <c r="Y1230" s="5"/>
      <c r="Z1230" s="5"/>
    </row>
    <row r="1231" spans="1:26">
      <c r="A1231" s="121" t="s">
        <v>259</v>
      </c>
      <c r="B1231" s="103"/>
      <c r="C1231" s="37"/>
      <c r="D1231" s="37"/>
      <c r="E1231" s="53"/>
      <c r="F1231" s="122"/>
      <c r="G1231" s="37"/>
      <c r="H1231" s="102"/>
      <c r="I1231" s="123"/>
      <c r="J1231" s="124"/>
      <c r="K1231" s="125"/>
      <c r="L1231" s="5"/>
      <c r="M1231" s="99"/>
      <c r="N1231" s="99"/>
      <c r="O1231" s="99"/>
      <c r="P1231" s="99"/>
      <c r="Q1231" s="99"/>
      <c r="R1231" s="99"/>
      <c r="S1231" s="99"/>
      <c r="T1231" s="99"/>
      <c r="U1231" s="99"/>
      <c r="V1231" s="5"/>
      <c r="W1231" s="5"/>
      <c r="X1231" s="31"/>
      <c r="Y1231" s="5"/>
      <c r="Z1231" s="5"/>
    </row>
    <row r="1232" spans="1:26">
      <c r="A1232" s="121" t="s">
        <v>260</v>
      </c>
      <c r="B1232" s="103"/>
      <c r="C1232" s="37"/>
      <c r="D1232" s="37"/>
      <c r="E1232" s="53"/>
      <c r="F1232" s="122"/>
      <c r="G1232" s="37"/>
      <c r="H1232" s="102"/>
      <c r="I1232" s="123"/>
      <c r="J1232" s="124"/>
      <c r="K1232" s="125"/>
      <c r="L1232" s="5"/>
      <c r="M1232" s="99"/>
      <c r="N1232" s="99"/>
      <c r="O1232" s="99"/>
      <c r="P1232" s="99"/>
      <c r="Q1232" s="99"/>
      <c r="R1232" s="99"/>
      <c r="S1232" s="99"/>
      <c r="T1232" s="99"/>
      <c r="U1232" s="99"/>
      <c r="V1232" s="5"/>
      <c r="W1232" s="5"/>
      <c r="X1232" s="31"/>
      <c r="Y1232" s="5"/>
      <c r="Z1232" s="5"/>
    </row>
    <row r="1233" spans="1:26">
      <c r="A1233" s="121" t="s">
        <v>261</v>
      </c>
      <c r="B1233" s="103"/>
      <c r="C1233" s="37"/>
      <c r="D1233" s="37"/>
      <c r="E1233" s="53"/>
      <c r="F1233" s="122"/>
      <c r="G1233" s="37"/>
      <c r="H1233" s="102"/>
      <c r="I1233" s="123"/>
      <c r="J1233" s="124"/>
      <c r="K1233" s="125"/>
      <c r="L1233" s="5"/>
      <c r="M1233" s="99"/>
      <c r="N1233" s="99"/>
      <c r="O1233" s="99"/>
      <c r="P1233" s="99"/>
      <c r="Q1233" s="99"/>
      <c r="R1233" s="99"/>
      <c r="S1233" s="99"/>
      <c r="T1233" s="99"/>
      <c r="U1233" s="99"/>
      <c r="V1233" s="5"/>
      <c r="W1233" s="5"/>
      <c r="X1233" s="31"/>
      <c r="Y1233" s="5"/>
      <c r="Z1233" s="5"/>
    </row>
    <row r="1234" spans="1:26">
      <c r="A1234" s="121" t="s">
        <v>262</v>
      </c>
      <c r="B1234" s="103"/>
      <c r="C1234" s="37"/>
      <c r="D1234" s="37"/>
      <c r="E1234" s="53"/>
      <c r="F1234" s="122"/>
      <c r="G1234" s="37"/>
      <c r="H1234" s="102"/>
      <c r="I1234" s="123"/>
      <c r="J1234" s="124"/>
      <c r="K1234" s="125"/>
      <c r="L1234" s="5"/>
      <c r="M1234" s="99"/>
      <c r="N1234" s="99"/>
      <c r="O1234" s="99"/>
      <c r="P1234" s="99"/>
      <c r="Q1234" s="99"/>
      <c r="R1234" s="99"/>
      <c r="S1234" s="99"/>
      <c r="T1234" s="99"/>
      <c r="U1234" s="99"/>
      <c r="V1234" s="5"/>
      <c r="W1234" s="5"/>
      <c r="X1234" s="31"/>
      <c r="Y1234" s="5"/>
      <c r="Z1234" s="5"/>
    </row>
    <row r="1235" spans="1:26">
      <c r="A1235" s="121" t="s">
        <v>263</v>
      </c>
      <c r="B1235" s="103"/>
      <c r="C1235" s="37"/>
      <c r="D1235" s="37"/>
      <c r="E1235" s="53"/>
      <c r="F1235" s="122"/>
      <c r="G1235" s="37"/>
      <c r="H1235" s="102"/>
      <c r="I1235" s="123"/>
      <c r="J1235" s="124"/>
      <c r="K1235" s="125"/>
      <c r="L1235" s="5"/>
      <c r="M1235" s="99"/>
      <c r="N1235" s="99"/>
      <c r="O1235" s="99"/>
      <c r="P1235" s="99"/>
      <c r="Q1235" s="99"/>
      <c r="R1235" s="99"/>
      <c r="S1235" s="99"/>
      <c r="T1235" s="99"/>
      <c r="U1235" s="99"/>
      <c r="V1235" s="5"/>
      <c r="W1235" s="5"/>
      <c r="X1235" s="31"/>
      <c r="Y1235" s="5"/>
      <c r="Z1235" s="5"/>
    </row>
    <row r="1236" spans="1:26">
      <c r="A1236" s="121" t="s">
        <v>264</v>
      </c>
      <c r="B1236" s="103"/>
      <c r="C1236" s="37"/>
      <c r="D1236" s="37"/>
      <c r="E1236" s="53"/>
      <c r="F1236" s="122"/>
      <c r="G1236" s="37"/>
      <c r="H1236" s="102"/>
      <c r="I1236" s="123"/>
      <c r="J1236" s="124"/>
      <c r="K1236" s="125"/>
      <c r="L1236" s="5"/>
      <c r="M1236" s="99"/>
      <c r="N1236" s="99"/>
      <c r="O1236" s="99"/>
      <c r="P1236" s="99"/>
      <c r="Q1236" s="99"/>
      <c r="R1236" s="99"/>
      <c r="S1236" s="99"/>
      <c r="T1236" s="99"/>
      <c r="U1236" s="99"/>
      <c r="V1236" s="5"/>
      <c r="W1236" s="5"/>
      <c r="X1236" s="31"/>
      <c r="Y1236" s="5"/>
      <c r="Z1236" s="5"/>
    </row>
    <row r="1237" spans="1:26">
      <c r="A1237" s="121" t="s">
        <v>265</v>
      </c>
      <c r="B1237" s="103"/>
      <c r="C1237" s="37"/>
      <c r="D1237" s="37"/>
      <c r="E1237" s="53"/>
      <c r="F1237" s="122"/>
      <c r="G1237" s="37"/>
      <c r="H1237" s="102"/>
      <c r="I1237" s="123"/>
      <c r="J1237" s="124"/>
      <c r="K1237" s="125"/>
      <c r="L1237" s="5"/>
      <c r="M1237" s="99"/>
      <c r="N1237" s="99"/>
      <c r="O1237" s="99"/>
      <c r="P1237" s="99"/>
      <c r="Q1237" s="99"/>
      <c r="R1237" s="99"/>
      <c r="S1237" s="99"/>
      <c r="T1237" s="99"/>
      <c r="U1237" s="99"/>
      <c r="V1237" s="5"/>
      <c r="W1237" s="5"/>
      <c r="X1237" s="31"/>
      <c r="Y1237" s="5"/>
      <c r="Z1237" s="5"/>
    </row>
    <row r="1238" spans="1:26">
      <c r="A1238" s="121" t="s">
        <v>266</v>
      </c>
      <c r="B1238" s="103"/>
      <c r="C1238" s="37"/>
      <c r="D1238" s="37"/>
      <c r="E1238" s="53"/>
      <c r="F1238" s="122"/>
      <c r="G1238" s="37"/>
      <c r="H1238" s="102"/>
      <c r="I1238" s="123"/>
      <c r="J1238" s="124"/>
      <c r="K1238" s="125"/>
      <c r="L1238" s="5"/>
      <c r="M1238" s="99"/>
      <c r="N1238" s="99"/>
      <c r="O1238" s="99"/>
      <c r="P1238" s="99"/>
      <c r="Q1238" s="99"/>
      <c r="R1238" s="99"/>
      <c r="S1238" s="99"/>
      <c r="T1238" s="99"/>
      <c r="U1238" s="99"/>
      <c r="V1238" s="5"/>
      <c r="W1238" s="5"/>
      <c r="X1238" s="31"/>
      <c r="Y1238" s="5"/>
      <c r="Z1238" s="5"/>
    </row>
    <row r="1239" spans="1:26">
      <c r="A1239" s="121" t="s">
        <v>267</v>
      </c>
      <c r="B1239" s="103"/>
      <c r="C1239" s="37"/>
      <c r="D1239" s="37"/>
      <c r="E1239" s="53"/>
      <c r="F1239" s="122"/>
      <c r="G1239" s="37"/>
      <c r="H1239" s="102"/>
      <c r="I1239" s="123"/>
      <c r="J1239" s="124"/>
      <c r="K1239" s="125"/>
      <c r="L1239" s="5"/>
      <c r="M1239" s="99"/>
      <c r="N1239" s="99"/>
      <c r="O1239" s="99"/>
      <c r="P1239" s="99"/>
      <c r="Q1239" s="99"/>
      <c r="R1239" s="99"/>
      <c r="S1239" s="99"/>
      <c r="T1239" s="99"/>
      <c r="U1239" s="99"/>
      <c r="V1239" s="5"/>
      <c r="W1239" s="5"/>
      <c r="X1239" s="31"/>
      <c r="Y1239" s="5"/>
      <c r="Z1239" s="5"/>
    </row>
    <row r="1240" spans="1:26">
      <c r="A1240" s="121" t="s">
        <v>268</v>
      </c>
      <c r="B1240" s="103"/>
      <c r="C1240" s="37"/>
      <c r="D1240" s="37"/>
      <c r="E1240" s="53"/>
      <c r="F1240" s="122"/>
      <c r="G1240" s="37"/>
      <c r="H1240" s="102"/>
      <c r="I1240" s="123"/>
      <c r="J1240" s="124"/>
      <c r="K1240" s="125"/>
      <c r="L1240" s="5"/>
      <c r="M1240" s="99"/>
      <c r="N1240" s="99"/>
      <c r="O1240" s="99"/>
      <c r="P1240" s="99"/>
      <c r="Q1240" s="99"/>
      <c r="R1240" s="99"/>
      <c r="S1240" s="99"/>
      <c r="T1240" s="99"/>
      <c r="U1240" s="99"/>
      <c r="V1240" s="5"/>
      <c r="W1240" s="5"/>
      <c r="X1240" s="31"/>
      <c r="Y1240" s="5"/>
      <c r="Z1240" s="5"/>
    </row>
    <row r="1241" spans="1:26">
      <c r="A1241" s="121" t="s">
        <v>269</v>
      </c>
      <c r="B1241" s="103"/>
      <c r="C1241" s="37"/>
      <c r="D1241" s="37"/>
      <c r="E1241" s="53"/>
      <c r="F1241" s="122"/>
      <c r="G1241" s="37"/>
      <c r="H1241" s="102"/>
      <c r="I1241" s="123"/>
      <c r="J1241" s="124"/>
      <c r="K1241" s="125"/>
      <c r="L1241" s="5"/>
      <c r="M1241" s="99"/>
      <c r="N1241" s="99"/>
      <c r="O1241" s="99"/>
      <c r="P1241" s="99"/>
      <c r="Q1241" s="99"/>
      <c r="R1241" s="99"/>
      <c r="S1241" s="99"/>
      <c r="T1241" s="99"/>
      <c r="U1241" s="99"/>
      <c r="V1241" s="5"/>
      <c r="W1241" s="5"/>
      <c r="X1241" s="31"/>
      <c r="Y1241" s="5"/>
      <c r="Z1241" s="5"/>
    </row>
    <row r="1242" spans="1:26">
      <c r="A1242" s="121" t="s">
        <v>270</v>
      </c>
      <c r="B1242" s="103"/>
      <c r="C1242" s="37"/>
      <c r="D1242" s="37"/>
      <c r="E1242" s="53"/>
      <c r="F1242" s="122"/>
      <c r="G1242" s="37"/>
      <c r="H1242" s="102"/>
      <c r="I1242" s="123"/>
      <c r="J1242" s="124"/>
      <c r="K1242" s="125"/>
      <c r="L1242" s="5"/>
      <c r="M1242" s="99"/>
      <c r="N1242" s="99"/>
      <c r="O1242" s="99"/>
      <c r="P1242" s="99"/>
      <c r="Q1242" s="99"/>
      <c r="R1242" s="99"/>
      <c r="S1242" s="99"/>
      <c r="T1242" s="99"/>
      <c r="U1242" s="99"/>
      <c r="V1242" s="5"/>
      <c r="W1242" s="5"/>
      <c r="X1242" s="31"/>
      <c r="Y1242" s="5"/>
      <c r="Z1242" s="5"/>
    </row>
    <row r="1243" spans="1:26">
      <c r="A1243" s="121" t="s">
        <v>271</v>
      </c>
      <c r="B1243" s="103"/>
      <c r="C1243" s="37"/>
      <c r="D1243" s="37"/>
      <c r="E1243" s="53"/>
      <c r="F1243" s="122"/>
      <c r="G1243" s="37"/>
      <c r="H1243" s="102"/>
      <c r="I1243" s="123"/>
      <c r="J1243" s="124"/>
      <c r="K1243" s="125"/>
      <c r="L1243" s="5"/>
      <c r="M1243" s="99"/>
      <c r="N1243" s="99"/>
      <c r="O1243" s="99"/>
      <c r="P1243" s="99"/>
      <c r="Q1243" s="99"/>
      <c r="R1243" s="99"/>
      <c r="S1243" s="99"/>
      <c r="T1243" s="99"/>
      <c r="U1243" s="99"/>
      <c r="V1243" s="5"/>
      <c r="W1243" s="5"/>
      <c r="X1243" s="31"/>
      <c r="Y1243" s="5"/>
      <c r="Z1243" s="5"/>
    </row>
    <row r="1244" spans="1:26">
      <c r="A1244" s="121" t="s">
        <v>272</v>
      </c>
      <c r="B1244" s="103"/>
      <c r="C1244" s="37"/>
      <c r="D1244" s="37"/>
      <c r="E1244" s="53"/>
      <c r="F1244" s="122"/>
      <c r="G1244" s="37"/>
      <c r="H1244" s="102"/>
      <c r="I1244" s="123"/>
      <c r="J1244" s="124"/>
      <c r="K1244" s="125"/>
      <c r="L1244" s="5"/>
      <c r="M1244" s="99"/>
      <c r="N1244" s="99"/>
      <c r="O1244" s="99"/>
      <c r="P1244" s="99"/>
      <c r="Q1244" s="99"/>
      <c r="R1244" s="99"/>
      <c r="S1244" s="99"/>
      <c r="T1244" s="99"/>
      <c r="U1244" s="99"/>
      <c r="V1244" s="5"/>
      <c r="W1244" s="5"/>
      <c r="X1244" s="31"/>
      <c r="Y1244" s="5"/>
      <c r="Z1244" s="5"/>
    </row>
    <row r="1245" spans="1:26">
      <c r="A1245" s="121" t="s">
        <v>273</v>
      </c>
      <c r="B1245" s="103"/>
      <c r="C1245" s="37"/>
      <c r="D1245" s="37"/>
      <c r="E1245" s="53"/>
      <c r="F1245" s="122"/>
      <c r="G1245" s="37"/>
      <c r="H1245" s="102"/>
      <c r="I1245" s="123"/>
      <c r="J1245" s="124"/>
      <c r="K1245" s="125"/>
      <c r="L1245" s="5"/>
      <c r="M1245" s="99"/>
      <c r="N1245" s="99"/>
      <c r="O1245" s="99"/>
      <c r="P1245" s="99"/>
      <c r="Q1245" s="99"/>
      <c r="R1245" s="99"/>
      <c r="S1245" s="99"/>
      <c r="T1245" s="99"/>
      <c r="U1245" s="99"/>
      <c r="V1245" s="5"/>
      <c r="W1245" s="5"/>
      <c r="X1245" s="31"/>
      <c r="Y1245" s="5"/>
      <c r="Z1245" s="5"/>
    </row>
    <row r="1246" spans="1:26">
      <c r="A1246" s="121" t="s">
        <v>274</v>
      </c>
      <c r="B1246" s="103"/>
      <c r="C1246" s="37"/>
      <c r="D1246" s="37"/>
      <c r="E1246" s="53"/>
      <c r="F1246" s="122"/>
      <c r="G1246" s="37"/>
      <c r="H1246" s="102"/>
      <c r="I1246" s="123"/>
      <c r="J1246" s="124"/>
      <c r="K1246" s="125"/>
      <c r="L1246" s="5"/>
      <c r="M1246" s="99"/>
      <c r="N1246" s="99"/>
      <c r="O1246" s="99"/>
      <c r="P1246" s="99"/>
      <c r="Q1246" s="99"/>
      <c r="R1246" s="99"/>
      <c r="S1246" s="99"/>
      <c r="T1246" s="99"/>
      <c r="U1246" s="99"/>
      <c r="V1246" s="5"/>
      <c r="W1246" s="5"/>
      <c r="X1246" s="31"/>
      <c r="Y1246" s="5"/>
      <c r="Z1246" s="5"/>
    </row>
    <row r="1247" spans="1:26">
      <c r="A1247" s="121" t="s">
        <v>275</v>
      </c>
      <c r="B1247" s="103"/>
      <c r="C1247" s="37"/>
      <c r="D1247" s="37"/>
      <c r="E1247" s="53"/>
      <c r="F1247" s="122"/>
      <c r="G1247" s="37"/>
      <c r="H1247" s="102"/>
      <c r="I1247" s="123"/>
      <c r="J1247" s="124"/>
      <c r="K1247" s="125"/>
      <c r="L1247" s="5"/>
      <c r="M1247" s="99"/>
      <c r="N1247" s="99"/>
      <c r="O1247" s="99"/>
      <c r="P1247" s="99"/>
      <c r="Q1247" s="99"/>
      <c r="R1247" s="99"/>
      <c r="S1247" s="99"/>
      <c r="T1247" s="99"/>
      <c r="U1247" s="99"/>
      <c r="V1247" s="5"/>
      <c r="W1247" s="5"/>
      <c r="X1247" s="31"/>
      <c r="Y1247" s="5"/>
      <c r="Z1247" s="5"/>
    </row>
    <row r="1248" spans="1:26">
      <c r="A1248" s="121" t="s">
        <v>276</v>
      </c>
      <c r="B1248" s="103"/>
      <c r="C1248" s="37"/>
      <c r="D1248" s="37"/>
      <c r="E1248" s="53"/>
      <c r="F1248" s="122"/>
      <c r="G1248" s="37"/>
      <c r="H1248" s="102"/>
      <c r="I1248" s="123"/>
      <c r="J1248" s="124"/>
      <c r="K1248" s="125"/>
      <c r="L1248" s="5"/>
      <c r="M1248" s="99"/>
      <c r="N1248" s="99"/>
      <c r="O1248" s="99"/>
      <c r="P1248" s="99"/>
      <c r="Q1248" s="99"/>
      <c r="R1248" s="99"/>
      <c r="S1248" s="99"/>
      <c r="T1248" s="99"/>
      <c r="U1248" s="99"/>
      <c r="V1248" s="5"/>
      <c r="W1248" s="5"/>
      <c r="X1248" s="31"/>
      <c r="Y1248" s="5"/>
      <c r="Z1248" s="5"/>
    </row>
    <row r="1249" spans="1:26">
      <c r="A1249" s="121" t="s">
        <v>277</v>
      </c>
      <c r="B1249" s="103"/>
      <c r="C1249" s="37"/>
      <c r="D1249" s="37"/>
      <c r="E1249" s="53"/>
      <c r="F1249" s="122"/>
      <c r="G1249" s="37"/>
      <c r="H1249" s="102"/>
      <c r="I1249" s="123"/>
      <c r="J1249" s="124"/>
      <c r="K1249" s="125"/>
      <c r="L1249" s="5"/>
      <c r="M1249" s="99"/>
      <c r="N1249" s="99"/>
      <c r="O1249" s="99"/>
      <c r="P1249" s="99"/>
      <c r="Q1249" s="99"/>
      <c r="R1249" s="99"/>
      <c r="S1249" s="99"/>
      <c r="T1249" s="99"/>
      <c r="U1249" s="99"/>
      <c r="V1249" s="5"/>
      <c r="W1249" s="5"/>
      <c r="X1249" s="31"/>
      <c r="Y1249" s="5"/>
      <c r="Z1249" s="5"/>
    </row>
    <row r="1250" spans="1:26">
      <c r="A1250" s="121" t="s">
        <v>278</v>
      </c>
      <c r="B1250" s="103"/>
      <c r="C1250" s="37"/>
      <c r="D1250" s="37"/>
      <c r="E1250" s="53"/>
      <c r="F1250" s="122"/>
      <c r="G1250" s="37"/>
      <c r="H1250" s="102"/>
      <c r="I1250" s="123"/>
      <c r="J1250" s="124"/>
      <c r="K1250" s="125"/>
      <c r="L1250" s="5"/>
      <c r="M1250" s="99"/>
      <c r="N1250" s="99"/>
      <c r="O1250" s="99"/>
      <c r="P1250" s="99"/>
      <c r="Q1250" s="99"/>
      <c r="R1250" s="99"/>
      <c r="S1250" s="99"/>
      <c r="T1250" s="99"/>
      <c r="U1250" s="99"/>
      <c r="V1250" s="5"/>
      <c r="W1250" s="5"/>
      <c r="X1250" s="31"/>
      <c r="Y1250" s="5"/>
      <c r="Z1250" s="5"/>
    </row>
    <row r="1251" spans="1:26">
      <c r="A1251" s="121" t="s">
        <v>279</v>
      </c>
      <c r="B1251" s="103"/>
      <c r="C1251" s="37"/>
      <c r="D1251" s="37"/>
      <c r="E1251" s="53"/>
      <c r="F1251" s="122"/>
      <c r="G1251" s="37"/>
      <c r="H1251" s="102"/>
      <c r="I1251" s="123"/>
      <c r="J1251" s="124"/>
      <c r="K1251" s="125"/>
      <c r="L1251" s="5"/>
      <c r="M1251" s="99"/>
      <c r="N1251" s="99"/>
      <c r="O1251" s="99"/>
      <c r="P1251" s="99"/>
      <c r="Q1251" s="99"/>
      <c r="R1251" s="99"/>
      <c r="S1251" s="99"/>
      <c r="T1251" s="99"/>
      <c r="U1251" s="99"/>
      <c r="V1251" s="5"/>
      <c r="W1251" s="5"/>
      <c r="X1251" s="31"/>
      <c r="Y1251" s="5"/>
      <c r="Z1251" s="5"/>
    </row>
    <row r="1252" spans="1:26">
      <c r="A1252" s="121" t="s">
        <v>280</v>
      </c>
      <c r="B1252" s="103"/>
      <c r="C1252" s="37"/>
      <c r="D1252" s="37"/>
      <c r="E1252" s="53"/>
      <c r="F1252" s="122"/>
      <c r="G1252" s="37"/>
      <c r="H1252" s="102"/>
      <c r="I1252" s="123"/>
      <c r="J1252" s="124"/>
      <c r="K1252" s="125"/>
      <c r="L1252" s="5"/>
      <c r="M1252" s="99"/>
      <c r="N1252" s="99"/>
      <c r="O1252" s="99"/>
      <c r="P1252" s="99"/>
      <c r="Q1252" s="99"/>
      <c r="R1252" s="99"/>
      <c r="S1252" s="99"/>
      <c r="T1252" s="99"/>
      <c r="U1252" s="99"/>
      <c r="V1252" s="5"/>
      <c r="W1252" s="5"/>
      <c r="X1252" s="31"/>
      <c r="Y1252" s="5"/>
      <c r="Z1252" s="5"/>
    </row>
    <row r="1253" spans="1:26">
      <c r="A1253" s="121" t="s">
        <v>281</v>
      </c>
      <c r="B1253" s="103"/>
      <c r="C1253" s="37"/>
      <c r="D1253" s="37"/>
      <c r="E1253" s="53"/>
      <c r="F1253" s="122"/>
      <c r="G1253" s="37"/>
      <c r="H1253" s="102"/>
      <c r="I1253" s="123"/>
      <c r="J1253" s="124"/>
      <c r="K1253" s="125"/>
      <c r="L1253" s="5"/>
      <c r="M1253" s="99"/>
      <c r="N1253" s="99"/>
      <c r="O1253" s="99"/>
      <c r="P1253" s="99"/>
      <c r="Q1253" s="99"/>
      <c r="R1253" s="99"/>
      <c r="S1253" s="99"/>
      <c r="T1253" s="99"/>
      <c r="U1253" s="99"/>
      <c r="V1253" s="5"/>
      <c r="W1253" s="5"/>
      <c r="X1253" s="31"/>
      <c r="Y1253" s="5"/>
      <c r="Z1253" s="5"/>
    </row>
    <row r="1254" spans="1:26">
      <c r="A1254" s="121" t="s">
        <v>282</v>
      </c>
      <c r="B1254" s="103"/>
      <c r="C1254" s="37"/>
      <c r="D1254" s="37"/>
      <c r="E1254" s="53"/>
      <c r="F1254" s="122"/>
      <c r="G1254" s="37"/>
      <c r="H1254" s="102"/>
      <c r="I1254" s="123"/>
      <c r="J1254" s="124"/>
      <c r="K1254" s="125"/>
      <c r="L1254" s="5"/>
      <c r="M1254" s="99"/>
      <c r="N1254" s="99"/>
      <c r="O1254" s="99"/>
      <c r="P1254" s="99"/>
      <c r="Q1254" s="99"/>
      <c r="R1254" s="99"/>
      <c r="S1254" s="99"/>
      <c r="T1254" s="99"/>
      <c r="U1254" s="99"/>
      <c r="V1254" s="5"/>
      <c r="W1254" s="5"/>
      <c r="X1254" s="31"/>
      <c r="Y1254" s="5"/>
      <c r="Z1254" s="5"/>
    </row>
    <row r="1255" spans="1:26">
      <c r="A1255" s="121" t="s">
        <v>283</v>
      </c>
      <c r="B1255" s="103"/>
      <c r="C1255" s="37"/>
      <c r="D1255" s="37"/>
      <c r="E1255" s="53"/>
      <c r="F1255" s="122"/>
      <c r="G1255" s="37"/>
      <c r="H1255" s="102"/>
      <c r="I1255" s="123"/>
      <c r="J1255" s="124"/>
      <c r="K1255" s="125"/>
      <c r="L1255" s="5"/>
      <c r="M1255" s="99"/>
      <c r="N1255" s="99"/>
      <c r="O1255" s="99"/>
      <c r="P1255" s="99"/>
      <c r="Q1255" s="99"/>
      <c r="R1255" s="99"/>
      <c r="S1255" s="99"/>
      <c r="T1255" s="99"/>
      <c r="U1255" s="99"/>
      <c r="V1255" s="5"/>
      <c r="W1255" s="5"/>
      <c r="X1255" s="31"/>
      <c r="Y1255" s="5"/>
      <c r="Z1255" s="5"/>
    </row>
    <row r="1256" spans="1:26">
      <c r="A1256" s="121" t="s">
        <v>284</v>
      </c>
      <c r="B1256" s="103"/>
      <c r="C1256" s="37"/>
      <c r="D1256" s="37"/>
      <c r="E1256" s="53"/>
      <c r="F1256" s="122"/>
      <c r="G1256" s="37"/>
      <c r="H1256" s="102"/>
      <c r="I1256" s="123"/>
      <c r="J1256" s="124"/>
      <c r="K1256" s="125"/>
      <c r="L1256" s="5"/>
      <c r="M1256" s="99"/>
      <c r="N1256" s="99"/>
      <c r="O1256" s="99"/>
      <c r="P1256" s="99"/>
      <c r="Q1256" s="99"/>
      <c r="R1256" s="99"/>
      <c r="S1256" s="99"/>
      <c r="T1256" s="99"/>
      <c r="U1256" s="99"/>
      <c r="V1256" s="5"/>
      <c r="W1256" s="5"/>
      <c r="X1256" s="31"/>
      <c r="Y1256" s="5"/>
      <c r="Z1256" s="5"/>
    </row>
    <row r="1257" spans="1:26">
      <c r="A1257" s="121" t="s">
        <v>285</v>
      </c>
      <c r="B1257" s="103"/>
      <c r="C1257" s="37"/>
      <c r="D1257" s="37"/>
      <c r="E1257" s="53"/>
      <c r="F1257" s="122"/>
      <c r="G1257" s="37"/>
      <c r="H1257" s="102"/>
      <c r="I1257" s="123"/>
      <c r="J1257" s="124"/>
      <c r="K1257" s="125"/>
      <c r="L1257" s="5"/>
      <c r="M1257" s="99"/>
      <c r="N1257" s="99"/>
      <c r="O1257" s="99"/>
      <c r="P1257" s="99"/>
      <c r="Q1257" s="99"/>
      <c r="R1257" s="99"/>
      <c r="S1257" s="99"/>
      <c r="T1257" s="99"/>
      <c r="U1257" s="99"/>
      <c r="V1257" s="5"/>
      <c r="W1257" s="5"/>
      <c r="X1257" s="31"/>
      <c r="Y1257" s="5"/>
      <c r="Z1257" s="5"/>
    </row>
    <row r="1258" spans="1:26">
      <c r="A1258" s="121" t="s">
        <v>286</v>
      </c>
      <c r="B1258" s="103"/>
      <c r="C1258" s="37"/>
      <c r="D1258" s="37"/>
      <c r="E1258" s="53"/>
      <c r="F1258" s="122"/>
      <c r="G1258" s="37"/>
      <c r="H1258" s="102"/>
      <c r="I1258" s="123"/>
      <c r="J1258" s="124"/>
      <c r="K1258" s="125"/>
      <c r="L1258" s="5"/>
      <c r="M1258" s="99"/>
      <c r="N1258" s="99"/>
      <c r="O1258" s="99"/>
      <c r="P1258" s="99"/>
      <c r="Q1258" s="99"/>
      <c r="R1258" s="99"/>
      <c r="S1258" s="99"/>
      <c r="T1258" s="99"/>
      <c r="U1258" s="99"/>
      <c r="V1258" s="5"/>
      <c r="W1258" s="5"/>
      <c r="X1258" s="31"/>
      <c r="Y1258" s="5"/>
      <c r="Z1258" s="5"/>
    </row>
    <row r="1259" spans="1:26">
      <c r="A1259" s="121" t="s">
        <v>287</v>
      </c>
      <c r="B1259" s="103"/>
      <c r="C1259" s="37"/>
      <c r="D1259" s="37"/>
      <c r="E1259" s="53"/>
      <c r="F1259" s="122"/>
      <c r="G1259" s="37"/>
      <c r="H1259" s="102"/>
      <c r="I1259" s="123"/>
      <c r="J1259" s="124"/>
      <c r="K1259" s="125"/>
      <c r="L1259" s="5"/>
      <c r="M1259" s="99"/>
      <c r="N1259" s="99"/>
      <c r="O1259" s="99"/>
      <c r="P1259" s="99"/>
      <c r="Q1259" s="99"/>
      <c r="R1259" s="99"/>
      <c r="S1259" s="99"/>
      <c r="T1259" s="99"/>
      <c r="U1259" s="99"/>
      <c r="V1259" s="5"/>
      <c r="W1259" s="5"/>
      <c r="X1259" s="31"/>
      <c r="Y1259" s="5"/>
      <c r="Z1259" s="5"/>
    </row>
    <row r="1260" spans="1:26">
      <c r="A1260" s="121" t="s">
        <v>288</v>
      </c>
      <c r="B1260" s="103"/>
      <c r="C1260" s="37"/>
      <c r="D1260" s="37"/>
      <c r="E1260" s="53"/>
      <c r="F1260" s="122"/>
      <c r="G1260" s="37"/>
      <c r="H1260" s="102"/>
      <c r="I1260" s="123"/>
      <c r="J1260" s="124"/>
      <c r="K1260" s="125"/>
      <c r="L1260" s="5"/>
      <c r="M1260" s="99"/>
      <c r="N1260" s="99"/>
      <c r="O1260" s="99"/>
      <c r="P1260" s="99"/>
      <c r="Q1260" s="99"/>
      <c r="R1260" s="99"/>
      <c r="S1260" s="99"/>
      <c r="T1260" s="99"/>
      <c r="U1260" s="99"/>
      <c r="V1260" s="5"/>
      <c r="W1260" s="5"/>
      <c r="X1260" s="31"/>
      <c r="Y1260" s="5"/>
      <c r="Z1260" s="5"/>
    </row>
    <row r="1261" spans="1:26">
      <c r="A1261" s="121" t="s">
        <v>289</v>
      </c>
      <c r="B1261" s="103"/>
      <c r="C1261" s="37"/>
      <c r="D1261" s="37"/>
      <c r="E1261" s="53"/>
      <c r="F1261" s="122"/>
      <c r="G1261" s="37"/>
      <c r="H1261" s="102"/>
      <c r="I1261" s="123"/>
      <c r="J1261" s="124"/>
      <c r="K1261" s="125"/>
      <c r="L1261" s="5"/>
      <c r="M1261" s="99"/>
      <c r="N1261" s="99"/>
      <c r="O1261" s="99"/>
      <c r="P1261" s="99"/>
      <c r="Q1261" s="99"/>
      <c r="R1261" s="99"/>
      <c r="S1261" s="99"/>
      <c r="T1261" s="99"/>
      <c r="U1261" s="99"/>
      <c r="V1261" s="5"/>
      <c r="W1261" s="5"/>
      <c r="X1261" s="31"/>
      <c r="Y1261" s="5"/>
      <c r="Z1261" s="5"/>
    </row>
    <row r="1262" spans="1:26">
      <c r="A1262" s="121" t="s">
        <v>290</v>
      </c>
      <c r="B1262" s="103"/>
      <c r="C1262" s="37"/>
      <c r="D1262" s="37"/>
      <c r="E1262" s="53"/>
      <c r="F1262" s="122"/>
      <c r="G1262" s="37"/>
      <c r="H1262" s="102"/>
      <c r="I1262" s="123"/>
      <c r="J1262" s="124"/>
      <c r="K1262" s="125"/>
      <c r="L1262" s="5"/>
      <c r="M1262" s="99"/>
      <c r="N1262" s="99"/>
      <c r="O1262" s="99"/>
      <c r="P1262" s="99"/>
      <c r="Q1262" s="99"/>
      <c r="R1262" s="99"/>
      <c r="S1262" s="99"/>
      <c r="T1262" s="99"/>
      <c r="U1262" s="99"/>
      <c r="V1262" s="5"/>
      <c r="W1262" s="5"/>
      <c r="X1262" s="31"/>
      <c r="Y1262" s="5"/>
      <c r="Z1262" s="5"/>
    </row>
    <row r="1263" spans="1:26">
      <c r="A1263" s="121" t="s">
        <v>291</v>
      </c>
      <c r="B1263" s="103"/>
      <c r="C1263" s="37"/>
      <c r="D1263" s="37"/>
      <c r="E1263" s="53"/>
      <c r="F1263" s="122"/>
      <c r="G1263" s="37"/>
      <c r="H1263" s="102"/>
      <c r="I1263" s="123"/>
      <c r="J1263" s="124"/>
      <c r="K1263" s="125"/>
      <c r="L1263" s="5"/>
      <c r="M1263" s="99"/>
      <c r="N1263" s="99"/>
      <c r="O1263" s="99"/>
      <c r="P1263" s="99"/>
      <c r="Q1263" s="99"/>
      <c r="R1263" s="99"/>
      <c r="S1263" s="99"/>
      <c r="T1263" s="99"/>
      <c r="U1263" s="99"/>
      <c r="V1263" s="5"/>
      <c r="W1263" s="5"/>
      <c r="X1263" s="31"/>
      <c r="Y1263" s="5"/>
      <c r="Z1263" s="5"/>
    </row>
    <row r="1264" spans="1:26">
      <c r="A1264" s="121" t="s">
        <v>292</v>
      </c>
      <c r="B1264" s="103"/>
      <c r="C1264" s="37"/>
      <c r="D1264" s="37"/>
      <c r="E1264" s="53"/>
      <c r="F1264" s="122"/>
      <c r="G1264" s="37"/>
      <c r="H1264" s="102"/>
      <c r="I1264" s="123"/>
      <c r="J1264" s="124"/>
      <c r="K1264" s="125"/>
      <c r="L1264" s="5"/>
      <c r="M1264" s="99"/>
      <c r="N1264" s="99"/>
      <c r="O1264" s="99"/>
      <c r="P1264" s="99"/>
      <c r="Q1264" s="99"/>
      <c r="R1264" s="99"/>
      <c r="S1264" s="99"/>
      <c r="T1264" s="99"/>
      <c r="U1264" s="99"/>
      <c r="V1264" s="5"/>
      <c r="W1264" s="5"/>
      <c r="X1264" s="31"/>
      <c r="Y1264" s="5"/>
      <c r="Z1264" s="5"/>
    </row>
    <row r="1265" spans="1:26">
      <c r="A1265" s="121" t="s">
        <v>293</v>
      </c>
      <c r="B1265" s="103"/>
      <c r="C1265" s="37"/>
      <c r="D1265" s="37"/>
      <c r="E1265" s="53"/>
      <c r="F1265" s="122"/>
      <c r="G1265" s="37"/>
      <c r="H1265" s="102"/>
      <c r="I1265" s="123"/>
      <c r="J1265" s="124"/>
      <c r="K1265" s="125"/>
      <c r="L1265" s="5"/>
      <c r="M1265" s="99"/>
      <c r="N1265" s="99"/>
      <c r="O1265" s="99"/>
      <c r="P1265" s="99"/>
      <c r="Q1265" s="99"/>
      <c r="R1265" s="99"/>
      <c r="S1265" s="99"/>
      <c r="T1265" s="99"/>
      <c r="U1265" s="99"/>
      <c r="V1265" s="5"/>
      <c r="W1265" s="5"/>
      <c r="X1265" s="31"/>
      <c r="Y1265" s="5"/>
      <c r="Z1265" s="5"/>
    </row>
    <row r="1266" spans="1:26">
      <c r="A1266" s="121" t="s">
        <v>294</v>
      </c>
      <c r="B1266" s="103"/>
      <c r="C1266" s="37"/>
      <c r="D1266" s="37"/>
      <c r="E1266" s="53"/>
      <c r="F1266" s="122"/>
      <c r="G1266" s="37"/>
      <c r="H1266" s="102"/>
      <c r="I1266" s="123"/>
      <c r="J1266" s="124"/>
      <c r="K1266" s="125"/>
      <c r="L1266" s="5"/>
      <c r="M1266" s="99"/>
      <c r="N1266" s="99"/>
      <c r="O1266" s="99"/>
      <c r="P1266" s="99"/>
      <c r="Q1266" s="99"/>
      <c r="R1266" s="99"/>
      <c r="S1266" s="99"/>
      <c r="T1266" s="99"/>
      <c r="U1266" s="99"/>
      <c r="V1266" s="5"/>
      <c r="W1266" s="5"/>
      <c r="X1266" s="31"/>
      <c r="Y1266" s="5"/>
      <c r="Z1266" s="5"/>
    </row>
    <row r="1267" spans="1:26">
      <c r="A1267" s="121" t="s">
        <v>295</v>
      </c>
      <c r="B1267" s="103"/>
      <c r="C1267" s="37"/>
      <c r="D1267" s="37"/>
      <c r="E1267" s="53"/>
      <c r="F1267" s="122"/>
      <c r="G1267" s="37"/>
      <c r="H1267" s="102"/>
      <c r="I1267" s="123"/>
      <c r="J1267" s="124"/>
      <c r="K1267" s="125"/>
      <c r="L1267" s="5"/>
      <c r="M1267" s="99"/>
      <c r="N1267" s="99"/>
      <c r="O1267" s="99"/>
      <c r="P1267" s="99"/>
      <c r="Q1267" s="99"/>
      <c r="R1267" s="99"/>
      <c r="S1267" s="99"/>
      <c r="T1267" s="99"/>
      <c r="U1267" s="99"/>
      <c r="V1267" s="5"/>
      <c r="W1267" s="5"/>
      <c r="X1267" s="31"/>
      <c r="Y1267" s="5"/>
      <c r="Z1267" s="5"/>
    </row>
    <row r="1268" spans="1:26">
      <c r="A1268" s="121" t="s">
        <v>296</v>
      </c>
      <c r="B1268" s="103"/>
      <c r="C1268" s="37"/>
      <c r="D1268" s="37"/>
      <c r="E1268" s="53"/>
      <c r="F1268" s="122"/>
      <c r="G1268" s="37"/>
      <c r="H1268" s="102"/>
      <c r="I1268" s="123"/>
      <c r="J1268" s="124"/>
      <c r="K1268" s="125"/>
      <c r="L1268" s="5"/>
      <c r="M1268" s="99"/>
      <c r="N1268" s="99"/>
      <c r="O1268" s="99"/>
      <c r="P1268" s="99"/>
      <c r="Q1268" s="99"/>
      <c r="R1268" s="99"/>
      <c r="S1268" s="99"/>
      <c r="T1268" s="99"/>
      <c r="U1268" s="99"/>
      <c r="V1268" s="5"/>
      <c r="W1268" s="5"/>
      <c r="X1268" s="31"/>
      <c r="Y1268" s="5"/>
      <c r="Z1268" s="5"/>
    </row>
    <row r="1269" spans="1:26">
      <c r="A1269" s="121" t="s">
        <v>297</v>
      </c>
      <c r="B1269" s="103"/>
      <c r="C1269" s="37"/>
      <c r="D1269" s="37"/>
      <c r="E1269" s="53"/>
      <c r="F1269" s="122"/>
      <c r="G1269" s="37"/>
      <c r="H1269" s="102"/>
      <c r="I1269" s="123"/>
      <c r="J1269" s="124"/>
      <c r="K1269" s="125"/>
      <c r="L1269" s="5"/>
      <c r="M1269" s="99"/>
      <c r="N1269" s="99"/>
      <c r="O1269" s="99"/>
      <c r="P1269" s="99"/>
      <c r="Q1269" s="99"/>
      <c r="R1269" s="99"/>
      <c r="S1269" s="99"/>
      <c r="T1269" s="99"/>
      <c r="U1269" s="99"/>
      <c r="V1269" s="5"/>
      <c r="W1269" s="5"/>
      <c r="X1269" s="31"/>
      <c r="Y1269" s="5"/>
      <c r="Z1269" s="5"/>
    </row>
    <row r="1270" spans="1:26">
      <c r="A1270" s="121" t="s">
        <v>298</v>
      </c>
      <c r="B1270" s="103"/>
      <c r="C1270" s="37"/>
      <c r="D1270" s="37"/>
      <c r="E1270" s="53"/>
      <c r="F1270" s="122"/>
      <c r="G1270" s="37"/>
      <c r="H1270" s="102"/>
      <c r="I1270" s="123"/>
      <c r="J1270" s="124"/>
      <c r="K1270" s="125"/>
      <c r="L1270" s="5"/>
      <c r="M1270" s="99"/>
      <c r="N1270" s="99"/>
      <c r="O1270" s="99"/>
      <c r="P1270" s="99"/>
      <c r="Q1270" s="99"/>
      <c r="R1270" s="99"/>
      <c r="S1270" s="99"/>
      <c r="T1270" s="99"/>
      <c r="U1270" s="99"/>
      <c r="V1270" s="5"/>
      <c r="W1270" s="5"/>
      <c r="X1270" s="31"/>
      <c r="Y1270" s="5"/>
      <c r="Z1270" s="5"/>
    </row>
    <row r="1271" spans="1:26">
      <c r="A1271" s="121" t="s">
        <v>299</v>
      </c>
      <c r="B1271" s="103"/>
      <c r="C1271" s="37"/>
      <c r="D1271" s="37"/>
      <c r="E1271" s="53"/>
      <c r="F1271" s="122"/>
      <c r="G1271" s="37"/>
      <c r="H1271" s="102"/>
      <c r="I1271" s="123"/>
      <c r="J1271" s="124"/>
      <c r="K1271" s="125"/>
      <c r="L1271" s="5"/>
      <c r="M1271" s="99"/>
      <c r="N1271" s="99"/>
      <c r="O1271" s="99"/>
      <c r="P1271" s="99"/>
      <c r="Q1271" s="99"/>
      <c r="R1271" s="99"/>
      <c r="S1271" s="99"/>
      <c r="T1271" s="99"/>
      <c r="U1271" s="99"/>
      <c r="V1271" s="5"/>
      <c r="W1271" s="5"/>
      <c r="X1271" s="31"/>
      <c r="Y1271" s="5"/>
      <c r="Z1271" s="5"/>
    </row>
    <row r="1272" spans="1:26">
      <c r="A1272" s="121" t="s">
        <v>300</v>
      </c>
      <c r="B1272" s="103"/>
      <c r="C1272" s="37"/>
      <c r="D1272" s="37"/>
      <c r="E1272" s="53"/>
      <c r="F1272" s="122"/>
      <c r="G1272" s="37"/>
      <c r="H1272" s="102"/>
      <c r="I1272" s="123"/>
      <c r="J1272" s="124"/>
      <c r="K1272" s="125"/>
      <c r="L1272" s="5"/>
      <c r="M1272" s="99"/>
      <c r="N1272" s="99"/>
      <c r="O1272" s="99"/>
      <c r="P1272" s="99"/>
      <c r="Q1272" s="99"/>
      <c r="R1272" s="99"/>
      <c r="S1272" s="99"/>
      <c r="T1272" s="99"/>
      <c r="U1272" s="99"/>
      <c r="V1272" s="5"/>
      <c r="W1272" s="5"/>
      <c r="X1272" s="31"/>
      <c r="Y1272" s="5"/>
      <c r="Z1272" s="5"/>
    </row>
    <row r="1273" spans="1:26">
      <c r="A1273" s="121" t="s">
        <v>301</v>
      </c>
      <c r="B1273" s="103"/>
      <c r="C1273" s="37"/>
      <c r="D1273" s="37"/>
      <c r="E1273" s="53"/>
      <c r="F1273" s="122"/>
      <c r="G1273" s="37"/>
      <c r="H1273" s="102"/>
      <c r="I1273" s="123"/>
      <c r="J1273" s="124"/>
      <c r="K1273" s="125"/>
      <c r="L1273" s="5"/>
      <c r="M1273" s="99"/>
      <c r="N1273" s="99"/>
      <c r="O1273" s="99"/>
      <c r="P1273" s="99"/>
      <c r="Q1273" s="99"/>
      <c r="R1273" s="99"/>
      <c r="S1273" s="99"/>
      <c r="T1273" s="99"/>
      <c r="U1273" s="99"/>
      <c r="V1273" s="5"/>
      <c r="W1273" s="5"/>
      <c r="X1273" s="31"/>
      <c r="Y1273" s="5"/>
      <c r="Z1273" s="5"/>
    </row>
    <row r="1274" spans="1:26">
      <c r="A1274" s="121" t="s">
        <v>302</v>
      </c>
      <c r="B1274" s="103"/>
      <c r="C1274" s="37"/>
      <c r="D1274" s="37"/>
      <c r="E1274" s="53"/>
      <c r="F1274" s="122"/>
      <c r="G1274" s="37"/>
      <c r="H1274" s="102"/>
      <c r="I1274" s="123"/>
      <c r="J1274" s="124"/>
      <c r="K1274" s="125"/>
      <c r="L1274" s="5"/>
      <c r="M1274" s="99"/>
      <c r="N1274" s="99"/>
      <c r="O1274" s="99"/>
      <c r="P1274" s="99"/>
      <c r="Q1274" s="99"/>
      <c r="R1274" s="99"/>
      <c r="S1274" s="99"/>
      <c r="T1274" s="99"/>
      <c r="U1274" s="99"/>
      <c r="V1274" s="5"/>
      <c r="W1274" s="5"/>
      <c r="X1274" s="31"/>
      <c r="Y1274" s="5"/>
      <c r="Z1274" s="5"/>
    </row>
    <row r="1275" spans="1:26">
      <c r="A1275" s="121" t="s">
        <v>303</v>
      </c>
      <c r="B1275" s="103"/>
      <c r="C1275" s="37"/>
      <c r="D1275" s="37"/>
      <c r="E1275" s="53"/>
      <c r="F1275" s="122"/>
      <c r="G1275" s="37"/>
      <c r="H1275" s="102"/>
      <c r="I1275" s="123"/>
      <c r="J1275" s="124"/>
      <c r="K1275" s="125"/>
      <c r="L1275" s="5"/>
      <c r="M1275" s="99"/>
      <c r="N1275" s="99"/>
      <c r="O1275" s="99"/>
      <c r="P1275" s="99"/>
      <c r="Q1275" s="99"/>
      <c r="R1275" s="99"/>
      <c r="S1275" s="99"/>
      <c r="T1275" s="99"/>
      <c r="U1275" s="99"/>
      <c r="V1275" s="5"/>
      <c r="W1275" s="5"/>
      <c r="X1275" s="31"/>
      <c r="Y1275" s="5"/>
      <c r="Z1275" s="5"/>
    </row>
    <row r="1276" spans="1:26">
      <c r="A1276" s="121" t="s">
        <v>304</v>
      </c>
      <c r="B1276" s="103"/>
      <c r="C1276" s="37"/>
      <c r="D1276" s="37"/>
      <c r="E1276" s="53"/>
      <c r="F1276" s="122"/>
      <c r="G1276" s="37"/>
      <c r="H1276" s="102"/>
      <c r="I1276" s="123"/>
      <c r="J1276" s="124"/>
      <c r="K1276" s="125"/>
      <c r="L1276" s="5"/>
      <c r="M1276" s="99"/>
      <c r="N1276" s="99"/>
      <c r="O1276" s="99"/>
      <c r="P1276" s="99"/>
      <c r="Q1276" s="99"/>
      <c r="R1276" s="99"/>
      <c r="S1276" s="99"/>
      <c r="T1276" s="99"/>
      <c r="U1276" s="99"/>
      <c r="V1276" s="5"/>
      <c r="W1276" s="5"/>
      <c r="X1276" s="31"/>
      <c r="Y1276" s="5"/>
      <c r="Z1276" s="5"/>
    </row>
    <row r="1277" spans="1:26">
      <c r="A1277" s="121" t="s">
        <v>305</v>
      </c>
      <c r="B1277" s="103"/>
      <c r="C1277" s="37"/>
      <c r="D1277" s="37"/>
      <c r="E1277" s="53"/>
      <c r="F1277" s="122"/>
      <c r="G1277" s="37"/>
      <c r="H1277" s="102"/>
      <c r="I1277" s="123"/>
      <c r="J1277" s="124"/>
      <c r="K1277" s="125"/>
      <c r="L1277" s="5"/>
      <c r="M1277" s="99"/>
      <c r="N1277" s="99"/>
      <c r="O1277" s="99"/>
      <c r="P1277" s="99"/>
      <c r="Q1277" s="99"/>
      <c r="R1277" s="99"/>
      <c r="S1277" s="99"/>
      <c r="T1277" s="99"/>
      <c r="U1277" s="99"/>
      <c r="V1277" s="5"/>
      <c r="W1277" s="5"/>
      <c r="X1277" s="31"/>
      <c r="Y1277" s="5"/>
      <c r="Z1277" s="5"/>
    </row>
    <row r="1278" spans="1:26">
      <c r="A1278" s="121" t="s">
        <v>306</v>
      </c>
      <c r="B1278" s="103"/>
      <c r="C1278" s="37"/>
      <c r="D1278" s="37"/>
      <c r="E1278" s="53"/>
      <c r="F1278" s="122"/>
      <c r="G1278" s="37"/>
      <c r="H1278" s="102"/>
      <c r="I1278" s="123"/>
      <c r="J1278" s="124"/>
      <c r="K1278" s="125"/>
      <c r="L1278" s="5"/>
      <c r="M1278" s="99"/>
      <c r="N1278" s="99"/>
      <c r="O1278" s="99"/>
      <c r="P1278" s="99"/>
      <c r="Q1278" s="99"/>
      <c r="R1278" s="99"/>
      <c r="S1278" s="99"/>
      <c r="T1278" s="99"/>
      <c r="U1278" s="99"/>
      <c r="V1278" s="5"/>
      <c r="W1278" s="5"/>
      <c r="X1278" s="31"/>
      <c r="Y1278" s="5"/>
      <c r="Z1278" s="5"/>
    </row>
    <row r="1279" spans="1:26">
      <c r="A1279" s="121" t="s">
        <v>307</v>
      </c>
      <c r="B1279" s="103"/>
      <c r="C1279" s="37"/>
      <c r="D1279" s="37"/>
      <c r="E1279" s="53"/>
      <c r="F1279" s="122"/>
      <c r="G1279" s="37"/>
      <c r="H1279" s="102"/>
      <c r="I1279" s="123"/>
      <c r="J1279" s="124"/>
      <c r="K1279" s="125"/>
      <c r="L1279" s="5"/>
      <c r="M1279" s="99"/>
      <c r="N1279" s="99"/>
      <c r="O1279" s="99"/>
      <c r="P1279" s="99"/>
      <c r="Q1279" s="99"/>
      <c r="R1279" s="99"/>
      <c r="S1279" s="99"/>
      <c r="T1279" s="99"/>
      <c r="U1279" s="99"/>
      <c r="V1279" s="5"/>
      <c r="W1279" s="5"/>
      <c r="X1279" s="31"/>
      <c r="Y1279" s="5"/>
      <c r="Z1279" s="5"/>
    </row>
    <row r="1280" spans="1:26">
      <c r="A1280" s="121" t="s">
        <v>308</v>
      </c>
      <c r="B1280" s="103"/>
      <c r="C1280" s="37"/>
      <c r="D1280" s="37"/>
      <c r="E1280" s="53"/>
      <c r="F1280" s="122"/>
      <c r="G1280" s="37"/>
      <c r="H1280" s="102"/>
      <c r="I1280" s="123"/>
      <c r="J1280" s="124"/>
      <c r="K1280" s="125"/>
      <c r="L1280" s="5"/>
      <c r="M1280" s="99"/>
      <c r="N1280" s="99"/>
      <c r="O1280" s="99"/>
      <c r="P1280" s="99"/>
      <c r="Q1280" s="99"/>
      <c r="R1280" s="99"/>
      <c r="S1280" s="99"/>
      <c r="T1280" s="99"/>
      <c r="U1280" s="99"/>
      <c r="V1280" s="5"/>
      <c r="W1280" s="5"/>
      <c r="X1280" s="31"/>
      <c r="Y1280" s="5"/>
      <c r="Z1280" s="5"/>
    </row>
    <row r="1281" spans="1:26">
      <c r="A1281" s="121" t="s">
        <v>309</v>
      </c>
      <c r="B1281" s="103"/>
      <c r="C1281" s="37"/>
      <c r="D1281" s="37"/>
      <c r="E1281" s="53"/>
      <c r="F1281" s="122"/>
      <c r="G1281" s="37"/>
      <c r="H1281" s="102"/>
      <c r="I1281" s="123"/>
      <c r="J1281" s="124"/>
      <c r="K1281" s="125"/>
      <c r="L1281" s="5"/>
      <c r="M1281" s="99"/>
      <c r="N1281" s="99"/>
      <c r="O1281" s="99"/>
      <c r="P1281" s="99"/>
      <c r="Q1281" s="99"/>
      <c r="R1281" s="99"/>
      <c r="S1281" s="99"/>
      <c r="T1281" s="99"/>
      <c r="U1281" s="99"/>
      <c r="V1281" s="5"/>
      <c r="W1281" s="5"/>
      <c r="X1281" s="31"/>
      <c r="Y1281" s="5"/>
      <c r="Z1281" s="5"/>
    </row>
    <row r="1282" spans="1:26">
      <c r="A1282" s="121" t="s">
        <v>310</v>
      </c>
      <c r="B1282" s="103"/>
      <c r="C1282" s="37"/>
      <c r="D1282" s="37"/>
      <c r="E1282" s="53"/>
      <c r="F1282" s="122"/>
      <c r="G1282" s="37"/>
      <c r="H1282" s="102"/>
      <c r="I1282" s="123"/>
      <c r="J1282" s="124"/>
      <c r="K1282" s="125"/>
      <c r="L1282" s="5"/>
      <c r="M1282" s="99"/>
      <c r="N1282" s="99"/>
      <c r="O1282" s="99"/>
      <c r="P1282" s="99"/>
      <c r="Q1282" s="99"/>
      <c r="R1282" s="99"/>
      <c r="S1282" s="99"/>
      <c r="T1282" s="99"/>
      <c r="U1282" s="99"/>
      <c r="V1282" s="5"/>
      <c r="W1282" s="5"/>
      <c r="X1282" s="31"/>
      <c r="Y1282" s="5"/>
      <c r="Z1282" s="5"/>
    </row>
    <row r="1283" spans="1:26">
      <c r="A1283" s="121" t="s">
        <v>311</v>
      </c>
      <c r="B1283" s="103"/>
      <c r="C1283" s="37"/>
      <c r="D1283" s="37"/>
      <c r="E1283" s="53"/>
      <c r="F1283" s="122"/>
      <c r="G1283" s="37"/>
      <c r="H1283" s="102"/>
      <c r="I1283" s="123"/>
      <c r="J1283" s="124"/>
      <c r="K1283" s="125"/>
      <c r="L1283" s="5"/>
      <c r="M1283" s="99"/>
      <c r="N1283" s="99"/>
      <c r="O1283" s="99"/>
      <c r="P1283" s="99"/>
      <c r="Q1283" s="99"/>
      <c r="R1283" s="99"/>
      <c r="S1283" s="99"/>
      <c r="T1283" s="99"/>
      <c r="U1283" s="99"/>
      <c r="V1283" s="5"/>
      <c r="W1283" s="5"/>
      <c r="X1283" s="31"/>
      <c r="Y1283" s="5"/>
      <c r="Z1283" s="5"/>
    </row>
    <row r="1284" spans="1:26">
      <c r="A1284" s="121" t="s">
        <v>312</v>
      </c>
      <c r="B1284" s="103"/>
      <c r="C1284" s="37"/>
      <c r="D1284" s="37"/>
      <c r="E1284" s="53"/>
      <c r="F1284" s="122"/>
      <c r="G1284" s="37"/>
      <c r="H1284" s="102"/>
      <c r="I1284" s="123"/>
      <c r="J1284" s="124"/>
      <c r="K1284" s="125"/>
      <c r="L1284" s="5"/>
      <c r="M1284" s="99"/>
      <c r="N1284" s="99"/>
      <c r="O1284" s="99"/>
      <c r="P1284" s="99"/>
      <c r="Q1284" s="99"/>
      <c r="R1284" s="99"/>
      <c r="S1284" s="99"/>
      <c r="T1284" s="99"/>
      <c r="U1284" s="99"/>
      <c r="V1284" s="5"/>
      <c r="W1284" s="5"/>
      <c r="X1284" s="31"/>
      <c r="Y1284" s="5"/>
      <c r="Z1284" s="5"/>
    </row>
    <row r="1285" spans="1:26">
      <c r="A1285" s="121" t="s">
        <v>313</v>
      </c>
      <c r="B1285" s="103"/>
      <c r="C1285" s="37"/>
      <c r="D1285" s="37"/>
      <c r="E1285" s="53"/>
      <c r="F1285" s="122"/>
      <c r="G1285" s="37"/>
      <c r="H1285" s="102"/>
      <c r="I1285" s="123"/>
      <c r="J1285" s="124"/>
      <c r="K1285" s="125"/>
      <c r="L1285" s="5"/>
      <c r="M1285" s="99"/>
      <c r="N1285" s="99"/>
      <c r="O1285" s="99"/>
      <c r="P1285" s="99"/>
      <c r="Q1285" s="99"/>
      <c r="R1285" s="99"/>
      <c r="S1285" s="99"/>
      <c r="T1285" s="99"/>
      <c r="U1285" s="99"/>
      <c r="V1285" s="5"/>
      <c r="W1285" s="5"/>
      <c r="X1285" s="31"/>
      <c r="Y1285" s="5"/>
      <c r="Z1285" s="5"/>
    </row>
    <row r="1286" spans="1:26">
      <c r="A1286" s="121" t="s">
        <v>314</v>
      </c>
      <c r="B1286" s="103"/>
      <c r="C1286" s="37"/>
      <c r="D1286" s="37"/>
      <c r="E1286" s="53"/>
      <c r="F1286" s="122"/>
      <c r="G1286" s="37"/>
      <c r="H1286" s="102"/>
      <c r="I1286" s="123"/>
      <c r="J1286" s="124"/>
      <c r="K1286" s="125"/>
      <c r="L1286" s="5"/>
      <c r="M1286" s="99"/>
      <c r="N1286" s="99"/>
      <c r="O1286" s="99"/>
      <c r="P1286" s="99"/>
      <c r="Q1286" s="99"/>
      <c r="R1286" s="99"/>
      <c r="S1286" s="99"/>
      <c r="T1286" s="99"/>
      <c r="U1286" s="99"/>
      <c r="V1286" s="5"/>
      <c r="W1286" s="5"/>
      <c r="X1286" s="31"/>
      <c r="Y1286" s="5"/>
      <c r="Z1286" s="5"/>
    </row>
    <row r="1287" spans="1:26">
      <c r="A1287" s="121" t="s">
        <v>315</v>
      </c>
      <c r="B1287" s="103"/>
      <c r="C1287" s="37"/>
      <c r="D1287" s="37"/>
      <c r="E1287" s="53"/>
      <c r="F1287" s="122"/>
      <c r="G1287" s="37"/>
      <c r="H1287" s="102"/>
      <c r="I1287" s="123"/>
      <c r="J1287" s="124"/>
      <c r="K1287" s="125"/>
      <c r="L1287" s="5"/>
      <c r="M1287" s="99"/>
      <c r="N1287" s="99"/>
      <c r="O1287" s="99"/>
      <c r="P1287" s="99"/>
      <c r="Q1287" s="99"/>
      <c r="R1287" s="99"/>
      <c r="S1287" s="99"/>
      <c r="T1287" s="99"/>
      <c r="U1287" s="99"/>
      <c r="V1287" s="5"/>
      <c r="W1287" s="5"/>
      <c r="X1287" s="31"/>
      <c r="Y1287" s="5"/>
      <c r="Z1287" s="5"/>
    </row>
    <row r="1288" spans="1:26">
      <c r="A1288" s="121" t="s">
        <v>316</v>
      </c>
      <c r="B1288" s="103"/>
      <c r="C1288" s="37"/>
      <c r="D1288" s="37"/>
      <c r="E1288" s="53"/>
      <c r="F1288" s="122"/>
      <c r="G1288" s="37"/>
      <c r="H1288" s="102"/>
      <c r="I1288" s="123"/>
      <c r="J1288" s="124"/>
      <c r="K1288" s="125"/>
      <c r="L1288" s="5"/>
      <c r="M1288" s="99"/>
      <c r="N1288" s="99"/>
      <c r="O1288" s="99"/>
      <c r="P1288" s="99"/>
      <c r="Q1288" s="99"/>
      <c r="R1288" s="99"/>
      <c r="S1288" s="99"/>
      <c r="T1288" s="99"/>
      <c r="U1288" s="99"/>
      <c r="V1288" s="5"/>
      <c r="W1288" s="5"/>
      <c r="X1288" s="31"/>
      <c r="Y1288" s="5"/>
      <c r="Z1288" s="5"/>
    </row>
    <row r="1289" spans="1:26">
      <c r="A1289" s="121" t="s">
        <v>317</v>
      </c>
      <c r="B1289" s="103"/>
      <c r="C1289" s="37"/>
      <c r="D1289" s="37"/>
      <c r="E1289" s="53"/>
      <c r="F1289" s="122"/>
      <c r="G1289" s="37"/>
      <c r="H1289" s="102"/>
      <c r="I1289" s="123"/>
      <c r="J1289" s="124"/>
      <c r="K1289" s="125"/>
      <c r="L1289" s="5"/>
      <c r="M1289" s="99"/>
      <c r="N1289" s="99"/>
      <c r="O1289" s="99"/>
      <c r="P1289" s="99"/>
      <c r="Q1289" s="99"/>
      <c r="R1289" s="99"/>
      <c r="S1289" s="99"/>
      <c r="T1289" s="99"/>
      <c r="U1289" s="99"/>
      <c r="V1289" s="5"/>
      <c r="W1289" s="5"/>
      <c r="X1289" s="31"/>
      <c r="Y1289" s="5"/>
      <c r="Z1289" s="5"/>
    </row>
    <row r="1290" spans="1:26">
      <c r="A1290" s="121" t="s">
        <v>318</v>
      </c>
      <c r="B1290" s="103"/>
      <c r="C1290" s="37"/>
      <c r="D1290" s="37"/>
      <c r="E1290" s="53"/>
      <c r="F1290" s="122"/>
      <c r="G1290" s="37"/>
      <c r="H1290" s="102"/>
      <c r="I1290" s="123"/>
      <c r="J1290" s="124"/>
      <c r="K1290" s="125"/>
      <c r="L1290" s="5"/>
      <c r="M1290" s="99"/>
      <c r="N1290" s="99"/>
      <c r="O1290" s="99"/>
      <c r="P1290" s="99"/>
      <c r="Q1290" s="99"/>
      <c r="R1290" s="99"/>
      <c r="S1290" s="99"/>
      <c r="T1290" s="99"/>
      <c r="U1290" s="99"/>
      <c r="V1290" s="5"/>
      <c r="W1290" s="5"/>
      <c r="X1290" s="31"/>
      <c r="Y1290" s="5"/>
      <c r="Z1290" s="5"/>
    </row>
    <row r="1291" spans="1:26">
      <c r="A1291" s="121" t="s">
        <v>319</v>
      </c>
      <c r="B1291" s="103"/>
      <c r="C1291" s="37"/>
      <c r="D1291" s="37"/>
      <c r="E1291" s="53"/>
      <c r="F1291" s="122"/>
      <c r="G1291" s="37"/>
      <c r="H1291" s="102"/>
      <c r="I1291" s="123"/>
      <c r="J1291" s="124"/>
      <c r="K1291" s="125"/>
      <c r="L1291" s="5"/>
      <c r="M1291" s="99"/>
      <c r="N1291" s="99"/>
      <c r="O1291" s="99"/>
      <c r="P1291" s="99"/>
      <c r="Q1291" s="99"/>
      <c r="R1291" s="99"/>
      <c r="S1291" s="99"/>
      <c r="T1291" s="99"/>
      <c r="U1291" s="99"/>
      <c r="V1291" s="5"/>
      <c r="W1291" s="5"/>
      <c r="X1291" s="31"/>
      <c r="Y1291" s="5"/>
      <c r="Z1291" s="5"/>
    </row>
    <row r="1292" spans="1:26">
      <c r="A1292" s="121" t="s">
        <v>320</v>
      </c>
      <c r="B1292" s="103"/>
      <c r="C1292" s="37"/>
      <c r="D1292" s="37"/>
      <c r="E1292" s="53"/>
      <c r="F1292" s="122"/>
      <c r="G1292" s="37"/>
      <c r="H1292" s="102"/>
      <c r="I1292" s="123"/>
      <c r="J1292" s="124"/>
      <c r="K1292" s="125"/>
      <c r="L1292" s="5"/>
      <c r="M1292" s="99"/>
      <c r="N1292" s="99"/>
      <c r="O1292" s="99"/>
      <c r="P1292" s="99"/>
      <c r="Q1292" s="99"/>
      <c r="R1292" s="99"/>
      <c r="S1292" s="99"/>
      <c r="T1292" s="99"/>
      <c r="U1292" s="99"/>
      <c r="V1292" s="5"/>
      <c r="W1292" s="5"/>
      <c r="X1292" s="31"/>
      <c r="Y1292" s="5"/>
      <c r="Z1292" s="5"/>
    </row>
    <row r="1293" spans="1:26">
      <c r="A1293" s="121" t="s">
        <v>321</v>
      </c>
      <c r="B1293" s="103"/>
      <c r="C1293" s="37"/>
      <c r="D1293" s="37"/>
      <c r="E1293" s="53"/>
      <c r="F1293" s="122"/>
      <c r="G1293" s="37"/>
      <c r="H1293" s="102"/>
      <c r="I1293" s="123"/>
      <c r="J1293" s="124"/>
      <c r="K1293" s="125"/>
      <c r="L1293" s="5"/>
      <c r="M1293" s="99"/>
      <c r="N1293" s="99"/>
      <c r="O1293" s="99"/>
      <c r="P1293" s="99"/>
      <c r="Q1293" s="99"/>
      <c r="R1293" s="99"/>
      <c r="S1293" s="99"/>
      <c r="T1293" s="99"/>
      <c r="U1293" s="99"/>
      <c r="V1293" s="5"/>
      <c r="W1293" s="5"/>
      <c r="X1293" s="31"/>
      <c r="Y1293" s="5"/>
      <c r="Z1293" s="5"/>
    </row>
    <row r="1294" spans="1:26">
      <c r="A1294" s="121" t="s">
        <v>322</v>
      </c>
      <c r="B1294" s="103"/>
      <c r="C1294" s="37"/>
      <c r="D1294" s="37"/>
      <c r="E1294" s="53"/>
      <c r="F1294" s="122"/>
      <c r="G1294" s="37"/>
      <c r="H1294" s="102"/>
      <c r="I1294" s="123"/>
      <c r="J1294" s="124"/>
      <c r="K1294" s="125"/>
      <c r="L1294" s="5"/>
      <c r="M1294" s="99"/>
      <c r="N1294" s="99"/>
      <c r="O1294" s="99"/>
      <c r="P1294" s="99"/>
      <c r="Q1294" s="99"/>
      <c r="R1294" s="99"/>
      <c r="S1294" s="99"/>
      <c r="T1294" s="99"/>
      <c r="U1294" s="99"/>
      <c r="V1294" s="5"/>
      <c r="W1294" s="5"/>
      <c r="X1294" s="31"/>
      <c r="Y1294" s="5"/>
      <c r="Z1294" s="5"/>
    </row>
    <row r="1295" spans="1:26">
      <c r="A1295" s="121" t="s">
        <v>323</v>
      </c>
      <c r="B1295" s="103"/>
      <c r="C1295" s="37"/>
      <c r="D1295" s="37"/>
      <c r="E1295" s="53"/>
      <c r="F1295" s="122"/>
      <c r="G1295" s="37"/>
      <c r="H1295" s="102"/>
      <c r="I1295" s="123"/>
      <c r="J1295" s="124"/>
      <c r="K1295" s="125"/>
      <c r="L1295" s="5"/>
      <c r="M1295" s="99"/>
      <c r="N1295" s="99"/>
      <c r="O1295" s="99"/>
      <c r="P1295" s="99"/>
      <c r="Q1295" s="99"/>
      <c r="R1295" s="99"/>
      <c r="S1295" s="99"/>
      <c r="T1295" s="99"/>
      <c r="U1295" s="99"/>
      <c r="V1295" s="5"/>
      <c r="W1295" s="5"/>
      <c r="X1295" s="31"/>
      <c r="Y1295" s="5"/>
      <c r="Z1295" s="5"/>
    </row>
    <row r="1296" spans="1:26">
      <c r="A1296" s="121" t="s">
        <v>324</v>
      </c>
      <c r="B1296" s="103"/>
      <c r="C1296" s="37"/>
      <c r="D1296" s="37"/>
      <c r="E1296" s="53"/>
      <c r="F1296" s="122"/>
      <c r="G1296" s="37"/>
      <c r="H1296" s="102"/>
      <c r="I1296" s="123"/>
      <c r="J1296" s="124"/>
      <c r="K1296" s="125"/>
      <c r="L1296" s="5"/>
      <c r="M1296" s="99"/>
      <c r="N1296" s="99"/>
      <c r="O1296" s="99"/>
      <c r="P1296" s="99"/>
      <c r="Q1296" s="99"/>
      <c r="R1296" s="99"/>
      <c r="S1296" s="99"/>
      <c r="T1296" s="99"/>
      <c r="U1296" s="99"/>
      <c r="V1296" s="5"/>
      <c r="W1296" s="5"/>
      <c r="X1296" s="31"/>
      <c r="Y1296" s="5"/>
      <c r="Z1296" s="5"/>
    </row>
    <row r="1297" spans="1:26">
      <c r="A1297" s="121" t="s">
        <v>325</v>
      </c>
      <c r="B1297" s="103"/>
      <c r="C1297" s="37"/>
      <c r="D1297" s="37"/>
      <c r="E1297" s="53"/>
      <c r="F1297" s="122"/>
      <c r="G1297" s="37"/>
      <c r="H1297" s="102"/>
      <c r="I1297" s="123"/>
      <c r="J1297" s="124"/>
      <c r="K1297" s="125"/>
      <c r="L1297" s="5"/>
      <c r="M1297" s="99"/>
      <c r="N1297" s="99"/>
      <c r="O1297" s="99"/>
      <c r="P1297" s="99"/>
      <c r="Q1297" s="99"/>
      <c r="R1297" s="99"/>
      <c r="S1297" s="99"/>
      <c r="T1297" s="99"/>
      <c r="U1297" s="99"/>
      <c r="V1297" s="5"/>
      <c r="W1297" s="5"/>
      <c r="X1297" s="31"/>
      <c r="Y1297" s="5"/>
      <c r="Z1297" s="5"/>
    </row>
    <row r="1298" spans="1:26">
      <c r="A1298" s="121" t="s">
        <v>326</v>
      </c>
      <c r="B1298" s="103"/>
      <c r="C1298" s="37"/>
      <c r="D1298" s="37"/>
      <c r="E1298" s="53"/>
      <c r="F1298" s="122"/>
      <c r="G1298" s="37"/>
      <c r="H1298" s="102"/>
      <c r="I1298" s="123"/>
      <c r="J1298" s="124"/>
      <c r="K1298" s="125"/>
      <c r="L1298" s="5"/>
      <c r="M1298" s="99"/>
      <c r="N1298" s="99"/>
      <c r="O1298" s="99"/>
      <c r="P1298" s="99"/>
      <c r="Q1298" s="99"/>
      <c r="R1298" s="99"/>
      <c r="S1298" s="99"/>
      <c r="T1298" s="99"/>
      <c r="U1298" s="99"/>
      <c r="V1298" s="5"/>
      <c r="W1298" s="5"/>
      <c r="X1298" s="31"/>
      <c r="Y1298" s="5"/>
      <c r="Z1298" s="5"/>
    </row>
    <row r="1299" spans="1:26">
      <c r="A1299" s="121" t="s">
        <v>327</v>
      </c>
      <c r="B1299" s="103"/>
      <c r="C1299" s="37"/>
      <c r="D1299" s="37"/>
      <c r="E1299" s="53"/>
      <c r="F1299" s="122"/>
      <c r="G1299" s="37"/>
      <c r="H1299" s="102"/>
      <c r="I1299" s="123"/>
      <c r="J1299" s="124"/>
      <c r="K1299" s="125"/>
      <c r="L1299" s="5"/>
      <c r="M1299" s="99"/>
      <c r="N1299" s="99"/>
      <c r="O1299" s="99"/>
      <c r="P1299" s="99"/>
      <c r="Q1299" s="99"/>
      <c r="R1299" s="99"/>
      <c r="S1299" s="99"/>
      <c r="T1299" s="99"/>
      <c r="U1299" s="99"/>
      <c r="V1299" s="5"/>
      <c r="W1299" s="5"/>
      <c r="X1299" s="31"/>
      <c r="Y1299" s="5"/>
      <c r="Z1299" s="5"/>
    </row>
    <row r="1300" spans="1:26">
      <c r="A1300" s="121" t="s">
        <v>328</v>
      </c>
      <c r="B1300" s="103"/>
      <c r="C1300" s="37"/>
      <c r="D1300" s="37"/>
      <c r="E1300" s="53"/>
      <c r="F1300" s="122"/>
      <c r="G1300" s="37"/>
      <c r="H1300" s="102"/>
      <c r="I1300" s="123"/>
      <c r="J1300" s="124"/>
      <c r="K1300" s="125"/>
      <c r="L1300" s="5"/>
      <c r="M1300" s="99"/>
      <c r="N1300" s="99"/>
      <c r="O1300" s="99"/>
      <c r="P1300" s="99"/>
      <c r="Q1300" s="99"/>
      <c r="R1300" s="99"/>
      <c r="S1300" s="99"/>
      <c r="T1300" s="99"/>
      <c r="U1300" s="99"/>
      <c r="V1300" s="5"/>
      <c r="W1300" s="5"/>
      <c r="X1300" s="31"/>
      <c r="Y1300" s="5"/>
      <c r="Z1300" s="5"/>
    </row>
    <row r="1301" spans="1:26">
      <c r="A1301" s="121" t="s">
        <v>329</v>
      </c>
      <c r="B1301" s="103"/>
      <c r="C1301" s="37"/>
      <c r="D1301" s="37"/>
      <c r="E1301" s="53"/>
      <c r="F1301" s="122"/>
      <c r="G1301" s="37"/>
      <c r="H1301" s="102"/>
      <c r="I1301" s="123"/>
      <c r="J1301" s="124"/>
      <c r="K1301" s="125"/>
      <c r="L1301" s="5"/>
      <c r="M1301" s="99"/>
      <c r="N1301" s="99"/>
      <c r="O1301" s="99"/>
      <c r="P1301" s="99"/>
      <c r="Q1301" s="99"/>
      <c r="R1301" s="99"/>
      <c r="S1301" s="99"/>
      <c r="T1301" s="99"/>
      <c r="U1301" s="99"/>
      <c r="V1301" s="5"/>
      <c r="W1301" s="5"/>
      <c r="X1301" s="31"/>
      <c r="Y1301" s="5"/>
      <c r="Z1301" s="5"/>
    </row>
    <row r="1302" spans="1:26">
      <c r="A1302" s="121" t="s">
        <v>330</v>
      </c>
      <c r="B1302" s="103"/>
      <c r="C1302" s="37"/>
      <c r="D1302" s="37"/>
      <c r="E1302" s="53"/>
      <c r="F1302" s="122"/>
      <c r="G1302" s="37"/>
      <c r="H1302" s="102"/>
      <c r="I1302" s="123"/>
      <c r="J1302" s="124"/>
      <c r="K1302" s="125"/>
      <c r="L1302" s="5"/>
      <c r="M1302" s="99"/>
      <c r="N1302" s="99"/>
      <c r="O1302" s="99"/>
      <c r="P1302" s="99"/>
      <c r="Q1302" s="99"/>
      <c r="R1302" s="99"/>
      <c r="S1302" s="99"/>
      <c r="T1302" s="99"/>
      <c r="U1302" s="99"/>
      <c r="V1302" s="5"/>
      <c r="W1302" s="5"/>
      <c r="X1302" s="31"/>
      <c r="Y1302" s="5"/>
      <c r="Z1302" s="5"/>
    </row>
    <row r="1303" spans="1:26">
      <c r="A1303" s="121" t="s">
        <v>331</v>
      </c>
      <c r="B1303" s="103"/>
      <c r="C1303" s="37"/>
      <c r="D1303" s="37"/>
      <c r="E1303" s="53"/>
      <c r="F1303" s="122"/>
      <c r="G1303" s="37"/>
      <c r="H1303" s="102"/>
      <c r="I1303" s="123"/>
      <c r="J1303" s="124"/>
      <c r="K1303" s="125"/>
      <c r="L1303" s="5"/>
      <c r="M1303" s="99"/>
      <c r="N1303" s="99"/>
      <c r="O1303" s="99"/>
      <c r="P1303" s="99"/>
      <c r="Q1303" s="99"/>
      <c r="R1303" s="99"/>
      <c r="S1303" s="99"/>
      <c r="T1303" s="99"/>
      <c r="U1303" s="99"/>
      <c r="V1303" s="5"/>
      <c r="W1303" s="5"/>
      <c r="X1303" s="31"/>
      <c r="Y1303" s="5"/>
      <c r="Z1303" s="5"/>
    </row>
    <row r="1304" spans="1:26">
      <c r="A1304" s="121" t="s">
        <v>332</v>
      </c>
      <c r="B1304" s="103"/>
      <c r="C1304" s="37"/>
      <c r="D1304" s="37"/>
      <c r="E1304" s="53"/>
      <c r="F1304" s="122"/>
      <c r="G1304" s="37"/>
      <c r="H1304" s="102"/>
      <c r="I1304" s="123"/>
      <c r="J1304" s="124"/>
      <c r="K1304" s="125"/>
      <c r="L1304" s="5"/>
      <c r="M1304" s="99"/>
      <c r="N1304" s="99"/>
      <c r="O1304" s="99"/>
      <c r="P1304" s="99"/>
      <c r="Q1304" s="99"/>
      <c r="R1304" s="99"/>
      <c r="S1304" s="99"/>
      <c r="T1304" s="99"/>
      <c r="U1304" s="99"/>
      <c r="V1304" s="5"/>
      <c r="W1304" s="5"/>
      <c r="X1304" s="31"/>
      <c r="Y1304" s="5"/>
      <c r="Z1304" s="5"/>
    </row>
    <row r="1305" spans="1:26">
      <c r="A1305" s="121" t="s">
        <v>333</v>
      </c>
      <c r="B1305" s="103"/>
      <c r="C1305" s="37"/>
      <c r="D1305" s="37"/>
      <c r="E1305" s="53"/>
      <c r="F1305" s="122"/>
      <c r="G1305" s="37"/>
      <c r="H1305" s="102"/>
      <c r="I1305" s="123"/>
      <c r="J1305" s="124"/>
      <c r="K1305" s="125"/>
      <c r="L1305" s="5"/>
      <c r="M1305" s="99"/>
      <c r="N1305" s="99"/>
      <c r="O1305" s="99"/>
      <c r="P1305" s="99"/>
      <c r="Q1305" s="99"/>
      <c r="R1305" s="99"/>
      <c r="S1305" s="99"/>
      <c r="T1305" s="99"/>
      <c r="U1305" s="99"/>
      <c r="V1305" s="5"/>
      <c r="W1305" s="5"/>
      <c r="X1305" s="31"/>
      <c r="Y1305" s="5"/>
      <c r="Z1305" s="5"/>
    </row>
    <row r="1306" spans="1:26">
      <c r="A1306" s="121" t="s">
        <v>334</v>
      </c>
      <c r="B1306" s="103"/>
      <c r="C1306" s="37"/>
      <c r="D1306" s="37"/>
      <c r="E1306" s="53"/>
      <c r="F1306" s="122"/>
      <c r="G1306" s="37"/>
      <c r="H1306" s="102"/>
      <c r="I1306" s="123"/>
      <c r="J1306" s="124"/>
      <c r="K1306" s="125"/>
      <c r="L1306" s="5"/>
      <c r="M1306" s="99"/>
      <c r="N1306" s="99"/>
      <c r="O1306" s="99"/>
      <c r="P1306" s="99"/>
      <c r="Q1306" s="99"/>
      <c r="R1306" s="99"/>
      <c r="S1306" s="99"/>
      <c r="T1306" s="99"/>
      <c r="U1306" s="99"/>
      <c r="V1306" s="5"/>
      <c r="W1306" s="5"/>
      <c r="X1306" s="31"/>
      <c r="Y1306" s="5"/>
      <c r="Z1306" s="5"/>
    </row>
    <row r="1307" spans="1:26">
      <c r="A1307" s="121" t="s">
        <v>335</v>
      </c>
      <c r="B1307" s="103"/>
      <c r="C1307" s="37"/>
      <c r="D1307" s="37"/>
      <c r="E1307" s="53"/>
      <c r="F1307" s="122"/>
      <c r="G1307" s="37"/>
      <c r="H1307" s="102"/>
      <c r="I1307" s="123"/>
      <c r="J1307" s="124"/>
      <c r="K1307" s="125"/>
      <c r="L1307" s="5"/>
      <c r="M1307" s="99"/>
      <c r="N1307" s="99"/>
      <c r="O1307" s="99"/>
      <c r="P1307" s="99"/>
      <c r="Q1307" s="99"/>
      <c r="R1307" s="99"/>
      <c r="S1307" s="99"/>
      <c r="T1307" s="99"/>
      <c r="U1307" s="99"/>
      <c r="V1307" s="5"/>
      <c r="W1307" s="5"/>
      <c r="X1307" s="31"/>
      <c r="Y1307" s="5"/>
      <c r="Z1307" s="5"/>
    </row>
    <row r="1308" spans="1:26">
      <c r="A1308" s="121" t="s">
        <v>336</v>
      </c>
      <c r="B1308" s="103"/>
      <c r="C1308" s="37"/>
      <c r="D1308" s="37"/>
      <c r="E1308" s="53"/>
      <c r="F1308" s="122"/>
      <c r="G1308" s="37"/>
      <c r="H1308" s="102"/>
      <c r="I1308" s="123"/>
      <c r="J1308" s="124"/>
      <c r="K1308" s="125"/>
      <c r="L1308" s="5"/>
      <c r="M1308" s="99"/>
      <c r="N1308" s="99"/>
      <c r="O1308" s="99"/>
      <c r="P1308" s="99"/>
      <c r="Q1308" s="99"/>
      <c r="R1308" s="99"/>
      <c r="S1308" s="99"/>
      <c r="T1308" s="99"/>
      <c r="U1308" s="99"/>
      <c r="V1308" s="5"/>
      <c r="W1308" s="5"/>
      <c r="X1308" s="31"/>
      <c r="Y1308" s="5"/>
      <c r="Z1308" s="5"/>
    </row>
    <row r="1309" spans="1:26">
      <c r="A1309" s="121" t="s">
        <v>337</v>
      </c>
      <c r="B1309" s="103"/>
      <c r="C1309" s="37"/>
      <c r="D1309" s="37"/>
      <c r="E1309" s="53"/>
      <c r="F1309" s="122"/>
      <c r="G1309" s="37"/>
      <c r="H1309" s="102"/>
      <c r="I1309" s="123"/>
      <c r="J1309" s="124"/>
      <c r="K1309" s="125"/>
      <c r="L1309" s="5"/>
      <c r="M1309" s="99"/>
      <c r="N1309" s="99"/>
      <c r="O1309" s="99"/>
      <c r="P1309" s="99"/>
      <c r="Q1309" s="99"/>
      <c r="R1309" s="99"/>
      <c r="S1309" s="99"/>
      <c r="T1309" s="99"/>
      <c r="U1309" s="99"/>
      <c r="V1309" s="5"/>
      <c r="W1309" s="5"/>
      <c r="X1309" s="31"/>
      <c r="Y1309" s="5"/>
      <c r="Z1309" s="5"/>
    </row>
    <row r="1310" spans="1:26">
      <c r="A1310" s="121" t="s">
        <v>338</v>
      </c>
      <c r="B1310" s="103"/>
      <c r="C1310" s="37"/>
      <c r="D1310" s="37"/>
      <c r="E1310" s="53"/>
      <c r="F1310" s="122"/>
      <c r="G1310" s="37"/>
      <c r="H1310" s="102"/>
      <c r="I1310" s="123"/>
      <c r="J1310" s="124"/>
      <c r="K1310" s="125"/>
      <c r="L1310" s="5"/>
      <c r="M1310" s="99"/>
      <c r="N1310" s="99"/>
      <c r="O1310" s="99"/>
      <c r="P1310" s="99"/>
      <c r="Q1310" s="99"/>
      <c r="R1310" s="99"/>
      <c r="S1310" s="99"/>
      <c r="T1310" s="99"/>
      <c r="U1310" s="99"/>
      <c r="V1310" s="5"/>
      <c r="W1310" s="5"/>
      <c r="X1310" s="31"/>
      <c r="Y1310" s="5"/>
      <c r="Z1310" s="5"/>
    </row>
    <row r="1311" spans="1:26">
      <c r="A1311" s="121" t="s">
        <v>339</v>
      </c>
      <c r="B1311" s="103"/>
      <c r="C1311" s="37"/>
      <c r="D1311" s="37"/>
      <c r="E1311" s="53"/>
      <c r="F1311" s="122"/>
      <c r="G1311" s="37"/>
      <c r="H1311" s="102"/>
      <c r="I1311" s="123"/>
      <c r="J1311" s="124"/>
      <c r="K1311" s="125"/>
      <c r="L1311" s="5"/>
      <c r="M1311" s="99"/>
      <c r="N1311" s="99"/>
      <c r="O1311" s="99"/>
      <c r="P1311" s="99"/>
      <c r="Q1311" s="99"/>
      <c r="R1311" s="99"/>
      <c r="S1311" s="99"/>
      <c r="T1311" s="99"/>
      <c r="U1311" s="99"/>
      <c r="V1311" s="5"/>
      <c r="W1311" s="5"/>
      <c r="X1311" s="31"/>
      <c r="Y1311" s="5"/>
      <c r="Z1311" s="5"/>
    </row>
    <row r="1312" spans="1:26">
      <c r="A1312" s="121" t="s">
        <v>340</v>
      </c>
      <c r="B1312" s="103"/>
      <c r="C1312" s="37"/>
      <c r="D1312" s="37"/>
      <c r="E1312" s="53"/>
      <c r="F1312" s="122"/>
      <c r="G1312" s="37"/>
      <c r="H1312" s="102"/>
      <c r="I1312" s="123"/>
      <c r="J1312" s="124"/>
      <c r="K1312" s="125"/>
      <c r="L1312" s="5"/>
      <c r="M1312" s="99"/>
      <c r="N1312" s="99"/>
      <c r="O1312" s="99"/>
      <c r="P1312" s="99"/>
      <c r="Q1312" s="99"/>
      <c r="R1312" s="99"/>
      <c r="S1312" s="99"/>
      <c r="T1312" s="99"/>
      <c r="U1312" s="99"/>
      <c r="V1312" s="5"/>
      <c r="W1312" s="5"/>
      <c r="X1312" s="31"/>
      <c r="Y1312" s="5"/>
      <c r="Z1312" s="5"/>
    </row>
    <row r="1313" spans="1:26">
      <c r="A1313" s="121" t="s">
        <v>341</v>
      </c>
      <c r="B1313" s="103"/>
      <c r="C1313" s="37"/>
      <c r="D1313" s="37"/>
      <c r="E1313" s="53"/>
      <c r="F1313" s="122"/>
      <c r="G1313" s="37"/>
      <c r="H1313" s="102"/>
      <c r="I1313" s="123"/>
      <c r="J1313" s="124"/>
      <c r="K1313" s="125"/>
      <c r="L1313" s="5"/>
      <c r="M1313" s="99"/>
      <c r="N1313" s="99"/>
      <c r="O1313" s="99"/>
      <c r="P1313" s="99"/>
      <c r="Q1313" s="99"/>
      <c r="R1313" s="99"/>
      <c r="S1313" s="99"/>
      <c r="T1313" s="99"/>
      <c r="U1313" s="99"/>
      <c r="V1313" s="5"/>
      <c r="W1313" s="5"/>
      <c r="X1313" s="31"/>
      <c r="Y1313" s="5"/>
      <c r="Z1313" s="5"/>
    </row>
    <row r="1314" spans="1:26">
      <c r="A1314" s="121" t="s">
        <v>342</v>
      </c>
      <c r="B1314" s="103"/>
      <c r="C1314" s="37"/>
      <c r="D1314" s="37"/>
      <c r="E1314" s="53"/>
      <c r="F1314" s="122"/>
      <c r="G1314" s="37"/>
      <c r="H1314" s="102"/>
      <c r="I1314" s="123"/>
      <c r="J1314" s="124"/>
      <c r="K1314" s="125"/>
      <c r="L1314" s="5"/>
      <c r="M1314" s="99"/>
      <c r="N1314" s="99"/>
      <c r="O1314" s="99"/>
      <c r="P1314" s="99"/>
      <c r="Q1314" s="99"/>
      <c r="R1314" s="99"/>
      <c r="S1314" s="99"/>
      <c r="T1314" s="99"/>
      <c r="U1314" s="99"/>
      <c r="V1314" s="5"/>
      <c r="W1314" s="5"/>
      <c r="X1314" s="31"/>
      <c r="Y1314" s="5"/>
      <c r="Z1314" s="5"/>
    </row>
    <row r="1315" spans="1:26">
      <c r="A1315" s="121" t="s">
        <v>343</v>
      </c>
      <c r="B1315" s="103"/>
      <c r="C1315" s="37"/>
      <c r="D1315" s="37"/>
      <c r="E1315" s="53"/>
      <c r="F1315" s="122"/>
      <c r="G1315" s="37"/>
      <c r="H1315" s="102"/>
      <c r="I1315" s="123"/>
      <c r="J1315" s="124"/>
      <c r="K1315" s="125"/>
      <c r="L1315" s="5"/>
      <c r="M1315" s="99"/>
      <c r="N1315" s="99"/>
      <c r="O1315" s="99"/>
      <c r="P1315" s="99"/>
      <c r="Q1315" s="99"/>
      <c r="R1315" s="99"/>
      <c r="S1315" s="99"/>
      <c r="T1315" s="99"/>
      <c r="U1315" s="99"/>
      <c r="V1315" s="5"/>
      <c r="W1315" s="5"/>
      <c r="X1315" s="31"/>
      <c r="Y1315" s="5"/>
      <c r="Z1315" s="5"/>
    </row>
    <row r="1316" spans="1:26">
      <c r="A1316" s="121" t="s">
        <v>344</v>
      </c>
      <c r="B1316" s="103"/>
      <c r="C1316" s="37"/>
      <c r="D1316" s="37"/>
      <c r="E1316" s="53"/>
      <c r="F1316" s="122"/>
      <c r="G1316" s="37"/>
      <c r="H1316" s="102"/>
      <c r="I1316" s="123"/>
      <c r="J1316" s="124"/>
      <c r="K1316" s="125"/>
      <c r="L1316" s="5"/>
      <c r="M1316" s="99"/>
      <c r="N1316" s="99"/>
      <c r="O1316" s="99"/>
      <c r="P1316" s="99"/>
      <c r="Q1316" s="99"/>
      <c r="R1316" s="99"/>
      <c r="S1316" s="99"/>
      <c r="T1316" s="99"/>
      <c r="U1316" s="99"/>
      <c r="V1316" s="5"/>
      <c r="W1316" s="5"/>
      <c r="X1316" s="31"/>
      <c r="Y1316" s="5"/>
      <c r="Z1316" s="5"/>
    </row>
    <row r="1317" spans="1:26">
      <c r="A1317" s="121" t="s">
        <v>345</v>
      </c>
      <c r="B1317" s="103"/>
      <c r="C1317" s="37"/>
      <c r="D1317" s="37"/>
      <c r="E1317" s="53"/>
      <c r="F1317" s="122"/>
      <c r="G1317" s="37"/>
      <c r="H1317" s="102"/>
      <c r="I1317" s="123"/>
      <c r="J1317" s="124"/>
      <c r="K1317" s="125"/>
      <c r="L1317" s="5"/>
      <c r="M1317" s="99"/>
      <c r="N1317" s="99"/>
      <c r="O1317" s="99"/>
      <c r="P1317" s="99"/>
      <c r="Q1317" s="99"/>
      <c r="R1317" s="99"/>
      <c r="S1317" s="99"/>
      <c r="T1317" s="99"/>
      <c r="U1317" s="99"/>
      <c r="V1317" s="5"/>
      <c r="W1317" s="5"/>
      <c r="X1317" s="31"/>
      <c r="Y1317" s="5"/>
      <c r="Z1317" s="5"/>
    </row>
    <row r="1318" spans="1:26">
      <c r="A1318" s="121" t="s">
        <v>346</v>
      </c>
      <c r="B1318" s="103"/>
      <c r="C1318" s="37"/>
      <c r="D1318" s="37"/>
      <c r="E1318" s="53"/>
      <c r="F1318" s="122"/>
      <c r="G1318" s="37"/>
      <c r="H1318" s="102"/>
      <c r="I1318" s="123"/>
      <c r="J1318" s="124"/>
      <c r="K1318" s="125"/>
      <c r="L1318" s="5"/>
      <c r="M1318" s="99"/>
      <c r="N1318" s="99"/>
      <c r="O1318" s="99"/>
      <c r="P1318" s="99"/>
      <c r="Q1318" s="99"/>
      <c r="R1318" s="99"/>
      <c r="S1318" s="99"/>
      <c r="T1318" s="99"/>
      <c r="U1318" s="99"/>
      <c r="V1318" s="5"/>
      <c r="W1318" s="5"/>
      <c r="X1318" s="31"/>
      <c r="Y1318" s="5"/>
      <c r="Z1318" s="5"/>
    </row>
    <row r="1319" spans="1:26">
      <c r="A1319" s="121" t="s">
        <v>347</v>
      </c>
      <c r="B1319" s="103"/>
      <c r="C1319" s="37"/>
      <c r="D1319" s="37"/>
      <c r="E1319" s="53"/>
      <c r="F1319" s="122"/>
      <c r="G1319" s="37"/>
      <c r="H1319" s="102"/>
      <c r="I1319" s="123"/>
      <c r="J1319" s="124"/>
      <c r="K1319" s="125"/>
      <c r="L1319" s="5"/>
      <c r="M1319" s="99"/>
      <c r="N1319" s="99"/>
      <c r="O1319" s="99"/>
      <c r="P1319" s="99"/>
      <c r="Q1319" s="99"/>
      <c r="R1319" s="99"/>
      <c r="S1319" s="99"/>
      <c r="T1319" s="99"/>
      <c r="U1319" s="99"/>
      <c r="V1319" s="5"/>
      <c r="W1319" s="5"/>
      <c r="X1319" s="31"/>
      <c r="Y1319" s="5"/>
      <c r="Z1319" s="5"/>
    </row>
    <row r="1320" spans="1:26">
      <c r="A1320" s="121" t="s">
        <v>348</v>
      </c>
      <c r="B1320" s="103"/>
      <c r="C1320" s="37"/>
      <c r="D1320" s="37"/>
      <c r="E1320" s="53"/>
      <c r="F1320" s="122"/>
      <c r="G1320" s="37"/>
      <c r="H1320" s="102"/>
      <c r="I1320" s="123"/>
      <c r="J1320" s="124"/>
      <c r="K1320" s="125"/>
      <c r="L1320" s="5"/>
      <c r="M1320" s="99"/>
      <c r="N1320" s="99"/>
      <c r="O1320" s="99"/>
      <c r="P1320" s="99"/>
      <c r="Q1320" s="99"/>
      <c r="R1320" s="99"/>
      <c r="S1320" s="99"/>
      <c r="T1320" s="99"/>
      <c r="U1320" s="99"/>
      <c r="V1320" s="5"/>
      <c r="W1320" s="5"/>
      <c r="X1320" s="31"/>
      <c r="Y1320" s="5"/>
      <c r="Z1320" s="5"/>
    </row>
    <row r="1321" spans="1:26">
      <c r="A1321" s="121" t="s">
        <v>349</v>
      </c>
      <c r="B1321" s="103"/>
      <c r="C1321" s="37"/>
      <c r="D1321" s="37"/>
      <c r="E1321" s="53"/>
      <c r="F1321" s="122"/>
      <c r="G1321" s="37"/>
      <c r="H1321" s="102"/>
      <c r="I1321" s="123"/>
      <c r="J1321" s="124"/>
      <c r="K1321" s="125"/>
      <c r="L1321" s="5"/>
      <c r="M1321" s="99"/>
      <c r="N1321" s="99"/>
      <c r="O1321" s="99"/>
      <c r="P1321" s="99"/>
      <c r="Q1321" s="99"/>
      <c r="R1321" s="99"/>
      <c r="S1321" s="99"/>
      <c r="T1321" s="99"/>
      <c r="U1321" s="99"/>
      <c r="V1321" s="5"/>
      <c r="W1321" s="5"/>
      <c r="X1321" s="31"/>
      <c r="Y1321" s="5"/>
      <c r="Z1321" s="5"/>
    </row>
    <row r="1322" spans="1:26">
      <c r="A1322" s="121" t="s">
        <v>350</v>
      </c>
      <c r="B1322" s="103"/>
      <c r="C1322" s="37"/>
      <c r="D1322" s="37"/>
      <c r="E1322" s="53"/>
      <c r="F1322" s="122"/>
      <c r="G1322" s="37"/>
      <c r="H1322" s="102"/>
      <c r="I1322" s="123"/>
      <c r="J1322" s="124"/>
      <c r="K1322" s="125"/>
      <c r="L1322" s="5"/>
      <c r="M1322" s="99"/>
      <c r="N1322" s="99"/>
      <c r="O1322" s="99"/>
      <c r="P1322" s="99"/>
      <c r="Q1322" s="99"/>
      <c r="R1322" s="99"/>
      <c r="S1322" s="99"/>
      <c r="T1322" s="99"/>
      <c r="U1322" s="99"/>
      <c r="V1322" s="5"/>
      <c r="W1322" s="5"/>
      <c r="X1322" s="31"/>
      <c r="Y1322" s="5"/>
      <c r="Z1322" s="5"/>
    </row>
    <row r="1323" spans="1:26">
      <c r="A1323" s="121" t="s">
        <v>351</v>
      </c>
      <c r="B1323" s="103"/>
      <c r="C1323" s="37"/>
      <c r="D1323" s="37"/>
      <c r="E1323" s="53"/>
      <c r="F1323" s="122"/>
      <c r="G1323" s="37"/>
      <c r="H1323" s="102"/>
      <c r="I1323" s="123"/>
      <c r="J1323" s="124"/>
      <c r="K1323" s="125"/>
      <c r="L1323" s="5"/>
      <c r="M1323" s="99"/>
      <c r="N1323" s="99"/>
      <c r="O1323" s="99"/>
      <c r="P1323" s="99"/>
      <c r="Q1323" s="99"/>
      <c r="R1323" s="99"/>
      <c r="S1323" s="99"/>
      <c r="T1323" s="99"/>
      <c r="U1323" s="99"/>
      <c r="V1323" s="5"/>
      <c r="W1323" s="5"/>
      <c r="X1323" s="31"/>
      <c r="Y1323" s="5"/>
      <c r="Z1323" s="5"/>
    </row>
    <row r="1324" spans="1:26">
      <c r="A1324" s="126" t="s">
        <v>352</v>
      </c>
      <c r="B1324" s="103"/>
      <c r="C1324" s="37"/>
      <c r="D1324" s="37"/>
      <c r="E1324" s="53"/>
      <c r="F1324" s="122"/>
      <c r="G1324" s="37"/>
      <c r="H1324" s="102"/>
      <c r="I1324" s="123"/>
      <c r="J1324" s="124"/>
      <c r="K1324" s="125"/>
      <c r="L1324" s="5"/>
      <c r="M1324" s="99"/>
      <c r="N1324" s="99"/>
      <c r="O1324" s="99"/>
      <c r="P1324" s="99"/>
      <c r="Q1324" s="99"/>
      <c r="R1324" s="99"/>
      <c r="S1324" s="99"/>
      <c r="T1324" s="99"/>
      <c r="U1324" s="99"/>
      <c r="V1324" s="5"/>
      <c r="W1324" s="5"/>
      <c r="X1324" s="31"/>
      <c r="Y1324" s="5"/>
      <c r="Z1324" s="5"/>
    </row>
    <row r="1325" spans="1:26">
      <c r="A1325" s="121" t="s">
        <v>353</v>
      </c>
      <c r="B1325" s="103"/>
      <c r="C1325" s="37"/>
      <c r="D1325" s="37"/>
      <c r="E1325" s="53"/>
      <c r="F1325" s="122"/>
      <c r="G1325" s="37"/>
      <c r="H1325" s="102"/>
      <c r="I1325" s="123"/>
      <c r="J1325" s="124"/>
      <c r="K1325" s="125"/>
      <c r="L1325" s="5"/>
      <c r="M1325" s="99"/>
      <c r="N1325" s="99"/>
      <c r="O1325" s="99"/>
      <c r="P1325" s="99"/>
      <c r="Q1325" s="99"/>
      <c r="R1325" s="99"/>
      <c r="S1325" s="99"/>
      <c r="T1325" s="99"/>
      <c r="U1325" s="99"/>
      <c r="V1325" s="5"/>
      <c r="W1325" s="5"/>
      <c r="X1325" s="31"/>
      <c r="Y1325" s="5"/>
      <c r="Z1325" s="5"/>
    </row>
    <row r="1326" spans="1:26">
      <c r="A1326" s="121" t="s">
        <v>354</v>
      </c>
      <c r="B1326" s="103"/>
      <c r="C1326" s="37"/>
      <c r="D1326" s="37"/>
      <c r="E1326" s="53"/>
      <c r="F1326" s="122"/>
      <c r="G1326" s="37"/>
      <c r="H1326" s="102"/>
      <c r="I1326" s="123"/>
      <c r="J1326" s="124"/>
      <c r="K1326" s="125"/>
      <c r="L1326" s="5"/>
      <c r="M1326" s="99"/>
      <c r="N1326" s="99"/>
      <c r="O1326" s="99"/>
      <c r="P1326" s="99"/>
      <c r="Q1326" s="99"/>
      <c r="R1326" s="99"/>
      <c r="S1326" s="99"/>
      <c r="T1326" s="99"/>
      <c r="U1326" s="99"/>
      <c r="V1326" s="5"/>
      <c r="W1326" s="5"/>
      <c r="X1326" s="31"/>
      <c r="Y1326" s="5"/>
      <c r="Z1326" s="5"/>
    </row>
    <row r="1327" spans="1:26">
      <c r="A1327" s="121" t="s">
        <v>355</v>
      </c>
      <c r="B1327" s="103"/>
      <c r="C1327" s="37"/>
      <c r="D1327" s="37"/>
      <c r="E1327" s="53"/>
      <c r="F1327" s="122"/>
      <c r="G1327" s="37"/>
      <c r="H1327" s="102"/>
      <c r="I1327" s="123"/>
      <c r="J1327" s="124"/>
      <c r="K1327" s="125"/>
      <c r="L1327" s="5"/>
      <c r="M1327" s="99"/>
      <c r="N1327" s="99"/>
      <c r="O1327" s="99"/>
      <c r="P1327" s="99"/>
      <c r="Q1327" s="99"/>
      <c r="R1327" s="99"/>
      <c r="S1327" s="99"/>
      <c r="T1327" s="99"/>
      <c r="U1327" s="99"/>
      <c r="V1327" s="5"/>
      <c r="W1327" s="5"/>
      <c r="X1327" s="31"/>
      <c r="Y1327" s="5"/>
      <c r="Z1327" s="5"/>
    </row>
    <row r="1328" spans="1:26">
      <c r="A1328" s="121" t="s">
        <v>356</v>
      </c>
      <c r="B1328" s="103"/>
      <c r="C1328" s="37"/>
      <c r="D1328" s="37"/>
      <c r="E1328" s="53"/>
      <c r="F1328" s="122"/>
      <c r="G1328" s="37"/>
      <c r="H1328" s="102"/>
      <c r="I1328" s="123"/>
      <c r="J1328" s="124"/>
      <c r="K1328" s="125"/>
      <c r="L1328" s="5"/>
      <c r="M1328" s="99"/>
      <c r="N1328" s="99"/>
      <c r="O1328" s="99"/>
      <c r="P1328" s="99"/>
      <c r="Q1328" s="99"/>
      <c r="R1328" s="99"/>
      <c r="S1328" s="99"/>
      <c r="T1328" s="99"/>
      <c r="U1328" s="99"/>
      <c r="V1328" s="5"/>
      <c r="W1328" s="5"/>
      <c r="X1328" s="31"/>
      <c r="Y1328" s="5"/>
      <c r="Z1328" s="5"/>
    </row>
    <row r="1329" spans="1:26">
      <c r="A1329" s="127" t="s">
        <v>357</v>
      </c>
      <c r="B1329" s="103"/>
      <c r="C1329" s="37"/>
      <c r="D1329" s="37"/>
      <c r="E1329" s="53"/>
      <c r="F1329" s="122"/>
      <c r="G1329" s="37"/>
      <c r="H1329" s="102"/>
      <c r="I1329" s="123"/>
      <c r="J1329" s="124"/>
      <c r="K1329" s="125"/>
      <c r="L1329" s="5"/>
      <c r="M1329" s="99"/>
      <c r="N1329" s="99"/>
      <c r="O1329" s="99"/>
      <c r="P1329" s="99"/>
      <c r="Q1329" s="99"/>
      <c r="R1329" s="99"/>
      <c r="S1329" s="99"/>
      <c r="T1329" s="99"/>
      <c r="U1329" s="99"/>
      <c r="V1329" s="5"/>
      <c r="W1329" s="5"/>
      <c r="X1329" s="31"/>
      <c r="Y1329" s="5"/>
      <c r="Z1329" s="5"/>
    </row>
    <row r="1330" spans="1:26">
      <c r="A1330" s="127" t="s">
        <v>358</v>
      </c>
      <c r="B1330" s="103"/>
      <c r="C1330" s="37"/>
      <c r="D1330" s="37"/>
      <c r="E1330" s="53"/>
      <c r="F1330" s="122"/>
      <c r="G1330" s="37"/>
      <c r="H1330" s="102"/>
      <c r="I1330" s="123"/>
      <c r="J1330" s="124"/>
      <c r="K1330" s="125"/>
      <c r="L1330" s="5"/>
      <c r="M1330" s="99"/>
      <c r="N1330" s="99"/>
      <c r="O1330" s="99"/>
      <c r="P1330" s="99"/>
      <c r="Q1330" s="99"/>
      <c r="R1330" s="99"/>
      <c r="S1330" s="99"/>
      <c r="T1330" s="99"/>
      <c r="U1330" s="99"/>
      <c r="V1330" s="5"/>
      <c r="W1330" s="5"/>
      <c r="X1330" s="31"/>
      <c r="Y1330" s="5"/>
      <c r="Z1330" s="5"/>
    </row>
    <row r="1331" spans="1:26">
      <c r="A1331" s="128" t="s">
        <v>359</v>
      </c>
      <c r="B1331" s="103"/>
      <c r="C1331" s="37"/>
      <c r="D1331" s="37"/>
      <c r="E1331" s="53"/>
      <c r="F1331" s="122"/>
      <c r="G1331" s="37"/>
      <c r="H1331" s="102"/>
      <c r="I1331" s="123"/>
      <c r="J1331" s="124"/>
      <c r="K1331" s="125"/>
      <c r="L1331" s="5"/>
      <c r="M1331" s="99"/>
      <c r="N1331" s="99"/>
      <c r="O1331" s="99"/>
      <c r="P1331" s="99"/>
      <c r="Q1331" s="99"/>
      <c r="R1331" s="99"/>
      <c r="S1331" s="99"/>
      <c r="T1331" s="99"/>
      <c r="U1331" s="99"/>
      <c r="V1331" s="5"/>
      <c r="W1331" s="5"/>
      <c r="X1331" s="31"/>
      <c r="Y1331" s="5"/>
      <c r="Z1331" s="5"/>
    </row>
    <row r="1332" spans="1:26">
      <c r="A1332" s="121" t="s">
        <v>360</v>
      </c>
      <c r="B1332" s="103"/>
      <c r="C1332" s="37"/>
      <c r="D1332" s="37"/>
      <c r="E1332" s="53"/>
      <c r="F1332" s="122"/>
      <c r="G1332" s="37"/>
      <c r="H1332" s="102"/>
      <c r="I1332" s="123"/>
      <c r="J1332" s="124"/>
      <c r="K1332" s="125"/>
      <c r="L1332" s="5"/>
      <c r="M1332" s="99"/>
      <c r="N1332" s="99"/>
      <c r="O1332" s="99"/>
      <c r="P1332" s="99"/>
      <c r="Q1332" s="99"/>
      <c r="R1332" s="99"/>
      <c r="S1332" s="99"/>
      <c r="T1332" s="99"/>
      <c r="U1332" s="99"/>
      <c r="V1332" s="5"/>
      <c r="W1332" s="5"/>
      <c r="X1332" s="31"/>
      <c r="Y1332" s="5"/>
      <c r="Z1332" s="5"/>
    </row>
    <row r="1333" spans="1:26">
      <c r="A1333" s="121" t="s">
        <v>361</v>
      </c>
      <c r="B1333" s="103"/>
      <c r="C1333" s="37"/>
      <c r="D1333" s="37"/>
      <c r="E1333" s="53"/>
      <c r="F1333" s="122"/>
      <c r="G1333" s="37"/>
      <c r="H1333" s="102"/>
      <c r="I1333" s="123"/>
      <c r="J1333" s="124"/>
      <c r="K1333" s="125"/>
      <c r="L1333" s="5"/>
      <c r="M1333" s="99"/>
      <c r="N1333" s="99"/>
      <c r="O1333" s="99"/>
      <c r="P1333" s="99"/>
      <c r="Q1333" s="99"/>
      <c r="R1333" s="99"/>
      <c r="S1333" s="99"/>
      <c r="T1333" s="99"/>
      <c r="U1333" s="99"/>
      <c r="V1333" s="5"/>
      <c r="W1333" s="5"/>
      <c r="X1333" s="31"/>
      <c r="Y1333" s="5"/>
      <c r="Z1333" s="5"/>
    </row>
    <row r="1334" spans="1:26">
      <c r="A1334" s="121" t="s">
        <v>362</v>
      </c>
      <c r="B1334" s="103"/>
      <c r="C1334" s="37"/>
      <c r="D1334" s="37"/>
      <c r="E1334" s="53"/>
      <c r="F1334" s="122"/>
      <c r="G1334" s="37"/>
      <c r="H1334" s="102"/>
      <c r="I1334" s="123"/>
      <c r="J1334" s="124"/>
      <c r="K1334" s="125"/>
      <c r="L1334" s="5"/>
      <c r="M1334" s="99"/>
      <c r="N1334" s="99"/>
      <c r="O1334" s="99"/>
      <c r="P1334" s="99"/>
      <c r="Q1334" s="99"/>
      <c r="R1334" s="99"/>
      <c r="S1334" s="99"/>
      <c r="T1334" s="99"/>
      <c r="U1334" s="99"/>
      <c r="V1334" s="5"/>
      <c r="W1334" s="5"/>
      <c r="X1334" s="31"/>
      <c r="Y1334" s="5"/>
      <c r="Z1334" s="5"/>
    </row>
    <row r="1335" spans="1:26">
      <c r="A1335" s="127" t="s">
        <v>363</v>
      </c>
      <c r="B1335" s="103"/>
      <c r="C1335" s="37"/>
      <c r="D1335" s="37"/>
      <c r="E1335" s="53"/>
      <c r="F1335" s="122"/>
      <c r="G1335" s="37"/>
      <c r="H1335" s="102"/>
      <c r="I1335" s="123"/>
      <c r="J1335" s="124"/>
      <c r="K1335" s="125"/>
      <c r="L1335" s="5"/>
      <c r="M1335" s="99"/>
      <c r="N1335" s="99"/>
      <c r="O1335" s="99"/>
      <c r="P1335" s="99"/>
      <c r="Q1335" s="99"/>
      <c r="R1335" s="99"/>
      <c r="S1335" s="99"/>
      <c r="T1335" s="99"/>
      <c r="U1335" s="99"/>
      <c r="V1335" s="5"/>
      <c r="W1335" s="5"/>
      <c r="X1335" s="31"/>
      <c r="Y1335" s="5"/>
      <c r="Z1335" s="5"/>
    </row>
    <row r="1336" spans="1:26">
      <c r="A1336" s="121" t="s">
        <v>364</v>
      </c>
      <c r="B1336" s="103"/>
      <c r="C1336" s="37"/>
      <c r="D1336" s="37"/>
      <c r="E1336" s="53"/>
      <c r="F1336" s="122"/>
      <c r="G1336" s="37"/>
      <c r="H1336" s="102"/>
      <c r="I1336" s="123"/>
      <c r="J1336" s="124"/>
      <c r="K1336" s="125"/>
      <c r="L1336" s="5"/>
      <c r="M1336" s="99"/>
      <c r="N1336" s="99"/>
      <c r="O1336" s="99"/>
      <c r="P1336" s="99"/>
      <c r="Q1336" s="99"/>
      <c r="R1336" s="99"/>
      <c r="S1336" s="99"/>
      <c r="T1336" s="99"/>
      <c r="U1336" s="99"/>
      <c r="V1336" s="5"/>
      <c r="W1336" s="5"/>
      <c r="X1336" s="31"/>
      <c r="Y1336" s="5"/>
      <c r="Z1336" s="5"/>
    </row>
    <row r="1337" spans="1:26">
      <c r="A1337" s="121" t="s">
        <v>365</v>
      </c>
      <c r="B1337" s="103"/>
      <c r="C1337" s="37"/>
      <c r="D1337" s="37"/>
      <c r="E1337" s="53"/>
      <c r="F1337" s="122"/>
      <c r="G1337" s="37"/>
      <c r="H1337" s="102"/>
      <c r="I1337" s="123"/>
      <c r="J1337" s="124"/>
      <c r="K1337" s="125"/>
      <c r="L1337" s="5"/>
      <c r="M1337" s="99"/>
      <c r="N1337" s="99"/>
      <c r="O1337" s="99"/>
      <c r="P1337" s="99"/>
      <c r="Q1337" s="99"/>
      <c r="R1337" s="99"/>
      <c r="S1337" s="99"/>
      <c r="T1337" s="99"/>
      <c r="U1337" s="99"/>
      <c r="V1337" s="5"/>
      <c r="W1337" s="5"/>
      <c r="X1337" s="31"/>
      <c r="Y1337" s="5"/>
      <c r="Z1337" s="5"/>
    </row>
    <row r="1338" spans="1:26">
      <c r="A1338" s="121" t="s">
        <v>366</v>
      </c>
      <c r="B1338" s="103"/>
      <c r="C1338" s="37"/>
      <c r="D1338" s="37"/>
      <c r="E1338" s="53"/>
      <c r="F1338" s="122"/>
      <c r="G1338" s="37"/>
      <c r="H1338" s="102"/>
      <c r="I1338" s="123"/>
      <c r="J1338" s="124"/>
      <c r="K1338" s="125"/>
      <c r="L1338" s="5"/>
      <c r="M1338" s="99"/>
      <c r="N1338" s="99"/>
      <c r="O1338" s="99"/>
      <c r="P1338" s="99"/>
      <c r="Q1338" s="99"/>
      <c r="R1338" s="99"/>
      <c r="S1338" s="99"/>
      <c r="T1338" s="99"/>
      <c r="U1338" s="99"/>
      <c r="V1338" s="5"/>
      <c r="W1338" s="5"/>
      <c r="X1338" s="31"/>
      <c r="Y1338" s="5"/>
      <c r="Z1338" s="5"/>
    </row>
    <row r="1339" spans="1:26">
      <c r="A1339" s="121" t="s">
        <v>367</v>
      </c>
      <c r="B1339" s="103"/>
      <c r="C1339" s="37"/>
      <c r="D1339" s="37"/>
      <c r="E1339" s="53"/>
      <c r="F1339" s="122"/>
      <c r="G1339" s="37"/>
      <c r="H1339" s="102"/>
      <c r="I1339" s="123"/>
      <c r="J1339" s="124"/>
      <c r="K1339" s="125"/>
      <c r="L1339" s="5"/>
      <c r="M1339" s="99"/>
      <c r="N1339" s="99"/>
      <c r="O1339" s="99"/>
      <c r="P1339" s="99"/>
      <c r="Q1339" s="99"/>
      <c r="R1339" s="99"/>
      <c r="S1339" s="99"/>
      <c r="T1339" s="99"/>
      <c r="U1339" s="99"/>
      <c r="V1339" s="5"/>
      <c r="W1339" s="5"/>
      <c r="X1339" s="31"/>
      <c r="Y1339" s="5"/>
      <c r="Z1339" s="5"/>
    </row>
    <row r="1340" spans="1:26">
      <c r="A1340" s="121" t="s">
        <v>368</v>
      </c>
      <c r="B1340" s="103"/>
      <c r="C1340" s="37"/>
      <c r="D1340" s="37"/>
      <c r="E1340" s="53"/>
      <c r="F1340" s="122"/>
      <c r="G1340" s="37"/>
      <c r="H1340" s="102"/>
      <c r="I1340" s="123"/>
      <c r="J1340" s="124"/>
      <c r="K1340" s="125"/>
      <c r="L1340" s="5"/>
      <c r="M1340" s="99"/>
      <c r="N1340" s="99"/>
      <c r="O1340" s="99"/>
      <c r="P1340" s="99"/>
      <c r="Q1340" s="99"/>
      <c r="R1340" s="99"/>
      <c r="S1340" s="99"/>
      <c r="T1340" s="99"/>
      <c r="U1340" s="99"/>
      <c r="V1340" s="5"/>
      <c r="W1340" s="5"/>
      <c r="X1340" s="31"/>
      <c r="Y1340" s="5"/>
      <c r="Z1340" s="5"/>
    </row>
    <row r="1341" spans="1:26">
      <c r="A1341" s="128" t="s">
        <v>369</v>
      </c>
      <c r="B1341" s="103"/>
      <c r="C1341" s="37"/>
      <c r="D1341" s="37"/>
      <c r="E1341" s="53"/>
      <c r="F1341" s="122"/>
      <c r="G1341" s="37"/>
      <c r="H1341" s="102"/>
      <c r="I1341" s="123"/>
      <c r="J1341" s="124"/>
      <c r="K1341" s="125"/>
      <c r="L1341" s="5"/>
      <c r="M1341" s="99"/>
      <c r="N1341" s="99"/>
      <c r="O1341" s="99"/>
      <c r="P1341" s="99"/>
      <c r="Q1341" s="99"/>
      <c r="R1341" s="99"/>
      <c r="S1341" s="99"/>
      <c r="T1341" s="99"/>
      <c r="U1341" s="99"/>
      <c r="V1341" s="5"/>
      <c r="W1341" s="5"/>
      <c r="X1341" s="31"/>
      <c r="Y1341" s="5"/>
      <c r="Z1341" s="5"/>
    </row>
    <row r="1342" spans="1:26">
      <c r="A1342" s="121" t="s">
        <v>370</v>
      </c>
      <c r="B1342" s="103"/>
      <c r="C1342" s="37"/>
      <c r="D1342" s="37"/>
      <c r="E1342" s="53"/>
      <c r="F1342" s="122"/>
      <c r="G1342" s="37"/>
      <c r="H1342" s="102"/>
      <c r="I1342" s="123"/>
      <c r="J1342" s="124"/>
      <c r="K1342" s="125"/>
      <c r="L1342" s="5"/>
      <c r="M1342" s="99"/>
      <c r="N1342" s="99"/>
      <c r="O1342" s="99"/>
      <c r="P1342" s="99"/>
      <c r="Q1342" s="99"/>
      <c r="R1342" s="99"/>
      <c r="S1342" s="99"/>
      <c r="T1342" s="99"/>
      <c r="U1342" s="99"/>
      <c r="V1342" s="5"/>
      <c r="W1342" s="5"/>
      <c r="X1342" s="31"/>
      <c r="Y1342" s="5"/>
      <c r="Z1342" s="5"/>
    </row>
    <row r="1343" spans="1:26">
      <c r="A1343" s="121" t="s">
        <v>371</v>
      </c>
      <c r="B1343" s="103"/>
      <c r="C1343" s="37"/>
      <c r="D1343" s="37"/>
      <c r="E1343" s="53"/>
      <c r="F1343" s="122"/>
      <c r="G1343" s="37"/>
      <c r="H1343" s="102"/>
      <c r="I1343" s="123"/>
      <c r="J1343" s="124"/>
      <c r="K1343" s="125"/>
      <c r="L1343" s="5"/>
      <c r="M1343" s="99"/>
      <c r="N1343" s="99"/>
      <c r="O1343" s="99"/>
      <c r="P1343" s="99"/>
      <c r="Q1343" s="99"/>
      <c r="R1343" s="99"/>
      <c r="S1343" s="99"/>
      <c r="T1343" s="99"/>
      <c r="U1343" s="99"/>
      <c r="V1343" s="5"/>
      <c r="W1343" s="5"/>
      <c r="X1343" s="31"/>
      <c r="Y1343" s="5"/>
      <c r="Z1343" s="5"/>
    </row>
    <row r="1344" spans="1:26">
      <c r="A1344" s="121" t="s">
        <v>372</v>
      </c>
      <c r="B1344" s="103"/>
      <c r="C1344" s="37"/>
      <c r="D1344" s="37"/>
      <c r="E1344" s="53"/>
      <c r="F1344" s="122"/>
      <c r="G1344" s="37"/>
      <c r="H1344" s="102"/>
      <c r="I1344" s="123"/>
      <c r="J1344" s="124"/>
      <c r="K1344" s="125"/>
      <c r="L1344" s="5"/>
      <c r="M1344" s="99"/>
      <c r="N1344" s="99"/>
      <c r="O1344" s="99"/>
      <c r="P1344" s="99"/>
      <c r="Q1344" s="99"/>
      <c r="R1344" s="99"/>
      <c r="S1344" s="99"/>
      <c r="T1344" s="99"/>
      <c r="U1344" s="99"/>
      <c r="V1344" s="5"/>
      <c r="W1344" s="5"/>
      <c r="X1344" s="31"/>
      <c r="Y1344" s="5"/>
      <c r="Z1344" s="5"/>
    </row>
    <row r="1345" spans="1:26">
      <c r="A1345" s="121" t="s">
        <v>373</v>
      </c>
      <c r="B1345" s="103"/>
      <c r="C1345" s="37"/>
      <c r="D1345" s="37"/>
      <c r="E1345" s="53"/>
      <c r="F1345" s="122"/>
      <c r="G1345" s="37"/>
      <c r="H1345" s="102"/>
      <c r="I1345" s="123"/>
      <c r="J1345" s="124"/>
      <c r="K1345" s="125"/>
      <c r="L1345" s="5"/>
      <c r="M1345" s="99"/>
      <c r="N1345" s="99"/>
      <c r="O1345" s="99"/>
      <c r="P1345" s="99"/>
      <c r="Q1345" s="99"/>
      <c r="R1345" s="99"/>
      <c r="S1345" s="99"/>
      <c r="T1345" s="99"/>
      <c r="U1345" s="99"/>
      <c r="V1345" s="5"/>
      <c r="W1345" s="5"/>
      <c r="X1345" s="31"/>
      <c r="Y1345" s="5"/>
      <c r="Z1345" s="5"/>
    </row>
    <row r="1346" spans="1:26">
      <c r="A1346" s="121" t="s">
        <v>374</v>
      </c>
      <c r="B1346" s="103"/>
      <c r="C1346" s="37"/>
      <c r="D1346" s="37"/>
      <c r="E1346" s="53"/>
      <c r="F1346" s="122"/>
      <c r="G1346" s="37"/>
      <c r="H1346" s="102"/>
      <c r="I1346" s="123"/>
      <c r="J1346" s="124"/>
      <c r="K1346" s="125"/>
      <c r="L1346" s="5"/>
      <c r="M1346" s="99"/>
      <c r="N1346" s="99"/>
      <c r="O1346" s="99"/>
      <c r="P1346" s="99"/>
      <c r="Q1346" s="99"/>
      <c r="R1346" s="99"/>
      <c r="S1346" s="99"/>
      <c r="T1346" s="99"/>
      <c r="U1346" s="99"/>
      <c r="V1346" s="5"/>
      <c r="W1346" s="5"/>
      <c r="X1346" s="31"/>
      <c r="Y1346" s="5"/>
      <c r="Z1346" s="5"/>
    </row>
    <row r="1347" spans="1:26">
      <c r="A1347" s="121" t="s">
        <v>375</v>
      </c>
      <c r="B1347" s="103"/>
      <c r="C1347" s="37"/>
      <c r="D1347" s="37"/>
      <c r="E1347" s="53"/>
      <c r="F1347" s="122"/>
      <c r="G1347" s="37"/>
      <c r="H1347" s="102"/>
      <c r="I1347" s="123"/>
      <c r="J1347" s="124"/>
      <c r="K1347" s="125"/>
      <c r="L1347" s="5"/>
      <c r="M1347" s="99"/>
      <c r="N1347" s="99"/>
      <c r="O1347" s="99"/>
      <c r="P1347" s="99"/>
      <c r="Q1347" s="99"/>
      <c r="R1347" s="99"/>
      <c r="S1347" s="99"/>
      <c r="T1347" s="99"/>
      <c r="U1347" s="99"/>
      <c r="V1347" s="5"/>
      <c r="W1347" s="5"/>
      <c r="X1347" s="31"/>
      <c r="Y1347" s="5"/>
      <c r="Z1347" s="5"/>
    </row>
    <row r="1348" spans="1:26">
      <c r="A1348" s="121" t="s">
        <v>376</v>
      </c>
      <c r="B1348" s="103"/>
      <c r="C1348" s="37"/>
      <c r="D1348" s="37"/>
      <c r="E1348" s="53"/>
      <c r="F1348" s="122"/>
      <c r="G1348" s="37"/>
      <c r="H1348" s="102"/>
      <c r="I1348" s="123"/>
      <c r="J1348" s="124"/>
      <c r="K1348" s="125"/>
      <c r="L1348" s="5"/>
      <c r="M1348" s="99"/>
      <c r="N1348" s="99"/>
      <c r="O1348" s="99"/>
      <c r="P1348" s="99"/>
      <c r="Q1348" s="99"/>
      <c r="R1348" s="99"/>
      <c r="S1348" s="99"/>
      <c r="T1348" s="99"/>
      <c r="U1348" s="99"/>
      <c r="V1348" s="5"/>
      <c r="W1348" s="5"/>
      <c r="X1348" s="31"/>
      <c r="Y1348" s="5"/>
      <c r="Z1348" s="5"/>
    </row>
    <row r="1349" spans="1:26">
      <c r="A1349" s="121" t="s">
        <v>377</v>
      </c>
      <c r="B1349" s="103"/>
      <c r="C1349" s="37"/>
      <c r="D1349" s="37"/>
      <c r="E1349" s="53"/>
      <c r="F1349" s="122"/>
      <c r="G1349" s="37"/>
      <c r="H1349" s="102"/>
      <c r="I1349" s="123"/>
      <c r="J1349" s="124"/>
      <c r="K1349" s="125"/>
      <c r="L1349" s="5"/>
      <c r="M1349" s="99"/>
      <c r="N1349" s="99"/>
      <c r="O1349" s="99"/>
      <c r="P1349" s="99"/>
      <c r="Q1349" s="99"/>
      <c r="R1349" s="99"/>
      <c r="S1349" s="99"/>
      <c r="T1349" s="99"/>
      <c r="U1349" s="99"/>
      <c r="V1349" s="5"/>
      <c r="W1349" s="5"/>
      <c r="X1349" s="31"/>
      <c r="Y1349" s="5"/>
      <c r="Z1349" s="5"/>
    </row>
    <row r="1350" spans="1:26">
      <c r="A1350" s="121" t="s">
        <v>378</v>
      </c>
      <c r="B1350" s="103"/>
      <c r="C1350" s="37"/>
      <c r="D1350" s="37"/>
      <c r="E1350" s="53"/>
      <c r="F1350" s="122"/>
      <c r="G1350" s="37"/>
      <c r="H1350" s="102"/>
      <c r="I1350" s="123"/>
      <c r="J1350" s="124"/>
      <c r="K1350" s="125"/>
      <c r="L1350" s="5"/>
      <c r="M1350" s="99"/>
      <c r="N1350" s="99"/>
      <c r="O1350" s="99"/>
      <c r="P1350" s="99"/>
      <c r="Q1350" s="99"/>
      <c r="R1350" s="99"/>
      <c r="S1350" s="99"/>
      <c r="T1350" s="99"/>
      <c r="U1350" s="99"/>
      <c r="V1350" s="5"/>
      <c r="W1350" s="5"/>
      <c r="X1350" s="31"/>
      <c r="Y1350" s="5"/>
      <c r="Z1350" s="5"/>
    </row>
    <row r="1351" spans="1:26">
      <c r="A1351" s="121" t="s">
        <v>379</v>
      </c>
      <c r="B1351" s="103"/>
      <c r="C1351" s="37"/>
      <c r="D1351" s="37"/>
      <c r="E1351" s="53"/>
      <c r="F1351" s="122"/>
      <c r="G1351" s="37"/>
      <c r="H1351" s="102"/>
      <c r="I1351" s="123"/>
      <c r="J1351" s="124"/>
      <c r="K1351" s="125"/>
      <c r="L1351" s="5"/>
      <c r="M1351" s="99"/>
      <c r="N1351" s="99"/>
      <c r="O1351" s="99"/>
      <c r="P1351" s="99"/>
      <c r="Q1351" s="99"/>
      <c r="R1351" s="99"/>
      <c r="S1351" s="99"/>
      <c r="T1351" s="99"/>
      <c r="U1351" s="99"/>
      <c r="V1351" s="5"/>
      <c r="W1351" s="5"/>
      <c r="X1351" s="31"/>
      <c r="Y1351" s="5"/>
      <c r="Z1351" s="5"/>
    </row>
    <row r="1352" spans="1:26">
      <c r="A1352" s="121" t="s">
        <v>380</v>
      </c>
      <c r="B1352" s="103"/>
      <c r="C1352" s="37"/>
      <c r="D1352" s="37"/>
      <c r="E1352" s="53"/>
      <c r="F1352" s="122"/>
      <c r="G1352" s="37"/>
      <c r="H1352" s="102"/>
      <c r="I1352" s="123"/>
      <c r="J1352" s="124"/>
      <c r="K1352" s="125"/>
      <c r="L1352" s="5"/>
      <c r="M1352" s="99"/>
      <c r="N1352" s="99"/>
      <c r="O1352" s="99"/>
      <c r="P1352" s="99"/>
      <c r="Q1352" s="99"/>
      <c r="R1352" s="99"/>
      <c r="S1352" s="99"/>
      <c r="T1352" s="99"/>
      <c r="U1352" s="99"/>
      <c r="V1352" s="5"/>
      <c r="W1352" s="5"/>
      <c r="X1352" s="31"/>
      <c r="Y1352" s="5"/>
      <c r="Z1352" s="5"/>
    </row>
    <row r="1353" spans="1:26">
      <c r="A1353" s="121" t="s">
        <v>381</v>
      </c>
      <c r="B1353" s="103"/>
      <c r="C1353" s="37"/>
      <c r="D1353" s="37"/>
      <c r="E1353" s="53"/>
      <c r="F1353" s="122"/>
      <c r="G1353" s="37"/>
      <c r="H1353" s="102"/>
      <c r="I1353" s="123"/>
      <c r="J1353" s="124"/>
      <c r="K1353" s="125"/>
      <c r="L1353" s="5"/>
      <c r="M1353" s="99"/>
      <c r="N1353" s="99"/>
      <c r="O1353" s="99"/>
      <c r="P1353" s="99"/>
      <c r="Q1353" s="99"/>
      <c r="R1353" s="99"/>
      <c r="S1353" s="99"/>
      <c r="T1353" s="99"/>
      <c r="U1353" s="99"/>
      <c r="V1353" s="5"/>
      <c r="W1353" s="5"/>
      <c r="X1353" s="31"/>
      <c r="Y1353" s="5"/>
      <c r="Z1353" s="5"/>
    </row>
    <row r="1354" spans="1:26">
      <c r="A1354" s="121" t="s">
        <v>382</v>
      </c>
      <c r="B1354" s="103"/>
      <c r="C1354" s="37"/>
      <c r="D1354" s="37"/>
      <c r="E1354" s="53"/>
      <c r="F1354" s="122"/>
      <c r="G1354" s="37"/>
      <c r="H1354" s="102"/>
      <c r="I1354" s="123"/>
      <c r="J1354" s="124"/>
      <c r="K1354" s="125"/>
      <c r="L1354" s="5"/>
      <c r="M1354" s="99"/>
      <c r="N1354" s="99"/>
      <c r="O1354" s="99"/>
      <c r="P1354" s="99"/>
      <c r="Q1354" s="99"/>
      <c r="R1354" s="99"/>
      <c r="S1354" s="99"/>
      <c r="T1354" s="99"/>
      <c r="U1354" s="99"/>
      <c r="V1354" s="5"/>
      <c r="W1354" s="5"/>
      <c r="X1354" s="31"/>
      <c r="Y1354" s="5"/>
      <c r="Z1354" s="5"/>
    </row>
    <row r="1355" spans="1:26">
      <c r="A1355" s="121" t="s">
        <v>383</v>
      </c>
      <c r="B1355" s="103"/>
      <c r="C1355" s="37"/>
      <c r="D1355" s="37"/>
      <c r="E1355" s="53"/>
      <c r="F1355" s="122"/>
      <c r="G1355" s="37"/>
      <c r="H1355" s="102"/>
      <c r="I1355" s="123"/>
      <c r="J1355" s="124"/>
      <c r="K1355" s="125"/>
      <c r="L1355" s="5"/>
      <c r="M1355" s="99"/>
      <c r="N1355" s="99"/>
      <c r="O1355" s="99"/>
      <c r="P1355" s="99"/>
      <c r="Q1355" s="99"/>
      <c r="R1355" s="99"/>
      <c r="S1355" s="99"/>
      <c r="T1355" s="99"/>
      <c r="U1355" s="99"/>
      <c r="V1355" s="5"/>
      <c r="W1355" s="5"/>
      <c r="X1355" s="31"/>
      <c r="Y1355" s="5"/>
      <c r="Z1355" s="5"/>
    </row>
    <row r="1356" spans="1:26">
      <c r="A1356" s="121" t="s">
        <v>384</v>
      </c>
      <c r="B1356" s="103"/>
      <c r="C1356" s="37"/>
      <c r="D1356" s="37"/>
      <c r="E1356" s="53"/>
      <c r="F1356" s="122"/>
      <c r="G1356" s="37"/>
      <c r="H1356" s="102"/>
      <c r="I1356" s="123"/>
      <c r="J1356" s="124"/>
      <c r="K1356" s="125"/>
      <c r="L1356" s="5"/>
      <c r="M1356" s="99"/>
      <c r="N1356" s="99"/>
      <c r="O1356" s="99"/>
      <c r="P1356" s="99"/>
      <c r="Q1356" s="99"/>
      <c r="R1356" s="99"/>
      <c r="S1356" s="99"/>
      <c r="T1356" s="99"/>
      <c r="U1356" s="99"/>
      <c r="V1356" s="5"/>
      <c r="W1356" s="5"/>
      <c r="X1356" s="31"/>
      <c r="Y1356" s="5"/>
      <c r="Z1356" s="5"/>
    </row>
    <row r="1357" spans="1:26">
      <c r="A1357" s="121" t="s">
        <v>385</v>
      </c>
      <c r="B1357" s="103"/>
      <c r="C1357" s="37"/>
      <c r="D1357" s="37"/>
      <c r="E1357" s="53"/>
      <c r="F1357" s="122"/>
      <c r="G1357" s="37"/>
      <c r="H1357" s="102"/>
      <c r="I1357" s="123"/>
      <c r="J1357" s="124"/>
      <c r="K1357" s="125"/>
      <c r="L1357" s="5"/>
      <c r="M1357" s="99"/>
      <c r="N1357" s="99"/>
      <c r="O1357" s="99"/>
      <c r="P1357" s="99"/>
      <c r="Q1357" s="99"/>
      <c r="R1357" s="99"/>
      <c r="S1357" s="99"/>
      <c r="T1357" s="99"/>
      <c r="U1357" s="99"/>
      <c r="V1357" s="5"/>
      <c r="W1357" s="5"/>
      <c r="X1357" s="31"/>
      <c r="Y1357" s="5"/>
      <c r="Z1357" s="5"/>
    </row>
    <row r="1358" spans="1:26">
      <c r="A1358" s="121" t="s">
        <v>386</v>
      </c>
      <c r="B1358" s="103"/>
      <c r="C1358" s="37"/>
      <c r="D1358" s="37"/>
      <c r="E1358" s="53"/>
      <c r="F1358" s="122"/>
      <c r="G1358" s="37"/>
      <c r="H1358" s="102"/>
      <c r="I1358" s="123"/>
      <c r="J1358" s="124"/>
      <c r="K1358" s="125"/>
      <c r="L1358" s="5"/>
      <c r="M1358" s="99"/>
      <c r="N1358" s="99"/>
      <c r="O1358" s="99"/>
      <c r="P1358" s="99"/>
      <c r="Q1358" s="99"/>
      <c r="R1358" s="99"/>
      <c r="S1358" s="99"/>
      <c r="T1358" s="99"/>
      <c r="U1358" s="99"/>
      <c r="V1358" s="5"/>
      <c r="W1358" s="5"/>
      <c r="X1358" s="31"/>
      <c r="Y1358" s="5"/>
      <c r="Z1358" s="5"/>
    </row>
    <row r="1359" spans="1:26">
      <c r="A1359" s="121" t="s">
        <v>387</v>
      </c>
      <c r="B1359" s="103"/>
      <c r="C1359" s="37"/>
      <c r="D1359" s="37"/>
      <c r="E1359" s="53"/>
      <c r="F1359" s="122"/>
      <c r="G1359" s="37"/>
      <c r="H1359" s="102"/>
      <c r="I1359" s="123"/>
      <c r="J1359" s="124"/>
      <c r="K1359" s="125"/>
      <c r="L1359" s="5"/>
      <c r="M1359" s="99"/>
      <c r="N1359" s="99"/>
      <c r="O1359" s="99"/>
      <c r="P1359" s="99"/>
      <c r="Q1359" s="99"/>
      <c r="R1359" s="99"/>
      <c r="S1359" s="99"/>
      <c r="T1359" s="99"/>
      <c r="U1359" s="99"/>
      <c r="V1359" s="5"/>
      <c r="W1359" s="5"/>
      <c r="X1359" s="31"/>
      <c r="Y1359" s="5"/>
      <c r="Z1359" s="5"/>
    </row>
    <row r="1360" spans="1:26">
      <c r="A1360" s="121" t="s">
        <v>388</v>
      </c>
      <c r="B1360" s="103"/>
      <c r="C1360" s="37"/>
      <c r="D1360" s="37"/>
      <c r="E1360" s="53"/>
      <c r="F1360" s="122"/>
      <c r="G1360" s="37"/>
      <c r="H1360" s="102"/>
      <c r="I1360" s="123"/>
      <c r="J1360" s="124"/>
      <c r="K1360" s="125"/>
      <c r="L1360" s="5"/>
      <c r="M1360" s="99"/>
      <c r="N1360" s="99"/>
      <c r="O1360" s="99"/>
      <c r="P1360" s="99"/>
      <c r="Q1360" s="99"/>
      <c r="R1360" s="99"/>
      <c r="S1360" s="99"/>
      <c r="T1360" s="99"/>
      <c r="U1360" s="99"/>
      <c r="V1360" s="5"/>
      <c r="W1360" s="5"/>
      <c r="X1360" s="31"/>
      <c r="Y1360" s="5"/>
      <c r="Z1360" s="5"/>
    </row>
    <row r="1361" spans="1:26">
      <c r="A1361" s="121" t="s">
        <v>389</v>
      </c>
      <c r="B1361" s="103"/>
      <c r="C1361" s="37"/>
      <c r="D1361" s="37"/>
      <c r="E1361" s="53"/>
      <c r="F1361" s="122"/>
      <c r="G1361" s="37"/>
      <c r="H1361" s="102"/>
      <c r="I1361" s="123"/>
      <c r="J1361" s="124"/>
      <c r="K1361" s="125"/>
      <c r="L1361" s="5"/>
      <c r="M1361" s="99"/>
      <c r="N1361" s="99"/>
      <c r="O1361" s="99"/>
      <c r="P1361" s="99"/>
      <c r="Q1361" s="99"/>
      <c r="R1361" s="99"/>
      <c r="S1361" s="99"/>
      <c r="T1361" s="99"/>
      <c r="U1361" s="99"/>
      <c r="V1361" s="5"/>
      <c r="W1361" s="5"/>
      <c r="X1361" s="31"/>
      <c r="Y1361" s="5"/>
      <c r="Z1361" s="5"/>
    </row>
    <row r="1362" spans="1:26">
      <c r="A1362" s="121" t="s">
        <v>390</v>
      </c>
      <c r="B1362" s="103"/>
      <c r="C1362" s="37"/>
      <c r="D1362" s="37"/>
      <c r="E1362" s="53"/>
      <c r="F1362" s="122"/>
      <c r="G1362" s="37"/>
      <c r="H1362" s="102"/>
      <c r="I1362" s="123"/>
      <c r="J1362" s="124"/>
      <c r="K1362" s="125"/>
      <c r="L1362" s="5"/>
      <c r="M1362" s="99"/>
      <c r="N1362" s="99"/>
      <c r="O1362" s="99"/>
      <c r="P1362" s="99"/>
      <c r="Q1362" s="99"/>
      <c r="R1362" s="99"/>
      <c r="S1362" s="99"/>
      <c r="T1362" s="99"/>
      <c r="U1362" s="99"/>
      <c r="V1362" s="5"/>
      <c r="W1362" s="5"/>
      <c r="X1362" s="31"/>
      <c r="Y1362" s="5"/>
      <c r="Z1362" s="5"/>
    </row>
    <row r="1363" spans="1:26">
      <c r="A1363" s="121" t="s">
        <v>391</v>
      </c>
      <c r="B1363" s="103"/>
      <c r="C1363" s="37"/>
      <c r="D1363" s="37"/>
      <c r="E1363" s="53"/>
      <c r="F1363" s="122"/>
      <c r="G1363" s="37"/>
      <c r="H1363" s="102"/>
      <c r="I1363" s="123"/>
      <c r="J1363" s="124"/>
      <c r="K1363" s="125"/>
      <c r="L1363" s="5"/>
      <c r="M1363" s="99"/>
      <c r="N1363" s="99"/>
      <c r="O1363" s="99"/>
      <c r="P1363" s="99"/>
      <c r="Q1363" s="99"/>
      <c r="R1363" s="99"/>
      <c r="S1363" s="99"/>
      <c r="T1363" s="99"/>
      <c r="U1363" s="99"/>
      <c r="V1363" s="5"/>
      <c r="W1363" s="5"/>
      <c r="X1363" s="31"/>
      <c r="Y1363" s="5"/>
      <c r="Z1363" s="5"/>
    </row>
    <row r="1364" spans="1:26">
      <c r="A1364" s="121" t="s">
        <v>392</v>
      </c>
      <c r="B1364" s="103"/>
      <c r="C1364" s="37"/>
      <c r="D1364" s="37"/>
      <c r="E1364" s="53"/>
      <c r="F1364" s="122"/>
      <c r="G1364" s="37"/>
      <c r="H1364" s="102"/>
      <c r="I1364" s="123"/>
      <c r="J1364" s="124"/>
      <c r="K1364" s="125"/>
      <c r="L1364" s="5"/>
      <c r="M1364" s="99"/>
      <c r="N1364" s="99"/>
      <c r="O1364" s="99"/>
      <c r="P1364" s="99"/>
      <c r="Q1364" s="99"/>
      <c r="R1364" s="99"/>
      <c r="S1364" s="99"/>
      <c r="T1364" s="99"/>
      <c r="U1364" s="99"/>
      <c r="V1364" s="5"/>
      <c r="W1364" s="5"/>
      <c r="X1364" s="31"/>
      <c r="Y1364" s="5"/>
      <c r="Z1364" s="5"/>
    </row>
    <row r="1365" spans="1:26">
      <c r="A1365" s="121" t="s">
        <v>393</v>
      </c>
      <c r="B1365" s="103"/>
      <c r="C1365" s="37"/>
      <c r="D1365" s="37"/>
      <c r="E1365" s="53"/>
      <c r="F1365" s="122"/>
      <c r="G1365" s="37"/>
      <c r="H1365" s="102"/>
      <c r="I1365" s="123"/>
      <c r="J1365" s="124"/>
      <c r="K1365" s="125"/>
      <c r="L1365" s="5"/>
      <c r="M1365" s="99"/>
      <c r="N1365" s="99"/>
      <c r="O1365" s="99"/>
      <c r="P1365" s="99"/>
      <c r="Q1365" s="99"/>
      <c r="R1365" s="99"/>
      <c r="S1365" s="99"/>
      <c r="T1365" s="99"/>
      <c r="U1365" s="99"/>
      <c r="V1365" s="5"/>
      <c r="W1365" s="5"/>
      <c r="X1365" s="31"/>
      <c r="Y1365" s="5"/>
      <c r="Z1365" s="5"/>
    </row>
    <row r="1366" spans="1:26">
      <c r="A1366" s="121" t="s">
        <v>394</v>
      </c>
      <c r="B1366" s="103"/>
      <c r="C1366" s="37"/>
      <c r="D1366" s="37"/>
      <c r="E1366" s="53"/>
      <c r="F1366" s="122"/>
      <c r="G1366" s="37"/>
      <c r="H1366" s="102"/>
      <c r="I1366" s="123"/>
      <c r="J1366" s="124"/>
      <c r="K1366" s="125"/>
      <c r="L1366" s="5"/>
      <c r="M1366" s="99"/>
      <c r="N1366" s="99"/>
      <c r="O1366" s="99"/>
      <c r="P1366" s="99"/>
      <c r="Q1366" s="99"/>
      <c r="R1366" s="99"/>
      <c r="S1366" s="99"/>
      <c r="T1366" s="99"/>
      <c r="U1366" s="99"/>
      <c r="V1366" s="5"/>
      <c r="W1366" s="5"/>
      <c r="X1366" s="31"/>
      <c r="Y1366" s="5"/>
      <c r="Z1366" s="5"/>
    </row>
    <row r="1367" spans="1:26">
      <c r="A1367" s="121" t="s">
        <v>395</v>
      </c>
      <c r="B1367" s="103"/>
      <c r="C1367" s="37"/>
      <c r="D1367" s="37"/>
      <c r="E1367" s="53"/>
      <c r="F1367" s="122"/>
      <c r="G1367" s="37"/>
      <c r="H1367" s="102"/>
      <c r="I1367" s="123"/>
      <c r="J1367" s="124"/>
      <c r="K1367" s="125"/>
      <c r="L1367" s="5"/>
      <c r="M1367" s="99"/>
      <c r="N1367" s="99"/>
      <c r="O1367" s="99"/>
      <c r="P1367" s="99"/>
      <c r="Q1367" s="99"/>
      <c r="R1367" s="99"/>
      <c r="S1367" s="99"/>
      <c r="T1367" s="99"/>
      <c r="U1367" s="99"/>
      <c r="V1367" s="5"/>
      <c r="W1367" s="5"/>
      <c r="X1367" s="31"/>
      <c r="Y1367" s="5"/>
      <c r="Z1367" s="5"/>
    </row>
    <row r="1368" spans="1:26">
      <c r="A1368" s="121" t="s">
        <v>396</v>
      </c>
      <c r="B1368" s="103"/>
      <c r="C1368" s="37"/>
      <c r="D1368" s="37"/>
      <c r="E1368" s="53"/>
      <c r="F1368" s="122"/>
      <c r="G1368" s="37"/>
      <c r="H1368" s="102"/>
      <c r="I1368" s="123"/>
      <c r="J1368" s="124"/>
      <c r="K1368" s="125"/>
      <c r="L1368" s="5"/>
      <c r="M1368" s="99"/>
      <c r="N1368" s="99"/>
      <c r="O1368" s="99"/>
      <c r="P1368" s="99"/>
      <c r="Q1368" s="99"/>
      <c r="R1368" s="99"/>
      <c r="S1368" s="99"/>
      <c r="T1368" s="99"/>
      <c r="U1368" s="99"/>
      <c r="V1368" s="5"/>
      <c r="W1368" s="5"/>
      <c r="X1368" s="31"/>
      <c r="Y1368" s="5"/>
      <c r="Z1368" s="5"/>
    </row>
    <row r="1369" spans="1:26">
      <c r="A1369" s="121" t="s">
        <v>397</v>
      </c>
      <c r="B1369" s="103"/>
      <c r="C1369" s="37"/>
      <c r="D1369" s="37"/>
      <c r="E1369" s="53"/>
      <c r="F1369" s="122"/>
      <c r="G1369" s="37"/>
      <c r="H1369" s="102"/>
      <c r="I1369" s="123"/>
      <c r="J1369" s="124"/>
      <c r="K1369" s="125"/>
      <c r="L1369" s="5"/>
      <c r="M1369" s="99"/>
      <c r="N1369" s="99"/>
      <c r="O1369" s="99"/>
      <c r="P1369" s="99"/>
      <c r="Q1369" s="99"/>
      <c r="R1369" s="99"/>
      <c r="S1369" s="99"/>
      <c r="T1369" s="99"/>
      <c r="U1369" s="99"/>
      <c r="V1369" s="5"/>
      <c r="W1369" s="5"/>
      <c r="X1369" s="31"/>
      <c r="Y1369" s="5"/>
      <c r="Z1369" s="5"/>
    </row>
    <row r="1370" spans="1:26">
      <c r="A1370" s="128" t="s">
        <v>398</v>
      </c>
      <c r="B1370" s="103"/>
      <c r="C1370" s="37"/>
      <c r="D1370" s="37"/>
      <c r="E1370" s="53"/>
      <c r="F1370" s="122"/>
      <c r="G1370" s="37"/>
      <c r="H1370" s="102"/>
      <c r="I1370" s="123"/>
      <c r="J1370" s="124"/>
      <c r="K1370" s="125"/>
      <c r="L1370" s="5"/>
      <c r="M1370" s="99"/>
      <c r="N1370" s="99"/>
      <c r="O1370" s="99"/>
      <c r="P1370" s="99"/>
      <c r="Q1370" s="99"/>
      <c r="R1370" s="99"/>
      <c r="S1370" s="99"/>
      <c r="T1370" s="99"/>
      <c r="U1370" s="99"/>
      <c r="V1370" s="5"/>
      <c r="W1370" s="5"/>
      <c r="X1370" s="31"/>
      <c r="Y1370" s="5"/>
      <c r="Z1370" s="5"/>
    </row>
    <row r="1371" spans="1:26">
      <c r="A1371" s="121" t="s">
        <v>399</v>
      </c>
      <c r="B1371" s="103"/>
      <c r="C1371" s="37"/>
      <c r="D1371" s="37"/>
      <c r="E1371" s="53"/>
      <c r="F1371" s="122"/>
      <c r="G1371" s="37"/>
      <c r="H1371" s="102"/>
      <c r="I1371" s="123"/>
      <c r="J1371" s="124"/>
      <c r="K1371" s="125"/>
      <c r="L1371" s="5"/>
      <c r="M1371" s="99"/>
      <c r="N1371" s="99"/>
      <c r="O1371" s="99"/>
      <c r="P1371" s="99"/>
      <c r="Q1371" s="99"/>
      <c r="R1371" s="99"/>
      <c r="S1371" s="99"/>
      <c r="T1371" s="99"/>
      <c r="U1371" s="99"/>
      <c r="V1371" s="5"/>
      <c r="W1371" s="5"/>
      <c r="X1371" s="31"/>
      <c r="Y1371" s="5"/>
      <c r="Z1371" s="5"/>
    </row>
    <row r="1372" spans="1:26">
      <c r="A1372" s="121" t="s">
        <v>400</v>
      </c>
      <c r="B1372" s="103"/>
      <c r="C1372" s="37"/>
      <c r="D1372" s="37"/>
      <c r="E1372" s="53"/>
      <c r="F1372" s="122"/>
      <c r="G1372" s="37"/>
      <c r="H1372" s="102"/>
      <c r="I1372" s="123"/>
      <c r="J1372" s="124"/>
      <c r="K1372" s="125"/>
      <c r="L1372" s="5"/>
      <c r="M1372" s="99"/>
      <c r="N1372" s="99"/>
      <c r="O1372" s="99"/>
      <c r="P1372" s="99"/>
      <c r="Q1372" s="99"/>
      <c r="R1372" s="99"/>
      <c r="S1372" s="99"/>
      <c r="T1372" s="99"/>
      <c r="U1372" s="99"/>
      <c r="V1372" s="5"/>
      <c r="W1372" s="5"/>
      <c r="X1372" s="31"/>
      <c r="Y1372" s="5"/>
      <c r="Z1372" s="5"/>
    </row>
    <row r="1373" spans="1:26">
      <c r="A1373" s="121" t="s">
        <v>401</v>
      </c>
      <c r="B1373" s="103"/>
      <c r="C1373" s="37"/>
      <c r="D1373" s="37"/>
      <c r="E1373" s="53"/>
      <c r="F1373" s="122"/>
      <c r="G1373" s="37"/>
      <c r="H1373" s="102"/>
      <c r="I1373" s="123"/>
      <c r="J1373" s="124"/>
      <c r="K1373" s="125"/>
      <c r="L1373" s="5"/>
      <c r="M1373" s="99"/>
      <c r="N1373" s="99"/>
      <c r="O1373" s="99"/>
      <c r="P1373" s="99"/>
      <c r="Q1373" s="99"/>
      <c r="R1373" s="99"/>
      <c r="S1373" s="99"/>
      <c r="T1373" s="99"/>
      <c r="U1373" s="99"/>
      <c r="V1373" s="5"/>
      <c r="W1373" s="5"/>
      <c r="X1373" s="31"/>
      <c r="Y1373" s="5"/>
      <c r="Z1373" s="5"/>
    </row>
    <row r="1374" spans="1:26">
      <c r="A1374" s="121" t="s">
        <v>402</v>
      </c>
      <c r="B1374" s="103"/>
      <c r="C1374" s="37"/>
      <c r="D1374" s="37"/>
      <c r="E1374" s="53"/>
      <c r="F1374" s="122"/>
      <c r="G1374" s="37"/>
      <c r="H1374" s="102"/>
      <c r="I1374" s="123"/>
      <c r="J1374" s="124"/>
      <c r="K1374" s="125"/>
      <c r="L1374" s="5"/>
      <c r="M1374" s="99"/>
      <c r="N1374" s="99"/>
      <c r="O1374" s="99"/>
      <c r="P1374" s="99"/>
      <c r="Q1374" s="99"/>
      <c r="R1374" s="99"/>
      <c r="S1374" s="99"/>
      <c r="T1374" s="99"/>
      <c r="U1374" s="99"/>
      <c r="V1374" s="5"/>
      <c r="W1374" s="5"/>
      <c r="X1374" s="31"/>
      <c r="Y1374" s="5"/>
      <c r="Z1374" s="5"/>
    </row>
    <row r="1375" spans="1:26">
      <c r="A1375" s="121" t="s">
        <v>403</v>
      </c>
      <c r="B1375" s="103"/>
      <c r="C1375" s="37"/>
      <c r="D1375" s="37"/>
      <c r="E1375" s="53"/>
      <c r="F1375" s="122"/>
      <c r="G1375" s="37"/>
      <c r="H1375" s="102"/>
      <c r="I1375" s="123"/>
      <c r="J1375" s="124"/>
      <c r="K1375" s="125"/>
      <c r="L1375" s="5"/>
      <c r="M1375" s="99"/>
      <c r="N1375" s="99"/>
      <c r="O1375" s="99"/>
      <c r="P1375" s="99"/>
      <c r="Q1375" s="99"/>
      <c r="R1375" s="99"/>
      <c r="S1375" s="99"/>
      <c r="T1375" s="99"/>
      <c r="U1375" s="99"/>
      <c r="V1375" s="5"/>
      <c r="W1375" s="5"/>
      <c r="X1375" s="31"/>
      <c r="Y1375" s="5"/>
      <c r="Z1375" s="5"/>
    </row>
    <row r="1376" spans="1:26">
      <c r="A1376" s="121" t="s">
        <v>404</v>
      </c>
      <c r="B1376" s="103"/>
      <c r="C1376" s="37"/>
      <c r="D1376" s="37"/>
      <c r="E1376" s="53"/>
      <c r="F1376" s="122"/>
      <c r="G1376" s="37"/>
      <c r="H1376" s="102"/>
      <c r="I1376" s="123"/>
      <c r="J1376" s="124"/>
      <c r="K1376" s="125"/>
      <c r="L1376" s="5"/>
      <c r="M1376" s="99"/>
      <c r="N1376" s="99"/>
      <c r="O1376" s="99"/>
      <c r="P1376" s="99"/>
      <c r="Q1376" s="99"/>
      <c r="R1376" s="99"/>
      <c r="S1376" s="99"/>
      <c r="T1376" s="99"/>
      <c r="U1376" s="99"/>
      <c r="V1376" s="5"/>
      <c r="W1376" s="5"/>
      <c r="X1376" s="31"/>
      <c r="Y1376" s="5"/>
      <c r="Z1376" s="5"/>
    </row>
    <row r="1377" spans="1:26">
      <c r="A1377" s="121" t="s">
        <v>405</v>
      </c>
      <c r="B1377" s="103"/>
      <c r="C1377" s="37"/>
      <c r="D1377" s="37"/>
      <c r="E1377" s="53"/>
      <c r="F1377" s="122"/>
      <c r="G1377" s="37"/>
      <c r="H1377" s="102"/>
      <c r="I1377" s="123"/>
      <c r="J1377" s="124"/>
      <c r="K1377" s="125"/>
      <c r="L1377" s="5"/>
      <c r="M1377" s="99"/>
      <c r="N1377" s="99"/>
      <c r="O1377" s="99"/>
      <c r="P1377" s="99"/>
      <c r="Q1377" s="99"/>
      <c r="R1377" s="99"/>
      <c r="S1377" s="99"/>
      <c r="T1377" s="99"/>
      <c r="U1377" s="99"/>
      <c r="V1377" s="5"/>
      <c r="W1377" s="5"/>
      <c r="X1377" s="31"/>
      <c r="Y1377" s="5"/>
      <c r="Z1377" s="5"/>
    </row>
    <row r="1378" spans="1:26">
      <c r="A1378" s="121" t="s">
        <v>406</v>
      </c>
      <c r="B1378" s="103"/>
      <c r="C1378" s="37"/>
      <c r="D1378" s="37"/>
      <c r="E1378" s="53"/>
      <c r="F1378" s="122"/>
      <c r="G1378" s="37"/>
      <c r="H1378" s="102"/>
      <c r="I1378" s="123"/>
      <c r="J1378" s="124"/>
      <c r="K1378" s="125"/>
      <c r="L1378" s="5"/>
      <c r="M1378" s="99"/>
      <c r="N1378" s="99"/>
      <c r="O1378" s="99"/>
      <c r="P1378" s="99"/>
      <c r="Q1378" s="99"/>
      <c r="R1378" s="99"/>
      <c r="S1378" s="99"/>
      <c r="T1378" s="99"/>
      <c r="U1378" s="99"/>
      <c r="V1378" s="5"/>
      <c r="W1378" s="5"/>
      <c r="X1378" s="31"/>
      <c r="Y1378" s="5"/>
      <c r="Z1378" s="5"/>
    </row>
    <row r="1379" spans="1:26">
      <c r="A1379" s="121" t="s">
        <v>407</v>
      </c>
      <c r="B1379" s="103"/>
      <c r="C1379" s="37"/>
      <c r="D1379" s="37"/>
      <c r="E1379" s="53"/>
      <c r="F1379" s="122"/>
      <c r="G1379" s="37"/>
      <c r="H1379" s="102"/>
      <c r="I1379" s="123"/>
      <c r="J1379" s="124"/>
      <c r="K1379" s="125"/>
      <c r="L1379" s="5"/>
      <c r="M1379" s="99"/>
      <c r="N1379" s="99"/>
      <c r="O1379" s="99"/>
      <c r="P1379" s="99"/>
      <c r="Q1379" s="99"/>
      <c r="R1379" s="99"/>
      <c r="S1379" s="99"/>
      <c r="T1379" s="99"/>
      <c r="U1379" s="99"/>
      <c r="V1379" s="5"/>
      <c r="W1379" s="5"/>
      <c r="X1379" s="31"/>
      <c r="Y1379" s="5"/>
      <c r="Z1379" s="5"/>
    </row>
    <row r="1380" spans="1:26">
      <c r="A1380" s="121" t="s">
        <v>408</v>
      </c>
      <c r="B1380" s="103"/>
      <c r="C1380" s="37"/>
      <c r="D1380" s="37"/>
      <c r="E1380" s="53"/>
      <c r="F1380" s="122"/>
      <c r="G1380" s="37"/>
      <c r="H1380" s="102"/>
      <c r="I1380" s="123"/>
      <c r="J1380" s="124"/>
      <c r="K1380" s="125"/>
      <c r="L1380" s="5"/>
      <c r="M1380" s="99"/>
      <c r="N1380" s="99"/>
      <c r="O1380" s="99"/>
      <c r="P1380" s="99"/>
      <c r="Q1380" s="99"/>
      <c r="R1380" s="99"/>
      <c r="S1380" s="99"/>
      <c r="T1380" s="99"/>
      <c r="U1380" s="99"/>
      <c r="V1380" s="5"/>
      <c r="W1380" s="5"/>
      <c r="X1380" s="31"/>
      <c r="Y1380" s="5"/>
      <c r="Z1380" s="5"/>
    </row>
    <row r="1381" spans="1:26">
      <c r="A1381" s="121" t="s">
        <v>409</v>
      </c>
      <c r="B1381" s="103"/>
      <c r="C1381" s="37"/>
      <c r="D1381" s="37"/>
      <c r="E1381" s="53"/>
      <c r="F1381" s="122"/>
      <c r="G1381" s="37"/>
      <c r="H1381" s="102"/>
      <c r="I1381" s="123"/>
      <c r="J1381" s="124"/>
      <c r="K1381" s="125"/>
      <c r="L1381" s="5"/>
      <c r="M1381" s="99"/>
      <c r="N1381" s="99"/>
      <c r="O1381" s="99"/>
      <c r="P1381" s="99"/>
      <c r="Q1381" s="99"/>
      <c r="R1381" s="99"/>
      <c r="S1381" s="99"/>
      <c r="T1381" s="99"/>
      <c r="U1381" s="99"/>
      <c r="V1381" s="5"/>
      <c r="W1381" s="5"/>
      <c r="X1381" s="31"/>
      <c r="Y1381" s="5"/>
      <c r="Z1381" s="5"/>
    </row>
    <row r="1382" spans="1:26">
      <c r="A1382" s="121" t="s">
        <v>410</v>
      </c>
      <c r="B1382" s="103"/>
      <c r="C1382" s="37"/>
      <c r="D1382" s="37"/>
      <c r="E1382" s="53"/>
      <c r="F1382" s="122"/>
      <c r="G1382" s="37"/>
      <c r="H1382" s="102"/>
      <c r="I1382" s="123"/>
      <c r="J1382" s="124"/>
      <c r="K1382" s="125"/>
      <c r="L1382" s="5"/>
      <c r="M1382" s="99"/>
      <c r="N1382" s="99"/>
      <c r="O1382" s="99"/>
      <c r="P1382" s="99"/>
      <c r="Q1382" s="99"/>
      <c r="R1382" s="99"/>
      <c r="S1382" s="99"/>
      <c r="T1382" s="99"/>
      <c r="U1382" s="99"/>
      <c r="V1382" s="5"/>
      <c r="W1382" s="5"/>
      <c r="X1382" s="31"/>
      <c r="Y1382" s="5"/>
      <c r="Z1382" s="5"/>
    </row>
    <row r="1383" spans="1:26">
      <c r="A1383" s="121" t="s">
        <v>411</v>
      </c>
      <c r="B1383" s="103"/>
      <c r="C1383" s="37"/>
      <c r="D1383" s="37"/>
      <c r="E1383" s="53"/>
      <c r="F1383" s="122"/>
      <c r="G1383" s="37"/>
      <c r="H1383" s="102"/>
      <c r="I1383" s="123"/>
      <c r="J1383" s="124"/>
      <c r="K1383" s="125"/>
      <c r="L1383" s="5"/>
      <c r="M1383" s="99"/>
      <c r="N1383" s="99"/>
      <c r="O1383" s="99"/>
      <c r="P1383" s="99"/>
      <c r="Q1383" s="99"/>
      <c r="R1383" s="99"/>
      <c r="S1383" s="99"/>
      <c r="T1383" s="99"/>
      <c r="U1383" s="99"/>
      <c r="V1383" s="5"/>
      <c r="W1383" s="5"/>
      <c r="X1383" s="31"/>
      <c r="Y1383" s="5"/>
      <c r="Z1383" s="5"/>
    </row>
    <row r="1384" spans="1:26">
      <c r="A1384" s="121" t="s">
        <v>412</v>
      </c>
      <c r="B1384" s="103"/>
      <c r="C1384" s="37"/>
      <c r="D1384" s="37"/>
      <c r="E1384" s="53"/>
      <c r="F1384" s="122"/>
      <c r="G1384" s="37"/>
      <c r="H1384" s="102"/>
      <c r="I1384" s="123"/>
      <c r="J1384" s="124"/>
      <c r="K1384" s="125"/>
      <c r="L1384" s="5"/>
      <c r="M1384" s="99"/>
      <c r="N1384" s="99"/>
      <c r="O1384" s="99"/>
      <c r="P1384" s="99"/>
      <c r="Q1384" s="99"/>
      <c r="R1384" s="99"/>
      <c r="S1384" s="99"/>
      <c r="T1384" s="99"/>
      <c r="U1384" s="99"/>
      <c r="V1384" s="5"/>
      <c r="W1384" s="5"/>
      <c r="X1384" s="31"/>
      <c r="Y1384" s="5"/>
      <c r="Z1384" s="5"/>
    </row>
    <row r="1385" spans="1:26">
      <c r="A1385" s="121" t="s">
        <v>413</v>
      </c>
      <c r="B1385" s="103"/>
      <c r="C1385" s="37"/>
      <c r="D1385" s="37"/>
      <c r="E1385" s="53"/>
      <c r="F1385" s="122"/>
      <c r="G1385" s="37"/>
      <c r="H1385" s="102"/>
      <c r="I1385" s="123"/>
      <c r="J1385" s="124"/>
      <c r="K1385" s="125"/>
      <c r="L1385" s="5"/>
      <c r="M1385" s="99"/>
      <c r="N1385" s="99"/>
      <c r="O1385" s="99"/>
      <c r="P1385" s="99"/>
      <c r="Q1385" s="99"/>
      <c r="R1385" s="99"/>
      <c r="S1385" s="99"/>
      <c r="T1385" s="99"/>
      <c r="U1385" s="99"/>
      <c r="V1385" s="5"/>
      <c r="W1385" s="5"/>
      <c r="X1385" s="31"/>
      <c r="Y1385" s="5"/>
      <c r="Z1385" s="5"/>
    </row>
    <row r="1386" spans="1:26">
      <c r="A1386" s="121" t="s">
        <v>414</v>
      </c>
      <c r="B1386" s="103"/>
      <c r="C1386" s="37"/>
      <c r="D1386" s="37"/>
      <c r="E1386" s="53"/>
      <c r="F1386" s="122"/>
      <c r="G1386" s="37"/>
      <c r="H1386" s="102"/>
      <c r="I1386" s="123"/>
      <c r="J1386" s="124"/>
      <c r="K1386" s="125"/>
      <c r="L1386" s="5"/>
      <c r="M1386" s="99"/>
      <c r="N1386" s="99"/>
      <c r="O1386" s="99"/>
      <c r="P1386" s="99"/>
      <c r="Q1386" s="99"/>
      <c r="R1386" s="99"/>
      <c r="S1386" s="99"/>
      <c r="T1386" s="99"/>
      <c r="U1386" s="99"/>
      <c r="V1386" s="5"/>
      <c r="W1386" s="5"/>
      <c r="X1386" s="31"/>
      <c r="Y1386" s="5"/>
      <c r="Z1386" s="5"/>
    </row>
    <row r="1387" spans="1:26">
      <c r="A1387" s="121" t="s">
        <v>415</v>
      </c>
      <c r="B1387" s="103"/>
      <c r="C1387" s="37"/>
      <c r="D1387" s="37"/>
      <c r="E1387" s="53"/>
      <c r="F1387" s="122"/>
      <c r="G1387" s="37"/>
      <c r="H1387" s="102"/>
      <c r="I1387" s="123"/>
      <c r="J1387" s="124"/>
      <c r="K1387" s="125"/>
      <c r="L1387" s="5"/>
      <c r="M1387" s="99"/>
      <c r="N1387" s="99"/>
      <c r="O1387" s="99"/>
      <c r="P1387" s="99"/>
      <c r="Q1387" s="99"/>
      <c r="R1387" s="99"/>
      <c r="S1387" s="99"/>
      <c r="T1387" s="99"/>
      <c r="U1387" s="99"/>
      <c r="V1387" s="5"/>
      <c r="W1387" s="5"/>
      <c r="X1387" s="31"/>
      <c r="Y1387" s="5"/>
      <c r="Z1387" s="5"/>
    </row>
    <row r="1388" spans="1:26">
      <c r="A1388" s="121" t="s">
        <v>416</v>
      </c>
      <c r="B1388" s="103"/>
      <c r="C1388" s="37"/>
      <c r="D1388" s="37"/>
      <c r="E1388" s="53"/>
      <c r="F1388" s="122"/>
      <c r="G1388" s="37"/>
      <c r="H1388" s="102"/>
      <c r="I1388" s="123"/>
      <c r="J1388" s="124"/>
      <c r="K1388" s="125"/>
      <c r="L1388" s="5"/>
      <c r="M1388" s="99"/>
      <c r="N1388" s="99"/>
      <c r="O1388" s="99"/>
      <c r="P1388" s="99"/>
      <c r="Q1388" s="99"/>
      <c r="R1388" s="99"/>
      <c r="S1388" s="99"/>
      <c r="T1388" s="99"/>
      <c r="U1388" s="99"/>
      <c r="V1388" s="5"/>
      <c r="W1388" s="5"/>
      <c r="X1388" s="31"/>
      <c r="Y1388" s="5"/>
      <c r="Z1388" s="5"/>
    </row>
    <row r="1389" spans="1:26">
      <c r="A1389" s="121" t="s">
        <v>417</v>
      </c>
      <c r="B1389" s="103"/>
      <c r="C1389" s="37"/>
      <c r="D1389" s="37"/>
      <c r="E1389" s="53"/>
      <c r="F1389" s="122"/>
      <c r="G1389" s="37"/>
      <c r="H1389" s="102"/>
      <c r="I1389" s="123"/>
      <c r="J1389" s="124"/>
      <c r="K1389" s="125"/>
      <c r="L1389" s="5"/>
      <c r="M1389" s="99"/>
      <c r="N1389" s="99"/>
      <c r="O1389" s="99"/>
      <c r="P1389" s="99"/>
      <c r="Q1389" s="99"/>
      <c r="R1389" s="99"/>
      <c r="S1389" s="99"/>
      <c r="T1389" s="99"/>
      <c r="U1389" s="99"/>
      <c r="V1389" s="5"/>
      <c r="W1389" s="5"/>
      <c r="X1389" s="31"/>
      <c r="Y1389" s="5"/>
      <c r="Z1389" s="5"/>
    </row>
    <row r="1390" spans="1:26">
      <c r="A1390" s="121" t="s">
        <v>418</v>
      </c>
      <c r="B1390" s="103"/>
      <c r="C1390" s="37"/>
      <c r="D1390" s="37"/>
      <c r="E1390" s="53"/>
      <c r="F1390" s="122"/>
      <c r="G1390" s="37"/>
      <c r="H1390" s="102"/>
      <c r="I1390" s="123"/>
      <c r="J1390" s="124"/>
      <c r="K1390" s="125"/>
      <c r="L1390" s="5"/>
      <c r="M1390" s="99"/>
      <c r="N1390" s="99"/>
      <c r="O1390" s="99"/>
      <c r="P1390" s="99"/>
      <c r="Q1390" s="99"/>
      <c r="R1390" s="99"/>
      <c r="S1390" s="99"/>
      <c r="T1390" s="99"/>
      <c r="U1390" s="99"/>
      <c r="V1390" s="5"/>
      <c r="W1390" s="5"/>
      <c r="X1390" s="31"/>
      <c r="Y1390" s="5"/>
      <c r="Z1390" s="5"/>
    </row>
    <row r="1391" spans="1:26">
      <c r="A1391" s="121" t="s">
        <v>419</v>
      </c>
      <c r="B1391" s="103"/>
      <c r="C1391" s="37"/>
      <c r="D1391" s="37"/>
      <c r="E1391" s="53"/>
      <c r="F1391" s="122"/>
      <c r="G1391" s="37"/>
      <c r="H1391" s="102"/>
      <c r="I1391" s="123"/>
      <c r="J1391" s="124"/>
      <c r="K1391" s="125"/>
      <c r="L1391" s="5"/>
      <c r="M1391" s="99"/>
      <c r="N1391" s="99"/>
      <c r="O1391" s="99"/>
      <c r="P1391" s="99"/>
      <c r="Q1391" s="99"/>
      <c r="R1391" s="99"/>
      <c r="S1391" s="99"/>
      <c r="T1391" s="99"/>
      <c r="U1391" s="99"/>
      <c r="V1391" s="5"/>
      <c r="W1391" s="5"/>
      <c r="X1391" s="31"/>
      <c r="Y1391" s="5"/>
      <c r="Z1391" s="5"/>
    </row>
    <row r="1392" spans="1:26">
      <c r="A1392" s="121" t="s">
        <v>420</v>
      </c>
      <c r="B1392" s="103"/>
      <c r="C1392" s="37"/>
      <c r="D1392" s="37"/>
      <c r="E1392" s="53"/>
      <c r="F1392" s="122"/>
      <c r="G1392" s="37"/>
      <c r="H1392" s="102"/>
      <c r="I1392" s="123"/>
      <c r="J1392" s="124"/>
      <c r="K1392" s="125"/>
      <c r="L1392" s="5"/>
      <c r="M1392" s="99"/>
      <c r="N1392" s="99"/>
      <c r="O1392" s="99"/>
      <c r="P1392" s="99"/>
      <c r="Q1392" s="99"/>
      <c r="R1392" s="99"/>
      <c r="S1392" s="99"/>
      <c r="T1392" s="99"/>
      <c r="U1392" s="99"/>
      <c r="V1392" s="5"/>
      <c r="W1392" s="5"/>
      <c r="X1392" s="31"/>
      <c r="Y1392" s="5"/>
      <c r="Z1392" s="5"/>
    </row>
    <row r="1393" spans="1:26">
      <c r="A1393" s="121" t="s">
        <v>421</v>
      </c>
      <c r="B1393" s="103"/>
      <c r="C1393" s="37"/>
      <c r="D1393" s="37"/>
      <c r="E1393" s="53"/>
      <c r="F1393" s="122"/>
      <c r="G1393" s="37"/>
      <c r="H1393" s="102"/>
      <c r="I1393" s="123"/>
      <c r="J1393" s="124"/>
      <c r="K1393" s="125"/>
      <c r="L1393" s="5"/>
      <c r="M1393" s="99"/>
      <c r="N1393" s="99"/>
      <c r="O1393" s="99"/>
      <c r="P1393" s="99"/>
      <c r="Q1393" s="99"/>
      <c r="R1393" s="99"/>
      <c r="S1393" s="99"/>
      <c r="T1393" s="99"/>
      <c r="U1393" s="99"/>
      <c r="V1393" s="5"/>
      <c r="W1393" s="5"/>
      <c r="X1393" s="31"/>
      <c r="Y1393" s="5"/>
      <c r="Z1393" s="5"/>
    </row>
    <row r="1394" spans="1:26">
      <c r="A1394" s="121" t="s">
        <v>422</v>
      </c>
      <c r="B1394" s="103"/>
      <c r="C1394" s="37"/>
      <c r="D1394" s="37"/>
      <c r="E1394" s="53"/>
      <c r="F1394" s="122"/>
      <c r="G1394" s="37"/>
      <c r="H1394" s="102"/>
      <c r="I1394" s="123"/>
      <c r="J1394" s="124"/>
      <c r="K1394" s="125"/>
      <c r="L1394" s="5"/>
      <c r="M1394" s="99"/>
      <c r="N1394" s="99"/>
      <c r="O1394" s="99"/>
      <c r="P1394" s="99"/>
      <c r="Q1394" s="99"/>
      <c r="R1394" s="99"/>
      <c r="S1394" s="99"/>
      <c r="T1394" s="99"/>
      <c r="U1394" s="99"/>
      <c r="V1394" s="5"/>
      <c r="W1394" s="5"/>
      <c r="X1394" s="31"/>
      <c r="Y1394" s="5"/>
      <c r="Z1394" s="5"/>
    </row>
    <row r="1395" spans="1:26">
      <c r="A1395" s="121" t="s">
        <v>423</v>
      </c>
      <c r="B1395" s="103"/>
      <c r="C1395" s="37"/>
      <c r="D1395" s="37"/>
      <c r="E1395" s="53"/>
      <c r="F1395" s="122"/>
      <c r="G1395" s="37"/>
      <c r="H1395" s="102"/>
      <c r="I1395" s="123"/>
      <c r="J1395" s="124"/>
      <c r="K1395" s="125"/>
      <c r="L1395" s="5"/>
      <c r="M1395" s="99"/>
      <c r="N1395" s="99"/>
      <c r="O1395" s="99"/>
      <c r="P1395" s="99"/>
      <c r="Q1395" s="99"/>
      <c r="R1395" s="99"/>
      <c r="S1395" s="99"/>
      <c r="T1395" s="99"/>
      <c r="U1395" s="99"/>
      <c r="V1395" s="5"/>
      <c r="W1395" s="5"/>
      <c r="X1395" s="31"/>
      <c r="Y1395" s="5"/>
      <c r="Z1395" s="5"/>
    </row>
    <row r="1396" spans="1:26">
      <c r="A1396" s="121" t="s">
        <v>424</v>
      </c>
      <c r="B1396" s="103"/>
      <c r="C1396" s="37"/>
      <c r="D1396" s="37"/>
      <c r="E1396" s="53"/>
      <c r="F1396" s="122"/>
      <c r="G1396" s="37"/>
      <c r="H1396" s="102"/>
      <c r="I1396" s="123"/>
      <c r="J1396" s="124"/>
      <c r="K1396" s="125"/>
      <c r="L1396" s="5"/>
      <c r="M1396" s="99"/>
      <c r="N1396" s="99"/>
      <c r="O1396" s="99"/>
      <c r="P1396" s="99"/>
      <c r="Q1396" s="99"/>
      <c r="R1396" s="99"/>
      <c r="S1396" s="99"/>
      <c r="T1396" s="99"/>
      <c r="U1396" s="99"/>
      <c r="V1396" s="5"/>
      <c r="W1396" s="5"/>
      <c r="X1396" s="31"/>
      <c r="Y1396" s="5"/>
      <c r="Z1396" s="5"/>
    </row>
    <row r="1397" spans="1:26">
      <c r="A1397" s="121" t="s">
        <v>425</v>
      </c>
      <c r="B1397" s="103"/>
      <c r="C1397" s="37"/>
      <c r="D1397" s="37"/>
      <c r="E1397" s="53"/>
      <c r="F1397" s="122"/>
      <c r="G1397" s="37"/>
      <c r="H1397" s="102"/>
      <c r="I1397" s="123"/>
      <c r="J1397" s="124"/>
      <c r="K1397" s="125"/>
      <c r="L1397" s="5"/>
      <c r="M1397" s="99"/>
      <c r="N1397" s="99"/>
      <c r="O1397" s="99"/>
      <c r="P1397" s="99"/>
      <c r="Q1397" s="99"/>
      <c r="R1397" s="99"/>
      <c r="S1397" s="99"/>
      <c r="T1397" s="99"/>
      <c r="U1397" s="99"/>
      <c r="V1397" s="5"/>
      <c r="W1397" s="5"/>
      <c r="X1397" s="31"/>
      <c r="Y1397" s="5"/>
      <c r="Z1397" s="5"/>
    </row>
    <row r="1398" spans="1:26">
      <c r="A1398" s="121" t="s">
        <v>426</v>
      </c>
      <c r="B1398" s="103"/>
      <c r="C1398" s="37"/>
      <c r="D1398" s="37"/>
      <c r="E1398" s="53"/>
      <c r="F1398" s="122"/>
      <c r="G1398" s="37"/>
      <c r="H1398" s="102"/>
      <c r="I1398" s="123"/>
      <c r="J1398" s="124"/>
      <c r="K1398" s="125"/>
      <c r="L1398" s="5"/>
      <c r="M1398" s="99"/>
      <c r="N1398" s="99"/>
      <c r="O1398" s="99"/>
      <c r="P1398" s="99"/>
      <c r="Q1398" s="99"/>
      <c r="R1398" s="99"/>
      <c r="S1398" s="99"/>
      <c r="T1398" s="99"/>
      <c r="U1398" s="99"/>
      <c r="V1398" s="5"/>
      <c r="W1398" s="5"/>
      <c r="X1398" s="31"/>
      <c r="Y1398" s="5"/>
      <c r="Z1398" s="5"/>
    </row>
    <row r="1399" spans="1:26">
      <c r="A1399" s="121" t="s">
        <v>427</v>
      </c>
      <c r="B1399" s="103"/>
      <c r="C1399" s="37"/>
      <c r="D1399" s="37"/>
      <c r="E1399" s="53"/>
      <c r="F1399" s="122"/>
      <c r="G1399" s="37"/>
      <c r="H1399" s="102"/>
      <c r="I1399" s="123"/>
      <c r="J1399" s="124"/>
      <c r="K1399" s="125"/>
      <c r="L1399" s="5"/>
      <c r="M1399" s="99"/>
      <c r="N1399" s="99"/>
      <c r="O1399" s="99"/>
      <c r="P1399" s="99"/>
      <c r="Q1399" s="99"/>
      <c r="R1399" s="99"/>
      <c r="S1399" s="99"/>
      <c r="T1399" s="99"/>
      <c r="U1399" s="99"/>
      <c r="V1399" s="5"/>
      <c r="W1399" s="5"/>
      <c r="X1399" s="31"/>
      <c r="Y1399" s="5"/>
      <c r="Z1399" s="5"/>
    </row>
    <row r="1400" spans="1:26">
      <c r="A1400" s="121" t="s">
        <v>428</v>
      </c>
      <c r="B1400" s="103"/>
      <c r="C1400" s="37"/>
      <c r="D1400" s="37"/>
      <c r="E1400" s="53"/>
      <c r="F1400" s="122"/>
      <c r="G1400" s="37"/>
      <c r="H1400" s="102"/>
      <c r="I1400" s="123"/>
      <c r="J1400" s="124"/>
      <c r="K1400" s="125"/>
      <c r="L1400" s="5"/>
      <c r="M1400" s="99"/>
      <c r="N1400" s="99"/>
      <c r="O1400" s="99"/>
      <c r="P1400" s="99"/>
      <c r="Q1400" s="99"/>
      <c r="R1400" s="99"/>
      <c r="S1400" s="99"/>
      <c r="T1400" s="99"/>
      <c r="U1400" s="99"/>
      <c r="V1400" s="5"/>
      <c r="W1400" s="5"/>
      <c r="X1400" s="31"/>
      <c r="Y1400" s="5"/>
      <c r="Z1400" s="5"/>
    </row>
    <row r="1401" spans="1:26">
      <c r="A1401" s="121" t="s">
        <v>429</v>
      </c>
      <c r="B1401" s="103"/>
      <c r="C1401" s="37"/>
      <c r="D1401" s="37"/>
      <c r="E1401" s="53"/>
      <c r="F1401" s="122"/>
      <c r="G1401" s="37"/>
      <c r="H1401" s="102"/>
      <c r="I1401" s="123"/>
      <c r="J1401" s="124"/>
      <c r="K1401" s="125"/>
      <c r="L1401" s="5"/>
      <c r="M1401" s="99"/>
      <c r="N1401" s="99"/>
      <c r="O1401" s="99"/>
      <c r="P1401" s="99"/>
      <c r="Q1401" s="99"/>
      <c r="R1401" s="99"/>
      <c r="S1401" s="99"/>
      <c r="T1401" s="99"/>
      <c r="U1401" s="99"/>
      <c r="V1401" s="5"/>
      <c r="W1401" s="5"/>
      <c r="X1401" s="31"/>
      <c r="Y1401" s="5"/>
      <c r="Z1401" s="5"/>
    </row>
    <row r="1402" spans="1:26">
      <c r="A1402" s="121" t="s">
        <v>430</v>
      </c>
      <c r="B1402" s="103"/>
      <c r="C1402" s="37"/>
      <c r="D1402" s="37"/>
      <c r="E1402" s="53"/>
      <c r="F1402" s="122"/>
      <c r="G1402" s="37"/>
      <c r="H1402" s="102"/>
      <c r="I1402" s="123"/>
      <c r="J1402" s="124"/>
      <c r="K1402" s="125"/>
      <c r="L1402" s="5"/>
      <c r="M1402" s="99"/>
      <c r="N1402" s="99"/>
      <c r="O1402" s="99"/>
      <c r="P1402" s="99"/>
      <c r="Q1402" s="99"/>
      <c r="R1402" s="99"/>
      <c r="S1402" s="99"/>
      <c r="T1402" s="99"/>
      <c r="U1402" s="99"/>
      <c r="V1402" s="5"/>
      <c r="W1402" s="5"/>
      <c r="X1402" s="31"/>
      <c r="Y1402" s="5"/>
      <c r="Z1402" s="5"/>
    </row>
    <row r="1403" spans="1:26">
      <c r="A1403" s="121" t="s">
        <v>431</v>
      </c>
      <c r="B1403" s="103"/>
      <c r="C1403" s="37"/>
      <c r="D1403" s="37"/>
      <c r="E1403" s="53"/>
      <c r="F1403" s="122"/>
      <c r="G1403" s="37"/>
      <c r="H1403" s="102"/>
      <c r="I1403" s="123"/>
      <c r="J1403" s="124"/>
      <c r="K1403" s="125"/>
      <c r="L1403" s="5"/>
      <c r="M1403" s="99"/>
      <c r="N1403" s="99"/>
      <c r="O1403" s="99"/>
      <c r="P1403" s="99"/>
      <c r="Q1403" s="99"/>
      <c r="R1403" s="99"/>
      <c r="S1403" s="99"/>
      <c r="T1403" s="99"/>
      <c r="U1403" s="99"/>
      <c r="V1403" s="5"/>
      <c r="W1403" s="5"/>
      <c r="X1403" s="31"/>
      <c r="Y1403" s="5"/>
      <c r="Z1403" s="5"/>
    </row>
    <row r="1404" spans="1:26">
      <c r="A1404" s="121" t="s">
        <v>432</v>
      </c>
      <c r="B1404" s="103"/>
      <c r="C1404" s="37"/>
      <c r="D1404" s="37"/>
      <c r="E1404" s="53"/>
      <c r="F1404" s="122"/>
      <c r="G1404" s="37"/>
      <c r="H1404" s="102"/>
      <c r="I1404" s="123"/>
      <c r="J1404" s="124"/>
      <c r="K1404" s="125"/>
      <c r="L1404" s="5"/>
      <c r="M1404" s="99"/>
      <c r="N1404" s="99"/>
      <c r="O1404" s="99"/>
      <c r="P1404" s="99"/>
      <c r="Q1404" s="99"/>
      <c r="R1404" s="99"/>
      <c r="S1404" s="99"/>
      <c r="T1404" s="99"/>
      <c r="U1404" s="99"/>
      <c r="V1404" s="5"/>
      <c r="W1404" s="5"/>
      <c r="X1404" s="31"/>
      <c r="Y1404" s="5"/>
      <c r="Z1404" s="5"/>
    </row>
    <row r="1405" spans="1:26">
      <c r="A1405" s="121" t="s">
        <v>433</v>
      </c>
      <c r="B1405" s="103"/>
      <c r="C1405" s="37"/>
      <c r="D1405" s="37"/>
      <c r="E1405" s="53"/>
      <c r="F1405" s="122"/>
      <c r="G1405" s="37"/>
      <c r="H1405" s="102"/>
      <c r="I1405" s="123"/>
      <c r="J1405" s="124"/>
      <c r="K1405" s="125"/>
      <c r="L1405" s="5"/>
      <c r="M1405" s="99"/>
      <c r="N1405" s="99"/>
      <c r="O1405" s="99"/>
      <c r="P1405" s="99"/>
      <c r="Q1405" s="99"/>
      <c r="R1405" s="99"/>
      <c r="S1405" s="99"/>
      <c r="T1405" s="99"/>
      <c r="U1405" s="99"/>
      <c r="V1405" s="5"/>
      <c r="W1405" s="5"/>
      <c r="X1405" s="31"/>
      <c r="Y1405" s="5"/>
      <c r="Z1405" s="5"/>
    </row>
    <row r="1406" spans="1:26">
      <c r="A1406" s="121" t="s">
        <v>434</v>
      </c>
      <c r="B1406" s="103"/>
      <c r="C1406" s="37"/>
      <c r="D1406" s="37"/>
      <c r="E1406" s="53"/>
      <c r="F1406" s="122"/>
      <c r="G1406" s="37"/>
      <c r="H1406" s="102"/>
      <c r="I1406" s="123"/>
      <c r="J1406" s="124"/>
      <c r="K1406" s="125"/>
      <c r="L1406" s="5"/>
      <c r="M1406" s="99"/>
      <c r="N1406" s="99"/>
      <c r="O1406" s="99"/>
      <c r="P1406" s="99"/>
      <c r="Q1406" s="99"/>
      <c r="R1406" s="99"/>
      <c r="S1406" s="99"/>
      <c r="T1406" s="99"/>
      <c r="U1406" s="99"/>
      <c r="V1406" s="5"/>
      <c r="W1406" s="5"/>
      <c r="X1406" s="31"/>
      <c r="Y1406" s="5"/>
      <c r="Z1406" s="5"/>
    </row>
    <row r="1407" spans="1:26">
      <c r="A1407" s="121" t="s">
        <v>435</v>
      </c>
      <c r="B1407" s="103"/>
      <c r="C1407" s="37"/>
      <c r="D1407" s="37"/>
      <c r="E1407" s="53"/>
      <c r="F1407" s="122"/>
      <c r="G1407" s="37"/>
      <c r="H1407" s="102"/>
      <c r="I1407" s="123"/>
      <c r="J1407" s="124"/>
      <c r="K1407" s="125"/>
      <c r="L1407" s="5"/>
      <c r="M1407" s="99"/>
      <c r="N1407" s="99"/>
      <c r="O1407" s="99"/>
      <c r="P1407" s="99"/>
      <c r="Q1407" s="99"/>
      <c r="R1407" s="99"/>
      <c r="S1407" s="99"/>
      <c r="T1407" s="99"/>
      <c r="U1407" s="99"/>
      <c r="V1407" s="5"/>
      <c r="W1407" s="5"/>
      <c r="X1407" s="31"/>
      <c r="Y1407" s="5"/>
      <c r="Z1407" s="5"/>
    </row>
    <row r="1408" spans="1:26">
      <c r="A1408" s="121" t="s">
        <v>436</v>
      </c>
      <c r="B1408" s="103"/>
      <c r="C1408" s="37"/>
      <c r="D1408" s="37"/>
      <c r="E1408" s="53"/>
      <c r="F1408" s="122"/>
      <c r="G1408" s="37"/>
      <c r="H1408" s="102"/>
      <c r="I1408" s="123"/>
      <c r="J1408" s="124"/>
      <c r="K1408" s="125"/>
      <c r="L1408" s="5"/>
      <c r="M1408" s="99"/>
      <c r="N1408" s="99"/>
      <c r="O1408" s="99"/>
      <c r="P1408" s="99"/>
      <c r="Q1408" s="99"/>
      <c r="R1408" s="99"/>
      <c r="S1408" s="99"/>
      <c r="T1408" s="99"/>
      <c r="U1408" s="99"/>
      <c r="V1408" s="5"/>
      <c r="W1408" s="5"/>
      <c r="X1408" s="31"/>
      <c r="Y1408" s="5"/>
      <c r="Z1408" s="5"/>
    </row>
    <row r="1409" spans="1:26">
      <c r="A1409" s="121" t="s">
        <v>437</v>
      </c>
      <c r="B1409" s="103"/>
      <c r="C1409" s="37"/>
      <c r="D1409" s="37"/>
      <c r="E1409" s="53"/>
      <c r="F1409" s="122"/>
      <c r="G1409" s="37"/>
      <c r="H1409" s="102"/>
      <c r="I1409" s="123"/>
      <c r="J1409" s="124"/>
      <c r="K1409" s="125"/>
      <c r="L1409" s="5"/>
      <c r="M1409" s="99"/>
      <c r="N1409" s="99"/>
      <c r="O1409" s="99"/>
      <c r="P1409" s="99"/>
      <c r="Q1409" s="99"/>
      <c r="R1409" s="99"/>
      <c r="S1409" s="99"/>
      <c r="T1409" s="99"/>
      <c r="U1409" s="99"/>
      <c r="V1409" s="5"/>
      <c r="W1409" s="5"/>
      <c r="X1409" s="31"/>
      <c r="Y1409" s="5"/>
      <c r="Z1409" s="5"/>
    </row>
    <row r="1410" spans="1:26">
      <c r="A1410" s="121" t="s">
        <v>438</v>
      </c>
      <c r="B1410" s="103"/>
      <c r="C1410" s="37"/>
      <c r="D1410" s="37"/>
      <c r="E1410" s="53"/>
      <c r="F1410" s="122"/>
      <c r="G1410" s="37"/>
      <c r="H1410" s="102"/>
      <c r="I1410" s="123"/>
      <c r="J1410" s="124"/>
      <c r="K1410" s="125"/>
      <c r="L1410" s="5"/>
      <c r="M1410" s="99"/>
      <c r="N1410" s="99"/>
      <c r="O1410" s="99"/>
      <c r="P1410" s="99"/>
      <c r="Q1410" s="99"/>
      <c r="R1410" s="99"/>
      <c r="S1410" s="99"/>
      <c r="T1410" s="99"/>
      <c r="U1410" s="99"/>
      <c r="V1410" s="5"/>
      <c r="W1410" s="5"/>
      <c r="X1410" s="31"/>
      <c r="Y1410" s="5"/>
      <c r="Z1410" s="5"/>
    </row>
    <row r="1411" spans="1:26">
      <c r="A1411" s="121" t="s">
        <v>439</v>
      </c>
      <c r="B1411" s="103"/>
      <c r="C1411" s="37"/>
      <c r="D1411" s="37"/>
      <c r="E1411" s="53"/>
      <c r="F1411" s="122"/>
      <c r="G1411" s="37"/>
      <c r="H1411" s="102"/>
      <c r="I1411" s="123"/>
      <c r="J1411" s="124"/>
      <c r="K1411" s="125"/>
      <c r="L1411" s="5"/>
      <c r="M1411" s="99"/>
      <c r="N1411" s="99"/>
      <c r="O1411" s="99"/>
      <c r="P1411" s="99"/>
      <c r="Q1411" s="99"/>
      <c r="R1411" s="99"/>
      <c r="S1411" s="99"/>
      <c r="T1411" s="99"/>
      <c r="U1411" s="99"/>
      <c r="V1411" s="5"/>
      <c r="W1411" s="5"/>
      <c r="X1411" s="31"/>
      <c r="Y1411" s="5"/>
      <c r="Z1411" s="5"/>
    </row>
    <row r="1412" spans="1:26">
      <c r="A1412" s="121" t="s">
        <v>440</v>
      </c>
      <c r="B1412" s="103"/>
      <c r="C1412" s="37"/>
      <c r="D1412" s="37"/>
      <c r="E1412" s="53"/>
      <c r="F1412" s="122"/>
      <c r="G1412" s="37"/>
      <c r="H1412" s="102"/>
      <c r="I1412" s="123"/>
      <c r="J1412" s="124"/>
      <c r="K1412" s="125"/>
      <c r="L1412" s="5"/>
      <c r="M1412" s="99"/>
      <c r="N1412" s="99"/>
      <c r="O1412" s="99"/>
      <c r="P1412" s="99"/>
      <c r="Q1412" s="99"/>
      <c r="R1412" s="99"/>
      <c r="S1412" s="99"/>
      <c r="T1412" s="99"/>
      <c r="U1412" s="99"/>
      <c r="V1412" s="5"/>
      <c r="W1412" s="5"/>
      <c r="X1412" s="31"/>
      <c r="Y1412" s="5"/>
      <c r="Z1412" s="5"/>
    </row>
    <row r="1413" spans="1:26">
      <c r="A1413" s="121" t="s">
        <v>441</v>
      </c>
      <c r="B1413" s="103"/>
      <c r="C1413" s="37"/>
      <c r="D1413" s="37"/>
      <c r="E1413" s="53"/>
      <c r="F1413" s="122"/>
      <c r="G1413" s="37"/>
      <c r="H1413" s="102"/>
      <c r="I1413" s="123"/>
      <c r="J1413" s="124"/>
      <c r="K1413" s="125"/>
      <c r="L1413" s="5"/>
      <c r="M1413" s="99"/>
      <c r="N1413" s="99"/>
      <c r="O1413" s="99"/>
      <c r="P1413" s="99"/>
      <c r="Q1413" s="99"/>
      <c r="R1413" s="99"/>
      <c r="S1413" s="99"/>
      <c r="T1413" s="99"/>
      <c r="U1413" s="99"/>
      <c r="V1413" s="5"/>
      <c r="W1413" s="5"/>
      <c r="X1413" s="31"/>
      <c r="Y1413" s="5"/>
      <c r="Z1413" s="5"/>
    </row>
    <row r="1414" spans="1:26">
      <c r="A1414" s="121" t="s">
        <v>442</v>
      </c>
      <c r="B1414" s="103"/>
      <c r="C1414" s="37"/>
      <c r="D1414" s="37"/>
      <c r="E1414" s="53"/>
      <c r="F1414" s="122"/>
      <c r="G1414" s="37"/>
      <c r="H1414" s="102"/>
      <c r="I1414" s="123"/>
      <c r="J1414" s="124"/>
      <c r="K1414" s="125"/>
      <c r="L1414" s="5"/>
      <c r="M1414" s="99"/>
      <c r="N1414" s="99"/>
      <c r="O1414" s="99"/>
      <c r="P1414" s="99"/>
      <c r="Q1414" s="99"/>
      <c r="R1414" s="99"/>
      <c r="S1414" s="99"/>
      <c r="T1414" s="99"/>
      <c r="U1414" s="99"/>
      <c r="V1414" s="5"/>
      <c r="W1414" s="5"/>
      <c r="X1414" s="31"/>
      <c r="Y1414" s="5"/>
      <c r="Z1414" s="5"/>
    </row>
    <row r="1415" spans="1:26">
      <c r="A1415" s="121" t="s">
        <v>443</v>
      </c>
      <c r="B1415" s="103"/>
      <c r="C1415" s="37"/>
      <c r="D1415" s="37"/>
      <c r="E1415" s="53"/>
      <c r="F1415" s="122"/>
      <c r="G1415" s="37"/>
      <c r="H1415" s="102"/>
      <c r="I1415" s="123"/>
      <c r="J1415" s="124"/>
      <c r="K1415" s="125"/>
      <c r="L1415" s="5"/>
      <c r="M1415" s="99"/>
      <c r="N1415" s="99"/>
      <c r="O1415" s="99"/>
      <c r="P1415" s="99"/>
      <c r="Q1415" s="99"/>
      <c r="R1415" s="99"/>
      <c r="S1415" s="99"/>
      <c r="T1415" s="99"/>
      <c r="U1415" s="99"/>
      <c r="V1415" s="5"/>
      <c r="W1415" s="5"/>
      <c r="X1415" s="31"/>
      <c r="Y1415" s="5"/>
      <c r="Z1415" s="5"/>
    </row>
    <row r="1416" spans="1:26">
      <c r="A1416" s="121" t="s">
        <v>444</v>
      </c>
      <c r="B1416" s="103"/>
      <c r="C1416" s="37"/>
      <c r="D1416" s="37"/>
      <c r="E1416" s="53"/>
      <c r="F1416" s="122"/>
      <c r="G1416" s="37"/>
      <c r="H1416" s="102"/>
      <c r="I1416" s="123"/>
      <c r="J1416" s="124"/>
      <c r="K1416" s="125"/>
      <c r="L1416" s="5"/>
      <c r="M1416" s="99"/>
      <c r="N1416" s="99"/>
      <c r="O1416" s="99"/>
      <c r="P1416" s="99"/>
      <c r="Q1416" s="99"/>
      <c r="R1416" s="99"/>
      <c r="S1416" s="99"/>
      <c r="T1416" s="99"/>
      <c r="U1416" s="99"/>
      <c r="V1416" s="5"/>
      <c r="W1416" s="5"/>
      <c r="X1416" s="31"/>
      <c r="Y1416" s="5"/>
      <c r="Z1416" s="5"/>
    </row>
    <row r="1417" spans="1:26">
      <c r="A1417" s="121" t="s">
        <v>445</v>
      </c>
      <c r="B1417" s="103"/>
      <c r="C1417" s="37"/>
      <c r="D1417" s="37"/>
      <c r="E1417" s="53"/>
      <c r="F1417" s="122"/>
      <c r="G1417" s="37"/>
      <c r="H1417" s="102"/>
      <c r="I1417" s="123"/>
      <c r="J1417" s="124"/>
      <c r="K1417" s="125"/>
      <c r="L1417" s="5"/>
      <c r="M1417" s="99"/>
      <c r="N1417" s="99"/>
      <c r="O1417" s="99"/>
      <c r="P1417" s="99"/>
      <c r="Q1417" s="99"/>
      <c r="R1417" s="99"/>
      <c r="S1417" s="99"/>
      <c r="T1417" s="99"/>
      <c r="U1417" s="99"/>
      <c r="V1417" s="5"/>
      <c r="W1417" s="5"/>
      <c r="X1417" s="31"/>
      <c r="Y1417" s="5"/>
      <c r="Z1417" s="5"/>
    </row>
    <row r="1418" spans="1:26">
      <c r="A1418" s="121" t="s">
        <v>446</v>
      </c>
      <c r="B1418" s="103"/>
      <c r="C1418" s="37"/>
      <c r="D1418" s="37"/>
      <c r="E1418" s="53"/>
      <c r="F1418" s="122"/>
      <c r="G1418" s="37"/>
      <c r="H1418" s="102"/>
      <c r="I1418" s="123"/>
      <c r="J1418" s="124"/>
      <c r="K1418" s="125"/>
      <c r="L1418" s="5"/>
      <c r="M1418" s="99"/>
      <c r="N1418" s="99"/>
      <c r="O1418" s="99"/>
      <c r="P1418" s="99"/>
      <c r="Q1418" s="99"/>
      <c r="R1418" s="99"/>
      <c r="S1418" s="99"/>
      <c r="T1418" s="99"/>
      <c r="U1418" s="99"/>
      <c r="V1418" s="5"/>
      <c r="W1418" s="5"/>
      <c r="X1418" s="31"/>
      <c r="Y1418" s="5"/>
      <c r="Z1418" s="5"/>
    </row>
    <row r="1419" spans="1:26">
      <c r="A1419" s="121" t="s">
        <v>447</v>
      </c>
      <c r="B1419" s="103"/>
      <c r="C1419" s="37"/>
      <c r="D1419" s="37"/>
      <c r="E1419" s="53"/>
      <c r="F1419" s="122"/>
      <c r="G1419" s="37"/>
      <c r="H1419" s="102"/>
      <c r="I1419" s="123"/>
      <c r="J1419" s="124"/>
      <c r="K1419" s="125"/>
      <c r="L1419" s="5"/>
      <c r="M1419" s="99"/>
      <c r="N1419" s="99"/>
      <c r="O1419" s="99"/>
      <c r="P1419" s="99"/>
      <c r="Q1419" s="99"/>
      <c r="R1419" s="99"/>
      <c r="S1419" s="99"/>
      <c r="T1419" s="99"/>
      <c r="U1419" s="99"/>
      <c r="V1419" s="5"/>
      <c r="W1419" s="5"/>
      <c r="X1419" s="31"/>
      <c r="Y1419" s="5"/>
      <c r="Z1419" s="5"/>
    </row>
    <row r="1420" spans="1:26">
      <c r="A1420" s="121" t="s">
        <v>448</v>
      </c>
      <c r="B1420" s="103"/>
      <c r="C1420" s="37"/>
      <c r="D1420" s="37"/>
      <c r="E1420" s="53"/>
      <c r="F1420" s="122"/>
      <c r="G1420" s="37"/>
      <c r="H1420" s="102"/>
      <c r="I1420" s="123"/>
      <c r="J1420" s="124"/>
      <c r="K1420" s="125"/>
      <c r="L1420" s="5"/>
      <c r="M1420" s="99"/>
      <c r="N1420" s="99"/>
      <c r="O1420" s="99"/>
      <c r="P1420" s="99"/>
      <c r="Q1420" s="99"/>
      <c r="R1420" s="99"/>
      <c r="S1420" s="99"/>
      <c r="T1420" s="99"/>
      <c r="U1420" s="99"/>
      <c r="V1420" s="5"/>
      <c r="W1420" s="5"/>
      <c r="X1420" s="31"/>
      <c r="Y1420" s="5"/>
      <c r="Z1420" s="5"/>
    </row>
    <row r="1421" spans="1:26">
      <c r="A1421" s="121" t="s">
        <v>449</v>
      </c>
      <c r="B1421" s="103"/>
      <c r="C1421" s="37"/>
      <c r="D1421" s="37"/>
      <c r="E1421" s="53"/>
      <c r="F1421" s="122"/>
      <c r="G1421" s="37"/>
      <c r="H1421" s="102"/>
      <c r="I1421" s="123"/>
      <c r="J1421" s="124"/>
      <c r="K1421" s="125"/>
      <c r="L1421" s="5"/>
      <c r="M1421" s="99"/>
      <c r="N1421" s="99"/>
      <c r="O1421" s="99"/>
      <c r="P1421" s="99"/>
      <c r="Q1421" s="99"/>
      <c r="R1421" s="99"/>
      <c r="S1421" s="99"/>
      <c r="T1421" s="99"/>
      <c r="U1421" s="99"/>
      <c r="V1421" s="5"/>
      <c r="W1421" s="5"/>
      <c r="X1421" s="31"/>
      <c r="Y1421" s="5"/>
      <c r="Z1421" s="5"/>
    </row>
    <row r="1422" spans="1:26">
      <c r="A1422" s="121" t="s">
        <v>450</v>
      </c>
      <c r="B1422" s="103"/>
      <c r="C1422" s="37"/>
      <c r="D1422" s="37"/>
      <c r="E1422" s="53"/>
      <c r="F1422" s="122"/>
      <c r="G1422" s="37"/>
      <c r="H1422" s="102"/>
      <c r="I1422" s="123"/>
      <c r="J1422" s="124"/>
      <c r="K1422" s="125"/>
      <c r="L1422" s="5"/>
      <c r="M1422" s="99"/>
      <c r="N1422" s="99"/>
      <c r="O1422" s="99"/>
      <c r="P1422" s="99"/>
      <c r="Q1422" s="99"/>
      <c r="R1422" s="99"/>
      <c r="S1422" s="99"/>
      <c r="T1422" s="99"/>
      <c r="U1422" s="99"/>
      <c r="V1422" s="5"/>
      <c r="W1422" s="5"/>
      <c r="X1422" s="31"/>
      <c r="Y1422" s="5"/>
      <c r="Z1422" s="5"/>
    </row>
    <row r="1423" spans="1:26">
      <c r="A1423" s="121" t="s">
        <v>451</v>
      </c>
      <c r="B1423" s="103"/>
      <c r="C1423" s="37"/>
      <c r="D1423" s="37"/>
      <c r="E1423" s="53"/>
      <c r="F1423" s="122"/>
      <c r="G1423" s="37"/>
      <c r="H1423" s="102"/>
      <c r="I1423" s="123"/>
      <c r="J1423" s="124"/>
      <c r="K1423" s="125"/>
      <c r="L1423" s="5"/>
      <c r="M1423" s="99"/>
      <c r="N1423" s="99"/>
      <c r="O1423" s="99"/>
      <c r="P1423" s="99"/>
      <c r="Q1423" s="99"/>
      <c r="R1423" s="99"/>
      <c r="S1423" s="99"/>
      <c r="T1423" s="99"/>
      <c r="U1423" s="99"/>
      <c r="V1423" s="5"/>
      <c r="W1423" s="5"/>
      <c r="X1423" s="31"/>
      <c r="Y1423" s="5"/>
      <c r="Z1423" s="5"/>
    </row>
    <row r="1424" spans="1:26">
      <c r="A1424" s="121" t="s">
        <v>452</v>
      </c>
      <c r="B1424" s="103"/>
      <c r="C1424" s="37"/>
      <c r="D1424" s="37"/>
      <c r="E1424" s="53"/>
      <c r="F1424" s="122"/>
      <c r="G1424" s="37"/>
      <c r="H1424" s="102"/>
      <c r="I1424" s="123"/>
      <c r="J1424" s="124"/>
      <c r="K1424" s="125"/>
      <c r="L1424" s="5"/>
      <c r="M1424" s="99"/>
      <c r="N1424" s="99"/>
      <c r="O1424" s="99"/>
      <c r="P1424" s="99"/>
      <c r="Q1424" s="99"/>
      <c r="R1424" s="99"/>
      <c r="S1424" s="99"/>
      <c r="T1424" s="99"/>
      <c r="U1424" s="99"/>
      <c r="V1424" s="5"/>
      <c r="W1424" s="5"/>
      <c r="X1424" s="31"/>
      <c r="Y1424" s="5"/>
      <c r="Z1424" s="5"/>
    </row>
    <row r="1425" spans="1:26">
      <c r="A1425" s="121" t="s">
        <v>453</v>
      </c>
      <c r="B1425" s="103"/>
      <c r="C1425" s="37"/>
      <c r="D1425" s="37"/>
      <c r="E1425" s="53"/>
      <c r="F1425" s="122"/>
      <c r="G1425" s="37"/>
      <c r="H1425" s="102"/>
      <c r="I1425" s="123"/>
      <c r="J1425" s="124"/>
      <c r="K1425" s="125"/>
      <c r="L1425" s="5"/>
      <c r="M1425" s="99"/>
      <c r="N1425" s="99"/>
      <c r="O1425" s="99"/>
      <c r="P1425" s="99"/>
      <c r="Q1425" s="99"/>
      <c r="R1425" s="99"/>
      <c r="S1425" s="99"/>
      <c r="T1425" s="99"/>
      <c r="U1425" s="99"/>
      <c r="V1425" s="5"/>
      <c r="W1425" s="5"/>
      <c r="X1425" s="31"/>
      <c r="Y1425" s="5"/>
      <c r="Z1425" s="5"/>
    </row>
    <row r="1426" spans="1:26">
      <c r="A1426" s="121" t="s">
        <v>454</v>
      </c>
      <c r="B1426" s="103"/>
      <c r="C1426" s="37"/>
      <c r="D1426" s="37"/>
      <c r="E1426" s="53"/>
      <c r="F1426" s="122"/>
      <c r="G1426" s="37"/>
      <c r="H1426" s="102"/>
      <c r="I1426" s="123"/>
      <c r="J1426" s="124"/>
      <c r="K1426" s="125"/>
      <c r="L1426" s="5"/>
      <c r="M1426" s="99"/>
      <c r="N1426" s="99"/>
      <c r="O1426" s="99"/>
      <c r="P1426" s="99"/>
      <c r="Q1426" s="99"/>
      <c r="R1426" s="99"/>
      <c r="S1426" s="99"/>
      <c r="T1426" s="99"/>
      <c r="U1426" s="99"/>
      <c r="V1426" s="5"/>
      <c r="W1426" s="5"/>
      <c r="X1426" s="31"/>
      <c r="Y1426" s="5"/>
      <c r="Z1426" s="5"/>
    </row>
    <row r="1427" spans="1:26">
      <c r="A1427" s="121" t="s">
        <v>455</v>
      </c>
      <c r="B1427" s="103"/>
      <c r="C1427" s="37"/>
      <c r="D1427" s="37"/>
      <c r="E1427" s="53"/>
      <c r="F1427" s="122"/>
      <c r="G1427" s="37"/>
      <c r="H1427" s="102"/>
      <c r="I1427" s="123"/>
      <c r="J1427" s="124"/>
      <c r="K1427" s="125"/>
      <c r="L1427" s="5"/>
      <c r="M1427" s="99"/>
      <c r="N1427" s="99"/>
      <c r="O1427" s="99"/>
      <c r="P1427" s="99"/>
      <c r="Q1427" s="99"/>
      <c r="R1427" s="99"/>
      <c r="S1427" s="99"/>
      <c r="T1427" s="99"/>
      <c r="U1427" s="99"/>
      <c r="V1427" s="5"/>
      <c r="W1427" s="5"/>
      <c r="X1427" s="31"/>
      <c r="Y1427" s="5"/>
      <c r="Z1427" s="5"/>
    </row>
    <row r="1428" spans="1:26">
      <c r="A1428" s="121" t="s">
        <v>456</v>
      </c>
      <c r="B1428" s="103"/>
      <c r="C1428" s="37"/>
      <c r="D1428" s="37"/>
      <c r="E1428" s="53"/>
      <c r="F1428" s="122"/>
      <c r="G1428" s="37"/>
      <c r="H1428" s="102"/>
      <c r="I1428" s="123"/>
      <c r="J1428" s="124"/>
      <c r="K1428" s="125"/>
      <c r="L1428" s="5"/>
      <c r="M1428" s="99"/>
      <c r="N1428" s="99"/>
      <c r="O1428" s="99"/>
      <c r="P1428" s="99"/>
      <c r="Q1428" s="99"/>
      <c r="R1428" s="99"/>
      <c r="S1428" s="99"/>
      <c r="T1428" s="99"/>
      <c r="U1428" s="99"/>
      <c r="V1428" s="5"/>
      <c r="W1428" s="5"/>
      <c r="X1428" s="31"/>
      <c r="Y1428" s="5"/>
      <c r="Z1428" s="5"/>
    </row>
    <row r="1429" spans="1:26">
      <c r="A1429" s="121" t="s">
        <v>457</v>
      </c>
      <c r="B1429" s="103"/>
      <c r="C1429" s="37"/>
      <c r="D1429" s="37"/>
      <c r="E1429" s="53"/>
      <c r="F1429" s="122"/>
      <c r="G1429" s="37"/>
      <c r="H1429" s="102"/>
      <c r="I1429" s="123"/>
      <c r="J1429" s="124"/>
      <c r="K1429" s="125"/>
      <c r="L1429" s="5"/>
      <c r="M1429" s="99"/>
      <c r="N1429" s="99"/>
      <c r="O1429" s="99"/>
      <c r="P1429" s="99"/>
      <c r="Q1429" s="99"/>
      <c r="R1429" s="99"/>
      <c r="S1429" s="99"/>
      <c r="T1429" s="99"/>
      <c r="U1429" s="99"/>
      <c r="V1429" s="5"/>
      <c r="W1429" s="5"/>
      <c r="X1429" s="31"/>
      <c r="Y1429" s="5"/>
      <c r="Z1429" s="5"/>
    </row>
    <row r="1430" spans="1:26">
      <c r="A1430" s="121" t="s">
        <v>458</v>
      </c>
      <c r="B1430" s="103"/>
      <c r="C1430" s="37"/>
      <c r="D1430" s="37"/>
      <c r="E1430" s="53"/>
      <c r="F1430" s="122"/>
      <c r="G1430" s="37"/>
      <c r="H1430" s="102"/>
      <c r="I1430" s="123"/>
      <c r="J1430" s="124"/>
      <c r="K1430" s="125"/>
      <c r="L1430" s="5"/>
      <c r="M1430" s="99"/>
      <c r="N1430" s="99"/>
      <c r="O1430" s="99"/>
      <c r="P1430" s="99"/>
      <c r="Q1430" s="99"/>
      <c r="R1430" s="99"/>
      <c r="S1430" s="99"/>
      <c r="T1430" s="99"/>
      <c r="U1430" s="99"/>
      <c r="V1430" s="5"/>
      <c r="W1430" s="5"/>
      <c r="X1430" s="31"/>
      <c r="Y1430" s="5"/>
      <c r="Z1430" s="5"/>
    </row>
    <row r="1431" spans="1:26">
      <c r="A1431" s="121" t="s">
        <v>459</v>
      </c>
      <c r="B1431" s="103"/>
      <c r="C1431" s="37"/>
      <c r="D1431" s="37"/>
      <c r="E1431" s="53"/>
      <c r="F1431" s="122"/>
      <c r="G1431" s="37"/>
      <c r="H1431" s="102"/>
      <c r="I1431" s="123"/>
      <c r="J1431" s="124"/>
      <c r="K1431" s="125"/>
      <c r="L1431" s="5"/>
      <c r="M1431" s="99"/>
      <c r="N1431" s="99"/>
      <c r="O1431" s="99"/>
      <c r="P1431" s="99"/>
      <c r="Q1431" s="99"/>
      <c r="R1431" s="99"/>
      <c r="S1431" s="99"/>
      <c r="T1431" s="99"/>
      <c r="U1431" s="99"/>
      <c r="V1431" s="5"/>
      <c r="W1431" s="5"/>
      <c r="X1431" s="31"/>
      <c r="Y1431" s="5"/>
      <c r="Z1431" s="5"/>
    </row>
    <row r="1432" spans="1:26">
      <c r="A1432" s="121" t="s">
        <v>460</v>
      </c>
      <c r="B1432" s="103"/>
      <c r="C1432" s="37"/>
      <c r="D1432" s="37"/>
      <c r="E1432" s="53"/>
      <c r="F1432" s="122"/>
      <c r="G1432" s="37"/>
      <c r="H1432" s="102"/>
      <c r="I1432" s="123"/>
      <c r="J1432" s="124"/>
      <c r="K1432" s="125"/>
      <c r="L1432" s="5"/>
      <c r="M1432" s="99"/>
      <c r="N1432" s="99"/>
      <c r="O1432" s="99"/>
      <c r="P1432" s="99"/>
      <c r="Q1432" s="99"/>
      <c r="R1432" s="99"/>
      <c r="S1432" s="99"/>
      <c r="T1432" s="99"/>
      <c r="U1432" s="99"/>
      <c r="V1432" s="5"/>
      <c r="W1432" s="5"/>
      <c r="X1432" s="31"/>
      <c r="Y1432" s="5"/>
      <c r="Z1432" s="5"/>
    </row>
    <row r="1433" spans="1:26">
      <c r="A1433" s="121" t="s">
        <v>461</v>
      </c>
      <c r="B1433" s="103"/>
      <c r="C1433" s="37"/>
      <c r="D1433" s="37"/>
      <c r="E1433" s="53"/>
      <c r="F1433" s="122"/>
      <c r="G1433" s="37"/>
      <c r="H1433" s="102"/>
      <c r="I1433" s="123"/>
      <c r="J1433" s="124"/>
      <c r="K1433" s="125"/>
      <c r="L1433" s="5"/>
      <c r="M1433" s="99"/>
      <c r="N1433" s="99"/>
      <c r="O1433" s="99"/>
      <c r="P1433" s="99"/>
      <c r="Q1433" s="99"/>
      <c r="R1433" s="99"/>
      <c r="S1433" s="99"/>
      <c r="T1433" s="99"/>
      <c r="U1433" s="99"/>
      <c r="V1433" s="5"/>
      <c r="W1433" s="5"/>
      <c r="X1433" s="31"/>
      <c r="Y1433" s="5"/>
      <c r="Z1433" s="5"/>
    </row>
    <row r="1434" spans="1:26">
      <c r="A1434" s="121" t="s">
        <v>462</v>
      </c>
      <c r="B1434" s="103"/>
      <c r="C1434" s="37"/>
      <c r="D1434" s="37"/>
      <c r="E1434" s="53"/>
      <c r="F1434" s="122"/>
      <c r="G1434" s="37"/>
      <c r="H1434" s="102"/>
      <c r="I1434" s="123"/>
      <c r="J1434" s="124"/>
      <c r="K1434" s="125"/>
      <c r="L1434" s="5"/>
      <c r="M1434" s="99"/>
      <c r="N1434" s="99"/>
      <c r="O1434" s="99"/>
      <c r="P1434" s="99"/>
      <c r="Q1434" s="99"/>
      <c r="R1434" s="99"/>
      <c r="S1434" s="99"/>
      <c r="T1434" s="99"/>
      <c r="U1434" s="99"/>
      <c r="V1434" s="5"/>
      <c r="W1434" s="5"/>
      <c r="X1434" s="31"/>
      <c r="Y1434" s="5"/>
      <c r="Z1434" s="5"/>
    </row>
    <row r="1435" spans="1:26">
      <c r="A1435" s="121" t="s">
        <v>463</v>
      </c>
      <c r="B1435" s="103"/>
      <c r="C1435" s="37"/>
      <c r="D1435" s="37"/>
      <c r="E1435" s="53"/>
      <c r="F1435" s="122"/>
      <c r="G1435" s="37"/>
      <c r="H1435" s="102"/>
      <c r="I1435" s="123"/>
      <c r="J1435" s="124"/>
      <c r="K1435" s="125"/>
      <c r="L1435" s="5"/>
      <c r="M1435" s="99"/>
      <c r="N1435" s="99"/>
      <c r="O1435" s="99"/>
      <c r="P1435" s="99"/>
      <c r="Q1435" s="99"/>
      <c r="R1435" s="99"/>
      <c r="S1435" s="99"/>
      <c r="T1435" s="99"/>
      <c r="U1435" s="99"/>
      <c r="V1435" s="5"/>
      <c r="W1435" s="5"/>
      <c r="X1435" s="31"/>
      <c r="Y1435" s="5"/>
      <c r="Z1435" s="5"/>
    </row>
    <row r="1436" spans="1:26">
      <c r="A1436" s="121" t="s">
        <v>464</v>
      </c>
      <c r="B1436" s="103"/>
      <c r="C1436" s="37"/>
      <c r="D1436" s="37"/>
      <c r="E1436" s="53"/>
      <c r="F1436" s="122"/>
      <c r="G1436" s="37"/>
      <c r="H1436" s="102"/>
      <c r="I1436" s="123"/>
      <c r="J1436" s="124"/>
      <c r="K1436" s="125"/>
      <c r="L1436" s="5"/>
      <c r="M1436" s="99"/>
      <c r="N1436" s="99"/>
      <c r="O1436" s="99"/>
      <c r="P1436" s="99"/>
      <c r="Q1436" s="99"/>
      <c r="R1436" s="99"/>
      <c r="S1436" s="99"/>
      <c r="T1436" s="99"/>
      <c r="U1436" s="99"/>
      <c r="V1436" s="5"/>
      <c r="W1436" s="5"/>
      <c r="X1436" s="31"/>
      <c r="Y1436" s="5"/>
      <c r="Z1436" s="5"/>
    </row>
    <row r="1437" spans="1:26">
      <c r="A1437" s="121" t="s">
        <v>465</v>
      </c>
      <c r="B1437" s="103"/>
      <c r="C1437" s="37"/>
      <c r="D1437" s="37"/>
      <c r="E1437" s="53"/>
      <c r="F1437" s="122"/>
      <c r="G1437" s="37"/>
      <c r="H1437" s="102"/>
      <c r="I1437" s="123"/>
      <c r="J1437" s="124"/>
      <c r="K1437" s="125"/>
      <c r="L1437" s="5"/>
      <c r="M1437" s="99"/>
      <c r="N1437" s="99"/>
      <c r="O1437" s="99"/>
      <c r="P1437" s="99"/>
      <c r="Q1437" s="99"/>
      <c r="R1437" s="99"/>
      <c r="S1437" s="99"/>
      <c r="T1437" s="99"/>
      <c r="U1437" s="99"/>
      <c r="V1437" s="5"/>
      <c r="W1437" s="5"/>
      <c r="X1437" s="31"/>
      <c r="Y1437" s="5"/>
      <c r="Z1437" s="5"/>
    </row>
    <row r="1438" spans="1:26">
      <c r="A1438" s="121" t="s">
        <v>466</v>
      </c>
      <c r="B1438" s="103"/>
      <c r="C1438" s="37"/>
      <c r="D1438" s="37"/>
      <c r="E1438" s="53"/>
      <c r="F1438" s="122"/>
      <c r="G1438" s="37"/>
      <c r="H1438" s="102"/>
      <c r="I1438" s="123"/>
      <c r="J1438" s="124"/>
      <c r="K1438" s="125"/>
      <c r="L1438" s="5"/>
      <c r="M1438" s="99"/>
      <c r="N1438" s="99"/>
      <c r="O1438" s="99"/>
      <c r="P1438" s="99"/>
      <c r="Q1438" s="99"/>
      <c r="R1438" s="99"/>
      <c r="S1438" s="99"/>
      <c r="T1438" s="99"/>
      <c r="U1438" s="99"/>
      <c r="V1438" s="5"/>
      <c r="W1438" s="5"/>
      <c r="X1438" s="31"/>
      <c r="Y1438" s="5"/>
      <c r="Z1438" s="5"/>
    </row>
    <row r="1439" spans="1:26">
      <c r="A1439" s="121" t="s">
        <v>467</v>
      </c>
      <c r="B1439" s="103"/>
      <c r="C1439" s="37"/>
      <c r="D1439" s="37"/>
      <c r="E1439" s="53"/>
      <c r="F1439" s="122"/>
      <c r="G1439" s="37"/>
      <c r="H1439" s="102"/>
      <c r="I1439" s="123"/>
      <c r="J1439" s="124"/>
      <c r="K1439" s="125"/>
      <c r="L1439" s="5"/>
      <c r="M1439" s="99"/>
      <c r="N1439" s="99"/>
      <c r="O1439" s="99"/>
      <c r="P1439" s="99"/>
      <c r="Q1439" s="99"/>
      <c r="R1439" s="99"/>
      <c r="S1439" s="99"/>
      <c r="T1439" s="99"/>
      <c r="U1439" s="99"/>
      <c r="V1439" s="5"/>
      <c r="W1439" s="5"/>
      <c r="X1439" s="31"/>
      <c r="Y1439" s="5"/>
      <c r="Z1439" s="5"/>
    </row>
    <row r="1440" spans="1:26">
      <c r="A1440" s="121" t="s">
        <v>468</v>
      </c>
      <c r="B1440" s="103"/>
      <c r="C1440" s="37"/>
      <c r="D1440" s="37"/>
      <c r="E1440" s="53"/>
      <c r="F1440" s="122"/>
      <c r="G1440" s="37"/>
      <c r="H1440" s="102"/>
      <c r="I1440" s="123"/>
      <c r="J1440" s="124"/>
      <c r="K1440" s="125"/>
      <c r="L1440" s="5"/>
      <c r="M1440" s="99"/>
      <c r="N1440" s="99"/>
      <c r="O1440" s="99"/>
      <c r="P1440" s="99"/>
      <c r="Q1440" s="99"/>
      <c r="R1440" s="99"/>
      <c r="S1440" s="99"/>
      <c r="T1440" s="99"/>
      <c r="U1440" s="99"/>
      <c r="V1440" s="5"/>
      <c r="W1440" s="5"/>
      <c r="X1440" s="31"/>
      <c r="Y1440" s="5"/>
      <c r="Z1440" s="5"/>
    </row>
    <row r="1441" spans="1:26">
      <c r="A1441" s="121" t="s">
        <v>469</v>
      </c>
      <c r="B1441" s="103"/>
      <c r="C1441" s="37"/>
      <c r="D1441" s="37"/>
      <c r="E1441" s="53"/>
      <c r="F1441" s="122"/>
      <c r="G1441" s="37"/>
      <c r="H1441" s="102"/>
      <c r="I1441" s="123"/>
      <c r="J1441" s="124"/>
      <c r="K1441" s="125"/>
      <c r="L1441" s="5"/>
      <c r="M1441" s="99"/>
      <c r="N1441" s="99"/>
      <c r="O1441" s="99"/>
      <c r="P1441" s="99"/>
      <c r="Q1441" s="99"/>
      <c r="R1441" s="99"/>
      <c r="S1441" s="99"/>
      <c r="T1441" s="99"/>
      <c r="U1441" s="99"/>
      <c r="V1441" s="5"/>
      <c r="W1441" s="5"/>
      <c r="X1441" s="31"/>
      <c r="Y1441" s="5"/>
      <c r="Z1441" s="5"/>
    </row>
    <row r="1442" spans="1:26">
      <c r="A1442" s="121" t="s">
        <v>470</v>
      </c>
      <c r="B1442" s="103"/>
      <c r="C1442" s="37"/>
      <c r="D1442" s="37"/>
      <c r="E1442" s="53"/>
      <c r="F1442" s="122"/>
      <c r="G1442" s="37"/>
      <c r="H1442" s="102"/>
      <c r="I1442" s="123"/>
      <c r="J1442" s="124"/>
      <c r="K1442" s="125"/>
      <c r="L1442" s="5"/>
      <c r="M1442" s="99"/>
      <c r="N1442" s="99"/>
      <c r="O1442" s="99"/>
      <c r="P1442" s="99"/>
      <c r="Q1442" s="99"/>
      <c r="R1442" s="99"/>
      <c r="S1442" s="99"/>
      <c r="T1442" s="99"/>
      <c r="U1442" s="99"/>
      <c r="V1442" s="5"/>
      <c r="W1442" s="5"/>
      <c r="X1442" s="31"/>
      <c r="Y1442" s="5"/>
      <c r="Z1442" s="5"/>
    </row>
    <row r="1443" spans="1:26">
      <c r="A1443" s="121" t="s">
        <v>471</v>
      </c>
      <c r="B1443" s="103"/>
      <c r="C1443" s="37"/>
      <c r="D1443" s="37"/>
      <c r="E1443" s="53"/>
      <c r="F1443" s="122"/>
      <c r="G1443" s="37"/>
      <c r="H1443" s="102"/>
      <c r="I1443" s="123"/>
      <c r="J1443" s="124"/>
      <c r="K1443" s="125"/>
      <c r="L1443" s="5"/>
      <c r="M1443" s="99"/>
      <c r="N1443" s="99"/>
      <c r="O1443" s="99"/>
      <c r="P1443" s="99"/>
      <c r="Q1443" s="99"/>
      <c r="R1443" s="99"/>
      <c r="S1443" s="99"/>
      <c r="T1443" s="99"/>
      <c r="U1443" s="99"/>
      <c r="V1443" s="5"/>
      <c r="W1443" s="5"/>
      <c r="X1443" s="31"/>
      <c r="Y1443" s="5"/>
      <c r="Z1443" s="5"/>
    </row>
    <row r="1444" spans="1:26">
      <c r="A1444" s="121" t="s">
        <v>472</v>
      </c>
      <c r="B1444" s="103"/>
      <c r="C1444" s="37"/>
      <c r="D1444" s="37"/>
      <c r="E1444" s="53"/>
      <c r="F1444" s="122"/>
      <c r="G1444" s="37"/>
      <c r="H1444" s="102"/>
      <c r="I1444" s="123"/>
      <c r="J1444" s="124"/>
      <c r="K1444" s="125"/>
      <c r="L1444" s="5"/>
      <c r="M1444" s="99"/>
      <c r="N1444" s="99"/>
      <c r="O1444" s="99"/>
      <c r="P1444" s="99"/>
      <c r="Q1444" s="99"/>
      <c r="R1444" s="99"/>
      <c r="S1444" s="99"/>
      <c r="T1444" s="99"/>
      <c r="U1444" s="99"/>
      <c r="V1444" s="5"/>
      <c r="W1444" s="5"/>
      <c r="X1444" s="31"/>
      <c r="Y1444" s="5"/>
      <c r="Z1444" s="5"/>
    </row>
    <row r="1445" spans="1:26">
      <c r="A1445" s="121" t="s">
        <v>473</v>
      </c>
      <c r="B1445" s="103"/>
      <c r="C1445" s="37"/>
      <c r="D1445" s="37"/>
      <c r="E1445" s="53"/>
      <c r="F1445" s="122"/>
      <c r="G1445" s="37"/>
      <c r="H1445" s="102"/>
      <c r="I1445" s="123"/>
      <c r="J1445" s="124"/>
      <c r="K1445" s="125"/>
      <c r="L1445" s="5"/>
      <c r="M1445" s="99"/>
      <c r="N1445" s="99"/>
      <c r="O1445" s="99"/>
      <c r="P1445" s="99"/>
      <c r="Q1445" s="99"/>
      <c r="R1445" s="99"/>
      <c r="S1445" s="99"/>
      <c r="T1445" s="99"/>
      <c r="U1445" s="99"/>
      <c r="V1445" s="5"/>
      <c r="W1445" s="5"/>
      <c r="X1445" s="31"/>
      <c r="Y1445" s="5"/>
      <c r="Z1445" s="5"/>
    </row>
    <row r="1446" spans="1:26">
      <c r="A1446" s="121" t="s">
        <v>474</v>
      </c>
      <c r="B1446" s="103"/>
      <c r="C1446" s="37"/>
      <c r="D1446" s="37"/>
      <c r="E1446" s="53"/>
      <c r="F1446" s="122"/>
      <c r="G1446" s="37"/>
      <c r="H1446" s="102"/>
      <c r="I1446" s="123"/>
      <c r="J1446" s="124"/>
      <c r="K1446" s="125"/>
      <c r="L1446" s="5"/>
      <c r="M1446" s="99"/>
      <c r="N1446" s="99"/>
      <c r="O1446" s="99"/>
      <c r="P1446" s="99"/>
      <c r="Q1446" s="99"/>
      <c r="R1446" s="99"/>
      <c r="S1446" s="99"/>
      <c r="T1446" s="99"/>
      <c r="U1446" s="99"/>
      <c r="V1446" s="5"/>
      <c r="W1446" s="5"/>
      <c r="X1446" s="31"/>
      <c r="Y1446" s="5"/>
      <c r="Z1446" s="5"/>
    </row>
    <row r="1447" spans="1:26">
      <c r="A1447" s="121" t="s">
        <v>475</v>
      </c>
      <c r="B1447" s="103"/>
      <c r="C1447" s="37"/>
      <c r="D1447" s="37"/>
      <c r="E1447" s="53"/>
      <c r="F1447" s="122"/>
      <c r="G1447" s="37"/>
      <c r="H1447" s="102"/>
      <c r="I1447" s="123"/>
      <c r="J1447" s="124"/>
      <c r="K1447" s="125"/>
      <c r="L1447" s="5"/>
      <c r="M1447" s="99"/>
      <c r="N1447" s="99"/>
      <c r="O1447" s="99"/>
      <c r="P1447" s="99"/>
      <c r="Q1447" s="99"/>
      <c r="R1447" s="99"/>
      <c r="S1447" s="99"/>
      <c r="T1447" s="99"/>
      <c r="U1447" s="99"/>
      <c r="V1447" s="5"/>
      <c r="W1447" s="5"/>
      <c r="X1447" s="31"/>
      <c r="Y1447" s="5"/>
      <c r="Z1447" s="5"/>
    </row>
    <row r="1448" spans="1:26">
      <c r="A1448" s="121" t="s">
        <v>476</v>
      </c>
      <c r="B1448" s="103"/>
      <c r="C1448" s="37"/>
      <c r="D1448" s="37"/>
      <c r="E1448" s="53"/>
      <c r="F1448" s="122"/>
      <c r="G1448" s="37"/>
      <c r="H1448" s="102"/>
      <c r="I1448" s="123"/>
      <c r="J1448" s="124"/>
      <c r="K1448" s="125"/>
      <c r="L1448" s="5"/>
      <c r="M1448" s="99"/>
      <c r="N1448" s="99"/>
      <c r="O1448" s="99"/>
      <c r="P1448" s="99"/>
      <c r="Q1448" s="99"/>
      <c r="R1448" s="99"/>
      <c r="S1448" s="99"/>
      <c r="T1448" s="99"/>
      <c r="U1448" s="99"/>
      <c r="V1448" s="5"/>
      <c r="W1448" s="5"/>
      <c r="X1448" s="31"/>
      <c r="Y1448" s="5"/>
      <c r="Z1448" s="5"/>
    </row>
    <row r="1449" spans="1:26">
      <c r="A1449" s="121" t="s">
        <v>477</v>
      </c>
      <c r="B1449" s="103"/>
      <c r="C1449" s="37"/>
      <c r="D1449" s="37"/>
      <c r="E1449" s="53"/>
      <c r="F1449" s="122"/>
      <c r="G1449" s="37"/>
      <c r="H1449" s="102"/>
      <c r="I1449" s="123"/>
      <c r="J1449" s="124"/>
      <c r="K1449" s="125"/>
      <c r="L1449" s="5"/>
      <c r="M1449" s="99"/>
      <c r="N1449" s="99"/>
      <c r="O1449" s="99"/>
      <c r="P1449" s="99"/>
      <c r="Q1449" s="99"/>
      <c r="R1449" s="99"/>
      <c r="S1449" s="99"/>
      <c r="T1449" s="99"/>
      <c r="U1449" s="99"/>
      <c r="V1449" s="5"/>
      <c r="W1449" s="5"/>
      <c r="X1449" s="31"/>
      <c r="Y1449" s="5"/>
      <c r="Z1449" s="5"/>
    </row>
    <row r="1450" spans="1:26">
      <c r="A1450" s="121" t="s">
        <v>478</v>
      </c>
      <c r="B1450" s="103"/>
      <c r="C1450" s="37"/>
      <c r="D1450" s="37"/>
      <c r="E1450" s="53"/>
      <c r="F1450" s="122"/>
      <c r="G1450" s="37"/>
      <c r="H1450" s="102"/>
      <c r="I1450" s="123"/>
      <c r="J1450" s="124"/>
      <c r="K1450" s="125"/>
      <c r="L1450" s="5"/>
      <c r="M1450" s="99"/>
      <c r="N1450" s="99"/>
      <c r="O1450" s="99"/>
      <c r="P1450" s="99"/>
      <c r="Q1450" s="99"/>
      <c r="R1450" s="99"/>
      <c r="S1450" s="99"/>
      <c r="T1450" s="99"/>
      <c r="U1450" s="99"/>
      <c r="V1450" s="5"/>
      <c r="W1450" s="5"/>
      <c r="X1450" s="31"/>
      <c r="Y1450" s="5"/>
      <c r="Z1450" s="5"/>
    </row>
    <row r="1451" spans="1:26">
      <c r="A1451" s="121" t="s">
        <v>479</v>
      </c>
      <c r="B1451" s="103"/>
      <c r="C1451" s="37"/>
      <c r="D1451" s="37"/>
      <c r="E1451" s="53"/>
      <c r="F1451" s="122"/>
      <c r="G1451" s="37"/>
      <c r="H1451" s="102"/>
      <c r="I1451" s="123"/>
      <c r="J1451" s="124"/>
      <c r="K1451" s="125"/>
      <c r="L1451" s="5"/>
      <c r="M1451" s="99"/>
      <c r="N1451" s="99"/>
      <c r="O1451" s="99"/>
      <c r="P1451" s="99"/>
      <c r="Q1451" s="99"/>
      <c r="R1451" s="99"/>
      <c r="S1451" s="99"/>
      <c r="T1451" s="99"/>
      <c r="U1451" s="99"/>
      <c r="V1451" s="5"/>
      <c r="W1451" s="5"/>
      <c r="X1451" s="31"/>
      <c r="Y1451" s="5"/>
      <c r="Z1451" s="5"/>
    </row>
    <row r="1452" spans="1:26">
      <c r="A1452" s="121" t="s">
        <v>480</v>
      </c>
      <c r="B1452" s="103"/>
      <c r="C1452" s="37"/>
      <c r="D1452" s="37"/>
      <c r="E1452" s="53"/>
      <c r="F1452" s="122"/>
      <c r="G1452" s="37"/>
      <c r="H1452" s="102"/>
      <c r="I1452" s="123"/>
      <c r="J1452" s="124"/>
      <c r="K1452" s="125"/>
      <c r="L1452" s="5"/>
      <c r="M1452" s="99"/>
      <c r="N1452" s="99"/>
      <c r="O1452" s="99"/>
      <c r="P1452" s="99"/>
      <c r="Q1452" s="99"/>
      <c r="R1452" s="99"/>
      <c r="S1452" s="99"/>
      <c r="T1452" s="99"/>
      <c r="U1452" s="99"/>
      <c r="V1452" s="5"/>
      <c r="W1452" s="5"/>
      <c r="X1452" s="31"/>
      <c r="Y1452" s="5"/>
      <c r="Z1452" s="5"/>
    </row>
    <row r="1453" spans="1:26">
      <c r="A1453" s="121" t="s">
        <v>481</v>
      </c>
      <c r="B1453" s="103"/>
      <c r="C1453" s="37"/>
      <c r="D1453" s="37"/>
      <c r="E1453" s="53"/>
      <c r="F1453" s="122"/>
      <c r="G1453" s="37"/>
      <c r="H1453" s="102"/>
      <c r="I1453" s="123"/>
      <c r="J1453" s="124"/>
      <c r="K1453" s="125"/>
      <c r="L1453" s="5"/>
      <c r="M1453" s="99"/>
      <c r="N1453" s="99"/>
      <c r="O1453" s="99"/>
      <c r="P1453" s="99"/>
      <c r="Q1453" s="99"/>
      <c r="R1453" s="99"/>
      <c r="S1453" s="99"/>
      <c r="T1453" s="99"/>
      <c r="U1453" s="99"/>
      <c r="V1453" s="5"/>
      <c r="W1453" s="5"/>
      <c r="X1453" s="31"/>
      <c r="Y1453" s="5"/>
      <c r="Z1453" s="5"/>
    </row>
    <row r="1454" spans="1:26">
      <c r="A1454" s="121" t="s">
        <v>482</v>
      </c>
      <c r="B1454" s="103"/>
      <c r="C1454" s="37"/>
      <c r="D1454" s="37"/>
      <c r="E1454" s="53"/>
      <c r="F1454" s="122"/>
      <c r="G1454" s="37"/>
      <c r="H1454" s="102"/>
      <c r="I1454" s="123"/>
      <c r="J1454" s="124"/>
      <c r="K1454" s="125"/>
      <c r="L1454" s="5"/>
      <c r="M1454" s="99"/>
      <c r="N1454" s="99"/>
      <c r="O1454" s="99"/>
      <c r="P1454" s="99"/>
      <c r="Q1454" s="99"/>
      <c r="R1454" s="99"/>
      <c r="S1454" s="99"/>
      <c r="T1454" s="99"/>
      <c r="U1454" s="99"/>
      <c r="V1454" s="5"/>
      <c r="W1454" s="5"/>
      <c r="X1454" s="31"/>
      <c r="Y1454" s="5"/>
      <c r="Z1454" s="5"/>
    </row>
    <row r="1455" spans="1:26">
      <c r="A1455" s="121" t="s">
        <v>483</v>
      </c>
      <c r="B1455" s="103"/>
      <c r="C1455" s="37"/>
      <c r="D1455" s="37"/>
      <c r="E1455" s="53"/>
      <c r="F1455" s="122"/>
      <c r="G1455" s="37"/>
      <c r="H1455" s="102"/>
      <c r="I1455" s="123"/>
      <c r="J1455" s="124"/>
      <c r="K1455" s="125"/>
      <c r="L1455" s="5"/>
      <c r="M1455" s="99"/>
      <c r="N1455" s="99"/>
      <c r="O1455" s="99"/>
      <c r="P1455" s="99"/>
      <c r="Q1455" s="99"/>
      <c r="R1455" s="99"/>
      <c r="S1455" s="99"/>
      <c r="T1455" s="99"/>
      <c r="U1455" s="99"/>
      <c r="V1455" s="5"/>
      <c r="W1455" s="5"/>
      <c r="X1455" s="31"/>
      <c r="Y1455" s="5"/>
      <c r="Z1455" s="5"/>
    </row>
    <row r="1456" spans="1:26">
      <c r="A1456" s="121" t="s">
        <v>484</v>
      </c>
      <c r="B1456" s="103"/>
      <c r="C1456" s="37"/>
      <c r="D1456" s="37"/>
      <c r="E1456" s="53"/>
      <c r="F1456" s="122"/>
      <c r="G1456" s="37"/>
      <c r="H1456" s="102"/>
      <c r="I1456" s="123"/>
      <c r="J1456" s="124"/>
      <c r="K1456" s="125"/>
      <c r="L1456" s="5"/>
      <c r="M1456" s="99"/>
      <c r="N1456" s="99"/>
      <c r="O1456" s="99"/>
      <c r="P1456" s="99"/>
      <c r="Q1456" s="99"/>
      <c r="R1456" s="99"/>
      <c r="S1456" s="99"/>
      <c r="T1456" s="99"/>
      <c r="U1456" s="99"/>
      <c r="V1456" s="5"/>
      <c r="W1456" s="5"/>
      <c r="X1456" s="31"/>
      <c r="Y1456" s="5"/>
      <c r="Z1456" s="5"/>
    </row>
    <row r="1457" spans="1:26">
      <c r="A1457" s="121" t="s">
        <v>485</v>
      </c>
      <c r="B1457" s="103"/>
      <c r="C1457" s="37"/>
      <c r="D1457" s="37"/>
      <c r="E1457" s="53"/>
      <c r="F1457" s="122"/>
      <c r="G1457" s="37"/>
      <c r="H1457" s="102"/>
      <c r="I1457" s="123"/>
      <c r="J1457" s="124"/>
      <c r="K1457" s="125"/>
      <c r="L1457" s="5"/>
      <c r="M1457" s="99"/>
      <c r="N1457" s="99"/>
      <c r="O1457" s="99"/>
      <c r="P1457" s="99"/>
      <c r="Q1457" s="99"/>
      <c r="R1457" s="99"/>
      <c r="S1457" s="99"/>
      <c r="T1457" s="99"/>
      <c r="U1457" s="99"/>
      <c r="V1457" s="5"/>
      <c r="W1457" s="5"/>
      <c r="X1457" s="31"/>
      <c r="Y1457" s="5"/>
      <c r="Z1457" s="5"/>
    </row>
    <row r="1458" spans="1:26">
      <c r="A1458" s="121" t="s">
        <v>486</v>
      </c>
      <c r="B1458" s="103"/>
      <c r="C1458" s="37"/>
      <c r="D1458" s="37"/>
      <c r="E1458" s="53"/>
      <c r="F1458" s="122"/>
      <c r="G1458" s="37"/>
      <c r="H1458" s="102"/>
      <c r="I1458" s="123"/>
      <c r="J1458" s="124"/>
      <c r="K1458" s="125"/>
      <c r="L1458" s="5"/>
      <c r="M1458" s="99"/>
      <c r="N1458" s="99"/>
      <c r="O1458" s="99"/>
      <c r="P1458" s="99"/>
      <c r="Q1458" s="99"/>
      <c r="R1458" s="99"/>
      <c r="S1458" s="99"/>
      <c r="T1458" s="99"/>
      <c r="U1458" s="99"/>
      <c r="V1458" s="5"/>
      <c r="W1458" s="5"/>
      <c r="X1458" s="31"/>
      <c r="Y1458" s="5"/>
      <c r="Z1458" s="5"/>
    </row>
    <row r="1459" spans="1:26">
      <c r="A1459" s="121" t="s">
        <v>487</v>
      </c>
      <c r="B1459" s="103"/>
      <c r="C1459" s="37"/>
      <c r="D1459" s="37"/>
      <c r="E1459" s="53"/>
      <c r="F1459" s="122"/>
      <c r="G1459" s="37"/>
      <c r="H1459" s="102"/>
      <c r="I1459" s="123"/>
      <c r="J1459" s="124"/>
      <c r="K1459" s="125"/>
      <c r="L1459" s="5"/>
      <c r="M1459" s="99"/>
      <c r="N1459" s="99"/>
      <c r="O1459" s="99"/>
      <c r="P1459" s="99"/>
      <c r="Q1459" s="99"/>
      <c r="R1459" s="99"/>
      <c r="S1459" s="99"/>
      <c r="T1459" s="99"/>
      <c r="U1459" s="99"/>
      <c r="V1459" s="5"/>
      <c r="W1459" s="5"/>
      <c r="X1459" s="31"/>
      <c r="Y1459" s="5"/>
      <c r="Z1459" s="5"/>
    </row>
    <row r="1460" spans="1:26">
      <c r="A1460" s="121" t="s">
        <v>488</v>
      </c>
      <c r="B1460" s="103"/>
      <c r="C1460" s="37"/>
      <c r="D1460" s="37"/>
      <c r="E1460" s="53"/>
      <c r="F1460" s="122"/>
      <c r="G1460" s="37"/>
      <c r="H1460" s="102"/>
      <c r="I1460" s="123"/>
      <c r="J1460" s="124"/>
      <c r="K1460" s="125"/>
      <c r="L1460" s="5"/>
      <c r="M1460" s="99"/>
      <c r="N1460" s="99"/>
      <c r="O1460" s="99"/>
      <c r="P1460" s="99"/>
      <c r="Q1460" s="99"/>
      <c r="R1460" s="99"/>
      <c r="S1460" s="99"/>
      <c r="T1460" s="99"/>
      <c r="U1460" s="99"/>
      <c r="V1460" s="5"/>
      <c r="W1460" s="5"/>
      <c r="X1460" s="31"/>
      <c r="Y1460" s="5"/>
      <c r="Z1460" s="5"/>
    </row>
    <row r="1461" spans="1:26">
      <c r="A1461" s="121" t="s">
        <v>489</v>
      </c>
      <c r="B1461" s="103"/>
      <c r="C1461" s="37"/>
      <c r="D1461" s="37"/>
      <c r="E1461" s="53"/>
      <c r="F1461" s="122"/>
      <c r="G1461" s="37"/>
      <c r="H1461" s="102"/>
      <c r="I1461" s="123"/>
      <c r="J1461" s="124"/>
      <c r="K1461" s="125"/>
      <c r="L1461" s="5"/>
      <c r="M1461" s="99"/>
      <c r="N1461" s="99"/>
      <c r="O1461" s="99"/>
      <c r="P1461" s="99"/>
      <c r="Q1461" s="99"/>
      <c r="R1461" s="99"/>
      <c r="S1461" s="99"/>
      <c r="T1461" s="99"/>
      <c r="U1461" s="99"/>
      <c r="V1461" s="5"/>
      <c r="W1461" s="5"/>
      <c r="X1461" s="31"/>
      <c r="Y1461" s="5"/>
      <c r="Z1461" s="5"/>
    </row>
    <row r="1462" spans="1:26">
      <c r="A1462" s="121" t="s">
        <v>490</v>
      </c>
      <c r="B1462" s="103"/>
      <c r="C1462" s="37"/>
      <c r="D1462" s="37"/>
      <c r="E1462" s="53"/>
      <c r="F1462" s="122"/>
      <c r="G1462" s="37"/>
      <c r="H1462" s="102"/>
      <c r="I1462" s="123"/>
      <c r="J1462" s="124"/>
      <c r="K1462" s="125"/>
      <c r="L1462" s="5"/>
      <c r="M1462" s="99"/>
      <c r="N1462" s="99"/>
      <c r="O1462" s="99"/>
      <c r="P1462" s="99"/>
      <c r="Q1462" s="99"/>
      <c r="R1462" s="99"/>
      <c r="S1462" s="99"/>
      <c r="T1462" s="99"/>
      <c r="U1462" s="99"/>
      <c r="V1462" s="5"/>
      <c r="W1462" s="5"/>
      <c r="X1462" s="31"/>
      <c r="Y1462" s="5"/>
      <c r="Z1462" s="5"/>
    </row>
    <row r="1463" spans="1:26">
      <c r="A1463" s="121" t="s">
        <v>491</v>
      </c>
      <c r="B1463" s="103"/>
      <c r="C1463" s="37"/>
      <c r="D1463" s="37"/>
      <c r="E1463" s="53"/>
      <c r="F1463" s="122"/>
      <c r="G1463" s="37"/>
      <c r="H1463" s="102"/>
      <c r="I1463" s="123"/>
      <c r="J1463" s="124"/>
      <c r="K1463" s="125"/>
      <c r="L1463" s="5"/>
      <c r="M1463" s="99"/>
      <c r="N1463" s="99"/>
      <c r="O1463" s="99"/>
      <c r="P1463" s="99"/>
      <c r="Q1463" s="99"/>
      <c r="R1463" s="99"/>
      <c r="S1463" s="99"/>
      <c r="T1463" s="99"/>
      <c r="U1463" s="99"/>
      <c r="V1463" s="5"/>
      <c r="W1463" s="5"/>
      <c r="X1463" s="31"/>
      <c r="Y1463" s="5"/>
      <c r="Z1463" s="5"/>
    </row>
    <row r="1464" spans="1:26">
      <c r="A1464" s="121" t="s">
        <v>492</v>
      </c>
      <c r="B1464" s="103"/>
      <c r="C1464" s="37"/>
      <c r="D1464" s="37"/>
      <c r="E1464" s="53"/>
      <c r="F1464" s="122"/>
      <c r="G1464" s="37"/>
      <c r="H1464" s="102"/>
      <c r="I1464" s="123"/>
      <c r="J1464" s="124"/>
      <c r="K1464" s="125"/>
      <c r="L1464" s="5"/>
      <c r="M1464" s="99"/>
      <c r="N1464" s="99"/>
      <c r="O1464" s="99"/>
      <c r="P1464" s="99"/>
      <c r="Q1464" s="99"/>
      <c r="R1464" s="99"/>
      <c r="S1464" s="99"/>
      <c r="T1464" s="99"/>
      <c r="U1464" s="99"/>
      <c r="V1464" s="5"/>
      <c r="W1464" s="5"/>
      <c r="X1464" s="31"/>
      <c r="Y1464" s="5"/>
      <c r="Z1464" s="5"/>
    </row>
    <row r="1465" spans="1:26">
      <c r="A1465" s="121" t="s">
        <v>493</v>
      </c>
      <c r="B1465" s="103"/>
      <c r="C1465" s="37"/>
      <c r="D1465" s="37"/>
      <c r="E1465" s="53"/>
      <c r="F1465" s="122"/>
      <c r="G1465" s="37"/>
      <c r="H1465" s="102"/>
      <c r="I1465" s="123"/>
      <c r="J1465" s="124"/>
      <c r="K1465" s="125"/>
      <c r="L1465" s="5"/>
      <c r="M1465" s="99"/>
      <c r="N1465" s="99"/>
      <c r="O1465" s="99"/>
      <c r="P1465" s="99"/>
      <c r="Q1465" s="99"/>
      <c r="R1465" s="99"/>
      <c r="S1465" s="99"/>
      <c r="T1465" s="99"/>
      <c r="U1465" s="99"/>
      <c r="V1465" s="5"/>
      <c r="W1465" s="5"/>
      <c r="X1465" s="31"/>
      <c r="Y1465" s="5"/>
      <c r="Z1465" s="5"/>
    </row>
    <row r="1466" spans="1:26">
      <c r="A1466" s="121" t="s">
        <v>494</v>
      </c>
      <c r="B1466" s="103"/>
      <c r="C1466" s="37"/>
      <c r="D1466" s="37"/>
      <c r="E1466" s="53"/>
      <c r="F1466" s="122"/>
      <c r="G1466" s="37"/>
      <c r="H1466" s="102"/>
      <c r="I1466" s="123"/>
      <c r="J1466" s="124"/>
      <c r="K1466" s="125"/>
      <c r="L1466" s="5"/>
      <c r="M1466" s="99"/>
      <c r="N1466" s="99"/>
      <c r="O1466" s="99"/>
      <c r="P1466" s="99"/>
      <c r="Q1466" s="99"/>
      <c r="R1466" s="99"/>
      <c r="S1466" s="99"/>
      <c r="T1466" s="99"/>
      <c r="U1466" s="99"/>
      <c r="V1466" s="5"/>
      <c r="W1466" s="5"/>
      <c r="X1466" s="31"/>
      <c r="Y1466" s="5"/>
      <c r="Z1466" s="5"/>
    </row>
    <row r="1467" spans="1:26">
      <c r="A1467" s="121" t="s">
        <v>495</v>
      </c>
      <c r="B1467" s="103"/>
      <c r="C1467" s="37"/>
      <c r="D1467" s="37"/>
      <c r="E1467" s="53"/>
      <c r="F1467" s="122"/>
      <c r="G1467" s="37"/>
      <c r="H1467" s="102"/>
      <c r="I1467" s="123"/>
      <c r="J1467" s="124"/>
      <c r="K1467" s="125"/>
      <c r="L1467" s="5"/>
      <c r="M1467" s="99"/>
      <c r="N1467" s="99"/>
      <c r="O1467" s="99"/>
      <c r="P1467" s="99"/>
      <c r="Q1467" s="99"/>
      <c r="R1467" s="99"/>
      <c r="S1467" s="99"/>
      <c r="T1467" s="99"/>
      <c r="U1467" s="99"/>
      <c r="V1467" s="5"/>
      <c r="W1467" s="5"/>
      <c r="X1467" s="31"/>
      <c r="Y1467" s="5"/>
      <c r="Z1467" s="5"/>
    </row>
    <row r="1468" spans="1:26">
      <c r="A1468" s="121" t="s">
        <v>496</v>
      </c>
      <c r="B1468" s="103"/>
      <c r="C1468" s="37"/>
      <c r="D1468" s="37"/>
      <c r="E1468" s="53"/>
      <c r="F1468" s="122"/>
      <c r="G1468" s="37"/>
      <c r="H1468" s="102"/>
      <c r="I1468" s="123"/>
      <c r="J1468" s="124"/>
      <c r="K1468" s="125"/>
      <c r="L1468" s="5"/>
      <c r="M1468" s="99"/>
      <c r="N1468" s="99"/>
      <c r="O1468" s="99"/>
      <c r="P1468" s="99"/>
      <c r="Q1468" s="99"/>
      <c r="R1468" s="99"/>
      <c r="S1468" s="99"/>
      <c r="T1468" s="99"/>
      <c r="U1468" s="99"/>
      <c r="V1468" s="5"/>
      <c r="W1468" s="5"/>
      <c r="X1468" s="31"/>
      <c r="Y1468" s="5"/>
      <c r="Z1468" s="5"/>
    </row>
    <row r="1469" spans="1:26">
      <c r="A1469" s="121" t="s">
        <v>497</v>
      </c>
      <c r="B1469" s="103"/>
      <c r="C1469" s="37"/>
      <c r="D1469" s="37"/>
      <c r="E1469" s="53"/>
      <c r="F1469" s="122"/>
      <c r="G1469" s="37"/>
      <c r="H1469" s="102"/>
      <c r="I1469" s="123"/>
      <c r="J1469" s="124"/>
      <c r="K1469" s="125"/>
      <c r="L1469" s="5"/>
      <c r="M1469" s="99"/>
      <c r="N1469" s="99"/>
      <c r="O1469" s="99"/>
      <c r="P1469" s="99"/>
      <c r="Q1469" s="99"/>
      <c r="R1469" s="99"/>
      <c r="S1469" s="99"/>
      <c r="T1469" s="99"/>
      <c r="U1469" s="99"/>
      <c r="V1469" s="5"/>
      <c r="W1469" s="5"/>
      <c r="X1469" s="31"/>
      <c r="Y1469" s="5"/>
      <c r="Z1469" s="5"/>
    </row>
    <row r="1470" spans="1:26">
      <c r="A1470" s="121" t="s">
        <v>498</v>
      </c>
      <c r="B1470" s="103"/>
      <c r="C1470" s="37"/>
      <c r="D1470" s="37"/>
      <c r="E1470" s="53"/>
      <c r="F1470" s="122"/>
      <c r="G1470" s="37"/>
      <c r="H1470" s="102"/>
      <c r="I1470" s="123"/>
      <c r="J1470" s="124"/>
      <c r="K1470" s="125"/>
      <c r="L1470" s="5"/>
      <c r="M1470" s="99"/>
      <c r="N1470" s="99"/>
      <c r="O1470" s="99"/>
      <c r="P1470" s="99"/>
      <c r="Q1470" s="99"/>
      <c r="R1470" s="99"/>
      <c r="S1470" s="99"/>
      <c r="T1470" s="99"/>
      <c r="U1470" s="99"/>
      <c r="V1470" s="5"/>
      <c r="W1470" s="5"/>
      <c r="X1470" s="31"/>
      <c r="Y1470" s="5"/>
      <c r="Z1470" s="5"/>
    </row>
    <row r="1471" spans="1:26">
      <c r="A1471" s="121" t="s">
        <v>499</v>
      </c>
      <c r="B1471" s="103"/>
      <c r="C1471" s="37"/>
      <c r="D1471" s="37"/>
      <c r="E1471" s="53"/>
      <c r="F1471" s="122"/>
      <c r="G1471" s="37"/>
      <c r="H1471" s="102"/>
      <c r="I1471" s="123"/>
      <c r="J1471" s="124"/>
      <c r="K1471" s="125"/>
      <c r="L1471" s="5"/>
      <c r="M1471" s="99"/>
      <c r="N1471" s="99"/>
      <c r="O1471" s="99"/>
      <c r="P1471" s="99"/>
      <c r="Q1471" s="99"/>
      <c r="R1471" s="99"/>
      <c r="S1471" s="99"/>
      <c r="T1471" s="99"/>
      <c r="U1471" s="99"/>
      <c r="V1471" s="5"/>
      <c r="W1471" s="5"/>
      <c r="X1471" s="31"/>
      <c r="Y1471" s="5"/>
      <c r="Z1471" s="5"/>
    </row>
    <row r="1472" spans="1:26">
      <c r="A1472" s="121" t="s">
        <v>500</v>
      </c>
      <c r="B1472" s="103"/>
      <c r="C1472" s="37"/>
      <c r="D1472" s="37"/>
      <c r="E1472" s="53"/>
      <c r="F1472" s="122"/>
      <c r="G1472" s="37"/>
      <c r="H1472" s="102"/>
      <c r="I1472" s="123"/>
      <c r="J1472" s="124"/>
      <c r="K1472" s="125"/>
      <c r="L1472" s="5"/>
      <c r="M1472" s="99"/>
      <c r="N1472" s="99"/>
      <c r="O1472" s="99"/>
      <c r="P1472" s="99"/>
      <c r="Q1472" s="99"/>
      <c r="R1472" s="99"/>
      <c r="S1472" s="99"/>
      <c r="T1472" s="99"/>
      <c r="U1472" s="99"/>
      <c r="V1472" s="5"/>
      <c r="W1472" s="5"/>
      <c r="X1472" s="31"/>
      <c r="Y1472" s="5"/>
      <c r="Z1472" s="5"/>
    </row>
    <row r="1473" spans="1:26">
      <c r="A1473" s="121" t="s">
        <v>501</v>
      </c>
      <c r="B1473" s="103"/>
      <c r="C1473" s="37"/>
      <c r="D1473" s="37"/>
      <c r="E1473" s="53"/>
      <c r="F1473" s="122"/>
      <c r="G1473" s="37"/>
      <c r="H1473" s="102"/>
      <c r="I1473" s="123"/>
      <c r="J1473" s="124"/>
      <c r="K1473" s="125"/>
      <c r="L1473" s="5"/>
      <c r="M1473" s="99"/>
      <c r="N1473" s="99"/>
      <c r="O1473" s="99"/>
      <c r="P1473" s="99"/>
      <c r="Q1473" s="99"/>
      <c r="R1473" s="99"/>
      <c r="S1473" s="99"/>
      <c r="T1473" s="99"/>
      <c r="U1473" s="99"/>
      <c r="V1473" s="5"/>
      <c r="W1473" s="5"/>
      <c r="X1473" s="31"/>
      <c r="Y1473" s="5"/>
      <c r="Z1473" s="5"/>
    </row>
    <row r="1474" spans="1:26">
      <c r="A1474" s="121" t="s">
        <v>502</v>
      </c>
      <c r="B1474" s="103"/>
      <c r="C1474" s="37"/>
      <c r="D1474" s="37"/>
      <c r="E1474" s="53"/>
      <c r="F1474" s="122"/>
      <c r="G1474" s="37"/>
      <c r="H1474" s="102"/>
      <c r="I1474" s="123"/>
      <c r="J1474" s="124"/>
      <c r="K1474" s="125"/>
      <c r="L1474" s="5"/>
      <c r="M1474" s="99"/>
      <c r="N1474" s="99"/>
      <c r="O1474" s="99"/>
      <c r="P1474" s="99"/>
      <c r="Q1474" s="99"/>
      <c r="R1474" s="99"/>
      <c r="S1474" s="99"/>
      <c r="T1474" s="99"/>
      <c r="U1474" s="99"/>
      <c r="V1474" s="5"/>
      <c r="W1474" s="5"/>
      <c r="X1474" s="31"/>
      <c r="Y1474" s="5"/>
      <c r="Z1474" s="5"/>
    </row>
    <row r="1475" spans="1:26">
      <c r="A1475" s="121" t="s">
        <v>503</v>
      </c>
      <c r="B1475" s="103"/>
      <c r="C1475" s="37"/>
      <c r="D1475" s="37"/>
      <c r="E1475" s="53"/>
      <c r="F1475" s="122"/>
      <c r="G1475" s="37"/>
      <c r="H1475" s="102"/>
      <c r="I1475" s="123"/>
      <c r="J1475" s="124"/>
      <c r="K1475" s="125"/>
      <c r="L1475" s="5"/>
      <c r="M1475" s="99"/>
      <c r="N1475" s="99"/>
      <c r="O1475" s="99"/>
      <c r="P1475" s="99"/>
      <c r="Q1475" s="99"/>
      <c r="R1475" s="99"/>
      <c r="S1475" s="99"/>
      <c r="T1475" s="99"/>
      <c r="U1475" s="99"/>
      <c r="V1475" s="5"/>
      <c r="W1475" s="5"/>
      <c r="X1475" s="31"/>
      <c r="Y1475" s="5"/>
      <c r="Z1475" s="5"/>
    </row>
    <row r="1476" spans="1:26">
      <c r="A1476" s="121" t="s">
        <v>504</v>
      </c>
      <c r="B1476" s="103"/>
      <c r="C1476" s="37"/>
      <c r="D1476" s="37"/>
      <c r="E1476" s="53"/>
      <c r="F1476" s="122"/>
      <c r="G1476" s="37"/>
      <c r="H1476" s="102"/>
      <c r="I1476" s="123"/>
      <c r="J1476" s="124"/>
      <c r="K1476" s="125"/>
      <c r="L1476" s="5"/>
      <c r="M1476" s="99"/>
      <c r="N1476" s="99"/>
      <c r="O1476" s="99"/>
      <c r="P1476" s="99"/>
      <c r="Q1476" s="99"/>
      <c r="R1476" s="99"/>
      <c r="S1476" s="99"/>
      <c r="T1476" s="99"/>
      <c r="U1476" s="99"/>
      <c r="V1476" s="5"/>
      <c r="W1476" s="5"/>
      <c r="X1476" s="31"/>
      <c r="Y1476" s="5"/>
      <c r="Z1476" s="5"/>
    </row>
    <row r="1477" spans="1:26">
      <c r="A1477" s="121" t="s">
        <v>505</v>
      </c>
      <c r="B1477" s="103"/>
      <c r="C1477" s="37"/>
      <c r="D1477" s="37"/>
      <c r="E1477" s="53"/>
      <c r="F1477" s="122"/>
      <c r="G1477" s="37"/>
      <c r="H1477" s="102"/>
      <c r="I1477" s="123"/>
      <c r="J1477" s="124"/>
      <c r="K1477" s="125"/>
      <c r="L1477" s="5"/>
      <c r="M1477" s="99"/>
      <c r="N1477" s="99"/>
      <c r="O1477" s="99"/>
      <c r="P1477" s="99"/>
      <c r="Q1477" s="99"/>
      <c r="R1477" s="99"/>
      <c r="S1477" s="99"/>
      <c r="T1477" s="99"/>
      <c r="U1477" s="99"/>
      <c r="V1477" s="5"/>
      <c r="W1477" s="5"/>
      <c r="X1477" s="31"/>
      <c r="Y1477" s="5"/>
      <c r="Z1477" s="5"/>
    </row>
    <row r="1478" spans="1:26">
      <c r="A1478" s="121" t="s">
        <v>506</v>
      </c>
      <c r="B1478" s="103"/>
      <c r="C1478" s="37"/>
      <c r="D1478" s="37"/>
      <c r="E1478" s="53"/>
      <c r="F1478" s="122"/>
      <c r="G1478" s="37"/>
      <c r="H1478" s="102"/>
      <c r="I1478" s="123"/>
      <c r="J1478" s="124"/>
      <c r="K1478" s="125"/>
      <c r="L1478" s="5"/>
      <c r="M1478" s="99"/>
      <c r="N1478" s="99"/>
      <c r="O1478" s="99"/>
      <c r="P1478" s="99"/>
      <c r="Q1478" s="99"/>
      <c r="R1478" s="99"/>
      <c r="S1478" s="99"/>
      <c r="T1478" s="99"/>
      <c r="U1478" s="99"/>
      <c r="V1478" s="5"/>
      <c r="W1478" s="5"/>
      <c r="X1478" s="31"/>
      <c r="Y1478" s="5"/>
      <c r="Z1478" s="5"/>
    </row>
    <row r="1479" spans="1:26">
      <c r="A1479" s="121" t="s">
        <v>507</v>
      </c>
      <c r="B1479" s="103"/>
      <c r="C1479" s="37"/>
      <c r="D1479" s="37"/>
      <c r="E1479" s="53"/>
      <c r="F1479" s="122"/>
      <c r="G1479" s="37"/>
      <c r="H1479" s="102"/>
      <c r="I1479" s="123"/>
      <c r="J1479" s="124"/>
      <c r="K1479" s="125"/>
      <c r="L1479" s="5"/>
      <c r="M1479" s="99"/>
      <c r="N1479" s="99"/>
      <c r="O1479" s="99"/>
      <c r="P1479" s="99"/>
      <c r="Q1479" s="99"/>
      <c r="R1479" s="99"/>
      <c r="S1479" s="99"/>
      <c r="T1479" s="99"/>
      <c r="U1479" s="99"/>
      <c r="V1479" s="5"/>
      <c r="W1479" s="5"/>
      <c r="X1479" s="31"/>
      <c r="Y1479" s="5"/>
      <c r="Z1479" s="5"/>
    </row>
    <row r="1480" spans="1:26">
      <c r="A1480" s="121" t="s">
        <v>508</v>
      </c>
      <c r="B1480" s="103"/>
      <c r="C1480" s="37"/>
      <c r="D1480" s="37"/>
      <c r="E1480" s="53"/>
      <c r="F1480" s="122"/>
      <c r="G1480" s="37"/>
      <c r="H1480" s="102"/>
      <c r="I1480" s="123"/>
      <c r="J1480" s="124"/>
      <c r="K1480" s="125"/>
      <c r="L1480" s="5"/>
      <c r="M1480" s="99"/>
      <c r="N1480" s="99"/>
      <c r="O1480" s="99"/>
      <c r="P1480" s="99"/>
      <c r="Q1480" s="99"/>
      <c r="R1480" s="99"/>
      <c r="S1480" s="99"/>
      <c r="T1480" s="99"/>
      <c r="U1480" s="99"/>
      <c r="V1480" s="5"/>
      <c r="W1480" s="5"/>
      <c r="X1480" s="31"/>
      <c r="Y1480" s="5"/>
      <c r="Z1480" s="5"/>
    </row>
    <row r="1481" spans="1:26">
      <c r="A1481" s="121" t="s">
        <v>509</v>
      </c>
      <c r="B1481" s="103"/>
      <c r="C1481" s="37"/>
      <c r="D1481" s="37"/>
      <c r="E1481" s="53"/>
      <c r="F1481" s="122"/>
      <c r="G1481" s="37"/>
      <c r="H1481" s="102"/>
      <c r="I1481" s="123"/>
      <c r="J1481" s="124"/>
      <c r="K1481" s="125"/>
      <c r="L1481" s="5"/>
      <c r="M1481" s="99"/>
      <c r="N1481" s="99"/>
      <c r="O1481" s="99"/>
      <c r="P1481" s="99"/>
      <c r="Q1481" s="99"/>
      <c r="R1481" s="99"/>
      <c r="S1481" s="99"/>
      <c r="T1481" s="99"/>
      <c r="U1481" s="99"/>
      <c r="V1481" s="5"/>
      <c r="W1481" s="5"/>
      <c r="X1481" s="31"/>
      <c r="Y1481" s="5"/>
      <c r="Z1481" s="5"/>
    </row>
    <row r="1482" spans="1:26">
      <c r="A1482" s="121" t="s">
        <v>510</v>
      </c>
      <c r="B1482" s="103"/>
      <c r="C1482" s="37"/>
      <c r="D1482" s="37"/>
      <c r="E1482" s="53"/>
      <c r="F1482" s="122"/>
      <c r="G1482" s="37"/>
      <c r="H1482" s="102"/>
      <c r="I1482" s="123"/>
      <c r="J1482" s="124"/>
      <c r="K1482" s="125"/>
      <c r="L1482" s="5"/>
      <c r="M1482" s="99"/>
      <c r="N1482" s="99"/>
      <c r="O1482" s="99"/>
      <c r="P1482" s="99"/>
      <c r="Q1482" s="99"/>
      <c r="R1482" s="99"/>
      <c r="S1482" s="99"/>
      <c r="T1482" s="99"/>
      <c r="U1482" s="99"/>
      <c r="V1482" s="5"/>
      <c r="W1482" s="5"/>
      <c r="X1482" s="31"/>
      <c r="Y1482" s="5"/>
      <c r="Z1482" s="5"/>
    </row>
    <row r="1483" spans="1:26">
      <c r="A1483" s="121" t="s">
        <v>511</v>
      </c>
      <c r="B1483" s="103"/>
      <c r="C1483" s="37"/>
      <c r="D1483" s="37"/>
      <c r="E1483" s="53"/>
      <c r="F1483" s="122"/>
      <c r="G1483" s="37"/>
      <c r="H1483" s="102"/>
      <c r="I1483" s="123"/>
      <c r="J1483" s="124"/>
      <c r="K1483" s="125"/>
      <c r="L1483" s="5"/>
      <c r="M1483" s="99"/>
      <c r="N1483" s="99"/>
      <c r="O1483" s="99"/>
      <c r="P1483" s="99"/>
      <c r="Q1483" s="99"/>
      <c r="R1483" s="99"/>
      <c r="S1483" s="99"/>
      <c r="T1483" s="99"/>
      <c r="U1483" s="99"/>
      <c r="V1483" s="5"/>
      <c r="W1483" s="5"/>
      <c r="X1483" s="31"/>
      <c r="Y1483" s="5"/>
      <c r="Z1483" s="5"/>
    </row>
    <row r="1484" spans="1:26">
      <c r="A1484" s="121" t="s">
        <v>512</v>
      </c>
      <c r="B1484" s="103"/>
      <c r="C1484" s="37"/>
      <c r="D1484" s="37"/>
      <c r="E1484" s="53"/>
      <c r="F1484" s="122"/>
      <c r="G1484" s="37"/>
      <c r="H1484" s="102"/>
      <c r="I1484" s="123"/>
      <c r="J1484" s="124"/>
      <c r="K1484" s="125"/>
      <c r="L1484" s="5"/>
      <c r="M1484" s="99"/>
      <c r="N1484" s="99"/>
      <c r="O1484" s="99"/>
      <c r="P1484" s="99"/>
      <c r="Q1484" s="99"/>
      <c r="R1484" s="99"/>
      <c r="S1484" s="99"/>
      <c r="T1484" s="99"/>
      <c r="U1484" s="99"/>
      <c r="V1484" s="5"/>
      <c r="W1484" s="5"/>
      <c r="X1484" s="31"/>
      <c r="Y1484" s="5"/>
      <c r="Z1484" s="5"/>
    </row>
    <row r="1485" spans="1:26">
      <c r="A1485" s="121" t="s">
        <v>513</v>
      </c>
      <c r="B1485" s="103"/>
      <c r="C1485" s="37"/>
      <c r="D1485" s="37"/>
      <c r="E1485" s="53"/>
      <c r="F1485" s="122"/>
      <c r="G1485" s="37"/>
      <c r="H1485" s="102"/>
      <c r="I1485" s="123"/>
      <c r="J1485" s="124"/>
      <c r="K1485" s="125"/>
      <c r="L1485" s="5"/>
      <c r="M1485" s="99"/>
      <c r="N1485" s="99"/>
      <c r="O1485" s="99"/>
      <c r="P1485" s="99"/>
      <c r="Q1485" s="99"/>
      <c r="R1485" s="99"/>
      <c r="S1485" s="99"/>
      <c r="T1485" s="99"/>
      <c r="U1485" s="99"/>
      <c r="V1485" s="5"/>
      <c r="W1485" s="5"/>
      <c r="X1485" s="31"/>
      <c r="Y1485" s="5"/>
      <c r="Z1485" s="5"/>
    </row>
    <row r="1486" spans="1:26">
      <c r="A1486" s="121" t="s">
        <v>514</v>
      </c>
      <c r="B1486" s="103"/>
      <c r="C1486" s="37"/>
      <c r="D1486" s="37"/>
      <c r="E1486" s="53"/>
      <c r="F1486" s="122"/>
      <c r="G1486" s="37"/>
      <c r="H1486" s="102"/>
      <c r="I1486" s="123"/>
      <c r="J1486" s="124"/>
      <c r="K1486" s="125"/>
      <c r="L1486" s="5"/>
      <c r="M1486" s="99"/>
      <c r="N1486" s="99"/>
      <c r="O1486" s="99"/>
      <c r="P1486" s="99"/>
      <c r="Q1486" s="99"/>
      <c r="R1486" s="99"/>
      <c r="S1486" s="99"/>
      <c r="T1486" s="99"/>
      <c r="U1486" s="99"/>
      <c r="V1486" s="5"/>
      <c r="W1486" s="5"/>
      <c r="X1486" s="31"/>
      <c r="Y1486" s="5"/>
      <c r="Z1486" s="5"/>
    </row>
    <row r="1487" spans="1:26">
      <c r="A1487" s="121" t="s">
        <v>515</v>
      </c>
      <c r="B1487" s="103"/>
      <c r="C1487" s="37"/>
      <c r="D1487" s="37"/>
      <c r="E1487" s="53"/>
      <c r="F1487" s="122"/>
      <c r="G1487" s="37"/>
      <c r="H1487" s="102"/>
      <c r="I1487" s="123"/>
      <c r="J1487" s="124"/>
      <c r="K1487" s="125"/>
      <c r="L1487" s="5"/>
      <c r="M1487" s="99"/>
      <c r="N1487" s="99"/>
      <c r="O1487" s="99"/>
      <c r="P1487" s="99"/>
      <c r="Q1487" s="99"/>
      <c r="R1487" s="99"/>
      <c r="S1487" s="99"/>
      <c r="T1487" s="99"/>
      <c r="U1487" s="99"/>
      <c r="V1487" s="5"/>
      <c r="W1487" s="5"/>
      <c r="X1487" s="31"/>
      <c r="Y1487" s="5"/>
      <c r="Z1487" s="5"/>
    </row>
    <row r="1488" spans="1:26">
      <c r="A1488" s="121" t="s">
        <v>516</v>
      </c>
      <c r="B1488" s="103"/>
      <c r="C1488" s="37"/>
      <c r="D1488" s="37"/>
      <c r="E1488" s="53"/>
      <c r="F1488" s="122"/>
      <c r="G1488" s="37"/>
      <c r="H1488" s="102"/>
      <c r="I1488" s="123"/>
      <c r="J1488" s="124"/>
      <c r="K1488" s="125"/>
      <c r="L1488" s="5"/>
      <c r="M1488" s="99"/>
      <c r="N1488" s="99"/>
      <c r="O1488" s="99"/>
      <c r="P1488" s="99"/>
      <c r="Q1488" s="99"/>
      <c r="R1488" s="99"/>
      <c r="S1488" s="99"/>
      <c r="T1488" s="99"/>
      <c r="U1488" s="99"/>
      <c r="V1488" s="5"/>
      <c r="W1488" s="5"/>
      <c r="X1488" s="31"/>
      <c r="Y1488" s="5"/>
      <c r="Z1488" s="5"/>
    </row>
    <row r="1489" spans="1:26">
      <c r="A1489" s="121" t="s">
        <v>517</v>
      </c>
      <c r="B1489" s="103"/>
      <c r="C1489" s="37"/>
      <c r="D1489" s="37"/>
      <c r="E1489" s="53"/>
      <c r="F1489" s="122"/>
      <c r="G1489" s="37"/>
      <c r="H1489" s="102"/>
      <c r="I1489" s="123"/>
      <c r="J1489" s="124"/>
      <c r="K1489" s="125"/>
      <c r="L1489" s="5"/>
      <c r="M1489" s="99"/>
      <c r="N1489" s="99"/>
      <c r="O1489" s="99"/>
      <c r="P1489" s="99"/>
      <c r="Q1489" s="99"/>
      <c r="R1489" s="99"/>
      <c r="S1489" s="99"/>
      <c r="T1489" s="99"/>
      <c r="U1489" s="99"/>
      <c r="V1489" s="5"/>
      <c r="W1489" s="5"/>
      <c r="X1489" s="31"/>
      <c r="Y1489" s="5"/>
      <c r="Z1489" s="5"/>
    </row>
    <row r="1490" spans="1:26">
      <c r="A1490" s="121" t="s">
        <v>518</v>
      </c>
      <c r="B1490" s="103"/>
      <c r="C1490" s="37"/>
      <c r="D1490" s="37"/>
      <c r="E1490" s="53"/>
      <c r="F1490" s="122"/>
      <c r="G1490" s="37"/>
      <c r="H1490" s="102"/>
      <c r="I1490" s="123"/>
      <c r="J1490" s="124"/>
      <c r="K1490" s="125"/>
      <c r="L1490" s="5"/>
      <c r="M1490" s="99"/>
      <c r="N1490" s="99"/>
      <c r="O1490" s="99"/>
      <c r="P1490" s="99"/>
      <c r="Q1490" s="99"/>
      <c r="R1490" s="99"/>
      <c r="S1490" s="99"/>
      <c r="T1490" s="99"/>
      <c r="U1490" s="99"/>
      <c r="V1490" s="5"/>
      <c r="W1490" s="5"/>
      <c r="X1490" s="31"/>
      <c r="Y1490" s="5"/>
      <c r="Z1490" s="5"/>
    </row>
    <row r="1491" spans="1:26">
      <c r="A1491" s="121" t="s">
        <v>519</v>
      </c>
      <c r="B1491" s="103"/>
      <c r="C1491" s="37"/>
      <c r="D1491" s="37"/>
      <c r="E1491" s="53"/>
      <c r="F1491" s="122"/>
      <c r="G1491" s="37"/>
      <c r="H1491" s="102"/>
      <c r="I1491" s="123"/>
      <c r="J1491" s="124"/>
      <c r="K1491" s="125"/>
      <c r="L1491" s="5"/>
      <c r="M1491" s="99"/>
      <c r="N1491" s="99"/>
      <c r="O1491" s="99"/>
      <c r="P1491" s="99"/>
      <c r="Q1491" s="99"/>
      <c r="R1491" s="99"/>
      <c r="S1491" s="99"/>
      <c r="T1491" s="99"/>
      <c r="U1491" s="99"/>
      <c r="V1491" s="5"/>
      <c r="W1491" s="5"/>
      <c r="X1491" s="31"/>
      <c r="Y1491" s="5"/>
      <c r="Z1491" s="5"/>
    </row>
    <row r="1492" spans="1:26">
      <c r="A1492" s="121" t="s">
        <v>520</v>
      </c>
      <c r="B1492" s="103"/>
      <c r="C1492" s="37"/>
      <c r="D1492" s="37"/>
      <c r="E1492" s="53"/>
      <c r="F1492" s="122"/>
      <c r="G1492" s="37"/>
      <c r="H1492" s="102"/>
      <c r="I1492" s="123"/>
      <c r="J1492" s="124"/>
      <c r="K1492" s="125"/>
      <c r="L1492" s="5"/>
      <c r="M1492" s="99"/>
      <c r="N1492" s="99"/>
      <c r="O1492" s="99"/>
      <c r="P1492" s="99"/>
      <c r="Q1492" s="99"/>
      <c r="R1492" s="99"/>
      <c r="S1492" s="99"/>
      <c r="T1492" s="99"/>
      <c r="U1492" s="99"/>
      <c r="V1492" s="5"/>
      <c r="W1492" s="5"/>
      <c r="X1492" s="31"/>
      <c r="Y1492" s="5"/>
      <c r="Z1492" s="5"/>
    </row>
    <row r="1493" spans="1:26">
      <c r="A1493" s="121" t="s">
        <v>521</v>
      </c>
      <c r="B1493" s="103"/>
      <c r="C1493" s="37"/>
      <c r="D1493" s="37"/>
      <c r="E1493" s="53"/>
      <c r="F1493" s="122"/>
      <c r="G1493" s="37"/>
      <c r="H1493" s="102"/>
      <c r="I1493" s="123"/>
      <c r="J1493" s="124"/>
      <c r="K1493" s="125"/>
      <c r="L1493" s="5"/>
      <c r="M1493" s="99"/>
      <c r="N1493" s="99"/>
      <c r="O1493" s="99"/>
      <c r="P1493" s="99"/>
      <c r="Q1493" s="99"/>
      <c r="R1493" s="99"/>
      <c r="S1493" s="99"/>
      <c r="T1493" s="99"/>
      <c r="U1493" s="99"/>
      <c r="V1493" s="5"/>
      <c r="W1493" s="5"/>
      <c r="X1493" s="31"/>
      <c r="Y1493" s="5"/>
      <c r="Z1493" s="5"/>
    </row>
    <row r="1494" spans="1:26">
      <c r="A1494" s="121" t="s">
        <v>522</v>
      </c>
      <c r="B1494" s="103"/>
      <c r="C1494" s="37"/>
      <c r="D1494" s="37"/>
      <c r="E1494" s="53"/>
      <c r="F1494" s="122"/>
      <c r="G1494" s="37"/>
      <c r="H1494" s="102"/>
      <c r="I1494" s="123"/>
      <c r="J1494" s="124"/>
      <c r="K1494" s="125"/>
      <c r="L1494" s="5"/>
      <c r="M1494" s="99"/>
      <c r="N1494" s="99"/>
      <c r="O1494" s="99"/>
      <c r="P1494" s="99"/>
      <c r="Q1494" s="99"/>
      <c r="R1494" s="99"/>
      <c r="S1494" s="99"/>
      <c r="T1494" s="99"/>
      <c r="U1494" s="99"/>
      <c r="V1494" s="5"/>
      <c r="W1494" s="5"/>
      <c r="X1494" s="31"/>
      <c r="Y1494" s="5"/>
      <c r="Z1494" s="5"/>
    </row>
    <row r="1495" spans="1:26">
      <c r="A1495" s="121" t="s">
        <v>523</v>
      </c>
      <c r="B1495" s="103"/>
      <c r="C1495" s="37"/>
      <c r="D1495" s="37"/>
      <c r="E1495" s="53"/>
      <c r="F1495" s="122"/>
      <c r="G1495" s="37"/>
      <c r="H1495" s="102"/>
      <c r="I1495" s="123"/>
      <c r="J1495" s="124"/>
      <c r="K1495" s="125"/>
      <c r="L1495" s="5"/>
      <c r="M1495" s="99"/>
      <c r="N1495" s="99"/>
      <c r="O1495" s="99"/>
      <c r="P1495" s="99"/>
      <c r="Q1495" s="99"/>
      <c r="R1495" s="99"/>
      <c r="S1495" s="99"/>
      <c r="T1495" s="99"/>
      <c r="U1495" s="99"/>
      <c r="V1495" s="5"/>
      <c r="W1495" s="5"/>
      <c r="X1495" s="31"/>
      <c r="Y1495" s="5"/>
      <c r="Z1495" s="5"/>
    </row>
    <row r="1496" spans="1:26">
      <c r="A1496" s="121" t="s">
        <v>524</v>
      </c>
      <c r="B1496" s="103"/>
      <c r="C1496" s="37"/>
      <c r="D1496" s="37"/>
      <c r="E1496" s="53"/>
      <c r="F1496" s="122"/>
      <c r="G1496" s="37"/>
      <c r="H1496" s="102"/>
      <c r="I1496" s="123"/>
      <c r="J1496" s="124"/>
      <c r="K1496" s="125"/>
      <c r="L1496" s="5"/>
      <c r="M1496" s="99"/>
      <c r="N1496" s="99"/>
      <c r="O1496" s="99"/>
      <c r="P1496" s="99"/>
      <c r="Q1496" s="99"/>
      <c r="R1496" s="99"/>
      <c r="S1496" s="99"/>
      <c r="T1496" s="99"/>
      <c r="U1496" s="99"/>
      <c r="V1496" s="5"/>
      <c r="W1496" s="5"/>
      <c r="X1496" s="31"/>
      <c r="Y1496" s="5"/>
      <c r="Z1496" s="5"/>
    </row>
    <row r="1497" spans="1:26">
      <c r="A1497" s="121" t="s">
        <v>525</v>
      </c>
      <c r="B1497" s="103"/>
      <c r="C1497" s="37"/>
      <c r="D1497" s="37"/>
      <c r="E1497" s="53"/>
      <c r="F1497" s="122"/>
      <c r="G1497" s="37"/>
      <c r="H1497" s="102"/>
      <c r="I1497" s="123"/>
      <c r="J1497" s="124"/>
      <c r="K1497" s="125"/>
      <c r="L1497" s="5"/>
      <c r="M1497" s="99"/>
      <c r="N1497" s="99"/>
      <c r="O1497" s="99"/>
      <c r="P1497" s="99"/>
      <c r="Q1497" s="99"/>
      <c r="R1497" s="99"/>
      <c r="S1497" s="99"/>
      <c r="T1497" s="99"/>
      <c r="U1497" s="99"/>
      <c r="V1497" s="5"/>
      <c r="W1497" s="5"/>
      <c r="X1497" s="31"/>
      <c r="Y1497" s="5"/>
      <c r="Z1497" s="5"/>
    </row>
    <row r="1498" spans="1:26">
      <c r="A1498" s="121" t="s">
        <v>526</v>
      </c>
      <c r="B1498" s="103"/>
      <c r="C1498" s="37"/>
      <c r="D1498" s="37"/>
      <c r="E1498" s="53"/>
      <c r="F1498" s="122"/>
      <c r="G1498" s="37"/>
      <c r="H1498" s="102"/>
      <c r="I1498" s="123"/>
      <c r="J1498" s="124"/>
      <c r="K1498" s="125"/>
      <c r="L1498" s="5"/>
      <c r="M1498" s="99"/>
      <c r="N1498" s="99"/>
      <c r="O1498" s="99"/>
      <c r="P1498" s="99"/>
      <c r="Q1498" s="99"/>
      <c r="R1498" s="99"/>
      <c r="S1498" s="99"/>
      <c r="T1498" s="99"/>
      <c r="U1498" s="99"/>
      <c r="V1498" s="5"/>
      <c r="W1498" s="5"/>
      <c r="X1498" s="31"/>
      <c r="Y1498" s="5"/>
      <c r="Z1498" s="5"/>
    </row>
    <row r="1499" spans="1:26">
      <c r="A1499" s="121" t="s">
        <v>527</v>
      </c>
      <c r="B1499" s="103"/>
      <c r="C1499" s="37"/>
      <c r="D1499" s="37"/>
      <c r="E1499" s="53"/>
      <c r="F1499" s="122"/>
      <c r="G1499" s="37"/>
      <c r="H1499" s="102"/>
      <c r="I1499" s="123"/>
      <c r="J1499" s="124"/>
      <c r="K1499" s="125"/>
      <c r="L1499" s="5"/>
      <c r="M1499" s="99"/>
      <c r="N1499" s="99"/>
      <c r="O1499" s="99"/>
      <c r="P1499" s="99"/>
      <c r="Q1499" s="99"/>
      <c r="R1499" s="99"/>
      <c r="S1499" s="99"/>
      <c r="T1499" s="99"/>
      <c r="U1499" s="99"/>
      <c r="V1499" s="5"/>
      <c r="W1499" s="5"/>
      <c r="X1499" s="31"/>
      <c r="Y1499" s="5"/>
      <c r="Z1499" s="5"/>
    </row>
    <row r="1500" spans="1:26">
      <c r="A1500" s="121" t="s">
        <v>528</v>
      </c>
      <c r="B1500" s="103"/>
      <c r="C1500" s="37"/>
      <c r="D1500" s="37"/>
      <c r="E1500" s="53"/>
      <c r="F1500" s="122"/>
      <c r="G1500" s="37"/>
      <c r="H1500" s="102"/>
      <c r="I1500" s="123"/>
      <c r="J1500" s="124"/>
      <c r="K1500" s="125"/>
      <c r="L1500" s="5"/>
      <c r="M1500" s="99"/>
      <c r="N1500" s="99"/>
      <c r="O1500" s="99"/>
      <c r="P1500" s="99"/>
      <c r="Q1500" s="99"/>
      <c r="R1500" s="99"/>
      <c r="S1500" s="99"/>
      <c r="T1500" s="99"/>
      <c r="U1500" s="99"/>
      <c r="V1500" s="5"/>
      <c r="W1500" s="5"/>
      <c r="X1500" s="31"/>
      <c r="Y1500" s="5"/>
      <c r="Z1500" s="5"/>
    </row>
    <row r="1501" spans="1:26">
      <c r="A1501" s="121" t="s">
        <v>529</v>
      </c>
      <c r="B1501" s="103"/>
      <c r="C1501" s="37"/>
      <c r="D1501" s="37"/>
      <c r="E1501" s="53"/>
      <c r="F1501" s="122"/>
      <c r="G1501" s="37"/>
      <c r="H1501" s="102"/>
      <c r="I1501" s="123"/>
      <c r="J1501" s="124"/>
      <c r="K1501" s="125"/>
      <c r="L1501" s="5"/>
      <c r="M1501" s="99"/>
      <c r="N1501" s="99"/>
      <c r="O1501" s="99"/>
      <c r="P1501" s="99"/>
      <c r="Q1501" s="99"/>
      <c r="R1501" s="99"/>
      <c r="S1501" s="99"/>
      <c r="T1501" s="99"/>
      <c r="U1501" s="99"/>
      <c r="V1501" s="5"/>
      <c r="W1501" s="5"/>
      <c r="X1501" s="31"/>
      <c r="Y1501" s="5"/>
      <c r="Z1501" s="5"/>
    </row>
    <row r="1502" spans="1:26">
      <c r="A1502" s="121" t="s">
        <v>530</v>
      </c>
      <c r="B1502" s="103"/>
      <c r="C1502" s="37"/>
      <c r="D1502" s="37"/>
      <c r="E1502" s="53"/>
      <c r="F1502" s="122"/>
      <c r="G1502" s="37"/>
      <c r="H1502" s="102"/>
      <c r="I1502" s="123"/>
      <c r="J1502" s="124"/>
      <c r="K1502" s="125"/>
      <c r="L1502" s="5"/>
      <c r="M1502" s="99"/>
      <c r="N1502" s="99"/>
      <c r="O1502" s="99"/>
      <c r="P1502" s="99"/>
      <c r="Q1502" s="99"/>
      <c r="R1502" s="99"/>
      <c r="S1502" s="99"/>
      <c r="T1502" s="99"/>
      <c r="U1502" s="99"/>
      <c r="V1502" s="5"/>
      <c r="W1502" s="5"/>
      <c r="X1502" s="31"/>
      <c r="Y1502" s="5"/>
      <c r="Z1502" s="5"/>
    </row>
    <row r="1503" spans="1:26">
      <c r="A1503" s="121" t="s">
        <v>531</v>
      </c>
      <c r="B1503" s="103"/>
      <c r="C1503" s="37"/>
      <c r="D1503" s="37"/>
      <c r="E1503" s="53"/>
      <c r="F1503" s="122"/>
      <c r="G1503" s="37"/>
      <c r="H1503" s="102"/>
      <c r="I1503" s="123"/>
      <c r="J1503" s="124"/>
      <c r="K1503" s="125"/>
      <c r="L1503" s="5"/>
      <c r="M1503" s="99"/>
      <c r="N1503" s="99"/>
      <c r="O1503" s="99"/>
      <c r="P1503" s="99"/>
      <c r="Q1503" s="99"/>
      <c r="R1503" s="99"/>
      <c r="S1503" s="99"/>
      <c r="T1503" s="99"/>
      <c r="U1503" s="99"/>
      <c r="V1503" s="5"/>
      <c r="W1503" s="5"/>
      <c r="X1503" s="31"/>
      <c r="Y1503" s="5"/>
      <c r="Z1503" s="5"/>
    </row>
    <row r="1504" spans="1:26">
      <c r="A1504" s="121" t="s">
        <v>532</v>
      </c>
      <c r="B1504" s="103"/>
      <c r="C1504" s="37"/>
      <c r="D1504" s="37"/>
      <c r="E1504" s="53"/>
      <c r="F1504" s="122"/>
      <c r="G1504" s="37"/>
      <c r="H1504" s="102"/>
      <c r="I1504" s="123"/>
      <c r="J1504" s="124"/>
      <c r="K1504" s="125"/>
      <c r="L1504" s="5"/>
      <c r="M1504" s="99"/>
      <c r="N1504" s="99"/>
      <c r="O1504" s="99"/>
      <c r="P1504" s="99"/>
      <c r="Q1504" s="99"/>
      <c r="R1504" s="99"/>
      <c r="S1504" s="99"/>
      <c r="T1504" s="99"/>
      <c r="U1504" s="99"/>
      <c r="V1504" s="5"/>
      <c r="W1504" s="5"/>
      <c r="X1504" s="31"/>
      <c r="Y1504" s="5"/>
      <c r="Z1504" s="5"/>
    </row>
    <row r="1505" spans="1:26">
      <c r="A1505" s="121" t="s">
        <v>533</v>
      </c>
      <c r="B1505" s="103"/>
      <c r="C1505" s="37"/>
      <c r="D1505" s="37"/>
      <c r="E1505" s="53"/>
      <c r="F1505" s="122"/>
      <c r="G1505" s="37"/>
      <c r="H1505" s="102"/>
      <c r="I1505" s="123"/>
      <c r="J1505" s="124"/>
      <c r="K1505" s="125"/>
      <c r="L1505" s="5"/>
      <c r="M1505" s="99"/>
      <c r="N1505" s="99"/>
      <c r="O1505" s="99"/>
      <c r="P1505" s="99"/>
      <c r="Q1505" s="99"/>
      <c r="R1505" s="99"/>
      <c r="S1505" s="99"/>
      <c r="T1505" s="99"/>
      <c r="U1505" s="99"/>
      <c r="V1505" s="5"/>
      <c r="W1505" s="5"/>
      <c r="X1505" s="31"/>
      <c r="Y1505" s="5"/>
      <c r="Z1505" s="5"/>
    </row>
    <row r="1506" spans="1:26">
      <c r="A1506" s="121" t="s">
        <v>534</v>
      </c>
      <c r="B1506" s="103"/>
      <c r="C1506" s="37"/>
      <c r="D1506" s="37"/>
      <c r="E1506" s="53"/>
      <c r="F1506" s="122"/>
      <c r="G1506" s="37"/>
      <c r="H1506" s="102"/>
      <c r="I1506" s="123"/>
      <c r="J1506" s="124"/>
      <c r="K1506" s="125"/>
      <c r="L1506" s="5"/>
      <c r="M1506" s="99"/>
      <c r="N1506" s="99"/>
      <c r="O1506" s="99"/>
      <c r="P1506" s="99"/>
      <c r="Q1506" s="99"/>
      <c r="R1506" s="99"/>
      <c r="S1506" s="99"/>
      <c r="T1506" s="99"/>
      <c r="U1506" s="99"/>
      <c r="V1506" s="5"/>
      <c r="W1506" s="5"/>
      <c r="X1506" s="31"/>
      <c r="Y1506" s="5"/>
      <c r="Z1506" s="5"/>
    </row>
    <row r="1507" spans="1:26">
      <c r="A1507" s="121" t="s">
        <v>535</v>
      </c>
      <c r="B1507" s="103"/>
      <c r="C1507" s="37"/>
      <c r="D1507" s="37"/>
      <c r="E1507" s="53"/>
      <c r="F1507" s="122"/>
      <c r="G1507" s="37"/>
      <c r="H1507" s="102"/>
      <c r="I1507" s="123"/>
      <c r="J1507" s="124"/>
      <c r="K1507" s="125"/>
      <c r="L1507" s="5"/>
      <c r="M1507" s="99"/>
      <c r="N1507" s="99"/>
      <c r="O1507" s="99"/>
      <c r="P1507" s="99"/>
      <c r="Q1507" s="99"/>
      <c r="R1507" s="99"/>
      <c r="S1507" s="99"/>
      <c r="T1507" s="99"/>
      <c r="U1507" s="99"/>
      <c r="V1507" s="5"/>
      <c r="W1507" s="5"/>
      <c r="X1507" s="31"/>
      <c r="Y1507" s="5"/>
      <c r="Z1507" s="5"/>
    </row>
    <row r="1508" spans="1:26">
      <c r="A1508" s="121" t="s">
        <v>536</v>
      </c>
      <c r="B1508" s="103"/>
      <c r="C1508" s="37"/>
      <c r="D1508" s="37"/>
      <c r="E1508" s="53"/>
      <c r="F1508" s="122"/>
      <c r="G1508" s="37"/>
      <c r="H1508" s="102"/>
      <c r="I1508" s="123"/>
      <c r="J1508" s="124"/>
      <c r="K1508" s="125"/>
      <c r="L1508" s="5"/>
      <c r="M1508" s="99"/>
      <c r="N1508" s="99"/>
      <c r="O1508" s="99"/>
      <c r="P1508" s="99"/>
      <c r="Q1508" s="99"/>
      <c r="R1508" s="99"/>
      <c r="S1508" s="99"/>
      <c r="T1508" s="99"/>
      <c r="U1508" s="99"/>
      <c r="V1508" s="5"/>
      <c r="W1508" s="5"/>
      <c r="X1508" s="31"/>
      <c r="Y1508" s="5"/>
      <c r="Z1508" s="5"/>
    </row>
    <row r="1509" spans="1:26">
      <c r="A1509" s="121" t="s">
        <v>537</v>
      </c>
      <c r="B1509" s="103"/>
      <c r="C1509" s="37"/>
      <c r="D1509" s="37"/>
      <c r="E1509" s="53"/>
      <c r="F1509" s="122"/>
      <c r="G1509" s="37"/>
      <c r="H1509" s="102"/>
      <c r="I1509" s="123"/>
      <c r="J1509" s="124"/>
      <c r="K1509" s="125"/>
      <c r="L1509" s="5"/>
      <c r="M1509" s="99"/>
      <c r="N1509" s="99"/>
      <c r="O1509" s="99"/>
      <c r="P1509" s="99"/>
      <c r="Q1509" s="99"/>
      <c r="R1509" s="99"/>
      <c r="S1509" s="99"/>
      <c r="T1509" s="99"/>
      <c r="U1509" s="99"/>
      <c r="V1509" s="5"/>
      <c r="W1509" s="5"/>
      <c r="X1509" s="31"/>
      <c r="Y1509" s="5"/>
      <c r="Z1509" s="5"/>
    </row>
    <row r="1510" spans="1:26">
      <c r="A1510" s="121" t="s">
        <v>538</v>
      </c>
      <c r="B1510" s="103"/>
      <c r="C1510" s="37"/>
      <c r="D1510" s="37"/>
      <c r="E1510" s="53"/>
      <c r="F1510" s="122"/>
      <c r="G1510" s="37"/>
      <c r="H1510" s="102"/>
      <c r="I1510" s="123"/>
      <c r="J1510" s="124"/>
      <c r="K1510" s="125"/>
      <c r="L1510" s="5"/>
      <c r="M1510" s="99"/>
      <c r="N1510" s="99"/>
      <c r="O1510" s="99"/>
      <c r="P1510" s="99"/>
      <c r="Q1510" s="99"/>
      <c r="R1510" s="99"/>
      <c r="S1510" s="99"/>
      <c r="T1510" s="99"/>
      <c r="U1510" s="99"/>
      <c r="V1510" s="5"/>
      <c r="W1510" s="5"/>
      <c r="X1510" s="31"/>
      <c r="Y1510" s="5"/>
      <c r="Z1510" s="5"/>
    </row>
    <row r="1511" spans="1:26">
      <c r="A1511" s="121" t="s">
        <v>539</v>
      </c>
      <c r="B1511" s="103"/>
      <c r="C1511" s="37"/>
      <c r="D1511" s="37"/>
      <c r="E1511" s="53"/>
      <c r="F1511" s="122"/>
      <c r="G1511" s="37"/>
      <c r="H1511" s="102"/>
      <c r="I1511" s="123"/>
      <c r="J1511" s="124"/>
      <c r="K1511" s="125"/>
      <c r="L1511" s="5"/>
      <c r="M1511" s="99"/>
      <c r="N1511" s="99"/>
      <c r="O1511" s="99"/>
      <c r="P1511" s="99"/>
      <c r="Q1511" s="99"/>
      <c r="R1511" s="99"/>
      <c r="S1511" s="99"/>
      <c r="T1511" s="99"/>
      <c r="U1511" s="99"/>
      <c r="V1511" s="5"/>
      <c r="W1511" s="5"/>
      <c r="X1511" s="31"/>
      <c r="Y1511" s="5"/>
      <c r="Z1511" s="5"/>
    </row>
    <row r="1512" spans="1:26">
      <c r="A1512" s="121" t="s">
        <v>540</v>
      </c>
      <c r="B1512" s="103"/>
      <c r="C1512" s="37"/>
      <c r="D1512" s="37"/>
      <c r="E1512" s="53"/>
      <c r="F1512" s="122"/>
      <c r="G1512" s="37"/>
      <c r="H1512" s="102"/>
      <c r="I1512" s="123"/>
      <c r="J1512" s="124"/>
      <c r="K1512" s="125"/>
      <c r="L1512" s="5"/>
      <c r="M1512" s="99"/>
      <c r="N1512" s="99"/>
      <c r="O1512" s="99"/>
      <c r="P1512" s="99"/>
      <c r="Q1512" s="99"/>
      <c r="R1512" s="99"/>
      <c r="S1512" s="99"/>
      <c r="T1512" s="99"/>
      <c r="U1512" s="99"/>
      <c r="V1512" s="5"/>
      <c r="W1512" s="5"/>
      <c r="X1512" s="31"/>
      <c r="Y1512" s="5"/>
      <c r="Z1512" s="5"/>
    </row>
    <row r="1513" spans="1:26">
      <c r="A1513" s="121" t="s">
        <v>541</v>
      </c>
      <c r="B1513" s="103"/>
      <c r="C1513" s="37"/>
      <c r="D1513" s="37"/>
      <c r="E1513" s="53"/>
      <c r="F1513" s="122"/>
      <c r="G1513" s="37"/>
      <c r="H1513" s="102"/>
      <c r="I1513" s="123"/>
      <c r="J1513" s="124"/>
      <c r="K1513" s="125"/>
      <c r="L1513" s="5"/>
      <c r="M1513" s="99"/>
      <c r="N1513" s="99"/>
      <c r="O1513" s="99"/>
      <c r="P1513" s="99"/>
      <c r="Q1513" s="99"/>
      <c r="R1513" s="99"/>
      <c r="S1513" s="99"/>
      <c r="T1513" s="99"/>
      <c r="U1513" s="99"/>
      <c r="V1513" s="5"/>
      <c r="W1513" s="5"/>
      <c r="X1513" s="31"/>
      <c r="Y1513" s="5"/>
      <c r="Z1513" s="5"/>
    </row>
    <row r="1514" spans="1:26">
      <c r="A1514" s="121" t="s">
        <v>542</v>
      </c>
      <c r="B1514" s="103"/>
      <c r="C1514" s="37"/>
      <c r="D1514" s="37"/>
      <c r="E1514" s="53"/>
      <c r="F1514" s="122"/>
      <c r="G1514" s="37"/>
      <c r="H1514" s="102"/>
      <c r="I1514" s="123"/>
      <c r="J1514" s="124"/>
      <c r="K1514" s="125"/>
      <c r="L1514" s="5"/>
      <c r="M1514" s="99"/>
      <c r="N1514" s="99"/>
      <c r="O1514" s="99"/>
      <c r="P1514" s="99"/>
      <c r="Q1514" s="99"/>
      <c r="R1514" s="99"/>
      <c r="S1514" s="99"/>
      <c r="T1514" s="99"/>
      <c r="U1514" s="99"/>
      <c r="V1514" s="5"/>
      <c r="W1514" s="5"/>
      <c r="X1514" s="31"/>
      <c r="Y1514" s="5"/>
      <c r="Z1514" s="5"/>
    </row>
    <row r="1515" spans="1:26">
      <c r="A1515" s="121" t="s">
        <v>543</v>
      </c>
      <c r="B1515" s="103"/>
      <c r="C1515" s="37"/>
      <c r="D1515" s="37"/>
      <c r="E1515" s="53"/>
      <c r="F1515" s="122"/>
      <c r="G1515" s="37"/>
      <c r="H1515" s="102"/>
      <c r="I1515" s="123"/>
      <c r="J1515" s="124"/>
      <c r="K1515" s="125"/>
      <c r="L1515" s="5"/>
      <c r="M1515" s="99"/>
      <c r="N1515" s="99"/>
      <c r="O1515" s="99"/>
      <c r="P1515" s="99"/>
      <c r="Q1515" s="99"/>
      <c r="R1515" s="99"/>
      <c r="S1515" s="99"/>
      <c r="T1515" s="99"/>
      <c r="U1515" s="99"/>
      <c r="V1515" s="5"/>
      <c r="W1515" s="5"/>
      <c r="X1515" s="31"/>
      <c r="Y1515" s="5"/>
      <c r="Z1515" s="5"/>
    </row>
    <row r="1516" spans="1:26">
      <c r="A1516" s="121" t="s">
        <v>544</v>
      </c>
      <c r="B1516" s="103"/>
      <c r="C1516" s="37"/>
      <c r="D1516" s="37"/>
      <c r="E1516" s="53"/>
      <c r="F1516" s="122"/>
      <c r="G1516" s="37"/>
      <c r="H1516" s="102"/>
      <c r="I1516" s="123"/>
      <c r="J1516" s="124"/>
      <c r="K1516" s="125"/>
      <c r="L1516" s="5"/>
      <c r="M1516" s="99"/>
      <c r="N1516" s="99"/>
      <c r="O1516" s="99"/>
      <c r="P1516" s="99"/>
      <c r="Q1516" s="99"/>
      <c r="R1516" s="99"/>
      <c r="S1516" s="99"/>
      <c r="T1516" s="99"/>
      <c r="U1516" s="99"/>
      <c r="V1516" s="5"/>
      <c r="W1516" s="5"/>
      <c r="X1516" s="31"/>
      <c r="Y1516" s="5"/>
      <c r="Z1516" s="5"/>
    </row>
    <row r="1517" spans="1:26">
      <c r="A1517" s="121" t="s">
        <v>545</v>
      </c>
      <c r="B1517" s="103"/>
      <c r="C1517" s="37"/>
      <c r="D1517" s="37"/>
      <c r="E1517" s="53"/>
      <c r="F1517" s="122"/>
      <c r="G1517" s="37"/>
      <c r="H1517" s="102"/>
      <c r="I1517" s="123"/>
      <c r="J1517" s="124"/>
      <c r="K1517" s="125"/>
      <c r="L1517" s="5"/>
      <c r="M1517" s="99"/>
      <c r="N1517" s="99"/>
      <c r="O1517" s="99"/>
      <c r="P1517" s="99"/>
      <c r="Q1517" s="99"/>
      <c r="R1517" s="99"/>
      <c r="S1517" s="99"/>
      <c r="T1517" s="99"/>
      <c r="U1517" s="99"/>
      <c r="V1517" s="5"/>
      <c r="W1517" s="5"/>
      <c r="X1517" s="31"/>
      <c r="Y1517" s="5"/>
      <c r="Z1517" s="5"/>
    </row>
    <row r="1518" spans="1:26">
      <c r="A1518" s="121" t="s">
        <v>546</v>
      </c>
      <c r="B1518" s="103"/>
      <c r="C1518" s="37"/>
      <c r="D1518" s="37"/>
      <c r="E1518" s="53"/>
      <c r="F1518" s="122"/>
      <c r="G1518" s="37"/>
      <c r="H1518" s="102"/>
      <c r="I1518" s="123"/>
      <c r="J1518" s="124"/>
      <c r="K1518" s="125"/>
      <c r="L1518" s="5"/>
      <c r="M1518" s="99"/>
      <c r="N1518" s="99"/>
      <c r="O1518" s="99"/>
      <c r="P1518" s="99"/>
      <c r="Q1518" s="99"/>
      <c r="R1518" s="99"/>
      <c r="S1518" s="99"/>
      <c r="T1518" s="99"/>
      <c r="U1518" s="99"/>
      <c r="V1518" s="5"/>
      <c r="W1518" s="5"/>
      <c r="X1518" s="31"/>
      <c r="Y1518" s="5"/>
      <c r="Z1518" s="5"/>
    </row>
    <row r="1519" spans="1:26">
      <c r="A1519" s="121" t="s">
        <v>547</v>
      </c>
      <c r="B1519" s="103"/>
      <c r="C1519" s="37"/>
      <c r="D1519" s="37"/>
      <c r="E1519" s="53"/>
      <c r="F1519" s="122"/>
      <c r="G1519" s="37"/>
      <c r="H1519" s="102"/>
      <c r="I1519" s="123"/>
      <c r="J1519" s="124"/>
      <c r="K1519" s="125"/>
      <c r="L1519" s="5"/>
      <c r="M1519" s="99"/>
      <c r="N1519" s="99"/>
      <c r="O1519" s="99"/>
      <c r="P1519" s="99"/>
      <c r="Q1519" s="99"/>
      <c r="R1519" s="99"/>
      <c r="S1519" s="99"/>
      <c r="T1519" s="99"/>
      <c r="U1519" s="99"/>
      <c r="V1519" s="5"/>
      <c r="W1519" s="5"/>
      <c r="X1519" s="31"/>
      <c r="Y1519" s="5"/>
      <c r="Z1519" s="5"/>
    </row>
    <row r="1520" spans="1:26">
      <c r="A1520" s="121" t="s">
        <v>548</v>
      </c>
      <c r="B1520" s="103"/>
      <c r="C1520" s="37"/>
      <c r="D1520" s="37"/>
      <c r="E1520" s="53"/>
      <c r="F1520" s="122"/>
      <c r="G1520" s="37"/>
      <c r="H1520" s="102"/>
      <c r="I1520" s="123"/>
      <c r="J1520" s="124"/>
      <c r="K1520" s="125"/>
      <c r="L1520" s="5"/>
      <c r="M1520" s="99"/>
      <c r="N1520" s="99"/>
      <c r="O1520" s="99"/>
      <c r="P1520" s="99"/>
      <c r="Q1520" s="99"/>
      <c r="R1520" s="99"/>
      <c r="S1520" s="99"/>
      <c r="T1520" s="99"/>
      <c r="U1520" s="99"/>
      <c r="V1520" s="5"/>
      <c r="W1520" s="5"/>
      <c r="X1520" s="31"/>
      <c r="Y1520" s="5"/>
      <c r="Z1520" s="5"/>
    </row>
    <row r="1521" spans="1:26">
      <c r="A1521" s="121" t="s">
        <v>549</v>
      </c>
      <c r="B1521" s="103"/>
      <c r="C1521" s="37"/>
      <c r="D1521" s="37"/>
      <c r="E1521" s="53"/>
      <c r="F1521" s="122"/>
      <c r="G1521" s="37"/>
      <c r="H1521" s="102"/>
      <c r="I1521" s="123"/>
      <c r="J1521" s="124"/>
      <c r="K1521" s="125"/>
      <c r="L1521" s="5"/>
      <c r="M1521" s="99"/>
      <c r="N1521" s="99"/>
      <c r="O1521" s="99"/>
      <c r="P1521" s="99"/>
      <c r="Q1521" s="99"/>
      <c r="R1521" s="99"/>
      <c r="S1521" s="99"/>
      <c r="T1521" s="99"/>
      <c r="U1521" s="99"/>
      <c r="V1521" s="5"/>
      <c r="W1521" s="5"/>
      <c r="X1521" s="31"/>
      <c r="Y1521" s="5"/>
      <c r="Z1521" s="5"/>
    </row>
    <row r="1522" spans="1:26">
      <c r="A1522" s="121" t="s">
        <v>550</v>
      </c>
      <c r="B1522" s="103"/>
      <c r="C1522" s="37"/>
      <c r="D1522" s="37"/>
      <c r="E1522" s="53"/>
      <c r="F1522" s="122"/>
      <c r="G1522" s="37"/>
      <c r="H1522" s="102"/>
      <c r="I1522" s="123"/>
      <c r="J1522" s="124"/>
      <c r="K1522" s="125"/>
      <c r="L1522" s="5"/>
      <c r="M1522" s="99"/>
      <c r="N1522" s="99"/>
      <c r="O1522" s="99"/>
      <c r="P1522" s="99"/>
      <c r="Q1522" s="99"/>
      <c r="R1522" s="99"/>
      <c r="S1522" s="99"/>
      <c r="T1522" s="99"/>
      <c r="U1522" s="99"/>
      <c r="V1522" s="5"/>
      <c r="W1522" s="5"/>
      <c r="X1522" s="31"/>
      <c r="Y1522" s="5"/>
      <c r="Z1522" s="5"/>
    </row>
    <row r="1523" spans="1:26">
      <c r="A1523" s="121" t="s">
        <v>551</v>
      </c>
      <c r="B1523" s="103"/>
      <c r="C1523" s="37"/>
      <c r="D1523" s="37"/>
      <c r="E1523" s="53"/>
      <c r="F1523" s="122"/>
      <c r="G1523" s="37"/>
      <c r="H1523" s="102"/>
      <c r="I1523" s="123"/>
      <c r="J1523" s="124"/>
      <c r="K1523" s="125"/>
      <c r="L1523" s="5"/>
      <c r="M1523" s="99"/>
      <c r="N1523" s="99"/>
      <c r="O1523" s="99"/>
      <c r="P1523" s="99"/>
      <c r="Q1523" s="99"/>
      <c r="R1523" s="99"/>
      <c r="S1523" s="99"/>
      <c r="T1523" s="99"/>
      <c r="U1523" s="99"/>
      <c r="V1523" s="5"/>
      <c r="W1523" s="5"/>
      <c r="X1523" s="31"/>
      <c r="Y1523" s="5"/>
      <c r="Z1523" s="5"/>
    </row>
    <row r="1524" spans="1:26">
      <c r="A1524" s="121" t="s">
        <v>552</v>
      </c>
      <c r="B1524" s="103"/>
      <c r="C1524" s="37"/>
      <c r="D1524" s="37"/>
      <c r="E1524" s="53"/>
      <c r="F1524" s="122"/>
      <c r="G1524" s="37"/>
      <c r="H1524" s="102"/>
      <c r="I1524" s="123"/>
      <c r="J1524" s="124"/>
      <c r="K1524" s="125"/>
      <c r="L1524" s="5"/>
      <c r="M1524" s="99"/>
      <c r="N1524" s="99"/>
      <c r="O1524" s="99"/>
      <c r="P1524" s="99"/>
      <c r="Q1524" s="99"/>
      <c r="R1524" s="99"/>
      <c r="S1524" s="99"/>
      <c r="T1524" s="99"/>
      <c r="U1524" s="99"/>
      <c r="V1524" s="5"/>
      <c r="W1524" s="5"/>
      <c r="X1524" s="31"/>
      <c r="Y1524" s="5"/>
      <c r="Z1524" s="5"/>
    </row>
    <row r="1525" spans="1:26">
      <c r="A1525" s="121" t="s">
        <v>553</v>
      </c>
      <c r="B1525" s="103"/>
      <c r="C1525" s="37"/>
      <c r="D1525" s="37"/>
      <c r="E1525" s="53"/>
      <c r="F1525" s="122"/>
      <c r="G1525" s="37"/>
      <c r="H1525" s="102"/>
      <c r="I1525" s="123"/>
      <c r="J1525" s="124"/>
      <c r="K1525" s="125"/>
      <c r="L1525" s="5"/>
      <c r="M1525" s="99"/>
      <c r="N1525" s="99"/>
      <c r="O1525" s="99"/>
      <c r="P1525" s="99"/>
      <c r="Q1525" s="99"/>
      <c r="R1525" s="99"/>
      <c r="S1525" s="99"/>
      <c r="T1525" s="99"/>
      <c r="U1525" s="99"/>
      <c r="V1525" s="5"/>
      <c r="W1525" s="5"/>
      <c r="X1525" s="31"/>
      <c r="Y1525" s="5"/>
      <c r="Z1525" s="5"/>
    </row>
    <row r="1526" spans="1:26">
      <c r="A1526" s="121" t="s">
        <v>554</v>
      </c>
      <c r="B1526" s="103"/>
      <c r="C1526" s="37"/>
      <c r="D1526" s="37"/>
      <c r="E1526" s="53"/>
      <c r="F1526" s="122"/>
      <c r="G1526" s="37"/>
      <c r="H1526" s="102"/>
      <c r="I1526" s="123"/>
      <c r="J1526" s="124"/>
      <c r="K1526" s="125"/>
      <c r="L1526" s="5"/>
      <c r="M1526" s="99"/>
      <c r="N1526" s="99"/>
      <c r="O1526" s="99"/>
      <c r="P1526" s="99"/>
      <c r="Q1526" s="99"/>
      <c r="R1526" s="99"/>
      <c r="S1526" s="99"/>
      <c r="T1526" s="99"/>
      <c r="U1526" s="99"/>
      <c r="V1526" s="5"/>
      <c r="W1526" s="5"/>
      <c r="X1526" s="31"/>
      <c r="Y1526" s="5"/>
      <c r="Z1526" s="5"/>
    </row>
    <row r="1527" spans="1:26">
      <c r="A1527" s="121" t="s">
        <v>555</v>
      </c>
      <c r="B1527" s="103"/>
      <c r="C1527" s="37"/>
      <c r="D1527" s="37"/>
      <c r="E1527" s="53"/>
      <c r="F1527" s="122"/>
      <c r="G1527" s="37"/>
      <c r="H1527" s="102"/>
      <c r="I1527" s="123"/>
      <c r="J1527" s="124"/>
      <c r="K1527" s="125"/>
      <c r="L1527" s="5"/>
      <c r="M1527" s="99"/>
      <c r="N1527" s="99"/>
      <c r="O1527" s="99"/>
      <c r="P1527" s="99"/>
      <c r="Q1527" s="99"/>
      <c r="R1527" s="99"/>
      <c r="S1527" s="99"/>
      <c r="T1527" s="99"/>
      <c r="U1527" s="99"/>
      <c r="V1527" s="5"/>
      <c r="W1527" s="5"/>
      <c r="X1527" s="31"/>
      <c r="Y1527" s="5"/>
      <c r="Z1527" s="5"/>
    </row>
    <row r="1528" spans="1:26">
      <c r="A1528" s="121" t="s">
        <v>556</v>
      </c>
      <c r="B1528" s="103"/>
      <c r="C1528" s="37"/>
      <c r="D1528" s="37"/>
      <c r="E1528" s="53"/>
      <c r="F1528" s="122"/>
      <c r="G1528" s="37"/>
      <c r="H1528" s="102"/>
      <c r="I1528" s="123"/>
      <c r="J1528" s="124"/>
      <c r="K1528" s="125"/>
      <c r="L1528" s="5"/>
      <c r="M1528" s="99"/>
      <c r="N1528" s="99"/>
      <c r="O1528" s="99"/>
      <c r="P1528" s="99"/>
      <c r="Q1528" s="99"/>
      <c r="R1528" s="99"/>
      <c r="S1528" s="99"/>
      <c r="T1528" s="99"/>
      <c r="U1528" s="99"/>
      <c r="V1528" s="5"/>
      <c r="W1528" s="5"/>
      <c r="X1528" s="31"/>
      <c r="Y1528" s="5"/>
      <c r="Z1528" s="5"/>
    </row>
    <row r="1529" spans="1:26">
      <c r="A1529" s="121" t="s">
        <v>557</v>
      </c>
      <c r="B1529" s="103"/>
      <c r="C1529" s="37"/>
      <c r="D1529" s="37"/>
      <c r="E1529" s="53"/>
      <c r="F1529" s="122"/>
      <c r="G1529" s="37"/>
      <c r="H1529" s="102"/>
      <c r="I1529" s="123"/>
      <c r="J1529" s="124"/>
      <c r="K1529" s="125"/>
      <c r="L1529" s="5"/>
      <c r="M1529" s="99"/>
      <c r="N1529" s="99"/>
      <c r="O1529" s="99"/>
      <c r="P1529" s="99"/>
      <c r="Q1529" s="99"/>
      <c r="R1529" s="99"/>
      <c r="S1529" s="99"/>
      <c r="T1529" s="99"/>
      <c r="U1529" s="99"/>
      <c r="V1529" s="5"/>
      <c r="W1529" s="5"/>
      <c r="X1529" s="31"/>
      <c r="Y1529" s="5"/>
      <c r="Z1529" s="5"/>
    </row>
    <row r="1530" spans="1:26">
      <c r="A1530" s="121" t="s">
        <v>558</v>
      </c>
      <c r="B1530" s="103"/>
      <c r="C1530" s="37"/>
      <c r="D1530" s="37"/>
      <c r="E1530" s="53"/>
      <c r="F1530" s="122"/>
      <c r="G1530" s="37"/>
      <c r="H1530" s="102"/>
      <c r="I1530" s="123"/>
      <c r="J1530" s="124"/>
      <c r="K1530" s="125"/>
      <c r="L1530" s="5"/>
      <c r="M1530" s="99"/>
      <c r="N1530" s="99"/>
      <c r="O1530" s="99"/>
      <c r="P1530" s="99"/>
      <c r="Q1530" s="99"/>
      <c r="R1530" s="99"/>
      <c r="S1530" s="99"/>
      <c r="T1530" s="99"/>
      <c r="U1530" s="99"/>
      <c r="V1530" s="5"/>
      <c r="W1530" s="5"/>
      <c r="X1530" s="31"/>
      <c r="Y1530" s="5"/>
      <c r="Z1530" s="5"/>
    </row>
    <row r="1531" spans="1:26">
      <c r="A1531" s="121" t="s">
        <v>559</v>
      </c>
      <c r="B1531" s="103"/>
      <c r="C1531" s="37"/>
      <c r="D1531" s="37"/>
      <c r="E1531" s="53"/>
      <c r="F1531" s="122"/>
      <c r="G1531" s="37"/>
      <c r="H1531" s="102"/>
      <c r="I1531" s="123"/>
      <c r="J1531" s="124"/>
      <c r="K1531" s="125"/>
      <c r="L1531" s="5"/>
      <c r="M1531" s="99"/>
      <c r="N1531" s="99"/>
      <c r="O1531" s="99"/>
      <c r="P1531" s="99"/>
      <c r="Q1531" s="99"/>
      <c r="R1531" s="99"/>
      <c r="S1531" s="99"/>
      <c r="T1531" s="99"/>
      <c r="U1531" s="99"/>
      <c r="V1531" s="5"/>
      <c r="W1531" s="5"/>
      <c r="X1531" s="31"/>
      <c r="Y1531" s="5"/>
      <c r="Z1531" s="5"/>
    </row>
    <row r="1532" spans="1:26">
      <c r="A1532" s="121" t="s">
        <v>560</v>
      </c>
      <c r="B1532" s="103"/>
      <c r="C1532" s="37"/>
      <c r="D1532" s="37"/>
      <c r="E1532" s="53"/>
      <c r="F1532" s="122"/>
      <c r="G1532" s="37"/>
      <c r="H1532" s="102"/>
      <c r="I1532" s="123"/>
      <c r="J1532" s="124"/>
      <c r="K1532" s="125"/>
      <c r="L1532" s="5"/>
      <c r="M1532" s="99"/>
      <c r="N1532" s="99"/>
      <c r="O1532" s="99"/>
      <c r="P1532" s="99"/>
      <c r="Q1532" s="99"/>
      <c r="R1532" s="99"/>
      <c r="S1532" s="99"/>
      <c r="T1532" s="99"/>
      <c r="U1532" s="99"/>
      <c r="V1532" s="5"/>
      <c r="W1532" s="5"/>
      <c r="X1532" s="31"/>
      <c r="Y1532" s="5"/>
      <c r="Z1532" s="5"/>
    </row>
    <row r="1533" spans="1:26">
      <c r="A1533" s="121" t="s">
        <v>561</v>
      </c>
      <c r="B1533" s="103"/>
      <c r="C1533" s="37"/>
      <c r="D1533" s="37"/>
      <c r="E1533" s="53"/>
      <c r="F1533" s="122"/>
      <c r="G1533" s="37"/>
      <c r="H1533" s="102"/>
      <c r="I1533" s="123"/>
      <c r="J1533" s="124"/>
      <c r="K1533" s="125"/>
      <c r="L1533" s="5"/>
      <c r="M1533" s="99"/>
      <c r="N1533" s="99"/>
      <c r="O1533" s="99"/>
      <c r="P1533" s="99"/>
      <c r="Q1533" s="99"/>
      <c r="R1533" s="99"/>
      <c r="S1533" s="99"/>
      <c r="T1533" s="99"/>
      <c r="U1533" s="99"/>
      <c r="V1533" s="5"/>
      <c r="W1533" s="5"/>
      <c r="X1533" s="31"/>
      <c r="Y1533" s="5"/>
      <c r="Z1533" s="5"/>
    </row>
    <row r="1534" spans="1:26">
      <c r="A1534" s="121" t="s">
        <v>562</v>
      </c>
      <c r="B1534" s="103"/>
      <c r="C1534" s="37"/>
      <c r="D1534" s="37"/>
      <c r="E1534" s="53"/>
      <c r="F1534" s="122"/>
      <c r="G1534" s="37"/>
      <c r="H1534" s="102"/>
      <c r="I1534" s="123"/>
      <c r="J1534" s="124"/>
      <c r="K1534" s="125"/>
      <c r="L1534" s="5"/>
      <c r="M1534" s="99"/>
      <c r="N1534" s="99"/>
      <c r="O1534" s="99"/>
      <c r="P1534" s="99"/>
      <c r="Q1534" s="99"/>
      <c r="R1534" s="99"/>
      <c r="S1534" s="99"/>
      <c r="T1534" s="99"/>
      <c r="U1534" s="99"/>
      <c r="V1534" s="5"/>
      <c r="W1534" s="5"/>
      <c r="X1534" s="31"/>
      <c r="Y1534" s="5"/>
      <c r="Z1534" s="5"/>
    </row>
    <row r="1535" spans="1:26">
      <c r="A1535" s="121" t="s">
        <v>563</v>
      </c>
      <c r="B1535" s="103"/>
      <c r="C1535" s="37"/>
      <c r="D1535" s="37"/>
      <c r="E1535" s="53"/>
      <c r="F1535" s="122"/>
      <c r="G1535" s="37"/>
      <c r="H1535" s="102"/>
      <c r="I1535" s="123"/>
      <c r="J1535" s="124"/>
      <c r="K1535" s="125"/>
      <c r="L1535" s="5"/>
      <c r="M1535" s="99"/>
      <c r="N1535" s="99"/>
      <c r="O1535" s="99"/>
      <c r="P1535" s="99"/>
      <c r="Q1535" s="99"/>
      <c r="R1535" s="99"/>
      <c r="S1535" s="99"/>
      <c r="T1535" s="99"/>
      <c r="U1535" s="99"/>
      <c r="V1535" s="5"/>
      <c r="W1535" s="5"/>
      <c r="X1535" s="31"/>
      <c r="Y1535" s="5"/>
      <c r="Z1535" s="5"/>
    </row>
    <row r="1536" spans="1:26">
      <c r="A1536" s="121" t="s">
        <v>564</v>
      </c>
      <c r="B1536" s="103"/>
      <c r="C1536" s="37"/>
      <c r="D1536" s="37"/>
      <c r="E1536" s="53"/>
      <c r="F1536" s="122"/>
      <c r="G1536" s="37"/>
      <c r="H1536" s="102"/>
      <c r="I1536" s="123"/>
      <c r="J1536" s="124"/>
      <c r="K1536" s="125"/>
      <c r="L1536" s="5"/>
      <c r="M1536" s="99"/>
      <c r="N1536" s="99"/>
      <c r="O1536" s="99"/>
      <c r="P1536" s="99"/>
      <c r="Q1536" s="99"/>
      <c r="R1536" s="99"/>
      <c r="S1536" s="99"/>
      <c r="T1536" s="99"/>
      <c r="U1536" s="99"/>
      <c r="V1536" s="5"/>
      <c r="W1536" s="5"/>
      <c r="X1536" s="31"/>
      <c r="Y1536" s="5"/>
      <c r="Z1536" s="5"/>
    </row>
    <row r="1537" spans="1:26">
      <c r="A1537" s="121" t="s">
        <v>565</v>
      </c>
      <c r="B1537" s="103"/>
      <c r="C1537" s="37"/>
      <c r="D1537" s="37"/>
      <c r="E1537" s="53"/>
      <c r="F1537" s="122"/>
      <c r="G1537" s="37"/>
      <c r="H1537" s="102"/>
      <c r="I1537" s="123"/>
      <c r="J1537" s="124"/>
      <c r="K1537" s="125"/>
      <c r="L1537" s="5"/>
      <c r="M1537" s="99"/>
      <c r="N1537" s="99"/>
      <c r="O1537" s="99"/>
      <c r="P1537" s="99"/>
      <c r="Q1537" s="99"/>
      <c r="R1537" s="99"/>
      <c r="S1537" s="99"/>
      <c r="T1537" s="99"/>
      <c r="U1537" s="99"/>
      <c r="V1537" s="5"/>
      <c r="W1537" s="5"/>
      <c r="X1537" s="31"/>
      <c r="Y1537" s="5"/>
      <c r="Z1537" s="5"/>
    </row>
    <row r="1538" spans="1:26">
      <c r="A1538" s="121" t="s">
        <v>566</v>
      </c>
      <c r="B1538" s="103"/>
      <c r="C1538" s="37"/>
      <c r="D1538" s="37"/>
      <c r="E1538" s="53"/>
      <c r="F1538" s="122"/>
      <c r="G1538" s="37"/>
      <c r="H1538" s="102"/>
      <c r="I1538" s="123"/>
      <c r="J1538" s="124"/>
      <c r="K1538" s="125"/>
      <c r="L1538" s="5"/>
      <c r="M1538" s="99"/>
      <c r="N1538" s="99"/>
      <c r="O1538" s="99"/>
      <c r="P1538" s="99"/>
      <c r="Q1538" s="99"/>
      <c r="R1538" s="99"/>
      <c r="S1538" s="99"/>
      <c r="T1538" s="99"/>
      <c r="U1538" s="99"/>
      <c r="V1538" s="5"/>
      <c r="W1538" s="5"/>
      <c r="X1538" s="31"/>
      <c r="Y1538" s="5"/>
      <c r="Z1538" s="5"/>
    </row>
    <row r="1539" spans="1:26">
      <c r="A1539" s="121" t="s">
        <v>567</v>
      </c>
      <c r="B1539" s="103"/>
      <c r="C1539" s="37"/>
      <c r="D1539" s="37"/>
      <c r="E1539" s="53"/>
      <c r="F1539" s="122"/>
      <c r="G1539" s="37"/>
      <c r="H1539" s="102"/>
      <c r="I1539" s="123"/>
      <c r="J1539" s="124"/>
      <c r="K1539" s="125"/>
      <c r="L1539" s="5"/>
      <c r="M1539" s="99"/>
      <c r="N1539" s="99"/>
      <c r="O1539" s="99"/>
      <c r="P1539" s="99"/>
      <c r="Q1539" s="99"/>
      <c r="R1539" s="99"/>
      <c r="S1539" s="99"/>
      <c r="T1539" s="99"/>
      <c r="U1539" s="99"/>
      <c r="V1539" s="5"/>
      <c r="W1539" s="5"/>
      <c r="X1539" s="31"/>
      <c r="Y1539" s="5"/>
      <c r="Z1539" s="5"/>
    </row>
    <row r="1540" spans="1:26">
      <c r="A1540" s="121" t="s">
        <v>568</v>
      </c>
      <c r="B1540" s="103"/>
      <c r="C1540" s="37"/>
      <c r="D1540" s="37"/>
      <c r="E1540" s="53"/>
      <c r="F1540" s="122"/>
      <c r="G1540" s="37"/>
      <c r="H1540" s="102"/>
      <c r="I1540" s="123"/>
      <c r="J1540" s="124"/>
      <c r="K1540" s="125"/>
      <c r="L1540" s="5"/>
      <c r="M1540" s="99"/>
      <c r="N1540" s="99"/>
      <c r="O1540" s="99"/>
      <c r="P1540" s="99"/>
      <c r="Q1540" s="99"/>
      <c r="R1540" s="99"/>
      <c r="S1540" s="99"/>
      <c r="T1540" s="99"/>
      <c r="U1540" s="99"/>
      <c r="V1540" s="5"/>
      <c r="W1540" s="5"/>
      <c r="X1540" s="31"/>
      <c r="Y1540" s="5"/>
      <c r="Z1540" s="5"/>
    </row>
    <row r="1541" spans="1:26">
      <c r="A1541" s="121" t="s">
        <v>569</v>
      </c>
      <c r="B1541" s="103"/>
      <c r="C1541" s="37"/>
      <c r="D1541" s="37"/>
      <c r="E1541" s="53"/>
      <c r="F1541" s="122"/>
      <c r="G1541" s="37"/>
      <c r="H1541" s="102"/>
      <c r="I1541" s="123"/>
      <c r="J1541" s="124"/>
      <c r="K1541" s="125"/>
      <c r="L1541" s="5"/>
      <c r="M1541" s="99"/>
      <c r="N1541" s="99"/>
      <c r="O1541" s="99"/>
      <c r="P1541" s="99"/>
      <c r="Q1541" s="99"/>
      <c r="R1541" s="99"/>
      <c r="S1541" s="99"/>
      <c r="T1541" s="99"/>
      <c r="U1541" s="99"/>
      <c r="V1541" s="5"/>
      <c r="W1541" s="5"/>
      <c r="X1541" s="31"/>
      <c r="Y1541" s="5"/>
      <c r="Z1541" s="5"/>
    </row>
    <row r="1542" spans="1:26">
      <c r="A1542" s="121" t="s">
        <v>570</v>
      </c>
      <c r="B1542" s="103"/>
      <c r="C1542" s="37"/>
      <c r="D1542" s="37"/>
      <c r="E1542" s="53"/>
      <c r="F1542" s="122"/>
      <c r="G1542" s="37"/>
      <c r="H1542" s="102"/>
      <c r="I1542" s="123"/>
      <c r="J1542" s="124"/>
      <c r="K1542" s="125"/>
      <c r="L1542" s="5"/>
      <c r="M1542" s="99"/>
      <c r="N1542" s="99"/>
      <c r="O1542" s="99"/>
      <c r="P1542" s="99"/>
      <c r="Q1542" s="99"/>
      <c r="R1542" s="99"/>
      <c r="S1542" s="99"/>
      <c r="T1542" s="99"/>
      <c r="U1542" s="99"/>
      <c r="V1542" s="5"/>
      <c r="W1542" s="5"/>
      <c r="X1542" s="31"/>
      <c r="Y1542" s="5"/>
      <c r="Z1542" s="5"/>
    </row>
    <row r="1543" spans="1:26">
      <c r="A1543" s="121" t="s">
        <v>571</v>
      </c>
      <c r="B1543" s="103"/>
      <c r="C1543" s="37"/>
      <c r="D1543" s="37"/>
      <c r="E1543" s="53"/>
      <c r="F1543" s="122"/>
      <c r="G1543" s="37"/>
      <c r="H1543" s="102"/>
      <c r="I1543" s="123"/>
      <c r="J1543" s="124"/>
      <c r="K1543" s="125"/>
      <c r="L1543" s="5"/>
      <c r="M1543" s="99"/>
      <c r="N1543" s="99"/>
      <c r="O1543" s="99"/>
      <c r="P1543" s="99"/>
      <c r="Q1543" s="99"/>
      <c r="R1543" s="99"/>
      <c r="S1543" s="99"/>
      <c r="T1543" s="99"/>
      <c r="U1543" s="99"/>
      <c r="V1543" s="5"/>
      <c r="W1543" s="5"/>
      <c r="X1543" s="31"/>
      <c r="Y1543" s="5"/>
      <c r="Z1543" s="5"/>
    </row>
    <row r="1544" spans="1:26">
      <c r="A1544" s="121" t="s">
        <v>572</v>
      </c>
      <c r="B1544" s="103"/>
      <c r="C1544" s="37"/>
      <c r="D1544" s="37"/>
      <c r="E1544" s="53"/>
      <c r="F1544" s="122"/>
      <c r="G1544" s="37"/>
      <c r="H1544" s="102"/>
      <c r="I1544" s="123"/>
      <c r="J1544" s="124"/>
      <c r="K1544" s="125"/>
      <c r="L1544" s="5"/>
      <c r="M1544" s="99"/>
      <c r="N1544" s="99"/>
      <c r="O1544" s="99"/>
      <c r="P1544" s="99"/>
      <c r="Q1544" s="99"/>
      <c r="R1544" s="99"/>
      <c r="S1544" s="99"/>
      <c r="T1544" s="99"/>
      <c r="U1544" s="99"/>
      <c r="V1544" s="5"/>
      <c r="W1544" s="5"/>
      <c r="X1544" s="31"/>
      <c r="Y1544" s="5"/>
      <c r="Z1544" s="5"/>
    </row>
    <row r="1545" spans="1:26">
      <c r="A1545" s="121" t="s">
        <v>573</v>
      </c>
      <c r="B1545" s="103"/>
      <c r="C1545" s="37"/>
      <c r="D1545" s="37"/>
      <c r="E1545" s="53"/>
      <c r="F1545" s="122"/>
      <c r="G1545" s="37"/>
      <c r="H1545" s="102"/>
      <c r="I1545" s="123"/>
      <c r="J1545" s="124"/>
      <c r="K1545" s="125"/>
      <c r="L1545" s="5"/>
      <c r="M1545" s="99"/>
      <c r="N1545" s="99"/>
      <c r="O1545" s="99"/>
      <c r="P1545" s="99"/>
      <c r="Q1545" s="99"/>
      <c r="R1545" s="99"/>
      <c r="S1545" s="99"/>
      <c r="T1545" s="99"/>
      <c r="U1545" s="99"/>
      <c r="V1545" s="5"/>
      <c r="W1545" s="5"/>
      <c r="X1545" s="31"/>
      <c r="Y1545" s="5"/>
      <c r="Z1545" s="5"/>
    </row>
    <row r="1546" spans="1:26">
      <c r="A1546" s="121" t="s">
        <v>574</v>
      </c>
      <c r="B1546" s="103"/>
      <c r="C1546" s="37"/>
      <c r="D1546" s="37"/>
      <c r="E1546" s="53"/>
      <c r="F1546" s="122"/>
      <c r="G1546" s="37"/>
      <c r="H1546" s="102"/>
      <c r="I1546" s="123"/>
      <c r="J1546" s="124"/>
      <c r="K1546" s="125"/>
      <c r="L1546" s="5"/>
      <c r="M1546" s="99"/>
      <c r="N1546" s="99"/>
      <c r="O1546" s="99"/>
      <c r="P1546" s="99"/>
      <c r="Q1546" s="99"/>
      <c r="R1546" s="99"/>
      <c r="S1546" s="99"/>
      <c r="T1546" s="99"/>
      <c r="U1546" s="99"/>
      <c r="V1546" s="5"/>
      <c r="W1546" s="5"/>
      <c r="X1546" s="31"/>
      <c r="Y1546" s="5"/>
      <c r="Z1546" s="5"/>
    </row>
    <row r="1547" spans="1:26">
      <c r="A1547" s="121" t="s">
        <v>575</v>
      </c>
      <c r="B1547" s="103"/>
      <c r="C1547" s="37"/>
      <c r="D1547" s="37"/>
      <c r="E1547" s="53"/>
      <c r="F1547" s="122"/>
      <c r="G1547" s="37"/>
      <c r="H1547" s="102"/>
      <c r="I1547" s="123"/>
      <c r="J1547" s="124"/>
      <c r="K1547" s="125"/>
      <c r="L1547" s="5"/>
      <c r="M1547" s="99"/>
      <c r="N1547" s="99"/>
      <c r="O1547" s="99"/>
      <c r="P1547" s="99"/>
      <c r="Q1547" s="99"/>
      <c r="R1547" s="99"/>
      <c r="S1547" s="99"/>
      <c r="T1547" s="99"/>
      <c r="U1547" s="99"/>
      <c r="V1547" s="5"/>
      <c r="W1547" s="5"/>
      <c r="X1547" s="31"/>
      <c r="Y1547" s="5"/>
      <c r="Z1547" s="5"/>
    </row>
    <row r="1548" spans="1:26">
      <c r="A1548" s="121" t="s">
        <v>576</v>
      </c>
      <c r="B1548" s="103"/>
      <c r="C1548" s="37"/>
      <c r="D1548" s="37"/>
      <c r="E1548" s="53"/>
      <c r="F1548" s="122"/>
      <c r="G1548" s="37"/>
      <c r="H1548" s="102"/>
      <c r="I1548" s="123"/>
      <c r="J1548" s="124"/>
      <c r="K1548" s="125"/>
      <c r="L1548" s="5"/>
      <c r="M1548" s="99"/>
      <c r="N1548" s="99"/>
      <c r="O1548" s="99"/>
      <c r="P1548" s="99"/>
      <c r="Q1548" s="99"/>
      <c r="R1548" s="99"/>
      <c r="S1548" s="99"/>
      <c r="T1548" s="99"/>
      <c r="U1548" s="99"/>
      <c r="V1548" s="5"/>
      <c r="W1548" s="5"/>
      <c r="X1548" s="31"/>
      <c r="Y1548" s="5"/>
      <c r="Z1548" s="5"/>
    </row>
    <row r="1549" spans="1:26">
      <c r="A1549" s="121" t="s">
        <v>577</v>
      </c>
      <c r="B1549" s="103"/>
      <c r="C1549" s="37"/>
      <c r="D1549" s="37"/>
      <c r="E1549" s="53"/>
      <c r="F1549" s="122"/>
      <c r="G1549" s="37"/>
      <c r="H1549" s="102"/>
      <c r="I1549" s="123"/>
      <c r="J1549" s="124"/>
      <c r="K1549" s="125"/>
      <c r="L1549" s="5"/>
      <c r="M1549" s="99"/>
      <c r="N1549" s="99"/>
      <c r="O1549" s="99"/>
      <c r="P1549" s="99"/>
      <c r="Q1549" s="99"/>
      <c r="R1549" s="99"/>
      <c r="S1549" s="99"/>
      <c r="T1549" s="99"/>
      <c r="U1549" s="99"/>
      <c r="V1549" s="5"/>
      <c r="W1549" s="5"/>
      <c r="X1549" s="31"/>
      <c r="Y1549" s="5"/>
      <c r="Z1549" s="5"/>
    </row>
    <row r="1550" spans="1:26">
      <c r="A1550" s="121" t="s">
        <v>578</v>
      </c>
      <c r="B1550" s="103"/>
      <c r="C1550" s="37"/>
      <c r="D1550" s="37"/>
      <c r="E1550" s="53"/>
      <c r="F1550" s="122"/>
      <c r="G1550" s="37"/>
      <c r="H1550" s="102"/>
      <c r="I1550" s="123"/>
      <c r="J1550" s="124"/>
      <c r="K1550" s="125"/>
      <c r="L1550" s="5"/>
      <c r="M1550" s="99"/>
      <c r="N1550" s="99"/>
      <c r="O1550" s="99"/>
      <c r="P1550" s="99"/>
      <c r="Q1550" s="99"/>
      <c r="R1550" s="99"/>
      <c r="S1550" s="99"/>
      <c r="T1550" s="99"/>
      <c r="U1550" s="99"/>
      <c r="V1550" s="5"/>
      <c r="W1550" s="5"/>
      <c r="X1550" s="31"/>
      <c r="Y1550" s="5"/>
      <c r="Z1550" s="5"/>
    </row>
    <row r="1551" spans="1:26">
      <c r="A1551" s="121" t="s">
        <v>579</v>
      </c>
      <c r="B1551" s="103"/>
      <c r="C1551" s="37"/>
      <c r="D1551" s="37"/>
      <c r="E1551" s="53"/>
      <c r="F1551" s="122"/>
      <c r="G1551" s="37"/>
      <c r="H1551" s="102"/>
      <c r="I1551" s="123"/>
      <c r="J1551" s="124"/>
      <c r="K1551" s="125"/>
      <c r="L1551" s="5"/>
      <c r="M1551" s="99"/>
      <c r="N1551" s="99"/>
      <c r="O1551" s="99"/>
      <c r="P1551" s="99"/>
      <c r="Q1551" s="99"/>
      <c r="R1551" s="99"/>
      <c r="S1551" s="99"/>
      <c r="T1551" s="99"/>
      <c r="U1551" s="99"/>
      <c r="V1551" s="5"/>
      <c r="W1551" s="5"/>
      <c r="X1551" s="31"/>
      <c r="Y1551" s="5"/>
      <c r="Z1551" s="5"/>
    </row>
    <row r="1552" spans="1:26">
      <c r="A1552" s="121" t="s">
        <v>580</v>
      </c>
      <c r="B1552" s="103"/>
      <c r="C1552" s="37"/>
      <c r="D1552" s="37"/>
      <c r="E1552" s="53"/>
      <c r="F1552" s="122"/>
      <c r="G1552" s="37"/>
      <c r="H1552" s="102"/>
      <c r="I1552" s="123"/>
      <c r="J1552" s="124"/>
      <c r="K1552" s="125"/>
      <c r="L1552" s="5"/>
      <c r="M1552" s="99"/>
      <c r="N1552" s="99"/>
      <c r="O1552" s="99"/>
      <c r="P1552" s="99"/>
      <c r="Q1552" s="99"/>
      <c r="R1552" s="99"/>
      <c r="S1552" s="99"/>
      <c r="T1552" s="99"/>
      <c r="U1552" s="99"/>
      <c r="V1552" s="5"/>
      <c r="W1552" s="5"/>
      <c r="X1552" s="31"/>
      <c r="Y1552" s="5"/>
      <c r="Z1552" s="5"/>
    </row>
    <row r="1553" spans="1:26">
      <c r="A1553" s="121" t="s">
        <v>581</v>
      </c>
      <c r="B1553" s="103"/>
      <c r="C1553" s="37"/>
      <c r="D1553" s="37"/>
      <c r="E1553" s="53"/>
      <c r="F1553" s="122"/>
      <c r="G1553" s="37"/>
      <c r="H1553" s="102"/>
      <c r="I1553" s="123"/>
      <c r="J1553" s="124"/>
      <c r="K1553" s="125"/>
      <c r="L1553" s="5"/>
      <c r="M1553" s="99"/>
      <c r="N1553" s="99"/>
      <c r="O1553" s="99"/>
      <c r="P1553" s="99"/>
      <c r="Q1553" s="99"/>
      <c r="R1553" s="99"/>
      <c r="S1553" s="99"/>
      <c r="T1553" s="99"/>
      <c r="U1553" s="99"/>
      <c r="V1553" s="5"/>
      <c r="W1553" s="5"/>
      <c r="X1553" s="31"/>
      <c r="Y1553" s="5"/>
      <c r="Z1553" s="5"/>
    </row>
    <row r="1554" spans="1:26">
      <c r="A1554" s="121" t="s">
        <v>582</v>
      </c>
      <c r="B1554" s="103"/>
      <c r="C1554" s="37"/>
      <c r="D1554" s="37"/>
      <c r="E1554" s="53"/>
      <c r="F1554" s="122"/>
      <c r="G1554" s="37"/>
      <c r="H1554" s="102"/>
      <c r="I1554" s="123"/>
      <c r="J1554" s="124"/>
      <c r="K1554" s="125"/>
      <c r="L1554" s="5"/>
      <c r="M1554" s="99"/>
      <c r="N1554" s="99"/>
      <c r="O1554" s="99"/>
      <c r="P1554" s="99"/>
      <c r="Q1554" s="99"/>
      <c r="R1554" s="99"/>
      <c r="S1554" s="99"/>
      <c r="T1554" s="99"/>
      <c r="U1554" s="99"/>
      <c r="V1554" s="5"/>
      <c r="W1554" s="5"/>
      <c r="X1554" s="31"/>
      <c r="Y1554" s="5"/>
      <c r="Z1554" s="5"/>
    </row>
    <row r="1555" spans="1:26">
      <c r="A1555" s="121" t="s">
        <v>583</v>
      </c>
      <c r="B1555" s="103"/>
      <c r="C1555" s="37"/>
      <c r="D1555" s="37"/>
      <c r="E1555" s="53"/>
      <c r="F1555" s="122"/>
      <c r="G1555" s="37"/>
      <c r="H1555" s="102"/>
      <c r="I1555" s="123"/>
      <c r="J1555" s="124"/>
      <c r="K1555" s="125"/>
      <c r="L1555" s="5"/>
      <c r="M1555" s="99"/>
      <c r="N1555" s="99"/>
      <c r="O1555" s="99"/>
      <c r="P1555" s="99"/>
      <c r="Q1555" s="99"/>
      <c r="R1555" s="99"/>
      <c r="S1555" s="99"/>
      <c r="T1555" s="99"/>
      <c r="U1555" s="99"/>
      <c r="V1555" s="5"/>
      <c r="W1555" s="5"/>
      <c r="X1555" s="31"/>
      <c r="Y1555" s="5"/>
      <c r="Z1555" s="5"/>
    </row>
    <row r="1556" spans="1:26">
      <c r="A1556" s="121" t="s">
        <v>584</v>
      </c>
      <c r="B1556" s="103"/>
      <c r="C1556" s="37"/>
      <c r="D1556" s="37"/>
      <c r="E1556" s="53"/>
      <c r="F1556" s="122"/>
      <c r="G1556" s="37"/>
      <c r="H1556" s="102"/>
      <c r="I1556" s="123"/>
      <c r="J1556" s="124"/>
      <c r="K1556" s="125"/>
      <c r="L1556" s="5"/>
      <c r="M1556" s="99"/>
      <c r="N1556" s="99"/>
      <c r="O1556" s="99"/>
      <c r="P1556" s="99"/>
      <c r="Q1556" s="99"/>
      <c r="R1556" s="99"/>
      <c r="S1556" s="99"/>
      <c r="T1556" s="99"/>
      <c r="U1556" s="99"/>
      <c r="V1556" s="5"/>
      <c r="W1556" s="5"/>
      <c r="X1556" s="31"/>
      <c r="Y1556" s="5"/>
      <c r="Z1556" s="5"/>
    </row>
    <row r="1557" spans="1:26">
      <c r="A1557" s="121" t="s">
        <v>585</v>
      </c>
      <c r="B1557" s="103"/>
      <c r="C1557" s="37"/>
      <c r="D1557" s="37"/>
      <c r="E1557" s="53"/>
      <c r="F1557" s="122"/>
      <c r="G1557" s="37"/>
      <c r="H1557" s="102"/>
      <c r="I1557" s="123"/>
      <c r="J1557" s="124"/>
      <c r="K1557" s="125"/>
      <c r="L1557" s="5"/>
      <c r="M1557" s="99"/>
      <c r="N1557" s="99"/>
      <c r="O1557" s="99"/>
      <c r="P1557" s="99"/>
      <c r="Q1557" s="99"/>
      <c r="R1557" s="99"/>
      <c r="S1557" s="99"/>
      <c r="T1557" s="99"/>
      <c r="U1557" s="99"/>
      <c r="V1557" s="5"/>
      <c r="W1557" s="5"/>
      <c r="X1557" s="31"/>
      <c r="Y1557" s="5"/>
      <c r="Z1557" s="5"/>
    </row>
    <row r="1558" spans="1:26">
      <c r="A1558" s="121" t="s">
        <v>586</v>
      </c>
      <c r="B1558" s="103"/>
      <c r="C1558" s="37"/>
      <c r="D1558" s="37"/>
      <c r="E1558" s="53"/>
      <c r="F1558" s="122"/>
      <c r="G1558" s="37"/>
      <c r="H1558" s="102"/>
      <c r="I1558" s="123"/>
      <c r="J1558" s="124"/>
      <c r="K1558" s="125"/>
      <c r="L1558" s="5"/>
      <c r="M1558" s="99"/>
      <c r="N1558" s="99"/>
      <c r="O1558" s="99"/>
      <c r="P1558" s="99"/>
      <c r="Q1558" s="99"/>
      <c r="R1558" s="99"/>
      <c r="S1558" s="99"/>
      <c r="T1558" s="99"/>
      <c r="U1558" s="99"/>
      <c r="V1558" s="5"/>
      <c r="W1558" s="5"/>
      <c r="X1558" s="31"/>
      <c r="Y1558" s="5"/>
      <c r="Z1558" s="5"/>
    </row>
    <row r="1559" spans="1:26">
      <c r="A1559" s="121" t="s">
        <v>587</v>
      </c>
      <c r="B1559" s="103"/>
      <c r="C1559" s="37"/>
      <c r="D1559" s="37"/>
      <c r="E1559" s="53"/>
      <c r="F1559" s="122"/>
      <c r="G1559" s="37"/>
      <c r="H1559" s="102"/>
      <c r="I1559" s="123"/>
      <c r="J1559" s="124"/>
      <c r="K1559" s="125"/>
      <c r="L1559" s="5"/>
      <c r="M1559" s="99"/>
      <c r="N1559" s="99"/>
      <c r="O1559" s="99"/>
      <c r="P1559" s="99"/>
      <c r="Q1559" s="99"/>
      <c r="R1559" s="99"/>
      <c r="S1559" s="99"/>
      <c r="T1559" s="99"/>
      <c r="U1559" s="99"/>
      <c r="V1559" s="5"/>
      <c r="W1559" s="5"/>
      <c r="X1559" s="31"/>
      <c r="Y1559" s="5"/>
      <c r="Z1559" s="5"/>
    </row>
    <row r="1560" spans="1:26">
      <c r="A1560" s="121" t="s">
        <v>588</v>
      </c>
      <c r="B1560" s="103"/>
      <c r="C1560" s="37"/>
      <c r="D1560" s="37"/>
      <c r="E1560" s="53"/>
      <c r="F1560" s="122"/>
      <c r="G1560" s="37"/>
      <c r="H1560" s="102"/>
      <c r="I1560" s="123"/>
      <c r="J1560" s="124"/>
      <c r="K1560" s="125"/>
      <c r="L1560" s="5"/>
      <c r="M1560" s="99"/>
      <c r="N1560" s="99"/>
      <c r="O1560" s="99"/>
      <c r="P1560" s="99"/>
      <c r="Q1560" s="99"/>
      <c r="R1560" s="99"/>
      <c r="S1560" s="99"/>
      <c r="T1560" s="99"/>
      <c r="U1560" s="99"/>
      <c r="V1560" s="5"/>
      <c r="W1560" s="5"/>
      <c r="X1560" s="31"/>
      <c r="Y1560" s="5"/>
      <c r="Z1560" s="5"/>
    </row>
    <row r="1561" spans="1:26">
      <c r="A1561" s="121" t="s">
        <v>589</v>
      </c>
      <c r="B1561" s="103"/>
      <c r="C1561" s="37"/>
      <c r="D1561" s="37"/>
      <c r="E1561" s="53"/>
      <c r="F1561" s="122"/>
      <c r="G1561" s="37"/>
      <c r="H1561" s="102"/>
      <c r="I1561" s="123"/>
      <c r="J1561" s="124"/>
      <c r="K1561" s="125"/>
      <c r="L1561" s="5"/>
      <c r="M1561" s="99"/>
      <c r="N1561" s="99"/>
      <c r="O1561" s="99"/>
      <c r="P1561" s="99"/>
      <c r="Q1561" s="99"/>
      <c r="R1561" s="99"/>
      <c r="S1561" s="99"/>
      <c r="T1561" s="99"/>
      <c r="U1561" s="99"/>
      <c r="V1561" s="5"/>
      <c r="W1561" s="5"/>
      <c r="X1561" s="31"/>
      <c r="Y1561" s="5"/>
      <c r="Z1561" s="5"/>
    </row>
    <row r="1562" spans="1:26">
      <c r="A1562" s="121" t="s">
        <v>590</v>
      </c>
      <c r="B1562" s="103"/>
      <c r="C1562" s="37"/>
      <c r="D1562" s="37"/>
      <c r="E1562" s="53"/>
      <c r="F1562" s="122"/>
      <c r="G1562" s="37"/>
      <c r="H1562" s="102"/>
      <c r="I1562" s="123"/>
      <c r="J1562" s="124"/>
      <c r="K1562" s="125"/>
      <c r="L1562" s="5"/>
      <c r="M1562" s="99"/>
      <c r="N1562" s="99"/>
      <c r="O1562" s="99"/>
      <c r="P1562" s="99"/>
      <c r="Q1562" s="99"/>
      <c r="R1562" s="99"/>
      <c r="S1562" s="99"/>
      <c r="T1562" s="99"/>
      <c r="U1562" s="99"/>
      <c r="V1562" s="5"/>
      <c r="W1562" s="5"/>
      <c r="X1562" s="31"/>
      <c r="Y1562" s="5"/>
      <c r="Z1562" s="5"/>
    </row>
    <row r="1563" spans="1:26">
      <c r="A1563" s="121" t="s">
        <v>591</v>
      </c>
      <c r="B1563" s="103"/>
      <c r="C1563" s="37"/>
      <c r="D1563" s="37"/>
      <c r="E1563" s="53"/>
      <c r="F1563" s="122"/>
      <c r="G1563" s="37"/>
      <c r="H1563" s="102"/>
      <c r="I1563" s="123"/>
      <c r="J1563" s="124"/>
      <c r="K1563" s="125"/>
      <c r="L1563" s="5"/>
      <c r="M1563" s="99"/>
      <c r="N1563" s="99"/>
      <c r="O1563" s="99"/>
      <c r="P1563" s="99"/>
      <c r="Q1563" s="99"/>
      <c r="R1563" s="99"/>
      <c r="S1563" s="99"/>
      <c r="T1563" s="99"/>
      <c r="U1563" s="99"/>
      <c r="V1563" s="5"/>
      <c r="W1563" s="5"/>
      <c r="X1563" s="31"/>
      <c r="Y1563" s="5"/>
      <c r="Z1563" s="5"/>
    </row>
    <row r="1564" spans="1:26">
      <c r="A1564" s="121" t="s">
        <v>592</v>
      </c>
      <c r="B1564" s="103"/>
      <c r="C1564" s="37"/>
      <c r="D1564" s="37"/>
      <c r="E1564" s="53"/>
      <c r="F1564" s="122"/>
      <c r="G1564" s="37"/>
      <c r="H1564" s="102"/>
      <c r="I1564" s="123"/>
      <c r="J1564" s="124"/>
      <c r="K1564" s="125"/>
      <c r="L1564" s="5"/>
      <c r="M1564" s="99"/>
      <c r="N1564" s="99"/>
      <c r="O1564" s="99"/>
      <c r="P1564" s="99"/>
      <c r="Q1564" s="99"/>
      <c r="R1564" s="99"/>
      <c r="S1564" s="99"/>
      <c r="T1564" s="99"/>
      <c r="U1564" s="99"/>
      <c r="V1564" s="5"/>
      <c r="W1564" s="5"/>
      <c r="X1564" s="31"/>
      <c r="Y1564" s="5"/>
      <c r="Z1564" s="5"/>
    </row>
    <row r="1565" spans="1:26">
      <c r="A1565" s="121" t="s">
        <v>593</v>
      </c>
      <c r="B1565" s="103"/>
      <c r="C1565" s="37"/>
      <c r="D1565" s="37"/>
      <c r="E1565" s="53"/>
      <c r="F1565" s="122"/>
      <c r="G1565" s="37"/>
      <c r="H1565" s="102"/>
      <c r="I1565" s="123"/>
      <c r="J1565" s="124"/>
      <c r="K1565" s="125"/>
      <c r="L1565" s="5"/>
      <c r="M1565" s="99"/>
      <c r="N1565" s="99"/>
      <c r="O1565" s="99"/>
      <c r="P1565" s="99"/>
      <c r="Q1565" s="99"/>
      <c r="R1565" s="99"/>
      <c r="S1565" s="99"/>
      <c r="T1565" s="99"/>
      <c r="U1565" s="99"/>
      <c r="V1565" s="5"/>
      <c r="W1565" s="5"/>
      <c r="X1565" s="31"/>
      <c r="Y1565" s="5"/>
      <c r="Z1565" s="5"/>
    </row>
    <row r="1566" spans="1:26">
      <c r="A1566" s="121" t="s">
        <v>594</v>
      </c>
      <c r="B1566" s="103"/>
      <c r="C1566" s="37"/>
      <c r="D1566" s="37"/>
      <c r="E1566" s="53"/>
      <c r="F1566" s="122"/>
      <c r="G1566" s="37"/>
      <c r="H1566" s="102"/>
      <c r="I1566" s="123"/>
      <c r="J1566" s="124"/>
      <c r="K1566" s="125"/>
      <c r="L1566" s="5"/>
      <c r="M1566" s="99"/>
      <c r="N1566" s="99"/>
      <c r="O1566" s="99"/>
      <c r="P1566" s="99"/>
      <c r="Q1566" s="99"/>
      <c r="R1566" s="99"/>
      <c r="S1566" s="99"/>
      <c r="T1566" s="99"/>
      <c r="U1566" s="99"/>
      <c r="V1566" s="5"/>
      <c r="W1566" s="5"/>
      <c r="X1566" s="31"/>
      <c r="Y1566" s="5"/>
      <c r="Z1566" s="5"/>
    </row>
    <row r="1567" spans="1:26">
      <c r="A1567" s="121" t="s">
        <v>595</v>
      </c>
      <c r="B1567" s="103"/>
      <c r="C1567" s="37"/>
      <c r="D1567" s="37"/>
      <c r="E1567" s="53"/>
      <c r="F1567" s="122"/>
      <c r="G1567" s="37"/>
      <c r="H1567" s="102"/>
      <c r="I1567" s="123"/>
      <c r="J1567" s="124"/>
      <c r="K1567" s="125"/>
      <c r="L1567" s="5"/>
      <c r="M1567" s="99"/>
      <c r="N1567" s="99"/>
      <c r="O1567" s="99"/>
      <c r="P1567" s="99"/>
      <c r="Q1567" s="99"/>
      <c r="R1567" s="99"/>
      <c r="S1567" s="99"/>
      <c r="T1567" s="99"/>
      <c r="U1567" s="99"/>
      <c r="V1567" s="5"/>
      <c r="W1567" s="5"/>
      <c r="X1567" s="31"/>
      <c r="Y1567" s="5"/>
      <c r="Z1567" s="5"/>
    </row>
    <row r="1568" spans="1:26">
      <c r="A1568" s="121" t="s">
        <v>596</v>
      </c>
      <c r="B1568" s="103"/>
      <c r="C1568" s="37"/>
      <c r="D1568" s="37"/>
      <c r="E1568" s="53"/>
      <c r="F1568" s="122"/>
      <c r="G1568" s="37"/>
      <c r="H1568" s="102"/>
      <c r="I1568" s="123"/>
      <c r="J1568" s="124"/>
      <c r="K1568" s="125"/>
      <c r="L1568" s="5"/>
      <c r="M1568" s="99"/>
      <c r="N1568" s="99"/>
      <c r="O1568" s="99"/>
      <c r="P1568" s="99"/>
      <c r="Q1568" s="99"/>
      <c r="R1568" s="99"/>
      <c r="S1568" s="99"/>
      <c r="T1568" s="99"/>
      <c r="U1568" s="99"/>
      <c r="V1568" s="5"/>
      <c r="W1568" s="5"/>
      <c r="X1568" s="31"/>
      <c r="Y1568" s="5"/>
      <c r="Z1568" s="5"/>
    </row>
    <row r="1569" spans="1:26">
      <c r="A1569" s="121" t="s">
        <v>597</v>
      </c>
      <c r="B1569" s="103"/>
      <c r="C1569" s="37"/>
      <c r="D1569" s="37"/>
      <c r="E1569" s="53"/>
      <c r="F1569" s="122"/>
      <c r="G1569" s="37"/>
      <c r="H1569" s="102"/>
      <c r="I1569" s="123"/>
      <c r="J1569" s="124"/>
      <c r="K1569" s="125"/>
      <c r="L1569" s="5"/>
      <c r="M1569" s="99"/>
      <c r="N1569" s="99"/>
      <c r="O1569" s="99"/>
      <c r="P1569" s="99"/>
      <c r="Q1569" s="99"/>
      <c r="R1569" s="99"/>
      <c r="S1569" s="99"/>
      <c r="T1569" s="99"/>
      <c r="U1569" s="99"/>
      <c r="V1569" s="5"/>
      <c r="W1569" s="5"/>
      <c r="X1569" s="31"/>
      <c r="Y1569" s="5"/>
      <c r="Z1569" s="5"/>
    </row>
    <row r="1570" spans="1:26">
      <c r="A1570" s="121" t="s">
        <v>598</v>
      </c>
      <c r="B1570" s="103"/>
      <c r="C1570" s="37"/>
      <c r="D1570" s="37"/>
      <c r="E1570" s="53"/>
      <c r="F1570" s="122"/>
      <c r="G1570" s="37"/>
      <c r="H1570" s="102"/>
      <c r="I1570" s="123"/>
      <c r="J1570" s="124"/>
      <c r="K1570" s="125"/>
      <c r="L1570" s="5"/>
      <c r="M1570" s="99"/>
      <c r="N1570" s="99"/>
      <c r="O1570" s="99"/>
      <c r="P1570" s="99"/>
      <c r="Q1570" s="99"/>
      <c r="R1570" s="99"/>
      <c r="S1570" s="99"/>
      <c r="T1570" s="99"/>
      <c r="U1570" s="99"/>
      <c r="V1570" s="5"/>
      <c r="W1570" s="5"/>
      <c r="X1570" s="31"/>
      <c r="Y1570" s="5"/>
      <c r="Z1570" s="5"/>
    </row>
    <row r="1571" spans="1:26">
      <c r="A1571" s="121" t="s">
        <v>599</v>
      </c>
      <c r="B1571" s="103"/>
      <c r="C1571" s="37"/>
      <c r="D1571" s="37"/>
      <c r="E1571" s="53"/>
      <c r="F1571" s="122"/>
      <c r="G1571" s="37"/>
      <c r="H1571" s="102"/>
      <c r="I1571" s="123"/>
      <c r="J1571" s="124"/>
      <c r="K1571" s="125"/>
      <c r="L1571" s="5"/>
      <c r="M1571" s="99"/>
      <c r="N1571" s="99"/>
      <c r="O1571" s="99"/>
      <c r="P1571" s="99"/>
      <c r="Q1571" s="99"/>
      <c r="R1571" s="99"/>
      <c r="S1571" s="99"/>
      <c r="T1571" s="99"/>
      <c r="U1571" s="99"/>
      <c r="V1571" s="5"/>
      <c r="W1571" s="5"/>
      <c r="X1571" s="31"/>
      <c r="Y1571" s="5"/>
      <c r="Z1571" s="5"/>
    </row>
    <row r="1572" spans="1:26">
      <c r="A1572" s="121" t="s">
        <v>600</v>
      </c>
      <c r="B1572" s="103"/>
      <c r="C1572" s="37"/>
      <c r="D1572" s="37"/>
      <c r="E1572" s="53"/>
      <c r="F1572" s="122"/>
      <c r="G1572" s="37"/>
      <c r="H1572" s="102"/>
      <c r="I1572" s="123"/>
      <c r="J1572" s="124"/>
      <c r="K1572" s="125"/>
      <c r="L1572" s="5"/>
      <c r="M1572" s="99"/>
      <c r="N1572" s="99"/>
      <c r="O1572" s="99"/>
      <c r="P1572" s="99"/>
      <c r="Q1572" s="99"/>
      <c r="R1572" s="99"/>
      <c r="S1572" s="99"/>
      <c r="T1572" s="99"/>
      <c r="U1572" s="99"/>
      <c r="V1572" s="5"/>
      <c r="W1572" s="5"/>
      <c r="X1572" s="31"/>
      <c r="Y1572" s="5"/>
      <c r="Z1572" s="5"/>
    </row>
    <row r="1573" spans="1:26">
      <c r="A1573" s="121" t="s">
        <v>601</v>
      </c>
      <c r="B1573" s="103"/>
      <c r="C1573" s="37"/>
      <c r="D1573" s="37"/>
      <c r="E1573" s="53"/>
      <c r="F1573" s="122"/>
      <c r="G1573" s="37"/>
      <c r="H1573" s="102"/>
      <c r="I1573" s="123"/>
      <c r="J1573" s="124"/>
      <c r="K1573" s="125"/>
      <c r="L1573" s="5"/>
      <c r="M1573" s="99"/>
      <c r="N1573" s="99"/>
      <c r="O1573" s="99"/>
      <c r="P1573" s="99"/>
      <c r="Q1573" s="99"/>
      <c r="R1573" s="99"/>
      <c r="S1573" s="99"/>
      <c r="T1573" s="99"/>
      <c r="U1573" s="99"/>
      <c r="V1573" s="5"/>
      <c r="W1573" s="5"/>
      <c r="X1573" s="31"/>
      <c r="Y1573" s="5"/>
      <c r="Z1573" s="5"/>
    </row>
    <row r="1574" spans="1:26">
      <c r="A1574" s="121" t="s">
        <v>602</v>
      </c>
      <c r="B1574" s="103"/>
      <c r="C1574" s="37"/>
      <c r="D1574" s="37"/>
      <c r="E1574" s="53"/>
      <c r="F1574" s="122"/>
      <c r="G1574" s="37"/>
      <c r="H1574" s="102"/>
      <c r="I1574" s="123"/>
      <c r="J1574" s="124"/>
      <c r="K1574" s="125"/>
      <c r="L1574" s="5"/>
      <c r="M1574" s="99"/>
      <c r="N1574" s="99"/>
      <c r="O1574" s="99"/>
      <c r="P1574" s="99"/>
      <c r="Q1574" s="99"/>
      <c r="R1574" s="99"/>
      <c r="S1574" s="99"/>
      <c r="T1574" s="99"/>
      <c r="U1574" s="99"/>
      <c r="V1574" s="5"/>
      <c r="W1574" s="5"/>
      <c r="X1574" s="31"/>
      <c r="Y1574" s="5"/>
      <c r="Z1574" s="5"/>
    </row>
    <row r="1575" spans="1:26">
      <c r="A1575" s="121" t="s">
        <v>603</v>
      </c>
      <c r="B1575" s="103"/>
      <c r="C1575" s="37"/>
      <c r="D1575" s="37"/>
      <c r="E1575" s="53"/>
      <c r="F1575" s="122"/>
      <c r="G1575" s="37"/>
      <c r="H1575" s="102"/>
      <c r="I1575" s="123"/>
      <c r="J1575" s="124"/>
      <c r="K1575" s="125"/>
      <c r="L1575" s="5"/>
      <c r="M1575" s="99"/>
      <c r="N1575" s="99"/>
      <c r="O1575" s="99"/>
      <c r="P1575" s="99"/>
      <c r="Q1575" s="99"/>
      <c r="R1575" s="99"/>
      <c r="S1575" s="99"/>
      <c r="T1575" s="99"/>
      <c r="U1575" s="99"/>
      <c r="V1575" s="5"/>
      <c r="W1575" s="5"/>
      <c r="X1575" s="31"/>
      <c r="Y1575" s="5"/>
      <c r="Z1575" s="5"/>
    </row>
    <row r="1576" spans="1:26">
      <c r="A1576" s="121" t="s">
        <v>604</v>
      </c>
      <c r="B1576" s="103"/>
      <c r="C1576" s="37"/>
      <c r="D1576" s="37"/>
      <c r="E1576" s="53"/>
      <c r="F1576" s="122"/>
      <c r="G1576" s="37"/>
      <c r="H1576" s="102"/>
      <c r="I1576" s="123"/>
      <c r="J1576" s="124"/>
      <c r="K1576" s="125"/>
      <c r="L1576" s="5"/>
      <c r="M1576" s="99"/>
      <c r="N1576" s="99"/>
      <c r="O1576" s="99"/>
      <c r="P1576" s="99"/>
      <c r="Q1576" s="99"/>
      <c r="R1576" s="99"/>
      <c r="S1576" s="99"/>
      <c r="T1576" s="99"/>
      <c r="U1576" s="99"/>
      <c r="V1576" s="5"/>
      <c r="W1576" s="5"/>
      <c r="X1576" s="31"/>
      <c r="Y1576" s="5"/>
      <c r="Z1576" s="5"/>
    </row>
    <row r="1577" spans="1:26">
      <c r="A1577" s="121" t="s">
        <v>605</v>
      </c>
      <c r="B1577" s="103"/>
      <c r="C1577" s="37"/>
      <c r="D1577" s="37"/>
      <c r="E1577" s="53"/>
      <c r="F1577" s="122"/>
      <c r="G1577" s="37"/>
      <c r="H1577" s="102"/>
      <c r="I1577" s="123"/>
      <c r="J1577" s="124"/>
      <c r="K1577" s="125"/>
      <c r="L1577" s="5"/>
      <c r="M1577" s="99"/>
      <c r="N1577" s="99"/>
      <c r="O1577" s="99"/>
      <c r="P1577" s="99"/>
      <c r="Q1577" s="99"/>
      <c r="R1577" s="99"/>
      <c r="S1577" s="99"/>
      <c r="T1577" s="99"/>
      <c r="U1577" s="99"/>
      <c r="V1577" s="5"/>
      <c r="W1577" s="5"/>
      <c r="X1577" s="31"/>
      <c r="Y1577" s="5"/>
      <c r="Z1577" s="5"/>
    </row>
    <row r="1578" spans="1:26">
      <c r="A1578" s="121" t="s">
        <v>606</v>
      </c>
      <c r="B1578" s="103"/>
      <c r="C1578" s="37"/>
      <c r="D1578" s="37"/>
      <c r="E1578" s="53"/>
      <c r="F1578" s="122"/>
      <c r="G1578" s="37"/>
      <c r="H1578" s="102"/>
      <c r="I1578" s="123"/>
      <c r="J1578" s="124"/>
      <c r="K1578" s="125"/>
      <c r="L1578" s="5"/>
      <c r="M1578" s="99"/>
      <c r="N1578" s="99"/>
      <c r="O1578" s="99"/>
      <c r="P1578" s="99"/>
      <c r="Q1578" s="99"/>
      <c r="R1578" s="99"/>
      <c r="S1578" s="99"/>
      <c r="T1578" s="99"/>
      <c r="U1578" s="99"/>
      <c r="V1578" s="5"/>
      <c r="W1578" s="5"/>
      <c r="X1578" s="31"/>
      <c r="Y1578" s="5"/>
      <c r="Z1578" s="5"/>
    </row>
    <row r="1579" spans="1:26">
      <c r="A1579" s="121" t="s">
        <v>607</v>
      </c>
      <c r="B1579" s="103"/>
      <c r="C1579" s="37"/>
      <c r="D1579" s="37"/>
      <c r="E1579" s="53"/>
      <c r="F1579" s="122"/>
      <c r="G1579" s="37"/>
      <c r="H1579" s="102"/>
      <c r="I1579" s="123"/>
      <c r="J1579" s="124"/>
      <c r="K1579" s="125"/>
      <c r="L1579" s="5"/>
      <c r="M1579" s="99"/>
      <c r="N1579" s="99"/>
      <c r="O1579" s="99"/>
      <c r="P1579" s="99"/>
      <c r="Q1579" s="99"/>
      <c r="R1579" s="99"/>
      <c r="S1579" s="99"/>
      <c r="T1579" s="99"/>
      <c r="U1579" s="99"/>
      <c r="V1579" s="5"/>
      <c r="W1579" s="5"/>
      <c r="X1579" s="31"/>
      <c r="Y1579" s="5"/>
      <c r="Z1579" s="5"/>
    </row>
    <row r="1580" spans="1:26">
      <c r="A1580" s="121" t="s">
        <v>608</v>
      </c>
      <c r="B1580" s="103"/>
      <c r="C1580" s="37"/>
      <c r="D1580" s="37"/>
      <c r="E1580" s="53"/>
      <c r="F1580" s="122"/>
      <c r="G1580" s="37"/>
      <c r="H1580" s="102"/>
      <c r="I1580" s="123"/>
      <c r="J1580" s="124"/>
      <c r="K1580" s="125"/>
      <c r="L1580" s="5"/>
      <c r="M1580" s="99"/>
      <c r="N1580" s="99"/>
      <c r="O1580" s="99"/>
      <c r="P1580" s="99"/>
      <c r="Q1580" s="99"/>
      <c r="R1580" s="99"/>
      <c r="S1580" s="99"/>
      <c r="T1580" s="99"/>
      <c r="U1580" s="99"/>
      <c r="V1580" s="5"/>
      <c r="W1580" s="5"/>
      <c r="X1580" s="31"/>
      <c r="Y1580" s="5"/>
      <c r="Z1580" s="5"/>
    </row>
    <row r="1581" spans="1:26">
      <c r="A1581" s="121" t="s">
        <v>609</v>
      </c>
      <c r="B1581" s="103"/>
      <c r="C1581" s="37"/>
      <c r="D1581" s="37"/>
      <c r="E1581" s="53"/>
      <c r="F1581" s="122"/>
      <c r="G1581" s="37"/>
      <c r="H1581" s="102"/>
      <c r="I1581" s="123"/>
      <c r="J1581" s="124"/>
      <c r="K1581" s="125"/>
      <c r="L1581" s="5"/>
      <c r="M1581" s="99"/>
      <c r="N1581" s="99"/>
      <c r="O1581" s="99"/>
      <c r="P1581" s="99"/>
      <c r="Q1581" s="99"/>
      <c r="R1581" s="99"/>
      <c r="S1581" s="99"/>
      <c r="T1581" s="99"/>
      <c r="U1581" s="99"/>
      <c r="V1581" s="5"/>
      <c r="W1581" s="5"/>
      <c r="X1581" s="31"/>
      <c r="Y1581" s="5"/>
      <c r="Z1581" s="5"/>
    </row>
    <row r="1582" spans="1:26">
      <c r="A1582" s="121" t="s">
        <v>610</v>
      </c>
      <c r="B1582" s="103"/>
      <c r="C1582" s="37"/>
      <c r="D1582" s="37"/>
      <c r="E1582" s="53"/>
      <c r="F1582" s="122"/>
      <c r="G1582" s="37"/>
      <c r="H1582" s="102"/>
      <c r="I1582" s="123"/>
      <c r="J1582" s="124"/>
      <c r="K1582" s="125"/>
      <c r="L1582" s="5"/>
      <c r="M1582" s="99"/>
      <c r="N1582" s="99"/>
      <c r="O1582" s="99"/>
      <c r="P1582" s="99"/>
      <c r="Q1582" s="99"/>
      <c r="R1582" s="99"/>
      <c r="S1582" s="99"/>
      <c r="T1582" s="99"/>
      <c r="U1582" s="99"/>
      <c r="V1582" s="5"/>
      <c r="W1582" s="5"/>
      <c r="X1582" s="31"/>
      <c r="Y1582" s="5"/>
      <c r="Z1582" s="5"/>
    </row>
    <row r="1583" spans="1:26">
      <c r="A1583" s="121" t="s">
        <v>611</v>
      </c>
      <c r="B1583" s="103"/>
      <c r="C1583" s="37"/>
      <c r="D1583" s="37"/>
      <c r="E1583" s="53"/>
      <c r="F1583" s="122"/>
      <c r="G1583" s="37"/>
      <c r="H1583" s="102"/>
      <c r="I1583" s="123"/>
      <c r="J1583" s="124"/>
      <c r="K1583" s="125"/>
      <c r="L1583" s="5"/>
      <c r="M1583" s="99"/>
      <c r="N1583" s="99"/>
      <c r="O1583" s="99"/>
      <c r="P1583" s="99"/>
      <c r="Q1583" s="99"/>
      <c r="R1583" s="99"/>
      <c r="S1583" s="99"/>
      <c r="T1583" s="99"/>
      <c r="U1583" s="99"/>
      <c r="V1583" s="5"/>
      <c r="W1583" s="5"/>
      <c r="X1583" s="31"/>
      <c r="Y1583" s="5"/>
      <c r="Z1583" s="5"/>
    </row>
    <row r="1584" spans="1:26">
      <c r="A1584" s="121" t="s">
        <v>612</v>
      </c>
      <c r="B1584" s="103"/>
      <c r="C1584" s="37"/>
      <c r="D1584" s="37"/>
      <c r="E1584" s="53"/>
      <c r="F1584" s="122"/>
      <c r="G1584" s="37"/>
      <c r="H1584" s="102"/>
      <c r="I1584" s="123"/>
      <c r="J1584" s="124"/>
      <c r="K1584" s="125"/>
      <c r="L1584" s="5"/>
      <c r="M1584" s="99"/>
      <c r="N1584" s="99"/>
      <c r="O1584" s="99"/>
      <c r="P1584" s="99"/>
      <c r="Q1584" s="99"/>
      <c r="R1584" s="99"/>
      <c r="S1584" s="99"/>
      <c r="T1584" s="99"/>
      <c r="U1584" s="99"/>
      <c r="V1584" s="5"/>
      <c r="W1584" s="5"/>
      <c r="X1584" s="31"/>
      <c r="Y1584" s="5"/>
      <c r="Z1584" s="5"/>
    </row>
    <row r="1585" spans="1:26">
      <c r="A1585" s="121" t="s">
        <v>613</v>
      </c>
      <c r="B1585" s="103"/>
      <c r="C1585" s="37"/>
      <c r="D1585" s="37"/>
      <c r="E1585" s="53"/>
      <c r="F1585" s="122"/>
      <c r="G1585" s="37"/>
      <c r="H1585" s="102"/>
      <c r="I1585" s="123"/>
      <c r="J1585" s="124"/>
      <c r="K1585" s="125"/>
      <c r="L1585" s="5"/>
      <c r="M1585" s="99"/>
      <c r="N1585" s="99"/>
      <c r="O1585" s="99"/>
      <c r="P1585" s="99"/>
      <c r="Q1585" s="99"/>
      <c r="R1585" s="99"/>
      <c r="S1585" s="99"/>
      <c r="T1585" s="99"/>
      <c r="U1585" s="99"/>
      <c r="V1585" s="5"/>
      <c r="W1585" s="5"/>
      <c r="X1585" s="31"/>
      <c r="Y1585" s="5"/>
      <c r="Z1585" s="5"/>
    </row>
    <row r="1586" spans="1:26">
      <c r="A1586" s="121" t="s">
        <v>614</v>
      </c>
      <c r="B1586" s="103"/>
      <c r="C1586" s="37"/>
      <c r="D1586" s="37"/>
      <c r="E1586" s="53"/>
      <c r="F1586" s="122"/>
      <c r="G1586" s="37"/>
      <c r="H1586" s="102"/>
      <c r="I1586" s="123"/>
      <c r="J1586" s="124"/>
      <c r="K1586" s="125"/>
      <c r="L1586" s="5"/>
      <c r="M1586" s="99"/>
      <c r="N1586" s="99"/>
      <c r="O1586" s="99"/>
      <c r="P1586" s="99"/>
      <c r="Q1586" s="99"/>
      <c r="R1586" s="99"/>
      <c r="S1586" s="99"/>
      <c r="T1586" s="99"/>
      <c r="U1586" s="99"/>
      <c r="V1586" s="5"/>
      <c r="W1586" s="5"/>
      <c r="X1586" s="31"/>
      <c r="Y1586" s="5"/>
      <c r="Z1586" s="5"/>
    </row>
    <row r="1587" spans="1:26">
      <c r="A1587" s="121" t="s">
        <v>615</v>
      </c>
      <c r="B1587" s="103"/>
      <c r="C1587" s="37"/>
      <c r="D1587" s="37"/>
      <c r="E1587" s="53"/>
      <c r="F1587" s="122"/>
      <c r="G1587" s="37"/>
      <c r="H1587" s="102"/>
      <c r="I1587" s="123"/>
      <c r="J1587" s="124"/>
      <c r="K1587" s="125"/>
      <c r="L1587" s="5"/>
      <c r="M1587" s="99"/>
      <c r="N1587" s="99"/>
      <c r="O1587" s="99"/>
      <c r="P1587" s="99"/>
      <c r="Q1587" s="99"/>
      <c r="R1587" s="99"/>
      <c r="S1587" s="99"/>
      <c r="T1587" s="99"/>
      <c r="U1587" s="99"/>
      <c r="V1587" s="5"/>
      <c r="W1587" s="5"/>
      <c r="X1587" s="31"/>
      <c r="Y1587" s="5"/>
      <c r="Z1587" s="5"/>
    </row>
    <row r="1588" spans="1:26">
      <c r="A1588" s="121" t="s">
        <v>616</v>
      </c>
      <c r="B1588" s="103"/>
      <c r="C1588" s="37"/>
      <c r="D1588" s="37"/>
      <c r="E1588" s="53"/>
      <c r="F1588" s="122"/>
      <c r="G1588" s="37"/>
      <c r="H1588" s="102"/>
      <c r="I1588" s="123"/>
      <c r="J1588" s="124"/>
      <c r="K1588" s="125"/>
      <c r="L1588" s="5"/>
      <c r="M1588" s="99"/>
      <c r="N1588" s="99"/>
      <c r="O1588" s="99"/>
      <c r="P1588" s="99"/>
      <c r="Q1588" s="99"/>
      <c r="R1588" s="99"/>
      <c r="S1588" s="99"/>
      <c r="T1588" s="99"/>
      <c r="U1588" s="99"/>
      <c r="V1588" s="5"/>
      <c r="W1588" s="5"/>
      <c r="X1588" s="31"/>
      <c r="Y1588" s="5"/>
      <c r="Z1588" s="5"/>
    </row>
    <row r="1589" spans="1:26">
      <c r="A1589" s="121" t="s">
        <v>617</v>
      </c>
      <c r="B1589" s="103"/>
      <c r="C1589" s="37"/>
      <c r="D1589" s="37"/>
      <c r="E1589" s="53"/>
      <c r="F1589" s="122"/>
      <c r="G1589" s="37"/>
      <c r="H1589" s="102"/>
      <c r="I1589" s="123"/>
      <c r="J1589" s="124"/>
      <c r="K1589" s="125"/>
      <c r="L1589" s="5"/>
      <c r="M1589" s="99"/>
      <c r="N1589" s="99"/>
      <c r="O1589" s="99"/>
      <c r="P1589" s="99"/>
      <c r="Q1589" s="99"/>
      <c r="R1589" s="99"/>
      <c r="S1589" s="99"/>
      <c r="T1589" s="99"/>
      <c r="U1589" s="99"/>
      <c r="V1589" s="5"/>
      <c r="W1589" s="5"/>
      <c r="X1589" s="31"/>
      <c r="Y1589" s="5"/>
      <c r="Z1589" s="5"/>
    </row>
    <row r="1590" spans="1:26">
      <c r="A1590" s="121" t="s">
        <v>618</v>
      </c>
      <c r="B1590" s="103"/>
      <c r="C1590" s="37"/>
      <c r="D1590" s="37"/>
      <c r="E1590" s="53"/>
      <c r="F1590" s="122"/>
      <c r="G1590" s="37"/>
      <c r="H1590" s="102"/>
      <c r="I1590" s="123"/>
      <c r="J1590" s="124"/>
      <c r="K1590" s="125"/>
      <c r="L1590" s="5"/>
      <c r="M1590" s="99"/>
      <c r="N1590" s="99"/>
      <c r="O1590" s="99"/>
      <c r="P1590" s="99"/>
      <c r="Q1590" s="99"/>
      <c r="R1590" s="99"/>
      <c r="S1590" s="99"/>
      <c r="T1590" s="99"/>
      <c r="U1590" s="99"/>
      <c r="V1590" s="5"/>
      <c r="W1590" s="5"/>
      <c r="X1590" s="31"/>
      <c r="Y1590" s="5"/>
      <c r="Z1590" s="5"/>
    </row>
    <row r="1591" spans="1:26">
      <c r="A1591" s="121" t="s">
        <v>619</v>
      </c>
      <c r="B1591" s="103"/>
      <c r="C1591" s="37"/>
      <c r="D1591" s="37"/>
      <c r="E1591" s="53"/>
      <c r="F1591" s="122"/>
      <c r="G1591" s="37"/>
      <c r="H1591" s="102"/>
      <c r="I1591" s="123"/>
      <c r="J1591" s="124"/>
      <c r="K1591" s="125"/>
      <c r="L1591" s="5"/>
      <c r="M1591" s="99"/>
      <c r="N1591" s="99"/>
      <c r="O1591" s="99"/>
      <c r="P1591" s="99"/>
      <c r="Q1591" s="99"/>
      <c r="R1591" s="99"/>
      <c r="S1591" s="99"/>
      <c r="T1591" s="99"/>
      <c r="U1591" s="99"/>
      <c r="V1591" s="5"/>
      <c r="W1591" s="5"/>
      <c r="X1591" s="31"/>
      <c r="Y1591" s="5"/>
      <c r="Z1591" s="5"/>
    </row>
    <row r="1592" spans="1:26">
      <c r="A1592" s="121" t="s">
        <v>620</v>
      </c>
      <c r="B1592" s="103"/>
      <c r="C1592" s="37"/>
      <c r="D1592" s="37"/>
      <c r="E1592" s="53"/>
      <c r="F1592" s="122"/>
      <c r="G1592" s="37"/>
      <c r="H1592" s="102"/>
      <c r="I1592" s="123"/>
      <c r="J1592" s="124"/>
      <c r="K1592" s="125"/>
      <c r="L1592" s="5"/>
      <c r="M1592" s="99"/>
      <c r="N1592" s="99"/>
      <c r="O1592" s="99"/>
      <c r="P1592" s="99"/>
      <c r="Q1592" s="99"/>
      <c r="R1592" s="99"/>
      <c r="S1592" s="99"/>
      <c r="T1592" s="99"/>
      <c r="U1592" s="99"/>
      <c r="V1592" s="5"/>
      <c r="W1592" s="5"/>
      <c r="X1592" s="31"/>
      <c r="Y1592" s="5"/>
      <c r="Z1592" s="5"/>
    </row>
    <row r="1593" spans="1:26">
      <c r="A1593" s="121" t="s">
        <v>621</v>
      </c>
      <c r="B1593" s="103"/>
      <c r="C1593" s="37"/>
      <c r="D1593" s="37"/>
      <c r="E1593" s="53"/>
      <c r="F1593" s="122"/>
      <c r="G1593" s="37"/>
      <c r="H1593" s="102"/>
      <c r="I1593" s="123"/>
      <c r="J1593" s="124"/>
      <c r="K1593" s="125"/>
      <c r="L1593" s="5"/>
      <c r="M1593" s="99"/>
      <c r="N1593" s="99"/>
      <c r="O1593" s="99"/>
      <c r="P1593" s="99"/>
      <c r="Q1593" s="99"/>
      <c r="R1593" s="99"/>
      <c r="S1593" s="99"/>
      <c r="T1593" s="99"/>
      <c r="U1593" s="99"/>
      <c r="V1593" s="5"/>
      <c r="W1593" s="5"/>
      <c r="X1593" s="31"/>
      <c r="Y1593" s="5"/>
      <c r="Z1593" s="5"/>
    </row>
    <row r="1594" spans="1:26">
      <c r="A1594" s="121" t="s">
        <v>622</v>
      </c>
      <c r="B1594" s="103"/>
      <c r="C1594" s="37"/>
      <c r="D1594" s="37"/>
      <c r="E1594" s="53"/>
      <c r="F1594" s="122"/>
      <c r="G1594" s="37"/>
      <c r="H1594" s="102"/>
      <c r="I1594" s="123"/>
      <c r="J1594" s="124"/>
      <c r="K1594" s="125"/>
      <c r="L1594" s="5"/>
      <c r="M1594" s="99"/>
      <c r="N1594" s="99"/>
      <c r="O1594" s="99"/>
      <c r="P1594" s="99"/>
      <c r="Q1594" s="99"/>
      <c r="R1594" s="99"/>
      <c r="S1594" s="99"/>
      <c r="T1594" s="99"/>
      <c r="U1594" s="99"/>
      <c r="V1594" s="5"/>
      <c r="W1594" s="5"/>
      <c r="X1594" s="31"/>
      <c r="Y1594" s="5"/>
      <c r="Z1594" s="5"/>
    </row>
    <row r="1595" spans="1:26">
      <c r="A1595" s="121" t="s">
        <v>623</v>
      </c>
      <c r="B1595" s="103"/>
      <c r="C1595" s="37"/>
      <c r="D1595" s="37"/>
      <c r="E1595" s="53"/>
      <c r="F1595" s="122"/>
      <c r="G1595" s="37"/>
      <c r="H1595" s="102"/>
      <c r="I1595" s="123"/>
      <c r="J1595" s="124"/>
      <c r="K1595" s="125"/>
      <c r="L1595" s="5"/>
      <c r="M1595" s="99"/>
      <c r="N1595" s="99"/>
      <c r="O1595" s="99"/>
      <c r="P1595" s="99"/>
      <c r="Q1595" s="99"/>
      <c r="R1595" s="99"/>
      <c r="S1595" s="99"/>
      <c r="T1595" s="99"/>
      <c r="U1595" s="99"/>
      <c r="V1595" s="5"/>
      <c r="W1595" s="5"/>
      <c r="X1595" s="31"/>
      <c r="Y1595" s="5"/>
      <c r="Z1595" s="5"/>
    </row>
    <row r="1596" spans="1:26">
      <c r="A1596" s="121" t="s">
        <v>624</v>
      </c>
      <c r="B1596" s="103"/>
      <c r="C1596" s="37"/>
      <c r="D1596" s="37"/>
      <c r="E1596" s="53"/>
      <c r="F1596" s="122"/>
      <c r="G1596" s="37"/>
      <c r="H1596" s="102"/>
      <c r="I1596" s="123"/>
      <c r="J1596" s="124"/>
      <c r="K1596" s="125"/>
      <c r="L1596" s="5"/>
      <c r="M1596" s="99"/>
      <c r="N1596" s="99"/>
      <c r="O1596" s="99"/>
      <c r="P1596" s="99"/>
      <c r="Q1596" s="99"/>
      <c r="R1596" s="99"/>
      <c r="S1596" s="99"/>
      <c r="T1596" s="99"/>
      <c r="U1596" s="99"/>
      <c r="V1596" s="5"/>
      <c r="W1596" s="5"/>
      <c r="X1596" s="31"/>
      <c r="Y1596" s="5"/>
      <c r="Z1596" s="5"/>
    </row>
    <row r="1597" spans="1:26">
      <c r="A1597" s="121" t="s">
        <v>625</v>
      </c>
      <c r="B1597" s="103"/>
      <c r="C1597" s="37"/>
      <c r="D1597" s="37"/>
      <c r="E1597" s="53"/>
      <c r="F1597" s="122"/>
      <c r="G1597" s="37"/>
      <c r="H1597" s="102"/>
      <c r="I1597" s="123"/>
      <c r="J1597" s="124"/>
      <c r="K1597" s="125"/>
      <c r="L1597" s="5"/>
      <c r="M1597" s="99"/>
      <c r="N1597" s="99"/>
      <c r="O1597" s="99"/>
      <c r="P1597" s="99"/>
      <c r="Q1597" s="99"/>
      <c r="R1597" s="99"/>
      <c r="S1597" s="99"/>
      <c r="T1597" s="99"/>
      <c r="U1597" s="99"/>
      <c r="V1597" s="5"/>
      <c r="W1597" s="5"/>
      <c r="X1597" s="31"/>
      <c r="Y1597" s="5"/>
      <c r="Z1597" s="5"/>
    </row>
    <row r="1598" spans="1:26">
      <c r="A1598" s="121" t="s">
        <v>626</v>
      </c>
      <c r="B1598" s="103"/>
      <c r="C1598" s="37"/>
      <c r="D1598" s="37"/>
      <c r="E1598" s="53"/>
      <c r="F1598" s="122"/>
      <c r="G1598" s="37"/>
      <c r="H1598" s="102"/>
      <c r="I1598" s="123"/>
      <c r="J1598" s="124"/>
      <c r="K1598" s="125"/>
      <c r="L1598" s="5"/>
      <c r="M1598" s="99"/>
      <c r="N1598" s="99"/>
      <c r="O1598" s="99"/>
      <c r="P1598" s="99"/>
      <c r="Q1598" s="99"/>
      <c r="R1598" s="99"/>
      <c r="S1598" s="99"/>
      <c r="T1598" s="99"/>
      <c r="U1598" s="99"/>
      <c r="V1598" s="5"/>
      <c r="W1598" s="5"/>
      <c r="X1598" s="31"/>
      <c r="Y1598" s="5"/>
      <c r="Z1598" s="5"/>
    </row>
    <row r="1599" spans="1:26">
      <c r="A1599" s="121" t="s">
        <v>627</v>
      </c>
      <c r="B1599" s="103"/>
      <c r="C1599" s="37"/>
      <c r="D1599" s="37"/>
      <c r="E1599" s="53"/>
      <c r="F1599" s="122"/>
      <c r="G1599" s="37"/>
      <c r="H1599" s="102"/>
      <c r="I1599" s="123"/>
      <c r="J1599" s="124"/>
      <c r="K1599" s="125"/>
      <c r="L1599" s="5"/>
      <c r="M1599" s="99"/>
      <c r="N1599" s="99"/>
      <c r="O1599" s="99"/>
      <c r="P1599" s="99"/>
      <c r="Q1599" s="99"/>
      <c r="R1599" s="99"/>
      <c r="S1599" s="99"/>
      <c r="T1599" s="99"/>
      <c r="U1599" s="99"/>
      <c r="V1599" s="5"/>
      <c r="W1599" s="5"/>
      <c r="X1599" s="31"/>
      <c r="Y1599" s="5"/>
      <c r="Z1599" s="5"/>
    </row>
    <row r="1600" spans="1:26">
      <c r="A1600" s="121" t="s">
        <v>628</v>
      </c>
      <c r="B1600" s="103"/>
      <c r="C1600" s="37"/>
      <c r="D1600" s="37"/>
      <c r="E1600" s="53"/>
      <c r="F1600" s="122"/>
      <c r="G1600" s="37"/>
      <c r="H1600" s="102"/>
      <c r="I1600" s="123"/>
      <c r="J1600" s="124"/>
      <c r="K1600" s="125"/>
      <c r="L1600" s="5"/>
      <c r="M1600" s="99"/>
      <c r="N1600" s="99"/>
      <c r="O1600" s="99"/>
      <c r="P1600" s="99"/>
      <c r="Q1600" s="99"/>
      <c r="R1600" s="99"/>
      <c r="S1600" s="99"/>
      <c r="T1600" s="99"/>
      <c r="U1600" s="99"/>
      <c r="V1600" s="5"/>
      <c r="W1600" s="5"/>
      <c r="X1600" s="31"/>
      <c r="Y1600" s="5"/>
      <c r="Z1600" s="5"/>
    </row>
    <row r="1601" spans="1:26">
      <c r="A1601" s="121" t="s">
        <v>629</v>
      </c>
      <c r="B1601" s="103"/>
      <c r="C1601" s="37"/>
      <c r="D1601" s="37"/>
      <c r="E1601" s="53"/>
      <c r="F1601" s="122"/>
      <c r="G1601" s="37"/>
      <c r="H1601" s="102"/>
      <c r="I1601" s="123"/>
      <c r="J1601" s="124"/>
      <c r="K1601" s="125"/>
      <c r="L1601" s="5"/>
      <c r="M1601" s="99"/>
      <c r="N1601" s="99"/>
      <c r="O1601" s="99"/>
      <c r="P1601" s="99"/>
      <c r="Q1601" s="99"/>
      <c r="R1601" s="99"/>
      <c r="S1601" s="99"/>
      <c r="T1601" s="99"/>
      <c r="U1601" s="99"/>
      <c r="V1601" s="5"/>
      <c r="W1601" s="5"/>
      <c r="X1601" s="31"/>
      <c r="Y1601" s="5"/>
      <c r="Z1601" s="5"/>
    </row>
    <row r="1602" spans="1:26">
      <c r="A1602" s="121" t="s">
        <v>630</v>
      </c>
      <c r="B1602" s="103"/>
      <c r="C1602" s="37"/>
      <c r="D1602" s="37"/>
      <c r="E1602" s="53"/>
      <c r="F1602" s="122"/>
      <c r="G1602" s="37"/>
      <c r="H1602" s="102"/>
      <c r="I1602" s="123"/>
      <c r="J1602" s="124"/>
      <c r="K1602" s="125"/>
      <c r="L1602" s="5"/>
      <c r="M1602" s="99"/>
      <c r="N1602" s="99"/>
      <c r="O1602" s="99"/>
      <c r="P1602" s="99"/>
      <c r="Q1602" s="99"/>
      <c r="R1602" s="99"/>
      <c r="S1602" s="99"/>
      <c r="T1602" s="99"/>
      <c r="U1602" s="99"/>
      <c r="V1602" s="5"/>
      <c r="W1602" s="5"/>
      <c r="X1602" s="31"/>
      <c r="Y1602" s="5"/>
      <c r="Z1602" s="5"/>
    </row>
    <row r="1603" spans="1:26">
      <c r="A1603" s="121" t="s">
        <v>631</v>
      </c>
      <c r="B1603" s="103"/>
      <c r="C1603" s="37"/>
      <c r="D1603" s="37"/>
      <c r="E1603" s="53"/>
      <c r="F1603" s="122"/>
      <c r="G1603" s="37"/>
      <c r="H1603" s="102"/>
      <c r="I1603" s="123"/>
      <c r="J1603" s="124"/>
      <c r="K1603" s="125"/>
      <c r="L1603" s="5"/>
      <c r="M1603" s="99"/>
      <c r="N1603" s="99"/>
      <c r="O1603" s="99"/>
      <c r="P1603" s="99"/>
      <c r="Q1603" s="99"/>
      <c r="R1603" s="99"/>
      <c r="S1603" s="99"/>
      <c r="T1603" s="99"/>
      <c r="U1603" s="99"/>
      <c r="V1603" s="5"/>
      <c r="W1603" s="5"/>
      <c r="X1603" s="31"/>
      <c r="Y1603" s="5"/>
      <c r="Z1603" s="5"/>
    </row>
    <row r="1604" spans="1:26">
      <c r="A1604" s="121" t="s">
        <v>632</v>
      </c>
      <c r="B1604" s="103"/>
      <c r="C1604" s="37"/>
      <c r="D1604" s="37"/>
      <c r="E1604" s="53"/>
      <c r="F1604" s="122"/>
      <c r="G1604" s="37"/>
      <c r="H1604" s="102"/>
      <c r="I1604" s="123"/>
      <c r="J1604" s="124"/>
      <c r="K1604" s="125"/>
      <c r="L1604" s="5"/>
      <c r="M1604" s="99"/>
      <c r="N1604" s="99"/>
      <c r="O1604" s="99"/>
      <c r="P1604" s="99"/>
      <c r="Q1604" s="99"/>
      <c r="R1604" s="99"/>
      <c r="S1604" s="99"/>
      <c r="T1604" s="99"/>
      <c r="U1604" s="99"/>
      <c r="V1604" s="5"/>
      <c r="W1604" s="5"/>
      <c r="X1604" s="31"/>
      <c r="Y1604" s="5"/>
      <c r="Z1604" s="5"/>
    </row>
    <row r="1605" spans="1:26">
      <c r="A1605" s="121" t="s">
        <v>633</v>
      </c>
      <c r="B1605" s="103"/>
      <c r="C1605" s="37"/>
      <c r="D1605" s="37"/>
      <c r="E1605" s="53"/>
      <c r="F1605" s="122"/>
      <c r="G1605" s="37"/>
      <c r="H1605" s="102"/>
      <c r="I1605" s="123"/>
      <c r="J1605" s="124"/>
      <c r="K1605" s="125"/>
      <c r="L1605" s="5"/>
      <c r="M1605" s="99"/>
      <c r="N1605" s="99"/>
      <c r="O1605" s="99"/>
      <c r="P1605" s="99"/>
      <c r="Q1605" s="99"/>
      <c r="R1605" s="99"/>
      <c r="S1605" s="99"/>
      <c r="T1605" s="99"/>
      <c r="U1605" s="99"/>
      <c r="V1605" s="5"/>
      <c r="W1605" s="5"/>
      <c r="X1605" s="31"/>
      <c r="Y1605" s="5"/>
      <c r="Z1605" s="5"/>
    </row>
    <row r="1606" spans="1:26">
      <c r="A1606" s="121" t="s">
        <v>634</v>
      </c>
      <c r="B1606" s="103"/>
      <c r="C1606" s="37"/>
      <c r="D1606" s="37"/>
      <c r="E1606" s="53"/>
      <c r="F1606" s="122"/>
      <c r="G1606" s="37"/>
      <c r="H1606" s="102"/>
      <c r="I1606" s="123"/>
      <c r="J1606" s="124"/>
      <c r="K1606" s="125"/>
      <c r="L1606" s="5"/>
      <c r="M1606" s="99"/>
      <c r="N1606" s="99"/>
      <c r="O1606" s="99"/>
      <c r="P1606" s="99"/>
      <c r="Q1606" s="99"/>
      <c r="R1606" s="99"/>
      <c r="S1606" s="99"/>
      <c r="T1606" s="99"/>
      <c r="U1606" s="99"/>
      <c r="V1606" s="5"/>
      <c r="W1606" s="5"/>
      <c r="X1606" s="31"/>
      <c r="Y1606" s="5"/>
      <c r="Z1606" s="5"/>
    </row>
    <row r="1607" spans="1:26">
      <c r="A1607" s="121" t="s">
        <v>635</v>
      </c>
      <c r="B1607" s="103"/>
      <c r="C1607" s="37"/>
      <c r="D1607" s="37"/>
      <c r="E1607" s="53"/>
      <c r="F1607" s="122"/>
      <c r="G1607" s="37"/>
      <c r="H1607" s="102"/>
      <c r="I1607" s="123"/>
      <c r="J1607" s="124"/>
      <c r="K1607" s="125"/>
      <c r="L1607" s="5"/>
      <c r="M1607" s="99"/>
      <c r="N1607" s="99"/>
      <c r="O1607" s="99"/>
      <c r="P1607" s="99"/>
      <c r="Q1607" s="99"/>
      <c r="R1607" s="99"/>
      <c r="S1607" s="99"/>
      <c r="T1607" s="99"/>
      <c r="U1607" s="99"/>
      <c r="V1607" s="5"/>
      <c r="W1607" s="5"/>
      <c r="X1607" s="31"/>
      <c r="Y1607" s="5"/>
      <c r="Z1607" s="5"/>
    </row>
    <row r="1608" spans="1:26">
      <c r="A1608" s="121" t="s">
        <v>636</v>
      </c>
      <c r="B1608" s="103"/>
      <c r="C1608" s="37"/>
      <c r="D1608" s="37"/>
      <c r="E1608" s="53"/>
      <c r="F1608" s="122"/>
      <c r="G1608" s="37"/>
      <c r="H1608" s="102"/>
      <c r="I1608" s="123"/>
      <c r="J1608" s="124"/>
      <c r="K1608" s="125"/>
      <c r="L1608" s="5"/>
      <c r="M1608" s="99"/>
      <c r="N1608" s="99"/>
      <c r="O1608" s="99"/>
      <c r="P1608" s="99"/>
      <c r="Q1608" s="99"/>
      <c r="R1608" s="99"/>
      <c r="S1608" s="99"/>
      <c r="T1608" s="99"/>
      <c r="U1608" s="99"/>
      <c r="V1608" s="5"/>
      <c r="W1608" s="5"/>
      <c r="X1608" s="31"/>
      <c r="Y1608" s="5"/>
      <c r="Z1608" s="5"/>
    </row>
    <row r="1609" spans="1:26">
      <c r="A1609" s="121" t="s">
        <v>637</v>
      </c>
      <c r="B1609" s="103"/>
      <c r="C1609" s="37"/>
      <c r="D1609" s="37"/>
      <c r="E1609" s="53"/>
      <c r="F1609" s="122"/>
      <c r="G1609" s="37"/>
      <c r="H1609" s="102"/>
      <c r="I1609" s="123"/>
      <c r="J1609" s="124"/>
      <c r="K1609" s="125"/>
      <c r="L1609" s="5"/>
      <c r="M1609" s="99"/>
      <c r="N1609" s="99"/>
      <c r="O1609" s="99"/>
      <c r="P1609" s="99"/>
      <c r="Q1609" s="99"/>
      <c r="R1609" s="99"/>
      <c r="S1609" s="99"/>
      <c r="T1609" s="99"/>
      <c r="U1609" s="99"/>
      <c r="V1609" s="5"/>
      <c r="W1609" s="5"/>
      <c r="X1609" s="31"/>
      <c r="Y1609" s="5"/>
      <c r="Z1609" s="5"/>
    </row>
    <row r="1610" spans="1:26">
      <c r="A1610" s="121" t="s">
        <v>638</v>
      </c>
      <c r="B1610" s="103"/>
      <c r="C1610" s="37"/>
      <c r="D1610" s="37"/>
      <c r="E1610" s="53"/>
      <c r="F1610" s="122"/>
      <c r="G1610" s="37"/>
      <c r="H1610" s="102"/>
      <c r="I1610" s="123"/>
      <c r="J1610" s="124"/>
      <c r="K1610" s="125"/>
      <c r="L1610" s="5"/>
      <c r="M1610" s="99"/>
      <c r="N1610" s="99"/>
      <c r="O1610" s="99"/>
      <c r="P1610" s="99"/>
      <c r="Q1610" s="99"/>
      <c r="R1610" s="99"/>
      <c r="S1610" s="99"/>
      <c r="T1610" s="99"/>
      <c r="U1610" s="99"/>
      <c r="V1610" s="5"/>
      <c r="W1610" s="5"/>
      <c r="X1610" s="31"/>
      <c r="Y1610" s="5"/>
      <c r="Z1610" s="5"/>
    </row>
    <row r="1611" spans="1:26">
      <c r="A1611" s="121" t="s">
        <v>639</v>
      </c>
      <c r="B1611" s="103"/>
      <c r="C1611" s="37"/>
      <c r="D1611" s="37"/>
      <c r="E1611" s="53"/>
      <c r="F1611" s="122"/>
      <c r="G1611" s="37"/>
      <c r="H1611" s="102"/>
      <c r="I1611" s="123"/>
      <c r="J1611" s="124"/>
      <c r="K1611" s="125"/>
      <c r="L1611" s="5"/>
      <c r="M1611" s="99"/>
      <c r="N1611" s="99"/>
      <c r="O1611" s="99"/>
      <c r="P1611" s="99"/>
      <c r="Q1611" s="99"/>
      <c r="R1611" s="99"/>
      <c r="S1611" s="99"/>
      <c r="T1611" s="99"/>
      <c r="U1611" s="99"/>
      <c r="V1611" s="5"/>
      <c r="W1611" s="5"/>
      <c r="X1611" s="31"/>
      <c r="Y1611" s="5"/>
      <c r="Z1611" s="5"/>
    </row>
    <row r="1612" spans="1:26">
      <c r="A1612" s="121" t="s">
        <v>640</v>
      </c>
      <c r="B1612" s="103"/>
      <c r="C1612" s="37"/>
      <c r="D1612" s="37"/>
      <c r="E1612" s="53"/>
      <c r="F1612" s="122"/>
      <c r="G1612" s="37"/>
      <c r="H1612" s="102"/>
      <c r="I1612" s="123"/>
      <c r="J1612" s="124"/>
      <c r="K1612" s="125"/>
      <c r="L1612" s="5"/>
      <c r="M1612" s="99"/>
      <c r="N1612" s="99"/>
      <c r="O1612" s="99"/>
      <c r="P1612" s="99"/>
      <c r="Q1612" s="99"/>
      <c r="R1612" s="99"/>
      <c r="S1612" s="99"/>
      <c r="T1612" s="99"/>
      <c r="U1612" s="99"/>
      <c r="V1612" s="5"/>
      <c r="W1612" s="5"/>
      <c r="X1612" s="31"/>
      <c r="Y1612" s="5"/>
      <c r="Z1612" s="5"/>
    </row>
    <row r="1613" spans="1:26">
      <c r="A1613" s="121" t="s">
        <v>641</v>
      </c>
      <c r="B1613" s="103"/>
      <c r="C1613" s="37"/>
      <c r="D1613" s="37"/>
      <c r="E1613" s="53"/>
      <c r="F1613" s="122"/>
      <c r="G1613" s="37"/>
      <c r="H1613" s="102"/>
      <c r="I1613" s="123"/>
      <c r="J1613" s="124"/>
      <c r="K1613" s="125"/>
      <c r="L1613" s="5"/>
      <c r="M1613" s="99"/>
      <c r="N1613" s="99"/>
      <c r="O1613" s="99"/>
      <c r="P1613" s="99"/>
      <c r="Q1613" s="99"/>
      <c r="R1613" s="99"/>
      <c r="S1613" s="99"/>
      <c r="T1613" s="99"/>
      <c r="U1613" s="99"/>
      <c r="V1613" s="5"/>
      <c r="W1613" s="5"/>
      <c r="X1613" s="31"/>
      <c r="Y1613" s="5"/>
      <c r="Z1613" s="5"/>
    </row>
    <row r="1614" spans="1:26">
      <c r="A1614" s="121" t="s">
        <v>642</v>
      </c>
      <c r="B1614" s="103"/>
      <c r="C1614" s="37"/>
      <c r="D1614" s="37"/>
      <c r="E1614" s="53"/>
      <c r="F1614" s="122"/>
      <c r="G1614" s="37"/>
      <c r="H1614" s="102"/>
      <c r="I1614" s="123"/>
      <c r="J1614" s="124"/>
      <c r="K1614" s="125"/>
      <c r="L1614" s="5"/>
      <c r="M1614" s="99"/>
      <c r="N1614" s="99"/>
      <c r="O1614" s="99"/>
      <c r="P1614" s="99"/>
      <c r="Q1614" s="99"/>
      <c r="R1614" s="99"/>
      <c r="S1614" s="99"/>
      <c r="T1614" s="99"/>
      <c r="U1614" s="99"/>
      <c r="V1614" s="5"/>
      <c r="W1614" s="5"/>
      <c r="X1614" s="31"/>
      <c r="Y1614" s="5"/>
      <c r="Z1614" s="5"/>
    </row>
    <row r="1615" spans="1:26">
      <c r="A1615" s="121" t="s">
        <v>643</v>
      </c>
      <c r="B1615" s="103"/>
      <c r="C1615" s="37"/>
      <c r="D1615" s="37"/>
      <c r="E1615" s="53"/>
      <c r="F1615" s="122"/>
      <c r="G1615" s="37"/>
      <c r="H1615" s="102"/>
      <c r="I1615" s="123"/>
      <c r="J1615" s="124"/>
      <c r="K1615" s="125"/>
      <c r="L1615" s="5"/>
      <c r="M1615" s="99"/>
      <c r="N1615" s="99"/>
      <c r="O1615" s="99"/>
      <c r="P1615" s="99"/>
      <c r="Q1615" s="99"/>
      <c r="R1615" s="99"/>
      <c r="S1615" s="99"/>
      <c r="T1615" s="99"/>
      <c r="U1615" s="99"/>
      <c r="V1615" s="5"/>
      <c r="W1615" s="5"/>
      <c r="X1615" s="31"/>
      <c r="Y1615" s="5"/>
      <c r="Z1615" s="5"/>
    </row>
    <row r="1616" spans="1:26">
      <c r="A1616" s="121" t="s">
        <v>644</v>
      </c>
      <c r="B1616" s="103"/>
      <c r="C1616" s="37"/>
      <c r="D1616" s="37"/>
      <c r="E1616" s="53"/>
      <c r="F1616" s="122"/>
      <c r="G1616" s="37"/>
      <c r="H1616" s="102"/>
      <c r="I1616" s="123"/>
      <c r="J1616" s="124"/>
      <c r="K1616" s="125"/>
      <c r="L1616" s="5"/>
      <c r="M1616" s="99"/>
      <c r="N1616" s="99"/>
      <c r="O1616" s="99"/>
      <c r="P1616" s="99"/>
      <c r="Q1616" s="99"/>
      <c r="R1616" s="99"/>
      <c r="S1616" s="99"/>
      <c r="T1616" s="99"/>
      <c r="U1616" s="99"/>
      <c r="V1616" s="5"/>
      <c r="W1616" s="5"/>
      <c r="X1616" s="31"/>
      <c r="Y1616" s="5"/>
      <c r="Z1616" s="5"/>
    </row>
    <row r="1617" spans="1:26">
      <c r="A1617" s="121" t="s">
        <v>645</v>
      </c>
      <c r="B1617" s="103"/>
      <c r="C1617" s="37"/>
      <c r="D1617" s="37"/>
      <c r="E1617" s="53"/>
      <c r="F1617" s="122"/>
      <c r="G1617" s="37"/>
      <c r="H1617" s="102"/>
      <c r="I1617" s="123"/>
      <c r="J1617" s="124"/>
      <c r="K1617" s="125"/>
      <c r="L1617" s="5"/>
      <c r="M1617" s="99"/>
      <c r="N1617" s="99"/>
      <c r="O1617" s="99"/>
      <c r="P1617" s="99"/>
      <c r="Q1617" s="99"/>
      <c r="R1617" s="99"/>
      <c r="S1617" s="99"/>
      <c r="T1617" s="99"/>
      <c r="U1617" s="99"/>
      <c r="V1617" s="5"/>
      <c r="W1617" s="5"/>
      <c r="X1617" s="31"/>
      <c r="Y1617" s="5"/>
      <c r="Z1617" s="5"/>
    </row>
    <row r="1618" spans="1:26">
      <c r="A1618" s="121" t="s">
        <v>646</v>
      </c>
      <c r="B1618" s="103"/>
      <c r="C1618" s="37"/>
      <c r="D1618" s="37"/>
      <c r="E1618" s="53"/>
      <c r="F1618" s="122"/>
      <c r="G1618" s="37"/>
      <c r="H1618" s="102"/>
      <c r="I1618" s="123"/>
      <c r="J1618" s="124"/>
      <c r="K1618" s="125"/>
      <c r="L1618" s="5"/>
      <c r="M1618" s="99"/>
      <c r="N1618" s="99"/>
      <c r="O1618" s="99"/>
      <c r="P1618" s="99"/>
      <c r="Q1618" s="99"/>
      <c r="R1618" s="99"/>
      <c r="S1618" s="99"/>
      <c r="T1618" s="99"/>
      <c r="U1618" s="99"/>
      <c r="V1618" s="5"/>
      <c r="W1618" s="5"/>
      <c r="X1618" s="31"/>
      <c r="Y1618" s="5"/>
      <c r="Z1618" s="5"/>
    </row>
    <row r="1619" spans="1:26">
      <c r="A1619" s="121" t="s">
        <v>647</v>
      </c>
      <c r="B1619" s="103"/>
      <c r="C1619" s="37"/>
      <c r="D1619" s="37"/>
      <c r="E1619" s="53"/>
      <c r="F1619" s="122"/>
      <c r="G1619" s="37"/>
      <c r="H1619" s="102"/>
      <c r="I1619" s="123"/>
      <c r="J1619" s="124"/>
      <c r="K1619" s="125"/>
      <c r="L1619" s="5"/>
      <c r="M1619" s="99"/>
      <c r="N1619" s="99"/>
      <c r="O1619" s="99"/>
      <c r="P1619" s="99"/>
      <c r="Q1619" s="99"/>
      <c r="R1619" s="99"/>
      <c r="S1619" s="99"/>
      <c r="T1619" s="99"/>
      <c r="U1619" s="99"/>
      <c r="V1619" s="5"/>
      <c r="W1619" s="5"/>
      <c r="X1619" s="31"/>
      <c r="Y1619" s="5"/>
      <c r="Z1619" s="5"/>
    </row>
    <row r="1620" spans="1:26">
      <c r="A1620" s="121" t="s">
        <v>648</v>
      </c>
      <c r="B1620" s="103"/>
      <c r="C1620" s="37"/>
      <c r="D1620" s="37"/>
      <c r="E1620" s="53"/>
      <c r="F1620" s="122"/>
      <c r="G1620" s="37"/>
      <c r="H1620" s="102"/>
      <c r="I1620" s="123"/>
      <c r="J1620" s="124"/>
      <c r="K1620" s="125"/>
      <c r="L1620" s="5"/>
      <c r="M1620" s="99"/>
      <c r="N1620" s="99"/>
      <c r="O1620" s="99"/>
      <c r="P1620" s="99"/>
      <c r="Q1620" s="99"/>
      <c r="R1620" s="99"/>
      <c r="S1620" s="99"/>
      <c r="T1620" s="99"/>
      <c r="U1620" s="99"/>
      <c r="V1620" s="5"/>
      <c r="W1620" s="5"/>
      <c r="X1620" s="31"/>
      <c r="Y1620" s="5"/>
      <c r="Z1620" s="5"/>
    </row>
    <row r="1621" spans="1:26">
      <c r="A1621" s="121" t="s">
        <v>649</v>
      </c>
      <c r="B1621" s="103"/>
      <c r="C1621" s="37"/>
      <c r="D1621" s="37"/>
      <c r="E1621" s="53"/>
      <c r="F1621" s="122"/>
      <c r="G1621" s="37"/>
      <c r="H1621" s="102"/>
      <c r="I1621" s="123"/>
      <c r="J1621" s="124"/>
      <c r="K1621" s="125"/>
      <c r="L1621" s="5"/>
      <c r="M1621" s="99"/>
      <c r="N1621" s="99"/>
      <c r="O1621" s="99"/>
      <c r="P1621" s="99"/>
      <c r="Q1621" s="99"/>
      <c r="R1621" s="99"/>
      <c r="S1621" s="99"/>
      <c r="T1621" s="99"/>
      <c r="U1621" s="99"/>
      <c r="V1621" s="5"/>
      <c r="W1621" s="5"/>
      <c r="X1621" s="31"/>
      <c r="Y1621" s="5"/>
      <c r="Z1621" s="5"/>
    </row>
    <row r="1622" spans="1:26">
      <c r="A1622" s="121" t="s">
        <v>650</v>
      </c>
      <c r="B1622" s="103"/>
      <c r="C1622" s="37"/>
      <c r="D1622" s="37"/>
      <c r="E1622" s="53"/>
      <c r="F1622" s="122"/>
      <c r="G1622" s="37"/>
      <c r="H1622" s="102"/>
      <c r="I1622" s="123"/>
      <c r="J1622" s="124"/>
      <c r="K1622" s="125"/>
      <c r="L1622" s="5"/>
      <c r="M1622" s="99"/>
      <c r="N1622" s="99"/>
      <c r="O1622" s="99"/>
      <c r="P1622" s="99"/>
      <c r="Q1622" s="99"/>
      <c r="R1622" s="99"/>
      <c r="S1622" s="99"/>
      <c r="T1622" s="99"/>
      <c r="U1622" s="99"/>
      <c r="V1622" s="5"/>
      <c r="W1622" s="5"/>
      <c r="X1622" s="31"/>
      <c r="Y1622" s="5"/>
      <c r="Z1622" s="5"/>
    </row>
    <row r="1623" spans="1:26">
      <c r="A1623" s="121" t="s">
        <v>651</v>
      </c>
      <c r="B1623" s="103"/>
      <c r="C1623" s="37"/>
      <c r="D1623" s="37"/>
      <c r="E1623" s="53"/>
      <c r="F1623" s="122"/>
      <c r="G1623" s="37"/>
      <c r="H1623" s="102"/>
      <c r="I1623" s="123"/>
      <c r="J1623" s="124"/>
      <c r="K1623" s="125"/>
      <c r="L1623" s="5"/>
      <c r="M1623" s="99"/>
      <c r="N1623" s="99"/>
      <c r="O1623" s="99"/>
      <c r="P1623" s="99"/>
      <c r="Q1623" s="99"/>
      <c r="R1623" s="99"/>
      <c r="S1623" s="99"/>
      <c r="T1623" s="99"/>
      <c r="U1623" s="99"/>
      <c r="V1623" s="5"/>
      <c r="W1623" s="5"/>
      <c r="X1623" s="31"/>
      <c r="Y1623" s="5"/>
      <c r="Z1623" s="5"/>
    </row>
    <row r="1624" spans="1:26">
      <c r="A1624" s="121" t="s">
        <v>652</v>
      </c>
      <c r="B1624" s="103"/>
      <c r="C1624" s="37"/>
      <c r="D1624" s="37"/>
      <c r="E1624" s="53"/>
      <c r="F1624" s="122"/>
      <c r="G1624" s="37"/>
      <c r="H1624" s="102"/>
      <c r="I1624" s="123"/>
      <c r="J1624" s="124"/>
      <c r="K1624" s="125"/>
      <c r="L1624" s="5"/>
      <c r="M1624" s="99"/>
      <c r="N1624" s="99"/>
      <c r="O1624" s="99"/>
      <c r="P1624" s="99"/>
      <c r="Q1624" s="99"/>
      <c r="R1624" s="99"/>
      <c r="S1624" s="99"/>
      <c r="T1624" s="99"/>
      <c r="U1624" s="99"/>
      <c r="V1624" s="5"/>
      <c r="W1624" s="5"/>
      <c r="X1624" s="31"/>
      <c r="Y1624" s="5"/>
      <c r="Z1624" s="5"/>
    </row>
    <row r="1625" spans="1:26">
      <c r="A1625" s="121" t="s">
        <v>653</v>
      </c>
      <c r="B1625" s="103"/>
      <c r="C1625" s="37"/>
      <c r="D1625" s="37"/>
      <c r="E1625" s="53"/>
      <c r="F1625" s="122"/>
      <c r="G1625" s="37"/>
      <c r="H1625" s="102"/>
      <c r="I1625" s="123"/>
      <c r="J1625" s="124"/>
      <c r="K1625" s="125"/>
      <c r="L1625" s="5"/>
      <c r="M1625" s="99"/>
      <c r="N1625" s="99"/>
      <c r="O1625" s="99"/>
      <c r="P1625" s="99"/>
      <c r="Q1625" s="99"/>
      <c r="R1625" s="99"/>
      <c r="S1625" s="99"/>
      <c r="T1625" s="99"/>
      <c r="U1625" s="99"/>
      <c r="V1625" s="5"/>
      <c r="W1625" s="5"/>
      <c r="X1625" s="31"/>
      <c r="Y1625" s="5"/>
      <c r="Z1625" s="5"/>
    </row>
    <row r="1626" spans="1:26">
      <c r="A1626" s="121" t="s">
        <v>654</v>
      </c>
      <c r="B1626" s="103"/>
      <c r="C1626" s="37"/>
      <c r="D1626" s="37"/>
      <c r="E1626" s="53"/>
      <c r="F1626" s="122"/>
      <c r="G1626" s="37"/>
      <c r="H1626" s="102"/>
      <c r="I1626" s="123"/>
      <c r="J1626" s="124"/>
      <c r="K1626" s="125"/>
      <c r="L1626" s="5"/>
      <c r="M1626" s="99"/>
      <c r="N1626" s="99"/>
      <c r="O1626" s="99"/>
      <c r="P1626" s="99"/>
      <c r="Q1626" s="99"/>
      <c r="R1626" s="99"/>
      <c r="S1626" s="99"/>
      <c r="T1626" s="99"/>
      <c r="U1626" s="99"/>
      <c r="V1626" s="5"/>
      <c r="W1626" s="5"/>
      <c r="X1626" s="31"/>
      <c r="Y1626" s="5"/>
      <c r="Z1626" s="5"/>
    </row>
    <row r="1627" spans="1:26">
      <c r="A1627" s="121" t="s">
        <v>655</v>
      </c>
      <c r="B1627" s="103"/>
      <c r="C1627" s="37"/>
      <c r="D1627" s="37"/>
      <c r="E1627" s="53"/>
      <c r="F1627" s="122"/>
      <c r="G1627" s="37"/>
      <c r="H1627" s="102"/>
      <c r="I1627" s="123"/>
      <c r="J1627" s="124"/>
      <c r="K1627" s="125"/>
      <c r="L1627" s="5"/>
      <c r="M1627" s="99"/>
      <c r="N1627" s="99"/>
      <c r="O1627" s="99"/>
      <c r="P1627" s="99"/>
      <c r="Q1627" s="99"/>
      <c r="R1627" s="99"/>
      <c r="S1627" s="99"/>
      <c r="T1627" s="99"/>
      <c r="U1627" s="99"/>
      <c r="V1627" s="5"/>
      <c r="W1627" s="5"/>
      <c r="X1627" s="31"/>
      <c r="Y1627" s="5"/>
      <c r="Z1627" s="5"/>
    </row>
    <row r="1628" spans="1:26">
      <c r="A1628" s="121" t="s">
        <v>656</v>
      </c>
      <c r="B1628" s="103"/>
      <c r="C1628" s="37"/>
      <c r="D1628" s="37"/>
      <c r="E1628" s="53"/>
      <c r="F1628" s="122"/>
      <c r="G1628" s="37"/>
      <c r="H1628" s="102"/>
      <c r="I1628" s="123"/>
      <c r="J1628" s="124"/>
      <c r="K1628" s="125"/>
      <c r="L1628" s="5"/>
      <c r="M1628" s="99"/>
      <c r="N1628" s="99"/>
      <c r="O1628" s="99"/>
      <c r="P1628" s="99"/>
      <c r="Q1628" s="99"/>
      <c r="R1628" s="99"/>
      <c r="S1628" s="99"/>
      <c r="T1628" s="99"/>
      <c r="U1628" s="99"/>
      <c r="V1628" s="5"/>
      <c r="W1628" s="5"/>
      <c r="X1628" s="31"/>
      <c r="Y1628" s="5"/>
      <c r="Z1628" s="5"/>
    </row>
    <row r="1629" spans="1:26">
      <c r="A1629" s="121" t="s">
        <v>657</v>
      </c>
      <c r="B1629" s="103"/>
      <c r="C1629" s="37"/>
      <c r="D1629" s="37"/>
      <c r="E1629" s="53"/>
      <c r="F1629" s="122"/>
      <c r="G1629" s="37"/>
      <c r="H1629" s="102"/>
      <c r="I1629" s="123"/>
      <c r="J1629" s="124"/>
      <c r="K1629" s="125"/>
      <c r="L1629" s="5"/>
      <c r="M1629" s="99"/>
      <c r="N1629" s="99"/>
      <c r="O1629" s="99"/>
      <c r="P1629" s="99"/>
      <c r="Q1629" s="99"/>
      <c r="R1629" s="99"/>
      <c r="S1629" s="99"/>
      <c r="T1629" s="99"/>
      <c r="U1629" s="99"/>
      <c r="V1629" s="5"/>
      <c r="W1629" s="5"/>
      <c r="X1629" s="31"/>
      <c r="Y1629" s="5"/>
      <c r="Z1629" s="5"/>
    </row>
    <row r="1630" spans="1:26">
      <c r="A1630" s="121" t="s">
        <v>658</v>
      </c>
      <c r="B1630" s="103"/>
      <c r="C1630" s="37"/>
      <c r="D1630" s="37"/>
      <c r="E1630" s="53"/>
      <c r="F1630" s="122"/>
      <c r="G1630" s="37"/>
      <c r="H1630" s="102"/>
      <c r="I1630" s="123"/>
      <c r="J1630" s="124"/>
      <c r="K1630" s="125"/>
      <c r="L1630" s="5"/>
      <c r="M1630" s="99"/>
      <c r="N1630" s="99"/>
      <c r="O1630" s="99"/>
      <c r="P1630" s="99"/>
      <c r="Q1630" s="99"/>
      <c r="R1630" s="99"/>
      <c r="S1630" s="99"/>
      <c r="T1630" s="99"/>
      <c r="U1630" s="99"/>
      <c r="V1630" s="5"/>
      <c r="W1630" s="5"/>
      <c r="X1630" s="31"/>
      <c r="Y1630" s="5"/>
      <c r="Z1630" s="5"/>
    </row>
    <row r="1631" spans="1:26">
      <c r="A1631" s="121" t="s">
        <v>659</v>
      </c>
      <c r="B1631" s="103"/>
      <c r="C1631" s="37"/>
      <c r="D1631" s="37"/>
      <c r="E1631" s="53"/>
      <c r="F1631" s="122"/>
      <c r="G1631" s="37"/>
      <c r="H1631" s="102"/>
      <c r="I1631" s="123"/>
      <c r="J1631" s="124"/>
      <c r="K1631" s="125"/>
      <c r="L1631" s="5"/>
      <c r="M1631" s="99"/>
      <c r="N1631" s="99"/>
      <c r="O1631" s="99"/>
      <c r="P1631" s="99"/>
      <c r="Q1631" s="99"/>
      <c r="R1631" s="99"/>
      <c r="S1631" s="99"/>
      <c r="T1631" s="99"/>
      <c r="U1631" s="99"/>
      <c r="V1631" s="5"/>
      <c r="W1631" s="5"/>
      <c r="X1631" s="31"/>
      <c r="Y1631" s="5"/>
      <c r="Z1631" s="5"/>
    </row>
    <row r="1632" spans="1:26">
      <c r="A1632" s="121" t="s">
        <v>660</v>
      </c>
      <c r="B1632" s="103"/>
      <c r="C1632" s="37"/>
      <c r="D1632" s="37"/>
      <c r="E1632" s="53"/>
      <c r="F1632" s="122"/>
      <c r="G1632" s="37"/>
      <c r="H1632" s="102"/>
      <c r="I1632" s="123"/>
      <c r="J1632" s="124"/>
      <c r="K1632" s="125"/>
      <c r="L1632" s="5"/>
      <c r="M1632" s="99"/>
      <c r="N1632" s="99"/>
      <c r="O1632" s="99"/>
      <c r="P1632" s="99"/>
      <c r="Q1632" s="99"/>
      <c r="R1632" s="99"/>
      <c r="S1632" s="99"/>
      <c r="T1632" s="99"/>
      <c r="U1632" s="99"/>
      <c r="V1632" s="5"/>
      <c r="W1632" s="5"/>
      <c r="X1632" s="31"/>
      <c r="Y1632" s="5"/>
      <c r="Z1632" s="5"/>
    </row>
    <row r="1633" spans="1:26">
      <c r="A1633" s="121" t="s">
        <v>661</v>
      </c>
      <c r="B1633" s="103"/>
      <c r="C1633" s="37"/>
      <c r="D1633" s="37"/>
      <c r="E1633" s="53"/>
      <c r="F1633" s="122"/>
      <c r="G1633" s="37"/>
      <c r="H1633" s="102"/>
      <c r="I1633" s="123"/>
      <c r="J1633" s="124"/>
      <c r="K1633" s="125"/>
      <c r="L1633" s="5"/>
      <c r="M1633" s="99"/>
      <c r="N1633" s="99"/>
      <c r="O1633" s="99"/>
      <c r="P1633" s="99"/>
      <c r="Q1633" s="99"/>
      <c r="R1633" s="99"/>
      <c r="S1633" s="99"/>
      <c r="T1633" s="99"/>
      <c r="U1633" s="99"/>
      <c r="V1633" s="5"/>
      <c r="W1633" s="5"/>
      <c r="X1633" s="31"/>
      <c r="Y1633" s="5"/>
      <c r="Z1633" s="5"/>
    </row>
    <row r="1634" spans="1:26">
      <c r="A1634" s="121" t="s">
        <v>662</v>
      </c>
      <c r="B1634" s="103"/>
      <c r="C1634" s="37"/>
      <c r="D1634" s="37"/>
      <c r="E1634" s="53"/>
      <c r="F1634" s="122"/>
      <c r="G1634" s="37"/>
      <c r="H1634" s="102"/>
      <c r="I1634" s="123"/>
      <c r="J1634" s="124"/>
      <c r="K1634" s="125"/>
      <c r="L1634" s="5"/>
      <c r="M1634" s="99"/>
      <c r="N1634" s="99"/>
      <c r="O1634" s="99"/>
      <c r="P1634" s="99"/>
      <c r="Q1634" s="99"/>
      <c r="R1634" s="99"/>
      <c r="S1634" s="99"/>
      <c r="T1634" s="99"/>
      <c r="U1634" s="99"/>
      <c r="V1634" s="5"/>
      <c r="W1634" s="5"/>
      <c r="X1634" s="31"/>
      <c r="Y1634" s="5"/>
      <c r="Z1634" s="5"/>
    </row>
    <row r="1635" spans="1:26">
      <c r="A1635" s="121" t="s">
        <v>663</v>
      </c>
      <c r="B1635" s="103"/>
      <c r="C1635" s="37"/>
      <c r="D1635" s="37"/>
      <c r="E1635" s="53"/>
      <c r="F1635" s="122"/>
      <c r="G1635" s="37"/>
      <c r="H1635" s="102"/>
      <c r="I1635" s="123"/>
      <c r="J1635" s="124"/>
      <c r="K1635" s="125"/>
      <c r="L1635" s="5"/>
      <c r="M1635" s="99"/>
      <c r="N1635" s="99"/>
      <c r="O1635" s="99"/>
      <c r="P1635" s="99"/>
      <c r="Q1635" s="99"/>
      <c r="R1635" s="99"/>
      <c r="S1635" s="99"/>
      <c r="T1635" s="99"/>
      <c r="U1635" s="99"/>
      <c r="V1635" s="5"/>
      <c r="W1635" s="5"/>
      <c r="X1635" s="31"/>
      <c r="Y1635" s="5"/>
      <c r="Z1635" s="5"/>
    </row>
    <row r="1636" spans="1:26">
      <c r="A1636" s="121" t="s">
        <v>664</v>
      </c>
      <c r="B1636" s="103"/>
      <c r="C1636" s="37"/>
      <c r="D1636" s="37"/>
      <c r="E1636" s="53"/>
      <c r="F1636" s="122"/>
      <c r="G1636" s="37"/>
      <c r="H1636" s="102"/>
      <c r="I1636" s="123"/>
      <c r="J1636" s="124"/>
      <c r="K1636" s="125"/>
      <c r="L1636" s="5"/>
      <c r="M1636" s="99"/>
      <c r="N1636" s="99"/>
      <c r="O1636" s="99"/>
      <c r="P1636" s="99"/>
      <c r="Q1636" s="99"/>
      <c r="R1636" s="99"/>
      <c r="S1636" s="99"/>
      <c r="T1636" s="99"/>
      <c r="U1636" s="99"/>
      <c r="V1636" s="5"/>
      <c r="W1636" s="5"/>
      <c r="X1636" s="31"/>
      <c r="Y1636" s="5"/>
      <c r="Z1636" s="5"/>
    </row>
    <row r="1637" spans="1:26">
      <c r="A1637" s="121" t="s">
        <v>665</v>
      </c>
      <c r="B1637" s="103"/>
      <c r="C1637" s="37"/>
      <c r="D1637" s="37"/>
      <c r="E1637" s="53"/>
      <c r="F1637" s="122"/>
      <c r="G1637" s="37"/>
      <c r="H1637" s="102"/>
      <c r="I1637" s="123"/>
      <c r="J1637" s="124"/>
      <c r="K1637" s="125"/>
      <c r="L1637" s="5"/>
      <c r="M1637" s="99"/>
      <c r="N1637" s="99"/>
      <c r="O1637" s="99"/>
      <c r="P1637" s="99"/>
      <c r="Q1637" s="99"/>
      <c r="R1637" s="99"/>
      <c r="S1637" s="99"/>
      <c r="T1637" s="99"/>
      <c r="U1637" s="99"/>
      <c r="V1637" s="5"/>
      <c r="W1637" s="5"/>
      <c r="X1637" s="31"/>
      <c r="Y1637" s="5"/>
      <c r="Z1637" s="5"/>
    </row>
    <row r="1638" spans="1:26">
      <c r="A1638" s="121" t="s">
        <v>666</v>
      </c>
      <c r="B1638" s="103"/>
      <c r="C1638" s="37"/>
      <c r="D1638" s="37"/>
      <c r="E1638" s="53"/>
      <c r="F1638" s="122"/>
      <c r="G1638" s="37"/>
      <c r="H1638" s="102"/>
      <c r="I1638" s="123"/>
      <c r="J1638" s="124"/>
      <c r="K1638" s="125"/>
      <c r="L1638" s="5"/>
      <c r="M1638" s="99"/>
      <c r="N1638" s="99"/>
      <c r="O1638" s="99"/>
      <c r="P1638" s="99"/>
      <c r="Q1638" s="99"/>
      <c r="R1638" s="99"/>
      <c r="S1638" s="99"/>
      <c r="T1638" s="99"/>
      <c r="U1638" s="99"/>
      <c r="V1638" s="5"/>
      <c r="W1638" s="5"/>
      <c r="X1638" s="31"/>
      <c r="Y1638" s="5"/>
      <c r="Z1638" s="5"/>
    </row>
    <row r="1639" spans="1:26">
      <c r="A1639" s="121" t="s">
        <v>667</v>
      </c>
      <c r="B1639" s="103"/>
      <c r="C1639" s="37"/>
      <c r="D1639" s="37"/>
      <c r="E1639" s="53"/>
      <c r="F1639" s="122"/>
      <c r="G1639" s="37"/>
      <c r="H1639" s="102"/>
      <c r="I1639" s="123"/>
      <c r="J1639" s="124"/>
      <c r="K1639" s="125"/>
      <c r="L1639" s="5"/>
      <c r="M1639" s="99"/>
      <c r="N1639" s="99"/>
      <c r="O1639" s="99"/>
      <c r="P1639" s="99"/>
      <c r="Q1639" s="99"/>
      <c r="R1639" s="99"/>
      <c r="S1639" s="99"/>
      <c r="T1639" s="99"/>
      <c r="U1639" s="99"/>
      <c r="V1639" s="5"/>
      <c r="W1639" s="5"/>
      <c r="X1639" s="31"/>
      <c r="Y1639" s="5"/>
      <c r="Z1639" s="5"/>
    </row>
    <row r="1640" spans="1:26">
      <c r="A1640" s="121" t="s">
        <v>668</v>
      </c>
      <c r="B1640" s="103"/>
      <c r="C1640" s="37"/>
      <c r="D1640" s="37"/>
      <c r="E1640" s="53"/>
      <c r="F1640" s="122"/>
      <c r="G1640" s="37"/>
      <c r="H1640" s="102"/>
      <c r="I1640" s="123"/>
      <c r="J1640" s="124"/>
      <c r="K1640" s="125"/>
      <c r="L1640" s="5"/>
      <c r="M1640" s="99"/>
      <c r="N1640" s="99"/>
      <c r="O1640" s="99"/>
      <c r="P1640" s="99"/>
      <c r="Q1640" s="99"/>
      <c r="R1640" s="99"/>
      <c r="S1640" s="99"/>
      <c r="T1640" s="99"/>
      <c r="U1640" s="99"/>
      <c r="V1640" s="5"/>
      <c r="W1640" s="5"/>
      <c r="X1640" s="31"/>
      <c r="Y1640" s="5"/>
      <c r="Z1640" s="5"/>
    </row>
    <row r="1641" spans="1:26">
      <c r="A1641" s="121" t="s">
        <v>669</v>
      </c>
      <c r="B1641" s="103"/>
      <c r="C1641" s="37"/>
      <c r="D1641" s="37"/>
      <c r="E1641" s="53"/>
      <c r="F1641" s="122"/>
      <c r="G1641" s="37"/>
      <c r="H1641" s="102"/>
      <c r="I1641" s="123"/>
      <c r="J1641" s="124"/>
      <c r="K1641" s="125"/>
      <c r="L1641" s="5"/>
      <c r="M1641" s="99"/>
      <c r="N1641" s="99"/>
      <c r="O1641" s="99"/>
      <c r="P1641" s="99"/>
      <c r="Q1641" s="99"/>
      <c r="R1641" s="99"/>
      <c r="S1641" s="99"/>
      <c r="T1641" s="99"/>
      <c r="U1641" s="99"/>
      <c r="V1641" s="5"/>
      <c r="W1641" s="5"/>
      <c r="X1641" s="31"/>
      <c r="Y1641" s="5"/>
      <c r="Z1641" s="5"/>
    </row>
    <row r="1642" spans="1:26">
      <c r="A1642" s="121" t="s">
        <v>670</v>
      </c>
      <c r="B1642" s="103"/>
      <c r="C1642" s="37"/>
      <c r="D1642" s="37"/>
      <c r="E1642" s="53"/>
      <c r="F1642" s="122"/>
      <c r="G1642" s="37"/>
      <c r="H1642" s="102"/>
      <c r="I1642" s="123"/>
      <c r="J1642" s="124"/>
      <c r="K1642" s="125"/>
      <c r="L1642" s="5"/>
      <c r="M1642" s="99"/>
      <c r="N1642" s="99"/>
      <c r="O1642" s="99"/>
      <c r="P1642" s="99"/>
      <c r="Q1642" s="99"/>
      <c r="R1642" s="99"/>
      <c r="S1642" s="99"/>
      <c r="T1642" s="99"/>
      <c r="U1642" s="99"/>
      <c r="V1642" s="5"/>
      <c r="W1642" s="5"/>
      <c r="X1642" s="31"/>
      <c r="Y1642" s="5"/>
      <c r="Z1642" s="5"/>
    </row>
    <row r="1643" spans="1:26">
      <c r="A1643" s="121" t="s">
        <v>671</v>
      </c>
      <c r="B1643" s="103"/>
      <c r="C1643" s="37"/>
      <c r="D1643" s="37"/>
      <c r="E1643" s="53"/>
      <c r="F1643" s="122"/>
      <c r="G1643" s="37"/>
      <c r="H1643" s="102"/>
      <c r="I1643" s="123"/>
      <c r="J1643" s="124"/>
      <c r="K1643" s="125"/>
      <c r="L1643" s="5"/>
      <c r="M1643" s="99"/>
      <c r="N1643" s="99"/>
      <c r="O1643" s="99"/>
      <c r="P1643" s="99"/>
      <c r="Q1643" s="99"/>
      <c r="R1643" s="99"/>
      <c r="S1643" s="99"/>
      <c r="T1643" s="99"/>
      <c r="U1643" s="99"/>
      <c r="V1643" s="5"/>
      <c r="W1643" s="5"/>
      <c r="X1643" s="31"/>
      <c r="Y1643" s="5"/>
      <c r="Z1643" s="5"/>
    </row>
    <row r="1644" spans="1:26">
      <c r="A1644" s="121" t="s">
        <v>672</v>
      </c>
      <c r="B1644" s="103"/>
      <c r="C1644" s="37"/>
      <c r="D1644" s="37"/>
      <c r="E1644" s="53"/>
      <c r="F1644" s="122"/>
      <c r="G1644" s="37"/>
      <c r="H1644" s="102"/>
      <c r="I1644" s="123"/>
      <c r="J1644" s="124"/>
      <c r="K1644" s="125"/>
      <c r="L1644" s="5"/>
      <c r="M1644" s="99"/>
      <c r="N1644" s="99"/>
      <c r="O1644" s="99"/>
      <c r="P1644" s="99"/>
      <c r="Q1644" s="99"/>
      <c r="R1644" s="99"/>
      <c r="S1644" s="99"/>
      <c r="T1644" s="99"/>
      <c r="U1644" s="99"/>
      <c r="V1644" s="5"/>
      <c r="W1644" s="5"/>
      <c r="X1644" s="31"/>
      <c r="Y1644" s="5"/>
      <c r="Z1644" s="5"/>
    </row>
    <row r="1645" spans="1:26">
      <c r="A1645" s="121" t="s">
        <v>673</v>
      </c>
      <c r="B1645" s="103"/>
      <c r="C1645" s="37"/>
      <c r="D1645" s="37"/>
      <c r="E1645" s="53"/>
      <c r="F1645" s="122"/>
      <c r="G1645" s="37"/>
      <c r="H1645" s="102"/>
      <c r="I1645" s="123"/>
      <c r="J1645" s="124"/>
      <c r="K1645" s="125"/>
      <c r="L1645" s="5"/>
      <c r="M1645" s="99"/>
      <c r="N1645" s="99"/>
      <c r="O1645" s="99"/>
      <c r="P1645" s="99"/>
      <c r="Q1645" s="99"/>
      <c r="R1645" s="99"/>
      <c r="S1645" s="99"/>
      <c r="T1645" s="99"/>
      <c r="U1645" s="99"/>
      <c r="V1645" s="5"/>
      <c r="W1645" s="5"/>
      <c r="X1645" s="31"/>
      <c r="Y1645" s="5"/>
      <c r="Z1645" s="5"/>
    </row>
    <row r="1646" spans="1:26">
      <c r="A1646" s="121" t="s">
        <v>674</v>
      </c>
      <c r="B1646" s="103"/>
      <c r="C1646" s="37"/>
      <c r="D1646" s="37"/>
      <c r="E1646" s="53"/>
      <c r="F1646" s="122"/>
      <c r="G1646" s="37"/>
      <c r="H1646" s="102"/>
      <c r="I1646" s="123"/>
      <c r="J1646" s="124"/>
      <c r="K1646" s="125"/>
      <c r="L1646" s="5"/>
      <c r="M1646" s="99"/>
      <c r="N1646" s="99"/>
      <c r="O1646" s="99"/>
      <c r="P1646" s="99"/>
      <c r="Q1646" s="99"/>
      <c r="R1646" s="99"/>
      <c r="S1646" s="99"/>
      <c r="T1646" s="99"/>
      <c r="U1646" s="99"/>
      <c r="V1646" s="5"/>
      <c r="W1646" s="5"/>
      <c r="X1646" s="31"/>
      <c r="Y1646" s="5"/>
      <c r="Z1646" s="5"/>
    </row>
    <row r="1647" spans="1:26">
      <c r="A1647" s="121" t="s">
        <v>675</v>
      </c>
      <c r="B1647" s="103"/>
      <c r="C1647" s="37"/>
      <c r="D1647" s="37"/>
      <c r="E1647" s="53"/>
      <c r="F1647" s="122"/>
      <c r="G1647" s="37"/>
      <c r="H1647" s="102"/>
      <c r="I1647" s="123"/>
      <c r="J1647" s="124"/>
      <c r="K1647" s="125"/>
      <c r="L1647" s="5"/>
      <c r="M1647" s="99"/>
      <c r="N1647" s="99"/>
      <c r="O1647" s="99"/>
      <c r="P1647" s="99"/>
      <c r="Q1647" s="99"/>
      <c r="R1647" s="99"/>
      <c r="S1647" s="99"/>
      <c r="T1647" s="99"/>
      <c r="U1647" s="99"/>
      <c r="V1647" s="5"/>
      <c r="W1647" s="5"/>
      <c r="X1647" s="31"/>
      <c r="Y1647" s="5"/>
      <c r="Z1647" s="5"/>
    </row>
    <row r="1648" spans="1:26">
      <c r="A1648" s="121" t="s">
        <v>676</v>
      </c>
      <c r="B1648" s="103"/>
      <c r="C1648" s="37"/>
      <c r="D1648" s="37"/>
      <c r="E1648" s="53"/>
      <c r="F1648" s="122"/>
      <c r="G1648" s="37"/>
      <c r="H1648" s="102"/>
      <c r="I1648" s="123"/>
      <c r="J1648" s="124"/>
      <c r="K1648" s="125"/>
      <c r="L1648" s="5"/>
      <c r="M1648" s="99"/>
      <c r="N1648" s="99"/>
      <c r="O1648" s="99"/>
      <c r="P1648" s="99"/>
      <c r="Q1648" s="99"/>
      <c r="R1648" s="99"/>
      <c r="S1648" s="99"/>
      <c r="T1648" s="99"/>
      <c r="U1648" s="99"/>
      <c r="V1648" s="5"/>
      <c r="W1648" s="5"/>
      <c r="X1648" s="31"/>
      <c r="Y1648" s="5"/>
      <c r="Z1648" s="5"/>
    </row>
    <row r="1649" spans="1:26">
      <c r="A1649" s="121" t="s">
        <v>677</v>
      </c>
      <c r="B1649" s="103"/>
      <c r="C1649" s="37"/>
      <c r="D1649" s="37"/>
      <c r="E1649" s="53"/>
      <c r="F1649" s="122"/>
      <c r="G1649" s="37"/>
      <c r="H1649" s="102"/>
      <c r="I1649" s="123"/>
      <c r="J1649" s="124"/>
      <c r="K1649" s="125"/>
      <c r="L1649" s="5"/>
      <c r="M1649" s="99"/>
      <c r="N1649" s="99"/>
      <c r="O1649" s="99"/>
      <c r="P1649" s="99"/>
      <c r="Q1649" s="99"/>
      <c r="R1649" s="99"/>
      <c r="S1649" s="99"/>
      <c r="T1649" s="99"/>
      <c r="U1649" s="99"/>
      <c r="V1649" s="5"/>
      <c r="W1649" s="5"/>
      <c r="X1649" s="31"/>
      <c r="Y1649" s="5"/>
      <c r="Z1649" s="5"/>
    </row>
    <row r="1650" spans="1:26">
      <c r="A1650" s="121" t="s">
        <v>678</v>
      </c>
      <c r="B1650" s="103"/>
      <c r="C1650" s="37"/>
      <c r="D1650" s="37"/>
      <c r="E1650" s="53"/>
      <c r="F1650" s="122"/>
      <c r="G1650" s="37"/>
      <c r="H1650" s="102"/>
      <c r="I1650" s="123"/>
      <c r="J1650" s="124"/>
      <c r="K1650" s="125"/>
      <c r="L1650" s="5"/>
      <c r="M1650" s="99"/>
      <c r="N1650" s="99"/>
      <c r="O1650" s="99"/>
      <c r="P1650" s="99"/>
      <c r="Q1650" s="99"/>
      <c r="R1650" s="99"/>
      <c r="S1650" s="99"/>
      <c r="T1650" s="99"/>
      <c r="U1650" s="99"/>
      <c r="V1650" s="5"/>
      <c r="W1650" s="5"/>
      <c r="X1650" s="31"/>
      <c r="Y1650" s="5"/>
      <c r="Z1650" s="5"/>
    </row>
    <row r="1651" spans="1:26">
      <c r="A1651" s="121" t="s">
        <v>679</v>
      </c>
      <c r="B1651" s="103"/>
      <c r="C1651" s="37"/>
      <c r="D1651" s="37"/>
      <c r="E1651" s="53"/>
      <c r="F1651" s="122"/>
      <c r="G1651" s="37"/>
      <c r="H1651" s="102"/>
      <c r="I1651" s="123"/>
      <c r="J1651" s="124"/>
      <c r="K1651" s="125"/>
      <c r="L1651" s="5"/>
      <c r="M1651" s="99"/>
      <c r="N1651" s="99"/>
      <c r="O1651" s="99"/>
      <c r="P1651" s="99"/>
      <c r="Q1651" s="99"/>
      <c r="R1651" s="99"/>
      <c r="S1651" s="99"/>
      <c r="T1651" s="99"/>
      <c r="U1651" s="99"/>
      <c r="V1651" s="5"/>
      <c r="W1651" s="5"/>
      <c r="X1651" s="31"/>
      <c r="Y1651" s="5"/>
      <c r="Z1651" s="5"/>
    </row>
    <row r="1652" spans="1:26">
      <c r="A1652" s="121" t="s">
        <v>680</v>
      </c>
      <c r="B1652" s="103"/>
      <c r="C1652" s="37"/>
      <c r="D1652" s="37"/>
      <c r="E1652" s="53"/>
      <c r="F1652" s="122"/>
      <c r="G1652" s="37"/>
      <c r="H1652" s="102"/>
      <c r="I1652" s="123"/>
      <c r="J1652" s="124"/>
      <c r="K1652" s="125"/>
      <c r="L1652" s="5"/>
      <c r="M1652" s="99"/>
      <c r="N1652" s="99"/>
      <c r="O1652" s="99"/>
      <c r="P1652" s="99"/>
      <c r="Q1652" s="99"/>
      <c r="R1652" s="99"/>
      <c r="S1652" s="99"/>
      <c r="T1652" s="99"/>
      <c r="U1652" s="99"/>
      <c r="V1652" s="5"/>
      <c r="W1652" s="5"/>
      <c r="X1652" s="31"/>
      <c r="Y1652" s="5"/>
      <c r="Z1652" s="5"/>
    </row>
    <row r="1653" spans="1:26">
      <c r="A1653" s="121" t="s">
        <v>681</v>
      </c>
      <c r="B1653" s="103"/>
      <c r="C1653" s="37"/>
      <c r="D1653" s="37"/>
      <c r="E1653" s="53"/>
      <c r="F1653" s="122"/>
      <c r="G1653" s="37"/>
      <c r="H1653" s="102"/>
      <c r="I1653" s="123"/>
      <c r="J1653" s="124"/>
      <c r="K1653" s="125"/>
      <c r="L1653" s="5"/>
      <c r="M1653" s="99"/>
      <c r="N1653" s="99"/>
      <c r="O1653" s="99"/>
      <c r="P1653" s="99"/>
      <c r="Q1653" s="99"/>
      <c r="R1653" s="99"/>
      <c r="S1653" s="99"/>
      <c r="T1653" s="99"/>
      <c r="U1653" s="99"/>
      <c r="V1653" s="5"/>
      <c r="W1653" s="5"/>
      <c r="X1653" s="31"/>
      <c r="Y1653" s="5"/>
      <c r="Z1653" s="5"/>
    </row>
    <row r="1654" spans="1:26">
      <c r="A1654" s="121" t="s">
        <v>682</v>
      </c>
      <c r="B1654" s="103"/>
      <c r="C1654" s="37"/>
      <c r="D1654" s="37"/>
      <c r="E1654" s="53"/>
      <c r="F1654" s="122"/>
      <c r="G1654" s="37"/>
      <c r="H1654" s="102"/>
      <c r="I1654" s="123"/>
      <c r="J1654" s="124"/>
      <c r="K1654" s="125"/>
      <c r="L1654" s="5"/>
      <c r="M1654" s="99"/>
      <c r="N1654" s="99"/>
      <c r="O1654" s="99"/>
      <c r="P1654" s="99"/>
      <c r="Q1654" s="99"/>
      <c r="R1654" s="99"/>
      <c r="S1654" s="99"/>
      <c r="T1654" s="99"/>
      <c r="U1654" s="99"/>
      <c r="V1654" s="5"/>
      <c r="W1654" s="5"/>
      <c r="X1654" s="31"/>
      <c r="Y1654" s="5"/>
      <c r="Z1654" s="5"/>
    </row>
    <row r="1655" spans="1:26">
      <c r="A1655" s="121" t="s">
        <v>683</v>
      </c>
      <c r="B1655" s="103"/>
      <c r="C1655" s="37"/>
      <c r="D1655" s="37"/>
      <c r="E1655" s="53"/>
      <c r="F1655" s="122"/>
      <c r="G1655" s="37"/>
      <c r="H1655" s="102"/>
      <c r="I1655" s="123"/>
      <c r="J1655" s="124"/>
      <c r="K1655" s="125"/>
      <c r="L1655" s="5"/>
      <c r="M1655" s="99"/>
      <c r="N1655" s="99"/>
      <c r="O1655" s="99"/>
      <c r="P1655" s="99"/>
      <c r="Q1655" s="99"/>
      <c r="R1655" s="99"/>
      <c r="S1655" s="99"/>
      <c r="T1655" s="99"/>
      <c r="U1655" s="99"/>
      <c r="V1655" s="5"/>
      <c r="W1655" s="5"/>
      <c r="X1655" s="31"/>
      <c r="Y1655" s="5"/>
      <c r="Z1655" s="5"/>
    </row>
    <row r="1656" spans="1:26">
      <c r="A1656" s="121" t="s">
        <v>684</v>
      </c>
      <c r="B1656" s="103"/>
      <c r="C1656" s="37"/>
      <c r="D1656" s="37"/>
      <c r="E1656" s="53"/>
      <c r="F1656" s="122"/>
      <c r="G1656" s="37"/>
      <c r="H1656" s="102"/>
      <c r="I1656" s="123"/>
      <c r="J1656" s="124"/>
      <c r="K1656" s="125"/>
      <c r="L1656" s="5"/>
      <c r="M1656" s="99"/>
      <c r="N1656" s="99"/>
      <c r="O1656" s="99"/>
      <c r="P1656" s="99"/>
      <c r="Q1656" s="99"/>
      <c r="R1656" s="99"/>
      <c r="S1656" s="99"/>
      <c r="T1656" s="99"/>
      <c r="U1656" s="99"/>
      <c r="V1656" s="5"/>
      <c r="W1656" s="5"/>
      <c r="X1656" s="31"/>
      <c r="Y1656" s="5"/>
      <c r="Z1656" s="5"/>
    </row>
    <row r="1657" spans="1:26">
      <c r="A1657" s="121" t="s">
        <v>685</v>
      </c>
      <c r="B1657" s="103"/>
      <c r="C1657" s="37"/>
      <c r="D1657" s="37"/>
      <c r="E1657" s="53"/>
      <c r="F1657" s="122"/>
      <c r="G1657" s="37"/>
      <c r="H1657" s="102"/>
      <c r="I1657" s="123"/>
      <c r="J1657" s="124"/>
      <c r="K1657" s="125"/>
      <c r="L1657" s="5"/>
      <c r="M1657" s="99"/>
      <c r="N1657" s="99"/>
      <c r="O1657" s="99"/>
      <c r="P1657" s="99"/>
      <c r="Q1657" s="99"/>
      <c r="R1657" s="99"/>
      <c r="S1657" s="99"/>
      <c r="T1657" s="99"/>
      <c r="U1657" s="99"/>
      <c r="V1657" s="5"/>
      <c r="W1657" s="5"/>
      <c r="X1657" s="31"/>
      <c r="Y1657" s="5"/>
      <c r="Z1657" s="5"/>
    </row>
    <row r="1658" spans="1:26">
      <c r="A1658" s="121" t="s">
        <v>686</v>
      </c>
      <c r="B1658" s="103"/>
      <c r="C1658" s="37"/>
      <c r="D1658" s="37"/>
      <c r="E1658" s="53"/>
      <c r="F1658" s="122"/>
      <c r="G1658" s="37"/>
      <c r="H1658" s="102"/>
      <c r="I1658" s="123"/>
      <c r="J1658" s="124"/>
      <c r="K1658" s="125"/>
      <c r="L1658" s="5"/>
      <c r="M1658" s="99"/>
      <c r="N1658" s="99"/>
      <c r="O1658" s="99"/>
      <c r="P1658" s="99"/>
      <c r="Q1658" s="99"/>
      <c r="R1658" s="99"/>
      <c r="S1658" s="99"/>
      <c r="T1658" s="99"/>
      <c r="U1658" s="99"/>
      <c r="V1658" s="5"/>
      <c r="W1658" s="5"/>
      <c r="X1658" s="31"/>
      <c r="Y1658" s="5"/>
      <c r="Z1658" s="5"/>
    </row>
    <row r="1659" spans="1:26">
      <c r="A1659" s="121" t="s">
        <v>687</v>
      </c>
      <c r="B1659" s="103"/>
      <c r="C1659" s="37"/>
      <c r="D1659" s="37"/>
      <c r="E1659" s="53"/>
      <c r="F1659" s="122"/>
      <c r="G1659" s="37"/>
      <c r="H1659" s="102"/>
      <c r="I1659" s="123"/>
      <c r="J1659" s="124"/>
      <c r="K1659" s="125"/>
      <c r="L1659" s="5"/>
      <c r="M1659" s="99"/>
      <c r="N1659" s="99"/>
      <c r="O1659" s="99"/>
      <c r="P1659" s="99"/>
      <c r="Q1659" s="99"/>
      <c r="R1659" s="99"/>
      <c r="S1659" s="99"/>
      <c r="T1659" s="99"/>
      <c r="U1659" s="99"/>
      <c r="V1659" s="5"/>
      <c r="W1659" s="5"/>
      <c r="X1659" s="31"/>
      <c r="Y1659" s="5"/>
      <c r="Z1659" s="5"/>
    </row>
    <row r="1660" spans="1:26">
      <c r="A1660" s="121" t="s">
        <v>688</v>
      </c>
      <c r="B1660" s="103"/>
      <c r="C1660" s="37"/>
      <c r="D1660" s="37"/>
      <c r="E1660" s="53"/>
      <c r="F1660" s="122"/>
      <c r="G1660" s="37"/>
      <c r="H1660" s="102"/>
      <c r="I1660" s="123"/>
      <c r="J1660" s="124"/>
      <c r="K1660" s="125"/>
      <c r="L1660" s="5"/>
      <c r="M1660" s="99"/>
      <c r="N1660" s="99"/>
      <c r="O1660" s="99"/>
      <c r="P1660" s="99"/>
      <c r="Q1660" s="99"/>
      <c r="R1660" s="99"/>
      <c r="S1660" s="99"/>
      <c r="T1660" s="99"/>
      <c r="U1660" s="99"/>
      <c r="V1660" s="5"/>
      <c r="W1660" s="5"/>
      <c r="X1660" s="31"/>
      <c r="Y1660" s="5"/>
      <c r="Z1660" s="5"/>
    </row>
    <row r="1661" spans="1:26">
      <c r="A1661" s="121" t="s">
        <v>689</v>
      </c>
      <c r="B1661" s="103"/>
      <c r="C1661" s="37"/>
      <c r="D1661" s="37"/>
      <c r="E1661" s="53"/>
      <c r="F1661" s="122"/>
      <c r="G1661" s="37"/>
      <c r="H1661" s="102"/>
      <c r="I1661" s="123"/>
      <c r="J1661" s="124"/>
      <c r="K1661" s="125"/>
      <c r="L1661" s="5"/>
      <c r="M1661" s="99"/>
      <c r="N1661" s="99"/>
      <c r="O1661" s="99"/>
      <c r="P1661" s="99"/>
      <c r="Q1661" s="99"/>
      <c r="R1661" s="99"/>
      <c r="S1661" s="99"/>
      <c r="T1661" s="99"/>
      <c r="U1661" s="99"/>
      <c r="V1661" s="5"/>
      <c r="W1661" s="5"/>
      <c r="X1661" s="31"/>
      <c r="Y1661" s="5"/>
      <c r="Z1661" s="5"/>
    </row>
    <row r="1662" spans="1:26">
      <c r="A1662" s="121" t="s">
        <v>690</v>
      </c>
      <c r="B1662" s="103"/>
      <c r="C1662" s="37"/>
      <c r="D1662" s="37"/>
      <c r="E1662" s="53"/>
      <c r="F1662" s="122"/>
      <c r="G1662" s="37"/>
      <c r="H1662" s="102"/>
      <c r="I1662" s="123"/>
      <c r="J1662" s="124"/>
      <c r="K1662" s="125"/>
      <c r="L1662" s="5"/>
      <c r="M1662" s="99"/>
      <c r="N1662" s="99"/>
      <c r="O1662" s="99"/>
      <c r="P1662" s="99"/>
      <c r="Q1662" s="99"/>
      <c r="R1662" s="99"/>
      <c r="S1662" s="99"/>
      <c r="T1662" s="99"/>
      <c r="U1662" s="99"/>
      <c r="V1662" s="5"/>
      <c r="W1662" s="5"/>
      <c r="X1662" s="31"/>
      <c r="Y1662" s="5"/>
      <c r="Z1662" s="5"/>
    </row>
    <row r="1663" spans="1:26">
      <c r="A1663" s="121" t="s">
        <v>691</v>
      </c>
      <c r="B1663" s="103"/>
      <c r="C1663" s="37"/>
      <c r="D1663" s="37"/>
      <c r="E1663" s="53"/>
      <c r="F1663" s="122"/>
      <c r="G1663" s="37"/>
      <c r="H1663" s="102"/>
      <c r="I1663" s="123"/>
      <c r="J1663" s="124"/>
      <c r="K1663" s="125"/>
      <c r="L1663" s="5"/>
      <c r="M1663" s="99"/>
      <c r="N1663" s="99"/>
      <c r="O1663" s="99"/>
      <c r="P1663" s="99"/>
      <c r="Q1663" s="99"/>
      <c r="R1663" s="99"/>
      <c r="S1663" s="99"/>
      <c r="T1663" s="99"/>
      <c r="U1663" s="99"/>
      <c r="V1663" s="5"/>
      <c r="W1663" s="5"/>
      <c r="X1663" s="31"/>
      <c r="Y1663" s="5"/>
      <c r="Z1663" s="5"/>
    </row>
    <row r="1664" spans="1:26">
      <c r="A1664" s="121" t="s">
        <v>692</v>
      </c>
      <c r="B1664" s="103"/>
      <c r="C1664" s="37"/>
      <c r="D1664" s="37"/>
      <c r="E1664" s="53"/>
      <c r="F1664" s="122"/>
      <c r="G1664" s="37"/>
      <c r="H1664" s="102"/>
      <c r="I1664" s="123"/>
      <c r="J1664" s="124"/>
      <c r="K1664" s="125"/>
      <c r="L1664" s="5"/>
      <c r="M1664" s="99"/>
      <c r="N1664" s="99"/>
      <c r="O1664" s="99"/>
      <c r="P1664" s="99"/>
      <c r="Q1664" s="99"/>
      <c r="R1664" s="99"/>
      <c r="S1664" s="99"/>
      <c r="T1664" s="99"/>
      <c r="U1664" s="99"/>
      <c r="V1664" s="5"/>
      <c r="W1664" s="5"/>
      <c r="X1664" s="31"/>
      <c r="Y1664" s="5"/>
      <c r="Z1664" s="5"/>
    </row>
    <row r="1665" spans="1:26">
      <c r="A1665" s="121" t="s">
        <v>693</v>
      </c>
      <c r="B1665" s="103"/>
      <c r="C1665" s="37"/>
      <c r="D1665" s="37"/>
      <c r="E1665" s="53"/>
      <c r="F1665" s="122"/>
      <c r="G1665" s="37"/>
      <c r="H1665" s="102"/>
      <c r="I1665" s="123"/>
      <c r="J1665" s="124"/>
      <c r="K1665" s="125"/>
      <c r="L1665" s="5"/>
      <c r="M1665" s="99"/>
      <c r="N1665" s="99"/>
      <c r="O1665" s="99"/>
      <c r="P1665" s="99"/>
      <c r="Q1665" s="99"/>
      <c r="R1665" s="99"/>
      <c r="S1665" s="99"/>
      <c r="T1665" s="99"/>
      <c r="U1665" s="99"/>
      <c r="V1665" s="5"/>
      <c r="W1665" s="5"/>
      <c r="X1665" s="31"/>
      <c r="Y1665" s="5"/>
      <c r="Z1665" s="5"/>
    </row>
    <row r="1666" spans="1:26">
      <c r="A1666" s="121" t="s">
        <v>694</v>
      </c>
      <c r="B1666" s="103"/>
      <c r="C1666" s="37"/>
      <c r="D1666" s="37"/>
      <c r="E1666" s="53"/>
      <c r="F1666" s="122"/>
      <c r="G1666" s="37"/>
      <c r="H1666" s="102"/>
      <c r="I1666" s="123"/>
      <c r="J1666" s="124"/>
      <c r="K1666" s="125"/>
      <c r="L1666" s="5"/>
      <c r="M1666" s="99"/>
      <c r="N1666" s="99"/>
      <c r="O1666" s="99"/>
      <c r="P1666" s="99"/>
      <c r="Q1666" s="99"/>
      <c r="R1666" s="99"/>
      <c r="S1666" s="99"/>
      <c r="T1666" s="99"/>
      <c r="U1666" s="99"/>
      <c r="V1666" s="5"/>
      <c r="W1666" s="5"/>
      <c r="X1666" s="31"/>
      <c r="Y1666" s="5"/>
      <c r="Z1666" s="5"/>
    </row>
    <row r="1667" spans="1:26">
      <c r="A1667" s="121" t="s">
        <v>695</v>
      </c>
      <c r="B1667" s="103"/>
      <c r="C1667" s="37"/>
      <c r="D1667" s="37"/>
      <c r="E1667" s="53"/>
      <c r="F1667" s="122"/>
      <c r="G1667" s="37"/>
      <c r="H1667" s="102"/>
      <c r="I1667" s="123"/>
      <c r="J1667" s="124"/>
      <c r="K1667" s="125"/>
      <c r="L1667" s="5"/>
      <c r="M1667" s="99"/>
      <c r="N1667" s="99"/>
      <c r="O1667" s="99"/>
      <c r="P1667" s="99"/>
      <c r="Q1667" s="99"/>
      <c r="R1667" s="99"/>
      <c r="S1667" s="99"/>
      <c r="T1667" s="99"/>
      <c r="U1667" s="99"/>
      <c r="V1667" s="5"/>
      <c r="W1667" s="5"/>
      <c r="X1667" s="31"/>
      <c r="Y1667" s="5"/>
      <c r="Z1667" s="5"/>
    </row>
    <row r="1668" spans="1:26">
      <c r="A1668" s="121" t="s">
        <v>696</v>
      </c>
      <c r="B1668" s="103"/>
      <c r="C1668" s="37"/>
      <c r="D1668" s="37"/>
      <c r="E1668" s="53"/>
      <c r="F1668" s="122"/>
      <c r="G1668" s="37"/>
      <c r="H1668" s="102"/>
      <c r="I1668" s="123"/>
      <c r="J1668" s="124"/>
      <c r="K1668" s="125"/>
      <c r="L1668" s="5"/>
      <c r="M1668" s="99"/>
      <c r="N1668" s="99"/>
      <c r="O1668" s="99"/>
      <c r="P1668" s="99"/>
      <c r="Q1668" s="99"/>
      <c r="R1668" s="99"/>
      <c r="S1668" s="99"/>
      <c r="T1668" s="99"/>
      <c r="U1668" s="99"/>
      <c r="V1668" s="5"/>
      <c r="W1668" s="5"/>
      <c r="X1668" s="31"/>
      <c r="Y1668" s="5"/>
      <c r="Z1668" s="5"/>
    </row>
    <row r="1669" spans="1:26">
      <c r="A1669" s="121" t="s">
        <v>697</v>
      </c>
      <c r="B1669" s="103"/>
      <c r="C1669" s="37"/>
      <c r="D1669" s="37"/>
      <c r="E1669" s="53"/>
      <c r="F1669" s="122"/>
      <c r="G1669" s="37"/>
      <c r="H1669" s="102"/>
      <c r="I1669" s="123"/>
      <c r="J1669" s="124"/>
      <c r="K1669" s="125"/>
      <c r="L1669" s="5"/>
      <c r="M1669" s="99"/>
      <c r="N1669" s="99"/>
      <c r="O1669" s="99"/>
      <c r="P1669" s="99"/>
      <c r="Q1669" s="99"/>
      <c r="R1669" s="99"/>
      <c r="S1669" s="99"/>
      <c r="T1669" s="99"/>
      <c r="U1669" s="99"/>
      <c r="V1669" s="5"/>
      <c r="W1669" s="5"/>
      <c r="X1669" s="31"/>
      <c r="Y1669" s="5"/>
      <c r="Z1669" s="5"/>
    </row>
    <row r="1670" spans="1:26">
      <c r="A1670" s="121" t="s">
        <v>698</v>
      </c>
      <c r="B1670" s="103"/>
      <c r="C1670" s="37"/>
      <c r="D1670" s="37"/>
      <c r="E1670" s="53"/>
      <c r="F1670" s="122"/>
      <c r="G1670" s="37"/>
      <c r="H1670" s="102"/>
      <c r="I1670" s="123"/>
      <c r="J1670" s="124"/>
      <c r="K1670" s="125"/>
      <c r="L1670" s="5"/>
      <c r="M1670" s="99"/>
      <c r="N1670" s="99"/>
      <c r="O1670" s="99"/>
      <c r="P1670" s="99"/>
      <c r="Q1670" s="99"/>
      <c r="R1670" s="99"/>
      <c r="S1670" s="99"/>
      <c r="T1670" s="99"/>
      <c r="U1670" s="99"/>
      <c r="V1670" s="5"/>
      <c r="W1670" s="5"/>
      <c r="X1670" s="31"/>
      <c r="Y1670" s="5"/>
      <c r="Z1670" s="5"/>
    </row>
    <row r="1671" spans="1:26">
      <c r="A1671" s="121" t="s">
        <v>699</v>
      </c>
      <c r="B1671" s="103"/>
      <c r="C1671" s="37"/>
      <c r="D1671" s="37"/>
      <c r="E1671" s="53"/>
      <c r="F1671" s="122"/>
      <c r="G1671" s="37"/>
      <c r="H1671" s="102"/>
      <c r="I1671" s="123"/>
      <c r="J1671" s="124"/>
      <c r="K1671" s="125"/>
      <c r="L1671" s="5"/>
      <c r="M1671" s="99"/>
      <c r="N1671" s="99"/>
      <c r="O1671" s="99"/>
      <c r="P1671" s="99"/>
      <c r="Q1671" s="99"/>
      <c r="R1671" s="99"/>
      <c r="S1671" s="99"/>
      <c r="T1671" s="99"/>
      <c r="U1671" s="99"/>
      <c r="V1671" s="5"/>
      <c r="W1671" s="5"/>
      <c r="X1671" s="31"/>
      <c r="Y1671" s="5"/>
      <c r="Z1671" s="5"/>
    </row>
    <row r="1672" spans="1:26">
      <c r="A1672" s="121" t="s">
        <v>700</v>
      </c>
      <c r="B1672" s="103"/>
      <c r="C1672" s="37"/>
      <c r="D1672" s="37"/>
      <c r="E1672" s="53"/>
      <c r="F1672" s="122"/>
      <c r="G1672" s="37"/>
      <c r="H1672" s="102"/>
      <c r="I1672" s="123"/>
      <c r="J1672" s="124"/>
      <c r="K1672" s="125"/>
      <c r="L1672" s="5"/>
      <c r="M1672" s="99"/>
      <c r="N1672" s="99"/>
      <c r="O1672" s="99"/>
      <c r="P1672" s="99"/>
      <c r="Q1672" s="99"/>
      <c r="R1672" s="99"/>
      <c r="S1672" s="99"/>
      <c r="T1672" s="99"/>
      <c r="U1672" s="99"/>
      <c r="V1672" s="5"/>
      <c r="W1672" s="5"/>
      <c r="X1672" s="31"/>
      <c r="Y1672" s="5"/>
      <c r="Z1672" s="5"/>
    </row>
    <row r="1673" spans="1:26">
      <c r="A1673" s="121" t="s">
        <v>701</v>
      </c>
      <c r="B1673" s="103"/>
      <c r="C1673" s="37"/>
      <c r="D1673" s="37"/>
      <c r="E1673" s="53"/>
      <c r="F1673" s="122"/>
      <c r="G1673" s="37"/>
      <c r="H1673" s="102"/>
      <c r="I1673" s="123"/>
      <c r="J1673" s="124"/>
      <c r="K1673" s="125"/>
      <c r="L1673" s="5"/>
      <c r="M1673" s="99"/>
      <c r="N1673" s="99"/>
      <c r="O1673" s="99"/>
      <c r="P1673" s="99"/>
      <c r="Q1673" s="99"/>
      <c r="R1673" s="99"/>
      <c r="S1673" s="99"/>
      <c r="T1673" s="99"/>
      <c r="U1673" s="99"/>
      <c r="V1673" s="5"/>
      <c r="W1673" s="5"/>
      <c r="X1673" s="31"/>
      <c r="Y1673" s="5"/>
      <c r="Z1673" s="5"/>
    </row>
    <row r="1674" spans="1:26">
      <c r="A1674" s="121" t="s">
        <v>702</v>
      </c>
      <c r="B1674" s="103"/>
      <c r="C1674" s="37"/>
      <c r="D1674" s="37"/>
      <c r="E1674" s="53"/>
      <c r="F1674" s="122"/>
      <c r="G1674" s="37"/>
      <c r="H1674" s="102"/>
      <c r="I1674" s="123"/>
      <c r="J1674" s="124"/>
      <c r="K1674" s="125"/>
      <c r="L1674" s="5"/>
      <c r="M1674" s="99"/>
      <c r="N1674" s="99"/>
      <c r="O1674" s="99"/>
      <c r="P1674" s="99"/>
      <c r="Q1674" s="99"/>
      <c r="R1674" s="99"/>
      <c r="S1674" s="99"/>
      <c r="T1674" s="99"/>
      <c r="U1674" s="99"/>
      <c r="V1674" s="5"/>
      <c r="W1674" s="5"/>
      <c r="X1674" s="31"/>
      <c r="Y1674" s="5"/>
      <c r="Z1674" s="5"/>
    </row>
    <row r="1675" spans="1:26">
      <c r="A1675" s="121" t="s">
        <v>703</v>
      </c>
      <c r="B1675" s="103"/>
      <c r="C1675" s="37"/>
      <c r="D1675" s="37"/>
      <c r="E1675" s="53"/>
      <c r="F1675" s="122"/>
      <c r="G1675" s="37"/>
      <c r="H1675" s="102"/>
      <c r="I1675" s="123"/>
      <c r="J1675" s="124"/>
      <c r="K1675" s="125"/>
      <c r="L1675" s="5"/>
      <c r="M1675" s="99"/>
      <c r="N1675" s="99"/>
      <c r="O1675" s="99"/>
      <c r="P1675" s="99"/>
      <c r="Q1675" s="99"/>
      <c r="R1675" s="99"/>
      <c r="S1675" s="99"/>
      <c r="T1675" s="99"/>
      <c r="U1675" s="99"/>
      <c r="V1675" s="5"/>
      <c r="W1675" s="5"/>
      <c r="X1675" s="31"/>
      <c r="Y1675" s="5"/>
      <c r="Z1675" s="5"/>
    </row>
    <row r="1676" spans="1:26">
      <c r="A1676" s="121" t="s">
        <v>704</v>
      </c>
      <c r="B1676" s="103"/>
      <c r="C1676" s="37"/>
      <c r="D1676" s="37"/>
      <c r="E1676" s="53"/>
      <c r="F1676" s="122"/>
      <c r="G1676" s="37"/>
      <c r="H1676" s="102"/>
      <c r="I1676" s="123"/>
      <c r="J1676" s="124"/>
      <c r="K1676" s="125"/>
      <c r="L1676" s="5"/>
      <c r="M1676" s="99"/>
      <c r="N1676" s="99"/>
      <c r="O1676" s="99"/>
      <c r="P1676" s="99"/>
      <c r="Q1676" s="99"/>
      <c r="R1676" s="99"/>
      <c r="S1676" s="99"/>
      <c r="T1676" s="99"/>
      <c r="U1676" s="99"/>
      <c r="V1676" s="5"/>
      <c r="W1676" s="5"/>
      <c r="X1676" s="31"/>
      <c r="Y1676" s="5"/>
      <c r="Z1676" s="5"/>
    </row>
    <row r="1677" spans="1:26">
      <c r="A1677" s="121" t="s">
        <v>705</v>
      </c>
      <c r="B1677" s="103"/>
      <c r="C1677" s="37"/>
      <c r="D1677" s="37"/>
      <c r="E1677" s="53"/>
      <c r="F1677" s="122"/>
      <c r="G1677" s="37"/>
      <c r="H1677" s="102"/>
      <c r="I1677" s="123"/>
      <c r="J1677" s="124"/>
      <c r="K1677" s="125"/>
      <c r="L1677" s="5"/>
      <c r="M1677" s="99"/>
      <c r="N1677" s="99"/>
      <c r="O1677" s="99"/>
      <c r="P1677" s="99"/>
      <c r="Q1677" s="99"/>
      <c r="R1677" s="99"/>
      <c r="S1677" s="99"/>
      <c r="T1677" s="99"/>
      <c r="U1677" s="99"/>
      <c r="V1677" s="5"/>
      <c r="W1677" s="5"/>
      <c r="X1677" s="31"/>
      <c r="Y1677" s="5"/>
      <c r="Z1677" s="5"/>
    </row>
    <row r="1678" spans="1:26">
      <c r="A1678" s="121" t="s">
        <v>706</v>
      </c>
      <c r="B1678" s="103"/>
      <c r="C1678" s="37"/>
      <c r="D1678" s="37"/>
      <c r="E1678" s="53"/>
      <c r="F1678" s="122"/>
      <c r="G1678" s="37"/>
      <c r="H1678" s="102"/>
      <c r="I1678" s="123"/>
      <c r="J1678" s="124"/>
      <c r="K1678" s="125"/>
      <c r="L1678" s="5"/>
      <c r="M1678" s="99"/>
      <c r="N1678" s="99"/>
      <c r="O1678" s="99"/>
      <c r="P1678" s="99"/>
      <c r="Q1678" s="99"/>
      <c r="R1678" s="99"/>
      <c r="S1678" s="99"/>
      <c r="T1678" s="99"/>
      <c r="U1678" s="99"/>
      <c r="V1678" s="5"/>
      <c r="W1678" s="5"/>
      <c r="X1678" s="31"/>
      <c r="Y1678" s="5"/>
      <c r="Z1678" s="5"/>
    </row>
    <row r="1679" spans="1:26">
      <c r="A1679" s="121" t="s">
        <v>707</v>
      </c>
      <c r="B1679" s="103"/>
      <c r="C1679" s="37"/>
      <c r="D1679" s="37"/>
      <c r="E1679" s="53"/>
      <c r="F1679" s="122"/>
      <c r="G1679" s="37"/>
      <c r="H1679" s="102"/>
      <c r="I1679" s="123"/>
      <c r="J1679" s="124"/>
      <c r="K1679" s="125"/>
      <c r="L1679" s="5"/>
      <c r="M1679" s="99"/>
      <c r="N1679" s="99"/>
      <c r="O1679" s="99"/>
      <c r="P1679" s="99"/>
      <c r="Q1679" s="99"/>
      <c r="R1679" s="99"/>
      <c r="S1679" s="99"/>
      <c r="T1679" s="99"/>
      <c r="U1679" s="99"/>
      <c r="V1679" s="5"/>
      <c r="W1679" s="5"/>
      <c r="X1679" s="31"/>
      <c r="Y1679" s="5"/>
      <c r="Z1679" s="5"/>
    </row>
    <row r="1680" spans="1:26">
      <c r="A1680" s="121" t="s">
        <v>708</v>
      </c>
      <c r="B1680" s="103"/>
      <c r="C1680" s="37"/>
      <c r="D1680" s="37"/>
      <c r="E1680" s="53"/>
      <c r="F1680" s="122"/>
      <c r="G1680" s="37"/>
      <c r="H1680" s="102"/>
      <c r="I1680" s="123"/>
      <c r="J1680" s="124"/>
      <c r="K1680" s="125"/>
      <c r="L1680" s="5"/>
      <c r="M1680" s="99"/>
      <c r="N1680" s="99"/>
      <c r="O1680" s="99"/>
      <c r="P1680" s="99"/>
      <c r="Q1680" s="99"/>
      <c r="R1680" s="99"/>
      <c r="S1680" s="99"/>
      <c r="T1680" s="99"/>
      <c r="U1680" s="99"/>
      <c r="V1680" s="5"/>
      <c r="W1680" s="5"/>
      <c r="X1680" s="31"/>
      <c r="Y1680" s="5"/>
      <c r="Z1680" s="5"/>
    </row>
    <row r="1681" spans="1:26">
      <c r="A1681" s="121" t="s">
        <v>709</v>
      </c>
      <c r="B1681" s="103"/>
      <c r="C1681" s="37"/>
      <c r="D1681" s="37"/>
      <c r="E1681" s="53"/>
      <c r="F1681" s="122"/>
      <c r="G1681" s="37"/>
      <c r="H1681" s="102"/>
      <c r="I1681" s="123"/>
      <c r="J1681" s="124"/>
      <c r="K1681" s="125"/>
      <c r="L1681" s="5"/>
      <c r="M1681" s="99"/>
      <c r="N1681" s="99"/>
      <c r="O1681" s="99"/>
      <c r="P1681" s="99"/>
      <c r="Q1681" s="99"/>
      <c r="R1681" s="99"/>
      <c r="S1681" s="99"/>
      <c r="T1681" s="99"/>
      <c r="U1681" s="99"/>
      <c r="V1681" s="5"/>
      <c r="W1681" s="5"/>
      <c r="X1681" s="31"/>
      <c r="Y1681" s="5"/>
      <c r="Z1681" s="5"/>
    </row>
    <row r="1682" spans="1:26">
      <c r="A1682" s="121" t="s">
        <v>710</v>
      </c>
      <c r="B1682" s="103"/>
      <c r="C1682" s="37"/>
      <c r="D1682" s="37"/>
      <c r="E1682" s="53"/>
      <c r="F1682" s="122"/>
      <c r="G1682" s="37"/>
      <c r="H1682" s="102"/>
      <c r="I1682" s="123"/>
      <c r="J1682" s="124"/>
      <c r="K1682" s="125"/>
      <c r="L1682" s="5"/>
      <c r="M1682" s="99"/>
      <c r="N1682" s="99"/>
      <c r="O1682" s="99"/>
      <c r="P1682" s="99"/>
      <c r="Q1682" s="99"/>
      <c r="R1682" s="99"/>
      <c r="S1682" s="99"/>
      <c r="T1682" s="99"/>
      <c r="U1682" s="99"/>
      <c r="V1682" s="5"/>
      <c r="W1682" s="5"/>
      <c r="X1682" s="31"/>
      <c r="Y1682" s="5"/>
      <c r="Z1682" s="5"/>
    </row>
    <row r="1683" spans="1:26">
      <c r="A1683" s="121" t="s">
        <v>711</v>
      </c>
      <c r="B1683" s="103"/>
      <c r="C1683" s="37"/>
      <c r="D1683" s="37"/>
      <c r="E1683" s="53"/>
      <c r="F1683" s="122"/>
      <c r="G1683" s="37"/>
      <c r="H1683" s="102"/>
      <c r="I1683" s="123"/>
      <c r="J1683" s="124"/>
      <c r="K1683" s="125"/>
      <c r="L1683" s="5"/>
      <c r="M1683" s="99"/>
      <c r="N1683" s="99"/>
      <c r="O1683" s="99"/>
      <c r="P1683" s="99"/>
      <c r="Q1683" s="99"/>
      <c r="R1683" s="99"/>
      <c r="S1683" s="99"/>
      <c r="T1683" s="99"/>
      <c r="U1683" s="99"/>
      <c r="V1683" s="5"/>
      <c r="W1683" s="5"/>
      <c r="X1683" s="31"/>
      <c r="Y1683" s="5"/>
      <c r="Z1683" s="5"/>
    </row>
    <row r="1684" spans="1:26">
      <c r="A1684" s="121" t="s">
        <v>712</v>
      </c>
      <c r="B1684" s="103"/>
      <c r="C1684" s="37"/>
      <c r="D1684" s="37"/>
      <c r="E1684" s="53"/>
      <c r="F1684" s="122"/>
      <c r="G1684" s="37"/>
      <c r="H1684" s="102"/>
      <c r="I1684" s="123"/>
      <c r="J1684" s="124"/>
      <c r="K1684" s="125"/>
      <c r="L1684" s="5"/>
      <c r="M1684" s="99"/>
      <c r="N1684" s="99"/>
      <c r="O1684" s="99"/>
      <c r="P1684" s="99"/>
      <c r="Q1684" s="99"/>
      <c r="R1684" s="99"/>
      <c r="S1684" s="99"/>
      <c r="T1684" s="99"/>
      <c r="U1684" s="99"/>
      <c r="V1684" s="5"/>
      <c r="W1684" s="5"/>
      <c r="X1684" s="31"/>
      <c r="Y1684" s="5"/>
      <c r="Z1684" s="5"/>
    </row>
    <row r="1685" spans="1:26">
      <c r="A1685" s="121" t="s">
        <v>713</v>
      </c>
      <c r="B1685" s="103"/>
      <c r="C1685" s="37"/>
      <c r="D1685" s="37"/>
      <c r="E1685" s="53"/>
      <c r="F1685" s="122"/>
      <c r="G1685" s="37"/>
      <c r="H1685" s="102"/>
      <c r="I1685" s="123"/>
      <c r="J1685" s="124"/>
      <c r="K1685" s="125"/>
      <c r="L1685" s="5"/>
      <c r="M1685" s="99"/>
      <c r="N1685" s="99"/>
      <c r="O1685" s="99"/>
      <c r="P1685" s="99"/>
      <c r="Q1685" s="99"/>
      <c r="R1685" s="99"/>
      <c r="S1685" s="99"/>
      <c r="T1685" s="99"/>
      <c r="U1685" s="99"/>
      <c r="V1685" s="5"/>
      <c r="W1685" s="5"/>
      <c r="X1685" s="31"/>
      <c r="Y1685" s="5"/>
      <c r="Z1685" s="5"/>
    </row>
    <row r="1686" spans="1:26">
      <c r="A1686" s="121" t="s">
        <v>714</v>
      </c>
      <c r="B1686" s="103"/>
      <c r="C1686" s="37"/>
      <c r="D1686" s="37"/>
      <c r="E1686" s="53"/>
      <c r="F1686" s="122"/>
      <c r="G1686" s="37"/>
      <c r="H1686" s="102"/>
      <c r="I1686" s="123"/>
      <c r="J1686" s="124"/>
      <c r="K1686" s="125"/>
      <c r="L1686" s="5"/>
      <c r="M1686" s="99"/>
      <c r="N1686" s="99"/>
      <c r="O1686" s="99"/>
      <c r="P1686" s="99"/>
      <c r="Q1686" s="99"/>
      <c r="R1686" s="99"/>
      <c r="S1686" s="99"/>
      <c r="T1686" s="99"/>
      <c r="U1686" s="99"/>
      <c r="V1686" s="5"/>
      <c r="W1686" s="5"/>
      <c r="X1686" s="31"/>
      <c r="Y1686" s="5"/>
      <c r="Z1686" s="5"/>
    </row>
    <row r="1687" spans="1:26">
      <c r="A1687" s="121" t="s">
        <v>715</v>
      </c>
      <c r="B1687" s="103"/>
      <c r="C1687" s="37"/>
      <c r="D1687" s="37"/>
      <c r="E1687" s="53"/>
      <c r="F1687" s="122"/>
      <c r="G1687" s="37"/>
      <c r="H1687" s="102"/>
      <c r="I1687" s="123"/>
      <c r="J1687" s="124"/>
      <c r="K1687" s="125"/>
      <c r="L1687" s="5"/>
      <c r="M1687" s="99"/>
      <c r="N1687" s="99"/>
      <c r="O1687" s="99"/>
      <c r="P1687" s="99"/>
      <c r="Q1687" s="99"/>
      <c r="R1687" s="99"/>
      <c r="S1687" s="99"/>
      <c r="T1687" s="99"/>
      <c r="U1687" s="99"/>
      <c r="V1687" s="5"/>
      <c r="W1687" s="5"/>
      <c r="X1687" s="31"/>
      <c r="Y1687" s="5"/>
      <c r="Z1687" s="5"/>
    </row>
    <row r="1688" spans="1:26">
      <c r="A1688" s="121" t="s">
        <v>716</v>
      </c>
      <c r="B1688" s="103"/>
      <c r="C1688" s="37"/>
      <c r="D1688" s="37"/>
      <c r="E1688" s="53"/>
      <c r="F1688" s="122"/>
      <c r="G1688" s="37"/>
      <c r="H1688" s="102"/>
      <c r="I1688" s="123"/>
      <c r="J1688" s="124"/>
      <c r="K1688" s="125"/>
      <c r="L1688" s="5"/>
      <c r="M1688" s="99"/>
      <c r="N1688" s="99"/>
      <c r="O1688" s="99"/>
      <c r="P1688" s="99"/>
      <c r="Q1688" s="99"/>
      <c r="R1688" s="99"/>
      <c r="S1688" s="99"/>
      <c r="T1688" s="99"/>
      <c r="U1688" s="99"/>
      <c r="V1688" s="5"/>
      <c r="W1688" s="5"/>
      <c r="X1688" s="31"/>
      <c r="Y1688" s="5"/>
      <c r="Z1688" s="5"/>
    </row>
    <row r="1689" spans="1:26">
      <c r="A1689" s="121" t="s">
        <v>717</v>
      </c>
      <c r="B1689" s="103"/>
      <c r="C1689" s="37"/>
      <c r="D1689" s="37"/>
      <c r="E1689" s="53"/>
      <c r="F1689" s="122"/>
      <c r="G1689" s="37"/>
      <c r="H1689" s="102"/>
      <c r="I1689" s="123"/>
      <c r="J1689" s="124"/>
      <c r="K1689" s="125"/>
      <c r="L1689" s="5"/>
      <c r="M1689" s="99"/>
      <c r="N1689" s="99"/>
      <c r="O1689" s="99"/>
      <c r="P1689" s="99"/>
      <c r="Q1689" s="99"/>
      <c r="R1689" s="99"/>
      <c r="S1689" s="99"/>
      <c r="T1689" s="99"/>
      <c r="U1689" s="99"/>
      <c r="V1689" s="5"/>
      <c r="W1689" s="5"/>
      <c r="X1689" s="31"/>
      <c r="Y1689" s="5"/>
      <c r="Z1689" s="5"/>
    </row>
    <row r="1690" spans="1:26">
      <c r="A1690" s="121" t="s">
        <v>718</v>
      </c>
      <c r="B1690" s="103"/>
      <c r="C1690" s="37"/>
      <c r="D1690" s="37"/>
      <c r="E1690" s="53"/>
      <c r="F1690" s="122"/>
      <c r="G1690" s="37"/>
      <c r="H1690" s="102"/>
      <c r="I1690" s="123"/>
      <c r="J1690" s="124"/>
      <c r="K1690" s="125"/>
      <c r="L1690" s="5"/>
      <c r="M1690" s="99"/>
      <c r="N1690" s="99"/>
      <c r="O1690" s="99"/>
      <c r="P1690" s="99"/>
      <c r="Q1690" s="99"/>
      <c r="R1690" s="99"/>
      <c r="S1690" s="99"/>
      <c r="T1690" s="99"/>
      <c r="U1690" s="99"/>
      <c r="V1690" s="5"/>
      <c r="W1690" s="5"/>
      <c r="X1690" s="31"/>
      <c r="Y1690" s="5"/>
      <c r="Z1690" s="5"/>
    </row>
    <row r="1691" spans="1:26">
      <c r="A1691" s="121" t="s">
        <v>719</v>
      </c>
      <c r="B1691" s="103"/>
      <c r="C1691" s="37"/>
      <c r="D1691" s="37"/>
      <c r="E1691" s="53"/>
      <c r="F1691" s="122"/>
      <c r="G1691" s="37"/>
      <c r="H1691" s="102"/>
      <c r="I1691" s="123"/>
      <c r="J1691" s="124"/>
      <c r="K1691" s="125"/>
      <c r="L1691" s="5"/>
      <c r="M1691" s="99"/>
      <c r="N1691" s="99"/>
      <c r="O1691" s="99"/>
      <c r="P1691" s="99"/>
      <c r="Q1691" s="99"/>
      <c r="R1691" s="99"/>
      <c r="S1691" s="99"/>
      <c r="T1691" s="99"/>
      <c r="U1691" s="99"/>
      <c r="V1691" s="5"/>
      <c r="W1691" s="5"/>
      <c r="X1691" s="31"/>
      <c r="Y1691" s="5"/>
      <c r="Z1691" s="5"/>
    </row>
    <row r="1692" spans="1:26">
      <c r="A1692" s="121" t="s">
        <v>720</v>
      </c>
      <c r="B1692" s="103"/>
      <c r="C1692" s="37"/>
      <c r="D1692" s="37"/>
      <c r="E1692" s="53"/>
      <c r="F1692" s="122"/>
      <c r="G1692" s="37"/>
      <c r="H1692" s="102"/>
      <c r="I1692" s="123"/>
      <c r="J1692" s="124"/>
      <c r="K1692" s="125"/>
      <c r="L1692" s="5"/>
      <c r="M1692" s="99"/>
      <c r="N1692" s="99"/>
      <c r="O1692" s="99"/>
      <c r="P1692" s="99"/>
      <c r="Q1692" s="99"/>
      <c r="R1692" s="99"/>
      <c r="S1692" s="99"/>
      <c r="T1692" s="99"/>
      <c r="U1692" s="99"/>
      <c r="V1692" s="5"/>
      <c r="W1692" s="5"/>
      <c r="X1692" s="31"/>
      <c r="Y1692" s="5"/>
      <c r="Z1692" s="5"/>
    </row>
    <row r="1693" spans="1:26">
      <c r="A1693" s="121" t="s">
        <v>721</v>
      </c>
      <c r="B1693" s="103"/>
      <c r="C1693" s="37"/>
      <c r="D1693" s="37"/>
      <c r="E1693" s="53"/>
      <c r="F1693" s="122"/>
      <c r="G1693" s="37"/>
      <c r="H1693" s="102"/>
      <c r="I1693" s="123"/>
      <c r="J1693" s="124"/>
      <c r="K1693" s="125"/>
      <c r="L1693" s="5"/>
      <c r="M1693" s="99"/>
      <c r="N1693" s="99"/>
      <c r="O1693" s="99"/>
      <c r="P1693" s="99"/>
      <c r="Q1693" s="99"/>
      <c r="R1693" s="99"/>
      <c r="S1693" s="99"/>
      <c r="T1693" s="99"/>
      <c r="U1693" s="99"/>
      <c r="V1693" s="5"/>
      <c r="W1693" s="5"/>
      <c r="X1693" s="31"/>
      <c r="Y1693" s="5"/>
      <c r="Z1693" s="5"/>
    </row>
    <row r="1694" spans="1:26">
      <c r="A1694" s="121" t="s">
        <v>722</v>
      </c>
      <c r="B1694" s="103"/>
      <c r="C1694" s="37"/>
      <c r="D1694" s="37"/>
      <c r="E1694" s="53"/>
      <c r="F1694" s="122"/>
      <c r="G1694" s="37"/>
      <c r="H1694" s="102"/>
      <c r="I1694" s="123"/>
      <c r="J1694" s="124"/>
      <c r="K1694" s="125"/>
      <c r="L1694" s="5"/>
      <c r="M1694" s="99"/>
      <c r="N1694" s="99"/>
      <c r="O1694" s="99"/>
      <c r="P1694" s="99"/>
      <c r="Q1694" s="99"/>
      <c r="R1694" s="99"/>
      <c r="S1694" s="99"/>
      <c r="T1694" s="99"/>
      <c r="U1694" s="99"/>
      <c r="V1694" s="5"/>
      <c r="W1694" s="5"/>
      <c r="X1694" s="31"/>
      <c r="Y1694" s="5"/>
      <c r="Z1694" s="5"/>
    </row>
    <row r="1695" spans="1:26">
      <c r="A1695" s="121" t="s">
        <v>723</v>
      </c>
      <c r="B1695" s="103"/>
      <c r="C1695" s="37"/>
      <c r="D1695" s="37"/>
      <c r="E1695" s="53"/>
      <c r="F1695" s="122"/>
      <c r="G1695" s="37"/>
      <c r="H1695" s="102"/>
      <c r="I1695" s="123"/>
      <c r="J1695" s="124"/>
      <c r="K1695" s="125"/>
      <c r="L1695" s="5"/>
      <c r="M1695" s="99"/>
      <c r="N1695" s="99"/>
      <c r="O1695" s="99"/>
      <c r="P1695" s="99"/>
      <c r="Q1695" s="99"/>
      <c r="R1695" s="99"/>
      <c r="S1695" s="99"/>
      <c r="T1695" s="99"/>
      <c r="U1695" s="99"/>
      <c r="V1695" s="5"/>
      <c r="W1695" s="5"/>
      <c r="X1695" s="31"/>
      <c r="Y1695" s="5"/>
      <c r="Z1695" s="5"/>
    </row>
    <row r="1696" spans="1:26">
      <c r="A1696" s="121" t="s">
        <v>724</v>
      </c>
      <c r="B1696" s="103"/>
      <c r="C1696" s="37"/>
      <c r="D1696" s="37"/>
      <c r="E1696" s="53"/>
      <c r="F1696" s="122"/>
      <c r="G1696" s="37"/>
      <c r="H1696" s="102"/>
      <c r="I1696" s="123"/>
      <c r="J1696" s="124"/>
      <c r="K1696" s="125"/>
      <c r="L1696" s="5"/>
      <c r="M1696" s="99"/>
      <c r="N1696" s="99"/>
      <c r="O1696" s="99"/>
      <c r="P1696" s="99"/>
      <c r="Q1696" s="99"/>
      <c r="R1696" s="99"/>
      <c r="S1696" s="99"/>
      <c r="T1696" s="99"/>
      <c r="U1696" s="99"/>
      <c r="V1696" s="5"/>
      <c r="W1696" s="5"/>
      <c r="X1696" s="31"/>
      <c r="Y1696" s="5"/>
      <c r="Z1696" s="5"/>
    </row>
    <row r="1697" spans="1:26">
      <c r="A1697" s="121" t="s">
        <v>725</v>
      </c>
      <c r="B1697" s="103"/>
      <c r="C1697" s="37"/>
      <c r="D1697" s="37"/>
      <c r="E1697" s="53"/>
      <c r="F1697" s="122"/>
      <c r="G1697" s="37"/>
      <c r="H1697" s="102"/>
      <c r="I1697" s="123"/>
      <c r="J1697" s="124"/>
      <c r="K1697" s="125"/>
      <c r="L1697" s="5"/>
      <c r="M1697" s="99"/>
      <c r="N1697" s="99"/>
      <c r="O1697" s="99"/>
      <c r="P1697" s="99"/>
      <c r="Q1697" s="99"/>
      <c r="R1697" s="99"/>
      <c r="S1697" s="99"/>
      <c r="T1697" s="99"/>
      <c r="U1697" s="99"/>
      <c r="V1697" s="5"/>
      <c r="W1697" s="5"/>
      <c r="X1697" s="31"/>
      <c r="Y1697" s="5"/>
      <c r="Z1697" s="5"/>
    </row>
    <row r="1698" spans="1:26">
      <c r="A1698" s="121" t="s">
        <v>726</v>
      </c>
      <c r="B1698" s="103"/>
      <c r="C1698" s="37"/>
      <c r="D1698" s="37"/>
      <c r="E1698" s="53"/>
      <c r="F1698" s="122"/>
      <c r="G1698" s="37"/>
      <c r="H1698" s="102"/>
      <c r="I1698" s="123"/>
      <c r="J1698" s="124"/>
      <c r="K1698" s="125"/>
      <c r="L1698" s="5"/>
      <c r="M1698" s="99"/>
      <c r="N1698" s="99"/>
      <c r="O1698" s="99"/>
      <c r="P1698" s="99"/>
      <c r="Q1698" s="99"/>
      <c r="R1698" s="99"/>
      <c r="S1698" s="99"/>
      <c r="T1698" s="99"/>
      <c r="U1698" s="99"/>
      <c r="V1698" s="5"/>
      <c r="W1698" s="5"/>
      <c r="X1698" s="31"/>
      <c r="Y1698" s="5"/>
      <c r="Z1698" s="5"/>
    </row>
    <row r="1699" spans="1:26">
      <c r="A1699" s="121" t="s">
        <v>727</v>
      </c>
      <c r="B1699" s="103"/>
      <c r="C1699" s="37"/>
      <c r="D1699" s="37"/>
      <c r="E1699" s="53"/>
      <c r="F1699" s="122"/>
      <c r="G1699" s="37"/>
      <c r="H1699" s="102"/>
      <c r="I1699" s="123"/>
      <c r="J1699" s="124"/>
      <c r="K1699" s="125"/>
      <c r="L1699" s="5"/>
      <c r="M1699" s="99"/>
      <c r="N1699" s="99"/>
      <c r="O1699" s="99"/>
      <c r="P1699" s="99"/>
      <c r="Q1699" s="99"/>
      <c r="R1699" s="99"/>
      <c r="S1699" s="99"/>
      <c r="T1699" s="99"/>
      <c r="U1699" s="99"/>
      <c r="V1699" s="5"/>
      <c r="W1699" s="5"/>
      <c r="X1699" s="31"/>
      <c r="Y1699" s="5"/>
      <c r="Z1699" s="5"/>
    </row>
    <row r="1700" spans="1:26">
      <c r="A1700" s="121" t="s">
        <v>728</v>
      </c>
      <c r="B1700" s="103"/>
      <c r="C1700" s="37"/>
      <c r="D1700" s="37"/>
      <c r="E1700" s="53"/>
      <c r="F1700" s="122"/>
      <c r="G1700" s="37"/>
      <c r="H1700" s="102"/>
      <c r="I1700" s="123"/>
      <c r="J1700" s="124"/>
      <c r="K1700" s="125"/>
      <c r="L1700" s="5"/>
      <c r="M1700" s="99"/>
      <c r="N1700" s="99"/>
      <c r="O1700" s="99"/>
      <c r="P1700" s="99"/>
      <c r="Q1700" s="99"/>
      <c r="R1700" s="99"/>
      <c r="S1700" s="99"/>
      <c r="T1700" s="99"/>
      <c r="U1700" s="99"/>
      <c r="V1700" s="5"/>
      <c r="W1700" s="5"/>
      <c r="X1700" s="31"/>
      <c r="Y1700" s="5"/>
      <c r="Z1700" s="5"/>
    </row>
    <row r="1701" spans="1:26">
      <c r="A1701" s="121" t="s">
        <v>729</v>
      </c>
      <c r="B1701" s="103"/>
      <c r="C1701" s="37"/>
      <c r="D1701" s="37"/>
      <c r="E1701" s="53"/>
      <c r="F1701" s="122"/>
      <c r="G1701" s="37"/>
      <c r="H1701" s="102"/>
      <c r="I1701" s="123"/>
      <c r="J1701" s="124"/>
      <c r="K1701" s="125"/>
      <c r="L1701" s="5"/>
      <c r="M1701" s="99"/>
      <c r="N1701" s="99"/>
      <c r="O1701" s="99"/>
      <c r="P1701" s="99"/>
      <c r="Q1701" s="99"/>
      <c r="R1701" s="99"/>
      <c r="S1701" s="99"/>
      <c r="T1701" s="99"/>
      <c r="U1701" s="99"/>
      <c r="V1701" s="5"/>
      <c r="W1701" s="5"/>
      <c r="X1701" s="31"/>
      <c r="Y1701" s="5"/>
      <c r="Z1701" s="5"/>
    </row>
    <row r="1702" spans="1:26">
      <c r="A1702" s="121" t="s">
        <v>730</v>
      </c>
      <c r="B1702" s="103"/>
      <c r="C1702" s="37"/>
      <c r="D1702" s="37"/>
      <c r="E1702" s="53"/>
      <c r="F1702" s="122"/>
      <c r="G1702" s="37"/>
      <c r="H1702" s="102"/>
      <c r="I1702" s="123"/>
      <c r="J1702" s="124"/>
      <c r="K1702" s="125"/>
      <c r="L1702" s="5"/>
      <c r="M1702" s="99"/>
      <c r="N1702" s="99"/>
      <c r="O1702" s="99"/>
      <c r="P1702" s="99"/>
      <c r="Q1702" s="99"/>
      <c r="R1702" s="99"/>
      <c r="S1702" s="99"/>
      <c r="T1702" s="99"/>
      <c r="U1702" s="99"/>
      <c r="V1702" s="5"/>
      <c r="W1702" s="5"/>
      <c r="X1702" s="31"/>
      <c r="Y1702" s="5"/>
      <c r="Z1702" s="5"/>
    </row>
    <row r="1703" spans="1:26">
      <c r="A1703" s="121" t="s">
        <v>731</v>
      </c>
      <c r="B1703" s="103"/>
      <c r="C1703" s="37"/>
      <c r="D1703" s="37"/>
      <c r="E1703" s="53"/>
      <c r="F1703" s="122"/>
      <c r="G1703" s="37"/>
      <c r="H1703" s="102"/>
      <c r="I1703" s="123"/>
      <c r="J1703" s="124"/>
      <c r="K1703" s="125"/>
      <c r="L1703" s="5"/>
      <c r="M1703" s="99"/>
      <c r="N1703" s="99"/>
      <c r="O1703" s="99"/>
      <c r="P1703" s="99"/>
      <c r="Q1703" s="99"/>
      <c r="R1703" s="99"/>
      <c r="S1703" s="99"/>
      <c r="T1703" s="99"/>
      <c r="U1703" s="99"/>
      <c r="V1703" s="5"/>
      <c r="W1703" s="5"/>
      <c r="X1703" s="31"/>
      <c r="Y1703" s="5"/>
      <c r="Z1703" s="5"/>
    </row>
    <row r="1704" spans="1:26">
      <c r="A1704" s="121" t="s">
        <v>732</v>
      </c>
      <c r="B1704" s="103"/>
      <c r="C1704" s="37"/>
      <c r="D1704" s="37"/>
      <c r="E1704" s="53"/>
      <c r="F1704" s="122"/>
      <c r="G1704" s="37"/>
      <c r="H1704" s="102"/>
      <c r="I1704" s="123"/>
      <c r="J1704" s="124"/>
      <c r="K1704" s="125"/>
      <c r="L1704" s="5"/>
      <c r="M1704" s="99"/>
      <c r="N1704" s="99"/>
      <c r="O1704" s="99"/>
      <c r="P1704" s="99"/>
      <c r="Q1704" s="99"/>
      <c r="R1704" s="99"/>
      <c r="S1704" s="99"/>
      <c r="T1704" s="99"/>
      <c r="U1704" s="99"/>
      <c r="V1704" s="5"/>
      <c r="W1704" s="5"/>
      <c r="X1704" s="31"/>
      <c r="Y1704" s="5"/>
      <c r="Z1704" s="5"/>
    </row>
    <row r="1705" spans="1:26">
      <c r="A1705" s="121" t="s">
        <v>733</v>
      </c>
      <c r="B1705" s="103"/>
      <c r="C1705" s="37"/>
      <c r="D1705" s="37"/>
      <c r="E1705" s="53"/>
      <c r="F1705" s="122"/>
      <c r="G1705" s="37"/>
      <c r="H1705" s="102"/>
      <c r="I1705" s="123"/>
      <c r="J1705" s="124"/>
      <c r="K1705" s="125"/>
      <c r="L1705" s="5"/>
      <c r="M1705" s="99"/>
      <c r="N1705" s="99"/>
      <c r="O1705" s="99"/>
      <c r="P1705" s="99"/>
      <c r="Q1705" s="99"/>
      <c r="R1705" s="99"/>
      <c r="S1705" s="99"/>
      <c r="T1705" s="99"/>
      <c r="U1705" s="99"/>
      <c r="V1705" s="5"/>
      <c r="W1705" s="5"/>
      <c r="X1705" s="31"/>
      <c r="Y1705" s="5"/>
      <c r="Z1705" s="5"/>
    </row>
    <row r="1706" spans="1:26">
      <c r="A1706" s="121" t="s">
        <v>734</v>
      </c>
      <c r="B1706" s="103"/>
      <c r="C1706" s="37"/>
      <c r="D1706" s="37"/>
      <c r="E1706" s="53"/>
      <c r="F1706" s="122"/>
      <c r="G1706" s="37"/>
      <c r="H1706" s="102"/>
      <c r="I1706" s="123"/>
      <c r="J1706" s="124"/>
      <c r="K1706" s="125"/>
      <c r="L1706" s="5"/>
      <c r="M1706" s="99"/>
      <c r="N1706" s="99"/>
      <c r="O1706" s="99"/>
      <c r="P1706" s="99"/>
      <c r="Q1706" s="99"/>
      <c r="R1706" s="99"/>
      <c r="S1706" s="99"/>
      <c r="T1706" s="99"/>
      <c r="U1706" s="99"/>
      <c r="V1706" s="5"/>
      <c r="W1706" s="5"/>
      <c r="X1706" s="31"/>
      <c r="Y1706" s="5"/>
      <c r="Z1706" s="5"/>
    </row>
    <row r="1707" spans="1:26">
      <c r="A1707" s="121" t="s">
        <v>735</v>
      </c>
      <c r="B1707" s="103"/>
      <c r="C1707" s="37"/>
      <c r="D1707" s="37"/>
      <c r="E1707" s="53"/>
      <c r="F1707" s="122"/>
      <c r="G1707" s="37"/>
      <c r="H1707" s="102"/>
      <c r="I1707" s="123"/>
      <c r="J1707" s="124"/>
      <c r="K1707" s="125"/>
      <c r="L1707" s="5"/>
      <c r="M1707" s="99"/>
      <c r="N1707" s="99"/>
      <c r="O1707" s="99"/>
      <c r="P1707" s="99"/>
      <c r="Q1707" s="99"/>
      <c r="R1707" s="99"/>
      <c r="S1707" s="99"/>
      <c r="T1707" s="99"/>
      <c r="U1707" s="99"/>
      <c r="V1707" s="5"/>
      <c r="W1707" s="5"/>
      <c r="X1707" s="31"/>
      <c r="Y1707" s="5"/>
      <c r="Z1707" s="5"/>
    </row>
    <row r="1708" spans="1:26">
      <c r="A1708" s="121" t="s">
        <v>736</v>
      </c>
      <c r="B1708" s="103"/>
      <c r="C1708" s="37"/>
      <c r="D1708" s="37"/>
      <c r="E1708" s="53"/>
      <c r="F1708" s="122"/>
      <c r="G1708" s="37"/>
      <c r="H1708" s="102"/>
      <c r="I1708" s="123"/>
      <c r="J1708" s="124"/>
      <c r="K1708" s="125"/>
      <c r="L1708" s="5"/>
      <c r="M1708" s="99"/>
      <c r="N1708" s="99"/>
      <c r="O1708" s="99"/>
      <c r="P1708" s="99"/>
      <c r="Q1708" s="99"/>
      <c r="R1708" s="99"/>
      <c r="S1708" s="99"/>
      <c r="T1708" s="99"/>
      <c r="U1708" s="99"/>
      <c r="V1708" s="5"/>
      <c r="W1708" s="5"/>
      <c r="X1708" s="31"/>
      <c r="Y1708" s="5"/>
      <c r="Z1708" s="5"/>
    </row>
    <row r="1709" spans="1:26">
      <c r="A1709" s="121" t="s">
        <v>737</v>
      </c>
      <c r="B1709" s="103"/>
      <c r="C1709" s="37"/>
      <c r="D1709" s="37"/>
      <c r="E1709" s="53"/>
      <c r="F1709" s="122"/>
      <c r="G1709" s="37"/>
      <c r="H1709" s="102"/>
      <c r="I1709" s="123"/>
      <c r="J1709" s="124"/>
      <c r="K1709" s="125"/>
      <c r="L1709" s="5"/>
      <c r="M1709" s="99"/>
      <c r="N1709" s="99"/>
      <c r="O1709" s="99"/>
      <c r="P1709" s="99"/>
      <c r="Q1709" s="99"/>
      <c r="R1709" s="99"/>
      <c r="S1709" s="99"/>
      <c r="T1709" s="99"/>
      <c r="U1709" s="99"/>
      <c r="V1709" s="5"/>
      <c r="W1709" s="5"/>
      <c r="X1709" s="31"/>
      <c r="Y1709" s="5"/>
      <c r="Z1709" s="5"/>
    </row>
    <row r="1710" spans="1:26">
      <c r="A1710" s="121" t="s">
        <v>738</v>
      </c>
      <c r="B1710" s="103"/>
      <c r="C1710" s="37"/>
      <c r="D1710" s="37"/>
      <c r="E1710" s="53"/>
      <c r="F1710" s="122"/>
      <c r="G1710" s="37"/>
      <c r="H1710" s="102"/>
      <c r="I1710" s="123"/>
      <c r="J1710" s="124"/>
      <c r="K1710" s="125"/>
      <c r="L1710" s="5"/>
      <c r="M1710" s="99"/>
      <c r="N1710" s="99"/>
      <c r="O1710" s="99"/>
      <c r="P1710" s="99"/>
      <c r="Q1710" s="99"/>
      <c r="R1710" s="99"/>
      <c r="S1710" s="99"/>
      <c r="T1710" s="99"/>
      <c r="U1710" s="99"/>
      <c r="V1710" s="5"/>
      <c r="W1710" s="5"/>
      <c r="X1710" s="31"/>
      <c r="Y1710" s="5"/>
      <c r="Z1710" s="5"/>
    </row>
    <row r="1711" spans="1:26">
      <c r="A1711" s="121" t="s">
        <v>739</v>
      </c>
      <c r="B1711" s="103"/>
      <c r="C1711" s="37"/>
      <c r="D1711" s="37"/>
      <c r="E1711" s="53"/>
      <c r="F1711" s="122"/>
      <c r="G1711" s="37"/>
      <c r="H1711" s="102"/>
      <c r="I1711" s="123"/>
      <c r="J1711" s="124"/>
      <c r="K1711" s="125"/>
      <c r="L1711" s="5"/>
      <c r="M1711" s="99"/>
      <c r="N1711" s="99"/>
      <c r="O1711" s="99"/>
      <c r="P1711" s="99"/>
      <c r="Q1711" s="99"/>
      <c r="R1711" s="99"/>
      <c r="S1711" s="99"/>
      <c r="T1711" s="99"/>
      <c r="U1711" s="99"/>
      <c r="V1711" s="5"/>
      <c r="W1711" s="5"/>
      <c r="X1711" s="31"/>
      <c r="Y1711" s="5"/>
      <c r="Z1711" s="5"/>
    </row>
    <row r="1712" spans="1:26">
      <c r="A1712" s="121" t="s">
        <v>740</v>
      </c>
      <c r="B1712" s="103"/>
      <c r="C1712" s="37"/>
      <c r="D1712" s="37"/>
      <c r="E1712" s="53"/>
      <c r="F1712" s="122"/>
      <c r="G1712" s="37"/>
      <c r="H1712" s="102"/>
      <c r="I1712" s="123"/>
      <c r="J1712" s="124"/>
      <c r="K1712" s="125"/>
      <c r="L1712" s="5"/>
      <c r="M1712" s="99"/>
      <c r="N1712" s="99"/>
      <c r="O1712" s="99"/>
      <c r="P1712" s="99"/>
      <c r="Q1712" s="99"/>
      <c r="R1712" s="99"/>
      <c r="S1712" s="99"/>
      <c r="T1712" s="99"/>
      <c r="U1712" s="99"/>
      <c r="V1712" s="5"/>
      <c r="W1712" s="5"/>
      <c r="X1712" s="31"/>
      <c r="Y1712" s="5"/>
      <c r="Z1712" s="5"/>
    </row>
    <row r="1713" spans="1:26">
      <c r="A1713" s="121" t="s">
        <v>741</v>
      </c>
      <c r="B1713" s="103"/>
      <c r="C1713" s="37"/>
      <c r="D1713" s="37"/>
      <c r="E1713" s="53"/>
      <c r="F1713" s="122"/>
      <c r="G1713" s="37"/>
      <c r="H1713" s="102"/>
      <c r="I1713" s="123"/>
      <c r="J1713" s="124"/>
      <c r="K1713" s="125"/>
      <c r="L1713" s="5"/>
      <c r="M1713" s="99"/>
      <c r="N1713" s="99"/>
      <c r="O1713" s="99"/>
      <c r="P1713" s="99"/>
      <c r="Q1713" s="99"/>
      <c r="R1713" s="99"/>
      <c r="S1713" s="99"/>
      <c r="T1713" s="99"/>
      <c r="U1713" s="99"/>
      <c r="V1713" s="5"/>
      <c r="W1713" s="5"/>
      <c r="X1713" s="31"/>
      <c r="Y1713" s="5"/>
      <c r="Z1713" s="5"/>
    </row>
    <row r="1714" spans="1:26">
      <c r="A1714" s="121" t="s">
        <v>742</v>
      </c>
      <c r="B1714" s="103"/>
      <c r="C1714" s="37"/>
      <c r="D1714" s="37"/>
      <c r="E1714" s="53"/>
      <c r="F1714" s="122"/>
      <c r="G1714" s="37"/>
      <c r="H1714" s="102"/>
      <c r="I1714" s="123"/>
      <c r="J1714" s="124"/>
      <c r="K1714" s="125"/>
      <c r="L1714" s="5"/>
      <c r="M1714" s="99"/>
      <c r="N1714" s="99"/>
      <c r="O1714" s="99"/>
      <c r="P1714" s="99"/>
      <c r="Q1714" s="99"/>
      <c r="R1714" s="99"/>
      <c r="S1714" s="99"/>
      <c r="T1714" s="99"/>
      <c r="U1714" s="99"/>
      <c r="V1714" s="5"/>
      <c r="W1714" s="5"/>
      <c r="X1714" s="31"/>
      <c r="Y1714" s="5"/>
      <c r="Z1714" s="5"/>
    </row>
    <row r="1715" spans="1:26">
      <c r="A1715" s="121" t="s">
        <v>743</v>
      </c>
      <c r="B1715" s="103"/>
      <c r="C1715" s="37"/>
      <c r="D1715" s="37"/>
      <c r="E1715" s="53"/>
      <c r="F1715" s="122"/>
      <c r="G1715" s="37"/>
      <c r="H1715" s="102"/>
      <c r="I1715" s="123"/>
      <c r="J1715" s="124"/>
      <c r="K1715" s="125"/>
      <c r="L1715" s="5"/>
      <c r="M1715" s="99"/>
      <c r="N1715" s="99"/>
      <c r="O1715" s="99"/>
      <c r="P1715" s="99"/>
      <c r="Q1715" s="99"/>
      <c r="R1715" s="99"/>
      <c r="S1715" s="99"/>
      <c r="T1715" s="99"/>
      <c r="U1715" s="99"/>
      <c r="V1715" s="5"/>
      <c r="W1715" s="5"/>
      <c r="X1715" s="31"/>
      <c r="Y1715" s="5"/>
      <c r="Z1715" s="5"/>
    </row>
    <row r="1716" spans="1:26">
      <c r="A1716" s="121" t="s">
        <v>744</v>
      </c>
      <c r="B1716" s="103"/>
      <c r="C1716" s="37"/>
      <c r="D1716" s="37"/>
      <c r="E1716" s="53"/>
      <c r="F1716" s="122"/>
      <c r="G1716" s="37"/>
      <c r="H1716" s="102"/>
      <c r="I1716" s="123"/>
      <c r="J1716" s="124"/>
      <c r="K1716" s="125"/>
      <c r="L1716" s="5"/>
      <c r="M1716" s="99"/>
      <c r="N1716" s="99"/>
      <c r="O1716" s="99"/>
      <c r="P1716" s="99"/>
      <c r="Q1716" s="99"/>
      <c r="R1716" s="99"/>
      <c r="S1716" s="99"/>
      <c r="T1716" s="99"/>
      <c r="U1716" s="99"/>
      <c r="V1716" s="5"/>
      <c r="W1716" s="5"/>
      <c r="X1716" s="31"/>
      <c r="Y1716" s="5"/>
      <c r="Z1716" s="5"/>
    </row>
    <row r="1717" spans="1:26">
      <c r="A1717" s="121" t="s">
        <v>745</v>
      </c>
      <c r="B1717" s="103"/>
      <c r="C1717" s="37"/>
      <c r="D1717" s="37"/>
      <c r="E1717" s="53"/>
      <c r="F1717" s="122"/>
      <c r="G1717" s="37"/>
      <c r="H1717" s="102"/>
      <c r="I1717" s="123"/>
      <c r="J1717" s="124"/>
      <c r="K1717" s="125"/>
      <c r="L1717" s="5"/>
      <c r="M1717" s="99"/>
      <c r="N1717" s="99"/>
      <c r="O1717" s="99"/>
      <c r="P1717" s="99"/>
      <c r="Q1717" s="99"/>
      <c r="R1717" s="99"/>
      <c r="S1717" s="99"/>
      <c r="T1717" s="99"/>
      <c r="U1717" s="99"/>
      <c r="V1717" s="5"/>
      <c r="W1717" s="5"/>
      <c r="X1717" s="31"/>
      <c r="Y1717" s="5"/>
      <c r="Z1717" s="5"/>
    </row>
    <row r="1718" spans="1:26">
      <c r="A1718" s="121" t="s">
        <v>746</v>
      </c>
      <c r="B1718" s="103"/>
      <c r="C1718" s="37"/>
      <c r="D1718" s="37"/>
      <c r="E1718" s="53"/>
      <c r="F1718" s="122"/>
      <c r="G1718" s="37"/>
      <c r="H1718" s="102"/>
      <c r="I1718" s="123"/>
      <c r="J1718" s="124"/>
      <c r="K1718" s="125"/>
      <c r="L1718" s="5"/>
      <c r="M1718" s="99"/>
      <c r="N1718" s="99"/>
      <c r="O1718" s="99"/>
      <c r="P1718" s="99"/>
      <c r="Q1718" s="99"/>
      <c r="R1718" s="99"/>
      <c r="S1718" s="99"/>
      <c r="T1718" s="99"/>
      <c r="U1718" s="99"/>
      <c r="V1718" s="5"/>
      <c r="W1718" s="5"/>
      <c r="X1718" s="31"/>
      <c r="Y1718" s="5"/>
      <c r="Z1718" s="5"/>
    </row>
    <row r="1719" spans="1:26">
      <c r="A1719" s="121" t="s">
        <v>747</v>
      </c>
      <c r="B1719" s="103"/>
      <c r="C1719" s="37"/>
      <c r="D1719" s="37"/>
      <c r="E1719" s="53"/>
      <c r="F1719" s="122"/>
      <c r="G1719" s="37"/>
      <c r="H1719" s="102"/>
      <c r="I1719" s="123"/>
      <c r="J1719" s="124"/>
      <c r="K1719" s="125"/>
      <c r="L1719" s="5"/>
      <c r="M1719" s="99"/>
      <c r="N1719" s="99"/>
      <c r="O1719" s="99"/>
      <c r="P1719" s="99"/>
      <c r="Q1719" s="99"/>
      <c r="R1719" s="99"/>
      <c r="S1719" s="99"/>
      <c r="T1719" s="99"/>
      <c r="U1719" s="99"/>
      <c r="V1719" s="5"/>
      <c r="W1719" s="5"/>
      <c r="X1719" s="31"/>
      <c r="Y1719" s="5"/>
      <c r="Z1719" s="5"/>
    </row>
    <row r="1720" spans="1:26">
      <c r="A1720" s="121" t="s">
        <v>748</v>
      </c>
      <c r="B1720" s="103"/>
      <c r="C1720" s="37"/>
      <c r="D1720" s="37"/>
      <c r="E1720" s="53"/>
      <c r="F1720" s="122"/>
      <c r="G1720" s="37"/>
      <c r="H1720" s="102"/>
      <c r="I1720" s="123"/>
      <c r="J1720" s="124"/>
      <c r="K1720" s="125"/>
      <c r="L1720" s="5"/>
      <c r="M1720" s="99"/>
      <c r="N1720" s="99"/>
      <c r="O1720" s="99"/>
      <c r="P1720" s="99"/>
      <c r="Q1720" s="99"/>
      <c r="R1720" s="99"/>
      <c r="S1720" s="99"/>
      <c r="T1720" s="99"/>
      <c r="U1720" s="99"/>
      <c r="V1720" s="5"/>
      <c r="W1720" s="5"/>
      <c r="X1720" s="31"/>
      <c r="Y1720" s="5"/>
      <c r="Z1720" s="5"/>
    </row>
    <row r="1721" spans="1:26">
      <c r="A1721" s="121" t="s">
        <v>749</v>
      </c>
      <c r="B1721" s="103"/>
      <c r="C1721" s="37"/>
      <c r="D1721" s="37"/>
      <c r="E1721" s="53"/>
      <c r="F1721" s="122"/>
      <c r="G1721" s="37"/>
      <c r="H1721" s="102"/>
      <c r="I1721" s="123"/>
      <c r="J1721" s="124"/>
      <c r="K1721" s="125"/>
      <c r="L1721" s="5"/>
      <c r="M1721" s="99"/>
      <c r="N1721" s="99"/>
      <c r="O1721" s="99"/>
      <c r="P1721" s="99"/>
      <c r="Q1721" s="99"/>
      <c r="R1721" s="99"/>
      <c r="S1721" s="99"/>
      <c r="T1721" s="99"/>
      <c r="U1721" s="99"/>
      <c r="V1721" s="5"/>
      <c r="W1721" s="5"/>
      <c r="X1721" s="31"/>
      <c r="Y1721" s="5"/>
      <c r="Z1721" s="5"/>
    </row>
    <row r="1722" spans="1:26">
      <c r="A1722" s="121" t="s">
        <v>750</v>
      </c>
      <c r="B1722" s="103"/>
      <c r="C1722" s="37"/>
      <c r="D1722" s="37"/>
      <c r="E1722" s="53"/>
      <c r="F1722" s="122"/>
      <c r="G1722" s="37"/>
      <c r="H1722" s="102"/>
      <c r="I1722" s="123"/>
      <c r="J1722" s="124"/>
      <c r="K1722" s="125"/>
      <c r="L1722" s="5"/>
      <c r="M1722" s="99"/>
      <c r="N1722" s="99"/>
      <c r="O1722" s="99"/>
      <c r="P1722" s="99"/>
      <c r="Q1722" s="99"/>
      <c r="R1722" s="99"/>
      <c r="S1722" s="99"/>
      <c r="T1722" s="99"/>
      <c r="U1722" s="99"/>
      <c r="V1722" s="5"/>
      <c r="W1722" s="5"/>
      <c r="X1722" s="31"/>
      <c r="Y1722" s="5"/>
      <c r="Z1722" s="5"/>
    </row>
    <row r="1723" spans="1:26">
      <c r="A1723" s="121" t="s">
        <v>751</v>
      </c>
      <c r="B1723" s="103"/>
      <c r="C1723" s="37"/>
      <c r="D1723" s="37"/>
      <c r="E1723" s="53"/>
      <c r="F1723" s="122"/>
      <c r="G1723" s="37"/>
      <c r="H1723" s="102"/>
      <c r="I1723" s="123"/>
      <c r="J1723" s="124"/>
      <c r="K1723" s="125"/>
      <c r="L1723" s="5"/>
      <c r="M1723" s="99"/>
      <c r="N1723" s="99"/>
      <c r="O1723" s="99"/>
      <c r="P1723" s="99"/>
      <c r="Q1723" s="99"/>
      <c r="R1723" s="99"/>
      <c r="S1723" s="99"/>
      <c r="T1723" s="99"/>
      <c r="U1723" s="99"/>
      <c r="V1723" s="5"/>
      <c r="W1723" s="5"/>
      <c r="X1723" s="31"/>
      <c r="Y1723" s="5"/>
      <c r="Z1723" s="5"/>
    </row>
    <row r="1724" spans="1:26">
      <c r="A1724" s="121" t="s">
        <v>752</v>
      </c>
      <c r="B1724" s="103"/>
      <c r="C1724" s="37"/>
      <c r="D1724" s="37"/>
      <c r="E1724" s="53"/>
      <c r="F1724" s="122"/>
      <c r="G1724" s="37"/>
      <c r="H1724" s="102"/>
      <c r="I1724" s="123"/>
      <c r="J1724" s="124"/>
      <c r="K1724" s="125"/>
      <c r="L1724" s="5"/>
      <c r="M1724" s="99"/>
      <c r="N1724" s="99"/>
      <c r="O1724" s="99"/>
      <c r="P1724" s="99"/>
      <c r="Q1724" s="99"/>
      <c r="R1724" s="99"/>
      <c r="S1724" s="99"/>
      <c r="T1724" s="99"/>
      <c r="U1724" s="99"/>
      <c r="V1724" s="5"/>
      <c r="W1724" s="5"/>
      <c r="X1724" s="31"/>
      <c r="Y1724" s="5"/>
      <c r="Z1724" s="5"/>
    </row>
    <row r="1725" spans="1:26">
      <c r="A1725" s="121" t="s">
        <v>753</v>
      </c>
      <c r="B1725" s="103"/>
      <c r="C1725" s="37"/>
      <c r="D1725" s="37"/>
      <c r="E1725" s="53"/>
      <c r="F1725" s="122"/>
      <c r="G1725" s="37"/>
      <c r="H1725" s="102"/>
      <c r="I1725" s="123"/>
      <c r="J1725" s="124"/>
      <c r="K1725" s="125"/>
      <c r="L1725" s="5"/>
      <c r="M1725" s="99"/>
      <c r="N1725" s="99"/>
      <c r="O1725" s="99"/>
      <c r="P1725" s="99"/>
      <c r="Q1725" s="99"/>
      <c r="R1725" s="99"/>
      <c r="S1725" s="99"/>
      <c r="T1725" s="99"/>
      <c r="U1725" s="99"/>
      <c r="V1725" s="5"/>
      <c r="W1725" s="5"/>
      <c r="X1725" s="31"/>
      <c r="Y1725" s="5"/>
      <c r="Z1725" s="5"/>
    </row>
    <row r="1726" spans="1:26">
      <c r="A1726" s="121" t="s">
        <v>754</v>
      </c>
      <c r="B1726" s="103"/>
      <c r="C1726" s="37"/>
      <c r="D1726" s="37"/>
      <c r="E1726" s="53"/>
      <c r="F1726" s="122"/>
      <c r="G1726" s="37"/>
      <c r="H1726" s="102"/>
      <c r="I1726" s="123"/>
      <c r="J1726" s="124"/>
      <c r="K1726" s="125"/>
      <c r="L1726" s="5"/>
      <c r="M1726" s="99"/>
      <c r="N1726" s="99"/>
      <c r="O1726" s="99"/>
      <c r="P1726" s="99"/>
      <c r="Q1726" s="99"/>
      <c r="R1726" s="99"/>
      <c r="S1726" s="99"/>
      <c r="T1726" s="99"/>
      <c r="U1726" s="99"/>
      <c r="V1726" s="5"/>
      <c r="W1726" s="5"/>
      <c r="X1726" s="31"/>
      <c r="Y1726" s="5"/>
      <c r="Z1726" s="5"/>
    </row>
    <row r="1727" spans="1:26">
      <c r="A1727" s="121" t="s">
        <v>755</v>
      </c>
      <c r="B1727" s="103"/>
      <c r="C1727" s="37"/>
      <c r="D1727" s="37"/>
      <c r="E1727" s="53"/>
      <c r="F1727" s="122"/>
      <c r="G1727" s="37"/>
      <c r="H1727" s="102"/>
      <c r="I1727" s="123"/>
      <c r="J1727" s="124"/>
      <c r="K1727" s="125"/>
      <c r="L1727" s="5"/>
      <c r="M1727" s="99"/>
      <c r="N1727" s="99"/>
      <c r="O1727" s="99"/>
      <c r="P1727" s="99"/>
      <c r="Q1727" s="99"/>
      <c r="R1727" s="99"/>
      <c r="S1727" s="99"/>
      <c r="T1727" s="99"/>
      <c r="U1727" s="99"/>
      <c r="V1727" s="5"/>
      <c r="W1727" s="5"/>
      <c r="X1727" s="31"/>
      <c r="Y1727" s="5"/>
      <c r="Z1727" s="5"/>
    </row>
    <row r="1728" spans="1:26">
      <c r="A1728" s="121" t="s">
        <v>756</v>
      </c>
      <c r="B1728" s="103"/>
      <c r="C1728" s="37"/>
      <c r="D1728" s="37"/>
      <c r="E1728" s="53"/>
      <c r="F1728" s="122"/>
      <c r="G1728" s="37"/>
      <c r="H1728" s="102"/>
      <c r="I1728" s="123"/>
      <c r="J1728" s="124"/>
      <c r="K1728" s="125"/>
      <c r="L1728" s="5"/>
      <c r="M1728" s="99"/>
      <c r="N1728" s="99"/>
      <c r="O1728" s="99"/>
      <c r="P1728" s="99"/>
      <c r="Q1728" s="99"/>
      <c r="R1728" s="99"/>
      <c r="S1728" s="99"/>
      <c r="T1728" s="99"/>
      <c r="U1728" s="99"/>
      <c r="V1728" s="5"/>
      <c r="W1728" s="5"/>
      <c r="X1728" s="31"/>
      <c r="Y1728" s="5"/>
      <c r="Z1728" s="5"/>
    </row>
    <row r="1729" spans="1:26">
      <c r="A1729" s="121" t="s">
        <v>757</v>
      </c>
      <c r="B1729" s="103"/>
      <c r="C1729" s="37"/>
      <c r="D1729" s="37"/>
      <c r="E1729" s="53"/>
      <c r="F1729" s="122"/>
      <c r="G1729" s="37"/>
      <c r="H1729" s="102"/>
      <c r="I1729" s="123"/>
      <c r="J1729" s="124"/>
      <c r="K1729" s="125"/>
      <c r="L1729" s="5"/>
      <c r="M1729" s="99"/>
      <c r="N1729" s="99"/>
      <c r="O1729" s="99"/>
      <c r="P1729" s="99"/>
      <c r="Q1729" s="99"/>
      <c r="R1729" s="99"/>
      <c r="S1729" s="99"/>
      <c r="T1729" s="99"/>
      <c r="U1729" s="99"/>
      <c r="V1729" s="5"/>
      <c r="W1729" s="5"/>
      <c r="X1729" s="31"/>
      <c r="Y1729" s="5"/>
      <c r="Z1729" s="5"/>
    </row>
    <row r="1730" spans="1:26">
      <c r="A1730" s="121" t="s">
        <v>758</v>
      </c>
      <c r="B1730" s="103"/>
      <c r="C1730" s="37"/>
      <c r="D1730" s="37"/>
      <c r="E1730" s="53"/>
      <c r="F1730" s="122"/>
      <c r="G1730" s="37"/>
      <c r="H1730" s="102"/>
      <c r="I1730" s="123"/>
      <c r="J1730" s="124"/>
      <c r="K1730" s="125"/>
      <c r="L1730" s="5"/>
      <c r="M1730" s="99"/>
      <c r="N1730" s="99"/>
      <c r="O1730" s="99"/>
      <c r="P1730" s="99"/>
      <c r="Q1730" s="99"/>
      <c r="R1730" s="99"/>
      <c r="S1730" s="99"/>
      <c r="T1730" s="99"/>
      <c r="U1730" s="99"/>
      <c r="V1730" s="5"/>
      <c r="W1730" s="5"/>
      <c r="X1730" s="31"/>
      <c r="Y1730" s="5"/>
      <c r="Z1730" s="5"/>
    </row>
    <row r="1731" spans="1:26">
      <c r="A1731" s="121" t="s">
        <v>759</v>
      </c>
      <c r="B1731" s="103"/>
      <c r="C1731" s="37"/>
      <c r="D1731" s="37"/>
      <c r="E1731" s="53"/>
      <c r="F1731" s="122"/>
      <c r="G1731" s="37"/>
      <c r="H1731" s="102"/>
      <c r="I1731" s="123"/>
      <c r="J1731" s="124"/>
      <c r="K1731" s="125"/>
      <c r="L1731" s="5"/>
      <c r="M1731" s="99"/>
      <c r="N1731" s="99"/>
      <c r="O1731" s="99"/>
      <c r="P1731" s="99"/>
      <c r="Q1731" s="99"/>
      <c r="R1731" s="99"/>
      <c r="S1731" s="99"/>
      <c r="T1731" s="99"/>
      <c r="U1731" s="99"/>
      <c r="V1731" s="5"/>
      <c r="W1731" s="5"/>
      <c r="X1731" s="31"/>
      <c r="Y1731" s="5"/>
      <c r="Z1731" s="5"/>
    </row>
    <row r="1732" spans="1:26">
      <c r="A1732" s="121" t="s">
        <v>760</v>
      </c>
      <c r="B1732" s="103"/>
      <c r="C1732" s="37"/>
      <c r="D1732" s="37"/>
      <c r="E1732" s="53"/>
      <c r="F1732" s="122"/>
      <c r="G1732" s="37"/>
      <c r="H1732" s="102"/>
      <c r="I1732" s="123"/>
      <c r="J1732" s="124"/>
      <c r="K1732" s="125"/>
      <c r="L1732" s="5"/>
      <c r="M1732" s="99"/>
      <c r="N1732" s="99"/>
      <c r="O1732" s="99"/>
      <c r="P1732" s="99"/>
      <c r="Q1732" s="99"/>
      <c r="R1732" s="99"/>
      <c r="S1732" s="99"/>
      <c r="T1732" s="99"/>
      <c r="U1732" s="99"/>
      <c r="V1732" s="5"/>
      <c r="W1732" s="5"/>
      <c r="X1732" s="31"/>
      <c r="Y1732" s="5"/>
      <c r="Z1732" s="5"/>
    </row>
    <row r="1733" spans="1:26">
      <c r="A1733" s="121" t="s">
        <v>761</v>
      </c>
      <c r="B1733" s="103"/>
      <c r="C1733" s="37"/>
      <c r="D1733" s="37"/>
      <c r="E1733" s="53"/>
      <c r="F1733" s="122"/>
      <c r="G1733" s="37"/>
      <c r="H1733" s="102"/>
      <c r="I1733" s="123"/>
      <c r="J1733" s="124"/>
      <c r="K1733" s="125"/>
      <c r="L1733" s="5"/>
      <c r="M1733" s="99"/>
      <c r="N1733" s="99"/>
      <c r="O1733" s="99"/>
      <c r="P1733" s="99"/>
      <c r="Q1733" s="99"/>
      <c r="R1733" s="99"/>
      <c r="S1733" s="99"/>
      <c r="T1733" s="99"/>
      <c r="U1733" s="99"/>
      <c r="V1733" s="5"/>
      <c r="W1733" s="5"/>
      <c r="X1733" s="31"/>
      <c r="Y1733" s="5"/>
      <c r="Z1733" s="5"/>
    </row>
    <row r="1734" spans="1:26">
      <c r="A1734" s="121" t="s">
        <v>762</v>
      </c>
      <c r="B1734" s="103"/>
      <c r="C1734" s="37"/>
      <c r="D1734" s="37"/>
      <c r="E1734" s="53"/>
      <c r="F1734" s="122"/>
      <c r="G1734" s="37"/>
      <c r="H1734" s="102"/>
      <c r="I1734" s="123"/>
      <c r="J1734" s="124"/>
      <c r="K1734" s="125"/>
      <c r="L1734" s="5"/>
      <c r="M1734" s="99"/>
      <c r="N1734" s="99"/>
      <c r="O1734" s="99"/>
      <c r="P1734" s="99"/>
      <c r="Q1734" s="99"/>
      <c r="R1734" s="99"/>
      <c r="S1734" s="99"/>
      <c r="T1734" s="99"/>
      <c r="U1734" s="99"/>
      <c r="V1734" s="5"/>
      <c r="W1734" s="5"/>
      <c r="X1734" s="31"/>
      <c r="Y1734" s="5"/>
      <c r="Z1734" s="5"/>
    </row>
    <row r="1735" spans="1:26">
      <c r="A1735" s="121" t="s">
        <v>763</v>
      </c>
      <c r="B1735" s="103"/>
      <c r="C1735" s="37"/>
      <c r="D1735" s="37"/>
      <c r="E1735" s="53"/>
      <c r="F1735" s="122"/>
      <c r="G1735" s="37"/>
      <c r="H1735" s="102"/>
      <c r="I1735" s="123"/>
      <c r="J1735" s="124"/>
      <c r="K1735" s="125"/>
      <c r="L1735" s="5"/>
      <c r="M1735" s="99"/>
      <c r="N1735" s="99"/>
      <c r="O1735" s="99"/>
      <c r="P1735" s="99"/>
      <c r="Q1735" s="99"/>
      <c r="R1735" s="99"/>
      <c r="S1735" s="99"/>
      <c r="T1735" s="99"/>
      <c r="U1735" s="99"/>
      <c r="V1735" s="5"/>
      <c r="W1735" s="5"/>
      <c r="X1735" s="31"/>
      <c r="Y1735" s="5"/>
      <c r="Z1735" s="5"/>
    </row>
    <row r="1736" spans="1:26">
      <c r="A1736" s="121" t="s">
        <v>764</v>
      </c>
      <c r="B1736" s="103"/>
      <c r="C1736" s="37"/>
      <c r="D1736" s="37"/>
      <c r="E1736" s="53"/>
      <c r="F1736" s="122"/>
      <c r="G1736" s="37"/>
      <c r="H1736" s="102"/>
      <c r="I1736" s="123"/>
      <c r="J1736" s="124"/>
      <c r="K1736" s="125"/>
      <c r="L1736" s="5"/>
      <c r="M1736" s="99"/>
      <c r="N1736" s="99"/>
      <c r="O1736" s="99"/>
      <c r="P1736" s="99"/>
      <c r="Q1736" s="99"/>
      <c r="R1736" s="99"/>
      <c r="S1736" s="99"/>
      <c r="T1736" s="99"/>
      <c r="U1736" s="99"/>
      <c r="V1736" s="5"/>
      <c r="W1736" s="5"/>
      <c r="X1736" s="31"/>
      <c r="Y1736" s="5"/>
      <c r="Z1736" s="5"/>
    </row>
    <row r="1737" spans="1:26">
      <c r="A1737" s="121" t="s">
        <v>765</v>
      </c>
      <c r="B1737" s="103"/>
      <c r="C1737" s="37"/>
      <c r="D1737" s="37"/>
      <c r="E1737" s="53"/>
      <c r="F1737" s="122"/>
      <c r="G1737" s="37"/>
      <c r="H1737" s="102"/>
      <c r="I1737" s="123"/>
      <c r="J1737" s="124"/>
      <c r="K1737" s="125"/>
      <c r="L1737" s="5"/>
      <c r="M1737" s="99"/>
      <c r="N1737" s="99"/>
      <c r="O1737" s="99"/>
      <c r="P1737" s="99"/>
      <c r="Q1737" s="99"/>
      <c r="R1737" s="99"/>
      <c r="S1737" s="99"/>
      <c r="T1737" s="99"/>
      <c r="U1737" s="99"/>
      <c r="V1737" s="5"/>
      <c r="W1737" s="5"/>
      <c r="X1737" s="31"/>
      <c r="Y1737" s="5"/>
      <c r="Z1737" s="5"/>
    </row>
    <row r="1738" spans="1:26">
      <c r="A1738" s="121" t="s">
        <v>766</v>
      </c>
      <c r="B1738" s="103"/>
      <c r="C1738" s="37"/>
      <c r="D1738" s="37"/>
      <c r="E1738" s="53"/>
      <c r="F1738" s="122"/>
      <c r="G1738" s="37"/>
      <c r="H1738" s="102"/>
      <c r="I1738" s="123"/>
      <c r="J1738" s="124"/>
      <c r="K1738" s="125"/>
      <c r="L1738" s="5"/>
      <c r="M1738" s="99"/>
      <c r="N1738" s="99"/>
      <c r="O1738" s="99"/>
      <c r="P1738" s="99"/>
      <c r="Q1738" s="99"/>
      <c r="R1738" s="99"/>
      <c r="S1738" s="99"/>
      <c r="T1738" s="99"/>
      <c r="U1738" s="99"/>
      <c r="V1738" s="5"/>
      <c r="W1738" s="5"/>
      <c r="X1738" s="31"/>
      <c r="Y1738" s="5"/>
      <c r="Z1738" s="5"/>
    </row>
    <row r="1739" spans="1:26">
      <c r="A1739" s="121" t="s">
        <v>767</v>
      </c>
      <c r="B1739" s="103"/>
      <c r="C1739" s="37"/>
      <c r="D1739" s="37"/>
      <c r="E1739" s="53"/>
      <c r="F1739" s="122"/>
      <c r="G1739" s="37"/>
      <c r="H1739" s="102"/>
      <c r="I1739" s="123"/>
      <c r="J1739" s="124"/>
      <c r="K1739" s="125"/>
      <c r="L1739" s="5"/>
      <c r="M1739" s="99"/>
      <c r="N1739" s="99"/>
      <c r="O1739" s="99"/>
      <c r="P1739" s="99"/>
      <c r="Q1739" s="99"/>
      <c r="R1739" s="99"/>
      <c r="S1739" s="99"/>
      <c r="T1739" s="99"/>
      <c r="U1739" s="99"/>
      <c r="V1739" s="5"/>
      <c r="W1739" s="5"/>
      <c r="X1739" s="31"/>
      <c r="Y1739" s="5"/>
      <c r="Z1739" s="5"/>
    </row>
    <row r="1740" spans="1:26">
      <c r="A1740" s="121" t="s">
        <v>768</v>
      </c>
      <c r="B1740" s="103"/>
      <c r="C1740" s="37"/>
      <c r="D1740" s="37"/>
      <c r="E1740" s="53"/>
      <c r="F1740" s="122"/>
      <c r="G1740" s="37"/>
      <c r="H1740" s="102"/>
      <c r="I1740" s="123"/>
      <c r="J1740" s="124"/>
      <c r="K1740" s="125"/>
      <c r="L1740" s="5"/>
      <c r="M1740" s="99"/>
      <c r="N1740" s="99"/>
      <c r="O1740" s="99"/>
      <c r="P1740" s="99"/>
      <c r="Q1740" s="99"/>
      <c r="R1740" s="99"/>
      <c r="S1740" s="99"/>
      <c r="T1740" s="99"/>
      <c r="U1740" s="99"/>
      <c r="V1740" s="5"/>
      <c r="W1740" s="5"/>
      <c r="X1740" s="31"/>
      <c r="Y1740" s="5"/>
      <c r="Z1740" s="5"/>
    </row>
    <row r="1741" spans="1:26">
      <c r="A1741" s="121" t="s">
        <v>769</v>
      </c>
      <c r="B1741" s="103"/>
      <c r="C1741" s="37"/>
      <c r="D1741" s="37"/>
      <c r="E1741" s="53"/>
      <c r="F1741" s="122"/>
      <c r="G1741" s="37"/>
      <c r="H1741" s="102"/>
      <c r="I1741" s="123"/>
      <c r="J1741" s="124"/>
      <c r="K1741" s="125"/>
      <c r="L1741" s="5"/>
      <c r="M1741" s="99"/>
      <c r="N1741" s="99"/>
      <c r="O1741" s="99"/>
      <c r="P1741" s="99"/>
      <c r="Q1741" s="99"/>
      <c r="R1741" s="99"/>
      <c r="S1741" s="99"/>
      <c r="T1741" s="99"/>
      <c r="U1741" s="99"/>
      <c r="V1741" s="5"/>
      <c r="W1741" s="5"/>
      <c r="X1741" s="31"/>
      <c r="Y1741" s="5"/>
      <c r="Z1741" s="5"/>
    </row>
    <row r="1742" spans="1:26">
      <c r="A1742" s="121" t="s">
        <v>770</v>
      </c>
      <c r="B1742" s="103"/>
      <c r="C1742" s="37"/>
      <c r="D1742" s="37"/>
      <c r="E1742" s="53"/>
      <c r="F1742" s="122"/>
      <c r="G1742" s="37"/>
      <c r="H1742" s="102"/>
      <c r="I1742" s="123"/>
      <c r="J1742" s="124"/>
      <c r="K1742" s="125"/>
      <c r="L1742" s="5"/>
      <c r="M1742" s="99"/>
      <c r="N1742" s="99"/>
      <c r="O1742" s="99"/>
      <c r="P1742" s="99"/>
      <c r="Q1742" s="99"/>
      <c r="R1742" s="99"/>
      <c r="S1742" s="99"/>
      <c r="T1742" s="99"/>
      <c r="U1742" s="99"/>
      <c r="V1742" s="5"/>
      <c r="W1742" s="5"/>
      <c r="X1742" s="31"/>
      <c r="Y1742" s="5"/>
      <c r="Z1742" s="5"/>
    </row>
    <row r="1743" spans="1:26">
      <c r="A1743" s="121" t="s">
        <v>771</v>
      </c>
      <c r="B1743" s="103"/>
      <c r="C1743" s="37"/>
      <c r="D1743" s="37"/>
      <c r="E1743" s="53"/>
      <c r="F1743" s="122"/>
      <c r="G1743" s="37"/>
      <c r="H1743" s="102"/>
      <c r="I1743" s="123"/>
      <c r="J1743" s="124"/>
      <c r="K1743" s="125"/>
      <c r="L1743" s="5"/>
      <c r="M1743" s="99"/>
      <c r="N1743" s="99"/>
      <c r="O1743" s="99"/>
      <c r="P1743" s="99"/>
      <c r="Q1743" s="99"/>
      <c r="R1743" s="99"/>
      <c r="S1743" s="99"/>
      <c r="T1743" s="99"/>
      <c r="U1743" s="99"/>
      <c r="V1743" s="5"/>
      <c r="W1743" s="5"/>
      <c r="X1743" s="31"/>
      <c r="Y1743" s="5"/>
      <c r="Z1743" s="5"/>
    </row>
    <row r="1744" spans="1:26">
      <c r="A1744" s="121" t="s">
        <v>772</v>
      </c>
      <c r="B1744" s="103"/>
      <c r="C1744" s="37"/>
      <c r="D1744" s="37"/>
      <c r="E1744" s="53"/>
      <c r="F1744" s="122"/>
      <c r="G1744" s="37"/>
      <c r="H1744" s="102"/>
      <c r="I1744" s="123"/>
      <c r="J1744" s="124"/>
      <c r="K1744" s="125"/>
      <c r="L1744" s="5"/>
      <c r="M1744" s="99"/>
      <c r="N1744" s="99"/>
      <c r="O1744" s="99"/>
      <c r="P1744" s="99"/>
      <c r="Q1744" s="99"/>
      <c r="R1744" s="99"/>
      <c r="S1744" s="99"/>
      <c r="T1744" s="99"/>
      <c r="U1744" s="99"/>
      <c r="V1744" s="5"/>
      <c r="W1744" s="5"/>
      <c r="X1744" s="31"/>
      <c r="Y1744" s="5"/>
      <c r="Z1744" s="5"/>
    </row>
    <row r="1745" spans="1:26">
      <c r="A1745" s="121" t="s">
        <v>773</v>
      </c>
      <c r="B1745" s="103"/>
      <c r="C1745" s="37"/>
      <c r="D1745" s="37"/>
      <c r="E1745" s="53"/>
      <c r="F1745" s="122"/>
      <c r="G1745" s="37"/>
      <c r="H1745" s="102"/>
      <c r="I1745" s="123"/>
      <c r="J1745" s="124"/>
      <c r="K1745" s="125"/>
      <c r="L1745" s="5"/>
      <c r="M1745" s="99"/>
      <c r="N1745" s="99"/>
      <c r="O1745" s="99"/>
      <c r="P1745" s="99"/>
      <c r="Q1745" s="99"/>
      <c r="R1745" s="99"/>
      <c r="S1745" s="99"/>
      <c r="T1745" s="99"/>
      <c r="U1745" s="99"/>
      <c r="V1745" s="5"/>
      <c r="W1745" s="5"/>
      <c r="X1745" s="31"/>
      <c r="Y1745" s="5"/>
      <c r="Z1745" s="5"/>
    </row>
    <row r="1746" spans="1:26">
      <c r="A1746" s="121" t="s">
        <v>774</v>
      </c>
      <c r="B1746" s="103"/>
      <c r="C1746" s="37"/>
      <c r="D1746" s="37"/>
      <c r="E1746" s="53"/>
      <c r="F1746" s="122"/>
      <c r="G1746" s="37"/>
      <c r="H1746" s="102"/>
      <c r="I1746" s="123"/>
      <c r="J1746" s="124"/>
      <c r="K1746" s="125"/>
      <c r="L1746" s="5"/>
      <c r="M1746" s="99"/>
      <c r="N1746" s="99"/>
      <c r="O1746" s="99"/>
      <c r="P1746" s="99"/>
      <c r="Q1746" s="99"/>
      <c r="R1746" s="99"/>
      <c r="S1746" s="99"/>
      <c r="T1746" s="99"/>
      <c r="U1746" s="99"/>
      <c r="V1746" s="5"/>
      <c r="W1746" s="5"/>
      <c r="X1746" s="31"/>
      <c r="Y1746" s="5"/>
      <c r="Z1746" s="5"/>
    </row>
    <row r="1747" spans="1:26">
      <c r="A1747" s="121" t="s">
        <v>775</v>
      </c>
      <c r="B1747" s="103"/>
      <c r="C1747" s="37"/>
      <c r="D1747" s="37"/>
      <c r="E1747" s="53"/>
      <c r="F1747" s="122"/>
      <c r="G1747" s="37"/>
      <c r="H1747" s="102"/>
      <c r="I1747" s="123"/>
      <c r="J1747" s="124"/>
      <c r="K1747" s="125"/>
      <c r="L1747" s="5"/>
      <c r="M1747" s="99"/>
      <c r="N1747" s="99"/>
      <c r="O1747" s="99"/>
      <c r="P1747" s="99"/>
      <c r="Q1747" s="99"/>
      <c r="R1747" s="99"/>
      <c r="S1747" s="99"/>
      <c r="T1747" s="99"/>
      <c r="U1747" s="99"/>
      <c r="V1747" s="5"/>
      <c r="W1747" s="5"/>
      <c r="X1747" s="31"/>
      <c r="Y1747" s="5"/>
      <c r="Z1747" s="5"/>
    </row>
    <row r="1748" spans="1:26">
      <c r="A1748" s="121" t="s">
        <v>776</v>
      </c>
      <c r="B1748" s="103"/>
      <c r="C1748" s="37"/>
      <c r="D1748" s="37"/>
      <c r="E1748" s="53"/>
      <c r="F1748" s="122"/>
      <c r="G1748" s="37"/>
      <c r="H1748" s="102"/>
      <c r="I1748" s="123"/>
      <c r="J1748" s="124"/>
      <c r="K1748" s="125"/>
      <c r="L1748" s="5"/>
      <c r="M1748" s="99"/>
      <c r="N1748" s="99"/>
      <c r="O1748" s="99"/>
      <c r="P1748" s="99"/>
      <c r="Q1748" s="99"/>
      <c r="R1748" s="99"/>
      <c r="S1748" s="99"/>
      <c r="T1748" s="99"/>
      <c r="U1748" s="99"/>
      <c r="V1748" s="5"/>
      <c r="W1748" s="5"/>
      <c r="X1748" s="31"/>
      <c r="Y1748" s="5"/>
      <c r="Z1748" s="5"/>
    </row>
    <row r="1749" spans="1:26">
      <c r="A1749" s="121" t="s">
        <v>777</v>
      </c>
      <c r="B1749" s="103"/>
      <c r="C1749" s="37"/>
      <c r="D1749" s="37"/>
      <c r="E1749" s="53"/>
      <c r="F1749" s="122"/>
      <c r="G1749" s="37"/>
      <c r="H1749" s="102"/>
      <c r="I1749" s="123"/>
      <c r="J1749" s="124"/>
      <c r="K1749" s="125"/>
      <c r="L1749" s="5"/>
      <c r="M1749" s="99"/>
      <c r="N1749" s="99"/>
      <c r="O1749" s="99"/>
      <c r="P1749" s="99"/>
      <c r="Q1749" s="99"/>
      <c r="R1749" s="99"/>
      <c r="S1749" s="99"/>
      <c r="T1749" s="99"/>
      <c r="U1749" s="99"/>
      <c r="V1749" s="5"/>
      <c r="W1749" s="5"/>
      <c r="X1749" s="31"/>
      <c r="Y1749" s="5"/>
      <c r="Z1749" s="5"/>
    </row>
    <row r="1750" spans="1:26">
      <c r="A1750" s="121" t="s">
        <v>778</v>
      </c>
      <c r="B1750" s="103"/>
      <c r="C1750" s="37"/>
      <c r="D1750" s="37"/>
      <c r="E1750" s="53"/>
      <c r="F1750" s="122"/>
      <c r="G1750" s="37"/>
      <c r="H1750" s="102"/>
      <c r="I1750" s="123"/>
      <c r="J1750" s="124"/>
      <c r="K1750" s="125"/>
      <c r="L1750" s="5"/>
      <c r="M1750" s="99"/>
      <c r="N1750" s="99"/>
      <c r="O1750" s="99"/>
      <c r="P1750" s="99"/>
      <c r="Q1750" s="99"/>
      <c r="R1750" s="99"/>
      <c r="S1750" s="99"/>
      <c r="T1750" s="99"/>
      <c r="U1750" s="99"/>
      <c r="V1750" s="5"/>
      <c r="W1750" s="5"/>
      <c r="X1750" s="31"/>
      <c r="Y1750" s="5"/>
      <c r="Z1750" s="5"/>
    </row>
    <row r="1751" spans="1:26">
      <c r="A1751" s="121" t="s">
        <v>779</v>
      </c>
      <c r="B1751" s="103"/>
      <c r="C1751" s="37"/>
      <c r="D1751" s="37"/>
      <c r="E1751" s="53"/>
      <c r="F1751" s="122"/>
      <c r="G1751" s="37"/>
      <c r="H1751" s="102"/>
      <c r="I1751" s="123"/>
      <c r="J1751" s="124"/>
      <c r="K1751" s="125"/>
      <c r="L1751" s="5"/>
      <c r="M1751" s="99"/>
      <c r="N1751" s="99"/>
      <c r="O1751" s="99"/>
      <c r="P1751" s="99"/>
      <c r="Q1751" s="99"/>
      <c r="R1751" s="99"/>
      <c r="S1751" s="99"/>
      <c r="T1751" s="99"/>
      <c r="U1751" s="99"/>
      <c r="V1751" s="5"/>
      <c r="W1751" s="5"/>
      <c r="X1751" s="31"/>
      <c r="Y1751" s="5"/>
      <c r="Z1751" s="5"/>
    </row>
    <row r="1752" spans="1:26">
      <c r="A1752" s="121" t="s">
        <v>780</v>
      </c>
      <c r="B1752" s="103"/>
      <c r="C1752" s="37"/>
      <c r="D1752" s="37"/>
      <c r="E1752" s="53"/>
      <c r="F1752" s="122"/>
      <c r="G1752" s="37"/>
      <c r="H1752" s="102"/>
      <c r="I1752" s="123"/>
      <c r="J1752" s="124"/>
      <c r="K1752" s="125"/>
      <c r="L1752" s="5"/>
      <c r="M1752" s="99"/>
      <c r="N1752" s="99"/>
      <c r="O1752" s="99"/>
      <c r="P1752" s="99"/>
      <c r="Q1752" s="99"/>
      <c r="R1752" s="99"/>
      <c r="S1752" s="99"/>
      <c r="T1752" s="99"/>
      <c r="U1752" s="99"/>
      <c r="V1752" s="5"/>
      <c r="W1752" s="5"/>
      <c r="X1752" s="31"/>
      <c r="Y1752" s="5"/>
      <c r="Z1752" s="5"/>
    </row>
    <row r="1753" spans="1:26">
      <c r="A1753" s="121" t="s">
        <v>781</v>
      </c>
      <c r="B1753" s="103"/>
      <c r="C1753" s="37"/>
      <c r="D1753" s="37"/>
      <c r="E1753" s="53"/>
      <c r="F1753" s="122"/>
      <c r="G1753" s="37"/>
      <c r="H1753" s="102"/>
      <c r="I1753" s="123"/>
      <c r="J1753" s="124"/>
      <c r="K1753" s="125"/>
      <c r="L1753" s="5"/>
      <c r="M1753" s="99"/>
      <c r="N1753" s="99"/>
      <c r="O1753" s="99"/>
      <c r="P1753" s="99"/>
      <c r="Q1753" s="99"/>
      <c r="R1753" s="99"/>
      <c r="S1753" s="99"/>
      <c r="T1753" s="99"/>
      <c r="U1753" s="99"/>
      <c r="V1753" s="5"/>
      <c r="W1753" s="5"/>
      <c r="X1753" s="31"/>
      <c r="Y1753" s="5"/>
      <c r="Z1753" s="5"/>
    </row>
    <row r="1754" spans="1:26">
      <c r="A1754" s="121" t="s">
        <v>782</v>
      </c>
      <c r="B1754" s="103"/>
      <c r="C1754" s="37"/>
      <c r="D1754" s="37"/>
      <c r="E1754" s="53"/>
      <c r="F1754" s="122"/>
      <c r="G1754" s="37"/>
      <c r="H1754" s="102"/>
      <c r="I1754" s="123"/>
      <c r="J1754" s="124"/>
      <c r="K1754" s="125"/>
      <c r="L1754" s="5"/>
      <c r="M1754" s="99"/>
      <c r="N1754" s="99"/>
      <c r="O1754" s="99"/>
      <c r="P1754" s="99"/>
      <c r="Q1754" s="99"/>
      <c r="R1754" s="99"/>
      <c r="S1754" s="99"/>
      <c r="T1754" s="99"/>
      <c r="U1754" s="99"/>
      <c r="V1754" s="5"/>
      <c r="W1754" s="5"/>
      <c r="X1754" s="31"/>
      <c r="Y1754" s="5"/>
      <c r="Z1754" s="5"/>
    </row>
    <row r="1755" spans="1:26">
      <c r="A1755" s="121" t="s">
        <v>783</v>
      </c>
      <c r="B1755" s="103"/>
      <c r="C1755" s="37"/>
      <c r="D1755" s="37"/>
      <c r="E1755" s="53"/>
      <c r="F1755" s="122"/>
      <c r="G1755" s="37"/>
      <c r="H1755" s="102"/>
      <c r="I1755" s="123"/>
      <c r="J1755" s="124"/>
      <c r="K1755" s="125"/>
      <c r="L1755" s="5"/>
      <c r="M1755" s="99"/>
      <c r="N1755" s="99"/>
      <c r="O1755" s="99"/>
      <c r="P1755" s="99"/>
      <c r="Q1755" s="99"/>
      <c r="R1755" s="99"/>
      <c r="S1755" s="99"/>
      <c r="T1755" s="99"/>
      <c r="U1755" s="99"/>
      <c r="V1755" s="5"/>
      <c r="W1755" s="5"/>
      <c r="X1755" s="31"/>
      <c r="Y1755" s="5"/>
      <c r="Z1755" s="5"/>
    </row>
    <row r="1756" spans="1:26">
      <c r="A1756" s="121" t="s">
        <v>784</v>
      </c>
      <c r="B1756" s="103"/>
      <c r="C1756" s="37"/>
      <c r="D1756" s="37"/>
      <c r="E1756" s="53"/>
      <c r="F1756" s="122"/>
      <c r="G1756" s="37"/>
      <c r="H1756" s="102"/>
      <c r="I1756" s="123"/>
      <c r="J1756" s="124"/>
      <c r="K1756" s="125"/>
      <c r="L1756" s="5"/>
      <c r="M1756" s="99"/>
      <c r="N1756" s="99"/>
      <c r="O1756" s="99"/>
      <c r="P1756" s="99"/>
      <c r="Q1756" s="99"/>
      <c r="R1756" s="99"/>
      <c r="S1756" s="99"/>
      <c r="T1756" s="99"/>
      <c r="U1756" s="99"/>
      <c r="V1756" s="5"/>
      <c r="W1756" s="5"/>
      <c r="X1756" s="31"/>
      <c r="Y1756" s="5"/>
      <c r="Z1756" s="5"/>
    </row>
    <row r="1757" spans="1:26">
      <c r="A1757" s="121" t="s">
        <v>785</v>
      </c>
      <c r="B1757" s="103"/>
      <c r="C1757" s="37"/>
      <c r="D1757" s="37"/>
      <c r="E1757" s="53"/>
      <c r="F1757" s="122"/>
      <c r="G1757" s="37"/>
      <c r="H1757" s="102"/>
      <c r="I1757" s="123"/>
      <c r="J1757" s="124"/>
      <c r="K1757" s="125"/>
      <c r="L1757" s="5"/>
      <c r="M1757" s="99"/>
      <c r="N1757" s="99"/>
      <c r="O1757" s="99"/>
      <c r="P1757" s="99"/>
      <c r="Q1757" s="99"/>
      <c r="R1757" s="99"/>
      <c r="S1757" s="99"/>
      <c r="T1757" s="99"/>
      <c r="U1757" s="99"/>
      <c r="V1757" s="5"/>
      <c r="W1757" s="5"/>
      <c r="X1757" s="31"/>
      <c r="Y1757" s="5"/>
      <c r="Z1757" s="5"/>
    </row>
    <row r="1758" spans="1:26">
      <c r="A1758" s="121" t="s">
        <v>786</v>
      </c>
      <c r="B1758" s="103"/>
      <c r="C1758" s="37"/>
      <c r="D1758" s="37"/>
      <c r="E1758" s="53"/>
      <c r="F1758" s="122"/>
      <c r="G1758" s="37"/>
      <c r="H1758" s="102"/>
      <c r="I1758" s="123"/>
      <c r="J1758" s="124"/>
      <c r="K1758" s="125"/>
      <c r="L1758" s="5"/>
      <c r="M1758" s="99"/>
      <c r="N1758" s="99"/>
      <c r="O1758" s="99"/>
      <c r="P1758" s="99"/>
      <c r="Q1758" s="99"/>
      <c r="R1758" s="99"/>
      <c r="S1758" s="99"/>
      <c r="T1758" s="99"/>
      <c r="U1758" s="99"/>
      <c r="V1758" s="5"/>
      <c r="W1758" s="5"/>
      <c r="X1758" s="31"/>
      <c r="Y1758" s="5"/>
      <c r="Z1758" s="5"/>
    </row>
    <row r="1759" spans="1:26">
      <c r="A1759" s="121" t="s">
        <v>787</v>
      </c>
      <c r="B1759" s="103"/>
      <c r="C1759" s="37"/>
      <c r="D1759" s="37"/>
      <c r="E1759" s="53"/>
      <c r="F1759" s="122"/>
      <c r="G1759" s="37"/>
      <c r="H1759" s="102"/>
      <c r="I1759" s="123"/>
      <c r="J1759" s="124"/>
      <c r="K1759" s="125"/>
      <c r="L1759" s="5"/>
      <c r="M1759" s="99"/>
      <c r="N1759" s="99"/>
      <c r="O1759" s="99"/>
      <c r="P1759" s="99"/>
      <c r="Q1759" s="99"/>
      <c r="R1759" s="99"/>
      <c r="S1759" s="99"/>
      <c r="T1759" s="99"/>
      <c r="U1759" s="99"/>
      <c r="V1759" s="5"/>
      <c r="W1759" s="5"/>
      <c r="X1759" s="31"/>
      <c r="Y1759" s="5"/>
      <c r="Z1759" s="5"/>
    </row>
    <row r="1760" spans="1:26">
      <c r="A1760" s="121" t="s">
        <v>788</v>
      </c>
      <c r="B1760" s="103"/>
      <c r="C1760" s="37"/>
      <c r="D1760" s="37"/>
      <c r="E1760" s="53"/>
      <c r="F1760" s="122"/>
      <c r="G1760" s="37"/>
      <c r="H1760" s="102"/>
      <c r="I1760" s="123"/>
      <c r="J1760" s="124"/>
      <c r="K1760" s="125"/>
      <c r="L1760" s="5"/>
      <c r="M1760" s="99"/>
      <c r="N1760" s="99"/>
      <c r="O1760" s="99"/>
      <c r="P1760" s="99"/>
      <c r="Q1760" s="99"/>
      <c r="R1760" s="99"/>
      <c r="S1760" s="99"/>
      <c r="T1760" s="99"/>
      <c r="U1760" s="99"/>
      <c r="V1760" s="5"/>
      <c r="W1760" s="5"/>
      <c r="X1760" s="31"/>
      <c r="Y1760" s="5"/>
      <c r="Z1760" s="5"/>
    </row>
    <row r="1761" spans="1:26">
      <c r="A1761" s="121" t="s">
        <v>789</v>
      </c>
      <c r="B1761" s="103"/>
      <c r="C1761" s="37"/>
      <c r="D1761" s="37"/>
      <c r="E1761" s="53"/>
      <c r="F1761" s="122"/>
      <c r="G1761" s="37"/>
      <c r="H1761" s="102"/>
      <c r="I1761" s="123"/>
      <c r="J1761" s="124"/>
      <c r="K1761" s="125"/>
      <c r="L1761" s="5"/>
      <c r="M1761" s="99"/>
      <c r="N1761" s="99"/>
      <c r="O1761" s="99"/>
      <c r="P1761" s="99"/>
      <c r="Q1761" s="99"/>
      <c r="R1761" s="99"/>
      <c r="S1761" s="99"/>
      <c r="T1761" s="99"/>
      <c r="U1761" s="99"/>
      <c r="V1761" s="5"/>
      <c r="W1761" s="5"/>
      <c r="X1761" s="31"/>
      <c r="Y1761" s="5"/>
      <c r="Z1761" s="5"/>
    </row>
    <row r="1762" spans="1:26">
      <c r="A1762" s="121" t="s">
        <v>790</v>
      </c>
      <c r="B1762" s="103"/>
      <c r="C1762" s="37"/>
      <c r="D1762" s="37"/>
      <c r="E1762" s="53"/>
      <c r="F1762" s="122"/>
      <c r="G1762" s="37"/>
      <c r="H1762" s="102"/>
      <c r="I1762" s="123"/>
      <c r="J1762" s="124"/>
      <c r="K1762" s="125"/>
      <c r="L1762" s="5"/>
      <c r="M1762" s="99"/>
      <c r="N1762" s="99"/>
      <c r="O1762" s="99"/>
      <c r="P1762" s="99"/>
      <c r="Q1762" s="99"/>
      <c r="R1762" s="99"/>
      <c r="S1762" s="99"/>
      <c r="T1762" s="99"/>
      <c r="U1762" s="99"/>
      <c r="V1762" s="5"/>
      <c r="W1762" s="5"/>
      <c r="X1762" s="31"/>
      <c r="Y1762" s="5"/>
      <c r="Z1762" s="5"/>
    </row>
    <row r="1763" spans="1:26">
      <c r="A1763" s="121" t="s">
        <v>791</v>
      </c>
      <c r="B1763" s="103"/>
      <c r="C1763" s="37"/>
      <c r="D1763" s="37"/>
      <c r="E1763" s="53"/>
      <c r="F1763" s="122"/>
      <c r="G1763" s="37"/>
      <c r="H1763" s="102"/>
      <c r="I1763" s="123"/>
      <c r="J1763" s="124"/>
      <c r="K1763" s="125"/>
      <c r="L1763" s="5"/>
      <c r="M1763" s="99"/>
      <c r="N1763" s="99"/>
      <c r="O1763" s="99"/>
      <c r="P1763" s="99"/>
      <c r="Q1763" s="99"/>
      <c r="R1763" s="99"/>
      <c r="S1763" s="99"/>
      <c r="T1763" s="99"/>
      <c r="U1763" s="99"/>
      <c r="V1763" s="5"/>
      <c r="W1763" s="5"/>
      <c r="X1763" s="31"/>
      <c r="Y1763" s="5"/>
      <c r="Z1763" s="5"/>
    </row>
    <row r="1764" spans="1:26">
      <c r="A1764" s="121" t="s">
        <v>792</v>
      </c>
      <c r="B1764" s="103"/>
      <c r="C1764" s="37"/>
      <c r="D1764" s="37"/>
      <c r="E1764" s="53"/>
      <c r="F1764" s="122"/>
      <c r="G1764" s="37"/>
      <c r="H1764" s="102"/>
      <c r="I1764" s="123"/>
      <c r="J1764" s="124"/>
      <c r="K1764" s="125"/>
      <c r="L1764" s="5"/>
      <c r="M1764" s="99"/>
      <c r="N1764" s="99"/>
      <c r="O1764" s="99"/>
      <c r="P1764" s="99"/>
      <c r="Q1764" s="99"/>
      <c r="R1764" s="99"/>
      <c r="S1764" s="99"/>
      <c r="T1764" s="99"/>
      <c r="U1764" s="99"/>
      <c r="V1764" s="5"/>
      <c r="W1764" s="5"/>
      <c r="X1764" s="31"/>
      <c r="Y1764" s="5"/>
      <c r="Z1764" s="5"/>
    </row>
    <row r="1765" spans="1:26">
      <c r="A1765" s="121" t="s">
        <v>793</v>
      </c>
      <c r="B1765" s="103"/>
      <c r="C1765" s="37"/>
      <c r="D1765" s="37"/>
      <c r="E1765" s="53"/>
      <c r="F1765" s="122"/>
      <c r="G1765" s="37"/>
      <c r="H1765" s="102"/>
      <c r="I1765" s="123"/>
      <c r="J1765" s="124"/>
      <c r="K1765" s="125"/>
      <c r="L1765" s="5"/>
      <c r="M1765" s="99"/>
      <c r="N1765" s="99"/>
      <c r="O1765" s="99"/>
      <c r="P1765" s="99"/>
      <c r="Q1765" s="99"/>
      <c r="R1765" s="99"/>
      <c r="S1765" s="99"/>
      <c r="T1765" s="99"/>
      <c r="U1765" s="99"/>
      <c r="V1765" s="5"/>
      <c r="W1765" s="5"/>
      <c r="X1765" s="31"/>
      <c r="Y1765" s="5"/>
      <c r="Z1765" s="5"/>
    </row>
    <row r="1766" spans="1:26">
      <c r="A1766" s="121" t="s">
        <v>794</v>
      </c>
      <c r="B1766" s="103"/>
      <c r="C1766" s="37"/>
      <c r="D1766" s="37"/>
      <c r="E1766" s="53"/>
      <c r="F1766" s="122"/>
      <c r="G1766" s="37"/>
      <c r="H1766" s="102"/>
      <c r="I1766" s="123"/>
      <c r="J1766" s="124"/>
      <c r="K1766" s="125"/>
      <c r="L1766" s="5"/>
      <c r="M1766" s="99"/>
      <c r="N1766" s="99"/>
      <c r="O1766" s="99"/>
      <c r="P1766" s="99"/>
      <c r="Q1766" s="99"/>
      <c r="R1766" s="99"/>
      <c r="S1766" s="99"/>
      <c r="T1766" s="99"/>
      <c r="U1766" s="99"/>
      <c r="V1766" s="5"/>
      <c r="W1766" s="5"/>
      <c r="X1766" s="31"/>
      <c r="Y1766" s="5"/>
      <c r="Z1766" s="5"/>
    </row>
    <row r="1767" spans="1:26">
      <c r="A1767" s="121" t="s">
        <v>795</v>
      </c>
      <c r="B1767" s="103"/>
      <c r="C1767" s="37"/>
      <c r="D1767" s="37"/>
      <c r="E1767" s="53"/>
      <c r="F1767" s="122"/>
      <c r="G1767" s="37"/>
      <c r="H1767" s="102"/>
      <c r="I1767" s="123"/>
      <c r="J1767" s="124"/>
      <c r="K1767" s="125"/>
      <c r="L1767" s="5"/>
      <c r="M1767" s="99"/>
      <c r="N1767" s="99"/>
      <c r="O1767" s="99"/>
      <c r="P1767" s="99"/>
      <c r="Q1767" s="99"/>
      <c r="R1767" s="99"/>
      <c r="S1767" s="99"/>
      <c r="T1767" s="99"/>
      <c r="U1767" s="99"/>
      <c r="V1767" s="5"/>
      <c r="W1767" s="5"/>
      <c r="X1767" s="31"/>
      <c r="Y1767" s="5"/>
      <c r="Z1767" s="5"/>
    </row>
    <row r="1768" spans="1:26">
      <c r="A1768" s="121" t="s">
        <v>796</v>
      </c>
      <c r="B1768" s="103"/>
      <c r="C1768" s="37"/>
      <c r="D1768" s="37"/>
      <c r="E1768" s="53"/>
      <c r="F1768" s="122"/>
      <c r="G1768" s="37"/>
      <c r="H1768" s="102"/>
      <c r="I1768" s="123"/>
      <c r="J1768" s="124"/>
      <c r="K1768" s="125"/>
      <c r="L1768" s="5"/>
      <c r="M1768" s="99"/>
      <c r="N1768" s="99"/>
      <c r="O1768" s="99"/>
      <c r="P1768" s="99"/>
      <c r="Q1768" s="99"/>
      <c r="R1768" s="99"/>
      <c r="S1768" s="99"/>
      <c r="T1768" s="99"/>
      <c r="U1768" s="99"/>
      <c r="V1768" s="5"/>
      <c r="W1768" s="5"/>
      <c r="X1768" s="31"/>
      <c r="Y1768" s="5"/>
      <c r="Z1768" s="5"/>
    </row>
    <row r="1769" spans="1:26">
      <c r="A1769" s="121" t="s">
        <v>797</v>
      </c>
      <c r="B1769" s="103"/>
      <c r="C1769" s="37"/>
      <c r="D1769" s="37"/>
      <c r="E1769" s="53"/>
      <c r="F1769" s="122"/>
      <c r="G1769" s="37"/>
      <c r="H1769" s="102"/>
      <c r="I1769" s="123"/>
      <c r="J1769" s="124"/>
      <c r="K1769" s="125"/>
      <c r="L1769" s="5"/>
      <c r="M1769" s="99"/>
      <c r="N1769" s="99"/>
      <c r="O1769" s="99"/>
      <c r="P1769" s="99"/>
      <c r="Q1769" s="99"/>
      <c r="R1769" s="99"/>
      <c r="S1769" s="99"/>
      <c r="T1769" s="99"/>
      <c r="U1769" s="99"/>
      <c r="V1769" s="5"/>
      <c r="W1769" s="5"/>
      <c r="X1769" s="31"/>
      <c r="Y1769" s="5"/>
      <c r="Z1769" s="5"/>
    </row>
    <row r="1770" spans="1:26">
      <c r="A1770" s="121" t="s">
        <v>798</v>
      </c>
      <c r="B1770" s="103"/>
      <c r="C1770" s="37"/>
      <c r="D1770" s="37"/>
      <c r="E1770" s="53"/>
      <c r="F1770" s="122"/>
      <c r="G1770" s="37"/>
      <c r="H1770" s="102"/>
      <c r="I1770" s="123"/>
      <c r="J1770" s="124"/>
      <c r="K1770" s="125"/>
      <c r="L1770" s="5"/>
      <c r="M1770" s="99"/>
      <c r="N1770" s="99"/>
      <c r="O1770" s="99"/>
      <c r="P1770" s="99"/>
      <c r="Q1770" s="99"/>
      <c r="R1770" s="99"/>
      <c r="S1770" s="99"/>
      <c r="T1770" s="99"/>
      <c r="U1770" s="99"/>
      <c r="V1770" s="5"/>
      <c r="W1770" s="5"/>
      <c r="X1770" s="31"/>
      <c r="Y1770" s="5"/>
      <c r="Z1770" s="5"/>
    </row>
    <row r="1771" spans="1:26">
      <c r="A1771" s="121" t="s">
        <v>799</v>
      </c>
      <c r="B1771" s="103"/>
      <c r="C1771" s="37"/>
      <c r="D1771" s="37"/>
      <c r="E1771" s="53"/>
      <c r="F1771" s="122"/>
      <c r="G1771" s="37"/>
      <c r="H1771" s="102"/>
      <c r="I1771" s="123"/>
      <c r="J1771" s="124"/>
      <c r="K1771" s="125"/>
      <c r="L1771" s="5"/>
      <c r="M1771" s="99"/>
      <c r="N1771" s="99"/>
      <c r="O1771" s="99"/>
      <c r="P1771" s="99"/>
      <c r="Q1771" s="99"/>
      <c r="R1771" s="99"/>
      <c r="S1771" s="99"/>
      <c r="T1771" s="99"/>
      <c r="U1771" s="99"/>
      <c r="V1771" s="5"/>
      <c r="W1771" s="5"/>
      <c r="X1771" s="31"/>
      <c r="Y1771" s="5"/>
      <c r="Z1771" s="5"/>
    </row>
    <row r="1772" spans="1:26">
      <c r="A1772" s="121" t="s">
        <v>800</v>
      </c>
      <c r="B1772" s="103"/>
      <c r="C1772" s="37"/>
      <c r="D1772" s="37"/>
      <c r="E1772" s="53"/>
      <c r="F1772" s="122"/>
      <c r="G1772" s="37"/>
      <c r="H1772" s="102"/>
      <c r="I1772" s="123"/>
      <c r="J1772" s="124"/>
      <c r="K1772" s="125"/>
      <c r="L1772" s="5"/>
      <c r="M1772" s="99"/>
      <c r="N1772" s="99"/>
      <c r="O1772" s="99"/>
      <c r="P1772" s="99"/>
      <c r="Q1772" s="99"/>
      <c r="R1772" s="99"/>
      <c r="S1772" s="99"/>
      <c r="T1772" s="99"/>
      <c r="U1772" s="99"/>
      <c r="V1772" s="5"/>
      <c r="W1772" s="5"/>
      <c r="X1772" s="31"/>
      <c r="Y1772" s="5"/>
      <c r="Z1772" s="5"/>
    </row>
    <row r="1773" spans="1:26">
      <c r="A1773" s="121" t="s">
        <v>801</v>
      </c>
      <c r="B1773" s="103"/>
      <c r="C1773" s="37"/>
      <c r="D1773" s="37"/>
      <c r="E1773" s="53"/>
      <c r="F1773" s="122"/>
      <c r="G1773" s="37"/>
      <c r="H1773" s="102"/>
      <c r="I1773" s="123"/>
      <c r="J1773" s="124"/>
      <c r="K1773" s="125"/>
      <c r="L1773" s="5"/>
      <c r="M1773" s="99"/>
      <c r="N1773" s="99"/>
      <c r="O1773" s="99"/>
      <c r="P1773" s="99"/>
      <c r="Q1773" s="99"/>
      <c r="R1773" s="99"/>
      <c r="S1773" s="99"/>
      <c r="T1773" s="99"/>
      <c r="U1773" s="99"/>
      <c r="V1773" s="5"/>
      <c r="W1773" s="5"/>
      <c r="X1773" s="31"/>
      <c r="Y1773" s="5"/>
      <c r="Z1773" s="5"/>
    </row>
    <row r="1774" spans="1:26">
      <c r="A1774" s="121" t="s">
        <v>802</v>
      </c>
      <c r="B1774" s="103"/>
      <c r="C1774" s="37"/>
      <c r="D1774" s="37"/>
      <c r="E1774" s="53"/>
      <c r="F1774" s="122"/>
      <c r="G1774" s="37"/>
      <c r="H1774" s="102"/>
      <c r="I1774" s="123"/>
      <c r="J1774" s="124"/>
      <c r="K1774" s="125"/>
      <c r="L1774" s="5"/>
      <c r="M1774" s="99"/>
      <c r="N1774" s="99"/>
      <c r="O1774" s="99"/>
      <c r="P1774" s="99"/>
      <c r="Q1774" s="99"/>
      <c r="R1774" s="99"/>
      <c r="S1774" s="99"/>
      <c r="T1774" s="99"/>
      <c r="U1774" s="99"/>
      <c r="V1774" s="5"/>
      <c r="W1774" s="5"/>
      <c r="X1774" s="31"/>
      <c r="Y1774" s="5"/>
      <c r="Z1774" s="5"/>
    </row>
    <row r="1775" spans="1:26">
      <c r="A1775" s="121" t="s">
        <v>803</v>
      </c>
      <c r="B1775" s="103"/>
      <c r="C1775" s="37"/>
      <c r="D1775" s="37"/>
      <c r="E1775" s="53"/>
      <c r="F1775" s="122"/>
      <c r="G1775" s="37"/>
      <c r="H1775" s="102"/>
      <c r="I1775" s="123"/>
      <c r="J1775" s="124"/>
      <c r="K1775" s="125"/>
      <c r="L1775" s="5"/>
      <c r="M1775" s="99"/>
      <c r="N1775" s="99"/>
      <c r="O1775" s="99"/>
      <c r="P1775" s="99"/>
      <c r="Q1775" s="99"/>
      <c r="R1775" s="99"/>
      <c r="S1775" s="99"/>
      <c r="T1775" s="99"/>
      <c r="U1775" s="99"/>
      <c r="V1775" s="5"/>
      <c r="W1775" s="5"/>
      <c r="X1775" s="31"/>
      <c r="Y1775" s="5"/>
      <c r="Z1775" s="5"/>
    </row>
    <row r="1776" spans="1:26">
      <c r="A1776" s="121" t="s">
        <v>804</v>
      </c>
      <c r="B1776" s="103"/>
      <c r="C1776" s="37"/>
      <c r="D1776" s="37"/>
      <c r="E1776" s="53"/>
      <c r="F1776" s="122"/>
      <c r="G1776" s="37"/>
      <c r="H1776" s="102"/>
      <c r="I1776" s="123"/>
      <c r="J1776" s="124"/>
      <c r="K1776" s="125"/>
      <c r="L1776" s="5"/>
      <c r="M1776" s="99"/>
      <c r="N1776" s="99"/>
      <c r="O1776" s="99"/>
      <c r="P1776" s="99"/>
      <c r="Q1776" s="99"/>
      <c r="R1776" s="99"/>
      <c r="S1776" s="99"/>
      <c r="T1776" s="99"/>
      <c r="U1776" s="99"/>
      <c r="V1776" s="5"/>
      <c r="W1776" s="5"/>
      <c r="X1776" s="31"/>
      <c r="Y1776" s="5"/>
      <c r="Z1776" s="5"/>
    </row>
    <row r="1777" spans="1:26">
      <c r="A1777" s="121" t="s">
        <v>805</v>
      </c>
      <c r="B1777" s="103"/>
      <c r="C1777" s="37"/>
      <c r="D1777" s="37"/>
      <c r="E1777" s="53"/>
      <c r="F1777" s="122"/>
      <c r="G1777" s="37"/>
      <c r="H1777" s="102"/>
      <c r="I1777" s="123"/>
      <c r="J1777" s="124"/>
      <c r="K1777" s="125"/>
      <c r="L1777" s="5"/>
      <c r="M1777" s="99"/>
      <c r="N1777" s="99"/>
      <c r="O1777" s="99"/>
      <c r="P1777" s="99"/>
      <c r="Q1777" s="99"/>
      <c r="R1777" s="99"/>
      <c r="S1777" s="99"/>
      <c r="T1777" s="99"/>
      <c r="U1777" s="99"/>
      <c r="V1777" s="5"/>
      <c r="W1777" s="5"/>
      <c r="X1777" s="31"/>
      <c r="Y1777" s="5"/>
      <c r="Z1777" s="5"/>
    </row>
    <row r="1778" spans="1:26">
      <c r="A1778" s="121" t="s">
        <v>806</v>
      </c>
      <c r="B1778" s="103"/>
      <c r="C1778" s="37"/>
      <c r="D1778" s="37"/>
      <c r="E1778" s="53"/>
      <c r="F1778" s="122"/>
      <c r="G1778" s="37"/>
      <c r="H1778" s="102"/>
      <c r="I1778" s="123"/>
      <c r="J1778" s="124"/>
      <c r="K1778" s="125"/>
      <c r="L1778" s="5"/>
      <c r="M1778" s="99"/>
      <c r="N1778" s="99"/>
      <c r="O1778" s="99"/>
      <c r="P1778" s="99"/>
      <c r="Q1778" s="99"/>
      <c r="R1778" s="99"/>
      <c r="S1778" s="99"/>
      <c r="T1778" s="99"/>
      <c r="U1778" s="99"/>
      <c r="V1778" s="5"/>
      <c r="W1778" s="5"/>
      <c r="X1778" s="31"/>
      <c r="Y1778" s="5"/>
      <c r="Z1778" s="5"/>
    </row>
    <row r="1779" spans="1:26">
      <c r="A1779" s="121" t="s">
        <v>807</v>
      </c>
      <c r="B1779" s="103"/>
      <c r="C1779" s="37"/>
      <c r="D1779" s="37"/>
      <c r="E1779" s="53"/>
      <c r="F1779" s="122"/>
      <c r="G1779" s="37"/>
      <c r="H1779" s="102"/>
      <c r="I1779" s="123"/>
      <c r="J1779" s="124"/>
      <c r="K1779" s="125"/>
      <c r="L1779" s="5"/>
      <c r="M1779" s="99"/>
      <c r="N1779" s="99"/>
      <c r="O1779" s="99"/>
      <c r="P1779" s="99"/>
      <c r="Q1779" s="99"/>
      <c r="R1779" s="99"/>
      <c r="S1779" s="99"/>
      <c r="T1779" s="99"/>
      <c r="U1779" s="99"/>
      <c r="V1779" s="5"/>
      <c r="W1779" s="5"/>
      <c r="X1779" s="31"/>
      <c r="Y1779" s="5"/>
      <c r="Z1779" s="5"/>
    </row>
    <row r="1780" spans="1:26">
      <c r="A1780" s="121" t="s">
        <v>808</v>
      </c>
      <c r="B1780" s="103"/>
      <c r="C1780" s="37"/>
      <c r="D1780" s="37"/>
      <c r="E1780" s="53"/>
      <c r="F1780" s="122"/>
      <c r="G1780" s="37"/>
      <c r="H1780" s="102"/>
      <c r="I1780" s="123"/>
      <c r="J1780" s="124"/>
      <c r="K1780" s="125"/>
      <c r="L1780" s="5"/>
      <c r="M1780" s="99"/>
      <c r="N1780" s="99"/>
      <c r="O1780" s="99"/>
      <c r="P1780" s="99"/>
      <c r="Q1780" s="99"/>
      <c r="R1780" s="99"/>
      <c r="S1780" s="99"/>
      <c r="T1780" s="99"/>
      <c r="U1780" s="99"/>
      <c r="V1780" s="5"/>
      <c r="W1780" s="5"/>
      <c r="X1780" s="31"/>
      <c r="Y1780" s="5"/>
      <c r="Z1780" s="5"/>
    </row>
    <row r="1781" spans="1:26">
      <c r="A1781" s="121" t="s">
        <v>809</v>
      </c>
      <c r="B1781" s="103"/>
      <c r="C1781" s="37"/>
      <c r="D1781" s="37"/>
      <c r="E1781" s="53"/>
      <c r="F1781" s="122"/>
      <c r="G1781" s="37"/>
      <c r="H1781" s="102"/>
      <c r="I1781" s="123"/>
      <c r="J1781" s="124"/>
      <c r="K1781" s="125"/>
      <c r="L1781" s="5"/>
      <c r="M1781" s="99"/>
      <c r="N1781" s="99"/>
      <c r="O1781" s="99"/>
      <c r="P1781" s="99"/>
      <c r="Q1781" s="99"/>
      <c r="R1781" s="99"/>
      <c r="S1781" s="99"/>
      <c r="T1781" s="99"/>
      <c r="U1781" s="99"/>
      <c r="V1781" s="5"/>
      <c r="W1781" s="5"/>
      <c r="X1781" s="31"/>
      <c r="Y1781" s="5"/>
      <c r="Z1781" s="5"/>
    </row>
    <row r="1782" spans="1:26">
      <c r="A1782" s="121" t="s">
        <v>810</v>
      </c>
      <c r="B1782" s="103"/>
      <c r="C1782" s="37"/>
      <c r="D1782" s="37"/>
      <c r="E1782" s="53"/>
      <c r="F1782" s="122"/>
      <c r="G1782" s="37"/>
      <c r="H1782" s="102"/>
      <c r="I1782" s="123"/>
      <c r="J1782" s="124"/>
      <c r="K1782" s="125"/>
      <c r="L1782" s="5"/>
      <c r="M1782" s="99"/>
      <c r="N1782" s="99"/>
      <c r="O1782" s="99"/>
      <c r="P1782" s="99"/>
      <c r="Q1782" s="99"/>
      <c r="R1782" s="99"/>
      <c r="S1782" s="99"/>
      <c r="T1782" s="99"/>
      <c r="U1782" s="99"/>
      <c r="V1782" s="5"/>
      <c r="W1782" s="5"/>
      <c r="X1782" s="31"/>
      <c r="Y1782" s="5"/>
      <c r="Z1782" s="5"/>
    </row>
    <row r="1783" spans="1:26">
      <c r="A1783" s="121" t="s">
        <v>811</v>
      </c>
      <c r="B1783" s="103"/>
      <c r="C1783" s="37"/>
      <c r="D1783" s="37"/>
      <c r="E1783" s="53"/>
      <c r="F1783" s="122"/>
      <c r="G1783" s="37"/>
      <c r="H1783" s="102"/>
      <c r="I1783" s="123"/>
      <c r="J1783" s="124"/>
      <c r="K1783" s="125"/>
      <c r="L1783" s="5"/>
      <c r="M1783" s="99"/>
      <c r="N1783" s="99"/>
      <c r="O1783" s="99"/>
      <c r="P1783" s="99"/>
      <c r="Q1783" s="99"/>
      <c r="R1783" s="99"/>
      <c r="S1783" s="99"/>
      <c r="T1783" s="99"/>
      <c r="U1783" s="99"/>
      <c r="V1783" s="5"/>
      <c r="W1783" s="5"/>
      <c r="X1783" s="31"/>
      <c r="Y1783" s="5"/>
      <c r="Z1783" s="5"/>
    </row>
    <row r="1784" spans="1:26">
      <c r="A1784" s="121" t="s">
        <v>812</v>
      </c>
      <c r="B1784" s="103"/>
      <c r="C1784" s="37"/>
      <c r="D1784" s="37"/>
      <c r="E1784" s="53"/>
      <c r="F1784" s="122"/>
      <c r="G1784" s="37"/>
      <c r="H1784" s="102"/>
      <c r="I1784" s="123"/>
      <c r="J1784" s="124"/>
      <c r="K1784" s="125"/>
      <c r="L1784" s="5"/>
      <c r="M1784" s="99"/>
      <c r="N1784" s="99"/>
      <c r="O1784" s="99"/>
      <c r="P1784" s="99"/>
      <c r="Q1784" s="99"/>
      <c r="R1784" s="99"/>
      <c r="S1784" s="99"/>
      <c r="T1784" s="99"/>
      <c r="U1784" s="99"/>
      <c r="V1784" s="5"/>
      <c r="W1784" s="5"/>
      <c r="X1784" s="31"/>
      <c r="Y1784" s="5"/>
      <c r="Z1784" s="5"/>
    </row>
    <row r="1785" spans="1:26">
      <c r="A1785" s="121" t="s">
        <v>813</v>
      </c>
      <c r="B1785" s="103"/>
      <c r="C1785" s="37"/>
      <c r="D1785" s="37"/>
      <c r="E1785" s="53"/>
      <c r="F1785" s="122"/>
      <c r="G1785" s="37"/>
      <c r="H1785" s="102"/>
      <c r="I1785" s="123"/>
      <c r="J1785" s="124"/>
      <c r="K1785" s="125"/>
      <c r="L1785" s="5"/>
      <c r="M1785" s="99"/>
      <c r="N1785" s="99"/>
      <c r="O1785" s="99"/>
      <c r="P1785" s="99"/>
      <c r="Q1785" s="99"/>
      <c r="R1785" s="99"/>
      <c r="S1785" s="99"/>
      <c r="T1785" s="99"/>
      <c r="U1785" s="99"/>
      <c r="V1785" s="5"/>
      <c r="W1785" s="5"/>
      <c r="X1785" s="31"/>
      <c r="Y1785" s="5"/>
      <c r="Z1785" s="5"/>
    </row>
    <row r="1786" spans="1:26">
      <c r="A1786" s="121" t="s">
        <v>814</v>
      </c>
      <c r="B1786" s="103"/>
      <c r="C1786" s="37"/>
      <c r="D1786" s="37"/>
      <c r="E1786" s="53"/>
      <c r="F1786" s="122"/>
      <c r="G1786" s="37"/>
      <c r="H1786" s="102"/>
      <c r="I1786" s="123"/>
      <c r="J1786" s="124"/>
      <c r="K1786" s="125"/>
      <c r="L1786" s="5"/>
      <c r="M1786" s="99"/>
      <c r="N1786" s="99"/>
      <c r="O1786" s="99"/>
      <c r="P1786" s="99"/>
      <c r="Q1786" s="99"/>
      <c r="R1786" s="99"/>
      <c r="S1786" s="99"/>
      <c r="T1786" s="99"/>
      <c r="U1786" s="99"/>
      <c r="V1786" s="5"/>
      <c r="W1786" s="5"/>
      <c r="X1786" s="31"/>
      <c r="Y1786" s="5"/>
      <c r="Z1786" s="5"/>
    </row>
    <row r="1787" spans="1:26">
      <c r="A1787" s="121" t="s">
        <v>815</v>
      </c>
      <c r="B1787" s="103"/>
      <c r="C1787" s="37"/>
      <c r="D1787" s="37"/>
      <c r="E1787" s="53"/>
      <c r="F1787" s="122"/>
      <c r="G1787" s="37"/>
      <c r="H1787" s="102"/>
      <c r="I1787" s="123"/>
      <c r="J1787" s="124"/>
      <c r="K1787" s="125"/>
      <c r="L1787" s="5"/>
      <c r="M1787" s="99"/>
      <c r="N1787" s="99"/>
      <c r="O1787" s="99"/>
      <c r="P1787" s="99"/>
      <c r="Q1787" s="99"/>
      <c r="R1787" s="99"/>
      <c r="S1787" s="99"/>
      <c r="T1787" s="99"/>
      <c r="U1787" s="99"/>
      <c r="V1787" s="5"/>
      <c r="W1787" s="5"/>
      <c r="X1787" s="31"/>
      <c r="Y1787" s="5"/>
      <c r="Z1787" s="5"/>
    </row>
    <row r="1788" spans="1:26">
      <c r="A1788" s="121" t="s">
        <v>816</v>
      </c>
      <c r="B1788" s="103"/>
      <c r="C1788" s="37"/>
      <c r="D1788" s="37"/>
      <c r="E1788" s="53"/>
      <c r="F1788" s="122"/>
      <c r="G1788" s="37"/>
      <c r="H1788" s="102"/>
      <c r="I1788" s="123"/>
      <c r="J1788" s="124"/>
      <c r="K1788" s="125"/>
      <c r="L1788" s="5"/>
      <c r="M1788" s="99"/>
      <c r="N1788" s="99"/>
      <c r="O1788" s="99"/>
      <c r="P1788" s="99"/>
      <c r="Q1788" s="99"/>
      <c r="R1788" s="99"/>
      <c r="S1788" s="99"/>
      <c r="T1788" s="99"/>
      <c r="U1788" s="99"/>
      <c r="V1788" s="5"/>
      <c r="W1788" s="5"/>
      <c r="X1788" s="31"/>
      <c r="Y1788" s="5"/>
      <c r="Z1788" s="5"/>
    </row>
    <row r="1789" spans="1:26">
      <c r="A1789" s="121" t="s">
        <v>817</v>
      </c>
      <c r="B1789" s="103"/>
      <c r="C1789" s="37"/>
      <c r="D1789" s="37"/>
      <c r="E1789" s="53"/>
      <c r="F1789" s="122"/>
      <c r="G1789" s="37"/>
      <c r="H1789" s="102"/>
      <c r="I1789" s="123"/>
      <c r="J1789" s="124"/>
      <c r="K1789" s="125"/>
      <c r="L1789" s="5"/>
      <c r="M1789" s="99"/>
      <c r="N1789" s="99"/>
      <c r="O1789" s="99"/>
      <c r="P1789" s="99"/>
      <c r="Q1789" s="99"/>
      <c r="R1789" s="99"/>
      <c r="S1789" s="99"/>
      <c r="T1789" s="99"/>
      <c r="U1789" s="99"/>
      <c r="V1789" s="5"/>
      <c r="W1789" s="5"/>
      <c r="X1789" s="31"/>
      <c r="Y1789" s="5"/>
      <c r="Z1789" s="5"/>
    </row>
    <row r="1790" spans="1:26">
      <c r="A1790" s="121" t="s">
        <v>818</v>
      </c>
      <c r="B1790" s="103"/>
      <c r="C1790" s="37"/>
      <c r="D1790" s="37"/>
      <c r="E1790" s="53"/>
      <c r="F1790" s="122"/>
      <c r="G1790" s="37"/>
      <c r="H1790" s="102"/>
      <c r="I1790" s="123"/>
      <c r="J1790" s="124"/>
      <c r="K1790" s="125"/>
      <c r="L1790" s="5"/>
      <c r="M1790" s="99"/>
      <c r="N1790" s="99"/>
      <c r="O1790" s="99"/>
      <c r="P1790" s="99"/>
      <c r="Q1790" s="99"/>
      <c r="R1790" s="99"/>
      <c r="S1790" s="99"/>
      <c r="T1790" s="99"/>
      <c r="U1790" s="99"/>
      <c r="V1790" s="5"/>
      <c r="W1790" s="5"/>
      <c r="X1790" s="31"/>
      <c r="Y1790" s="5"/>
      <c r="Z1790" s="5"/>
    </row>
    <row r="1791" spans="1:26">
      <c r="A1791" s="121" t="s">
        <v>819</v>
      </c>
      <c r="B1791" s="103"/>
      <c r="C1791" s="37"/>
      <c r="D1791" s="37"/>
      <c r="E1791" s="53"/>
      <c r="F1791" s="122"/>
      <c r="G1791" s="37"/>
      <c r="H1791" s="102"/>
      <c r="I1791" s="123"/>
      <c r="J1791" s="124"/>
      <c r="K1791" s="125"/>
      <c r="L1791" s="5"/>
      <c r="M1791" s="99"/>
      <c r="N1791" s="99"/>
      <c r="O1791" s="99"/>
      <c r="P1791" s="99"/>
      <c r="Q1791" s="99"/>
      <c r="R1791" s="99"/>
      <c r="S1791" s="99"/>
      <c r="T1791" s="99"/>
      <c r="U1791" s="99"/>
      <c r="V1791" s="5"/>
      <c r="W1791" s="5"/>
      <c r="X1791" s="31"/>
      <c r="Y1791" s="5"/>
      <c r="Z1791" s="5"/>
    </row>
    <row r="1792" spans="1:26">
      <c r="A1792" s="121" t="s">
        <v>820</v>
      </c>
      <c r="B1792" s="103"/>
      <c r="C1792" s="37"/>
      <c r="D1792" s="37"/>
      <c r="E1792" s="53"/>
      <c r="F1792" s="122"/>
      <c r="G1792" s="37"/>
      <c r="H1792" s="102"/>
      <c r="I1792" s="123"/>
      <c r="J1792" s="124"/>
      <c r="K1792" s="125"/>
      <c r="L1792" s="5"/>
      <c r="M1792" s="99"/>
      <c r="N1792" s="99"/>
      <c r="O1792" s="99"/>
      <c r="P1792" s="99"/>
      <c r="Q1792" s="99"/>
      <c r="R1792" s="99"/>
      <c r="S1792" s="99"/>
      <c r="T1792" s="99"/>
      <c r="U1792" s="99"/>
      <c r="V1792" s="5"/>
      <c r="W1792" s="5"/>
      <c r="X1792" s="31"/>
      <c r="Y1792" s="5"/>
      <c r="Z1792" s="5"/>
    </row>
    <row r="1793" spans="1:26">
      <c r="A1793" s="121" t="s">
        <v>821</v>
      </c>
      <c r="B1793" s="103"/>
      <c r="C1793" s="37"/>
      <c r="D1793" s="37"/>
      <c r="E1793" s="53"/>
      <c r="F1793" s="122"/>
      <c r="G1793" s="37"/>
      <c r="H1793" s="102"/>
      <c r="I1793" s="123"/>
      <c r="J1793" s="124"/>
      <c r="K1793" s="125"/>
      <c r="L1793" s="5"/>
      <c r="M1793" s="99"/>
      <c r="N1793" s="99"/>
      <c r="O1793" s="99"/>
      <c r="P1793" s="99"/>
      <c r="Q1793" s="99"/>
      <c r="R1793" s="99"/>
      <c r="S1793" s="99"/>
      <c r="T1793" s="99"/>
      <c r="U1793" s="99"/>
      <c r="V1793" s="5"/>
      <c r="W1793" s="5"/>
      <c r="X1793" s="31"/>
      <c r="Y1793" s="5"/>
      <c r="Z1793" s="5"/>
    </row>
    <row r="1794" spans="1:26">
      <c r="A1794" s="121" t="s">
        <v>822</v>
      </c>
      <c r="B1794" s="103"/>
      <c r="C1794" s="37"/>
      <c r="D1794" s="37"/>
      <c r="E1794" s="53"/>
      <c r="F1794" s="122"/>
      <c r="G1794" s="37"/>
      <c r="H1794" s="102"/>
      <c r="I1794" s="123"/>
      <c r="J1794" s="124"/>
      <c r="K1794" s="125"/>
      <c r="L1794" s="5"/>
      <c r="M1794" s="99"/>
      <c r="N1794" s="99"/>
      <c r="O1794" s="99"/>
      <c r="P1794" s="99"/>
      <c r="Q1794" s="99"/>
      <c r="R1794" s="99"/>
      <c r="S1794" s="99"/>
      <c r="T1794" s="99"/>
      <c r="U1794" s="99"/>
      <c r="V1794" s="5"/>
      <c r="W1794" s="5"/>
      <c r="X1794" s="31"/>
      <c r="Y1794" s="5"/>
      <c r="Z1794" s="5"/>
    </row>
    <row r="1795" spans="1:26">
      <c r="A1795" s="121" t="s">
        <v>823</v>
      </c>
      <c r="B1795" s="103"/>
      <c r="C1795" s="37"/>
      <c r="D1795" s="37"/>
      <c r="E1795" s="53"/>
      <c r="F1795" s="122"/>
      <c r="G1795" s="37"/>
      <c r="H1795" s="102"/>
      <c r="I1795" s="123"/>
      <c r="J1795" s="124"/>
      <c r="K1795" s="125"/>
      <c r="L1795" s="5"/>
      <c r="M1795" s="99"/>
      <c r="N1795" s="99"/>
      <c r="O1795" s="99"/>
      <c r="P1795" s="99"/>
      <c r="Q1795" s="99"/>
      <c r="R1795" s="99"/>
      <c r="S1795" s="99"/>
      <c r="T1795" s="99"/>
      <c r="U1795" s="99"/>
      <c r="V1795" s="5"/>
      <c r="W1795" s="5"/>
      <c r="X1795" s="31"/>
      <c r="Y1795" s="5"/>
      <c r="Z1795" s="5"/>
    </row>
    <row r="1796" spans="1:26">
      <c r="A1796" s="121" t="s">
        <v>824</v>
      </c>
      <c r="B1796" s="103"/>
      <c r="C1796" s="37"/>
      <c r="D1796" s="37"/>
      <c r="E1796" s="53"/>
      <c r="F1796" s="122"/>
      <c r="G1796" s="37"/>
      <c r="H1796" s="102"/>
      <c r="I1796" s="123"/>
      <c r="J1796" s="124"/>
      <c r="K1796" s="125"/>
      <c r="L1796" s="5"/>
      <c r="M1796" s="99"/>
      <c r="N1796" s="99"/>
      <c r="O1796" s="99"/>
      <c r="P1796" s="99"/>
      <c r="Q1796" s="99"/>
      <c r="R1796" s="99"/>
      <c r="S1796" s="99"/>
      <c r="T1796" s="99"/>
      <c r="U1796" s="99"/>
      <c r="V1796" s="5"/>
      <c r="W1796" s="5"/>
      <c r="X1796" s="31"/>
      <c r="Y1796" s="5"/>
      <c r="Z1796" s="5"/>
    </row>
    <row r="1797" spans="1:26">
      <c r="A1797" s="121" t="s">
        <v>825</v>
      </c>
      <c r="B1797" s="103"/>
      <c r="C1797" s="37"/>
      <c r="D1797" s="37"/>
      <c r="E1797" s="53"/>
      <c r="F1797" s="122"/>
      <c r="G1797" s="37"/>
      <c r="H1797" s="102"/>
      <c r="I1797" s="123"/>
      <c r="J1797" s="124"/>
      <c r="K1797" s="125"/>
      <c r="L1797" s="5"/>
      <c r="M1797" s="99"/>
      <c r="N1797" s="99"/>
      <c r="O1797" s="99"/>
      <c r="P1797" s="99"/>
      <c r="Q1797" s="99"/>
      <c r="R1797" s="99"/>
      <c r="S1797" s="99"/>
      <c r="T1797" s="99"/>
      <c r="U1797" s="99"/>
      <c r="V1797" s="5"/>
      <c r="W1797" s="5"/>
      <c r="X1797" s="31"/>
      <c r="Y1797" s="5"/>
      <c r="Z1797" s="5"/>
    </row>
    <row r="1798" spans="1:26">
      <c r="A1798" s="121" t="s">
        <v>826</v>
      </c>
      <c r="B1798" s="103"/>
      <c r="C1798" s="37"/>
      <c r="D1798" s="37"/>
      <c r="E1798" s="53"/>
      <c r="F1798" s="122"/>
      <c r="G1798" s="37"/>
      <c r="H1798" s="102"/>
      <c r="I1798" s="123"/>
      <c r="J1798" s="124"/>
      <c r="K1798" s="125"/>
      <c r="L1798" s="5"/>
      <c r="M1798" s="99"/>
      <c r="N1798" s="99"/>
      <c r="O1798" s="99"/>
      <c r="P1798" s="99"/>
      <c r="Q1798" s="99"/>
      <c r="R1798" s="99"/>
      <c r="S1798" s="99"/>
      <c r="T1798" s="99"/>
      <c r="U1798" s="99"/>
      <c r="V1798" s="5"/>
      <c r="W1798" s="5"/>
      <c r="X1798" s="31"/>
      <c r="Y1798" s="5"/>
      <c r="Z1798" s="5"/>
    </row>
    <row r="1799" spans="1:26">
      <c r="A1799" s="121" t="s">
        <v>827</v>
      </c>
      <c r="B1799" s="103"/>
      <c r="C1799" s="37"/>
      <c r="D1799" s="37"/>
      <c r="E1799" s="53"/>
      <c r="F1799" s="122"/>
      <c r="G1799" s="37"/>
      <c r="H1799" s="102"/>
      <c r="I1799" s="123"/>
      <c r="J1799" s="124"/>
      <c r="K1799" s="125"/>
      <c r="L1799" s="5"/>
      <c r="M1799" s="99"/>
      <c r="N1799" s="99"/>
      <c r="O1799" s="99"/>
      <c r="P1799" s="99"/>
      <c r="Q1799" s="99"/>
      <c r="R1799" s="99"/>
      <c r="S1799" s="99"/>
      <c r="T1799" s="99"/>
      <c r="U1799" s="99"/>
      <c r="V1799" s="5"/>
      <c r="W1799" s="5"/>
      <c r="X1799" s="31"/>
      <c r="Y1799" s="5"/>
      <c r="Z1799" s="5"/>
    </row>
    <row r="1800" spans="1:26">
      <c r="A1800" s="121" t="s">
        <v>828</v>
      </c>
      <c r="B1800" s="103"/>
      <c r="C1800" s="37"/>
      <c r="D1800" s="37"/>
      <c r="E1800" s="53"/>
      <c r="F1800" s="122"/>
      <c r="G1800" s="37"/>
      <c r="H1800" s="102"/>
      <c r="I1800" s="123"/>
      <c r="J1800" s="124"/>
      <c r="K1800" s="125"/>
      <c r="L1800" s="5"/>
      <c r="M1800" s="99"/>
      <c r="N1800" s="99"/>
      <c r="O1800" s="99"/>
      <c r="P1800" s="99"/>
      <c r="Q1800" s="99"/>
      <c r="R1800" s="99"/>
      <c r="S1800" s="99"/>
      <c r="T1800" s="99"/>
      <c r="U1800" s="99"/>
      <c r="V1800" s="5"/>
      <c r="W1800" s="5"/>
      <c r="X1800" s="31"/>
      <c r="Y1800" s="5"/>
      <c r="Z1800" s="5"/>
    </row>
    <row r="1801" spans="1:26">
      <c r="A1801" s="121" t="s">
        <v>829</v>
      </c>
      <c r="B1801" s="103"/>
      <c r="C1801" s="37"/>
      <c r="D1801" s="37"/>
      <c r="E1801" s="53"/>
      <c r="F1801" s="122"/>
      <c r="G1801" s="37"/>
      <c r="H1801" s="102"/>
      <c r="I1801" s="123"/>
      <c r="J1801" s="124"/>
      <c r="K1801" s="125"/>
      <c r="L1801" s="5"/>
      <c r="M1801" s="99"/>
      <c r="N1801" s="99"/>
      <c r="O1801" s="99"/>
      <c r="P1801" s="99"/>
      <c r="Q1801" s="99"/>
      <c r="R1801" s="99"/>
      <c r="S1801" s="99"/>
      <c r="T1801" s="99"/>
      <c r="U1801" s="99"/>
      <c r="V1801" s="5"/>
      <c r="W1801" s="5"/>
      <c r="X1801" s="31"/>
      <c r="Y1801" s="5"/>
      <c r="Z1801" s="5"/>
    </row>
    <row r="1802" spans="1:26">
      <c r="A1802" s="121" t="s">
        <v>830</v>
      </c>
      <c r="B1802" s="103"/>
      <c r="C1802" s="37"/>
      <c r="D1802" s="37"/>
      <c r="E1802" s="53"/>
      <c r="F1802" s="122"/>
      <c r="G1802" s="37"/>
      <c r="H1802" s="102"/>
      <c r="I1802" s="123"/>
      <c r="J1802" s="124"/>
      <c r="K1802" s="125"/>
      <c r="L1802" s="5"/>
      <c r="M1802" s="99"/>
      <c r="N1802" s="99"/>
      <c r="O1802" s="99"/>
      <c r="P1802" s="99"/>
      <c r="Q1802" s="99"/>
      <c r="R1802" s="99"/>
      <c r="S1802" s="99"/>
      <c r="T1802" s="99"/>
      <c r="U1802" s="99"/>
      <c r="V1802" s="5"/>
      <c r="W1802" s="5"/>
      <c r="X1802" s="31"/>
      <c r="Y1802" s="5"/>
      <c r="Z1802" s="5"/>
    </row>
    <row r="1803" spans="1:26">
      <c r="A1803" s="121" t="s">
        <v>831</v>
      </c>
      <c r="B1803" s="103"/>
      <c r="C1803" s="37"/>
      <c r="D1803" s="37"/>
      <c r="E1803" s="53"/>
      <c r="F1803" s="122"/>
      <c r="G1803" s="37"/>
      <c r="H1803" s="102"/>
      <c r="I1803" s="123"/>
      <c r="J1803" s="124"/>
      <c r="K1803" s="125"/>
      <c r="L1803" s="5"/>
      <c r="M1803" s="99"/>
      <c r="N1803" s="99"/>
      <c r="O1803" s="99"/>
      <c r="P1803" s="99"/>
      <c r="Q1803" s="99"/>
      <c r="R1803" s="99"/>
      <c r="S1803" s="99"/>
      <c r="T1803" s="99"/>
      <c r="U1803" s="99"/>
      <c r="V1803" s="5"/>
      <c r="W1803" s="5"/>
      <c r="X1803" s="31"/>
      <c r="Y1803" s="5"/>
      <c r="Z1803" s="5"/>
    </row>
    <row r="1804" spans="1:26">
      <c r="A1804" s="121" t="s">
        <v>832</v>
      </c>
      <c r="B1804" s="103"/>
      <c r="C1804" s="37"/>
      <c r="D1804" s="37"/>
      <c r="E1804" s="53"/>
      <c r="F1804" s="122"/>
      <c r="G1804" s="37"/>
      <c r="H1804" s="102"/>
      <c r="I1804" s="123"/>
      <c r="J1804" s="124"/>
      <c r="K1804" s="125"/>
      <c r="L1804" s="5"/>
      <c r="M1804" s="99"/>
      <c r="N1804" s="99"/>
      <c r="O1804" s="99"/>
      <c r="P1804" s="99"/>
      <c r="Q1804" s="99"/>
      <c r="R1804" s="99"/>
      <c r="S1804" s="99"/>
      <c r="T1804" s="99"/>
      <c r="U1804" s="99"/>
      <c r="V1804" s="5"/>
      <c r="W1804" s="5"/>
      <c r="X1804" s="31"/>
      <c r="Y1804" s="5"/>
      <c r="Z1804" s="5"/>
    </row>
    <row r="1805" spans="1:26">
      <c r="A1805" s="121" t="s">
        <v>833</v>
      </c>
      <c r="B1805" s="103"/>
      <c r="C1805" s="37"/>
      <c r="D1805" s="37"/>
      <c r="E1805" s="53"/>
      <c r="F1805" s="122"/>
      <c r="G1805" s="37"/>
      <c r="H1805" s="102"/>
      <c r="I1805" s="123"/>
      <c r="J1805" s="124"/>
      <c r="K1805" s="125"/>
      <c r="L1805" s="5"/>
      <c r="M1805" s="99"/>
      <c r="N1805" s="99"/>
      <c r="O1805" s="99"/>
      <c r="P1805" s="99"/>
      <c r="Q1805" s="99"/>
      <c r="R1805" s="99"/>
      <c r="S1805" s="99"/>
      <c r="T1805" s="99"/>
      <c r="U1805" s="99"/>
      <c r="V1805" s="5"/>
      <c r="W1805" s="5"/>
      <c r="X1805" s="31"/>
      <c r="Y1805" s="5"/>
      <c r="Z1805" s="5"/>
    </row>
    <row r="1806" spans="1:26">
      <c r="A1806" s="121" t="s">
        <v>834</v>
      </c>
      <c r="B1806" s="103"/>
      <c r="C1806" s="37"/>
      <c r="D1806" s="37"/>
      <c r="E1806" s="53"/>
      <c r="F1806" s="122"/>
      <c r="G1806" s="37"/>
      <c r="H1806" s="102"/>
      <c r="I1806" s="123"/>
      <c r="J1806" s="124"/>
      <c r="K1806" s="125"/>
      <c r="L1806" s="5"/>
      <c r="M1806" s="99"/>
      <c r="N1806" s="99"/>
      <c r="O1806" s="99"/>
      <c r="P1806" s="99"/>
      <c r="Q1806" s="99"/>
      <c r="R1806" s="99"/>
      <c r="S1806" s="99"/>
      <c r="T1806" s="99"/>
      <c r="U1806" s="99"/>
      <c r="V1806" s="5"/>
      <c r="W1806" s="5"/>
      <c r="X1806" s="31"/>
      <c r="Y1806" s="5"/>
      <c r="Z1806" s="5"/>
    </row>
    <row r="1807" spans="1:26">
      <c r="A1807" s="121" t="s">
        <v>835</v>
      </c>
      <c r="B1807" s="103"/>
      <c r="C1807" s="37"/>
      <c r="D1807" s="37"/>
      <c r="E1807" s="53"/>
      <c r="F1807" s="122"/>
      <c r="G1807" s="37"/>
      <c r="H1807" s="102"/>
      <c r="I1807" s="123"/>
      <c r="J1807" s="124"/>
      <c r="K1807" s="125"/>
      <c r="L1807" s="5"/>
      <c r="M1807" s="99"/>
      <c r="N1807" s="99"/>
      <c r="O1807" s="99"/>
      <c r="P1807" s="99"/>
      <c r="Q1807" s="99"/>
      <c r="R1807" s="99"/>
      <c r="S1807" s="99"/>
      <c r="T1807" s="99"/>
      <c r="U1807" s="99"/>
      <c r="V1807" s="5"/>
      <c r="W1807" s="5"/>
      <c r="X1807" s="31"/>
      <c r="Y1807" s="5"/>
      <c r="Z1807" s="5"/>
    </row>
    <row r="1808" spans="1:26">
      <c r="A1808" s="121" t="s">
        <v>836</v>
      </c>
      <c r="B1808" s="103"/>
      <c r="C1808" s="37"/>
      <c r="D1808" s="37"/>
      <c r="E1808" s="53"/>
      <c r="F1808" s="122"/>
      <c r="G1808" s="37"/>
      <c r="H1808" s="102"/>
      <c r="I1808" s="123"/>
      <c r="J1808" s="124"/>
      <c r="K1808" s="125"/>
      <c r="L1808" s="5"/>
      <c r="M1808" s="99"/>
      <c r="N1808" s="99"/>
      <c r="O1808" s="99"/>
      <c r="P1808" s="99"/>
      <c r="Q1808" s="99"/>
      <c r="R1808" s="99"/>
      <c r="S1808" s="99"/>
      <c r="T1808" s="99"/>
      <c r="U1808" s="99"/>
      <c r="V1808" s="5"/>
      <c r="W1808" s="5"/>
      <c r="X1808" s="31"/>
      <c r="Y1808" s="5"/>
      <c r="Z1808" s="5"/>
    </row>
    <row r="1809" spans="1:26">
      <c r="A1809" s="121" t="s">
        <v>837</v>
      </c>
      <c r="B1809" s="103"/>
      <c r="C1809" s="37"/>
      <c r="D1809" s="37"/>
      <c r="E1809" s="53"/>
      <c r="F1809" s="122"/>
      <c r="G1809" s="37"/>
      <c r="H1809" s="102"/>
      <c r="I1809" s="123"/>
      <c r="J1809" s="124"/>
      <c r="K1809" s="125"/>
      <c r="L1809" s="5"/>
      <c r="M1809" s="99"/>
      <c r="N1809" s="99"/>
      <c r="O1809" s="99"/>
      <c r="P1809" s="99"/>
      <c r="Q1809" s="99"/>
      <c r="R1809" s="99"/>
      <c r="S1809" s="99"/>
      <c r="T1809" s="99"/>
      <c r="U1809" s="99"/>
      <c r="V1809" s="5"/>
      <c r="W1809" s="5"/>
      <c r="X1809" s="31"/>
      <c r="Y1809" s="5"/>
      <c r="Z1809" s="5"/>
    </row>
    <row r="1810" spans="1:26">
      <c r="A1810" s="121" t="s">
        <v>838</v>
      </c>
      <c r="B1810" s="103"/>
      <c r="C1810" s="37"/>
      <c r="D1810" s="37"/>
      <c r="E1810" s="53"/>
      <c r="F1810" s="122"/>
      <c r="G1810" s="37"/>
      <c r="H1810" s="102"/>
      <c r="I1810" s="123"/>
      <c r="J1810" s="124"/>
      <c r="K1810" s="125"/>
      <c r="L1810" s="5"/>
      <c r="M1810" s="99"/>
      <c r="N1810" s="99"/>
      <c r="O1810" s="99"/>
      <c r="P1810" s="99"/>
      <c r="Q1810" s="99"/>
      <c r="R1810" s="99"/>
      <c r="S1810" s="99"/>
      <c r="T1810" s="99"/>
      <c r="U1810" s="99"/>
      <c r="V1810" s="5"/>
      <c r="W1810" s="5"/>
      <c r="X1810" s="31"/>
      <c r="Y1810" s="5"/>
      <c r="Z1810" s="5"/>
    </row>
    <row r="1811" spans="1:26">
      <c r="A1811" s="121" t="s">
        <v>839</v>
      </c>
      <c r="B1811" s="103"/>
      <c r="C1811" s="37"/>
      <c r="D1811" s="37"/>
      <c r="E1811" s="53"/>
      <c r="F1811" s="122"/>
      <c r="G1811" s="37"/>
      <c r="H1811" s="102"/>
      <c r="I1811" s="123"/>
      <c r="J1811" s="124"/>
      <c r="K1811" s="125"/>
      <c r="L1811" s="5"/>
      <c r="M1811" s="99"/>
      <c r="N1811" s="99"/>
      <c r="O1811" s="99"/>
      <c r="P1811" s="99"/>
      <c r="Q1811" s="99"/>
      <c r="R1811" s="99"/>
      <c r="S1811" s="99"/>
      <c r="T1811" s="99"/>
      <c r="U1811" s="99"/>
      <c r="V1811" s="5"/>
      <c r="W1811" s="5"/>
      <c r="X1811" s="31"/>
      <c r="Y1811" s="5"/>
      <c r="Z1811" s="5"/>
    </row>
    <row r="1812" spans="1:26">
      <c r="A1812" s="121" t="s">
        <v>840</v>
      </c>
      <c r="B1812" s="103"/>
      <c r="C1812" s="37"/>
      <c r="D1812" s="37"/>
      <c r="E1812" s="53"/>
      <c r="F1812" s="122"/>
      <c r="G1812" s="37"/>
      <c r="H1812" s="102"/>
      <c r="I1812" s="123"/>
      <c r="J1812" s="124"/>
      <c r="K1812" s="125"/>
      <c r="L1812" s="5"/>
      <c r="M1812" s="99"/>
      <c r="N1812" s="99"/>
      <c r="O1812" s="99"/>
      <c r="P1812" s="99"/>
      <c r="Q1812" s="99"/>
      <c r="R1812" s="99"/>
      <c r="S1812" s="99"/>
      <c r="T1812" s="99"/>
      <c r="U1812" s="99"/>
      <c r="V1812" s="5"/>
      <c r="W1812" s="5"/>
      <c r="X1812" s="31"/>
      <c r="Y1812" s="5"/>
      <c r="Z1812" s="5"/>
    </row>
    <row r="1813" spans="1:26">
      <c r="A1813" s="121" t="s">
        <v>841</v>
      </c>
      <c r="B1813" s="103"/>
      <c r="C1813" s="37"/>
      <c r="D1813" s="37"/>
      <c r="E1813" s="53"/>
      <c r="F1813" s="122"/>
      <c r="G1813" s="37"/>
      <c r="H1813" s="102"/>
      <c r="I1813" s="123"/>
      <c r="J1813" s="124"/>
      <c r="K1813" s="125"/>
      <c r="L1813" s="5"/>
      <c r="M1813" s="99"/>
      <c r="N1813" s="99"/>
      <c r="O1813" s="99"/>
      <c r="P1813" s="99"/>
      <c r="Q1813" s="99"/>
      <c r="R1813" s="99"/>
      <c r="S1813" s="99"/>
      <c r="T1813" s="99"/>
      <c r="U1813" s="99"/>
      <c r="V1813" s="5"/>
      <c r="W1813" s="5"/>
      <c r="X1813" s="31"/>
      <c r="Y1813" s="5"/>
      <c r="Z1813" s="5"/>
    </row>
    <row r="1814" spans="1:26">
      <c r="A1814" s="121" t="s">
        <v>842</v>
      </c>
      <c r="B1814" s="103"/>
      <c r="C1814" s="37"/>
      <c r="D1814" s="37"/>
      <c r="E1814" s="53"/>
      <c r="F1814" s="122"/>
      <c r="G1814" s="37"/>
      <c r="H1814" s="102"/>
      <c r="I1814" s="123"/>
      <c r="J1814" s="124"/>
      <c r="K1814" s="125"/>
      <c r="L1814" s="5"/>
      <c r="M1814" s="99"/>
      <c r="N1814" s="99"/>
      <c r="O1814" s="99"/>
      <c r="P1814" s="99"/>
      <c r="Q1814" s="99"/>
      <c r="R1814" s="99"/>
      <c r="S1814" s="99"/>
      <c r="T1814" s="99"/>
      <c r="U1814" s="99"/>
      <c r="V1814" s="5"/>
      <c r="W1814" s="5"/>
      <c r="X1814" s="31"/>
      <c r="Y1814" s="5"/>
      <c r="Z1814" s="5"/>
    </row>
    <row r="1815" spans="1:26">
      <c r="A1815" s="121" t="s">
        <v>843</v>
      </c>
      <c r="B1815" s="103"/>
      <c r="C1815" s="37"/>
      <c r="D1815" s="37"/>
      <c r="E1815" s="53"/>
      <c r="F1815" s="122"/>
      <c r="G1815" s="37"/>
      <c r="H1815" s="102"/>
      <c r="I1815" s="123"/>
      <c r="J1815" s="124"/>
      <c r="K1815" s="125"/>
      <c r="L1815" s="5"/>
      <c r="M1815" s="99"/>
      <c r="N1815" s="99"/>
      <c r="O1815" s="99"/>
      <c r="P1815" s="99"/>
      <c r="Q1815" s="99"/>
      <c r="R1815" s="99"/>
      <c r="S1815" s="99"/>
      <c r="T1815" s="99"/>
      <c r="U1815" s="99"/>
      <c r="V1815" s="5"/>
      <c r="W1815" s="5"/>
      <c r="X1815" s="31"/>
      <c r="Y1815" s="5"/>
      <c r="Z1815" s="5"/>
    </row>
    <row r="1816" spans="1:26">
      <c r="A1816" s="121" t="s">
        <v>844</v>
      </c>
      <c r="B1816" s="103"/>
      <c r="C1816" s="37"/>
      <c r="D1816" s="37"/>
      <c r="E1816" s="53"/>
      <c r="F1816" s="122"/>
      <c r="G1816" s="37"/>
      <c r="H1816" s="102"/>
      <c r="I1816" s="123"/>
      <c r="J1816" s="124"/>
      <c r="K1816" s="125"/>
      <c r="L1816" s="5"/>
      <c r="M1816" s="99"/>
      <c r="N1816" s="99"/>
      <c r="O1816" s="99"/>
      <c r="P1816" s="99"/>
      <c r="Q1816" s="99"/>
      <c r="R1816" s="99"/>
      <c r="S1816" s="99"/>
      <c r="T1816" s="99"/>
      <c r="U1816" s="99"/>
      <c r="V1816" s="5"/>
      <c r="W1816" s="5"/>
      <c r="X1816" s="31"/>
      <c r="Y1816" s="5"/>
      <c r="Z1816" s="5"/>
    </row>
    <row r="1817" spans="1:26">
      <c r="A1817" s="121" t="s">
        <v>845</v>
      </c>
      <c r="B1817" s="103"/>
      <c r="C1817" s="37"/>
      <c r="D1817" s="37"/>
      <c r="E1817" s="53"/>
      <c r="F1817" s="122"/>
      <c r="G1817" s="37"/>
      <c r="H1817" s="102"/>
      <c r="I1817" s="123"/>
      <c r="J1817" s="124"/>
      <c r="K1817" s="125"/>
      <c r="L1817" s="5"/>
      <c r="M1817" s="99"/>
      <c r="N1817" s="99"/>
      <c r="O1817" s="99"/>
      <c r="P1817" s="99"/>
      <c r="Q1817" s="99"/>
      <c r="R1817" s="99"/>
      <c r="S1817" s="99"/>
      <c r="T1817" s="99"/>
      <c r="U1817" s="99"/>
      <c r="V1817" s="5"/>
      <c r="W1817" s="5"/>
      <c r="X1817" s="31"/>
      <c r="Y1817" s="5"/>
      <c r="Z1817" s="5"/>
    </row>
    <row r="1818" spans="1:26">
      <c r="A1818" s="121" t="s">
        <v>846</v>
      </c>
      <c r="B1818" s="103"/>
      <c r="C1818" s="37"/>
      <c r="D1818" s="37"/>
      <c r="E1818" s="53"/>
      <c r="F1818" s="122"/>
      <c r="G1818" s="37"/>
      <c r="H1818" s="102"/>
      <c r="I1818" s="123"/>
      <c r="J1818" s="124"/>
      <c r="K1818" s="125"/>
      <c r="L1818" s="5"/>
      <c r="M1818" s="99"/>
      <c r="N1818" s="99"/>
      <c r="O1818" s="99"/>
      <c r="P1818" s="99"/>
      <c r="Q1818" s="99"/>
      <c r="R1818" s="99"/>
      <c r="S1818" s="99"/>
      <c r="T1818" s="99"/>
      <c r="U1818" s="99"/>
      <c r="V1818" s="5"/>
      <c r="W1818" s="5"/>
      <c r="X1818" s="31"/>
      <c r="Y1818" s="5"/>
      <c r="Z1818" s="5"/>
    </row>
    <row r="1819" spans="1:26">
      <c r="A1819" s="121" t="s">
        <v>847</v>
      </c>
      <c r="B1819" s="103"/>
      <c r="C1819" s="37"/>
      <c r="D1819" s="37"/>
      <c r="E1819" s="53"/>
      <c r="F1819" s="122"/>
      <c r="G1819" s="37"/>
      <c r="H1819" s="102"/>
      <c r="I1819" s="123"/>
      <c r="J1819" s="124"/>
      <c r="K1819" s="125"/>
      <c r="L1819" s="5"/>
      <c r="M1819" s="99"/>
      <c r="N1819" s="99"/>
      <c r="O1819" s="99"/>
      <c r="P1819" s="99"/>
      <c r="Q1819" s="99"/>
      <c r="R1819" s="99"/>
      <c r="S1819" s="99"/>
      <c r="T1819" s="99"/>
      <c r="U1819" s="99"/>
      <c r="V1819" s="5"/>
      <c r="W1819" s="5"/>
      <c r="X1819" s="31"/>
      <c r="Y1819" s="5"/>
      <c r="Z1819" s="5"/>
    </row>
    <row r="1820" spans="1:26">
      <c r="A1820" s="121" t="s">
        <v>848</v>
      </c>
      <c r="B1820" s="103"/>
      <c r="C1820" s="37"/>
      <c r="D1820" s="37"/>
      <c r="E1820" s="53"/>
      <c r="F1820" s="122"/>
      <c r="G1820" s="37"/>
      <c r="H1820" s="102"/>
      <c r="I1820" s="123"/>
      <c r="J1820" s="124"/>
      <c r="K1820" s="125"/>
      <c r="L1820" s="5"/>
      <c r="M1820" s="99"/>
      <c r="N1820" s="99"/>
      <c r="O1820" s="99"/>
      <c r="P1820" s="99"/>
      <c r="Q1820" s="99"/>
      <c r="R1820" s="99"/>
      <c r="S1820" s="99"/>
      <c r="T1820" s="99"/>
      <c r="U1820" s="99"/>
      <c r="V1820" s="5"/>
      <c r="W1820" s="5"/>
      <c r="X1820" s="31"/>
      <c r="Y1820" s="5"/>
      <c r="Z1820" s="5"/>
    </row>
    <row r="1821" spans="1:26">
      <c r="A1821" s="121" t="s">
        <v>849</v>
      </c>
      <c r="B1821" s="103"/>
      <c r="C1821" s="37"/>
      <c r="D1821" s="37"/>
      <c r="E1821" s="53"/>
      <c r="F1821" s="122"/>
      <c r="G1821" s="37"/>
      <c r="H1821" s="102"/>
      <c r="I1821" s="123"/>
      <c r="J1821" s="124"/>
      <c r="K1821" s="125"/>
      <c r="L1821" s="5"/>
      <c r="M1821" s="99"/>
      <c r="N1821" s="99"/>
      <c r="O1821" s="99"/>
      <c r="P1821" s="99"/>
      <c r="Q1821" s="99"/>
      <c r="R1821" s="99"/>
      <c r="S1821" s="99"/>
      <c r="T1821" s="99"/>
      <c r="U1821" s="99"/>
      <c r="V1821" s="5"/>
      <c r="W1821" s="5"/>
      <c r="X1821" s="31"/>
      <c r="Y1821" s="5"/>
      <c r="Z1821" s="5"/>
    </row>
    <row r="1822" spans="1:26">
      <c r="A1822" s="121" t="s">
        <v>850</v>
      </c>
      <c r="B1822" s="103"/>
      <c r="C1822" s="37"/>
      <c r="D1822" s="37"/>
      <c r="E1822" s="53"/>
      <c r="F1822" s="122"/>
      <c r="G1822" s="37"/>
      <c r="H1822" s="102"/>
      <c r="I1822" s="123"/>
      <c r="J1822" s="124"/>
      <c r="K1822" s="125"/>
      <c r="L1822" s="5"/>
      <c r="M1822" s="99"/>
      <c r="N1822" s="99"/>
      <c r="O1822" s="99"/>
      <c r="P1822" s="99"/>
      <c r="Q1822" s="99"/>
      <c r="R1822" s="99"/>
      <c r="S1822" s="99"/>
      <c r="T1822" s="99"/>
      <c r="U1822" s="99"/>
      <c r="V1822" s="5"/>
      <c r="W1822" s="5"/>
      <c r="X1822" s="31"/>
      <c r="Y1822" s="5"/>
      <c r="Z1822" s="5"/>
    </row>
    <row r="1823" spans="1:26">
      <c r="A1823" s="121" t="s">
        <v>851</v>
      </c>
      <c r="B1823" s="103"/>
      <c r="C1823" s="37"/>
      <c r="D1823" s="37"/>
      <c r="E1823" s="53"/>
      <c r="F1823" s="122"/>
      <c r="G1823" s="37"/>
      <c r="H1823" s="102"/>
      <c r="I1823" s="123"/>
      <c r="J1823" s="124"/>
      <c r="K1823" s="125"/>
      <c r="L1823" s="5"/>
      <c r="M1823" s="99"/>
      <c r="N1823" s="99"/>
      <c r="O1823" s="99"/>
      <c r="P1823" s="99"/>
      <c r="Q1823" s="99"/>
      <c r="R1823" s="99"/>
      <c r="S1823" s="99"/>
      <c r="T1823" s="99"/>
      <c r="U1823" s="99"/>
      <c r="V1823" s="5"/>
      <c r="W1823" s="5"/>
      <c r="X1823" s="31"/>
      <c r="Y1823" s="5"/>
      <c r="Z1823" s="5"/>
    </row>
    <row r="1824" spans="1:26">
      <c r="A1824" s="121" t="s">
        <v>852</v>
      </c>
      <c r="B1824" s="103"/>
      <c r="C1824" s="37"/>
      <c r="D1824" s="37"/>
      <c r="E1824" s="53"/>
      <c r="F1824" s="122"/>
      <c r="G1824" s="37"/>
      <c r="H1824" s="102"/>
      <c r="I1824" s="123"/>
      <c r="J1824" s="124"/>
      <c r="K1824" s="125"/>
      <c r="L1824" s="5"/>
      <c r="M1824" s="99"/>
      <c r="N1824" s="99"/>
      <c r="O1824" s="99"/>
      <c r="P1824" s="99"/>
      <c r="Q1824" s="99"/>
      <c r="R1824" s="99"/>
      <c r="S1824" s="99"/>
      <c r="T1824" s="99"/>
      <c r="U1824" s="99"/>
      <c r="V1824" s="5"/>
      <c r="W1824" s="5"/>
      <c r="X1824" s="31"/>
      <c r="Y1824" s="5"/>
      <c r="Z1824" s="5"/>
    </row>
    <row r="1825" spans="1:26">
      <c r="A1825" s="121" t="s">
        <v>853</v>
      </c>
      <c r="B1825" s="103"/>
      <c r="C1825" s="37"/>
      <c r="D1825" s="37"/>
      <c r="E1825" s="53"/>
      <c r="F1825" s="122"/>
      <c r="G1825" s="37"/>
      <c r="H1825" s="102"/>
      <c r="I1825" s="123"/>
      <c r="J1825" s="124"/>
      <c r="K1825" s="125"/>
      <c r="L1825" s="5"/>
      <c r="M1825" s="99"/>
      <c r="N1825" s="99"/>
      <c r="O1825" s="99"/>
      <c r="P1825" s="99"/>
      <c r="Q1825" s="99"/>
      <c r="R1825" s="99"/>
      <c r="S1825" s="99"/>
      <c r="T1825" s="99"/>
      <c r="U1825" s="99"/>
      <c r="V1825" s="5"/>
      <c r="W1825" s="5"/>
      <c r="X1825" s="31"/>
      <c r="Y1825" s="5"/>
      <c r="Z1825" s="5"/>
    </row>
    <row r="1826" spans="1:26">
      <c r="A1826" s="121" t="s">
        <v>854</v>
      </c>
      <c r="B1826" s="103"/>
      <c r="C1826" s="37"/>
      <c r="D1826" s="37"/>
      <c r="E1826" s="53"/>
      <c r="F1826" s="122"/>
      <c r="G1826" s="37"/>
      <c r="H1826" s="102"/>
      <c r="I1826" s="123"/>
      <c r="J1826" s="124"/>
      <c r="K1826" s="125"/>
      <c r="L1826" s="5"/>
      <c r="M1826" s="99"/>
      <c r="N1826" s="99"/>
      <c r="O1826" s="99"/>
      <c r="P1826" s="99"/>
      <c r="Q1826" s="99"/>
      <c r="R1826" s="99"/>
      <c r="S1826" s="99"/>
      <c r="T1826" s="99"/>
      <c r="U1826" s="99"/>
      <c r="V1826" s="5"/>
      <c r="W1826" s="5"/>
      <c r="X1826" s="31"/>
      <c r="Y1826" s="5"/>
      <c r="Z1826" s="5"/>
    </row>
    <row r="1827" spans="1:26">
      <c r="A1827" s="121" t="s">
        <v>855</v>
      </c>
      <c r="B1827" s="103"/>
      <c r="C1827" s="37"/>
      <c r="D1827" s="37"/>
      <c r="E1827" s="53"/>
      <c r="F1827" s="122"/>
      <c r="G1827" s="37"/>
      <c r="H1827" s="102"/>
      <c r="I1827" s="123"/>
      <c r="J1827" s="124"/>
      <c r="K1827" s="125"/>
      <c r="L1827" s="5"/>
      <c r="M1827" s="99"/>
      <c r="N1827" s="99"/>
      <c r="O1827" s="99"/>
      <c r="P1827" s="99"/>
      <c r="Q1827" s="99"/>
      <c r="R1827" s="99"/>
      <c r="S1827" s="99"/>
      <c r="T1827" s="99"/>
      <c r="U1827" s="99"/>
      <c r="V1827" s="5"/>
      <c r="W1827" s="5"/>
      <c r="X1827" s="31"/>
      <c r="Y1827" s="5"/>
      <c r="Z1827" s="5"/>
    </row>
    <row r="1828" spans="1:26">
      <c r="A1828" s="121" t="s">
        <v>856</v>
      </c>
      <c r="B1828" s="103"/>
      <c r="C1828" s="37"/>
      <c r="D1828" s="37"/>
      <c r="E1828" s="53"/>
      <c r="F1828" s="122"/>
      <c r="G1828" s="37"/>
      <c r="H1828" s="102"/>
      <c r="I1828" s="123"/>
      <c r="J1828" s="124"/>
      <c r="K1828" s="125"/>
      <c r="L1828" s="5"/>
      <c r="M1828" s="99"/>
      <c r="N1828" s="99"/>
      <c r="O1828" s="99"/>
      <c r="P1828" s="99"/>
      <c r="Q1828" s="99"/>
      <c r="R1828" s="99"/>
      <c r="S1828" s="99"/>
      <c r="T1828" s="99"/>
      <c r="U1828" s="99"/>
      <c r="V1828" s="5"/>
      <c r="W1828" s="5"/>
      <c r="X1828" s="31"/>
      <c r="Y1828" s="5"/>
      <c r="Z1828" s="5"/>
    </row>
    <row r="1829" spans="1:26">
      <c r="A1829" s="121" t="s">
        <v>857</v>
      </c>
      <c r="B1829" s="103"/>
      <c r="C1829" s="37"/>
      <c r="D1829" s="37"/>
      <c r="E1829" s="53"/>
      <c r="F1829" s="122"/>
      <c r="G1829" s="37"/>
      <c r="H1829" s="102"/>
      <c r="I1829" s="123"/>
      <c r="J1829" s="124"/>
      <c r="K1829" s="125"/>
      <c r="L1829" s="5"/>
      <c r="M1829" s="99"/>
      <c r="N1829" s="99"/>
      <c r="O1829" s="99"/>
      <c r="P1829" s="99"/>
      <c r="Q1829" s="99"/>
      <c r="R1829" s="99"/>
      <c r="S1829" s="99"/>
      <c r="T1829" s="99"/>
      <c r="U1829" s="99"/>
      <c r="V1829" s="5"/>
      <c r="W1829" s="5"/>
      <c r="X1829" s="31"/>
      <c r="Y1829" s="5"/>
      <c r="Z1829" s="5"/>
    </row>
    <row r="1830" spans="1:26">
      <c r="A1830" s="121" t="s">
        <v>858</v>
      </c>
      <c r="B1830" s="103"/>
      <c r="C1830" s="37"/>
      <c r="D1830" s="37"/>
      <c r="E1830" s="53"/>
      <c r="F1830" s="122"/>
      <c r="G1830" s="37"/>
      <c r="H1830" s="102"/>
      <c r="I1830" s="123"/>
      <c r="J1830" s="124"/>
      <c r="K1830" s="125"/>
      <c r="L1830" s="5"/>
      <c r="M1830" s="99"/>
      <c r="N1830" s="99"/>
      <c r="O1830" s="99"/>
      <c r="P1830" s="99"/>
      <c r="Q1830" s="99"/>
      <c r="R1830" s="99"/>
      <c r="S1830" s="99"/>
      <c r="T1830" s="99"/>
      <c r="U1830" s="99"/>
      <c r="V1830" s="5"/>
      <c r="W1830" s="5"/>
      <c r="X1830" s="31"/>
      <c r="Y1830" s="5"/>
      <c r="Z1830" s="5"/>
    </row>
    <row r="1831" spans="1:26">
      <c r="A1831" s="121" t="s">
        <v>859</v>
      </c>
      <c r="B1831" s="103"/>
      <c r="C1831" s="37"/>
      <c r="D1831" s="37"/>
      <c r="E1831" s="53"/>
      <c r="F1831" s="122"/>
      <c r="G1831" s="37"/>
      <c r="H1831" s="102"/>
      <c r="I1831" s="123"/>
      <c r="J1831" s="124"/>
      <c r="K1831" s="125"/>
      <c r="L1831" s="5"/>
      <c r="M1831" s="99"/>
      <c r="N1831" s="99"/>
      <c r="O1831" s="99"/>
      <c r="P1831" s="99"/>
      <c r="Q1831" s="99"/>
      <c r="R1831" s="99"/>
      <c r="S1831" s="99"/>
      <c r="T1831" s="99"/>
      <c r="U1831" s="99"/>
      <c r="V1831" s="5"/>
      <c r="W1831" s="5"/>
      <c r="X1831" s="31"/>
      <c r="Y1831" s="5"/>
      <c r="Z1831" s="5"/>
    </row>
    <row r="1832" spans="1:26">
      <c r="A1832" s="121" t="s">
        <v>860</v>
      </c>
      <c r="B1832" s="103"/>
      <c r="C1832" s="37"/>
      <c r="D1832" s="37"/>
      <c r="E1832" s="53"/>
      <c r="F1832" s="122"/>
      <c r="G1832" s="37"/>
      <c r="H1832" s="102"/>
      <c r="I1832" s="123"/>
      <c r="J1832" s="124"/>
      <c r="K1832" s="125"/>
      <c r="L1832" s="5"/>
      <c r="M1832" s="99"/>
      <c r="N1832" s="99"/>
      <c r="O1832" s="99"/>
      <c r="P1832" s="99"/>
      <c r="Q1832" s="99"/>
      <c r="R1832" s="99"/>
      <c r="S1832" s="99"/>
      <c r="T1832" s="99"/>
      <c r="U1832" s="99"/>
      <c r="V1832" s="5"/>
      <c r="W1832" s="5"/>
      <c r="X1832" s="31"/>
      <c r="Y1832" s="5"/>
      <c r="Z1832" s="5"/>
    </row>
    <row r="1833" spans="1:26">
      <c r="A1833" s="121" t="s">
        <v>861</v>
      </c>
      <c r="B1833" s="103"/>
      <c r="C1833" s="37"/>
      <c r="D1833" s="37"/>
      <c r="E1833" s="53"/>
      <c r="F1833" s="122"/>
      <c r="G1833" s="37"/>
      <c r="H1833" s="102"/>
      <c r="I1833" s="123"/>
      <c r="J1833" s="124"/>
      <c r="K1833" s="125"/>
      <c r="L1833" s="5"/>
      <c r="M1833" s="99"/>
      <c r="N1833" s="99"/>
      <c r="O1833" s="99"/>
      <c r="P1833" s="99"/>
      <c r="Q1833" s="99"/>
      <c r="R1833" s="99"/>
      <c r="S1833" s="99"/>
      <c r="T1833" s="99"/>
      <c r="U1833" s="99"/>
      <c r="V1833" s="5"/>
      <c r="W1833" s="5"/>
      <c r="X1833" s="31"/>
      <c r="Y1833" s="5"/>
      <c r="Z1833" s="5"/>
    </row>
    <row r="1834" spans="1:26">
      <c r="A1834" s="121" t="s">
        <v>862</v>
      </c>
      <c r="B1834" s="103"/>
      <c r="C1834" s="37"/>
      <c r="D1834" s="37"/>
      <c r="E1834" s="53"/>
      <c r="F1834" s="122"/>
      <c r="G1834" s="37"/>
      <c r="H1834" s="102"/>
      <c r="I1834" s="123"/>
      <c r="J1834" s="124"/>
      <c r="K1834" s="125"/>
      <c r="L1834" s="5"/>
      <c r="M1834" s="99"/>
      <c r="N1834" s="99"/>
      <c r="O1834" s="99"/>
      <c r="P1834" s="99"/>
      <c r="Q1834" s="99"/>
      <c r="R1834" s="99"/>
      <c r="S1834" s="99"/>
      <c r="T1834" s="99"/>
      <c r="U1834" s="99"/>
      <c r="V1834" s="5"/>
      <c r="W1834" s="5"/>
      <c r="X1834" s="31"/>
      <c r="Y1834" s="5"/>
      <c r="Z1834" s="5"/>
    </row>
    <row r="1835" spans="1:26">
      <c r="A1835" s="121" t="s">
        <v>863</v>
      </c>
      <c r="B1835" s="103"/>
      <c r="C1835" s="37"/>
      <c r="D1835" s="37"/>
      <c r="E1835" s="53"/>
      <c r="F1835" s="122"/>
      <c r="G1835" s="37"/>
      <c r="H1835" s="102"/>
      <c r="I1835" s="123"/>
      <c r="J1835" s="124"/>
      <c r="K1835" s="125"/>
      <c r="L1835" s="5"/>
      <c r="M1835" s="99"/>
      <c r="N1835" s="99"/>
      <c r="O1835" s="99"/>
      <c r="P1835" s="99"/>
      <c r="Q1835" s="99"/>
      <c r="R1835" s="99"/>
      <c r="S1835" s="99"/>
      <c r="T1835" s="99"/>
      <c r="U1835" s="99"/>
      <c r="V1835" s="5"/>
      <c r="W1835" s="5"/>
      <c r="X1835" s="31"/>
      <c r="Y1835" s="5"/>
      <c r="Z1835" s="5"/>
    </row>
    <row r="1836" spans="1:26">
      <c r="A1836" s="121" t="s">
        <v>864</v>
      </c>
      <c r="B1836" s="103"/>
      <c r="C1836" s="37"/>
      <c r="D1836" s="37"/>
      <c r="E1836" s="53"/>
      <c r="F1836" s="122"/>
      <c r="G1836" s="37"/>
      <c r="H1836" s="102"/>
      <c r="I1836" s="123"/>
      <c r="J1836" s="124"/>
      <c r="K1836" s="125"/>
      <c r="L1836" s="5"/>
      <c r="M1836" s="99"/>
      <c r="N1836" s="99"/>
      <c r="O1836" s="99"/>
      <c r="P1836" s="99"/>
      <c r="Q1836" s="99"/>
      <c r="R1836" s="99"/>
      <c r="S1836" s="99"/>
      <c r="T1836" s="99"/>
      <c r="U1836" s="99"/>
      <c r="V1836" s="5"/>
      <c r="W1836" s="5"/>
      <c r="X1836" s="31"/>
      <c r="Y1836" s="5"/>
      <c r="Z1836" s="5"/>
    </row>
    <row r="1837" spans="1:26">
      <c r="A1837" s="121" t="s">
        <v>865</v>
      </c>
      <c r="B1837" s="103"/>
      <c r="C1837" s="37"/>
      <c r="D1837" s="37"/>
      <c r="E1837" s="53"/>
      <c r="F1837" s="122"/>
      <c r="G1837" s="37"/>
      <c r="H1837" s="102"/>
      <c r="I1837" s="123"/>
      <c r="J1837" s="124"/>
      <c r="K1837" s="125"/>
      <c r="L1837" s="5"/>
      <c r="M1837" s="99"/>
      <c r="N1837" s="99"/>
      <c r="O1837" s="99"/>
      <c r="P1837" s="99"/>
      <c r="Q1837" s="99"/>
      <c r="R1837" s="99"/>
      <c r="S1837" s="99"/>
      <c r="T1837" s="99"/>
      <c r="U1837" s="99"/>
      <c r="V1837" s="5"/>
      <c r="W1837" s="5"/>
      <c r="X1837" s="31"/>
      <c r="Y1837" s="5"/>
      <c r="Z1837" s="5"/>
    </row>
    <row r="1838" spans="1:26">
      <c r="A1838" s="121" t="s">
        <v>866</v>
      </c>
      <c r="B1838" s="103"/>
      <c r="C1838" s="37"/>
      <c r="D1838" s="37"/>
      <c r="E1838" s="53"/>
      <c r="F1838" s="122"/>
      <c r="G1838" s="37"/>
      <c r="H1838" s="102"/>
      <c r="I1838" s="123"/>
      <c r="J1838" s="124"/>
      <c r="K1838" s="125"/>
      <c r="L1838" s="5"/>
      <c r="M1838" s="99"/>
      <c r="N1838" s="99"/>
      <c r="O1838" s="99"/>
      <c r="P1838" s="99"/>
      <c r="Q1838" s="99"/>
      <c r="R1838" s="99"/>
      <c r="S1838" s="99"/>
      <c r="T1838" s="99"/>
      <c r="U1838" s="99"/>
      <c r="V1838" s="5"/>
      <c r="W1838" s="5"/>
      <c r="X1838" s="31"/>
      <c r="Y1838" s="5"/>
      <c r="Z1838" s="5"/>
    </row>
    <row r="1839" spans="1:26">
      <c r="A1839" s="121" t="s">
        <v>867</v>
      </c>
      <c r="B1839" s="103"/>
      <c r="C1839" s="37"/>
      <c r="D1839" s="37"/>
      <c r="E1839" s="53"/>
      <c r="F1839" s="122"/>
      <c r="G1839" s="37"/>
      <c r="H1839" s="102"/>
      <c r="I1839" s="123"/>
      <c r="J1839" s="124"/>
      <c r="K1839" s="125"/>
      <c r="L1839" s="5"/>
      <c r="M1839" s="99"/>
      <c r="N1839" s="99"/>
      <c r="O1839" s="99"/>
      <c r="P1839" s="99"/>
      <c r="Q1839" s="99"/>
      <c r="R1839" s="99"/>
      <c r="S1839" s="99"/>
      <c r="T1839" s="99"/>
      <c r="U1839" s="99"/>
      <c r="V1839" s="5"/>
      <c r="W1839" s="5"/>
      <c r="X1839" s="31"/>
      <c r="Y1839" s="5"/>
      <c r="Z1839" s="5"/>
    </row>
    <row r="1840" spans="1:26">
      <c r="A1840" s="121" t="s">
        <v>868</v>
      </c>
      <c r="B1840" s="103"/>
      <c r="C1840" s="37"/>
      <c r="D1840" s="37"/>
      <c r="E1840" s="53"/>
      <c r="F1840" s="122"/>
      <c r="G1840" s="37"/>
      <c r="H1840" s="102"/>
      <c r="I1840" s="123"/>
      <c r="J1840" s="124"/>
      <c r="K1840" s="125"/>
      <c r="L1840" s="5"/>
      <c r="M1840" s="99"/>
      <c r="N1840" s="99"/>
      <c r="O1840" s="99"/>
      <c r="P1840" s="99"/>
      <c r="Q1840" s="99"/>
      <c r="R1840" s="99"/>
      <c r="S1840" s="99"/>
      <c r="T1840" s="99"/>
      <c r="U1840" s="99"/>
      <c r="V1840" s="5"/>
      <c r="W1840" s="5"/>
      <c r="X1840" s="31"/>
      <c r="Y1840" s="5"/>
      <c r="Z1840" s="5"/>
    </row>
    <row r="1841" spans="1:26">
      <c r="A1841" s="121" t="s">
        <v>869</v>
      </c>
      <c r="B1841" s="103"/>
      <c r="C1841" s="37"/>
      <c r="D1841" s="37"/>
      <c r="E1841" s="53"/>
      <c r="F1841" s="122"/>
      <c r="G1841" s="37"/>
      <c r="H1841" s="102"/>
      <c r="I1841" s="123"/>
      <c r="J1841" s="124"/>
      <c r="K1841" s="125"/>
      <c r="L1841" s="5"/>
      <c r="M1841" s="99"/>
      <c r="N1841" s="99"/>
      <c r="O1841" s="99"/>
      <c r="P1841" s="99"/>
      <c r="Q1841" s="99"/>
      <c r="R1841" s="99"/>
      <c r="S1841" s="99"/>
      <c r="T1841" s="99"/>
      <c r="U1841" s="99"/>
      <c r="V1841" s="5"/>
      <c r="W1841" s="5"/>
      <c r="X1841" s="31"/>
      <c r="Y1841" s="5"/>
      <c r="Z1841" s="5"/>
    </row>
    <row r="1842" spans="1:26">
      <c r="A1842" s="121" t="s">
        <v>870</v>
      </c>
      <c r="B1842" s="103"/>
      <c r="C1842" s="37"/>
      <c r="D1842" s="37"/>
      <c r="E1842" s="53"/>
      <c r="F1842" s="122"/>
      <c r="G1842" s="37"/>
      <c r="H1842" s="102"/>
      <c r="I1842" s="123"/>
      <c r="J1842" s="124"/>
      <c r="K1842" s="125"/>
      <c r="L1842" s="5"/>
      <c r="M1842" s="99"/>
      <c r="N1842" s="99"/>
      <c r="O1842" s="99"/>
      <c r="P1842" s="99"/>
      <c r="Q1842" s="99"/>
      <c r="R1842" s="99"/>
      <c r="S1842" s="99"/>
      <c r="T1842" s="99"/>
      <c r="U1842" s="99"/>
      <c r="V1842" s="5"/>
      <c r="W1842" s="5"/>
      <c r="X1842" s="31"/>
      <c r="Y1842" s="5"/>
      <c r="Z1842" s="5"/>
    </row>
    <row r="1843" spans="1:26">
      <c r="A1843" s="121" t="s">
        <v>871</v>
      </c>
      <c r="B1843" s="103"/>
      <c r="C1843" s="37"/>
      <c r="D1843" s="37"/>
      <c r="E1843" s="53"/>
      <c r="F1843" s="122"/>
      <c r="G1843" s="37"/>
      <c r="H1843" s="102"/>
      <c r="I1843" s="123"/>
      <c r="J1843" s="124"/>
      <c r="K1843" s="125"/>
      <c r="L1843" s="5"/>
      <c r="M1843" s="99"/>
      <c r="N1843" s="99"/>
      <c r="O1843" s="99"/>
      <c r="P1843" s="99"/>
      <c r="Q1843" s="99"/>
      <c r="R1843" s="99"/>
      <c r="S1843" s="99"/>
      <c r="T1843" s="99"/>
      <c r="U1843" s="99"/>
      <c r="V1843" s="5"/>
      <c r="W1843" s="5"/>
      <c r="X1843" s="31"/>
      <c r="Y1843" s="5"/>
      <c r="Z1843" s="5"/>
    </row>
    <row r="1844" spans="1:26">
      <c r="A1844" s="121" t="s">
        <v>872</v>
      </c>
      <c r="B1844" s="103"/>
      <c r="C1844" s="37"/>
      <c r="D1844" s="37"/>
      <c r="E1844" s="53"/>
      <c r="F1844" s="122"/>
      <c r="G1844" s="37"/>
      <c r="H1844" s="102"/>
      <c r="I1844" s="123"/>
      <c r="J1844" s="124"/>
      <c r="K1844" s="125"/>
      <c r="L1844" s="5"/>
      <c r="M1844" s="99"/>
      <c r="N1844" s="99"/>
      <c r="O1844" s="99"/>
      <c r="P1844" s="99"/>
      <c r="Q1844" s="99"/>
      <c r="R1844" s="99"/>
      <c r="S1844" s="99"/>
      <c r="T1844" s="99"/>
      <c r="U1844" s="99"/>
      <c r="V1844" s="5"/>
      <c r="W1844" s="5"/>
      <c r="X1844" s="31"/>
      <c r="Y1844" s="5"/>
      <c r="Z1844" s="5"/>
    </row>
    <row r="1845" spans="1:26">
      <c r="A1845" s="121" t="s">
        <v>873</v>
      </c>
      <c r="B1845" s="103"/>
      <c r="C1845" s="37"/>
      <c r="D1845" s="37"/>
      <c r="E1845" s="53"/>
      <c r="F1845" s="122"/>
      <c r="G1845" s="37"/>
      <c r="H1845" s="102"/>
      <c r="I1845" s="123"/>
      <c r="J1845" s="124"/>
      <c r="K1845" s="125"/>
      <c r="L1845" s="5"/>
      <c r="M1845" s="99"/>
      <c r="N1845" s="99"/>
      <c r="O1845" s="99"/>
      <c r="P1845" s="99"/>
      <c r="Q1845" s="99"/>
      <c r="R1845" s="99"/>
      <c r="S1845" s="99"/>
      <c r="T1845" s="99"/>
      <c r="U1845" s="99"/>
      <c r="V1845" s="5"/>
      <c r="W1845" s="5"/>
      <c r="X1845" s="31"/>
      <c r="Y1845" s="5"/>
      <c r="Z1845" s="5"/>
    </row>
    <row r="1846" spans="1:26">
      <c r="A1846" s="121" t="s">
        <v>874</v>
      </c>
      <c r="B1846" s="103"/>
      <c r="C1846" s="37"/>
      <c r="D1846" s="37"/>
      <c r="E1846" s="53"/>
      <c r="F1846" s="122"/>
      <c r="G1846" s="37"/>
      <c r="H1846" s="102"/>
      <c r="I1846" s="123"/>
      <c r="J1846" s="124"/>
      <c r="K1846" s="125"/>
      <c r="L1846" s="5"/>
      <c r="M1846" s="99"/>
      <c r="N1846" s="99"/>
      <c r="O1846" s="99"/>
      <c r="P1846" s="99"/>
      <c r="Q1846" s="99"/>
      <c r="R1846" s="99"/>
      <c r="S1846" s="99"/>
      <c r="T1846" s="99"/>
      <c r="U1846" s="99"/>
      <c r="V1846" s="5"/>
      <c r="W1846" s="5"/>
      <c r="X1846" s="31"/>
      <c r="Y1846" s="5"/>
      <c r="Z1846" s="5"/>
    </row>
    <row r="1847" spans="1:26">
      <c r="A1847" s="121" t="s">
        <v>875</v>
      </c>
      <c r="B1847" s="103"/>
      <c r="C1847" s="37"/>
      <c r="D1847" s="37"/>
      <c r="E1847" s="53"/>
      <c r="F1847" s="122"/>
      <c r="G1847" s="37"/>
      <c r="H1847" s="102"/>
      <c r="I1847" s="123"/>
      <c r="J1847" s="124"/>
      <c r="K1847" s="125"/>
      <c r="L1847" s="5"/>
      <c r="M1847" s="99"/>
      <c r="N1847" s="99"/>
      <c r="O1847" s="99"/>
      <c r="P1847" s="99"/>
      <c r="Q1847" s="99"/>
      <c r="R1847" s="99"/>
      <c r="S1847" s="99"/>
      <c r="T1847" s="99"/>
      <c r="U1847" s="99"/>
      <c r="V1847" s="5"/>
      <c r="W1847" s="5"/>
      <c r="X1847" s="31"/>
      <c r="Y1847" s="5"/>
      <c r="Z1847" s="5"/>
    </row>
    <row r="1848" spans="1:26">
      <c r="A1848" s="121" t="s">
        <v>876</v>
      </c>
      <c r="B1848" s="103"/>
      <c r="C1848" s="37"/>
      <c r="D1848" s="37"/>
      <c r="E1848" s="53"/>
      <c r="F1848" s="122"/>
      <c r="G1848" s="37"/>
      <c r="H1848" s="102"/>
      <c r="I1848" s="123"/>
      <c r="J1848" s="124"/>
      <c r="K1848" s="125"/>
      <c r="L1848" s="5"/>
      <c r="M1848" s="99"/>
      <c r="N1848" s="99"/>
      <c r="O1848" s="99"/>
      <c r="P1848" s="99"/>
      <c r="Q1848" s="99"/>
      <c r="R1848" s="99"/>
      <c r="S1848" s="99"/>
      <c r="T1848" s="99"/>
      <c r="U1848" s="99"/>
      <c r="V1848" s="5"/>
      <c r="W1848" s="5"/>
      <c r="X1848" s="31"/>
      <c r="Y1848" s="5"/>
      <c r="Z1848" s="5"/>
    </row>
    <row r="1849" spans="1:26">
      <c r="A1849" s="121" t="s">
        <v>877</v>
      </c>
      <c r="B1849" s="103"/>
      <c r="C1849" s="37"/>
      <c r="D1849" s="37"/>
      <c r="E1849" s="53"/>
      <c r="F1849" s="122"/>
      <c r="G1849" s="37"/>
      <c r="H1849" s="102"/>
      <c r="I1849" s="123"/>
      <c r="J1849" s="124"/>
      <c r="K1849" s="125"/>
      <c r="L1849" s="5"/>
      <c r="M1849" s="99"/>
      <c r="N1849" s="99"/>
      <c r="O1849" s="99"/>
      <c r="P1849" s="99"/>
      <c r="Q1849" s="99"/>
      <c r="R1849" s="99"/>
      <c r="S1849" s="99"/>
      <c r="T1849" s="99"/>
      <c r="U1849" s="99"/>
      <c r="V1849" s="5"/>
      <c r="W1849" s="5"/>
      <c r="X1849" s="31"/>
      <c r="Y1849" s="5"/>
      <c r="Z1849" s="5"/>
    </row>
    <row r="1850" spans="1:26">
      <c r="A1850" s="121" t="s">
        <v>878</v>
      </c>
      <c r="B1850" s="103"/>
      <c r="C1850" s="37"/>
      <c r="D1850" s="37"/>
      <c r="E1850" s="53"/>
      <c r="F1850" s="122"/>
      <c r="G1850" s="37"/>
      <c r="H1850" s="102"/>
      <c r="I1850" s="123"/>
      <c r="J1850" s="124"/>
      <c r="K1850" s="125"/>
      <c r="L1850" s="5"/>
      <c r="M1850" s="99"/>
      <c r="N1850" s="99"/>
      <c r="O1850" s="99"/>
      <c r="P1850" s="99"/>
      <c r="Q1850" s="99"/>
      <c r="R1850" s="99"/>
      <c r="S1850" s="99"/>
      <c r="T1850" s="99"/>
      <c r="U1850" s="99"/>
      <c r="V1850" s="5"/>
      <c r="W1850" s="5"/>
      <c r="X1850" s="31"/>
      <c r="Y1850" s="5"/>
      <c r="Z1850" s="5"/>
    </row>
    <row r="1851" spans="1:26">
      <c r="A1851" s="121" t="s">
        <v>879</v>
      </c>
      <c r="B1851" s="103"/>
      <c r="C1851" s="37"/>
      <c r="D1851" s="37"/>
      <c r="E1851" s="53"/>
      <c r="F1851" s="122"/>
      <c r="G1851" s="37"/>
      <c r="H1851" s="102"/>
      <c r="I1851" s="123"/>
      <c r="J1851" s="124"/>
      <c r="K1851" s="125"/>
      <c r="L1851" s="5"/>
      <c r="M1851" s="99"/>
      <c r="N1851" s="99"/>
      <c r="O1851" s="99"/>
      <c r="P1851" s="99"/>
      <c r="Q1851" s="99"/>
      <c r="R1851" s="99"/>
      <c r="S1851" s="99"/>
      <c r="T1851" s="99"/>
      <c r="U1851" s="99"/>
      <c r="V1851" s="5"/>
      <c r="W1851" s="5"/>
      <c r="X1851" s="31"/>
      <c r="Y1851" s="5"/>
      <c r="Z1851" s="5"/>
    </row>
    <row r="1852" spans="1:26">
      <c r="A1852" s="121" t="s">
        <v>880</v>
      </c>
      <c r="B1852" s="103"/>
      <c r="C1852" s="37"/>
      <c r="D1852" s="37"/>
      <c r="E1852" s="53"/>
      <c r="F1852" s="122"/>
      <c r="G1852" s="37"/>
      <c r="H1852" s="102"/>
      <c r="I1852" s="123"/>
      <c r="J1852" s="124"/>
      <c r="K1852" s="125"/>
      <c r="L1852" s="5"/>
      <c r="M1852" s="99"/>
      <c r="N1852" s="99"/>
      <c r="O1852" s="99"/>
      <c r="P1852" s="99"/>
      <c r="Q1852" s="99"/>
      <c r="R1852" s="99"/>
      <c r="S1852" s="99"/>
      <c r="T1852" s="99"/>
      <c r="U1852" s="99"/>
      <c r="V1852" s="5"/>
      <c r="W1852" s="5"/>
      <c r="X1852" s="31"/>
      <c r="Y1852" s="5"/>
      <c r="Z1852" s="5"/>
    </row>
    <row r="1853" spans="1:26">
      <c r="A1853" s="121" t="s">
        <v>881</v>
      </c>
      <c r="B1853" s="103"/>
      <c r="C1853" s="37"/>
      <c r="D1853" s="37"/>
      <c r="E1853" s="53"/>
      <c r="F1853" s="122"/>
      <c r="G1853" s="37"/>
      <c r="H1853" s="102"/>
      <c r="I1853" s="123"/>
      <c r="J1853" s="124"/>
      <c r="K1853" s="125"/>
      <c r="L1853" s="5"/>
      <c r="M1853" s="99"/>
      <c r="N1853" s="99"/>
      <c r="O1853" s="99"/>
      <c r="P1853" s="99"/>
      <c r="Q1853" s="99"/>
      <c r="R1853" s="99"/>
      <c r="S1853" s="99"/>
      <c r="T1853" s="99"/>
      <c r="U1853" s="99"/>
      <c r="V1853" s="5"/>
      <c r="W1853" s="5"/>
      <c r="X1853" s="31"/>
      <c r="Y1853" s="5"/>
      <c r="Z1853" s="5"/>
    </row>
    <row r="1854" spans="1:26">
      <c r="A1854" s="121" t="s">
        <v>882</v>
      </c>
      <c r="B1854" s="103"/>
      <c r="C1854" s="37"/>
      <c r="D1854" s="37"/>
      <c r="E1854" s="53"/>
      <c r="F1854" s="122"/>
      <c r="G1854" s="37"/>
      <c r="H1854" s="102"/>
      <c r="I1854" s="123"/>
      <c r="J1854" s="124"/>
      <c r="K1854" s="125"/>
      <c r="L1854" s="5"/>
      <c r="M1854" s="99"/>
      <c r="N1854" s="99"/>
      <c r="O1854" s="99"/>
      <c r="P1854" s="99"/>
      <c r="Q1854" s="99"/>
      <c r="R1854" s="99"/>
      <c r="S1854" s="99"/>
      <c r="T1854" s="99"/>
      <c r="U1854" s="99"/>
      <c r="V1854" s="5"/>
      <c r="W1854" s="5"/>
      <c r="X1854" s="31"/>
      <c r="Y1854" s="5"/>
      <c r="Z1854" s="5"/>
    </row>
    <row r="1855" spans="1:26">
      <c r="A1855" s="121" t="s">
        <v>883</v>
      </c>
      <c r="B1855" s="103"/>
      <c r="C1855" s="37"/>
      <c r="D1855" s="37"/>
      <c r="E1855" s="53"/>
      <c r="F1855" s="122"/>
      <c r="G1855" s="37"/>
      <c r="H1855" s="102"/>
      <c r="I1855" s="123"/>
      <c r="J1855" s="124"/>
      <c r="K1855" s="125"/>
      <c r="L1855" s="5"/>
      <c r="M1855" s="99"/>
      <c r="N1855" s="99"/>
      <c r="O1855" s="99"/>
      <c r="P1855" s="99"/>
      <c r="Q1855" s="99"/>
      <c r="R1855" s="99"/>
      <c r="S1855" s="99"/>
      <c r="T1855" s="99"/>
      <c r="U1855" s="99"/>
      <c r="V1855" s="5"/>
      <c r="W1855" s="5"/>
      <c r="X1855" s="31"/>
      <c r="Y1855" s="5"/>
      <c r="Z1855" s="5"/>
    </row>
    <row r="1856" spans="1:26">
      <c r="A1856" s="121" t="s">
        <v>884</v>
      </c>
      <c r="B1856" s="103"/>
      <c r="C1856" s="37"/>
      <c r="D1856" s="37"/>
      <c r="E1856" s="53"/>
      <c r="F1856" s="122"/>
      <c r="G1856" s="37"/>
      <c r="H1856" s="102"/>
      <c r="I1856" s="123"/>
      <c r="J1856" s="124"/>
      <c r="K1856" s="125"/>
      <c r="L1856" s="5"/>
      <c r="M1856" s="99"/>
      <c r="N1856" s="99"/>
      <c r="O1856" s="99"/>
      <c r="P1856" s="99"/>
      <c r="Q1856" s="99"/>
      <c r="R1856" s="99"/>
      <c r="S1856" s="99"/>
      <c r="T1856" s="99"/>
      <c r="U1856" s="99"/>
      <c r="V1856" s="5"/>
      <c r="W1856" s="5"/>
      <c r="X1856" s="31"/>
      <c r="Y1856" s="5"/>
      <c r="Z1856" s="5"/>
    </row>
    <row r="1857" spans="1:26">
      <c r="A1857" s="121" t="s">
        <v>885</v>
      </c>
      <c r="B1857" s="103"/>
      <c r="C1857" s="37"/>
      <c r="D1857" s="37"/>
      <c r="E1857" s="53"/>
      <c r="F1857" s="122"/>
      <c r="G1857" s="37"/>
      <c r="H1857" s="102"/>
      <c r="I1857" s="123"/>
      <c r="J1857" s="124"/>
      <c r="K1857" s="125"/>
      <c r="L1857" s="5"/>
      <c r="M1857" s="99"/>
      <c r="N1857" s="99"/>
      <c r="O1857" s="99"/>
      <c r="P1857" s="99"/>
      <c r="Q1857" s="99"/>
      <c r="R1857" s="99"/>
      <c r="S1857" s="99"/>
      <c r="T1857" s="99"/>
      <c r="U1857" s="99"/>
      <c r="V1857" s="5"/>
      <c r="W1857" s="5"/>
      <c r="X1857" s="31"/>
      <c r="Y1857" s="5"/>
      <c r="Z1857" s="5"/>
    </row>
    <row r="1858" spans="1:26">
      <c r="A1858" s="121" t="s">
        <v>886</v>
      </c>
      <c r="B1858" s="103"/>
      <c r="C1858" s="37"/>
      <c r="D1858" s="37"/>
      <c r="E1858" s="53"/>
      <c r="F1858" s="122"/>
      <c r="G1858" s="37"/>
      <c r="H1858" s="102"/>
      <c r="I1858" s="123"/>
      <c r="J1858" s="124"/>
      <c r="K1858" s="125"/>
      <c r="L1858" s="5"/>
      <c r="M1858" s="99"/>
      <c r="N1858" s="99"/>
      <c r="O1858" s="99"/>
      <c r="P1858" s="99"/>
      <c r="Q1858" s="99"/>
      <c r="R1858" s="99"/>
      <c r="S1858" s="99"/>
      <c r="T1858" s="99"/>
      <c r="U1858" s="99"/>
      <c r="V1858" s="5"/>
      <c r="W1858" s="5"/>
      <c r="X1858" s="31"/>
      <c r="Y1858" s="5"/>
      <c r="Z1858" s="5"/>
    </row>
    <row r="1859" spans="1:26">
      <c r="A1859" s="121" t="s">
        <v>887</v>
      </c>
      <c r="B1859" s="103"/>
      <c r="C1859" s="37"/>
      <c r="D1859" s="37"/>
      <c r="E1859" s="53"/>
      <c r="F1859" s="122"/>
      <c r="G1859" s="37"/>
      <c r="H1859" s="102"/>
      <c r="I1859" s="123"/>
      <c r="J1859" s="124"/>
      <c r="K1859" s="125"/>
      <c r="L1859" s="5"/>
      <c r="M1859" s="99"/>
      <c r="N1859" s="99"/>
      <c r="O1859" s="99"/>
      <c r="P1859" s="99"/>
      <c r="Q1859" s="99"/>
      <c r="R1859" s="99"/>
      <c r="S1859" s="99"/>
      <c r="T1859" s="99"/>
      <c r="U1859" s="99"/>
      <c r="V1859" s="5"/>
      <c r="W1859" s="5"/>
      <c r="X1859" s="31"/>
      <c r="Y1859" s="5"/>
      <c r="Z1859" s="5"/>
    </row>
    <row r="1860" spans="1:26">
      <c r="A1860" s="121" t="s">
        <v>888</v>
      </c>
      <c r="B1860" s="103"/>
      <c r="C1860" s="37"/>
      <c r="D1860" s="37"/>
      <c r="E1860" s="53"/>
      <c r="F1860" s="122"/>
      <c r="G1860" s="37"/>
      <c r="H1860" s="102"/>
      <c r="I1860" s="123"/>
      <c r="J1860" s="124"/>
      <c r="K1860" s="125"/>
      <c r="L1860" s="5"/>
      <c r="M1860" s="99"/>
      <c r="N1860" s="99"/>
      <c r="O1860" s="99"/>
      <c r="P1860" s="99"/>
      <c r="Q1860" s="99"/>
      <c r="R1860" s="99"/>
      <c r="S1860" s="99"/>
      <c r="T1860" s="99"/>
      <c r="U1860" s="99"/>
      <c r="V1860" s="5"/>
      <c r="W1860" s="5"/>
      <c r="X1860" s="31"/>
      <c r="Y1860" s="5"/>
      <c r="Z1860" s="5"/>
    </row>
    <row r="1861" spans="1:26">
      <c r="A1861" s="121" t="s">
        <v>889</v>
      </c>
      <c r="B1861" s="103"/>
      <c r="C1861" s="37"/>
      <c r="D1861" s="37"/>
      <c r="E1861" s="53"/>
      <c r="F1861" s="122"/>
      <c r="G1861" s="37"/>
      <c r="H1861" s="102"/>
      <c r="I1861" s="123"/>
      <c r="J1861" s="124"/>
      <c r="K1861" s="125"/>
      <c r="L1861" s="5"/>
      <c r="M1861" s="99"/>
      <c r="N1861" s="99"/>
      <c r="O1861" s="99"/>
      <c r="P1861" s="99"/>
      <c r="Q1861" s="99"/>
      <c r="R1861" s="99"/>
      <c r="S1861" s="99"/>
      <c r="T1861" s="99"/>
      <c r="U1861" s="99"/>
      <c r="V1861" s="5"/>
      <c r="W1861" s="5"/>
      <c r="X1861" s="31"/>
      <c r="Y1861" s="5"/>
      <c r="Z1861" s="5"/>
    </row>
    <row r="1862" spans="1:26">
      <c r="A1862" s="121" t="s">
        <v>890</v>
      </c>
      <c r="B1862" s="103"/>
      <c r="C1862" s="37"/>
      <c r="D1862" s="37"/>
      <c r="E1862" s="53"/>
      <c r="F1862" s="122"/>
      <c r="G1862" s="37"/>
      <c r="H1862" s="102"/>
      <c r="I1862" s="123"/>
      <c r="J1862" s="124"/>
      <c r="K1862" s="125"/>
      <c r="L1862" s="5"/>
      <c r="M1862" s="99"/>
      <c r="N1862" s="99"/>
      <c r="O1862" s="99"/>
      <c r="P1862" s="99"/>
      <c r="Q1862" s="99"/>
      <c r="R1862" s="99"/>
      <c r="S1862" s="99"/>
      <c r="T1862" s="99"/>
      <c r="U1862" s="99"/>
      <c r="V1862" s="5"/>
      <c r="W1862" s="5"/>
      <c r="X1862" s="31"/>
      <c r="Y1862" s="5"/>
      <c r="Z1862" s="5"/>
    </row>
    <row r="1863" spans="1:26">
      <c r="A1863" s="121" t="s">
        <v>891</v>
      </c>
      <c r="B1863" s="103"/>
      <c r="C1863" s="37"/>
      <c r="D1863" s="37"/>
      <c r="E1863" s="53"/>
      <c r="F1863" s="122"/>
      <c r="G1863" s="37"/>
      <c r="H1863" s="102"/>
      <c r="I1863" s="123"/>
      <c r="J1863" s="124"/>
      <c r="K1863" s="125"/>
      <c r="L1863" s="5"/>
      <c r="M1863" s="99"/>
      <c r="N1863" s="99"/>
      <c r="O1863" s="99"/>
      <c r="P1863" s="99"/>
      <c r="Q1863" s="99"/>
      <c r="R1863" s="99"/>
      <c r="S1863" s="99"/>
      <c r="T1863" s="99"/>
      <c r="U1863" s="99"/>
      <c r="V1863" s="5"/>
      <c r="W1863" s="5"/>
      <c r="X1863" s="31"/>
      <c r="Y1863" s="5"/>
      <c r="Z1863" s="5"/>
    </row>
    <row r="1864" spans="1:26">
      <c r="A1864" s="121" t="s">
        <v>892</v>
      </c>
      <c r="B1864" s="103"/>
      <c r="C1864" s="37"/>
      <c r="D1864" s="37"/>
      <c r="E1864" s="53"/>
      <c r="F1864" s="122"/>
      <c r="G1864" s="37"/>
      <c r="H1864" s="102"/>
      <c r="I1864" s="123"/>
      <c r="J1864" s="124"/>
      <c r="K1864" s="125"/>
      <c r="L1864" s="5"/>
      <c r="M1864" s="99"/>
      <c r="N1864" s="99"/>
      <c r="O1864" s="99"/>
      <c r="P1864" s="99"/>
      <c r="Q1864" s="99"/>
      <c r="R1864" s="99"/>
      <c r="S1864" s="99"/>
      <c r="T1864" s="99"/>
      <c r="U1864" s="99"/>
      <c r="V1864" s="5"/>
      <c r="W1864" s="5"/>
      <c r="X1864" s="31"/>
      <c r="Y1864" s="5"/>
      <c r="Z1864" s="5"/>
    </row>
    <row r="1865" spans="1:26">
      <c r="A1865" s="121" t="s">
        <v>893</v>
      </c>
      <c r="B1865" s="103"/>
      <c r="C1865" s="37"/>
      <c r="D1865" s="37"/>
      <c r="E1865" s="53"/>
      <c r="F1865" s="122"/>
      <c r="G1865" s="37"/>
      <c r="H1865" s="102"/>
      <c r="I1865" s="123"/>
      <c r="J1865" s="124"/>
      <c r="K1865" s="125"/>
      <c r="L1865" s="5"/>
      <c r="M1865" s="99"/>
      <c r="N1865" s="99"/>
      <c r="O1865" s="99"/>
      <c r="P1865" s="99"/>
      <c r="Q1865" s="99"/>
      <c r="R1865" s="99"/>
      <c r="S1865" s="99"/>
      <c r="T1865" s="99"/>
      <c r="U1865" s="99"/>
      <c r="V1865" s="5"/>
      <c r="W1865" s="5"/>
      <c r="X1865" s="31"/>
      <c r="Y1865" s="5"/>
      <c r="Z1865" s="5"/>
    </row>
    <row r="1866" spans="1:26">
      <c r="A1866" s="121" t="s">
        <v>894</v>
      </c>
      <c r="B1866" s="103"/>
      <c r="C1866" s="37"/>
      <c r="D1866" s="37"/>
      <c r="E1866" s="53"/>
      <c r="F1866" s="122"/>
      <c r="G1866" s="37"/>
      <c r="H1866" s="102"/>
      <c r="I1866" s="123"/>
      <c r="J1866" s="124"/>
      <c r="K1866" s="125"/>
      <c r="L1866" s="5"/>
      <c r="M1866" s="99"/>
      <c r="N1866" s="99"/>
      <c r="O1866" s="99"/>
      <c r="P1866" s="99"/>
      <c r="Q1866" s="99"/>
      <c r="R1866" s="99"/>
      <c r="S1866" s="99"/>
      <c r="T1866" s="99"/>
      <c r="U1866" s="99"/>
      <c r="V1866" s="5"/>
      <c r="W1866" s="5"/>
      <c r="X1866" s="31"/>
      <c r="Y1866" s="5"/>
      <c r="Z1866" s="5"/>
    </row>
    <row r="1867" spans="1:26">
      <c r="A1867" s="121" t="s">
        <v>895</v>
      </c>
      <c r="B1867" s="103"/>
      <c r="C1867" s="37"/>
      <c r="D1867" s="37"/>
      <c r="E1867" s="53"/>
      <c r="F1867" s="122"/>
      <c r="G1867" s="37"/>
      <c r="H1867" s="102"/>
      <c r="I1867" s="123"/>
      <c r="J1867" s="124"/>
      <c r="K1867" s="125"/>
      <c r="L1867" s="5"/>
      <c r="M1867" s="99"/>
      <c r="N1867" s="99"/>
      <c r="O1867" s="99"/>
      <c r="P1867" s="99"/>
      <c r="Q1867" s="99"/>
      <c r="R1867" s="99"/>
      <c r="S1867" s="99"/>
      <c r="T1867" s="99"/>
      <c r="U1867" s="99"/>
      <c r="V1867" s="5"/>
      <c r="W1867" s="5"/>
      <c r="X1867" s="31"/>
      <c r="Y1867" s="5"/>
      <c r="Z1867" s="5"/>
    </row>
    <row r="1868" spans="1:26">
      <c r="A1868" s="121" t="s">
        <v>896</v>
      </c>
      <c r="B1868" s="103"/>
      <c r="C1868" s="37"/>
      <c r="D1868" s="37"/>
      <c r="E1868" s="53"/>
      <c r="F1868" s="122"/>
      <c r="G1868" s="37"/>
      <c r="H1868" s="102"/>
      <c r="I1868" s="123"/>
      <c r="J1868" s="124"/>
      <c r="K1868" s="125"/>
      <c r="L1868" s="5"/>
      <c r="M1868" s="99"/>
      <c r="N1868" s="99"/>
      <c r="O1868" s="99"/>
      <c r="P1868" s="99"/>
      <c r="Q1868" s="99"/>
      <c r="R1868" s="99"/>
      <c r="S1868" s="99"/>
      <c r="T1868" s="99"/>
      <c r="U1868" s="99"/>
      <c r="V1868" s="5"/>
      <c r="W1868" s="5"/>
      <c r="X1868" s="31"/>
      <c r="Y1868" s="5"/>
      <c r="Z1868" s="5"/>
    </row>
    <row r="1869" spans="1:26">
      <c r="A1869" s="121" t="s">
        <v>897</v>
      </c>
      <c r="B1869" s="103"/>
      <c r="C1869" s="37"/>
      <c r="D1869" s="37"/>
      <c r="E1869" s="53"/>
      <c r="F1869" s="122"/>
      <c r="G1869" s="37"/>
      <c r="H1869" s="102"/>
      <c r="I1869" s="123"/>
      <c r="J1869" s="124"/>
      <c r="K1869" s="125"/>
      <c r="L1869" s="5"/>
      <c r="M1869" s="99"/>
      <c r="N1869" s="99"/>
      <c r="O1869" s="99"/>
      <c r="P1869" s="99"/>
      <c r="Q1869" s="99"/>
      <c r="R1869" s="99"/>
      <c r="S1869" s="99"/>
      <c r="T1869" s="99"/>
      <c r="U1869" s="99"/>
      <c r="V1869" s="5"/>
      <c r="W1869" s="5"/>
      <c r="X1869" s="31"/>
      <c r="Y1869" s="5"/>
      <c r="Z1869" s="5"/>
    </row>
    <row r="1870" spans="1:26">
      <c r="A1870" s="121" t="s">
        <v>898</v>
      </c>
      <c r="B1870" s="103"/>
      <c r="C1870" s="37"/>
      <c r="D1870" s="37"/>
      <c r="E1870" s="53"/>
      <c r="F1870" s="122"/>
      <c r="G1870" s="37"/>
      <c r="H1870" s="102"/>
      <c r="I1870" s="123"/>
      <c r="J1870" s="124"/>
      <c r="K1870" s="125"/>
      <c r="L1870" s="5"/>
      <c r="M1870" s="99"/>
      <c r="N1870" s="99"/>
      <c r="O1870" s="99"/>
      <c r="P1870" s="99"/>
      <c r="Q1870" s="99"/>
      <c r="R1870" s="99"/>
      <c r="S1870" s="99"/>
      <c r="T1870" s="99"/>
      <c r="U1870" s="99"/>
      <c r="V1870" s="5"/>
      <c r="W1870" s="5"/>
      <c r="X1870" s="31"/>
      <c r="Y1870" s="5"/>
      <c r="Z1870" s="5"/>
    </row>
    <row r="1871" spans="1:26">
      <c r="A1871" s="121" t="s">
        <v>899</v>
      </c>
      <c r="B1871" s="103"/>
      <c r="C1871" s="37"/>
      <c r="D1871" s="37"/>
      <c r="E1871" s="53"/>
      <c r="F1871" s="122"/>
      <c r="G1871" s="37"/>
      <c r="H1871" s="102"/>
      <c r="I1871" s="123"/>
      <c r="J1871" s="124"/>
      <c r="K1871" s="125"/>
      <c r="L1871" s="5"/>
      <c r="M1871" s="99"/>
      <c r="N1871" s="99"/>
      <c r="O1871" s="99"/>
      <c r="P1871" s="99"/>
      <c r="Q1871" s="99"/>
      <c r="R1871" s="99"/>
      <c r="S1871" s="99"/>
      <c r="T1871" s="99"/>
      <c r="U1871" s="99"/>
      <c r="V1871" s="5"/>
      <c r="W1871" s="5"/>
      <c r="X1871" s="31"/>
      <c r="Y1871" s="5"/>
      <c r="Z1871" s="5"/>
    </row>
    <row r="1872" spans="1:26">
      <c r="A1872" s="121" t="s">
        <v>900</v>
      </c>
      <c r="B1872" s="103"/>
      <c r="C1872" s="37"/>
      <c r="D1872" s="37"/>
      <c r="E1872" s="53"/>
      <c r="F1872" s="122"/>
      <c r="G1872" s="37"/>
      <c r="H1872" s="102"/>
      <c r="I1872" s="123"/>
      <c r="J1872" s="124"/>
      <c r="K1872" s="125"/>
      <c r="L1872" s="5"/>
      <c r="M1872" s="99"/>
      <c r="N1872" s="99"/>
      <c r="O1872" s="99"/>
      <c r="P1872" s="99"/>
      <c r="Q1872" s="99"/>
      <c r="R1872" s="99"/>
      <c r="S1872" s="99"/>
      <c r="T1872" s="99"/>
      <c r="U1872" s="99"/>
      <c r="V1872" s="5"/>
      <c r="W1872" s="5"/>
      <c r="X1872" s="31"/>
      <c r="Y1872" s="5"/>
      <c r="Z1872" s="5"/>
    </row>
    <row r="1873" spans="1:26">
      <c r="A1873" s="121" t="s">
        <v>901</v>
      </c>
      <c r="B1873" s="103"/>
      <c r="C1873" s="37"/>
      <c r="D1873" s="37"/>
      <c r="E1873" s="53"/>
      <c r="F1873" s="122"/>
      <c r="G1873" s="37"/>
      <c r="H1873" s="102"/>
      <c r="I1873" s="123"/>
      <c r="J1873" s="124"/>
      <c r="K1873" s="125"/>
      <c r="L1873" s="5"/>
      <c r="M1873" s="99"/>
      <c r="N1873" s="99"/>
      <c r="O1873" s="99"/>
      <c r="P1873" s="99"/>
      <c r="Q1873" s="99"/>
      <c r="R1873" s="99"/>
      <c r="S1873" s="99"/>
      <c r="T1873" s="99"/>
      <c r="U1873" s="99"/>
      <c r="V1873" s="5"/>
      <c r="W1873" s="5"/>
      <c r="X1873" s="31"/>
      <c r="Y1873" s="5"/>
      <c r="Z1873" s="5"/>
    </row>
    <row r="1874" spans="1:26">
      <c r="A1874" s="121" t="s">
        <v>902</v>
      </c>
      <c r="B1874" s="103"/>
      <c r="C1874" s="37"/>
      <c r="D1874" s="37"/>
      <c r="E1874" s="53"/>
      <c r="F1874" s="122"/>
      <c r="G1874" s="37"/>
      <c r="H1874" s="102"/>
      <c r="I1874" s="123"/>
      <c r="J1874" s="124"/>
      <c r="K1874" s="125"/>
      <c r="L1874" s="5"/>
      <c r="M1874" s="99"/>
      <c r="N1874" s="99"/>
      <c r="O1874" s="99"/>
      <c r="P1874" s="99"/>
      <c r="Q1874" s="99"/>
      <c r="R1874" s="99"/>
      <c r="S1874" s="99"/>
      <c r="T1874" s="99"/>
      <c r="U1874" s="99"/>
      <c r="V1874" s="5"/>
      <c r="W1874" s="5"/>
      <c r="X1874" s="31"/>
      <c r="Y1874" s="5"/>
      <c r="Z1874" s="5"/>
    </row>
    <row r="1875" spans="1:26">
      <c r="A1875" s="121" t="s">
        <v>903</v>
      </c>
      <c r="B1875" s="103"/>
      <c r="C1875" s="37"/>
      <c r="D1875" s="37"/>
      <c r="E1875" s="53"/>
      <c r="F1875" s="122"/>
      <c r="G1875" s="37"/>
      <c r="H1875" s="102"/>
      <c r="I1875" s="123"/>
      <c r="J1875" s="124"/>
      <c r="K1875" s="125"/>
      <c r="L1875" s="5"/>
      <c r="M1875" s="99"/>
      <c r="N1875" s="99"/>
      <c r="O1875" s="99"/>
      <c r="P1875" s="99"/>
      <c r="Q1875" s="99"/>
      <c r="R1875" s="99"/>
      <c r="S1875" s="99"/>
      <c r="T1875" s="99"/>
      <c r="U1875" s="99"/>
      <c r="V1875" s="5"/>
      <c r="W1875" s="5"/>
      <c r="X1875" s="31"/>
      <c r="Y1875" s="5"/>
      <c r="Z1875" s="5"/>
    </row>
    <row r="1876" spans="1:26">
      <c r="A1876" s="121" t="s">
        <v>904</v>
      </c>
      <c r="B1876" s="103"/>
      <c r="C1876" s="37"/>
      <c r="D1876" s="37"/>
      <c r="E1876" s="53"/>
      <c r="F1876" s="122"/>
      <c r="G1876" s="37"/>
      <c r="H1876" s="102"/>
      <c r="I1876" s="123"/>
      <c r="J1876" s="124"/>
      <c r="K1876" s="125"/>
      <c r="L1876" s="5"/>
      <c r="M1876" s="99"/>
      <c r="N1876" s="99"/>
      <c r="O1876" s="99"/>
      <c r="P1876" s="99"/>
      <c r="Q1876" s="99"/>
      <c r="R1876" s="99"/>
      <c r="S1876" s="99"/>
      <c r="T1876" s="99"/>
      <c r="U1876" s="99"/>
      <c r="V1876" s="5"/>
      <c r="W1876" s="5"/>
      <c r="X1876" s="31"/>
      <c r="Y1876" s="5"/>
      <c r="Z1876" s="5"/>
    </row>
    <row r="1877" spans="1:26">
      <c r="A1877" s="121" t="s">
        <v>905</v>
      </c>
      <c r="B1877" s="103"/>
      <c r="C1877" s="37"/>
      <c r="D1877" s="37"/>
      <c r="E1877" s="53"/>
      <c r="F1877" s="122"/>
      <c r="G1877" s="37"/>
      <c r="H1877" s="102"/>
      <c r="I1877" s="123"/>
      <c r="J1877" s="124"/>
      <c r="K1877" s="125"/>
      <c r="L1877" s="5"/>
      <c r="M1877" s="99"/>
      <c r="N1877" s="99"/>
      <c r="O1877" s="99"/>
      <c r="P1877" s="99"/>
      <c r="Q1877" s="99"/>
      <c r="R1877" s="99"/>
      <c r="S1877" s="99"/>
      <c r="T1877" s="99"/>
      <c r="U1877" s="99"/>
      <c r="V1877" s="5"/>
      <c r="W1877" s="5"/>
      <c r="X1877" s="31"/>
      <c r="Y1877" s="5"/>
      <c r="Z1877" s="5"/>
    </row>
    <row r="1878" spans="1:26">
      <c r="A1878" s="121" t="s">
        <v>906</v>
      </c>
      <c r="B1878" s="103"/>
      <c r="C1878" s="37"/>
      <c r="D1878" s="37"/>
      <c r="E1878" s="53"/>
      <c r="F1878" s="122"/>
      <c r="G1878" s="37"/>
      <c r="H1878" s="102"/>
      <c r="I1878" s="123"/>
      <c r="J1878" s="124"/>
      <c r="K1878" s="125"/>
      <c r="L1878" s="5"/>
      <c r="M1878" s="99"/>
      <c r="N1878" s="99"/>
      <c r="O1878" s="99"/>
      <c r="P1878" s="99"/>
      <c r="Q1878" s="99"/>
      <c r="R1878" s="99"/>
      <c r="S1878" s="99"/>
      <c r="T1878" s="99"/>
      <c r="U1878" s="99"/>
      <c r="V1878" s="5"/>
      <c r="W1878" s="5"/>
      <c r="X1878" s="31"/>
      <c r="Y1878" s="5"/>
      <c r="Z1878" s="5"/>
    </row>
    <row r="1879" spans="1:26">
      <c r="A1879" s="121" t="s">
        <v>907</v>
      </c>
      <c r="B1879" s="103"/>
      <c r="C1879" s="37"/>
      <c r="D1879" s="37"/>
      <c r="E1879" s="53"/>
      <c r="F1879" s="122"/>
      <c r="G1879" s="37"/>
      <c r="H1879" s="102"/>
      <c r="I1879" s="123"/>
      <c r="J1879" s="124"/>
      <c r="K1879" s="125"/>
      <c r="L1879" s="5"/>
      <c r="M1879" s="99"/>
      <c r="N1879" s="99"/>
      <c r="O1879" s="99"/>
      <c r="P1879" s="99"/>
      <c r="Q1879" s="99"/>
      <c r="R1879" s="99"/>
      <c r="S1879" s="99"/>
      <c r="T1879" s="99"/>
      <c r="U1879" s="99"/>
      <c r="V1879" s="5"/>
      <c r="W1879" s="5"/>
      <c r="X1879" s="31"/>
      <c r="Y1879" s="5"/>
      <c r="Z1879" s="5"/>
    </row>
    <row r="1880" spans="1:26">
      <c r="A1880" s="121" t="s">
        <v>908</v>
      </c>
      <c r="B1880" s="103"/>
      <c r="C1880" s="37"/>
      <c r="D1880" s="37"/>
      <c r="E1880" s="53"/>
      <c r="F1880" s="122"/>
      <c r="G1880" s="37"/>
      <c r="H1880" s="102"/>
      <c r="I1880" s="123"/>
      <c r="J1880" s="124"/>
      <c r="K1880" s="125"/>
      <c r="L1880" s="5"/>
      <c r="M1880" s="99"/>
      <c r="N1880" s="99"/>
      <c r="O1880" s="99"/>
      <c r="P1880" s="99"/>
      <c r="Q1880" s="99"/>
      <c r="R1880" s="99"/>
      <c r="S1880" s="99"/>
      <c r="T1880" s="99"/>
      <c r="U1880" s="99"/>
      <c r="V1880" s="5"/>
      <c r="W1880" s="5"/>
      <c r="X1880" s="31"/>
      <c r="Y1880" s="5"/>
      <c r="Z1880" s="5"/>
    </row>
    <row r="1881" spans="1:26">
      <c r="A1881" s="121" t="s">
        <v>909</v>
      </c>
      <c r="B1881" s="103"/>
      <c r="C1881" s="37"/>
      <c r="D1881" s="37"/>
      <c r="E1881" s="53"/>
      <c r="F1881" s="122"/>
      <c r="G1881" s="37"/>
      <c r="H1881" s="102"/>
      <c r="I1881" s="123"/>
      <c r="J1881" s="124"/>
      <c r="K1881" s="125"/>
      <c r="L1881" s="5"/>
      <c r="M1881" s="99"/>
      <c r="N1881" s="99"/>
      <c r="O1881" s="99"/>
      <c r="P1881" s="99"/>
      <c r="Q1881" s="99"/>
      <c r="R1881" s="99"/>
      <c r="S1881" s="99"/>
      <c r="T1881" s="99"/>
      <c r="U1881" s="99"/>
      <c r="V1881" s="5"/>
      <c r="W1881" s="5"/>
      <c r="X1881" s="31"/>
      <c r="Y1881" s="5"/>
      <c r="Z1881" s="5"/>
    </row>
    <row r="1882" spans="1:26">
      <c r="A1882" s="121" t="s">
        <v>910</v>
      </c>
      <c r="B1882" s="103"/>
      <c r="C1882" s="37"/>
      <c r="D1882" s="37"/>
      <c r="E1882" s="53"/>
      <c r="F1882" s="122"/>
      <c r="G1882" s="37"/>
      <c r="H1882" s="102"/>
      <c r="I1882" s="123"/>
      <c r="J1882" s="124"/>
      <c r="K1882" s="125"/>
      <c r="L1882" s="5"/>
      <c r="M1882" s="99"/>
      <c r="N1882" s="99"/>
      <c r="O1882" s="99"/>
      <c r="P1882" s="99"/>
      <c r="Q1882" s="99"/>
      <c r="R1882" s="99"/>
      <c r="S1882" s="99"/>
      <c r="T1882" s="99"/>
      <c r="U1882" s="99"/>
      <c r="V1882" s="5"/>
      <c r="W1882" s="5"/>
      <c r="X1882" s="31"/>
      <c r="Y1882" s="5"/>
      <c r="Z1882" s="5"/>
    </row>
    <row r="1883" spans="1:26">
      <c r="A1883" s="121" t="s">
        <v>911</v>
      </c>
      <c r="B1883" s="103"/>
      <c r="C1883" s="37"/>
      <c r="D1883" s="37"/>
      <c r="E1883" s="53"/>
      <c r="F1883" s="122"/>
      <c r="G1883" s="37"/>
      <c r="H1883" s="102"/>
      <c r="I1883" s="123"/>
      <c r="J1883" s="124"/>
      <c r="K1883" s="125"/>
      <c r="L1883" s="5"/>
      <c r="M1883" s="99"/>
      <c r="N1883" s="99"/>
      <c r="O1883" s="99"/>
      <c r="P1883" s="99"/>
      <c r="Q1883" s="99"/>
      <c r="R1883" s="99"/>
      <c r="S1883" s="99"/>
      <c r="T1883" s="99"/>
      <c r="U1883" s="99"/>
      <c r="V1883" s="5"/>
      <c r="W1883" s="5"/>
      <c r="X1883" s="31"/>
      <c r="Y1883" s="5"/>
      <c r="Z1883" s="5"/>
    </row>
    <row r="1884" spans="1:26">
      <c r="A1884" s="121" t="s">
        <v>912</v>
      </c>
      <c r="B1884" s="103"/>
      <c r="C1884" s="37"/>
      <c r="D1884" s="37"/>
      <c r="E1884" s="53"/>
      <c r="F1884" s="122"/>
      <c r="G1884" s="37"/>
      <c r="H1884" s="102"/>
      <c r="I1884" s="123"/>
      <c r="J1884" s="124"/>
      <c r="K1884" s="125"/>
      <c r="L1884" s="5"/>
      <c r="M1884" s="99"/>
      <c r="N1884" s="99"/>
      <c r="O1884" s="99"/>
      <c r="P1884" s="99"/>
      <c r="Q1884" s="99"/>
      <c r="R1884" s="99"/>
      <c r="S1884" s="99"/>
      <c r="T1884" s="99"/>
      <c r="U1884" s="99"/>
      <c r="V1884" s="5"/>
      <c r="W1884" s="5"/>
      <c r="X1884" s="31"/>
      <c r="Y1884" s="5"/>
      <c r="Z1884" s="5"/>
    </row>
    <row r="1885" spans="1:26">
      <c r="A1885" s="121" t="s">
        <v>913</v>
      </c>
      <c r="B1885" s="103"/>
      <c r="C1885" s="37"/>
      <c r="D1885" s="37"/>
      <c r="E1885" s="53"/>
      <c r="F1885" s="122"/>
      <c r="G1885" s="37"/>
      <c r="H1885" s="102"/>
      <c r="I1885" s="123"/>
      <c r="J1885" s="124"/>
      <c r="K1885" s="125"/>
      <c r="L1885" s="5"/>
      <c r="M1885" s="99"/>
      <c r="N1885" s="99"/>
      <c r="O1885" s="99"/>
      <c r="P1885" s="99"/>
      <c r="Q1885" s="99"/>
      <c r="R1885" s="99"/>
      <c r="S1885" s="99"/>
      <c r="T1885" s="99"/>
      <c r="U1885" s="99"/>
      <c r="V1885" s="5"/>
      <c r="W1885" s="5"/>
      <c r="X1885" s="31"/>
      <c r="Y1885" s="5"/>
      <c r="Z1885" s="5"/>
    </row>
    <row r="1886" spans="1:26">
      <c r="A1886" s="121" t="s">
        <v>914</v>
      </c>
      <c r="B1886" s="103"/>
      <c r="C1886" s="37"/>
      <c r="D1886" s="37"/>
      <c r="E1886" s="53"/>
      <c r="F1886" s="122"/>
      <c r="G1886" s="37"/>
      <c r="H1886" s="102"/>
      <c r="I1886" s="123"/>
      <c r="J1886" s="124"/>
      <c r="K1886" s="125"/>
      <c r="L1886" s="5"/>
      <c r="M1886" s="99"/>
      <c r="N1886" s="99"/>
      <c r="O1886" s="99"/>
      <c r="P1886" s="99"/>
      <c r="Q1886" s="99"/>
      <c r="R1886" s="99"/>
      <c r="S1886" s="99"/>
      <c r="T1886" s="99"/>
      <c r="U1886" s="99"/>
      <c r="V1886" s="5"/>
      <c r="W1886" s="5"/>
      <c r="X1886" s="31"/>
      <c r="Y1886" s="5"/>
      <c r="Z1886" s="5"/>
    </row>
    <row r="1887" spans="1:26">
      <c r="A1887" s="121" t="s">
        <v>915</v>
      </c>
      <c r="B1887" s="103"/>
      <c r="C1887" s="37"/>
      <c r="D1887" s="37"/>
      <c r="E1887" s="53"/>
      <c r="F1887" s="122"/>
      <c r="G1887" s="37"/>
      <c r="H1887" s="102"/>
      <c r="I1887" s="123"/>
      <c r="J1887" s="124"/>
      <c r="K1887" s="125"/>
      <c r="L1887" s="5"/>
      <c r="M1887" s="99"/>
      <c r="N1887" s="99"/>
      <c r="O1887" s="99"/>
      <c r="P1887" s="99"/>
      <c r="Q1887" s="99"/>
      <c r="R1887" s="99"/>
      <c r="S1887" s="99"/>
      <c r="T1887" s="99"/>
      <c r="U1887" s="99"/>
      <c r="V1887" s="5"/>
      <c r="W1887" s="5"/>
      <c r="X1887" s="31"/>
      <c r="Y1887" s="5"/>
      <c r="Z1887" s="5"/>
    </row>
    <row r="1888" spans="1:26">
      <c r="A1888" s="121" t="s">
        <v>916</v>
      </c>
      <c r="B1888" s="103"/>
      <c r="C1888" s="37"/>
      <c r="D1888" s="37"/>
      <c r="E1888" s="53"/>
      <c r="F1888" s="122"/>
      <c r="G1888" s="37"/>
      <c r="H1888" s="102"/>
      <c r="I1888" s="123"/>
      <c r="J1888" s="124"/>
      <c r="K1888" s="125"/>
      <c r="L1888" s="5"/>
      <c r="M1888" s="99"/>
      <c r="N1888" s="99"/>
      <c r="O1888" s="99"/>
      <c r="P1888" s="99"/>
      <c r="Q1888" s="99"/>
      <c r="R1888" s="99"/>
      <c r="S1888" s="99"/>
      <c r="T1888" s="99"/>
      <c r="U1888" s="99"/>
      <c r="V1888" s="5"/>
      <c r="W1888" s="5"/>
      <c r="X1888" s="31"/>
      <c r="Y1888" s="5"/>
      <c r="Z1888" s="5"/>
    </row>
    <row r="1889" spans="1:26">
      <c r="A1889" s="121" t="s">
        <v>917</v>
      </c>
      <c r="B1889" s="103"/>
      <c r="C1889" s="37"/>
      <c r="D1889" s="37"/>
      <c r="E1889" s="53"/>
      <c r="F1889" s="122"/>
      <c r="G1889" s="37"/>
      <c r="H1889" s="102"/>
      <c r="I1889" s="123"/>
      <c r="J1889" s="124"/>
      <c r="K1889" s="125"/>
      <c r="L1889" s="5"/>
      <c r="M1889" s="99"/>
      <c r="N1889" s="99"/>
      <c r="O1889" s="99"/>
      <c r="P1889" s="99"/>
      <c r="Q1889" s="99"/>
      <c r="R1889" s="99"/>
      <c r="S1889" s="99"/>
      <c r="T1889" s="99"/>
      <c r="U1889" s="99"/>
      <c r="V1889" s="5"/>
      <c r="W1889" s="5"/>
      <c r="X1889" s="31"/>
      <c r="Y1889" s="5"/>
      <c r="Z1889" s="5"/>
    </row>
    <row r="1890" spans="1:26">
      <c r="A1890" s="121" t="s">
        <v>918</v>
      </c>
      <c r="B1890" s="103"/>
      <c r="C1890" s="37"/>
      <c r="D1890" s="37"/>
      <c r="E1890" s="53"/>
      <c r="F1890" s="122"/>
      <c r="G1890" s="37"/>
      <c r="H1890" s="102"/>
      <c r="I1890" s="123"/>
      <c r="J1890" s="124"/>
      <c r="K1890" s="125"/>
      <c r="L1890" s="5"/>
      <c r="M1890" s="99"/>
      <c r="N1890" s="99"/>
      <c r="O1890" s="99"/>
      <c r="P1890" s="99"/>
      <c r="Q1890" s="99"/>
      <c r="R1890" s="99"/>
      <c r="S1890" s="99"/>
      <c r="T1890" s="99"/>
      <c r="U1890" s="99"/>
      <c r="V1890" s="5"/>
      <c r="W1890" s="5"/>
      <c r="X1890" s="31"/>
      <c r="Y1890" s="5"/>
      <c r="Z1890" s="5"/>
    </row>
    <row r="1891" spans="1:26">
      <c r="A1891" s="121" t="s">
        <v>919</v>
      </c>
      <c r="B1891" s="103"/>
      <c r="C1891" s="37"/>
      <c r="D1891" s="37"/>
      <c r="E1891" s="53"/>
      <c r="F1891" s="122"/>
      <c r="G1891" s="37"/>
      <c r="H1891" s="102"/>
      <c r="I1891" s="123"/>
      <c r="J1891" s="124"/>
      <c r="K1891" s="125"/>
      <c r="L1891" s="5"/>
      <c r="M1891" s="99"/>
      <c r="N1891" s="99"/>
      <c r="O1891" s="99"/>
      <c r="P1891" s="99"/>
      <c r="Q1891" s="99"/>
      <c r="R1891" s="99"/>
      <c r="S1891" s="99"/>
      <c r="T1891" s="99"/>
      <c r="U1891" s="99"/>
      <c r="V1891" s="5"/>
      <c r="W1891" s="5"/>
      <c r="X1891" s="31"/>
      <c r="Y1891" s="5"/>
      <c r="Z1891" s="5"/>
    </row>
    <row r="1892" spans="1:26">
      <c r="A1892" s="121" t="s">
        <v>920</v>
      </c>
      <c r="B1892" s="103"/>
      <c r="C1892" s="37"/>
      <c r="D1892" s="37"/>
      <c r="E1892" s="53"/>
      <c r="F1892" s="122"/>
      <c r="G1892" s="37"/>
      <c r="H1892" s="102"/>
      <c r="I1892" s="123"/>
      <c r="J1892" s="124"/>
      <c r="K1892" s="125"/>
      <c r="L1892" s="5"/>
      <c r="M1892" s="99"/>
      <c r="N1892" s="99"/>
      <c r="O1892" s="99"/>
      <c r="P1892" s="99"/>
      <c r="Q1892" s="99"/>
      <c r="R1892" s="99"/>
      <c r="S1892" s="99"/>
      <c r="T1892" s="99"/>
      <c r="U1892" s="99"/>
      <c r="V1892" s="5"/>
      <c r="W1892" s="5"/>
      <c r="X1892" s="31"/>
      <c r="Y1892" s="5"/>
      <c r="Z1892" s="5"/>
    </row>
    <row r="1893" spans="1:26">
      <c r="A1893" s="121" t="s">
        <v>921</v>
      </c>
      <c r="B1893" s="103"/>
      <c r="C1893" s="37"/>
      <c r="D1893" s="37"/>
      <c r="E1893" s="53"/>
      <c r="F1893" s="122"/>
      <c r="G1893" s="37"/>
      <c r="H1893" s="102"/>
      <c r="I1893" s="123"/>
      <c r="J1893" s="124"/>
      <c r="K1893" s="125"/>
      <c r="L1893" s="5"/>
      <c r="M1893" s="99"/>
      <c r="N1893" s="99"/>
      <c r="O1893" s="99"/>
      <c r="P1893" s="99"/>
      <c r="Q1893" s="99"/>
      <c r="R1893" s="99"/>
      <c r="S1893" s="99"/>
      <c r="T1893" s="99"/>
      <c r="U1893" s="99"/>
      <c r="V1893" s="5"/>
      <c r="W1893" s="5"/>
      <c r="X1893" s="31"/>
      <c r="Y1893" s="5"/>
      <c r="Z1893" s="5"/>
    </row>
    <row r="1894" spans="1:26">
      <c r="A1894" s="121" t="s">
        <v>922</v>
      </c>
      <c r="B1894" s="103"/>
      <c r="C1894" s="37"/>
      <c r="D1894" s="37"/>
      <c r="E1894" s="53"/>
      <c r="F1894" s="122"/>
      <c r="G1894" s="37"/>
      <c r="H1894" s="102"/>
      <c r="I1894" s="123"/>
      <c r="J1894" s="124"/>
      <c r="K1894" s="125"/>
      <c r="L1894" s="5"/>
      <c r="M1894" s="99"/>
      <c r="N1894" s="99"/>
      <c r="O1894" s="99"/>
      <c r="P1894" s="99"/>
      <c r="Q1894" s="99"/>
      <c r="R1894" s="99"/>
      <c r="S1894" s="99"/>
      <c r="T1894" s="99"/>
      <c r="U1894" s="99"/>
      <c r="V1894" s="5"/>
      <c r="W1894" s="5"/>
      <c r="X1894" s="31"/>
      <c r="Y1894" s="5"/>
      <c r="Z1894" s="5"/>
    </row>
    <row r="1895" spans="1:26">
      <c r="A1895" s="121" t="s">
        <v>923</v>
      </c>
      <c r="B1895" s="103"/>
      <c r="C1895" s="37"/>
      <c r="D1895" s="37"/>
      <c r="E1895" s="53"/>
      <c r="F1895" s="122"/>
      <c r="G1895" s="37"/>
      <c r="H1895" s="102"/>
      <c r="I1895" s="123"/>
      <c r="J1895" s="124"/>
      <c r="K1895" s="125"/>
      <c r="L1895" s="5"/>
      <c r="M1895" s="99"/>
      <c r="N1895" s="99"/>
      <c r="O1895" s="99"/>
      <c r="P1895" s="99"/>
      <c r="Q1895" s="99"/>
      <c r="R1895" s="99"/>
      <c r="S1895" s="99"/>
      <c r="T1895" s="99"/>
      <c r="U1895" s="99"/>
      <c r="V1895" s="5"/>
      <c r="W1895" s="5"/>
      <c r="X1895" s="31"/>
      <c r="Y1895" s="5"/>
      <c r="Z1895" s="5"/>
    </row>
    <row r="1896" spans="1:26">
      <c r="A1896" s="121" t="s">
        <v>924</v>
      </c>
      <c r="B1896" s="103"/>
      <c r="C1896" s="37"/>
      <c r="D1896" s="37"/>
      <c r="E1896" s="53"/>
      <c r="F1896" s="122"/>
      <c r="G1896" s="37"/>
      <c r="H1896" s="102"/>
      <c r="I1896" s="123"/>
      <c r="J1896" s="124"/>
      <c r="K1896" s="125"/>
      <c r="L1896" s="5"/>
      <c r="M1896" s="99"/>
      <c r="N1896" s="99"/>
      <c r="O1896" s="99"/>
      <c r="P1896" s="99"/>
      <c r="Q1896" s="99"/>
      <c r="R1896" s="99"/>
      <c r="S1896" s="99"/>
      <c r="T1896" s="99"/>
      <c r="U1896" s="99"/>
      <c r="V1896" s="5"/>
      <c r="W1896" s="5"/>
      <c r="X1896" s="31"/>
      <c r="Y1896" s="5"/>
      <c r="Z1896" s="5"/>
    </row>
    <row r="1897" spans="1:26">
      <c r="A1897" s="121" t="s">
        <v>925</v>
      </c>
      <c r="B1897" s="103"/>
      <c r="C1897" s="37"/>
      <c r="D1897" s="37"/>
      <c r="E1897" s="53"/>
      <c r="F1897" s="122"/>
      <c r="G1897" s="37"/>
      <c r="H1897" s="102"/>
      <c r="I1897" s="123"/>
      <c r="J1897" s="124"/>
      <c r="K1897" s="125"/>
      <c r="L1897" s="5"/>
      <c r="M1897" s="99"/>
      <c r="N1897" s="99"/>
      <c r="O1897" s="99"/>
      <c r="P1897" s="99"/>
      <c r="Q1897" s="99"/>
      <c r="R1897" s="99"/>
      <c r="S1897" s="99"/>
      <c r="T1897" s="99"/>
      <c r="U1897" s="99"/>
      <c r="V1897" s="5"/>
      <c r="W1897" s="5"/>
      <c r="X1897" s="31"/>
      <c r="Y1897" s="5"/>
      <c r="Z1897" s="5"/>
    </row>
    <row r="1898" spans="1:26">
      <c r="A1898" s="121" t="s">
        <v>926</v>
      </c>
      <c r="B1898" s="103"/>
      <c r="C1898" s="37"/>
      <c r="D1898" s="37"/>
      <c r="E1898" s="53"/>
      <c r="F1898" s="122"/>
      <c r="G1898" s="37"/>
      <c r="H1898" s="102"/>
      <c r="I1898" s="123"/>
      <c r="J1898" s="124"/>
      <c r="K1898" s="125"/>
      <c r="L1898" s="5"/>
      <c r="M1898" s="99"/>
      <c r="N1898" s="99"/>
      <c r="O1898" s="99"/>
      <c r="P1898" s="99"/>
      <c r="Q1898" s="99"/>
      <c r="R1898" s="99"/>
      <c r="S1898" s="99"/>
      <c r="T1898" s="99"/>
      <c r="U1898" s="99"/>
      <c r="V1898" s="5"/>
      <c r="W1898" s="5"/>
      <c r="X1898" s="31"/>
      <c r="Y1898" s="5"/>
      <c r="Z1898" s="5"/>
    </row>
    <row r="1899" spans="1:26">
      <c r="A1899" s="121" t="s">
        <v>927</v>
      </c>
      <c r="B1899" s="103"/>
      <c r="C1899" s="37"/>
      <c r="D1899" s="37"/>
      <c r="E1899" s="53"/>
      <c r="F1899" s="122"/>
      <c r="G1899" s="37"/>
      <c r="H1899" s="102"/>
      <c r="I1899" s="123"/>
      <c r="J1899" s="124"/>
      <c r="K1899" s="125"/>
      <c r="L1899" s="5"/>
      <c r="M1899" s="99"/>
      <c r="N1899" s="99"/>
      <c r="O1899" s="99"/>
      <c r="P1899" s="99"/>
      <c r="Q1899" s="99"/>
      <c r="R1899" s="99"/>
      <c r="S1899" s="99"/>
      <c r="T1899" s="99"/>
      <c r="U1899" s="99"/>
      <c r="V1899" s="5"/>
      <c r="W1899" s="5"/>
      <c r="X1899" s="31"/>
      <c r="Y1899" s="5"/>
      <c r="Z1899" s="5"/>
    </row>
    <row r="1900" spans="1:26">
      <c r="A1900" s="121" t="s">
        <v>928</v>
      </c>
      <c r="B1900" s="103"/>
      <c r="C1900" s="37"/>
      <c r="D1900" s="37"/>
      <c r="E1900" s="53"/>
      <c r="F1900" s="122"/>
      <c r="G1900" s="37"/>
      <c r="H1900" s="102"/>
      <c r="I1900" s="123"/>
      <c r="J1900" s="124"/>
      <c r="K1900" s="125"/>
      <c r="L1900" s="5"/>
      <c r="M1900" s="99"/>
      <c r="N1900" s="99"/>
      <c r="O1900" s="99"/>
      <c r="P1900" s="99"/>
      <c r="Q1900" s="99"/>
      <c r="R1900" s="99"/>
      <c r="S1900" s="99"/>
      <c r="T1900" s="99"/>
      <c r="U1900" s="99"/>
      <c r="V1900" s="5"/>
      <c r="W1900" s="5"/>
      <c r="X1900" s="31"/>
      <c r="Y1900" s="5"/>
      <c r="Z1900" s="5"/>
    </row>
    <row r="1901" spans="1:26">
      <c r="A1901" s="121" t="s">
        <v>929</v>
      </c>
      <c r="B1901" s="103"/>
      <c r="C1901" s="37"/>
      <c r="D1901" s="37"/>
      <c r="E1901" s="53"/>
      <c r="F1901" s="122"/>
      <c r="G1901" s="37"/>
      <c r="H1901" s="102"/>
      <c r="I1901" s="123"/>
      <c r="J1901" s="124"/>
      <c r="K1901" s="125"/>
      <c r="L1901" s="5"/>
      <c r="M1901" s="99"/>
      <c r="N1901" s="99"/>
      <c r="O1901" s="99"/>
      <c r="P1901" s="99"/>
      <c r="Q1901" s="99"/>
      <c r="R1901" s="99"/>
      <c r="S1901" s="99"/>
      <c r="T1901" s="99"/>
      <c r="U1901" s="99"/>
      <c r="V1901" s="5"/>
      <c r="W1901" s="5"/>
      <c r="X1901" s="31"/>
      <c r="Y1901" s="5"/>
      <c r="Z1901" s="5"/>
    </row>
    <row r="1902" spans="1:26">
      <c r="A1902" s="121" t="s">
        <v>930</v>
      </c>
      <c r="B1902" s="103"/>
      <c r="C1902" s="37"/>
      <c r="D1902" s="37"/>
      <c r="E1902" s="53"/>
      <c r="F1902" s="122"/>
      <c r="G1902" s="37"/>
      <c r="H1902" s="102"/>
      <c r="I1902" s="123"/>
      <c r="J1902" s="124"/>
      <c r="K1902" s="125"/>
      <c r="L1902" s="5"/>
      <c r="M1902" s="99"/>
      <c r="N1902" s="99"/>
      <c r="O1902" s="99"/>
      <c r="P1902" s="99"/>
      <c r="Q1902" s="99"/>
      <c r="R1902" s="99"/>
      <c r="S1902" s="99"/>
      <c r="T1902" s="99"/>
      <c r="U1902" s="99"/>
      <c r="V1902" s="5"/>
      <c r="W1902" s="5"/>
      <c r="X1902" s="31"/>
      <c r="Y1902" s="5"/>
      <c r="Z1902" s="5"/>
    </row>
    <row r="1903" spans="1:26">
      <c r="A1903" s="121" t="s">
        <v>931</v>
      </c>
      <c r="B1903" s="103"/>
      <c r="C1903" s="37"/>
      <c r="D1903" s="37"/>
      <c r="E1903" s="53"/>
      <c r="F1903" s="122"/>
      <c r="G1903" s="37"/>
      <c r="H1903" s="102"/>
      <c r="I1903" s="123"/>
      <c r="J1903" s="124"/>
      <c r="K1903" s="125"/>
      <c r="L1903" s="5"/>
      <c r="M1903" s="99"/>
      <c r="N1903" s="99"/>
      <c r="O1903" s="99"/>
      <c r="P1903" s="99"/>
      <c r="Q1903" s="99"/>
      <c r="R1903" s="99"/>
      <c r="S1903" s="99"/>
      <c r="T1903" s="99"/>
      <c r="U1903" s="99"/>
      <c r="V1903" s="5"/>
      <c r="W1903" s="5"/>
      <c r="X1903" s="31"/>
      <c r="Y1903" s="5"/>
      <c r="Z1903" s="5"/>
    </row>
    <row r="1904" spans="1:26">
      <c r="A1904" s="121" t="s">
        <v>932</v>
      </c>
      <c r="B1904" s="103"/>
      <c r="C1904" s="37"/>
      <c r="D1904" s="37"/>
      <c r="E1904" s="53"/>
      <c r="F1904" s="122"/>
      <c r="G1904" s="37"/>
      <c r="H1904" s="102"/>
      <c r="I1904" s="123"/>
      <c r="J1904" s="124"/>
      <c r="K1904" s="125"/>
      <c r="L1904" s="5"/>
      <c r="M1904" s="99"/>
      <c r="N1904" s="99"/>
      <c r="O1904" s="99"/>
      <c r="P1904" s="99"/>
      <c r="Q1904" s="99"/>
      <c r="R1904" s="99"/>
      <c r="S1904" s="99"/>
      <c r="T1904" s="99"/>
      <c r="U1904" s="99"/>
      <c r="V1904" s="5"/>
      <c r="W1904" s="5"/>
      <c r="X1904" s="31"/>
      <c r="Y1904" s="5"/>
      <c r="Z1904" s="5"/>
    </row>
    <row r="1905" spans="1:26">
      <c r="A1905" s="121" t="s">
        <v>933</v>
      </c>
      <c r="B1905" s="103"/>
      <c r="C1905" s="37"/>
      <c r="D1905" s="37"/>
      <c r="E1905" s="53"/>
      <c r="F1905" s="122"/>
      <c r="G1905" s="37"/>
      <c r="H1905" s="102"/>
      <c r="I1905" s="123"/>
      <c r="J1905" s="124"/>
      <c r="K1905" s="125"/>
      <c r="L1905" s="5"/>
      <c r="M1905" s="99"/>
      <c r="N1905" s="99"/>
      <c r="O1905" s="99"/>
      <c r="P1905" s="99"/>
      <c r="Q1905" s="99"/>
      <c r="R1905" s="99"/>
      <c r="S1905" s="99"/>
      <c r="T1905" s="99"/>
      <c r="U1905" s="99"/>
      <c r="V1905" s="5"/>
      <c r="W1905" s="5"/>
      <c r="X1905" s="31"/>
      <c r="Y1905" s="5"/>
      <c r="Z1905" s="5"/>
    </row>
    <row r="1906" spans="1:26">
      <c r="A1906" s="121" t="s">
        <v>934</v>
      </c>
      <c r="B1906" s="103"/>
      <c r="C1906" s="37"/>
      <c r="D1906" s="37"/>
      <c r="E1906" s="53"/>
      <c r="F1906" s="122"/>
      <c r="G1906" s="37"/>
      <c r="H1906" s="102"/>
      <c r="I1906" s="123"/>
      <c r="J1906" s="124"/>
      <c r="K1906" s="125"/>
      <c r="L1906" s="5"/>
      <c r="M1906" s="99"/>
      <c r="N1906" s="99"/>
      <c r="O1906" s="99"/>
      <c r="P1906" s="99"/>
      <c r="Q1906" s="99"/>
      <c r="R1906" s="99"/>
      <c r="S1906" s="99"/>
      <c r="T1906" s="99"/>
      <c r="U1906" s="99"/>
      <c r="V1906" s="5"/>
      <c r="W1906" s="5"/>
      <c r="X1906" s="31"/>
      <c r="Y1906" s="5"/>
      <c r="Z1906" s="5"/>
    </row>
    <row r="1907" spans="1:26">
      <c r="A1907" s="121" t="s">
        <v>935</v>
      </c>
      <c r="B1907" s="103"/>
      <c r="C1907" s="37"/>
      <c r="D1907" s="37"/>
      <c r="E1907" s="53"/>
      <c r="F1907" s="122"/>
      <c r="G1907" s="37"/>
      <c r="H1907" s="102"/>
      <c r="I1907" s="123"/>
      <c r="J1907" s="124"/>
      <c r="K1907" s="125"/>
      <c r="L1907" s="5"/>
      <c r="M1907" s="99"/>
      <c r="N1907" s="99"/>
      <c r="O1907" s="99"/>
      <c r="P1907" s="99"/>
      <c r="Q1907" s="99"/>
      <c r="R1907" s="99"/>
      <c r="S1907" s="99"/>
      <c r="T1907" s="99"/>
      <c r="U1907" s="99"/>
      <c r="V1907" s="5"/>
      <c r="W1907" s="5"/>
      <c r="X1907" s="31"/>
      <c r="Y1907" s="5"/>
      <c r="Z1907" s="5"/>
    </row>
    <row r="1908" spans="1:26">
      <c r="A1908" s="121" t="s">
        <v>936</v>
      </c>
      <c r="B1908" s="103"/>
      <c r="C1908" s="37"/>
      <c r="D1908" s="37"/>
      <c r="E1908" s="53"/>
      <c r="F1908" s="122"/>
      <c r="G1908" s="37"/>
      <c r="H1908" s="102"/>
      <c r="I1908" s="123"/>
      <c r="J1908" s="124"/>
      <c r="K1908" s="125"/>
      <c r="L1908" s="5"/>
      <c r="M1908" s="99"/>
      <c r="N1908" s="99"/>
      <c r="O1908" s="99"/>
      <c r="P1908" s="99"/>
      <c r="Q1908" s="99"/>
      <c r="R1908" s="99"/>
      <c r="S1908" s="99"/>
      <c r="T1908" s="99"/>
      <c r="U1908" s="99"/>
      <c r="V1908" s="5"/>
      <c r="W1908" s="5"/>
      <c r="X1908" s="31"/>
      <c r="Y1908" s="5"/>
      <c r="Z1908" s="5"/>
    </row>
    <row r="1909" spans="1:26">
      <c r="A1909" s="121" t="s">
        <v>937</v>
      </c>
      <c r="B1909" s="103"/>
      <c r="C1909" s="37"/>
      <c r="D1909" s="37"/>
      <c r="E1909" s="53"/>
      <c r="F1909" s="122"/>
      <c r="G1909" s="37"/>
      <c r="H1909" s="102"/>
      <c r="I1909" s="123"/>
      <c r="J1909" s="124"/>
      <c r="K1909" s="125"/>
      <c r="L1909" s="5"/>
      <c r="M1909" s="99"/>
      <c r="N1909" s="99"/>
      <c r="O1909" s="99"/>
      <c r="P1909" s="99"/>
      <c r="Q1909" s="99"/>
      <c r="R1909" s="99"/>
      <c r="S1909" s="99"/>
      <c r="T1909" s="99"/>
      <c r="U1909" s="99"/>
      <c r="V1909" s="5"/>
      <c r="W1909" s="5"/>
      <c r="X1909" s="31"/>
      <c r="Y1909" s="5"/>
      <c r="Z1909" s="5"/>
    </row>
    <row r="1910" spans="1:26">
      <c r="A1910" s="121" t="s">
        <v>938</v>
      </c>
      <c r="B1910" s="103"/>
      <c r="C1910" s="37"/>
      <c r="D1910" s="37"/>
      <c r="E1910" s="53"/>
      <c r="F1910" s="122"/>
      <c r="G1910" s="37"/>
      <c r="H1910" s="102"/>
      <c r="I1910" s="123"/>
      <c r="J1910" s="124"/>
      <c r="K1910" s="125"/>
      <c r="L1910" s="5"/>
      <c r="M1910" s="99"/>
      <c r="N1910" s="99"/>
      <c r="O1910" s="99"/>
      <c r="P1910" s="99"/>
      <c r="Q1910" s="99"/>
      <c r="R1910" s="99"/>
      <c r="S1910" s="99"/>
      <c r="T1910" s="99"/>
      <c r="U1910" s="99"/>
      <c r="V1910" s="5"/>
      <c r="W1910" s="5"/>
      <c r="X1910" s="31"/>
      <c r="Y1910" s="5"/>
      <c r="Z1910" s="5"/>
    </row>
    <row r="1911" spans="1:26">
      <c r="A1911" s="121" t="s">
        <v>939</v>
      </c>
      <c r="B1911" s="103"/>
      <c r="C1911" s="37"/>
      <c r="D1911" s="37"/>
      <c r="E1911" s="53"/>
      <c r="F1911" s="122"/>
      <c r="G1911" s="37"/>
      <c r="H1911" s="102"/>
      <c r="I1911" s="123"/>
      <c r="J1911" s="124"/>
      <c r="K1911" s="125"/>
      <c r="L1911" s="5"/>
      <c r="M1911" s="99"/>
      <c r="N1911" s="99"/>
      <c r="O1911" s="99"/>
      <c r="P1911" s="99"/>
      <c r="Q1911" s="99"/>
      <c r="R1911" s="99"/>
      <c r="S1911" s="99"/>
      <c r="T1911" s="99"/>
      <c r="U1911" s="99"/>
      <c r="V1911" s="5"/>
      <c r="W1911" s="5"/>
      <c r="X1911" s="31"/>
      <c r="Y1911" s="5"/>
      <c r="Z1911" s="5"/>
    </row>
    <row r="1912" spans="1:26">
      <c r="A1912" s="121" t="s">
        <v>940</v>
      </c>
      <c r="B1912" s="103"/>
      <c r="C1912" s="37"/>
      <c r="D1912" s="37"/>
      <c r="E1912" s="53"/>
      <c r="F1912" s="122"/>
      <c r="G1912" s="37"/>
      <c r="H1912" s="102"/>
      <c r="I1912" s="123"/>
      <c r="J1912" s="124"/>
      <c r="K1912" s="125"/>
      <c r="L1912" s="5"/>
      <c r="M1912" s="99"/>
      <c r="N1912" s="99"/>
      <c r="O1912" s="99"/>
      <c r="P1912" s="99"/>
      <c r="Q1912" s="99"/>
      <c r="R1912" s="99"/>
      <c r="S1912" s="99"/>
      <c r="T1912" s="99"/>
      <c r="U1912" s="99"/>
      <c r="V1912" s="5"/>
      <c r="W1912" s="5"/>
      <c r="X1912" s="31"/>
      <c r="Y1912" s="5"/>
      <c r="Z1912" s="5"/>
    </row>
    <row r="1913" spans="1:26">
      <c r="A1913" s="121" t="s">
        <v>941</v>
      </c>
      <c r="B1913" s="103"/>
      <c r="C1913" s="37"/>
      <c r="D1913" s="37"/>
      <c r="E1913" s="53"/>
      <c r="F1913" s="122"/>
      <c r="G1913" s="37"/>
      <c r="H1913" s="102"/>
      <c r="I1913" s="123"/>
      <c r="J1913" s="124"/>
      <c r="K1913" s="125"/>
      <c r="L1913" s="5"/>
      <c r="M1913" s="99"/>
      <c r="N1913" s="99"/>
      <c r="O1913" s="99"/>
      <c r="P1913" s="99"/>
      <c r="Q1913" s="99"/>
      <c r="R1913" s="99"/>
      <c r="S1913" s="99"/>
      <c r="T1913" s="99"/>
      <c r="U1913" s="99"/>
      <c r="V1913" s="5"/>
      <c r="W1913" s="5"/>
      <c r="X1913" s="31"/>
      <c r="Y1913" s="5"/>
      <c r="Z1913" s="5"/>
    </row>
    <row r="1914" spans="1:26">
      <c r="A1914" s="121" t="s">
        <v>942</v>
      </c>
      <c r="B1914" s="103"/>
      <c r="C1914" s="37"/>
      <c r="D1914" s="37"/>
      <c r="E1914" s="53"/>
      <c r="F1914" s="122"/>
      <c r="G1914" s="37"/>
      <c r="H1914" s="102"/>
      <c r="I1914" s="123"/>
      <c r="J1914" s="124"/>
      <c r="K1914" s="125"/>
      <c r="L1914" s="5"/>
      <c r="M1914" s="99"/>
      <c r="N1914" s="99"/>
      <c r="O1914" s="99"/>
      <c r="P1914" s="99"/>
      <c r="Q1914" s="99"/>
      <c r="R1914" s="99"/>
      <c r="S1914" s="99"/>
      <c r="T1914" s="99"/>
      <c r="U1914" s="99"/>
      <c r="V1914" s="5"/>
      <c r="W1914" s="5"/>
      <c r="X1914" s="31"/>
      <c r="Y1914" s="5"/>
      <c r="Z1914" s="5"/>
    </row>
    <row r="1915" spans="1:26">
      <c r="A1915" s="121" t="s">
        <v>943</v>
      </c>
      <c r="B1915" s="103"/>
      <c r="C1915" s="37"/>
      <c r="D1915" s="37"/>
      <c r="E1915" s="53"/>
      <c r="F1915" s="122"/>
      <c r="G1915" s="37"/>
      <c r="H1915" s="102"/>
      <c r="I1915" s="123"/>
      <c r="J1915" s="124"/>
      <c r="K1915" s="125"/>
      <c r="L1915" s="5"/>
      <c r="M1915" s="99"/>
      <c r="N1915" s="99"/>
      <c r="O1915" s="99"/>
      <c r="P1915" s="99"/>
      <c r="Q1915" s="99"/>
      <c r="R1915" s="99"/>
      <c r="S1915" s="99"/>
      <c r="T1915" s="99"/>
      <c r="U1915" s="99"/>
      <c r="V1915" s="5"/>
      <c r="W1915" s="5"/>
      <c r="X1915" s="31"/>
      <c r="Y1915" s="5"/>
      <c r="Z1915" s="5"/>
    </row>
    <row r="1916" spans="1:26">
      <c r="A1916" s="121" t="s">
        <v>944</v>
      </c>
      <c r="B1916" s="103"/>
      <c r="C1916" s="37"/>
      <c r="D1916" s="37"/>
      <c r="E1916" s="53"/>
      <c r="F1916" s="122"/>
      <c r="G1916" s="37"/>
      <c r="H1916" s="102"/>
      <c r="I1916" s="123"/>
      <c r="J1916" s="124"/>
      <c r="K1916" s="125"/>
      <c r="L1916" s="5"/>
      <c r="M1916" s="99"/>
      <c r="N1916" s="99"/>
      <c r="O1916" s="99"/>
      <c r="P1916" s="99"/>
      <c r="Q1916" s="99"/>
      <c r="R1916" s="99"/>
      <c r="S1916" s="99"/>
      <c r="T1916" s="99"/>
      <c r="U1916" s="99"/>
      <c r="V1916" s="5"/>
      <c r="W1916" s="5"/>
      <c r="X1916" s="31"/>
      <c r="Y1916" s="5"/>
      <c r="Z1916" s="5"/>
    </row>
    <row r="1917" spans="1:26">
      <c r="A1917" s="121" t="s">
        <v>945</v>
      </c>
      <c r="B1917" s="103"/>
      <c r="C1917" s="37"/>
      <c r="D1917" s="37"/>
      <c r="E1917" s="53"/>
      <c r="F1917" s="122"/>
      <c r="G1917" s="37"/>
      <c r="H1917" s="102"/>
      <c r="I1917" s="123"/>
      <c r="J1917" s="124"/>
      <c r="K1917" s="125"/>
      <c r="L1917" s="5"/>
      <c r="M1917" s="99"/>
      <c r="N1917" s="99"/>
      <c r="O1917" s="99"/>
      <c r="P1917" s="99"/>
      <c r="Q1917" s="99"/>
      <c r="R1917" s="99"/>
      <c r="S1917" s="99"/>
      <c r="T1917" s="99"/>
      <c r="U1917" s="99"/>
      <c r="V1917" s="5"/>
      <c r="W1917" s="5"/>
      <c r="X1917" s="31"/>
      <c r="Y1917" s="5"/>
      <c r="Z1917" s="5"/>
    </row>
    <row r="1918" spans="1:26">
      <c r="A1918" s="121" t="s">
        <v>946</v>
      </c>
      <c r="B1918" s="103"/>
      <c r="C1918" s="37"/>
      <c r="D1918" s="37"/>
      <c r="E1918" s="53"/>
      <c r="F1918" s="122"/>
      <c r="G1918" s="37"/>
      <c r="H1918" s="102"/>
      <c r="I1918" s="123"/>
      <c r="J1918" s="124"/>
      <c r="K1918" s="125"/>
      <c r="L1918" s="5"/>
      <c r="M1918" s="99"/>
      <c r="N1918" s="99"/>
      <c r="O1918" s="99"/>
      <c r="P1918" s="99"/>
      <c r="Q1918" s="99"/>
      <c r="R1918" s="99"/>
      <c r="S1918" s="99"/>
      <c r="T1918" s="99"/>
      <c r="U1918" s="99"/>
      <c r="V1918" s="5"/>
      <c r="W1918" s="5"/>
      <c r="X1918" s="31"/>
      <c r="Y1918" s="5"/>
      <c r="Z1918" s="5"/>
    </row>
    <row r="1919" spans="1:26">
      <c r="A1919" s="121" t="s">
        <v>947</v>
      </c>
      <c r="B1919" s="103"/>
      <c r="C1919" s="37"/>
      <c r="D1919" s="37"/>
      <c r="E1919" s="53"/>
      <c r="F1919" s="122"/>
      <c r="G1919" s="37"/>
      <c r="H1919" s="102"/>
      <c r="I1919" s="123"/>
      <c r="J1919" s="124"/>
      <c r="K1919" s="125"/>
      <c r="L1919" s="5"/>
      <c r="M1919" s="99"/>
      <c r="N1919" s="99"/>
      <c r="O1919" s="99"/>
      <c r="P1919" s="99"/>
      <c r="Q1919" s="99"/>
      <c r="R1919" s="99"/>
      <c r="S1919" s="99"/>
      <c r="T1919" s="99"/>
      <c r="U1919" s="99"/>
      <c r="V1919" s="5"/>
      <c r="W1919" s="5"/>
      <c r="X1919" s="31"/>
      <c r="Y1919" s="5"/>
      <c r="Z1919" s="5"/>
    </row>
    <row r="1920" spans="1:26">
      <c r="A1920" s="121" t="s">
        <v>948</v>
      </c>
      <c r="B1920" s="103"/>
      <c r="C1920" s="37"/>
      <c r="D1920" s="37"/>
      <c r="E1920" s="53"/>
      <c r="F1920" s="122"/>
      <c r="G1920" s="37"/>
      <c r="H1920" s="102"/>
      <c r="I1920" s="123"/>
      <c r="J1920" s="124"/>
      <c r="K1920" s="125"/>
      <c r="L1920" s="5"/>
      <c r="M1920" s="99"/>
      <c r="N1920" s="99"/>
      <c r="O1920" s="99"/>
      <c r="P1920" s="99"/>
      <c r="Q1920" s="99"/>
      <c r="R1920" s="99"/>
      <c r="S1920" s="99"/>
      <c r="T1920" s="99"/>
      <c r="U1920" s="99"/>
      <c r="V1920" s="5"/>
      <c r="W1920" s="5"/>
      <c r="X1920" s="31"/>
      <c r="Y1920" s="5"/>
      <c r="Z1920" s="5"/>
    </row>
    <row r="1921" spans="1:26">
      <c r="A1921" s="121" t="s">
        <v>949</v>
      </c>
      <c r="B1921" s="103"/>
      <c r="C1921" s="37"/>
      <c r="D1921" s="37"/>
      <c r="E1921" s="53"/>
      <c r="F1921" s="122"/>
      <c r="G1921" s="37"/>
      <c r="H1921" s="102"/>
      <c r="I1921" s="123"/>
      <c r="J1921" s="124"/>
      <c r="K1921" s="125"/>
      <c r="L1921" s="5"/>
      <c r="M1921" s="99"/>
      <c r="N1921" s="99"/>
      <c r="O1921" s="99"/>
      <c r="P1921" s="99"/>
      <c r="Q1921" s="99"/>
      <c r="R1921" s="99"/>
      <c r="S1921" s="99"/>
      <c r="T1921" s="99"/>
      <c r="U1921" s="99"/>
      <c r="V1921" s="5"/>
      <c r="W1921" s="5"/>
      <c r="X1921" s="31"/>
      <c r="Y1921" s="5"/>
      <c r="Z1921" s="5"/>
    </row>
    <row r="1922" spans="1:26">
      <c r="A1922" s="121" t="s">
        <v>950</v>
      </c>
      <c r="B1922" s="103"/>
      <c r="C1922" s="37"/>
      <c r="D1922" s="37"/>
      <c r="E1922" s="53"/>
      <c r="F1922" s="122"/>
      <c r="G1922" s="37"/>
      <c r="H1922" s="102"/>
      <c r="I1922" s="123"/>
      <c r="J1922" s="124"/>
      <c r="K1922" s="125"/>
      <c r="L1922" s="5"/>
      <c r="M1922" s="99"/>
      <c r="N1922" s="99"/>
      <c r="O1922" s="99"/>
      <c r="P1922" s="99"/>
      <c r="Q1922" s="99"/>
      <c r="R1922" s="99"/>
      <c r="S1922" s="99"/>
      <c r="T1922" s="99"/>
      <c r="U1922" s="99"/>
      <c r="V1922" s="5"/>
      <c r="W1922" s="5"/>
      <c r="X1922" s="31"/>
      <c r="Y1922" s="5"/>
      <c r="Z1922" s="5"/>
    </row>
    <row r="1923" spans="1:26">
      <c r="A1923" s="121" t="s">
        <v>951</v>
      </c>
      <c r="B1923" s="103"/>
      <c r="C1923" s="37"/>
      <c r="D1923" s="37"/>
      <c r="E1923" s="53"/>
      <c r="F1923" s="122"/>
      <c r="G1923" s="37"/>
      <c r="H1923" s="102"/>
      <c r="I1923" s="123"/>
      <c r="J1923" s="124"/>
      <c r="K1923" s="125"/>
      <c r="L1923" s="5"/>
      <c r="M1923" s="99"/>
      <c r="N1923" s="99"/>
      <c r="O1923" s="99"/>
      <c r="P1923" s="99"/>
      <c r="Q1923" s="99"/>
      <c r="R1923" s="99"/>
      <c r="S1923" s="99"/>
      <c r="T1923" s="99"/>
      <c r="U1923" s="99"/>
      <c r="V1923" s="5"/>
      <c r="W1923" s="5"/>
      <c r="X1923" s="31"/>
      <c r="Y1923" s="5"/>
      <c r="Z1923" s="5"/>
    </row>
    <row r="1924" spans="1:26">
      <c r="A1924" s="121" t="s">
        <v>952</v>
      </c>
      <c r="B1924" s="103"/>
      <c r="C1924" s="37"/>
      <c r="D1924" s="37"/>
      <c r="E1924" s="53"/>
      <c r="F1924" s="122"/>
      <c r="G1924" s="37"/>
      <c r="H1924" s="102"/>
      <c r="I1924" s="123"/>
      <c r="J1924" s="124"/>
      <c r="K1924" s="125"/>
      <c r="L1924" s="5"/>
      <c r="M1924" s="99"/>
      <c r="N1924" s="99"/>
      <c r="O1924" s="99"/>
      <c r="P1924" s="99"/>
      <c r="Q1924" s="99"/>
      <c r="R1924" s="99"/>
      <c r="S1924" s="99"/>
      <c r="T1924" s="99"/>
      <c r="U1924" s="99"/>
      <c r="V1924" s="5"/>
      <c r="W1924" s="5"/>
      <c r="X1924" s="31"/>
      <c r="Y1924" s="5"/>
      <c r="Z1924" s="5"/>
    </row>
    <row r="1925" spans="1:26">
      <c r="A1925" s="121" t="s">
        <v>953</v>
      </c>
      <c r="B1925" s="103"/>
      <c r="C1925" s="37"/>
      <c r="D1925" s="37"/>
      <c r="E1925" s="53"/>
      <c r="F1925" s="122"/>
      <c r="G1925" s="37"/>
      <c r="H1925" s="102"/>
      <c r="I1925" s="123"/>
      <c r="J1925" s="124"/>
      <c r="K1925" s="125"/>
      <c r="L1925" s="5"/>
      <c r="M1925" s="99"/>
      <c r="N1925" s="99"/>
      <c r="O1925" s="99"/>
      <c r="P1925" s="99"/>
      <c r="Q1925" s="99"/>
      <c r="R1925" s="99"/>
      <c r="S1925" s="99"/>
      <c r="T1925" s="99"/>
      <c r="U1925" s="99"/>
      <c r="V1925" s="5"/>
      <c r="W1925" s="5"/>
      <c r="X1925" s="31"/>
      <c r="Y1925" s="5"/>
      <c r="Z1925" s="5"/>
    </row>
    <row r="1926" spans="1:26">
      <c r="A1926" s="121" t="s">
        <v>954</v>
      </c>
      <c r="B1926" s="103"/>
      <c r="C1926" s="37"/>
      <c r="D1926" s="37"/>
      <c r="E1926" s="53"/>
      <c r="F1926" s="122"/>
      <c r="G1926" s="37"/>
      <c r="H1926" s="102"/>
      <c r="I1926" s="123"/>
      <c r="J1926" s="124"/>
      <c r="K1926" s="125"/>
      <c r="L1926" s="5"/>
      <c r="M1926" s="99"/>
      <c r="N1926" s="99"/>
      <c r="O1926" s="99"/>
      <c r="P1926" s="99"/>
      <c r="Q1926" s="99"/>
      <c r="R1926" s="99"/>
      <c r="S1926" s="99"/>
      <c r="T1926" s="99"/>
      <c r="U1926" s="99"/>
      <c r="V1926" s="5"/>
      <c r="W1926" s="5"/>
      <c r="X1926" s="31"/>
      <c r="Y1926" s="5"/>
      <c r="Z1926" s="5"/>
    </row>
    <row r="1927" spans="1:26">
      <c r="A1927" s="121" t="s">
        <v>955</v>
      </c>
      <c r="B1927" s="103"/>
      <c r="C1927" s="37"/>
      <c r="D1927" s="37"/>
      <c r="E1927" s="53"/>
      <c r="F1927" s="122"/>
      <c r="G1927" s="37"/>
      <c r="H1927" s="102"/>
      <c r="I1927" s="123"/>
      <c r="J1927" s="124"/>
      <c r="K1927" s="125"/>
      <c r="L1927" s="5"/>
      <c r="M1927" s="99"/>
      <c r="N1927" s="99"/>
      <c r="O1927" s="99"/>
      <c r="P1927" s="99"/>
      <c r="Q1927" s="99"/>
      <c r="R1927" s="99"/>
      <c r="S1927" s="99"/>
      <c r="T1927" s="99"/>
      <c r="U1927" s="99"/>
      <c r="V1927" s="5"/>
      <c r="W1927" s="5"/>
      <c r="X1927" s="31"/>
      <c r="Y1927" s="5"/>
      <c r="Z1927" s="5"/>
    </row>
    <row r="1928" spans="1:26">
      <c r="A1928" s="121" t="s">
        <v>956</v>
      </c>
      <c r="B1928" s="103"/>
      <c r="C1928" s="37"/>
      <c r="D1928" s="37"/>
      <c r="E1928" s="53"/>
      <c r="F1928" s="122"/>
      <c r="G1928" s="37"/>
      <c r="H1928" s="102"/>
      <c r="I1928" s="123"/>
      <c r="J1928" s="124"/>
      <c r="K1928" s="125"/>
      <c r="L1928" s="5"/>
      <c r="M1928" s="99"/>
      <c r="N1928" s="99"/>
      <c r="O1928" s="99"/>
      <c r="P1928" s="99"/>
      <c r="Q1928" s="99"/>
      <c r="R1928" s="99"/>
      <c r="S1928" s="99"/>
      <c r="T1928" s="99"/>
      <c r="U1928" s="99"/>
      <c r="V1928" s="5"/>
      <c r="W1928" s="5"/>
      <c r="X1928" s="31"/>
      <c r="Y1928" s="5"/>
      <c r="Z1928" s="5"/>
    </row>
    <row r="1929" spans="1:26">
      <c r="A1929" s="121" t="s">
        <v>957</v>
      </c>
      <c r="B1929" s="103"/>
      <c r="C1929" s="37"/>
      <c r="D1929" s="37"/>
      <c r="E1929" s="53"/>
      <c r="F1929" s="122"/>
      <c r="G1929" s="37"/>
      <c r="H1929" s="102"/>
      <c r="I1929" s="123"/>
      <c r="J1929" s="124"/>
      <c r="K1929" s="125"/>
      <c r="L1929" s="5"/>
      <c r="M1929" s="99"/>
      <c r="N1929" s="99"/>
      <c r="O1929" s="99"/>
      <c r="P1929" s="99"/>
      <c r="Q1929" s="99"/>
      <c r="R1929" s="99"/>
      <c r="S1929" s="99"/>
      <c r="T1929" s="99"/>
      <c r="U1929" s="99"/>
      <c r="V1929" s="5"/>
      <c r="W1929" s="5"/>
      <c r="X1929" s="31"/>
      <c r="Y1929" s="5"/>
      <c r="Z1929" s="5"/>
    </row>
    <row r="1930" spans="1:26">
      <c r="A1930" s="121" t="s">
        <v>958</v>
      </c>
      <c r="B1930" s="103"/>
      <c r="C1930" s="37"/>
      <c r="D1930" s="37"/>
      <c r="E1930" s="53"/>
      <c r="F1930" s="122"/>
      <c r="G1930" s="37"/>
      <c r="H1930" s="102"/>
      <c r="I1930" s="123"/>
      <c r="J1930" s="124"/>
      <c r="K1930" s="125"/>
      <c r="L1930" s="5"/>
      <c r="M1930" s="99"/>
      <c r="N1930" s="99"/>
      <c r="O1930" s="99"/>
      <c r="P1930" s="99"/>
      <c r="Q1930" s="99"/>
      <c r="R1930" s="99"/>
      <c r="S1930" s="99"/>
      <c r="T1930" s="99"/>
      <c r="U1930" s="99"/>
      <c r="V1930" s="5"/>
      <c r="W1930" s="5"/>
      <c r="X1930" s="31"/>
      <c r="Y1930" s="5"/>
      <c r="Z1930" s="5"/>
    </row>
    <row r="1931" spans="1:26">
      <c r="A1931" s="121" t="s">
        <v>959</v>
      </c>
      <c r="B1931" s="103"/>
      <c r="C1931" s="37"/>
      <c r="D1931" s="37"/>
      <c r="E1931" s="53"/>
      <c r="F1931" s="122"/>
      <c r="G1931" s="37"/>
      <c r="H1931" s="102"/>
      <c r="I1931" s="123"/>
      <c r="J1931" s="124"/>
      <c r="K1931" s="125"/>
      <c r="L1931" s="5"/>
      <c r="M1931" s="99"/>
      <c r="N1931" s="99"/>
      <c r="O1931" s="99"/>
      <c r="P1931" s="99"/>
      <c r="Q1931" s="99"/>
      <c r="R1931" s="99"/>
      <c r="S1931" s="99"/>
      <c r="T1931" s="99"/>
      <c r="U1931" s="99"/>
      <c r="V1931" s="5"/>
      <c r="W1931" s="5"/>
      <c r="X1931" s="31"/>
      <c r="Y1931" s="5"/>
      <c r="Z1931" s="5"/>
    </row>
    <row r="1932" spans="1:26">
      <c r="A1932" s="121" t="s">
        <v>960</v>
      </c>
      <c r="B1932" s="103"/>
      <c r="C1932" s="37"/>
      <c r="D1932" s="37"/>
      <c r="E1932" s="53"/>
      <c r="F1932" s="122"/>
      <c r="G1932" s="37"/>
      <c r="H1932" s="102"/>
      <c r="I1932" s="123"/>
      <c r="J1932" s="124"/>
      <c r="K1932" s="125"/>
      <c r="L1932" s="5"/>
      <c r="M1932" s="99"/>
      <c r="N1932" s="99"/>
      <c r="O1932" s="99"/>
      <c r="P1932" s="99"/>
      <c r="Q1932" s="99"/>
      <c r="R1932" s="99"/>
      <c r="S1932" s="99"/>
      <c r="T1932" s="99"/>
      <c r="U1932" s="99"/>
      <c r="V1932" s="5"/>
      <c r="W1932" s="5"/>
      <c r="X1932" s="31"/>
      <c r="Y1932" s="5"/>
      <c r="Z1932" s="5"/>
    </row>
    <row r="1933" spans="1:26">
      <c r="A1933" s="121" t="s">
        <v>961</v>
      </c>
      <c r="B1933" s="103"/>
      <c r="C1933" s="37"/>
      <c r="D1933" s="37"/>
      <c r="E1933" s="53"/>
      <c r="F1933" s="122"/>
      <c r="G1933" s="37"/>
      <c r="H1933" s="102"/>
      <c r="I1933" s="123"/>
      <c r="J1933" s="124"/>
      <c r="K1933" s="125"/>
      <c r="L1933" s="5"/>
      <c r="M1933" s="99"/>
      <c r="N1933" s="99"/>
      <c r="O1933" s="99"/>
      <c r="P1933" s="99"/>
      <c r="Q1933" s="99"/>
      <c r="R1933" s="99"/>
      <c r="S1933" s="99"/>
      <c r="T1933" s="99"/>
      <c r="U1933" s="99"/>
      <c r="V1933" s="5"/>
      <c r="W1933" s="5"/>
      <c r="X1933" s="31"/>
      <c r="Y1933" s="5"/>
      <c r="Z1933" s="5"/>
    </row>
    <row r="1934" spans="1:26">
      <c r="A1934" s="121" t="s">
        <v>962</v>
      </c>
      <c r="B1934" s="103"/>
      <c r="C1934" s="37"/>
      <c r="D1934" s="37"/>
      <c r="E1934" s="53"/>
      <c r="F1934" s="122"/>
      <c r="G1934" s="37"/>
      <c r="H1934" s="102"/>
      <c r="I1934" s="123"/>
      <c r="J1934" s="124"/>
      <c r="K1934" s="125"/>
      <c r="L1934" s="5"/>
      <c r="M1934" s="99"/>
      <c r="N1934" s="99"/>
      <c r="O1934" s="99"/>
      <c r="P1934" s="99"/>
      <c r="Q1934" s="99"/>
      <c r="R1934" s="99"/>
      <c r="S1934" s="99"/>
      <c r="T1934" s="99"/>
      <c r="U1934" s="99"/>
      <c r="V1934" s="5"/>
      <c r="W1934" s="5"/>
      <c r="X1934" s="31"/>
      <c r="Y1934" s="5"/>
      <c r="Z1934" s="5"/>
    </row>
    <row r="1935" spans="1:26">
      <c r="A1935" s="121" t="s">
        <v>963</v>
      </c>
      <c r="B1935" s="103"/>
      <c r="C1935" s="37"/>
      <c r="D1935" s="37"/>
      <c r="E1935" s="53"/>
      <c r="F1935" s="122"/>
      <c r="G1935" s="37"/>
      <c r="H1935" s="102"/>
      <c r="I1935" s="123"/>
      <c r="J1935" s="124"/>
      <c r="K1935" s="125"/>
      <c r="L1935" s="5"/>
      <c r="M1935" s="99"/>
      <c r="N1935" s="99"/>
      <c r="O1935" s="99"/>
      <c r="P1935" s="99"/>
      <c r="Q1935" s="99"/>
      <c r="R1935" s="99"/>
      <c r="S1935" s="99"/>
      <c r="T1935" s="99"/>
      <c r="U1935" s="99"/>
      <c r="V1935" s="5"/>
      <c r="W1935" s="5"/>
      <c r="X1935" s="31"/>
      <c r="Y1935" s="5"/>
      <c r="Z1935" s="5"/>
    </row>
    <row r="1936" spans="1:26">
      <c r="A1936" s="121" t="s">
        <v>964</v>
      </c>
      <c r="B1936" s="103"/>
      <c r="C1936" s="37"/>
      <c r="D1936" s="37"/>
      <c r="E1936" s="53"/>
      <c r="F1936" s="122"/>
      <c r="G1936" s="37"/>
      <c r="H1936" s="102"/>
      <c r="I1936" s="123"/>
      <c r="J1936" s="124"/>
      <c r="K1936" s="125"/>
      <c r="L1936" s="5"/>
      <c r="M1936" s="99"/>
      <c r="N1936" s="99"/>
      <c r="O1936" s="99"/>
      <c r="P1936" s="99"/>
      <c r="Q1936" s="99"/>
      <c r="R1936" s="99"/>
      <c r="S1936" s="99"/>
      <c r="T1936" s="99"/>
      <c r="U1936" s="99"/>
      <c r="V1936" s="5"/>
      <c r="W1936" s="5"/>
      <c r="X1936" s="31"/>
      <c r="Y1936" s="5"/>
      <c r="Z1936" s="5"/>
    </row>
    <row r="1937" spans="1:26">
      <c r="A1937" s="121" t="s">
        <v>965</v>
      </c>
      <c r="B1937" s="103"/>
      <c r="C1937" s="37"/>
      <c r="D1937" s="37"/>
      <c r="E1937" s="53"/>
      <c r="F1937" s="122"/>
      <c r="G1937" s="37"/>
      <c r="H1937" s="102"/>
      <c r="I1937" s="123"/>
      <c r="J1937" s="124"/>
      <c r="K1937" s="125"/>
      <c r="L1937" s="5"/>
      <c r="M1937" s="99"/>
      <c r="N1937" s="99"/>
      <c r="O1937" s="99"/>
      <c r="P1937" s="99"/>
      <c r="Q1937" s="99"/>
      <c r="R1937" s="99"/>
      <c r="S1937" s="99"/>
      <c r="T1937" s="99"/>
      <c r="U1937" s="99"/>
      <c r="V1937" s="5"/>
      <c r="W1937" s="5"/>
      <c r="X1937" s="31"/>
      <c r="Y1937" s="5"/>
      <c r="Z1937" s="5"/>
    </row>
    <row r="1938" spans="1:26">
      <c r="A1938" s="121" t="s">
        <v>966</v>
      </c>
      <c r="B1938" s="103"/>
      <c r="C1938" s="37"/>
      <c r="D1938" s="37"/>
      <c r="E1938" s="53"/>
      <c r="F1938" s="122"/>
      <c r="G1938" s="37"/>
      <c r="H1938" s="102"/>
      <c r="I1938" s="123"/>
      <c r="J1938" s="124"/>
      <c r="K1938" s="125"/>
      <c r="L1938" s="5"/>
      <c r="M1938" s="99"/>
      <c r="N1938" s="99"/>
      <c r="O1938" s="99"/>
      <c r="P1938" s="99"/>
      <c r="Q1938" s="99"/>
      <c r="R1938" s="99"/>
      <c r="S1938" s="99"/>
      <c r="T1938" s="99"/>
      <c r="U1938" s="99"/>
      <c r="V1938" s="5"/>
      <c r="W1938" s="5"/>
      <c r="X1938" s="31"/>
      <c r="Y1938" s="5"/>
      <c r="Z1938" s="5"/>
    </row>
    <row r="1939" spans="1:26">
      <c r="A1939" s="121" t="s">
        <v>967</v>
      </c>
      <c r="B1939" s="103"/>
      <c r="C1939" s="37"/>
      <c r="D1939" s="37"/>
      <c r="E1939" s="53"/>
      <c r="F1939" s="122"/>
      <c r="G1939" s="37"/>
      <c r="H1939" s="102"/>
      <c r="I1939" s="123"/>
      <c r="J1939" s="124"/>
      <c r="K1939" s="125"/>
      <c r="L1939" s="5"/>
      <c r="M1939" s="99"/>
      <c r="N1939" s="99"/>
      <c r="O1939" s="99"/>
      <c r="P1939" s="99"/>
      <c r="Q1939" s="99"/>
      <c r="R1939" s="99"/>
      <c r="S1939" s="99"/>
      <c r="T1939" s="99"/>
      <c r="U1939" s="99"/>
      <c r="V1939" s="5"/>
      <c r="W1939" s="5"/>
      <c r="X1939" s="31"/>
      <c r="Y1939" s="5"/>
      <c r="Z1939" s="5"/>
    </row>
    <row r="1940" spans="1:26">
      <c r="A1940" s="121" t="s">
        <v>968</v>
      </c>
      <c r="B1940" s="103"/>
      <c r="C1940" s="37"/>
      <c r="D1940" s="37"/>
      <c r="E1940" s="53"/>
      <c r="F1940" s="122"/>
      <c r="G1940" s="37"/>
      <c r="H1940" s="102"/>
      <c r="I1940" s="123"/>
      <c r="J1940" s="124"/>
      <c r="K1940" s="125"/>
      <c r="L1940" s="5"/>
      <c r="M1940" s="99"/>
      <c r="N1940" s="99"/>
      <c r="O1940" s="99"/>
      <c r="P1940" s="99"/>
      <c r="Q1940" s="99"/>
      <c r="R1940" s="99"/>
      <c r="S1940" s="99"/>
      <c r="T1940" s="99"/>
      <c r="U1940" s="99"/>
      <c r="V1940" s="5"/>
      <c r="W1940" s="5"/>
      <c r="X1940" s="31"/>
      <c r="Y1940" s="5"/>
      <c r="Z1940" s="5"/>
    </row>
    <row r="1941" spans="1:26">
      <c r="A1941" s="121" t="s">
        <v>969</v>
      </c>
      <c r="B1941" s="103"/>
      <c r="C1941" s="37"/>
      <c r="D1941" s="37"/>
      <c r="E1941" s="53"/>
      <c r="F1941" s="122"/>
      <c r="G1941" s="37"/>
      <c r="H1941" s="102"/>
      <c r="I1941" s="123"/>
      <c r="J1941" s="124"/>
      <c r="K1941" s="125"/>
      <c r="L1941" s="5"/>
      <c r="M1941" s="99"/>
      <c r="N1941" s="99"/>
      <c r="O1941" s="99"/>
      <c r="P1941" s="99"/>
      <c r="Q1941" s="99"/>
      <c r="R1941" s="99"/>
      <c r="S1941" s="99"/>
      <c r="T1941" s="99"/>
      <c r="U1941" s="99"/>
      <c r="V1941" s="5"/>
      <c r="W1941" s="5"/>
      <c r="X1941" s="31"/>
      <c r="Y1941" s="5"/>
      <c r="Z1941" s="5"/>
    </row>
    <row r="1942" spans="1:26">
      <c r="A1942" s="121" t="s">
        <v>970</v>
      </c>
      <c r="B1942" s="103"/>
      <c r="C1942" s="37"/>
      <c r="D1942" s="37"/>
      <c r="E1942" s="53"/>
      <c r="F1942" s="122"/>
      <c r="G1942" s="37"/>
      <c r="H1942" s="102"/>
      <c r="I1942" s="123"/>
      <c r="J1942" s="124"/>
      <c r="K1942" s="125"/>
      <c r="L1942" s="5"/>
      <c r="M1942" s="99"/>
      <c r="N1942" s="99"/>
      <c r="O1942" s="99"/>
      <c r="P1942" s="99"/>
      <c r="Q1942" s="99"/>
      <c r="R1942" s="99"/>
      <c r="S1942" s="99"/>
      <c r="T1942" s="99"/>
      <c r="U1942" s="99"/>
      <c r="V1942" s="5"/>
      <c r="W1942" s="5"/>
      <c r="X1942" s="31"/>
      <c r="Y1942" s="5"/>
      <c r="Z1942" s="5"/>
    </row>
    <row r="1943" spans="1:26">
      <c r="A1943" s="121" t="s">
        <v>971</v>
      </c>
      <c r="B1943" s="103"/>
      <c r="C1943" s="37"/>
      <c r="D1943" s="37"/>
      <c r="E1943" s="53"/>
      <c r="F1943" s="122"/>
      <c r="G1943" s="37"/>
      <c r="H1943" s="102"/>
      <c r="I1943" s="123"/>
      <c r="J1943" s="124"/>
      <c r="K1943" s="125"/>
      <c r="L1943" s="5"/>
      <c r="M1943" s="99"/>
      <c r="N1943" s="99"/>
      <c r="O1943" s="99"/>
      <c r="P1943" s="99"/>
      <c r="Q1943" s="99"/>
      <c r="R1943" s="99"/>
      <c r="S1943" s="99"/>
      <c r="T1943" s="99"/>
      <c r="U1943" s="99"/>
      <c r="V1943" s="5"/>
      <c r="W1943" s="5"/>
      <c r="X1943" s="31"/>
      <c r="Y1943" s="5"/>
      <c r="Z1943" s="5"/>
    </row>
    <row r="1944" spans="1:26">
      <c r="A1944" s="121" t="s">
        <v>972</v>
      </c>
      <c r="B1944" s="103"/>
      <c r="C1944" s="37"/>
      <c r="D1944" s="37"/>
      <c r="E1944" s="53"/>
      <c r="F1944" s="122"/>
      <c r="G1944" s="37"/>
      <c r="H1944" s="102"/>
      <c r="I1944" s="123"/>
      <c r="J1944" s="124"/>
      <c r="K1944" s="125"/>
      <c r="L1944" s="5"/>
      <c r="M1944" s="99"/>
      <c r="N1944" s="99"/>
      <c r="O1944" s="99"/>
      <c r="P1944" s="99"/>
      <c r="Q1944" s="99"/>
      <c r="R1944" s="99"/>
      <c r="S1944" s="99"/>
      <c r="T1944" s="99"/>
      <c r="U1944" s="99"/>
      <c r="V1944" s="5"/>
      <c r="W1944" s="5"/>
      <c r="X1944" s="31"/>
      <c r="Y1944" s="5"/>
      <c r="Z1944" s="5"/>
    </row>
    <row r="1945" spans="1:26">
      <c r="A1945" s="121" t="s">
        <v>973</v>
      </c>
      <c r="B1945" s="103"/>
      <c r="C1945" s="37"/>
      <c r="D1945" s="37"/>
      <c r="E1945" s="53"/>
      <c r="F1945" s="122"/>
      <c r="G1945" s="37"/>
      <c r="H1945" s="102"/>
      <c r="I1945" s="123"/>
      <c r="J1945" s="124"/>
      <c r="K1945" s="125"/>
      <c r="L1945" s="5"/>
      <c r="M1945" s="99"/>
      <c r="N1945" s="99"/>
      <c r="O1945" s="99"/>
      <c r="P1945" s="99"/>
      <c r="Q1945" s="99"/>
      <c r="R1945" s="99"/>
      <c r="S1945" s="99"/>
      <c r="T1945" s="99"/>
      <c r="U1945" s="99"/>
      <c r="V1945" s="5"/>
      <c r="W1945" s="5"/>
      <c r="X1945" s="31"/>
      <c r="Y1945" s="5"/>
      <c r="Z1945" s="5"/>
    </row>
    <row r="1946" spans="1:26">
      <c r="A1946" s="121" t="s">
        <v>974</v>
      </c>
      <c r="B1946" s="103"/>
      <c r="C1946" s="37"/>
      <c r="D1946" s="37"/>
      <c r="E1946" s="53"/>
      <c r="F1946" s="122"/>
      <c r="G1946" s="37"/>
      <c r="H1946" s="102"/>
      <c r="I1946" s="123"/>
      <c r="J1946" s="124"/>
      <c r="K1946" s="125"/>
      <c r="L1946" s="5"/>
      <c r="M1946" s="99"/>
      <c r="N1946" s="99"/>
      <c r="O1946" s="99"/>
      <c r="P1946" s="99"/>
      <c r="Q1946" s="99"/>
      <c r="R1946" s="99"/>
      <c r="S1946" s="99"/>
      <c r="T1946" s="99"/>
      <c r="U1946" s="99"/>
      <c r="V1946" s="5"/>
      <c r="W1946" s="5"/>
      <c r="X1946" s="31"/>
      <c r="Y1946" s="5"/>
      <c r="Z1946" s="5"/>
    </row>
    <row r="1947" spans="1:26">
      <c r="A1947" s="121" t="s">
        <v>975</v>
      </c>
      <c r="B1947" s="103"/>
      <c r="C1947" s="37"/>
      <c r="D1947" s="37"/>
      <c r="E1947" s="53"/>
      <c r="F1947" s="122"/>
      <c r="G1947" s="37"/>
      <c r="H1947" s="102"/>
      <c r="I1947" s="123"/>
      <c r="J1947" s="124"/>
      <c r="K1947" s="125"/>
      <c r="L1947" s="5"/>
      <c r="M1947" s="99"/>
      <c r="N1947" s="99"/>
      <c r="O1947" s="99"/>
      <c r="P1947" s="99"/>
      <c r="Q1947" s="99"/>
      <c r="R1947" s="99"/>
      <c r="S1947" s="99"/>
      <c r="T1947" s="99"/>
      <c r="U1947" s="99"/>
      <c r="V1947" s="5"/>
      <c r="W1947" s="5"/>
      <c r="X1947" s="31"/>
      <c r="Y1947" s="5"/>
      <c r="Z1947" s="5"/>
    </row>
    <row r="1948" spans="1:26">
      <c r="A1948" s="121" t="s">
        <v>976</v>
      </c>
      <c r="B1948" s="103"/>
      <c r="C1948" s="37"/>
      <c r="D1948" s="37"/>
      <c r="E1948" s="53"/>
      <c r="F1948" s="122"/>
      <c r="G1948" s="37"/>
      <c r="H1948" s="102"/>
      <c r="I1948" s="123"/>
      <c r="J1948" s="124"/>
      <c r="K1948" s="125"/>
      <c r="L1948" s="5"/>
      <c r="M1948" s="99"/>
      <c r="N1948" s="99"/>
      <c r="O1948" s="99"/>
      <c r="P1948" s="99"/>
      <c r="Q1948" s="99"/>
      <c r="R1948" s="99"/>
      <c r="S1948" s="99"/>
      <c r="T1948" s="99"/>
      <c r="U1948" s="99"/>
      <c r="V1948" s="5"/>
      <c r="W1948" s="5"/>
      <c r="X1948" s="31"/>
      <c r="Y1948" s="5"/>
      <c r="Z1948" s="5"/>
    </row>
    <row r="1949" spans="1:26">
      <c r="A1949" s="121" t="s">
        <v>977</v>
      </c>
      <c r="B1949" s="103"/>
      <c r="C1949" s="37"/>
      <c r="D1949" s="37"/>
      <c r="E1949" s="53"/>
      <c r="F1949" s="122"/>
      <c r="G1949" s="37"/>
      <c r="H1949" s="102"/>
      <c r="I1949" s="123"/>
      <c r="J1949" s="124"/>
      <c r="K1949" s="125"/>
      <c r="L1949" s="5"/>
      <c r="M1949" s="99"/>
      <c r="N1949" s="99"/>
      <c r="O1949" s="99"/>
      <c r="P1949" s="99"/>
      <c r="Q1949" s="99"/>
      <c r="R1949" s="99"/>
      <c r="S1949" s="99"/>
      <c r="T1949" s="99"/>
      <c r="U1949" s="99"/>
      <c r="V1949" s="5"/>
      <c r="W1949" s="5"/>
      <c r="X1949" s="31"/>
      <c r="Y1949" s="5"/>
      <c r="Z1949" s="5"/>
    </row>
    <row r="1950" spans="1:26">
      <c r="A1950" s="121" t="s">
        <v>978</v>
      </c>
      <c r="B1950" s="103"/>
      <c r="C1950" s="37"/>
      <c r="D1950" s="37"/>
      <c r="E1950" s="53"/>
      <c r="F1950" s="122"/>
      <c r="G1950" s="37"/>
      <c r="H1950" s="102"/>
      <c r="I1950" s="123"/>
      <c r="J1950" s="124"/>
      <c r="K1950" s="125"/>
      <c r="L1950" s="5"/>
      <c r="M1950" s="99"/>
      <c r="N1950" s="99"/>
      <c r="O1950" s="99"/>
      <c r="P1950" s="99"/>
      <c r="Q1950" s="99"/>
      <c r="R1950" s="99"/>
      <c r="S1950" s="99"/>
      <c r="T1950" s="99"/>
      <c r="U1950" s="99"/>
      <c r="V1950" s="5"/>
      <c r="W1950" s="5"/>
      <c r="X1950" s="31"/>
      <c r="Y1950" s="5"/>
      <c r="Z1950" s="5"/>
    </row>
    <row r="1951" spans="1:26">
      <c r="A1951" s="121" t="s">
        <v>979</v>
      </c>
      <c r="B1951" s="103"/>
      <c r="C1951" s="37"/>
      <c r="D1951" s="37"/>
      <c r="E1951" s="53"/>
      <c r="F1951" s="122"/>
      <c r="G1951" s="37"/>
      <c r="H1951" s="102"/>
      <c r="I1951" s="123"/>
      <c r="J1951" s="124"/>
      <c r="K1951" s="125"/>
      <c r="L1951" s="5"/>
      <c r="M1951" s="99"/>
      <c r="N1951" s="99"/>
      <c r="O1951" s="99"/>
      <c r="P1951" s="99"/>
      <c r="Q1951" s="99"/>
      <c r="R1951" s="99"/>
      <c r="S1951" s="99"/>
      <c r="T1951" s="99"/>
      <c r="U1951" s="99"/>
      <c r="V1951" s="5"/>
      <c r="W1951" s="5"/>
      <c r="X1951" s="31"/>
      <c r="Y1951" s="5"/>
      <c r="Z1951" s="5"/>
    </row>
    <row r="1952" spans="1:26">
      <c r="A1952" s="121" t="s">
        <v>980</v>
      </c>
      <c r="B1952" s="103"/>
      <c r="C1952" s="37"/>
      <c r="D1952" s="37"/>
      <c r="E1952" s="53"/>
      <c r="F1952" s="122"/>
      <c r="G1952" s="37"/>
      <c r="H1952" s="102"/>
      <c r="I1952" s="123"/>
      <c r="J1952" s="124"/>
      <c r="K1952" s="125"/>
      <c r="L1952" s="5"/>
      <c r="M1952" s="99"/>
      <c r="N1952" s="99"/>
      <c r="O1952" s="99"/>
      <c r="P1952" s="99"/>
      <c r="Q1952" s="99"/>
      <c r="R1952" s="99"/>
      <c r="S1952" s="99"/>
      <c r="T1952" s="99"/>
      <c r="U1952" s="99"/>
      <c r="V1952" s="5"/>
      <c r="W1952" s="5"/>
      <c r="X1952" s="31"/>
      <c r="Y1952" s="5"/>
      <c r="Z1952" s="5"/>
    </row>
    <row r="1953" spans="1:26">
      <c r="A1953" s="121" t="s">
        <v>981</v>
      </c>
      <c r="B1953" s="103"/>
      <c r="C1953" s="37"/>
      <c r="D1953" s="37"/>
      <c r="E1953" s="53"/>
      <c r="F1953" s="122"/>
      <c r="G1953" s="37"/>
      <c r="H1953" s="102"/>
      <c r="I1953" s="123"/>
      <c r="J1953" s="124"/>
      <c r="K1953" s="125"/>
      <c r="L1953" s="5"/>
      <c r="M1953" s="99"/>
      <c r="N1953" s="99"/>
      <c r="O1953" s="99"/>
      <c r="P1953" s="99"/>
      <c r="Q1953" s="99"/>
      <c r="R1953" s="99"/>
      <c r="S1953" s="99"/>
      <c r="T1953" s="99"/>
      <c r="U1953" s="99"/>
      <c r="V1953" s="5"/>
      <c r="W1953" s="5"/>
      <c r="X1953" s="31"/>
      <c r="Y1953" s="5"/>
      <c r="Z1953" s="5"/>
    </row>
    <row r="1954" spans="1:26">
      <c r="A1954" s="121" t="s">
        <v>982</v>
      </c>
      <c r="B1954" s="103"/>
      <c r="C1954" s="37"/>
      <c r="D1954" s="37"/>
      <c r="E1954" s="53"/>
      <c r="F1954" s="122"/>
      <c r="G1954" s="37"/>
      <c r="H1954" s="102"/>
      <c r="I1954" s="123"/>
      <c r="J1954" s="124"/>
      <c r="K1954" s="125"/>
      <c r="L1954" s="5"/>
      <c r="M1954" s="99"/>
      <c r="N1954" s="99"/>
      <c r="O1954" s="99"/>
      <c r="P1954" s="99"/>
      <c r="Q1954" s="99"/>
      <c r="R1954" s="99"/>
      <c r="S1954" s="99"/>
      <c r="T1954" s="99"/>
      <c r="U1954" s="99"/>
      <c r="V1954" s="5"/>
      <c r="W1954" s="5"/>
      <c r="X1954" s="31"/>
      <c r="Y1954" s="5"/>
      <c r="Z1954" s="5"/>
    </row>
    <row r="1955" spans="1:26">
      <c r="A1955" s="121" t="s">
        <v>983</v>
      </c>
      <c r="B1955" s="103"/>
      <c r="C1955" s="37"/>
      <c r="D1955" s="37"/>
      <c r="E1955" s="53"/>
      <c r="F1955" s="122"/>
      <c r="G1955" s="37"/>
      <c r="H1955" s="102"/>
      <c r="I1955" s="123"/>
      <c r="J1955" s="124"/>
      <c r="K1955" s="125"/>
      <c r="L1955" s="5"/>
      <c r="M1955" s="99"/>
      <c r="N1955" s="99"/>
      <c r="O1955" s="99"/>
      <c r="P1955" s="99"/>
      <c r="Q1955" s="99"/>
      <c r="R1955" s="99"/>
      <c r="S1955" s="99"/>
      <c r="T1955" s="99"/>
      <c r="U1955" s="99"/>
      <c r="V1955" s="5"/>
      <c r="W1955" s="5"/>
      <c r="X1955" s="31"/>
      <c r="Y1955" s="5"/>
      <c r="Z1955" s="5"/>
    </row>
    <row r="1956" spans="1:26">
      <c r="A1956" s="121" t="s">
        <v>984</v>
      </c>
      <c r="B1956" s="103"/>
      <c r="C1956" s="37"/>
      <c r="D1956" s="37"/>
      <c r="E1956" s="53"/>
      <c r="F1956" s="122"/>
      <c r="G1956" s="37"/>
      <c r="H1956" s="102"/>
      <c r="I1956" s="123"/>
      <c r="J1956" s="124"/>
      <c r="K1956" s="125"/>
      <c r="L1956" s="5"/>
      <c r="M1956" s="99"/>
      <c r="N1956" s="99"/>
      <c r="O1956" s="99"/>
      <c r="P1956" s="99"/>
      <c r="Q1956" s="99"/>
      <c r="R1956" s="99"/>
      <c r="S1956" s="99"/>
      <c r="T1956" s="99"/>
      <c r="U1956" s="99"/>
      <c r="V1956" s="5"/>
      <c r="W1956" s="5"/>
      <c r="X1956" s="31"/>
      <c r="Y1956" s="5"/>
      <c r="Z1956" s="5"/>
    </row>
    <row r="1957" spans="1:26">
      <c r="A1957" s="121" t="s">
        <v>985</v>
      </c>
      <c r="B1957" s="103"/>
      <c r="C1957" s="37"/>
      <c r="D1957" s="37"/>
      <c r="E1957" s="53"/>
      <c r="F1957" s="122"/>
      <c r="G1957" s="37"/>
      <c r="H1957" s="102"/>
      <c r="I1957" s="123"/>
      <c r="J1957" s="124"/>
      <c r="K1957" s="125"/>
      <c r="L1957" s="5"/>
      <c r="M1957" s="99"/>
      <c r="N1957" s="99"/>
      <c r="O1957" s="99"/>
      <c r="P1957" s="99"/>
      <c r="Q1957" s="99"/>
      <c r="R1957" s="99"/>
      <c r="S1957" s="99"/>
      <c r="T1957" s="99"/>
      <c r="U1957" s="99"/>
      <c r="V1957" s="5"/>
      <c r="W1957" s="5"/>
      <c r="X1957" s="31"/>
      <c r="Y1957" s="5"/>
      <c r="Z1957" s="5"/>
    </row>
    <row r="1958" spans="1:26">
      <c r="A1958" s="121" t="s">
        <v>986</v>
      </c>
      <c r="B1958" s="103"/>
      <c r="C1958" s="37"/>
      <c r="D1958" s="37"/>
      <c r="E1958" s="53"/>
      <c r="F1958" s="122"/>
      <c r="G1958" s="37"/>
      <c r="H1958" s="102"/>
      <c r="I1958" s="123"/>
      <c r="J1958" s="124"/>
      <c r="K1958" s="125"/>
      <c r="L1958" s="5"/>
      <c r="M1958" s="99"/>
      <c r="N1958" s="99"/>
      <c r="O1958" s="99"/>
      <c r="P1958" s="99"/>
      <c r="Q1958" s="99"/>
      <c r="R1958" s="99"/>
      <c r="S1958" s="99"/>
      <c r="T1958" s="99"/>
      <c r="U1958" s="99"/>
      <c r="V1958" s="5"/>
      <c r="W1958" s="5"/>
      <c r="X1958" s="31"/>
      <c r="Y1958" s="5"/>
      <c r="Z1958" s="5"/>
    </row>
    <row r="1959" spans="1:26">
      <c r="A1959" s="121" t="s">
        <v>987</v>
      </c>
      <c r="B1959" s="103"/>
      <c r="C1959" s="37"/>
      <c r="D1959" s="37"/>
      <c r="E1959" s="53"/>
      <c r="F1959" s="122"/>
      <c r="G1959" s="37"/>
      <c r="H1959" s="102"/>
      <c r="I1959" s="123"/>
      <c r="J1959" s="124"/>
      <c r="K1959" s="125"/>
      <c r="L1959" s="5"/>
      <c r="M1959" s="99"/>
      <c r="N1959" s="99"/>
      <c r="O1959" s="99"/>
      <c r="P1959" s="99"/>
      <c r="Q1959" s="99"/>
      <c r="R1959" s="99"/>
      <c r="S1959" s="99"/>
      <c r="T1959" s="99"/>
      <c r="U1959" s="99"/>
      <c r="V1959" s="5"/>
      <c r="W1959" s="5"/>
      <c r="X1959" s="31"/>
      <c r="Y1959" s="5"/>
      <c r="Z1959" s="5"/>
    </row>
    <row r="1960" spans="1:26">
      <c r="A1960" s="121" t="s">
        <v>988</v>
      </c>
      <c r="B1960" s="103"/>
      <c r="C1960" s="37"/>
      <c r="D1960" s="37"/>
      <c r="E1960" s="53"/>
      <c r="F1960" s="122"/>
      <c r="G1960" s="37"/>
      <c r="H1960" s="102"/>
      <c r="I1960" s="123"/>
      <c r="J1960" s="124"/>
      <c r="K1960" s="125"/>
      <c r="L1960" s="5"/>
      <c r="M1960" s="99"/>
      <c r="N1960" s="99"/>
      <c r="O1960" s="99"/>
      <c r="P1960" s="99"/>
      <c r="Q1960" s="99"/>
      <c r="R1960" s="99"/>
      <c r="S1960" s="99"/>
      <c r="T1960" s="99"/>
      <c r="U1960" s="99"/>
      <c r="V1960" s="5"/>
      <c r="W1960" s="5"/>
      <c r="X1960" s="31"/>
      <c r="Y1960" s="5"/>
      <c r="Z1960" s="5"/>
    </row>
    <row r="1961" spans="1:26">
      <c r="A1961" s="121" t="s">
        <v>989</v>
      </c>
      <c r="B1961" s="103"/>
      <c r="C1961" s="37"/>
      <c r="D1961" s="37"/>
      <c r="E1961" s="53"/>
      <c r="F1961" s="122"/>
      <c r="G1961" s="37"/>
      <c r="H1961" s="102"/>
      <c r="I1961" s="123"/>
      <c r="J1961" s="124"/>
      <c r="K1961" s="125"/>
      <c r="L1961" s="5"/>
      <c r="M1961" s="99"/>
      <c r="N1961" s="99"/>
      <c r="O1961" s="99"/>
      <c r="P1961" s="99"/>
      <c r="Q1961" s="99"/>
      <c r="R1961" s="99"/>
      <c r="S1961" s="99"/>
      <c r="T1961" s="99"/>
      <c r="U1961" s="99"/>
      <c r="V1961" s="5"/>
      <c r="W1961" s="5"/>
      <c r="X1961" s="31"/>
      <c r="Y1961" s="5"/>
      <c r="Z1961" s="5"/>
    </row>
    <row r="1962" spans="1:26">
      <c r="A1962" s="121" t="s">
        <v>990</v>
      </c>
      <c r="B1962" s="103"/>
      <c r="C1962" s="37"/>
      <c r="D1962" s="37"/>
      <c r="E1962" s="53"/>
      <c r="F1962" s="122"/>
      <c r="G1962" s="37"/>
      <c r="H1962" s="102"/>
      <c r="I1962" s="123"/>
      <c r="J1962" s="124"/>
      <c r="K1962" s="125"/>
      <c r="L1962" s="5"/>
      <c r="M1962" s="99"/>
      <c r="N1962" s="99"/>
      <c r="O1962" s="99"/>
      <c r="P1962" s="99"/>
      <c r="Q1962" s="99"/>
      <c r="R1962" s="99"/>
      <c r="S1962" s="99"/>
      <c r="T1962" s="99"/>
      <c r="U1962" s="99"/>
      <c r="V1962" s="5"/>
      <c r="W1962" s="5"/>
      <c r="X1962" s="31"/>
      <c r="Y1962" s="5"/>
      <c r="Z1962" s="5"/>
    </row>
    <row r="1963" spans="1:26">
      <c r="A1963" s="121" t="s">
        <v>991</v>
      </c>
      <c r="B1963" s="103"/>
      <c r="C1963" s="37"/>
      <c r="D1963" s="37"/>
      <c r="E1963" s="53"/>
      <c r="F1963" s="122"/>
      <c r="G1963" s="37"/>
      <c r="H1963" s="102"/>
      <c r="I1963" s="123"/>
      <c r="J1963" s="124"/>
      <c r="K1963" s="125"/>
      <c r="L1963" s="5"/>
      <c r="M1963" s="99"/>
      <c r="N1963" s="99"/>
      <c r="O1963" s="99"/>
      <c r="P1963" s="99"/>
      <c r="Q1963" s="99"/>
      <c r="R1963" s="99"/>
      <c r="S1963" s="99"/>
      <c r="T1963" s="99"/>
      <c r="U1963" s="99"/>
      <c r="V1963" s="5"/>
      <c r="W1963" s="5"/>
      <c r="X1963" s="31"/>
      <c r="Y1963" s="5"/>
      <c r="Z1963" s="5"/>
    </row>
    <row r="1964" spans="1:26">
      <c r="A1964" s="121" t="s">
        <v>992</v>
      </c>
      <c r="B1964" s="103"/>
      <c r="C1964" s="37"/>
      <c r="D1964" s="37"/>
      <c r="E1964" s="53"/>
      <c r="F1964" s="122"/>
      <c r="G1964" s="37"/>
      <c r="H1964" s="102"/>
      <c r="I1964" s="123"/>
      <c r="J1964" s="124"/>
      <c r="K1964" s="125"/>
      <c r="L1964" s="5"/>
      <c r="M1964" s="99"/>
      <c r="N1964" s="99"/>
      <c r="O1964" s="99"/>
      <c r="P1964" s="99"/>
      <c r="Q1964" s="99"/>
      <c r="R1964" s="99"/>
      <c r="S1964" s="99"/>
      <c r="T1964" s="99"/>
      <c r="U1964" s="99"/>
      <c r="V1964" s="5"/>
      <c r="W1964" s="5"/>
      <c r="X1964" s="31"/>
      <c r="Y1964" s="5"/>
      <c r="Z1964" s="5"/>
    </row>
    <row r="1965" spans="1:26">
      <c r="A1965" s="121" t="s">
        <v>993</v>
      </c>
      <c r="B1965" s="103"/>
      <c r="C1965" s="37"/>
      <c r="D1965" s="37"/>
      <c r="E1965" s="53"/>
      <c r="F1965" s="122"/>
      <c r="G1965" s="37"/>
      <c r="H1965" s="102"/>
      <c r="I1965" s="123"/>
      <c r="J1965" s="124"/>
      <c r="K1965" s="125"/>
      <c r="L1965" s="5"/>
      <c r="M1965" s="99"/>
      <c r="N1965" s="99"/>
      <c r="O1965" s="99"/>
      <c r="P1965" s="99"/>
      <c r="Q1965" s="99"/>
      <c r="R1965" s="99"/>
      <c r="S1965" s="99"/>
      <c r="T1965" s="99"/>
      <c r="U1965" s="99"/>
      <c r="V1965" s="5"/>
      <c r="W1965" s="5"/>
      <c r="X1965" s="31"/>
      <c r="Y1965" s="5"/>
      <c r="Z1965" s="5"/>
    </row>
    <row r="1966" spans="1:26">
      <c r="A1966" s="121" t="s">
        <v>994</v>
      </c>
      <c r="B1966" s="103"/>
      <c r="C1966" s="37"/>
      <c r="D1966" s="37"/>
      <c r="E1966" s="53"/>
      <c r="F1966" s="122"/>
      <c r="G1966" s="37"/>
      <c r="H1966" s="102"/>
      <c r="I1966" s="123"/>
      <c r="J1966" s="124"/>
      <c r="K1966" s="125"/>
      <c r="L1966" s="5"/>
      <c r="M1966" s="99"/>
      <c r="N1966" s="99"/>
      <c r="O1966" s="99"/>
      <c r="P1966" s="99"/>
      <c r="Q1966" s="99"/>
      <c r="R1966" s="99"/>
      <c r="S1966" s="99"/>
      <c r="T1966" s="99"/>
      <c r="U1966" s="99"/>
      <c r="V1966" s="5"/>
      <c r="W1966" s="5"/>
      <c r="X1966" s="31"/>
      <c r="Y1966" s="5"/>
      <c r="Z1966" s="5"/>
    </row>
    <row r="1967" spans="1:26">
      <c r="A1967" s="121" t="s">
        <v>995</v>
      </c>
      <c r="B1967" s="103"/>
      <c r="C1967" s="37"/>
      <c r="D1967" s="37"/>
      <c r="E1967" s="53"/>
      <c r="F1967" s="122"/>
      <c r="G1967" s="37"/>
      <c r="H1967" s="102"/>
      <c r="I1967" s="123"/>
      <c r="J1967" s="124"/>
      <c r="K1967" s="125"/>
      <c r="L1967" s="5"/>
      <c r="M1967" s="99"/>
      <c r="N1967" s="99"/>
      <c r="O1967" s="99"/>
      <c r="P1967" s="99"/>
      <c r="Q1967" s="99"/>
      <c r="R1967" s="99"/>
      <c r="S1967" s="99"/>
      <c r="T1967" s="99"/>
      <c r="U1967" s="99"/>
      <c r="V1967" s="5"/>
      <c r="W1967" s="5"/>
      <c r="X1967" s="31"/>
      <c r="Y1967" s="5"/>
      <c r="Z1967" s="5"/>
    </row>
    <row r="1968" spans="1:26">
      <c r="A1968" s="121" t="s">
        <v>996</v>
      </c>
      <c r="B1968" s="103"/>
      <c r="C1968" s="37"/>
      <c r="D1968" s="37"/>
      <c r="E1968" s="53"/>
      <c r="F1968" s="122"/>
      <c r="G1968" s="37"/>
      <c r="H1968" s="102"/>
      <c r="I1968" s="123"/>
      <c r="J1968" s="124"/>
      <c r="K1968" s="125"/>
      <c r="L1968" s="5"/>
      <c r="M1968" s="99"/>
      <c r="N1968" s="99"/>
      <c r="O1968" s="99"/>
      <c r="P1968" s="99"/>
      <c r="Q1968" s="99"/>
      <c r="R1968" s="99"/>
      <c r="S1968" s="99"/>
      <c r="T1968" s="99"/>
      <c r="U1968" s="99"/>
      <c r="V1968" s="5"/>
      <c r="W1968" s="5"/>
      <c r="X1968" s="31"/>
      <c r="Y1968" s="5"/>
      <c r="Z1968" s="5"/>
    </row>
    <row r="1969" spans="1:26">
      <c r="A1969" s="121" t="s">
        <v>997</v>
      </c>
      <c r="B1969" s="103"/>
      <c r="C1969" s="37"/>
      <c r="D1969" s="37"/>
      <c r="E1969" s="53"/>
      <c r="F1969" s="122"/>
      <c r="G1969" s="37"/>
      <c r="H1969" s="102"/>
      <c r="I1969" s="123"/>
      <c r="J1969" s="124"/>
      <c r="K1969" s="125"/>
      <c r="L1969" s="5"/>
      <c r="M1969" s="99"/>
      <c r="N1969" s="99"/>
      <c r="O1969" s="99"/>
      <c r="P1969" s="99"/>
      <c r="Q1969" s="99"/>
      <c r="R1969" s="99"/>
      <c r="S1969" s="99"/>
      <c r="T1969" s="99"/>
      <c r="U1969" s="99"/>
      <c r="V1969" s="5"/>
      <c r="W1969" s="5"/>
      <c r="X1969" s="31"/>
      <c r="Y1969" s="5"/>
      <c r="Z1969" s="5"/>
    </row>
    <row r="1970" spans="1:26">
      <c r="A1970" s="121" t="s">
        <v>998</v>
      </c>
      <c r="B1970" s="103"/>
      <c r="C1970" s="37"/>
      <c r="D1970" s="37"/>
      <c r="E1970" s="53"/>
      <c r="F1970" s="122"/>
      <c r="G1970" s="37"/>
      <c r="H1970" s="102"/>
      <c r="I1970" s="123"/>
      <c r="J1970" s="124"/>
      <c r="K1970" s="125"/>
      <c r="L1970" s="5"/>
      <c r="M1970" s="99"/>
      <c r="N1970" s="99"/>
      <c r="O1970" s="99"/>
      <c r="P1970" s="99"/>
      <c r="Q1970" s="99"/>
      <c r="R1970" s="99"/>
      <c r="S1970" s="99"/>
      <c r="T1970" s="99"/>
      <c r="U1970" s="99"/>
      <c r="V1970" s="5"/>
      <c r="W1970" s="5"/>
      <c r="X1970" s="31"/>
      <c r="Y1970" s="5"/>
      <c r="Z1970" s="5"/>
    </row>
    <row r="1971" spans="1:26">
      <c r="A1971" s="121" t="s">
        <v>999</v>
      </c>
      <c r="B1971" s="103"/>
      <c r="C1971" s="37"/>
      <c r="D1971" s="37"/>
      <c r="E1971" s="53"/>
      <c r="F1971" s="122"/>
      <c r="G1971" s="37"/>
      <c r="H1971" s="102"/>
      <c r="I1971" s="123"/>
      <c r="J1971" s="124"/>
      <c r="K1971" s="125"/>
      <c r="L1971" s="5"/>
      <c r="M1971" s="99"/>
      <c r="N1971" s="99"/>
      <c r="O1971" s="99"/>
      <c r="P1971" s="99"/>
      <c r="Q1971" s="99"/>
      <c r="R1971" s="99"/>
      <c r="S1971" s="99"/>
      <c r="T1971" s="99"/>
      <c r="U1971" s="99"/>
      <c r="V1971" s="5"/>
      <c r="W1971" s="5"/>
      <c r="X1971" s="31"/>
      <c r="Y1971" s="5"/>
      <c r="Z1971" s="5"/>
    </row>
    <row r="1972" spans="1:26">
      <c r="A1972" s="121" t="s">
        <v>1000</v>
      </c>
      <c r="B1972" s="103"/>
      <c r="C1972" s="37"/>
      <c r="D1972" s="37"/>
      <c r="E1972" s="53"/>
      <c r="F1972" s="122"/>
      <c r="G1972" s="37"/>
      <c r="H1972" s="102"/>
      <c r="I1972" s="123"/>
      <c r="J1972" s="124"/>
      <c r="K1972" s="125"/>
      <c r="L1972" s="5"/>
      <c r="M1972" s="99"/>
      <c r="N1972" s="99"/>
      <c r="O1972" s="99"/>
      <c r="P1972" s="99"/>
      <c r="Q1972" s="99"/>
      <c r="R1972" s="99"/>
      <c r="S1972" s="99"/>
      <c r="T1972" s="99"/>
      <c r="U1972" s="99"/>
      <c r="V1972" s="5"/>
      <c r="W1972" s="5"/>
      <c r="X1972" s="31"/>
      <c r="Y1972" s="5"/>
      <c r="Z1972" s="5"/>
    </row>
    <row r="1973" spans="1:26">
      <c r="A1973" s="121" t="s">
        <v>1001</v>
      </c>
      <c r="B1973" s="103"/>
      <c r="C1973" s="37"/>
      <c r="D1973" s="37"/>
      <c r="E1973" s="53"/>
      <c r="F1973" s="122"/>
      <c r="G1973" s="37"/>
      <c r="H1973" s="102"/>
      <c r="I1973" s="123"/>
      <c r="J1973" s="124"/>
      <c r="K1973" s="125"/>
      <c r="L1973" s="5"/>
      <c r="M1973" s="99"/>
      <c r="N1973" s="99"/>
      <c r="O1973" s="99"/>
      <c r="P1973" s="99"/>
      <c r="Q1973" s="99"/>
      <c r="R1973" s="99"/>
      <c r="S1973" s="99"/>
      <c r="T1973" s="99"/>
      <c r="U1973" s="99"/>
      <c r="V1973" s="5"/>
      <c r="W1973" s="5"/>
      <c r="X1973" s="31"/>
      <c r="Y1973" s="5"/>
      <c r="Z1973" s="5"/>
    </row>
    <row r="1974" spans="1:26">
      <c r="A1974" s="121" t="s">
        <v>1002</v>
      </c>
      <c r="B1974" s="103"/>
      <c r="C1974" s="37"/>
      <c r="D1974" s="37"/>
      <c r="E1974" s="53"/>
      <c r="F1974" s="122"/>
      <c r="G1974" s="37"/>
      <c r="H1974" s="102"/>
      <c r="I1974" s="123"/>
      <c r="J1974" s="124"/>
      <c r="K1974" s="125"/>
      <c r="L1974" s="5"/>
      <c r="M1974" s="99"/>
      <c r="N1974" s="99"/>
      <c r="O1974" s="99"/>
      <c r="P1974" s="99"/>
      <c r="Q1974" s="99"/>
      <c r="R1974" s="99"/>
      <c r="S1974" s="99"/>
      <c r="T1974" s="99"/>
      <c r="U1974" s="99"/>
      <c r="V1974" s="5"/>
      <c r="W1974" s="5"/>
      <c r="X1974" s="31"/>
      <c r="Y1974" s="5"/>
      <c r="Z1974" s="5"/>
    </row>
    <row r="1975" spans="1:26">
      <c r="A1975" s="121" t="s">
        <v>1003</v>
      </c>
      <c r="B1975" s="103"/>
      <c r="C1975" s="37"/>
      <c r="D1975" s="37"/>
      <c r="E1975" s="53"/>
      <c r="F1975" s="122"/>
      <c r="G1975" s="37"/>
      <c r="H1975" s="102"/>
      <c r="I1975" s="123"/>
      <c r="J1975" s="124"/>
      <c r="K1975" s="125"/>
      <c r="L1975" s="5"/>
      <c r="M1975" s="99"/>
      <c r="N1975" s="99"/>
      <c r="O1975" s="99"/>
      <c r="P1975" s="99"/>
      <c r="Q1975" s="99"/>
      <c r="R1975" s="99"/>
      <c r="S1975" s="99"/>
      <c r="T1975" s="99"/>
      <c r="U1975" s="99"/>
      <c r="V1975" s="5"/>
      <c r="W1975" s="5"/>
      <c r="X1975" s="31"/>
      <c r="Y1975" s="5"/>
      <c r="Z1975" s="5"/>
    </row>
    <row r="1976" spans="1:26">
      <c r="A1976" s="121" t="s">
        <v>1004</v>
      </c>
      <c r="B1976" s="103"/>
      <c r="C1976" s="37"/>
      <c r="D1976" s="37"/>
      <c r="E1976" s="53"/>
      <c r="F1976" s="122"/>
      <c r="G1976" s="37"/>
      <c r="H1976" s="102"/>
      <c r="I1976" s="123"/>
      <c r="J1976" s="124"/>
      <c r="K1976" s="125"/>
      <c r="L1976" s="5"/>
      <c r="M1976" s="99"/>
      <c r="N1976" s="99"/>
      <c r="O1976" s="99"/>
      <c r="P1976" s="99"/>
      <c r="Q1976" s="99"/>
      <c r="R1976" s="99"/>
      <c r="S1976" s="99"/>
      <c r="T1976" s="99"/>
      <c r="U1976" s="99"/>
      <c r="V1976" s="5"/>
      <c r="W1976" s="5"/>
      <c r="X1976" s="31"/>
      <c r="Y1976" s="5"/>
      <c r="Z1976" s="5"/>
    </row>
    <row r="1977" spans="1:26">
      <c r="A1977" s="121" t="s">
        <v>1005</v>
      </c>
      <c r="B1977" s="103"/>
      <c r="C1977" s="37"/>
      <c r="D1977" s="37"/>
      <c r="E1977" s="53"/>
      <c r="F1977" s="122"/>
      <c r="G1977" s="37"/>
      <c r="H1977" s="102"/>
      <c r="I1977" s="123"/>
      <c r="J1977" s="124"/>
      <c r="K1977" s="125"/>
      <c r="L1977" s="5"/>
      <c r="M1977" s="99"/>
      <c r="N1977" s="99"/>
      <c r="O1977" s="99"/>
      <c r="P1977" s="99"/>
      <c r="Q1977" s="99"/>
      <c r="R1977" s="99"/>
      <c r="S1977" s="99"/>
      <c r="T1977" s="99"/>
      <c r="U1977" s="99"/>
      <c r="V1977" s="5"/>
      <c r="W1977" s="5"/>
      <c r="X1977" s="31"/>
      <c r="Y1977" s="5"/>
      <c r="Z1977" s="5"/>
    </row>
    <row r="1978" spans="1:26">
      <c r="A1978" s="121" t="s">
        <v>1006</v>
      </c>
      <c r="B1978" s="103"/>
      <c r="C1978" s="37"/>
      <c r="D1978" s="37"/>
      <c r="E1978" s="53"/>
      <c r="F1978" s="122"/>
      <c r="G1978" s="37"/>
      <c r="H1978" s="102"/>
      <c r="I1978" s="123"/>
      <c r="J1978" s="124"/>
      <c r="K1978" s="125"/>
      <c r="L1978" s="5"/>
      <c r="M1978" s="99"/>
      <c r="N1978" s="99"/>
      <c r="O1978" s="99"/>
      <c r="P1978" s="99"/>
      <c r="Q1978" s="99"/>
      <c r="R1978" s="99"/>
      <c r="S1978" s="99"/>
      <c r="T1978" s="99"/>
      <c r="U1978" s="99"/>
      <c r="V1978" s="5"/>
      <c r="W1978" s="5"/>
      <c r="X1978" s="31"/>
      <c r="Y1978" s="5"/>
      <c r="Z1978" s="5"/>
    </row>
    <row r="1979" spans="1:26">
      <c r="A1979" s="121" t="s">
        <v>1007</v>
      </c>
      <c r="B1979" s="103"/>
      <c r="C1979" s="37"/>
      <c r="D1979" s="37"/>
      <c r="E1979" s="53"/>
      <c r="F1979" s="122"/>
      <c r="G1979" s="37"/>
      <c r="H1979" s="102"/>
      <c r="I1979" s="123"/>
      <c r="J1979" s="124"/>
      <c r="K1979" s="125"/>
      <c r="L1979" s="5"/>
      <c r="M1979" s="99"/>
      <c r="N1979" s="99"/>
      <c r="O1979" s="99"/>
      <c r="P1979" s="99"/>
      <c r="Q1979" s="99"/>
      <c r="R1979" s="99"/>
      <c r="S1979" s="99"/>
      <c r="T1979" s="99"/>
      <c r="U1979" s="99"/>
      <c r="V1979" s="5"/>
      <c r="W1979" s="5"/>
      <c r="X1979" s="31"/>
      <c r="Y1979" s="5"/>
      <c r="Z1979" s="5"/>
    </row>
    <row r="1980" spans="1:26">
      <c r="A1980" s="121" t="s">
        <v>1008</v>
      </c>
      <c r="B1980" s="103"/>
      <c r="C1980" s="37"/>
      <c r="D1980" s="37"/>
      <c r="E1980" s="53"/>
      <c r="F1980" s="122"/>
      <c r="G1980" s="37"/>
      <c r="H1980" s="102"/>
      <c r="I1980" s="123"/>
      <c r="J1980" s="124"/>
      <c r="K1980" s="125"/>
      <c r="L1980" s="5"/>
      <c r="M1980" s="99"/>
      <c r="N1980" s="99"/>
      <c r="O1980" s="99"/>
      <c r="P1980" s="99"/>
      <c r="Q1980" s="99"/>
      <c r="R1980" s="99"/>
      <c r="S1980" s="99"/>
      <c r="T1980" s="99"/>
      <c r="U1980" s="99"/>
      <c r="V1980" s="5"/>
      <c r="W1980" s="5"/>
      <c r="X1980" s="31"/>
      <c r="Y1980" s="5"/>
      <c r="Z1980" s="5"/>
    </row>
    <row r="1981" spans="1:26">
      <c r="A1981" s="121" t="s">
        <v>1009</v>
      </c>
      <c r="B1981" s="103"/>
      <c r="C1981" s="37"/>
      <c r="D1981" s="37"/>
      <c r="E1981" s="53"/>
      <c r="F1981" s="122"/>
      <c r="G1981" s="37"/>
      <c r="H1981" s="102"/>
      <c r="I1981" s="123"/>
      <c r="J1981" s="124"/>
      <c r="K1981" s="125"/>
      <c r="L1981" s="5"/>
      <c r="M1981" s="99"/>
      <c r="N1981" s="99"/>
      <c r="O1981" s="99"/>
      <c r="P1981" s="99"/>
      <c r="Q1981" s="99"/>
      <c r="R1981" s="99"/>
      <c r="S1981" s="99"/>
      <c r="T1981" s="99"/>
      <c r="U1981" s="99"/>
      <c r="V1981" s="5"/>
      <c r="W1981" s="5"/>
      <c r="X1981" s="31"/>
      <c r="Y1981" s="5"/>
      <c r="Z1981" s="5"/>
    </row>
    <row r="1982" spans="1:26">
      <c r="A1982" s="121" t="s">
        <v>1010</v>
      </c>
      <c r="B1982" s="103"/>
      <c r="C1982" s="37"/>
      <c r="D1982" s="37"/>
      <c r="E1982" s="53"/>
      <c r="F1982" s="122"/>
      <c r="G1982" s="37"/>
      <c r="H1982" s="102"/>
      <c r="I1982" s="123"/>
      <c r="J1982" s="124"/>
      <c r="K1982" s="125"/>
      <c r="L1982" s="5"/>
      <c r="M1982" s="99"/>
      <c r="N1982" s="99"/>
      <c r="O1982" s="99"/>
      <c r="P1982" s="99"/>
      <c r="Q1982" s="99"/>
      <c r="R1982" s="99"/>
      <c r="S1982" s="99"/>
      <c r="T1982" s="99"/>
      <c r="U1982" s="99"/>
      <c r="V1982" s="5"/>
      <c r="W1982" s="5"/>
      <c r="X1982" s="31"/>
      <c r="Y1982" s="5"/>
      <c r="Z1982" s="5"/>
    </row>
    <row r="1983" spans="1:26">
      <c r="A1983" s="121" t="s">
        <v>1011</v>
      </c>
      <c r="B1983" s="103"/>
      <c r="C1983" s="37"/>
      <c r="D1983" s="37"/>
      <c r="E1983" s="53"/>
      <c r="F1983" s="122"/>
      <c r="G1983" s="37"/>
      <c r="H1983" s="102"/>
      <c r="I1983" s="123"/>
      <c r="J1983" s="124"/>
      <c r="K1983" s="125"/>
      <c r="L1983" s="5"/>
      <c r="M1983" s="99"/>
      <c r="N1983" s="99"/>
      <c r="O1983" s="99"/>
      <c r="P1983" s="99"/>
      <c r="Q1983" s="99"/>
      <c r="R1983" s="99"/>
      <c r="S1983" s="99"/>
      <c r="T1983" s="99"/>
      <c r="U1983" s="99"/>
      <c r="V1983" s="5"/>
      <c r="W1983" s="5"/>
      <c r="X1983" s="31"/>
      <c r="Y1983" s="5"/>
      <c r="Z1983" s="5"/>
    </row>
    <row r="1984" spans="1:26">
      <c r="A1984" s="121" t="s">
        <v>1012</v>
      </c>
      <c r="B1984" s="103"/>
      <c r="C1984" s="37"/>
      <c r="D1984" s="37"/>
      <c r="E1984" s="53"/>
      <c r="F1984" s="122"/>
      <c r="G1984" s="37"/>
      <c r="H1984" s="102"/>
      <c r="I1984" s="123"/>
      <c r="J1984" s="124"/>
      <c r="K1984" s="125"/>
      <c r="L1984" s="5"/>
      <c r="M1984" s="99"/>
      <c r="N1984" s="99"/>
      <c r="O1984" s="99"/>
      <c r="P1984" s="99"/>
      <c r="Q1984" s="99"/>
      <c r="R1984" s="99"/>
      <c r="S1984" s="99"/>
      <c r="T1984" s="99"/>
      <c r="U1984" s="99"/>
      <c r="V1984" s="5"/>
      <c r="W1984" s="5"/>
      <c r="X1984" s="31"/>
      <c r="Y1984" s="5"/>
      <c r="Z1984" s="5"/>
    </row>
    <row r="1985" spans="1:26">
      <c r="A1985" s="121" t="s">
        <v>1013</v>
      </c>
      <c r="B1985" s="103"/>
      <c r="C1985" s="37"/>
      <c r="D1985" s="37"/>
      <c r="E1985" s="53"/>
      <c r="F1985" s="122"/>
      <c r="G1985" s="37"/>
      <c r="H1985" s="102"/>
      <c r="I1985" s="123"/>
      <c r="J1985" s="124"/>
      <c r="K1985" s="125"/>
      <c r="L1985" s="5"/>
      <c r="M1985" s="99"/>
      <c r="N1985" s="99"/>
      <c r="O1985" s="99"/>
      <c r="P1985" s="99"/>
      <c r="Q1985" s="99"/>
      <c r="R1985" s="99"/>
      <c r="S1985" s="99"/>
      <c r="T1985" s="99"/>
      <c r="U1985" s="99"/>
      <c r="V1985" s="5"/>
      <c r="W1985" s="5"/>
      <c r="X1985" s="31"/>
      <c r="Y1985" s="5"/>
      <c r="Z1985" s="5"/>
    </row>
    <row r="1986" spans="1:26">
      <c r="A1986" s="121" t="s">
        <v>1014</v>
      </c>
      <c r="B1986" s="103"/>
      <c r="C1986" s="37"/>
      <c r="D1986" s="37"/>
      <c r="E1986" s="53"/>
      <c r="F1986" s="122"/>
      <c r="G1986" s="37"/>
      <c r="H1986" s="102"/>
      <c r="I1986" s="123"/>
      <c r="J1986" s="124"/>
      <c r="K1986" s="125"/>
      <c r="L1986" s="5"/>
      <c r="M1986" s="99"/>
      <c r="N1986" s="99"/>
      <c r="O1986" s="99"/>
      <c r="P1986" s="99"/>
      <c r="Q1986" s="99"/>
      <c r="R1986" s="99"/>
      <c r="S1986" s="99"/>
      <c r="T1986" s="99"/>
      <c r="U1986" s="99"/>
      <c r="V1986" s="5"/>
      <c r="W1986" s="5"/>
      <c r="X1986" s="31"/>
      <c r="Y1986" s="5"/>
      <c r="Z1986" s="5"/>
    </row>
    <row r="1987" spans="1:26">
      <c r="A1987" s="121" t="s">
        <v>1015</v>
      </c>
      <c r="B1987" s="103"/>
      <c r="C1987" s="37"/>
      <c r="D1987" s="37"/>
      <c r="E1987" s="53"/>
      <c r="F1987" s="122"/>
      <c r="G1987" s="37"/>
      <c r="H1987" s="102"/>
      <c r="I1987" s="123"/>
      <c r="J1987" s="124"/>
      <c r="K1987" s="125"/>
      <c r="L1987" s="5"/>
      <c r="M1987" s="99"/>
      <c r="N1987" s="99"/>
      <c r="O1987" s="99"/>
      <c r="P1987" s="99"/>
      <c r="Q1987" s="99"/>
      <c r="R1987" s="99"/>
      <c r="S1987" s="99"/>
      <c r="T1987" s="99"/>
      <c r="U1987" s="99"/>
      <c r="V1987" s="5"/>
      <c r="W1987" s="5"/>
      <c r="X1987" s="31"/>
      <c r="Y1987" s="5"/>
      <c r="Z1987" s="5"/>
    </row>
    <row r="1988" spans="1:26">
      <c r="A1988" s="121" t="s">
        <v>1016</v>
      </c>
      <c r="B1988" s="103"/>
      <c r="C1988" s="37"/>
      <c r="D1988" s="37"/>
      <c r="E1988" s="53"/>
      <c r="F1988" s="122"/>
      <c r="G1988" s="37"/>
      <c r="H1988" s="102"/>
      <c r="I1988" s="123"/>
      <c r="J1988" s="124"/>
      <c r="K1988" s="125"/>
      <c r="L1988" s="5"/>
      <c r="M1988" s="99"/>
      <c r="N1988" s="99"/>
      <c r="O1988" s="99"/>
      <c r="P1988" s="99"/>
      <c r="Q1988" s="99"/>
      <c r="R1988" s="99"/>
      <c r="S1988" s="99"/>
      <c r="T1988" s="99"/>
      <c r="U1988" s="99"/>
      <c r="V1988" s="5"/>
      <c r="W1988" s="5"/>
      <c r="X1988" s="31"/>
      <c r="Y1988" s="5"/>
      <c r="Z1988" s="5"/>
    </row>
    <row r="1989" spans="1:26">
      <c r="A1989" s="121" t="s">
        <v>1017</v>
      </c>
      <c r="B1989" s="103"/>
      <c r="C1989" s="37"/>
      <c r="D1989" s="37"/>
      <c r="E1989" s="53"/>
      <c r="F1989" s="122"/>
      <c r="G1989" s="37"/>
      <c r="H1989" s="102"/>
      <c r="I1989" s="123"/>
      <c r="J1989" s="124"/>
      <c r="K1989" s="125"/>
      <c r="L1989" s="5"/>
      <c r="M1989" s="99"/>
      <c r="N1989" s="99"/>
      <c r="O1989" s="99"/>
      <c r="P1989" s="99"/>
      <c r="Q1989" s="99"/>
      <c r="R1989" s="99"/>
      <c r="S1989" s="99"/>
      <c r="T1989" s="99"/>
      <c r="U1989" s="99"/>
      <c r="V1989" s="5"/>
      <c r="W1989" s="5"/>
      <c r="X1989" s="31"/>
      <c r="Y1989" s="5"/>
      <c r="Z1989" s="5"/>
    </row>
    <row r="1990" spans="1:26">
      <c r="A1990" s="121" t="s">
        <v>1018</v>
      </c>
      <c r="B1990" s="103"/>
      <c r="C1990" s="37"/>
      <c r="D1990" s="37"/>
      <c r="E1990" s="53"/>
      <c r="F1990" s="122"/>
      <c r="G1990" s="37"/>
      <c r="H1990" s="102"/>
      <c r="I1990" s="123"/>
      <c r="J1990" s="124"/>
      <c r="K1990" s="125"/>
      <c r="L1990" s="5"/>
      <c r="M1990" s="99"/>
      <c r="N1990" s="99"/>
      <c r="O1990" s="99"/>
      <c r="P1990" s="99"/>
      <c r="Q1990" s="99"/>
      <c r="R1990" s="99"/>
      <c r="S1990" s="99"/>
      <c r="T1990" s="99"/>
      <c r="U1990" s="99"/>
      <c r="V1990" s="5"/>
      <c r="W1990" s="5"/>
      <c r="X1990" s="31"/>
      <c r="Y1990" s="5"/>
      <c r="Z1990" s="5"/>
    </row>
    <row r="1991" spans="1:26">
      <c r="A1991" s="121" t="s">
        <v>1019</v>
      </c>
      <c r="B1991" s="103"/>
      <c r="C1991" s="37"/>
      <c r="D1991" s="37"/>
      <c r="E1991" s="53"/>
      <c r="F1991" s="122"/>
      <c r="G1991" s="37"/>
      <c r="H1991" s="102"/>
      <c r="I1991" s="123"/>
      <c r="J1991" s="124"/>
      <c r="K1991" s="125"/>
      <c r="L1991" s="5"/>
      <c r="M1991" s="99"/>
      <c r="N1991" s="99"/>
      <c r="O1991" s="99"/>
      <c r="P1991" s="99"/>
      <c r="Q1991" s="99"/>
      <c r="R1991" s="99"/>
      <c r="S1991" s="99"/>
      <c r="T1991" s="99"/>
      <c r="U1991" s="99"/>
      <c r="V1991" s="5"/>
      <c r="W1991" s="5"/>
      <c r="X1991" s="31"/>
      <c r="Y1991" s="5"/>
      <c r="Z1991" s="5"/>
    </row>
    <row r="1992" spans="1:26">
      <c r="A1992" s="121" t="s">
        <v>1020</v>
      </c>
      <c r="B1992" s="103"/>
      <c r="C1992" s="37"/>
      <c r="D1992" s="37"/>
      <c r="E1992" s="53"/>
      <c r="F1992" s="122"/>
      <c r="G1992" s="37"/>
      <c r="H1992" s="102"/>
      <c r="I1992" s="123"/>
      <c r="J1992" s="124"/>
      <c r="K1992" s="125"/>
      <c r="L1992" s="5"/>
      <c r="M1992" s="99"/>
      <c r="N1992" s="99"/>
      <c r="O1992" s="99"/>
      <c r="P1992" s="99"/>
      <c r="Q1992" s="99"/>
      <c r="R1992" s="99"/>
      <c r="S1992" s="99"/>
      <c r="T1992" s="99"/>
      <c r="U1992" s="99"/>
      <c r="V1992" s="5"/>
      <c r="W1992" s="5"/>
      <c r="X1992" s="31"/>
      <c r="Y1992" s="5"/>
      <c r="Z1992" s="5"/>
    </row>
    <row r="1993" spans="1:26">
      <c r="A1993" s="121" t="s">
        <v>1021</v>
      </c>
      <c r="B1993" s="103"/>
      <c r="C1993" s="37"/>
      <c r="D1993" s="37"/>
      <c r="E1993" s="53"/>
      <c r="F1993" s="122"/>
      <c r="G1993" s="37"/>
      <c r="H1993" s="102"/>
      <c r="I1993" s="123"/>
      <c r="J1993" s="124"/>
      <c r="K1993" s="125"/>
      <c r="L1993" s="5"/>
      <c r="M1993" s="99"/>
      <c r="N1993" s="99"/>
      <c r="O1993" s="99"/>
      <c r="P1993" s="99"/>
      <c r="Q1993" s="99"/>
      <c r="R1993" s="99"/>
      <c r="S1993" s="99"/>
      <c r="T1993" s="99"/>
      <c r="U1993" s="99"/>
      <c r="V1993" s="5"/>
      <c r="W1993" s="5"/>
      <c r="X1993" s="31"/>
      <c r="Y1993" s="5"/>
      <c r="Z1993" s="5"/>
    </row>
    <row r="1994" spans="1:26">
      <c r="A1994" s="121" t="s">
        <v>1022</v>
      </c>
      <c r="B1994" s="103"/>
      <c r="C1994" s="37"/>
      <c r="D1994" s="37"/>
      <c r="E1994" s="53"/>
      <c r="F1994" s="122"/>
      <c r="G1994" s="37"/>
      <c r="H1994" s="102"/>
      <c r="I1994" s="123"/>
      <c r="J1994" s="124"/>
      <c r="K1994" s="125"/>
      <c r="L1994" s="5"/>
      <c r="M1994" s="99"/>
      <c r="N1994" s="99"/>
      <c r="O1994" s="99"/>
      <c r="P1994" s="99"/>
      <c r="Q1994" s="99"/>
      <c r="R1994" s="99"/>
      <c r="S1994" s="99"/>
      <c r="T1994" s="99"/>
      <c r="U1994" s="99"/>
      <c r="V1994" s="5"/>
      <c r="W1994" s="5"/>
      <c r="X1994" s="31"/>
      <c r="Y1994" s="5"/>
      <c r="Z1994" s="5"/>
    </row>
    <row r="1995" spans="1:26">
      <c r="A1995" s="121" t="s">
        <v>1023</v>
      </c>
      <c r="B1995" s="103"/>
      <c r="C1995" s="37"/>
      <c r="D1995" s="37"/>
      <c r="E1995" s="53"/>
      <c r="F1995" s="122"/>
      <c r="G1995" s="37"/>
      <c r="H1995" s="102"/>
      <c r="I1995" s="123"/>
      <c r="J1995" s="124"/>
      <c r="K1995" s="125"/>
      <c r="L1995" s="5"/>
      <c r="M1995" s="99"/>
      <c r="N1995" s="99"/>
      <c r="O1995" s="99"/>
      <c r="P1995" s="99"/>
      <c r="Q1995" s="99"/>
      <c r="R1995" s="99"/>
      <c r="S1995" s="99"/>
      <c r="T1995" s="99"/>
      <c r="U1995" s="99"/>
      <c r="V1995" s="5"/>
      <c r="W1995" s="5"/>
      <c r="X1995" s="31"/>
      <c r="Y1995" s="5"/>
      <c r="Z1995" s="5"/>
    </row>
    <row r="1996" spans="1:26">
      <c r="A1996" s="121" t="s">
        <v>1024</v>
      </c>
      <c r="B1996" s="103"/>
      <c r="C1996" s="37"/>
      <c r="D1996" s="37"/>
      <c r="E1996" s="53"/>
      <c r="F1996" s="122"/>
      <c r="G1996" s="37"/>
      <c r="H1996" s="102"/>
      <c r="I1996" s="123"/>
      <c r="J1996" s="124"/>
      <c r="K1996" s="125"/>
      <c r="L1996" s="5"/>
      <c r="M1996" s="99"/>
      <c r="N1996" s="99"/>
      <c r="O1996" s="99"/>
      <c r="P1996" s="99"/>
      <c r="Q1996" s="99"/>
      <c r="R1996" s="99"/>
      <c r="S1996" s="99"/>
      <c r="T1996" s="99"/>
      <c r="U1996" s="99"/>
      <c r="V1996" s="5"/>
      <c r="W1996" s="5"/>
      <c r="X1996" s="31"/>
      <c r="Y1996" s="5"/>
      <c r="Z1996" s="5"/>
    </row>
    <row r="1997" spans="1:26">
      <c r="A1997" s="129" t="s">
        <v>1025</v>
      </c>
      <c r="B1997" s="103"/>
      <c r="C1997" s="37"/>
      <c r="D1997" s="37"/>
      <c r="E1997" s="53"/>
      <c r="F1997" s="122"/>
      <c r="G1997" s="37"/>
      <c r="H1997" s="102"/>
      <c r="I1997" s="123"/>
      <c r="J1997" s="124"/>
      <c r="K1997" s="125"/>
      <c r="L1997" s="5"/>
      <c r="M1997" s="99"/>
      <c r="N1997" s="99"/>
      <c r="O1997" s="99"/>
      <c r="P1997" s="99"/>
      <c r="Q1997" s="99"/>
      <c r="R1997" s="99"/>
      <c r="S1997" s="99"/>
      <c r="T1997" s="99"/>
      <c r="U1997" s="99"/>
      <c r="V1997" s="5"/>
      <c r="W1997" s="5"/>
      <c r="X1997" s="31"/>
      <c r="Y1997" s="5"/>
      <c r="Z1997" s="5"/>
    </row>
    <row r="1998" spans="1:26">
      <c r="A1998" s="129" t="s">
        <v>1026</v>
      </c>
      <c r="B1998" s="103"/>
      <c r="C1998" s="37"/>
      <c r="D1998" s="37"/>
      <c r="E1998" s="53"/>
      <c r="F1998" s="122"/>
      <c r="G1998" s="37"/>
      <c r="H1998" s="102"/>
      <c r="I1998" s="123"/>
      <c r="J1998" s="124"/>
      <c r="K1998" s="125"/>
      <c r="L1998" s="5"/>
      <c r="M1998" s="99"/>
      <c r="N1998" s="99"/>
      <c r="O1998" s="99"/>
      <c r="P1998" s="99"/>
      <c r="Q1998" s="99"/>
      <c r="R1998" s="99"/>
      <c r="S1998" s="99"/>
      <c r="T1998" s="99"/>
      <c r="U1998" s="99"/>
      <c r="V1998" s="5"/>
      <c r="W1998" s="5"/>
      <c r="X1998" s="31"/>
      <c r="Y1998" s="5"/>
      <c r="Z1998" s="5"/>
    </row>
    <row r="1999" spans="1:26">
      <c r="A1999" s="129" t="s">
        <v>1027</v>
      </c>
      <c r="B1999" s="103"/>
      <c r="C1999" s="37"/>
      <c r="D1999" s="37"/>
      <c r="E1999" s="53"/>
      <c r="F1999" s="122"/>
      <c r="G1999" s="37"/>
      <c r="H1999" s="102"/>
      <c r="I1999" s="123"/>
      <c r="J1999" s="124"/>
      <c r="K1999" s="125"/>
      <c r="L1999" s="5"/>
      <c r="M1999" s="99"/>
      <c r="N1999" s="99"/>
      <c r="O1999" s="99"/>
      <c r="P1999" s="99"/>
      <c r="Q1999" s="99"/>
      <c r="R1999" s="99"/>
      <c r="S1999" s="99"/>
      <c r="T1999" s="99"/>
      <c r="U1999" s="99"/>
      <c r="V1999" s="5"/>
      <c r="W1999" s="5"/>
      <c r="X1999" s="31"/>
      <c r="Y1999" s="5"/>
      <c r="Z1999" s="5"/>
    </row>
    <row r="2000" spans="1:26">
      <c r="A2000" s="129" t="s">
        <v>1028</v>
      </c>
      <c r="B2000" s="103"/>
      <c r="C2000" s="37"/>
      <c r="D2000" s="37"/>
      <c r="E2000" s="53"/>
      <c r="F2000" s="122"/>
      <c r="G2000" s="37"/>
      <c r="H2000" s="102"/>
      <c r="I2000" s="123"/>
      <c r="J2000" s="124"/>
      <c r="K2000" s="125"/>
      <c r="L2000" s="5"/>
      <c r="M2000" s="99"/>
      <c r="N2000" s="99"/>
      <c r="O2000" s="99"/>
      <c r="P2000" s="99"/>
      <c r="Q2000" s="99"/>
      <c r="R2000" s="99"/>
      <c r="S2000" s="99"/>
      <c r="T2000" s="99"/>
      <c r="U2000" s="99"/>
      <c r="V2000" s="5"/>
      <c r="W2000" s="5"/>
      <c r="X2000" s="31"/>
      <c r="Y2000" s="5"/>
      <c r="Z2000" s="5"/>
    </row>
    <row r="2001" spans="1:26">
      <c r="A2001" s="129" t="s">
        <v>1029</v>
      </c>
      <c r="B2001" s="103"/>
      <c r="C2001" s="37"/>
      <c r="D2001" s="37"/>
      <c r="E2001" s="53"/>
      <c r="F2001" s="122"/>
      <c r="G2001" s="37"/>
      <c r="H2001" s="102"/>
      <c r="I2001" s="123"/>
      <c r="J2001" s="124"/>
      <c r="K2001" s="125"/>
      <c r="L2001" s="5"/>
      <c r="M2001" s="99"/>
      <c r="N2001" s="99"/>
      <c r="O2001" s="99"/>
      <c r="P2001" s="99"/>
      <c r="Q2001" s="99"/>
      <c r="R2001" s="99"/>
      <c r="S2001" s="99"/>
      <c r="T2001" s="99"/>
      <c r="U2001" s="99"/>
      <c r="V2001" s="5"/>
      <c r="W2001" s="5"/>
      <c r="X2001" s="31"/>
      <c r="Y2001" s="5"/>
      <c r="Z2001" s="5"/>
    </row>
    <row r="2002" spans="1:26">
      <c r="A2002" s="129" t="s">
        <v>1030</v>
      </c>
      <c r="B2002" s="103"/>
      <c r="C2002" s="37"/>
      <c r="D2002" s="37"/>
      <c r="E2002" s="53"/>
      <c r="F2002" s="122"/>
      <c r="G2002" s="37"/>
      <c r="H2002" s="102"/>
      <c r="I2002" s="123"/>
      <c r="J2002" s="124"/>
      <c r="K2002" s="125"/>
      <c r="L2002" s="5"/>
      <c r="M2002" s="99"/>
      <c r="N2002" s="99"/>
      <c r="O2002" s="99"/>
      <c r="P2002" s="99"/>
      <c r="Q2002" s="99"/>
      <c r="R2002" s="99"/>
      <c r="S2002" s="99"/>
      <c r="T2002" s="99"/>
      <c r="U2002" s="99"/>
      <c r="V2002" s="5"/>
      <c r="W2002" s="5"/>
      <c r="X2002" s="31"/>
      <c r="Y2002" s="5"/>
      <c r="Z2002" s="5"/>
    </row>
    <row r="2003" spans="1:26">
      <c r="A2003" s="129" t="s">
        <v>1031</v>
      </c>
      <c r="B2003" s="103"/>
      <c r="C2003" s="37"/>
      <c r="D2003" s="37"/>
      <c r="E2003" s="53"/>
      <c r="F2003" s="122"/>
      <c r="G2003" s="37"/>
      <c r="H2003" s="102"/>
      <c r="I2003" s="123"/>
      <c r="J2003" s="124"/>
      <c r="K2003" s="125"/>
      <c r="L2003" s="5"/>
      <c r="M2003" s="99"/>
      <c r="N2003" s="99"/>
      <c r="O2003" s="99"/>
      <c r="P2003" s="99"/>
      <c r="Q2003" s="99"/>
      <c r="R2003" s="99"/>
      <c r="S2003" s="99"/>
      <c r="T2003" s="99"/>
      <c r="U2003" s="99"/>
      <c r="V2003" s="5"/>
      <c r="W2003" s="5"/>
      <c r="X2003" s="31"/>
      <c r="Y2003" s="5"/>
      <c r="Z2003" s="5"/>
    </row>
    <row r="2004" spans="1:26">
      <c r="A2004" s="129" t="s">
        <v>1032</v>
      </c>
      <c r="B2004" s="103"/>
      <c r="C2004" s="37"/>
      <c r="D2004" s="37"/>
      <c r="E2004" s="53"/>
      <c r="F2004" s="122"/>
      <c r="G2004" s="37"/>
      <c r="H2004" s="102"/>
      <c r="I2004" s="123"/>
      <c r="J2004" s="124"/>
      <c r="K2004" s="125"/>
      <c r="L2004" s="5"/>
      <c r="M2004" s="99"/>
      <c r="N2004" s="99"/>
      <c r="O2004" s="99"/>
      <c r="P2004" s="99"/>
      <c r="Q2004" s="99"/>
      <c r="R2004" s="99"/>
      <c r="S2004" s="99"/>
      <c r="T2004" s="99"/>
      <c r="U2004" s="99"/>
      <c r="V2004" s="5"/>
      <c r="W2004" s="5"/>
      <c r="X2004" s="31"/>
      <c r="Y2004" s="5"/>
      <c r="Z2004" s="5"/>
    </row>
    <row r="2005" spans="1:26">
      <c r="A2005" s="129" t="s">
        <v>1033</v>
      </c>
      <c r="B2005" s="103"/>
      <c r="C2005" s="37"/>
      <c r="D2005" s="37"/>
      <c r="E2005" s="53"/>
      <c r="F2005" s="122"/>
      <c r="G2005" s="37"/>
      <c r="H2005" s="102"/>
      <c r="I2005" s="123"/>
      <c r="J2005" s="124"/>
      <c r="K2005" s="125"/>
      <c r="L2005" s="5"/>
      <c r="M2005" s="99"/>
      <c r="N2005" s="99"/>
      <c r="O2005" s="99"/>
      <c r="P2005" s="99"/>
      <c r="Q2005" s="99"/>
      <c r="R2005" s="99"/>
      <c r="S2005" s="99"/>
      <c r="T2005" s="99"/>
      <c r="U2005" s="99"/>
      <c r="V2005" s="5"/>
      <c r="W2005" s="5"/>
      <c r="X2005" s="31"/>
      <c r="Y2005" s="5"/>
      <c r="Z2005" s="5"/>
    </row>
    <row r="2006" spans="1:26">
      <c r="A2006" s="129" t="s">
        <v>1034</v>
      </c>
      <c r="B2006" s="103"/>
      <c r="C2006" s="37"/>
      <c r="D2006" s="37"/>
      <c r="E2006" s="53"/>
      <c r="F2006" s="122"/>
      <c r="G2006" s="37"/>
      <c r="H2006" s="102"/>
      <c r="I2006" s="123"/>
      <c r="J2006" s="124"/>
      <c r="K2006" s="125"/>
      <c r="L2006" s="5"/>
      <c r="M2006" s="99"/>
      <c r="N2006" s="99"/>
      <c r="O2006" s="99"/>
      <c r="P2006" s="99"/>
      <c r="Q2006" s="99"/>
      <c r="R2006" s="99"/>
      <c r="S2006" s="99"/>
      <c r="T2006" s="99"/>
      <c r="U2006" s="99"/>
      <c r="V2006" s="5"/>
      <c r="W2006" s="5"/>
      <c r="X2006" s="31"/>
      <c r="Y2006" s="5"/>
      <c r="Z2006" s="5"/>
    </row>
    <row r="2007" spans="1:26">
      <c r="A2007" s="129" t="s">
        <v>1035</v>
      </c>
      <c r="B2007" s="103"/>
      <c r="C2007" s="37"/>
      <c r="D2007" s="37"/>
      <c r="E2007" s="53"/>
      <c r="F2007" s="122"/>
      <c r="G2007" s="37"/>
      <c r="H2007" s="102"/>
      <c r="I2007" s="123"/>
      <c r="J2007" s="124"/>
      <c r="K2007" s="125"/>
      <c r="L2007" s="5"/>
      <c r="M2007" s="99"/>
      <c r="N2007" s="99"/>
      <c r="O2007" s="99"/>
      <c r="P2007" s="99"/>
      <c r="Q2007" s="99"/>
      <c r="R2007" s="99"/>
      <c r="S2007" s="99"/>
      <c r="T2007" s="99"/>
      <c r="U2007" s="99"/>
      <c r="V2007" s="5"/>
      <c r="W2007" s="5"/>
      <c r="X2007" s="31"/>
      <c r="Y2007" s="5"/>
      <c r="Z2007" s="5"/>
    </row>
    <row r="2008" spans="1:26">
      <c r="A2008" s="129" t="s">
        <v>1036</v>
      </c>
      <c r="B2008" s="103"/>
      <c r="C2008" s="37"/>
      <c r="D2008" s="37"/>
      <c r="E2008" s="53"/>
      <c r="F2008" s="122"/>
      <c r="G2008" s="37"/>
      <c r="H2008" s="102"/>
      <c r="I2008" s="123"/>
      <c r="J2008" s="124"/>
      <c r="K2008" s="125"/>
      <c r="L2008" s="5"/>
      <c r="M2008" s="99"/>
      <c r="N2008" s="99"/>
      <c r="O2008" s="99"/>
      <c r="P2008" s="99"/>
      <c r="Q2008" s="99"/>
      <c r="R2008" s="99"/>
      <c r="S2008" s="99"/>
      <c r="T2008" s="99"/>
      <c r="U2008" s="99"/>
      <c r="V2008" s="5"/>
      <c r="W2008" s="5"/>
      <c r="X2008" s="31"/>
      <c r="Y2008" s="5"/>
      <c r="Z2008" s="5"/>
    </row>
    <row r="2009" spans="1:26">
      <c r="A2009" s="129" t="s">
        <v>1037</v>
      </c>
      <c r="B2009" s="103"/>
      <c r="C2009" s="37"/>
      <c r="D2009" s="37"/>
      <c r="E2009" s="53"/>
      <c r="F2009" s="122"/>
      <c r="G2009" s="37"/>
      <c r="H2009" s="102"/>
      <c r="I2009" s="123"/>
      <c r="J2009" s="124"/>
      <c r="K2009" s="125"/>
      <c r="L2009" s="5"/>
      <c r="M2009" s="99"/>
      <c r="N2009" s="99"/>
      <c r="O2009" s="99"/>
      <c r="P2009" s="99"/>
      <c r="Q2009" s="99"/>
      <c r="R2009" s="99"/>
      <c r="S2009" s="99"/>
      <c r="T2009" s="99"/>
      <c r="U2009" s="99"/>
      <c r="V2009" s="5"/>
      <c r="W2009" s="5"/>
      <c r="X2009" s="31"/>
      <c r="Y2009" s="5"/>
      <c r="Z2009" s="5"/>
    </row>
    <row r="2010" spans="1:26">
      <c r="A2010" s="129" t="s">
        <v>1038</v>
      </c>
      <c r="B2010" s="103"/>
      <c r="C2010" s="37"/>
      <c r="D2010" s="37"/>
      <c r="E2010" s="53"/>
      <c r="F2010" s="122"/>
      <c r="G2010" s="37"/>
      <c r="H2010" s="102"/>
      <c r="I2010" s="123"/>
      <c r="J2010" s="124"/>
      <c r="K2010" s="125"/>
      <c r="L2010" s="5"/>
      <c r="M2010" s="99"/>
      <c r="N2010" s="99"/>
      <c r="O2010" s="99"/>
      <c r="P2010" s="99"/>
      <c r="Q2010" s="99"/>
      <c r="R2010" s="99"/>
      <c r="S2010" s="99"/>
      <c r="T2010" s="99"/>
      <c r="U2010" s="99"/>
      <c r="V2010" s="5"/>
      <c r="W2010" s="5"/>
      <c r="X2010" s="31"/>
      <c r="Y2010" s="5"/>
      <c r="Z2010" s="5"/>
    </row>
    <row r="2011" spans="1:26">
      <c r="A2011" s="129" t="s">
        <v>1039</v>
      </c>
      <c r="B2011" s="103"/>
      <c r="C2011" s="37"/>
      <c r="D2011" s="37"/>
      <c r="E2011" s="53"/>
      <c r="F2011" s="122"/>
      <c r="G2011" s="37"/>
      <c r="H2011" s="102"/>
      <c r="I2011" s="123"/>
      <c r="J2011" s="124"/>
      <c r="K2011" s="125"/>
      <c r="L2011" s="5"/>
      <c r="M2011" s="99"/>
      <c r="N2011" s="99"/>
      <c r="O2011" s="99"/>
      <c r="P2011" s="99"/>
      <c r="Q2011" s="99"/>
      <c r="R2011" s="99"/>
      <c r="S2011" s="99"/>
      <c r="T2011" s="99"/>
      <c r="U2011" s="99"/>
      <c r="V2011" s="5"/>
      <c r="W2011" s="5"/>
      <c r="X2011" s="31"/>
      <c r="Y2011" s="5"/>
      <c r="Z2011" s="5"/>
    </row>
    <row r="2012" spans="1:26">
      <c r="A2012" s="129" t="s">
        <v>1040</v>
      </c>
      <c r="B2012" s="103"/>
      <c r="C2012" s="37"/>
      <c r="D2012" s="37"/>
      <c r="E2012" s="53"/>
      <c r="F2012" s="122"/>
      <c r="G2012" s="37"/>
      <c r="H2012" s="102"/>
      <c r="I2012" s="123"/>
      <c r="J2012" s="124"/>
      <c r="K2012" s="125"/>
      <c r="L2012" s="5"/>
      <c r="M2012" s="99"/>
      <c r="N2012" s="99"/>
      <c r="O2012" s="99"/>
      <c r="P2012" s="99"/>
      <c r="Q2012" s="99"/>
      <c r="R2012" s="99"/>
      <c r="S2012" s="99"/>
      <c r="T2012" s="99"/>
      <c r="U2012" s="99"/>
      <c r="V2012" s="5"/>
      <c r="W2012" s="5"/>
      <c r="X2012" s="31"/>
      <c r="Y2012" s="5"/>
      <c r="Z2012" s="5"/>
    </row>
    <row r="2013" spans="1:26">
      <c r="A2013" s="129" t="s">
        <v>1041</v>
      </c>
      <c r="B2013" s="103"/>
      <c r="C2013" s="37"/>
      <c r="D2013" s="37"/>
      <c r="E2013" s="53"/>
      <c r="F2013" s="122"/>
      <c r="G2013" s="37"/>
      <c r="H2013" s="102"/>
      <c r="I2013" s="123"/>
      <c r="J2013" s="124"/>
      <c r="K2013" s="125"/>
      <c r="L2013" s="5"/>
      <c r="M2013" s="99"/>
      <c r="N2013" s="99"/>
      <c r="O2013" s="99"/>
      <c r="P2013" s="99"/>
      <c r="Q2013" s="99"/>
      <c r="R2013" s="99"/>
      <c r="S2013" s="99"/>
      <c r="T2013" s="99"/>
      <c r="U2013" s="99"/>
      <c r="V2013" s="5"/>
      <c r="W2013" s="5"/>
      <c r="X2013" s="31"/>
      <c r="Y2013" s="5"/>
      <c r="Z2013" s="5"/>
    </row>
    <row r="2014" spans="1:26">
      <c r="A2014" s="129" t="s">
        <v>1042</v>
      </c>
      <c r="B2014" s="103"/>
      <c r="C2014" s="37"/>
      <c r="D2014" s="37"/>
      <c r="E2014" s="53"/>
      <c r="F2014" s="122"/>
      <c r="G2014" s="37"/>
      <c r="H2014" s="102"/>
      <c r="I2014" s="123"/>
      <c r="J2014" s="124"/>
      <c r="K2014" s="125"/>
      <c r="L2014" s="5"/>
      <c r="M2014" s="99"/>
      <c r="N2014" s="99"/>
      <c r="O2014" s="99"/>
      <c r="P2014" s="99"/>
      <c r="Q2014" s="99"/>
      <c r="R2014" s="99"/>
      <c r="S2014" s="99"/>
      <c r="T2014" s="99"/>
      <c r="U2014" s="99"/>
      <c r="V2014" s="5"/>
      <c r="W2014" s="5"/>
      <c r="X2014" s="31"/>
      <c r="Y2014" s="5"/>
      <c r="Z2014" s="5"/>
    </row>
    <row r="2015" spans="1:26">
      <c r="A2015" s="129" t="s">
        <v>1043</v>
      </c>
      <c r="B2015" s="103"/>
      <c r="C2015" s="37"/>
      <c r="D2015" s="37"/>
      <c r="E2015" s="53"/>
      <c r="F2015" s="122"/>
      <c r="G2015" s="37"/>
      <c r="H2015" s="102"/>
      <c r="I2015" s="123"/>
      <c r="J2015" s="124"/>
      <c r="K2015" s="125"/>
      <c r="L2015" s="5"/>
      <c r="M2015" s="99"/>
      <c r="N2015" s="99"/>
      <c r="O2015" s="99"/>
      <c r="P2015" s="99"/>
      <c r="Q2015" s="99"/>
      <c r="R2015" s="99"/>
      <c r="S2015" s="99"/>
      <c r="T2015" s="99"/>
      <c r="U2015" s="99"/>
      <c r="V2015" s="5"/>
      <c r="W2015" s="5"/>
      <c r="X2015" s="31"/>
      <c r="Y2015" s="5"/>
      <c r="Z2015" s="5"/>
    </row>
    <row r="2016" spans="1:26">
      <c r="A2016" s="129" t="s">
        <v>1044</v>
      </c>
      <c r="B2016" s="103"/>
      <c r="C2016" s="37"/>
      <c r="D2016" s="37"/>
      <c r="E2016" s="53"/>
      <c r="F2016" s="122"/>
      <c r="G2016" s="37"/>
      <c r="H2016" s="102"/>
      <c r="I2016" s="123"/>
      <c r="J2016" s="124"/>
      <c r="K2016" s="125"/>
      <c r="L2016" s="5"/>
      <c r="M2016" s="99"/>
      <c r="N2016" s="99"/>
      <c r="O2016" s="99"/>
      <c r="P2016" s="99"/>
      <c r="Q2016" s="99"/>
      <c r="R2016" s="99"/>
      <c r="S2016" s="99"/>
      <c r="T2016" s="99"/>
      <c r="U2016" s="99"/>
      <c r="V2016" s="5"/>
      <c r="W2016" s="5"/>
      <c r="X2016" s="31"/>
      <c r="Y2016" s="5"/>
      <c r="Z2016" s="5"/>
    </row>
    <row r="2017" spans="1:26">
      <c r="A2017" s="129" t="s">
        <v>1045</v>
      </c>
      <c r="B2017" s="103"/>
      <c r="C2017" s="37"/>
      <c r="D2017" s="37"/>
      <c r="E2017" s="53"/>
      <c r="F2017" s="122"/>
      <c r="G2017" s="37"/>
      <c r="H2017" s="102"/>
      <c r="I2017" s="123"/>
      <c r="J2017" s="124"/>
      <c r="K2017" s="125"/>
      <c r="L2017" s="5"/>
      <c r="M2017" s="99"/>
      <c r="N2017" s="99"/>
      <c r="O2017" s="99"/>
      <c r="P2017" s="99"/>
      <c r="Q2017" s="99"/>
      <c r="R2017" s="99"/>
      <c r="S2017" s="99"/>
      <c r="T2017" s="99"/>
      <c r="U2017" s="99"/>
      <c r="V2017" s="5"/>
      <c r="W2017" s="5"/>
      <c r="X2017" s="31"/>
      <c r="Y2017" s="5"/>
      <c r="Z2017" s="5"/>
    </row>
    <row r="2018" spans="1:26">
      <c r="A2018" s="129" t="s">
        <v>1046</v>
      </c>
      <c r="B2018" s="103"/>
      <c r="C2018" s="37"/>
      <c r="D2018" s="37"/>
      <c r="E2018" s="53"/>
      <c r="F2018" s="122"/>
      <c r="G2018" s="37"/>
      <c r="H2018" s="102"/>
      <c r="I2018" s="123"/>
      <c r="J2018" s="124"/>
      <c r="K2018" s="125"/>
      <c r="L2018" s="5"/>
      <c r="M2018" s="99"/>
      <c r="N2018" s="99"/>
      <c r="O2018" s="99"/>
      <c r="P2018" s="99"/>
      <c r="Q2018" s="99"/>
      <c r="R2018" s="99"/>
      <c r="S2018" s="99"/>
      <c r="T2018" s="99"/>
      <c r="U2018" s="99"/>
      <c r="V2018" s="5"/>
      <c r="W2018" s="5"/>
      <c r="X2018" s="31"/>
      <c r="Y2018" s="5"/>
      <c r="Z2018" s="5"/>
    </row>
    <row r="2019" spans="1:26">
      <c r="A2019" s="129" t="s">
        <v>1047</v>
      </c>
      <c r="B2019" s="103"/>
      <c r="C2019" s="37"/>
      <c r="D2019" s="37"/>
      <c r="E2019" s="53"/>
      <c r="F2019" s="122"/>
      <c r="G2019" s="37"/>
      <c r="H2019" s="102"/>
      <c r="I2019" s="123"/>
      <c r="J2019" s="124"/>
      <c r="K2019" s="125"/>
      <c r="L2019" s="5"/>
      <c r="M2019" s="99"/>
      <c r="N2019" s="99"/>
      <c r="O2019" s="99"/>
      <c r="P2019" s="99"/>
      <c r="Q2019" s="99"/>
      <c r="R2019" s="99"/>
      <c r="S2019" s="99"/>
      <c r="T2019" s="99"/>
      <c r="U2019" s="99"/>
      <c r="V2019" s="5"/>
      <c r="W2019" s="5"/>
      <c r="X2019" s="31"/>
      <c r="Y2019" s="5"/>
      <c r="Z2019" s="5"/>
    </row>
    <row r="2020" spans="1:26">
      <c r="A2020" s="129" t="s">
        <v>1048</v>
      </c>
      <c r="B2020" s="103"/>
      <c r="C2020" s="37"/>
      <c r="D2020" s="37"/>
      <c r="E2020" s="53"/>
      <c r="F2020" s="122"/>
      <c r="G2020" s="37"/>
      <c r="H2020" s="102"/>
      <c r="I2020" s="123"/>
      <c r="J2020" s="124"/>
      <c r="K2020" s="125"/>
      <c r="L2020" s="5"/>
      <c r="M2020" s="99"/>
      <c r="N2020" s="99"/>
      <c r="O2020" s="99"/>
      <c r="P2020" s="99"/>
      <c r="Q2020" s="99"/>
      <c r="R2020" s="99"/>
      <c r="S2020" s="99"/>
      <c r="T2020" s="99"/>
      <c r="U2020" s="99"/>
      <c r="V2020" s="5"/>
      <c r="W2020" s="5"/>
      <c r="X2020" s="31"/>
      <c r="Y2020" s="5"/>
      <c r="Z2020" s="5"/>
    </row>
    <row r="2021" spans="1:26">
      <c r="A2021" s="129" t="s">
        <v>1049</v>
      </c>
      <c r="B2021" s="103"/>
      <c r="C2021" s="37"/>
      <c r="D2021" s="37"/>
      <c r="E2021" s="53"/>
      <c r="F2021" s="122"/>
      <c r="G2021" s="37"/>
      <c r="H2021" s="102"/>
      <c r="I2021" s="123"/>
      <c r="J2021" s="124"/>
      <c r="K2021" s="125"/>
      <c r="L2021" s="5"/>
      <c r="M2021" s="99"/>
      <c r="N2021" s="99"/>
      <c r="O2021" s="99"/>
      <c r="P2021" s="99"/>
      <c r="Q2021" s="99"/>
      <c r="R2021" s="99"/>
      <c r="S2021" s="99"/>
      <c r="T2021" s="99"/>
      <c r="U2021" s="99"/>
      <c r="V2021" s="5"/>
      <c r="W2021" s="5"/>
      <c r="X2021" s="31"/>
      <c r="Y2021" s="5"/>
      <c r="Z2021" s="5"/>
    </row>
    <row r="2022" spans="1:26">
      <c r="A2022" s="129" t="s">
        <v>1050</v>
      </c>
      <c r="B2022" s="103"/>
      <c r="C2022" s="37"/>
      <c r="D2022" s="37"/>
      <c r="E2022" s="53"/>
      <c r="F2022" s="122"/>
      <c r="G2022" s="37"/>
      <c r="H2022" s="102"/>
      <c r="I2022" s="123"/>
      <c r="J2022" s="124"/>
      <c r="K2022" s="125"/>
      <c r="L2022" s="5"/>
      <c r="M2022" s="99"/>
      <c r="N2022" s="99"/>
      <c r="O2022" s="99"/>
      <c r="P2022" s="99"/>
      <c r="Q2022" s="99"/>
      <c r="R2022" s="99"/>
      <c r="S2022" s="99"/>
      <c r="T2022" s="99"/>
      <c r="U2022" s="99"/>
      <c r="V2022" s="5"/>
      <c r="W2022" s="5"/>
      <c r="X2022" s="31"/>
      <c r="Y2022" s="5"/>
      <c r="Z2022" s="5"/>
    </row>
    <row r="2023" spans="1:26">
      <c r="A2023" s="129" t="s">
        <v>1051</v>
      </c>
      <c r="B2023" s="103"/>
      <c r="C2023" s="37"/>
      <c r="D2023" s="37"/>
      <c r="E2023" s="53"/>
      <c r="F2023" s="122"/>
      <c r="G2023" s="37"/>
      <c r="H2023" s="102"/>
      <c r="I2023" s="123"/>
      <c r="J2023" s="124"/>
      <c r="K2023" s="125"/>
      <c r="L2023" s="5"/>
      <c r="M2023" s="99"/>
      <c r="N2023" s="99"/>
      <c r="O2023" s="99"/>
      <c r="P2023" s="99"/>
      <c r="Q2023" s="99"/>
      <c r="R2023" s="99"/>
      <c r="S2023" s="99"/>
      <c r="T2023" s="99"/>
      <c r="U2023" s="99"/>
      <c r="V2023" s="5"/>
      <c r="W2023" s="5"/>
      <c r="X2023" s="31"/>
      <c r="Y2023" s="5"/>
      <c r="Z2023" s="5"/>
    </row>
    <row r="2024" spans="1:26">
      <c r="A2024" s="129" t="s">
        <v>1052</v>
      </c>
      <c r="B2024" s="103"/>
      <c r="C2024" s="37"/>
      <c r="D2024" s="37"/>
      <c r="E2024" s="53"/>
      <c r="F2024" s="122"/>
      <c r="G2024" s="37"/>
      <c r="H2024" s="102"/>
      <c r="I2024" s="123"/>
      <c r="J2024" s="124"/>
      <c r="K2024" s="125"/>
      <c r="L2024" s="5"/>
      <c r="M2024" s="99"/>
      <c r="N2024" s="99"/>
      <c r="O2024" s="99"/>
      <c r="P2024" s="99"/>
      <c r="Q2024" s="99"/>
      <c r="R2024" s="99"/>
      <c r="S2024" s="99"/>
      <c r="T2024" s="99"/>
      <c r="U2024" s="99"/>
      <c r="V2024" s="5"/>
      <c r="W2024" s="5"/>
      <c r="X2024" s="31"/>
      <c r="Y2024" s="5"/>
      <c r="Z2024" s="5"/>
    </row>
    <row r="2025" spans="1:26">
      <c r="A2025" s="129" t="s">
        <v>1053</v>
      </c>
      <c r="B2025" s="103"/>
      <c r="C2025" s="37"/>
      <c r="D2025" s="37"/>
      <c r="E2025" s="53"/>
      <c r="F2025" s="122"/>
      <c r="G2025" s="37"/>
      <c r="H2025" s="102"/>
      <c r="I2025" s="123"/>
      <c r="J2025" s="124"/>
      <c r="K2025" s="125"/>
      <c r="L2025" s="5"/>
      <c r="M2025" s="99"/>
      <c r="N2025" s="99"/>
      <c r="O2025" s="99"/>
      <c r="P2025" s="99"/>
      <c r="Q2025" s="99"/>
      <c r="R2025" s="99"/>
      <c r="S2025" s="99"/>
      <c r="T2025" s="99"/>
      <c r="U2025" s="99"/>
      <c r="V2025" s="5"/>
      <c r="W2025" s="5"/>
      <c r="X2025" s="31"/>
      <c r="Y2025" s="5"/>
      <c r="Z2025" s="5"/>
    </row>
    <row r="2026" spans="1:26">
      <c r="A2026" s="129" t="s">
        <v>1054</v>
      </c>
      <c r="B2026" s="103"/>
      <c r="C2026" s="37"/>
      <c r="D2026" s="37"/>
      <c r="E2026" s="53"/>
      <c r="F2026" s="122"/>
      <c r="G2026" s="37"/>
      <c r="H2026" s="102"/>
      <c r="I2026" s="123"/>
      <c r="J2026" s="124"/>
      <c r="K2026" s="125"/>
      <c r="L2026" s="5"/>
      <c r="M2026" s="99"/>
      <c r="N2026" s="99"/>
      <c r="O2026" s="99"/>
      <c r="P2026" s="99"/>
      <c r="Q2026" s="99"/>
      <c r="R2026" s="99"/>
      <c r="S2026" s="99"/>
      <c r="T2026" s="99"/>
      <c r="U2026" s="99"/>
      <c r="V2026" s="5"/>
      <c r="W2026" s="5"/>
      <c r="X2026" s="31"/>
      <c r="Y2026" s="5"/>
      <c r="Z2026" s="5"/>
    </row>
    <row r="2027" spans="1:26">
      <c r="A2027" s="129" t="s">
        <v>1055</v>
      </c>
      <c r="B2027" s="103"/>
      <c r="C2027" s="37"/>
      <c r="D2027" s="37"/>
      <c r="E2027" s="53"/>
      <c r="F2027" s="122"/>
      <c r="G2027" s="37"/>
      <c r="H2027" s="102"/>
      <c r="I2027" s="123"/>
      <c r="J2027" s="124"/>
      <c r="K2027" s="125"/>
      <c r="L2027" s="5"/>
      <c r="M2027" s="99"/>
      <c r="N2027" s="99"/>
      <c r="O2027" s="99"/>
      <c r="P2027" s="99"/>
      <c r="Q2027" s="99"/>
      <c r="R2027" s="99"/>
      <c r="S2027" s="99"/>
      <c r="T2027" s="99"/>
      <c r="U2027" s="99"/>
      <c r="V2027" s="5"/>
      <c r="W2027" s="5"/>
      <c r="X2027" s="31"/>
      <c r="Y2027" s="5"/>
      <c r="Z2027" s="5"/>
    </row>
    <row r="2028" spans="1:26">
      <c r="A2028" s="129" t="s">
        <v>1056</v>
      </c>
      <c r="B2028" s="103"/>
      <c r="C2028" s="37"/>
      <c r="D2028" s="37"/>
      <c r="E2028" s="53"/>
      <c r="F2028" s="122"/>
      <c r="G2028" s="37"/>
      <c r="H2028" s="102"/>
      <c r="I2028" s="123"/>
      <c r="J2028" s="124"/>
      <c r="K2028" s="125"/>
      <c r="L2028" s="5"/>
      <c r="M2028" s="99"/>
      <c r="N2028" s="99"/>
      <c r="O2028" s="99"/>
      <c r="P2028" s="99"/>
      <c r="Q2028" s="99"/>
      <c r="R2028" s="99"/>
      <c r="S2028" s="99"/>
      <c r="T2028" s="99"/>
      <c r="U2028" s="99"/>
      <c r="V2028" s="5"/>
      <c r="W2028" s="5"/>
      <c r="X2028" s="31"/>
      <c r="Y2028" s="5"/>
      <c r="Z2028" s="5"/>
    </row>
    <row r="2029" spans="1:26">
      <c r="A2029" s="129" t="s">
        <v>1057</v>
      </c>
      <c r="B2029" s="103"/>
      <c r="C2029" s="37"/>
      <c r="D2029" s="37"/>
      <c r="E2029" s="53"/>
      <c r="F2029" s="122"/>
      <c r="G2029" s="37"/>
      <c r="H2029" s="102"/>
      <c r="I2029" s="123"/>
      <c r="J2029" s="124"/>
      <c r="K2029" s="125"/>
      <c r="L2029" s="5"/>
      <c r="M2029" s="99"/>
      <c r="N2029" s="99"/>
      <c r="O2029" s="99"/>
      <c r="P2029" s="99"/>
      <c r="Q2029" s="99"/>
      <c r="R2029" s="99"/>
      <c r="S2029" s="99"/>
      <c r="T2029" s="99"/>
      <c r="U2029" s="99"/>
      <c r="V2029" s="5"/>
      <c r="W2029" s="5"/>
      <c r="X2029" s="31"/>
      <c r="Y2029" s="5"/>
      <c r="Z2029" s="5"/>
    </row>
    <row r="2030" spans="1:26">
      <c r="A2030" s="129" t="s">
        <v>1058</v>
      </c>
      <c r="B2030" s="103"/>
      <c r="C2030" s="37"/>
      <c r="D2030" s="37"/>
      <c r="E2030" s="53"/>
      <c r="F2030" s="122"/>
      <c r="G2030" s="37"/>
      <c r="H2030" s="102"/>
      <c r="I2030" s="123"/>
      <c r="J2030" s="124"/>
      <c r="K2030" s="125"/>
      <c r="L2030" s="5"/>
      <c r="M2030" s="99"/>
      <c r="N2030" s="99"/>
      <c r="O2030" s="99"/>
      <c r="P2030" s="99"/>
      <c r="Q2030" s="99"/>
      <c r="R2030" s="99"/>
      <c r="S2030" s="99"/>
      <c r="T2030" s="99"/>
      <c r="U2030" s="99"/>
      <c r="V2030" s="5"/>
      <c r="W2030" s="5"/>
      <c r="X2030" s="31"/>
      <c r="Y2030" s="5"/>
      <c r="Z2030" s="5"/>
    </row>
    <row r="2031" spans="1:26">
      <c r="A2031" s="129" t="s">
        <v>1059</v>
      </c>
      <c r="B2031" s="103"/>
      <c r="C2031" s="37"/>
      <c r="D2031" s="37"/>
      <c r="E2031" s="53"/>
      <c r="F2031" s="122"/>
      <c r="G2031" s="37"/>
      <c r="H2031" s="102"/>
      <c r="I2031" s="123"/>
      <c r="J2031" s="124"/>
      <c r="K2031" s="125"/>
      <c r="L2031" s="5"/>
      <c r="M2031" s="99"/>
      <c r="N2031" s="99"/>
      <c r="O2031" s="99"/>
      <c r="P2031" s="99"/>
      <c r="Q2031" s="99"/>
      <c r="R2031" s="99"/>
      <c r="S2031" s="99"/>
      <c r="T2031" s="99"/>
      <c r="U2031" s="99"/>
      <c r="V2031" s="5"/>
      <c r="W2031" s="5"/>
      <c r="X2031" s="31"/>
      <c r="Y2031" s="5"/>
      <c r="Z2031" s="5"/>
    </row>
    <row r="2032" spans="1:26">
      <c r="A2032" s="129" t="s">
        <v>1060</v>
      </c>
      <c r="B2032" s="103"/>
      <c r="C2032" s="37"/>
      <c r="D2032" s="37"/>
      <c r="E2032" s="53"/>
      <c r="F2032" s="122"/>
      <c r="G2032" s="37"/>
      <c r="H2032" s="102"/>
      <c r="I2032" s="123"/>
      <c r="J2032" s="124"/>
      <c r="K2032" s="125"/>
      <c r="L2032" s="5"/>
      <c r="M2032" s="99"/>
      <c r="N2032" s="99"/>
      <c r="O2032" s="99"/>
      <c r="P2032" s="99"/>
      <c r="Q2032" s="99"/>
      <c r="R2032" s="99"/>
      <c r="S2032" s="99"/>
      <c r="T2032" s="99"/>
      <c r="U2032" s="99"/>
      <c r="V2032" s="5"/>
      <c r="W2032" s="5"/>
      <c r="X2032" s="31"/>
      <c r="Y2032" s="5"/>
      <c r="Z2032" s="5"/>
    </row>
    <row r="2033" spans="1:26">
      <c r="A2033" s="129" t="s">
        <v>1061</v>
      </c>
      <c r="B2033" s="103"/>
      <c r="C2033" s="37"/>
      <c r="D2033" s="37"/>
      <c r="E2033" s="53"/>
      <c r="F2033" s="122"/>
      <c r="G2033" s="37"/>
      <c r="H2033" s="102"/>
      <c r="I2033" s="123"/>
      <c r="J2033" s="124"/>
      <c r="K2033" s="125"/>
      <c r="L2033" s="5"/>
      <c r="M2033" s="99"/>
      <c r="N2033" s="99"/>
      <c r="O2033" s="99"/>
      <c r="P2033" s="99"/>
      <c r="Q2033" s="99"/>
      <c r="R2033" s="99"/>
      <c r="S2033" s="99"/>
      <c r="T2033" s="99"/>
      <c r="U2033" s="99"/>
      <c r="V2033" s="5"/>
      <c r="W2033" s="5"/>
      <c r="X2033" s="31"/>
      <c r="Y2033" s="5"/>
      <c r="Z2033" s="5"/>
    </row>
    <row r="2034" spans="1:26">
      <c r="A2034" s="129" t="s">
        <v>1062</v>
      </c>
      <c r="B2034" s="103"/>
      <c r="C2034" s="37"/>
      <c r="D2034" s="37"/>
      <c r="E2034" s="53"/>
      <c r="F2034" s="122"/>
      <c r="G2034" s="37"/>
      <c r="H2034" s="102"/>
      <c r="I2034" s="123"/>
      <c r="J2034" s="124"/>
      <c r="K2034" s="125"/>
      <c r="L2034" s="5"/>
      <c r="M2034" s="99"/>
      <c r="N2034" s="99"/>
      <c r="O2034" s="99"/>
      <c r="P2034" s="99"/>
      <c r="Q2034" s="99"/>
      <c r="R2034" s="99"/>
      <c r="S2034" s="99"/>
      <c r="T2034" s="99"/>
      <c r="U2034" s="99"/>
      <c r="V2034" s="5"/>
      <c r="W2034" s="5"/>
      <c r="X2034" s="31"/>
      <c r="Y2034" s="5"/>
      <c r="Z2034" s="5"/>
    </row>
    <row r="2035" spans="1:26">
      <c r="A2035" s="129" t="s">
        <v>1063</v>
      </c>
      <c r="B2035" s="103"/>
      <c r="C2035" s="37"/>
      <c r="D2035" s="37"/>
      <c r="E2035" s="53"/>
      <c r="F2035" s="122"/>
      <c r="G2035" s="37"/>
      <c r="H2035" s="102"/>
      <c r="I2035" s="123"/>
      <c r="J2035" s="124"/>
      <c r="K2035" s="125"/>
      <c r="L2035" s="5"/>
      <c r="M2035" s="99"/>
      <c r="N2035" s="99"/>
      <c r="O2035" s="99"/>
      <c r="P2035" s="99"/>
      <c r="Q2035" s="99"/>
      <c r="R2035" s="99"/>
      <c r="S2035" s="99"/>
      <c r="T2035" s="99"/>
      <c r="U2035" s="99"/>
      <c r="V2035" s="5"/>
      <c r="W2035" s="5"/>
      <c r="X2035" s="31"/>
      <c r="Y2035" s="5"/>
      <c r="Z2035" s="5"/>
    </row>
    <row r="2036" spans="1:26">
      <c r="A2036" s="129" t="s">
        <v>1064</v>
      </c>
      <c r="B2036" s="103"/>
      <c r="C2036" s="37"/>
      <c r="D2036" s="37"/>
      <c r="E2036" s="53"/>
      <c r="F2036" s="122"/>
      <c r="G2036" s="37"/>
      <c r="H2036" s="102"/>
      <c r="I2036" s="123"/>
      <c r="J2036" s="124"/>
      <c r="K2036" s="125"/>
      <c r="L2036" s="5"/>
      <c r="M2036" s="99"/>
      <c r="N2036" s="99"/>
      <c r="O2036" s="99"/>
      <c r="P2036" s="99"/>
      <c r="Q2036" s="99"/>
      <c r="R2036" s="99"/>
      <c r="S2036" s="99"/>
      <c r="T2036" s="99"/>
      <c r="U2036" s="99"/>
      <c r="V2036" s="5"/>
      <c r="W2036" s="5"/>
      <c r="X2036" s="31"/>
      <c r="Y2036" s="5"/>
      <c r="Z2036" s="5"/>
    </row>
    <row r="2037" spans="1:26">
      <c r="A2037" s="129" t="s">
        <v>1065</v>
      </c>
      <c r="B2037" s="103"/>
      <c r="C2037" s="37"/>
      <c r="D2037" s="37"/>
      <c r="E2037" s="53"/>
      <c r="F2037" s="122"/>
      <c r="G2037" s="37"/>
      <c r="H2037" s="102"/>
      <c r="I2037" s="123"/>
      <c r="J2037" s="124"/>
      <c r="K2037" s="125"/>
      <c r="L2037" s="5"/>
      <c r="M2037" s="99"/>
      <c r="N2037" s="99"/>
      <c r="O2037" s="99"/>
      <c r="P2037" s="99"/>
      <c r="Q2037" s="99"/>
      <c r="R2037" s="99"/>
      <c r="S2037" s="99"/>
      <c r="T2037" s="99"/>
      <c r="U2037" s="99"/>
      <c r="V2037" s="5"/>
      <c r="W2037" s="5"/>
      <c r="X2037" s="31"/>
      <c r="Y2037" s="5"/>
      <c r="Z2037" s="5"/>
    </row>
    <row r="2038" spans="1:26">
      <c r="A2038" s="129" t="s">
        <v>1066</v>
      </c>
      <c r="B2038" s="103"/>
      <c r="C2038" s="37"/>
      <c r="D2038" s="37"/>
      <c r="E2038" s="53"/>
      <c r="F2038" s="122"/>
      <c r="G2038" s="37"/>
      <c r="H2038" s="102"/>
      <c r="I2038" s="123"/>
      <c r="J2038" s="124"/>
      <c r="K2038" s="125"/>
      <c r="L2038" s="5"/>
      <c r="M2038" s="99"/>
      <c r="N2038" s="99"/>
      <c r="O2038" s="99"/>
      <c r="P2038" s="99"/>
      <c r="Q2038" s="99"/>
      <c r="R2038" s="99"/>
      <c r="S2038" s="99"/>
      <c r="T2038" s="99"/>
      <c r="U2038" s="99"/>
      <c r="V2038" s="5"/>
      <c r="W2038" s="5"/>
      <c r="X2038" s="31"/>
      <c r="Y2038" s="5"/>
      <c r="Z2038" s="5"/>
    </row>
    <row r="2039" spans="1:26">
      <c r="A2039" s="129" t="s">
        <v>1067</v>
      </c>
      <c r="B2039" s="103"/>
      <c r="C2039" s="37"/>
      <c r="D2039" s="37"/>
      <c r="E2039" s="53"/>
      <c r="F2039" s="122"/>
      <c r="G2039" s="37"/>
      <c r="H2039" s="102"/>
      <c r="I2039" s="123"/>
      <c r="J2039" s="124"/>
      <c r="K2039" s="125"/>
      <c r="L2039" s="5"/>
      <c r="M2039" s="99"/>
      <c r="N2039" s="99"/>
      <c r="O2039" s="99"/>
      <c r="P2039" s="99"/>
      <c r="Q2039" s="99"/>
      <c r="R2039" s="99"/>
      <c r="S2039" s="99"/>
      <c r="T2039" s="99"/>
      <c r="U2039" s="99"/>
      <c r="V2039" s="5"/>
      <c r="W2039" s="5"/>
      <c r="X2039" s="31"/>
      <c r="Y2039" s="5"/>
      <c r="Z2039" s="5"/>
    </row>
    <row r="2040" spans="1:26">
      <c r="A2040" s="129" t="s">
        <v>1068</v>
      </c>
      <c r="B2040" s="103"/>
      <c r="C2040" s="37"/>
      <c r="D2040" s="37"/>
      <c r="E2040" s="53"/>
      <c r="F2040" s="122"/>
      <c r="G2040" s="37"/>
      <c r="H2040" s="102"/>
      <c r="I2040" s="123"/>
      <c r="J2040" s="124"/>
      <c r="K2040" s="125"/>
      <c r="L2040" s="5"/>
      <c r="M2040" s="99"/>
      <c r="N2040" s="99"/>
      <c r="O2040" s="99"/>
      <c r="P2040" s="99"/>
      <c r="Q2040" s="99"/>
      <c r="R2040" s="99"/>
      <c r="S2040" s="99"/>
      <c r="T2040" s="99"/>
      <c r="U2040" s="99"/>
      <c r="V2040" s="5"/>
      <c r="W2040" s="5"/>
      <c r="X2040" s="31"/>
      <c r="Y2040" s="5"/>
      <c r="Z2040" s="5"/>
    </row>
    <row r="2041" spans="1:26">
      <c r="A2041" s="129" t="s">
        <v>1069</v>
      </c>
      <c r="B2041" s="103"/>
      <c r="C2041" s="37"/>
      <c r="D2041" s="37"/>
      <c r="E2041" s="53"/>
      <c r="F2041" s="122"/>
      <c r="G2041" s="37"/>
      <c r="H2041" s="102"/>
      <c r="I2041" s="123"/>
      <c r="J2041" s="124"/>
      <c r="K2041" s="125"/>
      <c r="L2041" s="5"/>
      <c r="M2041" s="99"/>
      <c r="N2041" s="99"/>
      <c r="O2041" s="99"/>
      <c r="P2041" s="99"/>
      <c r="Q2041" s="99"/>
      <c r="R2041" s="99"/>
      <c r="S2041" s="99"/>
      <c r="T2041" s="99"/>
      <c r="U2041" s="99"/>
      <c r="V2041" s="5"/>
      <c r="W2041" s="5"/>
      <c r="X2041" s="31"/>
      <c r="Y2041" s="5"/>
      <c r="Z2041" s="5"/>
    </row>
    <row r="2042" spans="1:26">
      <c r="A2042" s="129" t="s">
        <v>1070</v>
      </c>
      <c r="B2042" s="103"/>
      <c r="C2042" s="37"/>
      <c r="D2042" s="37"/>
      <c r="E2042" s="53"/>
      <c r="F2042" s="122"/>
      <c r="G2042" s="37"/>
      <c r="H2042" s="102"/>
      <c r="I2042" s="123"/>
      <c r="J2042" s="124"/>
      <c r="K2042" s="125"/>
      <c r="L2042" s="5"/>
      <c r="M2042" s="99"/>
      <c r="N2042" s="99"/>
      <c r="O2042" s="99"/>
      <c r="P2042" s="99"/>
      <c r="Q2042" s="99"/>
      <c r="R2042" s="99"/>
      <c r="S2042" s="99"/>
      <c r="T2042" s="99"/>
      <c r="U2042" s="99"/>
      <c r="V2042" s="5"/>
      <c r="W2042" s="5"/>
      <c r="X2042" s="31"/>
      <c r="Y2042" s="5"/>
      <c r="Z2042" s="5"/>
    </row>
    <row r="2043" spans="1:26">
      <c r="A2043" s="129" t="s">
        <v>1071</v>
      </c>
      <c r="B2043" s="103"/>
      <c r="C2043" s="37"/>
      <c r="D2043" s="37"/>
      <c r="E2043" s="53"/>
      <c r="F2043" s="122"/>
      <c r="G2043" s="37"/>
      <c r="H2043" s="102"/>
      <c r="I2043" s="123"/>
      <c r="J2043" s="124"/>
      <c r="K2043" s="125"/>
      <c r="L2043" s="5"/>
      <c r="M2043" s="99"/>
      <c r="N2043" s="99"/>
      <c r="O2043" s="99"/>
      <c r="P2043" s="99"/>
      <c r="Q2043" s="99"/>
      <c r="R2043" s="99"/>
      <c r="S2043" s="99"/>
      <c r="T2043" s="99"/>
      <c r="U2043" s="99"/>
      <c r="V2043" s="5"/>
      <c r="W2043" s="5"/>
      <c r="X2043" s="31"/>
      <c r="Y2043" s="5"/>
      <c r="Z2043" s="5"/>
    </row>
    <row r="2044" spans="1:26">
      <c r="A2044" s="129" t="s">
        <v>1072</v>
      </c>
      <c r="B2044" s="103"/>
      <c r="C2044" s="37"/>
      <c r="D2044" s="37"/>
      <c r="E2044" s="53"/>
      <c r="F2044" s="122"/>
      <c r="G2044" s="37"/>
      <c r="H2044" s="102"/>
      <c r="I2044" s="123"/>
      <c r="J2044" s="124"/>
      <c r="K2044" s="125"/>
      <c r="L2044" s="5"/>
      <c r="M2044" s="99"/>
      <c r="N2044" s="99"/>
      <c r="O2044" s="99"/>
      <c r="P2044" s="99"/>
      <c r="Q2044" s="99"/>
      <c r="R2044" s="99"/>
      <c r="S2044" s="99"/>
      <c r="T2044" s="99"/>
      <c r="U2044" s="99"/>
      <c r="V2044" s="5"/>
      <c r="W2044" s="5"/>
      <c r="X2044" s="31"/>
      <c r="Y2044" s="5"/>
      <c r="Z2044" s="5"/>
    </row>
    <row r="2045" spans="1:26">
      <c r="A2045" s="129" t="s">
        <v>1073</v>
      </c>
      <c r="B2045" s="103"/>
      <c r="C2045" s="37"/>
      <c r="D2045" s="37"/>
      <c r="E2045" s="53"/>
      <c r="F2045" s="122"/>
      <c r="G2045" s="37"/>
      <c r="H2045" s="102"/>
      <c r="I2045" s="123"/>
      <c r="J2045" s="124"/>
      <c r="K2045" s="125"/>
      <c r="L2045" s="5"/>
      <c r="M2045" s="99"/>
      <c r="N2045" s="99"/>
      <c r="O2045" s="99"/>
      <c r="P2045" s="99"/>
      <c r="Q2045" s="99"/>
      <c r="R2045" s="99"/>
      <c r="S2045" s="99"/>
      <c r="T2045" s="99"/>
      <c r="U2045" s="99"/>
      <c r="V2045" s="5"/>
      <c r="W2045" s="5"/>
      <c r="X2045" s="31"/>
      <c r="Y2045" s="5"/>
      <c r="Z2045" s="5"/>
    </row>
    <row r="2046" spans="1:26">
      <c r="A2046" s="129" t="s">
        <v>1074</v>
      </c>
      <c r="B2046" s="103"/>
      <c r="C2046" s="37"/>
      <c r="D2046" s="37"/>
      <c r="E2046" s="53"/>
      <c r="F2046" s="122"/>
      <c r="G2046" s="37"/>
      <c r="H2046" s="102"/>
      <c r="I2046" s="123"/>
      <c r="J2046" s="124"/>
      <c r="K2046" s="125"/>
      <c r="L2046" s="5"/>
      <c r="M2046" s="99"/>
      <c r="N2046" s="99"/>
      <c r="O2046" s="99"/>
      <c r="P2046" s="99"/>
      <c r="Q2046" s="99"/>
      <c r="R2046" s="99"/>
      <c r="S2046" s="99"/>
      <c r="T2046" s="99"/>
      <c r="U2046" s="99"/>
      <c r="V2046" s="5"/>
      <c r="W2046" s="5"/>
      <c r="X2046" s="31"/>
      <c r="Y2046" s="5"/>
      <c r="Z2046" s="5"/>
    </row>
    <row r="2047" spans="1:26">
      <c r="A2047" s="129" t="s">
        <v>1075</v>
      </c>
      <c r="B2047" s="103"/>
      <c r="C2047" s="37"/>
      <c r="D2047" s="37"/>
      <c r="E2047" s="53"/>
      <c r="F2047" s="122"/>
      <c r="G2047" s="37"/>
      <c r="H2047" s="102"/>
      <c r="I2047" s="123"/>
      <c r="J2047" s="124"/>
      <c r="K2047" s="125"/>
      <c r="L2047" s="5"/>
      <c r="M2047" s="99"/>
      <c r="N2047" s="99"/>
      <c r="O2047" s="99"/>
      <c r="P2047" s="99"/>
      <c r="Q2047" s="99"/>
      <c r="R2047" s="99"/>
      <c r="S2047" s="99"/>
      <c r="T2047" s="99"/>
      <c r="U2047" s="99"/>
      <c r="V2047" s="5"/>
      <c r="W2047" s="5"/>
      <c r="X2047" s="31"/>
      <c r="Y2047" s="5"/>
      <c r="Z2047" s="5"/>
    </row>
    <row r="2048" spans="1:26">
      <c r="A2048" s="129" t="s">
        <v>1076</v>
      </c>
      <c r="B2048" s="103"/>
      <c r="C2048" s="37"/>
      <c r="D2048" s="37"/>
      <c r="E2048" s="53"/>
      <c r="F2048" s="122"/>
      <c r="G2048" s="37"/>
      <c r="H2048" s="102"/>
      <c r="I2048" s="123"/>
      <c r="J2048" s="124"/>
      <c r="K2048" s="125"/>
      <c r="L2048" s="5"/>
      <c r="M2048" s="99"/>
      <c r="N2048" s="99"/>
      <c r="O2048" s="99"/>
      <c r="P2048" s="99"/>
      <c r="Q2048" s="99"/>
      <c r="R2048" s="99"/>
      <c r="S2048" s="99"/>
      <c r="T2048" s="99"/>
      <c r="U2048" s="99"/>
      <c r="V2048" s="5"/>
      <c r="W2048" s="5"/>
      <c r="X2048" s="31"/>
      <c r="Y2048" s="5"/>
      <c r="Z2048" s="5"/>
    </row>
    <row r="2049" spans="1:26">
      <c r="A2049" s="129" t="s">
        <v>1077</v>
      </c>
      <c r="B2049" s="103"/>
      <c r="C2049" s="37"/>
      <c r="D2049" s="37"/>
      <c r="E2049" s="53"/>
      <c r="F2049" s="122"/>
      <c r="G2049" s="37"/>
      <c r="H2049" s="102"/>
      <c r="I2049" s="123"/>
      <c r="J2049" s="124"/>
      <c r="K2049" s="125"/>
      <c r="L2049" s="5"/>
      <c r="M2049" s="99"/>
      <c r="N2049" s="99"/>
      <c r="O2049" s="99"/>
      <c r="P2049" s="99"/>
      <c r="Q2049" s="99"/>
      <c r="R2049" s="99"/>
      <c r="S2049" s="99"/>
      <c r="T2049" s="99"/>
      <c r="U2049" s="99"/>
      <c r="V2049" s="5"/>
      <c r="W2049" s="5"/>
      <c r="X2049" s="31"/>
      <c r="Y2049" s="5"/>
      <c r="Z2049" s="5"/>
    </row>
    <row r="2050" spans="1:26">
      <c r="A2050" s="129" t="s">
        <v>1078</v>
      </c>
      <c r="B2050" s="103"/>
      <c r="C2050" s="37"/>
      <c r="D2050" s="37"/>
      <c r="E2050" s="53"/>
      <c r="F2050" s="122"/>
      <c r="G2050" s="37"/>
      <c r="H2050" s="102"/>
      <c r="I2050" s="123"/>
      <c r="J2050" s="124"/>
      <c r="K2050" s="125"/>
      <c r="L2050" s="5"/>
      <c r="M2050" s="99"/>
      <c r="N2050" s="99"/>
      <c r="O2050" s="99"/>
      <c r="P2050" s="99"/>
      <c r="Q2050" s="99"/>
      <c r="R2050" s="99"/>
      <c r="S2050" s="99"/>
      <c r="T2050" s="99"/>
      <c r="U2050" s="99"/>
      <c r="V2050" s="5"/>
      <c r="W2050" s="5"/>
      <c r="X2050" s="31"/>
      <c r="Y2050" s="5"/>
      <c r="Z2050" s="5"/>
    </row>
    <row r="2051" spans="1:26">
      <c r="A2051" s="129" t="s">
        <v>1079</v>
      </c>
      <c r="B2051" s="103"/>
      <c r="C2051" s="37"/>
      <c r="D2051" s="37"/>
      <c r="E2051" s="53"/>
      <c r="F2051" s="122"/>
      <c r="G2051" s="37"/>
      <c r="H2051" s="102"/>
      <c r="I2051" s="123"/>
      <c r="J2051" s="124"/>
      <c r="K2051" s="125"/>
      <c r="L2051" s="5"/>
      <c r="M2051" s="99"/>
      <c r="N2051" s="99"/>
      <c r="O2051" s="99"/>
      <c r="P2051" s="99"/>
      <c r="Q2051" s="99"/>
      <c r="R2051" s="99"/>
      <c r="S2051" s="99"/>
      <c r="T2051" s="99"/>
      <c r="U2051" s="99"/>
      <c r="V2051" s="5"/>
      <c r="W2051" s="5"/>
      <c r="X2051" s="31"/>
      <c r="Y2051" s="5"/>
      <c r="Z2051" s="5"/>
    </row>
    <row r="2052" spans="1:26">
      <c r="A2052" s="129" t="s">
        <v>1080</v>
      </c>
      <c r="B2052" s="103"/>
      <c r="C2052" s="37"/>
      <c r="D2052" s="37"/>
      <c r="E2052" s="53"/>
      <c r="F2052" s="122"/>
      <c r="G2052" s="37"/>
      <c r="H2052" s="102"/>
      <c r="I2052" s="123"/>
      <c r="J2052" s="124"/>
      <c r="K2052" s="125"/>
      <c r="L2052" s="5"/>
      <c r="M2052" s="99"/>
      <c r="N2052" s="99"/>
      <c r="O2052" s="99"/>
      <c r="P2052" s="99"/>
      <c r="Q2052" s="99"/>
      <c r="R2052" s="99"/>
      <c r="S2052" s="99"/>
      <c r="T2052" s="99"/>
      <c r="U2052" s="99"/>
      <c r="V2052" s="5"/>
      <c r="W2052" s="5"/>
      <c r="X2052" s="31"/>
      <c r="Y2052" s="5"/>
      <c r="Z2052" s="5"/>
    </row>
    <row r="2053" spans="1:26">
      <c r="A2053" s="129" t="s">
        <v>1081</v>
      </c>
      <c r="B2053" s="103"/>
      <c r="C2053" s="37"/>
      <c r="D2053" s="37"/>
      <c r="E2053" s="53"/>
      <c r="F2053" s="122"/>
      <c r="G2053" s="37"/>
      <c r="H2053" s="102"/>
      <c r="I2053" s="123"/>
      <c r="J2053" s="124"/>
      <c r="K2053" s="125"/>
      <c r="L2053" s="5"/>
      <c r="M2053" s="99"/>
      <c r="N2053" s="99"/>
      <c r="O2053" s="99"/>
      <c r="P2053" s="99"/>
      <c r="Q2053" s="99"/>
      <c r="R2053" s="99"/>
      <c r="S2053" s="99"/>
      <c r="T2053" s="99"/>
      <c r="U2053" s="99"/>
      <c r="V2053" s="5"/>
      <c r="W2053" s="5"/>
      <c r="X2053" s="31"/>
      <c r="Y2053" s="5"/>
      <c r="Z2053" s="5"/>
    </row>
    <row r="2054" spans="1:26">
      <c r="A2054" s="129" t="s">
        <v>1082</v>
      </c>
      <c r="B2054" s="103"/>
      <c r="C2054" s="37"/>
      <c r="D2054" s="37"/>
      <c r="E2054" s="53"/>
      <c r="F2054" s="122"/>
      <c r="G2054" s="37"/>
      <c r="H2054" s="102"/>
      <c r="I2054" s="123"/>
      <c r="J2054" s="124"/>
      <c r="K2054" s="125"/>
      <c r="L2054" s="5"/>
      <c r="M2054" s="99"/>
      <c r="N2054" s="99"/>
      <c r="O2054" s="99"/>
      <c r="P2054" s="99"/>
      <c r="Q2054" s="99"/>
      <c r="R2054" s="99"/>
      <c r="S2054" s="99"/>
      <c r="T2054" s="99"/>
      <c r="U2054" s="99"/>
      <c r="V2054" s="5"/>
      <c r="W2054" s="5"/>
      <c r="X2054" s="31"/>
      <c r="Y2054" s="5"/>
      <c r="Z2054" s="5"/>
    </row>
    <row r="2055" spans="1:26">
      <c r="A2055" s="129" t="s">
        <v>1083</v>
      </c>
      <c r="B2055" s="103"/>
      <c r="C2055" s="37"/>
      <c r="D2055" s="37"/>
      <c r="E2055" s="53"/>
      <c r="F2055" s="122"/>
      <c r="G2055" s="37"/>
      <c r="H2055" s="102"/>
      <c r="I2055" s="123"/>
      <c r="J2055" s="124"/>
      <c r="K2055" s="125"/>
      <c r="L2055" s="5"/>
      <c r="M2055" s="99"/>
      <c r="N2055" s="99"/>
      <c r="O2055" s="99"/>
      <c r="P2055" s="99"/>
      <c r="Q2055" s="99"/>
      <c r="R2055" s="99"/>
      <c r="S2055" s="99"/>
      <c r="T2055" s="99"/>
      <c r="U2055" s="99"/>
      <c r="V2055" s="5"/>
      <c r="W2055" s="5"/>
      <c r="X2055" s="31"/>
      <c r="Y2055" s="5"/>
      <c r="Z2055" s="5"/>
    </row>
    <row r="2056" spans="1:26">
      <c r="A2056" s="129" t="s">
        <v>1084</v>
      </c>
      <c r="B2056" s="103"/>
      <c r="C2056" s="37"/>
      <c r="D2056" s="37"/>
      <c r="E2056" s="53"/>
      <c r="F2056" s="122"/>
      <c r="G2056" s="37"/>
      <c r="H2056" s="102"/>
      <c r="I2056" s="123"/>
      <c r="J2056" s="124"/>
      <c r="K2056" s="125"/>
      <c r="L2056" s="5"/>
      <c r="M2056" s="99"/>
      <c r="N2056" s="99"/>
      <c r="O2056" s="99"/>
      <c r="P2056" s="99"/>
      <c r="Q2056" s="99"/>
      <c r="R2056" s="99"/>
      <c r="S2056" s="99"/>
      <c r="T2056" s="99"/>
      <c r="U2056" s="99"/>
      <c r="V2056" s="5"/>
      <c r="W2056" s="5"/>
      <c r="X2056" s="31"/>
      <c r="Y2056" s="5"/>
      <c r="Z2056" s="5"/>
    </row>
    <row r="2057" spans="1:26">
      <c r="A2057" s="129" t="s">
        <v>1085</v>
      </c>
      <c r="B2057" s="103"/>
      <c r="C2057" s="37"/>
      <c r="D2057" s="37"/>
      <c r="E2057" s="53"/>
      <c r="F2057" s="122"/>
      <c r="G2057" s="37"/>
      <c r="H2057" s="102"/>
      <c r="I2057" s="123"/>
      <c r="J2057" s="124"/>
      <c r="K2057" s="125"/>
      <c r="L2057" s="5"/>
      <c r="M2057" s="99"/>
      <c r="N2057" s="99"/>
      <c r="O2057" s="99"/>
      <c r="P2057" s="99"/>
      <c r="Q2057" s="99"/>
      <c r="R2057" s="99"/>
      <c r="S2057" s="99"/>
      <c r="T2057" s="99"/>
      <c r="U2057" s="99"/>
      <c r="V2057" s="5"/>
      <c r="W2057" s="5"/>
      <c r="X2057" s="31"/>
      <c r="Y2057" s="5"/>
      <c r="Z2057" s="5"/>
    </row>
    <row r="2058" spans="1:26">
      <c r="A2058" s="129" t="s">
        <v>1086</v>
      </c>
      <c r="B2058" s="103"/>
      <c r="C2058" s="37"/>
      <c r="D2058" s="37"/>
      <c r="E2058" s="53"/>
      <c r="F2058" s="122"/>
      <c r="G2058" s="37"/>
      <c r="H2058" s="102"/>
      <c r="I2058" s="123"/>
      <c r="J2058" s="124"/>
      <c r="K2058" s="125"/>
      <c r="L2058" s="5"/>
      <c r="M2058" s="99"/>
      <c r="N2058" s="99"/>
      <c r="O2058" s="99"/>
      <c r="P2058" s="99"/>
      <c r="Q2058" s="99"/>
      <c r="R2058" s="99"/>
      <c r="S2058" s="99"/>
      <c r="T2058" s="99"/>
      <c r="U2058" s="99"/>
      <c r="V2058" s="5"/>
      <c r="W2058" s="5"/>
      <c r="X2058" s="31"/>
      <c r="Y2058" s="5"/>
      <c r="Z2058" s="5"/>
    </row>
    <row r="2059" spans="1:26">
      <c r="A2059" s="129" t="s">
        <v>1087</v>
      </c>
      <c r="B2059" s="103"/>
      <c r="C2059" s="37"/>
      <c r="D2059" s="37"/>
      <c r="E2059" s="53"/>
      <c r="F2059" s="122"/>
      <c r="G2059" s="37"/>
      <c r="H2059" s="102"/>
      <c r="I2059" s="123"/>
      <c r="J2059" s="124"/>
      <c r="K2059" s="125"/>
      <c r="L2059" s="5"/>
      <c r="M2059" s="99"/>
      <c r="N2059" s="99"/>
      <c r="O2059" s="99"/>
      <c r="P2059" s="99"/>
      <c r="Q2059" s="99"/>
      <c r="R2059" s="99"/>
      <c r="S2059" s="99"/>
      <c r="T2059" s="99"/>
      <c r="U2059" s="99"/>
      <c r="V2059" s="5"/>
      <c r="W2059" s="5"/>
      <c r="X2059" s="31"/>
      <c r="Y2059" s="5"/>
      <c r="Z2059" s="5"/>
    </row>
    <row r="2060" spans="1:26">
      <c r="A2060" s="129" t="s">
        <v>1088</v>
      </c>
      <c r="B2060" s="103"/>
      <c r="C2060" s="37"/>
      <c r="D2060" s="37"/>
      <c r="E2060" s="53"/>
      <c r="F2060" s="122"/>
      <c r="G2060" s="37"/>
      <c r="H2060" s="102"/>
      <c r="I2060" s="123"/>
      <c r="J2060" s="124"/>
      <c r="K2060" s="125"/>
      <c r="L2060" s="5"/>
      <c r="M2060" s="99"/>
      <c r="N2060" s="99"/>
      <c r="O2060" s="99"/>
      <c r="P2060" s="99"/>
      <c r="Q2060" s="99"/>
      <c r="R2060" s="99"/>
      <c r="S2060" s="99"/>
      <c r="T2060" s="99"/>
      <c r="U2060" s="99"/>
      <c r="V2060" s="5"/>
      <c r="W2060" s="5"/>
      <c r="X2060" s="31"/>
      <c r="Y2060" s="5"/>
      <c r="Z2060" s="5"/>
    </row>
    <row r="2061" spans="1:26">
      <c r="A2061" s="129" t="s">
        <v>1089</v>
      </c>
      <c r="B2061" s="103"/>
      <c r="C2061" s="37"/>
      <c r="D2061" s="37"/>
      <c r="E2061" s="53"/>
      <c r="F2061" s="122"/>
      <c r="G2061" s="37"/>
      <c r="H2061" s="102"/>
      <c r="I2061" s="123"/>
      <c r="J2061" s="124"/>
      <c r="K2061" s="125"/>
      <c r="L2061" s="5"/>
      <c r="M2061" s="99"/>
      <c r="N2061" s="99"/>
      <c r="O2061" s="99"/>
      <c r="P2061" s="99"/>
      <c r="Q2061" s="99"/>
      <c r="R2061" s="99"/>
      <c r="S2061" s="99"/>
      <c r="T2061" s="99"/>
      <c r="U2061" s="99"/>
      <c r="V2061" s="5"/>
      <c r="W2061" s="5"/>
      <c r="X2061" s="31"/>
      <c r="Y2061" s="5"/>
      <c r="Z2061" s="5"/>
    </row>
    <row r="2062" spans="1:26">
      <c r="A2062" s="129" t="s">
        <v>1090</v>
      </c>
      <c r="B2062" s="103"/>
      <c r="C2062" s="37"/>
      <c r="D2062" s="37"/>
      <c r="E2062" s="53"/>
      <c r="F2062" s="122"/>
      <c r="G2062" s="37"/>
      <c r="H2062" s="102"/>
      <c r="I2062" s="123"/>
      <c r="J2062" s="124"/>
      <c r="K2062" s="125"/>
      <c r="L2062" s="5"/>
      <c r="M2062" s="99"/>
      <c r="N2062" s="99"/>
      <c r="O2062" s="99"/>
      <c r="P2062" s="99"/>
      <c r="Q2062" s="99"/>
      <c r="R2062" s="99"/>
      <c r="S2062" s="99"/>
      <c r="T2062" s="99"/>
      <c r="U2062" s="99"/>
      <c r="V2062" s="5"/>
      <c r="W2062" s="5"/>
      <c r="X2062" s="31"/>
      <c r="Y2062" s="5"/>
      <c r="Z2062" s="5"/>
    </row>
    <row r="2063" spans="1:26">
      <c r="A2063" s="129" t="s">
        <v>1091</v>
      </c>
      <c r="B2063" s="103"/>
      <c r="C2063" s="37"/>
      <c r="D2063" s="37"/>
      <c r="E2063" s="53"/>
      <c r="F2063" s="122"/>
      <c r="G2063" s="37"/>
      <c r="H2063" s="102"/>
      <c r="I2063" s="123"/>
      <c r="J2063" s="124"/>
      <c r="K2063" s="125"/>
      <c r="L2063" s="5"/>
      <c r="M2063" s="99"/>
      <c r="N2063" s="99"/>
      <c r="O2063" s="99"/>
      <c r="P2063" s="99"/>
      <c r="Q2063" s="99"/>
      <c r="R2063" s="99"/>
      <c r="S2063" s="99"/>
      <c r="T2063" s="99"/>
      <c r="U2063" s="99"/>
      <c r="V2063" s="5"/>
      <c r="W2063" s="5"/>
      <c r="X2063" s="31"/>
      <c r="Y2063" s="5"/>
      <c r="Z2063" s="5"/>
    </row>
    <row r="2064" spans="1:26">
      <c r="A2064" s="129" t="s">
        <v>1092</v>
      </c>
      <c r="B2064" s="103"/>
      <c r="C2064" s="37"/>
      <c r="D2064" s="37"/>
      <c r="E2064" s="53"/>
      <c r="F2064" s="122"/>
      <c r="G2064" s="37"/>
      <c r="H2064" s="102"/>
      <c r="I2064" s="123"/>
      <c r="J2064" s="124"/>
      <c r="K2064" s="125"/>
      <c r="L2064" s="5"/>
      <c r="M2064" s="99"/>
      <c r="N2064" s="99"/>
      <c r="O2064" s="99"/>
      <c r="P2064" s="99"/>
      <c r="Q2064" s="99"/>
      <c r="R2064" s="99"/>
      <c r="S2064" s="99"/>
      <c r="T2064" s="99"/>
      <c r="U2064" s="99"/>
      <c r="V2064" s="5"/>
      <c r="W2064" s="5"/>
      <c r="X2064" s="31"/>
      <c r="Y2064" s="5"/>
      <c r="Z2064" s="5"/>
    </row>
    <row r="2065" spans="1:26">
      <c r="A2065" s="129" t="s">
        <v>1093</v>
      </c>
      <c r="B2065" s="103"/>
      <c r="C2065" s="37"/>
      <c r="D2065" s="37"/>
      <c r="E2065" s="53"/>
      <c r="F2065" s="122"/>
      <c r="G2065" s="37"/>
      <c r="H2065" s="102"/>
      <c r="I2065" s="123"/>
      <c r="J2065" s="124"/>
      <c r="K2065" s="125"/>
      <c r="L2065" s="5"/>
      <c r="M2065" s="99"/>
      <c r="N2065" s="99"/>
      <c r="O2065" s="99"/>
      <c r="P2065" s="99"/>
      <c r="Q2065" s="99"/>
      <c r="R2065" s="99"/>
      <c r="S2065" s="99"/>
      <c r="T2065" s="99"/>
      <c r="U2065" s="99"/>
      <c r="V2065" s="5"/>
      <c r="W2065" s="5"/>
      <c r="X2065" s="31"/>
      <c r="Y2065" s="5"/>
      <c r="Z2065" s="5"/>
    </row>
    <row r="2066" spans="1:26">
      <c r="A2066" s="129" t="s">
        <v>1094</v>
      </c>
      <c r="B2066" s="103"/>
      <c r="C2066" s="37"/>
      <c r="D2066" s="37"/>
      <c r="E2066" s="53"/>
      <c r="F2066" s="122"/>
      <c r="G2066" s="37"/>
      <c r="H2066" s="102"/>
      <c r="I2066" s="123"/>
      <c r="J2066" s="124"/>
      <c r="K2066" s="125"/>
      <c r="L2066" s="5"/>
      <c r="M2066" s="99"/>
      <c r="N2066" s="99"/>
      <c r="O2066" s="99"/>
      <c r="P2066" s="99"/>
      <c r="Q2066" s="99"/>
      <c r="R2066" s="99"/>
      <c r="S2066" s="99"/>
      <c r="T2066" s="99"/>
      <c r="U2066" s="99"/>
      <c r="V2066" s="5"/>
      <c r="W2066" s="5"/>
      <c r="X2066" s="31"/>
      <c r="Y2066" s="5"/>
      <c r="Z2066" s="5"/>
    </row>
    <row r="2067" spans="1:26">
      <c r="A2067" s="129" t="s">
        <v>1095</v>
      </c>
      <c r="B2067" s="103"/>
      <c r="C2067" s="37"/>
      <c r="D2067" s="37"/>
      <c r="E2067" s="53"/>
      <c r="F2067" s="122"/>
      <c r="G2067" s="37"/>
      <c r="H2067" s="102"/>
      <c r="I2067" s="123"/>
      <c r="J2067" s="124"/>
      <c r="K2067" s="125"/>
      <c r="L2067" s="5"/>
      <c r="M2067" s="99"/>
      <c r="N2067" s="99"/>
      <c r="O2067" s="99"/>
      <c r="P2067" s="99"/>
      <c r="Q2067" s="99"/>
      <c r="R2067" s="99"/>
      <c r="S2067" s="99"/>
      <c r="T2067" s="99"/>
      <c r="U2067" s="99"/>
      <c r="V2067" s="5"/>
      <c r="W2067" s="5"/>
      <c r="X2067" s="31"/>
      <c r="Y2067" s="5"/>
      <c r="Z2067" s="5"/>
    </row>
    <row r="2068" spans="1:26">
      <c r="A2068" s="129" t="s">
        <v>1096</v>
      </c>
      <c r="B2068" s="103"/>
      <c r="C2068" s="37"/>
      <c r="D2068" s="37"/>
      <c r="E2068" s="53"/>
      <c r="F2068" s="122"/>
      <c r="G2068" s="37"/>
      <c r="H2068" s="102"/>
      <c r="I2068" s="123"/>
      <c r="J2068" s="124"/>
      <c r="K2068" s="125"/>
      <c r="L2068" s="5"/>
      <c r="M2068" s="99"/>
      <c r="N2068" s="99"/>
      <c r="O2068" s="99"/>
      <c r="P2068" s="99"/>
      <c r="Q2068" s="99"/>
      <c r="R2068" s="99"/>
      <c r="S2068" s="99"/>
      <c r="T2068" s="99"/>
      <c r="U2068" s="99"/>
      <c r="V2068" s="5"/>
      <c r="W2068" s="5"/>
      <c r="X2068" s="31"/>
      <c r="Y2068" s="5"/>
      <c r="Z2068" s="5"/>
    </row>
    <row r="2069" spans="1:26">
      <c r="A2069" s="129" t="s">
        <v>1097</v>
      </c>
      <c r="B2069" s="103"/>
      <c r="C2069" s="37"/>
      <c r="D2069" s="37"/>
      <c r="E2069" s="53"/>
      <c r="F2069" s="122"/>
      <c r="G2069" s="37"/>
      <c r="H2069" s="102"/>
      <c r="I2069" s="123"/>
      <c r="J2069" s="124"/>
      <c r="K2069" s="125"/>
      <c r="L2069" s="5"/>
      <c r="M2069" s="99"/>
      <c r="N2069" s="99"/>
      <c r="O2069" s="99"/>
      <c r="P2069" s="99"/>
      <c r="Q2069" s="99"/>
      <c r="R2069" s="99"/>
      <c r="S2069" s="99"/>
      <c r="T2069" s="99"/>
      <c r="U2069" s="99"/>
      <c r="V2069" s="5"/>
      <c r="W2069" s="5"/>
      <c r="X2069" s="31"/>
      <c r="Y2069" s="5"/>
      <c r="Z2069" s="5"/>
    </row>
    <row r="2070" spans="1:26">
      <c r="A2070" s="129" t="s">
        <v>1098</v>
      </c>
      <c r="B2070" s="103"/>
      <c r="C2070" s="37"/>
      <c r="D2070" s="37"/>
      <c r="E2070" s="53"/>
      <c r="F2070" s="122"/>
      <c r="G2070" s="37"/>
      <c r="H2070" s="102"/>
      <c r="I2070" s="123"/>
      <c r="J2070" s="124"/>
      <c r="K2070" s="125"/>
      <c r="L2070" s="5"/>
      <c r="M2070" s="99"/>
      <c r="N2070" s="99"/>
      <c r="O2070" s="99"/>
      <c r="P2070" s="99"/>
      <c r="Q2070" s="99"/>
      <c r="R2070" s="99"/>
      <c r="S2070" s="99"/>
      <c r="T2070" s="99"/>
      <c r="U2070" s="99"/>
      <c r="V2070" s="5"/>
      <c r="W2070" s="5"/>
      <c r="X2070" s="31"/>
      <c r="Y2070" s="5"/>
      <c r="Z2070" s="5"/>
    </row>
    <row r="2071" spans="1:26">
      <c r="A2071" s="129" t="s">
        <v>1099</v>
      </c>
      <c r="B2071" s="103"/>
      <c r="C2071" s="37"/>
      <c r="D2071" s="37"/>
      <c r="E2071" s="53"/>
      <c r="F2071" s="122"/>
      <c r="G2071" s="37"/>
      <c r="H2071" s="102"/>
      <c r="I2071" s="123"/>
      <c r="J2071" s="124"/>
      <c r="K2071" s="125"/>
      <c r="L2071" s="5"/>
      <c r="M2071" s="99"/>
      <c r="N2071" s="99"/>
      <c r="O2071" s="99"/>
      <c r="P2071" s="99"/>
      <c r="Q2071" s="99"/>
      <c r="R2071" s="99"/>
      <c r="S2071" s="99"/>
      <c r="T2071" s="99"/>
      <c r="U2071" s="99"/>
      <c r="V2071" s="5"/>
      <c r="W2071" s="5"/>
      <c r="X2071" s="31"/>
      <c r="Y2071" s="5"/>
      <c r="Z2071" s="5"/>
    </row>
    <row r="2072" spans="1:26">
      <c r="A2072" s="129" t="s">
        <v>1100</v>
      </c>
      <c r="B2072" s="103"/>
      <c r="C2072" s="37"/>
      <c r="D2072" s="37"/>
      <c r="E2072" s="53"/>
      <c r="F2072" s="122"/>
      <c r="G2072" s="37"/>
      <c r="H2072" s="102"/>
      <c r="I2072" s="123"/>
      <c r="J2072" s="124"/>
      <c r="K2072" s="125"/>
      <c r="L2072" s="5"/>
      <c r="M2072" s="99"/>
      <c r="N2072" s="99"/>
      <c r="O2072" s="99"/>
      <c r="P2072" s="99"/>
      <c r="Q2072" s="99"/>
      <c r="R2072" s="99"/>
      <c r="S2072" s="99"/>
      <c r="T2072" s="99"/>
      <c r="U2072" s="99"/>
      <c r="V2072" s="5"/>
      <c r="W2072" s="5"/>
      <c r="X2072" s="31"/>
      <c r="Y2072" s="5"/>
      <c r="Z2072" s="5"/>
    </row>
    <row r="2073" spans="1:26">
      <c r="A2073" s="129" t="s">
        <v>1101</v>
      </c>
      <c r="B2073" s="103"/>
      <c r="C2073" s="37"/>
      <c r="D2073" s="37"/>
      <c r="E2073" s="53"/>
      <c r="F2073" s="122"/>
      <c r="G2073" s="37"/>
      <c r="H2073" s="102"/>
      <c r="I2073" s="123"/>
      <c r="J2073" s="124"/>
      <c r="K2073" s="125"/>
      <c r="L2073" s="5"/>
      <c r="M2073" s="99"/>
      <c r="N2073" s="99"/>
      <c r="O2073" s="99"/>
      <c r="P2073" s="99"/>
      <c r="Q2073" s="99"/>
      <c r="R2073" s="99"/>
      <c r="S2073" s="99"/>
      <c r="T2073" s="99"/>
      <c r="U2073" s="99"/>
      <c r="V2073" s="5"/>
      <c r="W2073" s="5"/>
      <c r="X2073" s="31"/>
      <c r="Y2073" s="5"/>
      <c r="Z2073" s="5"/>
    </row>
    <row r="2074" spans="1:26">
      <c r="A2074" s="129" t="s">
        <v>1102</v>
      </c>
      <c r="B2074" s="103"/>
      <c r="C2074" s="37"/>
      <c r="D2074" s="37"/>
      <c r="E2074" s="53"/>
      <c r="F2074" s="122"/>
      <c r="G2074" s="37"/>
      <c r="H2074" s="102"/>
      <c r="I2074" s="123"/>
      <c r="J2074" s="124"/>
      <c r="K2074" s="125"/>
      <c r="L2074" s="5"/>
      <c r="M2074" s="99"/>
      <c r="N2074" s="99"/>
      <c r="O2074" s="99"/>
      <c r="P2074" s="99"/>
      <c r="Q2074" s="99"/>
      <c r="R2074" s="99"/>
      <c r="S2074" s="99"/>
      <c r="T2074" s="99"/>
      <c r="U2074" s="99"/>
      <c r="V2074" s="5"/>
      <c r="W2074" s="5"/>
      <c r="X2074" s="31"/>
      <c r="Y2074" s="5"/>
      <c r="Z2074" s="5"/>
    </row>
    <row r="2075" spans="1:26">
      <c r="A2075" s="129" t="s">
        <v>1103</v>
      </c>
      <c r="B2075" s="103"/>
      <c r="C2075" s="37"/>
      <c r="D2075" s="37"/>
      <c r="E2075" s="53"/>
      <c r="F2075" s="122"/>
      <c r="G2075" s="37"/>
      <c r="H2075" s="102"/>
      <c r="I2075" s="123"/>
      <c r="J2075" s="124"/>
      <c r="K2075" s="125"/>
      <c r="L2075" s="5"/>
      <c r="M2075" s="99"/>
      <c r="N2075" s="99"/>
      <c r="O2075" s="99"/>
      <c r="P2075" s="99"/>
      <c r="Q2075" s="99"/>
      <c r="R2075" s="99"/>
      <c r="S2075" s="99"/>
      <c r="T2075" s="99"/>
      <c r="U2075" s="99"/>
      <c r="V2075" s="5"/>
      <c r="W2075" s="5"/>
      <c r="X2075" s="31"/>
      <c r="Y2075" s="5"/>
      <c r="Z2075" s="5"/>
    </row>
    <row r="2076" spans="1:26">
      <c r="A2076" s="129" t="s">
        <v>1104</v>
      </c>
      <c r="B2076" s="103"/>
      <c r="C2076" s="37"/>
      <c r="D2076" s="37"/>
      <c r="E2076" s="53"/>
      <c r="F2076" s="122"/>
      <c r="G2076" s="37"/>
      <c r="H2076" s="102"/>
      <c r="I2076" s="123"/>
      <c r="J2076" s="124"/>
      <c r="K2076" s="125"/>
      <c r="L2076" s="5"/>
      <c r="M2076" s="99"/>
      <c r="N2076" s="99"/>
      <c r="O2076" s="99"/>
      <c r="P2076" s="99"/>
      <c r="Q2076" s="99"/>
      <c r="R2076" s="99"/>
      <c r="S2076" s="99"/>
      <c r="T2076" s="99"/>
      <c r="U2076" s="99"/>
      <c r="V2076" s="5"/>
      <c r="W2076" s="5"/>
      <c r="X2076" s="31"/>
      <c r="Y2076" s="5"/>
      <c r="Z2076" s="5"/>
    </row>
    <row r="2077" spans="1:26">
      <c r="A2077" s="129" t="s">
        <v>1105</v>
      </c>
      <c r="B2077" s="103"/>
      <c r="C2077" s="37"/>
      <c r="D2077" s="37"/>
      <c r="E2077" s="53"/>
      <c r="F2077" s="122"/>
      <c r="G2077" s="37"/>
      <c r="H2077" s="102"/>
      <c r="I2077" s="123"/>
      <c r="J2077" s="124"/>
      <c r="K2077" s="125"/>
      <c r="L2077" s="5"/>
      <c r="M2077" s="99"/>
      <c r="N2077" s="99"/>
      <c r="O2077" s="99"/>
      <c r="P2077" s="99"/>
      <c r="Q2077" s="99"/>
      <c r="R2077" s="99"/>
      <c r="S2077" s="99"/>
      <c r="T2077" s="99"/>
      <c r="U2077" s="99"/>
      <c r="V2077" s="5"/>
      <c r="W2077" s="5"/>
      <c r="X2077" s="31"/>
      <c r="Y2077" s="5"/>
      <c r="Z2077" s="5"/>
    </row>
    <row r="2078" spans="1:26">
      <c r="A2078" s="129" t="s">
        <v>1106</v>
      </c>
      <c r="B2078" s="103"/>
      <c r="C2078" s="37"/>
      <c r="D2078" s="37"/>
      <c r="E2078" s="53"/>
      <c r="F2078" s="122"/>
      <c r="G2078" s="37"/>
      <c r="H2078" s="102"/>
      <c r="I2078" s="123"/>
      <c r="J2078" s="124"/>
      <c r="K2078" s="125"/>
      <c r="L2078" s="5"/>
      <c r="M2078" s="99"/>
      <c r="N2078" s="99"/>
      <c r="O2078" s="99"/>
      <c r="P2078" s="99"/>
      <c r="Q2078" s="99"/>
      <c r="R2078" s="99"/>
      <c r="S2078" s="99"/>
      <c r="T2078" s="99"/>
      <c r="U2078" s="99"/>
      <c r="V2078" s="5"/>
      <c r="W2078" s="5"/>
      <c r="X2078" s="31"/>
      <c r="Y2078" s="5"/>
      <c r="Z2078" s="5"/>
    </row>
    <row r="2079" spans="1:26">
      <c r="A2079" s="129" t="s">
        <v>1107</v>
      </c>
      <c r="B2079" s="103"/>
      <c r="C2079" s="37"/>
      <c r="D2079" s="37"/>
      <c r="E2079" s="53"/>
      <c r="F2079" s="122"/>
      <c r="G2079" s="37"/>
      <c r="H2079" s="102"/>
      <c r="I2079" s="123"/>
      <c r="J2079" s="124"/>
      <c r="K2079" s="125"/>
      <c r="L2079" s="5"/>
      <c r="M2079" s="99"/>
      <c r="N2079" s="99"/>
      <c r="O2079" s="99"/>
      <c r="P2079" s="99"/>
      <c r="Q2079" s="99"/>
      <c r="R2079" s="99"/>
      <c r="S2079" s="99"/>
      <c r="T2079" s="99"/>
      <c r="U2079" s="99"/>
      <c r="V2079" s="5"/>
      <c r="W2079" s="5"/>
      <c r="X2079" s="31"/>
      <c r="Y2079" s="5"/>
      <c r="Z2079" s="5"/>
    </row>
    <row r="2080" spans="1:26">
      <c r="A2080" s="129" t="s">
        <v>1108</v>
      </c>
      <c r="B2080" s="103"/>
      <c r="C2080" s="37"/>
      <c r="D2080" s="37"/>
      <c r="E2080" s="53"/>
      <c r="F2080" s="122"/>
      <c r="G2080" s="37"/>
      <c r="H2080" s="102"/>
      <c r="I2080" s="123"/>
      <c r="J2080" s="124"/>
      <c r="K2080" s="125"/>
      <c r="L2080" s="5"/>
      <c r="M2080" s="99"/>
      <c r="N2080" s="99"/>
      <c r="O2080" s="99"/>
      <c r="P2080" s="99"/>
      <c r="Q2080" s="99"/>
      <c r="R2080" s="99"/>
      <c r="S2080" s="99"/>
      <c r="T2080" s="99"/>
      <c r="U2080" s="99"/>
      <c r="V2080" s="5"/>
      <c r="W2080" s="5"/>
      <c r="X2080" s="31"/>
      <c r="Y2080" s="5"/>
      <c r="Z2080" s="5"/>
    </row>
    <row r="2081" spans="1:26">
      <c r="A2081" s="129" t="s">
        <v>1109</v>
      </c>
      <c r="B2081" s="103"/>
      <c r="C2081" s="37"/>
      <c r="D2081" s="37"/>
      <c r="E2081" s="53"/>
      <c r="F2081" s="122"/>
      <c r="G2081" s="37"/>
      <c r="H2081" s="102"/>
      <c r="I2081" s="123"/>
      <c r="J2081" s="124"/>
      <c r="K2081" s="125"/>
      <c r="L2081" s="5"/>
      <c r="M2081" s="99"/>
      <c r="N2081" s="99"/>
      <c r="O2081" s="99"/>
      <c r="P2081" s="99"/>
      <c r="Q2081" s="99"/>
      <c r="R2081" s="99"/>
      <c r="S2081" s="99"/>
      <c r="T2081" s="99"/>
      <c r="U2081" s="99"/>
      <c r="V2081" s="5"/>
      <c r="W2081" s="5"/>
      <c r="X2081" s="31"/>
      <c r="Y2081" s="5"/>
      <c r="Z2081" s="5"/>
    </row>
    <row r="2082" spans="1:26">
      <c r="A2082" s="129" t="s">
        <v>1110</v>
      </c>
      <c r="B2082" s="103"/>
      <c r="C2082" s="37"/>
      <c r="D2082" s="37"/>
      <c r="E2082" s="53"/>
      <c r="F2082" s="122"/>
      <c r="G2082" s="37"/>
      <c r="H2082" s="102"/>
      <c r="I2082" s="123"/>
      <c r="J2082" s="124"/>
      <c r="K2082" s="125"/>
      <c r="L2082" s="5"/>
      <c r="M2082" s="99"/>
      <c r="N2082" s="99"/>
      <c r="O2082" s="99"/>
      <c r="P2082" s="99"/>
      <c r="Q2082" s="99"/>
      <c r="R2082" s="99"/>
      <c r="S2082" s="99"/>
      <c r="T2082" s="99"/>
      <c r="U2082" s="99"/>
      <c r="V2082" s="5"/>
      <c r="W2082" s="5"/>
      <c r="X2082" s="31"/>
      <c r="Y2082" s="5"/>
      <c r="Z2082" s="5"/>
    </row>
    <row r="2083" spans="1:26">
      <c r="A2083" s="129" t="s">
        <v>1111</v>
      </c>
      <c r="B2083" s="103"/>
      <c r="C2083" s="37"/>
      <c r="D2083" s="37"/>
      <c r="E2083" s="53"/>
      <c r="F2083" s="122"/>
      <c r="G2083" s="37"/>
      <c r="H2083" s="102"/>
      <c r="I2083" s="123"/>
      <c r="J2083" s="124"/>
      <c r="K2083" s="125"/>
      <c r="L2083" s="5"/>
      <c r="M2083" s="99"/>
      <c r="N2083" s="99"/>
      <c r="O2083" s="99"/>
      <c r="P2083" s="99"/>
      <c r="Q2083" s="99"/>
      <c r="R2083" s="99"/>
      <c r="S2083" s="99"/>
      <c r="T2083" s="99"/>
      <c r="U2083" s="99"/>
      <c r="V2083" s="5"/>
      <c r="W2083" s="5"/>
      <c r="X2083" s="31"/>
      <c r="Y2083" s="5"/>
      <c r="Z2083" s="5"/>
    </row>
    <row r="2084" spans="1:26">
      <c r="A2084" s="129" t="s">
        <v>1112</v>
      </c>
      <c r="B2084" s="103"/>
      <c r="C2084" s="37"/>
      <c r="D2084" s="37"/>
      <c r="E2084" s="53"/>
      <c r="F2084" s="122"/>
      <c r="G2084" s="37"/>
      <c r="H2084" s="102"/>
      <c r="I2084" s="123"/>
      <c r="J2084" s="124"/>
      <c r="K2084" s="125"/>
      <c r="L2084" s="5"/>
      <c r="M2084" s="99"/>
      <c r="N2084" s="99"/>
      <c r="O2084" s="99"/>
      <c r="P2084" s="99"/>
      <c r="Q2084" s="99"/>
      <c r="R2084" s="99"/>
      <c r="S2084" s="99"/>
      <c r="T2084" s="99"/>
      <c r="U2084" s="99"/>
      <c r="V2084" s="5"/>
      <c r="W2084" s="5"/>
      <c r="X2084" s="31"/>
      <c r="Y2084" s="5"/>
      <c r="Z2084" s="5"/>
    </row>
    <row r="2085" spans="1:26">
      <c r="A2085" s="129" t="s">
        <v>1113</v>
      </c>
      <c r="B2085" s="103"/>
      <c r="C2085" s="37"/>
      <c r="D2085" s="37"/>
      <c r="E2085" s="53"/>
      <c r="F2085" s="122"/>
      <c r="G2085" s="37"/>
      <c r="H2085" s="102"/>
      <c r="I2085" s="123"/>
      <c r="J2085" s="124"/>
      <c r="K2085" s="125"/>
      <c r="L2085" s="5"/>
      <c r="M2085" s="99"/>
      <c r="N2085" s="99"/>
      <c r="O2085" s="99"/>
      <c r="P2085" s="99"/>
      <c r="Q2085" s="99"/>
      <c r="R2085" s="99"/>
      <c r="S2085" s="99"/>
      <c r="T2085" s="99"/>
      <c r="U2085" s="99"/>
      <c r="V2085" s="5"/>
      <c r="W2085" s="5"/>
      <c r="X2085" s="31"/>
      <c r="Y2085" s="5"/>
      <c r="Z2085" s="5"/>
    </row>
    <row r="2086" spans="1:26">
      <c r="A2086" s="129" t="s">
        <v>1114</v>
      </c>
      <c r="B2086" s="103"/>
      <c r="C2086" s="37"/>
      <c r="D2086" s="37"/>
      <c r="E2086" s="53"/>
      <c r="F2086" s="122"/>
      <c r="G2086" s="37"/>
      <c r="H2086" s="102"/>
      <c r="I2086" s="123"/>
      <c r="J2086" s="124"/>
      <c r="K2086" s="125"/>
      <c r="L2086" s="5"/>
      <c r="M2086" s="99"/>
      <c r="N2086" s="99"/>
      <c r="O2086" s="99"/>
      <c r="P2086" s="99"/>
      <c r="Q2086" s="99"/>
      <c r="R2086" s="99"/>
      <c r="S2086" s="99"/>
      <c r="T2086" s="99"/>
      <c r="U2086" s="99"/>
      <c r="V2086" s="5"/>
      <c r="W2086" s="5"/>
      <c r="X2086" s="31"/>
      <c r="Y2086" s="5"/>
      <c r="Z2086" s="5"/>
    </row>
    <row r="2087" spans="1:26">
      <c r="A2087" s="129" t="s">
        <v>1115</v>
      </c>
      <c r="B2087" s="103"/>
      <c r="C2087" s="37"/>
      <c r="D2087" s="37"/>
      <c r="E2087" s="53"/>
      <c r="F2087" s="122"/>
      <c r="G2087" s="37"/>
      <c r="H2087" s="102"/>
      <c r="I2087" s="123"/>
      <c r="J2087" s="124"/>
      <c r="K2087" s="125"/>
      <c r="L2087" s="5"/>
      <c r="M2087" s="99"/>
      <c r="N2087" s="99"/>
      <c r="O2087" s="99"/>
      <c r="P2087" s="99"/>
      <c r="Q2087" s="99"/>
      <c r="R2087" s="99"/>
      <c r="S2087" s="99"/>
      <c r="T2087" s="99"/>
      <c r="U2087" s="99"/>
      <c r="V2087" s="5"/>
      <c r="W2087" s="5"/>
      <c r="X2087" s="31"/>
      <c r="Y2087" s="5"/>
      <c r="Z2087" s="5"/>
    </row>
    <row r="2088" spans="1:26">
      <c r="A2088" s="129" t="s">
        <v>1116</v>
      </c>
      <c r="B2088" s="103"/>
      <c r="C2088" s="37"/>
      <c r="D2088" s="37"/>
      <c r="E2088" s="53"/>
      <c r="F2088" s="122"/>
      <c r="G2088" s="37"/>
      <c r="H2088" s="102"/>
      <c r="I2088" s="123"/>
      <c r="J2088" s="124"/>
      <c r="K2088" s="125"/>
      <c r="L2088" s="5"/>
      <c r="M2088" s="99"/>
      <c r="N2088" s="99"/>
      <c r="O2088" s="99"/>
      <c r="P2088" s="99"/>
      <c r="Q2088" s="99"/>
      <c r="R2088" s="99"/>
      <c r="S2088" s="99"/>
      <c r="T2088" s="99"/>
      <c r="U2088" s="99"/>
      <c r="V2088" s="5"/>
      <c r="W2088" s="5"/>
      <c r="X2088" s="31"/>
      <c r="Y2088" s="5"/>
      <c r="Z2088" s="5"/>
    </row>
    <row r="2089" spans="1:26">
      <c r="A2089" s="129" t="s">
        <v>1117</v>
      </c>
      <c r="B2089" s="103"/>
      <c r="C2089" s="37"/>
      <c r="D2089" s="37"/>
      <c r="E2089" s="53"/>
      <c r="F2089" s="122"/>
      <c r="G2089" s="37"/>
      <c r="H2089" s="102"/>
      <c r="I2089" s="123"/>
      <c r="J2089" s="124"/>
      <c r="K2089" s="125"/>
      <c r="L2089" s="5"/>
      <c r="M2089" s="99"/>
      <c r="N2089" s="99"/>
      <c r="O2089" s="99"/>
      <c r="P2089" s="99"/>
      <c r="Q2089" s="99"/>
      <c r="R2089" s="99"/>
      <c r="S2089" s="99"/>
      <c r="T2089" s="99"/>
      <c r="U2089" s="99"/>
      <c r="V2089" s="5"/>
      <c r="W2089" s="5"/>
      <c r="X2089" s="31"/>
      <c r="Y2089" s="5"/>
      <c r="Z2089" s="5"/>
    </row>
    <row r="2090" spans="1:26">
      <c r="A2090" s="129" t="s">
        <v>1118</v>
      </c>
      <c r="B2090" s="103"/>
      <c r="C2090" s="37"/>
      <c r="D2090" s="37"/>
      <c r="E2090" s="53"/>
      <c r="F2090" s="122"/>
      <c r="G2090" s="37"/>
      <c r="H2090" s="102"/>
      <c r="I2090" s="123"/>
      <c r="J2090" s="124"/>
      <c r="K2090" s="125"/>
      <c r="L2090" s="5"/>
      <c r="M2090" s="99"/>
      <c r="N2090" s="99"/>
      <c r="O2090" s="99"/>
      <c r="P2090" s="99"/>
      <c r="Q2090" s="99"/>
      <c r="R2090" s="99"/>
      <c r="S2090" s="99"/>
      <c r="T2090" s="99"/>
      <c r="U2090" s="99"/>
      <c r="V2090" s="5"/>
      <c r="W2090" s="5"/>
      <c r="X2090" s="31"/>
      <c r="Y2090" s="5"/>
      <c r="Z2090" s="5"/>
    </row>
    <row r="2091" spans="1:26">
      <c r="A2091" s="129" t="s">
        <v>1119</v>
      </c>
      <c r="B2091" s="103"/>
      <c r="C2091" s="37"/>
      <c r="D2091" s="37"/>
      <c r="E2091" s="53"/>
      <c r="F2091" s="122"/>
      <c r="G2091" s="37"/>
      <c r="H2091" s="102"/>
      <c r="I2091" s="123"/>
      <c r="J2091" s="124"/>
      <c r="K2091" s="125"/>
      <c r="L2091" s="5"/>
      <c r="M2091" s="99"/>
      <c r="N2091" s="99"/>
      <c r="O2091" s="99"/>
      <c r="P2091" s="99"/>
      <c r="Q2091" s="99"/>
      <c r="R2091" s="99"/>
      <c r="S2091" s="99"/>
      <c r="T2091" s="99"/>
      <c r="U2091" s="99"/>
      <c r="V2091" s="5"/>
      <c r="W2091" s="5"/>
      <c r="X2091" s="31"/>
      <c r="Y2091" s="5"/>
      <c r="Z2091" s="5"/>
    </row>
    <row r="2092" spans="1:26">
      <c r="A2092" s="129" t="s">
        <v>1120</v>
      </c>
      <c r="B2092" s="103"/>
      <c r="C2092" s="37"/>
      <c r="D2092" s="37"/>
      <c r="E2092" s="53"/>
      <c r="F2092" s="122"/>
      <c r="G2092" s="37"/>
      <c r="H2092" s="102"/>
      <c r="I2092" s="123"/>
      <c r="J2092" s="124"/>
      <c r="K2092" s="125"/>
      <c r="L2092" s="5"/>
      <c r="M2092" s="99"/>
      <c r="N2092" s="99"/>
      <c r="O2092" s="99"/>
      <c r="P2092" s="99"/>
      <c r="Q2092" s="99"/>
      <c r="R2092" s="99"/>
      <c r="S2092" s="99"/>
      <c r="T2092" s="99"/>
      <c r="U2092" s="99"/>
      <c r="V2092" s="5"/>
      <c r="W2092" s="5"/>
      <c r="X2092" s="31"/>
      <c r="Y2092" s="5"/>
      <c r="Z2092" s="5"/>
    </row>
    <row r="2093" spans="1:26">
      <c r="A2093" s="129" t="s">
        <v>1121</v>
      </c>
      <c r="B2093" s="103"/>
      <c r="C2093" s="37"/>
      <c r="D2093" s="37"/>
      <c r="E2093" s="53"/>
      <c r="F2093" s="122"/>
      <c r="G2093" s="37"/>
      <c r="H2093" s="102"/>
      <c r="I2093" s="123"/>
      <c r="J2093" s="124"/>
      <c r="K2093" s="125"/>
      <c r="L2093" s="5"/>
      <c r="M2093" s="99"/>
      <c r="N2093" s="99"/>
      <c r="O2093" s="99"/>
      <c r="P2093" s="99"/>
      <c r="Q2093" s="99"/>
      <c r="R2093" s="99"/>
      <c r="S2093" s="99"/>
      <c r="T2093" s="99"/>
      <c r="U2093" s="99"/>
      <c r="V2093" s="5"/>
      <c r="W2093" s="5"/>
      <c r="X2093" s="31"/>
      <c r="Y2093" s="5"/>
      <c r="Z2093" s="5"/>
    </row>
    <row r="2094" spans="1:26">
      <c r="A2094" s="129" t="s">
        <v>1122</v>
      </c>
      <c r="B2094" s="103"/>
      <c r="C2094" s="37"/>
      <c r="D2094" s="37"/>
      <c r="E2094" s="53"/>
      <c r="F2094" s="122"/>
      <c r="G2094" s="37"/>
      <c r="H2094" s="102"/>
      <c r="I2094" s="123"/>
      <c r="J2094" s="124"/>
      <c r="K2094" s="125"/>
      <c r="L2094" s="5"/>
      <c r="M2094" s="99"/>
      <c r="N2094" s="99"/>
      <c r="O2094" s="99"/>
      <c r="P2094" s="99"/>
      <c r="Q2094" s="99"/>
      <c r="R2094" s="99"/>
      <c r="S2094" s="99"/>
      <c r="T2094" s="99"/>
      <c r="U2094" s="99"/>
      <c r="V2094" s="5"/>
      <c r="W2094" s="5"/>
      <c r="X2094" s="31"/>
      <c r="Y2094" s="5"/>
      <c r="Z2094" s="5"/>
    </row>
    <row r="2095" spans="1:26">
      <c r="A2095" s="129" t="s">
        <v>1123</v>
      </c>
      <c r="B2095" s="103"/>
      <c r="C2095" s="37"/>
      <c r="D2095" s="37"/>
      <c r="E2095" s="53"/>
      <c r="F2095" s="122"/>
      <c r="G2095" s="37"/>
      <c r="H2095" s="102"/>
      <c r="I2095" s="123"/>
      <c r="J2095" s="124"/>
      <c r="K2095" s="125"/>
      <c r="L2095" s="5"/>
      <c r="M2095" s="99"/>
      <c r="N2095" s="99"/>
      <c r="O2095" s="99"/>
      <c r="P2095" s="99"/>
      <c r="Q2095" s="99"/>
      <c r="R2095" s="99"/>
      <c r="S2095" s="99"/>
      <c r="T2095" s="99"/>
      <c r="U2095" s="99"/>
      <c r="V2095" s="5"/>
      <c r="W2095" s="5"/>
      <c r="X2095" s="31"/>
      <c r="Y2095" s="5"/>
      <c r="Z2095" s="5"/>
    </row>
    <row r="2096" spans="1:26">
      <c r="A2096" s="129" t="s">
        <v>1124</v>
      </c>
      <c r="B2096" s="103"/>
      <c r="C2096" s="37"/>
      <c r="D2096" s="37"/>
      <c r="E2096" s="53"/>
      <c r="F2096" s="122"/>
      <c r="G2096" s="37"/>
      <c r="H2096" s="102"/>
      <c r="I2096" s="123"/>
      <c r="J2096" s="124"/>
      <c r="K2096" s="125"/>
      <c r="L2096" s="5"/>
      <c r="M2096" s="99"/>
      <c r="N2096" s="99"/>
      <c r="O2096" s="99"/>
      <c r="P2096" s="99"/>
      <c r="Q2096" s="99"/>
      <c r="R2096" s="99"/>
      <c r="S2096" s="99"/>
      <c r="T2096" s="99"/>
      <c r="U2096" s="99"/>
      <c r="V2096" s="5"/>
      <c r="W2096" s="5"/>
      <c r="X2096" s="31"/>
      <c r="Y2096" s="5"/>
      <c r="Z2096" s="5"/>
    </row>
    <row r="2097" spans="1:26">
      <c r="A2097" s="129" t="s">
        <v>1125</v>
      </c>
      <c r="B2097" s="103"/>
      <c r="C2097" s="37"/>
      <c r="D2097" s="37"/>
      <c r="E2097" s="53"/>
      <c r="F2097" s="122"/>
      <c r="G2097" s="37"/>
      <c r="H2097" s="102"/>
      <c r="I2097" s="123"/>
      <c r="J2097" s="124"/>
      <c r="K2097" s="125"/>
      <c r="L2097" s="5"/>
      <c r="M2097" s="99"/>
      <c r="N2097" s="99"/>
      <c r="O2097" s="99"/>
      <c r="P2097" s="99"/>
      <c r="Q2097" s="99"/>
      <c r="R2097" s="99"/>
      <c r="S2097" s="99"/>
      <c r="T2097" s="99"/>
      <c r="U2097" s="99"/>
      <c r="V2097" s="5"/>
      <c r="W2097" s="5"/>
      <c r="X2097" s="31"/>
      <c r="Y2097" s="5"/>
      <c r="Z2097" s="5"/>
    </row>
    <row r="2098" spans="1:26">
      <c r="A2098" s="129" t="s">
        <v>1126</v>
      </c>
      <c r="B2098" s="103"/>
      <c r="C2098" s="37"/>
      <c r="D2098" s="37"/>
      <c r="E2098" s="53"/>
      <c r="F2098" s="122"/>
      <c r="G2098" s="37"/>
      <c r="H2098" s="102"/>
      <c r="I2098" s="123"/>
      <c r="J2098" s="124"/>
      <c r="K2098" s="125"/>
      <c r="L2098" s="5"/>
      <c r="M2098" s="99"/>
      <c r="N2098" s="99"/>
      <c r="O2098" s="99"/>
      <c r="P2098" s="99"/>
      <c r="Q2098" s="99"/>
      <c r="R2098" s="99"/>
      <c r="S2098" s="99"/>
      <c r="T2098" s="99"/>
      <c r="U2098" s="99"/>
      <c r="V2098" s="5"/>
      <c r="W2098" s="5"/>
      <c r="X2098" s="31"/>
      <c r="Y2098" s="5"/>
      <c r="Z2098" s="5"/>
    </row>
    <row r="2099" spans="1:26">
      <c r="A2099" s="129" t="s">
        <v>1127</v>
      </c>
      <c r="B2099" s="103"/>
      <c r="C2099" s="37"/>
      <c r="D2099" s="37"/>
      <c r="E2099" s="53"/>
      <c r="F2099" s="122"/>
      <c r="G2099" s="37"/>
      <c r="H2099" s="102"/>
      <c r="I2099" s="123"/>
      <c r="J2099" s="124"/>
      <c r="K2099" s="125"/>
      <c r="L2099" s="5"/>
      <c r="M2099" s="99"/>
      <c r="N2099" s="99"/>
      <c r="O2099" s="99"/>
      <c r="P2099" s="99"/>
      <c r="Q2099" s="99"/>
      <c r="R2099" s="99"/>
      <c r="S2099" s="99"/>
      <c r="T2099" s="99"/>
      <c r="U2099" s="99"/>
      <c r="V2099" s="5"/>
      <c r="W2099" s="5"/>
      <c r="X2099" s="31"/>
      <c r="Y2099" s="5"/>
      <c r="Z2099" s="5"/>
    </row>
    <row r="2100" spans="1:26">
      <c r="A2100" s="129" t="s">
        <v>1128</v>
      </c>
      <c r="B2100" s="103"/>
      <c r="C2100" s="37"/>
      <c r="D2100" s="37"/>
      <c r="E2100" s="53"/>
      <c r="F2100" s="122"/>
      <c r="G2100" s="37"/>
      <c r="H2100" s="102"/>
      <c r="I2100" s="123"/>
      <c r="J2100" s="124"/>
      <c r="K2100" s="125"/>
      <c r="L2100" s="5"/>
      <c r="M2100" s="99"/>
      <c r="N2100" s="99"/>
      <c r="O2100" s="99"/>
      <c r="P2100" s="99"/>
      <c r="Q2100" s="99"/>
      <c r="R2100" s="99"/>
      <c r="S2100" s="99"/>
      <c r="T2100" s="99"/>
      <c r="U2100" s="99"/>
      <c r="V2100" s="5"/>
      <c r="W2100" s="5"/>
      <c r="X2100" s="31"/>
      <c r="Y2100" s="5"/>
      <c r="Z2100" s="5"/>
    </row>
    <row r="2101" spans="1:26">
      <c r="A2101" s="129" t="s">
        <v>1129</v>
      </c>
      <c r="B2101" s="103"/>
      <c r="C2101" s="37"/>
      <c r="D2101" s="37"/>
      <c r="E2101" s="53"/>
      <c r="F2101" s="122"/>
      <c r="G2101" s="37"/>
      <c r="H2101" s="102"/>
      <c r="I2101" s="123"/>
      <c r="J2101" s="124"/>
      <c r="K2101" s="125"/>
      <c r="L2101" s="5"/>
      <c r="M2101" s="99"/>
      <c r="N2101" s="99"/>
      <c r="O2101" s="99"/>
      <c r="P2101" s="99"/>
      <c r="Q2101" s="99"/>
      <c r="R2101" s="99"/>
      <c r="S2101" s="99"/>
      <c r="T2101" s="99"/>
      <c r="U2101" s="99"/>
      <c r="V2101" s="5"/>
      <c r="W2101" s="5"/>
      <c r="X2101" s="31"/>
      <c r="Y2101" s="5"/>
      <c r="Z2101" s="5"/>
    </row>
    <row r="2102" spans="1:26">
      <c r="A2102" s="129" t="s">
        <v>1130</v>
      </c>
      <c r="B2102" s="103"/>
      <c r="C2102" s="37"/>
      <c r="D2102" s="37"/>
      <c r="E2102" s="53"/>
      <c r="F2102" s="122"/>
      <c r="G2102" s="37"/>
      <c r="H2102" s="102"/>
      <c r="I2102" s="123"/>
      <c r="J2102" s="124"/>
      <c r="K2102" s="125"/>
      <c r="L2102" s="5"/>
      <c r="M2102" s="99"/>
      <c r="N2102" s="99"/>
      <c r="O2102" s="99"/>
      <c r="P2102" s="99"/>
      <c r="Q2102" s="99"/>
      <c r="R2102" s="99"/>
      <c r="S2102" s="99"/>
      <c r="T2102" s="99"/>
      <c r="U2102" s="99"/>
      <c r="V2102" s="5"/>
      <c r="W2102" s="5"/>
      <c r="X2102" s="31"/>
      <c r="Y2102" s="5"/>
      <c r="Z2102" s="5"/>
    </row>
    <row r="2103" spans="1:26">
      <c r="A2103" s="129" t="s">
        <v>1131</v>
      </c>
      <c r="B2103" s="103"/>
      <c r="C2103" s="37"/>
      <c r="D2103" s="37"/>
      <c r="E2103" s="53"/>
      <c r="F2103" s="122"/>
      <c r="G2103" s="37"/>
      <c r="H2103" s="102"/>
      <c r="I2103" s="123"/>
      <c r="J2103" s="124"/>
      <c r="K2103" s="125"/>
      <c r="L2103" s="5"/>
      <c r="M2103" s="99"/>
      <c r="N2103" s="99"/>
      <c r="O2103" s="99"/>
      <c r="P2103" s="99"/>
      <c r="Q2103" s="99"/>
      <c r="R2103" s="99"/>
      <c r="S2103" s="99"/>
      <c r="T2103" s="99"/>
      <c r="U2103" s="99"/>
      <c r="V2103" s="5"/>
      <c r="W2103" s="5"/>
      <c r="X2103" s="31"/>
      <c r="Y2103" s="5"/>
      <c r="Z2103" s="5"/>
    </row>
    <row r="2104" spans="1:26">
      <c r="A2104" s="129" t="s">
        <v>1132</v>
      </c>
      <c r="B2104" s="103"/>
      <c r="C2104" s="37"/>
      <c r="D2104" s="37"/>
      <c r="E2104" s="53"/>
      <c r="F2104" s="122"/>
      <c r="G2104" s="37"/>
      <c r="H2104" s="102"/>
      <c r="I2104" s="123"/>
      <c r="J2104" s="124"/>
      <c r="K2104" s="125"/>
      <c r="L2104" s="5"/>
      <c r="M2104" s="99"/>
      <c r="N2104" s="99"/>
      <c r="O2104" s="99"/>
      <c r="P2104" s="99"/>
      <c r="Q2104" s="99"/>
      <c r="R2104" s="99"/>
      <c r="S2104" s="99"/>
      <c r="T2104" s="99"/>
      <c r="U2104" s="99"/>
      <c r="V2104" s="5"/>
      <c r="W2104" s="5"/>
      <c r="X2104" s="31"/>
      <c r="Y2104" s="5"/>
      <c r="Z2104" s="5"/>
    </row>
    <row r="2105" spans="1:26">
      <c r="A2105" s="129" t="s">
        <v>1133</v>
      </c>
      <c r="B2105" s="103"/>
      <c r="C2105" s="37"/>
      <c r="D2105" s="37"/>
      <c r="E2105" s="53"/>
      <c r="F2105" s="122"/>
      <c r="G2105" s="37"/>
      <c r="H2105" s="102"/>
      <c r="I2105" s="123"/>
      <c r="J2105" s="124"/>
      <c r="K2105" s="125"/>
      <c r="L2105" s="5"/>
      <c r="M2105" s="99"/>
      <c r="N2105" s="99"/>
      <c r="O2105" s="99"/>
      <c r="P2105" s="99"/>
      <c r="Q2105" s="99"/>
      <c r="R2105" s="99"/>
      <c r="S2105" s="99"/>
      <c r="T2105" s="99"/>
      <c r="U2105" s="99"/>
      <c r="V2105" s="5"/>
      <c r="W2105" s="5"/>
      <c r="X2105" s="31"/>
      <c r="Y2105" s="5"/>
      <c r="Z2105" s="5"/>
    </row>
    <row r="2106" spans="1:26">
      <c r="A2106" s="129" t="s">
        <v>1134</v>
      </c>
      <c r="B2106" s="103"/>
      <c r="C2106" s="37"/>
      <c r="D2106" s="37"/>
      <c r="E2106" s="53"/>
      <c r="F2106" s="122"/>
      <c r="G2106" s="37"/>
      <c r="H2106" s="102"/>
      <c r="I2106" s="123"/>
      <c r="J2106" s="124"/>
      <c r="K2106" s="125"/>
      <c r="L2106" s="5"/>
      <c r="M2106" s="99"/>
      <c r="N2106" s="99"/>
      <c r="O2106" s="99"/>
      <c r="P2106" s="99"/>
      <c r="Q2106" s="99"/>
      <c r="R2106" s="99"/>
      <c r="S2106" s="99"/>
      <c r="T2106" s="99"/>
      <c r="U2106" s="99"/>
      <c r="V2106" s="5"/>
      <c r="W2106" s="5"/>
      <c r="X2106" s="31"/>
      <c r="Y2106" s="5"/>
      <c r="Z2106" s="5"/>
    </row>
    <row r="2107" spans="1:26">
      <c r="A2107" s="129" t="s">
        <v>1135</v>
      </c>
      <c r="B2107" s="103"/>
      <c r="C2107" s="37"/>
      <c r="D2107" s="37"/>
      <c r="E2107" s="53"/>
      <c r="F2107" s="122"/>
      <c r="G2107" s="37"/>
      <c r="H2107" s="102"/>
      <c r="I2107" s="123"/>
      <c r="J2107" s="124"/>
      <c r="K2107" s="125"/>
      <c r="L2107" s="5"/>
      <c r="M2107" s="99"/>
      <c r="N2107" s="99"/>
      <c r="O2107" s="99"/>
      <c r="P2107" s="99"/>
      <c r="Q2107" s="99"/>
      <c r="R2107" s="99"/>
      <c r="S2107" s="99"/>
      <c r="T2107" s="99"/>
      <c r="U2107" s="99"/>
      <c r="V2107" s="5"/>
      <c r="W2107" s="5"/>
      <c r="X2107" s="31"/>
      <c r="Y2107" s="5"/>
      <c r="Z2107" s="5"/>
    </row>
    <row r="2108" spans="1:26">
      <c r="A2108" s="129" t="s">
        <v>1136</v>
      </c>
      <c r="B2108" s="103"/>
      <c r="C2108" s="37"/>
      <c r="D2108" s="37"/>
      <c r="E2108" s="53"/>
      <c r="F2108" s="122"/>
      <c r="G2108" s="37"/>
      <c r="H2108" s="102"/>
      <c r="I2108" s="123"/>
      <c r="J2108" s="124"/>
      <c r="K2108" s="125"/>
      <c r="L2108" s="5"/>
      <c r="M2108" s="99"/>
      <c r="N2108" s="99"/>
      <c r="O2108" s="99"/>
      <c r="P2108" s="99"/>
      <c r="Q2108" s="99"/>
      <c r="R2108" s="99"/>
      <c r="S2108" s="99"/>
      <c r="T2108" s="99"/>
      <c r="U2108" s="99"/>
      <c r="V2108" s="5"/>
      <c r="W2108" s="5"/>
      <c r="X2108" s="31"/>
      <c r="Y2108" s="5"/>
      <c r="Z2108" s="5"/>
    </row>
    <row r="2109" spans="1:26">
      <c r="A2109" s="129" t="s">
        <v>1137</v>
      </c>
      <c r="B2109" s="103"/>
      <c r="C2109" s="37"/>
      <c r="D2109" s="37"/>
      <c r="E2109" s="53"/>
      <c r="F2109" s="122"/>
      <c r="G2109" s="37"/>
      <c r="H2109" s="102"/>
      <c r="I2109" s="123"/>
      <c r="J2109" s="124"/>
      <c r="K2109" s="125"/>
      <c r="L2109" s="5"/>
      <c r="M2109" s="99"/>
      <c r="N2109" s="99"/>
      <c r="O2109" s="99"/>
      <c r="P2109" s="99"/>
      <c r="Q2109" s="99"/>
      <c r="R2109" s="99"/>
      <c r="S2109" s="99"/>
      <c r="T2109" s="99"/>
      <c r="U2109" s="99"/>
      <c r="V2109" s="5"/>
      <c r="W2109" s="5"/>
      <c r="X2109" s="31"/>
      <c r="Y2109" s="5"/>
      <c r="Z2109" s="5"/>
    </row>
    <row r="2110" spans="1:26">
      <c r="A2110" s="129" t="s">
        <v>1138</v>
      </c>
      <c r="B2110" s="103"/>
      <c r="C2110" s="37"/>
      <c r="D2110" s="37"/>
      <c r="E2110" s="53"/>
      <c r="F2110" s="122"/>
      <c r="G2110" s="37"/>
      <c r="H2110" s="102"/>
      <c r="I2110" s="123"/>
      <c r="J2110" s="124"/>
      <c r="K2110" s="125"/>
      <c r="L2110" s="5"/>
      <c r="M2110" s="99"/>
      <c r="N2110" s="99"/>
      <c r="O2110" s="99"/>
      <c r="P2110" s="99"/>
      <c r="Q2110" s="99"/>
      <c r="R2110" s="99"/>
      <c r="S2110" s="99"/>
      <c r="T2110" s="99"/>
      <c r="U2110" s="99"/>
      <c r="V2110" s="5"/>
      <c r="W2110" s="5"/>
      <c r="X2110" s="31"/>
      <c r="Y2110" s="5"/>
      <c r="Z2110" s="5"/>
    </row>
    <row r="2111" spans="1:26">
      <c r="A2111" s="129" t="s">
        <v>1139</v>
      </c>
      <c r="B2111" s="103"/>
      <c r="C2111" s="37"/>
      <c r="D2111" s="37"/>
      <c r="E2111" s="53"/>
      <c r="F2111" s="122"/>
      <c r="G2111" s="37"/>
      <c r="H2111" s="102"/>
      <c r="I2111" s="123"/>
      <c r="J2111" s="124"/>
      <c r="K2111" s="125"/>
      <c r="L2111" s="5"/>
      <c r="M2111" s="99"/>
      <c r="N2111" s="99"/>
      <c r="O2111" s="99"/>
      <c r="P2111" s="99"/>
      <c r="Q2111" s="99"/>
      <c r="R2111" s="99"/>
      <c r="S2111" s="99"/>
      <c r="T2111" s="99"/>
      <c r="U2111" s="99"/>
      <c r="V2111" s="5"/>
      <c r="W2111" s="5"/>
      <c r="X2111" s="31"/>
      <c r="Y2111" s="5"/>
      <c r="Z2111" s="5"/>
    </row>
    <row r="2112" spans="1:26">
      <c r="A2112" s="129" t="s">
        <v>1140</v>
      </c>
      <c r="B2112" s="103"/>
      <c r="C2112" s="37"/>
      <c r="D2112" s="37"/>
      <c r="E2112" s="53"/>
      <c r="F2112" s="122"/>
      <c r="G2112" s="37"/>
      <c r="H2112" s="102"/>
      <c r="I2112" s="123"/>
      <c r="J2112" s="124"/>
      <c r="K2112" s="125"/>
      <c r="L2112" s="5"/>
      <c r="M2112" s="99"/>
      <c r="N2112" s="99"/>
      <c r="O2112" s="99"/>
      <c r="P2112" s="99"/>
      <c r="Q2112" s="99"/>
      <c r="R2112" s="99"/>
      <c r="S2112" s="99"/>
      <c r="T2112" s="99"/>
      <c r="U2112" s="99"/>
      <c r="V2112" s="5"/>
      <c r="W2112" s="5"/>
      <c r="X2112" s="31"/>
      <c r="Y2112" s="5"/>
      <c r="Z2112" s="5"/>
    </row>
    <row r="2113" spans="1:26">
      <c r="A2113" s="129" t="s">
        <v>1141</v>
      </c>
      <c r="B2113" s="103"/>
      <c r="C2113" s="37"/>
      <c r="D2113" s="37"/>
      <c r="E2113" s="53"/>
      <c r="F2113" s="122"/>
      <c r="G2113" s="37"/>
      <c r="H2113" s="102"/>
      <c r="I2113" s="123"/>
      <c r="J2113" s="124"/>
      <c r="K2113" s="125"/>
      <c r="L2113" s="5"/>
      <c r="M2113" s="99"/>
      <c r="N2113" s="99"/>
      <c r="O2113" s="99"/>
      <c r="P2113" s="99"/>
      <c r="Q2113" s="99"/>
      <c r="R2113" s="99"/>
      <c r="S2113" s="99"/>
      <c r="T2113" s="99"/>
      <c r="U2113" s="99"/>
      <c r="V2113" s="5"/>
      <c r="W2113" s="5"/>
      <c r="X2113" s="31"/>
      <c r="Y2113" s="5"/>
      <c r="Z2113" s="5"/>
    </row>
    <row r="2114" spans="1:26">
      <c r="A2114" s="129" t="s">
        <v>1142</v>
      </c>
      <c r="B2114" s="103"/>
      <c r="C2114" s="37"/>
      <c r="D2114" s="37"/>
      <c r="E2114" s="53"/>
      <c r="F2114" s="122"/>
      <c r="G2114" s="37"/>
      <c r="H2114" s="102"/>
      <c r="I2114" s="123"/>
      <c r="J2114" s="124"/>
      <c r="K2114" s="125"/>
      <c r="L2114" s="5"/>
      <c r="M2114" s="99"/>
      <c r="N2114" s="99"/>
      <c r="O2114" s="99"/>
      <c r="P2114" s="99"/>
      <c r="Q2114" s="99"/>
      <c r="R2114" s="99"/>
      <c r="S2114" s="99"/>
      <c r="T2114" s="99"/>
      <c r="U2114" s="99"/>
      <c r="V2114" s="5"/>
      <c r="W2114" s="5"/>
      <c r="X2114" s="31"/>
      <c r="Y2114" s="5"/>
      <c r="Z2114" s="5"/>
    </row>
    <row r="2115" spans="1:26">
      <c r="A2115" s="129" t="s">
        <v>1143</v>
      </c>
      <c r="B2115" s="103"/>
      <c r="C2115" s="37"/>
      <c r="D2115" s="37"/>
      <c r="E2115" s="53"/>
      <c r="F2115" s="122"/>
      <c r="G2115" s="37"/>
      <c r="H2115" s="102"/>
      <c r="I2115" s="123"/>
      <c r="J2115" s="124"/>
      <c r="K2115" s="125"/>
      <c r="L2115" s="5"/>
      <c r="M2115" s="99"/>
      <c r="N2115" s="99"/>
      <c r="O2115" s="99"/>
      <c r="P2115" s="99"/>
      <c r="Q2115" s="99"/>
      <c r="R2115" s="99"/>
      <c r="S2115" s="99"/>
      <c r="T2115" s="99"/>
      <c r="U2115" s="99"/>
      <c r="V2115" s="5"/>
      <c r="W2115" s="5"/>
      <c r="X2115" s="31"/>
      <c r="Y2115" s="5"/>
      <c r="Z2115" s="5"/>
    </row>
    <row r="2116" spans="1:26">
      <c r="A2116" s="129" t="s">
        <v>1144</v>
      </c>
      <c r="B2116" s="103"/>
      <c r="C2116" s="37"/>
      <c r="D2116" s="37"/>
      <c r="E2116" s="53"/>
      <c r="F2116" s="122"/>
      <c r="G2116" s="37"/>
      <c r="H2116" s="102"/>
      <c r="I2116" s="123"/>
      <c r="J2116" s="124"/>
      <c r="K2116" s="125"/>
      <c r="L2116" s="5"/>
      <c r="M2116" s="99"/>
      <c r="N2116" s="99"/>
      <c r="O2116" s="99"/>
      <c r="P2116" s="99"/>
      <c r="Q2116" s="99"/>
      <c r="R2116" s="99"/>
      <c r="S2116" s="99"/>
      <c r="T2116" s="99"/>
      <c r="U2116" s="99"/>
      <c r="V2116" s="5"/>
      <c r="W2116" s="5"/>
      <c r="X2116" s="31"/>
      <c r="Y2116" s="5"/>
      <c r="Z2116" s="5"/>
    </row>
    <row r="2117" spans="1:26">
      <c r="A2117" s="129" t="s">
        <v>1145</v>
      </c>
      <c r="B2117" s="103"/>
      <c r="C2117" s="37"/>
      <c r="D2117" s="37"/>
      <c r="E2117" s="53"/>
      <c r="F2117" s="122"/>
      <c r="G2117" s="37"/>
      <c r="H2117" s="102"/>
      <c r="I2117" s="123"/>
      <c r="J2117" s="124"/>
      <c r="K2117" s="125"/>
      <c r="L2117" s="5"/>
      <c r="M2117" s="99"/>
      <c r="N2117" s="99"/>
      <c r="O2117" s="99"/>
      <c r="P2117" s="99"/>
      <c r="Q2117" s="99"/>
      <c r="R2117" s="99"/>
      <c r="S2117" s="99"/>
      <c r="T2117" s="99"/>
      <c r="U2117" s="99"/>
      <c r="V2117" s="5"/>
      <c r="W2117" s="5"/>
      <c r="X2117" s="31"/>
      <c r="Y2117" s="5"/>
      <c r="Z2117" s="5"/>
    </row>
    <row r="2118" spans="1:26">
      <c r="A2118" s="129" t="s">
        <v>1146</v>
      </c>
      <c r="B2118" s="103"/>
      <c r="C2118" s="37"/>
      <c r="D2118" s="37"/>
      <c r="E2118" s="53"/>
      <c r="F2118" s="122"/>
      <c r="G2118" s="37"/>
      <c r="H2118" s="102"/>
      <c r="I2118" s="123"/>
      <c r="J2118" s="124"/>
      <c r="K2118" s="125"/>
      <c r="L2118" s="5"/>
      <c r="M2118" s="99"/>
      <c r="N2118" s="99"/>
      <c r="O2118" s="99"/>
      <c r="P2118" s="99"/>
      <c r="Q2118" s="99"/>
      <c r="R2118" s="99"/>
      <c r="S2118" s="99"/>
      <c r="T2118" s="99"/>
      <c r="U2118" s="99"/>
      <c r="V2118" s="5"/>
      <c r="W2118" s="5"/>
      <c r="X2118" s="31"/>
      <c r="Y2118" s="5"/>
      <c r="Z2118" s="5"/>
    </row>
    <row r="2119" spans="1:26">
      <c r="A2119" s="129" t="s">
        <v>1147</v>
      </c>
      <c r="B2119" s="103"/>
      <c r="C2119" s="37"/>
      <c r="D2119" s="37"/>
      <c r="E2119" s="53"/>
      <c r="F2119" s="122"/>
      <c r="G2119" s="37"/>
      <c r="H2119" s="102"/>
      <c r="I2119" s="123"/>
      <c r="J2119" s="124"/>
      <c r="K2119" s="125"/>
      <c r="L2119" s="5"/>
      <c r="M2119" s="99"/>
      <c r="N2119" s="99"/>
      <c r="O2119" s="99"/>
      <c r="P2119" s="99"/>
      <c r="Q2119" s="99"/>
      <c r="R2119" s="99"/>
      <c r="S2119" s="99"/>
      <c r="T2119" s="99"/>
      <c r="U2119" s="99"/>
      <c r="V2119" s="5"/>
      <c r="W2119" s="5"/>
      <c r="X2119" s="31"/>
      <c r="Y2119" s="5"/>
      <c r="Z2119" s="5"/>
    </row>
    <row r="2120" spans="1:26">
      <c r="A2120" s="129" t="s">
        <v>1148</v>
      </c>
      <c r="B2120" s="103"/>
      <c r="C2120" s="37"/>
      <c r="D2120" s="37"/>
      <c r="E2120" s="53"/>
      <c r="F2120" s="122"/>
      <c r="G2120" s="37"/>
      <c r="H2120" s="102"/>
      <c r="I2120" s="123"/>
      <c r="J2120" s="124"/>
      <c r="K2120" s="125"/>
      <c r="L2120" s="5"/>
      <c r="M2120" s="99"/>
      <c r="N2120" s="99"/>
      <c r="O2120" s="99"/>
      <c r="P2120" s="99"/>
      <c r="Q2120" s="99"/>
      <c r="R2120" s="99"/>
      <c r="S2120" s="99"/>
      <c r="T2120" s="99"/>
      <c r="U2120" s="99"/>
      <c r="V2120" s="5"/>
      <c r="W2120" s="5"/>
      <c r="X2120" s="31"/>
      <c r="Y2120" s="5"/>
      <c r="Z2120" s="5"/>
    </row>
    <row r="2121" spans="1:26">
      <c r="A2121" s="129" t="s">
        <v>1149</v>
      </c>
      <c r="B2121" s="103"/>
      <c r="C2121" s="37"/>
      <c r="D2121" s="37"/>
      <c r="E2121" s="53"/>
      <c r="F2121" s="122"/>
      <c r="G2121" s="37"/>
      <c r="H2121" s="102"/>
      <c r="I2121" s="123"/>
      <c r="J2121" s="124"/>
      <c r="K2121" s="125"/>
      <c r="L2121" s="5"/>
      <c r="M2121" s="99"/>
      <c r="N2121" s="99"/>
      <c r="O2121" s="99"/>
      <c r="P2121" s="99"/>
      <c r="Q2121" s="99"/>
      <c r="R2121" s="99"/>
      <c r="S2121" s="99"/>
      <c r="T2121" s="99"/>
      <c r="U2121" s="99"/>
      <c r="V2121" s="5"/>
      <c r="W2121" s="5"/>
      <c r="X2121" s="31"/>
      <c r="Y2121" s="5"/>
      <c r="Z2121" s="5"/>
    </row>
    <row r="2122" spans="1:26">
      <c r="A2122" s="129" t="s">
        <v>1150</v>
      </c>
      <c r="B2122" s="103"/>
      <c r="C2122" s="37"/>
      <c r="D2122" s="37"/>
      <c r="E2122" s="53"/>
      <c r="F2122" s="122"/>
      <c r="G2122" s="37"/>
      <c r="H2122" s="102"/>
      <c r="I2122" s="123"/>
      <c r="J2122" s="124"/>
      <c r="K2122" s="125"/>
      <c r="L2122" s="5"/>
      <c r="M2122" s="99"/>
      <c r="N2122" s="99"/>
      <c r="O2122" s="99"/>
      <c r="P2122" s="99"/>
      <c r="Q2122" s="99"/>
      <c r="R2122" s="99"/>
      <c r="S2122" s="99"/>
      <c r="T2122" s="99"/>
      <c r="U2122" s="99"/>
      <c r="V2122" s="5"/>
      <c r="W2122" s="5"/>
      <c r="X2122" s="31"/>
      <c r="Y2122" s="5"/>
      <c r="Z2122" s="5"/>
    </row>
    <row r="2123" spans="1:26">
      <c r="A2123" s="129" t="s">
        <v>1151</v>
      </c>
      <c r="B2123" s="103"/>
      <c r="C2123" s="37"/>
      <c r="D2123" s="37"/>
      <c r="E2123" s="53"/>
      <c r="F2123" s="122"/>
      <c r="G2123" s="37"/>
      <c r="H2123" s="102"/>
      <c r="I2123" s="123"/>
      <c r="J2123" s="124"/>
      <c r="K2123" s="125"/>
      <c r="L2123" s="5"/>
      <c r="M2123" s="99"/>
      <c r="N2123" s="99"/>
      <c r="O2123" s="99"/>
      <c r="P2123" s="99"/>
      <c r="Q2123" s="99"/>
      <c r="R2123" s="99"/>
      <c r="S2123" s="99"/>
      <c r="T2123" s="99"/>
      <c r="U2123" s="99"/>
      <c r="V2123" s="5"/>
      <c r="W2123" s="5"/>
      <c r="X2123" s="31"/>
      <c r="Y2123" s="5"/>
      <c r="Z2123" s="5"/>
    </row>
    <row r="2124" spans="1:26">
      <c r="A2124" s="129" t="s">
        <v>1152</v>
      </c>
      <c r="B2124" s="103"/>
      <c r="C2124" s="37"/>
      <c r="D2124" s="37"/>
      <c r="E2124" s="53"/>
      <c r="F2124" s="122"/>
      <c r="G2124" s="37"/>
      <c r="H2124" s="102"/>
      <c r="I2124" s="123"/>
      <c r="J2124" s="124"/>
      <c r="K2124" s="125"/>
      <c r="L2124" s="5"/>
      <c r="M2124" s="99"/>
      <c r="N2124" s="99"/>
      <c r="O2124" s="99"/>
      <c r="P2124" s="99"/>
      <c r="Q2124" s="99"/>
      <c r="R2124" s="99"/>
      <c r="S2124" s="99"/>
      <c r="T2124" s="99"/>
      <c r="U2124" s="99"/>
      <c r="V2124" s="5"/>
      <c r="W2124" s="5"/>
      <c r="X2124" s="31"/>
      <c r="Y2124" s="5"/>
      <c r="Z2124" s="5"/>
    </row>
    <row r="2125" spans="1:26">
      <c r="A2125" s="129" t="s">
        <v>1153</v>
      </c>
      <c r="B2125" s="103"/>
      <c r="C2125" s="37"/>
      <c r="D2125" s="37"/>
      <c r="E2125" s="53"/>
      <c r="F2125" s="122"/>
      <c r="G2125" s="37"/>
      <c r="H2125" s="102"/>
      <c r="I2125" s="123"/>
      <c r="J2125" s="124"/>
      <c r="K2125" s="125"/>
      <c r="L2125" s="5"/>
      <c r="M2125" s="99"/>
      <c r="N2125" s="99"/>
      <c r="O2125" s="99"/>
      <c r="P2125" s="99"/>
      <c r="Q2125" s="99"/>
      <c r="R2125" s="99"/>
      <c r="S2125" s="99"/>
      <c r="T2125" s="99"/>
      <c r="U2125" s="99"/>
      <c r="V2125" s="5"/>
      <c r="W2125" s="5"/>
      <c r="X2125" s="31"/>
      <c r="Y2125" s="5"/>
      <c r="Z2125" s="5"/>
    </row>
    <row r="2126" spans="1:26">
      <c r="A2126" s="129" t="s">
        <v>1154</v>
      </c>
      <c r="B2126" s="103"/>
      <c r="C2126" s="37"/>
      <c r="D2126" s="37"/>
      <c r="E2126" s="53"/>
      <c r="F2126" s="122"/>
      <c r="G2126" s="37"/>
      <c r="H2126" s="102"/>
      <c r="I2126" s="123"/>
      <c r="J2126" s="124"/>
      <c r="K2126" s="125"/>
      <c r="L2126" s="5"/>
      <c r="M2126" s="99"/>
      <c r="N2126" s="99"/>
      <c r="O2126" s="99"/>
      <c r="P2126" s="99"/>
      <c r="Q2126" s="99"/>
      <c r="R2126" s="99"/>
      <c r="S2126" s="99"/>
      <c r="T2126" s="99"/>
      <c r="U2126" s="99"/>
      <c r="V2126" s="5"/>
      <c r="W2126" s="5"/>
      <c r="X2126" s="31"/>
      <c r="Y2126" s="5"/>
      <c r="Z2126" s="5"/>
    </row>
    <row r="2127" spans="1:26">
      <c r="A2127" s="129" t="s">
        <v>1155</v>
      </c>
      <c r="B2127" s="103"/>
      <c r="C2127" s="37"/>
      <c r="D2127" s="37"/>
      <c r="E2127" s="53"/>
      <c r="F2127" s="122"/>
      <c r="G2127" s="37"/>
      <c r="H2127" s="102"/>
      <c r="I2127" s="123"/>
      <c r="J2127" s="124"/>
      <c r="K2127" s="125"/>
      <c r="L2127" s="5"/>
      <c r="M2127" s="99"/>
      <c r="N2127" s="99"/>
      <c r="O2127" s="99"/>
      <c r="P2127" s="99"/>
      <c r="Q2127" s="99"/>
      <c r="R2127" s="99"/>
      <c r="S2127" s="99"/>
      <c r="T2127" s="99"/>
      <c r="U2127" s="99"/>
      <c r="V2127" s="5"/>
      <c r="W2127" s="5"/>
      <c r="X2127" s="31"/>
      <c r="Y2127" s="5"/>
      <c r="Z2127" s="5"/>
    </row>
    <row r="2128" spans="1:26">
      <c r="A2128" s="129" t="s">
        <v>1156</v>
      </c>
      <c r="B2128" s="103"/>
      <c r="C2128" s="37"/>
      <c r="D2128" s="37"/>
      <c r="E2128" s="53"/>
      <c r="F2128" s="122"/>
      <c r="G2128" s="37"/>
      <c r="H2128" s="102"/>
      <c r="I2128" s="123"/>
      <c r="J2128" s="124"/>
      <c r="K2128" s="125"/>
      <c r="L2128" s="5"/>
      <c r="M2128" s="99"/>
      <c r="N2128" s="99"/>
      <c r="O2128" s="99"/>
      <c r="P2128" s="99"/>
      <c r="Q2128" s="99"/>
      <c r="R2128" s="99"/>
      <c r="S2128" s="99"/>
      <c r="T2128" s="99"/>
      <c r="U2128" s="99"/>
      <c r="V2128" s="5"/>
      <c r="W2128" s="5"/>
      <c r="X2128" s="31"/>
      <c r="Y2128" s="5"/>
      <c r="Z2128" s="5"/>
    </row>
    <row r="2129" spans="1:26">
      <c r="A2129" s="129" t="s">
        <v>1157</v>
      </c>
      <c r="B2129" s="103"/>
      <c r="C2129" s="37"/>
      <c r="D2129" s="37"/>
      <c r="E2129" s="53"/>
      <c r="F2129" s="122"/>
      <c r="G2129" s="37"/>
      <c r="H2129" s="102"/>
      <c r="I2129" s="123"/>
      <c r="J2129" s="124"/>
      <c r="K2129" s="125"/>
      <c r="L2129" s="5"/>
      <c r="M2129" s="99"/>
      <c r="N2129" s="99"/>
      <c r="O2129" s="99"/>
      <c r="P2129" s="99"/>
      <c r="Q2129" s="99"/>
      <c r="R2129" s="99"/>
      <c r="S2129" s="99"/>
      <c r="T2129" s="99"/>
      <c r="U2129" s="99"/>
      <c r="V2129" s="5"/>
      <c r="W2129" s="5"/>
      <c r="X2129" s="31"/>
      <c r="Y2129" s="5"/>
      <c r="Z2129" s="5"/>
    </row>
    <row r="2130" spans="1:26">
      <c r="A2130" s="129" t="s">
        <v>1158</v>
      </c>
      <c r="B2130" s="103"/>
      <c r="C2130" s="37"/>
      <c r="D2130" s="37"/>
      <c r="E2130" s="53"/>
      <c r="F2130" s="122"/>
      <c r="G2130" s="37"/>
      <c r="H2130" s="102"/>
      <c r="I2130" s="123"/>
      <c r="J2130" s="124"/>
      <c r="K2130" s="125"/>
      <c r="L2130" s="5"/>
      <c r="M2130" s="99"/>
      <c r="N2130" s="99"/>
      <c r="O2130" s="99"/>
      <c r="P2130" s="99"/>
      <c r="Q2130" s="99"/>
      <c r="R2130" s="99"/>
      <c r="S2130" s="99"/>
      <c r="T2130" s="99"/>
      <c r="U2130" s="99"/>
      <c r="V2130" s="5"/>
      <c r="W2130" s="5"/>
      <c r="X2130" s="31"/>
      <c r="Y2130" s="5"/>
      <c r="Z2130" s="5"/>
    </row>
    <row r="2131" spans="1:26">
      <c r="A2131" s="129" t="s">
        <v>1159</v>
      </c>
      <c r="B2131" s="103"/>
      <c r="C2131" s="37"/>
      <c r="D2131" s="37"/>
      <c r="E2131" s="53"/>
      <c r="F2131" s="122"/>
      <c r="G2131" s="37"/>
      <c r="H2131" s="102"/>
      <c r="I2131" s="123"/>
      <c r="J2131" s="124"/>
      <c r="K2131" s="125"/>
      <c r="L2131" s="5"/>
      <c r="M2131" s="99"/>
      <c r="N2131" s="99"/>
      <c r="O2131" s="99"/>
      <c r="P2131" s="99"/>
      <c r="Q2131" s="99"/>
      <c r="R2131" s="99"/>
      <c r="S2131" s="99"/>
      <c r="T2131" s="99"/>
      <c r="U2131" s="99"/>
      <c r="V2131" s="5"/>
      <c r="W2131" s="5"/>
      <c r="X2131" s="31"/>
      <c r="Y2131" s="5"/>
      <c r="Z2131" s="5"/>
    </row>
    <row r="2132" spans="1:26">
      <c r="A2132" s="129" t="s">
        <v>1160</v>
      </c>
      <c r="B2132" s="103"/>
      <c r="C2132" s="37"/>
      <c r="D2132" s="37"/>
      <c r="E2132" s="53"/>
      <c r="F2132" s="122"/>
      <c r="G2132" s="37"/>
      <c r="H2132" s="102"/>
      <c r="I2132" s="123"/>
      <c r="J2132" s="124"/>
      <c r="K2132" s="125"/>
      <c r="L2132" s="5"/>
      <c r="M2132" s="99"/>
      <c r="N2132" s="99"/>
      <c r="O2132" s="99"/>
      <c r="P2132" s="99"/>
      <c r="Q2132" s="99"/>
      <c r="R2132" s="99"/>
      <c r="S2132" s="99"/>
      <c r="T2132" s="99"/>
      <c r="U2132" s="99"/>
      <c r="V2132" s="5"/>
      <c r="W2132" s="5"/>
      <c r="X2132" s="31"/>
      <c r="Y2132" s="5"/>
      <c r="Z2132" s="5"/>
    </row>
    <row r="2133" spans="1:26">
      <c r="A2133" s="129" t="s">
        <v>1161</v>
      </c>
      <c r="B2133" s="103"/>
      <c r="C2133" s="37"/>
      <c r="D2133" s="37"/>
      <c r="E2133" s="53"/>
      <c r="F2133" s="122"/>
      <c r="G2133" s="37"/>
      <c r="H2133" s="102"/>
      <c r="I2133" s="123"/>
      <c r="J2133" s="124"/>
      <c r="K2133" s="125"/>
      <c r="L2133" s="5"/>
      <c r="M2133" s="99"/>
      <c r="N2133" s="99"/>
      <c r="O2133" s="99"/>
      <c r="P2133" s="99"/>
      <c r="Q2133" s="99"/>
      <c r="R2133" s="99"/>
      <c r="S2133" s="99"/>
      <c r="T2133" s="99"/>
      <c r="U2133" s="99"/>
      <c r="V2133" s="5"/>
      <c r="W2133" s="5"/>
      <c r="X2133" s="31"/>
      <c r="Y2133" s="5"/>
      <c r="Z2133" s="5"/>
    </row>
    <row r="2134" spans="1:26">
      <c r="A2134" s="129" t="s">
        <v>1162</v>
      </c>
      <c r="B2134" s="103"/>
      <c r="C2134" s="37"/>
      <c r="D2134" s="37"/>
      <c r="E2134" s="53"/>
      <c r="F2134" s="122"/>
      <c r="G2134" s="37"/>
      <c r="H2134" s="102"/>
      <c r="I2134" s="123"/>
      <c r="J2134" s="124"/>
      <c r="K2134" s="125"/>
      <c r="L2134" s="5"/>
      <c r="M2134" s="99"/>
      <c r="N2134" s="99"/>
      <c r="O2134" s="99"/>
      <c r="P2134" s="99"/>
      <c r="Q2134" s="99"/>
      <c r="R2134" s="99"/>
      <c r="S2134" s="99"/>
      <c r="T2134" s="99"/>
      <c r="U2134" s="99"/>
      <c r="V2134" s="5"/>
      <c r="W2134" s="5"/>
      <c r="X2134" s="31"/>
      <c r="Y2134" s="5"/>
      <c r="Z2134" s="5"/>
    </row>
    <row r="2135" spans="1:26">
      <c r="A2135" s="129" t="s">
        <v>1163</v>
      </c>
      <c r="B2135" s="103"/>
      <c r="C2135" s="37"/>
      <c r="D2135" s="37"/>
      <c r="E2135" s="53"/>
      <c r="F2135" s="122"/>
      <c r="G2135" s="37"/>
      <c r="H2135" s="102"/>
      <c r="I2135" s="123"/>
      <c r="J2135" s="124"/>
      <c r="K2135" s="125"/>
      <c r="L2135" s="5"/>
      <c r="M2135" s="99"/>
      <c r="N2135" s="99"/>
      <c r="O2135" s="99"/>
      <c r="P2135" s="99"/>
      <c r="Q2135" s="99"/>
      <c r="R2135" s="99"/>
      <c r="S2135" s="99"/>
      <c r="T2135" s="99"/>
      <c r="U2135" s="99"/>
      <c r="V2135" s="5"/>
      <c r="W2135" s="5"/>
      <c r="X2135" s="31"/>
      <c r="Y2135" s="5"/>
      <c r="Z2135" s="5"/>
    </row>
    <row r="2136" spans="1:26">
      <c r="A2136" s="129" t="s">
        <v>1164</v>
      </c>
      <c r="B2136" s="103"/>
      <c r="C2136" s="37"/>
      <c r="D2136" s="37"/>
      <c r="E2136" s="53"/>
      <c r="F2136" s="122"/>
      <c r="G2136" s="37"/>
      <c r="H2136" s="102"/>
      <c r="I2136" s="123"/>
      <c r="J2136" s="124"/>
      <c r="K2136" s="125"/>
      <c r="L2136" s="5"/>
      <c r="M2136" s="99"/>
      <c r="N2136" s="99"/>
      <c r="O2136" s="99"/>
      <c r="P2136" s="99"/>
      <c r="Q2136" s="99"/>
      <c r="R2136" s="99"/>
      <c r="S2136" s="99"/>
      <c r="T2136" s="99"/>
      <c r="U2136" s="99"/>
      <c r="V2136" s="5"/>
      <c r="W2136" s="5"/>
      <c r="X2136" s="31"/>
      <c r="Y2136" s="5"/>
      <c r="Z2136" s="5"/>
    </row>
    <row r="2137" spans="1:26">
      <c r="A2137" s="129" t="s">
        <v>1165</v>
      </c>
      <c r="B2137" s="103"/>
      <c r="C2137" s="37"/>
      <c r="D2137" s="37"/>
      <c r="E2137" s="53"/>
      <c r="F2137" s="122"/>
      <c r="G2137" s="37"/>
      <c r="H2137" s="102"/>
      <c r="I2137" s="123"/>
      <c r="J2137" s="124"/>
      <c r="K2137" s="125"/>
      <c r="L2137" s="5"/>
      <c r="M2137" s="99"/>
      <c r="N2137" s="99"/>
      <c r="O2137" s="99"/>
      <c r="P2137" s="99"/>
      <c r="Q2137" s="99"/>
      <c r="R2137" s="99"/>
      <c r="S2137" s="99"/>
      <c r="T2137" s="99"/>
      <c r="U2137" s="99"/>
      <c r="V2137" s="5"/>
      <c r="W2137" s="5"/>
      <c r="X2137" s="31"/>
      <c r="Y2137" s="5"/>
      <c r="Z2137" s="5"/>
    </row>
    <row r="2138" spans="1:26">
      <c r="A2138" s="129" t="s">
        <v>1166</v>
      </c>
      <c r="B2138" s="103"/>
      <c r="C2138" s="37"/>
      <c r="D2138" s="37"/>
      <c r="E2138" s="53"/>
      <c r="F2138" s="122"/>
      <c r="G2138" s="37"/>
      <c r="H2138" s="102"/>
      <c r="I2138" s="123"/>
      <c r="J2138" s="124"/>
      <c r="K2138" s="125"/>
      <c r="L2138" s="5"/>
      <c r="M2138" s="99"/>
      <c r="N2138" s="99"/>
      <c r="O2138" s="99"/>
      <c r="P2138" s="99"/>
      <c r="Q2138" s="99"/>
      <c r="R2138" s="99"/>
      <c r="S2138" s="99"/>
      <c r="T2138" s="99"/>
      <c r="U2138" s="99"/>
      <c r="V2138" s="5"/>
      <c r="W2138" s="5"/>
      <c r="X2138" s="31"/>
      <c r="Y2138" s="5"/>
      <c r="Z2138" s="5"/>
    </row>
    <row r="2139" spans="1:26">
      <c r="A2139" s="129" t="s">
        <v>1167</v>
      </c>
      <c r="B2139" s="103"/>
      <c r="C2139" s="37"/>
      <c r="D2139" s="37"/>
      <c r="E2139" s="53"/>
      <c r="F2139" s="122"/>
      <c r="G2139" s="37"/>
      <c r="H2139" s="102"/>
      <c r="I2139" s="123"/>
      <c r="J2139" s="124"/>
      <c r="K2139" s="125"/>
      <c r="L2139" s="5"/>
      <c r="M2139" s="99"/>
      <c r="N2139" s="99"/>
      <c r="O2139" s="99"/>
      <c r="P2139" s="99"/>
      <c r="Q2139" s="99"/>
      <c r="R2139" s="99"/>
      <c r="S2139" s="99"/>
      <c r="T2139" s="99"/>
      <c r="U2139" s="99"/>
      <c r="V2139" s="5"/>
      <c r="W2139" s="5"/>
      <c r="X2139" s="31"/>
      <c r="Y2139" s="5"/>
      <c r="Z2139" s="5"/>
    </row>
    <row r="2140" spans="1:26">
      <c r="A2140" s="129" t="s">
        <v>1168</v>
      </c>
      <c r="B2140" s="103"/>
      <c r="C2140" s="37"/>
      <c r="D2140" s="37"/>
      <c r="E2140" s="53"/>
      <c r="F2140" s="122"/>
      <c r="G2140" s="37"/>
      <c r="H2140" s="102"/>
      <c r="I2140" s="123"/>
      <c r="J2140" s="124"/>
      <c r="K2140" s="125"/>
      <c r="L2140" s="5"/>
      <c r="M2140" s="99"/>
      <c r="N2140" s="99"/>
      <c r="O2140" s="99"/>
      <c r="P2140" s="99"/>
      <c r="Q2140" s="99"/>
      <c r="R2140" s="99"/>
      <c r="S2140" s="99"/>
      <c r="T2140" s="99"/>
      <c r="U2140" s="99"/>
      <c r="V2140" s="5"/>
      <c r="W2140" s="5"/>
      <c r="X2140" s="31"/>
      <c r="Y2140" s="5"/>
      <c r="Z2140" s="5"/>
    </row>
    <row r="2141" spans="1:26">
      <c r="A2141" s="129" t="s">
        <v>1169</v>
      </c>
      <c r="B2141" s="103"/>
      <c r="C2141" s="37"/>
      <c r="D2141" s="37"/>
      <c r="E2141" s="53"/>
      <c r="F2141" s="122"/>
      <c r="G2141" s="37"/>
      <c r="H2141" s="102"/>
      <c r="I2141" s="123"/>
      <c r="J2141" s="124"/>
      <c r="K2141" s="125"/>
      <c r="L2141" s="5"/>
      <c r="M2141" s="99"/>
      <c r="N2141" s="99"/>
      <c r="O2141" s="99"/>
      <c r="P2141" s="99"/>
      <c r="Q2141" s="99"/>
      <c r="R2141" s="99"/>
      <c r="S2141" s="99"/>
      <c r="T2141" s="99"/>
      <c r="U2141" s="99"/>
      <c r="V2141" s="5"/>
      <c r="W2141" s="5"/>
      <c r="X2141" s="31"/>
      <c r="Y2141" s="5"/>
      <c r="Z2141" s="5"/>
    </row>
    <row r="2142" spans="1:26">
      <c r="A2142" s="129" t="s">
        <v>1170</v>
      </c>
      <c r="B2142" s="103"/>
      <c r="C2142" s="37"/>
      <c r="D2142" s="37"/>
      <c r="E2142" s="53"/>
      <c r="F2142" s="122"/>
      <c r="G2142" s="37"/>
      <c r="H2142" s="102"/>
      <c r="I2142" s="123"/>
      <c r="J2142" s="124"/>
      <c r="K2142" s="125"/>
      <c r="L2142" s="5"/>
      <c r="M2142" s="99"/>
      <c r="N2142" s="99"/>
      <c r="O2142" s="99"/>
      <c r="P2142" s="99"/>
      <c r="Q2142" s="99"/>
      <c r="R2142" s="99"/>
      <c r="S2142" s="99"/>
      <c r="T2142" s="99"/>
      <c r="U2142" s="99"/>
      <c r="V2142" s="5"/>
      <c r="W2142" s="5"/>
      <c r="X2142" s="31"/>
      <c r="Y2142" s="5"/>
      <c r="Z2142" s="5"/>
    </row>
    <row r="2143" spans="1:26">
      <c r="A2143" s="129" t="s">
        <v>1171</v>
      </c>
      <c r="B2143" s="103"/>
      <c r="C2143" s="37"/>
      <c r="D2143" s="37"/>
      <c r="E2143" s="53"/>
      <c r="F2143" s="122"/>
      <c r="G2143" s="37"/>
      <c r="H2143" s="102"/>
      <c r="I2143" s="123"/>
      <c r="J2143" s="124"/>
      <c r="K2143" s="125"/>
      <c r="L2143" s="5"/>
      <c r="M2143" s="99"/>
      <c r="N2143" s="99"/>
      <c r="O2143" s="99"/>
      <c r="P2143" s="99"/>
      <c r="Q2143" s="99"/>
      <c r="R2143" s="99"/>
      <c r="S2143" s="99"/>
      <c r="T2143" s="99"/>
      <c r="U2143" s="99"/>
      <c r="V2143" s="5"/>
      <c r="W2143" s="5"/>
      <c r="X2143" s="31"/>
      <c r="Y2143" s="5"/>
      <c r="Z2143" s="5"/>
    </row>
    <row r="2144" spans="1:26">
      <c r="A2144" s="129" t="s">
        <v>1172</v>
      </c>
      <c r="B2144" s="103"/>
      <c r="C2144" s="37"/>
      <c r="D2144" s="37"/>
      <c r="E2144" s="53"/>
      <c r="F2144" s="122"/>
      <c r="G2144" s="37"/>
      <c r="H2144" s="102"/>
      <c r="I2144" s="123"/>
      <c r="J2144" s="124"/>
      <c r="K2144" s="125"/>
      <c r="L2144" s="5"/>
      <c r="M2144" s="99"/>
      <c r="N2144" s="99"/>
      <c r="O2144" s="99"/>
      <c r="P2144" s="99"/>
      <c r="Q2144" s="99"/>
      <c r="R2144" s="99"/>
      <c r="S2144" s="99"/>
      <c r="T2144" s="99"/>
      <c r="U2144" s="99"/>
      <c r="V2144" s="5"/>
      <c r="W2144" s="5"/>
      <c r="X2144" s="31"/>
      <c r="Y2144" s="5"/>
      <c r="Z2144" s="5"/>
    </row>
    <row r="2145" spans="1:26">
      <c r="A2145" s="129" t="s">
        <v>1173</v>
      </c>
      <c r="B2145" s="103"/>
      <c r="C2145" s="37"/>
      <c r="D2145" s="37"/>
      <c r="E2145" s="53"/>
      <c r="F2145" s="122"/>
      <c r="G2145" s="37"/>
      <c r="H2145" s="102"/>
      <c r="I2145" s="123"/>
      <c r="J2145" s="124"/>
      <c r="K2145" s="125"/>
      <c r="L2145" s="5"/>
      <c r="M2145" s="99"/>
      <c r="N2145" s="99"/>
      <c r="O2145" s="99"/>
      <c r="P2145" s="99"/>
      <c r="Q2145" s="99"/>
      <c r="R2145" s="99"/>
      <c r="S2145" s="99"/>
      <c r="T2145" s="99"/>
      <c r="U2145" s="99"/>
      <c r="V2145" s="5"/>
      <c r="W2145" s="5"/>
      <c r="X2145" s="31"/>
      <c r="Y2145" s="5"/>
      <c r="Z2145" s="5"/>
    </row>
    <row r="2146" spans="1:26">
      <c r="A2146" s="129" t="s">
        <v>1174</v>
      </c>
      <c r="B2146" s="103"/>
      <c r="C2146" s="37"/>
      <c r="D2146" s="37"/>
      <c r="E2146" s="53"/>
      <c r="F2146" s="122"/>
      <c r="G2146" s="37"/>
      <c r="H2146" s="102"/>
      <c r="I2146" s="123"/>
      <c r="J2146" s="124"/>
      <c r="K2146" s="125"/>
      <c r="L2146" s="5"/>
      <c r="M2146" s="99"/>
      <c r="N2146" s="99"/>
      <c r="O2146" s="99"/>
      <c r="P2146" s="99"/>
      <c r="Q2146" s="99"/>
      <c r="R2146" s="99"/>
      <c r="S2146" s="99"/>
      <c r="T2146" s="99"/>
      <c r="U2146" s="99"/>
      <c r="V2146" s="5"/>
      <c r="W2146" s="5"/>
      <c r="X2146" s="31"/>
      <c r="Y2146" s="5"/>
      <c r="Z2146" s="5"/>
    </row>
    <row r="2147" spans="1:26">
      <c r="A2147" s="129" t="s">
        <v>1175</v>
      </c>
      <c r="B2147" s="103"/>
      <c r="C2147" s="37"/>
      <c r="D2147" s="37"/>
      <c r="E2147" s="53"/>
      <c r="F2147" s="122"/>
      <c r="G2147" s="37"/>
      <c r="H2147" s="102"/>
      <c r="I2147" s="123"/>
      <c r="J2147" s="124"/>
      <c r="K2147" s="125"/>
      <c r="L2147" s="5"/>
      <c r="M2147" s="99"/>
      <c r="N2147" s="99"/>
      <c r="O2147" s="99"/>
      <c r="P2147" s="99"/>
      <c r="Q2147" s="99"/>
      <c r="R2147" s="99"/>
      <c r="S2147" s="99"/>
      <c r="T2147" s="99"/>
      <c r="U2147" s="99"/>
      <c r="V2147" s="5"/>
      <c r="W2147" s="5"/>
      <c r="X2147" s="31"/>
      <c r="Y2147" s="5"/>
      <c r="Z2147" s="5"/>
    </row>
    <row r="2148" spans="1:26">
      <c r="A2148" s="129" t="s">
        <v>1176</v>
      </c>
      <c r="B2148" s="103"/>
      <c r="C2148" s="37"/>
      <c r="D2148" s="37"/>
      <c r="E2148" s="53"/>
      <c r="F2148" s="122"/>
      <c r="G2148" s="37"/>
      <c r="H2148" s="102"/>
      <c r="I2148" s="123"/>
      <c r="J2148" s="124"/>
      <c r="K2148" s="125"/>
      <c r="L2148" s="5"/>
      <c r="M2148" s="99"/>
      <c r="N2148" s="99"/>
      <c r="O2148" s="99"/>
      <c r="P2148" s="99"/>
      <c r="Q2148" s="99"/>
      <c r="R2148" s="99"/>
      <c r="S2148" s="99"/>
      <c r="T2148" s="99"/>
      <c r="U2148" s="99"/>
      <c r="V2148" s="5"/>
      <c r="W2148" s="5"/>
      <c r="X2148" s="31"/>
      <c r="Y2148" s="5"/>
      <c r="Z2148" s="5"/>
    </row>
    <row r="2149" spans="1:26">
      <c r="A2149" s="129" t="s">
        <v>1177</v>
      </c>
      <c r="B2149" s="103"/>
      <c r="C2149" s="37"/>
      <c r="D2149" s="37"/>
      <c r="E2149" s="53"/>
      <c r="F2149" s="122"/>
      <c r="G2149" s="37"/>
      <c r="H2149" s="102"/>
      <c r="I2149" s="123"/>
      <c r="J2149" s="124"/>
      <c r="K2149" s="125"/>
      <c r="L2149" s="5"/>
      <c r="M2149" s="99"/>
      <c r="N2149" s="99"/>
      <c r="O2149" s="99"/>
      <c r="P2149" s="99"/>
      <c r="Q2149" s="99"/>
      <c r="R2149" s="99"/>
      <c r="S2149" s="99"/>
      <c r="T2149" s="99"/>
      <c r="U2149" s="99"/>
      <c r="V2149" s="5"/>
      <c r="W2149" s="5"/>
      <c r="X2149" s="31"/>
      <c r="Y2149" s="5"/>
      <c r="Z2149" s="5"/>
    </row>
    <row r="2150" spans="1:26">
      <c r="A2150" s="129" t="s">
        <v>1178</v>
      </c>
      <c r="B2150" s="103"/>
      <c r="C2150" s="37"/>
      <c r="D2150" s="37"/>
      <c r="E2150" s="53"/>
      <c r="F2150" s="122"/>
      <c r="G2150" s="37"/>
      <c r="H2150" s="102"/>
      <c r="I2150" s="123"/>
      <c r="J2150" s="124"/>
      <c r="K2150" s="125"/>
      <c r="L2150" s="5"/>
      <c r="M2150" s="99"/>
      <c r="N2150" s="99"/>
      <c r="O2150" s="99"/>
      <c r="P2150" s="99"/>
      <c r="Q2150" s="99"/>
      <c r="R2150" s="99"/>
      <c r="S2150" s="99"/>
      <c r="T2150" s="99"/>
      <c r="U2150" s="99"/>
      <c r="V2150" s="5"/>
      <c r="W2150" s="5"/>
      <c r="X2150" s="31"/>
      <c r="Y2150" s="5"/>
      <c r="Z2150" s="5"/>
    </row>
    <row r="2151" spans="1:26">
      <c r="A2151" s="129" t="s">
        <v>1179</v>
      </c>
      <c r="B2151" s="103"/>
      <c r="C2151" s="37"/>
      <c r="D2151" s="37"/>
      <c r="E2151" s="53"/>
      <c r="F2151" s="122"/>
      <c r="G2151" s="37"/>
      <c r="H2151" s="102"/>
      <c r="I2151" s="123"/>
      <c r="J2151" s="124"/>
      <c r="K2151" s="125"/>
      <c r="L2151" s="5"/>
      <c r="M2151" s="99"/>
      <c r="N2151" s="99"/>
      <c r="O2151" s="99"/>
      <c r="P2151" s="99"/>
      <c r="Q2151" s="99"/>
      <c r="R2151" s="99"/>
      <c r="S2151" s="99"/>
      <c r="T2151" s="99"/>
      <c r="U2151" s="99"/>
      <c r="V2151" s="5"/>
      <c r="W2151" s="5"/>
      <c r="X2151" s="31"/>
      <c r="Y2151" s="5"/>
      <c r="Z2151" s="5"/>
    </row>
    <row r="2152" spans="1:26">
      <c r="A2152" s="129" t="s">
        <v>1180</v>
      </c>
      <c r="B2152" s="103"/>
      <c r="C2152" s="37"/>
      <c r="D2152" s="37"/>
      <c r="E2152" s="53"/>
      <c r="F2152" s="122"/>
      <c r="G2152" s="37"/>
      <c r="H2152" s="102"/>
      <c r="I2152" s="123"/>
      <c r="J2152" s="124"/>
      <c r="K2152" s="125"/>
      <c r="L2152" s="5"/>
      <c r="M2152" s="99"/>
      <c r="N2152" s="99"/>
      <c r="O2152" s="99"/>
      <c r="P2152" s="99"/>
      <c r="Q2152" s="99"/>
      <c r="R2152" s="99"/>
      <c r="S2152" s="99"/>
      <c r="T2152" s="99"/>
      <c r="U2152" s="99"/>
      <c r="V2152" s="5"/>
      <c r="W2152" s="5"/>
      <c r="X2152" s="31"/>
      <c r="Y2152" s="5"/>
      <c r="Z2152" s="5"/>
    </row>
    <row r="2153" spans="1:26">
      <c r="A2153" s="129" t="s">
        <v>1181</v>
      </c>
      <c r="B2153" s="103"/>
      <c r="C2153" s="37"/>
      <c r="D2153" s="37"/>
      <c r="E2153" s="53"/>
      <c r="F2153" s="122"/>
      <c r="G2153" s="37"/>
      <c r="H2153" s="102"/>
      <c r="I2153" s="123"/>
      <c r="J2153" s="124"/>
      <c r="K2153" s="125"/>
      <c r="L2153" s="5"/>
      <c r="M2153" s="99"/>
      <c r="N2153" s="99"/>
      <c r="O2153" s="99"/>
      <c r="P2153" s="99"/>
      <c r="Q2153" s="99"/>
      <c r="R2153" s="99"/>
      <c r="S2153" s="99"/>
      <c r="T2153" s="99"/>
      <c r="U2153" s="99"/>
      <c r="V2153" s="5"/>
      <c r="W2153" s="5"/>
      <c r="X2153" s="31"/>
      <c r="Y2153" s="5"/>
      <c r="Z2153" s="5"/>
    </row>
    <row r="2154" spans="1:26">
      <c r="A2154" s="129" t="s">
        <v>1182</v>
      </c>
      <c r="B2154" s="103"/>
      <c r="C2154" s="37"/>
      <c r="D2154" s="37"/>
      <c r="E2154" s="53"/>
      <c r="F2154" s="122"/>
      <c r="G2154" s="37"/>
      <c r="H2154" s="102"/>
      <c r="I2154" s="123"/>
      <c r="J2154" s="124"/>
      <c r="K2154" s="125"/>
      <c r="L2154" s="5"/>
      <c r="M2154" s="99"/>
      <c r="N2154" s="99"/>
      <c r="O2154" s="99"/>
      <c r="P2154" s="99"/>
      <c r="Q2154" s="99"/>
      <c r="R2154" s="99"/>
      <c r="S2154" s="99"/>
      <c r="T2154" s="99"/>
      <c r="U2154" s="99"/>
      <c r="V2154" s="5"/>
      <c r="W2154" s="5"/>
      <c r="X2154" s="31"/>
      <c r="Y2154" s="5"/>
      <c r="Z2154" s="5"/>
    </row>
    <row r="2155" spans="1:26">
      <c r="A2155" s="129" t="s">
        <v>1183</v>
      </c>
      <c r="B2155" s="103"/>
      <c r="C2155" s="37"/>
      <c r="D2155" s="37"/>
      <c r="E2155" s="53"/>
      <c r="F2155" s="122"/>
      <c r="G2155" s="37"/>
      <c r="H2155" s="102"/>
      <c r="I2155" s="123"/>
      <c r="J2155" s="124"/>
      <c r="K2155" s="125"/>
      <c r="L2155" s="5"/>
      <c r="M2155" s="99"/>
      <c r="N2155" s="99"/>
      <c r="O2155" s="99"/>
      <c r="P2155" s="99"/>
      <c r="Q2155" s="99"/>
      <c r="R2155" s="99"/>
      <c r="S2155" s="99"/>
      <c r="T2155" s="99"/>
      <c r="U2155" s="99"/>
      <c r="V2155" s="5"/>
      <c r="W2155" s="5"/>
      <c r="X2155" s="31"/>
      <c r="Y2155" s="5"/>
      <c r="Z2155" s="5"/>
    </row>
    <row r="2156" spans="1:26">
      <c r="A2156" s="129" t="s">
        <v>1184</v>
      </c>
      <c r="B2156" s="103"/>
      <c r="C2156" s="37"/>
      <c r="D2156" s="37"/>
      <c r="E2156" s="53"/>
      <c r="F2156" s="122"/>
      <c r="G2156" s="37"/>
      <c r="H2156" s="102"/>
      <c r="I2156" s="123"/>
      <c r="J2156" s="124"/>
      <c r="K2156" s="125"/>
      <c r="L2156" s="5"/>
      <c r="M2156" s="99"/>
      <c r="N2156" s="99"/>
      <c r="O2156" s="99"/>
      <c r="P2156" s="99"/>
      <c r="Q2156" s="99"/>
      <c r="R2156" s="99"/>
      <c r="S2156" s="99"/>
      <c r="T2156" s="99"/>
      <c r="U2156" s="99"/>
      <c r="V2156" s="5"/>
      <c r="W2156" s="5"/>
      <c r="X2156" s="31"/>
      <c r="Y2156" s="5"/>
      <c r="Z2156" s="5"/>
    </row>
    <row r="2157" spans="1:26">
      <c r="A2157" s="129" t="s">
        <v>1185</v>
      </c>
      <c r="B2157" s="103"/>
      <c r="C2157" s="37"/>
      <c r="D2157" s="37"/>
      <c r="E2157" s="53"/>
      <c r="F2157" s="122"/>
      <c r="G2157" s="37"/>
      <c r="H2157" s="102"/>
      <c r="I2157" s="123"/>
      <c r="J2157" s="124"/>
      <c r="K2157" s="125"/>
      <c r="L2157" s="5"/>
      <c r="M2157" s="99"/>
      <c r="N2157" s="99"/>
      <c r="O2157" s="99"/>
      <c r="P2157" s="99"/>
      <c r="Q2157" s="99"/>
      <c r="R2157" s="99"/>
      <c r="S2157" s="99"/>
      <c r="T2157" s="99"/>
      <c r="U2157" s="99"/>
      <c r="V2157" s="5"/>
      <c r="W2157" s="5"/>
      <c r="X2157" s="31"/>
      <c r="Y2157" s="5"/>
      <c r="Z2157" s="5"/>
    </row>
    <row r="2158" spans="1:26">
      <c r="A2158" s="129" t="s">
        <v>1186</v>
      </c>
      <c r="B2158" s="103"/>
      <c r="C2158" s="37"/>
      <c r="D2158" s="37"/>
      <c r="E2158" s="53"/>
      <c r="F2158" s="122"/>
      <c r="G2158" s="37"/>
      <c r="H2158" s="102"/>
      <c r="I2158" s="123"/>
      <c r="J2158" s="124"/>
      <c r="K2158" s="125"/>
      <c r="L2158" s="5"/>
      <c r="M2158" s="99"/>
      <c r="N2158" s="99"/>
      <c r="O2158" s="99"/>
      <c r="P2158" s="99"/>
      <c r="Q2158" s="99"/>
      <c r="R2158" s="99"/>
      <c r="S2158" s="99"/>
      <c r="T2158" s="99"/>
      <c r="U2158" s="99"/>
      <c r="V2158" s="5"/>
      <c r="W2158" s="5"/>
      <c r="X2158" s="31"/>
      <c r="Y2158" s="5"/>
      <c r="Z2158" s="5"/>
    </row>
    <row r="2159" spans="1:26">
      <c r="A2159" s="129" t="s">
        <v>1187</v>
      </c>
      <c r="B2159" s="103"/>
      <c r="C2159" s="37"/>
      <c r="D2159" s="37"/>
      <c r="E2159" s="53"/>
      <c r="F2159" s="122"/>
      <c r="G2159" s="37"/>
      <c r="H2159" s="102"/>
      <c r="I2159" s="123"/>
      <c r="J2159" s="124"/>
      <c r="K2159" s="125"/>
      <c r="L2159" s="5"/>
      <c r="M2159" s="99"/>
      <c r="N2159" s="99"/>
      <c r="O2159" s="99"/>
      <c r="P2159" s="99"/>
      <c r="Q2159" s="99"/>
      <c r="R2159" s="99"/>
      <c r="S2159" s="99"/>
      <c r="T2159" s="99"/>
      <c r="U2159" s="99"/>
      <c r="V2159" s="5"/>
      <c r="W2159" s="5"/>
      <c r="X2159" s="31"/>
      <c r="Y2159" s="5"/>
      <c r="Z2159" s="5"/>
    </row>
    <row r="2160" spans="1:26">
      <c r="A2160" s="129" t="s">
        <v>1188</v>
      </c>
      <c r="B2160" s="103"/>
      <c r="C2160" s="37"/>
      <c r="D2160" s="37"/>
      <c r="E2160" s="53"/>
      <c r="F2160" s="122"/>
      <c r="G2160" s="37"/>
      <c r="H2160" s="102"/>
      <c r="I2160" s="123"/>
      <c r="J2160" s="124"/>
      <c r="K2160" s="125"/>
      <c r="L2160" s="5"/>
      <c r="M2160" s="99"/>
      <c r="N2160" s="99"/>
      <c r="O2160" s="99"/>
      <c r="P2160" s="99"/>
      <c r="Q2160" s="99"/>
      <c r="R2160" s="99"/>
      <c r="S2160" s="99"/>
      <c r="T2160" s="99"/>
      <c r="U2160" s="99"/>
      <c r="V2160" s="5"/>
      <c r="W2160" s="5"/>
      <c r="X2160" s="31"/>
      <c r="Y2160" s="5"/>
      <c r="Z2160" s="5"/>
    </row>
    <row r="2161" spans="1:26">
      <c r="A2161" s="129" t="s">
        <v>1189</v>
      </c>
      <c r="B2161" s="103"/>
      <c r="C2161" s="37"/>
      <c r="D2161" s="37"/>
      <c r="E2161" s="53"/>
      <c r="F2161" s="122"/>
      <c r="G2161" s="37"/>
      <c r="H2161" s="102"/>
      <c r="I2161" s="123"/>
      <c r="J2161" s="124"/>
      <c r="K2161" s="125"/>
      <c r="L2161" s="5"/>
      <c r="M2161" s="99"/>
      <c r="N2161" s="99"/>
      <c r="O2161" s="99"/>
      <c r="P2161" s="99"/>
      <c r="Q2161" s="99"/>
      <c r="R2161" s="99"/>
      <c r="S2161" s="99"/>
      <c r="T2161" s="99"/>
      <c r="U2161" s="99"/>
      <c r="V2161" s="5"/>
      <c r="W2161" s="5"/>
      <c r="X2161" s="31"/>
      <c r="Y2161" s="5"/>
      <c r="Z2161" s="5"/>
    </row>
    <row r="2162" spans="1:26">
      <c r="A2162" s="129" t="s">
        <v>1190</v>
      </c>
      <c r="B2162" s="103"/>
      <c r="C2162" s="37"/>
      <c r="D2162" s="37"/>
      <c r="E2162" s="53"/>
      <c r="F2162" s="122"/>
      <c r="G2162" s="37"/>
      <c r="H2162" s="102"/>
      <c r="I2162" s="123"/>
      <c r="J2162" s="124"/>
      <c r="K2162" s="125"/>
      <c r="L2162" s="5"/>
      <c r="M2162" s="99"/>
      <c r="N2162" s="99"/>
      <c r="O2162" s="99"/>
      <c r="P2162" s="99"/>
      <c r="Q2162" s="99"/>
      <c r="R2162" s="99"/>
      <c r="S2162" s="99"/>
      <c r="T2162" s="99"/>
      <c r="U2162" s="99"/>
      <c r="V2162" s="5"/>
      <c r="W2162" s="5"/>
      <c r="X2162" s="31"/>
      <c r="Y2162" s="5"/>
      <c r="Z2162" s="5"/>
    </row>
    <row r="2163" spans="1:26">
      <c r="A2163" s="129" t="s">
        <v>1191</v>
      </c>
      <c r="B2163" s="103"/>
      <c r="C2163" s="37"/>
      <c r="D2163" s="37"/>
      <c r="E2163" s="53"/>
      <c r="F2163" s="122"/>
      <c r="G2163" s="37"/>
      <c r="H2163" s="102"/>
      <c r="I2163" s="123"/>
      <c r="J2163" s="124"/>
      <c r="K2163" s="125"/>
      <c r="L2163" s="5"/>
      <c r="M2163" s="99"/>
      <c r="N2163" s="99"/>
      <c r="O2163" s="99"/>
      <c r="P2163" s="99"/>
      <c r="Q2163" s="99"/>
      <c r="R2163" s="99"/>
      <c r="S2163" s="99"/>
      <c r="T2163" s="99"/>
      <c r="U2163" s="99"/>
      <c r="V2163" s="5"/>
      <c r="W2163" s="5"/>
      <c r="X2163" s="31"/>
      <c r="Y2163" s="5"/>
      <c r="Z2163" s="5"/>
    </row>
    <row r="2164" spans="1:26">
      <c r="A2164" s="129" t="s">
        <v>1192</v>
      </c>
      <c r="B2164" s="103"/>
      <c r="C2164" s="37"/>
      <c r="D2164" s="37"/>
      <c r="E2164" s="53"/>
      <c r="F2164" s="122"/>
      <c r="G2164" s="37"/>
      <c r="H2164" s="102"/>
      <c r="I2164" s="123"/>
      <c r="J2164" s="124"/>
      <c r="K2164" s="125"/>
      <c r="L2164" s="5"/>
      <c r="M2164" s="99"/>
      <c r="N2164" s="99"/>
      <c r="O2164" s="99"/>
      <c r="P2164" s="99"/>
      <c r="Q2164" s="99"/>
      <c r="R2164" s="99"/>
      <c r="S2164" s="99"/>
      <c r="T2164" s="99"/>
      <c r="U2164" s="99"/>
      <c r="V2164" s="5"/>
      <c r="W2164" s="5"/>
      <c r="X2164" s="31"/>
      <c r="Y2164" s="5"/>
      <c r="Z2164" s="5"/>
    </row>
    <row r="2165" spans="1:26">
      <c r="A2165" s="129" t="s">
        <v>1193</v>
      </c>
      <c r="B2165" s="103"/>
      <c r="C2165" s="37"/>
      <c r="D2165" s="37"/>
      <c r="E2165" s="53"/>
      <c r="F2165" s="122"/>
      <c r="G2165" s="37"/>
      <c r="H2165" s="102"/>
      <c r="I2165" s="123"/>
      <c r="J2165" s="124"/>
      <c r="K2165" s="125"/>
      <c r="L2165" s="5"/>
      <c r="M2165" s="99"/>
      <c r="N2165" s="99"/>
      <c r="O2165" s="99"/>
      <c r="P2165" s="99"/>
      <c r="Q2165" s="99"/>
      <c r="R2165" s="99"/>
      <c r="S2165" s="99"/>
      <c r="T2165" s="99"/>
      <c r="U2165" s="99"/>
      <c r="V2165" s="5"/>
      <c r="W2165" s="5"/>
      <c r="X2165" s="31"/>
      <c r="Y2165" s="5"/>
      <c r="Z2165" s="5"/>
    </row>
    <row r="2166" spans="1:26">
      <c r="A2166" s="129" t="s">
        <v>1194</v>
      </c>
      <c r="B2166" s="103"/>
      <c r="C2166" s="37"/>
      <c r="D2166" s="37"/>
      <c r="E2166" s="53"/>
      <c r="F2166" s="122"/>
      <c r="G2166" s="37"/>
      <c r="H2166" s="102"/>
      <c r="I2166" s="123"/>
      <c r="J2166" s="124"/>
      <c r="K2166" s="125"/>
      <c r="L2166" s="5"/>
      <c r="M2166" s="99"/>
      <c r="N2166" s="99"/>
      <c r="O2166" s="99"/>
      <c r="P2166" s="99"/>
      <c r="Q2166" s="99"/>
      <c r="R2166" s="99"/>
      <c r="S2166" s="99"/>
      <c r="T2166" s="99"/>
      <c r="U2166" s="99"/>
      <c r="V2166" s="5"/>
      <c r="W2166" s="5"/>
      <c r="X2166" s="31"/>
      <c r="Y2166" s="5"/>
      <c r="Z2166" s="5"/>
    </row>
    <row r="2167" spans="1:26">
      <c r="A2167" s="129" t="s">
        <v>1195</v>
      </c>
      <c r="B2167" s="103"/>
      <c r="C2167" s="37"/>
      <c r="D2167" s="37"/>
      <c r="E2167" s="53"/>
      <c r="F2167" s="122"/>
      <c r="G2167" s="37"/>
      <c r="H2167" s="102"/>
      <c r="I2167" s="123"/>
      <c r="J2167" s="124"/>
      <c r="K2167" s="125"/>
      <c r="L2167" s="5"/>
      <c r="M2167" s="99"/>
      <c r="N2167" s="99"/>
      <c r="O2167" s="99"/>
      <c r="P2167" s="99"/>
      <c r="Q2167" s="99"/>
      <c r="R2167" s="99"/>
      <c r="S2167" s="99"/>
      <c r="T2167" s="99"/>
      <c r="U2167" s="99"/>
      <c r="V2167" s="5"/>
      <c r="W2167" s="5"/>
      <c r="X2167" s="31"/>
      <c r="Y2167" s="5"/>
      <c r="Z2167" s="5"/>
    </row>
    <row r="2168" spans="1:26">
      <c r="A2168" s="129" t="s">
        <v>1196</v>
      </c>
      <c r="B2168" s="103"/>
      <c r="C2168" s="37"/>
      <c r="D2168" s="37"/>
      <c r="E2168" s="53"/>
      <c r="F2168" s="122"/>
      <c r="G2168" s="37"/>
      <c r="H2168" s="102"/>
      <c r="I2168" s="123"/>
      <c r="J2168" s="124"/>
      <c r="K2168" s="125"/>
      <c r="L2168" s="5"/>
      <c r="M2168" s="99"/>
      <c r="N2168" s="99"/>
      <c r="O2168" s="99"/>
      <c r="P2168" s="99"/>
      <c r="Q2168" s="99"/>
      <c r="R2168" s="99"/>
      <c r="S2168" s="99"/>
      <c r="T2168" s="99"/>
      <c r="U2168" s="99"/>
      <c r="V2168" s="5"/>
      <c r="W2168" s="5"/>
      <c r="X2168" s="31"/>
      <c r="Y2168" s="5"/>
      <c r="Z2168" s="5"/>
    </row>
    <row r="2169" spans="1:26">
      <c r="A2169" s="129" t="s">
        <v>1197</v>
      </c>
      <c r="B2169" s="103"/>
      <c r="C2169" s="37"/>
      <c r="D2169" s="37"/>
      <c r="E2169" s="53"/>
      <c r="F2169" s="122"/>
      <c r="G2169" s="37"/>
      <c r="H2169" s="102"/>
      <c r="I2169" s="123"/>
      <c r="J2169" s="124"/>
      <c r="K2169" s="125"/>
      <c r="L2169" s="5"/>
      <c r="M2169" s="99"/>
      <c r="N2169" s="99"/>
      <c r="O2169" s="99"/>
      <c r="P2169" s="99"/>
      <c r="Q2169" s="99"/>
      <c r="R2169" s="99"/>
      <c r="S2169" s="99"/>
      <c r="T2169" s="99"/>
      <c r="U2169" s="99"/>
      <c r="V2169" s="5"/>
      <c r="W2169" s="5"/>
      <c r="X2169" s="31"/>
      <c r="Y2169" s="5"/>
      <c r="Z2169" s="5"/>
    </row>
    <row r="2170" spans="1:26">
      <c r="A2170" s="129" t="s">
        <v>1198</v>
      </c>
      <c r="B2170" s="103"/>
      <c r="C2170" s="37"/>
      <c r="D2170" s="37"/>
      <c r="E2170" s="53"/>
      <c r="F2170" s="122"/>
      <c r="G2170" s="37"/>
      <c r="H2170" s="102"/>
      <c r="I2170" s="123"/>
      <c r="J2170" s="124"/>
      <c r="K2170" s="125"/>
      <c r="L2170" s="5"/>
      <c r="M2170" s="99"/>
      <c r="N2170" s="99"/>
      <c r="O2170" s="99"/>
      <c r="P2170" s="99"/>
      <c r="Q2170" s="99"/>
      <c r="R2170" s="99"/>
      <c r="S2170" s="99"/>
      <c r="T2170" s="99"/>
      <c r="U2170" s="99"/>
      <c r="V2170" s="5"/>
      <c r="W2170" s="5"/>
      <c r="X2170" s="31"/>
      <c r="Y2170" s="5"/>
      <c r="Z2170" s="5"/>
    </row>
    <row r="2171" spans="1:26">
      <c r="A2171" s="129" t="s">
        <v>1199</v>
      </c>
      <c r="B2171" s="103"/>
      <c r="C2171" s="37"/>
      <c r="D2171" s="37"/>
      <c r="E2171" s="53"/>
      <c r="F2171" s="122"/>
      <c r="G2171" s="37"/>
      <c r="H2171" s="102"/>
      <c r="I2171" s="123"/>
      <c r="J2171" s="124"/>
      <c r="K2171" s="125"/>
      <c r="L2171" s="5"/>
      <c r="M2171" s="99"/>
      <c r="N2171" s="99"/>
      <c r="O2171" s="99"/>
      <c r="P2171" s="99"/>
      <c r="Q2171" s="99"/>
      <c r="R2171" s="99"/>
      <c r="S2171" s="99"/>
      <c r="T2171" s="99"/>
      <c r="U2171" s="99"/>
      <c r="V2171" s="5"/>
      <c r="W2171" s="5"/>
      <c r="X2171" s="31"/>
      <c r="Y2171" s="5"/>
      <c r="Z2171" s="5"/>
    </row>
    <row r="2172" spans="1:26">
      <c r="A2172" s="129" t="s">
        <v>1200</v>
      </c>
      <c r="B2172" s="103"/>
      <c r="C2172" s="37"/>
      <c r="D2172" s="37"/>
      <c r="E2172" s="53"/>
      <c r="F2172" s="122"/>
      <c r="G2172" s="37"/>
      <c r="H2172" s="102"/>
      <c r="I2172" s="123"/>
      <c r="J2172" s="124"/>
      <c r="K2172" s="125"/>
      <c r="L2172" s="5"/>
      <c r="M2172" s="99"/>
      <c r="N2172" s="99"/>
      <c r="O2172" s="99"/>
      <c r="P2172" s="99"/>
      <c r="Q2172" s="99"/>
      <c r="R2172" s="99"/>
      <c r="S2172" s="99"/>
      <c r="T2172" s="99"/>
      <c r="U2172" s="99"/>
      <c r="V2172" s="5"/>
      <c r="W2172" s="5"/>
      <c r="X2172" s="31"/>
      <c r="Y2172" s="5"/>
      <c r="Z2172" s="5"/>
    </row>
    <row r="2173" spans="1:26">
      <c r="A2173" s="129" t="s">
        <v>1201</v>
      </c>
      <c r="B2173" s="103"/>
      <c r="C2173" s="37"/>
      <c r="D2173" s="37"/>
      <c r="E2173" s="53"/>
      <c r="F2173" s="122"/>
      <c r="G2173" s="37"/>
      <c r="H2173" s="102"/>
      <c r="I2173" s="123"/>
      <c r="J2173" s="124"/>
      <c r="K2173" s="125"/>
      <c r="L2173" s="5"/>
      <c r="M2173" s="99"/>
      <c r="N2173" s="99"/>
      <c r="O2173" s="99"/>
      <c r="P2173" s="99"/>
      <c r="Q2173" s="99"/>
      <c r="R2173" s="99"/>
      <c r="S2173" s="99"/>
      <c r="T2173" s="99"/>
      <c r="U2173" s="99"/>
      <c r="V2173" s="5"/>
      <c r="W2173" s="5"/>
      <c r="X2173" s="31"/>
      <c r="Y2173" s="5"/>
      <c r="Z2173" s="5"/>
    </row>
    <row r="2174" spans="1:26">
      <c r="A2174" s="129" t="s">
        <v>1202</v>
      </c>
      <c r="B2174" s="103"/>
      <c r="C2174" s="37"/>
      <c r="D2174" s="37"/>
      <c r="E2174" s="53"/>
      <c r="F2174" s="122"/>
      <c r="G2174" s="37"/>
      <c r="H2174" s="102"/>
      <c r="I2174" s="123"/>
      <c r="J2174" s="124"/>
      <c r="K2174" s="125"/>
      <c r="L2174" s="5"/>
      <c r="M2174" s="99"/>
      <c r="N2174" s="99"/>
      <c r="O2174" s="99"/>
      <c r="P2174" s="99"/>
      <c r="Q2174" s="99"/>
      <c r="R2174" s="99"/>
      <c r="S2174" s="99"/>
      <c r="T2174" s="99"/>
      <c r="U2174" s="99"/>
      <c r="V2174" s="5"/>
      <c r="W2174" s="5"/>
      <c r="X2174" s="31"/>
      <c r="Y2174" s="5"/>
      <c r="Z2174" s="5"/>
    </row>
    <row r="2175" spans="1:26">
      <c r="A2175" s="129" t="s">
        <v>1203</v>
      </c>
      <c r="B2175" s="103"/>
      <c r="C2175" s="37"/>
      <c r="D2175" s="37"/>
      <c r="E2175" s="53"/>
      <c r="F2175" s="122"/>
      <c r="G2175" s="37"/>
      <c r="H2175" s="102"/>
      <c r="I2175" s="123"/>
      <c r="J2175" s="124"/>
      <c r="K2175" s="125"/>
      <c r="L2175" s="5"/>
      <c r="M2175" s="99"/>
      <c r="N2175" s="99"/>
      <c r="O2175" s="99"/>
      <c r="P2175" s="99"/>
      <c r="Q2175" s="99"/>
      <c r="R2175" s="99"/>
      <c r="S2175" s="99"/>
      <c r="T2175" s="99"/>
      <c r="U2175" s="99"/>
      <c r="V2175" s="5"/>
      <c r="W2175" s="5"/>
      <c r="X2175" s="31"/>
      <c r="Y2175" s="5"/>
      <c r="Z2175" s="5"/>
    </row>
    <row r="2176" spans="1:26">
      <c r="A2176" s="129" t="s">
        <v>1204</v>
      </c>
      <c r="B2176" s="103"/>
      <c r="C2176" s="37"/>
      <c r="D2176" s="37"/>
      <c r="E2176" s="53"/>
      <c r="F2176" s="122"/>
      <c r="G2176" s="37"/>
      <c r="H2176" s="102"/>
      <c r="I2176" s="123"/>
      <c r="J2176" s="124"/>
      <c r="K2176" s="125"/>
      <c r="L2176" s="5"/>
      <c r="M2176" s="99"/>
      <c r="N2176" s="99"/>
      <c r="O2176" s="99"/>
      <c r="P2176" s="99"/>
      <c r="Q2176" s="99"/>
      <c r="R2176" s="99"/>
      <c r="S2176" s="99"/>
      <c r="T2176" s="99"/>
      <c r="U2176" s="99"/>
      <c r="V2176" s="5"/>
      <c r="W2176" s="5"/>
      <c r="X2176" s="31"/>
      <c r="Y2176" s="5"/>
      <c r="Z2176" s="5"/>
    </row>
    <row r="2177" spans="1:26">
      <c r="A2177" s="129" t="s">
        <v>1205</v>
      </c>
      <c r="B2177" s="103"/>
      <c r="C2177" s="37"/>
      <c r="D2177" s="37"/>
      <c r="E2177" s="53"/>
      <c r="F2177" s="122"/>
      <c r="G2177" s="37"/>
      <c r="H2177" s="102"/>
      <c r="I2177" s="123"/>
      <c r="J2177" s="124"/>
      <c r="K2177" s="125"/>
      <c r="L2177" s="5"/>
      <c r="M2177" s="99"/>
      <c r="N2177" s="99"/>
      <c r="O2177" s="99"/>
      <c r="P2177" s="99"/>
      <c r="Q2177" s="99"/>
      <c r="R2177" s="99"/>
      <c r="S2177" s="99"/>
      <c r="T2177" s="99"/>
      <c r="U2177" s="99"/>
      <c r="V2177" s="5"/>
      <c r="W2177" s="5"/>
      <c r="X2177" s="31"/>
      <c r="Y2177" s="5"/>
      <c r="Z2177" s="5"/>
    </row>
    <row r="2178" spans="1:26">
      <c r="A2178" s="129" t="s">
        <v>1206</v>
      </c>
      <c r="B2178" s="103"/>
      <c r="C2178" s="37"/>
      <c r="D2178" s="37"/>
      <c r="E2178" s="53"/>
      <c r="F2178" s="122"/>
      <c r="G2178" s="37"/>
      <c r="H2178" s="102"/>
      <c r="I2178" s="123"/>
      <c r="J2178" s="124"/>
      <c r="K2178" s="125"/>
      <c r="L2178" s="5"/>
      <c r="M2178" s="99"/>
      <c r="N2178" s="99"/>
      <c r="O2178" s="99"/>
      <c r="P2178" s="99"/>
      <c r="Q2178" s="99"/>
      <c r="R2178" s="99"/>
      <c r="S2178" s="99"/>
      <c r="T2178" s="99"/>
      <c r="U2178" s="99"/>
      <c r="V2178" s="5"/>
      <c r="W2178" s="5"/>
      <c r="X2178" s="31"/>
      <c r="Y2178" s="5"/>
      <c r="Z2178" s="5"/>
    </row>
    <row r="2179" spans="1:26">
      <c r="A2179" s="129" t="s">
        <v>1207</v>
      </c>
      <c r="B2179" s="103"/>
      <c r="C2179" s="37"/>
      <c r="D2179" s="37"/>
      <c r="E2179" s="53"/>
      <c r="F2179" s="122"/>
      <c r="G2179" s="37"/>
      <c r="H2179" s="102"/>
      <c r="I2179" s="123"/>
      <c r="J2179" s="124"/>
      <c r="K2179" s="125"/>
      <c r="L2179" s="5"/>
      <c r="M2179" s="99"/>
      <c r="N2179" s="99"/>
      <c r="O2179" s="99"/>
      <c r="P2179" s="99"/>
      <c r="Q2179" s="99"/>
      <c r="R2179" s="99"/>
      <c r="S2179" s="99"/>
      <c r="T2179" s="99"/>
      <c r="U2179" s="99"/>
      <c r="V2179" s="5"/>
      <c r="W2179" s="5"/>
      <c r="X2179" s="31"/>
      <c r="Y2179" s="5"/>
      <c r="Z2179" s="5"/>
    </row>
    <row r="2180" spans="1:26">
      <c r="A2180" s="129" t="s">
        <v>1208</v>
      </c>
      <c r="B2180" s="103"/>
      <c r="C2180" s="37"/>
      <c r="D2180" s="37"/>
      <c r="E2180" s="53"/>
      <c r="F2180" s="122"/>
      <c r="G2180" s="37"/>
      <c r="H2180" s="102"/>
      <c r="I2180" s="123"/>
      <c r="J2180" s="124"/>
      <c r="K2180" s="125"/>
      <c r="L2180" s="5"/>
      <c r="M2180" s="99"/>
      <c r="N2180" s="99"/>
      <c r="O2180" s="99"/>
      <c r="P2180" s="99"/>
      <c r="Q2180" s="99"/>
      <c r="R2180" s="99"/>
      <c r="S2180" s="99"/>
      <c r="T2180" s="99"/>
      <c r="U2180" s="99"/>
      <c r="V2180" s="5"/>
      <c r="W2180" s="5"/>
      <c r="X2180" s="31"/>
      <c r="Y2180" s="5"/>
      <c r="Z2180" s="5"/>
    </row>
    <row r="2181" spans="1:26">
      <c r="A2181" s="129" t="s">
        <v>1209</v>
      </c>
      <c r="B2181" s="103"/>
      <c r="C2181" s="37"/>
      <c r="D2181" s="37"/>
      <c r="E2181" s="53"/>
      <c r="F2181" s="122"/>
      <c r="G2181" s="37"/>
      <c r="H2181" s="102"/>
      <c r="I2181" s="123"/>
      <c r="J2181" s="124"/>
      <c r="K2181" s="125"/>
      <c r="L2181" s="5"/>
      <c r="M2181" s="99"/>
      <c r="N2181" s="99"/>
      <c r="O2181" s="99"/>
      <c r="P2181" s="99"/>
      <c r="Q2181" s="99"/>
      <c r="R2181" s="99"/>
      <c r="S2181" s="99"/>
      <c r="T2181" s="99"/>
      <c r="U2181" s="99"/>
      <c r="V2181" s="5"/>
      <c r="W2181" s="5"/>
      <c r="X2181" s="31"/>
      <c r="Y2181" s="5"/>
      <c r="Z2181" s="5"/>
    </row>
    <row r="2182" spans="1:26">
      <c r="A2182" s="129" t="s">
        <v>1210</v>
      </c>
      <c r="B2182" s="103"/>
      <c r="C2182" s="37"/>
      <c r="D2182" s="37"/>
      <c r="E2182" s="53"/>
      <c r="F2182" s="122"/>
      <c r="G2182" s="37"/>
      <c r="H2182" s="102"/>
      <c r="I2182" s="123"/>
      <c r="J2182" s="124"/>
      <c r="K2182" s="125"/>
      <c r="L2182" s="5"/>
      <c r="M2182" s="99"/>
      <c r="N2182" s="99"/>
      <c r="O2182" s="99"/>
      <c r="P2182" s="99"/>
      <c r="Q2182" s="99"/>
      <c r="R2182" s="99"/>
      <c r="S2182" s="99"/>
      <c r="T2182" s="99"/>
      <c r="U2182" s="99"/>
      <c r="V2182" s="5"/>
      <c r="W2182" s="5"/>
      <c r="X2182" s="31"/>
      <c r="Y2182" s="5"/>
      <c r="Z2182" s="5"/>
    </row>
    <row r="2183" spans="1:26">
      <c r="A2183" s="129" t="s">
        <v>1211</v>
      </c>
      <c r="B2183" s="103"/>
      <c r="C2183" s="37"/>
      <c r="D2183" s="37"/>
      <c r="E2183" s="53"/>
      <c r="F2183" s="122"/>
      <c r="G2183" s="37"/>
      <c r="H2183" s="102"/>
      <c r="I2183" s="123"/>
      <c r="J2183" s="124"/>
      <c r="K2183" s="125"/>
      <c r="L2183" s="5"/>
      <c r="M2183" s="99"/>
      <c r="N2183" s="99"/>
      <c r="O2183" s="99"/>
      <c r="P2183" s="99"/>
      <c r="Q2183" s="99"/>
      <c r="R2183" s="99"/>
      <c r="S2183" s="99"/>
      <c r="T2183" s="99"/>
      <c r="U2183" s="99"/>
      <c r="V2183" s="5"/>
      <c r="W2183" s="5"/>
      <c r="X2183" s="31"/>
      <c r="Y2183" s="5"/>
      <c r="Z2183" s="5"/>
    </row>
    <row r="2184" spans="1:26">
      <c r="A2184" s="129" t="s">
        <v>1212</v>
      </c>
      <c r="B2184" s="103"/>
      <c r="C2184" s="37"/>
      <c r="D2184" s="37"/>
      <c r="E2184" s="53"/>
      <c r="F2184" s="122"/>
      <c r="G2184" s="37"/>
      <c r="H2184" s="102"/>
      <c r="I2184" s="123"/>
      <c r="J2184" s="124"/>
      <c r="K2184" s="125"/>
      <c r="L2184" s="5"/>
      <c r="M2184" s="99"/>
      <c r="N2184" s="99"/>
      <c r="O2184" s="99"/>
      <c r="P2184" s="99"/>
      <c r="Q2184" s="99"/>
      <c r="R2184" s="99"/>
      <c r="S2184" s="99"/>
      <c r="T2184" s="99"/>
      <c r="U2184" s="99"/>
      <c r="V2184" s="5"/>
      <c r="W2184" s="5"/>
      <c r="X2184" s="31"/>
      <c r="Y2184" s="5"/>
      <c r="Z2184" s="5"/>
    </row>
    <row r="2185" spans="1:26">
      <c r="A2185" s="129" t="s">
        <v>1213</v>
      </c>
      <c r="B2185" s="103"/>
      <c r="C2185" s="37"/>
      <c r="D2185" s="37"/>
      <c r="E2185" s="53"/>
      <c r="F2185" s="122"/>
      <c r="G2185" s="37"/>
      <c r="H2185" s="102"/>
      <c r="I2185" s="123"/>
      <c r="J2185" s="124"/>
      <c r="K2185" s="125"/>
      <c r="L2185" s="5"/>
      <c r="M2185" s="99"/>
      <c r="N2185" s="99"/>
      <c r="O2185" s="99"/>
      <c r="P2185" s="99"/>
      <c r="Q2185" s="99"/>
      <c r="R2185" s="99"/>
      <c r="S2185" s="99"/>
      <c r="T2185" s="99"/>
      <c r="U2185" s="99"/>
      <c r="V2185" s="5"/>
      <c r="W2185" s="5"/>
      <c r="X2185" s="31"/>
      <c r="Y2185" s="5"/>
      <c r="Z2185" s="5"/>
    </row>
    <row r="2186" spans="1:26">
      <c r="A2186" s="129" t="s">
        <v>1214</v>
      </c>
      <c r="B2186" s="103"/>
      <c r="C2186" s="37"/>
      <c r="D2186" s="37"/>
      <c r="E2186" s="53"/>
      <c r="F2186" s="122"/>
      <c r="G2186" s="37"/>
      <c r="H2186" s="102"/>
      <c r="I2186" s="123"/>
      <c r="J2186" s="124"/>
      <c r="K2186" s="125"/>
      <c r="L2186" s="5"/>
      <c r="M2186" s="99"/>
      <c r="N2186" s="99"/>
      <c r="O2186" s="99"/>
      <c r="P2186" s="99"/>
      <c r="Q2186" s="99"/>
      <c r="R2186" s="99"/>
      <c r="S2186" s="99"/>
      <c r="T2186" s="99"/>
      <c r="U2186" s="99"/>
      <c r="V2186" s="5"/>
      <c r="W2186" s="5"/>
      <c r="X2186" s="31"/>
      <c r="Y2186" s="5"/>
      <c r="Z2186" s="5"/>
    </row>
    <row r="2187" spans="1:26">
      <c r="A2187" s="129" t="s">
        <v>1215</v>
      </c>
      <c r="B2187" s="103"/>
      <c r="C2187" s="37"/>
      <c r="D2187" s="37"/>
      <c r="E2187" s="53"/>
      <c r="F2187" s="122"/>
      <c r="G2187" s="37"/>
      <c r="H2187" s="102"/>
      <c r="I2187" s="123"/>
      <c r="J2187" s="124"/>
      <c r="K2187" s="125"/>
      <c r="L2187" s="5"/>
      <c r="M2187" s="99"/>
      <c r="N2187" s="99"/>
      <c r="O2187" s="99"/>
      <c r="P2187" s="99"/>
      <c r="Q2187" s="99"/>
      <c r="R2187" s="99"/>
      <c r="S2187" s="99"/>
      <c r="T2187" s="99"/>
      <c r="U2187" s="99"/>
      <c r="V2187" s="5"/>
      <c r="W2187" s="5"/>
      <c r="X2187" s="31"/>
      <c r="Y2187" s="5"/>
      <c r="Z2187" s="5"/>
    </row>
    <row r="2188" spans="1:26">
      <c r="A2188" s="129" t="s">
        <v>1216</v>
      </c>
      <c r="B2188" s="103"/>
      <c r="C2188" s="37"/>
      <c r="D2188" s="37"/>
      <c r="E2188" s="53"/>
      <c r="F2188" s="122"/>
      <c r="G2188" s="37"/>
      <c r="H2188" s="102"/>
      <c r="I2188" s="123"/>
      <c r="J2188" s="124"/>
      <c r="K2188" s="125"/>
      <c r="L2188" s="5"/>
      <c r="M2188" s="99"/>
      <c r="N2188" s="99"/>
      <c r="O2188" s="99"/>
      <c r="P2188" s="99"/>
      <c r="Q2188" s="99"/>
      <c r="R2188" s="99"/>
      <c r="S2188" s="99"/>
      <c r="T2188" s="99"/>
      <c r="U2188" s="99"/>
      <c r="V2188" s="5"/>
      <c r="W2188" s="5"/>
      <c r="X2188" s="31"/>
      <c r="Y2188" s="5"/>
      <c r="Z2188" s="5"/>
    </row>
    <row r="2189" spans="1:26">
      <c r="A2189" s="129" t="s">
        <v>1217</v>
      </c>
      <c r="B2189" s="103"/>
      <c r="C2189" s="37"/>
      <c r="D2189" s="37"/>
      <c r="E2189" s="53"/>
      <c r="F2189" s="122"/>
      <c r="G2189" s="37"/>
      <c r="H2189" s="102"/>
      <c r="I2189" s="123"/>
      <c r="J2189" s="124"/>
      <c r="K2189" s="125"/>
      <c r="L2189" s="5"/>
      <c r="M2189" s="99"/>
      <c r="N2189" s="99"/>
      <c r="O2189" s="99"/>
      <c r="P2189" s="99"/>
      <c r="Q2189" s="99"/>
      <c r="R2189" s="99"/>
      <c r="S2189" s="99"/>
      <c r="T2189" s="99"/>
      <c r="U2189" s="99"/>
      <c r="V2189" s="5"/>
      <c r="W2189" s="5"/>
      <c r="X2189" s="31"/>
      <c r="Y2189" s="5"/>
      <c r="Z2189" s="5"/>
    </row>
    <row r="2190" spans="1:26">
      <c r="A2190" s="129" t="s">
        <v>1218</v>
      </c>
      <c r="B2190" s="103"/>
      <c r="C2190" s="37"/>
      <c r="D2190" s="37"/>
      <c r="E2190" s="53"/>
      <c r="F2190" s="122"/>
      <c r="G2190" s="37"/>
      <c r="H2190" s="102"/>
      <c r="I2190" s="123"/>
      <c r="J2190" s="124"/>
      <c r="K2190" s="125"/>
      <c r="L2190" s="5"/>
      <c r="M2190" s="99"/>
      <c r="N2190" s="99"/>
      <c r="O2190" s="99"/>
      <c r="P2190" s="99"/>
      <c r="Q2190" s="99"/>
      <c r="R2190" s="99"/>
      <c r="S2190" s="99"/>
      <c r="T2190" s="99"/>
      <c r="U2190" s="99"/>
      <c r="V2190" s="5"/>
      <c r="W2190" s="5"/>
      <c r="X2190" s="31"/>
      <c r="Y2190" s="5"/>
      <c r="Z2190" s="5"/>
    </row>
    <row r="2191" spans="1:26">
      <c r="A2191" s="129" t="s">
        <v>1219</v>
      </c>
      <c r="B2191" s="103"/>
      <c r="C2191" s="37"/>
      <c r="D2191" s="37"/>
      <c r="E2191" s="53"/>
      <c r="F2191" s="122"/>
      <c r="G2191" s="37"/>
      <c r="H2191" s="102"/>
      <c r="I2191" s="123"/>
      <c r="J2191" s="124"/>
      <c r="K2191" s="125"/>
      <c r="L2191" s="5"/>
      <c r="M2191" s="99"/>
      <c r="N2191" s="99"/>
      <c r="O2191" s="99"/>
      <c r="P2191" s="99"/>
      <c r="Q2191" s="99"/>
      <c r="R2191" s="99"/>
      <c r="S2191" s="99"/>
      <c r="T2191" s="99"/>
      <c r="U2191" s="99"/>
      <c r="V2191" s="5"/>
      <c r="W2191" s="5"/>
      <c r="X2191" s="31"/>
      <c r="Y2191" s="5"/>
      <c r="Z2191" s="5"/>
    </row>
    <row r="2192" spans="1:26">
      <c r="A2192" s="129" t="s">
        <v>1220</v>
      </c>
      <c r="B2192" s="103"/>
      <c r="C2192" s="37"/>
      <c r="D2192" s="37"/>
      <c r="E2192" s="53"/>
      <c r="F2192" s="122"/>
      <c r="G2192" s="37"/>
      <c r="H2192" s="102"/>
      <c r="I2192" s="123"/>
      <c r="J2192" s="124"/>
      <c r="K2192" s="125"/>
      <c r="L2192" s="5"/>
      <c r="M2192" s="99"/>
      <c r="N2192" s="99"/>
      <c r="O2192" s="99"/>
      <c r="P2192" s="99"/>
      <c r="Q2192" s="99"/>
      <c r="R2192" s="99"/>
      <c r="S2192" s="99"/>
      <c r="T2192" s="99"/>
      <c r="U2192" s="99"/>
      <c r="V2192" s="5"/>
      <c r="W2192" s="5"/>
      <c r="X2192" s="31"/>
      <c r="Y2192" s="5"/>
      <c r="Z2192" s="5"/>
    </row>
    <row r="2193" spans="1:26">
      <c r="A2193" s="129" t="s">
        <v>1221</v>
      </c>
      <c r="B2193" s="103"/>
      <c r="C2193" s="37"/>
      <c r="D2193" s="37"/>
      <c r="E2193" s="53"/>
      <c r="F2193" s="122"/>
      <c r="G2193" s="37"/>
      <c r="H2193" s="102"/>
      <c r="I2193" s="123"/>
      <c r="J2193" s="124"/>
      <c r="K2193" s="125"/>
      <c r="L2193" s="5"/>
      <c r="M2193" s="99"/>
      <c r="N2193" s="99"/>
      <c r="O2193" s="99"/>
      <c r="P2193" s="99"/>
      <c r="Q2193" s="99"/>
      <c r="R2193" s="99"/>
      <c r="S2193" s="99"/>
      <c r="T2193" s="99"/>
      <c r="U2193" s="99"/>
      <c r="V2193" s="5"/>
      <c r="W2193" s="5"/>
      <c r="X2193" s="31"/>
      <c r="Y2193" s="5"/>
      <c r="Z2193" s="5"/>
    </row>
    <row r="2194" spans="1:26">
      <c r="A2194" s="129" t="s">
        <v>1222</v>
      </c>
      <c r="B2194" s="103"/>
      <c r="C2194" s="37"/>
      <c r="D2194" s="37"/>
      <c r="E2194" s="53"/>
      <c r="F2194" s="122"/>
      <c r="G2194" s="37"/>
      <c r="H2194" s="102"/>
      <c r="I2194" s="123"/>
      <c r="J2194" s="124"/>
      <c r="K2194" s="125"/>
      <c r="L2194" s="5"/>
      <c r="M2194" s="99"/>
      <c r="N2194" s="99"/>
      <c r="O2194" s="99"/>
      <c r="P2194" s="99"/>
      <c r="Q2194" s="99"/>
      <c r="R2194" s="99"/>
      <c r="S2194" s="99"/>
      <c r="T2194" s="99"/>
      <c r="U2194" s="99"/>
      <c r="V2194" s="5"/>
      <c r="W2194" s="5"/>
      <c r="X2194" s="31"/>
      <c r="Y2194" s="5"/>
      <c r="Z2194" s="5"/>
    </row>
    <row r="2195" spans="1:26">
      <c r="A2195" s="129" t="s">
        <v>1223</v>
      </c>
      <c r="B2195" s="103"/>
      <c r="C2195" s="37"/>
      <c r="D2195" s="37"/>
      <c r="E2195" s="53"/>
      <c r="F2195" s="122"/>
      <c r="G2195" s="37"/>
      <c r="H2195" s="102"/>
      <c r="I2195" s="123"/>
      <c r="J2195" s="124"/>
      <c r="K2195" s="125"/>
      <c r="L2195" s="5"/>
      <c r="M2195" s="99"/>
      <c r="N2195" s="99"/>
      <c r="O2195" s="99"/>
      <c r="P2195" s="99"/>
      <c r="Q2195" s="99"/>
      <c r="R2195" s="99"/>
      <c r="S2195" s="99"/>
      <c r="T2195" s="99"/>
      <c r="U2195" s="99"/>
      <c r="V2195" s="5"/>
      <c r="W2195" s="5"/>
      <c r="X2195" s="31"/>
      <c r="Y2195" s="5"/>
      <c r="Z2195" s="5"/>
    </row>
    <row r="2196" spans="1:26">
      <c r="A2196" s="129" t="s">
        <v>1224</v>
      </c>
      <c r="B2196" s="103"/>
      <c r="C2196" s="37"/>
      <c r="D2196" s="37"/>
      <c r="E2196" s="53"/>
      <c r="F2196" s="122"/>
      <c r="G2196" s="37"/>
      <c r="H2196" s="102"/>
      <c r="I2196" s="123"/>
      <c r="J2196" s="124"/>
      <c r="K2196" s="125"/>
      <c r="L2196" s="5"/>
      <c r="M2196" s="99"/>
      <c r="N2196" s="99"/>
      <c r="O2196" s="99"/>
      <c r="P2196" s="99"/>
      <c r="Q2196" s="99"/>
      <c r="R2196" s="99"/>
      <c r="S2196" s="99"/>
      <c r="T2196" s="99"/>
      <c r="U2196" s="99"/>
      <c r="V2196" s="5"/>
      <c r="W2196" s="5"/>
      <c r="X2196" s="31"/>
      <c r="Y2196" s="5"/>
      <c r="Z2196" s="5"/>
    </row>
    <row r="2197" spans="1:26">
      <c r="A2197" s="129" t="s">
        <v>1225</v>
      </c>
      <c r="B2197" s="103"/>
      <c r="C2197" s="37"/>
      <c r="D2197" s="37"/>
      <c r="E2197" s="53"/>
      <c r="F2197" s="122"/>
      <c r="G2197" s="37"/>
      <c r="H2197" s="102"/>
      <c r="I2197" s="123"/>
      <c r="J2197" s="124"/>
      <c r="K2197" s="125"/>
      <c r="L2197" s="5"/>
      <c r="M2197" s="99"/>
      <c r="N2197" s="99"/>
      <c r="O2197" s="99"/>
      <c r="P2197" s="99"/>
      <c r="Q2197" s="99"/>
      <c r="R2197" s="99"/>
      <c r="S2197" s="99"/>
      <c r="T2197" s="99"/>
      <c r="U2197" s="99"/>
      <c r="V2197" s="5"/>
      <c r="W2197" s="5"/>
      <c r="X2197" s="31"/>
      <c r="Y2197" s="5"/>
      <c r="Z2197" s="5"/>
    </row>
    <row r="2198" spans="1:26">
      <c r="A2198" s="129" t="s">
        <v>1226</v>
      </c>
      <c r="B2198" s="103"/>
      <c r="C2198" s="37"/>
      <c r="D2198" s="37"/>
      <c r="E2198" s="53"/>
      <c r="F2198" s="122"/>
      <c r="G2198" s="37"/>
      <c r="H2198" s="102"/>
      <c r="I2198" s="123"/>
      <c r="J2198" s="124"/>
      <c r="K2198" s="125"/>
      <c r="L2198" s="5"/>
      <c r="M2198" s="99"/>
      <c r="N2198" s="99"/>
      <c r="O2198" s="99"/>
      <c r="P2198" s="99"/>
      <c r="Q2198" s="99"/>
      <c r="R2198" s="99"/>
      <c r="S2198" s="99"/>
      <c r="T2198" s="99"/>
      <c r="U2198" s="99"/>
      <c r="V2198" s="5"/>
      <c r="W2198" s="5"/>
      <c r="X2198" s="31"/>
      <c r="Y2198" s="5"/>
      <c r="Z2198" s="5"/>
    </row>
    <row r="2199" spans="1:26">
      <c r="A2199" s="129" t="s">
        <v>1227</v>
      </c>
      <c r="B2199" s="103"/>
      <c r="C2199" s="37"/>
      <c r="D2199" s="37"/>
      <c r="E2199" s="53"/>
      <c r="F2199" s="122"/>
      <c r="G2199" s="37"/>
      <c r="H2199" s="102"/>
      <c r="I2199" s="123"/>
      <c r="J2199" s="124"/>
      <c r="K2199" s="125"/>
      <c r="L2199" s="5"/>
      <c r="M2199" s="99"/>
      <c r="N2199" s="99"/>
      <c r="O2199" s="99"/>
      <c r="P2199" s="99"/>
      <c r="Q2199" s="99"/>
      <c r="R2199" s="99"/>
      <c r="S2199" s="99"/>
      <c r="T2199" s="99"/>
      <c r="U2199" s="99"/>
      <c r="V2199" s="5"/>
      <c r="W2199" s="5"/>
      <c r="X2199" s="31"/>
      <c r="Y2199" s="5"/>
      <c r="Z2199" s="5"/>
    </row>
    <row r="2200" spans="1:26">
      <c r="A2200" s="129" t="s">
        <v>1228</v>
      </c>
      <c r="B2200" s="103"/>
      <c r="C2200" s="37"/>
      <c r="D2200" s="37"/>
      <c r="E2200" s="53"/>
      <c r="F2200" s="122"/>
      <c r="G2200" s="37"/>
      <c r="H2200" s="102"/>
      <c r="I2200" s="123"/>
      <c r="J2200" s="124"/>
      <c r="K2200" s="125"/>
      <c r="L2200" s="5"/>
      <c r="M2200" s="99"/>
      <c r="N2200" s="99"/>
      <c r="O2200" s="99"/>
      <c r="P2200" s="99"/>
      <c r="Q2200" s="99"/>
      <c r="R2200" s="99"/>
      <c r="S2200" s="99"/>
      <c r="T2200" s="99"/>
      <c r="U2200" s="99"/>
      <c r="V2200" s="5"/>
      <c r="W2200" s="5"/>
      <c r="X2200" s="31"/>
      <c r="Y2200" s="5"/>
      <c r="Z2200" s="5"/>
    </row>
    <row r="2201" spans="1:26">
      <c r="A2201" s="129" t="s">
        <v>1229</v>
      </c>
      <c r="B2201" s="103"/>
      <c r="C2201" s="37"/>
      <c r="D2201" s="37"/>
      <c r="E2201" s="53"/>
      <c r="F2201" s="122"/>
      <c r="G2201" s="37"/>
      <c r="H2201" s="102"/>
      <c r="I2201" s="123"/>
      <c r="J2201" s="124"/>
      <c r="K2201" s="125"/>
      <c r="L2201" s="5"/>
      <c r="M2201" s="99"/>
      <c r="N2201" s="99"/>
      <c r="O2201" s="99"/>
      <c r="P2201" s="99"/>
      <c r="Q2201" s="99"/>
      <c r="R2201" s="99"/>
      <c r="S2201" s="99"/>
      <c r="T2201" s="99"/>
      <c r="U2201" s="99"/>
      <c r="V2201" s="5"/>
      <c r="W2201" s="5"/>
      <c r="X2201" s="31"/>
      <c r="Y2201" s="5"/>
      <c r="Z2201" s="5"/>
    </row>
    <row r="2202" spans="1:26">
      <c r="A2202" s="129" t="s">
        <v>1230</v>
      </c>
      <c r="B2202" s="103"/>
      <c r="C2202" s="37"/>
      <c r="D2202" s="37"/>
      <c r="E2202" s="53"/>
      <c r="F2202" s="122"/>
      <c r="G2202" s="37"/>
      <c r="H2202" s="102"/>
      <c r="I2202" s="123"/>
      <c r="J2202" s="124"/>
      <c r="K2202" s="125"/>
      <c r="L2202" s="5"/>
      <c r="M2202" s="99"/>
      <c r="N2202" s="99"/>
      <c r="O2202" s="99"/>
      <c r="P2202" s="99"/>
      <c r="Q2202" s="99"/>
      <c r="R2202" s="99"/>
      <c r="S2202" s="99"/>
      <c r="T2202" s="99"/>
      <c r="U2202" s="99"/>
      <c r="V2202" s="5"/>
      <c r="W2202" s="5"/>
      <c r="X2202" s="31"/>
      <c r="Y2202" s="5"/>
      <c r="Z2202" s="5"/>
    </row>
    <row r="2203" spans="1:26">
      <c r="A2203" s="129" t="s">
        <v>1231</v>
      </c>
      <c r="B2203" s="103"/>
      <c r="C2203" s="37"/>
      <c r="D2203" s="37"/>
      <c r="E2203" s="53"/>
      <c r="F2203" s="122"/>
      <c r="G2203" s="37"/>
      <c r="H2203" s="102"/>
      <c r="I2203" s="123"/>
      <c r="J2203" s="124"/>
      <c r="K2203" s="125"/>
      <c r="L2203" s="5"/>
      <c r="M2203" s="99"/>
      <c r="N2203" s="99"/>
      <c r="O2203" s="99"/>
      <c r="P2203" s="99"/>
      <c r="Q2203" s="99"/>
      <c r="R2203" s="99"/>
      <c r="S2203" s="99"/>
      <c r="T2203" s="99"/>
      <c r="U2203" s="99"/>
      <c r="V2203" s="5"/>
      <c r="W2203" s="5"/>
      <c r="X2203" s="31"/>
      <c r="Y2203" s="5"/>
      <c r="Z2203" s="5"/>
    </row>
    <row r="2204" spans="1:26">
      <c r="A2204" s="129" t="s">
        <v>1232</v>
      </c>
      <c r="B2204" s="103"/>
      <c r="C2204" s="37"/>
      <c r="D2204" s="37"/>
      <c r="E2204" s="53"/>
      <c r="F2204" s="122"/>
      <c r="G2204" s="37"/>
      <c r="H2204" s="102"/>
      <c r="I2204" s="123"/>
      <c r="J2204" s="124"/>
      <c r="K2204" s="125"/>
      <c r="L2204" s="5"/>
      <c r="M2204" s="99"/>
      <c r="N2204" s="99"/>
      <c r="O2204" s="99"/>
      <c r="P2204" s="99"/>
      <c r="Q2204" s="99"/>
      <c r="R2204" s="99"/>
      <c r="S2204" s="99"/>
      <c r="T2204" s="99"/>
      <c r="U2204" s="99"/>
      <c r="V2204" s="5"/>
      <c r="W2204" s="5"/>
      <c r="X2204" s="31"/>
      <c r="Y2204" s="5"/>
      <c r="Z2204" s="5"/>
    </row>
    <row r="2205" spans="1:26">
      <c r="A2205" s="129" t="s">
        <v>1233</v>
      </c>
      <c r="B2205" s="103"/>
      <c r="C2205" s="37"/>
      <c r="D2205" s="37"/>
      <c r="E2205" s="53"/>
      <c r="F2205" s="122"/>
      <c r="G2205" s="37"/>
      <c r="H2205" s="102"/>
      <c r="I2205" s="123"/>
      <c r="J2205" s="124"/>
      <c r="K2205" s="125"/>
      <c r="L2205" s="5"/>
      <c r="M2205" s="99"/>
      <c r="N2205" s="99"/>
      <c r="O2205" s="99"/>
      <c r="P2205" s="99"/>
      <c r="Q2205" s="99"/>
      <c r="R2205" s="99"/>
      <c r="S2205" s="99"/>
      <c r="T2205" s="99"/>
      <c r="U2205" s="99"/>
      <c r="V2205" s="5"/>
      <c r="W2205" s="5"/>
      <c r="X2205" s="31"/>
      <c r="Y2205" s="5"/>
      <c r="Z2205" s="5"/>
    </row>
    <row r="2206" spans="1:26">
      <c r="A2206" s="129" t="s">
        <v>1234</v>
      </c>
      <c r="B2206" s="103"/>
      <c r="C2206" s="37"/>
      <c r="D2206" s="37"/>
      <c r="E2206" s="53"/>
      <c r="F2206" s="122"/>
      <c r="G2206" s="37"/>
      <c r="H2206" s="102"/>
      <c r="I2206" s="123"/>
      <c r="J2206" s="124"/>
      <c r="K2206" s="125"/>
      <c r="L2206" s="5"/>
      <c r="M2206" s="99"/>
      <c r="N2206" s="99"/>
      <c r="O2206" s="99"/>
      <c r="P2206" s="99"/>
      <c r="Q2206" s="99"/>
      <c r="R2206" s="99"/>
      <c r="S2206" s="99"/>
      <c r="T2206" s="99"/>
      <c r="U2206" s="99"/>
      <c r="V2206" s="5"/>
      <c r="W2206" s="5"/>
      <c r="X2206" s="31"/>
      <c r="Y2206" s="5"/>
      <c r="Z2206" s="5"/>
    </row>
    <row r="2207" spans="1:26">
      <c r="A2207" s="129" t="s">
        <v>1235</v>
      </c>
      <c r="B2207" s="103"/>
      <c r="C2207" s="37"/>
      <c r="D2207" s="37"/>
      <c r="E2207" s="53"/>
      <c r="F2207" s="122"/>
      <c r="G2207" s="37"/>
      <c r="H2207" s="102"/>
      <c r="I2207" s="123"/>
      <c r="J2207" s="124"/>
      <c r="K2207" s="125"/>
      <c r="L2207" s="5"/>
      <c r="M2207" s="99"/>
      <c r="N2207" s="99"/>
      <c r="O2207" s="99"/>
      <c r="P2207" s="99"/>
      <c r="Q2207" s="99"/>
      <c r="R2207" s="99"/>
      <c r="S2207" s="99"/>
      <c r="T2207" s="99"/>
      <c r="U2207" s="99"/>
      <c r="V2207" s="5"/>
      <c r="W2207" s="5"/>
      <c r="X2207" s="31"/>
      <c r="Y2207" s="5"/>
      <c r="Z2207" s="5"/>
    </row>
    <row r="2208" spans="1:26">
      <c r="A2208" s="129" t="s">
        <v>1236</v>
      </c>
      <c r="B2208" s="103"/>
      <c r="C2208" s="37"/>
      <c r="D2208" s="37"/>
      <c r="E2208" s="53"/>
      <c r="F2208" s="122"/>
      <c r="G2208" s="37"/>
      <c r="H2208" s="102"/>
      <c r="I2208" s="123"/>
      <c r="J2208" s="124"/>
      <c r="K2208" s="125"/>
      <c r="L2208" s="5"/>
      <c r="M2208" s="99"/>
      <c r="N2208" s="99"/>
      <c r="O2208" s="99"/>
      <c r="P2208" s="99"/>
      <c r="Q2208" s="99"/>
      <c r="R2208" s="99"/>
      <c r="S2208" s="99"/>
      <c r="T2208" s="99"/>
      <c r="U2208" s="99"/>
      <c r="V2208" s="5"/>
      <c r="W2208" s="5"/>
      <c r="X2208" s="31"/>
      <c r="Y2208" s="5"/>
      <c r="Z2208" s="5"/>
    </row>
    <row r="2209" spans="1:26">
      <c r="A2209" s="129" t="s">
        <v>1237</v>
      </c>
      <c r="B2209" s="103"/>
      <c r="C2209" s="37"/>
      <c r="D2209" s="37"/>
      <c r="E2209" s="53"/>
      <c r="F2209" s="122"/>
      <c r="G2209" s="37"/>
      <c r="H2209" s="102"/>
      <c r="I2209" s="123"/>
      <c r="J2209" s="124"/>
      <c r="K2209" s="125"/>
      <c r="L2209" s="5"/>
      <c r="M2209" s="99"/>
      <c r="N2209" s="99"/>
      <c r="O2209" s="99"/>
      <c r="P2209" s="99"/>
      <c r="Q2209" s="99"/>
      <c r="R2209" s="99"/>
      <c r="S2209" s="99"/>
      <c r="T2209" s="99"/>
      <c r="U2209" s="99"/>
      <c r="V2209" s="5"/>
      <c r="W2209" s="5"/>
      <c r="X2209" s="31"/>
      <c r="Y2209" s="5"/>
      <c r="Z2209" s="5"/>
    </row>
    <row r="2210" spans="1:26">
      <c r="A2210" s="129" t="s">
        <v>1238</v>
      </c>
      <c r="B2210" s="103"/>
      <c r="C2210" s="37"/>
      <c r="D2210" s="37"/>
      <c r="E2210" s="53"/>
      <c r="F2210" s="122"/>
      <c r="G2210" s="37"/>
      <c r="H2210" s="102"/>
      <c r="I2210" s="123"/>
      <c r="J2210" s="124"/>
      <c r="K2210" s="125"/>
      <c r="L2210" s="5"/>
      <c r="M2210" s="99"/>
      <c r="N2210" s="99"/>
      <c r="O2210" s="99"/>
      <c r="P2210" s="99"/>
      <c r="Q2210" s="99"/>
      <c r="R2210" s="99"/>
      <c r="S2210" s="99"/>
      <c r="T2210" s="99"/>
      <c r="U2210" s="99"/>
      <c r="V2210" s="5"/>
      <c r="W2210" s="5"/>
      <c r="X2210" s="31"/>
      <c r="Y2210" s="5"/>
      <c r="Z2210" s="5"/>
    </row>
    <row r="2211" spans="1:26">
      <c r="A2211" s="129" t="s">
        <v>1239</v>
      </c>
      <c r="B2211" s="103"/>
      <c r="C2211" s="37"/>
      <c r="D2211" s="37"/>
      <c r="E2211" s="53"/>
      <c r="F2211" s="122"/>
      <c r="G2211" s="37"/>
      <c r="H2211" s="102"/>
      <c r="I2211" s="123"/>
      <c r="J2211" s="124"/>
      <c r="K2211" s="125"/>
      <c r="L2211" s="5"/>
      <c r="M2211" s="99"/>
      <c r="N2211" s="99"/>
      <c r="O2211" s="99"/>
      <c r="P2211" s="99"/>
      <c r="Q2211" s="99"/>
      <c r="R2211" s="99"/>
      <c r="S2211" s="99"/>
      <c r="T2211" s="99"/>
      <c r="U2211" s="99"/>
      <c r="V2211" s="5"/>
      <c r="W2211" s="5"/>
      <c r="X2211" s="31"/>
      <c r="Y2211" s="5"/>
      <c r="Z2211" s="5"/>
    </row>
    <row r="2212" spans="1:26">
      <c r="A2212" s="129" t="s">
        <v>1240</v>
      </c>
      <c r="B2212" s="103"/>
      <c r="C2212" s="37"/>
      <c r="D2212" s="37"/>
      <c r="E2212" s="53"/>
      <c r="F2212" s="122"/>
      <c r="G2212" s="37"/>
      <c r="H2212" s="102"/>
      <c r="I2212" s="123"/>
      <c r="J2212" s="124"/>
      <c r="K2212" s="125"/>
      <c r="L2212" s="5"/>
      <c r="M2212" s="99"/>
      <c r="N2212" s="99"/>
      <c r="O2212" s="99"/>
      <c r="P2212" s="99"/>
      <c r="Q2212" s="99"/>
      <c r="R2212" s="99"/>
      <c r="S2212" s="99"/>
      <c r="T2212" s="99"/>
      <c r="U2212" s="99"/>
      <c r="V2212" s="5"/>
      <c r="W2212" s="5"/>
      <c r="X2212" s="31"/>
      <c r="Y2212" s="5"/>
      <c r="Z2212" s="5"/>
    </row>
    <row r="2213" spans="1:26">
      <c r="A2213" s="129" t="s">
        <v>1241</v>
      </c>
      <c r="B2213" s="103"/>
      <c r="C2213" s="37"/>
      <c r="D2213" s="37"/>
      <c r="E2213" s="53"/>
      <c r="F2213" s="122"/>
      <c r="G2213" s="37"/>
      <c r="H2213" s="102"/>
      <c r="I2213" s="123"/>
      <c r="J2213" s="124"/>
      <c r="K2213" s="125"/>
      <c r="L2213" s="5"/>
      <c r="M2213" s="99"/>
      <c r="N2213" s="99"/>
      <c r="O2213" s="99"/>
      <c r="P2213" s="99"/>
      <c r="Q2213" s="99"/>
      <c r="R2213" s="99"/>
      <c r="S2213" s="99"/>
      <c r="T2213" s="99"/>
      <c r="U2213" s="99"/>
      <c r="V2213" s="5"/>
      <c r="W2213" s="5"/>
      <c r="X2213" s="31"/>
      <c r="Y2213" s="5"/>
      <c r="Z2213" s="5"/>
    </row>
    <row r="2214" spans="1:26">
      <c r="A2214" s="129" t="s">
        <v>1242</v>
      </c>
      <c r="B2214" s="103"/>
      <c r="C2214" s="37"/>
      <c r="D2214" s="37"/>
      <c r="E2214" s="53"/>
      <c r="F2214" s="122"/>
      <c r="G2214" s="37"/>
      <c r="H2214" s="102"/>
      <c r="I2214" s="123"/>
      <c r="J2214" s="124"/>
      <c r="K2214" s="125"/>
      <c r="L2214" s="5"/>
      <c r="M2214" s="99"/>
      <c r="N2214" s="99"/>
      <c r="O2214" s="99"/>
      <c r="P2214" s="99"/>
      <c r="Q2214" s="99"/>
      <c r="R2214" s="99"/>
      <c r="S2214" s="99"/>
      <c r="T2214" s="99"/>
      <c r="U2214" s="99"/>
      <c r="V2214" s="5"/>
      <c r="W2214" s="5"/>
      <c r="X2214" s="31"/>
      <c r="Y2214" s="5"/>
      <c r="Z2214" s="5"/>
    </row>
    <row r="2215" spans="1:26">
      <c r="A2215" s="129" t="s">
        <v>1243</v>
      </c>
      <c r="B2215" s="103"/>
      <c r="C2215" s="37"/>
      <c r="D2215" s="37"/>
      <c r="E2215" s="53"/>
      <c r="F2215" s="122"/>
      <c r="G2215" s="37"/>
      <c r="H2215" s="102"/>
      <c r="I2215" s="123"/>
      <c r="J2215" s="124"/>
      <c r="K2215" s="125"/>
      <c r="L2215" s="5"/>
      <c r="M2215" s="99"/>
      <c r="N2215" s="99"/>
      <c r="O2215" s="99"/>
      <c r="P2215" s="99"/>
      <c r="Q2215" s="99"/>
      <c r="R2215" s="99"/>
      <c r="S2215" s="99"/>
      <c r="T2215" s="99"/>
      <c r="U2215" s="99"/>
      <c r="V2215" s="5"/>
      <c r="W2215" s="5"/>
      <c r="X2215" s="31"/>
      <c r="Y2215" s="5"/>
      <c r="Z2215" s="5"/>
    </row>
    <row r="2216" spans="1:26">
      <c r="A2216" s="129" t="s">
        <v>1244</v>
      </c>
      <c r="B2216" s="103"/>
      <c r="C2216" s="37"/>
      <c r="D2216" s="37"/>
      <c r="E2216" s="53"/>
      <c r="F2216" s="122"/>
      <c r="G2216" s="37"/>
      <c r="H2216" s="102"/>
      <c r="I2216" s="123"/>
      <c r="J2216" s="124"/>
      <c r="K2216" s="125"/>
      <c r="L2216" s="5"/>
      <c r="M2216" s="99"/>
      <c r="N2216" s="99"/>
      <c r="O2216" s="99"/>
      <c r="P2216" s="99"/>
      <c r="Q2216" s="99"/>
      <c r="R2216" s="99"/>
      <c r="S2216" s="99"/>
      <c r="T2216" s="99"/>
      <c r="U2216" s="99"/>
      <c r="V2216" s="5"/>
      <c r="W2216" s="5"/>
      <c r="X2216" s="31"/>
      <c r="Y2216" s="5"/>
      <c r="Z2216" s="5"/>
    </row>
    <row r="2217" spans="1:26">
      <c r="A2217" s="129" t="s">
        <v>1245</v>
      </c>
      <c r="B2217" s="103"/>
      <c r="C2217" s="37"/>
      <c r="D2217" s="37"/>
      <c r="E2217" s="53"/>
      <c r="F2217" s="122"/>
      <c r="G2217" s="37"/>
      <c r="H2217" s="102"/>
      <c r="I2217" s="123"/>
      <c r="J2217" s="124"/>
      <c r="K2217" s="125"/>
      <c r="L2217" s="5"/>
      <c r="M2217" s="99"/>
      <c r="N2217" s="99"/>
      <c r="O2217" s="99"/>
      <c r="P2217" s="99"/>
      <c r="Q2217" s="99"/>
      <c r="R2217" s="99"/>
      <c r="S2217" s="99"/>
      <c r="T2217" s="99"/>
      <c r="U2217" s="99"/>
      <c r="V2217" s="5"/>
      <c r="W2217" s="5"/>
      <c r="X2217" s="31"/>
      <c r="Y2217" s="5"/>
      <c r="Z2217" s="5"/>
    </row>
    <row r="2218" spans="1:26">
      <c r="A2218" s="129" t="s">
        <v>1246</v>
      </c>
      <c r="B2218" s="103"/>
      <c r="C2218" s="37"/>
      <c r="D2218" s="37"/>
      <c r="E2218" s="53"/>
      <c r="F2218" s="122"/>
      <c r="G2218" s="37"/>
      <c r="H2218" s="102"/>
      <c r="I2218" s="123"/>
      <c r="J2218" s="124"/>
      <c r="K2218" s="125"/>
      <c r="L2218" s="5"/>
      <c r="M2218" s="99"/>
      <c r="N2218" s="99"/>
      <c r="O2218" s="99"/>
      <c r="P2218" s="99"/>
      <c r="Q2218" s="99"/>
      <c r="R2218" s="99"/>
      <c r="S2218" s="99"/>
      <c r="T2218" s="99"/>
      <c r="U2218" s="99"/>
      <c r="V2218" s="5"/>
      <c r="W2218" s="5"/>
      <c r="X2218" s="31"/>
      <c r="Y2218" s="5"/>
      <c r="Z2218" s="5"/>
    </row>
    <row r="2219" spans="1:26">
      <c r="A2219" s="129" t="s">
        <v>1247</v>
      </c>
      <c r="B2219" s="103"/>
      <c r="C2219" s="37"/>
      <c r="D2219" s="37"/>
      <c r="E2219" s="53"/>
      <c r="F2219" s="122"/>
      <c r="G2219" s="37"/>
      <c r="H2219" s="102"/>
      <c r="I2219" s="123"/>
      <c r="J2219" s="124"/>
      <c r="K2219" s="125"/>
      <c r="L2219" s="5"/>
      <c r="M2219" s="99"/>
      <c r="N2219" s="99"/>
      <c r="O2219" s="99"/>
      <c r="P2219" s="99"/>
      <c r="Q2219" s="99"/>
      <c r="R2219" s="99"/>
      <c r="S2219" s="99"/>
      <c r="T2219" s="99"/>
      <c r="U2219" s="99"/>
      <c r="V2219" s="5"/>
      <c r="W2219" s="5"/>
      <c r="X2219" s="31"/>
      <c r="Y2219" s="5"/>
      <c r="Z2219" s="5"/>
    </row>
    <row r="2220" spans="1:26">
      <c r="A2220" s="129" t="s">
        <v>1248</v>
      </c>
      <c r="B2220" s="103"/>
      <c r="C2220" s="37"/>
      <c r="D2220" s="37"/>
      <c r="E2220" s="53"/>
      <c r="F2220" s="122"/>
      <c r="G2220" s="37"/>
      <c r="H2220" s="102"/>
      <c r="I2220" s="123"/>
      <c r="J2220" s="124"/>
      <c r="K2220" s="125"/>
      <c r="L2220" s="5"/>
      <c r="M2220" s="99"/>
      <c r="N2220" s="99"/>
      <c r="O2220" s="99"/>
      <c r="P2220" s="99"/>
      <c r="Q2220" s="99"/>
      <c r="R2220" s="99"/>
      <c r="S2220" s="99"/>
      <c r="T2220" s="99"/>
      <c r="U2220" s="99"/>
      <c r="V2220" s="5"/>
      <c r="W2220" s="5"/>
      <c r="X2220" s="31"/>
      <c r="Y2220" s="5"/>
      <c r="Z2220" s="5"/>
    </row>
    <row r="2221" spans="1:26">
      <c r="A2221" s="129" t="s">
        <v>1249</v>
      </c>
      <c r="B2221" s="103"/>
      <c r="C2221" s="37"/>
      <c r="D2221" s="37"/>
      <c r="E2221" s="53"/>
      <c r="F2221" s="122"/>
      <c r="G2221" s="37"/>
      <c r="H2221" s="102"/>
      <c r="I2221" s="123"/>
      <c r="J2221" s="124"/>
      <c r="K2221" s="125"/>
      <c r="L2221" s="5"/>
      <c r="M2221" s="99"/>
      <c r="N2221" s="99"/>
      <c r="O2221" s="99"/>
      <c r="P2221" s="99"/>
      <c r="Q2221" s="99"/>
      <c r="R2221" s="99"/>
      <c r="S2221" s="99"/>
      <c r="T2221" s="99"/>
      <c r="U2221" s="99"/>
      <c r="V2221" s="5"/>
      <c r="W2221" s="5"/>
      <c r="X2221" s="31"/>
      <c r="Y2221" s="5"/>
      <c r="Z2221" s="5"/>
    </row>
    <row r="2222" spans="1:26">
      <c r="A2222" s="129" t="s">
        <v>1250</v>
      </c>
      <c r="B2222" s="103"/>
      <c r="C2222" s="37"/>
      <c r="D2222" s="37"/>
      <c r="E2222" s="53"/>
      <c r="F2222" s="122"/>
      <c r="G2222" s="37"/>
      <c r="H2222" s="102"/>
      <c r="I2222" s="123"/>
      <c r="J2222" s="124"/>
      <c r="K2222" s="125"/>
      <c r="L2222" s="5"/>
      <c r="M2222" s="99"/>
      <c r="N2222" s="99"/>
      <c r="O2222" s="99"/>
      <c r="P2222" s="99"/>
      <c r="Q2222" s="99"/>
      <c r="R2222" s="99"/>
      <c r="S2222" s="99"/>
      <c r="T2222" s="99"/>
      <c r="U2222" s="99"/>
      <c r="V2222" s="5"/>
      <c r="W2222" s="5"/>
      <c r="X2222" s="31"/>
      <c r="Y2222" s="5"/>
      <c r="Z2222" s="5"/>
    </row>
    <row r="2223" spans="1:26">
      <c r="A2223" s="129" t="s">
        <v>1251</v>
      </c>
      <c r="B2223" s="103"/>
      <c r="C2223" s="37"/>
      <c r="D2223" s="37"/>
      <c r="E2223" s="53"/>
      <c r="F2223" s="122"/>
      <c r="G2223" s="37"/>
      <c r="H2223" s="102"/>
      <c r="I2223" s="123"/>
      <c r="J2223" s="124"/>
      <c r="K2223" s="125"/>
      <c r="L2223" s="5"/>
      <c r="M2223" s="99"/>
      <c r="N2223" s="99"/>
      <c r="O2223" s="99"/>
      <c r="P2223" s="99"/>
      <c r="Q2223" s="99"/>
      <c r="R2223" s="99"/>
      <c r="S2223" s="99"/>
      <c r="T2223" s="99"/>
      <c r="U2223" s="99"/>
      <c r="V2223" s="5"/>
      <c r="W2223" s="5"/>
      <c r="X2223" s="31"/>
      <c r="Y2223" s="5"/>
      <c r="Z2223" s="5"/>
    </row>
    <row r="2224" spans="1:26">
      <c r="A2224" s="129" t="s">
        <v>1252</v>
      </c>
      <c r="B2224" s="103"/>
      <c r="C2224" s="37"/>
      <c r="D2224" s="37"/>
      <c r="E2224" s="53"/>
      <c r="F2224" s="122"/>
      <c r="G2224" s="37"/>
      <c r="H2224" s="102"/>
      <c r="I2224" s="123"/>
      <c r="J2224" s="124"/>
      <c r="K2224" s="125"/>
      <c r="L2224" s="5"/>
      <c r="M2224" s="99"/>
      <c r="N2224" s="99"/>
      <c r="O2224" s="99"/>
      <c r="P2224" s="99"/>
      <c r="Q2224" s="99"/>
      <c r="R2224" s="99"/>
      <c r="S2224" s="99"/>
      <c r="T2224" s="99"/>
      <c r="U2224" s="99"/>
      <c r="V2224" s="5"/>
      <c r="W2224" s="5"/>
      <c r="X2224" s="31"/>
      <c r="Y2224" s="5"/>
      <c r="Z2224" s="5"/>
    </row>
    <row r="2225" spans="1:26">
      <c r="A2225" s="129" t="s">
        <v>1253</v>
      </c>
      <c r="B2225" s="103"/>
      <c r="C2225" s="37"/>
      <c r="D2225" s="37"/>
      <c r="E2225" s="53"/>
      <c r="F2225" s="122"/>
      <c r="G2225" s="37"/>
      <c r="H2225" s="102"/>
      <c r="I2225" s="123"/>
      <c r="J2225" s="124"/>
      <c r="K2225" s="125"/>
      <c r="L2225" s="5"/>
      <c r="M2225" s="99"/>
      <c r="N2225" s="99"/>
      <c r="O2225" s="99"/>
      <c r="P2225" s="99"/>
      <c r="Q2225" s="99"/>
      <c r="R2225" s="99"/>
      <c r="S2225" s="99"/>
      <c r="T2225" s="99"/>
      <c r="U2225" s="99"/>
      <c r="V2225" s="5"/>
      <c r="W2225" s="5"/>
      <c r="X2225" s="31"/>
      <c r="Y2225" s="5"/>
      <c r="Z2225" s="5"/>
    </row>
    <row r="2226" spans="1:26">
      <c r="A2226" s="129" t="s">
        <v>1254</v>
      </c>
      <c r="B2226" s="103"/>
      <c r="C2226" s="37"/>
      <c r="D2226" s="37"/>
      <c r="E2226" s="53"/>
      <c r="F2226" s="122"/>
      <c r="G2226" s="37"/>
      <c r="H2226" s="102"/>
      <c r="I2226" s="123"/>
      <c r="J2226" s="124"/>
      <c r="K2226" s="125"/>
      <c r="L2226" s="5"/>
      <c r="M2226" s="99"/>
      <c r="N2226" s="99"/>
      <c r="O2226" s="99"/>
      <c r="P2226" s="99"/>
      <c r="Q2226" s="99"/>
      <c r="R2226" s="99"/>
      <c r="S2226" s="99"/>
      <c r="T2226" s="99"/>
      <c r="U2226" s="99"/>
      <c r="V2226" s="5"/>
      <c r="W2226" s="5"/>
      <c r="X2226" s="31"/>
      <c r="Y2226" s="5"/>
      <c r="Z2226" s="5"/>
    </row>
    <row r="2227" spans="1:26">
      <c r="A2227" s="129" t="s">
        <v>1255</v>
      </c>
      <c r="B2227" s="103"/>
      <c r="C2227" s="37"/>
      <c r="D2227" s="37"/>
      <c r="E2227" s="53"/>
      <c r="F2227" s="122"/>
      <c r="G2227" s="37"/>
      <c r="H2227" s="102"/>
      <c r="I2227" s="123"/>
      <c r="J2227" s="124"/>
      <c r="K2227" s="125"/>
      <c r="L2227" s="5"/>
      <c r="M2227" s="99"/>
      <c r="N2227" s="99"/>
      <c r="O2227" s="99"/>
      <c r="P2227" s="99"/>
      <c r="Q2227" s="99"/>
      <c r="R2227" s="99"/>
      <c r="S2227" s="99"/>
      <c r="T2227" s="99"/>
      <c r="U2227" s="99"/>
      <c r="V2227" s="5"/>
      <c r="W2227" s="5"/>
      <c r="X2227" s="31"/>
      <c r="Y2227" s="5"/>
      <c r="Z2227" s="5"/>
    </row>
    <row r="2228" spans="1:26">
      <c r="A2228" s="129" t="s">
        <v>1256</v>
      </c>
      <c r="B2228" s="103"/>
      <c r="C2228" s="37"/>
      <c r="D2228" s="37"/>
      <c r="E2228" s="53"/>
      <c r="F2228" s="122"/>
      <c r="G2228" s="37"/>
      <c r="H2228" s="102"/>
      <c r="I2228" s="123"/>
      <c r="J2228" s="124"/>
      <c r="K2228" s="125"/>
      <c r="L2228" s="5"/>
      <c r="M2228" s="99"/>
      <c r="N2228" s="99"/>
      <c r="O2228" s="99"/>
      <c r="P2228" s="99"/>
      <c r="Q2228" s="99"/>
      <c r="R2228" s="99"/>
      <c r="S2228" s="99"/>
      <c r="T2228" s="99"/>
      <c r="U2228" s="99"/>
      <c r="V2228" s="5"/>
      <c r="W2228" s="5"/>
      <c r="X2228" s="31"/>
      <c r="Y2228" s="5"/>
      <c r="Z2228" s="5"/>
    </row>
    <row r="2229" spans="1:26">
      <c r="A2229" s="129" t="s">
        <v>1257</v>
      </c>
      <c r="B2229" s="103"/>
      <c r="C2229" s="37"/>
      <c r="D2229" s="37"/>
      <c r="E2229" s="53"/>
      <c r="F2229" s="122"/>
      <c r="G2229" s="37"/>
      <c r="H2229" s="102"/>
      <c r="I2229" s="123"/>
      <c r="J2229" s="124"/>
      <c r="K2229" s="125"/>
      <c r="L2229" s="5"/>
      <c r="M2229" s="99"/>
      <c r="N2229" s="99"/>
      <c r="O2229" s="99"/>
      <c r="P2229" s="99"/>
      <c r="Q2229" s="99"/>
      <c r="R2229" s="99"/>
      <c r="S2229" s="99"/>
      <c r="T2229" s="99"/>
      <c r="U2229" s="99"/>
      <c r="V2229" s="5"/>
      <c r="W2229" s="5"/>
      <c r="X2229" s="31"/>
      <c r="Y2229" s="5"/>
      <c r="Z2229" s="5"/>
    </row>
    <row r="2230" spans="1:26">
      <c r="A2230" s="129" t="s">
        <v>1258</v>
      </c>
      <c r="B2230" s="103"/>
      <c r="C2230" s="37"/>
      <c r="D2230" s="37"/>
      <c r="E2230" s="53"/>
      <c r="F2230" s="122"/>
      <c r="G2230" s="37"/>
      <c r="H2230" s="102"/>
      <c r="I2230" s="123"/>
      <c r="J2230" s="124"/>
      <c r="K2230" s="125"/>
      <c r="L2230" s="5"/>
      <c r="M2230" s="99"/>
      <c r="N2230" s="99"/>
      <c r="O2230" s="99"/>
      <c r="P2230" s="99"/>
      <c r="Q2230" s="99"/>
      <c r="R2230" s="99"/>
      <c r="S2230" s="99"/>
      <c r="T2230" s="99"/>
      <c r="U2230" s="99"/>
      <c r="V2230" s="5"/>
      <c r="W2230" s="5"/>
      <c r="X2230" s="31"/>
      <c r="Y2230" s="5"/>
      <c r="Z2230" s="5"/>
    </row>
    <row r="2231" spans="1:26">
      <c r="A2231" s="129" t="s">
        <v>1259</v>
      </c>
      <c r="B2231" s="103"/>
      <c r="C2231" s="37"/>
      <c r="D2231" s="37"/>
      <c r="E2231" s="53"/>
      <c r="F2231" s="122"/>
      <c r="G2231" s="37"/>
      <c r="H2231" s="102"/>
      <c r="I2231" s="123"/>
      <c r="J2231" s="124"/>
      <c r="K2231" s="125"/>
      <c r="L2231" s="5"/>
      <c r="M2231" s="99"/>
      <c r="N2231" s="99"/>
      <c r="O2231" s="99"/>
      <c r="P2231" s="99"/>
      <c r="Q2231" s="99"/>
      <c r="R2231" s="99"/>
      <c r="S2231" s="99"/>
      <c r="T2231" s="99"/>
      <c r="U2231" s="99"/>
      <c r="V2231" s="5"/>
      <c r="W2231" s="5"/>
      <c r="X2231" s="31"/>
      <c r="Y2231" s="5"/>
      <c r="Z2231" s="5"/>
    </row>
    <row r="2232" spans="1:26">
      <c r="A2232" s="129" t="s">
        <v>1260</v>
      </c>
      <c r="B2232" s="103"/>
      <c r="C2232" s="37"/>
      <c r="D2232" s="37"/>
      <c r="E2232" s="53"/>
      <c r="F2232" s="122"/>
      <c r="G2232" s="37"/>
      <c r="H2232" s="102"/>
      <c r="I2232" s="123"/>
      <c r="J2232" s="124"/>
      <c r="K2232" s="125"/>
      <c r="L2232" s="5"/>
      <c r="M2232" s="99"/>
      <c r="N2232" s="99"/>
      <c r="O2232" s="99"/>
      <c r="P2232" s="99"/>
      <c r="Q2232" s="99"/>
      <c r="R2232" s="99"/>
      <c r="S2232" s="99"/>
      <c r="T2232" s="99"/>
      <c r="U2232" s="99"/>
      <c r="V2232" s="5"/>
      <c r="W2232" s="5"/>
      <c r="X2232" s="31"/>
      <c r="Y2232" s="5"/>
      <c r="Z2232" s="5"/>
    </row>
    <row r="2233" spans="1:26">
      <c r="A2233" s="129" t="s">
        <v>1261</v>
      </c>
      <c r="B2233" s="103"/>
      <c r="C2233" s="37"/>
      <c r="D2233" s="37"/>
      <c r="E2233" s="53"/>
      <c r="F2233" s="122"/>
      <c r="G2233" s="37"/>
      <c r="H2233" s="102"/>
      <c r="I2233" s="123"/>
      <c r="J2233" s="124"/>
      <c r="K2233" s="125"/>
      <c r="L2233" s="5"/>
      <c r="M2233" s="99"/>
      <c r="N2233" s="99"/>
      <c r="O2233" s="99"/>
      <c r="P2233" s="99"/>
      <c r="Q2233" s="99"/>
      <c r="R2233" s="99"/>
      <c r="S2233" s="99"/>
      <c r="T2233" s="99"/>
      <c r="U2233" s="99"/>
      <c r="V2233" s="5"/>
      <c r="W2233" s="5"/>
      <c r="X2233" s="31"/>
      <c r="Y2233" s="5"/>
      <c r="Z2233" s="5"/>
    </row>
    <row r="2234" spans="1:26">
      <c r="A2234" s="129" t="s">
        <v>1262</v>
      </c>
      <c r="B2234" s="103"/>
      <c r="C2234" s="37"/>
      <c r="D2234" s="37"/>
      <c r="E2234" s="53"/>
      <c r="F2234" s="122"/>
      <c r="G2234" s="37"/>
      <c r="H2234" s="102"/>
      <c r="I2234" s="123"/>
      <c r="J2234" s="124"/>
      <c r="K2234" s="125"/>
      <c r="L2234" s="5"/>
      <c r="M2234" s="99"/>
      <c r="N2234" s="99"/>
      <c r="O2234" s="99"/>
      <c r="P2234" s="99"/>
      <c r="Q2234" s="99"/>
      <c r="R2234" s="99"/>
      <c r="S2234" s="99"/>
      <c r="T2234" s="99"/>
      <c r="U2234" s="99"/>
      <c r="V2234" s="5"/>
      <c r="W2234" s="5"/>
      <c r="X2234" s="31"/>
      <c r="Y2234" s="5"/>
      <c r="Z2234" s="5"/>
    </row>
    <row r="2235" spans="1:26">
      <c r="A2235" s="129" t="s">
        <v>1263</v>
      </c>
      <c r="B2235" s="103"/>
      <c r="C2235" s="37"/>
      <c r="D2235" s="37"/>
      <c r="E2235" s="53"/>
      <c r="F2235" s="122"/>
      <c r="G2235" s="37"/>
      <c r="H2235" s="102"/>
      <c r="I2235" s="123"/>
      <c r="J2235" s="124"/>
      <c r="K2235" s="125"/>
      <c r="L2235" s="5"/>
      <c r="M2235" s="99"/>
      <c r="N2235" s="99"/>
      <c r="O2235" s="99"/>
      <c r="P2235" s="99"/>
      <c r="Q2235" s="99"/>
      <c r="R2235" s="99"/>
      <c r="S2235" s="99"/>
      <c r="T2235" s="99"/>
      <c r="U2235" s="99"/>
      <c r="V2235" s="5"/>
      <c r="W2235" s="5"/>
      <c r="X2235" s="31"/>
      <c r="Y2235" s="5"/>
      <c r="Z2235" s="5"/>
    </row>
    <row r="2236" spans="1:26">
      <c r="A2236" s="129" t="s">
        <v>1264</v>
      </c>
      <c r="B2236" s="103"/>
      <c r="C2236" s="37"/>
      <c r="D2236" s="37"/>
      <c r="E2236" s="53"/>
      <c r="F2236" s="122"/>
      <c r="G2236" s="37"/>
      <c r="H2236" s="102"/>
      <c r="I2236" s="123"/>
      <c r="J2236" s="124"/>
      <c r="K2236" s="125"/>
      <c r="L2236" s="5"/>
      <c r="M2236" s="99"/>
      <c r="N2236" s="99"/>
      <c r="O2236" s="99"/>
      <c r="P2236" s="99"/>
      <c r="Q2236" s="99"/>
      <c r="R2236" s="99"/>
      <c r="S2236" s="99"/>
      <c r="T2236" s="99"/>
      <c r="U2236" s="99"/>
      <c r="V2236" s="5"/>
      <c r="W2236" s="5"/>
      <c r="X2236" s="31"/>
      <c r="Y2236" s="5"/>
      <c r="Z2236" s="5"/>
    </row>
    <row r="2237" spans="1:26">
      <c r="A2237" s="129" t="s">
        <v>1265</v>
      </c>
      <c r="B2237" s="103"/>
      <c r="C2237" s="37"/>
      <c r="D2237" s="37"/>
      <c r="E2237" s="53"/>
      <c r="F2237" s="122"/>
      <c r="G2237" s="37"/>
      <c r="H2237" s="102"/>
      <c r="I2237" s="123"/>
      <c r="J2237" s="124"/>
      <c r="K2237" s="125"/>
      <c r="L2237" s="5"/>
      <c r="M2237" s="99"/>
      <c r="N2237" s="99"/>
      <c r="O2237" s="99"/>
      <c r="P2237" s="99"/>
      <c r="Q2237" s="99"/>
      <c r="R2237" s="99"/>
      <c r="S2237" s="99"/>
      <c r="T2237" s="99"/>
      <c r="U2237" s="99"/>
      <c r="V2237" s="5"/>
      <c r="W2237" s="5"/>
      <c r="X2237" s="31"/>
      <c r="Y2237" s="5"/>
      <c r="Z2237" s="5"/>
    </row>
    <row r="2238" spans="1:26">
      <c r="A2238" s="129" t="s">
        <v>1266</v>
      </c>
      <c r="B2238" s="103"/>
      <c r="C2238" s="37"/>
      <c r="D2238" s="37"/>
      <c r="E2238" s="53"/>
      <c r="F2238" s="122"/>
      <c r="G2238" s="37"/>
      <c r="H2238" s="102"/>
      <c r="I2238" s="123"/>
      <c r="J2238" s="124"/>
      <c r="K2238" s="125"/>
      <c r="L2238" s="5"/>
      <c r="M2238" s="99"/>
      <c r="N2238" s="99"/>
      <c r="O2238" s="99"/>
      <c r="P2238" s="99"/>
      <c r="Q2238" s="99"/>
      <c r="R2238" s="99"/>
      <c r="S2238" s="99"/>
      <c r="T2238" s="99"/>
      <c r="U2238" s="99"/>
      <c r="V2238" s="5"/>
      <c r="W2238" s="5"/>
      <c r="X2238" s="31"/>
      <c r="Y2238" s="5"/>
      <c r="Z2238" s="5"/>
    </row>
    <row r="2239" spans="1:26">
      <c r="A2239" s="129" t="s">
        <v>1267</v>
      </c>
      <c r="B2239" s="103"/>
      <c r="C2239" s="37"/>
      <c r="D2239" s="37"/>
      <c r="E2239" s="53"/>
      <c r="F2239" s="122"/>
      <c r="G2239" s="37"/>
      <c r="H2239" s="102"/>
      <c r="I2239" s="123"/>
      <c r="J2239" s="124"/>
      <c r="K2239" s="125"/>
      <c r="L2239" s="5"/>
      <c r="M2239" s="99"/>
      <c r="N2239" s="99"/>
      <c r="O2239" s="99"/>
      <c r="P2239" s="99"/>
      <c r="Q2239" s="99"/>
      <c r="R2239" s="99"/>
      <c r="S2239" s="99"/>
      <c r="T2239" s="99"/>
      <c r="U2239" s="99"/>
      <c r="V2239" s="5"/>
      <c r="W2239" s="5"/>
      <c r="X2239" s="31"/>
      <c r="Y2239" s="5"/>
      <c r="Z2239" s="5"/>
    </row>
    <row r="2240" spans="1:26">
      <c r="A2240" s="129" t="s">
        <v>1268</v>
      </c>
      <c r="B2240" s="103"/>
      <c r="C2240" s="37"/>
      <c r="D2240" s="37"/>
      <c r="E2240" s="53"/>
      <c r="F2240" s="122"/>
      <c r="G2240" s="37"/>
      <c r="H2240" s="102"/>
      <c r="I2240" s="123"/>
      <c r="J2240" s="124"/>
      <c r="K2240" s="125"/>
      <c r="L2240" s="5"/>
      <c r="M2240" s="99"/>
      <c r="N2240" s="99"/>
      <c r="O2240" s="99"/>
      <c r="P2240" s="99"/>
      <c r="Q2240" s="99"/>
      <c r="R2240" s="99"/>
      <c r="S2240" s="99"/>
      <c r="T2240" s="99"/>
      <c r="U2240" s="99"/>
      <c r="V2240" s="5"/>
      <c r="W2240" s="5"/>
      <c r="X2240" s="31"/>
      <c r="Y2240" s="5"/>
      <c r="Z2240" s="5"/>
    </row>
    <row r="2241" spans="1:26">
      <c r="A2241" s="129" t="s">
        <v>1269</v>
      </c>
      <c r="B2241" s="103"/>
      <c r="C2241" s="37"/>
      <c r="D2241" s="37"/>
      <c r="E2241" s="53"/>
      <c r="F2241" s="122"/>
      <c r="G2241" s="37"/>
      <c r="H2241" s="102"/>
      <c r="I2241" s="123"/>
      <c r="J2241" s="124"/>
      <c r="K2241" s="125"/>
      <c r="L2241" s="5"/>
      <c r="M2241" s="99"/>
      <c r="N2241" s="99"/>
      <c r="O2241" s="99"/>
      <c r="P2241" s="99"/>
      <c r="Q2241" s="99"/>
      <c r="R2241" s="99"/>
      <c r="S2241" s="99"/>
      <c r="T2241" s="99"/>
      <c r="U2241" s="99"/>
      <c r="V2241" s="5"/>
      <c r="W2241" s="5"/>
      <c r="X2241" s="31"/>
      <c r="Y2241" s="5"/>
      <c r="Z2241" s="5"/>
    </row>
    <row r="2242" spans="1:26">
      <c r="A2242" s="129" t="s">
        <v>1270</v>
      </c>
      <c r="B2242" s="103"/>
      <c r="C2242" s="37"/>
      <c r="D2242" s="37"/>
      <c r="E2242" s="53"/>
      <c r="F2242" s="122"/>
      <c r="G2242" s="37"/>
      <c r="H2242" s="102"/>
      <c r="I2242" s="123"/>
      <c r="J2242" s="124"/>
      <c r="K2242" s="125"/>
      <c r="L2242" s="5"/>
      <c r="M2242" s="99"/>
      <c r="N2242" s="99"/>
      <c r="O2242" s="99"/>
      <c r="P2242" s="99"/>
      <c r="Q2242" s="99"/>
      <c r="R2242" s="99"/>
      <c r="S2242" s="99"/>
      <c r="T2242" s="99"/>
      <c r="U2242" s="99"/>
      <c r="V2242" s="5"/>
      <c r="W2242" s="5"/>
      <c r="X2242" s="31"/>
      <c r="Y2242" s="5"/>
      <c r="Z2242" s="5"/>
    </row>
    <row r="2243" spans="1:26">
      <c r="A2243" s="129" t="s">
        <v>1271</v>
      </c>
      <c r="B2243" s="103"/>
      <c r="C2243" s="37"/>
      <c r="D2243" s="37"/>
      <c r="E2243" s="53"/>
      <c r="F2243" s="122"/>
      <c r="G2243" s="37"/>
      <c r="H2243" s="102"/>
      <c r="I2243" s="123"/>
      <c r="J2243" s="124"/>
      <c r="K2243" s="125"/>
      <c r="L2243" s="5"/>
      <c r="M2243" s="99"/>
      <c r="N2243" s="99"/>
      <c r="O2243" s="99"/>
      <c r="P2243" s="99"/>
      <c r="Q2243" s="99"/>
      <c r="R2243" s="99"/>
      <c r="S2243" s="99"/>
      <c r="T2243" s="99"/>
      <c r="U2243" s="99"/>
      <c r="V2243" s="5"/>
      <c r="W2243" s="5"/>
      <c r="X2243" s="31"/>
      <c r="Y2243" s="5"/>
      <c r="Z2243" s="5"/>
    </row>
    <row r="2244" spans="1:26">
      <c r="A2244" s="129" t="s">
        <v>1272</v>
      </c>
      <c r="B2244" s="103"/>
      <c r="C2244" s="37"/>
      <c r="D2244" s="37"/>
      <c r="E2244" s="53"/>
      <c r="F2244" s="122"/>
      <c r="G2244" s="37"/>
      <c r="H2244" s="102"/>
      <c r="I2244" s="123"/>
      <c r="J2244" s="124"/>
      <c r="K2244" s="125"/>
      <c r="L2244" s="5"/>
      <c r="M2244" s="99"/>
      <c r="N2244" s="99"/>
      <c r="O2244" s="99"/>
      <c r="P2244" s="99"/>
      <c r="Q2244" s="99"/>
      <c r="R2244" s="99"/>
      <c r="S2244" s="99"/>
      <c r="T2244" s="99"/>
      <c r="U2244" s="99"/>
      <c r="V2244" s="5"/>
      <c r="W2244" s="5"/>
      <c r="X2244" s="31"/>
      <c r="Y2244" s="5"/>
      <c r="Z2244" s="5"/>
    </row>
    <row r="2245" spans="1:26">
      <c r="A2245" s="129" t="s">
        <v>1273</v>
      </c>
      <c r="B2245" s="103"/>
      <c r="C2245" s="37"/>
      <c r="D2245" s="37"/>
      <c r="E2245" s="53"/>
      <c r="F2245" s="122"/>
      <c r="G2245" s="37"/>
      <c r="H2245" s="102"/>
      <c r="I2245" s="123"/>
      <c r="J2245" s="124"/>
      <c r="K2245" s="125"/>
      <c r="L2245" s="5"/>
      <c r="M2245" s="99"/>
      <c r="N2245" s="99"/>
      <c r="O2245" s="99"/>
      <c r="P2245" s="99"/>
      <c r="Q2245" s="99"/>
      <c r="R2245" s="99"/>
      <c r="S2245" s="99"/>
      <c r="T2245" s="99"/>
      <c r="U2245" s="99"/>
      <c r="V2245" s="5"/>
      <c r="W2245" s="5"/>
      <c r="X2245" s="31"/>
      <c r="Y2245" s="5"/>
      <c r="Z2245" s="5"/>
    </row>
    <row r="2246" spans="1:26">
      <c r="A2246" s="129" t="s">
        <v>1274</v>
      </c>
      <c r="B2246" s="103"/>
      <c r="C2246" s="37"/>
      <c r="D2246" s="37"/>
      <c r="E2246" s="53"/>
      <c r="F2246" s="122"/>
      <c r="G2246" s="37"/>
      <c r="H2246" s="102"/>
      <c r="I2246" s="123"/>
      <c r="J2246" s="124"/>
      <c r="K2246" s="125"/>
      <c r="L2246" s="5"/>
      <c r="M2246" s="99"/>
      <c r="N2246" s="99"/>
      <c r="O2246" s="99"/>
      <c r="P2246" s="99"/>
      <c r="Q2246" s="99"/>
      <c r="R2246" s="99"/>
      <c r="S2246" s="99"/>
      <c r="T2246" s="99"/>
      <c r="U2246" s="99"/>
      <c r="V2246" s="5"/>
      <c r="W2246" s="5"/>
      <c r="X2246" s="31"/>
      <c r="Y2246" s="5"/>
      <c r="Z2246" s="5"/>
    </row>
    <row r="2247" spans="1:26">
      <c r="A2247" s="129" t="s">
        <v>1275</v>
      </c>
      <c r="B2247" s="103"/>
      <c r="C2247" s="37"/>
      <c r="D2247" s="37"/>
      <c r="E2247" s="53"/>
      <c r="F2247" s="122"/>
      <c r="G2247" s="37"/>
      <c r="H2247" s="102"/>
      <c r="I2247" s="123"/>
      <c r="J2247" s="124"/>
      <c r="K2247" s="125"/>
      <c r="L2247" s="5"/>
      <c r="M2247" s="99"/>
      <c r="N2247" s="99"/>
      <c r="O2247" s="99"/>
      <c r="P2247" s="99"/>
      <c r="Q2247" s="99"/>
      <c r="R2247" s="99"/>
      <c r="S2247" s="99"/>
      <c r="T2247" s="99"/>
      <c r="U2247" s="99"/>
      <c r="V2247" s="5"/>
      <c r="W2247" s="5"/>
      <c r="X2247" s="31"/>
      <c r="Y2247" s="5"/>
      <c r="Z2247" s="5"/>
    </row>
    <row r="2248" spans="1:26">
      <c r="A2248" s="129" t="s">
        <v>1276</v>
      </c>
      <c r="B2248" s="103"/>
      <c r="C2248" s="37"/>
      <c r="D2248" s="37"/>
      <c r="E2248" s="53"/>
      <c r="F2248" s="122"/>
      <c r="G2248" s="37"/>
      <c r="H2248" s="102"/>
      <c r="I2248" s="123"/>
      <c r="J2248" s="124"/>
      <c r="K2248" s="125"/>
      <c r="L2248" s="5"/>
      <c r="M2248" s="99"/>
      <c r="N2248" s="99"/>
      <c r="O2248" s="99"/>
      <c r="P2248" s="99"/>
      <c r="Q2248" s="99"/>
      <c r="R2248" s="99"/>
      <c r="S2248" s="99"/>
      <c r="T2248" s="99"/>
      <c r="U2248" s="99"/>
      <c r="V2248" s="5"/>
      <c r="W2248" s="5"/>
      <c r="X2248" s="31"/>
      <c r="Y2248" s="5"/>
      <c r="Z2248" s="5"/>
    </row>
    <row r="2249" spans="1:26">
      <c r="A2249" s="129" t="s">
        <v>1277</v>
      </c>
      <c r="B2249" s="103"/>
      <c r="C2249" s="37"/>
      <c r="D2249" s="37"/>
      <c r="E2249" s="53"/>
      <c r="F2249" s="122"/>
      <c r="G2249" s="37"/>
      <c r="H2249" s="102"/>
      <c r="I2249" s="123"/>
      <c r="J2249" s="124"/>
      <c r="K2249" s="125"/>
      <c r="L2249" s="5"/>
      <c r="M2249" s="99"/>
      <c r="N2249" s="99"/>
      <c r="O2249" s="99"/>
      <c r="P2249" s="99"/>
      <c r="Q2249" s="99"/>
      <c r="R2249" s="99"/>
      <c r="S2249" s="99"/>
      <c r="T2249" s="99"/>
      <c r="U2249" s="99"/>
      <c r="V2249" s="5"/>
      <c r="W2249" s="5"/>
      <c r="X2249" s="31"/>
      <c r="Y2249" s="5"/>
      <c r="Z2249" s="5"/>
    </row>
    <row r="2250" spans="1:26">
      <c r="A2250" s="129" t="s">
        <v>1278</v>
      </c>
      <c r="B2250" s="103"/>
      <c r="C2250" s="37"/>
      <c r="D2250" s="37"/>
      <c r="E2250" s="53"/>
      <c r="F2250" s="122"/>
      <c r="G2250" s="37"/>
      <c r="H2250" s="102"/>
      <c r="I2250" s="123"/>
      <c r="J2250" s="124"/>
      <c r="K2250" s="125"/>
      <c r="L2250" s="5"/>
      <c r="M2250" s="99"/>
      <c r="N2250" s="99"/>
      <c r="O2250" s="99"/>
      <c r="P2250" s="99"/>
      <c r="Q2250" s="99"/>
      <c r="R2250" s="99"/>
      <c r="S2250" s="99"/>
      <c r="T2250" s="99"/>
      <c r="U2250" s="99"/>
      <c r="V2250" s="5"/>
      <c r="W2250" s="5"/>
      <c r="X2250" s="31"/>
      <c r="Y2250" s="5"/>
      <c r="Z2250" s="5"/>
    </row>
    <row r="2251" spans="1:26">
      <c r="A2251" s="129" t="s">
        <v>1279</v>
      </c>
      <c r="B2251" s="103"/>
      <c r="C2251" s="37"/>
      <c r="D2251" s="37"/>
      <c r="E2251" s="53"/>
      <c r="F2251" s="122"/>
      <c r="G2251" s="37"/>
      <c r="H2251" s="102"/>
      <c r="I2251" s="123"/>
      <c r="J2251" s="124"/>
      <c r="K2251" s="125"/>
      <c r="L2251" s="5"/>
      <c r="M2251" s="99"/>
      <c r="N2251" s="99"/>
      <c r="O2251" s="99"/>
      <c r="P2251" s="99"/>
      <c r="Q2251" s="99"/>
      <c r="R2251" s="99"/>
      <c r="S2251" s="99"/>
      <c r="T2251" s="99"/>
      <c r="U2251" s="99"/>
      <c r="V2251" s="5"/>
      <c r="W2251" s="5"/>
      <c r="X2251" s="31"/>
      <c r="Y2251" s="5"/>
      <c r="Z2251" s="5"/>
    </row>
    <row r="2252" spans="1:26">
      <c r="A2252" s="129" t="s">
        <v>1280</v>
      </c>
      <c r="B2252" s="103"/>
      <c r="C2252" s="37"/>
      <c r="D2252" s="37"/>
      <c r="E2252" s="53"/>
      <c r="F2252" s="122"/>
      <c r="G2252" s="37"/>
      <c r="H2252" s="102"/>
      <c r="I2252" s="123"/>
      <c r="J2252" s="124"/>
      <c r="K2252" s="125"/>
      <c r="L2252" s="5"/>
      <c r="M2252" s="99"/>
      <c r="N2252" s="99"/>
      <c r="O2252" s="99"/>
      <c r="P2252" s="99"/>
      <c r="Q2252" s="99"/>
      <c r="R2252" s="99"/>
      <c r="S2252" s="99"/>
      <c r="T2252" s="99"/>
      <c r="U2252" s="99"/>
      <c r="V2252" s="5"/>
      <c r="W2252" s="5"/>
      <c r="X2252" s="31"/>
      <c r="Y2252" s="5"/>
      <c r="Z2252" s="5"/>
    </row>
    <row r="2253" spans="1:26">
      <c r="A2253" s="129" t="s">
        <v>1281</v>
      </c>
      <c r="B2253" s="103"/>
      <c r="C2253" s="37"/>
      <c r="D2253" s="37"/>
      <c r="E2253" s="53"/>
      <c r="F2253" s="122"/>
      <c r="G2253" s="37"/>
      <c r="H2253" s="102"/>
      <c r="I2253" s="123"/>
      <c r="J2253" s="124"/>
      <c r="K2253" s="125"/>
      <c r="L2253" s="5"/>
      <c r="M2253" s="99"/>
      <c r="N2253" s="99"/>
      <c r="O2253" s="99"/>
      <c r="P2253" s="99"/>
      <c r="Q2253" s="99"/>
      <c r="R2253" s="99"/>
      <c r="S2253" s="99"/>
      <c r="T2253" s="99"/>
      <c r="U2253" s="99"/>
      <c r="V2253" s="5"/>
      <c r="W2253" s="5"/>
      <c r="X2253" s="31"/>
      <c r="Y2253" s="5"/>
      <c r="Z2253" s="5"/>
    </row>
    <row r="2254" spans="1:26">
      <c r="A2254" s="129" t="s">
        <v>1282</v>
      </c>
      <c r="B2254" s="103"/>
      <c r="C2254" s="37"/>
      <c r="D2254" s="37"/>
      <c r="E2254" s="53"/>
      <c r="F2254" s="122"/>
      <c r="G2254" s="37"/>
      <c r="H2254" s="102"/>
      <c r="I2254" s="123"/>
      <c r="J2254" s="124"/>
      <c r="K2254" s="125"/>
      <c r="L2254" s="5"/>
      <c r="M2254" s="99"/>
      <c r="N2254" s="99"/>
      <c r="O2254" s="99"/>
      <c r="P2254" s="99"/>
      <c r="Q2254" s="99"/>
      <c r="R2254" s="99"/>
      <c r="S2254" s="99"/>
      <c r="T2254" s="99"/>
      <c r="U2254" s="99"/>
      <c r="V2254" s="5"/>
      <c r="W2254" s="5"/>
      <c r="X2254" s="31"/>
      <c r="Y2254" s="5"/>
      <c r="Z2254" s="5"/>
    </row>
    <row r="2255" spans="1:26">
      <c r="A2255" s="129" t="s">
        <v>1283</v>
      </c>
      <c r="B2255" s="103"/>
      <c r="C2255" s="37"/>
      <c r="D2255" s="37"/>
      <c r="E2255" s="53"/>
      <c r="F2255" s="122"/>
      <c r="G2255" s="37"/>
      <c r="H2255" s="102"/>
      <c r="I2255" s="123"/>
      <c r="J2255" s="124"/>
      <c r="K2255" s="125"/>
      <c r="L2255" s="5"/>
      <c r="M2255" s="99"/>
      <c r="N2255" s="99"/>
      <c r="O2255" s="99"/>
      <c r="P2255" s="99"/>
      <c r="Q2255" s="99"/>
      <c r="R2255" s="99"/>
      <c r="S2255" s="99"/>
      <c r="T2255" s="99"/>
      <c r="U2255" s="99"/>
      <c r="V2255" s="5"/>
      <c r="W2255" s="5"/>
      <c r="X2255" s="31"/>
      <c r="Y2255" s="5"/>
      <c r="Z2255" s="5"/>
    </row>
    <row r="2256" spans="1:26">
      <c r="A2256" s="129" t="s">
        <v>1284</v>
      </c>
      <c r="B2256" s="103"/>
      <c r="C2256" s="37"/>
      <c r="D2256" s="37"/>
      <c r="E2256" s="53"/>
      <c r="F2256" s="122"/>
      <c r="G2256" s="37"/>
      <c r="H2256" s="102"/>
      <c r="I2256" s="123"/>
      <c r="J2256" s="124"/>
      <c r="K2256" s="125"/>
      <c r="L2256" s="5"/>
      <c r="M2256" s="99"/>
      <c r="N2256" s="99"/>
      <c r="O2256" s="99"/>
      <c r="P2256" s="99"/>
      <c r="Q2256" s="99"/>
      <c r="R2256" s="99"/>
      <c r="S2256" s="99"/>
      <c r="T2256" s="99"/>
      <c r="U2256" s="99"/>
      <c r="V2256" s="5"/>
      <c r="W2256" s="5"/>
      <c r="X2256" s="31"/>
      <c r="Y2256" s="5"/>
      <c r="Z2256" s="5"/>
    </row>
    <row r="2257" spans="1:26">
      <c r="A2257" s="129" t="s">
        <v>1285</v>
      </c>
      <c r="B2257" s="103"/>
      <c r="C2257" s="37"/>
      <c r="D2257" s="37"/>
      <c r="E2257" s="53"/>
      <c r="F2257" s="122"/>
      <c r="G2257" s="37"/>
      <c r="H2257" s="102"/>
      <c r="I2257" s="123"/>
      <c r="J2257" s="124"/>
      <c r="K2257" s="125"/>
      <c r="L2257" s="5"/>
      <c r="M2257" s="99"/>
      <c r="N2257" s="99"/>
      <c r="O2257" s="99"/>
      <c r="P2257" s="99"/>
      <c r="Q2257" s="99"/>
      <c r="R2257" s="99"/>
      <c r="S2257" s="99"/>
      <c r="T2257" s="99"/>
      <c r="U2257" s="99"/>
      <c r="V2257" s="5"/>
      <c r="W2257" s="5"/>
      <c r="X2257" s="31"/>
      <c r="Y2257" s="5"/>
      <c r="Z2257" s="5"/>
    </row>
    <row r="2258" spans="1:26">
      <c r="A2258" s="129" t="s">
        <v>1286</v>
      </c>
      <c r="B2258" s="103"/>
      <c r="C2258" s="37"/>
      <c r="D2258" s="37"/>
      <c r="E2258" s="53"/>
      <c r="F2258" s="122"/>
      <c r="G2258" s="37"/>
      <c r="H2258" s="102"/>
      <c r="I2258" s="123"/>
      <c r="J2258" s="124"/>
      <c r="K2258" s="125"/>
      <c r="L2258" s="5"/>
      <c r="M2258" s="99"/>
      <c r="N2258" s="99"/>
      <c r="O2258" s="99"/>
      <c r="P2258" s="99"/>
      <c r="Q2258" s="99"/>
      <c r="R2258" s="99"/>
      <c r="S2258" s="99"/>
      <c r="T2258" s="99"/>
      <c r="U2258" s="99"/>
      <c r="V2258" s="5"/>
      <c r="W2258" s="5"/>
      <c r="X2258" s="31"/>
      <c r="Y2258" s="5"/>
      <c r="Z2258" s="5"/>
    </row>
    <row r="2259" spans="1:26">
      <c r="A2259" s="129" t="s">
        <v>1287</v>
      </c>
      <c r="B2259" s="103"/>
      <c r="C2259" s="37"/>
      <c r="D2259" s="37"/>
      <c r="E2259" s="53"/>
      <c r="F2259" s="122"/>
      <c r="G2259" s="37"/>
      <c r="H2259" s="102"/>
      <c r="I2259" s="123"/>
      <c r="J2259" s="124"/>
      <c r="K2259" s="125"/>
      <c r="L2259" s="5"/>
      <c r="M2259" s="99"/>
      <c r="N2259" s="99"/>
      <c r="O2259" s="99"/>
      <c r="P2259" s="99"/>
      <c r="Q2259" s="99"/>
      <c r="R2259" s="99"/>
      <c r="S2259" s="99"/>
      <c r="T2259" s="99"/>
      <c r="U2259" s="99"/>
      <c r="V2259" s="5"/>
      <c r="W2259" s="5"/>
      <c r="X2259" s="31"/>
      <c r="Y2259" s="5"/>
      <c r="Z2259" s="5"/>
    </row>
    <row r="2260" spans="1:26">
      <c r="A2260" s="129" t="s">
        <v>1288</v>
      </c>
      <c r="B2260" s="103"/>
      <c r="C2260" s="37"/>
      <c r="D2260" s="37"/>
      <c r="E2260" s="53"/>
      <c r="F2260" s="122"/>
      <c r="G2260" s="37"/>
      <c r="H2260" s="102"/>
      <c r="I2260" s="123"/>
      <c r="J2260" s="124"/>
      <c r="K2260" s="125"/>
      <c r="L2260" s="5"/>
      <c r="M2260" s="99"/>
      <c r="N2260" s="99"/>
      <c r="O2260" s="99"/>
      <c r="P2260" s="99"/>
      <c r="Q2260" s="99"/>
      <c r="R2260" s="99"/>
      <c r="S2260" s="99"/>
      <c r="T2260" s="99"/>
      <c r="U2260" s="99"/>
      <c r="V2260" s="5"/>
      <c r="W2260" s="5"/>
      <c r="X2260" s="31"/>
      <c r="Y2260" s="5"/>
      <c r="Z2260" s="5"/>
    </row>
    <row r="2261" spans="1:26">
      <c r="A2261" s="129" t="s">
        <v>1289</v>
      </c>
      <c r="B2261" s="103"/>
      <c r="C2261" s="37"/>
      <c r="D2261" s="37"/>
      <c r="E2261" s="53"/>
      <c r="F2261" s="122"/>
      <c r="G2261" s="37"/>
      <c r="H2261" s="102"/>
      <c r="I2261" s="123"/>
      <c r="J2261" s="124"/>
      <c r="K2261" s="125"/>
      <c r="L2261" s="5"/>
      <c r="M2261" s="99"/>
      <c r="N2261" s="99"/>
      <c r="O2261" s="99"/>
      <c r="P2261" s="99"/>
      <c r="Q2261" s="99"/>
      <c r="R2261" s="99"/>
      <c r="S2261" s="99"/>
      <c r="T2261" s="99"/>
      <c r="U2261" s="99"/>
      <c r="V2261" s="5"/>
      <c r="W2261" s="5"/>
      <c r="X2261" s="31"/>
      <c r="Y2261" s="5"/>
      <c r="Z2261" s="5"/>
    </row>
    <row r="2262" spans="1:26">
      <c r="A2262" s="129" t="s">
        <v>1290</v>
      </c>
      <c r="B2262" s="103"/>
      <c r="C2262" s="37"/>
      <c r="D2262" s="37"/>
      <c r="E2262" s="53"/>
      <c r="F2262" s="122"/>
      <c r="G2262" s="37"/>
      <c r="H2262" s="102"/>
      <c r="I2262" s="123"/>
      <c r="J2262" s="124"/>
      <c r="K2262" s="125"/>
      <c r="L2262" s="5"/>
      <c r="M2262" s="99"/>
      <c r="N2262" s="99"/>
      <c r="O2262" s="99"/>
      <c r="P2262" s="99"/>
      <c r="Q2262" s="99"/>
      <c r="R2262" s="99"/>
      <c r="S2262" s="99"/>
      <c r="T2262" s="99"/>
      <c r="U2262" s="99"/>
      <c r="V2262" s="5"/>
      <c r="W2262" s="5"/>
      <c r="X2262" s="31"/>
      <c r="Y2262" s="5"/>
      <c r="Z2262" s="5"/>
    </row>
    <row r="2263" spans="1:26">
      <c r="A2263" s="129" t="s">
        <v>1291</v>
      </c>
      <c r="B2263" s="103"/>
      <c r="C2263" s="37"/>
      <c r="D2263" s="37"/>
      <c r="E2263" s="53"/>
      <c r="F2263" s="122"/>
      <c r="G2263" s="37"/>
      <c r="H2263" s="102"/>
      <c r="I2263" s="123"/>
      <c r="J2263" s="124"/>
      <c r="K2263" s="125"/>
      <c r="L2263" s="5"/>
      <c r="M2263" s="99"/>
      <c r="N2263" s="99"/>
      <c r="O2263" s="99"/>
      <c r="P2263" s="99"/>
      <c r="Q2263" s="99"/>
      <c r="R2263" s="99"/>
      <c r="S2263" s="99"/>
      <c r="T2263" s="99"/>
      <c r="U2263" s="99"/>
      <c r="V2263" s="5"/>
      <c r="W2263" s="5"/>
      <c r="X2263" s="31"/>
      <c r="Y2263" s="5"/>
      <c r="Z2263" s="5"/>
    </row>
    <row r="2264" spans="1:26">
      <c r="A2264" s="129" t="s">
        <v>1292</v>
      </c>
      <c r="B2264" s="103"/>
      <c r="C2264" s="37"/>
      <c r="D2264" s="37"/>
      <c r="E2264" s="53"/>
      <c r="F2264" s="122"/>
      <c r="G2264" s="37"/>
      <c r="H2264" s="102"/>
      <c r="I2264" s="123"/>
      <c r="J2264" s="124"/>
      <c r="K2264" s="125"/>
      <c r="L2264" s="5"/>
      <c r="M2264" s="99"/>
      <c r="N2264" s="99"/>
      <c r="O2264" s="99"/>
      <c r="P2264" s="99"/>
      <c r="Q2264" s="99"/>
      <c r="R2264" s="99"/>
      <c r="S2264" s="99"/>
      <c r="T2264" s="99"/>
      <c r="U2264" s="99"/>
      <c r="V2264" s="5"/>
      <c r="W2264" s="5"/>
      <c r="X2264" s="31"/>
      <c r="Y2264" s="5"/>
      <c r="Z2264" s="5"/>
    </row>
    <row r="2265" spans="1:26">
      <c r="A2265" s="129" t="s">
        <v>1293</v>
      </c>
      <c r="B2265" s="103"/>
      <c r="C2265" s="37"/>
      <c r="D2265" s="37"/>
      <c r="E2265" s="53"/>
      <c r="F2265" s="122"/>
      <c r="G2265" s="37"/>
      <c r="H2265" s="102"/>
      <c r="I2265" s="123"/>
      <c r="J2265" s="124"/>
      <c r="K2265" s="125"/>
      <c r="L2265" s="5"/>
      <c r="M2265" s="99"/>
      <c r="N2265" s="99"/>
      <c r="O2265" s="99"/>
      <c r="P2265" s="99"/>
      <c r="Q2265" s="99"/>
      <c r="R2265" s="99"/>
      <c r="S2265" s="99"/>
      <c r="T2265" s="99"/>
      <c r="U2265" s="99"/>
      <c r="V2265" s="5"/>
      <c r="W2265" s="5"/>
      <c r="X2265" s="31"/>
      <c r="Y2265" s="5"/>
      <c r="Z2265" s="5"/>
    </row>
    <row r="2266" spans="1:26">
      <c r="A2266" s="129" t="s">
        <v>1294</v>
      </c>
      <c r="B2266" s="103"/>
      <c r="C2266" s="37"/>
      <c r="D2266" s="37"/>
      <c r="E2266" s="53"/>
      <c r="F2266" s="122"/>
      <c r="G2266" s="37"/>
      <c r="H2266" s="102"/>
      <c r="I2266" s="123"/>
      <c r="J2266" s="124"/>
      <c r="K2266" s="125"/>
      <c r="L2266" s="5"/>
      <c r="M2266" s="99"/>
      <c r="N2266" s="99"/>
      <c r="O2266" s="99"/>
      <c r="P2266" s="99"/>
      <c r="Q2266" s="99"/>
      <c r="R2266" s="99"/>
      <c r="S2266" s="99"/>
      <c r="T2266" s="99"/>
      <c r="U2266" s="99"/>
      <c r="V2266" s="5"/>
      <c r="W2266" s="5"/>
      <c r="X2266" s="31"/>
      <c r="Y2266" s="5"/>
      <c r="Z2266" s="5"/>
    </row>
    <row r="2267" spans="1:26">
      <c r="A2267" s="129" t="s">
        <v>1295</v>
      </c>
      <c r="B2267" s="103"/>
      <c r="C2267" s="37"/>
      <c r="D2267" s="37"/>
      <c r="E2267" s="53"/>
      <c r="F2267" s="122"/>
      <c r="G2267" s="37"/>
      <c r="H2267" s="102"/>
      <c r="I2267" s="123"/>
      <c r="J2267" s="124"/>
      <c r="K2267" s="125"/>
      <c r="L2267" s="5"/>
      <c r="M2267" s="99"/>
      <c r="N2267" s="99"/>
      <c r="O2267" s="99"/>
      <c r="P2267" s="99"/>
      <c r="Q2267" s="99"/>
      <c r="R2267" s="99"/>
      <c r="S2267" s="99"/>
      <c r="T2267" s="99"/>
      <c r="U2267" s="99"/>
      <c r="V2267" s="5"/>
      <c r="W2267" s="5"/>
      <c r="X2267" s="31"/>
      <c r="Y2267" s="5"/>
      <c r="Z2267" s="5"/>
    </row>
    <row r="2268" spans="1:26">
      <c r="A2268" s="129" t="s">
        <v>1296</v>
      </c>
      <c r="B2268" s="103"/>
      <c r="C2268" s="37"/>
      <c r="D2268" s="37"/>
      <c r="E2268" s="53"/>
      <c r="F2268" s="122"/>
      <c r="G2268" s="37"/>
      <c r="H2268" s="102"/>
      <c r="I2268" s="123"/>
      <c r="J2268" s="124"/>
      <c r="K2268" s="125"/>
      <c r="L2268" s="5"/>
      <c r="M2268" s="99"/>
      <c r="N2268" s="99"/>
      <c r="O2268" s="99"/>
      <c r="P2268" s="99"/>
      <c r="Q2268" s="99"/>
      <c r="R2268" s="99"/>
      <c r="S2268" s="99"/>
      <c r="T2268" s="99"/>
      <c r="U2268" s="99"/>
      <c r="V2268" s="5"/>
      <c r="W2268" s="5"/>
      <c r="X2268" s="31"/>
      <c r="Y2268" s="5"/>
      <c r="Z2268" s="5"/>
    </row>
    <row r="2269" spans="1:26">
      <c r="A2269" s="129" t="s">
        <v>1297</v>
      </c>
      <c r="B2269" s="103"/>
      <c r="C2269" s="37"/>
      <c r="D2269" s="37"/>
      <c r="E2269" s="53"/>
      <c r="F2269" s="122"/>
      <c r="G2269" s="37"/>
      <c r="H2269" s="102"/>
      <c r="I2269" s="123"/>
      <c r="J2269" s="124"/>
      <c r="K2269" s="125"/>
      <c r="L2269" s="5"/>
      <c r="M2269" s="99"/>
      <c r="N2269" s="99"/>
      <c r="O2269" s="99"/>
      <c r="P2269" s="99"/>
      <c r="Q2269" s="99"/>
      <c r="R2269" s="99"/>
      <c r="S2269" s="99"/>
      <c r="T2269" s="99"/>
      <c r="U2269" s="99"/>
      <c r="V2269" s="5"/>
      <c r="W2269" s="5"/>
      <c r="X2269" s="31"/>
      <c r="Y2269" s="5"/>
      <c r="Z2269" s="5"/>
    </row>
    <row r="2270" spans="1:26">
      <c r="A2270" s="129" t="s">
        <v>1298</v>
      </c>
      <c r="B2270" s="103"/>
      <c r="C2270" s="37"/>
      <c r="D2270" s="37"/>
      <c r="E2270" s="53"/>
      <c r="F2270" s="122"/>
      <c r="G2270" s="37"/>
      <c r="H2270" s="102"/>
      <c r="I2270" s="123"/>
      <c r="J2270" s="124"/>
      <c r="K2270" s="125"/>
      <c r="L2270" s="5"/>
      <c r="M2270" s="99"/>
      <c r="N2270" s="99"/>
      <c r="O2270" s="99"/>
      <c r="P2270" s="99"/>
      <c r="Q2270" s="99"/>
      <c r="R2270" s="99"/>
      <c r="S2270" s="99"/>
      <c r="T2270" s="99"/>
      <c r="U2270" s="99"/>
      <c r="V2270" s="5"/>
      <c r="W2270" s="5"/>
      <c r="X2270" s="31"/>
      <c r="Y2270" s="5"/>
      <c r="Z2270" s="5"/>
    </row>
    <row r="2271" spans="1:26">
      <c r="A2271" s="129" t="s">
        <v>1299</v>
      </c>
      <c r="B2271" s="103"/>
      <c r="C2271" s="37"/>
      <c r="D2271" s="37"/>
      <c r="E2271" s="53"/>
      <c r="F2271" s="122"/>
      <c r="G2271" s="37"/>
      <c r="H2271" s="102"/>
      <c r="I2271" s="123"/>
      <c r="J2271" s="124"/>
      <c r="K2271" s="125"/>
      <c r="L2271" s="5"/>
      <c r="M2271" s="99"/>
      <c r="N2271" s="99"/>
      <c r="O2271" s="99"/>
      <c r="P2271" s="99"/>
      <c r="Q2271" s="99"/>
      <c r="R2271" s="99"/>
      <c r="S2271" s="99"/>
      <c r="T2271" s="99"/>
      <c r="U2271" s="99"/>
      <c r="V2271" s="5"/>
      <c r="W2271" s="5"/>
      <c r="X2271" s="31"/>
      <c r="Y2271" s="5"/>
      <c r="Z2271" s="5"/>
    </row>
    <row r="2272" spans="1:26">
      <c r="A2272" s="129" t="s">
        <v>1300</v>
      </c>
      <c r="B2272" s="103"/>
      <c r="C2272" s="37"/>
      <c r="D2272" s="37"/>
      <c r="E2272" s="53"/>
      <c r="F2272" s="122"/>
      <c r="G2272" s="37"/>
      <c r="H2272" s="102"/>
      <c r="I2272" s="123"/>
      <c r="J2272" s="124"/>
      <c r="K2272" s="125"/>
      <c r="L2272" s="5"/>
      <c r="M2272" s="99"/>
      <c r="N2272" s="99"/>
      <c r="O2272" s="99"/>
      <c r="P2272" s="99"/>
      <c r="Q2272" s="99"/>
      <c r="R2272" s="99"/>
      <c r="S2272" s="99"/>
      <c r="T2272" s="99"/>
      <c r="U2272" s="99"/>
      <c r="V2272" s="5"/>
      <c r="W2272" s="5"/>
      <c r="X2272" s="31"/>
      <c r="Y2272" s="5"/>
      <c r="Z2272" s="5"/>
    </row>
    <row r="2273" spans="1:26">
      <c r="A2273" s="129" t="s">
        <v>1301</v>
      </c>
      <c r="B2273" s="103"/>
      <c r="C2273" s="37"/>
      <c r="D2273" s="37"/>
      <c r="E2273" s="53"/>
      <c r="F2273" s="122"/>
      <c r="G2273" s="37"/>
      <c r="H2273" s="102"/>
      <c r="I2273" s="123"/>
      <c r="J2273" s="124"/>
      <c r="K2273" s="125"/>
      <c r="L2273" s="5"/>
      <c r="M2273" s="99"/>
      <c r="N2273" s="99"/>
      <c r="O2273" s="99"/>
      <c r="P2273" s="99"/>
      <c r="Q2273" s="99"/>
      <c r="R2273" s="99"/>
      <c r="S2273" s="99"/>
      <c r="T2273" s="99"/>
      <c r="U2273" s="99"/>
      <c r="V2273" s="5"/>
      <c r="W2273" s="5"/>
      <c r="X2273" s="31"/>
      <c r="Y2273" s="5"/>
      <c r="Z2273" s="5"/>
    </row>
    <row r="2274" spans="1:26">
      <c r="A2274" s="129" t="s">
        <v>1302</v>
      </c>
      <c r="B2274" s="103"/>
      <c r="C2274" s="37"/>
      <c r="D2274" s="37"/>
      <c r="E2274" s="53"/>
      <c r="F2274" s="122"/>
      <c r="G2274" s="37"/>
      <c r="H2274" s="102"/>
      <c r="I2274" s="123"/>
      <c r="J2274" s="124"/>
      <c r="K2274" s="125"/>
      <c r="L2274" s="5"/>
      <c r="M2274" s="99"/>
      <c r="N2274" s="99"/>
      <c r="O2274" s="99"/>
      <c r="P2274" s="99"/>
      <c r="Q2274" s="99"/>
      <c r="R2274" s="99"/>
      <c r="S2274" s="99"/>
      <c r="T2274" s="99"/>
      <c r="U2274" s="99"/>
      <c r="V2274" s="5"/>
      <c r="W2274" s="5"/>
      <c r="X2274" s="31"/>
      <c r="Y2274" s="5"/>
      <c r="Z2274" s="5"/>
    </row>
    <row r="2275" spans="1:26">
      <c r="A2275" s="129" t="s">
        <v>1303</v>
      </c>
      <c r="B2275" s="103"/>
      <c r="C2275" s="37"/>
      <c r="D2275" s="37"/>
      <c r="E2275" s="53"/>
      <c r="F2275" s="122"/>
      <c r="G2275" s="37"/>
      <c r="H2275" s="102"/>
      <c r="I2275" s="123"/>
      <c r="J2275" s="124"/>
      <c r="K2275" s="125"/>
      <c r="L2275" s="5"/>
      <c r="M2275" s="99"/>
      <c r="N2275" s="99"/>
      <c r="O2275" s="99"/>
      <c r="P2275" s="99"/>
      <c r="Q2275" s="99"/>
      <c r="R2275" s="99"/>
      <c r="S2275" s="99"/>
      <c r="T2275" s="99"/>
      <c r="U2275" s="99"/>
      <c r="V2275" s="5"/>
      <c r="W2275" s="5"/>
      <c r="X2275" s="31"/>
      <c r="Y2275" s="5"/>
      <c r="Z2275" s="5"/>
    </row>
    <row r="2276" spans="1:26">
      <c r="A2276" s="129" t="s">
        <v>1304</v>
      </c>
      <c r="B2276" s="103"/>
      <c r="C2276" s="37"/>
      <c r="D2276" s="37"/>
      <c r="E2276" s="53"/>
      <c r="F2276" s="122"/>
      <c r="G2276" s="37"/>
      <c r="H2276" s="102"/>
      <c r="I2276" s="123"/>
      <c r="J2276" s="124"/>
      <c r="K2276" s="125"/>
      <c r="L2276" s="5"/>
      <c r="M2276" s="99"/>
      <c r="N2276" s="99"/>
      <c r="O2276" s="99"/>
      <c r="P2276" s="99"/>
      <c r="Q2276" s="99"/>
      <c r="R2276" s="99"/>
      <c r="S2276" s="99"/>
      <c r="T2276" s="99"/>
      <c r="U2276" s="99"/>
      <c r="V2276" s="5"/>
      <c r="W2276" s="5"/>
      <c r="X2276" s="31"/>
      <c r="Y2276" s="5"/>
      <c r="Z2276" s="5"/>
    </row>
    <row r="2277" spans="1:26">
      <c r="A2277" s="129" t="s">
        <v>1305</v>
      </c>
      <c r="B2277" s="103"/>
      <c r="C2277" s="37"/>
      <c r="D2277" s="37"/>
      <c r="E2277" s="53"/>
      <c r="F2277" s="122"/>
      <c r="G2277" s="37"/>
      <c r="H2277" s="102"/>
      <c r="I2277" s="123"/>
      <c r="J2277" s="124"/>
      <c r="K2277" s="125"/>
      <c r="L2277" s="5"/>
      <c r="M2277" s="99"/>
      <c r="N2277" s="99"/>
      <c r="O2277" s="99"/>
      <c r="P2277" s="99"/>
      <c r="Q2277" s="99"/>
      <c r="R2277" s="99"/>
      <c r="S2277" s="99"/>
      <c r="T2277" s="99"/>
      <c r="U2277" s="99"/>
      <c r="V2277" s="5"/>
      <c r="W2277" s="5"/>
      <c r="X2277" s="31"/>
      <c r="Y2277" s="5"/>
      <c r="Z2277" s="5"/>
    </row>
    <row r="2278" spans="1:26">
      <c r="A2278" s="129" t="s">
        <v>1306</v>
      </c>
      <c r="B2278" s="103"/>
      <c r="C2278" s="37"/>
      <c r="D2278" s="37"/>
      <c r="E2278" s="53"/>
      <c r="F2278" s="122"/>
      <c r="G2278" s="37"/>
      <c r="H2278" s="102"/>
      <c r="I2278" s="123"/>
      <c r="J2278" s="124"/>
      <c r="K2278" s="125"/>
      <c r="L2278" s="5"/>
      <c r="M2278" s="99"/>
      <c r="N2278" s="99"/>
      <c r="O2278" s="99"/>
      <c r="P2278" s="99"/>
      <c r="Q2278" s="99"/>
      <c r="R2278" s="99"/>
      <c r="S2278" s="99"/>
      <c r="T2278" s="99"/>
      <c r="U2278" s="99"/>
      <c r="V2278" s="5"/>
      <c r="W2278" s="5"/>
      <c r="X2278" s="31"/>
      <c r="Y2278" s="5"/>
      <c r="Z2278" s="5"/>
    </row>
    <row r="2279" spans="1:26">
      <c r="A2279" s="129" t="s">
        <v>1307</v>
      </c>
      <c r="B2279" s="103"/>
      <c r="C2279" s="37"/>
      <c r="D2279" s="37"/>
      <c r="E2279" s="53"/>
      <c r="F2279" s="122"/>
      <c r="G2279" s="37"/>
      <c r="H2279" s="102"/>
      <c r="I2279" s="123"/>
      <c r="J2279" s="124"/>
      <c r="K2279" s="125"/>
      <c r="L2279" s="5"/>
      <c r="M2279" s="99"/>
      <c r="N2279" s="99"/>
      <c r="O2279" s="99"/>
      <c r="P2279" s="99"/>
      <c r="Q2279" s="99"/>
      <c r="R2279" s="99"/>
      <c r="S2279" s="99"/>
      <c r="T2279" s="99"/>
      <c r="U2279" s="99"/>
      <c r="V2279" s="5"/>
      <c r="W2279" s="5"/>
      <c r="X2279" s="31"/>
      <c r="Y2279" s="5"/>
      <c r="Z2279" s="5"/>
    </row>
    <row r="2280" spans="1:26">
      <c r="A2280" s="129" t="s">
        <v>1308</v>
      </c>
      <c r="B2280" s="103"/>
      <c r="C2280" s="37"/>
      <c r="D2280" s="37"/>
      <c r="E2280" s="53"/>
      <c r="F2280" s="122"/>
      <c r="G2280" s="37"/>
      <c r="H2280" s="102"/>
      <c r="I2280" s="123"/>
      <c r="J2280" s="124"/>
      <c r="K2280" s="125"/>
      <c r="L2280" s="5"/>
      <c r="M2280" s="99"/>
      <c r="N2280" s="99"/>
      <c r="O2280" s="99"/>
      <c r="P2280" s="99"/>
      <c r="Q2280" s="99"/>
      <c r="R2280" s="99"/>
      <c r="S2280" s="99"/>
      <c r="T2280" s="99"/>
      <c r="U2280" s="99"/>
      <c r="V2280" s="5"/>
      <c r="W2280" s="5"/>
      <c r="X2280" s="31"/>
      <c r="Y2280" s="5"/>
      <c r="Z2280" s="5"/>
    </row>
    <row r="2281" spans="1:26">
      <c r="A2281" s="129" t="s">
        <v>1309</v>
      </c>
      <c r="B2281" s="103"/>
      <c r="C2281" s="37"/>
      <c r="D2281" s="37"/>
      <c r="E2281" s="53"/>
      <c r="F2281" s="122"/>
      <c r="G2281" s="37"/>
      <c r="H2281" s="102"/>
      <c r="I2281" s="123"/>
      <c r="J2281" s="124"/>
      <c r="K2281" s="125"/>
      <c r="L2281" s="5"/>
      <c r="M2281" s="99"/>
      <c r="N2281" s="99"/>
      <c r="O2281" s="99"/>
      <c r="P2281" s="99"/>
      <c r="Q2281" s="99"/>
      <c r="R2281" s="99"/>
      <c r="S2281" s="99"/>
      <c r="T2281" s="99"/>
      <c r="U2281" s="99"/>
      <c r="V2281" s="5"/>
      <c r="W2281" s="5"/>
      <c r="X2281" s="31"/>
      <c r="Y2281" s="5"/>
      <c r="Z2281" s="5"/>
    </row>
    <row r="2282" spans="1:26">
      <c r="A2282" s="129" t="s">
        <v>1310</v>
      </c>
      <c r="B2282" s="103"/>
      <c r="C2282" s="37"/>
      <c r="D2282" s="37"/>
      <c r="E2282" s="53"/>
      <c r="F2282" s="122"/>
      <c r="G2282" s="37"/>
      <c r="H2282" s="102"/>
      <c r="I2282" s="123"/>
      <c r="J2282" s="124"/>
      <c r="K2282" s="125"/>
      <c r="L2282" s="5"/>
      <c r="M2282" s="99"/>
      <c r="N2282" s="99"/>
      <c r="O2282" s="99"/>
      <c r="P2282" s="99"/>
      <c r="Q2282" s="99"/>
      <c r="R2282" s="99"/>
      <c r="S2282" s="99"/>
      <c r="T2282" s="99"/>
      <c r="U2282" s="99"/>
      <c r="V2282" s="5"/>
      <c r="W2282" s="5"/>
      <c r="X2282" s="31"/>
      <c r="Y2282" s="5"/>
      <c r="Z2282" s="5"/>
    </row>
    <row r="2283" spans="1:26">
      <c r="A2283" s="129" t="s">
        <v>1311</v>
      </c>
      <c r="B2283" s="103"/>
      <c r="C2283" s="37"/>
      <c r="D2283" s="37"/>
      <c r="E2283" s="53"/>
      <c r="F2283" s="122"/>
      <c r="G2283" s="37"/>
      <c r="H2283" s="102"/>
      <c r="I2283" s="123"/>
      <c r="J2283" s="124"/>
      <c r="K2283" s="125"/>
      <c r="L2283" s="5"/>
      <c r="M2283" s="99"/>
      <c r="N2283" s="99"/>
      <c r="O2283" s="99"/>
      <c r="P2283" s="99"/>
      <c r="Q2283" s="99"/>
      <c r="R2283" s="99"/>
      <c r="S2283" s="99"/>
      <c r="T2283" s="99"/>
      <c r="U2283" s="99"/>
      <c r="V2283" s="5"/>
      <c r="W2283" s="5"/>
      <c r="X2283" s="31"/>
      <c r="Y2283" s="5"/>
      <c r="Z2283" s="5"/>
    </row>
    <row r="2284" spans="1:26">
      <c r="A2284" s="129" t="s">
        <v>1312</v>
      </c>
      <c r="B2284" s="103"/>
      <c r="C2284" s="37"/>
      <c r="D2284" s="37"/>
      <c r="E2284" s="53"/>
      <c r="F2284" s="122"/>
      <c r="G2284" s="37"/>
      <c r="H2284" s="102"/>
      <c r="I2284" s="123"/>
      <c r="J2284" s="124"/>
      <c r="K2284" s="125"/>
      <c r="L2284" s="5"/>
      <c r="M2284" s="99"/>
      <c r="N2284" s="99"/>
      <c r="O2284" s="99"/>
      <c r="P2284" s="99"/>
      <c r="Q2284" s="99"/>
      <c r="R2284" s="99"/>
      <c r="S2284" s="99"/>
      <c r="T2284" s="99"/>
      <c r="U2284" s="99"/>
      <c r="V2284" s="5"/>
      <c r="W2284" s="5"/>
      <c r="X2284" s="31"/>
      <c r="Y2284" s="5"/>
      <c r="Z2284" s="5"/>
    </row>
    <row r="2285" spans="1:26">
      <c r="A2285" s="129" t="s">
        <v>1313</v>
      </c>
      <c r="B2285" s="103"/>
      <c r="C2285" s="37"/>
      <c r="D2285" s="37"/>
      <c r="E2285" s="53"/>
      <c r="F2285" s="122"/>
      <c r="G2285" s="37"/>
      <c r="H2285" s="102"/>
      <c r="I2285" s="123"/>
      <c r="J2285" s="124"/>
      <c r="K2285" s="125"/>
      <c r="L2285" s="5"/>
      <c r="M2285" s="99"/>
      <c r="N2285" s="99"/>
      <c r="O2285" s="99"/>
      <c r="P2285" s="99"/>
      <c r="Q2285" s="99"/>
      <c r="R2285" s="99"/>
      <c r="S2285" s="99"/>
      <c r="T2285" s="99"/>
      <c r="U2285" s="99"/>
      <c r="V2285" s="5"/>
      <c r="W2285" s="5"/>
      <c r="X2285" s="31"/>
      <c r="Y2285" s="5"/>
      <c r="Z2285" s="5"/>
    </row>
    <row r="2286" spans="1:26">
      <c r="A2286" s="129" t="s">
        <v>1314</v>
      </c>
      <c r="B2286" s="103"/>
      <c r="C2286" s="37"/>
      <c r="D2286" s="37"/>
      <c r="E2286" s="53"/>
      <c r="F2286" s="122"/>
      <c r="G2286" s="37"/>
      <c r="H2286" s="102"/>
      <c r="I2286" s="123"/>
      <c r="J2286" s="124"/>
      <c r="K2286" s="125"/>
      <c r="L2286" s="5"/>
      <c r="M2286" s="99"/>
      <c r="N2286" s="99"/>
      <c r="O2286" s="99"/>
      <c r="P2286" s="99"/>
      <c r="Q2286" s="99"/>
      <c r="R2286" s="99"/>
      <c r="S2286" s="99"/>
      <c r="T2286" s="99"/>
      <c r="U2286" s="99"/>
      <c r="V2286" s="5"/>
      <c r="W2286" s="5"/>
      <c r="X2286" s="31"/>
      <c r="Y2286" s="5"/>
      <c r="Z2286" s="5"/>
    </row>
    <row r="2287" spans="1:26">
      <c r="A2287" s="129" t="s">
        <v>1315</v>
      </c>
      <c r="B2287" s="103"/>
      <c r="C2287" s="37"/>
      <c r="D2287" s="37"/>
      <c r="E2287" s="53"/>
      <c r="F2287" s="122"/>
      <c r="G2287" s="37"/>
      <c r="H2287" s="102"/>
      <c r="I2287" s="123"/>
      <c r="J2287" s="124"/>
      <c r="K2287" s="125"/>
      <c r="L2287" s="5"/>
      <c r="M2287" s="99"/>
      <c r="N2287" s="99"/>
      <c r="O2287" s="99"/>
      <c r="P2287" s="99"/>
      <c r="Q2287" s="99"/>
      <c r="R2287" s="99"/>
      <c r="S2287" s="99"/>
      <c r="T2287" s="99"/>
      <c r="U2287" s="99"/>
      <c r="V2287" s="5"/>
      <c r="W2287" s="5"/>
      <c r="X2287" s="31"/>
      <c r="Y2287" s="5"/>
      <c r="Z2287" s="5"/>
    </row>
    <row r="2288" spans="1:26">
      <c r="A2288" s="129" t="s">
        <v>1316</v>
      </c>
      <c r="B2288" s="103"/>
      <c r="C2288" s="37"/>
      <c r="D2288" s="37"/>
      <c r="E2288" s="53"/>
      <c r="F2288" s="122"/>
      <c r="G2288" s="37"/>
      <c r="H2288" s="102"/>
      <c r="I2288" s="123"/>
      <c r="J2288" s="124"/>
      <c r="K2288" s="125"/>
      <c r="L2288" s="5"/>
      <c r="M2288" s="99"/>
      <c r="N2288" s="99"/>
      <c r="O2288" s="99"/>
      <c r="P2288" s="99"/>
      <c r="Q2288" s="99"/>
      <c r="R2288" s="99"/>
      <c r="S2288" s="99"/>
      <c r="T2288" s="99"/>
      <c r="U2288" s="99"/>
      <c r="V2288" s="5"/>
      <c r="W2288" s="5"/>
      <c r="X2288" s="31"/>
      <c r="Y2288" s="5"/>
      <c r="Z2288" s="5"/>
    </row>
    <row r="2289" spans="1:26">
      <c r="A2289" s="129" t="s">
        <v>1317</v>
      </c>
      <c r="B2289" s="103"/>
      <c r="C2289" s="37"/>
      <c r="D2289" s="37"/>
      <c r="E2289" s="53"/>
      <c r="F2289" s="122"/>
      <c r="G2289" s="37"/>
      <c r="H2289" s="102"/>
      <c r="I2289" s="123"/>
      <c r="J2289" s="124"/>
      <c r="K2289" s="125"/>
      <c r="L2289" s="5"/>
      <c r="M2289" s="99"/>
      <c r="N2289" s="99"/>
      <c r="O2289" s="99"/>
      <c r="P2289" s="99"/>
      <c r="Q2289" s="99"/>
      <c r="R2289" s="99"/>
      <c r="S2289" s="99"/>
      <c r="T2289" s="99"/>
      <c r="U2289" s="99"/>
      <c r="V2289" s="5"/>
      <c r="W2289" s="5"/>
      <c r="X2289" s="31"/>
      <c r="Y2289" s="5"/>
      <c r="Z2289" s="5"/>
    </row>
    <row r="2290" spans="1:26">
      <c r="A2290" s="129" t="s">
        <v>1318</v>
      </c>
      <c r="B2290" s="103"/>
      <c r="C2290" s="37"/>
      <c r="D2290" s="37"/>
      <c r="E2290" s="53"/>
      <c r="F2290" s="122"/>
      <c r="G2290" s="37"/>
      <c r="H2290" s="102"/>
      <c r="I2290" s="123"/>
      <c r="J2290" s="124"/>
      <c r="K2290" s="125"/>
      <c r="L2290" s="5"/>
      <c r="M2290" s="99"/>
      <c r="N2290" s="99"/>
      <c r="O2290" s="99"/>
      <c r="P2290" s="99"/>
      <c r="Q2290" s="99"/>
      <c r="R2290" s="99"/>
      <c r="S2290" s="99"/>
      <c r="T2290" s="99"/>
      <c r="U2290" s="99"/>
      <c r="V2290" s="5"/>
      <c r="W2290" s="5"/>
      <c r="X2290" s="31"/>
      <c r="Y2290" s="5"/>
      <c r="Z2290" s="5"/>
    </row>
    <row r="2291" spans="1:26">
      <c r="A2291" s="129" t="s">
        <v>1319</v>
      </c>
      <c r="B2291" s="103"/>
      <c r="C2291" s="37"/>
      <c r="D2291" s="37"/>
      <c r="E2291" s="53"/>
      <c r="F2291" s="122"/>
      <c r="G2291" s="37"/>
      <c r="H2291" s="102"/>
      <c r="I2291" s="123"/>
      <c r="J2291" s="124"/>
      <c r="K2291" s="125"/>
      <c r="L2291" s="5"/>
      <c r="M2291" s="99"/>
      <c r="N2291" s="99"/>
      <c r="O2291" s="99"/>
      <c r="P2291" s="99"/>
      <c r="Q2291" s="99"/>
      <c r="R2291" s="99"/>
      <c r="S2291" s="99"/>
      <c r="T2291" s="99"/>
      <c r="U2291" s="99"/>
      <c r="V2291" s="5"/>
      <c r="W2291" s="5"/>
      <c r="X2291" s="31"/>
      <c r="Y2291" s="5"/>
      <c r="Z2291" s="5"/>
    </row>
    <row r="2292" spans="1:26">
      <c r="A2292" s="129" t="s">
        <v>1320</v>
      </c>
      <c r="B2292" s="103"/>
      <c r="C2292" s="37"/>
      <c r="D2292" s="37"/>
      <c r="E2292" s="53"/>
      <c r="F2292" s="122"/>
      <c r="G2292" s="37"/>
      <c r="H2292" s="102"/>
      <c r="I2292" s="123"/>
      <c r="J2292" s="124"/>
      <c r="K2292" s="125"/>
      <c r="L2292" s="5"/>
      <c r="M2292" s="99"/>
      <c r="N2292" s="99"/>
      <c r="O2292" s="99"/>
      <c r="P2292" s="99"/>
      <c r="Q2292" s="99"/>
      <c r="R2292" s="99"/>
      <c r="S2292" s="99"/>
      <c r="T2292" s="99"/>
      <c r="U2292" s="99"/>
      <c r="V2292" s="5"/>
      <c r="W2292" s="5"/>
      <c r="X2292" s="31"/>
      <c r="Y2292" s="5"/>
      <c r="Z2292" s="5"/>
    </row>
    <row r="2293" spans="1:26">
      <c r="A2293" s="129" t="s">
        <v>1321</v>
      </c>
      <c r="B2293" s="103"/>
      <c r="C2293" s="37"/>
      <c r="D2293" s="37"/>
      <c r="E2293" s="53"/>
      <c r="F2293" s="122"/>
      <c r="G2293" s="37"/>
      <c r="H2293" s="102"/>
      <c r="I2293" s="123"/>
      <c r="J2293" s="124"/>
      <c r="K2293" s="125"/>
      <c r="L2293" s="5"/>
      <c r="M2293" s="99"/>
      <c r="N2293" s="99"/>
      <c r="O2293" s="99"/>
      <c r="P2293" s="99"/>
      <c r="Q2293" s="99"/>
      <c r="R2293" s="99"/>
      <c r="S2293" s="99"/>
      <c r="T2293" s="99"/>
      <c r="U2293" s="99"/>
      <c r="V2293" s="5"/>
      <c r="W2293" s="5"/>
      <c r="X2293" s="31"/>
      <c r="Y2293" s="5"/>
      <c r="Z2293" s="5"/>
    </row>
    <row r="2294" spans="1:26">
      <c r="A2294" s="129" t="s">
        <v>1322</v>
      </c>
      <c r="B2294" s="103"/>
      <c r="C2294" s="37"/>
      <c r="D2294" s="37"/>
      <c r="E2294" s="53"/>
      <c r="F2294" s="122"/>
      <c r="G2294" s="37"/>
      <c r="H2294" s="102"/>
      <c r="I2294" s="123"/>
      <c r="J2294" s="124"/>
      <c r="K2294" s="125"/>
      <c r="L2294" s="5"/>
      <c r="M2294" s="99"/>
      <c r="N2294" s="99"/>
      <c r="O2294" s="99"/>
      <c r="P2294" s="99"/>
      <c r="Q2294" s="99"/>
      <c r="R2294" s="99"/>
      <c r="S2294" s="99"/>
      <c r="T2294" s="99"/>
      <c r="U2294" s="99"/>
      <c r="V2294" s="5"/>
      <c r="W2294" s="5"/>
      <c r="X2294" s="31"/>
      <c r="Y2294" s="5"/>
      <c r="Z2294" s="5"/>
    </row>
    <row r="2295" spans="1:26">
      <c r="A2295" s="129" t="s">
        <v>1323</v>
      </c>
      <c r="B2295" s="103"/>
      <c r="C2295" s="37"/>
      <c r="D2295" s="37"/>
      <c r="E2295" s="53"/>
      <c r="F2295" s="122"/>
      <c r="G2295" s="37"/>
      <c r="H2295" s="102"/>
      <c r="I2295" s="123"/>
      <c r="J2295" s="124"/>
      <c r="K2295" s="125"/>
      <c r="L2295" s="5"/>
      <c r="M2295" s="99"/>
      <c r="N2295" s="99"/>
      <c r="O2295" s="99"/>
      <c r="P2295" s="99"/>
      <c r="Q2295" s="99"/>
      <c r="R2295" s="99"/>
      <c r="S2295" s="99"/>
      <c r="T2295" s="99"/>
      <c r="U2295" s="99"/>
      <c r="V2295" s="5"/>
      <c r="W2295" s="5"/>
      <c r="X2295" s="31"/>
      <c r="Y2295" s="5"/>
      <c r="Z2295" s="5"/>
    </row>
    <row r="2296" spans="1:26">
      <c r="A2296" s="129" t="s">
        <v>1324</v>
      </c>
      <c r="B2296" s="103"/>
      <c r="C2296" s="37"/>
      <c r="D2296" s="37"/>
      <c r="E2296" s="53"/>
      <c r="F2296" s="122"/>
      <c r="G2296" s="37"/>
      <c r="H2296" s="102"/>
      <c r="I2296" s="123"/>
      <c r="J2296" s="124"/>
      <c r="K2296" s="125"/>
      <c r="L2296" s="5"/>
      <c r="M2296" s="99"/>
      <c r="N2296" s="99"/>
      <c r="O2296" s="99"/>
      <c r="P2296" s="99"/>
      <c r="Q2296" s="99"/>
      <c r="R2296" s="99"/>
      <c r="S2296" s="99"/>
      <c r="T2296" s="99"/>
      <c r="U2296" s="99"/>
      <c r="V2296" s="5"/>
      <c r="W2296" s="5"/>
      <c r="X2296" s="31"/>
      <c r="Y2296" s="5"/>
      <c r="Z2296" s="5"/>
    </row>
    <row r="2297" spans="1:26">
      <c r="A2297" s="129" t="s">
        <v>1325</v>
      </c>
      <c r="B2297" s="103"/>
      <c r="C2297" s="37"/>
      <c r="D2297" s="37"/>
      <c r="E2297" s="53"/>
      <c r="F2297" s="122"/>
      <c r="G2297" s="37"/>
      <c r="H2297" s="102"/>
      <c r="I2297" s="123"/>
      <c r="J2297" s="124"/>
      <c r="K2297" s="125"/>
      <c r="L2297" s="5"/>
      <c r="M2297" s="99"/>
      <c r="N2297" s="99"/>
      <c r="O2297" s="99"/>
      <c r="P2297" s="99"/>
      <c r="Q2297" s="99"/>
      <c r="R2297" s="99"/>
      <c r="S2297" s="99"/>
      <c r="T2297" s="99"/>
      <c r="U2297" s="99"/>
      <c r="V2297" s="5"/>
      <c r="W2297" s="5"/>
      <c r="X2297" s="31"/>
      <c r="Y2297" s="5"/>
      <c r="Z2297" s="5"/>
    </row>
    <row r="2298" spans="1:26">
      <c r="A2298" s="129" t="s">
        <v>1326</v>
      </c>
      <c r="B2298" s="103"/>
      <c r="C2298" s="37"/>
      <c r="D2298" s="37"/>
      <c r="E2298" s="53"/>
      <c r="F2298" s="122"/>
      <c r="G2298" s="37"/>
      <c r="H2298" s="102"/>
      <c r="I2298" s="123"/>
      <c r="J2298" s="124"/>
      <c r="K2298" s="125"/>
      <c r="L2298" s="5"/>
      <c r="M2298" s="99"/>
      <c r="N2298" s="99"/>
      <c r="O2298" s="99"/>
      <c r="P2298" s="99"/>
      <c r="Q2298" s="99"/>
      <c r="R2298" s="99"/>
      <c r="S2298" s="99"/>
      <c r="T2298" s="99"/>
      <c r="U2298" s="99"/>
      <c r="V2298" s="5"/>
      <c r="W2298" s="5"/>
      <c r="X2298" s="31"/>
      <c r="Y2298" s="5"/>
      <c r="Z2298" s="5"/>
    </row>
    <row r="2299" spans="1:26">
      <c r="A2299" s="129" t="s">
        <v>1327</v>
      </c>
      <c r="B2299" s="103"/>
      <c r="C2299" s="37"/>
      <c r="D2299" s="37"/>
      <c r="E2299" s="53"/>
      <c r="F2299" s="122"/>
      <c r="G2299" s="37"/>
      <c r="H2299" s="102"/>
      <c r="I2299" s="123"/>
      <c r="J2299" s="124"/>
      <c r="K2299" s="125"/>
      <c r="L2299" s="5"/>
      <c r="M2299" s="99"/>
      <c r="N2299" s="99"/>
      <c r="O2299" s="99"/>
      <c r="P2299" s="99"/>
      <c r="Q2299" s="99"/>
      <c r="R2299" s="99"/>
      <c r="S2299" s="99"/>
      <c r="T2299" s="99"/>
      <c r="U2299" s="99"/>
      <c r="V2299" s="5"/>
      <c r="W2299" s="5"/>
      <c r="X2299" s="31"/>
      <c r="Y2299" s="5"/>
      <c r="Z2299" s="5"/>
    </row>
    <row r="2300" spans="1:26">
      <c r="A2300" s="129" t="s">
        <v>1328</v>
      </c>
      <c r="B2300" s="103"/>
      <c r="C2300" s="37"/>
      <c r="D2300" s="37"/>
      <c r="E2300" s="53"/>
      <c r="F2300" s="122"/>
      <c r="G2300" s="37"/>
      <c r="H2300" s="102"/>
      <c r="I2300" s="123"/>
      <c r="J2300" s="124"/>
      <c r="K2300" s="125"/>
      <c r="L2300" s="5"/>
      <c r="M2300" s="99"/>
      <c r="N2300" s="99"/>
      <c r="O2300" s="99"/>
      <c r="P2300" s="99"/>
      <c r="Q2300" s="99"/>
      <c r="R2300" s="99"/>
      <c r="S2300" s="99"/>
      <c r="T2300" s="99"/>
      <c r="U2300" s="99"/>
      <c r="V2300" s="5"/>
      <c r="W2300" s="5"/>
      <c r="X2300" s="31"/>
      <c r="Y2300" s="5"/>
      <c r="Z2300" s="5"/>
    </row>
    <row r="2301" spans="1:26">
      <c r="A2301" s="129" t="s">
        <v>1329</v>
      </c>
      <c r="B2301" s="103"/>
      <c r="C2301" s="37"/>
      <c r="D2301" s="37"/>
      <c r="E2301" s="53"/>
      <c r="F2301" s="122"/>
      <c r="G2301" s="37"/>
      <c r="H2301" s="102"/>
      <c r="I2301" s="123"/>
      <c r="J2301" s="124"/>
      <c r="K2301" s="125"/>
      <c r="L2301" s="5"/>
      <c r="M2301" s="99"/>
      <c r="N2301" s="99"/>
      <c r="O2301" s="99"/>
      <c r="P2301" s="99"/>
      <c r="Q2301" s="99"/>
      <c r="R2301" s="99"/>
      <c r="S2301" s="99"/>
      <c r="T2301" s="99"/>
      <c r="U2301" s="99"/>
      <c r="V2301" s="5"/>
      <c r="W2301" s="5"/>
      <c r="X2301" s="31"/>
      <c r="Y2301" s="5"/>
      <c r="Z2301" s="5"/>
    </row>
    <row r="2302" spans="1:26">
      <c r="A2302" s="129" t="s">
        <v>1330</v>
      </c>
      <c r="B2302" s="103"/>
      <c r="C2302" s="37"/>
      <c r="D2302" s="37"/>
      <c r="E2302" s="53"/>
      <c r="F2302" s="122"/>
      <c r="G2302" s="37"/>
      <c r="H2302" s="102"/>
      <c r="I2302" s="123"/>
      <c r="J2302" s="124"/>
      <c r="K2302" s="125"/>
      <c r="L2302" s="5"/>
      <c r="M2302" s="99"/>
      <c r="N2302" s="99"/>
      <c r="O2302" s="99"/>
      <c r="P2302" s="99"/>
      <c r="Q2302" s="99"/>
      <c r="R2302" s="99"/>
      <c r="S2302" s="99"/>
      <c r="T2302" s="99"/>
      <c r="U2302" s="99"/>
      <c r="V2302" s="5"/>
      <c r="W2302" s="5"/>
      <c r="X2302" s="31"/>
      <c r="Y2302" s="5"/>
      <c r="Z2302" s="5"/>
    </row>
    <row r="2303" spans="1:26">
      <c r="A2303" s="129" t="s">
        <v>1331</v>
      </c>
      <c r="B2303" s="103"/>
      <c r="C2303" s="37"/>
      <c r="D2303" s="37"/>
      <c r="E2303" s="53"/>
      <c r="F2303" s="122"/>
      <c r="G2303" s="37"/>
      <c r="H2303" s="102"/>
      <c r="I2303" s="123"/>
      <c r="J2303" s="124"/>
      <c r="K2303" s="125"/>
      <c r="L2303" s="5"/>
      <c r="M2303" s="99"/>
      <c r="N2303" s="99"/>
      <c r="O2303" s="99"/>
      <c r="P2303" s="99"/>
      <c r="Q2303" s="99"/>
      <c r="R2303" s="99"/>
      <c r="S2303" s="99"/>
      <c r="T2303" s="99"/>
      <c r="U2303" s="99"/>
      <c r="V2303" s="5"/>
      <c r="W2303" s="5"/>
      <c r="X2303" s="31"/>
      <c r="Y2303" s="5"/>
      <c r="Z2303" s="5"/>
    </row>
    <row r="2304" spans="1:26">
      <c r="A2304" s="129" t="s">
        <v>1332</v>
      </c>
      <c r="B2304" s="103"/>
      <c r="C2304" s="37"/>
      <c r="D2304" s="37"/>
      <c r="E2304" s="53"/>
      <c r="F2304" s="122"/>
      <c r="G2304" s="37"/>
      <c r="H2304" s="102"/>
      <c r="I2304" s="123"/>
      <c r="J2304" s="124"/>
      <c r="K2304" s="125"/>
      <c r="L2304" s="5"/>
      <c r="M2304" s="99"/>
      <c r="N2304" s="99"/>
      <c r="O2304" s="99"/>
      <c r="P2304" s="99"/>
      <c r="Q2304" s="99"/>
      <c r="R2304" s="99"/>
      <c r="S2304" s="99"/>
      <c r="T2304" s="99"/>
      <c r="U2304" s="99"/>
      <c r="V2304" s="5"/>
      <c r="W2304" s="5"/>
      <c r="X2304" s="31"/>
      <c r="Y2304" s="5"/>
      <c r="Z2304" s="5"/>
    </row>
    <row r="2305" spans="1:26">
      <c r="A2305" s="129" t="s">
        <v>1333</v>
      </c>
      <c r="B2305" s="103"/>
      <c r="C2305" s="37"/>
      <c r="D2305" s="37"/>
      <c r="E2305" s="53"/>
      <c r="F2305" s="122"/>
      <c r="G2305" s="37"/>
      <c r="H2305" s="102"/>
      <c r="I2305" s="123"/>
      <c r="J2305" s="124"/>
      <c r="K2305" s="125"/>
      <c r="L2305" s="5"/>
      <c r="M2305" s="99"/>
      <c r="N2305" s="99"/>
      <c r="O2305" s="99"/>
      <c r="P2305" s="99"/>
      <c r="Q2305" s="99"/>
      <c r="R2305" s="99"/>
      <c r="S2305" s="99"/>
      <c r="T2305" s="99"/>
      <c r="U2305" s="99"/>
      <c r="V2305" s="5"/>
      <c r="W2305" s="5"/>
      <c r="X2305" s="31"/>
      <c r="Y2305" s="5"/>
      <c r="Z2305" s="5"/>
    </row>
    <row r="2306" spans="1:26">
      <c r="A2306" s="129" t="s">
        <v>1334</v>
      </c>
      <c r="B2306" s="103"/>
      <c r="C2306" s="37"/>
      <c r="D2306" s="37"/>
      <c r="E2306" s="53"/>
      <c r="F2306" s="122"/>
      <c r="G2306" s="37"/>
      <c r="H2306" s="102"/>
      <c r="I2306" s="123"/>
      <c r="J2306" s="124"/>
      <c r="K2306" s="125"/>
      <c r="L2306" s="5"/>
      <c r="M2306" s="99"/>
      <c r="N2306" s="99"/>
      <c r="O2306" s="99"/>
      <c r="P2306" s="99"/>
      <c r="Q2306" s="99"/>
      <c r="R2306" s="99"/>
      <c r="S2306" s="99"/>
      <c r="T2306" s="99"/>
      <c r="U2306" s="99"/>
      <c r="V2306" s="5"/>
      <c r="W2306" s="5"/>
      <c r="X2306" s="31"/>
      <c r="Y2306" s="5"/>
      <c r="Z2306" s="5"/>
    </row>
    <row r="2307" spans="1:26">
      <c r="A2307" s="129" t="s">
        <v>1335</v>
      </c>
      <c r="B2307" s="103"/>
      <c r="C2307" s="37"/>
      <c r="D2307" s="37"/>
      <c r="E2307" s="53"/>
      <c r="F2307" s="122"/>
      <c r="G2307" s="37"/>
      <c r="H2307" s="102"/>
      <c r="I2307" s="123"/>
      <c r="J2307" s="124"/>
      <c r="K2307" s="125"/>
      <c r="L2307" s="5"/>
      <c r="M2307" s="99"/>
      <c r="N2307" s="99"/>
      <c r="O2307" s="99"/>
      <c r="P2307" s="99"/>
      <c r="Q2307" s="99"/>
      <c r="R2307" s="99"/>
      <c r="S2307" s="99"/>
      <c r="T2307" s="99"/>
      <c r="U2307" s="99"/>
      <c r="V2307" s="5"/>
      <c r="W2307" s="5"/>
      <c r="X2307" s="31"/>
      <c r="Y2307" s="5"/>
      <c r="Z2307" s="5"/>
    </row>
    <row r="2308" spans="1:26">
      <c r="A2308" s="129" t="s">
        <v>1336</v>
      </c>
      <c r="B2308" s="103"/>
      <c r="C2308" s="37"/>
      <c r="D2308" s="37"/>
      <c r="E2308" s="53"/>
      <c r="F2308" s="122"/>
      <c r="G2308" s="37"/>
      <c r="H2308" s="102"/>
      <c r="I2308" s="123"/>
      <c r="J2308" s="124"/>
      <c r="K2308" s="125"/>
      <c r="L2308" s="5"/>
      <c r="M2308" s="99"/>
      <c r="N2308" s="99"/>
      <c r="O2308" s="99"/>
      <c r="P2308" s="99"/>
      <c r="Q2308" s="99"/>
      <c r="R2308" s="99"/>
      <c r="S2308" s="99"/>
      <c r="T2308" s="99"/>
      <c r="U2308" s="99"/>
      <c r="V2308" s="5"/>
      <c r="W2308" s="5"/>
      <c r="X2308" s="31"/>
      <c r="Y2308" s="5"/>
      <c r="Z2308" s="5"/>
    </row>
    <row r="2309" spans="1:26">
      <c r="A2309" s="129" t="s">
        <v>1337</v>
      </c>
      <c r="B2309" s="103"/>
      <c r="C2309" s="37"/>
      <c r="D2309" s="37"/>
      <c r="E2309" s="53"/>
      <c r="F2309" s="122"/>
      <c r="G2309" s="37"/>
      <c r="H2309" s="102"/>
      <c r="I2309" s="123"/>
      <c r="J2309" s="124"/>
      <c r="K2309" s="125"/>
      <c r="L2309" s="5"/>
      <c r="M2309" s="99"/>
      <c r="N2309" s="99"/>
      <c r="O2309" s="99"/>
      <c r="P2309" s="99"/>
      <c r="Q2309" s="99"/>
      <c r="R2309" s="99"/>
      <c r="S2309" s="99"/>
      <c r="T2309" s="99"/>
      <c r="U2309" s="99"/>
      <c r="V2309" s="5"/>
      <c r="W2309" s="5"/>
      <c r="X2309" s="31"/>
      <c r="Y2309" s="5"/>
      <c r="Z2309" s="5"/>
    </row>
    <row r="2310" spans="1:26">
      <c r="A2310" s="129" t="s">
        <v>1338</v>
      </c>
      <c r="B2310" s="103"/>
      <c r="C2310" s="37"/>
      <c r="D2310" s="37"/>
      <c r="E2310" s="53"/>
      <c r="F2310" s="122"/>
      <c r="G2310" s="37"/>
      <c r="H2310" s="102"/>
      <c r="I2310" s="123"/>
      <c r="J2310" s="124"/>
      <c r="K2310" s="125"/>
      <c r="L2310" s="5"/>
      <c r="M2310" s="99"/>
      <c r="N2310" s="99"/>
      <c r="O2310" s="99"/>
      <c r="P2310" s="99"/>
      <c r="Q2310" s="99"/>
      <c r="R2310" s="99"/>
      <c r="S2310" s="99"/>
      <c r="T2310" s="99"/>
      <c r="U2310" s="99"/>
      <c r="V2310" s="5"/>
      <c r="W2310" s="5"/>
      <c r="X2310" s="31"/>
      <c r="Y2310" s="5"/>
      <c r="Z2310" s="5"/>
    </row>
    <row r="2311" spans="1:26">
      <c r="A2311" s="129" t="s">
        <v>1339</v>
      </c>
      <c r="B2311" s="103"/>
      <c r="C2311" s="37"/>
      <c r="D2311" s="37"/>
      <c r="E2311" s="53"/>
      <c r="F2311" s="122"/>
      <c r="G2311" s="37"/>
      <c r="H2311" s="102"/>
      <c r="I2311" s="123"/>
      <c r="J2311" s="124"/>
      <c r="K2311" s="125"/>
      <c r="L2311" s="5"/>
      <c r="M2311" s="99"/>
      <c r="N2311" s="99"/>
      <c r="O2311" s="99"/>
      <c r="P2311" s="99"/>
      <c r="Q2311" s="99"/>
      <c r="R2311" s="99"/>
      <c r="S2311" s="99"/>
      <c r="T2311" s="99"/>
      <c r="U2311" s="99"/>
      <c r="V2311" s="5"/>
      <c r="W2311" s="5"/>
      <c r="X2311" s="31"/>
      <c r="Y2311" s="5"/>
      <c r="Z2311" s="5"/>
    </row>
    <row r="2312" spans="1:26">
      <c r="A2312" s="129" t="s">
        <v>1340</v>
      </c>
      <c r="B2312" s="103"/>
      <c r="C2312" s="37"/>
      <c r="D2312" s="37"/>
      <c r="E2312" s="53"/>
      <c r="F2312" s="122"/>
      <c r="G2312" s="37"/>
      <c r="H2312" s="102"/>
      <c r="I2312" s="123"/>
      <c r="J2312" s="124"/>
      <c r="K2312" s="125"/>
      <c r="L2312" s="5"/>
      <c r="M2312" s="99"/>
      <c r="N2312" s="99"/>
      <c r="O2312" s="99"/>
      <c r="P2312" s="99"/>
      <c r="Q2312" s="99"/>
      <c r="R2312" s="99"/>
      <c r="S2312" s="99"/>
      <c r="T2312" s="99"/>
      <c r="U2312" s="99"/>
      <c r="V2312" s="5"/>
      <c r="W2312" s="5"/>
      <c r="X2312" s="31"/>
      <c r="Y2312" s="5"/>
      <c r="Z2312" s="5"/>
    </row>
    <row r="2313" spans="1:26">
      <c r="A2313" s="129" t="s">
        <v>1341</v>
      </c>
      <c r="B2313" s="103"/>
      <c r="C2313" s="37"/>
      <c r="D2313" s="37"/>
      <c r="E2313" s="53"/>
      <c r="F2313" s="122"/>
      <c r="G2313" s="37"/>
      <c r="H2313" s="102"/>
      <c r="I2313" s="123"/>
      <c r="J2313" s="124"/>
      <c r="K2313" s="125"/>
      <c r="L2313" s="5"/>
      <c r="M2313" s="99"/>
      <c r="N2313" s="99"/>
      <c r="O2313" s="99"/>
      <c r="P2313" s="99"/>
      <c r="Q2313" s="99"/>
      <c r="R2313" s="99"/>
      <c r="S2313" s="99"/>
      <c r="T2313" s="99"/>
      <c r="U2313" s="99"/>
      <c r="V2313" s="5"/>
      <c r="W2313" s="5"/>
      <c r="X2313" s="31"/>
      <c r="Y2313" s="5"/>
      <c r="Z2313" s="5"/>
    </row>
    <row r="2314" spans="1:26">
      <c r="A2314" s="129" t="s">
        <v>1342</v>
      </c>
      <c r="B2314" s="103"/>
      <c r="C2314" s="37"/>
      <c r="D2314" s="37"/>
      <c r="E2314" s="53"/>
      <c r="F2314" s="122"/>
      <c r="G2314" s="37"/>
      <c r="H2314" s="102"/>
      <c r="I2314" s="123"/>
      <c r="J2314" s="124"/>
      <c r="K2314" s="125"/>
      <c r="L2314" s="5"/>
      <c r="M2314" s="99"/>
      <c r="N2314" s="99"/>
      <c r="O2314" s="99"/>
      <c r="P2314" s="99"/>
      <c r="Q2314" s="99"/>
      <c r="R2314" s="99"/>
      <c r="S2314" s="99"/>
      <c r="T2314" s="99"/>
      <c r="U2314" s="99"/>
      <c r="V2314" s="5"/>
      <c r="W2314" s="5"/>
      <c r="X2314" s="31"/>
      <c r="Y2314" s="5"/>
      <c r="Z2314" s="5"/>
    </row>
    <row r="2315" spans="1:26">
      <c r="A2315" s="129" t="s">
        <v>1343</v>
      </c>
      <c r="B2315" s="103"/>
      <c r="C2315" s="37"/>
      <c r="D2315" s="37"/>
      <c r="E2315" s="53"/>
      <c r="F2315" s="122"/>
      <c r="G2315" s="37"/>
      <c r="H2315" s="102"/>
      <c r="I2315" s="123"/>
      <c r="J2315" s="124"/>
      <c r="K2315" s="125"/>
      <c r="L2315" s="5"/>
      <c r="M2315" s="99"/>
      <c r="N2315" s="99"/>
      <c r="O2315" s="99"/>
      <c r="P2315" s="99"/>
      <c r="Q2315" s="99"/>
      <c r="R2315" s="99"/>
      <c r="S2315" s="99"/>
      <c r="T2315" s="99"/>
      <c r="U2315" s="99"/>
      <c r="V2315" s="5"/>
      <c r="W2315" s="5"/>
      <c r="X2315" s="31"/>
      <c r="Y2315" s="5"/>
      <c r="Z2315" s="5"/>
    </row>
    <row r="2316" spans="1:26">
      <c r="A2316" s="129" t="s">
        <v>1344</v>
      </c>
      <c r="B2316" s="103"/>
      <c r="C2316" s="37"/>
      <c r="D2316" s="37"/>
      <c r="E2316" s="53"/>
      <c r="F2316" s="122"/>
      <c r="G2316" s="37"/>
      <c r="H2316" s="102"/>
      <c r="I2316" s="123"/>
      <c r="J2316" s="124"/>
      <c r="K2316" s="125"/>
      <c r="L2316" s="5"/>
      <c r="M2316" s="99"/>
      <c r="N2316" s="99"/>
      <c r="O2316" s="99"/>
      <c r="P2316" s="99"/>
      <c r="Q2316" s="99"/>
      <c r="R2316" s="99"/>
      <c r="S2316" s="99"/>
      <c r="T2316" s="99"/>
      <c r="U2316" s="99"/>
      <c r="V2316" s="5"/>
      <c r="W2316" s="5"/>
      <c r="X2316" s="31"/>
      <c r="Y2316" s="5"/>
      <c r="Z2316" s="5"/>
    </row>
    <row r="2317" spans="1:26">
      <c r="A2317" s="129" t="s">
        <v>1345</v>
      </c>
      <c r="B2317" s="103"/>
      <c r="C2317" s="37"/>
      <c r="D2317" s="37"/>
      <c r="E2317" s="53"/>
      <c r="F2317" s="122"/>
      <c r="G2317" s="37"/>
      <c r="H2317" s="102"/>
      <c r="I2317" s="123"/>
      <c r="J2317" s="124"/>
      <c r="K2317" s="125"/>
      <c r="L2317" s="5"/>
      <c r="M2317" s="99"/>
      <c r="N2317" s="99"/>
      <c r="O2317" s="99"/>
      <c r="P2317" s="99"/>
      <c r="Q2317" s="99"/>
      <c r="R2317" s="99"/>
      <c r="S2317" s="99"/>
      <c r="T2317" s="99"/>
      <c r="U2317" s="99"/>
      <c r="V2317" s="5"/>
      <c r="W2317" s="5"/>
      <c r="X2317" s="31"/>
      <c r="Y2317" s="5"/>
      <c r="Z2317" s="5"/>
    </row>
    <row r="2318" spans="1:26">
      <c r="A2318" s="129" t="s">
        <v>1346</v>
      </c>
      <c r="B2318" s="103"/>
      <c r="C2318" s="37"/>
      <c r="D2318" s="37"/>
      <c r="E2318" s="53"/>
      <c r="F2318" s="122"/>
      <c r="G2318" s="37"/>
      <c r="H2318" s="102"/>
      <c r="I2318" s="123"/>
      <c r="J2318" s="124"/>
      <c r="K2318" s="125"/>
      <c r="L2318" s="5"/>
      <c r="M2318" s="99"/>
      <c r="N2318" s="99"/>
      <c r="O2318" s="99"/>
      <c r="P2318" s="99"/>
      <c r="Q2318" s="99"/>
      <c r="R2318" s="99"/>
      <c r="S2318" s="99"/>
      <c r="T2318" s="99"/>
      <c r="U2318" s="99"/>
      <c r="V2318" s="5"/>
      <c r="W2318" s="5"/>
      <c r="X2318" s="31"/>
      <c r="Y2318" s="5"/>
      <c r="Z2318" s="5"/>
    </row>
    <row r="2319" spans="1:26">
      <c r="A2319" s="129" t="s">
        <v>1347</v>
      </c>
      <c r="B2319" s="103"/>
      <c r="C2319" s="37"/>
      <c r="D2319" s="37"/>
      <c r="E2319" s="53"/>
      <c r="F2319" s="122"/>
      <c r="G2319" s="37"/>
      <c r="H2319" s="102"/>
      <c r="I2319" s="123"/>
      <c r="J2319" s="124"/>
      <c r="K2319" s="125"/>
      <c r="L2319" s="5"/>
      <c r="M2319" s="99"/>
      <c r="N2319" s="99"/>
      <c r="O2319" s="99"/>
      <c r="P2319" s="99"/>
      <c r="Q2319" s="99"/>
      <c r="R2319" s="99"/>
      <c r="S2319" s="99"/>
      <c r="T2319" s="99"/>
      <c r="U2319" s="99"/>
      <c r="V2319" s="5"/>
      <c r="W2319" s="5"/>
      <c r="X2319" s="31"/>
      <c r="Y2319" s="5"/>
      <c r="Z2319" s="5"/>
    </row>
    <row r="2320" spans="1:26">
      <c r="A2320" s="129" t="s">
        <v>1348</v>
      </c>
      <c r="B2320" s="103"/>
      <c r="C2320" s="37"/>
      <c r="D2320" s="37"/>
      <c r="E2320" s="53"/>
      <c r="F2320" s="122"/>
      <c r="G2320" s="37"/>
      <c r="H2320" s="102"/>
      <c r="I2320" s="123"/>
      <c r="J2320" s="124"/>
      <c r="K2320" s="125"/>
      <c r="L2320" s="5"/>
      <c r="M2320" s="99"/>
      <c r="N2320" s="99"/>
      <c r="O2320" s="99"/>
      <c r="P2320" s="99"/>
      <c r="Q2320" s="99"/>
      <c r="R2320" s="99"/>
      <c r="S2320" s="99"/>
      <c r="T2320" s="99"/>
      <c r="U2320" s="99"/>
      <c r="V2320" s="5"/>
      <c r="W2320" s="5"/>
      <c r="X2320" s="31"/>
      <c r="Y2320" s="5"/>
      <c r="Z2320" s="5"/>
    </row>
    <row r="2321" spans="1:26">
      <c r="A2321" s="129" t="s">
        <v>1349</v>
      </c>
      <c r="B2321" s="103"/>
      <c r="C2321" s="37"/>
      <c r="D2321" s="37"/>
      <c r="E2321" s="53"/>
      <c r="F2321" s="122"/>
      <c r="G2321" s="37"/>
      <c r="H2321" s="102"/>
      <c r="I2321" s="123"/>
      <c r="J2321" s="124"/>
      <c r="K2321" s="125"/>
      <c r="L2321" s="5"/>
      <c r="M2321" s="99"/>
      <c r="N2321" s="99"/>
      <c r="O2321" s="99"/>
      <c r="P2321" s="99"/>
      <c r="Q2321" s="99"/>
      <c r="R2321" s="99"/>
      <c r="S2321" s="99"/>
      <c r="T2321" s="99"/>
      <c r="U2321" s="99"/>
      <c r="V2321" s="5"/>
      <c r="W2321" s="5"/>
      <c r="X2321" s="31"/>
      <c r="Y2321" s="5"/>
      <c r="Z2321" s="5"/>
    </row>
    <row r="2322" spans="1:26">
      <c r="A2322" s="129" t="s">
        <v>1350</v>
      </c>
      <c r="B2322" s="103"/>
      <c r="C2322" s="37"/>
      <c r="D2322" s="37"/>
      <c r="E2322" s="53"/>
      <c r="F2322" s="122"/>
      <c r="G2322" s="37"/>
      <c r="H2322" s="102"/>
      <c r="I2322" s="123"/>
      <c r="J2322" s="124"/>
      <c r="K2322" s="125"/>
      <c r="L2322" s="5"/>
      <c r="M2322" s="99"/>
      <c r="N2322" s="99"/>
      <c r="O2322" s="99"/>
      <c r="P2322" s="99"/>
      <c r="Q2322" s="99"/>
      <c r="R2322" s="99"/>
      <c r="S2322" s="99"/>
      <c r="T2322" s="99"/>
      <c r="U2322" s="99"/>
      <c r="V2322" s="5"/>
      <c r="W2322" s="5"/>
      <c r="X2322" s="31"/>
      <c r="Y2322" s="5"/>
      <c r="Z2322" s="5"/>
    </row>
    <row r="2323" spans="1:26">
      <c r="A2323" s="129" t="s">
        <v>1351</v>
      </c>
      <c r="B2323" s="103"/>
      <c r="C2323" s="37"/>
      <c r="D2323" s="37"/>
      <c r="E2323" s="53"/>
      <c r="F2323" s="122"/>
      <c r="G2323" s="37"/>
      <c r="H2323" s="102"/>
      <c r="I2323" s="123"/>
      <c r="J2323" s="124"/>
      <c r="K2323" s="125"/>
      <c r="L2323" s="5"/>
      <c r="M2323" s="99"/>
      <c r="N2323" s="99"/>
      <c r="O2323" s="99"/>
      <c r="P2323" s="99"/>
      <c r="Q2323" s="99"/>
      <c r="R2323" s="99"/>
      <c r="S2323" s="99"/>
      <c r="T2323" s="99"/>
      <c r="U2323" s="99"/>
      <c r="V2323" s="5"/>
      <c r="W2323" s="5"/>
      <c r="X2323" s="31"/>
      <c r="Y2323" s="5"/>
      <c r="Z2323" s="5"/>
    </row>
    <row r="2324" spans="1:26">
      <c r="A2324" s="129" t="s">
        <v>1352</v>
      </c>
      <c r="B2324" s="103"/>
      <c r="C2324" s="37"/>
      <c r="D2324" s="37"/>
      <c r="E2324" s="53"/>
      <c r="F2324" s="122"/>
      <c r="G2324" s="37"/>
      <c r="H2324" s="102"/>
      <c r="I2324" s="123"/>
      <c r="J2324" s="124"/>
      <c r="K2324" s="125"/>
      <c r="L2324" s="5"/>
      <c r="M2324" s="99"/>
      <c r="N2324" s="99"/>
      <c r="O2324" s="99"/>
      <c r="P2324" s="99"/>
      <c r="Q2324" s="99"/>
      <c r="R2324" s="99"/>
      <c r="S2324" s="99"/>
      <c r="T2324" s="99"/>
      <c r="U2324" s="99"/>
      <c r="V2324" s="5"/>
      <c r="W2324" s="5"/>
      <c r="X2324" s="31"/>
      <c r="Y2324" s="5"/>
      <c r="Z2324" s="5"/>
    </row>
    <row r="2325" spans="1:26">
      <c r="A2325" s="129" t="s">
        <v>1353</v>
      </c>
      <c r="B2325" s="103"/>
      <c r="C2325" s="37"/>
      <c r="D2325" s="37"/>
      <c r="E2325" s="53"/>
      <c r="F2325" s="122"/>
      <c r="G2325" s="37"/>
      <c r="H2325" s="102"/>
      <c r="I2325" s="123"/>
      <c r="J2325" s="124"/>
      <c r="K2325" s="125"/>
      <c r="L2325" s="5"/>
      <c r="M2325" s="99"/>
      <c r="N2325" s="99"/>
      <c r="O2325" s="99"/>
      <c r="P2325" s="99"/>
      <c r="Q2325" s="99"/>
      <c r="R2325" s="99"/>
      <c r="S2325" s="99"/>
      <c r="T2325" s="99"/>
      <c r="U2325" s="99"/>
      <c r="V2325" s="5"/>
      <c r="W2325" s="5"/>
      <c r="X2325" s="31"/>
      <c r="Y2325" s="5"/>
      <c r="Z2325" s="5"/>
    </row>
    <row r="2326" spans="1:26">
      <c r="A2326" s="129" t="s">
        <v>1354</v>
      </c>
      <c r="B2326" s="103"/>
      <c r="C2326" s="37"/>
      <c r="D2326" s="37"/>
      <c r="E2326" s="53"/>
      <c r="F2326" s="122"/>
      <c r="G2326" s="37"/>
      <c r="H2326" s="102"/>
      <c r="I2326" s="123"/>
      <c r="J2326" s="124"/>
      <c r="K2326" s="125"/>
      <c r="L2326" s="5"/>
      <c r="M2326" s="99"/>
      <c r="N2326" s="99"/>
      <c r="O2326" s="99"/>
      <c r="P2326" s="99"/>
      <c r="Q2326" s="99"/>
      <c r="R2326" s="99"/>
      <c r="S2326" s="99"/>
      <c r="T2326" s="99"/>
      <c r="U2326" s="99"/>
      <c r="V2326" s="5"/>
      <c r="W2326" s="5"/>
      <c r="X2326" s="31"/>
      <c r="Y2326" s="5"/>
      <c r="Z2326" s="5"/>
    </row>
    <row r="2327" spans="1:26">
      <c r="A2327" s="129" t="s">
        <v>1355</v>
      </c>
      <c r="B2327" s="103"/>
      <c r="C2327" s="37"/>
      <c r="D2327" s="37"/>
      <c r="E2327" s="53"/>
      <c r="F2327" s="122"/>
      <c r="G2327" s="37"/>
      <c r="H2327" s="102"/>
      <c r="I2327" s="123"/>
      <c r="J2327" s="124"/>
      <c r="K2327" s="125"/>
      <c r="L2327" s="5"/>
      <c r="M2327" s="99"/>
      <c r="N2327" s="99"/>
      <c r="O2327" s="99"/>
      <c r="P2327" s="99"/>
      <c r="Q2327" s="99"/>
      <c r="R2327" s="99"/>
      <c r="S2327" s="99"/>
      <c r="T2327" s="99"/>
      <c r="U2327" s="99"/>
      <c r="V2327" s="5"/>
      <c r="W2327" s="5"/>
      <c r="X2327" s="31"/>
      <c r="Y2327" s="5"/>
      <c r="Z2327" s="5"/>
    </row>
    <row r="2328" spans="1:26">
      <c r="A2328" s="129" t="s">
        <v>1356</v>
      </c>
      <c r="B2328" s="103"/>
      <c r="C2328" s="37"/>
      <c r="D2328" s="37"/>
      <c r="E2328" s="53"/>
      <c r="F2328" s="122"/>
      <c r="G2328" s="37"/>
      <c r="H2328" s="102"/>
      <c r="I2328" s="123"/>
      <c r="J2328" s="124"/>
      <c r="K2328" s="125"/>
      <c r="L2328" s="5"/>
      <c r="M2328" s="99"/>
      <c r="N2328" s="99"/>
      <c r="O2328" s="99"/>
      <c r="P2328" s="99"/>
      <c r="Q2328" s="99"/>
      <c r="R2328" s="99"/>
      <c r="S2328" s="99"/>
      <c r="T2328" s="99"/>
      <c r="U2328" s="99"/>
      <c r="V2328" s="5"/>
      <c r="W2328" s="5"/>
      <c r="X2328" s="31"/>
      <c r="Y2328" s="5"/>
      <c r="Z2328" s="5"/>
    </row>
    <row r="2329" spans="1:26">
      <c r="A2329" s="129" t="s">
        <v>1357</v>
      </c>
      <c r="B2329" s="103"/>
      <c r="C2329" s="37"/>
      <c r="D2329" s="37"/>
      <c r="E2329" s="53"/>
      <c r="F2329" s="122"/>
      <c r="G2329" s="37"/>
      <c r="H2329" s="102"/>
      <c r="I2329" s="123"/>
      <c r="J2329" s="124"/>
      <c r="K2329" s="125"/>
      <c r="L2329" s="5"/>
      <c r="M2329" s="99"/>
      <c r="N2329" s="99"/>
      <c r="O2329" s="99"/>
      <c r="P2329" s="99"/>
      <c r="Q2329" s="99"/>
      <c r="R2329" s="99"/>
      <c r="S2329" s="99"/>
      <c r="T2329" s="99"/>
      <c r="U2329" s="99"/>
      <c r="V2329" s="5"/>
      <c r="W2329" s="5"/>
      <c r="X2329" s="31"/>
      <c r="Y2329" s="5"/>
      <c r="Z2329" s="5"/>
    </row>
    <row r="2330" spans="1:26">
      <c r="A2330" s="129" t="s">
        <v>1358</v>
      </c>
      <c r="B2330" s="103"/>
      <c r="C2330" s="37"/>
      <c r="D2330" s="37"/>
      <c r="E2330" s="53"/>
      <c r="F2330" s="122"/>
      <c r="G2330" s="37"/>
      <c r="H2330" s="102"/>
      <c r="I2330" s="123"/>
      <c r="J2330" s="124"/>
      <c r="K2330" s="125"/>
      <c r="L2330" s="5"/>
      <c r="M2330" s="99"/>
      <c r="N2330" s="99"/>
      <c r="O2330" s="99"/>
      <c r="P2330" s="99"/>
      <c r="Q2330" s="99"/>
      <c r="R2330" s="99"/>
      <c r="S2330" s="99"/>
      <c r="T2330" s="99"/>
      <c r="U2330" s="99"/>
      <c r="V2330" s="5"/>
      <c r="W2330" s="5"/>
      <c r="X2330" s="31"/>
      <c r="Y2330" s="5"/>
      <c r="Z2330" s="5"/>
    </row>
    <row r="2331" spans="1:26">
      <c r="A2331" s="129" t="s">
        <v>1359</v>
      </c>
      <c r="B2331" s="103"/>
      <c r="C2331" s="37"/>
      <c r="D2331" s="37"/>
      <c r="E2331" s="53"/>
      <c r="F2331" s="122"/>
      <c r="G2331" s="37"/>
      <c r="H2331" s="102"/>
      <c r="I2331" s="123"/>
      <c r="J2331" s="124"/>
      <c r="K2331" s="125"/>
      <c r="L2331" s="5"/>
      <c r="M2331" s="99"/>
      <c r="N2331" s="99"/>
      <c r="O2331" s="99"/>
      <c r="P2331" s="99"/>
      <c r="Q2331" s="99"/>
      <c r="R2331" s="99"/>
      <c r="S2331" s="99"/>
      <c r="T2331" s="99"/>
      <c r="U2331" s="99"/>
      <c r="V2331" s="5"/>
      <c r="W2331" s="5"/>
      <c r="X2331" s="31"/>
      <c r="Y2331" s="5"/>
      <c r="Z2331" s="5"/>
    </row>
    <row r="2332" spans="1:26">
      <c r="A2332" s="129" t="s">
        <v>1360</v>
      </c>
      <c r="B2332" s="103"/>
      <c r="C2332" s="37"/>
      <c r="D2332" s="37"/>
      <c r="E2332" s="53"/>
      <c r="F2332" s="122"/>
      <c r="G2332" s="37"/>
      <c r="H2332" s="102"/>
      <c r="I2332" s="123"/>
      <c r="J2332" s="124"/>
      <c r="K2332" s="125"/>
      <c r="L2332" s="5"/>
      <c r="M2332" s="99"/>
      <c r="N2332" s="99"/>
      <c r="O2332" s="99"/>
      <c r="P2332" s="99"/>
      <c r="Q2332" s="99"/>
      <c r="R2332" s="99"/>
      <c r="S2332" s="99"/>
      <c r="T2332" s="99"/>
      <c r="U2332" s="99"/>
      <c r="V2332" s="5"/>
      <c r="W2332" s="5"/>
      <c r="X2332" s="31"/>
      <c r="Y2332" s="5"/>
      <c r="Z2332" s="5"/>
    </row>
    <row r="2333" spans="1:26">
      <c r="A2333" s="129" t="s">
        <v>1361</v>
      </c>
      <c r="B2333" s="103"/>
      <c r="C2333" s="37"/>
      <c r="D2333" s="37"/>
      <c r="E2333" s="53"/>
      <c r="F2333" s="122"/>
      <c r="G2333" s="37"/>
      <c r="H2333" s="102"/>
      <c r="I2333" s="123"/>
      <c r="J2333" s="124"/>
      <c r="K2333" s="125"/>
      <c r="L2333" s="5"/>
      <c r="M2333" s="99"/>
      <c r="N2333" s="99"/>
      <c r="O2333" s="99"/>
      <c r="P2333" s="99"/>
      <c r="Q2333" s="99"/>
      <c r="R2333" s="99"/>
      <c r="S2333" s="99"/>
      <c r="T2333" s="99"/>
      <c r="U2333" s="99"/>
      <c r="V2333" s="5"/>
      <c r="W2333" s="5"/>
      <c r="X2333" s="31"/>
      <c r="Y2333" s="5"/>
      <c r="Z2333" s="5"/>
    </row>
    <row r="2334" spans="1:26">
      <c r="A2334" s="129" t="s">
        <v>1362</v>
      </c>
      <c r="B2334" s="103"/>
      <c r="C2334" s="37"/>
      <c r="D2334" s="37"/>
      <c r="E2334" s="53"/>
      <c r="F2334" s="122"/>
      <c r="G2334" s="37"/>
      <c r="H2334" s="102"/>
      <c r="I2334" s="123"/>
      <c r="J2334" s="124"/>
      <c r="K2334" s="125"/>
      <c r="L2334" s="5"/>
      <c r="M2334" s="99"/>
      <c r="N2334" s="99"/>
      <c r="O2334" s="99"/>
      <c r="P2334" s="99"/>
      <c r="Q2334" s="99"/>
      <c r="R2334" s="99"/>
      <c r="S2334" s="99"/>
      <c r="T2334" s="99"/>
      <c r="U2334" s="99"/>
      <c r="V2334" s="5"/>
      <c r="W2334" s="5"/>
      <c r="X2334" s="31"/>
      <c r="Y2334" s="5"/>
      <c r="Z2334" s="5"/>
    </row>
    <row r="2335" spans="1:26">
      <c r="A2335" s="129" t="s">
        <v>1363</v>
      </c>
      <c r="B2335" s="103"/>
      <c r="C2335" s="37"/>
      <c r="D2335" s="37"/>
      <c r="E2335" s="53"/>
      <c r="F2335" s="122"/>
      <c r="G2335" s="37"/>
      <c r="H2335" s="102"/>
      <c r="I2335" s="123"/>
      <c r="J2335" s="124"/>
      <c r="K2335" s="125"/>
      <c r="L2335" s="5"/>
      <c r="M2335" s="99"/>
      <c r="N2335" s="99"/>
      <c r="O2335" s="99"/>
      <c r="P2335" s="99"/>
      <c r="Q2335" s="99"/>
      <c r="R2335" s="99"/>
      <c r="S2335" s="99"/>
      <c r="T2335" s="99"/>
      <c r="U2335" s="99"/>
      <c r="V2335" s="5"/>
      <c r="W2335" s="5"/>
      <c r="X2335" s="31"/>
      <c r="Y2335" s="5"/>
      <c r="Z2335" s="5"/>
    </row>
    <row r="2336" spans="1:26">
      <c r="A2336" s="129" t="s">
        <v>1364</v>
      </c>
      <c r="B2336" s="103"/>
      <c r="C2336" s="37"/>
      <c r="D2336" s="37"/>
      <c r="E2336" s="53"/>
      <c r="F2336" s="122"/>
      <c r="G2336" s="37"/>
      <c r="H2336" s="102"/>
      <c r="I2336" s="123"/>
      <c r="J2336" s="124"/>
      <c r="K2336" s="125"/>
      <c r="L2336" s="5"/>
      <c r="M2336" s="99"/>
      <c r="N2336" s="99"/>
      <c r="O2336" s="99"/>
      <c r="P2336" s="99"/>
      <c r="Q2336" s="99"/>
      <c r="R2336" s="99"/>
      <c r="S2336" s="99"/>
      <c r="T2336" s="99"/>
      <c r="U2336" s="99"/>
      <c r="V2336" s="5"/>
      <c r="W2336" s="5"/>
      <c r="X2336" s="31"/>
      <c r="Y2336" s="5"/>
      <c r="Z2336" s="5"/>
    </row>
    <row r="2337" spans="1:26">
      <c r="A2337" s="129" t="s">
        <v>1365</v>
      </c>
      <c r="B2337" s="103"/>
      <c r="C2337" s="37"/>
      <c r="D2337" s="37"/>
      <c r="E2337" s="53"/>
      <c r="F2337" s="122"/>
      <c r="G2337" s="37"/>
      <c r="H2337" s="102"/>
      <c r="I2337" s="123"/>
      <c r="J2337" s="124"/>
      <c r="K2337" s="125"/>
      <c r="L2337" s="5"/>
      <c r="M2337" s="99"/>
      <c r="N2337" s="99"/>
      <c r="O2337" s="99"/>
      <c r="P2337" s="99"/>
      <c r="Q2337" s="99"/>
      <c r="R2337" s="99"/>
      <c r="S2337" s="99"/>
      <c r="T2337" s="99"/>
      <c r="U2337" s="99"/>
      <c r="V2337" s="5"/>
      <c r="W2337" s="5"/>
      <c r="X2337" s="31"/>
      <c r="Y2337" s="5"/>
      <c r="Z2337" s="5"/>
    </row>
    <row r="2338" spans="1:26">
      <c r="A2338" s="129" t="s">
        <v>1366</v>
      </c>
      <c r="B2338" s="103"/>
      <c r="C2338" s="37"/>
      <c r="D2338" s="37"/>
      <c r="E2338" s="53"/>
      <c r="F2338" s="122"/>
      <c r="G2338" s="37"/>
      <c r="H2338" s="102"/>
      <c r="I2338" s="123"/>
      <c r="J2338" s="124"/>
      <c r="K2338" s="125"/>
      <c r="L2338" s="5"/>
      <c r="M2338" s="99"/>
      <c r="N2338" s="99"/>
      <c r="O2338" s="99"/>
      <c r="P2338" s="99"/>
      <c r="Q2338" s="99"/>
      <c r="R2338" s="99"/>
      <c r="S2338" s="99"/>
      <c r="T2338" s="99"/>
      <c r="U2338" s="99"/>
      <c r="V2338" s="5"/>
      <c r="W2338" s="5"/>
      <c r="X2338" s="31"/>
      <c r="Y2338" s="5"/>
      <c r="Z2338" s="5"/>
    </row>
    <row r="2339" spans="1:26">
      <c r="A2339" s="129" t="s">
        <v>1367</v>
      </c>
      <c r="B2339" s="103"/>
      <c r="C2339" s="37"/>
      <c r="D2339" s="37"/>
      <c r="E2339" s="53"/>
      <c r="F2339" s="122"/>
      <c r="G2339" s="37"/>
      <c r="H2339" s="102"/>
      <c r="I2339" s="123"/>
      <c r="J2339" s="124"/>
      <c r="K2339" s="125"/>
      <c r="L2339" s="5"/>
      <c r="M2339" s="99"/>
      <c r="N2339" s="99"/>
      <c r="O2339" s="99"/>
      <c r="P2339" s="99"/>
      <c r="Q2339" s="99"/>
      <c r="R2339" s="99"/>
      <c r="S2339" s="99"/>
      <c r="T2339" s="99"/>
      <c r="U2339" s="99"/>
      <c r="V2339" s="5"/>
      <c r="W2339" s="5"/>
      <c r="X2339" s="31"/>
      <c r="Y2339" s="5"/>
      <c r="Z2339" s="5"/>
    </row>
    <row r="2340" spans="1:26">
      <c r="A2340" s="129" t="s">
        <v>1368</v>
      </c>
      <c r="B2340" s="103"/>
      <c r="C2340" s="37"/>
      <c r="D2340" s="37"/>
      <c r="E2340" s="53"/>
      <c r="F2340" s="122"/>
      <c r="G2340" s="37"/>
      <c r="H2340" s="102"/>
      <c r="I2340" s="123"/>
      <c r="J2340" s="124"/>
      <c r="K2340" s="125"/>
      <c r="L2340" s="5"/>
      <c r="M2340" s="99"/>
      <c r="N2340" s="99"/>
      <c r="O2340" s="99"/>
      <c r="P2340" s="99"/>
      <c r="Q2340" s="99"/>
      <c r="R2340" s="99"/>
      <c r="S2340" s="99"/>
      <c r="T2340" s="99"/>
      <c r="U2340" s="99"/>
      <c r="V2340" s="5"/>
      <c r="W2340" s="5"/>
      <c r="X2340" s="31"/>
      <c r="Y2340" s="5"/>
      <c r="Z2340" s="5"/>
    </row>
    <row r="2341" spans="1:26">
      <c r="A2341" s="129" t="s">
        <v>1369</v>
      </c>
      <c r="B2341" s="103"/>
      <c r="C2341" s="37"/>
      <c r="D2341" s="37"/>
      <c r="E2341" s="53"/>
      <c r="F2341" s="122"/>
      <c r="G2341" s="37"/>
      <c r="H2341" s="102"/>
      <c r="I2341" s="123"/>
      <c r="J2341" s="124"/>
      <c r="K2341" s="125"/>
      <c r="L2341" s="5"/>
      <c r="M2341" s="99"/>
      <c r="N2341" s="99"/>
      <c r="O2341" s="99"/>
      <c r="P2341" s="99"/>
      <c r="Q2341" s="99"/>
      <c r="R2341" s="99"/>
      <c r="S2341" s="99"/>
      <c r="T2341" s="99"/>
      <c r="U2341" s="99"/>
      <c r="V2341" s="5"/>
      <c r="W2341" s="5"/>
      <c r="X2341" s="31"/>
      <c r="Y2341" s="5"/>
      <c r="Z2341" s="5"/>
    </row>
    <row r="2342" spans="1:26">
      <c r="A2342" s="129" t="s">
        <v>1370</v>
      </c>
      <c r="B2342" s="103"/>
      <c r="C2342" s="37"/>
      <c r="D2342" s="37"/>
      <c r="E2342" s="53"/>
      <c r="F2342" s="122"/>
      <c r="G2342" s="37"/>
      <c r="H2342" s="102"/>
      <c r="I2342" s="123"/>
      <c r="J2342" s="124"/>
      <c r="K2342" s="125"/>
      <c r="L2342" s="5"/>
      <c r="M2342" s="99"/>
      <c r="N2342" s="99"/>
      <c r="O2342" s="99"/>
      <c r="P2342" s="99"/>
      <c r="Q2342" s="99"/>
      <c r="R2342" s="99"/>
      <c r="S2342" s="99"/>
      <c r="T2342" s="99"/>
      <c r="U2342" s="99"/>
      <c r="V2342" s="5"/>
      <c r="W2342" s="5"/>
      <c r="X2342" s="31"/>
      <c r="Y2342" s="5"/>
      <c r="Z2342" s="5"/>
    </row>
    <row r="2343" spans="1:26">
      <c r="A2343" s="129" t="s">
        <v>1371</v>
      </c>
      <c r="B2343" s="103"/>
      <c r="C2343" s="37"/>
      <c r="D2343" s="37"/>
      <c r="E2343" s="53"/>
      <c r="F2343" s="122"/>
      <c r="G2343" s="37"/>
      <c r="H2343" s="102"/>
      <c r="I2343" s="123"/>
      <c r="J2343" s="124"/>
      <c r="K2343" s="125"/>
      <c r="L2343" s="5"/>
      <c r="M2343" s="99"/>
      <c r="N2343" s="99"/>
      <c r="O2343" s="99"/>
      <c r="P2343" s="99"/>
      <c r="Q2343" s="99"/>
      <c r="R2343" s="99"/>
      <c r="S2343" s="99"/>
      <c r="T2343" s="99"/>
      <c r="U2343" s="99"/>
      <c r="V2343" s="5"/>
      <c r="W2343" s="5"/>
      <c r="X2343" s="31"/>
      <c r="Y2343" s="5"/>
      <c r="Z2343" s="5"/>
    </row>
    <row r="2344" spans="1:26">
      <c r="A2344" s="129" t="s">
        <v>1372</v>
      </c>
      <c r="B2344" s="103"/>
      <c r="C2344" s="37"/>
      <c r="D2344" s="37"/>
      <c r="E2344" s="53"/>
      <c r="F2344" s="122"/>
      <c r="G2344" s="37"/>
      <c r="H2344" s="102"/>
      <c r="I2344" s="123"/>
      <c r="J2344" s="124"/>
      <c r="K2344" s="125"/>
      <c r="L2344" s="5"/>
      <c r="M2344" s="99"/>
      <c r="N2344" s="99"/>
      <c r="O2344" s="99"/>
      <c r="P2344" s="99"/>
      <c r="Q2344" s="99"/>
      <c r="R2344" s="99"/>
      <c r="S2344" s="99"/>
      <c r="T2344" s="99"/>
      <c r="U2344" s="99"/>
      <c r="V2344" s="5"/>
      <c r="W2344" s="5"/>
      <c r="X2344" s="31"/>
      <c r="Y2344" s="5"/>
      <c r="Z2344" s="5"/>
    </row>
    <row r="2345" spans="1:26">
      <c r="A2345" s="129" t="s">
        <v>1373</v>
      </c>
      <c r="B2345" s="103"/>
      <c r="C2345" s="37"/>
      <c r="D2345" s="37"/>
      <c r="E2345" s="53"/>
      <c r="F2345" s="122"/>
      <c r="G2345" s="37"/>
      <c r="H2345" s="102"/>
      <c r="I2345" s="123"/>
      <c r="J2345" s="124"/>
      <c r="K2345" s="125"/>
      <c r="L2345" s="5"/>
      <c r="M2345" s="99"/>
      <c r="N2345" s="99"/>
      <c r="O2345" s="99"/>
      <c r="P2345" s="99"/>
      <c r="Q2345" s="99"/>
      <c r="R2345" s="99"/>
      <c r="S2345" s="99"/>
      <c r="T2345" s="99"/>
      <c r="U2345" s="99"/>
      <c r="V2345" s="5"/>
      <c r="W2345" s="5"/>
      <c r="X2345" s="31"/>
      <c r="Y2345" s="5"/>
      <c r="Z2345" s="5"/>
    </row>
    <row r="2346" spans="1:26">
      <c r="A2346" s="129" t="s">
        <v>1374</v>
      </c>
      <c r="B2346" s="103"/>
      <c r="C2346" s="37"/>
      <c r="D2346" s="37"/>
      <c r="E2346" s="53"/>
      <c r="F2346" s="122"/>
      <c r="G2346" s="37"/>
      <c r="H2346" s="102"/>
      <c r="I2346" s="123"/>
      <c r="J2346" s="124"/>
      <c r="K2346" s="125"/>
      <c r="L2346" s="5"/>
      <c r="M2346" s="99"/>
      <c r="N2346" s="99"/>
      <c r="O2346" s="99"/>
      <c r="P2346" s="99"/>
      <c r="Q2346" s="99"/>
      <c r="R2346" s="99"/>
      <c r="S2346" s="99"/>
      <c r="T2346" s="99"/>
      <c r="U2346" s="99"/>
      <c r="V2346" s="5"/>
      <c r="W2346" s="5"/>
      <c r="X2346" s="31"/>
      <c r="Y2346" s="5"/>
      <c r="Z2346" s="5"/>
    </row>
    <row r="2347" spans="1:26">
      <c r="A2347" s="129" t="s">
        <v>1375</v>
      </c>
      <c r="B2347" s="103"/>
      <c r="C2347" s="37"/>
      <c r="D2347" s="37"/>
      <c r="E2347" s="53"/>
      <c r="F2347" s="122"/>
      <c r="G2347" s="37"/>
      <c r="H2347" s="102"/>
      <c r="I2347" s="123"/>
      <c r="J2347" s="124"/>
      <c r="K2347" s="125"/>
      <c r="L2347" s="5"/>
      <c r="M2347" s="99"/>
      <c r="N2347" s="99"/>
      <c r="O2347" s="99"/>
      <c r="P2347" s="99"/>
      <c r="Q2347" s="99"/>
      <c r="R2347" s="99"/>
      <c r="S2347" s="99"/>
      <c r="T2347" s="99"/>
      <c r="U2347" s="99"/>
      <c r="V2347" s="5"/>
      <c r="W2347" s="5"/>
      <c r="X2347" s="31"/>
      <c r="Y2347" s="5"/>
      <c r="Z2347" s="5"/>
    </row>
    <row r="2348" spans="1:26">
      <c r="A2348" s="129" t="s">
        <v>1376</v>
      </c>
      <c r="B2348" s="103"/>
      <c r="C2348" s="37"/>
      <c r="D2348" s="37"/>
      <c r="E2348" s="53"/>
      <c r="F2348" s="122"/>
      <c r="G2348" s="37"/>
      <c r="H2348" s="102"/>
      <c r="I2348" s="123"/>
      <c r="J2348" s="124"/>
      <c r="K2348" s="125"/>
      <c r="L2348" s="5"/>
      <c r="M2348" s="99"/>
      <c r="N2348" s="99"/>
      <c r="O2348" s="99"/>
      <c r="P2348" s="99"/>
      <c r="Q2348" s="99"/>
      <c r="R2348" s="99"/>
      <c r="S2348" s="99"/>
      <c r="T2348" s="99"/>
      <c r="U2348" s="99"/>
      <c r="V2348" s="5"/>
      <c r="W2348" s="5"/>
      <c r="X2348" s="31"/>
      <c r="Y2348" s="5"/>
      <c r="Z2348" s="5"/>
    </row>
    <row r="2349" spans="1:26">
      <c r="A2349" s="129" t="s">
        <v>1377</v>
      </c>
      <c r="B2349" s="103"/>
      <c r="C2349" s="37"/>
      <c r="D2349" s="37"/>
      <c r="E2349" s="53"/>
      <c r="F2349" s="122"/>
      <c r="G2349" s="37"/>
      <c r="H2349" s="102"/>
      <c r="I2349" s="123"/>
      <c r="J2349" s="124"/>
      <c r="K2349" s="125"/>
      <c r="L2349" s="5"/>
      <c r="M2349" s="99"/>
      <c r="N2349" s="99"/>
      <c r="O2349" s="99"/>
      <c r="P2349" s="99"/>
      <c r="Q2349" s="99"/>
      <c r="R2349" s="99"/>
      <c r="S2349" s="99"/>
      <c r="T2349" s="99"/>
      <c r="U2349" s="99"/>
      <c r="V2349" s="5"/>
      <c r="W2349" s="5"/>
      <c r="X2349" s="31"/>
      <c r="Y2349" s="5"/>
      <c r="Z2349" s="5"/>
    </row>
    <row r="2350" spans="1:26">
      <c r="A2350" s="129" t="s">
        <v>1378</v>
      </c>
      <c r="B2350" s="103"/>
      <c r="C2350" s="37"/>
      <c r="D2350" s="37"/>
      <c r="E2350" s="53"/>
      <c r="F2350" s="122"/>
      <c r="G2350" s="37"/>
      <c r="H2350" s="102"/>
      <c r="I2350" s="123"/>
      <c r="J2350" s="124"/>
      <c r="K2350" s="125"/>
      <c r="L2350" s="5"/>
      <c r="M2350" s="99"/>
      <c r="N2350" s="99"/>
      <c r="O2350" s="99"/>
      <c r="P2350" s="99"/>
      <c r="Q2350" s="99"/>
      <c r="R2350" s="99"/>
      <c r="S2350" s="99"/>
      <c r="T2350" s="99"/>
      <c r="U2350" s="99"/>
      <c r="V2350" s="5"/>
      <c r="W2350" s="5"/>
      <c r="X2350" s="31"/>
      <c r="Y2350" s="5"/>
      <c r="Z2350" s="5"/>
    </row>
    <row r="2351" spans="1:26">
      <c r="A2351" s="129" t="s">
        <v>1379</v>
      </c>
      <c r="B2351" s="103"/>
      <c r="C2351" s="37"/>
      <c r="D2351" s="37"/>
      <c r="E2351" s="53"/>
      <c r="F2351" s="122"/>
      <c r="G2351" s="37"/>
      <c r="H2351" s="102"/>
      <c r="I2351" s="123"/>
      <c r="J2351" s="124"/>
      <c r="K2351" s="125"/>
      <c r="L2351" s="5"/>
      <c r="M2351" s="99"/>
      <c r="N2351" s="99"/>
      <c r="O2351" s="99"/>
      <c r="P2351" s="99"/>
      <c r="Q2351" s="99"/>
      <c r="R2351" s="99"/>
      <c r="S2351" s="99"/>
      <c r="T2351" s="99"/>
      <c r="U2351" s="99"/>
      <c r="V2351" s="5"/>
      <c r="W2351" s="5"/>
      <c r="X2351" s="31"/>
      <c r="Y2351" s="5"/>
      <c r="Z2351" s="5"/>
    </row>
    <row r="2352" spans="1:26">
      <c r="A2352" s="129" t="s">
        <v>1380</v>
      </c>
      <c r="B2352" s="103"/>
      <c r="C2352" s="37"/>
      <c r="D2352" s="37"/>
      <c r="E2352" s="53"/>
      <c r="F2352" s="122"/>
      <c r="G2352" s="37"/>
      <c r="H2352" s="102"/>
      <c r="I2352" s="123"/>
      <c r="J2352" s="124"/>
      <c r="K2352" s="125"/>
      <c r="L2352" s="5"/>
      <c r="M2352" s="99"/>
      <c r="N2352" s="99"/>
      <c r="O2352" s="99"/>
      <c r="P2352" s="99"/>
      <c r="Q2352" s="99"/>
      <c r="R2352" s="99"/>
      <c r="S2352" s="99"/>
      <c r="T2352" s="99"/>
      <c r="U2352" s="99"/>
      <c r="V2352" s="5"/>
      <c r="W2352" s="5"/>
      <c r="X2352" s="31"/>
      <c r="Y2352" s="5"/>
      <c r="Z2352" s="5"/>
    </row>
    <row r="2353" spans="1:26">
      <c r="A2353" s="129" t="s">
        <v>1381</v>
      </c>
      <c r="B2353" s="103"/>
      <c r="C2353" s="37"/>
      <c r="D2353" s="37"/>
      <c r="E2353" s="53"/>
      <c r="F2353" s="122"/>
      <c r="G2353" s="37"/>
      <c r="H2353" s="102"/>
      <c r="I2353" s="123"/>
      <c r="J2353" s="124"/>
      <c r="K2353" s="125"/>
      <c r="L2353" s="5"/>
      <c r="M2353" s="99"/>
      <c r="N2353" s="99"/>
      <c r="O2353" s="99"/>
      <c r="P2353" s="99"/>
      <c r="Q2353" s="99"/>
      <c r="R2353" s="99"/>
      <c r="S2353" s="99"/>
      <c r="T2353" s="99"/>
      <c r="U2353" s="99"/>
      <c r="V2353" s="5"/>
      <c r="W2353" s="5"/>
      <c r="X2353" s="31"/>
      <c r="Y2353" s="5"/>
      <c r="Z2353" s="5"/>
    </row>
    <row r="2354" spans="1:26">
      <c r="A2354" s="129" t="s">
        <v>1382</v>
      </c>
      <c r="B2354" s="103"/>
      <c r="C2354" s="37"/>
      <c r="D2354" s="37"/>
      <c r="E2354" s="53"/>
      <c r="F2354" s="122"/>
      <c r="G2354" s="37"/>
      <c r="H2354" s="102"/>
      <c r="I2354" s="123"/>
      <c r="J2354" s="124"/>
      <c r="K2354" s="125"/>
      <c r="L2354" s="5"/>
      <c r="M2354" s="99"/>
      <c r="N2354" s="99"/>
      <c r="O2354" s="99"/>
      <c r="P2354" s="99"/>
      <c r="Q2354" s="99"/>
      <c r="R2354" s="99"/>
      <c r="S2354" s="99"/>
      <c r="T2354" s="99"/>
      <c r="U2354" s="99"/>
      <c r="V2354" s="5"/>
      <c r="W2354" s="5"/>
      <c r="X2354" s="31"/>
      <c r="Y2354" s="5"/>
      <c r="Z2354" s="5"/>
    </row>
    <row r="2355" spans="1:26">
      <c r="A2355" s="129" t="s">
        <v>1383</v>
      </c>
      <c r="B2355" s="103"/>
      <c r="C2355" s="37"/>
      <c r="D2355" s="37"/>
      <c r="E2355" s="53"/>
      <c r="F2355" s="122"/>
      <c r="G2355" s="37"/>
      <c r="H2355" s="102"/>
      <c r="I2355" s="123"/>
      <c r="J2355" s="124"/>
      <c r="K2355" s="125"/>
      <c r="L2355" s="5"/>
      <c r="M2355" s="99"/>
      <c r="N2355" s="99"/>
      <c r="O2355" s="99"/>
      <c r="P2355" s="99"/>
      <c r="Q2355" s="99"/>
      <c r="R2355" s="99"/>
      <c r="S2355" s="99"/>
      <c r="T2355" s="99"/>
      <c r="U2355" s="99"/>
      <c r="V2355" s="5"/>
      <c r="W2355" s="5"/>
      <c r="X2355" s="31"/>
      <c r="Y2355" s="5"/>
      <c r="Z2355" s="5"/>
    </row>
    <row r="2356" spans="1:26">
      <c r="A2356" s="129" t="s">
        <v>1384</v>
      </c>
      <c r="B2356" s="103"/>
      <c r="C2356" s="37"/>
      <c r="D2356" s="37"/>
      <c r="E2356" s="53"/>
      <c r="F2356" s="122"/>
      <c r="G2356" s="37"/>
      <c r="H2356" s="102"/>
      <c r="I2356" s="123"/>
      <c r="J2356" s="124"/>
      <c r="K2356" s="125"/>
      <c r="L2356" s="5"/>
      <c r="M2356" s="99"/>
      <c r="N2356" s="99"/>
      <c r="O2356" s="99"/>
      <c r="P2356" s="99"/>
      <c r="Q2356" s="99"/>
      <c r="R2356" s="99"/>
      <c r="S2356" s="99"/>
      <c r="T2356" s="99"/>
      <c r="U2356" s="99"/>
      <c r="V2356" s="5"/>
      <c r="W2356" s="5"/>
      <c r="X2356" s="31"/>
      <c r="Y2356" s="5"/>
      <c r="Z2356" s="5"/>
    </row>
    <row r="2357" spans="1:26">
      <c r="A2357" s="129" t="s">
        <v>1385</v>
      </c>
      <c r="B2357" s="103"/>
      <c r="C2357" s="37"/>
      <c r="D2357" s="37"/>
      <c r="E2357" s="53"/>
      <c r="F2357" s="122"/>
      <c r="G2357" s="37"/>
      <c r="H2357" s="102"/>
      <c r="I2357" s="123"/>
      <c r="J2357" s="124"/>
      <c r="K2357" s="125"/>
      <c r="L2357" s="5"/>
      <c r="M2357" s="99"/>
      <c r="N2357" s="99"/>
      <c r="O2357" s="99"/>
      <c r="P2357" s="99"/>
      <c r="Q2357" s="99"/>
      <c r="R2357" s="99"/>
      <c r="S2357" s="99"/>
      <c r="T2357" s="99"/>
      <c r="U2357" s="99"/>
      <c r="V2357" s="5"/>
      <c r="W2357" s="5"/>
      <c r="X2357" s="31"/>
      <c r="Y2357" s="5"/>
      <c r="Z2357" s="5"/>
    </row>
    <row r="2358" spans="1:26">
      <c r="A2358" s="129" t="s">
        <v>1386</v>
      </c>
      <c r="B2358" s="103"/>
      <c r="C2358" s="37"/>
      <c r="D2358" s="37"/>
      <c r="E2358" s="53"/>
      <c r="F2358" s="122"/>
      <c r="G2358" s="37"/>
      <c r="H2358" s="102"/>
      <c r="I2358" s="123"/>
      <c r="J2358" s="124"/>
      <c r="K2358" s="125"/>
      <c r="L2358" s="5"/>
      <c r="M2358" s="99"/>
      <c r="N2358" s="99"/>
      <c r="O2358" s="99"/>
      <c r="P2358" s="99"/>
      <c r="Q2358" s="99"/>
      <c r="R2358" s="99"/>
      <c r="S2358" s="99"/>
      <c r="T2358" s="99"/>
      <c r="U2358" s="99"/>
      <c r="V2358" s="5"/>
      <c r="W2358" s="5"/>
      <c r="X2358" s="31"/>
      <c r="Y2358" s="5"/>
      <c r="Z2358" s="5"/>
    </row>
    <row r="2359" spans="1:26">
      <c r="A2359" s="129" t="s">
        <v>1387</v>
      </c>
      <c r="B2359" s="103"/>
      <c r="C2359" s="37"/>
      <c r="D2359" s="37"/>
      <c r="E2359" s="53"/>
      <c r="F2359" s="122"/>
      <c r="G2359" s="37"/>
      <c r="H2359" s="102"/>
      <c r="I2359" s="123"/>
      <c r="J2359" s="124"/>
      <c r="K2359" s="125"/>
      <c r="L2359" s="5"/>
      <c r="M2359" s="99"/>
      <c r="N2359" s="99"/>
      <c r="O2359" s="99"/>
      <c r="P2359" s="99"/>
      <c r="Q2359" s="99"/>
      <c r="R2359" s="99"/>
      <c r="S2359" s="99"/>
      <c r="T2359" s="99"/>
      <c r="U2359" s="99"/>
      <c r="V2359" s="5"/>
      <c r="W2359" s="5"/>
      <c r="X2359" s="31"/>
      <c r="Y2359" s="5"/>
      <c r="Z2359" s="5"/>
    </row>
    <row r="2360" spans="1:26">
      <c r="A2360" s="129" t="s">
        <v>1388</v>
      </c>
      <c r="B2360" s="103"/>
      <c r="C2360" s="37"/>
      <c r="D2360" s="37"/>
      <c r="E2360" s="53"/>
      <c r="F2360" s="122"/>
      <c r="G2360" s="37"/>
      <c r="H2360" s="102"/>
      <c r="I2360" s="123"/>
      <c r="J2360" s="124"/>
      <c r="K2360" s="125"/>
      <c r="L2360" s="5"/>
      <c r="M2360" s="99"/>
      <c r="N2360" s="99"/>
      <c r="O2360" s="99"/>
      <c r="P2360" s="99"/>
      <c r="Q2360" s="99"/>
      <c r="R2360" s="99"/>
      <c r="S2360" s="99"/>
      <c r="T2360" s="99"/>
      <c r="U2360" s="99"/>
      <c r="V2360" s="5"/>
      <c r="W2360" s="5"/>
      <c r="X2360" s="31"/>
      <c r="Y2360" s="5"/>
      <c r="Z2360" s="5"/>
    </row>
    <row r="2361" spans="1:26">
      <c r="A2361" s="129" t="s">
        <v>1389</v>
      </c>
      <c r="B2361" s="103"/>
      <c r="C2361" s="37"/>
      <c r="D2361" s="37"/>
      <c r="E2361" s="53"/>
      <c r="F2361" s="122"/>
      <c r="G2361" s="37"/>
      <c r="H2361" s="102"/>
      <c r="I2361" s="123"/>
      <c r="J2361" s="124"/>
      <c r="K2361" s="125"/>
      <c r="L2361" s="5"/>
      <c r="M2361" s="99"/>
      <c r="N2361" s="99"/>
      <c r="O2361" s="99"/>
      <c r="P2361" s="99"/>
      <c r="Q2361" s="99"/>
      <c r="R2361" s="99"/>
      <c r="S2361" s="99"/>
      <c r="T2361" s="99"/>
      <c r="U2361" s="99"/>
      <c r="V2361" s="5"/>
      <c r="W2361" s="5"/>
      <c r="X2361" s="31"/>
      <c r="Y2361" s="5"/>
      <c r="Z2361" s="5"/>
    </row>
    <row r="2362" spans="1:26">
      <c r="A2362" s="129" t="s">
        <v>1390</v>
      </c>
      <c r="B2362" s="103"/>
      <c r="C2362" s="37"/>
      <c r="D2362" s="37"/>
      <c r="E2362" s="53"/>
      <c r="F2362" s="122"/>
      <c r="G2362" s="37"/>
      <c r="H2362" s="102"/>
      <c r="I2362" s="123"/>
      <c r="J2362" s="124"/>
      <c r="K2362" s="125"/>
      <c r="L2362" s="5"/>
      <c r="M2362" s="99"/>
      <c r="N2362" s="99"/>
      <c r="O2362" s="99"/>
      <c r="P2362" s="99"/>
      <c r="Q2362" s="99"/>
      <c r="R2362" s="99"/>
      <c r="S2362" s="99"/>
      <c r="T2362" s="99"/>
      <c r="U2362" s="99"/>
      <c r="V2362" s="5"/>
      <c r="W2362" s="5"/>
      <c r="X2362" s="31"/>
      <c r="Y2362" s="5"/>
      <c r="Z2362" s="5"/>
    </row>
    <row r="2363" spans="1:26">
      <c r="A2363" s="129" t="s">
        <v>1391</v>
      </c>
      <c r="B2363" s="103"/>
      <c r="C2363" s="37"/>
      <c r="D2363" s="37"/>
      <c r="E2363" s="53"/>
      <c r="F2363" s="122"/>
      <c r="G2363" s="37"/>
      <c r="H2363" s="102"/>
      <c r="I2363" s="123"/>
      <c r="J2363" s="124"/>
      <c r="K2363" s="125"/>
      <c r="L2363" s="5"/>
      <c r="M2363" s="99"/>
      <c r="N2363" s="99"/>
      <c r="O2363" s="99"/>
      <c r="P2363" s="99"/>
      <c r="Q2363" s="99"/>
      <c r="R2363" s="99"/>
      <c r="S2363" s="99"/>
      <c r="T2363" s="99"/>
      <c r="U2363" s="99"/>
      <c r="V2363" s="5"/>
      <c r="W2363" s="5"/>
      <c r="X2363" s="31"/>
      <c r="Y2363" s="5"/>
      <c r="Z2363" s="5"/>
    </row>
    <row r="2364" spans="1:26">
      <c r="A2364" s="129" t="s">
        <v>1392</v>
      </c>
      <c r="B2364" s="103"/>
      <c r="C2364" s="37"/>
      <c r="D2364" s="37"/>
      <c r="E2364" s="53"/>
      <c r="F2364" s="122"/>
      <c r="G2364" s="37"/>
      <c r="H2364" s="102"/>
      <c r="I2364" s="123"/>
      <c r="J2364" s="124"/>
      <c r="K2364" s="125"/>
      <c r="L2364" s="5"/>
      <c r="M2364" s="99"/>
      <c r="N2364" s="99"/>
      <c r="O2364" s="99"/>
      <c r="P2364" s="99"/>
      <c r="Q2364" s="99"/>
      <c r="R2364" s="99"/>
      <c r="S2364" s="99"/>
      <c r="T2364" s="99"/>
      <c r="U2364" s="99"/>
      <c r="V2364" s="5"/>
      <c r="W2364" s="5"/>
      <c r="X2364" s="31"/>
      <c r="Y2364" s="5"/>
      <c r="Z2364" s="5"/>
    </row>
    <row r="2365" spans="1:26">
      <c r="A2365" s="129" t="s">
        <v>1393</v>
      </c>
      <c r="B2365" s="103"/>
      <c r="C2365" s="37"/>
      <c r="D2365" s="37"/>
      <c r="E2365" s="53"/>
      <c r="F2365" s="122"/>
      <c r="G2365" s="37"/>
      <c r="H2365" s="102"/>
      <c r="I2365" s="123"/>
      <c r="J2365" s="124"/>
      <c r="K2365" s="125"/>
      <c r="L2365" s="5"/>
      <c r="M2365" s="99"/>
      <c r="N2365" s="99"/>
      <c r="O2365" s="99"/>
      <c r="P2365" s="99"/>
      <c r="Q2365" s="99"/>
      <c r="R2365" s="99"/>
      <c r="S2365" s="99"/>
      <c r="T2365" s="99"/>
      <c r="U2365" s="99"/>
      <c r="V2365" s="5"/>
      <c r="W2365" s="5"/>
      <c r="X2365" s="31"/>
      <c r="Y2365" s="5"/>
      <c r="Z2365" s="5"/>
    </row>
    <row r="2366" spans="1:26">
      <c r="A2366" s="129" t="s">
        <v>1394</v>
      </c>
      <c r="B2366" s="103"/>
      <c r="C2366" s="37"/>
      <c r="D2366" s="37"/>
      <c r="E2366" s="53"/>
      <c r="F2366" s="122"/>
      <c r="G2366" s="37"/>
      <c r="H2366" s="102"/>
      <c r="I2366" s="123"/>
      <c r="J2366" s="124"/>
      <c r="K2366" s="125"/>
      <c r="L2366" s="5"/>
      <c r="M2366" s="99"/>
      <c r="N2366" s="99"/>
      <c r="O2366" s="99"/>
      <c r="P2366" s="99"/>
      <c r="Q2366" s="99"/>
      <c r="R2366" s="99"/>
      <c r="S2366" s="99"/>
      <c r="T2366" s="99"/>
      <c r="U2366" s="99"/>
      <c r="V2366" s="5"/>
      <c r="W2366" s="5"/>
      <c r="X2366" s="31"/>
      <c r="Y2366" s="5"/>
      <c r="Z2366" s="5"/>
    </row>
    <row r="2367" spans="1:26">
      <c r="A2367" s="129" t="s">
        <v>1395</v>
      </c>
      <c r="B2367" s="103"/>
      <c r="C2367" s="37"/>
      <c r="D2367" s="37"/>
      <c r="E2367" s="53"/>
      <c r="F2367" s="122"/>
      <c r="G2367" s="37"/>
      <c r="H2367" s="102"/>
      <c r="I2367" s="123"/>
      <c r="J2367" s="124"/>
      <c r="K2367" s="125"/>
      <c r="L2367" s="5"/>
      <c r="M2367" s="99"/>
      <c r="N2367" s="99"/>
      <c r="O2367" s="99"/>
      <c r="P2367" s="99"/>
      <c r="Q2367" s="99"/>
      <c r="R2367" s="99"/>
      <c r="S2367" s="99"/>
      <c r="T2367" s="99"/>
      <c r="U2367" s="99"/>
      <c r="V2367" s="5"/>
      <c r="W2367" s="5"/>
      <c r="X2367" s="31"/>
      <c r="Y2367" s="5"/>
      <c r="Z2367" s="5"/>
    </row>
    <row r="2368" spans="1:26">
      <c r="A2368" s="129" t="s">
        <v>1396</v>
      </c>
      <c r="B2368" s="103"/>
      <c r="C2368" s="37"/>
      <c r="D2368" s="37"/>
      <c r="E2368" s="53"/>
      <c r="F2368" s="122"/>
      <c r="G2368" s="37"/>
      <c r="H2368" s="102"/>
      <c r="I2368" s="123"/>
      <c r="J2368" s="124"/>
      <c r="K2368" s="125"/>
      <c r="L2368" s="5"/>
      <c r="M2368" s="99"/>
      <c r="N2368" s="99"/>
      <c r="O2368" s="99"/>
      <c r="P2368" s="99"/>
      <c r="Q2368" s="99"/>
      <c r="R2368" s="99"/>
      <c r="S2368" s="99"/>
      <c r="T2368" s="99"/>
      <c r="U2368" s="99"/>
      <c r="V2368" s="5"/>
      <c r="W2368" s="5"/>
      <c r="X2368" s="31"/>
      <c r="Y2368" s="5"/>
      <c r="Z2368" s="5"/>
    </row>
    <row r="2369" spans="1:26">
      <c r="A2369" s="129" t="s">
        <v>1397</v>
      </c>
      <c r="B2369" s="103"/>
      <c r="C2369" s="37"/>
      <c r="D2369" s="37"/>
      <c r="E2369" s="53"/>
      <c r="F2369" s="122"/>
      <c r="G2369" s="37"/>
      <c r="H2369" s="102"/>
      <c r="I2369" s="123"/>
      <c r="J2369" s="124"/>
      <c r="K2369" s="125"/>
      <c r="L2369" s="5"/>
      <c r="M2369" s="99"/>
      <c r="N2369" s="99"/>
      <c r="O2369" s="99"/>
      <c r="P2369" s="99"/>
      <c r="Q2369" s="99"/>
      <c r="R2369" s="99"/>
      <c r="S2369" s="99"/>
      <c r="T2369" s="99"/>
      <c r="U2369" s="99"/>
      <c r="V2369" s="5"/>
      <c r="W2369" s="5"/>
      <c r="X2369" s="31"/>
      <c r="Y2369" s="5"/>
      <c r="Z2369" s="5"/>
    </row>
    <row r="2370" spans="1:26">
      <c r="A2370" s="129" t="s">
        <v>1398</v>
      </c>
      <c r="B2370" s="103"/>
      <c r="C2370" s="37"/>
      <c r="D2370" s="37"/>
      <c r="E2370" s="53"/>
      <c r="F2370" s="122"/>
      <c r="G2370" s="37"/>
      <c r="H2370" s="102"/>
      <c r="I2370" s="123"/>
      <c r="J2370" s="124"/>
      <c r="K2370" s="125"/>
      <c r="L2370" s="5"/>
      <c r="M2370" s="99"/>
      <c r="N2370" s="99"/>
      <c r="O2370" s="99"/>
      <c r="P2370" s="99"/>
      <c r="Q2370" s="99"/>
      <c r="R2370" s="99"/>
      <c r="S2370" s="99"/>
      <c r="T2370" s="99"/>
      <c r="U2370" s="99"/>
      <c r="V2370" s="5"/>
      <c r="W2370" s="5"/>
      <c r="X2370" s="31"/>
      <c r="Y2370" s="5"/>
      <c r="Z2370" s="5"/>
    </row>
    <row r="2371" spans="1:26">
      <c r="A2371" s="129" t="s">
        <v>1399</v>
      </c>
      <c r="B2371" s="103"/>
      <c r="C2371" s="37"/>
      <c r="D2371" s="37"/>
      <c r="E2371" s="53"/>
      <c r="F2371" s="122"/>
      <c r="G2371" s="37"/>
      <c r="H2371" s="102"/>
      <c r="I2371" s="123"/>
      <c r="J2371" s="124"/>
      <c r="K2371" s="125"/>
      <c r="L2371" s="5"/>
      <c r="M2371" s="99"/>
      <c r="N2371" s="99"/>
      <c r="O2371" s="99"/>
      <c r="P2371" s="99"/>
      <c r="Q2371" s="99"/>
      <c r="R2371" s="99"/>
      <c r="S2371" s="99"/>
      <c r="T2371" s="99"/>
      <c r="U2371" s="99"/>
      <c r="V2371" s="5"/>
      <c r="W2371" s="5"/>
      <c r="X2371" s="31"/>
      <c r="Y2371" s="5"/>
      <c r="Z2371" s="5"/>
    </row>
    <row r="2372" spans="1:26">
      <c r="A2372" s="129" t="s">
        <v>1400</v>
      </c>
      <c r="B2372" s="103"/>
      <c r="C2372" s="37"/>
      <c r="D2372" s="37"/>
      <c r="E2372" s="53"/>
      <c r="F2372" s="122"/>
      <c r="G2372" s="37"/>
      <c r="H2372" s="102"/>
      <c r="I2372" s="123"/>
      <c r="J2372" s="124"/>
      <c r="K2372" s="125"/>
      <c r="L2372" s="5"/>
      <c r="M2372" s="99"/>
      <c r="N2372" s="99"/>
      <c r="O2372" s="99"/>
      <c r="P2372" s="99"/>
      <c r="Q2372" s="99"/>
      <c r="R2372" s="99"/>
      <c r="S2372" s="99"/>
      <c r="T2372" s="99"/>
      <c r="U2372" s="99"/>
      <c r="V2372" s="5"/>
      <c r="W2372" s="5"/>
      <c r="X2372" s="31"/>
      <c r="Y2372" s="5"/>
      <c r="Z2372" s="5"/>
    </row>
    <row r="2373" spans="1:26">
      <c r="A2373" s="129" t="s">
        <v>1401</v>
      </c>
      <c r="B2373" s="103"/>
      <c r="C2373" s="37"/>
      <c r="D2373" s="37"/>
      <c r="E2373" s="53"/>
      <c r="F2373" s="122"/>
      <c r="G2373" s="37"/>
      <c r="H2373" s="102"/>
      <c r="I2373" s="123"/>
      <c r="J2373" s="124"/>
      <c r="K2373" s="125"/>
      <c r="L2373" s="5"/>
      <c r="M2373" s="99"/>
      <c r="N2373" s="99"/>
      <c r="O2373" s="99"/>
      <c r="P2373" s="99"/>
      <c r="Q2373" s="99"/>
      <c r="R2373" s="99"/>
      <c r="S2373" s="99"/>
      <c r="T2373" s="99"/>
      <c r="U2373" s="99"/>
      <c r="V2373" s="5"/>
      <c r="W2373" s="5"/>
      <c r="X2373" s="31"/>
      <c r="Y2373" s="5"/>
      <c r="Z2373" s="5"/>
    </row>
    <row r="2374" spans="1:26">
      <c r="A2374" s="129" t="s">
        <v>1402</v>
      </c>
      <c r="B2374" s="103"/>
      <c r="C2374" s="37"/>
      <c r="D2374" s="37"/>
      <c r="E2374" s="53"/>
      <c r="F2374" s="122"/>
      <c r="G2374" s="37"/>
      <c r="H2374" s="102"/>
      <c r="I2374" s="123"/>
      <c r="J2374" s="124"/>
      <c r="K2374" s="125"/>
      <c r="L2374" s="5"/>
      <c r="M2374" s="99"/>
      <c r="N2374" s="99"/>
      <c r="O2374" s="99"/>
      <c r="P2374" s="99"/>
      <c r="Q2374" s="99"/>
      <c r="R2374" s="99"/>
      <c r="S2374" s="99"/>
      <c r="T2374" s="99"/>
      <c r="U2374" s="99"/>
      <c r="V2374" s="5"/>
      <c r="W2374" s="5"/>
      <c r="X2374" s="31"/>
      <c r="Y2374" s="5"/>
      <c r="Z2374" s="5"/>
    </row>
    <row r="2375" spans="1:26">
      <c r="A2375" s="129" t="s">
        <v>1403</v>
      </c>
      <c r="B2375" s="103"/>
      <c r="C2375" s="37"/>
      <c r="D2375" s="37"/>
      <c r="E2375" s="53"/>
      <c r="F2375" s="122"/>
      <c r="G2375" s="37"/>
      <c r="H2375" s="102"/>
      <c r="I2375" s="123"/>
      <c r="J2375" s="124"/>
      <c r="K2375" s="125"/>
      <c r="L2375" s="5"/>
      <c r="M2375" s="99"/>
      <c r="N2375" s="99"/>
      <c r="O2375" s="99"/>
      <c r="P2375" s="99"/>
      <c r="Q2375" s="99"/>
      <c r="R2375" s="99"/>
      <c r="S2375" s="99"/>
      <c r="T2375" s="99"/>
      <c r="U2375" s="99"/>
      <c r="V2375" s="5"/>
      <c r="W2375" s="5"/>
      <c r="X2375" s="31"/>
      <c r="Y2375" s="5"/>
      <c r="Z2375" s="5"/>
    </row>
    <row r="2376" spans="1:26">
      <c r="A2376" s="129" t="s">
        <v>1404</v>
      </c>
      <c r="B2376" s="103"/>
      <c r="C2376" s="37"/>
      <c r="D2376" s="37"/>
      <c r="E2376" s="53"/>
      <c r="F2376" s="122"/>
      <c r="G2376" s="37"/>
      <c r="H2376" s="102"/>
      <c r="I2376" s="123"/>
      <c r="J2376" s="124"/>
      <c r="K2376" s="125"/>
      <c r="L2376" s="5"/>
      <c r="M2376" s="99"/>
      <c r="N2376" s="99"/>
      <c r="O2376" s="99"/>
      <c r="P2376" s="99"/>
      <c r="Q2376" s="99"/>
      <c r="R2376" s="99"/>
      <c r="S2376" s="99"/>
      <c r="T2376" s="99"/>
      <c r="U2376" s="99"/>
      <c r="V2376" s="5"/>
      <c r="W2376" s="5"/>
      <c r="X2376" s="31"/>
      <c r="Y2376" s="5"/>
      <c r="Z2376" s="5"/>
    </row>
    <row r="2377" spans="1:26">
      <c r="A2377" s="129" t="s">
        <v>1405</v>
      </c>
      <c r="B2377" s="103"/>
      <c r="C2377" s="37"/>
      <c r="D2377" s="37"/>
      <c r="E2377" s="53"/>
      <c r="F2377" s="122"/>
      <c r="G2377" s="37"/>
      <c r="H2377" s="102"/>
      <c r="I2377" s="123"/>
      <c r="J2377" s="124"/>
      <c r="K2377" s="125"/>
      <c r="L2377" s="5"/>
      <c r="M2377" s="99"/>
      <c r="N2377" s="99"/>
      <c r="O2377" s="99"/>
      <c r="P2377" s="99"/>
      <c r="Q2377" s="99"/>
      <c r="R2377" s="99"/>
      <c r="S2377" s="99"/>
      <c r="T2377" s="99"/>
      <c r="U2377" s="99"/>
      <c r="V2377" s="5"/>
      <c r="W2377" s="5"/>
      <c r="X2377" s="31"/>
      <c r="Y2377" s="5"/>
      <c r="Z2377" s="5"/>
    </row>
    <row r="2378" spans="1:26">
      <c r="A2378" s="129" t="s">
        <v>1406</v>
      </c>
      <c r="B2378" s="103"/>
      <c r="C2378" s="37"/>
      <c r="D2378" s="37"/>
      <c r="E2378" s="53"/>
      <c r="F2378" s="122"/>
      <c r="G2378" s="37"/>
      <c r="H2378" s="102"/>
      <c r="I2378" s="123"/>
      <c r="J2378" s="124"/>
      <c r="K2378" s="125"/>
      <c r="L2378" s="5"/>
      <c r="M2378" s="99"/>
      <c r="N2378" s="99"/>
      <c r="O2378" s="99"/>
      <c r="P2378" s="99"/>
      <c r="Q2378" s="99"/>
      <c r="R2378" s="99"/>
      <c r="S2378" s="99"/>
      <c r="T2378" s="99"/>
      <c r="U2378" s="99"/>
      <c r="V2378" s="5"/>
      <c r="W2378" s="5"/>
      <c r="X2378" s="31"/>
      <c r="Y2378" s="5"/>
      <c r="Z2378" s="5"/>
    </row>
    <row r="2379" spans="1:26">
      <c r="A2379" s="129" t="s">
        <v>1407</v>
      </c>
      <c r="B2379" s="103"/>
      <c r="C2379" s="37"/>
      <c r="D2379" s="37"/>
      <c r="E2379" s="53"/>
      <c r="F2379" s="122"/>
      <c r="G2379" s="37"/>
      <c r="H2379" s="102"/>
      <c r="I2379" s="123"/>
      <c r="J2379" s="124"/>
      <c r="K2379" s="125"/>
      <c r="L2379" s="5"/>
      <c r="M2379" s="99"/>
      <c r="N2379" s="99"/>
      <c r="O2379" s="99"/>
      <c r="P2379" s="99"/>
      <c r="Q2379" s="99"/>
      <c r="R2379" s="99"/>
      <c r="S2379" s="99"/>
      <c r="T2379" s="99"/>
      <c r="U2379" s="99"/>
      <c r="V2379" s="5"/>
      <c r="W2379" s="5"/>
      <c r="X2379" s="31"/>
      <c r="Y2379" s="5"/>
      <c r="Z2379" s="5"/>
    </row>
    <row r="2380" spans="1:26">
      <c r="A2380" s="129" t="s">
        <v>1408</v>
      </c>
      <c r="B2380" s="103"/>
      <c r="C2380" s="37"/>
      <c r="D2380" s="37"/>
      <c r="E2380" s="53"/>
      <c r="F2380" s="122"/>
      <c r="G2380" s="37"/>
      <c r="H2380" s="102"/>
      <c r="I2380" s="123"/>
      <c r="J2380" s="124"/>
      <c r="K2380" s="125"/>
      <c r="L2380" s="5"/>
      <c r="M2380" s="99"/>
      <c r="N2380" s="99"/>
      <c r="O2380" s="99"/>
      <c r="P2380" s="99"/>
      <c r="Q2380" s="99"/>
      <c r="R2380" s="99"/>
      <c r="S2380" s="99"/>
      <c r="T2380" s="99"/>
      <c r="U2380" s="99"/>
      <c r="V2380" s="5"/>
      <c r="W2380" s="5"/>
      <c r="X2380" s="31"/>
      <c r="Y2380" s="5"/>
      <c r="Z2380" s="5"/>
    </row>
    <row r="2381" spans="1:26">
      <c r="A2381" s="129" t="s">
        <v>1409</v>
      </c>
      <c r="B2381" s="103"/>
      <c r="C2381" s="37"/>
      <c r="D2381" s="37"/>
      <c r="E2381" s="53"/>
      <c r="F2381" s="122"/>
      <c r="G2381" s="37"/>
      <c r="H2381" s="102"/>
      <c r="I2381" s="123"/>
      <c r="J2381" s="124"/>
      <c r="K2381" s="125"/>
      <c r="L2381" s="5"/>
      <c r="M2381" s="99"/>
      <c r="N2381" s="99"/>
      <c r="O2381" s="99"/>
      <c r="P2381" s="99"/>
      <c r="Q2381" s="99"/>
      <c r="R2381" s="99"/>
      <c r="S2381" s="99"/>
      <c r="T2381" s="99"/>
      <c r="U2381" s="99"/>
      <c r="V2381" s="5"/>
      <c r="W2381" s="5"/>
      <c r="X2381" s="31"/>
      <c r="Y2381" s="5"/>
      <c r="Z2381" s="5"/>
    </row>
    <row r="2382" spans="1:26">
      <c r="A2382" s="129" t="s">
        <v>1410</v>
      </c>
      <c r="B2382" s="103"/>
      <c r="C2382" s="37"/>
      <c r="D2382" s="37"/>
      <c r="E2382" s="53"/>
      <c r="F2382" s="122"/>
      <c r="G2382" s="37"/>
      <c r="H2382" s="102"/>
      <c r="I2382" s="123"/>
      <c r="J2382" s="124"/>
      <c r="K2382" s="125"/>
      <c r="L2382" s="5"/>
      <c r="M2382" s="99"/>
      <c r="N2382" s="99"/>
      <c r="O2382" s="99"/>
      <c r="P2382" s="99"/>
      <c r="Q2382" s="99"/>
      <c r="R2382" s="99"/>
      <c r="S2382" s="99"/>
      <c r="T2382" s="99"/>
      <c r="U2382" s="99"/>
      <c r="V2382" s="5"/>
      <c r="W2382" s="5"/>
      <c r="X2382" s="31"/>
      <c r="Y2382" s="5"/>
      <c r="Z2382" s="5"/>
    </row>
    <row r="2383" spans="1:26">
      <c r="A2383" s="129" t="s">
        <v>1411</v>
      </c>
      <c r="B2383" s="103"/>
      <c r="C2383" s="37"/>
      <c r="D2383" s="37"/>
      <c r="E2383" s="53"/>
      <c r="F2383" s="122"/>
      <c r="G2383" s="37"/>
      <c r="H2383" s="102"/>
      <c r="I2383" s="123"/>
      <c r="J2383" s="124"/>
      <c r="K2383" s="125"/>
      <c r="L2383" s="5"/>
      <c r="M2383" s="99"/>
      <c r="N2383" s="99"/>
      <c r="O2383" s="99"/>
      <c r="P2383" s="99"/>
      <c r="Q2383" s="99"/>
      <c r="R2383" s="99"/>
      <c r="S2383" s="99"/>
      <c r="T2383" s="99"/>
      <c r="U2383" s="99"/>
      <c r="V2383" s="5"/>
      <c r="W2383" s="5"/>
      <c r="X2383" s="31"/>
      <c r="Y2383" s="5"/>
      <c r="Z2383" s="5"/>
    </row>
    <row r="2384" spans="1:26">
      <c r="A2384" s="129" t="s">
        <v>1412</v>
      </c>
      <c r="B2384" s="103"/>
      <c r="C2384" s="37"/>
      <c r="D2384" s="37"/>
      <c r="E2384" s="53"/>
      <c r="F2384" s="122"/>
      <c r="G2384" s="37"/>
      <c r="H2384" s="102"/>
      <c r="I2384" s="123"/>
      <c r="J2384" s="124"/>
      <c r="K2384" s="125"/>
      <c r="L2384" s="5"/>
      <c r="M2384" s="99"/>
      <c r="N2384" s="99"/>
      <c r="O2384" s="99"/>
      <c r="P2384" s="99"/>
      <c r="Q2384" s="99"/>
      <c r="R2384" s="99"/>
      <c r="S2384" s="99"/>
      <c r="T2384" s="99"/>
      <c r="U2384" s="99"/>
      <c r="V2384" s="5"/>
      <c r="W2384" s="5"/>
      <c r="X2384" s="31"/>
      <c r="Y2384" s="5"/>
      <c r="Z2384" s="5"/>
    </row>
    <row r="2385" spans="1:26">
      <c r="A2385" s="129" t="s">
        <v>1413</v>
      </c>
      <c r="B2385" s="103"/>
      <c r="C2385" s="37"/>
      <c r="D2385" s="37"/>
      <c r="E2385" s="53"/>
      <c r="F2385" s="122"/>
      <c r="G2385" s="37"/>
      <c r="H2385" s="102"/>
      <c r="I2385" s="123"/>
      <c r="J2385" s="124"/>
      <c r="K2385" s="125"/>
      <c r="L2385" s="5"/>
      <c r="M2385" s="99"/>
      <c r="N2385" s="99"/>
      <c r="O2385" s="99"/>
      <c r="P2385" s="99"/>
      <c r="Q2385" s="99"/>
      <c r="R2385" s="99"/>
      <c r="S2385" s="99"/>
      <c r="T2385" s="99"/>
      <c r="U2385" s="99"/>
      <c r="V2385" s="5"/>
      <c r="W2385" s="5"/>
      <c r="X2385" s="31"/>
      <c r="Y2385" s="5"/>
      <c r="Z2385" s="5"/>
    </row>
    <row r="2386" spans="1:26">
      <c r="A2386" s="129" t="s">
        <v>1414</v>
      </c>
      <c r="B2386" s="103"/>
      <c r="C2386" s="37"/>
      <c r="D2386" s="37"/>
      <c r="E2386" s="53"/>
      <c r="F2386" s="122"/>
      <c r="G2386" s="37"/>
      <c r="H2386" s="102"/>
      <c r="I2386" s="123"/>
      <c r="J2386" s="124"/>
      <c r="K2386" s="125"/>
      <c r="L2386" s="5"/>
      <c r="M2386" s="99"/>
      <c r="N2386" s="99"/>
      <c r="O2386" s="99"/>
      <c r="P2386" s="99"/>
      <c r="Q2386" s="99"/>
      <c r="R2386" s="99"/>
      <c r="S2386" s="99"/>
      <c r="T2386" s="99"/>
      <c r="U2386" s="99"/>
      <c r="V2386" s="5"/>
      <c r="W2386" s="5"/>
      <c r="X2386" s="31"/>
      <c r="Y2386" s="5"/>
      <c r="Z2386" s="5"/>
    </row>
    <row r="2387" spans="1:26">
      <c r="A2387" s="129" t="s">
        <v>1415</v>
      </c>
      <c r="B2387" s="103"/>
      <c r="C2387" s="37"/>
      <c r="D2387" s="37"/>
      <c r="E2387" s="53"/>
      <c r="F2387" s="122"/>
      <c r="G2387" s="37"/>
      <c r="H2387" s="102"/>
      <c r="I2387" s="123"/>
      <c r="J2387" s="124"/>
      <c r="K2387" s="125"/>
      <c r="L2387" s="5"/>
      <c r="M2387" s="99"/>
      <c r="N2387" s="99"/>
      <c r="O2387" s="99"/>
      <c r="P2387" s="99"/>
      <c r="Q2387" s="99"/>
      <c r="R2387" s="99"/>
      <c r="S2387" s="99"/>
      <c r="T2387" s="99"/>
      <c r="U2387" s="99"/>
      <c r="V2387" s="5"/>
      <c r="W2387" s="5"/>
      <c r="X2387" s="31"/>
      <c r="Y2387" s="5"/>
      <c r="Z2387" s="5"/>
    </row>
    <row r="2388" spans="1:26">
      <c r="A2388" s="129" t="s">
        <v>1416</v>
      </c>
      <c r="B2388" s="103"/>
      <c r="C2388" s="37"/>
      <c r="D2388" s="37"/>
      <c r="E2388" s="53"/>
      <c r="F2388" s="122"/>
      <c r="G2388" s="37"/>
      <c r="H2388" s="102"/>
      <c r="I2388" s="123"/>
      <c r="J2388" s="124"/>
      <c r="K2388" s="125"/>
      <c r="L2388" s="5"/>
      <c r="M2388" s="99"/>
      <c r="N2388" s="99"/>
      <c r="O2388" s="99"/>
      <c r="P2388" s="99"/>
      <c r="Q2388" s="99"/>
      <c r="R2388" s="99"/>
      <c r="S2388" s="99"/>
      <c r="T2388" s="99"/>
      <c r="U2388" s="99"/>
      <c r="V2388" s="5"/>
      <c r="W2388" s="5"/>
      <c r="X2388" s="31"/>
      <c r="Y2388" s="5"/>
      <c r="Z2388" s="5"/>
    </row>
    <row r="2389" spans="1:26">
      <c r="A2389" s="129" t="s">
        <v>1417</v>
      </c>
      <c r="B2389" s="103"/>
      <c r="C2389" s="37"/>
      <c r="D2389" s="37"/>
      <c r="E2389" s="53"/>
      <c r="F2389" s="122"/>
      <c r="G2389" s="37"/>
      <c r="H2389" s="102"/>
      <c r="I2389" s="123"/>
      <c r="J2389" s="124"/>
      <c r="K2389" s="125"/>
      <c r="L2389" s="5"/>
      <c r="M2389" s="99"/>
      <c r="N2389" s="99"/>
      <c r="O2389" s="99"/>
      <c r="P2389" s="99"/>
      <c r="Q2389" s="99"/>
      <c r="R2389" s="99"/>
      <c r="S2389" s="99"/>
      <c r="T2389" s="99"/>
      <c r="U2389" s="99"/>
      <c r="V2389" s="5"/>
      <c r="W2389" s="5"/>
      <c r="X2389" s="31"/>
      <c r="Y2389" s="5"/>
      <c r="Z2389" s="5"/>
    </row>
    <row r="2390" spans="1:26">
      <c r="A2390" s="129" t="s">
        <v>1418</v>
      </c>
      <c r="B2390" s="103"/>
      <c r="C2390" s="37"/>
      <c r="D2390" s="37"/>
      <c r="E2390" s="53"/>
      <c r="F2390" s="122"/>
      <c r="G2390" s="37"/>
      <c r="H2390" s="102"/>
      <c r="I2390" s="123"/>
      <c r="J2390" s="124"/>
      <c r="K2390" s="125"/>
      <c r="L2390" s="5"/>
      <c r="M2390" s="99"/>
      <c r="N2390" s="99"/>
      <c r="O2390" s="99"/>
      <c r="P2390" s="99"/>
      <c r="Q2390" s="99"/>
      <c r="R2390" s="99"/>
      <c r="S2390" s="99"/>
      <c r="T2390" s="99"/>
      <c r="U2390" s="99"/>
      <c r="V2390" s="5"/>
      <c r="W2390" s="5"/>
      <c r="X2390" s="31"/>
      <c r="Y2390" s="5"/>
      <c r="Z2390" s="5"/>
    </row>
    <row r="2391" spans="1:26">
      <c r="A2391" s="129" t="s">
        <v>1419</v>
      </c>
      <c r="B2391" s="103"/>
      <c r="C2391" s="37"/>
      <c r="D2391" s="37"/>
      <c r="E2391" s="53"/>
      <c r="F2391" s="122"/>
      <c r="G2391" s="37"/>
      <c r="H2391" s="102"/>
      <c r="I2391" s="123"/>
      <c r="J2391" s="124"/>
      <c r="K2391" s="125"/>
      <c r="L2391" s="5"/>
      <c r="M2391" s="99"/>
      <c r="N2391" s="99"/>
      <c r="O2391" s="99"/>
      <c r="P2391" s="99"/>
      <c r="Q2391" s="99"/>
      <c r="R2391" s="99"/>
      <c r="S2391" s="99"/>
      <c r="T2391" s="99"/>
      <c r="U2391" s="99"/>
      <c r="V2391" s="5"/>
      <c r="W2391" s="5"/>
      <c r="X2391" s="31"/>
      <c r="Y2391" s="5"/>
      <c r="Z2391" s="5"/>
    </row>
    <row r="2392" spans="1:26">
      <c r="A2392" s="129" t="s">
        <v>1420</v>
      </c>
      <c r="B2392" s="103"/>
      <c r="C2392" s="37"/>
      <c r="D2392" s="37"/>
      <c r="E2392" s="53"/>
      <c r="F2392" s="122"/>
      <c r="G2392" s="37"/>
      <c r="H2392" s="102"/>
      <c r="I2392" s="123"/>
      <c r="J2392" s="124"/>
      <c r="K2392" s="125"/>
      <c r="L2392" s="5"/>
      <c r="M2392" s="99"/>
      <c r="N2392" s="99"/>
      <c r="O2392" s="99"/>
      <c r="P2392" s="99"/>
      <c r="Q2392" s="99"/>
      <c r="R2392" s="99"/>
      <c r="S2392" s="99"/>
      <c r="T2392" s="99"/>
      <c r="U2392" s="99"/>
      <c r="V2392" s="5"/>
      <c r="W2392" s="5"/>
      <c r="X2392" s="31"/>
      <c r="Y2392" s="5"/>
      <c r="Z2392" s="5"/>
    </row>
    <row r="2393" spans="1:26">
      <c r="A2393" s="129" t="s">
        <v>1421</v>
      </c>
      <c r="B2393" s="103"/>
      <c r="C2393" s="37"/>
      <c r="D2393" s="37"/>
      <c r="E2393" s="53"/>
      <c r="F2393" s="122"/>
      <c r="G2393" s="37"/>
      <c r="H2393" s="102"/>
      <c r="I2393" s="123"/>
      <c r="J2393" s="124"/>
      <c r="K2393" s="125"/>
      <c r="L2393" s="5"/>
      <c r="M2393" s="99"/>
      <c r="N2393" s="99"/>
      <c r="O2393" s="99"/>
      <c r="P2393" s="99"/>
      <c r="Q2393" s="99"/>
      <c r="R2393" s="99"/>
      <c r="S2393" s="99"/>
      <c r="T2393" s="99"/>
      <c r="U2393" s="99"/>
      <c r="V2393" s="5"/>
      <c r="W2393" s="5"/>
      <c r="X2393" s="31"/>
      <c r="Y2393" s="5"/>
      <c r="Z2393" s="5"/>
    </row>
    <row r="2394" spans="1:26">
      <c r="A2394" s="129" t="s">
        <v>1422</v>
      </c>
      <c r="B2394" s="103"/>
      <c r="C2394" s="37"/>
      <c r="D2394" s="37"/>
      <c r="E2394" s="53"/>
      <c r="F2394" s="122"/>
      <c r="G2394" s="37"/>
      <c r="H2394" s="102"/>
      <c r="I2394" s="123"/>
      <c r="J2394" s="124"/>
      <c r="K2394" s="125"/>
      <c r="L2394" s="5"/>
      <c r="M2394" s="99"/>
      <c r="N2394" s="99"/>
      <c r="O2394" s="99"/>
      <c r="P2394" s="99"/>
      <c r="Q2394" s="99"/>
      <c r="R2394" s="99"/>
      <c r="S2394" s="99"/>
      <c r="T2394" s="99"/>
      <c r="U2394" s="99"/>
      <c r="V2394" s="5"/>
      <c r="W2394" s="5"/>
      <c r="X2394" s="31"/>
      <c r="Y2394" s="5"/>
      <c r="Z2394" s="5"/>
    </row>
    <row r="2395" spans="1:26">
      <c r="A2395" s="129" t="s">
        <v>1423</v>
      </c>
      <c r="B2395" s="103"/>
      <c r="C2395" s="37"/>
      <c r="D2395" s="37"/>
      <c r="E2395" s="53"/>
      <c r="F2395" s="122"/>
      <c r="G2395" s="37"/>
      <c r="H2395" s="102"/>
      <c r="I2395" s="123"/>
      <c r="J2395" s="124"/>
      <c r="K2395" s="125"/>
      <c r="L2395" s="5"/>
      <c r="M2395" s="99"/>
      <c r="N2395" s="99"/>
      <c r="O2395" s="99"/>
      <c r="P2395" s="99"/>
      <c r="Q2395" s="99"/>
      <c r="R2395" s="99"/>
      <c r="S2395" s="99"/>
      <c r="T2395" s="99"/>
      <c r="U2395" s="99"/>
      <c r="V2395" s="5"/>
      <c r="W2395" s="5"/>
      <c r="X2395" s="31"/>
      <c r="Y2395" s="5"/>
      <c r="Z2395" s="5"/>
    </row>
    <row r="2396" spans="1:26">
      <c r="A2396" s="129" t="s">
        <v>1424</v>
      </c>
      <c r="B2396" s="103"/>
      <c r="C2396" s="37"/>
      <c r="D2396" s="37"/>
      <c r="E2396" s="53"/>
      <c r="F2396" s="122"/>
      <c r="G2396" s="37"/>
      <c r="H2396" s="102"/>
      <c r="I2396" s="123"/>
      <c r="J2396" s="124"/>
      <c r="K2396" s="125"/>
      <c r="L2396" s="5"/>
      <c r="M2396" s="99"/>
      <c r="N2396" s="99"/>
      <c r="O2396" s="99"/>
      <c r="P2396" s="99"/>
      <c r="Q2396" s="99"/>
      <c r="R2396" s="99"/>
      <c r="S2396" s="99"/>
      <c r="T2396" s="99"/>
      <c r="U2396" s="99"/>
      <c r="V2396" s="5"/>
      <c r="W2396" s="5"/>
      <c r="X2396" s="31"/>
      <c r="Y2396" s="5"/>
      <c r="Z2396" s="5"/>
    </row>
    <row r="2397" spans="1:26">
      <c r="A2397" s="129" t="s">
        <v>1425</v>
      </c>
      <c r="B2397" s="103"/>
      <c r="C2397" s="37"/>
      <c r="D2397" s="37"/>
      <c r="E2397" s="53"/>
      <c r="F2397" s="122"/>
      <c r="G2397" s="37"/>
      <c r="H2397" s="102"/>
      <c r="I2397" s="123"/>
      <c r="J2397" s="124"/>
      <c r="K2397" s="125"/>
      <c r="L2397" s="5"/>
      <c r="M2397" s="99"/>
      <c r="N2397" s="99"/>
      <c r="O2397" s="99"/>
      <c r="P2397" s="99"/>
      <c r="Q2397" s="99"/>
      <c r="R2397" s="99"/>
      <c r="S2397" s="99"/>
      <c r="T2397" s="99"/>
      <c r="U2397" s="99"/>
      <c r="V2397" s="5"/>
      <c r="W2397" s="5"/>
      <c r="X2397" s="31"/>
      <c r="Y2397" s="5"/>
      <c r="Z2397" s="5"/>
    </row>
    <row r="2398" spans="1:26">
      <c r="A2398" s="129" t="s">
        <v>1426</v>
      </c>
      <c r="B2398" s="103"/>
      <c r="C2398" s="37"/>
      <c r="D2398" s="37"/>
      <c r="E2398" s="53"/>
      <c r="F2398" s="122"/>
      <c r="G2398" s="37"/>
      <c r="H2398" s="102"/>
      <c r="I2398" s="123"/>
      <c r="J2398" s="124"/>
      <c r="K2398" s="125"/>
      <c r="L2398" s="5"/>
      <c r="M2398" s="99"/>
      <c r="N2398" s="99"/>
      <c r="O2398" s="99"/>
      <c r="P2398" s="99"/>
      <c r="Q2398" s="99"/>
      <c r="R2398" s="99"/>
      <c r="S2398" s="99"/>
      <c r="T2398" s="99"/>
      <c r="U2398" s="99"/>
      <c r="V2398" s="5"/>
      <c r="W2398" s="5"/>
      <c r="X2398" s="31"/>
      <c r="Y2398" s="5"/>
      <c r="Z2398" s="5"/>
    </row>
    <row r="2399" spans="1:26">
      <c r="A2399" s="129" t="s">
        <v>1427</v>
      </c>
      <c r="B2399" s="103"/>
      <c r="C2399" s="37"/>
      <c r="D2399" s="37"/>
      <c r="E2399" s="53"/>
      <c r="F2399" s="122"/>
      <c r="G2399" s="37"/>
      <c r="H2399" s="102"/>
      <c r="I2399" s="123"/>
      <c r="J2399" s="124"/>
      <c r="K2399" s="125"/>
      <c r="L2399" s="5"/>
      <c r="M2399" s="99"/>
      <c r="N2399" s="99"/>
      <c r="O2399" s="99"/>
      <c r="P2399" s="99"/>
      <c r="Q2399" s="99"/>
      <c r="R2399" s="99"/>
      <c r="S2399" s="99"/>
      <c r="T2399" s="99"/>
      <c r="U2399" s="99"/>
      <c r="V2399" s="5"/>
      <c r="W2399" s="5"/>
      <c r="X2399" s="31"/>
      <c r="Y2399" s="5"/>
      <c r="Z2399" s="5"/>
    </row>
    <row r="2400" spans="1:26">
      <c r="A2400" s="129" t="s">
        <v>1428</v>
      </c>
      <c r="B2400" s="103"/>
      <c r="C2400" s="37"/>
      <c r="D2400" s="37"/>
      <c r="E2400" s="53"/>
      <c r="F2400" s="122"/>
      <c r="G2400" s="37"/>
      <c r="H2400" s="102"/>
      <c r="I2400" s="123"/>
      <c r="J2400" s="124"/>
      <c r="K2400" s="125"/>
      <c r="L2400" s="5"/>
      <c r="M2400" s="99"/>
      <c r="N2400" s="99"/>
      <c r="O2400" s="99"/>
      <c r="P2400" s="99"/>
      <c r="Q2400" s="99"/>
      <c r="R2400" s="99"/>
      <c r="S2400" s="99"/>
      <c r="T2400" s="99"/>
      <c r="U2400" s="99"/>
      <c r="V2400" s="5"/>
      <c r="W2400" s="5"/>
      <c r="X2400" s="31"/>
      <c r="Y2400" s="5"/>
      <c r="Z2400" s="5"/>
    </row>
    <row r="2401" spans="1:26">
      <c r="A2401" s="129" t="s">
        <v>1429</v>
      </c>
      <c r="B2401" s="103"/>
      <c r="C2401" s="37"/>
      <c r="D2401" s="37"/>
      <c r="E2401" s="53"/>
      <c r="F2401" s="122"/>
      <c r="G2401" s="37"/>
      <c r="H2401" s="102"/>
      <c r="I2401" s="123"/>
      <c r="J2401" s="124"/>
      <c r="K2401" s="125"/>
      <c r="L2401" s="5"/>
      <c r="M2401" s="99"/>
      <c r="N2401" s="99"/>
      <c r="O2401" s="99"/>
      <c r="P2401" s="99"/>
      <c r="Q2401" s="99"/>
      <c r="R2401" s="99"/>
      <c r="S2401" s="99"/>
      <c r="T2401" s="99"/>
      <c r="U2401" s="99"/>
      <c r="V2401" s="5"/>
      <c r="W2401" s="5"/>
      <c r="X2401" s="31"/>
      <c r="Y2401" s="5"/>
      <c r="Z2401" s="5"/>
    </row>
    <row r="2402" spans="1:26">
      <c r="A2402" s="129" t="s">
        <v>1430</v>
      </c>
      <c r="B2402" s="103"/>
      <c r="C2402" s="37"/>
      <c r="D2402" s="37"/>
      <c r="E2402" s="53"/>
      <c r="F2402" s="122"/>
      <c r="G2402" s="37"/>
      <c r="H2402" s="102"/>
      <c r="I2402" s="123"/>
      <c r="J2402" s="124"/>
      <c r="K2402" s="125"/>
      <c r="L2402" s="5"/>
      <c r="M2402" s="99"/>
      <c r="N2402" s="99"/>
      <c r="O2402" s="99"/>
      <c r="P2402" s="99"/>
      <c r="Q2402" s="99"/>
      <c r="R2402" s="99"/>
      <c r="S2402" s="99"/>
      <c r="T2402" s="99"/>
      <c r="U2402" s="99"/>
      <c r="V2402" s="5"/>
      <c r="W2402" s="5"/>
      <c r="X2402" s="31"/>
      <c r="Y2402" s="5"/>
      <c r="Z2402" s="5"/>
    </row>
    <row r="2403" spans="1:26">
      <c r="A2403" s="129" t="s">
        <v>1431</v>
      </c>
      <c r="B2403" s="103"/>
      <c r="C2403" s="37"/>
      <c r="D2403" s="37"/>
      <c r="E2403" s="53"/>
      <c r="F2403" s="122"/>
      <c r="G2403" s="37"/>
      <c r="H2403" s="102"/>
      <c r="I2403" s="123"/>
      <c r="J2403" s="124"/>
      <c r="K2403" s="125"/>
      <c r="L2403" s="5"/>
      <c r="M2403" s="99"/>
      <c r="N2403" s="99"/>
      <c r="O2403" s="99"/>
      <c r="P2403" s="99"/>
      <c r="Q2403" s="99"/>
      <c r="R2403" s="99"/>
      <c r="S2403" s="99"/>
      <c r="T2403" s="99"/>
      <c r="U2403" s="99"/>
      <c r="V2403" s="5"/>
      <c r="W2403" s="5"/>
      <c r="X2403" s="31"/>
      <c r="Y2403" s="5"/>
      <c r="Z2403" s="5"/>
    </row>
    <row r="2404" spans="1:26">
      <c r="A2404" s="129" t="s">
        <v>1432</v>
      </c>
      <c r="B2404" s="103"/>
      <c r="C2404" s="37"/>
      <c r="D2404" s="37"/>
      <c r="E2404" s="53"/>
      <c r="F2404" s="122"/>
      <c r="G2404" s="37"/>
      <c r="H2404" s="102"/>
      <c r="I2404" s="123"/>
      <c r="J2404" s="124"/>
      <c r="K2404" s="125"/>
      <c r="L2404" s="5"/>
      <c r="M2404" s="99"/>
      <c r="N2404" s="99"/>
      <c r="O2404" s="99"/>
      <c r="P2404" s="99"/>
      <c r="Q2404" s="99"/>
      <c r="R2404" s="99"/>
      <c r="S2404" s="99"/>
      <c r="T2404" s="99"/>
      <c r="U2404" s="99"/>
      <c r="V2404" s="5"/>
      <c r="W2404" s="5"/>
      <c r="X2404" s="31"/>
      <c r="Y2404" s="5"/>
      <c r="Z2404" s="5"/>
    </row>
    <row r="2405" spans="1:26">
      <c r="A2405" s="129" t="s">
        <v>1433</v>
      </c>
      <c r="B2405" s="103"/>
      <c r="C2405" s="37"/>
      <c r="D2405" s="37"/>
      <c r="E2405" s="53"/>
      <c r="F2405" s="122"/>
      <c r="G2405" s="37"/>
      <c r="H2405" s="102"/>
      <c r="I2405" s="123"/>
      <c r="J2405" s="124"/>
      <c r="K2405" s="125"/>
      <c r="L2405" s="5"/>
      <c r="M2405" s="99"/>
      <c r="N2405" s="99"/>
      <c r="O2405" s="99"/>
      <c r="P2405" s="99"/>
      <c r="Q2405" s="99"/>
      <c r="R2405" s="99"/>
      <c r="S2405" s="99"/>
      <c r="T2405" s="99"/>
      <c r="U2405" s="99"/>
      <c r="V2405" s="5"/>
      <c r="W2405" s="5"/>
      <c r="X2405" s="31"/>
      <c r="Y2405" s="5"/>
      <c r="Z2405" s="5"/>
    </row>
    <row r="2406" spans="1:26">
      <c r="A2406" s="129" t="s">
        <v>1434</v>
      </c>
      <c r="B2406" s="103"/>
      <c r="C2406" s="37"/>
      <c r="D2406" s="37"/>
      <c r="E2406" s="53"/>
      <c r="F2406" s="122"/>
      <c r="G2406" s="37"/>
      <c r="H2406" s="102"/>
      <c r="I2406" s="123"/>
      <c r="J2406" s="124"/>
      <c r="K2406" s="125"/>
      <c r="L2406" s="5"/>
      <c r="M2406" s="99"/>
      <c r="N2406" s="99"/>
      <c r="O2406" s="99"/>
      <c r="P2406" s="99"/>
      <c r="Q2406" s="99"/>
      <c r="R2406" s="99"/>
      <c r="S2406" s="99"/>
      <c r="T2406" s="99"/>
      <c r="U2406" s="99"/>
      <c r="V2406" s="5"/>
      <c r="W2406" s="5"/>
      <c r="X2406" s="31"/>
      <c r="Y2406" s="5"/>
      <c r="Z2406" s="5"/>
    </row>
    <row r="2407" spans="1:26">
      <c r="A2407" s="129" t="s">
        <v>1435</v>
      </c>
      <c r="B2407" s="103"/>
      <c r="C2407" s="37"/>
      <c r="D2407" s="37"/>
      <c r="E2407" s="53"/>
      <c r="F2407" s="122"/>
      <c r="G2407" s="37"/>
      <c r="H2407" s="102"/>
      <c r="I2407" s="123"/>
      <c r="J2407" s="124"/>
      <c r="K2407" s="125"/>
      <c r="L2407" s="5"/>
      <c r="M2407" s="99"/>
      <c r="N2407" s="99"/>
      <c r="O2407" s="99"/>
      <c r="P2407" s="99"/>
      <c r="Q2407" s="99"/>
      <c r="R2407" s="99"/>
      <c r="S2407" s="99"/>
      <c r="T2407" s="99"/>
      <c r="U2407" s="99"/>
      <c r="V2407" s="5"/>
      <c r="W2407" s="5"/>
      <c r="X2407" s="31"/>
      <c r="Y2407" s="5"/>
      <c r="Z2407" s="5"/>
    </row>
    <row r="2408" spans="1:26">
      <c r="A2408" s="129" t="s">
        <v>1436</v>
      </c>
      <c r="B2408" s="103"/>
      <c r="C2408" s="37"/>
      <c r="D2408" s="37"/>
      <c r="E2408" s="53"/>
      <c r="F2408" s="122"/>
      <c r="G2408" s="37"/>
      <c r="H2408" s="102"/>
      <c r="I2408" s="123"/>
      <c r="J2408" s="124"/>
      <c r="K2408" s="125"/>
      <c r="L2408" s="5"/>
      <c r="M2408" s="99"/>
      <c r="N2408" s="99"/>
      <c r="O2408" s="99"/>
      <c r="P2408" s="99"/>
      <c r="Q2408" s="99"/>
      <c r="R2408" s="99"/>
      <c r="S2408" s="99"/>
      <c r="T2408" s="99"/>
      <c r="U2408" s="99"/>
      <c r="V2408" s="5"/>
      <c r="W2408" s="5"/>
      <c r="X2408" s="31"/>
      <c r="Y2408" s="5"/>
      <c r="Z2408" s="5"/>
    </row>
    <row r="2409" spans="1:26">
      <c r="A2409" s="129" t="s">
        <v>1437</v>
      </c>
      <c r="B2409" s="103"/>
      <c r="C2409" s="37"/>
      <c r="D2409" s="37"/>
      <c r="E2409" s="53"/>
      <c r="F2409" s="122"/>
      <c r="G2409" s="37"/>
      <c r="H2409" s="102"/>
      <c r="I2409" s="123"/>
      <c r="J2409" s="124"/>
      <c r="K2409" s="125"/>
      <c r="L2409" s="5"/>
      <c r="M2409" s="99"/>
      <c r="N2409" s="99"/>
      <c r="O2409" s="99"/>
      <c r="P2409" s="99"/>
      <c r="Q2409" s="99"/>
      <c r="R2409" s="99"/>
      <c r="S2409" s="99"/>
      <c r="T2409" s="99"/>
      <c r="U2409" s="99"/>
      <c r="V2409" s="5"/>
      <c r="W2409" s="5"/>
      <c r="X2409" s="31"/>
      <c r="Y2409" s="5"/>
      <c r="Z2409" s="5"/>
    </row>
    <row r="2410" spans="1:26">
      <c r="A2410" s="129" t="s">
        <v>1438</v>
      </c>
      <c r="B2410" s="103"/>
      <c r="C2410" s="37"/>
      <c r="D2410" s="37"/>
      <c r="E2410" s="53"/>
      <c r="F2410" s="122"/>
      <c r="G2410" s="37"/>
      <c r="H2410" s="102"/>
      <c r="I2410" s="123"/>
      <c r="J2410" s="124"/>
      <c r="K2410" s="125"/>
      <c r="L2410" s="5"/>
      <c r="M2410" s="99"/>
      <c r="N2410" s="99"/>
      <c r="O2410" s="99"/>
      <c r="P2410" s="99"/>
      <c r="Q2410" s="99"/>
      <c r="R2410" s="99"/>
      <c r="S2410" s="99"/>
      <c r="T2410" s="99"/>
      <c r="U2410" s="99"/>
      <c r="V2410" s="5"/>
      <c r="W2410" s="5"/>
      <c r="X2410" s="31"/>
      <c r="Y2410" s="5"/>
      <c r="Z2410" s="5"/>
    </row>
    <row r="2411" spans="1:26">
      <c r="A2411" s="129" t="s">
        <v>1439</v>
      </c>
      <c r="B2411" s="103"/>
      <c r="C2411" s="37"/>
      <c r="D2411" s="37"/>
      <c r="E2411" s="53"/>
      <c r="F2411" s="122"/>
      <c r="G2411" s="37"/>
      <c r="H2411" s="102"/>
      <c r="I2411" s="123"/>
      <c r="J2411" s="124"/>
      <c r="K2411" s="125"/>
      <c r="L2411" s="5"/>
      <c r="M2411" s="99"/>
      <c r="N2411" s="99"/>
      <c r="O2411" s="99"/>
      <c r="P2411" s="99"/>
      <c r="Q2411" s="99"/>
      <c r="R2411" s="99"/>
      <c r="S2411" s="99"/>
      <c r="T2411" s="99"/>
      <c r="U2411" s="99"/>
      <c r="V2411" s="5"/>
      <c r="W2411" s="5"/>
      <c r="X2411" s="31"/>
      <c r="Y2411" s="5"/>
      <c r="Z2411" s="5"/>
    </row>
    <row r="2412" spans="1:26">
      <c r="A2412" s="129" t="s">
        <v>1440</v>
      </c>
      <c r="B2412" s="103"/>
      <c r="C2412" s="37"/>
      <c r="D2412" s="37"/>
      <c r="E2412" s="53"/>
      <c r="F2412" s="122"/>
      <c r="G2412" s="37"/>
      <c r="H2412" s="102"/>
      <c r="I2412" s="123"/>
      <c r="J2412" s="124"/>
      <c r="K2412" s="125"/>
      <c r="L2412" s="5"/>
      <c r="M2412" s="99"/>
      <c r="N2412" s="99"/>
      <c r="O2412" s="99"/>
      <c r="P2412" s="99"/>
      <c r="Q2412" s="99"/>
      <c r="R2412" s="99"/>
      <c r="S2412" s="99"/>
      <c r="T2412" s="99"/>
      <c r="U2412" s="99"/>
      <c r="V2412" s="5"/>
      <c r="W2412" s="5"/>
      <c r="X2412" s="31"/>
      <c r="Y2412" s="5"/>
      <c r="Z2412" s="5"/>
    </row>
    <row r="2413" spans="1:26">
      <c r="A2413" s="129" t="s">
        <v>1441</v>
      </c>
      <c r="B2413" s="103"/>
      <c r="C2413" s="37"/>
      <c r="D2413" s="37"/>
      <c r="E2413" s="53"/>
      <c r="F2413" s="122"/>
      <c r="G2413" s="37"/>
      <c r="H2413" s="102"/>
      <c r="I2413" s="123"/>
      <c r="J2413" s="124"/>
      <c r="K2413" s="125"/>
      <c r="L2413" s="5"/>
      <c r="M2413" s="99"/>
      <c r="N2413" s="99"/>
      <c r="O2413" s="99"/>
      <c r="P2413" s="99"/>
      <c r="Q2413" s="99"/>
      <c r="R2413" s="99"/>
      <c r="S2413" s="99"/>
      <c r="T2413" s="99"/>
      <c r="U2413" s="99"/>
      <c r="V2413" s="5"/>
      <c r="W2413" s="5"/>
      <c r="X2413" s="31"/>
      <c r="Y2413" s="5"/>
      <c r="Z2413" s="5"/>
    </row>
    <row r="2414" spans="1:26">
      <c r="A2414" s="129" t="s">
        <v>1442</v>
      </c>
      <c r="B2414" s="103"/>
      <c r="C2414" s="37"/>
      <c r="D2414" s="37"/>
      <c r="E2414" s="53"/>
      <c r="F2414" s="122"/>
      <c r="G2414" s="37"/>
      <c r="H2414" s="102"/>
      <c r="I2414" s="123"/>
      <c r="J2414" s="124"/>
      <c r="K2414" s="125"/>
      <c r="L2414" s="5"/>
      <c r="M2414" s="99"/>
      <c r="N2414" s="99"/>
      <c r="O2414" s="99"/>
      <c r="P2414" s="99"/>
      <c r="Q2414" s="99"/>
      <c r="R2414" s="99"/>
      <c r="S2414" s="99"/>
      <c r="T2414" s="99"/>
      <c r="U2414" s="99"/>
      <c r="V2414" s="5"/>
      <c r="W2414" s="5"/>
      <c r="X2414" s="31"/>
      <c r="Y2414" s="5"/>
      <c r="Z2414" s="5"/>
    </row>
    <row r="2415" spans="1:26">
      <c r="A2415" s="129" t="s">
        <v>1443</v>
      </c>
      <c r="B2415" s="103"/>
      <c r="C2415" s="37"/>
      <c r="D2415" s="37"/>
      <c r="E2415" s="53"/>
      <c r="F2415" s="122"/>
      <c r="G2415" s="37"/>
      <c r="H2415" s="102"/>
      <c r="I2415" s="123"/>
      <c r="J2415" s="124"/>
      <c r="K2415" s="125"/>
      <c r="L2415" s="5"/>
      <c r="M2415" s="99"/>
      <c r="N2415" s="99"/>
      <c r="O2415" s="99"/>
      <c r="P2415" s="99"/>
      <c r="Q2415" s="99"/>
      <c r="R2415" s="99"/>
      <c r="S2415" s="99"/>
      <c r="T2415" s="99"/>
      <c r="U2415" s="99"/>
      <c r="V2415" s="5"/>
      <c r="W2415" s="5"/>
      <c r="X2415" s="31"/>
      <c r="Y2415" s="5"/>
      <c r="Z2415" s="5"/>
    </row>
    <row r="2416" spans="1:26">
      <c r="A2416" s="129" t="s">
        <v>1444</v>
      </c>
      <c r="B2416" s="103"/>
      <c r="C2416" s="37"/>
      <c r="D2416" s="37"/>
      <c r="E2416" s="53"/>
      <c r="F2416" s="122"/>
      <c r="G2416" s="37"/>
      <c r="H2416" s="102"/>
      <c r="I2416" s="123"/>
      <c r="J2416" s="124"/>
      <c r="K2416" s="125"/>
      <c r="L2416" s="5"/>
      <c r="M2416" s="99"/>
      <c r="N2416" s="99"/>
      <c r="O2416" s="99"/>
      <c r="P2416" s="99"/>
      <c r="Q2416" s="99"/>
      <c r="R2416" s="99"/>
      <c r="S2416" s="99"/>
      <c r="T2416" s="99"/>
      <c r="U2416" s="99"/>
      <c r="V2416" s="5"/>
      <c r="W2416" s="5"/>
      <c r="X2416" s="31"/>
      <c r="Y2416" s="5"/>
      <c r="Z2416" s="5"/>
    </row>
    <row r="2417" spans="1:26">
      <c r="A2417" s="129" t="s">
        <v>1445</v>
      </c>
      <c r="B2417" s="103"/>
      <c r="C2417" s="37"/>
      <c r="D2417" s="37"/>
      <c r="E2417" s="53"/>
      <c r="F2417" s="122"/>
      <c r="G2417" s="37"/>
      <c r="H2417" s="102"/>
      <c r="I2417" s="123"/>
      <c r="J2417" s="124"/>
      <c r="K2417" s="125"/>
      <c r="L2417" s="5"/>
      <c r="M2417" s="99"/>
      <c r="N2417" s="99"/>
      <c r="O2417" s="99"/>
      <c r="P2417" s="99"/>
      <c r="Q2417" s="99"/>
      <c r="R2417" s="99"/>
      <c r="S2417" s="99"/>
      <c r="T2417" s="99"/>
      <c r="U2417" s="99"/>
      <c r="V2417" s="5"/>
      <c r="W2417" s="5"/>
      <c r="X2417" s="31"/>
      <c r="Y2417" s="5"/>
      <c r="Z2417" s="5"/>
    </row>
    <row r="2418" spans="1:26">
      <c r="A2418" s="129" t="s">
        <v>1446</v>
      </c>
      <c r="B2418" s="103"/>
      <c r="C2418" s="37"/>
      <c r="D2418" s="37"/>
      <c r="E2418" s="53"/>
      <c r="F2418" s="122"/>
      <c r="G2418" s="37"/>
      <c r="H2418" s="102"/>
      <c r="I2418" s="123"/>
      <c r="J2418" s="124"/>
      <c r="K2418" s="125"/>
      <c r="L2418" s="5"/>
      <c r="M2418" s="99"/>
      <c r="N2418" s="99"/>
      <c r="O2418" s="99"/>
      <c r="P2418" s="99"/>
      <c r="Q2418" s="99"/>
      <c r="R2418" s="99"/>
      <c r="S2418" s="99"/>
      <c r="T2418" s="99"/>
      <c r="U2418" s="99"/>
      <c r="V2418" s="5"/>
      <c r="W2418" s="5"/>
      <c r="X2418" s="31"/>
      <c r="Y2418" s="5"/>
      <c r="Z2418" s="5"/>
    </row>
    <row r="2419" spans="1:26">
      <c r="A2419" s="129" t="s">
        <v>1447</v>
      </c>
      <c r="B2419" s="103"/>
      <c r="C2419" s="37"/>
      <c r="D2419" s="37"/>
      <c r="E2419" s="53"/>
      <c r="F2419" s="122"/>
      <c r="G2419" s="37"/>
      <c r="H2419" s="102"/>
      <c r="I2419" s="123"/>
      <c r="J2419" s="124"/>
      <c r="K2419" s="125"/>
      <c r="L2419" s="5"/>
      <c r="M2419" s="99"/>
      <c r="N2419" s="99"/>
      <c r="O2419" s="99"/>
      <c r="P2419" s="99"/>
      <c r="Q2419" s="99"/>
      <c r="R2419" s="99"/>
      <c r="S2419" s="99"/>
      <c r="T2419" s="99"/>
      <c r="U2419" s="99"/>
      <c r="V2419" s="5"/>
      <c r="W2419" s="5"/>
      <c r="X2419" s="31"/>
      <c r="Y2419" s="5"/>
      <c r="Z2419" s="5"/>
    </row>
    <row r="2420" spans="1:26">
      <c r="A2420" s="129" t="s">
        <v>1448</v>
      </c>
      <c r="B2420" s="103"/>
      <c r="C2420" s="37"/>
      <c r="D2420" s="37"/>
      <c r="E2420" s="53"/>
      <c r="F2420" s="122"/>
      <c r="G2420" s="37"/>
      <c r="H2420" s="102"/>
      <c r="I2420" s="123"/>
      <c r="J2420" s="124"/>
      <c r="K2420" s="125"/>
      <c r="L2420" s="5"/>
      <c r="M2420" s="99"/>
      <c r="N2420" s="99"/>
      <c r="O2420" s="99"/>
      <c r="P2420" s="99"/>
      <c r="Q2420" s="99"/>
      <c r="R2420" s="99"/>
      <c r="S2420" s="99"/>
      <c r="T2420" s="99"/>
      <c r="U2420" s="99"/>
      <c r="V2420" s="5"/>
      <c r="W2420" s="5"/>
      <c r="X2420" s="31"/>
      <c r="Y2420" s="5"/>
      <c r="Z2420" s="5"/>
    </row>
    <row r="2421" spans="1:26">
      <c r="A2421" s="129" t="s">
        <v>1449</v>
      </c>
      <c r="B2421" s="103"/>
      <c r="C2421" s="37"/>
      <c r="D2421" s="37"/>
      <c r="E2421" s="53"/>
      <c r="F2421" s="122"/>
      <c r="G2421" s="37"/>
      <c r="H2421" s="102"/>
      <c r="I2421" s="123"/>
      <c r="J2421" s="124"/>
      <c r="K2421" s="125"/>
      <c r="L2421" s="5"/>
      <c r="M2421" s="99"/>
      <c r="N2421" s="99"/>
      <c r="O2421" s="99"/>
      <c r="P2421" s="99"/>
      <c r="Q2421" s="99"/>
      <c r="R2421" s="99"/>
      <c r="S2421" s="99"/>
      <c r="T2421" s="99"/>
      <c r="U2421" s="99"/>
      <c r="V2421" s="5"/>
      <c r="W2421" s="5"/>
      <c r="X2421" s="31"/>
      <c r="Y2421" s="5"/>
      <c r="Z2421" s="5"/>
    </row>
    <row r="2422" spans="1:26">
      <c r="A2422" s="129" t="s">
        <v>1450</v>
      </c>
      <c r="B2422" s="103"/>
      <c r="C2422" s="37"/>
      <c r="D2422" s="37"/>
      <c r="E2422" s="53"/>
      <c r="F2422" s="122"/>
      <c r="G2422" s="37"/>
      <c r="H2422" s="102"/>
      <c r="I2422" s="123"/>
      <c r="J2422" s="124"/>
      <c r="K2422" s="125"/>
      <c r="L2422" s="5"/>
      <c r="M2422" s="99"/>
      <c r="N2422" s="99"/>
      <c r="O2422" s="99"/>
      <c r="P2422" s="99"/>
      <c r="Q2422" s="99"/>
      <c r="R2422" s="99"/>
      <c r="S2422" s="99"/>
      <c r="T2422" s="99"/>
      <c r="U2422" s="99"/>
      <c r="V2422" s="5"/>
      <c r="W2422" s="5"/>
      <c r="X2422" s="31"/>
      <c r="Y2422" s="5"/>
      <c r="Z2422" s="5"/>
    </row>
    <row r="2423" spans="1:26">
      <c r="A2423" s="129" t="s">
        <v>1451</v>
      </c>
      <c r="B2423" s="103"/>
      <c r="C2423" s="37"/>
      <c r="D2423" s="37"/>
      <c r="E2423" s="53"/>
      <c r="F2423" s="122"/>
      <c r="G2423" s="37"/>
      <c r="H2423" s="102"/>
      <c r="I2423" s="123"/>
      <c r="J2423" s="124"/>
      <c r="K2423" s="125"/>
      <c r="L2423" s="5"/>
      <c r="M2423" s="99"/>
      <c r="N2423" s="99"/>
      <c r="O2423" s="99"/>
      <c r="P2423" s="99"/>
      <c r="Q2423" s="99"/>
      <c r="R2423" s="99"/>
      <c r="S2423" s="99"/>
      <c r="T2423" s="99"/>
      <c r="U2423" s="99"/>
      <c r="V2423" s="5"/>
      <c r="W2423" s="5"/>
      <c r="X2423" s="31"/>
      <c r="Y2423" s="5"/>
      <c r="Z2423" s="5"/>
    </row>
    <row r="2424" spans="1:26">
      <c r="A2424" s="129" t="s">
        <v>1452</v>
      </c>
      <c r="B2424" s="103"/>
      <c r="C2424" s="37"/>
      <c r="D2424" s="37"/>
      <c r="E2424" s="53"/>
      <c r="F2424" s="122"/>
      <c r="G2424" s="37"/>
      <c r="H2424" s="102"/>
      <c r="I2424" s="123"/>
      <c r="J2424" s="124"/>
      <c r="K2424" s="125"/>
      <c r="L2424" s="5"/>
      <c r="M2424" s="99"/>
      <c r="N2424" s="99"/>
      <c r="O2424" s="99"/>
      <c r="P2424" s="99"/>
      <c r="Q2424" s="99"/>
      <c r="R2424" s="99"/>
      <c r="S2424" s="99"/>
      <c r="T2424" s="99"/>
      <c r="U2424" s="99"/>
      <c r="V2424" s="5"/>
      <c r="W2424" s="5"/>
      <c r="X2424" s="31"/>
      <c r="Y2424" s="5"/>
      <c r="Z2424" s="5"/>
    </row>
    <row r="2425" spans="1:26">
      <c r="A2425" s="129" t="s">
        <v>1453</v>
      </c>
      <c r="B2425" s="103"/>
      <c r="C2425" s="37"/>
      <c r="D2425" s="37"/>
      <c r="E2425" s="53"/>
      <c r="F2425" s="122"/>
      <c r="G2425" s="37"/>
      <c r="H2425" s="102"/>
      <c r="I2425" s="123"/>
      <c r="J2425" s="124"/>
      <c r="K2425" s="125"/>
      <c r="L2425" s="5"/>
      <c r="M2425" s="99"/>
      <c r="N2425" s="99"/>
      <c r="O2425" s="99"/>
      <c r="P2425" s="99"/>
      <c r="Q2425" s="99"/>
      <c r="R2425" s="99"/>
      <c r="S2425" s="99"/>
      <c r="T2425" s="99"/>
      <c r="U2425" s="99"/>
      <c r="V2425" s="5"/>
      <c r="W2425" s="5"/>
      <c r="X2425" s="31"/>
      <c r="Y2425" s="5"/>
      <c r="Z2425" s="5"/>
    </row>
    <row r="2426" spans="1:26">
      <c r="A2426" s="129" t="s">
        <v>1454</v>
      </c>
      <c r="B2426" s="103"/>
      <c r="C2426" s="37"/>
      <c r="D2426" s="37"/>
      <c r="E2426" s="53"/>
      <c r="F2426" s="122"/>
      <c r="G2426" s="37"/>
      <c r="H2426" s="102"/>
      <c r="I2426" s="123"/>
      <c r="J2426" s="124"/>
      <c r="K2426" s="125"/>
      <c r="L2426" s="5"/>
      <c r="M2426" s="99"/>
      <c r="N2426" s="99"/>
      <c r="O2426" s="99"/>
      <c r="P2426" s="99"/>
      <c r="Q2426" s="99"/>
      <c r="R2426" s="99"/>
      <c r="S2426" s="99"/>
      <c r="T2426" s="99"/>
      <c r="U2426" s="99"/>
      <c r="V2426" s="5"/>
      <c r="W2426" s="5"/>
      <c r="X2426" s="31"/>
      <c r="Y2426" s="5"/>
      <c r="Z2426" s="5"/>
    </row>
    <row r="2427" spans="1:26">
      <c r="A2427" s="129" t="s">
        <v>1455</v>
      </c>
      <c r="B2427" s="103"/>
      <c r="C2427" s="37"/>
      <c r="D2427" s="37"/>
      <c r="E2427" s="53"/>
      <c r="F2427" s="122"/>
      <c r="G2427" s="37"/>
      <c r="H2427" s="102"/>
      <c r="I2427" s="123"/>
      <c r="J2427" s="124"/>
      <c r="K2427" s="125"/>
      <c r="L2427" s="5"/>
      <c r="M2427" s="99"/>
      <c r="N2427" s="99"/>
      <c r="O2427" s="99"/>
      <c r="P2427" s="99"/>
      <c r="Q2427" s="99"/>
      <c r="R2427" s="99"/>
      <c r="S2427" s="99"/>
      <c r="T2427" s="99"/>
      <c r="U2427" s="99"/>
      <c r="V2427" s="5"/>
      <c r="W2427" s="5"/>
      <c r="X2427" s="31"/>
      <c r="Y2427" s="5"/>
      <c r="Z2427" s="5"/>
    </row>
    <row r="2428" spans="1:26">
      <c r="A2428" s="129" t="s">
        <v>1456</v>
      </c>
      <c r="B2428" s="103"/>
      <c r="C2428" s="37"/>
      <c r="D2428" s="37"/>
      <c r="E2428" s="53"/>
      <c r="F2428" s="122"/>
      <c r="G2428" s="37"/>
      <c r="H2428" s="102"/>
      <c r="I2428" s="123"/>
      <c r="J2428" s="124"/>
      <c r="K2428" s="125"/>
      <c r="L2428" s="5"/>
      <c r="M2428" s="99"/>
      <c r="N2428" s="99"/>
      <c r="O2428" s="99"/>
      <c r="P2428" s="99"/>
      <c r="Q2428" s="99"/>
      <c r="R2428" s="99"/>
      <c r="S2428" s="99"/>
      <c r="T2428" s="99"/>
      <c r="U2428" s="99"/>
      <c r="V2428" s="5"/>
      <c r="W2428" s="5"/>
      <c r="X2428" s="31"/>
      <c r="Y2428" s="5"/>
      <c r="Z2428" s="5"/>
    </row>
    <row r="2429" spans="1:26">
      <c r="A2429" s="129" t="s">
        <v>1457</v>
      </c>
      <c r="B2429" s="103"/>
      <c r="C2429" s="37"/>
      <c r="D2429" s="37"/>
      <c r="E2429" s="53"/>
      <c r="F2429" s="122"/>
      <c r="G2429" s="37"/>
      <c r="H2429" s="102"/>
      <c r="I2429" s="123"/>
      <c r="J2429" s="124"/>
      <c r="K2429" s="125"/>
      <c r="L2429" s="5"/>
      <c r="M2429" s="99"/>
      <c r="N2429" s="99"/>
      <c r="O2429" s="99"/>
      <c r="P2429" s="99"/>
      <c r="Q2429" s="99"/>
      <c r="R2429" s="99"/>
      <c r="S2429" s="99"/>
      <c r="T2429" s="99"/>
      <c r="U2429" s="99"/>
      <c r="V2429" s="5"/>
      <c r="W2429" s="5"/>
      <c r="X2429" s="31"/>
      <c r="Y2429" s="5"/>
      <c r="Z2429" s="5"/>
    </row>
    <row r="2430" spans="1:26">
      <c r="A2430" s="129" t="s">
        <v>1458</v>
      </c>
      <c r="B2430" s="103"/>
      <c r="C2430" s="37"/>
      <c r="D2430" s="37"/>
      <c r="E2430" s="53"/>
      <c r="F2430" s="122"/>
      <c r="G2430" s="37"/>
      <c r="H2430" s="102"/>
      <c r="I2430" s="123"/>
      <c r="J2430" s="124"/>
      <c r="K2430" s="125"/>
      <c r="L2430" s="5"/>
      <c r="M2430" s="99"/>
      <c r="N2430" s="99"/>
      <c r="O2430" s="99"/>
      <c r="P2430" s="99"/>
      <c r="Q2430" s="99"/>
      <c r="R2430" s="99"/>
      <c r="S2430" s="99"/>
      <c r="T2430" s="99"/>
      <c r="U2430" s="99"/>
      <c r="V2430" s="5"/>
      <c r="W2430" s="5"/>
      <c r="X2430" s="31"/>
      <c r="Y2430" s="5"/>
      <c r="Z2430" s="5"/>
    </row>
    <row r="2431" spans="1:26">
      <c r="A2431" s="129" t="s">
        <v>1459</v>
      </c>
      <c r="B2431" s="103"/>
      <c r="C2431" s="37"/>
      <c r="D2431" s="37"/>
      <c r="E2431" s="53"/>
      <c r="F2431" s="122"/>
      <c r="G2431" s="37"/>
      <c r="H2431" s="102"/>
      <c r="I2431" s="123"/>
      <c r="J2431" s="124"/>
      <c r="K2431" s="125"/>
      <c r="L2431" s="5"/>
      <c r="M2431" s="99"/>
      <c r="N2431" s="99"/>
      <c r="O2431" s="99"/>
      <c r="P2431" s="99"/>
      <c r="Q2431" s="99"/>
      <c r="R2431" s="99"/>
      <c r="S2431" s="99"/>
      <c r="T2431" s="99"/>
      <c r="U2431" s="99"/>
      <c r="V2431" s="5"/>
      <c r="W2431" s="5"/>
      <c r="X2431" s="31"/>
      <c r="Y2431" s="5"/>
      <c r="Z2431" s="5"/>
    </row>
    <row r="2432" spans="1:26">
      <c r="A2432" s="129" t="s">
        <v>1460</v>
      </c>
      <c r="B2432" s="103"/>
      <c r="C2432" s="37"/>
      <c r="D2432" s="37"/>
      <c r="E2432" s="53"/>
      <c r="F2432" s="122"/>
      <c r="G2432" s="37"/>
      <c r="H2432" s="102"/>
      <c r="I2432" s="123"/>
      <c r="J2432" s="124"/>
      <c r="K2432" s="125"/>
      <c r="L2432" s="5"/>
      <c r="M2432" s="99"/>
      <c r="N2432" s="99"/>
      <c r="O2432" s="99"/>
      <c r="P2432" s="99"/>
      <c r="Q2432" s="99"/>
      <c r="R2432" s="99"/>
      <c r="S2432" s="99"/>
      <c r="T2432" s="99"/>
      <c r="U2432" s="99"/>
      <c r="V2432" s="5"/>
      <c r="W2432" s="5"/>
      <c r="X2432" s="31"/>
      <c r="Y2432" s="5"/>
      <c r="Z2432" s="5"/>
    </row>
    <row r="2433" spans="1:26">
      <c r="A2433" s="129" t="s">
        <v>1461</v>
      </c>
      <c r="B2433" s="103"/>
      <c r="C2433" s="37"/>
      <c r="D2433" s="37"/>
      <c r="E2433" s="53"/>
      <c r="F2433" s="122"/>
      <c r="G2433" s="37"/>
      <c r="H2433" s="102"/>
      <c r="I2433" s="123"/>
      <c r="J2433" s="124"/>
      <c r="K2433" s="125"/>
      <c r="L2433" s="5"/>
      <c r="M2433" s="99"/>
      <c r="N2433" s="99"/>
      <c r="O2433" s="99"/>
      <c r="P2433" s="99"/>
      <c r="Q2433" s="99"/>
      <c r="R2433" s="99"/>
      <c r="S2433" s="99"/>
      <c r="T2433" s="99"/>
      <c r="U2433" s="99"/>
      <c r="V2433" s="5"/>
      <c r="W2433" s="5"/>
      <c r="X2433" s="31"/>
      <c r="Y2433" s="5"/>
      <c r="Z2433" s="5"/>
    </row>
    <row r="2434" spans="1:26">
      <c r="A2434" s="129" t="s">
        <v>1462</v>
      </c>
      <c r="B2434" s="103"/>
      <c r="C2434" s="37"/>
      <c r="D2434" s="37"/>
      <c r="E2434" s="53"/>
      <c r="F2434" s="122"/>
      <c r="G2434" s="37"/>
      <c r="H2434" s="102"/>
      <c r="I2434" s="123"/>
      <c r="J2434" s="124"/>
      <c r="K2434" s="125"/>
      <c r="L2434" s="5"/>
      <c r="M2434" s="99"/>
      <c r="N2434" s="99"/>
      <c r="O2434" s="99"/>
      <c r="P2434" s="99"/>
      <c r="Q2434" s="99"/>
      <c r="R2434" s="99"/>
      <c r="S2434" s="99"/>
      <c r="T2434" s="99"/>
      <c r="U2434" s="99"/>
      <c r="V2434" s="5"/>
      <c r="W2434" s="5"/>
      <c r="X2434" s="31"/>
      <c r="Y2434" s="5"/>
      <c r="Z2434" s="5"/>
    </row>
    <row r="2435" spans="1:26">
      <c r="A2435" s="129" t="s">
        <v>1463</v>
      </c>
      <c r="B2435" s="103"/>
      <c r="C2435" s="37"/>
      <c r="D2435" s="37"/>
      <c r="E2435" s="53"/>
      <c r="F2435" s="122"/>
      <c r="G2435" s="37"/>
      <c r="H2435" s="102"/>
      <c r="I2435" s="123"/>
      <c r="J2435" s="124"/>
      <c r="K2435" s="125"/>
      <c r="L2435" s="5"/>
      <c r="M2435" s="99"/>
      <c r="N2435" s="99"/>
      <c r="O2435" s="99"/>
      <c r="P2435" s="99"/>
      <c r="Q2435" s="99"/>
      <c r="R2435" s="99"/>
      <c r="S2435" s="99"/>
      <c r="T2435" s="99"/>
      <c r="U2435" s="99"/>
      <c r="V2435" s="5"/>
      <c r="W2435" s="5"/>
      <c r="X2435" s="31"/>
      <c r="Y2435" s="5"/>
      <c r="Z2435" s="5"/>
    </row>
    <row r="2436" spans="1:26">
      <c r="A2436" s="129" t="s">
        <v>1464</v>
      </c>
      <c r="B2436" s="103"/>
      <c r="C2436" s="37"/>
      <c r="D2436" s="37"/>
      <c r="E2436" s="53"/>
      <c r="F2436" s="122"/>
      <c r="G2436" s="37"/>
      <c r="H2436" s="102"/>
      <c r="I2436" s="123"/>
      <c r="J2436" s="124"/>
      <c r="K2436" s="125"/>
      <c r="L2436" s="5"/>
      <c r="M2436" s="99"/>
      <c r="N2436" s="99"/>
      <c r="O2436" s="99"/>
      <c r="P2436" s="99"/>
      <c r="Q2436" s="99"/>
      <c r="R2436" s="99"/>
      <c r="S2436" s="99"/>
      <c r="T2436" s="99"/>
      <c r="U2436" s="99"/>
      <c r="V2436" s="5"/>
      <c r="W2436" s="5"/>
      <c r="X2436" s="31"/>
      <c r="Y2436" s="5"/>
      <c r="Z2436" s="5"/>
    </row>
    <row r="2437" spans="1:26">
      <c r="A2437" s="129" t="s">
        <v>1465</v>
      </c>
      <c r="B2437" s="103"/>
      <c r="C2437" s="37"/>
      <c r="D2437" s="37"/>
      <c r="E2437" s="53"/>
      <c r="F2437" s="122"/>
      <c r="G2437" s="37"/>
      <c r="H2437" s="102"/>
      <c r="I2437" s="123"/>
      <c r="J2437" s="124"/>
      <c r="K2437" s="125"/>
      <c r="L2437" s="5"/>
      <c r="M2437" s="99"/>
      <c r="N2437" s="99"/>
      <c r="O2437" s="99"/>
      <c r="P2437" s="99"/>
      <c r="Q2437" s="99"/>
      <c r="R2437" s="99"/>
      <c r="S2437" s="99"/>
      <c r="T2437" s="99"/>
      <c r="U2437" s="99"/>
      <c r="V2437" s="5"/>
      <c r="W2437" s="5"/>
      <c r="X2437" s="31"/>
      <c r="Y2437" s="5"/>
      <c r="Z2437" s="5"/>
    </row>
    <row r="2438" spans="1:26">
      <c r="A2438" s="129" t="s">
        <v>1466</v>
      </c>
      <c r="B2438" s="103"/>
      <c r="C2438" s="37"/>
      <c r="D2438" s="37"/>
      <c r="E2438" s="53"/>
      <c r="F2438" s="122"/>
      <c r="G2438" s="37"/>
      <c r="H2438" s="102"/>
      <c r="I2438" s="123"/>
      <c r="J2438" s="124"/>
      <c r="K2438" s="125"/>
      <c r="L2438" s="5"/>
      <c r="M2438" s="99"/>
      <c r="N2438" s="99"/>
      <c r="O2438" s="99"/>
      <c r="P2438" s="99"/>
      <c r="Q2438" s="99"/>
      <c r="R2438" s="99"/>
      <c r="S2438" s="99"/>
      <c r="T2438" s="99"/>
      <c r="U2438" s="99"/>
      <c r="V2438" s="5"/>
      <c r="W2438" s="5"/>
      <c r="X2438" s="31"/>
      <c r="Y2438" s="5"/>
      <c r="Z2438" s="5"/>
    </row>
    <row r="2439" spans="1:26">
      <c r="A2439" s="129" t="s">
        <v>1467</v>
      </c>
      <c r="B2439" s="103"/>
      <c r="C2439" s="37"/>
      <c r="D2439" s="37"/>
      <c r="E2439" s="53"/>
      <c r="F2439" s="122"/>
      <c r="G2439" s="37"/>
      <c r="H2439" s="102"/>
      <c r="I2439" s="123"/>
      <c r="J2439" s="124"/>
      <c r="K2439" s="125"/>
      <c r="L2439" s="5"/>
      <c r="M2439" s="99"/>
      <c r="N2439" s="99"/>
      <c r="O2439" s="99"/>
      <c r="P2439" s="99"/>
      <c r="Q2439" s="99"/>
      <c r="R2439" s="99"/>
      <c r="S2439" s="99"/>
      <c r="T2439" s="99"/>
      <c r="U2439" s="99"/>
      <c r="V2439" s="5"/>
      <c r="W2439" s="5"/>
      <c r="X2439" s="31"/>
      <c r="Y2439" s="5"/>
      <c r="Z2439" s="5"/>
    </row>
    <row r="2440" spans="1:26">
      <c r="A2440" s="129" t="s">
        <v>1468</v>
      </c>
      <c r="B2440" s="103"/>
      <c r="C2440" s="37"/>
      <c r="D2440" s="37"/>
      <c r="E2440" s="53"/>
      <c r="F2440" s="122"/>
      <c r="G2440" s="37"/>
      <c r="H2440" s="102"/>
      <c r="I2440" s="123"/>
      <c r="J2440" s="124"/>
      <c r="K2440" s="125"/>
      <c r="L2440" s="5"/>
      <c r="M2440" s="99"/>
      <c r="N2440" s="99"/>
      <c r="O2440" s="99"/>
      <c r="P2440" s="99"/>
      <c r="Q2440" s="99"/>
      <c r="R2440" s="99"/>
      <c r="S2440" s="99"/>
      <c r="T2440" s="99"/>
      <c r="U2440" s="99"/>
      <c r="V2440" s="5"/>
      <c r="W2440" s="5"/>
      <c r="X2440" s="31"/>
      <c r="Y2440" s="5"/>
      <c r="Z2440" s="5"/>
    </row>
    <row r="2441" spans="1:26">
      <c r="A2441" s="129" t="s">
        <v>1469</v>
      </c>
      <c r="B2441" s="103"/>
      <c r="C2441" s="37"/>
      <c r="D2441" s="37"/>
      <c r="E2441" s="53"/>
      <c r="F2441" s="122"/>
      <c r="G2441" s="37"/>
      <c r="H2441" s="102"/>
      <c r="I2441" s="123"/>
      <c r="J2441" s="124"/>
      <c r="K2441" s="125"/>
      <c r="L2441" s="5"/>
      <c r="M2441" s="99"/>
      <c r="N2441" s="99"/>
      <c r="O2441" s="99"/>
      <c r="P2441" s="99"/>
      <c r="Q2441" s="99"/>
      <c r="R2441" s="99"/>
      <c r="S2441" s="99"/>
      <c r="T2441" s="99"/>
      <c r="U2441" s="99"/>
      <c r="V2441" s="5"/>
      <c r="W2441" s="5"/>
      <c r="X2441" s="31"/>
      <c r="Y2441" s="5"/>
      <c r="Z2441" s="5"/>
    </row>
    <row r="2442" spans="1:26">
      <c r="A2442" s="129" t="s">
        <v>1470</v>
      </c>
      <c r="B2442" s="103"/>
      <c r="C2442" s="37"/>
      <c r="D2442" s="37"/>
      <c r="E2442" s="53"/>
      <c r="F2442" s="122"/>
      <c r="G2442" s="37"/>
      <c r="H2442" s="102"/>
      <c r="I2442" s="123"/>
      <c r="J2442" s="124"/>
      <c r="K2442" s="125"/>
      <c r="L2442" s="5"/>
      <c r="M2442" s="99"/>
      <c r="N2442" s="99"/>
      <c r="O2442" s="99"/>
      <c r="P2442" s="99"/>
      <c r="Q2442" s="99"/>
      <c r="R2442" s="99"/>
      <c r="S2442" s="99"/>
      <c r="T2442" s="99"/>
      <c r="U2442" s="99"/>
      <c r="V2442" s="5"/>
      <c r="W2442" s="5"/>
      <c r="X2442" s="31"/>
      <c r="Y2442" s="5"/>
      <c r="Z2442" s="5"/>
    </row>
    <row r="2443" spans="1:26">
      <c r="A2443" s="129" t="s">
        <v>1471</v>
      </c>
      <c r="B2443" s="103"/>
      <c r="C2443" s="37"/>
      <c r="D2443" s="37"/>
      <c r="E2443" s="53"/>
      <c r="F2443" s="122"/>
      <c r="G2443" s="37"/>
      <c r="H2443" s="102"/>
      <c r="I2443" s="123"/>
      <c r="J2443" s="124"/>
      <c r="K2443" s="125"/>
      <c r="L2443" s="5"/>
      <c r="M2443" s="99"/>
      <c r="N2443" s="99"/>
      <c r="O2443" s="99"/>
      <c r="P2443" s="99"/>
      <c r="Q2443" s="99"/>
      <c r="R2443" s="99"/>
      <c r="S2443" s="99"/>
      <c r="T2443" s="99"/>
      <c r="U2443" s="99"/>
      <c r="V2443" s="5"/>
      <c r="W2443" s="5"/>
      <c r="X2443" s="31"/>
      <c r="Y2443" s="5"/>
      <c r="Z2443" s="5"/>
    </row>
    <row r="2444" spans="1:26">
      <c r="A2444" s="129" t="s">
        <v>1472</v>
      </c>
      <c r="B2444" s="103"/>
      <c r="C2444" s="37"/>
      <c r="D2444" s="37"/>
      <c r="E2444" s="53"/>
      <c r="F2444" s="122"/>
      <c r="G2444" s="37"/>
      <c r="H2444" s="102"/>
      <c r="I2444" s="123"/>
      <c r="J2444" s="124"/>
      <c r="K2444" s="125"/>
      <c r="L2444" s="5"/>
      <c r="M2444" s="99"/>
      <c r="N2444" s="99"/>
      <c r="O2444" s="99"/>
      <c r="P2444" s="99"/>
      <c r="Q2444" s="99"/>
      <c r="R2444" s="99"/>
      <c r="S2444" s="99"/>
      <c r="T2444" s="99"/>
      <c r="U2444" s="99"/>
      <c r="V2444" s="5"/>
      <c r="W2444" s="5"/>
      <c r="X2444" s="31"/>
      <c r="Y2444" s="5"/>
      <c r="Z2444" s="5"/>
    </row>
    <row r="2445" spans="1:26">
      <c r="A2445" s="129" t="s">
        <v>1473</v>
      </c>
      <c r="B2445" s="103"/>
      <c r="C2445" s="37"/>
      <c r="D2445" s="37"/>
      <c r="E2445" s="53"/>
      <c r="F2445" s="122"/>
      <c r="G2445" s="37"/>
      <c r="H2445" s="102"/>
      <c r="I2445" s="123"/>
      <c r="J2445" s="124"/>
      <c r="K2445" s="125"/>
      <c r="L2445" s="5"/>
      <c r="M2445" s="99"/>
      <c r="N2445" s="99"/>
      <c r="O2445" s="99"/>
      <c r="P2445" s="99"/>
      <c r="Q2445" s="99"/>
      <c r="R2445" s="99"/>
      <c r="S2445" s="99"/>
      <c r="T2445" s="99"/>
      <c r="U2445" s="99"/>
      <c r="V2445" s="5"/>
      <c r="W2445" s="5"/>
      <c r="X2445" s="31"/>
      <c r="Y2445" s="5"/>
      <c r="Z2445" s="5"/>
    </row>
    <row r="2446" spans="1:26">
      <c r="A2446" s="129" t="s">
        <v>1474</v>
      </c>
      <c r="B2446" s="103"/>
      <c r="C2446" s="37"/>
      <c r="D2446" s="37"/>
      <c r="E2446" s="53"/>
      <c r="F2446" s="122"/>
      <c r="G2446" s="37"/>
      <c r="H2446" s="102"/>
      <c r="I2446" s="123"/>
      <c r="J2446" s="124"/>
      <c r="K2446" s="125"/>
      <c r="L2446" s="5"/>
      <c r="M2446" s="99"/>
      <c r="N2446" s="99"/>
      <c r="O2446" s="99"/>
      <c r="P2446" s="99"/>
      <c r="Q2446" s="99"/>
      <c r="R2446" s="99"/>
      <c r="S2446" s="99"/>
      <c r="T2446" s="99"/>
      <c r="U2446" s="99"/>
      <c r="V2446" s="5"/>
      <c r="W2446" s="5"/>
      <c r="X2446" s="31"/>
      <c r="Y2446" s="5"/>
      <c r="Z2446" s="5"/>
    </row>
    <row r="2447" spans="1:26">
      <c r="A2447" s="129" t="s">
        <v>1475</v>
      </c>
      <c r="B2447" s="103"/>
      <c r="C2447" s="37"/>
      <c r="D2447" s="37"/>
      <c r="E2447" s="53"/>
      <c r="F2447" s="122"/>
      <c r="G2447" s="37"/>
      <c r="H2447" s="102"/>
      <c r="I2447" s="123"/>
      <c r="J2447" s="124"/>
      <c r="K2447" s="125"/>
      <c r="L2447" s="5"/>
      <c r="M2447" s="99"/>
      <c r="N2447" s="99"/>
      <c r="O2447" s="99"/>
      <c r="P2447" s="99"/>
      <c r="Q2447" s="99"/>
      <c r="R2447" s="99"/>
      <c r="S2447" s="99"/>
      <c r="T2447" s="99"/>
      <c r="U2447" s="99"/>
      <c r="V2447" s="5"/>
      <c r="W2447" s="5"/>
      <c r="X2447" s="31"/>
      <c r="Y2447" s="5"/>
      <c r="Z2447" s="5"/>
    </row>
    <row r="2448" spans="1:26">
      <c r="A2448" s="129" t="s">
        <v>1476</v>
      </c>
      <c r="B2448" s="103"/>
      <c r="C2448" s="37"/>
      <c r="D2448" s="37"/>
      <c r="E2448" s="53"/>
      <c r="F2448" s="122"/>
      <c r="G2448" s="37"/>
      <c r="H2448" s="102"/>
      <c r="I2448" s="123"/>
      <c r="J2448" s="124"/>
      <c r="K2448" s="125"/>
      <c r="L2448" s="5"/>
      <c r="M2448" s="99"/>
      <c r="N2448" s="99"/>
      <c r="O2448" s="99"/>
      <c r="P2448" s="99"/>
      <c r="Q2448" s="99"/>
      <c r="R2448" s="99"/>
      <c r="S2448" s="99"/>
      <c r="T2448" s="99"/>
      <c r="U2448" s="99"/>
      <c r="V2448" s="5"/>
      <c r="W2448" s="5"/>
      <c r="X2448" s="31"/>
      <c r="Y2448" s="5"/>
      <c r="Z2448" s="5"/>
    </row>
    <row r="2449" spans="1:26">
      <c r="A2449" s="129" t="s">
        <v>1477</v>
      </c>
      <c r="B2449" s="103"/>
      <c r="C2449" s="37"/>
      <c r="D2449" s="37"/>
      <c r="E2449" s="53"/>
      <c r="F2449" s="122"/>
      <c r="G2449" s="37"/>
      <c r="H2449" s="102"/>
      <c r="I2449" s="123"/>
      <c r="J2449" s="124"/>
      <c r="K2449" s="125"/>
      <c r="L2449" s="5"/>
      <c r="M2449" s="99"/>
      <c r="N2449" s="99"/>
      <c r="O2449" s="99"/>
      <c r="P2449" s="99"/>
      <c r="Q2449" s="99"/>
      <c r="R2449" s="99"/>
      <c r="S2449" s="99"/>
      <c r="T2449" s="99"/>
      <c r="U2449" s="99"/>
      <c r="V2449" s="5"/>
      <c r="W2449" s="5"/>
      <c r="X2449" s="31"/>
      <c r="Y2449" s="5"/>
      <c r="Z2449" s="5"/>
    </row>
    <row r="2450" spans="1:26">
      <c r="A2450" s="129" t="s">
        <v>1478</v>
      </c>
      <c r="B2450" s="103"/>
      <c r="C2450" s="37"/>
      <c r="D2450" s="37"/>
      <c r="E2450" s="53"/>
      <c r="F2450" s="122"/>
      <c r="G2450" s="37"/>
      <c r="H2450" s="102"/>
      <c r="I2450" s="123"/>
      <c r="J2450" s="124"/>
      <c r="K2450" s="125"/>
      <c r="L2450" s="5"/>
      <c r="M2450" s="99"/>
      <c r="N2450" s="99"/>
      <c r="O2450" s="99"/>
      <c r="P2450" s="99"/>
      <c r="Q2450" s="99"/>
      <c r="R2450" s="99"/>
      <c r="S2450" s="99"/>
      <c r="T2450" s="99"/>
      <c r="U2450" s="99"/>
      <c r="V2450" s="5"/>
      <c r="W2450" s="5"/>
      <c r="X2450" s="31"/>
      <c r="Y2450" s="5"/>
      <c r="Z2450" s="5"/>
    </row>
    <row r="2451" spans="1:26">
      <c r="A2451" s="129" t="s">
        <v>1479</v>
      </c>
      <c r="B2451" s="103"/>
      <c r="C2451" s="37"/>
      <c r="D2451" s="37"/>
      <c r="E2451" s="53"/>
      <c r="F2451" s="122"/>
      <c r="G2451" s="37"/>
      <c r="H2451" s="102"/>
      <c r="I2451" s="123"/>
      <c r="J2451" s="124"/>
      <c r="K2451" s="125"/>
      <c r="L2451" s="5"/>
      <c r="M2451" s="99"/>
      <c r="N2451" s="99"/>
      <c r="O2451" s="99"/>
      <c r="P2451" s="99"/>
      <c r="Q2451" s="99"/>
      <c r="R2451" s="99"/>
      <c r="S2451" s="99"/>
      <c r="T2451" s="99"/>
      <c r="U2451" s="99"/>
      <c r="V2451" s="5"/>
      <c r="W2451" s="5"/>
      <c r="X2451" s="31"/>
      <c r="Y2451" s="5"/>
      <c r="Z2451" s="5"/>
    </row>
    <row r="2452" spans="1:26">
      <c r="A2452" s="129" t="s">
        <v>1480</v>
      </c>
      <c r="B2452" s="103"/>
      <c r="C2452" s="37"/>
      <c r="D2452" s="37"/>
      <c r="E2452" s="53"/>
      <c r="F2452" s="122"/>
      <c r="G2452" s="37"/>
      <c r="H2452" s="102"/>
      <c r="I2452" s="123"/>
      <c r="J2452" s="124"/>
      <c r="K2452" s="125"/>
      <c r="L2452" s="5"/>
      <c r="M2452" s="99"/>
      <c r="N2452" s="99"/>
      <c r="O2452" s="99"/>
      <c r="P2452" s="99"/>
      <c r="Q2452" s="99"/>
      <c r="R2452" s="99"/>
      <c r="S2452" s="99"/>
      <c r="T2452" s="99"/>
      <c r="U2452" s="99"/>
      <c r="V2452" s="5"/>
      <c r="W2452" s="5"/>
      <c r="X2452" s="31"/>
      <c r="Y2452" s="5"/>
      <c r="Z2452" s="5"/>
    </row>
    <row r="2453" spans="1:26">
      <c r="A2453" s="129" t="s">
        <v>1481</v>
      </c>
      <c r="B2453" s="103"/>
      <c r="C2453" s="37"/>
      <c r="D2453" s="37"/>
      <c r="E2453" s="53"/>
      <c r="F2453" s="122"/>
      <c r="G2453" s="37"/>
      <c r="H2453" s="102"/>
      <c r="I2453" s="123"/>
      <c r="J2453" s="124"/>
      <c r="K2453" s="125"/>
      <c r="L2453" s="5"/>
      <c r="M2453" s="99"/>
      <c r="N2453" s="99"/>
      <c r="O2453" s="99"/>
      <c r="P2453" s="99"/>
      <c r="Q2453" s="99"/>
      <c r="R2453" s="99"/>
      <c r="S2453" s="99"/>
      <c r="T2453" s="99"/>
      <c r="U2453" s="99"/>
      <c r="V2453" s="5"/>
      <c r="W2453" s="5"/>
      <c r="X2453" s="31"/>
      <c r="Y2453" s="5"/>
      <c r="Z2453" s="5"/>
    </row>
    <row r="2454" spans="1:26">
      <c r="A2454" s="129" t="s">
        <v>1482</v>
      </c>
      <c r="B2454" s="103"/>
      <c r="C2454" s="37"/>
      <c r="D2454" s="37"/>
      <c r="E2454" s="53"/>
      <c r="F2454" s="122"/>
      <c r="G2454" s="37"/>
      <c r="H2454" s="102"/>
      <c r="I2454" s="123"/>
      <c r="J2454" s="124"/>
      <c r="K2454" s="125"/>
      <c r="L2454" s="5"/>
      <c r="M2454" s="99"/>
      <c r="N2454" s="99"/>
      <c r="O2454" s="99"/>
      <c r="P2454" s="99"/>
      <c r="Q2454" s="99"/>
      <c r="R2454" s="99"/>
      <c r="S2454" s="99"/>
      <c r="T2454" s="99"/>
      <c r="U2454" s="99"/>
      <c r="V2454" s="5"/>
      <c r="W2454" s="5"/>
      <c r="X2454" s="31"/>
      <c r="Y2454" s="5"/>
      <c r="Z2454" s="5"/>
    </row>
    <row r="2455" spans="1:26">
      <c r="A2455" s="129" t="s">
        <v>1483</v>
      </c>
      <c r="B2455" s="103"/>
      <c r="C2455" s="37"/>
      <c r="D2455" s="37"/>
      <c r="E2455" s="53"/>
      <c r="F2455" s="122"/>
      <c r="G2455" s="37"/>
      <c r="H2455" s="102"/>
      <c r="I2455" s="123"/>
      <c r="J2455" s="124"/>
      <c r="K2455" s="125"/>
      <c r="L2455" s="5"/>
      <c r="M2455" s="99"/>
      <c r="N2455" s="99"/>
      <c r="O2455" s="99"/>
      <c r="P2455" s="99"/>
      <c r="Q2455" s="99"/>
      <c r="R2455" s="99"/>
      <c r="S2455" s="99"/>
      <c r="T2455" s="99"/>
      <c r="U2455" s="99"/>
      <c r="V2455" s="5"/>
      <c r="W2455" s="5"/>
      <c r="X2455" s="31"/>
      <c r="Y2455" s="5"/>
      <c r="Z2455" s="5"/>
    </row>
    <row r="2456" spans="1:26">
      <c r="A2456" s="129" t="s">
        <v>1484</v>
      </c>
      <c r="B2456" s="103"/>
      <c r="C2456" s="37"/>
      <c r="D2456" s="37"/>
      <c r="E2456" s="53"/>
      <c r="F2456" s="122"/>
      <c r="G2456" s="37"/>
      <c r="H2456" s="102"/>
      <c r="I2456" s="123"/>
      <c r="J2456" s="124"/>
      <c r="K2456" s="125"/>
      <c r="L2456" s="5"/>
      <c r="M2456" s="99"/>
      <c r="N2456" s="99"/>
      <c r="O2456" s="99"/>
      <c r="P2456" s="99"/>
      <c r="Q2456" s="99"/>
      <c r="R2456" s="99"/>
      <c r="S2456" s="99"/>
      <c r="T2456" s="99"/>
      <c r="U2456" s="99"/>
      <c r="V2456" s="5"/>
      <c r="W2456" s="5"/>
      <c r="X2456" s="31"/>
      <c r="Y2456" s="5"/>
      <c r="Z2456" s="5"/>
    </row>
    <row r="2457" spans="1:26">
      <c r="A2457" s="129" t="s">
        <v>1485</v>
      </c>
      <c r="B2457" s="103"/>
      <c r="C2457" s="37"/>
      <c r="D2457" s="37"/>
      <c r="E2457" s="53"/>
      <c r="F2457" s="122"/>
      <c r="G2457" s="37"/>
      <c r="H2457" s="102"/>
      <c r="I2457" s="123"/>
      <c r="J2457" s="124"/>
      <c r="K2457" s="125"/>
      <c r="L2457" s="5"/>
      <c r="M2457" s="99"/>
      <c r="N2457" s="99"/>
      <c r="O2457" s="99"/>
      <c r="P2457" s="99"/>
      <c r="Q2457" s="99"/>
      <c r="R2457" s="99"/>
      <c r="S2457" s="99"/>
      <c r="T2457" s="99"/>
      <c r="U2457" s="99"/>
      <c r="V2457" s="5"/>
      <c r="W2457" s="5"/>
      <c r="X2457" s="31"/>
      <c r="Y2457" s="5"/>
      <c r="Z2457" s="5"/>
    </row>
    <row r="2458" spans="1:26">
      <c r="A2458" s="129" t="s">
        <v>1486</v>
      </c>
      <c r="B2458" s="103"/>
      <c r="C2458" s="37"/>
      <c r="D2458" s="37"/>
      <c r="E2458" s="53"/>
      <c r="F2458" s="122"/>
      <c r="G2458" s="37"/>
      <c r="H2458" s="102"/>
      <c r="I2458" s="123"/>
      <c r="J2458" s="124"/>
      <c r="K2458" s="125"/>
      <c r="L2458" s="5"/>
      <c r="M2458" s="99"/>
      <c r="N2458" s="99"/>
      <c r="O2458" s="99"/>
      <c r="P2458" s="99"/>
      <c r="Q2458" s="99"/>
      <c r="R2458" s="99"/>
      <c r="S2458" s="99"/>
      <c r="T2458" s="99"/>
      <c r="U2458" s="99"/>
      <c r="V2458" s="5"/>
      <c r="W2458" s="5"/>
      <c r="X2458" s="31"/>
      <c r="Y2458" s="5"/>
      <c r="Z2458" s="5"/>
    </row>
    <row r="2459" spans="1:26">
      <c r="A2459" s="129" t="s">
        <v>1487</v>
      </c>
      <c r="B2459" s="103"/>
      <c r="C2459" s="37"/>
      <c r="D2459" s="37"/>
      <c r="E2459" s="53"/>
      <c r="F2459" s="122"/>
      <c r="G2459" s="37"/>
      <c r="H2459" s="102"/>
      <c r="I2459" s="123"/>
      <c r="J2459" s="124"/>
      <c r="K2459" s="125"/>
      <c r="L2459" s="5"/>
      <c r="M2459" s="99"/>
      <c r="N2459" s="99"/>
      <c r="O2459" s="99"/>
      <c r="P2459" s="99"/>
      <c r="Q2459" s="99"/>
      <c r="R2459" s="99"/>
      <c r="S2459" s="99"/>
      <c r="T2459" s="99"/>
      <c r="U2459" s="99"/>
      <c r="V2459" s="5"/>
      <c r="W2459" s="5"/>
      <c r="X2459" s="31"/>
      <c r="Y2459" s="5"/>
      <c r="Z2459" s="5"/>
    </row>
    <row r="2460" spans="1:26">
      <c r="A2460" s="129" t="s">
        <v>1488</v>
      </c>
      <c r="B2460" s="103"/>
      <c r="C2460" s="37"/>
      <c r="D2460" s="37"/>
      <c r="E2460" s="53"/>
      <c r="F2460" s="122"/>
      <c r="G2460" s="37"/>
      <c r="H2460" s="102"/>
      <c r="I2460" s="123"/>
      <c r="J2460" s="124"/>
      <c r="K2460" s="125"/>
      <c r="L2460" s="5"/>
      <c r="M2460" s="99"/>
      <c r="N2460" s="99"/>
      <c r="O2460" s="99"/>
      <c r="P2460" s="99"/>
      <c r="Q2460" s="99"/>
      <c r="R2460" s="99"/>
      <c r="S2460" s="99"/>
      <c r="T2460" s="99"/>
      <c r="U2460" s="99"/>
      <c r="V2460" s="5"/>
      <c r="W2460" s="5"/>
      <c r="X2460" s="31"/>
      <c r="Y2460" s="5"/>
      <c r="Z2460" s="5"/>
    </row>
    <row r="2461" spans="1:26">
      <c r="A2461" s="129" t="s">
        <v>1489</v>
      </c>
      <c r="B2461" s="103"/>
      <c r="C2461" s="37"/>
      <c r="D2461" s="37"/>
      <c r="E2461" s="53"/>
      <c r="F2461" s="122"/>
      <c r="G2461" s="37"/>
      <c r="H2461" s="102"/>
      <c r="I2461" s="123"/>
      <c r="J2461" s="124"/>
      <c r="K2461" s="125"/>
      <c r="L2461" s="5"/>
      <c r="M2461" s="99"/>
      <c r="N2461" s="99"/>
      <c r="O2461" s="99"/>
      <c r="P2461" s="99"/>
      <c r="Q2461" s="99"/>
      <c r="R2461" s="99"/>
      <c r="S2461" s="99"/>
      <c r="T2461" s="99"/>
      <c r="U2461" s="99"/>
      <c r="V2461" s="5"/>
      <c r="W2461" s="5"/>
      <c r="X2461" s="31"/>
      <c r="Y2461" s="5"/>
      <c r="Z2461" s="5"/>
    </row>
    <row r="2462" spans="1:26">
      <c r="A2462" s="129" t="s">
        <v>1490</v>
      </c>
      <c r="B2462" s="103"/>
      <c r="C2462" s="37"/>
      <c r="D2462" s="37"/>
      <c r="E2462" s="53"/>
      <c r="F2462" s="122"/>
      <c r="G2462" s="37"/>
      <c r="H2462" s="102"/>
      <c r="I2462" s="123"/>
      <c r="J2462" s="124"/>
      <c r="K2462" s="125"/>
      <c r="L2462" s="5"/>
      <c r="M2462" s="99"/>
      <c r="N2462" s="99"/>
      <c r="O2462" s="99"/>
      <c r="P2462" s="99"/>
      <c r="Q2462" s="99"/>
      <c r="R2462" s="99"/>
      <c r="S2462" s="99"/>
      <c r="T2462" s="99"/>
      <c r="U2462" s="99"/>
      <c r="V2462" s="5"/>
      <c r="W2462" s="5"/>
      <c r="X2462" s="31"/>
      <c r="Y2462" s="5"/>
      <c r="Z2462" s="5"/>
    </row>
    <row r="2463" spans="1:26">
      <c r="A2463" s="129" t="s">
        <v>1491</v>
      </c>
      <c r="B2463" s="103"/>
      <c r="C2463" s="37"/>
      <c r="D2463" s="37"/>
      <c r="E2463" s="53"/>
      <c r="F2463" s="122"/>
      <c r="G2463" s="37"/>
      <c r="H2463" s="102"/>
      <c r="I2463" s="123"/>
      <c r="J2463" s="124"/>
      <c r="K2463" s="125"/>
      <c r="L2463" s="5"/>
      <c r="M2463" s="99"/>
      <c r="N2463" s="99"/>
      <c r="O2463" s="99"/>
      <c r="P2463" s="99"/>
      <c r="Q2463" s="99"/>
      <c r="R2463" s="99"/>
      <c r="S2463" s="99"/>
      <c r="T2463" s="99"/>
      <c r="U2463" s="99"/>
      <c r="V2463" s="5"/>
      <c r="W2463" s="5"/>
      <c r="X2463" s="31"/>
      <c r="Y2463" s="5"/>
      <c r="Z2463" s="5"/>
    </row>
    <row r="2464" spans="1:26">
      <c r="A2464" s="129" t="s">
        <v>1492</v>
      </c>
      <c r="B2464" s="103"/>
      <c r="C2464" s="37"/>
      <c r="D2464" s="37"/>
      <c r="E2464" s="53"/>
      <c r="F2464" s="122"/>
      <c r="G2464" s="37"/>
      <c r="H2464" s="102"/>
      <c r="I2464" s="123"/>
      <c r="J2464" s="124"/>
      <c r="K2464" s="125"/>
      <c r="L2464" s="5"/>
      <c r="M2464" s="99"/>
      <c r="N2464" s="99"/>
      <c r="O2464" s="99"/>
      <c r="P2464" s="99"/>
      <c r="Q2464" s="99"/>
      <c r="R2464" s="99"/>
      <c r="S2464" s="99"/>
      <c r="T2464" s="99"/>
      <c r="U2464" s="99"/>
      <c r="V2464" s="5"/>
      <c r="W2464" s="5"/>
      <c r="X2464" s="31"/>
      <c r="Y2464" s="5"/>
      <c r="Z2464" s="5"/>
    </row>
    <row r="2465" spans="1:26">
      <c r="A2465" s="129" t="s">
        <v>1493</v>
      </c>
      <c r="B2465" s="103"/>
      <c r="C2465" s="37"/>
      <c r="D2465" s="37"/>
      <c r="E2465" s="53"/>
      <c r="F2465" s="122"/>
      <c r="G2465" s="37"/>
      <c r="H2465" s="102"/>
      <c r="I2465" s="123"/>
      <c r="J2465" s="124"/>
      <c r="K2465" s="125"/>
      <c r="L2465" s="5"/>
      <c r="M2465" s="99"/>
      <c r="N2465" s="99"/>
      <c r="O2465" s="99"/>
      <c r="P2465" s="99"/>
      <c r="Q2465" s="99"/>
      <c r="R2465" s="99"/>
      <c r="S2465" s="99"/>
      <c r="T2465" s="99"/>
      <c r="U2465" s="99"/>
      <c r="V2465" s="5"/>
      <c r="W2465" s="5"/>
      <c r="X2465" s="31"/>
      <c r="Y2465" s="5"/>
      <c r="Z2465" s="5"/>
    </row>
    <row r="2466" spans="1:26">
      <c r="A2466" s="129" t="s">
        <v>1494</v>
      </c>
      <c r="B2466" s="103"/>
      <c r="C2466" s="37"/>
      <c r="D2466" s="37"/>
      <c r="E2466" s="53"/>
      <c r="F2466" s="122"/>
      <c r="G2466" s="37"/>
      <c r="H2466" s="102"/>
      <c r="I2466" s="123"/>
      <c r="J2466" s="124"/>
      <c r="K2466" s="125"/>
      <c r="L2466" s="5"/>
      <c r="M2466" s="99"/>
      <c r="N2466" s="99"/>
      <c r="O2466" s="99"/>
      <c r="P2466" s="99"/>
      <c r="Q2466" s="99"/>
      <c r="R2466" s="99"/>
      <c r="S2466" s="99"/>
      <c r="T2466" s="99"/>
      <c r="U2466" s="99"/>
      <c r="V2466" s="5"/>
      <c r="W2466" s="5"/>
      <c r="X2466" s="31"/>
      <c r="Y2466" s="5"/>
      <c r="Z2466" s="5"/>
    </row>
    <row r="2467" spans="1:26">
      <c r="A2467" s="129" t="s">
        <v>1495</v>
      </c>
      <c r="B2467" s="103"/>
      <c r="C2467" s="37"/>
      <c r="D2467" s="37"/>
      <c r="E2467" s="53"/>
      <c r="F2467" s="122"/>
      <c r="G2467" s="37"/>
      <c r="H2467" s="102"/>
      <c r="I2467" s="123"/>
      <c r="J2467" s="124"/>
      <c r="K2467" s="125"/>
      <c r="L2467" s="5"/>
      <c r="M2467" s="99"/>
      <c r="N2467" s="99"/>
      <c r="O2467" s="99"/>
      <c r="P2467" s="99"/>
      <c r="Q2467" s="99"/>
      <c r="R2467" s="99"/>
      <c r="S2467" s="99"/>
      <c r="T2467" s="99"/>
      <c r="U2467" s="99"/>
      <c r="V2467" s="5"/>
      <c r="W2467" s="5"/>
      <c r="X2467" s="31"/>
      <c r="Y2467" s="5"/>
      <c r="Z2467" s="5"/>
    </row>
    <row r="2468" spans="1:26">
      <c r="A2468" s="129" t="s">
        <v>1496</v>
      </c>
      <c r="B2468" s="103"/>
      <c r="C2468" s="37"/>
      <c r="D2468" s="37"/>
      <c r="E2468" s="53"/>
      <c r="F2468" s="122"/>
      <c r="G2468" s="37"/>
      <c r="H2468" s="102"/>
      <c r="I2468" s="123"/>
      <c r="J2468" s="124"/>
      <c r="K2468" s="125"/>
      <c r="L2468" s="5"/>
      <c r="M2468" s="99"/>
      <c r="N2468" s="99"/>
      <c r="O2468" s="99"/>
      <c r="P2468" s="99"/>
      <c r="Q2468" s="99"/>
      <c r="R2468" s="99"/>
      <c r="S2468" s="99"/>
      <c r="T2468" s="99"/>
      <c r="U2468" s="99"/>
      <c r="V2468" s="5"/>
      <c r="W2468" s="5"/>
      <c r="X2468" s="31"/>
      <c r="Y2468" s="5"/>
      <c r="Z2468" s="5"/>
    </row>
    <row r="2469" spans="1:26">
      <c r="A2469" s="129" t="s">
        <v>1497</v>
      </c>
      <c r="B2469" s="103"/>
      <c r="C2469" s="37"/>
      <c r="D2469" s="37"/>
      <c r="E2469" s="53"/>
      <c r="F2469" s="122"/>
      <c r="G2469" s="37"/>
      <c r="H2469" s="102"/>
      <c r="I2469" s="123"/>
      <c r="J2469" s="124"/>
      <c r="K2469" s="125"/>
      <c r="L2469" s="5"/>
      <c r="M2469" s="99"/>
      <c r="N2469" s="99"/>
      <c r="O2469" s="99"/>
      <c r="P2469" s="99"/>
      <c r="Q2469" s="99"/>
      <c r="R2469" s="99"/>
      <c r="S2469" s="99"/>
      <c r="T2469" s="99"/>
      <c r="U2469" s="99"/>
      <c r="V2469" s="5"/>
      <c r="W2469" s="5"/>
      <c r="X2469" s="31"/>
      <c r="Y2469" s="5"/>
      <c r="Z2469" s="5"/>
    </row>
    <row r="2470" spans="1:26">
      <c r="A2470" s="129" t="s">
        <v>1498</v>
      </c>
      <c r="B2470" s="103"/>
      <c r="C2470" s="37"/>
      <c r="D2470" s="37"/>
      <c r="E2470" s="53"/>
      <c r="F2470" s="122"/>
      <c r="G2470" s="37"/>
      <c r="H2470" s="102"/>
      <c r="I2470" s="123"/>
      <c r="J2470" s="124"/>
      <c r="K2470" s="125"/>
      <c r="L2470" s="5"/>
      <c r="M2470" s="99"/>
      <c r="N2470" s="99"/>
      <c r="O2470" s="99"/>
      <c r="P2470" s="99"/>
      <c r="Q2470" s="99"/>
      <c r="R2470" s="99"/>
      <c r="S2470" s="99"/>
      <c r="T2470" s="99"/>
      <c r="U2470" s="99"/>
      <c r="V2470" s="5"/>
      <c r="W2470" s="5"/>
      <c r="X2470" s="31"/>
      <c r="Y2470" s="5"/>
      <c r="Z2470" s="5"/>
    </row>
    <row r="2471" spans="1:26">
      <c r="A2471" s="129" t="s">
        <v>1499</v>
      </c>
      <c r="B2471" s="103"/>
      <c r="C2471" s="37"/>
      <c r="D2471" s="37"/>
      <c r="E2471" s="53"/>
      <c r="F2471" s="122"/>
      <c r="G2471" s="37"/>
      <c r="H2471" s="102"/>
      <c r="I2471" s="123"/>
      <c r="J2471" s="124"/>
      <c r="K2471" s="125"/>
      <c r="L2471" s="5"/>
      <c r="M2471" s="99"/>
      <c r="N2471" s="99"/>
      <c r="O2471" s="99"/>
      <c r="P2471" s="99"/>
      <c r="Q2471" s="99"/>
      <c r="R2471" s="99"/>
      <c r="S2471" s="99"/>
      <c r="T2471" s="99"/>
      <c r="U2471" s="99"/>
      <c r="V2471" s="5"/>
      <c r="W2471" s="5"/>
      <c r="X2471" s="31"/>
      <c r="Y2471" s="5"/>
      <c r="Z2471" s="5"/>
    </row>
    <row r="2472" spans="1:26">
      <c r="A2472" s="129" t="s">
        <v>1500</v>
      </c>
      <c r="B2472" s="103"/>
      <c r="C2472" s="37"/>
      <c r="D2472" s="37"/>
      <c r="E2472" s="53"/>
      <c r="F2472" s="122"/>
      <c r="G2472" s="37"/>
      <c r="H2472" s="102"/>
      <c r="I2472" s="123"/>
      <c r="J2472" s="124"/>
      <c r="K2472" s="125"/>
      <c r="L2472" s="5"/>
      <c r="M2472" s="99"/>
      <c r="N2472" s="99"/>
      <c r="O2472" s="99"/>
      <c r="P2472" s="99"/>
      <c r="Q2472" s="99"/>
      <c r="R2472" s="99"/>
      <c r="S2472" s="99"/>
      <c r="T2472" s="99"/>
      <c r="U2472" s="99"/>
      <c r="V2472" s="5"/>
      <c r="W2472" s="5"/>
      <c r="X2472" s="31"/>
      <c r="Y2472" s="5"/>
      <c r="Z2472" s="5"/>
    </row>
    <row r="2473" spans="1:26">
      <c r="A2473" s="129" t="s">
        <v>1501</v>
      </c>
      <c r="B2473" s="103"/>
      <c r="C2473" s="37"/>
      <c r="D2473" s="37"/>
      <c r="E2473" s="53"/>
      <c r="F2473" s="122"/>
      <c r="G2473" s="37"/>
      <c r="H2473" s="102"/>
      <c r="I2473" s="123"/>
      <c r="J2473" s="124"/>
      <c r="K2473" s="125"/>
      <c r="L2473" s="5"/>
      <c r="M2473" s="99"/>
      <c r="N2473" s="99"/>
      <c r="O2473" s="99"/>
      <c r="P2473" s="99"/>
      <c r="Q2473" s="99"/>
      <c r="R2473" s="99"/>
      <c r="S2473" s="99"/>
      <c r="T2473" s="99"/>
      <c r="U2473" s="99"/>
      <c r="V2473" s="5"/>
      <c r="W2473" s="5"/>
      <c r="X2473" s="31"/>
      <c r="Y2473" s="5"/>
      <c r="Z2473" s="5"/>
    </row>
    <row r="2474" spans="1:26">
      <c r="A2474" s="129" t="s">
        <v>1502</v>
      </c>
      <c r="B2474" s="103"/>
      <c r="C2474" s="37"/>
      <c r="D2474" s="37"/>
      <c r="E2474" s="53"/>
      <c r="F2474" s="122"/>
      <c r="G2474" s="37"/>
      <c r="H2474" s="102"/>
      <c r="I2474" s="123"/>
      <c r="J2474" s="124"/>
      <c r="K2474" s="125"/>
      <c r="L2474" s="5"/>
      <c r="M2474" s="99"/>
      <c r="N2474" s="99"/>
      <c r="O2474" s="99"/>
      <c r="P2474" s="99"/>
      <c r="Q2474" s="99"/>
      <c r="R2474" s="99"/>
      <c r="S2474" s="99"/>
      <c r="T2474" s="99"/>
      <c r="U2474" s="99"/>
      <c r="V2474" s="5"/>
      <c r="W2474" s="5"/>
      <c r="X2474" s="31"/>
      <c r="Y2474" s="5"/>
      <c r="Z2474" s="5"/>
    </row>
    <row r="2475" spans="1:26">
      <c r="A2475" s="129" t="s">
        <v>1503</v>
      </c>
      <c r="B2475" s="103"/>
      <c r="C2475" s="37"/>
      <c r="D2475" s="37"/>
      <c r="E2475" s="53"/>
      <c r="F2475" s="122"/>
      <c r="G2475" s="37"/>
      <c r="H2475" s="102"/>
      <c r="I2475" s="123"/>
      <c r="J2475" s="124"/>
      <c r="K2475" s="125"/>
      <c r="L2475" s="5"/>
      <c r="M2475" s="99"/>
      <c r="N2475" s="99"/>
      <c r="O2475" s="99"/>
      <c r="P2475" s="99"/>
      <c r="Q2475" s="99"/>
      <c r="R2475" s="99"/>
      <c r="S2475" s="99"/>
      <c r="T2475" s="99"/>
      <c r="U2475" s="99"/>
      <c r="V2475" s="5"/>
      <c r="W2475" s="5"/>
      <c r="X2475" s="31"/>
      <c r="Y2475" s="5"/>
      <c r="Z2475" s="5"/>
    </row>
    <row r="2476" spans="1:26">
      <c r="A2476" s="129" t="s">
        <v>1504</v>
      </c>
      <c r="B2476" s="103"/>
      <c r="C2476" s="37"/>
      <c r="D2476" s="37"/>
      <c r="E2476" s="53"/>
      <c r="F2476" s="122"/>
      <c r="G2476" s="37"/>
      <c r="H2476" s="102"/>
      <c r="I2476" s="123"/>
      <c r="J2476" s="124"/>
      <c r="K2476" s="125"/>
      <c r="L2476" s="5"/>
      <c r="M2476" s="99"/>
      <c r="N2476" s="99"/>
      <c r="O2476" s="99"/>
      <c r="P2476" s="99"/>
      <c r="Q2476" s="99"/>
      <c r="R2476" s="99"/>
      <c r="S2476" s="99"/>
      <c r="T2476" s="99"/>
      <c r="U2476" s="99"/>
      <c r="V2476" s="5"/>
      <c r="W2476" s="5"/>
      <c r="X2476" s="31"/>
      <c r="Y2476" s="5"/>
      <c r="Z2476" s="5"/>
    </row>
    <row r="2477" spans="1:26">
      <c r="A2477" s="129" t="s">
        <v>1505</v>
      </c>
      <c r="B2477" s="103"/>
      <c r="C2477" s="37"/>
      <c r="D2477" s="37"/>
      <c r="E2477" s="53"/>
      <c r="F2477" s="122"/>
      <c r="G2477" s="37"/>
      <c r="H2477" s="102"/>
      <c r="I2477" s="123"/>
      <c r="J2477" s="124"/>
      <c r="K2477" s="125"/>
      <c r="L2477" s="5"/>
      <c r="M2477" s="99"/>
      <c r="N2477" s="99"/>
      <c r="O2477" s="99"/>
      <c r="P2477" s="99"/>
      <c r="Q2477" s="99"/>
      <c r="R2477" s="99"/>
      <c r="S2477" s="99"/>
      <c r="T2477" s="99"/>
      <c r="U2477" s="99"/>
      <c r="V2477" s="5"/>
      <c r="W2477" s="5"/>
      <c r="X2477" s="31"/>
      <c r="Y2477" s="5"/>
      <c r="Z2477" s="5"/>
    </row>
    <row r="2478" spans="1:26">
      <c r="A2478" s="129" t="s">
        <v>1506</v>
      </c>
      <c r="B2478" s="103"/>
      <c r="C2478" s="37"/>
      <c r="D2478" s="37"/>
      <c r="E2478" s="53"/>
      <c r="F2478" s="122"/>
      <c r="G2478" s="37"/>
      <c r="H2478" s="102"/>
      <c r="I2478" s="123"/>
      <c r="J2478" s="124"/>
      <c r="K2478" s="125"/>
      <c r="L2478" s="5"/>
      <c r="M2478" s="99"/>
      <c r="N2478" s="99"/>
      <c r="O2478" s="99"/>
      <c r="P2478" s="99"/>
      <c r="Q2478" s="99"/>
      <c r="R2478" s="99"/>
      <c r="S2478" s="99"/>
      <c r="T2478" s="99"/>
      <c r="U2478" s="99"/>
      <c r="V2478" s="5"/>
      <c r="W2478" s="5"/>
      <c r="X2478" s="31"/>
      <c r="Y2478" s="5"/>
      <c r="Z2478" s="5"/>
    </row>
    <row r="2479" spans="1:26">
      <c r="A2479" s="129" t="s">
        <v>1507</v>
      </c>
      <c r="B2479" s="103"/>
      <c r="C2479" s="37"/>
      <c r="D2479" s="37"/>
      <c r="E2479" s="53"/>
      <c r="F2479" s="122"/>
      <c r="G2479" s="37"/>
      <c r="H2479" s="102"/>
      <c r="I2479" s="123"/>
      <c r="J2479" s="124"/>
      <c r="K2479" s="125"/>
      <c r="L2479" s="5"/>
      <c r="M2479" s="99"/>
      <c r="N2479" s="99"/>
      <c r="O2479" s="99"/>
      <c r="P2479" s="99"/>
      <c r="Q2479" s="99"/>
      <c r="R2479" s="99"/>
      <c r="S2479" s="99"/>
      <c r="T2479" s="99"/>
      <c r="U2479" s="99"/>
      <c r="V2479" s="5"/>
      <c r="W2479" s="5"/>
      <c r="X2479" s="31"/>
      <c r="Y2479" s="5"/>
      <c r="Z2479" s="5"/>
    </row>
    <row r="2480" spans="1:26">
      <c r="A2480" s="129" t="s">
        <v>1508</v>
      </c>
      <c r="B2480" s="103"/>
      <c r="C2480" s="37"/>
      <c r="D2480" s="37"/>
      <c r="E2480" s="53"/>
      <c r="F2480" s="122"/>
      <c r="G2480" s="37"/>
      <c r="H2480" s="102"/>
      <c r="I2480" s="123"/>
      <c r="J2480" s="124"/>
      <c r="K2480" s="125"/>
      <c r="L2480" s="5"/>
      <c r="M2480" s="99"/>
      <c r="N2480" s="99"/>
      <c r="O2480" s="99"/>
      <c r="P2480" s="99"/>
      <c r="Q2480" s="99"/>
      <c r="R2480" s="99"/>
      <c r="S2480" s="99"/>
      <c r="T2480" s="99"/>
      <c r="U2480" s="99"/>
      <c r="V2480" s="5"/>
      <c r="W2480" s="5"/>
      <c r="X2480" s="31"/>
      <c r="Y2480" s="5"/>
      <c r="Z2480" s="5"/>
    </row>
    <row r="2481" spans="1:26">
      <c r="A2481" s="129" t="s">
        <v>1509</v>
      </c>
      <c r="B2481" s="103"/>
      <c r="C2481" s="37"/>
      <c r="D2481" s="37"/>
      <c r="E2481" s="53"/>
      <c r="F2481" s="122"/>
      <c r="G2481" s="37"/>
      <c r="H2481" s="102"/>
      <c r="I2481" s="123"/>
      <c r="J2481" s="124"/>
      <c r="K2481" s="125"/>
      <c r="L2481" s="5"/>
      <c r="M2481" s="99"/>
      <c r="N2481" s="99"/>
      <c r="O2481" s="99"/>
      <c r="P2481" s="99"/>
      <c r="Q2481" s="99"/>
      <c r="R2481" s="99"/>
      <c r="S2481" s="99"/>
      <c r="T2481" s="99"/>
      <c r="U2481" s="99"/>
      <c r="V2481" s="5"/>
      <c r="W2481" s="5"/>
      <c r="X2481" s="31"/>
      <c r="Y2481" s="5"/>
      <c r="Z2481" s="5"/>
    </row>
    <row r="2482" spans="1:26">
      <c r="A2482" s="129" t="s">
        <v>1510</v>
      </c>
      <c r="B2482" s="103"/>
      <c r="C2482" s="37"/>
      <c r="D2482" s="37"/>
      <c r="E2482" s="53"/>
      <c r="F2482" s="122"/>
      <c r="G2482" s="37"/>
      <c r="H2482" s="102"/>
      <c r="I2482" s="123"/>
      <c r="J2482" s="124"/>
      <c r="K2482" s="125"/>
      <c r="L2482" s="5"/>
      <c r="M2482" s="99"/>
      <c r="N2482" s="99"/>
      <c r="O2482" s="99"/>
      <c r="P2482" s="99"/>
      <c r="Q2482" s="99"/>
      <c r="R2482" s="99"/>
      <c r="S2482" s="99"/>
      <c r="T2482" s="99"/>
      <c r="U2482" s="99"/>
      <c r="V2482" s="5"/>
      <c r="W2482" s="5"/>
      <c r="X2482" s="31"/>
      <c r="Y2482" s="5"/>
      <c r="Z2482" s="5"/>
    </row>
    <row r="2483" spans="1:26">
      <c r="A2483" s="129" t="s">
        <v>1511</v>
      </c>
      <c r="B2483" s="103"/>
      <c r="C2483" s="37"/>
      <c r="D2483" s="37"/>
      <c r="E2483" s="53"/>
      <c r="F2483" s="122"/>
      <c r="G2483" s="37"/>
      <c r="H2483" s="102"/>
      <c r="I2483" s="123"/>
      <c r="J2483" s="124"/>
      <c r="K2483" s="125"/>
      <c r="L2483" s="5"/>
      <c r="M2483" s="99"/>
      <c r="N2483" s="99"/>
      <c r="O2483" s="99"/>
      <c r="P2483" s="99"/>
      <c r="Q2483" s="99"/>
      <c r="R2483" s="99"/>
      <c r="S2483" s="99"/>
      <c r="T2483" s="99"/>
      <c r="U2483" s="99"/>
      <c r="V2483" s="5"/>
      <c r="W2483" s="5"/>
      <c r="X2483" s="31"/>
      <c r="Y2483" s="5"/>
      <c r="Z2483" s="5"/>
    </row>
    <row r="2484" spans="1:26">
      <c r="A2484" s="129" t="s">
        <v>1512</v>
      </c>
      <c r="B2484" s="103"/>
      <c r="C2484" s="37"/>
      <c r="D2484" s="37"/>
      <c r="E2484" s="53"/>
      <c r="F2484" s="122"/>
      <c r="G2484" s="37"/>
      <c r="H2484" s="102"/>
      <c r="I2484" s="123"/>
      <c r="J2484" s="124"/>
      <c r="K2484" s="125"/>
      <c r="L2484" s="5"/>
      <c r="M2484" s="99"/>
      <c r="N2484" s="99"/>
      <c r="O2484" s="99"/>
      <c r="P2484" s="99"/>
      <c r="Q2484" s="99"/>
      <c r="R2484" s="99"/>
      <c r="S2484" s="99"/>
      <c r="T2484" s="99"/>
      <c r="U2484" s="99"/>
      <c r="V2484" s="5"/>
      <c r="W2484" s="5"/>
      <c r="X2484" s="31"/>
      <c r="Y2484" s="5"/>
      <c r="Z2484" s="5"/>
    </row>
    <row r="2485" spans="1:26">
      <c r="A2485" s="129" t="s">
        <v>1513</v>
      </c>
      <c r="B2485" s="103"/>
      <c r="C2485" s="37"/>
      <c r="D2485" s="37"/>
      <c r="E2485" s="53"/>
      <c r="F2485" s="122"/>
      <c r="G2485" s="37"/>
      <c r="H2485" s="102"/>
      <c r="I2485" s="123"/>
      <c r="J2485" s="124"/>
      <c r="K2485" s="125"/>
      <c r="L2485" s="5"/>
      <c r="M2485" s="99"/>
      <c r="N2485" s="99"/>
      <c r="O2485" s="99"/>
      <c r="P2485" s="99"/>
      <c r="Q2485" s="99"/>
      <c r="R2485" s="99"/>
      <c r="S2485" s="99"/>
      <c r="T2485" s="99"/>
      <c r="U2485" s="99"/>
      <c r="V2485" s="5"/>
      <c r="W2485" s="5"/>
      <c r="X2485" s="31"/>
      <c r="Y2485" s="5"/>
      <c r="Z2485" s="5"/>
    </row>
    <row r="2486" spans="1:26">
      <c r="A2486" s="129" t="s">
        <v>1514</v>
      </c>
      <c r="B2486" s="103"/>
      <c r="C2486" s="37"/>
      <c r="D2486" s="37"/>
      <c r="E2486" s="53"/>
      <c r="F2486" s="122"/>
      <c r="G2486" s="37"/>
      <c r="H2486" s="102"/>
      <c r="I2486" s="123"/>
      <c r="J2486" s="124"/>
      <c r="K2486" s="125"/>
      <c r="L2486" s="5"/>
      <c r="M2486" s="99"/>
      <c r="N2486" s="99"/>
      <c r="O2486" s="99"/>
      <c r="P2486" s="99"/>
      <c r="Q2486" s="99"/>
      <c r="R2486" s="99"/>
      <c r="S2486" s="99"/>
      <c r="T2486" s="99"/>
      <c r="U2486" s="99"/>
      <c r="V2486" s="5"/>
      <c r="W2486" s="5"/>
      <c r="X2486" s="31"/>
      <c r="Y2486" s="5"/>
      <c r="Z2486" s="5"/>
    </row>
    <row r="2487" spans="1:26">
      <c r="A2487" s="129" t="s">
        <v>1515</v>
      </c>
      <c r="B2487" s="103"/>
      <c r="C2487" s="37"/>
      <c r="D2487" s="37"/>
      <c r="E2487" s="53"/>
      <c r="F2487" s="122"/>
      <c r="G2487" s="37"/>
      <c r="H2487" s="102"/>
      <c r="I2487" s="123"/>
      <c r="J2487" s="124"/>
      <c r="K2487" s="125"/>
      <c r="L2487" s="5"/>
      <c r="M2487" s="99"/>
      <c r="N2487" s="99"/>
      <c r="O2487" s="99"/>
      <c r="P2487" s="99"/>
      <c r="Q2487" s="99"/>
      <c r="R2487" s="99"/>
      <c r="S2487" s="99"/>
      <c r="T2487" s="99"/>
      <c r="U2487" s="99"/>
      <c r="V2487" s="5"/>
      <c r="W2487" s="5"/>
      <c r="X2487" s="31"/>
      <c r="Y2487" s="5"/>
      <c r="Z2487" s="5"/>
    </row>
    <row r="2488" spans="1:26">
      <c r="A2488" s="129" t="s">
        <v>1516</v>
      </c>
      <c r="B2488" s="103"/>
      <c r="C2488" s="37"/>
      <c r="D2488" s="37"/>
      <c r="E2488" s="53"/>
      <c r="F2488" s="122"/>
      <c r="G2488" s="37"/>
      <c r="H2488" s="102"/>
      <c r="I2488" s="123"/>
      <c r="J2488" s="124"/>
      <c r="K2488" s="125"/>
      <c r="L2488" s="5"/>
      <c r="M2488" s="99"/>
      <c r="N2488" s="99"/>
      <c r="O2488" s="99"/>
      <c r="P2488" s="99"/>
      <c r="Q2488" s="99"/>
      <c r="R2488" s="99"/>
      <c r="S2488" s="99"/>
      <c r="T2488" s="99"/>
      <c r="U2488" s="99"/>
      <c r="V2488" s="5"/>
      <c r="W2488" s="5"/>
      <c r="X2488" s="31"/>
      <c r="Y2488" s="5"/>
      <c r="Z2488" s="5"/>
    </row>
    <row r="2489" spans="1:26">
      <c r="A2489" s="129" t="s">
        <v>1517</v>
      </c>
      <c r="B2489" s="103"/>
      <c r="C2489" s="37"/>
      <c r="D2489" s="37"/>
      <c r="E2489" s="53"/>
      <c r="F2489" s="122"/>
      <c r="G2489" s="37"/>
      <c r="H2489" s="102"/>
      <c r="I2489" s="123"/>
      <c r="J2489" s="124"/>
      <c r="K2489" s="125"/>
      <c r="L2489" s="5"/>
      <c r="M2489" s="99"/>
      <c r="N2489" s="99"/>
      <c r="O2489" s="99"/>
      <c r="P2489" s="99"/>
      <c r="Q2489" s="99"/>
      <c r="R2489" s="99"/>
      <c r="S2489" s="99"/>
      <c r="T2489" s="99"/>
      <c r="U2489" s="99"/>
      <c r="V2489" s="5"/>
      <c r="W2489" s="5"/>
      <c r="X2489" s="31"/>
      <c r="Y2489" s="5"/>
      <c r="Z2489" s="5"/>
    </row>
    <row r="2490" spans="1:26">
      <c r="A2490" s="129" t="s">
        <v>1518</v>
      </c>
      <c r="B2490" s="103"/>
      <c r="C2490" s="37"/>
      <c r="D2490" s="37"/>
      <c r="E2490" s="53"/>
      <c r="F2490" s="122"/>
      <c r="G2490" s="37"/>
      <c r="H2490" s="102"/>
      <c r="I2490" s="123"/>
      <c r="J2490" s="124"/>
      <c r="K2490" s="125"/>
      <c r="L2490" s="5"/>
      <c r="M2490" s="99"/>
      <c r="N2490" s="99"/>
      <c r="O2490" s="99"/>
      <c r="P2490" s="99"/>
      <c r="Q2490" s="99"/>
      <c r="R2490" s="99"/>
      <c r="S2490" s="99"/>
      <c r="T2490" s="99"/>
      <c r="U2490" s="99"/>
      <c r="V2490" s="5"/>
      <c r="W2490" s="5"/>
      <c r="X2490" s="31"/>
      <c r="Y2490" s="5"/>
      <c r="Z2490" s="5"/>
    </row>
    <row r="2491" spans="1:26">
      <c r="A2491" s="129" t="s">
        <v>1519</v>
      </c>
      <c r="B2491" s="103"/>
      <c r="C2491" s="37"/>
      <c r="D2491" s="37"/>
      <c r="E2491" s="53"/>
      <c r="F2491" s="122"/>
      <c r="G2491" s="37"/>
      <c r="H2491" s="102"/>
      <c r="I2491" s="123"/>
      <c r="J2491" s="124"/>
      <c r="K2491" s="125"/>
      <c r="L2491" s="5"/>
      <c r="M2491" s="99"/>
      <c r="N2491" s="99"/>
      <c r="O2491" s="99"/>
      <c r="P2491" s="99"/>
      <c r="Q2491" s="99"/>
      <c r="R2491" s="99"/>
      <c r="S2491" s="99"/>
      <c r="T2491" s="99"/>
      <c r="U2491" s="99"/>
      <c r="V2491" s="5"/>
      <c r="W2491" s="5"/>
      <c r="X2491" s="31"/>
      <c r="Y2491" s="5"/>
      <c r="Z2491" s="5"/>
    </row>
    <row r="2492" spans="1:26">
      <c r="A2492" s="129" t="s">
        <v>1520</v>
      </c>
      <c r="B2492" s="103"/>
      <c r="C2492" s="37"/>
      <c r="D2492" s="37"/>
      <c r="E2492" s="53"/>
      <c r="F2492" s="122"/>
      <c r="G2492" s="37"/>
      <c r="H2492" s="102"/>
      <c r="I2492" s="123"/>
      <c r="J2492" s="124"/>
      <c r="K2492" s="125"/>
      <c r="L2492" s="5"/>
      <c r="M2492" s="99"/>
      <c r="N2492" s="99"/>
      <c r="O2492" s="99"/>
      <c r="P2492" s="99"/>
      <c r="Q2492" s="99"/>
      <c r="R2492" s="99"/>
      <c r="S2492" s="99"/>
      <c r="T2492" s="99"/>
      <c r="U2492" s="99"/>
      <c r="V2492" s="5"/>
      <c r="W2492" s="5"/>
      <c r="X2492" s="31"/>
      <c r="Y2492" s="5"/>
      <c r="Z2492" s="5"/>
    </row>
    <row r="2493" spans="1:26">
      <c r="A2493" s="129" t="s">
        <v>1521</v>
      </c>
      <c r="B2493" s="103"/>
      <c r="C2493" s="37"/>
      <c r="D2493" s="37"/>
      <c r="E2493" s="53"/>
      <c r="F2493" s="122"/>
      <c r="G2493" s="37"/>
      <c r="H2493" s="102"/>
      <c r="I2493" s="123"/>
      <c r="J2493" s="124"/>
      <c r="K2493" s="125"/>
      <c r="L2493" s="5"/>
      <c r="M2493" s="99"/>
      <c r="N2493" s="99"/>
      <c r="O2493" s="99"/>
      <c r="P2493" s="99"/>
      <c r="Q2493" s="99"/>
      <c r="R2493" s="99"/>
      <c r="S2493" s="99"/>
      <c r="T2493" s="99"/>
      <c r="U2493" s="99"/>
      <c r="V2493" s="5"/>
      <c r="W2493" s="5"/>
      <c r="X2493" s="31"/>
      <c r="Y2493" s="5"/>
      <c r="Z2493" s="5"/>
    </row>
    <row r="2494" spans="1:26">
      <c r="A2494" s="129" t="s">
        <v>1522</v>
      </c>
      <c r="B2494" s="103"/>
      <c r="C2494" s="37"/>
      <c r="D2494" s="37"/>
      <c r="E2494" s="53"/>
      <c r="F2494" s="122"/>
      <c r="G2494" s="37"/>
      <c r="H2494" s="102"/>
      <c r="I2494" s="123"/>
      <c r="J2494" s="124"/>
      <c r="K2494" s="125"/>
      <c r="L2494" s="5"/>
      <c r="M2494" s="99"/>
      <c r="N2494" s="99"/>
      <c r="O2494" s="99"/>
      <c r="P2494" s="99"/>
      <c r="Q2494" s="99"/>
      <c r="R2494" s="99"/>
      <c r="S2494" s="99"/>
      <c r="T2494" s="99"/>
      <c r="U2494" s="99"/>
      <c r="V2494" s="5"/>
      <c r="W2494" s="5"/>
      <c r="X2494" s="31"/>
      <c r="Y2494" s="5"/>
      <c r="Z2494" s="5"/>
    </row>
    <row r="2495" spans="1:26">
      <c r="A2495" s="129" t="s">
        <v>1523</v>
      </c>
      <c r="B2495" s="103"/>
      <c r="C2495" s="37"/>
      <c r="D2495" s="37"/>
      <c r="E2495" s="53"/>
      <c r="F2495" s="122"/>
      <c r="G2495" s="37"/>
      <c r="H2495" s="102"/>
      <c r="I2495" s="123"/>
      <c r="J2495" s="124"/>
      <c r="K2495" s="125"/>
      <c r="L2495" s="5"/>
      <c r="M2495" s="99"/>
      <c r="N2495" s="99"/>
      <c r="O2495" s="99"/>
      <c r="P2495" s="99"/>
      <c r="Q2495" s="99"/>
      <c r="R2495" s="99"/>
      <c r="S2495" s="99"/>
      <c r="T2495" s="99"/>
      <c r="U2495" s="99"/>
      <c r="V2495" s="5"/>
      <c r="W2495" s="5"/>
      <c r="X2495" s="31"/>
      <c r="Y2495" s="5"/>
      <c r="Z2495" s="5"/>
    </row>
    <row r="2496" spans="1:26">
      <c r="A2496" s="129" t="s">
        <v>1524</v>
      </c>
      <c r="B2496" s="103"/>
      <c r="C2496" s="37"/>
      <c r="D2496" s="37"/>
      <c r="E2496" s="53"/>
      <c r="F2496" s="122"/>
      <c r="G2496" s="37"/>
      <c r="H2496" s="102"/>
      <c r="I2496" s="123"/>
      <c r="J2496" s="124"/>
      <c r="K2496" s="125"/>
      <c r="L2496" s="5"/>
      <c r="M2496" s="99"/>
      <c r="N2496" s="99"/>
      <c r="O2496" s="99"/>
      <c r="P2496" s="99"/>
      <c r="Q2496" s="99"/>
      <c r="R2496" s="99"/>
      <c r="S2496" s="99"/>
      <c r="T2496" s="99"/>
      <c r="U2496" s="99"/>
      <c r="V2496" s="5"/>
      <c r="W2496" s="5"/>
      <c r="X2496" s="31"/>
      <c r="Y2496" s="5"/>
      <c r="Z2496" s="5"/>
    </row>
    <row r="2497" spans="1:26">
      <c r="A2497" s="129" t="s">
        <v>1525</v>
      </c>
      <c r="B2497" s="103"/>
      <c r="C2497" s="37"/>
      <c r="D2497" s="37"/>
      <c r="E2497" s="53"/>
      <c r="F2497" s="122"/>
      <c r="G2497" s="37"/>
      <c r="H2497" s="102"/>
      <c r="I2497" s="123"/>
      <c r="J2497" s="124"/>
      <c r="K2497" s="125"/>
      <c r="L2497" s="5"/>
      <c r="M2497" s="99"/>
      <c r="N2497" s="99"/>
      <c r="O2497" s="99"/>
      <c r="P2497" s="99"/>
      <c r="Q2497" s="99"/>
      <c r="R2497" s="99"/>
      <c r="S2497" s="99"/>
      <c r="T2497" s="99"/>
      <c r="U2497" s="99"/>
      <c r="V2497" s="5"/>
      <c r="W2497" s="5"/>
      <c r="X2497" s="31"/>
      <c r="Y2497" s="5"/>
      <c r="Z2497" s="5"/>
    </row>
    <row r="2498" spans="1:26">
      <c r="A2498" s="129" t="s">
        <v>1526</v>
      </c>
      <c r="B2498" s="103"/>
      <c r="C2498" s="37"/>
      <c r="D2498" s="37"/>
      <c r="E2498" s="53"/>
      <c r="F2498" s="122"/>
      <c r="G2498" s="37"/>
      <c r="H2498" s="102"/>
      <c r="I2498" s="123"/>
      <c r="J2498" s="124"/>
      <c r="K2498" s="125"/>
      <c r="L2498" s="5"/>
      <c r="M2498" s="99"/>
      <c r="N2498" s="99"/>
      <c r="O2498" s="99"/>
      <c r="P2498" s="99"/>
      <c r="Q2498" s="99"/>
      <c r="R2498" s="99"/>
      <c r="S2498" s="99"/>
      <c r="T2498" s="99"/>
      <c r="U2498" s="99"/>
      <c r="V2498" s="5"/>
      <c r="W2498" s="5"/>
      <c r="X2498" s="31"/>
      <c r="Y2498" s="5"/>
      <c r="Z2498" s="5"/>
    </row>
    <row r="2499" spans="1:26">
      <c r="A2499" s="129" t="s">
        <v>1527</v>
      </c>
      <c r="B2499" s="103"/>
      <c r="C2499" s="37"/>
      <c r="D2499" s="37"/>
      <c r="E2499" s="53"/>
      <c r="F2499" s="122"/>
      <c r="G2499" s="37"/>
      <c r="H2499" s="102"/>
      <c r="I2499" s="123"/>
      <c r="J2499" s="124"/>
      <c r="K2499" s="125"/>
      <c r="L2499" s="5"/>
      <c r="M2499" s="99"/>
      <c r="N2499" s="99"/>
      <c r="O2499" s="99"/>
      <c r="P2499" s="99"/>
      <c r="Q2499" s="99"/>
      <c r="R2499" s="99"/>
      <c r="S2499" s="99"/>
      <c r="T2499" s="99"/>
      <c r="U2499" s="99"/>
      <c r="V2499" s="5"/>
      <c r="W2499" s="5"/>
      <c r="X2499" s="31"/>
      <c r="Y2499" s="5"/>
      <c r="Z2499" s="5"/>
    </row>
    <row r="2500" spans="1:26">
      <c r="A2500" s="129" t="s">
        <v>1528</v>
      </c>
      <c r="B2500" s="103"/>
      <c r="C2500" s="37"/>
      <c r="D2500" s="37"/>
      <c r="E2500" s="53"/>
      <c r="F2500" s="122"/>
      <c r="G2500" s="37"/>
      <c r="H2500" s="102"/>
      <c r="I2500" s="123"/>
      <c r="J2500" s="124"/>
      <c r="K2500" s="125"/>
      <c r="L2500" s="5"/>
      <c r="M2500" s="99"/>
      <c r="N2500" s="99"/>
      <c r="O2500" s="99"/>
      <c r="P2500" s="99"/>
      <c r="Q2500" s="99"/>
      <c r="R2500" s="99"/>
      <c r="S2500" s="99"/>
      <c r="T2500" s="99"/>
      <c r="U2500" s="99"/>
      <c r="V2500" s="5"/>
      <c r="W2500" s="5"/>
      <c r="X2500" s="31"/>
      <c r="Y2500" s="5"/>
      <c r="Z2500" s="5"/>
    </row>
    <row r="2501" spans="1:26">
      <c r="A2501" s="129" t="s">
        <v>1529</v>
      </c>
      <c r="B2501" s="103"/>
      <c r="C2501" s="37"/>
      <c r="D2501" s="37"/>
      <c r="E2501" s="53"/>
      <c r="F2501" s="122"/>
      <c r="G2501" s="37"/>
      <c r="H2501" s="102"/>
      <c r="I2501" s="123"/>
      <c r="J2501" s="124"/>
      <c r="K2501" s="125"/>
      <c r="L2501" s="5"/>
      <c r="M2501" s="99"/>
      <c r="N2501" s="99"/>
      <c r="O2501" s="99"/>
      <c r="P2501" s="99"/>
      <c r="Q2501" s="99"/>
      <c r="R2501" s="99"/>
      <c r="S2501" s="99"/>
      <c r="T2501" s="99"/>
      <c r="U2501" s="99"/>
      <c r="V2501" s="5"/>
      <c r="W2501" s="5"/>
      <c r="X2501" s="31"/>
      <c r="Y2501" s="5"/>
      <c r="Z2501" s="5"/>
    </row>
    <row r="2502" spans="1:26">
      <c r="A2502" s="129" t="s">
        <v>1530</v>
      </c>
      <c r="B2502" s="103"/>
      <c r="C2502" s="37"/>
      <c r="D2502" s="37"/>
      <c r="E2502" s="53"/>
      <c r="F2502" s="122"/>
      <c r="G2502" s="37"/>
      <c r="H2502" s="102"/>
      <c r="I2502" s="123"/>
      <c r="J2502" s="124"/>
      <c r="K2502" s="125"/>
      <c r="L2502" s="5"/>
      <c r="M2502" s="99"/>
      <c r="N2502" s="99"/>
      <c r="O2502" s="99"/>
      <c r="P2502" s="99"/>
      <c r="Q2502" s="99"/>
      <c r="R2502" s="99"/>
      <c r="S2502" s="99"/>
      <c r="T2502" s="99"/>
      <c r="U2502" s="99"/>
      <c r="V2502" s="5"/>
      <c r="W2502" s="5"/>
      <c r="X2502" s="31"/>
      <c r="Y2502" s="5"/>
      <c r="Z2502" s="5"/>
    </row>
    <row r="2503" spans="1:26">
      <c r="A2503" s="129" t="s">
        <v>1531</v>
      </c>
      <c r="B2503" s="103"/>
      <c r="C2503" s="37"/>
      <c r="D2503" s="37"/>
      <c r="E2503" s="53"/>
      <c r="F2503" s="122"/>
      <c r="G2503" s="37"/>
      <c r="H2503" s="102"/>
      <c r="I2503" s="123"/>
      <c r="J2503" s="124"/>
      <c r="K2503" s="125"/>
      <c r="L2503" s="5"/>
      <c r="M2503" s="99"/>
      <c r="N2503" s="99"/>
      <c r="O2503" s="99"/>
      <c r="P2503" s="99"/>
      <c r="Q2503" s="99"/>
      <c r="R2503" s="99"/>
      <c r="S2503" s="99"/>
      <c r="T2503" s="99"/>
      <c r="U2503" s="99"/>
      <c r="V2503" s="5"/>
      <c r="W2503" s="5"/>
      <c r="X2503" s="31"/>
      <c r="Y2503" s="5"/>
      <c r="Z2503" s="5"/>
    </row>
    <row r="2504" spans="1:26">
      <c r="A2504" s="129" t="s">
        <v>1532</v>
      </c>
      <c r="B2504" s="103"/>
      <c r="C2504" s="37"/>
      <c r="D2504" s="37"/>
      <c r="E2504" s="53"/>
      <c r="F2504" s="122"/>
      <c r="G2504" s="37"/>
      <c r="H2504" s="102"/>
      <c r="I2504" s="123"/>
      <c r="J2504" s="124"/>
      <c r="K2504" s="125"/>
      <c r="L2504" s="5"/>
      <c r="M2504" s="99"/>
      <c r="N2504" s="99"/>
      <c r="O2504" s="99"/>
      <c r="P2504" s="99"/>
      <c r="Q2504" s="99"/>
      <c r="R2504" s="99"/>
      <c r="S2504" s="99"/>
      <c r="T2504" s="99"/>
      <c r="U2504" s="99"/>
      <c r="V2504" s="5"/>
      <c r="W2504" s="5"/>
      <c r="X2504" s="31"/>
      <c r="Y2504" s="5"/>
      <c r="Z2504" s="5"/>
    </row>
    <row r="2505" spans="1:26">
      <c r="A2505" s="129" t="s">
        <v>1533</v>
      </c>
      <c r="B2505" s="103"/>
      <c r="C2505" s="37"/>
      <c r="D2505" s="37"/>
      <c r="E2505" s="53"/>
      <c r="F2505" s="122"/>
      <c r="G2505" s="37"/>
      <c r="H2505" s="102"/>
      <c r="I2505" s="123"/>
      <c r="J2505" s="124"/>
      <c r="K2505" s="125"/>
      <c r="L2505" s="5"/>
      <c r="M2505" s="99"/>
      <c r="N2505" s="99"/>
      <c r="O2505" s="99"/>
      <c r="P2505" s="99"/>
      <c r="Q2505" s="99"/>
      <c r="R2505" s="99"/>
      <c r="S2505" s="99"/>
      <c r="T2505" s="99"/>
      <c r="U2505" s="99"/>
      <c r="V2505" s="5"/>
      <c r="W2505" s="5"/>
      <c r="X2505" s="31"/>
      <c r="Y2505" s="5"/>
      <c r="Z2505" s="5"/>
    </row>
    <row r="2506" spans="1:26">
      <c r="A2506" s="129" t="s">
        <v>1534</v>
      </c>
      <c r="B2506" s="103"/>
      <c r="C2506" s="37"/>
      <c r="D2506" s="37"/>
      <c r="E2506" s="53"/>
      <c r="F2506" s="122"/>
      <c r="G2506" s="37"/>
      <c r="H2506" s="102"/>
      <c r="I2506" s="123"/>
      <c r="J2506" s="124"/>
      <c r="K2506" s="125"/>
      <c r="L2506" s="5"/>
      <c r="M2506" s="99"/>
      <c r="N2506" s="99"/>
      <c r="O2506" s="99"/>
      <c r="P2506" s="99"/>
      <c r="Q2506" s="99"/>
      <c r="R2506" s="99"/>
      <c r="S2506" s="99"/>
      <c r="T2506" s="99"/>
      <c r="U2506" s="99"/>
      <c r="V2506" s="5"/>
      <c r="W2506" s="5"/>
      <c r="X2506" s="31"/>
      <c r="Y2506" s="5"/>
      <c r="Z2506" s="5"/>
    </row>
    <row r="2507" spans="1:26">
      <c r="A2507" s="129" t="s">
        <v>1535</v>
      </c>
      <c r="B2507" s="103"/>
      <c r="C2507" s="37"/>
      <c r="D2507" s="37"/>
      <c r="E2507" s="53"/>
      <c r="F2507" s="122"/>
      <c r="G2507" s="37"/>
      <c r="H2507" s="102"/>
      <c r="I2507" s="123"/>
      <c r="J2507" s="124"/>
      <c r="K2507" s="125"/>
      <c r="L2507" s="5"/>
      <c r="M2507" s="99"/>
      <c r="N2507" s="99"/>
      <c r="O2507" s="99"/>
      <c r="P2507" s="99"/>
      <c r="Q2507" s="99"/>
      <c r="R2507" s="99"/>
      <c r="S2507" s="99"/>
      <c r="T2507" s="99"/>
      <c r="U2507" s="99"/>
      <c r="V2507" s="5"/>
      <c r="W2507" s="5"/>
      <c r="X2507" s="31"/>
      <c r="Y2507" s="5"/>
      <c r="Z2507" s="5"/>
    </row>
    <row r="2508" spans="1:26">
      <c r="A2508" s="129" t="s">
        <v>1536</v>
      </c>
      <c r="B2508" s="103"/>
      <c r="C2508" s="37"/>
      <c r="D2508" s="37"/>
      <c r="E2508" s="53"/>
      <c r="F2508" s="122"/>
      <c r="G2508" s="37"/>
      <c r="H2508" s="102"/>
      <c r="I2508" s="123"/>
      <c r="J2508" s="124"/>
      <c r="K2508" s="125"/>
      <c r="L2508" s="5"/>
      <c r="M2508" s="99"/>
      <c r="N2508" s="99"/>
      <c r="O2508" s="99"/>
      <c r="P2508" s="99"/>
      <c r="Q2508" s="99"/>
      <c r="R2508" s="99"/>
      <c r="S2508" s="99"/>
      <c r="T2508" s="99"/>
      <c r="U2508" s="99"/>
      <c r="V2508" s="5"/>
      <c r="W2508" s="5"/>
      <c r="X2508" s="31"/>
      <c r="Y2508" s="5"/>
      <c r="Z2508" s="5"/>
    </row>
    <row r="2509" spans="1:26">
      <c r="A2509" s="129" t="s">
        <v>1537</v>
      </c>
      <c r="B2509" s="103"/>
      <c r="C2509" s="37"/>
      <c r="D2509" s="37"/>
      <c r="E2509" s="53"/>
      <c r="F2509" s="122"/>
      <c r="G2509" s="37"/>
      <c r="H2509" s="102"/>
      <c r="I2509" s="123"/>
      <c r="J2509" s="124"/>
      <c r="K2509" s="125"/>
      <c r="L2509" s="5"/>
      <c r="M2509" s="99"/>
      <c r="N2509" s="99"/>
      <c r="O2509" s="99"/>
      <c r="P2509" s="99"/>
      <c r="Q2509" s="99"/>
      <c r="R2509" s="99"/>
      <c r="S2509" s="99"/>
      <c r="T2509" s="99"/>
      <c r="U2509" s="99"/>
      <c r="V2509" s="5"/>
      <c r="W2509" s="5"/>
      <c r="X2509" s="31"/>
      <c r="Y2509" s="5"/>
      <c r="Z2509" s="5"/>
    </row>
    <row r="2510" spans="1:26">
      <c r="A2510" s="129" t="s">
        <v>1538</v>
      </c>
      <c r="B2510" s="103"/>
      <c r="C2510" s="37"/>
      <c r="D2510" s="37"/>
      <c r="E2510" s="53"/>
      <c r="F2510" s="122"/>
      <c r="G2510" s="37"/>
      <c r="H2510" s="102"/>
      <c r="I2510" s="123"/>
      <c r="J2510" s="124"/>
      <c r="K2510" s="125"/>
      <c r="L2510" s="5"/>
      <c r="M2510" s="99"/>
      <c r="N2510" s="99"/>
      <c r="O2510" s="99"/>
      <c r="P2510" s="99"/>
      <c r="Q2510" s="99"/>
      <c r="R2510" s="99"/>
      <c r="S2510" s="99"/>
      <c r="T2510" s="99"/>
      <c r="U2510" s="99"/>
      <c r="V2510" s="5"/>
      <c r="W2510" s="5"/>
      <c r="X2510" s="31"/>
      <c r="Y2510" s="5"/>
      <c r="Z2510" s="5"/>
    </row>
    <row r="2511" spans="1:26">
      <c r="A2511" s="129" t="s">
        <v>1539</v>
      </c>
      <c r="B2511" s="103"/>
      <c r="C2511" s="37"/>
      <c r="D2511" s="37"/>
      <c r="E2511" s="53"/>
      <c r="F2511" s="122"/>
      <c r="G2511" s="37"/>
      <c r="H2511" s="102"/>
      <c r="I2511" s="123"/>
      <c r="J2511" s="124"/>
      <c r="K2511" s="125"/>
      <c r="L2511" s="5"/>
      <c r="M2511" s="99"/>
      <c r="N2511" s="99"/>
      <c r="O2511" s="99"/>
      <c r="P2511" s="99"/>
      <c r="Q2511" s="99"/>
      <c r="R2511" s="99"/>
      <c r="S2511" s="99"/>
      <c r="T2511" s="99"/>
      <c r="U2511" s="99"/>
      <c r="V2511" s="5"/>
      <c r="W2511" s="5"/>
      <c r="X2511" s="31"/>
      <c r="Y2511" s="5"/>
      <c r="Z2511" s="5"/>
    </row>
    <row r="2512" spans="1:26">
      <c r="A2512" s="129" t="s">
        <v>1540</v>
      </c>
      <c r="B2512" s="103"/>
      <c r="C2512" s="37"/>
      <c r="D2512" s="37"/>
      <c r="E2512" s="53"/>
      <c r="F2512" s="122"/>
      <c r="G2512" s="37"/>
      <c r="H2512" s="102"/>
      <c r="I2512" s="123"/>
      <c r="J2512" s="124"/>
      <c r="K2512" s="125"/>
      <c r="L2512" s="5"/>
      <c r="M2512" s="99"/>
      <c r="N2512" s="99"/>
      <c r="O2512" s="99"/>
      <c r="P2512" s="99"/>
      <c r="Q2512" s="99"/>
      <c r="R2512" s="99"/>
      <c r="S2512" s="99"/>
      <c r="T2512" s="99"/>
      <c r="U2512" s="99"/>
      <c r="V2512" s="5"/>
      <c r="W2512" s="5"/>
      <c r="X2512" s="31"/>
      <c r="Y2512" s="5"/>
      <c r="Z2512" s="5"/>
    </row>
    <row r="2513" spans="1:26">
      <c r="A2513" s="129" t="s">
        <v>1541</v>
      </c>
      <c r="B2513" s="103"/>
      <c r="C2513" s="37"/>
      <c r="D2513" s="37"/>
      <c r="E2513" s="53"/>
      <c r="F2513" s="122"/>
      <c r="G2513" s="37"/>
      <c r="H2513" s="102"/>
      <c r="I2513" s="123"/>
      <c r="J2513" s="124"/>
      <c r="K2513" s="125"/>
      <c r="L2513" s="5"/>
      <c r="M2513" s="99"/>
      <c r="N2513" s="99"/>
      <c r="O2513" s="99"/>
      <c r="P2513" s="99"/>
      <c r="Q2513" s="99"/>
      <c r="R2513" s="99"/>
      <c r="S2513" s="99"/>
      <c r="T2513" s="99"/>
      <c r="U2513" s="99"/>
      <c r="V2513" s="5"/>
      <c r="W2513" s="5"/>
      <c r="X2513" s="31"/>
      <c r="Y2513" s="5"/>
      <c r="Z2513" s="5"/>
    </row>
    <row r="2514" spans="1:26">
      <c r="A2514" s="129" t="s">
        <v>1542</v>
      </c>
      <c r="B2514" s="103"/>
      <c r="C2514" s="37"/>
      <c r="D2514" s="37"/>
      <c r="E2514" s="53"/>
      <c r="F2514" s="122"/>
      <c r="G2514" s="37"/>
      <c r="H2514" s="102"/>
      <c r="I2514" s="123"/>
      <c r="J2514" s="124"/>
      <c r="K2514" s="125"/>
      <c r="L2514" s="5"/>
      <c r="M2514" s="99"/>
      <c r="N2514" s="99"/>
      <c r="O2514" s="99"/>
      <c r="P2514" s="99"/>
      <c r="Q2514" s="99"/>
      <c r="R2514" s="99"/>
      <c r="S2514" s="99"/>
      <c r="T2514" s="99"/>
      <c r="U2514" s="99"/>
      <c r="V2514" s="5"/>
      <c r="W2514" s="5"/>
      <c r="X2514" s="31"/>
      <c r="Y2514" s="5"/>
      <c r="Z2514" s="5"/>
    </row>
    <row r="2515" spans="1:26">
      <c r="A2515" s="129" t="s">
        <v>1543</v>
      </c>
      <c r="B2515" s="103"/>
      <c r="C2515" s="37"/>
      <c r="D2515" s="37"/>
      <c r="E2515" s="53"/>
      <c r="F2515" s="122"/>
      <c r="G2515" s="37"/>
      <c r="H2515" s="102"/>
      <c r="I2515" s="123"/>
      <c r="J2515" s="124"/>
      <c r="K2515" s="125"/>
      <c r="L2515" s="5"/>
      <c r="M2515" s="99"/>
      <c r="N2515" s="99"/>
      <c r="O2515" s="99"/>
      <c r="P2515" s="99"/>
      <c r="Q2515" s="99"/>
      <c r="R2515" s="99"/>
      <c r="S2515" s="99"/>
      <c r="T2515" s="99"/>
      <c r="U2515" s="99"/>
      <c r="V2515" s="5"/>
      <c r="W2515" s="5"/>
      <c r="X2515" s="31"/>
      <c r="Y2515" s="5"/>
      <c r="Z2515" s="5"/>
    </row>
    <row r="2516" spans="1:26">
      <c r="A2516" s="129" t="s">
        <v>1544</v>
      </c>
      <c r="B2516" s="103"/>
      <c r="C2516" s="37"/>
      <c r="D2516" s="37"/>
      <c r="E2516" s="53"/>
      <c r="F2516" s="122"/>
      <c r="G2516" s="37"/>
      <c r="H2516" s="102"/>
      <c r="I2516" s="123"/>
      <c r="J2516" s="124"/>
      <c r="K2516" s="125"/>
      <c r="L2516" s="5"/>
      <c r="M2516" s="99"/>
      <c r="N2516" s="99"/>
      <c r="O2516" s="99"/>
      <c r="P2516" s="99"/>
      <c r="Q2516" s="99"/>
      <c r="R2516" s="99"/>
      <c r="S2516" s="99"/>
      <c r="T2516" s="99"/>
      <c r="U2516" s="99"/>
      <c r="V2516" s="5"/>
      <c r="W2516" s="5"/>
      <c r="X2516" s="31"/>
      <c r="Y2516" s="5"/>
      <c r="Z2516" s="5"/>
    </row>
    <row r="2517" spans="1:26">
      <c r="A2517" s="129" t="s">
        <v>1545</v>
      </c>
      <c r="B2517" s="103"/>
      <c r="C2517" s="37"/>
      <c r="D2517" s="37"/>
      <c r="E2517" s="53"/>
      <c r="F2517" s="122"/>
      <c r="G2517" s="37"/>
      <c r="H2517" s="102"/>
      <c r="I2517" s="123"/>
      <c r="J2517" s="124"/>
      <c r="K2517" s="125"/>
      <c r="L2517" s="5"/>
      <c r="M2517" s="99"/>
      <c r="N2517" s="99"/>
      <c r="O2517" s="99"/>
      <c r="P2517" s="99"/>
      <c r="Q2517" s="99"/>
      <c r="R2517" s="99"/>
      <c r="S2517" s="99"/>
      <c r="T2517" s="99"/>
      <c r="U2517" s="99"/>
      <c r="V2517" s="5"/>
      <c r="W2517" s="5"/>
      <c r="X2517" s="31"/>
      <c r="Y2517" s="5"/>
      <c r="Z2517" s="5"/>
    </row>
    <row r="2518" spans="1:26">
      <c r="A2518" s="129" t="s">
        <v>1546</v>
      </c>
      <c r="B2518" s="103"/>
      <c r="C2518" s="37"/>
      <c r="D2518" s="37"/>
      <c r="E2518" s="53"/>
      <c r="F2518" s="122"/>
      <c r="G2518" s="37"/>
      <c r="H2518" s="102"/>
      <c r="I2518" s="123"/>
      <c r="J2518" s="124"/>
      <c r="K2518" s="125"/>
      <c r="L2518" s="5"/>
      <c r="M2518" s="99"/>
      <c r="N2518" s="99"/>
      <c r="O2518" s="99"/>
      <c r="P2518" s="99"/>
      <c r="Q2518" s="99"/>
      <c r="R2518" s="99"/>
      <c r="S2518" s="99"/>
      <c r="T2518" s="99"/>
      <c r="U2518" s="99"/>
      <c r="V2518" s="5"/>
      <c r="W2518" s="5"/>
      <c r="X2518" s="31"/>
      <c r="Y2518" s="5"/>
      <c r="Z2518" s="5"/>
    </row>
    <row r="2519" spans="1:26">
      <c r="A2519" s="129" t="s">
        <v>1547</v>
      </c>
      <c r="B2519" s="103"/>
      <c r="C2519" s="37"/>
      <c r="D2519" s="37"/>
      <c r="E2519" s="53"/>
      <c r="F2519" s="122"/>
      <c r="G2519" s="37"/>
      <c r="H2519" s="102"/>
      <c r="I2519" s="123"/>
      <c r="J2519" s="124"/>
      <c r="K2519" s="125"/>
      <c r="L2519" s="5"/>
      <c r="M2519" s="99"/>
      <c r="N2519" s="99"/>
      <c r="O2519" s="99"/>
      <c r="P2519" s="99"/>
      <c r="Q2519" s="99"/>
      <c r="R2519" s="99"/>
      <c r="S2519" s="99"/>
      <c r="T2519" s="99"/>
      <c r="U2519" s="99"/>
      <c r="V2519" s="5"/>
      <c r="W2519" s="5"/>
      <c r="X2519" s="31"/>
      <c r="Y2519" s="5"/>
      <c r="Z2519" s="5"/>
    </row>
    <row r="2520" spans="1:26">
      <c r="A2520" s="129" t="s">
        <v>1548</v>
      </c>
      <c r="B2520" s="103"/>
      <c r="C2520" s="37"/>
      <c r="D2520" s="37"/>
      <c r="E2520" s="53"/>
      <c r="F2520" s="122"/>
      <c r="G2520" s="37"/>
      <c r="H2520" s="102"/>
      <c r="I2520" s="123"/>
      <c r="J2520" s="124"/>
      <c r="K2520" s="125"/>
      <c r="L2520" s="5"/>
      <c r="M2520" s="99"/>
      <c r="N2520" s="99"/>
      <c r="O2520" s="99"/>
      <c r="P2520" s="99"/>
      <c r="Q2520" s="99"/>
      <c r="R2520" s="99"/>
      <c r="S2520" s="99"/>
      <c r="T2520" s="99"/>
      <c r="U2520" s="99"/>
      <c r="V2520" s="5"/>
      <c r="W2520" s="5"/>
      <c r="X2520" s="31"/>
      <c r="Y2520" s="5"/>
      <c r="Z2520" s="5"/>
    </row>
    <row r="2521" spans="1:26">
      <c r="A2521" s="129" t="s">
        <v>1549</v>
      </c>
      <c r="B2521" s="103"/>
      <c r="C2521" s="37"/>
      <c r="D2521" s="37"/>
      <c r="E2521" s="53"/>
      <c r="F2521" s="122"/>
      <c r="G2521" s="37"/>
      <c r="H2521" s="102"/>
      <c r="I2521" s="123"/>
      <c r="J2521" s="124"/>
      <c r="K2521" s="125"/>
      <c r="L2521" s="5"/>
      <c r="M2521" s="99"/>
      <c r="N2521" s="99"/>
      <c r="O2521" s="99"/>
      <c r="P2521" s="99"/>
      <c r="Q2521" s="99"/>
      <c r="R2521" s="99"/>
      <c r="S2521" s="99"/>
      <c r="T2521" s="99"/>
      <c r="U2521" s="99"/>
      <c r="V2521" s="5"/>
      <c r="W2521" s="5"/>
      <c r="X2521" s="31"/>
      <c r="Y2521" s="5"/>
      <c r="Z2521" s="5"/>
    </row>
    <row r="2522" spans="1:26">
      <c r="A2522" s="129" t="s">
        <v>1550</v>
      </c>
      <c r="B2522" s="103"/>
      <c r="C2522" s="37"/>
      <c r="D2522" s="37"/>
      <c r="E2522" s="53"/>
      <c r="F2522" s="122"/>
      <c r="G2522" s="37"/>
      <c r="H2522" s="102"/>
      <c r="I2522" s="123"/>
      <c r="J2522" s="124"/>
      <c r="K2522" s="125"/>
      <c r="L2522" s="5"/>
      <c r="M2522" s="99"/>
      <c r="N2522" s="99"/>
      <c r="O2522" s="99"/>
      <c r="P2522" s="99"/>
      <c r="Q2522" s="99"/>
      <c r="R2522" s="99"/>
      <c r="S2522" s="99"/>
      <c r="T2522" s="99"/>
      <c r="U2522" s="99"/>
      <c r="V2522" s="5"/>
      <c r="W2522" s="5"/>
      <c r="X2522" s="31"/>
      <c r="Y2522" s="5"/>
      <c r="Z2522" s="5"/>
    </row>
    <row r="2523" spans="1:26">
      <c r="A2523" s="129" t="s">
        <v>1551</v>
      </c>
      <c r="B2523" s="103"/>
      <c r="C2523" s="37"/>
      <c r="D2523" s="37"/>
      <c r="E2523" s="53"/>
      <c r="F2523" s="122"/>
      <c r="G2523" s="37"/>
      <c r="H2523" s="102"/>
      <c r="I2523" s="123"/>
      <c r="J2523" s="124"/>
      <c r="K2523" s="125"/>
      <c r="L2523" s="5"/>
      <c r="M2523" s="99"/>
      <c r="N2523" s="99"/>
      <c r="O2523" s="99"/>
      <c r="P2523" s="99"/>
      <c r="Q2523" s="99"/>
      <c r="R2523" s="99"/>
      <c r="S2523" s="99"/>
      <c r="T2523" s="99"/>
      <c r="U2523" s="99"/>
      <c r="V2523" s="5"/>
      <c r="W2523" s="5"/>
      <c r="X2523" s="31"/>
      <c r="Y2523" s="5"/>
      <c r="Z2523" s="5"/>
    </row>
    <row r="2524" spans="1:26">
      <c r="A2524" s="129" t="s">
        <v>1552</v>
      </c>
      <c r="B2524" s="103"/>
      <c r="C2524" s="37"/>
      <c r="D2524" s="37"/>
      <c r="E2524" s="53"/>
      <c r="F2524" s="122"/>
      <c r="G2524" s="37"/>
      <c r="H2524" s="102"/>
      <c r="I2524" s="123"/>
      <c r="J2524" s="124"/>
      <c r="K2524" s="125"/>
      <c r="L2524" s="5"/>
      <c r="M2524" s="99"/>
      <c r="N2524" s="99"/>
      <c r="O2524" s="99"/>
      <c r="P2524" s="99"/>
      <c r="Q2524" s="99"/>
      <c r="R2524" s="99"/>
      <c r="S2524" s="99"/>
      <c r="T2524" s="99"/>
      <c r="U2524" s="99"/>
      <c r="V2524" s="5"/>
      <c r="W2524" s="5"/>
      <c r="X2524" s="31"/>
      <c r="Y2524" s="5"/>
      <c r="Z2524" s="5"/>
    </row>
    <row r="2525" spans="1:26">
      <c r="A2525" s="129" t="s">
        <v>1553</v>
      </c>
      <c r="B2525" s="103"/>
      <c r="C2525" s="37"/>
      <c r="D2525" s="37"/>
      <c r="E2525" s="53"/>
      <c r="F2525" s="122"/>
      <c r="G2525" s="37"/>
      <c r="H2525" s="102"/>
      <c r="I2525" s="123"/>
      <c r="J2525" s="124"/>
      <c r="K2525" s="125"/>
      <c r="L2525" s="5"/>
      <c r="M2525" s="99"/>
      <c r="N2525" s="99"/>
      <c r="O2525" s="99"/>
      <c r="P2525" s="99"/>
      <c r="Q2525" s="99"/>
      <c r="R2525" s="99"/>
      <c r="S2525" s="99"/>
      <c r="T2525" s="99"/>
      <c r="U2525" s="99"/>
      <c r="V2525" s="5"/>
      <c r="W2525" s="5"/>
      <c r="X2525" s="31"/>
      <c r="Y2525" s="5"/>
      <c r="Z2525" s="5"/>
    </row>
    <row r="2526" spans="1:26">
      <c r="A2526" s="129" t="s">
        <v>1554</v>
      </c>
      <c r="B2526" s="103"/>
      <c r="C2526" s="37"/>
      <c r="D2526" s="37"/>
      <c r="E2526" s="53"/>
      <c r="F2526" s="122"/>
      <c r="G2526" s="37"/>
      <c r="H2526" s="102"/>
      <c r="I2526" s="123"/>
      <c r="J2526" s="124"/>
      <c r="K2526" s="125"/>
      <c r="L2526" s="5"/>
      <c r="M2526" s="99"/>
      <c r="N2526" s="99"/>
      <c r="O2526" s="99"/>
      <c r="P2526" s="99"/>
      <c r="Q2526" s="99"/>
      <c r="R2526" s="99"/>
      <c r="S2526" s="99"/>
      <c r="T2526" s="99"/>
      <c r="U2526" s="99"/>
      <c r="V2526" s="5"/>
      <c r="W2526" s="5"/>
      <c r="X2526" s="31"/>
      <c r="Y2526" s="5"/>
      <c r="Z2526" s="5"/>
    </row>
    <row r="2527" spans="1:26">
      <c r="A2527" s="129" t="s">
        <v>1555</v>
      </c>
      <c r="B2527" s="103"/>
      <c r="C2527" s="37"/>
      <c r="D2527" s="37"/>
      <c r="E2527" s="53"/>
      <c r="F2527" s="122"/>
      <c r="G2527" s="37"/>
      <c r="H2527" s="102"/>
      <c r="I2527" s="123"/>
      <c r="J2527" s="124"/>
      <c r="K2527" s="125"/>
      <c r="L2527" s="5"/>
      <c r="M2527" s="99"/>
      <c r="N2527" s="99"/>
      <c r="O2527" s="99"/>
      <c r="P2527" s="99"/>
      <c r="Q2527" s="99"/>
      <c r="R2527" s="99"/>
      <c r="S2527" s="99"/>
      <c r="T2527" s="99"/>
      <c r="U2527" s="99"/>
      <c r="V2527" s="5"/>
      <c r="W2527" s="5"/>
      <c r="X2527" s="31"/>
      <c r="Y2527" s="5"/>
      <c r="Z2527" s="5"/>
    </row>
    <row r="2528" spans="1:26">
      <c r="A2528" s="129" t="s">
        <v>1556</v>
      </c>
      <c r="B2528" s="103"/>
      <c r="C2528" s="37"/>
      <c r="D2528" s="37"/>
      <c r="E2528" s="53"/>
      <c r="F2528" s="122"/>
      <c r="G2528" s="37"/>
      <c r="H2528" s="102"/>
      <c r="I2528" s="123"/>
      <c r="J2528" s="124"/>
      <c r="K2528" s="125"/>
      <c r="L2528" s="5"/>
      <c r="M2528" s="99"/>
      <c r="N2528" s="99"/>
      <c r="O2528" s="99"/>
      <c r="P2528" s="99"/>
      <c r="Q2528" s="99"/>
      <c r="R2528" s="99"/>
      <c r="S2528" s="99"/>
      <c r="T2528" s="99"/>
      <c r="U2528" s="99"/>
      <c r="V2528" s="5"/>
      <c r="W2528" s="5"/>
      <c r="X2528" s="31"/>
      <c r="Y2528" s="5"/>
      <c r="Z2528" s="5"/>
    </row>
    <row r="2529" spans="1:26">
      <c r="A2529" s="129" t="s">
        <v>1557</v>
      </c>
      <c r="B2529" s="103"/>
      <c r="C2529" s="37"/>
      <c r="D2529" s="37"/>
      <c r="E2529" s="53"/>
      <c r="F2529" s="122"/>
      <c r="G2529" s="37"/>
      <c r="H2529" s="102"/>
      <c r="I2529" s="123"/>
      <c r="J2529" s="124"/>
      <c r="K2529" s="125"/>
      <c r="L2529" s="5"/>
      <c r="M2529" s="99"/>
      <c r="N2529" s="99"/>
      <c r="O2529" s="99"/>
      <c r="P2529" s="99"/>
      <c r="Q2529" s="99"/>
      <c r="R2529" s="99"/>
      <c r="S2529" s="99"/>
      <c r="T2529" s="99"/>
      <c r="U2529" s="99"/>
      <c r="V2529" s="5"/>
      <c r="W2529" s="5"/>
      <c r="X2529" s="31"/>
      <c r="Y2529" s="5"/>
      <c r="Z2529" s="5"/>
    </row>
    <row r="2530" spans="1:26">
      <c r="A2530" s="129" t="s">
        <v>1558</v>
      </c>
      <c r="B2530" s="103"/>
      <c r="C2530" s="37"/>
      <c r="D2530" s="37"/>
      <c r="E2530" s="53"/>
      <c r="F2530" s="122"/>
      <c r="G2530" s="37"/>
      <c r="H2530" s="102"/>
      <c r="I2530" s="123"/>
      <c r="J2530" s="124"/>
      <c r="K2530" s="125"/>
      <c r="L2530" s="5"/>
      <c r="M2530" s="99"/>
      <c r="N2530" s="99"/>
      <c r="O2530" s="99"/>
      <c r="P2530" s="99"/>
      <c r="Q2530" s="99"/>
      <c r="R2530" s="99"/>
      <c r="S2530" s="99"/>
      <c r="T2530" s="99"/>
      <c r="U2530" s="99"/>
      <c r="V2530" s="5"/>
      <c r="W2530" s="5"/>
      <c r="X2530" s="31"/>
      <c r="Y2530" s="5"/>
      <c r="Z2530" s="5"/>
    </row>
    <row r="2531" spans="1:26">
      <c r="A2531" s="129" t="s">
        <v>1559</v>
      </c>
      <c r="B2531" s="103"/>
      <c r="C2531" s="37"/>
      <c r="D2531" s="37"/>
      <c r="E2531" s="53"/>
      <c r="F2531" s="122"/>
      <c r="G2531" s="37"/>
      <c r="H2531" s="102"/>
      <c r="I2531" s="123"/>
      <c r="J2531" s="124"/>
      <c r="K2531" s="125"/>
      <c r="L2531" s="5"/>
      <c r="M2531" s="99"/>
      <c r="N2531" s="99"/>
      <c r="O2531" s="99"/>
      <c r="P2531" s="99"/>
      <c r="Q2531" s="99"/>
      <c r="R2531" s="99"/>
      <c r="S2531" s="99"/>
      <c r="T2531" s="99"/>
      <c r="U2531" s="99"/>
      <c r="V2531" s="5"/>
      <c r="W2531" s="5"/>
      <c r="X2531" s="31"/>
      <c r="Y2531" s="5"/>
      <c r="Z2531" s="5"/>
    </row>
    <row r="2532" spans="1:26">
      <c r="A2532" s="129" t="s">
        <v>1560</v>
      </c>
      <c r="B2532" s="103"/>
      <c r="C2532" s="37"/>
      <c r="D2532" s="37"/>
      <c r="E2532" s="53"/>
      <c r="F2532" s="122"/>
      <c r="G2532" s="37"/>
      <c r="H2532" s="102"/>
      <c r="I2532" s="123"/>
      <c r="J2532" s="124"/>
      <c r="K2532" s="125"/>
      <c r="L2532" s="5"/>
      <c r="M2532" s="99"/>
      <c r="N2532" s="99"/>
      <c r="O2532" s="99"/>
      <c r="P2532" s="99"/>
      <c r="Q2532" s="99"/>
      <c r="R2532" s="99"/>
      <c r="S2532" s="99"/>
      <c r="T2532" s="99"/>
      <c r="U2532" s="99"/>
      <c r="V2532" s="5"/>
      <c r="W2532" s="5"/>
      <c r="X2532" s="31"/>
      <c r="Y2532" s="5"/>
      <c r="Z2532" s="5"/>
    </row>
    <row r="2533" spans="1:26">
      <c r="A2533" s="129" t="s">
        <v>1561</v>
      </c>
      <c r="B2533" s="103"/>
      <c r="C2533" s="37"/>
      <c r="D2533" s="37"/>
      <c r="E2533" s="53"/>
      <c r="F2533" s="122"/>
      <c r="G2533" s="37"/>
      <c r="H2533" s="102"/>
      <c r="I2533" s="123"/>
      <c r="J2533" s="124"/>
      <c r="K2533" s="125"/>
      <c r="L2533" s="5"/>
      <c r="M2533" s="99"/>
      <c r="N2533" s="99"/>
      <c r="O2533" s="99"/>
      <c r="P2533" s="99"/>
      <c r="Q2533" s="99"/>
      <c r="R2533" s="99"/>
      <c r="S2533" s="99"/>
      <c r="T2533" s="99"/>
      <c r="U2533" s="99"/>
      <c r="V2533" s="5"/>
      <c r="W2533" s="5"/>
      <c r="X2533" s="31"/>
      <c r="Y2533" s="5"/>
      <c r="Z2533" s="5"/>
    </row>
    <row r="2534" spans="1:26">
      <c r="A2534" s="129" t="s">
        <v>1562</v>
      </c>
      <c r="B2534" s="103"/>
      <c r="C2534" s="37"/>
      <c r="D2534" s="37"/>
      <c r="E2534" s="53"/>
      <c r="F2534" s="122"/>
      <c r="G2534" s="37"/>
      <c r="H2534" s="102"/>
      <c r="I2534" s="123"/>
      <c r="J2534" s="124"/>
      <c r="K2534" s="125"/>
      <c r="L2534" s="5"/>
      <c r="M2534" s="99"/>
      <c r="N2534" s="99"/>
      <c r="O2534" s="99"/>
      <c r="P2534" s="99"/>
      <c r="Q2534" s="99"/>
      <c r="R2534" s="99"/>
      <c r="S2534" s="99"/>
      <c r="T2534" s="99"/>
      <c r="U2534" s="99"/>
      <c r="V2534" s="5"/>
      <c r="W2534" s="5"/>
      <c r="X2534" s="31"/>
      <c r="Y2534" s="5"/>
      <c r="Z2534" s="5"/>
    </row>
    <row r="2535" spans="1:26">
      <c r="A2535" s="129" t="s">
        <v>1563</v>
      </c>
      <c r="B2535" s="103"/>
      <c r="C2535" s="37"/>
      <c r="D2535" s="37"/>
      <c r="E2535" s="53"/>
      <c r="F2535" s="122"/>
      <c r="G2535" s="37"/>
      <c r="H2535" s="102"/>
      <c r="I2535" s="123"/>
      <c r="J2535" s="124"/>
      <c r="K2535" s="125"/>
      <c r="L2535" s="5"/>
      <c r="M2535" s="99"/>
      <c r="N2535" s="99"/>
      <c r="O2535" s="99"/>
      <c r="P2535" s="99"/>
      <c r="Q2535" s="99"/>
      <c r="R2535" s="99"/>
      <c r="S2535" s="99"/>
      <c r="T2535" s="99"/>
      <c r="U2535" s="99"/>
      <c r="V2535" s="5"/>
      <c r="W2535" s="5"/>
      <c r="X2535" s="31"/>
      <c r="Y2535" s="5"/>
      <c r="Z2535" s="5"/>
    </row>
    <row r="2536" spans="1:26">
      <c r="A2536" s="129" t="s">
        <v>1564</v>
      </c>
      <c r="B2536" s="103"/>
      <c r="C2536" s="37"/>
      <c r="D2536" s="37"/>
      <c r="E2536" s="53"/>
      <c r="F2536" s="122"/>
      <c r="G2536" s="37"/>
      <c r="H2536" s="102"/>
      <c r="I2536" s="123"/>
      <c r="J2536" s="124"/>
      <c r="K2536" s="125"/>
      <c r="L2536" s="5"/>
      <c r="M2536" s="99"/>
      <c r="N2536" s="99"/>
      <c r="O2536" s="99"/>
      <c r="P2536" s="99"/>
      <c r="Q2536" s="99"/>
      <c r="R2536" s="99"/>
      <c r="S2536" s="99"/>
      <c r="T2536" s="99"/>
      <c r="U2536" s="99"/>
      <c r="V2536" s="5"/>
      <c r="W2536" s="5"/>
      <c r="X2536" s="31"/>
      <c r="Y2536" s="5"/>
      <c r="Z2536" s="5"/>
    </row>
    <row r="2537" spans="1:26">
      <c r="A2537" s="129" t="s">
        <v>1565</v>
      </c>
      <c r="B2537" s="103"/>
      <c r="C2537" s="37"/>
      <c r="D2537" s="37"/>
      <c r="E2537" s="53"/>
      <c r="F2537" s="122"/>
      <c r="G2537" s="37"/>
      <c r="H2537" s="102"/>
      <c r="I2537" s="123"/>
      <c r="J2537" s="124"/>
      <c r="K2537" s="125"/>
      <c r="L2537" s="5"/>
      <c r="M2537" s="99"/>
      <c r="N2537" s="99"/>
      <c r="O2537" s="99"/>
      <c r="P2537" s="99"/>
      <c r="Q2537" s="99"/>
      <c r="R2537" s="99"/>
      <c r="S2537" s="99"/>
      <c r="T2537" s="99"/>
      <c r="U2537" s="99"/>
      <c r="V2537" s="5"/>
      <c r="W2537" s="5"/>
      <c r="X2537" s="31"/>
      <c r="Y2537" s="5"/>
      <c r="Z2537" s="5"/>
    </row>
    <row r="2538" spans="1:26">
      <c r="A2538" s="129" t="s">
        <v>1566</v>
      </c>
      <c r="B2538" s="103"/>
      <c r="C2538" s="37"/>
      <c r="D2538" s="37"/>
      <c r="E2538" s="53"/>
      <c r="F2538" s="122"/>
      <c r="G2538" s="37"/>
      <c r="H2538" s="102"/>
      <c r="I2538" s="123"/>
      <c r="J2538" s="124"/>
      <c r="K2538" s="125"/>
      <c r="L2538" s="5"/>
      <c r="M2538" s="99"/>
      <c r="N2538" s="99"/>
      <c r="O2538" s="99"/>
      <c r="P2538" s="99"/>
      <c r="Q2538" s="99"/>
      <c r="R2538" s="99"/>
      <c r="S2538" s="99"/>
      <c r="T2538" s="99"/>
      <c r="U2538" s="99"/>
      <c r="V2538" s="5"/>
      <c r="W2538" s="5"/>
      <c r="X2538" s="31"/>
      <c r="Y2538" s="5"/>
      <c r="Z2538" s="5"/>
    </row>
    <row r="2539" spans="1:26">
      <c r="A2539" s="129" t="s">
        <v>1567</v>
      </c>
      <c r="B2539" s="103"/>
      <c r="C2539" s="37"/>
      <c r="D2539" s="37"/>
      <c r="E2539" s="53"/>
      <c r="F2539" s="122"/>
      <c r="G2539" s="37"/>
      <c r="H2539" s="102"/>
      <c r="I2539" s="123"/>
      <c r="J2539" s="124"/>
      <c r="K2539" s="125"/>
      <c r="L2539" s="5"/>
      <c r="M2539" s="99"/>
      <c r="N2539" s="99"/>
      <c r="O2539" s="99"/>
      <c r="P2539" s="99"/>
      <c r="Q2539" s="99"/>
      <c r="R2539" s="99"/>
      <c r="S2539" s="99"/>
      <c r="T2539" s="99"/>
      <c r="U2539" s="99"/>
      <c r="V2539" s="5"/>
      <c r="W2539" s="5"/>
      <c r="X2539" s="31"/>
      <c r="Y2539" s="5"/>
      <c r="Z2539" s="5"/>
    </row>
    <row r="2540" spans="1:26">
      <c r="A2540" s="129" t="s">
        <v>1568</v>
      </c>
      <c r="B2540" s="103"/>
      <c r="C2540" s="37"/>
      <c r="D2540" s="37"/>
      <c r="E2540" s="53"/>
      <c r="F2540" s="122"/>
      <c r="G2540" s="37"/>
      <c r="H2540" s="102"/>
      <c r="I2540" s="123"/>
      <c r="J2540" s="124"/>
      <c r="K2540" s="125"/>
      <c r="L2540" s="5"/>
      <c r="M2540" s="99"/>
      <c r="N2540" s="99"/>
      <c r="O2540" s="99"/>
      <c r="P2540" s="99"/>
      <c r="Q2540" s="99"/>
      <c r="R2540" s="99"/>
      <c r="S2540" s="99"/>
      <c r="T2540" s="99"/>
      <c r="U2540" s="99"/>
      <c r="V2540" s="5"/>
      <c r="W2540" s="5"/>
      <c r="X2540" s="31"/>
      <c r="Y2540" s="5"/>
      <c r="Z2540" s="5"/>
    </row>
    <row r="2541" spans="1:26">
      <c r="A2541" s="129" t="s">
        <v>1569</v>
      </c>
      <c r="B2541" s="103"/>
      <c r="C2541" s="37"/>
      <c r="D2541" s="37"/>
      <c r="E2541" s="53"/>
      <c r="F2541" s="122"/>
      <c r="G2541" s="37"/>
      <c r="H2541" s="102"/>
      <c r="I2541" s="123"/>
      <c r="J2541" s="124"/>
      <c r="K2541" s="125"/>
      <c r="L2541" s="5"/>
      <c r="M2541" s="99"/>
      <c r="N2541" s="99"/>
      <c r="O2541" s="99"/>
      <c r="P2541" s="99"/>
      <c r="Q2541" s="99"/>
      <c r="R2541" s="99"/>
      <c r="S2541" s="99"/>
      <c r="T2541" s="99"/>
      <c r="U2541" s="99"/>
      <c r="V2541" s="5"/>
      <c r="W2541" s="5"/>
      <c r="X2541" s="31"/>
      <c r="Y2541" s="5"/>
      <c r="Z2541" s="5"/>
    </row>
    <row r="2542" spans="1:26">
      <c r="A2542" s="129" t="s">
        <v>1570</v>
      </c>
      <c r="B2542" s="103"/>
      <c r="C2542" s="37"/>
      <c r="D2542" s="37"/>
      <c r="E2542" s="53"/>
      <c r="F2542" s="122"/>
      <c r="G2542" s="37"/>
      <c r="H2542" s="102"/>
      <c r="I2542" s="123"/>
      <c r="J2542" s="124"/>
      <c r="K2542" s="125"/>
      <c r="L2542" s="5"/>
      <c r="M2542" s="99"/>
      <c r="N2542" s="99"/>
      <c r="O2542" s="99"/>
      <c r="P2542" s="99"/>
      <c r="Q2542" s="99"/>
      <c r="R2542" s="99"/>
      <c r="S2542" s="99"/>
      <c r="T2542" s="99"/>
      <c r="U2542" s="99"/>
      <c r="V2542" s="5"/>
      <c r="W2542" s="5"/>
      <c r="X2542" s="31"/>
      <c r="Y2542" s="5"/>
      <c r="Z2542" s="5"/>
    </row>
    <row r="2543" spans="1:26">
      <c r="A2543" s="129" t="s">
        <v>1571</v>
      </c>
      <c r="B2543" s="103"/>
      <c r="C2543" s="37"/>
      <c r="D2543" s="37"/>
      <c r="E2543" s="53"/>
      <c r="F2543" s="122"/>
      <c r="G2543" s="37"/>
      <c r="H2543" s="102"/>
      <c r="I2543" s="123"/>
      <c r="J2543" s="124"/>
      <c r="K2543" s="125"/>
      <c r="L2543" s="5"/>
      <c r="M2543" s="99"/>
      <c r="N2543" s="99"/>
      <c r="O2543" s="99"/>
      <c r="P2543" s="99"/>
      <c r="Q2543" s="99"/>
      <c r="R2543" s="99"/>
      <c r="S2543" s="99"/>
      <c r="T2543" s="99"/>
      <c r="U2543" s="99"/>
      <c r="V2543" s="5"/>
      <c r="W2543" s="5"/>
      <c r="X2543" s="31"/>
      <c r="Y2543" s="5"/>
      <c r="Z2543" s="5"/>
    </row>
    <row r="2544" spans="1:26">
      <c r="A2544" s="129" t="s">
        <v>1572</v>
      </c>
      <c r="B2544" s="103"/>
      <c r="C2544" s="37"/>
      <c r="D2544" s="37"/>
      <c r="E2544" s="53"/>
      <c r="F2544" s="122"/>
      <c r="G2544" s="37"/>
      <c r="H2544" s="102"/>
      <c r="I2544" s="123"/>
      <c r="J2544" s="124"/>
      <c r="K2544" s="125"/>
      <c r="L2544" s="5"/>
      <c r="M2544" s="99"/>
      <c r="N2544" s="99"/>
      <c r="O2544" s="99"/>
      <c r="P2544" s="99"/>
      <c r="Q2544" s="99"/>
      <c r="R2544" s="99"/>
      <c r="S2544" s="99"/>
      <c r="T2544" s="99"/>
      <c r="U2544" s="99"/>
      <c r="V2544" s="5"/>
      <c r="W2544" s="5"/>
      <c r="X2544" s="31"/>
      <c r="Y2544" s="5"/>
      <c r="Z2544" s="5"/>
    </row>
    <row r="2545" spans="1:26">
      <c r="A2545" s="129" t="s">
        <v>1573</v>
      </c>
      <c r="B2545" s="103"/>
      <c r="C2545" s="37"/>
      <c r="D2545" s="37"/>
      <c r="E2545" s="53"/>
      <c r="F2545" s="122"/>
      <c r="G2545" s="37"/>
      <c r="H2545" s="102"/>
      <c r="I2545" s="123"/>
      <c r="J2545" s="124"/>
      <c r="K2545" s="125"/>
      <c r="L2545" s="5"/>
      <c r="M2545" s="99"/>
      <c r="N2545" s="99"/>
      <c r="O2545" s="99"/>
      <c r="P2545" s="99"/>
      <c r="Q2545" s="99"/>
      <c r="R2545" s="99"/>
      <c r="S2545" s="99"/>
      <c r="T2545" s="99"/>
      <c r="U2545" s="99"/>
      <c r="V2545" s="5"/>
      <c r="W2545" s="5"/>
      <c r="X2545" s="31"/>
      <c r="Y2545" s="5"/>
      <c r="Z2545" s="5"/>
    </row>
    <row r="2546" spans="1:26">
      <c r="A2546" s="129" t="s">
        <v>1574</v>
      </c>
      <c r="B2546" s="103"/>
      <c r="C2546" s="37"/>
      <c r="D2546" s="37"/>
      <c r="E2546" s="53"/>
      <c r="F2546" s="122"/>
      <c r="G2546" s="37"/>
      <c r="H2546" s="102"/>
      <c r="I2546" s="123"/>
      <c r="J2546" s="124"/>
      <c r="K2546" s="125"/>
      <c r="L2546" s="5"/>
      <c r="M2546" s="99"/>
      <c r="N2546" s="99"/>
      <c r="O2546" s="99"/>
      <c r="P2546" s="99"/>
      <c r="Q2546" s="99"/>
      <c r="R2546" s="99"/>
      <c r="S2546" s="99"/>
      <c r="T2546" s="99"/>
      <c r="U2546" s="99"/>
      <c r="V2546" s="5"/>
      <c r="W2546" s="5"/>
      <c r="X2546" s="31"/>
      <c r="Y2546" s="5"/>
      <c r="Z2546" s="5"/>
    </row>
    <row r="2547" spans="1:26">
      <c r="A2547" s="129" t="s">
        <v>1575</v>
      </c>
      <c r="B2547" s="103"/>
      <c r="C2547" s="37"/>
      <c r="D2547" s="37"/>
      <c r="E2547" s="53"/>
      <c r="F2547" s="122"/>
      <c r="G2547" s="37"/>
      <c r="H2547" s="102"/>
      <c r="I2547" s="123"/>
      <c r="J2547" s="124"/>
      <c r="K2547" s="125"/>
      <c r="L2547" s="5"/>
      <c r="M2547" s="99"/>
      <c r="N2547" s="99"/>
      <c r="O2547" s="99"/>
      <c r="P2547" s="99"/>
      <c r="Q2547" s="99"/>
      <c r="R2547" s="99"/>
      <c r="S2547" s="99"/>
      <c r="T2547" s="99"/>
      <c r="U2547" s="99"/>
      <c r="V2547" s="5"/>
      <c r="W2547" s="5"/>
      <c r="X2547" s="31"/>
      <c r="Y2547" s="5"/>
      <c r="Z2547" s="5"/>
    </row>
    <row r="2548" spans="1:26">
      <c r="A2548" s="129" t="s">
        <v>1576</v>
      </c>
      <c r="B2548" s="103"/>
      <c r="C2548" s="37"/>
      <c r="D2548" s="37"/>
      <c r="E2548" s="53"/>
      <c r="F2548" s="122"/>
      <c r="G2548" s="37"/>
      <c r="H2548" s="102"/>
      <c r="I2548" s="123"/>
      <c r="J2548" s="124"/>
      <c r="K2548" s="125"/>
      <c r="L2548" s="5"/>
      <c r="M2548" s="99"/>
      <c r="N2548" s="99"/>
      <c r="O2548" s="99"/>
      <c r="P2548" s="99"/>
      <c r="Q2548" s="99"/>
      <c r="R2548" s="99"/>
      <c r="S2548" s="99"/>
      <c r="T2548" s="99"/>
      <c r="U2548" s="99"/>
      <c r="V2548" s="5"/>
      <c r="W2548" s="5"/>
      <c r="X2548" s="31"/>
      <c r="Y2548" s="5"/>
      <c r="Z2548" s="5"/>
    </row>
    <row r="2549" spans="1:26">
      <c r="A2549" s="129" t="s">
        <v>1577</v>
      </c>
      <c r="B2549" s="103"/>
      <c r="C2549" s="37"/>
      <c r="D2549" s="37"/>
      <c r="E2549" s="53"/>
      <c r="F2549" s="122"/>
      <c r="G2549" s="37"/>
      <c r="H2549" s="102"/>
      <c r="I2549" s="123"/>
      <c r="J2549" s="124"/>
      <c r="K2549" s="125"/>
      <c r="L2549" s="5"/>
      <c r="M2549" s="99"/>
      <c r="N2549" s="99"/>
      <c r="O2549" s="99"/>
      <c r="P2549" s="99"/>
      <c r="Q2549" s="99"/>
      <c r="R2549" s="99"/>
      <c r="S2549" s="99"/>
      <c r="T2549" s="99"/>
      <c r="U2549" s="99"/>
      <c r="V2549" s="5"/>
      <c r="W2549" s="5"/>
      <c r="X2549" s="31"/>
      <c r="Y2549" s="5"/>
      <c r="Z2549" s="5"/>
    </row>
    <row r="2550" spans="1:26">
      <c r="A2550" s="129" t="s">
        <v>1578</v>
      </c>
      <c r="B2550" s="103"/>
      <c r="C2550" s="37"/>
      <c r="D2550" s="37"/>
      <c r="E2550" s="53"/>
      <c r="F2550" s="122"/>
      <c r="G2550" s="37"/>
      <c r="H2550" s="102"/>
      <c r="I2550" s="123"/>
      <c r="J2550" s="124"/>
      <c r="K2550" s="125"/>
      <c r="L2550" s="5"/>
      <c r="M2550" s="99"/>
      <c r="N2550" s="99"/>
      <c r="O2550" s="99"/>
      <c r="P2550" s="99"/>
      <c r="Q2550" s="99"/>
      <c r="R2550" s="99"/>
      <c r="S2550" s="99"/>
      <c r="T2550" s="99"/>
      <c r="U2550" s="99"/>
      <c r="V2550" s="5"/>
      <c r="W2550" s="5"/>
      <c r="X2550" s="31"/>
      <c r="Y2550" s="5"/>
      <c r="Z2550" s="5"/>
    </row>
    <row r="2551" spans="1:26">
      <c r="A2551" s="129" t="s">
        <v>1579</v>
      </c>
      <c r="B2551" s="103"/>
      <c r="C2551" s="37"/>
      <c r="D2551" s="37"/>
      <c r="E2551" s="53"/>
      <c r="F2551" s="122"/>
      <c r="G2551" s="37"/>
      <c r="H2551" s="102"/>
      <c r="I2551" s="123"/>
      <c r="J2551" s="124"/>
      <c r="K2551" s="125"/>
      <c r="L2551" s="5"/>
      <c r="M2551" s="99"/>
      <c r="N2551" s="99"/>
      <c r="O2551" s="99"/>
      <c r="P2551" s="99"/>
      <c r="Q2551" s="99"/>
      <c r="R2551" s="99"/>
      <c r="S2551" s="99"/>
      <c r="T2551" s="99"/>
      <c r="U2551" s="99"/>
      <c r="V2551" s="5"/>
      <c r="W2551" s="5"/>
      <c r="X2551" s="31"/>
      <c r="Y2551" s="5"/>
      <c r="Z2551" s="5"/>
    </row>
    <row r="2552" spans="1:26">
      <c r="A2552" s="129" t="s">
        <v>1580</v>
      </c>
      <c r="B2552" s="103"/>
      <c r="C2552" s="37"/>
      <c r="D2552" s="37"/>
      <c r="E2552" s="53"/>
      <c r="F2552" s="122"/>
      <c r="G2552" s="37"/>
      <c r="H2552" s="102"/>
      <c r="I2552" s="123"/>
      <c r="J2552" s="124"/>
      <c r="K2552" s="125"/>
      <c r="L2552" s="5"/>
      <c r="M2552" s="99"/>
      <c r="N2552" s="99"/>
      <c r="O2552" s="99"/>
      <c r="P2552" s="99"/>
      <c r="Q2552" s="99"/>
      <c r="R2552" s="99"/>
      <c r="S2552" s="99"/>
      <c r="T2552" s="99"/>
      <c r="U2552" s="99"/>
      <c r="V2552" s="5"/>
      <c r="W2552" s="5"/>
      <c r="X2552" s="31"/>
      <c r="Y2552" s="5"/>
      <c r="Z2552" s="5"/>
    </row>
    <row r="2553" spans="1:26">
      <c r="A2553" s="129" t="s">
        <v>1581</v>
      </c>
      <c r="B2553" s="103"/>
      <c r="C2553" s="37"/>
      <c r="D2553" s="37"/>
      <c r="E2553" s="53"/>
      <c r="F2553" s="122"/>
      <c r="G2553" s="37"/>
      <c r="H2553" s="102"/>
      <c r="I2553" s="123"/>
      <c r="J2553" s="124"/>
      <c r="K2553" s="125"/>
      <c r="L2553" s="5"/>
      <c r="M2553" s="99"/>
      <c r="N2553" s="99"/>
      <c r="O2553" s="99"/>
      <c r="P2553" s="99"/>
      <c r="Q2553" s="99"/>
      <c r="R2553" s="99"/>
      <c r="S2553" s="99"/>
      <c r="T2553" s="99"/>
      <c r="U2553" s="99"/>
      <c r="V2553" s="5"/>
      <c r="W2553" s="5"/>
      <c r="X2553" s="31"/>
      <c r="Y2553" s="5"/>
      <c r="Z2553" s="5"/>
    </row>
    <row r="2554" spans="1:26">
      <c r="A2554" s="129" t="s">
        <v>1582</v>
      </c>
      <c r="B2554" s="103"/>
      <c r="C2554" s="37"/>
      <c r="D2554" s="37"/>
      <c r="E2554" s="53"/>
      <c r="F2554" s="122"/>
      <c r="G2554" s="37"/>
      <c r="H2554" s="102"/>
      <c r="I2554" s="123"/>
      <c r="J2554" s="124"/>
      <c r="K2554" s="125"/>
      <c r="L2554" s="5"/>
      <c r="M2554" s="99"/>
      <c r="N2554" s="99"/>
      <c r="O2554" s="99"/>
      <c r="P2554" s="99"/>
      <c r="Q2554" s="99"/>
      <c r="R2554" s="99"/>
      <c r="S2554" s="99"/>
      <c r="T2554" s="99"/>
      <c r="U2554" s="99"/>
      <c r="V2554" s="5"/>
      <c r="W2554" s="5"/>
      <c r="X2554" s="31"/>
      <c r="Y2554" s="5"/>
      <c r="Z2554" s="5"/>
    </row>
    <row r="2555" spans="1:26">
      <c r="A2555" s="129" t="s">
        <v>1583</v>
      </c>
      <c r="B2555" s="103"/>
      <c r="C2555" s="37"/>
      <c r="D2555" s="37"/>
      <c r="E2555" s="53"/>
      <c r="F2555" s="122"/>
      <c r="G2555" s="37"/>
      <c r="H2555" s="102"/>
      <c r="I2555" s="123"/>
      <c r="J2555" s="124"/>
      <c r="K2555" s="125"/>
      <c r="L2555" s="5"/>
      <c r="M2555" s="99"/>
      <c r="N2555" s="99"/>
      <c r="O2555" s="99"/>
      <c r="P2555" s="99"/>
      <c r="Q2555" s="99"/>
      <c r="R2555" s="99"/>
      <c r="S2555" s="99"/>
      <c r="T2555" s="99"/>
      <c r="U2555" s="99"/>
      <c r="V2555" s="5"/>
      <c r="W2555" s="5"/>
      <c r="X2555" s="31"/>
      <c r="Y2555" s="5"/>
      <c r="Z2555" s="5"/>
    </row>
    <row r="2556" spans="1:26">
      <c r="A2556" s="129" t="s">
        <v>1584</v>
      </c>
      <c r="B2556" s="103"/>
      <c r="C2556" s="37"/>
      <c r="D2556" s="37"/>
      <c r="E2556" s="53"/>
      <c r="F2556" s="122"/>
      <c r="G2556" s="37"/>
      <c r="H2556" s="102"/>
      <c r="I2556" s="123"/>
      <c r="J2556" s="124"/>
      <c r="K2556" s="125"/>
      <c r="L2556" s="5"/>
      <c r="M2556" s="99"/>
      <c r="N2556" s="99"/>
      <c r="O2556" s="99"/>
      <c r="P2556" s="99"/>
      <c r="Q2556" s="99"/>
      <c r="R2556" s="99"/>
      <c r="S2556" s="99"/>
      <c r="T2556" s="99"/>
      <c r="U2556" s="99"/>
      <c r="V2556" s="5"/>
      <c r="W2556" s="5"/>
      <c r="X2556" s="31"/>
      <c r="Y2556" s="5"/>
      <c r="Z2556" s="5"/>
    </row>
    <row r="2557" spans="1:26">
      <c r="A2557" s="129" t="s">
        <v>1585</v>
      </c>
      <c r="B2557" s="103"/>
      <c r="C2557" s="37"/>
      <c r="D2557" s="37"/>
      <c r="E2557" s="53"/>
      <c r="F2557" s="122"/>
      <c r="G2557" s="37"/>
      <c r="H2557" s="102"/>
      <c r="I2557" s="123"/>
      <c r="J2557" s="124"/>
      <c r="K2557" s="125"/>
      <c r="L2557" s="5"/>
      <c r="M2557" s="99"/>
      <c r="N2557" s="99"/>
      <c r="O2557" s="99"/>
      <c r="P2557" s="99"/>
      <c r="Q2557" s="99"/>
      <c r="R2557" s="99"/>
      <c r="S2557" s="99"/>
      <c r="T2557" s="99"/>
      <c r="U2557" s="99"/>
      <c r="V2557" s="5"/>
      <c r="W2557" s="5"/>
      <c r="X2557" s="31"/>
      <c r="Y2557" s="5"/>
      <c r="Z2557" s="5"/>
    </row>
    <row r="2558" spans="1:26">
      <c r="A2558" s="129" t="s">
        <v>1586</v>
      </c>
      <c r="B2558" s="103"/>
      <c r="C2558" s="37"/>
      <c r="D2558" s="37"/>
      <c r="E2558" s="53"/>
      <c r="F2558" s="122"/>
      <c r="G2558" s="37"/>
      <c r="H2558" s="102"/>
      <c r="I2558" s="123"/>
      <c r="J2558" s="124"/>
      <c r="K2558" s="125"/>
      <c r="L2558" s="5"/>
      <c r="M2558" s="99"/>
      <c r="N2558" s="99"/>
      <c r="O2558" s="99"/>
      <c r="P2558" s="99"/>
      <c r="Q2558" s="99"/>
      <c r="R2558" s="99"/>
      <c r="S2558" s="99"/>
      <c r="T2558" s="99"/>
      <c r="U2558" s="99"/>
      <c r="V2558" s="5"/>
      <c r="W2558" s="5"/>
      <c r="X2558" s="31"/>
      <c r="Y2558" s="5"/>
      <c r="Z2558" s="5"/>
    </row>
    <row r="2559" spans="1:26">
      <c r="A2559" s="129" t="s">
        <v>1587</v>
      </c>
      <c r="B2559" s="103"/>
      <c r="C2559" s="37"/>
      <c r="D2559" s="37"/>
      <c r="E2559" s="53"/>
      <c r="F2559" s="122"/>
      <c r="G2559" s="37"/>
      <c r="H2559" s="102"/>
      <c r="I2559" s="123"/>
      <c r="J2559" s="124"/>
      <c r="K2559" s="125"/>
      <c r="L2559" s="5"/>
      <c r="M2559" s="99"/>
      <c r="N2559" s="99"/>
      <c r="O2559" s="99"/>
      <c r="P2559" s="99"/>
      <c r="Q2559" s="99"/>
      <c r="R2559" s="99"/>
      <c r="S2559" s="99"/>
      <c r="T2559" s="99"/>
      <c r="U2559" s="99"/>
      <c r="V2559" s="5"/>
      <c r="W2559" s="5"/>
      <c r="X2559" s="31"/>
      <c r="Y2559" s="5"/>
      <c r="Z2559" s="5"/>
    </row>
    <row r="2560" spans="1:26">
      <c r="A2560" s="129" t="s">
        <v>1588</v>
      </c>
      <c r="B2560" s="103"/>
      <c r="C2560" s="37"/>
      <c r="D2560" s="37"/>
      <c r="E2560" s="53"/>
      <c r="F2560" s="122"/>
      <c r="G2560" s="37"/>
      <c r="H2560" s="102"/>
      <c r="I2560" s="123"/>
      <c r="J2560" s="124"/>
      <c r="K2560" s="125"/>
      <c r="L2560" s="5"/>
      <c r="M2560" s="99"/>
      <c r="N2560" s="99"/>
      <c r="O2560" s="99"/>
      <c r="P2560" s="99"/>
      <c r="Q2560" s="99"/>
      <c r="R2560" s="99"/>
      <c r="S2560" s="99"/>
      <c r="T2560" s="99"/>
      <c r="U2560" s="99"/>
      <c r="V2560" s="5"/>
      <c r="W2560" s="5"/>
      <c r="X2560" s="31"/>
      <c r="Y2560" s="5"/>
      <c r="Z2560" s="5"/>
    </row>
    <row r="2561" spans="1:26">
      <c r="A2561" s="129" t="s">
        <v>1589</v>
      </c>
      <c r="B2561" s="103"/>
      <c r="C2561" s="37"/>
      <c r="D2561" s="37"/>
      <c r="E2561" s="53"/>
      <c r="F2561" s="122"/>
      <c r="G2561" s="37"/>
      <c r="H2561" s="102"/>
      <c r="I2561" s="123"/>
      <c r="J2561" s="124"/>
      <c r="K2561" s="125"/>
      <c r="L2561" s="5"/>
      <c r="M2561" s="99"/>
      <c r="N2561" s="99"/>
      <c r="O2561" s="99"/>
      <c r="P2561" s="99"/>
      <c r="Q2561" s="99"/>
      <c r="R2561" s="99"/>
      <c r="S2561" s="99"/>
      <c r="T2561" s="99"/>
      <c r="U2561" s="99"/>
      <c r="V2561" s="5"/>
      <c r="W2561" s="5"/>
      <c r="X2561" s="31"/>
      <c r="Y2561" s="5"/>
      <c r="Z2561" s="5"/>
    </row>
    <row r="2562" spans="1:26">
      <c r="A2562" s="129" t="s">
        <v>1590</v>
      </c>
      <c r="B2562" s="103"/>
      <c r="C2562" s="37"/>
      <c r="D2562" s="37"/>
      <c r="E2562" s="53"/>
      <c r="F2562" s="122"/>
      <c r="G2562" s="37"/>
      <c r="H2562" s="102"/>
      <c r="I2562" s="123"/>
      <c r="J2562" s="124"/>
      <c r="K2562" s="125"/>
      <c r="L2562" s="5"/>
      <c r="M2562" s="99"/>
      <c r="N2562" s="99"/>
      <c r="O2562" s="99"/>
      <c r="P2562" s="99"/>
      <c r="Q2562" s="99"/>
      <c r="R2562" s="99"/>
      <c r="S2562" s="99"/>
      <c r="T2562" s="99"/>
      <c r="U2562" s="99"/>
      <c r="V2562" s="5"/>
      <c r="W2562" s="5"/>
      <c r="X2562" s="31"/>
      <c r="Y2562" s="5"/>
      <c r="Z2562" s="5"/>
    </row>
    <row r="2563" spans="1:26">
      <c r="A2563" s="129" t="s">
        <v>1591</v>
      </c>
      <c r="B2563" s="103"/>
      <c r="C2563" s="37"/>
      <c r="D2563" s="37"/>
      <c r="E2563" s="53"/>
      <c r="F2563" s="122"/>
      <c r="G2563" s="37"/>
      <c r="H2563" s="102"/>
      <c r="I2563" s="123"/>
      <c r="J2563" s="124"/>
      <c r="K2563" s="125"/>
      <c r="L2563" s="5"/>
      <c r="M2563" s="99"/>
      <c r="N2563" s="99"/>
      <c r="O2563" s="99"/>
      <c r="P2563" s="99"/>
      <c r="Q2563" s="99"/>
      <c r="R2563" s="99"/>
      <c r="S2563" s="99"/>
      <c r="T2563" s="99"/>
      <c r="U2563" s="99"/>
      <c r="V2563" s="5"/>
      <c r="W2563" s="5"/>
      <c r="X2563" s="31"/>
      <c r="Y2563" s="5"/>
      <c r="Z2563" s="5"/>
    </row>
    <row r="2564" spans="1:26">
      <c r="A2564" s="129" t="s">
        <v>1592</v>
      </c>
      <c r="B2564" s="103"/>
      <c r="C2564" s="37"/>
      <c r="D2564" s="37"/>
      <c r="E2564" s="53"/>
      <c r="F2564" s="122"/>
      <c r="G2564" s="37"/>
      <c r="H2564" s="102"/>
      <c r="I2564" s="123"/>
      <c r="J2564" s="124"/>
      <c r="K2564" s="125"/>
      <c r="L2564" s="5"/>
      <c r="M2564" s="99"/>
      <c r="N2564" s="99"/>
      <c r="O2564" s="99"/>
      <c r="P2564" s="99"/>
      <c r="Q2564" s="99"/>
      <c r="R2564" s="99"/>
      <c r="S2564" s="99"/>
      <c r="T2564" s="99"/>
      <c r="U2564" s="99"/>
      <c r="V2564" s="5"/>
      <c r="W2564" s="5"/>
      <c r="X2564" s="31"/>
      <c r="Y2564" s="5"/>
      <c r="Z2564" s="5"/>
    </row>
    <row r="2565" spans="1:26">
      <c r="A2565" s="129" t="s">
        <v>1593</v>
      </c>
      <c r="B2565" s="103"/>
      <c r="C2565" s="37"/>
      <c r="D2565" s="37"/>
      <c r="E2565" s="53"/>
      <c r="F2565" s="122"/>
      <c r="G2565" s="37"/>
      <c r="H2565" s="102"/>
      <c r="I2565" s="123"/>
      <c r="J2565" s="124"/>
      <c r="K2565" s="125"/>
      <c r="L2565" s="5"/>
      <c r="M2565" s="99"/>
      <c r="N2565" s="99"/>
      <c r="O2565" s="99"/>
      <c r="P2565" s="99"/>
      <c r="Q2565" s="99"/>
      <c r="R2565" s="99"/>
      <c r="S2565" s="99"/>
      <c r="T2565" s="99"/>
      <c r="U2565" s="99"/>
      <c r="V2565" s="5"/>
      <c r="W2565" s="5"/>
      <c r="X2565" s="31"/>
      <c r="Y2565" s="5"/>
      <c r="Z2565" s="5"/>
    </row>
    <row r="2566" spans="1:26">
      <c r="A2566" s="129" t="s">
        <v>1594</v>
      </c>
      <c r="B2566" s="103"/>
      <c r="C2566" s="37"/>
      <c r="D2566" s="37"/>
      <c r="E2566" s="53"/>
      <c r="F2566" s="122"/>
      <c r="G2566" s="37"/>
      <c r="H2566" s="102"/>
      <c r="I2566" s="123"/>
      <c r="J2566" s="124"/>
      <c r="K2566" s="125"/>
      <c r="L2566" s="5"/>
      <c r="M2566" s="99"/>
      <c r="N2566" s="99"/>
      <c r="O2566" s="99"/>
      <c r="P2566" s="99"/>
      <c r="Q2566" s="99"/>
      <c r="R2566" s="99"/>
      <c r="S2566" s="99"/>
      <c r="T2566" s="99"/>
      <c r="U2566" s="99"/>
      <c r="V2566" s="5"/>
      <c r="W2566" s="5"/>
      <c r="X2566" s="31"/>
      <c r="Y2566" s="5"/>
      <c r="Z2566" s="5"/>
    </row>
    <row r="2567" spans="1:26">
      <c r="A2567" s="129" t="s">
        <v>1595</v>
      </c>
      <c r="B2567" s="103"/>
      <c r="C2567" s="37"/>
      <c r="D2567" s="37"/>
      <c r="E2567" s="53"/>
      <c r="F2567" s="122"/>
      <c r="G2567" s="37"/>
      <c r="H2567" s="102"/>
      <c r="I2567" s="123"/>
      <c r="J2567" s="124"/>
      <c r="K2567" s="125"/>
      <c r="L2567" s="5"/>
      <c r="M2567" s="99"/>
      <c r="N2567" s="99"/>
      <c r="O2567" s="99"/>
      <c r="P2567" s="99"/>
      <c r="Q2567" s="99"/>
      <c r="R2567" s="99"/>
      <c r="S2567" s="99"/>
      <c r="T2567" s="99"/>
      <c r="U2567" s="99"/>
      <c r="V2567" s="5"/>
      <c r="W2567" s="5"/>
      <c r="X2567" s="31"/>
      <c r="Y2567" s="5"/>
      <c r="Z2567" s="5"/>
    </row>
    <row r="2568" spans="1:26">
      <c r="A2568" s="129" t="s">
        <v>1596</v>
      </c>
      <c r="B2568" s="103"/>
      <c r="C2568" s="37"/>
      <c r="D2568" s="37"/>
      <c r="E2568" s="53"/>
      <c r="F2568" s="122"/>
      <c r="G2568" s="37"/>
      <c r="H2568" s="102"/>
      <c r="I2568" s="123"/>
      <c r="J2568" s="124"/>
      <c r="K2568" s="125"/>
      <c r="L2568" s="5"/>
      <c r="M2568" s="99"/>
      <c r="N2568" s="99"/>
      <c r="O2568" s="99"/>
      <c r="P2568" s="99"/>
      <c r="Q2568" s="99"/>
      <c r="R2568" s="99"/>
      <c r="S2568" s="99"/>
      <c r="T2568" s="99"/>
      <c r="U2568" s="99"/>
      <c r="V2568" s="5"/>
      <c r="W2568" s="5"/>
      <c r="X2568" s="31"/>
      <c r="Y2568" s="5"/>
      <c r="Z2568" s="5"/>
    </row>
    <row r="2569" spans="1:26">
      <c r="A2569" s="129" t="s">
        <v>1597</v>
      </c>
      <c r="B2569" s="103"/>
      <c r="C2569" s="37"/>
      <c r="D2569" s="37"/>
      <c r="E2569" s="53"/>
      <c r="F2569" s="122"/>
      <c r="G2569" s="37"/>
      <c r="H2569" s="102"/>
      <c r="I2569" s="123"/>
      <c r="J2569" s="124"/>
      <c r="K2569" s="125"/>
      <c r="L2569" s="5"/>
      <c r="M2569" s="99"/>
      <c r="N2569" s="99"/>
      <c r="O2569" s="99"/>
      <c r="P2569" s="99"/>
      <c r="Q2569" s="99"/>
      <c r="R2569" s="99"/>
      <c r="S2569" s="99"/>
      <c r="T2569" s="99"/>
      <c r="U2569" s="99"/>
      <c r="V2569" s="5"/>
      <c r="W2569" s="5"/>
      <c r="X2569" s="31"/>
      <c r="Y2569" s="5"/>
      <c r="Z2569" s="5"/>
    </row>
    <row r="2570" spans="1:26">
      <c r="A2570" s="129" t="s">
        <v>1598</v>
      </c>
      <c r="B2570" s="103"/>
      <c r="C2570" s="37"/>
      <c r="D2570" s="37"/>
      <c r="E2570" s="53"/>
      <c r="F2570" s="122"/>
      <c r="G2570" s="37"/>
      <c r="H2570" s="102"/>
      <c r="I2570" s="123"/>
      <c r="J2570" s="124"/>
      <c r="K2570" s="125"/>
      <c r="L2570" s="5"/>
      <c r="M2570" s="99"/>
      <c r="N2570" s="99"/>
      <c r="O2570" s="99"/>
      <c r="P2570" s="99"/>
      <c r="Q2570" s="99"/>
      <c r="R2570" s="99"/>
      <c r="S2570" s="99"/>
      <c r="T2570" s="99"/>
      <c r="U2570" s="99"/>
      <c r="V2570" s="5"/>
      <c r="W2570" s="5"/>
      <c r="X2570" s="31"/>
      <c r="Y2570" s="5"/>
      <c r="Z2570" s="5"/>
    </row>
    <row r="2571" spans="1:26">
      <c r="A2571" s="129" t="s">
        <v>1599</v>
      </c>
      <c r="B2571" s="103"/>
      <c r="C2571" s="37"/>
      <c r="D2571" s="37"/>
      <c r="E2571" s="53"/>
      <c r="F2571" s="122"/>
      <c r="G2571" s="37"/>
      <c r="H2571" s="102"/>
      <c r="I2571" s="123"/>
      <c r="J2571" s="124"/>
      <c r="K2571" s="125"/>
      <c r="L2571" s="5"/>
      <c r="M2571" s="99"/>
      <c r="N2571" s="99"/>
      <c r="O2571" s="99"/>
      <c r="P2571" s="99"/>
      <c r="Q2571" s="99"/>
      <c r="R2571" s="99"/>
      <c r="S2571" s="99"/>
      <c r="T2571" s="99"/>
      <c r="U2571" s="99"/>
      <c r="V2571" s="5"/>
      <c r="W2571" s="5"/>
      <c r="X2571" s="31"/>
      <c r="Y2571" s="5"/>
      <c r="Z2571" s="5"/>
    </row>
    <row r="2572" spans="1:26">
      <c r="A2572" s="129" t="s">
        <v>1600</v>
      </c>
      <c r="B2572" s="103"/>
      <c r="C2572" s="37"/>
      <c r="D2572" s="37"/>
      <c r="E2572" s="53"/>
      <c r="F2572" s="122"/>
      <c r="G2572" s="37"/>
      <c r="H2572" s="102"/>
      <c r="I2572" s="123"/>
      <c r="J2572" s="124"/>
      <c r="K2572" s="125"/>
      <c r="L2572" s="5"/>
      <c r="M2572" s="99"/>
      <c r="N2572" s="99"/>
      <c r="O2572" s="99"/>
      <c r="P2572" s="99"/>
      <c r="Q2572" s="99"/>
      <c r="R2572" s="99"/>
      <c r="S2572" s="99"/>
      <c r="T2572" s="99"/>
      <c r="U2572" s="99"/>
      <c r="V2572" s="5"/>
      <c r="W2572" s="5"/>
      <c r="X2572" s="31"/>
      <c r="Y2572" s="5"/>
      <c r="Z2572" s="5"/>
    </row>
    <row r="2573" spans="1:26">
      <c r="A2573" s="129" t="s">
        <v>1601</v>
      </c>
      <c r="B2573" s="103"/>
      <c r="C2573" s="37"/>
      <c r="D2573" s="37"/>
      <c r="E2573" s="53"/>
      <c r="F2573" s="122"/>
      <c r="G2573" s="37"/>
      <c r="H2573" s="102"/>
      <c r="I2573" s="123"/>
      <c r="J2573" s="124"/>
      <c r="K2573" s="125"/>
      <c r="L2573" s="5"/>
      <c r="M2573" s="99"/>
      <c r="N2573" s="99"/>
      <c r="O2573" s="99"/>
      <c r="P2573" s="99"/>
      <c r="Q2573" s="99"/>
      <c r="R2573" s="99"/>
      <c r="S2573" s="99"/>
      <c r="T2573" s="99"/>
      <c r="U2573" s="99"/>
      <c r="V2573" s="5"/>
      <c r="W2573" s="5"/>
      <c r="X2573" s="31"/>
      <c r="Y2573" s="5"/>
      <c r="Z2573" s="5"/>
    </row>
    <row r="2574" spans="1:26">
      <c r="A2574" s="129" t="s">
        <v>1602</v>
      </c>
      <c r="B2574" s="103"/>
      <c r="C2574" s="37"/>
      <c r="D2574" s="37"/>
      <c r="E2574" s="53"/>
      <c r="F2574" s="122"/>
      <c r="G2574" s="37"/>
      <c r="H2574" s="102"/>
      <c r="I2574" s="123"/>
      <c r="J2574" s="124"/>
      <c r="K2574" s="125"/>
      <c r="L2574" s="5"/>
      <c r="M2574" s="99"/>
      <c r="N2574" s="99"/>
      <c r="O2574" s="99"/>
      <c r="P2574" s="99"/>
      <c r="Q2574" s="99"/>
      <c r="R2574" s="99"/>
      <c r="S2574" s="99"/>
      <c r="T2574" s="99"/>
      <c r="U2574" s="99"/>
      <c r="V2574" s="5"/>
      <c r="W2574" s="5"/>
      <c r="X2574" s="31"/>
      <c r="Y2574" s="5"/>
      <c r="Z2574" s="5"/>
    </row>
    <row r="2575" spans="1:26">
      <c r="A2575" s="129" t="s">
        <v>1603</v>
      </c>
      <c r="B2575" s="103"/>
      <c r="C2575" s="37"/>
      <c r="D2575" s="37"/>
      <c r="E2575" s="53"/>
      <c r="F2575" s="122"/>
      <c r="G2575" s="37"/>
      <c r="H2575" s="102"/>
      <c r="I2575" s="123"/>
      <c r="J2575" s="124"/>
      <c r="K2575" s="125"/>
      <c r="L2575" s="5"/>
      <c r="M2575" s="99"/>
      <c r="N2575" s="99"/>
      <c r="O2575" s="99"/>
      <c r="P2575" s="99"/>
      <c r="Q2575" s="99"/>
      <c r="R2575" s="99"/>
      <c r="S2575" s="99"/>
      <c r="T2575" s="99"/>
      <c r="U2575" s="99"/>
      <c r="V2575" s="5"/>
      <c r="W2575" s="5"/>
      <c r="X2575" s="31"/>
      <c r="Y2575" s="5"/>
      <c r="Z2575" s="5"/>
    </row>
    <row r="2576" spans="1:26">
      <c r="A2576" s="129" t="s">
        <v>1604</v>
      </c>
      <c r="B2576" s="103"/>
      <c r="C2576" s="37"/>
      <c r="D2576" s="37"/>
      <c r="E2576" s="53"/>
      <c r="F2576" s="122"/>
      <c r="G2576" s="37"/>
      <c r="H2576" s="102"/>
      <c r="I2576" s="123"/>
      <c r="J2576" s="124"/>
      <c r="K2576" s="125"/>
      <c r="L2576" s="5"/>
      <c r="M2576" s="99"/>
      <c r="N2576" s="99"/>
      <c r="O2576" s="99"/>
      <c r="P2576" s="99"/>
      <c r="Q2576" s="99"/>
      <c r="R2576" s="99"/>
      <c r="S2576" s="99"/>
      <c r="T2576" s="99"/>
      <c r="U2576" s="99"/>
      <c r="V2576" s="5"/>
      <c r="W2576" s="5"/>
      <c r="X2576" s="31"/>
      <c r="Y2576" s="5"/>
      <c r="Z2576" s="5"/>
    </row>
    <row r="2577" spans="1:26">
      <c r="A2577" s="129" t="s">
        <v>1605</v>
      </c>
      <c r="B2577" s="103"/>
      <c r="C2577" s="37"/>
      <c r="D2577" s="37"/>
      <c r="E2577" s="53"/>
      <c r="F2577" s="122"/>
      <c r="G2577" s="37"/>
      <c r="H2577" s="102"/>
      <c r="I2577" s="123"/>
      <c r="J2577" s="124"/>
      <c r="K2577" s="125"/>
      <c r="L2577" s="5"/>
      <c r="M2577" s="99"/>
      <c r="N2577" s="99"/>
      <c r="O2577" s="99"/>
      <c r="P2577" s="99"/>
      <c r="Q2577" s="99"/>
      <c r="R2577" s="99"/>
      <c r="S2577" s="99"/>
      <c r="T2577" s="99"/>
      <c r="U2577" s="99"/>
      <c r="V2577" s="5"/>
      <c r="W2577" s="5"/>
      <c r="X2577" s="31"/>
      <c r="Y2577" s="5"/>
      <c r="Z2577" s="5"/>
    </row>
    <row r="2578" spans="1:26">
      <c r="A2578" s="129" t="s">
        <v>1606</v>
      </c>
      <c r="B2578" s="103"/>
      <c r="C2578" s="37"/>
      <c r="D2578" s="37"/>
      <c r="E2578" s="53"/>
      <c r="F2578" s="122"/>
      <c r="G2578" s="37"/>
      <c r="H2578" s="102"/>
      <c r="I2578" s="123"/>
      <c r="J2578" s="124"/>
      <c r="K2578" s="125"/>
      <c r="L2578" s="5"/>
      <c r="M2578" s="99"/>
      <c r="N2578" s="99"/>
      <c r="O2578" s="99"/>
      <c r="P2578" s="99"/>
      <c r="Q2578" s="99"/>
      <c r="R2578" s="99"/>
      <c r="S2578" s="99"/>
      <c r="T2578" s="99"/>
      <c r="U2578" s="99"/>
      <c r="V2578" s="5"/>
      <c r="W2578" s="5"/>
      <c r="X2578" s="31"/>
      <c r="Y2578" s="5"/>
      <c r="Z2578" s="5"/>
    </row>
    <row r="2579" spans="1:26">
      <c r="A2579" s="129" t="s">
        <v>1607</v>
      </c>
      <c r="B2579" s="103"/>
      <c r="C2579" s="37"/>
      <c r="D2579" s="37"/>
      <c r="E2579" s="53"/>
      <c r="F2579" s="122"/>
      <c r="G2579" s="37"/>
      <c r="H2579" s="102"/>
      <c r="I2579" s="123"/>
      <c r="J2579" s="124"/>
      <c r="K2579" s="125"/>
      <c r="L2579" s="5"/>
      <c r="M2579" s="99"/>
      <c r="N2579" s="99"/>
      <c r="O2579" s="99"/>
      <c r="P2579" s="99"/>
      <c r="Q2579" s="99"/>
      <c r="R2579" s="99"/>
      <c r="S2579" s="99"/>
      <c r="T2579" s="99"/>
      <c r="U2579" s="99"/>
      <c r="V2579" s="5"/>
      <c r="W2579" s="5"/>
      <c r="X2579" s="31"/>
      <c r="Y2579" s="5"/>
      <c r="Z2579" s="5"/>
    </row>
    <row r="2580" spans="1:26">
      <c r="A2580" s="129" t="s">
        <v>1608</v>
      </c>
      <c r="B2580" s="103"/>
      <c r="C2580" s="37"/>
      <c r="D2580" s="37"/>
      <c r="E2580" s="53"/>
      <c r="F2580" s="122"/>
      <c r="G2580" s="37"/>
      <c r="H2580" s="102"/>
      <c r="I2580" s="123"/>
      <c r="J2580" s="124"/>
      <c r="K2580" s="125"/>
      <c r="L2580" s="5"/>
      <c r="M2580" s="99"/>
      <c r="N2580" s="99"/>
      <c r="O2580" s="99"/>
      <c r="P2580" s="99"/>
      <c r="Q2580" s="99"/>
      <c r="R2580" s="99"/>
      <c r="S2580" s="99"/>
      <c r="T2580" s="99"/>
      <c r="U2580" s="99"/>
      <c r="V2580" s="5"/>
      <c r="W2580" s="5"/>
      <c r="X2580" s="31"/>
      <c r="Y2580" s="5"/>
      <c r="Z2580" s="5"/>
    </row>
    <row r="2581" spans="1:26">
      <c r="A2581" s="129" t="s">
        <v>1609</v>
      </c>
      <c r="B2581" s="103"/>
      <c r="C2581" s="37"/>
      <c r="D2581" s="37"/>
      <c r="E2581" s="53"/>
      <c r="F2581" s="122"/>
      <c r="G2581" s="37"/>
      <c r="H2581" s="102"/>
      <c r="I2581" s="123"/>
      <c r="J2581" s="124"/>
      <c r="K2581" s="125"/>
      <c r="L2581" s="5"/>
      <c r="M2581" s="99"/>
      <c r="N2581" s="99"/>
      <c r="O2581" s="99"/>
      <c r="P2581" s="99"/>
      <c r="Q2581" s="99"/>
      <c r="R2581" s="99"/>
      <c r="S2581" s="99"/>
      <c r="T2581" s="99"/>
      <c r="U2581" s="99"/>
      <c r="V2581" s="5"/>
      <c r="W2581" s="5"/>
      <c r="X2581" s="31"/>
      <c r="Y2581" s="5"/>
      <c r="Z2581" s="5"/>
    </row>
    <row r="2582" spans="1:26">
      <c r="A2582" s="129" t="s">
        <v>1610</v>
      </c>
      <c r="B2582" s="103"/>
      <c r="C2582" s="37"/>
      <c r="D2582" s="37"/>
      <c r="E2582" s="53"/>
      <c r="F2582" s="122"/>
      <c r="G2582" s="37"/>
      <c r="H2582" s="102"/>
      <c r="I2582" s="123"/>
      <c r="J2582" s="124"/>
      <c r="K2582" s="125"/>
      <c r="L2582" s="5"/>
      <c r="M2582" s="99"/>
      <c r="N2582" s="99"/>
      <c r="O2582" s="99"/>
      <c r="P2582" s="99"/>
      <c r="Q2582" s="99"/>
      <c r="R2582" s="99"/>
      <c r="S2582" s="99"/>
      <c r="T2582" s="99"/>
      <c r="U2582" s="99"/>
      <c r="V2582" s="5"/>
      <c r="W2582" s="5"/>
      <c r="X2582" s="31"/>
      <c r="Y2582" s="5"/>
      <c r="Z2582" s="5"/>
    </row>
    <row r="2583" spans="1:26">
      <c r="A2583" s="129" t="s">
        <v>1611</v>
      </c>
      <c r="B2583" s="103"/>
      <c r="C2583" s="37"/>
      <c r="D2583" s="37"/>
      <c r="E2583" s="53"/>
      <c r="F2583" s="122"/>
      <c r="G2583" s="37"/>
      <c r="H2583" s="102"/>
      <c r="I2583" s="123"/>
      <c r="J2583" s="124"/>
      <c r="K2583" s="125"/>
      <c r="L2583" s="5"/>
      <c r="M2583" s="99"/>
      <c r="N2583" s="99"/>
      <c r="O2583" s="99"/>
      <c r="P2583" s="99"/>
      <c r="Q2583" s="99"/>
      <c r="R2583" s="99"/>
      <c r="S2583" s="99"/>
      <c r="T2583" s="99"/>
      <c r="U2583" s="99"/>
      <c r="V2583" s="5"/>
      <c r="W2583" s="5"/>
      <c r="X2583" s="31"/>
      <c r="Y2583" s="5"/>
      <c r="Z2583" s="5"/>
    </row>
    <row r="2584" spans="1:26">
      <c r="A2584" s="129" t="s">
        <v>1612</v>
      </c>
      <c r="B2584" s="103"/>
      <c r="C2584" s="37"/>
      <c r="D2584" s="37"/>
      <c r="E2584" s="53"/>
      <c r="F2584" s="122"/>
      <c r="G2584" s="37"/>
      <c r="H2584" s="102"/>
      <c r="I2584" s="123"/>
      <c r="J2584" s="124"/>
      <c r="K2584" s="125"/>
      <c r="L2584" s="5"/>
      <c r="M2584" s="99"/>
      <c r="N2584" s="99"/>
      <c r="O2584" s="99"/>
      <c r="P2584" s="99"/>
      <c r="Q2584" s="99"/>
      <c r="R2584" s="99"/>
      <c r="S2584" s="99"/>
      <c r="T2584" s="99"/>
      <c r="U2584" s="99"/>
      <c r="V2584" s="5"/>
      <c r="W2584" s="5"/>
      <c r="X2584" s="31"/>
      <c r="Y2584" s="5"/>
      <c r="Z2584" s="5"/>
    </row>
    <row r="2585" spans="1:26">
      <c r="A2585" s="129" t="s">
        <v>1613</v>
      </c>
      <c r="B2585" s="103"/>
      <c r="C2585" s="37"/>
      <c r="D2585" s="37"/>
      <c r="E2585" s="53"/>
      <c r="F2585" s="122"/>
      <c r="G2585" s="37"/>
      <c r="H2585" s="102"/>
      <c r="I2585" s="123"/>
      <c r="J2585" s="124"/>
      <c r="K2585" s="125"/>
      <c r="L2585" s="5"/>
      <c r="M2585" s="99"/>
      <c r="N2585" s="99"/>
      <c r="O2585" s="99"/>
      <c r="P2585" s="99"/>
      <c r="Q2585" s="99"/>
      <c r="R2585" s="99"/>
      <c r="S2585" s="99"/>
      <c r="T2585" s="99"/>
      <c r="U2585" s="99"/>
      <c r="V2585" s="5"/>
      <c r="W2585" s="5"/>
      <c r="X2585" s="31"/>
      <c r="Y2585" s="5"/>
      <c r="Z2585" s="5"/>
    </row>
    <row r="2586" spans="1:26">
      <c r="A2586" s="129" t="s">
        <v>1614</v>
      </c>
      <c r="B2586" s="103"/>
      <c r="C2586" s="37"/>
      <c r="D2586" s="37"/>
      <c r="E2586" s="53"/>
      <c r="F2586" s="122"/>
      <c r="G2586" s="37"/>
      <c r="H2586" s="102"/>
      <c r="I2586" s="123"/>
      <c r="J2586" s="124"/>
      <c r="K2586" s="125"/>
      <c r="L2586" s="5"/>
      <c r="M2586" s="99"/>
      <c r="N2586" s="99"/>
      <c r="O2586" s="99"/>
      <c r="P2586" s="99"/>
      <c r="Q2586" s="99"/>
      <c r="R2586" s="99"/>
      <c r="S2586" s="99"/>
      <c r="T2586" s="99"/>
      <c r="U2586" s="99"/>
      <c r="V2586" s="5"/>
      <c r="W2586" s="5"/>
      <c r="X2586" s="31"/>
      <c r="Y2586" s="5"/>
      <c r="Z2586" s="5"/>
    </row>
    <row r="2587" spans="1:26">
      <c r="A2587" s="129" t="s">
        <v>1615</v>
      </c>
      <c r="B2587" s="103"/>
      <c r="C2587" s="37"/>
      <c r="D2587" s="37"/>
      <c r="E2587" s="53"/>
      <c r="F2587" s="122"/>
      <c r="G2587" s="37"/>
      <c r="H2587" s="102"/>
      <c r="I2587" s="123"/>
      <c r="J2587" s="124"/>
      <c r="K2587" s="125"/>
      <c r="L2587" s="5"/>
      <c r="M2587" s="99"/>
      <c r="N2587" s="99"/>
      <c r="O2587" s="99"/>
      <c r="P2587" s="99"/>
      <c r="Q2587" s="99"/>
      <c r="R2587" s="99"/>
      <c r="S2587" s="99"/>
      <c r="T2587" s="99"/>
      <c r="U2587" s="99"/>
      <c r="V2587" s="5"/>
      <c r="W2587" s="5"/>
      <c r="X2587" s="31"/>
      <c r="Y2587" s="5"/>
      <c r="Z2587" s="5"/>
    </row>
    <row r="2588" spans="1:26">
      <c r="A2588" s="129" t="s">
        <v>1616</v>
      </c>
      <c r="B2588" s="103"/>
      <c r="C2588" s="37"/>
      <c r="D2588" s="37"/>
      <c r="E2588" s="53"/>
      <c r="F2588" s="122"/>
      <c r="G2588" s="37"/>
      <c r="H2588" s="102"/>
      <c r="I2588" s="123"/>
      <c r="J2588" s="124"/>
      <c r="K2588" s="125"/>
      <c r="L2588" s="5"/>
      <c r="M2588" s="99"/>
      <c r="N2588" s="99"/>
      <c r="O2588" s="99"/>
      <c r="P2588" s="99"/>
      <c r="Q2588" s="99"/>
      <c r="R2588" s="99"/>
      <c r="S2588" s="99"/>
      <c r="T2588" s="99"/>
      <c r="U2588" s="99"/>
      <c r="V2588" s="5"/>
      <c r="W2588" s="5"/>
      <c r="X2588" s="31"/>
      <c r="Y2588" s="5"/>
      <c r="Z2588" s="5"/>
    </row>
    <row r="2589" spans="1:26">
      <c r="A2589" s="129" t="s">
        <v>1617</v>
      </c>
      <c r="B2589" s="103"/>
      <c r="C2589" s="37"/>
      <c r="D2589" s="37"/>
      <c r="E2589" s="53"/>
      <c r="F2589" s="122"/>
      <c r="G2589" s="37"/>
      <c r="H2589" s="102"/>
      <c r="I2589" s="123"/>
      <c r="J2589" s="124"/>
      <c r="K2589" s="125"/>
      <c r="L2589" s="5"/>
      <c r="M2589" s="99"/>
      <c r="N2589" s="99"/>
      <c r="O2589" s="99"/>
      <c r="P2589" s="99"/>
      <c r="Q2589" s="99"/>
      <c r="R2589" s="99"/>
      <c r="S2589" s="99"/>
      <c r="T2589" s="99"/>
      <c r="U2589" s="99"/>
      <c r="V2589" s="5"/>
      <c r="W2589" s="5"/>
      <c r="X2589" s="31"/>
      <c r="Y2589" s="5"/>
      <c r="Z2589" s="5"/>
    </row>
    <row r="2590" spans="1:26">
      <c r="A2590" s="129" t="s">
        <v>1618</v>
      </c>
      <c r="B2590" s="103"/>
      <c r="C2590" s="37"/>
      <c r="D2590" s="37"/>
      <c r="E2590" s="53"/>
      <c r="F2590" s="122"/>
      <c r="G2590" s="37"/>
      <c r="H2590" s="102"/>
      <c r="I2590" s="123"/>
      <c r="J2590" s="124"/>
      <c r="K2590" s="125"/>
      <c r="L2590" s="5"/>
      <c r="M2590" s="99"/>
      <c r="N2590" s="99"/>
      <c r="O2590" s="99"/>
      <c r="P2590" s="99"/>
      <c r="Q2590" s="99"/>
      <c r="R2590" s="99"/>
      <c r="S2590" s="99"/>
      <c r="T2590" s="99"/>
      <c r="U2590" s="99"/>
      <c r="V2590" s="5"/>
      <c r="W2590" s="5"/>
      <c r="X2590" s="31"/>
      <c r="Y2590" s="5"/>
      <c r="Z2590" s="5"/>
    </row>
    <row r="2591" spans="1:26">
      <c r="A2591" s="129" t="s">
        <v>1619</v>
      </c>
      <c r="B2591" s="103"/>
      <c r="C2591" s="37"/>
      <c r="D2591" s="37"/>
      <c r="E2591" s="53"/>
      <c r="F2591" s="122"/>
      <c r="G2591" s="37"/>
      <c r="H2591" s="102"/>
      <c r="I2591" s="123"/>
      <c r="J2591" s="124"/>
      <c r="K2591" s="125"/>
      <c r="L2591" s="5"/>
      <c r="M2591" s="99"/>
      <c r="N2591" s="99"/>
      <c r="O2591" s="99"/>
      <c r="P2591" s="99"/>
      <c r="Q2591" s="99"/>
      <c r="R2591" s="99"/>
      <c r="S2591" s="99"/>
      <c r="T2591" s="99"/>
      <c r="U2591" s="99"/>
      <c r="V2591" s="5"/>
      <c r="W2591" s="5"/>
      <c r="X2591" s="31"/>
      <c r="Y2591" s="5"/>
      <c r="Z2591" s="5"/>
    </row>
    <row r="2592" spans="1:26">
      <c r="A2592" s="129" t="s">
        <v>1620</v>
      </c>
      <c r="B2592" s="103"/>
      <c r="C2592" s="37"/>
      <c r="D2592" s="37"/>
      <c r="E2592" s="53"/>
      <c r="F2592" s="122"/>
      <c r="G2592" s="37"/>
      <c r="H2592" s="102"/>
      <c r="I2592" s="123"/>
      <c r="J2592" s="124"/>
      <c r="K2592" s="125"/>
      <c r="L2592" s="5"/>
      <c r="M2592" s="99"/>
      <c r="N2592" s="99"/>
      <c r="O2592" s="99"/>
      <c r="P2592" s="99"/>
      <c r="Q2592" s="99"/>
      <c r="R2592" s="99"/>
      <c r="S2592" s="99"/>
      <c r="T2592" s="99"/>
      <c r="U2592" s="99"/>
      <c r="V2592" s="5"/>
      <c r="W2592" s="5"/>
      <c r="X2592" s="31"/>
      <c r="Y2592" s="5"/>
      <c r="Z2592" s="5"/>
    </row>
    <row r="2593" spans="1:26">
      <c r="A2593" s="129" t="s">
        <v>1621</v>
      </c>
      <c r="B2593" s="103"/>
      <c r="C2593" s="37"/>
      <c r="D2593" s="37"/>
      <c r="E2593" s="53"/>
      <c r="F2593" s="122"/>
      <c r="G2593" s="37"/>
      <c r="H2593" s="102"/>
      <c r="I2593" s="123"/>
      <c r="J2593" s="124"/>
      <c r="K2593" s="125"/>
      <c r="L2593" s="5"/>
      <c r="M2593" s="99"/>
      <c r="N2593" s="99"/>
      <c r="O2593" s="99"/>
      <c r="P2593" s="99"/>
      <c r="Q2593" s="99"/>
      <c r="R2593" s="99"/>
      <c r="S2593" s="99"/>
      <c r="T2593" s="99"/>
      <c r="U2593" s="99"/>
      <c r="V2593" s="5"/>
      <c r="W2593" s="5"/>
      <c r="X2593" s="31"/>
      <c r="Y2593" s="5"/>
      <c r="Z2593" s="5"/>
    </row>
    <row r="2594" spans="1:26">
      <c r="A2594" s="129" t="s">
        <v>1622</v>
      </c>
      <c r="B2594" s="103"/>
      <c r="C2594" s="37"/>
      <c r="D2594" s="37"/>
      <c r="E2594" s="53"/>
      <c r="F2594" s="122"/>
      <c r="G2594" s="37"/>
      <c r="H2594" s="102"/>
      <c r="I2594" s="123"/>
      <c r="J2594" s="124"/>
      <c r="K2594" s="125"/>
      <c r="L2594" s="5"/>
      <c r="M2594" s="99"/>
      <c r="N2594" s="99"/>
      <c r="O2594" s="99"/>
      <c r="P2594" s="99"/>
      <c r="Q2594" s="99"/>
      <c r="R2594" s="99"/>
      <c r="S2594" s="99"/>
      <c r="T2594" s="99"/>
      <c r="U2594" s="99"/>
      <c r="V2594" s="5"/>
      <c r="W2594" s="5"/>
      <c r="X2594" s="31"/>
      <c r="Y2594" s="5"/>
      <c r="Z2594" s="5"/>
    </row>
    <row r="2595" spans="1:26">
      <c r="A2595" s="129" t="s">
        <v>1623</v>
      </c>
      <c r="B2595" s="103"/>
      <c r="C2595" s="37"/>
      <c r="D2595" s="37"/>
      <c r="E2595" s="53"/>
      <c r="F2595" s="122"/>
      <c r="G2595" s="37"/>
      <c r="H2595" s="102"/>
      <c r="I2595" s="123"/>
      <c r="J2595" s="124"/>
      <c r="K2595" s="125"/>
      <c r="L2595" s="5"/>
      <c r="M2595" s="99"/>
      <c r="N2595" s="99"/>
      <c r="O2595" s="99"/>
      <c r="P2595" s="99"/>
      <c r="Q2595" s="99"/>
      <c r="R2595" s="99"/>
      <c r="S2595" s="99"/>
      <c r="T2595" s="99"/>
      <c r="U2595" s="99"/>
      <c r="V2595" s="5"/>
      <c r="W2595" s="5"/>
      <c r="X2595" s="31"/>
      <c r="Y2595" s="5"/>
      <c r="Z2595" s="5"/>
    </row>
    <row r="2596" spans="1:26">
      <c r="A2596" s="129" t="s">
        <v>1624</v>
      </c>
      <c r="B2596" s="103"/>
      <c r="C2596" s="37"/>
      <c r="D2596" s="37"/>
      <c r="E2596" s="53"/>
      <c r="F2596" s="122"/>
      <c r="G2596" s="37"/>
      <c r="H2596" s="102"/>
      <c r="I2596" s="123"/>
      <c r="J2596" s="124"/>
      <c r="K2596" s="125"/>
      <c r="L2596" s="5"/>
      <c r="M2596" s="99"/>
      <c r="N2596" s="99"/>
      <c r="O2596" s="99"/>
      <c r="P2596" s="99"/>
      <c r="Q2596" s="99"/>
      <c r="R2596" s="99"/>
      <c r="S2596" s="99"/>
      <c r="T2596" s="99"/>
      <c r="U2596" s="99"/>
      <c r="V2596" s="5"/>
      <c r="W2596" s="5"/>
      <c r="X2596" s="31"/>
      <c r="Y2596" s="5"/>
      <c r="Z2596" s="5"/>
    </row>
    <row r="2597" spans="1:26">
      <c r="A2597" s="129" t="s">
        <v>1625</v>
      </c>
      <c r="B2597" s="103"/>
      <c r="C2597" s="37"/>
      <c r="D2597" s="37"/>
      <c r="E2597" s="53"/>
      <c r="F2597" s="122"/>
      <c r="G2597" s="37"/>
      <c r="H2597" s="102"/>
      <c r="I2597" s="123"/>
      <c r="J2597" s="124"/>
      <c r="K2597" s="125"/>
      <c r="L2597" s="5"/>
      <c r="M2597" s="99"/>
      <c r="N2597" s="99"/>
      <c r="O2597" s="99"/>
      <c r="P2597" s="99"/>
      <c r="Q2597" s="99"/>
      <c r="R2597" s="99"/>
      <c r="S2597" s="99"/>
      <c r="T2597" s="99"/>
      <c r="U2597" s="99"/>
      <c r="V2597" s="5"/>
      <c r="W2597" s="5"/>
      <c r="X2597" s="31"/>
      <c r="Y2597" s="5"/>
      <c r="Z2597" s="5"/>
    </row>
    <row r="2598" spans="1:26">
      <c r="A2598" s="129" t="s">
        <v>1626</v>
      </c>
      <c r="B2598" s="103"/>
      <c r="C2598" s="37"/>
      <c r="D2598" s="37"/>
      <c r="E2598" s="53"/>
      <c r="F2598" s="122"/>
      <c r="G2598" s="37"/>
      <c r="H2598" s="102"/>
      <c r="I2598" s="123"/>
      <c r="J2598" s="124"/>
      <c r="K2598" s="125"/>
      <c r="L2598" s="5"/>
      <c r="M2598" s="99"/>
      <c r="N2598" s="99"/>
      <c r="O2598" s="99"/>
      <c r="P2598" s="99"/>
      <c r="Q2598" s="99"/>
      <c r="R2598" s="99"/>
      <c r="S2598" s="99"/>
      <c r="T2598" s="99"/>
      <c r="U2598" s="99"/>
      <c r="V2598" s="5"/>
      <c r="W2598" s="5"/>
      <c r="X2598" s="31"/>
      <c r="Y2598" s="5"/>
      <c r="Z2598" s="5"/>
    </row>
    <row r="2599" spans="1:26">
      <c r="A2599" s="129" t="s">
        <v>1627</v>
      </c>
      <c r="B2599" s="103"/>
      <c r="C2599" s="37"/>
      <c r="D2599" s="37"/>
      <c r="E2599" s="53"/>
      <c r="F2599" s="122"/>
      <c r="G2599" s="37"/>
      <c r="H2599" s="102"/>
      <c r="I2599" s="123"/>
      <c r="J2599" s="124"/>
      <c r="K2599" s="125"/>
      <c r="L2599" s="5"/>
      <c r="M2599" s="99"/>
      <c r="N2599" s="99"/>
      <c r="O2599" s="99"/>
      <c r="P2599" s="99"/>
      <c r="Q2599" s="99"/>
      <c r="R2599" s="99"/>
      <c r="S2599" s="99"/>
      <c r="T2599" s="99"/>
      <c r="U2599" s="99"/>
      <c r="V2599" s="5"/>
      <c r="W2599" s="5"/>
      <c r="X2599" s="31"/>
      <c r="Y2599" s="5"/>
      <c r="Z2599" s="5"/>
    </row>
    <row r="2600" spans="1:26">
      <c r="A2600" s="129" t="s">
        <v>1628</v>
      </c>
      <c r="B2600" s="103"/>
      <c r="C2600" s="37"/>
      <c r="D2600" s="37"/>
      <c r="E2600" s="53"/>
      <c r="F2600" s="122"/>
      <c r="G2600" s="37"/>
      <c r="H2600" s="102"/>
      <c r="I2600" s="123"/>
      <c r="J2600" s="124"/>
      <c r="K2600" s="125"/>
      <c r="L2600" s="5"/>
      <c r="M2600" s="99"/>
      <c r="N2600" s="99"/>
      <c r="O2600" s="99"/>
      <c r="P2600" s="99"/>
      <c r="Q2600" s="99"/>
      <c r="R2600" s="99"/>
      <c r="S2600" s="99"/>
      <c r="T2600" s="99"/>
      <c r="U2600" s="99"/>
      <c r="V2600" s="5"/>
      <c r="W2600" s="5"/>
      <c r="X2600" s="31"/>
      <c r="Y2600" s="5"/>
      <c r="Z2600" s="5"/>
    </row>
    <row r="2601" spans="1:26">
      <c r="A2601" s="129" t="s">
        <v>1629</v>
      </c>
      <c r="B2601" s="103"/>
      <c r="C2601" s="37"/>
      <c r="D2601" s="37"/>
      <c r="E2601" s="53"/>
      <c r="F2601" s="122"/>
      <c r="G2601" s="37"/>
      <c r="H2601" s="102"/>
      <c r="I2601" s="123"/>
      <c r="J2601" s="124"/>
      <c r="K2601" s="125"/>
      <c r="L2601" s="5"/>
      <c r="M2601" s="99"/>
      <c r="N2601" s="99"/>
      <c r="O2601" s="99"/>
      <c r="P2601" s="99"/>
      <c r="Q2601" s="99"/>
      <c r="R2601" s="99"/>
      <c r="S2601" s="99"/>
      <c r="T2601" s="99"/>
      <c r="U2601" s="99"/>
      <c r="V2601" s="5"/>
      <c r="W2601" s="5"/>
      <c r="X2601" s="31"/>
      <c r="Y2601" s="5"/>
      <c r="Z2601" s="5"/>
    </row>
    <row r="2602" spans="1:26">
      <c r="A2602" s="129" t="s">
        <v>1630</v>
      </c>
      <c r="B2602" s="103"/>
      <c r="C2602" s="37"/>
      <c r="D2602" s="37"/>
      <c r="E2602" s="53"/>
      <c r="F2602" s="122"/>
      <c r="G2602" s="37"/>
      <c r="H2602" s="102"/>
      <c r="I2602" s="123"/>
      <c r="J2602" s="124"/>
      <c r="K2602" s="125"/>
      <c r="L2602" s="5"/>
      <c r="M2602" s="99"/>
      <c r="N2602" s="99"/>
      <c r="O2602" s="99"/>
      <c r="P2602" s="99"/>
      <c r="Q2602" s="99"/>
      <c r="R2602" s="99"/>
      <c r="S2602" s="99"/>
      <c r="T2602" s="99"/>
      <c r="U2602" s="99"/>
      <c r="V2602" s="5"/>
      <c r="W2602" s="5"/>
      <c r="X2602" s="31"/>
      <c r="Y2602" s="5"/>
      <c r="Z2602" s="5"/>
    </row>
    <row r="2603" spans="1:26">
      <c r="A2603" s="129" t="s">
        <v>1631</v>
      </c>
      <c r="B2603" s="103"/>
      <c r="C2603" s="37"/>
      <c r="D2603" s="37"/>
      <c r="E2603" s="53"/>
      <c r="F2603" s="122"/>
      <c r="G2603" s="37"/>
      <c r="H2603" s="102"/>
      <c r="I2603" s="123"/>
      <c r="J2603" s="124"/>
      <c r="K2603" s="125"/>
      <c r="L2603" s="5"/>
      <c r="M2603" s="99"/>
      <c r="N2603" s="99"/>
      <c r="O2603" s="99"/>
      <c r="P2603" s="99"/>
      <c r="Q2603" s="99"/>
      <c r="R2603" s="99"/>
      <c r="S2603" s="99"/>
      <c r="T2603" s="99"/>
      <c r="U2603" s="99"/>
      <c r="V2603" s="5"/>
      <c r="W2603" s="5"/>
      <c r="X2603" s="31"/>
      <c r="Y2603" s="5"/>
      <c r="Z2603" s="5"/>
    </row>
    <row r="2604" spans="1:26">
      <c r="A2604" s="129" t="s">
        <v>1632</v>
      </c>
      <c r="B2604" s="103"/>
      <c r="C2604" s="37"/>
      <c r="D2604" s="37"/>
      <c r="E2604" s="53"/>
      <c r="F2604" s="122"/>
      <c r="G2604" s="37"/>
      <c r="H2604" s="102"/>
      <c r="I2604" s="123"/>
      <c r="J2604" s="124"/>
      <c r="K2604" s="125"/>
      <c r="L2604" s="5"/>
      <c r="M2604" s="99"/>
      <c r="N2604" s="99"/>
      <c r="O2604" s="99"/>
      <c r="P2604" s="99"/>
      <c r="Q2604" s="99"/>
      <c r="R2604" s="99"/>
      <c r="S2604" s="99"/>
      <c r="T2604" s="99"/>
      <c r="U2604" s="99"/>
      <c r="V2604" s="5"/>
      <c r="W2604" s="5"/>
      <c r="X2604" s="31"/>
      <c r="Y2604" s="5"/>
      <c r="Z2604" s="5"/>
    </row>
    <row r="2605" spans="1:26">
      <c r="A2605" s="129" t="s">
        <v>1633</v>
      </c>
      <c r="B2605" s="103"/>
      <c r="C2605" s="37"/>
      <c r="D2605" s="37"/>
      <c r="E2605" s="53"/>
      <c r="F2605" s="122"/>
      <c r="G2605" s="37"/>
      <c r="H2605" s="102"/>
      <c r="I2605" s="123"/>
      <c r="J2605" s="124"/>
      <c r="K2605" s="125"/>
      <c r="L2605" s="5"/>
      <c r="M2605" s="99"/>
      <c r="N2605" s="99"/>
      <c r="O2605" s="99"/>
      <c r="P2605" s="99"/>
      <c r="Q2605" s="99"/>
      <c r="R2605" s="99"/>
      <c r="S2605" s="99"/>
      <c r="T2605" s="99"/>
      <c r="U2605" s="99"/>
      <c r="V2605" s="5"/>
      <c r="W2605" s="5"/>
      <c r="X2605" s="31"/>
      <c r="Y2605" s="5"/>
      <c r="Z2605" s="5"/>
    </row>
    <row r="2606" spans="1:26">
      <c r="A2606" s="129" t="s">
        <v>1634</v>
      </c>
      <c r="B2606" s="103"/>
      <c r="C2606" s="37"/>
      <c r="D2606" s="37"/>
      <c r="E2606" s="53"/>
      <c r="F2606" s="122"/>
      <c r="G2606" s="37"/>
      <c r="H2606" s="102"/>
      <c r="I2606" s="123"/>
      <c r="J2606" s="124"/>
      <c r="K2606" s="125"/>
      <c r="L2606" s="5"/>
      <c r="M2606" s="99"/>
      <c r="N2606" s="99"/>
      <c r="O2606" s="99"/>
      <c r="P2606" s="99"/>
      <c r="Q2606" s="99"/>
      <c r="R2606" s="99"/>
      <c r="S2606" s="99"/>
      <c r="T2606" s="99"/>
      <c r="U2606" s="99"/>
      <c r="V2606" s="5"/>
      <c r="W2606" s="5"/>
      <c r="X2606" s="31"/>
      <c r="Y2606" s="5"/>
      <c r="Z2606" s="5"/>
    </row>
    <row r="2607" spans="1:26">
      <c r="A2607" s="129" t="s">
        <v>1635</v>
      </c>
      <c r="B2607" s="103"/>
      <c r="C2607" s="37"/>
      <c r="D2607" s="37"/>
      <c r="E2607" s="53"/>
      <c r="F2607" s="122"/>
      <c r="G2607" s="37"/>
      <c r="H2607" s="102"/>
      <c r="I2607" s="123"/>
      <c r="J2607" s="124"/>
      <c r="K2607" s="125"/>
      <c r="L2607" s="5"/>
      <c r="M2607" s="99"/>
      <c r="N2607" s="99"/>
      <c r="O2607" s="99"/>
      <c r="P2607" s="99"/>
      <c r="Q2607" s="99"/>
      <c r="R2607" s="99"/>
      <c r="S2607" s="99"/>
      <c r="T2607" s="99"/>
      <c r="U2607" s="99"/>
      <c r="V2607" s="5"/>
      <c r="W2607" s="5"/>
      <c r="X2607" s="31"/>
      <c r="Y2607" s="5"/>
      <c r="Z2607" s="5"/>
    </row>
    <row r="2608" spans="1:26">
      <c r="A2608" s="129" t="s">
        <v>1636</v>
      </c>
      <c r="B2608" s="103"/>
      <c r="C2608" s="37"/>
      <c r="D2608" s="37"/>
      <c r="E2608" s="53"/>
      <c r="F2608" s="122"/>
      <c r="G2608" s="37"/>
      <c r="H2608" s="102"/>
      <c r="I2608" s="123"/>
      <c r="J2608" s="124"/>
      <c r="K2608" s="125"/>
      <c r="L2608" s="5"/>
      <c r="M2608" s="99"/>
      <c r="N2608" s="99"/>
      <c r="O2608" s="99"/>
      <c r="P2608" s="99"/>
      <c r="Q2608" s="99"/>
      <c r="R2608" s="99"/>
      <c r="S2608" s="99"/>
      <c r="T2608" s="99"/>
      <c r="U2608" s="99"/>
      <c r="V2608" s="5"/>
      <c r="W2608" s="5"/>
      <c r="X2608" s="31"/>
      <c r="Y2608" s="5"/>
      <c r="Z2608" s="5"/>
    </row>
    <row r="2609" spans="1:26">
      <c r="A2609" s="129" t="s">
        <v>1637</v>
      </c>
      <c r="B2609" s="103"/>
      <c r="C2609" s="37"/>
      <c r="D2609" s="37"/>
      <c r="E2609" s="53"/>
      <c r="F2609" s="122"/>
      <c r="G2609" s="37"/>
      <c r="H2609" s="102"/>
      <c r="I2609" s="123"/>
      <c r="J2609" s="124"/>
      <c r="K2609" s="125"/>
      <c r="L2609" s="5"/>
      <c r="M2609" s="99"/>
      <c r="N2609" s="99"/>
      <c r="O2609" s="99"/>
      <c r="P2609" s="99"/>
      <c r="Q2609" s="99"/>
      <c r="R2609" s="99"/>
      <c r="S2609" s="99"/>
      <c r="T2609" s="99"/>
      <c r="U2609" s="99"/>
      <c r="V2609" s="5"/>
      <c r="W2609" s="5"/>
      <c r="X2609" s="31"/>
      <c r="Y2609" s="5"/>
      <c r="Z2609" s="5"/>
    </row>
    <row r="2610" spans="1:26">
      <c r="A2610" s="129" t="s">
        <v>1638</v>
      </c>
      <c r="B2610" s="103"/>
      <c r="C2610" s="37"/>
      <c r="D2610" s="37"/>
      <c r="E2610" s="53"/>
      <c r="F2610" s="122"/>
      <c r="G2610" s="37"/>
      <c r="H2610" s="102"/>
      <c r="I2610" s="123"/>
      <c r="J2610" s="124"/>
      <c r="K2610" s="125"/>
      <c r="L2610" s="5"/>
      <c r="M2610" s="99"/>
      <c r="N2610" s="99"/>
      <c r="O2610" s="99"/>
      <c r="P2610" s="99"/>
      <c r="Q2610" s="99"/>
      <c r="R2610" s="99"/>
      <c r="S2610" s="99"/>
      <c r="T2610" s="99"/>
      <c r="U2610" s="99"/>
      <c r="V2610" s="5"/>
      <c r="W2610" s="5"/>
      <c r="X2610" s="31"/>
      <c r="Y2610" s="5"/>
      <c r="Z2610" s="5"/>
    </row>
    <row r="2611" spans="1:26">
      <c r="A2611" s="129" t="s">
        <v>1639</v>
      </c>
      <c r="B2611" s="103"/>
      <c r="C2611" s="37"/>
      <c r="D2611" s="37"/>
      <c r="E2611" s="53"/>
      <c r="F2611" s="122"/>
      <c r="G2611" s="37"/>
      <c r="H2611" s="102"/>
      <c r="I2611" s="123"/>
      <c r="J2611" s="124"/>
      <c r="K2611" s="125"/>
      <c r="L2611" s="5"/>
      <c r="M2611" s="99"/>
      <c r="N2611" s="99"/>
      <c r="O2611" s="99"/>
      <c r="P2611" s="99"/>
      <c r="Q2611" s="99"/>
      <c r="R2611" s="99"/>
      <c r="S2611" s="99"/>
      <c r="T2611" s="99"/>
      <c r="U2611" s="99"/>
      <c r="V2611" s="5"/>
      <c r="W2611" s="5"/>
      <c r="X2611" s="31"/>
      <c r="Y2611" s="5"/>
      <c r="Z2611" s="5"/>
    </row>
    <row r="2612" spans="1:26">
      <c r="A2612" s="129" t="s">
        <v>1640</v>
      </c>
      <c r="B2612" s="103"/>
      <c r="C2612" s="37"/>
      <c r="D2612" s="37"/>
      <c r="E2612" s="53"/>
      <c r="F2612" s="122"/>
      <c r="G2612" s="37"/>
      <c r="H2612" s="102"/>
      <c r="I2612" s="123"/>
      <c r="J2612" s="124"/>
      <c r="K2612" s="125"/>
      <c r="L2612" s="5"/>
      <c r="M2612" s="99"/>
      <c r="N2612" s="99"/>
      <c r="O2612" s="99"/>
      <c r="P2612" s="99"/>
      <c r="Q2612" s="99"/>
      <c r="R2612" s="99"/>
      <c r="S2612" s="99"/>
      <c r="T2612" s="99"/>
      <c r="U2612" s="99"/>
      <c r="V2612" s="5"/>
      <c r="W2612" s="5"/>
      <c r="X2612" s="31"/>
      <c r="Y2612" s="5"/>
      <c r="Z2612" s="5"/>
    </row>
    <row r="2613" spans="1:26">
      <c r="A2613" s="129" t="s">
        <v>1641</v>
      </c>
      <c r="B2613" s="103"/>
      <c r="C2613" s="37"/>
      <c r="D2613" s="37"/>
      <c r="E2613" s="53"/>
      <c r="F2613" s="122"/>
      <c r="G2613" s="37"/>
      <c r="H2613" s="102"/>
      <c r="I2613" s="123"/>
      <c r="J2613" s="124"/>
      <c r="K2613" s="125"/>
      <c r="L2613" s="5"/>
      <c r="M2613" s="99"/>
      <c r="N2613" s="99"/>
      <c r="O2613" s="99"/>
      <c r="P2613" s="99"/>
      <c r="Q2613" s="99"/>
      <c r="R2613" s="99"/>
      <c r="S2613" s="99"/>
      <c r="T2613" s="99"/>
      <c r="U2613" s="99"/>
      <c r="V2613" s="5"/>
      <c r="W2613" s="5"/>
      <c r="X2613" s="31"/>
      <c r="Y2613" s="5"/>
      <c r="Z2613" s="5"/>
    </row>
    <row r="2614" spans="1:26">
      <c r="A2614" s="129" t="s">
        <v>1642</v>
      </c>
      <c r="B2614" s="103"/>
      <c r="C2614" s="37"/>
      <c r="D2614" s="37"/>
      <c r="E2614" s="53"/>
      <c r="F2614" s="122"/>
      <c r="G2614" s="37"/>
      <c r="H2614" s="102"/>
      <c r="I2614" s="123"/>
      <c r="J2614" s="124"/>
      <c r="K2614" s="125"/>
      <c r="L2614" s="5"/>
      <c r="M2614" s="99"/>
      <c r="N2614" s="99"/>
      <c r="O2614" s="99"/>
      <c r="P2614" s="99"/>
      <c r="Q2614" s="99"/>
      <c r="R2614" s="99"/>
      <c r="S2614" s="99"/>
      <c r="T2614" s="99"/>
      <c r="U2614" s="99"/>
      <c r="V2614" s="5"/>
      <c r="W2614" s="5"/>
      <c r="X2614" s="31"/>
      <c r="Y2614" s="5"/>
      <c r="Z2614" s="5"/>
    </row>
    <row r="2615" spans="1:26">
      <c r="A2615" s="129" t="s">
        <v>1643</v>
      </c>
      <c r="B2615" s="103"/>
      <c r="C2615" s="37"/>
      <c r="D2615" s="37"/>
      <c r="E2615" s="53"/>
      <c r="F2615" s="122"/>
      <c r="G2615" s="37"/>
      <c r="H2615" s="102"/>
      <c r="I2615" s="123"/>
      <c r="J2615" s="124"/>
      <c r="K2615" s="125"/>
      <c r="L2615" s="5"/>
      <c r="M2615" s="99"/>
      <c r="N2615" s="99"/>
      <c r="O2615" s="99"/>
      <c r="P2615" s="99"/>
      <c r="Q2615" s="99"/>
      <c r="R2615" s="99"/>
      <c r="S2615" s="99"/>
      <c r="T2615" s="99"/>
      <c r="U2615" s="99"/>
      <c r="V2615" s="5"/>
      <c r="W2615" s="5"/>
      <c r="X2615" s="31"/>
      <c r="Y2615" s="5"/>
      <c r="Z2615" s="5"/>
    </row>
    <row r="2616" spans="1:26">
      <c r="A2616" s="129" t="s">
        <v>1644</v>
      </c>
      <c r="B2616" s="103"/>
      <c r="C2616" s="37"/>
      <c r="D2616" s="37"/>
      <c r="E2616" s="53"/>
      <c r="F2616" s="122"/>
      <c r="G2616" s="37"/>
      <c r="H2616" s="102"/>
      <c r="I2616" s="123"/>
      <c r="J2616" s="124"/>
      <c r="K2616" s="125"/>
      <c r="L2616" s="5"/>
      <c r="M2616" s="99"/>
      <c r="N2616" s="99"/>
      <c r="O2616" s="99"/>
      <c r="P2616" s="99"/>
      <c r="Q2616" s="99"/>
      <c r="R2616" s="99"/>
      <c r="S2616" s="99"/>
      <c r="T2616" s="99"/>
      <c r="U2616" s="99"/>
      <c r="V2616" s="5"/>
      <c r="W2616" s="5"/>
      <c r="X2616" s="31"/>
      <c r="Y2616" s="5"/>
      <c r="Z2616" s="5"/>
    </row>
    <row r="2617" spans="1:26">
      <c r="A2617" s="129" t="s">
        <v>1645</v>
      </c>
      <c r="B2617" s="103"/>
      <c r="C2617" s="37"/>
      <c r="D2617" s="37"/>
      <c r="E2617" s="53"/>
      <c r="F2617" s="122"/>
      <c r="G2617" s="37"/>
      <c r="H2617" s="102"/>
      <c r="I2617" s="123"/>
      <c r="J2617" s="124"/>
      <c r="K2617" s="125"/>
      <c r="L2617" s="5"/>
      <c r="M2617" s="99"/>
      <c r="N2617" s="99"/>
      <c r="O2617" s="99"/>
      <c r="P2617" s="99"/>
      <c r="Q2617" s="99"/>
      <c r="R2617" s="99"/>
      <c r="S2617" s="99"/>
      <c r="T2617" s="99"/>
      <c r="U2617" s="99"/>
      <c r="V2617" s="5"/>
      <c r="W2617" s="5"/>
      <c r="X2617" s="31"/>
      <c r="Y2617" s="5"/>
      <c r="Z2617" s="5"/>
    </row>
    <row r="2618" spans="1:26">
      <c r="A2618" s="129" t="s">
        <v>1646</v>
      </c>
      <c r="B2618" s="103"/>
      <c r="C2618" s="37"/>
      <c r="D2618" s="37"/>
      <c r="E2618" s="53"/>
      <c r="F2618" s="122"/>
      <c r="G2618" s="37"/>
      <c r="H2618" s="102"/>
      <c r="I2618" s="123"/>
      <c r="J2618" s="124"/>
      <c r="K2618" s="125"/>
      <c r="L2618" s="5"/>
      <c r="M2618" s="99"/>
      <c r="N2618" s="99"/>
      <c r="O2618" s="99"/>
      <c r="P2618" s="99"/>
      <c r="Q2618" s="99"/>
      <c r="R2618" s="99"/>
      <c r="S2618" s="99"/>
      <c r="T2618" s="99"/>
      <c r="U2618" s="99"/>
      <c r="V2618" s="5"/>
      <c r="W2618" s="5"/>
      <c r="X2618" s="31"/>
      <c r="Y2618" s="5"/>
      <c r="Z2618" s="5"/>
    </row>
    <row r="2619" spans="1:26">
      <c r="A2619" s="129" t="s">
        <v>1647</v>
      </c>
      <c r="B2619" s="103"/>
      <c r="C2619" s="37"/>
      <c r="D2619" s="37"/>
      <c r="E2619" s="53"/>
      <c r="F2619" s="122"/>
      <c r="G2619" s="37"/>
      <c r="H2619" s="102"/>
      <c r="I2619" s="123"/>
      <c r="J2619" s="124"/>
      <c r="K2619" s="125"/>
      <c r="L2619" s="5"/>
      <c r="M2619" s="99"/>
      <c r="N2619" s="99"/>
      <c r="O2619" s="99"/>
      <c r="P2619" s="99"/>
      <c r="Q2619" s="99"/>
      <c r="R2619" s="99"/>
      <c r="S2619" s="99"/>
      <c r="T2619" s="99"/>
      <c r="U2619" s="99"/>
      <c r="V2619" s="5"/>
      <c r="W2619" s="5"/>
      <c r="X2619" s="31"/>
      <c r="Y2619" s="5"/>
      <c r="Z2619" s="5"/>
    </row>
    <row r="2620" spans="1:26">
      <c r="A2620" s="129" t="s">
        <v>1648</v>
      </c>
      <c r="B2620" s="103"/>
      <c r="C2620" s="37"/>
      <c r="D2620" s="37"/>
      <c r="E2620" s="53"/>
      <c r="F2620" s="122"/>
      <c r="G2620" s="37"/>
      <c r="H2620" s="102"/>
      <c r="I2620" s="123"/>
      <c r="J2620" s="124"/>
      <c r="K2620" s="125"/>
      <c r="L2620" s="5"/>
      <c r="M2620" s="99"/>
      <c r="N2620" s="99"/>
      <c r="O2620" s="99"/>
      <c r="P2620" s="99"/>
      <c r="Q2620" s="99"/>
      <c r="R2620" s="99"/>
      <c r="S2620" s="99"/>
      <c r="T2620" s="99"/>
      <c r="U2620" s="99"/>
      <c r="V2620" s="5"/>
      <c r="W2620" s="5"/>
      <c r="X2620" s="31"/>
      <c r="Y2620" s="5"/>
      <c r="Z2620" s="5"/>
    </row>
    <row r="2621" spans="1:26">
      <c r="A2621" s="129" t="s">
        <v>1649</v>
      </c>
      <c r="B2621" s="103"/>
      <c r="C2621" s="37"/>
      <c r="D2621" s="37"/>
      <c r="E2621" s="53"/>
      <c r="F2621" s="122"/>
      <c r="G2621" s="37"/>
      <c r="H2621" s="102"/>
      <c r="I2621" s="123"/>
      <c r="J2621" s="124"/>
      <c r="K2621" s="125"/>
      <c r="L2621" s="5"/>
      <c r="M2621" s="99"/>
      <c r="N2621" s="99"/>
      <c r="O2621" s="99"/>
      <c r="P2621" s="99"/>
      <c r="Q2621" s="99"/>
      <c r="R2621" s="99"/>
      <c r="S2621" s="99"/>
      <c r="T2621" s="99"/>
      <c r="U2621" s="99"/>
      <c r="V2621" s="5"/>
      <c r="W2621" s="5"/>
      <c r="X2621" s="31"/>
      <c r="Y2621" s="5"/>
      <c r="Z2621" s="5"/>
    </row>
    <row r="2622" spans="1:26">
      <c r="A2622" s="129" t="s">
        <v>1650</v>
      </c>
      <c r="B2622" s="103"/>
      <c r="C2622" s="37"/>
      <c r="D2622" s="37"/>
      <c r="E2622" s="53"/>
      <c r="F2622" s="122"/>
      <c r="G2622" s="37"/>
      <c r="H2622" s="102"/>
      <c r="I2622" s="123"/>
      <c r="J2622" s="124"/>
      <c r="K2622" s="125"/>
      <c r="L2622" s="5"/>
      <c r="M2622" s="99"/>
      <c r="N2622" s="99"/>
      <c r="O2622" s="99"/>
      <c r="P2622" s="99"/>
      <c r="Q2622" s="99"/>
      <c r="R2622" s="99"/>
      <c r="S2622" s="99"/>
      <c r="T2622" s="99"/>
      <c r="U2622" s="99"/>
      <c r="V2622" s="5"/>
      <c r="W2622" s="5"/>
      <c r="X2622" s="31"/>
      <c r="Y2622" s="5"/>
      <c r="Z2622" s="5"/>
    </row>
    <row r="2623" spans="1:26">
      <c r="A2623" s="129" t="s">
        <v>1651</v>
      </c>
      <c r="B2623" s="103"/>
      <c r="C2623" s="37"/>
      <c r="D2623" s="37"/>
      <c r="E2623" s="53"/>
      <c r="F2623" s="122"/>
      <c r="G2623" s="37"/>
      <c r="H2623" s="102"/>
      <c r="I2623" s="123"/>
      <c r="J2623" s="124"/>
      <c r="K2623" s="125"/>
      <c r="L2623" s="5"/>
      <c r="M2623" s="99"/>
      <c r="N2623" s="99"/>
      <c r="O2623" s="99"/>
      <c r="P2623" s="99"/>
      <c r="Q2623" s="99"/>
      <c r="R2623" s="99"/>
      <c r="S2623" s="99"/>
      <c r="T2623" s="99"/>
      <c r="U2623" s="99"/>
      <c r="V2623" s="5"/>
      <c r="W2623" s="5"/>
      <c r="X2623" s="31"/>
      <c r="Y2623" s="5"/>
      <c r="Z2623" s="5"/>
    </row>
    <row r="2624" spans="1:26">
      <c r="A2624" s="129" t="s">
        <v>1652</v>
      </c>
      <c r="B2624" s="103"/>
      <c r="C2624" s="37"/>
      <c r="D2624" s="37"/>
      <c r="E2624" s="53"/>
      <c r="F2624" s="122"/>
      <c r="G2624" s="37"/>
      <c r="H2624" s="102"/>
      <c r="I2624" s="123"/>
      <c r="J2624" s="124"/>
      <c r="K2624" s="125"/>
      <c r="L2624" s="5"/>
      <c r="M2624" s="99"/>
      <c r="N2624" s="99"/>
      <c r="O2624" s="99"/>
      <c r="P2624" s="99"/>
      <c r="Q2624" s="99"/>
      <c r="R2624" s="99"/>
      <c r="S2624" s="99"/>
      <c r="T2624" s="99"/>
      <c r="U2624" s="99"/>
      <c r="V2624" s="5"/>
      <c r="W2624" s="5"/>
      <c r="X2624" s="31"/>
      <c r="Y2624" s="5"/>
      <c r="Z2624" s="5"/>
    </row>
    <row r="2625" spans="1:26">
      <c r="A2625" s="129" t="s">
        <v>1653</v>
      </c>
      <c r="B2625" s="103"/>
      <c r="C2625" s="37"/>
      <c r="D2625" s="37"/>
      <c r="E2625" s="53"/>
      <c r="F2625" s="122"/>
      <c r="G2625" s="37"/>
      <c r="H2625" s="102"/>
      <c r="I2625" s="123"/>
      <c r="J2625" s="124"/>
      <c r="K2625" s="125"/>
      <c r="L2625" s="5"/>
      <c r="M2625" s="99"/>
      <c r="N2625" s="99"/>
      <c r="O2625" s="99"/>
      <c r="P2625" s="99"/>
      <c r="Q2625" s="99"/>
      <c r="R2625" s="99"/>
      <c r="S2625" s="99"/>
      <c r="T2625" s="99"/>
      <c r="U2625" s="99"/>
      <c r="V2625" s="5"/>
      <c r="W2625" s="5"/>
      <c r="X2625" s="31"/>
      <c r="Y2625" s="5"/>
      <c r="Z2625" s="5"/>
    </row>
    <row r="2626" spans="1:26">
      <c r="A2626" s="129" t="s">
        <v>1654</v>
      </c>
      <c r="B2626" s="103"/>
      <c r="C2626" s="37"/>
      <c r="D2626" s="37"/>
      <c r="E2626" s="53"/>
      <c r="F2626" s="122"/>
      <c r="G2626" s="37"/>
      <c r="H2626" s="102"/>
      <c r="I2626" s="123"/>
      <c r="J2626" s="124"/>
      <c r="K2626" s="125"/>
      <c r="L2626" s="5"/>
      <c r="M2626" s="99"/>
      <c r="N2626" s="99"/>
      <c r="O2626" s="99"/>
      <c r="P2626" s="99"/>
      <c r="Q2626" s="99"/>
      <c r="R2626" s="99"/>
      <c r="S2626" s="99"/>
      <c r="T2626" s="99"/>
      <c r="U2626" s="99"/>
      <c r="V2626" s="5"/>
      <c r="W2626" s="5"/>
      <c r="X2626" s="31"/>
      <c r="Y2626" s="5"/>
      <c r="Z2626" s="5"/>
    </row>
    <row r="2627" spans="1:26">
      <c r="A2627" s="129" t="s">
        <v>1655</v>
      </c>
      <c r="B2627" s="103"/>
      <c r="C2627" s="37"/>
      <c r="D2627" s="37"/>
      <c r="E2627" s="53"/>
      <c r="F2627" s="122"/>
      <c r="G2627" s="37"/>
      <c r="H2627" s="102"/>
      <c r="I2627" s="123"/>
      <c r="J2627" s="124"/>
      <c r="K2627" s="125"/>
      <c r="L2627" s="5"/>
      <c r="M2627" s="99"/>
      <c r="N2627" s="99"/>
      <c r="O2627" s="99"/>
      <c r="P2627" s="99"/>
      <c r="Q2627" s="99"/>
      <c r="R2627" s="99"/>
      <c r="S2627" s="99"/>
      <c r="T2627" s="99"/>
      <c r="U2627" s="99"/>
      <c r="V2627" s="5"/>
      <c r="W2627" s="5"/>
      <c r="X2627" s="31"/>
      <c r="Y2627" s="5"/>
      <c r="Z2627" s="5"/>
    </row>
    <row r="2628" spans="1:26">
      <c r="A2628" s="129" t="s">
        <v>1656</v>
      </c>
      <c r="B2628" s="103"/>
      <c r="C2628" s="37"/>
      <c r="D2628" s="37"/>
      <c r="E2628" s="53"/>
      <c r="F2628" s="122"/>
      <c r="G2628" s="37"/>
      <c r="H2628" s="102"/>
      <c r="I2628" s="123"/>
      <c r="J2628" s="124"/>
      <c r="K2628" s="125"/>
      <c r="L2628" s="5"/>
      <c r="M2628" s="99"/>
      <c r="N2628" s="99"/>
      <c r="O2628" s="99"/>
      <c r="P2628" s="99"/>
      <c r="Q2628" s="99"/>
      <c r="R2628" s="99"/>
      <c r="S2628" s="99"/>
      <c r="T2628" s="99"/>
      <c r="U2628" s="99"/>
      <c r="V2628" s="5"/>
      <c r="W2628" s="5"/>
      <c r="X2628" s="31"/>
      <c r="Y2628" s="5"/>
      <c r="Z2628" s="5"/>
    </row>
    <row r="2629" spans="1:26">
      <c r="A2629" s="129" t="s">
        <v>1657</v>
      </c>
      <c r="B2629" s="103"/>
      <c r="C2629" s="37"/>
      <c r="D2629" s="37"/>
      <c r="E2629" s="53"/>
      <c r="F2629" s="122"/>
      <c r="G2629" s="37"/>
      <c r="H2629" s="102"/>
      <c r="I2629" s="123"/>
      <c r="J2629" s="124"/>
      <c r="K2629" s="125"/>
      <c r="L2629" s="5"/>
      <c r="M2629" s="99"/>
      <c r="N2629" s="99"/>
      <c r="O2629" s="99"/>
      <c r="P2629" s="99"/>
      <c r="Q2629" s="99"/>
      <c r="R2629" s="99"/>
      <c r="S2629" s="99"/>
      <c r="T2629" s="99"/>
      <c r="U2629" s="99"/>
      <c r="V2629" s="5"/>
      <c r="W2629" s="5"/>
      <c r="X2629" s="31"/>
      <c r="Y2629" s="5"/>
      <c r="Z2629" s="5"/>
    </row>
    <row r="2630" spans="1:26">
      <c r="A2630" s="129" t="s">
        <v>1658</v>
      </c>
      <c r="B2630" s="103"/>
      <c r="C2630" s="37"/>
      <c r="D2630" s="37"/>
      <c r="E2630" s="53"/>
      <c r="F2630" s="122"/>
      <c r="G2630" s="37"/>
      <c r="H2630" s="102"/>
      <c r="I2630" s="123"/>
      <c r="J2630" s="124"/>
      <c r="K2630" s="125"/>
      <c r="L2630" s="5"/>
      <c r="M2630" s="99"/>
      <c r="N2630" s="99"/>
      <c r="O2630" s="99"/>
      <c r="P2630" s="99"/>
      <c r="Q2630" s="99"/>
      <c r="R2630" s="99"/>
      <c r="S2630" s="99"/>
      <c r="T2630" s="99"/>
      <c r="U2630" s="99"/>
      <c r="V2630" s="5"/>
      <c r="W2630" s="5"/>
      <c r="X2630" s="31"/>
      <c r="Y2630" s="5"/>
      <c r="Z2630" s="5"/>
    </row>
    <row r="2631" spans="1:26">
      <c r="A2631" s="129" t="s">
        <v>1659</v>
      </c>
      <c r="B2631" s="103"/>
      <c r="C2631" s="37"/>
      <c r="D2631" s="37"/>
      <c r="E2631" s="53"/>
      <c r="F2631" s="122"/>
      <c r="G2631" s="37"/>
      <c r="H2631" s="102"/>
      <c r="I2631" s="123"/>
      <c r="J2631" s="124"/>
      <c r="K2631" s="125"/>
      <c r="L2631" s="5"/>
      <c r="M2631" s="99"/>
      <c r="N2631" s="99"/>
      <c r="O2631" s="99"/>
      <c r="P2631" s="99"/>
      <c r="Q2631" s="99"/>
      <c r="R2631" s="99"/>
      <c r="S2631" s="99"/>
      <c r="T2631" s="99"/>
      <c r="U2631" s="99"/>
      <c r="V2631" s="5"/>
      <c r="W2631" s="5"/>
      <c r="X2631" s="31"/>
      <c r="Y2631" s="5"/>
      <c r="Z2631" s="5"/>
    </row>
    <row r="2632" spans="1:26">
      <c r="A2632" s="129" t="s">
        <v>1660</v>
      </c>
      <c r="B2632" s="103"/>
      <c r="C2632" s="37"/>
      <c r="D2632" s="37"/>
      <c r="E2632" s="53"/>
      <c r="F2632" s="122"/>
      <c r="G2632" s="37"/>
      <c r="H2632" s="102"/>
      <c r="I2632" s="123"/>
      <c r="J2632" s="124"/>
      <c r="K2632" s="125"/>
      <c r="L2632" s="5"/>
      <c r="M2632" s="99"/>
      <c r="N2632" s="99"/>
      <c r="O2632" s="99"/>
      <c r="P2632" s="99"/>
      <c r="Q2632" s="99"/>
      <c r="R2632" s="99"/>
      <c r="S2632" s="99"/>
      <c r="T2632" s="99"/>
      <c r="U2632" s="99"/>
      <c r="V2632" s="5"/>
      <c r="W2632" s="5"/>
      <c r="X2632" s="31"/>
      <c r="Y2632" s="5"/>
      <c r="Z2632" s="5"/>
    </row>
    <row r="2633" spans="1:26">
      <c r="A2633" s="129" t="s">
        <v>1661</v>
      </c>
      <c r="B2633" s="103"/>
      <c r="C2633" s="37"/>
      <c r="D2633" s="37"/>
      <c r="E2633" s="53"/>
      <c r="F2633" s="122"/>
      <c r="G2633" s="37"/>
      <c r="H2633" s="102"/>
      <c r="I2633" s="123"/>
      <c r="J2633" s="124"/>
      <c r="K2633" s="125"/>
      <c r="L2633" s="5"/>
      <c r="M2633" s="99"/>
      <c r="N2633" s="99"/>
      <c r="O2633" s="99"/>
      <c r="P2633" s="99"/>
      <c r="Q2633" s="99"/>
      <c r="R2633" s="99"/>
      <c r="S2633" s="99"/>
      <c r="T2633" s="99"/>
      <c r="U2633" s="99"/>
      <c r="V2633" s="5"/>
      <c r="W2633" s="5"/>
      <c r="X2633" s="31"/>
      <c r="Y2633" s="5"/>
      <c r="Z2633" s="5"/>
    </row>
    <row r="2634" spans="1:26">
      <c r="A2634" s="129" t="s">
        <v>1662</v>
      </c>
      <c r="B2634" s="103"/>
      <c r="C2634" s="37"/>
      <c r="D2634" s="37"/>
      <c r="E2634" s="53"/>
      <c r="F2634" s="122"/>
      <c r="G2634" s="37"/>
      <c r="H2634" s="102"/>
      <c r="I2634" s="123"/>
      <c r="J2634" s="124"/>
      <c r="K2634" s="125"/>
      <c r="L2634" s="5"/>
      <c r="M2634" s="99"/>
      <c r="N2634" s="99"/>
      <c r="O2634" s="99"/>
      <c r="P2634" s="99"/>
      <c r="Q2634" s="99"/>
      <c r="R2634" s="99"/>
      <c r="S2634" s="99"/>
      <c r="T2634" s="99"/>
      <c r="U2634" s="99"/>
      <c r="V2634" s="5"/>
      <c r="W2634" s="5"/>
      <c r="X2634" s="31"/>
      <c r="Y2634" s="5"/>
      <c r="Z2634" s="5"/>
    </row>
    <row r="2635" spans="1:26">
      <c r="A2635" s="129" t="s">
        <v>1663</v>
      </c>
      <c r="B2635" s="103"/>
      <c r="C2635" s="37"/>
      <c r="D2635" s="37"/>
      <c r="E2635" s="53"/>
      <c r="F2635" s="122"/>
      <c r="G2635" s="37"/>
      <c r="H2635" s="102"/>
      <c r="I2635" s="123"/>
      <c r="J2635" s="124"/>
      <c r="K2635" s="125"/>
      <c r="L2635" s="5"/>
      <c r="M2635" s="99"/>
      <c r="N2635" s="99"/>
      <c r="O2635" s="99"/>
      <c r="P2635" s="99"/>
      <c r="Q2635" s="99"/>
      <c r="R2635" s="99"/>
      <c r="S2635" s="99"/>
      <c r="T2635" s="99"/>
      <c r="U2635" s="99"/>
      <c r="V2635" s="5"/>
      <c r="W2635" s="5"/>
      <c r="X2635" s="31"/>
      <c r="Y2635" s="5"/>
      <c r="Z2635" s="5"/>
    </row>
    <row r="2636" spans="1:26">
      <c r="A2636" s="129" t="s">
        <v>1664</v>
      </c>
      <c r="B2636" s="103"/>
      <c r="C2636" s="37"/>
      <c r="D2636" s="37"/>
      <c r="E2636" s="53"/>
      <c r="F2636" s="122"/>
      <c r="G2636" s="37"/>
      <c r="H2636" s="102"/>
      <c r="I2636" s="123"/>
      <c r="J2636" s="124"/>
      <c r="K2636" s="125"/>
      <c r="L2636" s="5"/>
      <c r="M2636" s="99"/>
      <c r="N2636" s="99"/>
      <c r="O2636" s="99"/>
      <c r="P2636" s="99"/>
      <c r="Q2636" s="99"/>
      <c r="R2636" s="99"/>
      <c r="S2636" s="99"/>
      <c r="T2636" s="99"/>
      <c r="U2636" s="99"/>
      <c r="V2636" s="5"/>
      <c r="W2636" s="5"/>
      <c r="X2636" s="31"/>
      <c r="Y2636" s="5"/>
      <c r="Z2636" s="5"/>
    </row>
    <row r="2637" spans="1:26">
      <c r="A2637" s="129" t="s">
        <v>1665</v>
      </c>
      <c r="B2637" s="103"/>
      <c r="C2637" s="37"/>
      <c r="D2637" s="37"/>
      <c r="E2637" s="53"/>
      <c r="F2637" s="122"/>
      <c r="G2637" s="37"/>
      <c r="H2637" s="102"/>
      <c r="I2637" s="123"/>
      <c r="J2637" s="124"/>
      <c r="K2637" s="125"/>
      <c r="L2637" s="5"/>
      <c r="M2637" s="99"/>
      <c r="N2637" s="99"/>
      <c r="O2637" s="99"/>
      <c r="P2637" s="99"/>
      <c r="Q2637" s="99"/>
      <c r="R2637" s="99"/>
      <c r="S2637" s="99"/>
      <c r="T2637" s="99"/>
      <c r="U2637" s="99"/>
      <c r="V2637" s="5"/>
      <c r="W2637" s="5"/>
      <c r="X2637" s="31"/>
      <c r="Y2637" s="5"/>
      <c r="Z2637" s="5"/>
    </row>
    <row r="2638" spans="1:26">
      <c r="A2638" s="129" t="s">
        <v>1666</v>
      </c>
      <c r="B2638" s="103"/>
      <c r="C2638" s="37"/>
      <c r="D2638" s="37"/>
      <c r="E2638" s="53"/>
      <c r="F2638" s="122"/>
      <c r="G2638" s="37"/>
      <c r="H2638" s="102"/>
      <c r="I2638" s="123"/>
      <c r="J2638" s="124"/>
      <c r="K2638" s="125"/>
      <c r="L2638" s="5"/>
      <c r="M2638" s="99"/>
      <c r="N2638" s="99"/>
      <c r="O2638" s="99"/>
      <c r="P2638" s="99"/>
      <c r="Q2638" s="99"/>
      <c r="R2638" s="99"/>
      <c r="S2638" s="99"/>
      <c r="T2638" s="99"/>
      <c r="U2638" s="99"/>
      <c r="V2638" s="5"/>
      <c r="W2638" s="5"/>
      <c r="X2638" s="31"/>
      <c r="Y2638" s="5"/>
      <c r="Z2638" s="5"/>
    </row>
    <row r="2639" spans="1:26">
      <c r="A2639" s="129" t="s">
        <v>1667</v>
      </c>
      <c r="B2639" s="103"/>
      <c r="C2639" s="37"/>
      <c r="D2639" s="37"/>
      <c r="E2639" s="53"/>
      <c r="F2639" s="122"/>
      <c r="G2639" s="37"/>
      <c r="H2639" s="102"/>
      <c r="I2639" s="123"/>
      <c r="J2639" s="124"/>
      <c r="K2639" s="125"/>
      <c r="L2639" s="5"/>
      <c r="M2639" s="99"/>
      <c r="N2639" s="99"/>
      <c r="O2639" s="99"/>
      <c r="P2639" s="99"/>
      <c r="Q2639" s="99"/>
      <c r="R2639" s="99"/>
      <c r="S2639" s="99"/>
      <c r="T2639" s="99"/>
      <c r="U2639" s="99"/>
      <c r="V2639" s="5"/>
      <c r="W2639" s="5"/>
      <c r="X2639" s="31"/>
      <c r="Y2639" s="5"/>
      <c r="Z2639" s="5"/>
    </row>
    <row r="2640" spans="1:26">
      <c r="A2640" s="129" t="s">
        <v>1668</v>
      </c>
      <c r="B2640" s="103"/>
      <c r="C2640" s="37"/>
      <c r="D2640" s="37"/>
      <c r="E2640" s="53"/>
      <c r="F2640" s="122"/>
      <c r="G2640" s="37"/>
      <c r="H2640" s="102"/>
      <c r="I2640" s="123"/>
      <c r="J2640" s="124"/>
      <c r="K2640" s="125"/>
      <c r="L2640" s="5"/>
      <c r="M2640" s="99"/>
      <c r="N2640" s="99"/>
      <c r="O2640" s="99"/>
      <c r="P2640" s="99"/>
      <c r="Q2640" s="99"/>
      <c r="R2640" s="99"/>
      <c r="S2640" s="99"/>
      <c r="T2640" s="99"/>
      <c r="U2640" s="99"/>
      <c r="V2640" s="5"/>
      <c r="W2640" s="5"/>
      <c r="X2640" s="31"/>
      <c r="Y2640" s="5"/>
      <c r="Z2640" s="5"/>
    </row>
    <row r="2641" spans="1:26">
      <c r="A2641" s="129" t="s">
        <v>1669</v>
      </c>
      <c r="B2641" s="103"/>
      <c r="C2641" s="37"/>
      <c r="D2641" s="37"/>
      <c r="E2641" s="53"/>
      <c r="F2641" s="122"/>
      <c r="G2641" s="37"/>
      <c r="H2641" s="102"/>
      <c r="I2641" s="123"/>
      <c r="J2641" s="124"/>
      <c r="K2641" s="125"/>
      <c r="L2641" s="5"/>
      <c r="M2641" s="99"/>
      <c r="N2641" s="99"/>
      <c r="O2641" s="99"/>
      <c r="P2641" s="99"/>
      <c r="Q2641" s="99"/>
      <c r="R2641" s="99"/>
      <c r="S2641" s="99"/>
      <c r="T2641" s="99"/>
      <c r="U2641" s="99"/>
      <c r="V2641" s="5"/>
      <c r="W2641" s="5"/>
      <c r="X2641" s="31"/>
      <c r="Y2641" s="5"/>
      <c r="Z2641" s="5"/>
    </row>
    <row r="2642" spans="1:26">
      <c r="A2642" s="129" t="s">
        <v>1670</v>
      </c>
      <c r="B2642" s="103"/>
      <c r="C2642" s="37"/>
      <c r="D2642" s="37"/>
      <c r="E2642" s="53"/>
      <c r="F2642" s="122"/>
      <c r="G2642" s="37"/>
      <c r="H2642" s="102"/>
      <c r="I2642" s="123"/>
      <c r="J2642" s="124"/>
      <c r="K2642" s="125"/>
      <c r="L2642" s="5"/>
      <c r="M2642" s="99"/>
      <c r="N2642" s="99"/>
      <c r="O2642" s="99"/>
      <c r="P2642" s="99"/>
      <c r="Q2642" s="99"/>
      <c r="R2642" s="99"/>
      <c r="S2642" s="99"/>
      <c r="T2642" s="99"/>
      <c r="U2642" s="99"/>
      <c r="V2642" s="5"/>
      <c r="W2642" s="5"/>
      <c r="X2642" s="31"/>
      <c r="Y2642" s="5"/>
      <c r="Z2642" s="5"/>
    </row>
    <row r="2643" spans="1:26">
      <c r="A2643" s="129" t="s">
        <v>1671</v>
      </c>
      <c r="B2643" s="103"/>
      <c r="C2643" s="37"/>
      <c r="D2643" s="37"/>
      <c r="E2643" s="53"/>
      <c r="F2643" s="122"/>
      <c r="G2643" s="37"/>
      <c r="H2643" s="102"/>
      <c r="I2643" s="123"/>
      <c r="J2643" s="124"/>
      <c r="K2643" s="125"/>
      <c r="L2643" s="5"/>
      <c r="M2643" s="99"/>
      <c r="N2643" s="99"/>
      <c r="O2643" s="99"/>
      <c r="P2643" s="99"/>
      <c r="Q2643" s="99"/>
      <c r="R2643" s="99"/>
      <c r="S2643" s="99"/>
      <c r="T2643" s="99"/>
      <c r="U2643" s="99"/>
      <c r="V2643" s="5"/>
      <c r="W2643" s="5"/>
      <c r="X2643" s="31"/>
      <c r="Y2643" s="5"/>
      <c r="Z2643" s="5"/>
    </row>
    <row r="2644" spans="1:26">
      <c r="A2644" s="129" t="s">
        <v>1672</v>
      </c>
      <c r="B2644" s="103"/>
      <c r="C2644" s="37"/>
      <c r="D2644" s="37"/>
      <c r="E2644" s="53"/>
      <c r="F2644" s="122"/>
      <c r="G2644" s="37"/>
      <c r="H2644" s="102"/>
      <c r="I2644" s="123"/>
      <c r="J2644" s="124"/>
      <c r="K2644" s="125"/>
      <c r="L2644" s="5"/>
      <c r="M2644" s="99"/>
      <c r="N2644" s="99"/>
      <c r="O2644" s="99"/>
      <c r="P2644" s="99"/>
      <c r="Q2644" s="99"/>
      <c r="R2644" s="99"/>
      <c r="S2644" s="99"/>
      <c r="T2644" s="99"/>
      <c r="U2644" s="99"/>
      <c r="V2644" s="5"/>
      <c r="W2644" s="5"/>
      <c r="X2644" s="31"/>
      <c r="Y2644" s="5"/>
      <c r="Z2644" s="5"/>
    </row>
    <row r="2645" spans="1:26">
      <c r="A2645" s="129" t="s">
        <v>1673</v>
      </c>
      <c r="B2645" s="103"/>
      <c r="C2645" s="37"/>
      <c r="D2645" s="37"/>
      <c r="E2645" s="53"/>
      <c r="F2645" s="122"/>
      <c r="G2645" s="37"/>
      <c r="H2645" s="102"/>
      <c r="I2645" s="123"/>
      <c r="J2645" s="124"/>
      <c r="K2645" s="125"/>
      <c r="L2645" s="5"/>
      <c r="M2645" s="99"/>
      <c r="N2645" s="99"/>
      <c r="O2645" s="99"/>
      <c r="P2645" s="99"/>
      <c r="Q2645" s="99"/>
      <c r="R2645" s="99"/>
      <c r="S2645" s="99"/>
      <c r="T2645" s="99"/>
      <c r="U2645" s="99"/>
      <c r="V2645" s="5"/>
      <c r="W2645" s="5"/>
      <c r="X2645" s="31"/>
      <c r="Y2645" s="5"/>
      <c r="Z2645" s="5"/>
    </row>
    <row r="2646" spans="1:26">
      <c r="A2646" s="129" t="s">
        <v>1674</v>
      </c>
      <c r="B2646" s="103"/>
      <c r="C2646" s="37"/>
      <c r="D2646" s="37"/>
      <c r="E2646" s="53"/>
      <c r="F2646" s="122"/>
      <c r="G2646" s="37"/>
      <c r="H2646" s="102"/>
      <c r="I2646" s="123"/>
      <c r="J2646" s="124"/>
      <c r="K2646" s="125"/>
      <c r="L2646" s="5"/>
      <c r="M2646" s="99"/>
      <c r="N2646" s="99"/>
      <c r="O2646" s="99"/>
      <c r="P2646" s="99"/>
      <c r="Q2646" s="99"/>
      <c r="R2646" s="99"/>
      <c r="S2646" s="99"/>
      <c r="T2646" s="99"/>
      <c r="U2646" s="99"/>
      <c r="V2646" s="5"/>
      <c r="W2646" s="5"/>
      <c r="X2646" s="31"/>
      <c r="Y2646" s="5"/>
      <c r="Z2646" s="5"/>
    </row>
    <row r="2647" spans="1:26">
      <c r="A2647" s="129" t="s">
        <v>1675</v>
      </c>
      <c r="B2647" s="103"/>
      <c r="C2647" s="37"/>
      <c r="D2647" s="37"/>
      <c r="E2647" s="53"/>
      <c r="F2647" s="122"/>
      <c r="G2647" s="37"/>
      <c r="H2647" s="102"/>
      <c r="I2647" s="123"/>
      <c r="J2647" s="124"/>
      <c r="K2647" s="125"/>
      <c r="L2647" s="5"/>
      <c r="M2647" s="99"/>
      <c r="N2647" s="99"/>
      <c r="O2647" s="99"/>
      <c r="P2647" s="99"/>
      <c r="Q2647" s="99"/>
      <c r="R2647" s="99"/>
      <c r="S2647" s="99"/>
      <c r="T2647" s="99"/>
      <c r="U2647" s="99"/>
      <c r="V2647" s="5"/>
      <c r="W2647" s="5"/>
      <c r="X2647" s="31"/>
      <c r="Y2647" s="5"/>
      <c r="Z2647" s="5"/>
    </row>
    <row r="2648" spans="1:26">
      <c r="A2648" s="129" t="s">
        <v>1676</v>
      </c>
      <c r="B2648" s="103"/>
      <c r="C2648" s="37"/>
      <c r="D2648" s="37"/>
      <c r="E2648" s="53"/>
      <c r="F2648" s="122"/>
      <c r="G2648" s="37"/>
      <c r="H2648" s="102"/>
      <c r="I2648" s="123"/>
      <c r="J2648" s="124"/>
      <c r="K2648" s="125"/>
      <c r="L2648" s="5"/>
      <c r="M2648" s="99"/>
      <c r="N2648" s="99"/>
      <c r="O2648" s="99"/>
      <c r="P2648" s="99"/>
      <c r="Q2648" s="99"/>
      <c r="R2648" s="99"/>
      <c r="S2648" s="99"/>
      <c r="T2648" s="99"/>
      <c r="U2648" s="99"/>
      <c r="V2648" s="5"/>
      <c r="W2648" s="5"/>
      <c r="X2648" s="31"/>
      <c r="Y2648" s="5"/>
      <c r="Z2648" s="5"/>
    </row>
    <row r="2649" spans="1:26">
      <c r="A2649" s="129" t="s">
        <v>1677</v>
      </c>
      <c r="B2649" s="103"/>
      <c r="C2649" s="37"/>
      <c r="D2649" s="37"/>
      <c r="E2649" s="53"/>
      <c r="F2649" s="122"/>
      <c r="G2649" s="37"/>
      <c r="H2649" s="102"/>
      <c r="I2649" s="123"/>
      <c r="J2649" s="124"/>
      <c r="K2649" s="125"/>
      <c r="L2649" s="5"/>
      <c r="M2649" s="99"/>
      <c r="N2649" s="99"/>
      <c r="O2649" s="99"/>
      <c r="P2649" s="99"/>
      <c r="Q2649" s="99"/>
      <c r="R2649" s="99"/>
      <c r="S2649" s="99"/>
      <c r="T2649" s="99"/>
      <c r="U2649" s="99"/>
      <c r="V2649" s="5"/>
      <c r="W2649" s="5"/>
      <c r="X2649" s="31"/>
      <c r="Y2649" s="5"/>
      <c r="Z2649" s="5"/>
    </row>
    <row r="2650" spans="1:26">
      <c r="A2650" s="129" t="s">
        <v>1678</v>
      </c>
      <c r="B2650" s="103"/>
      <c r="C2650" s="37"/>
      <c r="D2650" s="37"/>
      <c r="E2650" s="53"/>
      <c r="F2650" s="122"/>
      <c r="G2650" s="37"/>
      <c r="H2650" s="102"/>
      <c r="I2650" s="123"/>
      <c r="J2650" s="124"/>
      <c r="K2650" s="125"/>
      <c r="L2650" s="5"/>
      <c r="M2650" s="99"/>
      <c r="N2650" s="99"/>
      <c r="O2650" s="99"/>
      <c r="P2650" s="99"/>
      <c r="Q2650" s="99"/>
      <c r="R2650" s="99"/>
      <c r="S2650" s="99"/>
      <c r="T2650" s="99"/>
      <c r="U2650" s="99"/>
      <c r="V2650" s="5"/>
      <c r="W2650" s="5"/>
      <c r="X2650" s="31"/>
      <c r="Y2650" s="5"/>
      <c r="Z2650" s="5"/>
    </row>
    <row r="2651" spans="1:26">
      <c r="A2651" s="129" t="s">
        <v>1679</v>
      </c>
      <c r="B2651" s="103"/>
      <c r="C2651" s="37"/>
      <c r="D2651" s="37"/>
      <c r="E2651" s="53"/>
      <c r="F2651" s="122"/>
      <c r="G2651" s="37"/>
      <c r="H2651" s="102"/>
      <c r="I2651" s="123"/>
      <c r="J2651" s="124"/>
      <c r="K2651" s="125"/>
      <c r="L2651" s="5"/>
      <c r="M2651" s="99"/>
      <c r="N2651" s="99"/>
      <c r="O2651" s="99"/>
      <c r="P2651" s="99"/>
      <c r="Q2651" s="99"/>
      <c r="R2651" s="99"/>
      <c r="S2651" s="99"/>
      <c r="T2651" s="99"/>
      <c r="U2651" s="99"/>
      <c r="V2651" s="5"/>
      <c r="W2651" s="5"/>
      <c r="X2651" s="31"/>
      <c r="Y2651" s="5"/>
      <c r="Z2651" s="5"/>
    </row>
    <row r="2652" spans="1:26">
      <c r="A2652" s="129" t="s">
        <v>1680</v>
      </c>
      <c r="B2652" s="103"/>
      <c r="C2652" s="37"/>
      <c r="D2652" s="37"/>
      <c r="E2652" s="53"/>
      <c r="F2652" s="122"/>
      <c r="G2652" s="37"/>
      <c r="H2652" s="102"/>
      <c r="I2652" s="123"/>
      <c r="J2652" s="124"/>
      <c r="K2652" s="125"/>
      <c r="L2652" s="5"/>
      <c r="M2652" s="99"/>
      <c r="N2652" s="99"/>
      <c r="O2652" s="99"/>
      <c r="P2652" s="99"/>
      <c r="Q2652" s="99"/>
      <c r="R2652" s="99"/>
      <c r="S2652" s="99"/>
      <c r="T2652" s="99"/>
      <c r="U2652" s="99"/>
      <c r="V2652" s="5"/>
      <c r="W2652" s="5"/>
      <c r="X2652" s="31"/>
      <c r="Y2652" s="5"/>
      <c r="Z2652" s="5"/>
    </row>
    <row r="2653" spans="1:26">
      <c r="A2653" s="129" t="s">
        <v>1681</v>
      </c>
      <c r="B2653" s="103"/>
      <c r="C2653" s="37"/>
      <c r="D2653" s="37"/>
      <c r="E2653" s="53"/>
      <c r="F2653" s="122"/>
      <c r="G2653" s="37"/>
      <c r="H2653" s="102"/>
      <c r="I2653" s="123"/>
      <c r="J2653" s="124"/>
      <c r="K2653" s="125"/>
      <c r="L2653" s="5"/>
      <c r="M2653" s="99"/>
      <c r="N2653" s="99"/>
      <c r="O2653" s="99"/>
      <c r="P2653" s="99"/>
      <c r="Q2653" s="99"/>
      <c r="R2653" s="99"/>
      <c r="S2653" s="99"/>
      <c r="T2653" s="99"/>
      <c r="U2653" s="99"/>
      <c r="V2653" s="5"/>
      <c r="W2653" s="5"/>
      <c r="X2653" s="31"/>
      <c r="Y2653" s="5"/>
      <c r="Z2653" s="5"/>
    </row>
    <row r="2654" spans="1:26">
      <c r="A2654" s="129" t="s">
        <v>1682</v>
      </c>
      <c r="B2654" s="103"/>
      <c r="C2654" s="37"/>
      <c r="D2654" s="37"/>
      <c r="E2654" s="53"/>
      <c r="F2654" s="122"/>
      <c r="G2654" s="37"/>
      <c r="H2654" s="102"/>
      <c r="I2654" s="123"/>
      <c r="J2654" s="124"/>
      <c r="K2654" s="125"/>
      <c r="L2654" s="5"/>
      <c r="M2654" s="99"/>
      <c r="N2654" s="99"/>
      <c r="O2654" s="99"/>
      <c r="P2654" s="99"/>
      <c r="Q2654" s="99"/>
      <c r="R2654" s="99"/>
      <c r="S2654" s="99"/>
      <c r="T2654" s="99"/>
      <c r="U2654" s="99"/>
      <c r="V2654" s="5"/>
      <c r="W2654" s="5"/>
      <c r="X2654" s="31"/>
      <c r="Y2654" s="5"/>
      <c r="Z2654" s="5"/>
    </row>
    <row r="2655" spans="1:26">
      <c r="A2655" s="129" t="s">
        <v>1683</v>
      </c>
      <c r="B2655" s="103"/>
      <c r="C2655" s="37"/>
      <c r="D2655" s="37"/>
      <c r="E2655" s="53"/>
      <c r="F2655" s="122"/>
      <c r="G2655" s="37"/>
      <c r="H2655" s="102"/>
      <c r="I2655" s="123"/>
      <c r="J2655" s="124"/>
      <c r="K2655" s="125"/>
      <c r="L2655" s="5"/>
      <c r="M2655" s="99"/>
      <c r="N2655" s="99"/>
      <c r="O2655" s="99"/>
      <c r="P2655" s="99"/>
      <c r="Q2655" s="99"/>
      <c r="R2655" s="99"/>
      <c r="S2655" s="99"/>
      <c r="T2655" s="99"/>
      <c r="U2655" s="99"/>
      <c r="V2655" s="5"/>
      <c r="W2655" s="5"/>
      <c r="X2655" s="31"/>
      <c r="Y2655" s="5"/>
      <c r="Z2655" s="5"/>
    </row>
    <row r="2656" spans="1:26">
      <c r="A2656" s="129" t="s">
        <v>1684</v>
      </c>
      <c r="B2656" s="103"/>
      <c r="C2656" s="37"/>
      <c r="D2656" s="37"/>
      <c r="E2656" s="53"/>
      <c r="F2656" s="122"/>
      <c r="G2656" s="37"/>
      <c r="H2656" s="102"/>
      <c r="I2656" s="123"/>
      <c r="J2656" s="124"/>
      <c r="K2656" s="125"/>
      <c r="L2656" s="5"/>
      <c r="M2656" s="99"/>
      <c r="N2656" s="99"/>
      <c r="O2656" s="99"/>
      <c r="P2656" s="99"/>
      <c r="Q2656" s="99"/>
      <c r="R2656" s="99"/>
      <c r="S2656" s="99"/>
      <c r="T2656" s="99"/>
      <c r="U2656" s="99"/>
      <c r="V2656" s="5"/>
      <c r="W2656" s="5"/>
      <c r="X2656" s="31"/>
      <c r="Y2656" s="5"/>
      <c r="Z2656" s="5"/>
    </row>
    <row r="2657" spans="1:26">
      <c r="A2657" s="129" t="s">
        <v>1685</v>
      </c>
      <c r="B2657" s="103"/>
      <c r="C2657" s="37"/>
      <c r="D2657" s="37"/>
      <c r="E2657" s="53"/>
      <c r="F2657" s="122"/>
      <c r="G2657" s="37"/>
      <c r="H2657" s="102"/>
      <c r="I2657" s="123"/>
      <c r="J2657" s="124"/>
      <c r="K2657" s="125"/>
      <c r="L2657" s="5"/>
      <c r="M2657" s="99"/>
      <c r="N2657" s="99"/>
      <c r="O2657" s="99"/>
      <c r="P2657" s="99"/>
      <c r="Q2657" s="99"/>
      <c r="R2657" s="99"/>
      <c r="S2657" s="99"/>
      <c r="T2657" s="99"/>
      <c r="U2657" s="99"/>
      <c r="V2657" s="5"/>
      <c r="W2657" s="5"/>
      <c r="X2657" s="31"/>
      <c r="Y2657" s="5"/>
      <c r="Z2657" s="5"/>
    </row>
    <row r="2658" spans="1:26">
      <c r="A2658" s="129" t="s">
        <v>1686</v>
      </c>
      <c r="B2658" s="103"/>
      <c r="C2658" s="37"/>
      <c r="D2658" s="37"/>
      <c r="E2658" s="53"/>
      <c r="F2658" s="122"/>
      <c r="G2658" s="37"/>
      <c r="H2658" s="102"/>
      <c r="I2658" s="123"/>
      <c r="J2658" s="124"/>
      <c r="K2658" s="125"/>
      <c r="L2658" s="5"/>
      <c r="M2658" s="99"/>
      <c r="N2658" s="99"/>
      <c r="O2658" s="99"/>
      <c r="P2658" s="99"/>
      <c r="Q2658" s="99"/>
      <c r="R2658" s="99"/>
      <c r="S2658" s="99"/>
      <c r="T2658" s="99"/>
      <c r="U2658" s="99"/>
      <c r="V2658" s="5"/>
      <c r="W2658" s="5"/>
      <c r="X2658" s="31"/>
      <c r="Y2658" s="5"/>
      <c r="Z2658" s="5"/>
    </row>
    <row r="2659" spans="1:26">
      <c r="A2659" s="129" t="s">
        <v>1687</v>
      </c>
      <c r="B2659" s="103"/>
      <c r="C2659" s="37"/>
      <c r="D2659" s="37"/>
      <c r="E2659" s="53"/>
      <c r="F2659" s="122"/>
      <c r="G2659" s="37"/>
      <c r="H2659" s="102"/>
      <c r="I2659" s="123"/>
      <c r="J2659" s="124"/>
      <c r="K2659" s="125"/>
      <c r="L2659" s="5"/>
      <c r="M2659" s="99"/>
      <c r="N2659" s="99"/>
      <c r="O2659" s="99"/>
      <c r="P2659" s="99"/>
      <c r="Q2659" s="99"/>
      <c r="R2659" s="99"/>
      <c r="S2659" s="99"/>
      <c r="T2659" s="99"/>
      <c r="U2659" s="99"/>
      <c r="V2659" s="5"/>
      <c r="W2659" s="5"/>
      <c r="X2659" s="31"/>
      <c r="Y2659" s="5"/>
      <c r="Z2659" s="5"/>
    </row>
    <row r="2660" spans="1:26">
      <c r="A2660" s="129" t="s">
        <v>1688</v>
      </c>
      <c r="B2660" s="103"/>
      <c r="C2660" s="37"/>
      <c r="D2660" s="37"/>
      <c r="E2660" s="53"/>
      <c r="F2660" s="122"/>
      <c r="G2660" s="37"/>
      <c r="H2660" s="102"/>
      <c r="I2660" s="123"/>
      <c r="J2660" s="124"/>
      <c r="K2660" s="125"/>
      <c r="L2660" s="5"/>
      <c r="M2660" s="99"/>
      <c r="N2660" s="99"/>
      <c r="O2660" s="99"/>
      <c r="P2660" s="99"/>
      <c r="Q2660" s="99"/>
      <c r="R2660" s="99"/>
      <c r="S2660" s="99"/>
      <c r="T2660" s="99"/>
      <c r="U2660" s="99"/>
      <c r="V2660" s="5"/>
      <c r="W2660" s="5"/>
      <c r="X2660" s="31"/>
      <c r="Y2660" s="5"/>
      <c r="Z2660" s="5"/>
    </row>
    <row r="2661" spans="1:26">
      <c r="A2661" s="129" t="s">
        <v>1689</v>
      </c>
      <c r="B2661" s="103"/>
      <c r="C2661" s="37"/>
      <c r="D2661" s="37"/>
      <c r="E2661" s="53"/>
      <c r="F2661" s="122"/>
      <c r="G2661" s="37"/>
      <c r="H2661" s="102"/>
      <c r="I2661" s="123"/>
      <c r="J2661" s="124"/>
      <c r="K2661" s="125"/>
      <c r="L2661" s="5"/>
      <c r="M2661" s="99"/>
      <c r="N2661" s="99"/>
      <c r="O2661" s="99"/>
      <c r="P2661" s="99"/>
      <c r="Q2661" s="99"/>
      <c r="R2661" s="99"/>
      <c r="S2661" s="99"/>
      <c r="T2661" s="99"/>
      <c r="U2661" s="99"/>
      <c r="V2661" s="5"/>
      <c r="W2661" s="5"/>
      <c r="X2661" s="31"/>
      <c r="Y2661" s="5"/>
      <c r="Z2661" s="5"/>
    </row>
    <row r="2662" spans="1:26">
      <c r="A2662" s="129" t="s">
        <v>1690</v>
      </c>
      <c r="B2662" s="103"/>
      <c r="C2662" s="37"/>
      <c r="D2662" s="37"/>
      <c r="E2662" s="53"/>
      <c r="F2662" s="122"/>
      <c r="G2662" s="37"/>
      <c r="H2662" s="102"/>
      <c r="I2662" s="123"/>
      <c r="J2662" s="124"/>
      <c r="K2662" s="125"/>
      <c r="L2662" s="5"/>
      <c r="M2662" s="99"/>
      <c r="N2662" s="99"/>
      <c r="O2662" s="99"/>
      <c r="P2662" s="99"/>
      <c r="Q2662" s="99"/>
      <c r="R2662" s="99"/>
      <c r="S2662" s="99"/>
      <c r="T2662" s="99"/>
      <c r="U2662" s="99"/>
      <c r="V2662" s="5"/>
      <c r="W2662" s="5"/>
      <c r="X2662" s="31"/>
      <c r="Y2662" s="5"/>
      <c r="Z2662" s="5"/>
    </row>
    <row r="2663" spans="1:26">
      <c r="A2663" s="129" t="s">
        <v>1691</v>
      </c>
      <c r="B2663" s="103"/>
      <c r="C2663" s="37"/>
      <c r="D2663" s="37"/>
      <c r="E2663" s="53"/>
      <c r="F2663" s="122"/>
      <c r="G2663" s="37"/>
      <c r="H2663" s="102"/>
      <c r="I2663" s="123"/>
      <c r="J2663" s="124"/>
      <c r="K2663" s="125"/>
      <c r="L2663" s="5"/>
      <c r="M2663" s="99"/>
      <c r="N2663" s="99"/>
      <c r="O2663" s="99"/>
      <c r="P2663" s="99"/>
      <c r="Q2663" s="99"/>
      <c r="R2663" s="99"/>
      <c r="S2663" s="99"/>
      <c r="T2663" s="99"/>
      <c r="U2663" s="99"/>
      <c r="V2663" s="5"/>
      <c r="W2663" s="5"/>
      <c r="X2663" s="31"/>
      <c r="Y2663" s="5"/>
      <c r="Z2663" s="5"/>
    </row>
    <row r="2664" spans="1:26">
      <c r="A2664" s="129" t="s">
        <v>1692</v>
      </c>
      <c r="B2664" s="103"/>
      <c r="C2664" s="37"/>
      <c r="D2664" s="37"/>
      <c r="E2664" s="53"/>
      <c r="F2664" s="122"/>
      <c r="G2664" s="37"/>
      <c r="H2664" s="102"/>
      <c r="I2664" s="123"/>
      <c r="J2664" s="124"/>
      <c r="K2664" s="125"/>
      <c r="L2664" s="5"/>
      <c r="M2664" s="99"/>
      <c r="N2664" s="99"/>
      <c r="O2664" s="99"/>
      <c r="P2664" s="99"/>
      <c r="Q2664" s="99"/>
      <c r="R2664" s="99"/>
      <c r="S2664" s="99"/>
      <c r="T2664" s="99"/>
      <c r="U2664" s="99"/>
      <c r="V2664" s="5"/>
      <c r="W2664" s="5"/>
      <c r="X2664" s="31"/>
      <c r="Y2664" s="5"/>
      <c r="Z2664" s="5"/>
    </row>
    <row r="2665" spans="1:26">
      <c r="A2665" s="129" t="s">
        <v>1693</v>
      </c>
      <c r="B2665" s="103"/>
      <c r="C2665" s="37"/>
      <c r="D2665" s="37"/>
      <c r="E2665" s="53"/>
      <c r="F2665" s="122"/>
      <c r="G2665" s="37"/>
      <c r="H2665" s="102"/>
      <c r="I2665" s="123"/>
      <c r="J2665" s="124"/>
      <c r="K2665" s="125"/>
      <c r="L2665" s="5"/>
      <c r="M2665" s="99"/>
      <c r="N2665" s="99"/>
      <c r="O2665" s="99"/>
      <c r="P2665" s="99"/>
      <c r="Q2665" s="99"/>
      <c r="R2665" s="99"/>
      <c r="S2665" s="99"/>
      <c r="T2665" s="99"/>
      <c r="U2665" s="99"/>
      <c r="V2665" s="5"/>
      <c r="W2665" s="5"/>
      <c r="X2665" s="31"/>
      <c r="Y2665" s="5"/>
      <c r="Z2665" s="5"/>
    </row>
    <row r="2666" spans="1:26">
      <c r="A2666" s="129" t="s">
        <v>1694</v>
      </c>
      <c r="B2666" s="103"/>
      <c r="C2666" s="37"/>
      <c r="D2666" s="37"/>
      <c r="E2666" s="53"/>
      <c r="F2666" s="122"/>
      <c r="G2666" s="37"/>
      <c r="H2666" s="102"/>
      <c r="I2666" s="123"/>
      <c r="J2666" s="124"/>
      <c r="K2666" s="125"/>
      <c r="L2666" s="5"/>
      <c r="M2666" s="99"/>
      <c r="N2666" s="99"/>
      <c r="O2666" s="99"/>
      <c r="P2666" s="99"/>
      <c r="Q2666" s="99"/>
      <c r="R2666" s="99"/>
      <c r="S2666" s="99"/>
      <c r="T2666" s="99"/>
      <c r="U2666" s="99"/>
      <c r="V2666" s="5"/>
      <c r="W2666" s="5"/>
      <c r="X2666" s="31"/>
      <c r="Y2666" s="5"/>
      <c r="Z2666" s="5"/>
    </row>
    <row r="2667" spans="1:26">
      <c r="A2667" s="129" t="s">
        <v>1695</v>
      </c>
      <c r="B2667" s="103"/>
      <c r="C2667" s="37"/>
      <c r="D2667" s="37"/>
      <c r="E2667" s="53"/>
      <c r="F2667" s="122"/>
      <c r="G2667" s="37"/>
      <c r="H2667" s="102"/>
      <c r="I2667" s="123"/>
      <c r="J2667" s="124"/>
      <c r="K2667" s="125"/>
      <c r="L2667" s="5"/>
      <c r="M2667" s="99"/>
      <c r="N2667" s="99"/>
      <c r="O2667" s="99"/>
      <c r="P2667" s="99"/>
      <c r="Q2667" s="99"/>
      <c r="R2667" s="99"/>
      <c r="S2667" s="99"/>
      <c r="T2667" s="99"/>
      <c r="U2667" s="99"/>
      <c r="V2667" s="5"/>
      <c r="W2667" s="5"/>
      <c r="X2667" s="31"/>
      <c r="Y2667" s="5"/>
      <c r="Z2667" s="5"/>
    </row>
    <row r="2668" spans="1:26">
      <c r="A2668" s="129" t="s">
        <v>1696</v>
      </c>
      <c r="B2668" s="103"/>
      <c r="C2668" s="37"/>
      <c r="D2668" s="37"/>
      <c r="E2668" s="53"/>
      <c r="F2668" s="122"/>
      <c r="G2668" s="37"/>
      <c r="H2668" s="102"/>
      <c r="I2668" s="123"/>
      <c r="J2668" s="124"/>
      <c r="K2668" s="125"/>
      <c r="L2668" s="5"/>
      <c r="M2668" s="99"/>
      <c r="N2668" s="99"/>
      <c r="O2668" s="99"/>
      <c r="P2668" s="99"/>
      <c r="Q2668" s="99"/>
      <c r="R2668" s="99"/>
      <c r="S2668" s="99"/>
      <c r="T2668" s="99"/>
      <c r="U2668" s="99"/>
      <c r="V2668" s="5"/>
      <c r="W2668" s="5"/>
      <c r="X2668" s="31"/>
      <c r="Y2668" s="5"/>
      <c r="Z2668" s="5"/>
    </row>
    <row r="2669" spans="1:26">
      <c r="A2669" s="129" t="s">
        <v>1697</v>
      </c>
      <c r="B2669" s="103"/>
      <c r="C2669" s="37"/>
      <c r="D2669" s="37"/>
      <c r="E2669" s="53"/>
      <c r="F2669" s="122"/>
      <c r="G2669" s="37"/>
      <c r="H2669" s="102"/>
      <c r="I2669" s="123"/>
      <c r="J2669" s="124"/>
      <c r="K2669" s="125"/>
      <c r="L2669" s="5"/>
      <c r="M2669" s="99"/>
      <c r="N2669" s="99"/>
      <c r="O2669" s="99"/>
      <c r="P2669" s="99"/>
      <c r="Q2669" s="99"/>
      <c r="R2669" s="99"/>
      <c r="S2669" s="99"/>
      <c r="T2669" s="99"/>
      <c r="U2669" s="99"/>
      <c r="V2669" s="5"/>
      <c r="W2669" s="5"/>
      <c r="X2669" s="31"/>
      <c r="Y2669" s="5"/>
      <c r="Z2669" s="5"/>
    </row>
    <row r="2670" spans="1:26">
      <c r="A2670" s="129" t="s">
        <v>1698</v>
      </c>
      <c r="B2670" s="103"/>
      <c r="C2670" s="37"/>
      <c r="D2670" s="37"/>
      <c r="E2670" s="53"/>
      <c r="F2670" s="122"/>
      <c r="G2670" s="37"/>
      <c r="H2670" s="102"/>
      <c r="I2670" s="123"/>
      <c r="J2670" s="124"/>
      <c r="K2670" s="125"/>
      <c r="L2670" s="5"/>
      <c r="M2670" s="99"/>
      <c r="N2670" s="99"/>
      <c r="O2670" s="99"/>
      <c r="P2670" s="99"/>
      <c r="Q2670" s="99"/>
      <c r="R2670" s="99"/>
      <c r="S2670" s="99"/>
      <c r="T2670" s="99"/>
      <c r="U2670" s="99"/>
      <c r="V2670" s="5"/>
      <c r="W2670" s="5"/>
      <c r="X2670" s="31"/>
      <c r="Y2670" s="5"/>
      <c r="Z2670" s="5"/>
    </row>
    <row r="2671" spans="1:26">
      <c r="A2671" s="129" t="s">
        <v>1699</v>
      </c>
      <c r="B2671" s="103"/>
      <c r="C2671" s="37"/>
      <c r="D2671" s="37"/>
      <c r="E2671" s="53"/>
      <c r="F2671" s="122"/>
      <c r="G2671" s="37"/>
      <c r="H2671" s="102"/>
      <c r="I2671" s="123"/>
      <c r="J2671" s="124"/>
      <c r="K2671" s="125"/>
      <c r="L2671" s="5"/>
      <c r="M2671" s="99"/>
      <c r="N2671" s="99"/>
      <c r="O2671" s="99"/>
      <c r="P2671" s="99"/>
      <c r="Q2671" s="99"/>
      <c r="R2671" s="99"/>
      <c r="S2671" s="99"/>
      <c r="T2671" s="99"/>
      <c r="U2671" s="99"/>
      <c r="V2671" s="5"/>
      <c r="W2671" s="5"/>
      <c r="X2671" s="31"/>
      <c r="Y2671" s="5"/>
      <c r="Z2671" s="5"/>
    </row>
    <row r="2672" spans="1:26">
      <c r="A2672" s="129" t="s">
        <v>1700</v>
      </c>
      <c r="B2672" s="103"/>
      <c r="C2672" s="37"/>
      <c r="D2672" s="37"/>
      <c r="E2672" s="53"/>
      <c r="F2672" s="122"/>
      <c r="G2672" s="37"/>
      <c r="H2672" s="102"/>
      <c r="I2672" s="123"/>
      <c r="J2672" s="124"/>
      <c r="K2672" s="125"/>
      <c r="L2672" s="5"/>
      <c r="M2672" s="99"/>
      <c r="N2672" s="99"/>
      <c r="O2672" s="99"/>
      <c r="P2672" s="99"/>
      <c r="Q2672" s="99"/>
      <c r="R2672" s="99"/>
      <c r="S2672" s="99"/>
      <c r="T2672" s="99"/>
      <c r="U2672" s="99"/>
      <c r="V2672" s="5"/>
      <c r="W2672" s="5"/>
      <c r="X2672" s="31"/>
      <c r="Y2672" s="5"/>
      <c r="Z2672" s="5"/>
    </row>
    <row r="2673" spans="1:26">
      <c r="A2673" s="129" t="s">
        <v>1701</v>
      </c>
      <c r="B2673" s="103"/>
      <c r="C2673" s="37"/>
      <c r="D2673" s="37"/>
      <c r="E2673" s="53"/>
      <c r="F2673" s="122"/>
      <c r="G2673" s="37"/>
      <c r="H2673" s="102"/>
      <c r="I2673" s="123"/>
      <c r="J2673" s="124"/>
      <c r="K2673" s="125"/>
      <c r="L2673" s="5"/>
      <c r="M2673" s="99"/>
      <c r="N2673" s="99"/>
      <c r="O2673" s="99"/>
      <c r="P2673" s="99"/>
      <c r="Q2673" s="99"/>
      <c r="R2673" s="99"/>
      <c r="S2673" s="99"/>
      <c r="T2673" s="99"/>
      <c r="U2673" s="99"/>
      <c r="V2673" s="5"/>
      <c r="W2673" s="5"/>
      <c r="X2673" s="31"/>
      <c r="Y2673" s="5"/>
      <c r="Z2673" s="5"/>
    </row>
    <row r="2674" spans="1:26">
      <c r="A2674" s="129" t="s">
        <v>1702</v>
      </c>
      <c r="B2674" s="103"/>
      <c r="C2674" s="37"/>
      <c r="D2674" s="37"/>
      <c r="E2674" s="53"/>
      <c r="F2674" s="122"/>
      <c r="G2674" s="37"/>
      <c r="H2674" s="102"/>
      <c r="I2674" s="123"/>
      <c r="J2674" s="124"/>
      <c r="K2674" s="125"/>
      <c r="L2674" s="5"/>
      <c r="M2674" s="99"/>
      <c r="N2674" s="99"/>
      <c r="O2674" s="99"/>
      <c r="P2674" s="99"/>
      <c r="Q2674" s="99"/>
      <c r="R2674" s="99"/>
      <c r="S2674" s="99"/>
      <c r="T2674" s="99"/>
      <c r="U2674" s="99"/>
      <c r="V2674" s="5"/>
      <c r="W2674" s="5"/>
      <c r="X2674" s="31"/>
      <c r="Y2674" s="5"/>
      <c r="Z2674" s="5"/>
    </row>
    <row r="2675" spans="1:26">
      <c r="A2675" s="129" t="s">
        <v>1703</v>
      </c>
      <c r="B2675" s="103"/>
      <c r="C2675" s="37"/>
      <c r="D2675" s="37"/>
      <c r="E2675" s="53"/>
      <c r="F2675" s="122"/>
      <c r="G2675" s="37"/>
      <c r="H2675" s="102"/>
      <c r="I2675" s="123"/>
      <c r="J2675" s="124"/>
      <c r="K2675" s="125"/>
      <c r="L2675" s="5"/>
      <c r="M2675" s="99"/>
      <c r="N2675" s="99"/>
      <c r="O2675" s="99"/>
      <c r="P2675" s="99"/>
      <c r="Q2675" s="99"/>
      <c r="R2675" s="99"/>
      <c r="S2675" s="99"/>
      <c r="T2675" s="99"/>
      <c r="U2675" s="99"/>
      <c r="V2675" s="5"/>
      <c r="W2675" s="5"/>
      <c r="X2675" s="31"/>
      <c r="Y2675" s="5"/>
      <c r="Z2675" s="5"/>
    </row>
    <row r="2676" spans="1:26">
      <c r="A2676" s="129" t="s">
        <v>1704</v>
      </c>
      <c r="B2676" s="103"/>
      <c r="C2676" s="37"/>
      <c r="D2676" s="37"/>
      <c r="E2676" s="53"/>
      <c r="F2676" s="122"/>
      <c r="G2676" s="37"/>
      <c r="H2676" s="102"/>
      <c r="I2676" s="123"/>
      <c r="J2676" s="124"/>
      <c r="K2676" s="125"/>
      <c r="L2676" s="5"/>
      <c r="M2676" s="99"/>
      <c r="N2676" s="99"/>
      <c r="O2676" s="99"/>
      <c r="P2676" s="99"/>
      <c r="Q2676" s="99"/>
      <c r="R2676" s="99"/>
      <c r="S2676" s="99"/>
      <c r="T2676" s="99"/>
      <c r="U2676" s="99"/>
      <c r="V2676" s="5"/>
      <c r="W2676" s="5"/>
      <c r="X2676" s="31"/>
      <c r="Y2676" s="5"/>
      <c r="Z2676" s="5"/>
    </row>
    <row r="2677" spans="1:26">
      <c r="A2677" s="129" t="s">
        <v>1705</v>
      </c>
      <c r="B2677" s="103"/>
      <c r="C2677" s="37"/>
      <c r="D2677" s="37"/>
      <c r="E2677" s="53"/>
      <c r="F2677" s="122"/>
      <c r="G2677" s="37"/>
      <c r="H2677" s="102"/>
      <c r="I2677" s="123"/>
      <c r="J2677" s="124"/>
      <c r="K2677" s="125"/>
      <c r="L2677" s="5"/>
      <c r="M2677" s="99"/>
      <c r="N2677" s="99"/>
      <c r="O2677" s="99"/>
      <c r="P2677" s="99"/>
      <c r="Q2677" s="99"/>
      <c r="R2677" s="99"/>
      <c r="S2677" s="99"/>
      <c r="T2677" s="99"/>
      <c r="U2677" s="99"/>
      <c r="V2677" s="5"/>
      <c r="W2677" s="5"/>
      <c r="X2677" s="31"/>
      <c r="Y2677" s="5"/>
      <c r="Z2677" s="5"/>
    </row>
    <row r="2678" spans="1:26">
      <c r="A2678" s="129" t="s">
        <v>1706</v>
      </c>
      <c r="B2678" s="103"/>
      <c r="C2678" s="37"/>
      <c r="D2678" s="37"/>
      <c r="E2678" s="53"/>
      <c r="F2678" s="122"/>
      <c r="G2678" s="37"/>
      <c r="H2678" s="102"/>
      <c r="I2678" s="123"/>
      <c r="J2678" s="124"/>
      <c r="K2678" s="125"/>
      <c r="L2678" s="5"/>
      <c r="M2678" s="99"/>
      <c r="N2678" s="99"/>
      <c r="O2678" s="99"/>
      <c r="P2678" s="99"/>
      <c r="Q2678" s="99"/>
      <c r="R2678" s="99"/>
      <c r="S2678" s="99"/>
      <c r="T2678" s="99"/>
      <c r="U2678" s="99"/>
      <c r="V2678" s="5"/>
      <c r="W2678" s="5"/>
      <c r="X2678" s="31"/>
      <c r="Y2678" s="5"/>
      <c r="Z2678" s="5"/>
    </row>
    <row r="2679" spans="1:26">
      <c r="A2679" s="129" t="s">
        <v>1707</v>
      </c>
      <c r="B2679" s="103"/>
      <c r="C2679" s="37"/>
      <c r="D2679" s="37"/>
      <c r="E2679" s="53"/>
      <c r="F2679" s="122"/>
      <c r="G2679" s="37"/>
      <c r="H2679" s="102"/>
      <c r="I2679" s="123"/>
      <c r="J2679" s="124"/>
      <c r="K2679" s="125"/>
      <c r="L2679" s="5"/>
      <c r="M2679" s="99"/>
      <c r="N2679" s="99"/>
      <c r="O2679" s="99"/>
      <c r="P2679" s="99"/>
      <c r="Q2679" s="99"/>
      <c r="R2679" s="99"/>
      <c r="S2679" s="99"/>
      <c r="T2679" s="99"/>
      <c r="U2679" s="99"/>
      <c r="V2679" s="5"/>
      <c r="W2679" s="5"/>
      <c r="X2679" s="31"/>
      <c r="Y2679" s="5"/>
      <c r="Z2679" s="5"/>
    </row>
    <row r="2680" spans="1:26">
      <c r="A2680" s="129" t="s">
        <v>1708</v>
      </c>
      <c r="B2680" s="103"/>
      <c r="C2680" s="37"/>
      <c r="D2680" s="37"/>
      <c r="E2680" s="53"/>
      <c r="F2680" s="122"/>
      <c r="G2680" s="37"/>
      <c r="H2680" s="102"/>
      <c r="I2680" s="123"/>
      <c r="J2680" s="124"/>
      <c r="K2680" s="125"/>
      <c r="L2680" s="5"/>
      <c r="M2680" s="99"/>
      <c r="N2680" s="99"/>
      <c r="O2680" s="99"/>
      <c r="P2680" s="99"/>
      <c r="Q2680" s="99"/>
      <c r="R2680" s="99"/>
      <c r="S2680" s="99"/>
      <c r="T2680" s="99"/>
      <c r="U2680" s="99"/>
      <c r="V2680" s="5"/>
      <c r="W2680" s="5"/>
      <c r="X2680" s="31"/>
      <c r="Y2680" s="5"/>
      <c r="Z2680" s="5"/>
    </row>
    <row r="2681" spans="1:26">
      <c r="A2681" s="129" t="s">
        <v>1709</v>
      </c>
      <c r="B2681" s="103"/>
      <c r="C2681" s="37"/>
      <c r="D2681" s="37"/>
      <c r="E2681" s="53"/>
      <c r="F2681" s="122"/>
      <c r="G2681" s="37"/>
      <c r="H2681" s="102"/>
      <c r="I2681" s="123"/>
      <c r="J2681" s="124"/>
      <c r="K2681" s="125"/>
      <c r="L2681" s="5"/>
      <c r="M2681" s="99"/>
      <c r="N2681" s="99"/>
      <c r="O2681" s="99"/>
      <c r="P2681" s="99"/>
      <c r="Q2681" s="99"/>
      <c r="R2681" s="99"/>
      <c r="S2681" s="99"/>
      <c r="T2681" s="99"/>
      <c r="U2681" s="99"/>
      <c r="V2681" s="5"/>
      <c r="W2681" s="5"/>
      <c r="X2681" s="31"/>
      <c r="Y2681" s="5"/>
      <c r="Z2681" s="5"/>
    </row>
    <row r="2682" spans="1:26">
      <c r="A2682" s="129" t="s">
        <v>1710</v>
      </c>
      <c r="B2682" s="103"/>
      <c r="C2682" s="37"/>
      <c r="D2682" s="37"/>
      <c r="E2682" s="53"/>
      <c r="F2682" s="122"/>
      <c r="G2682" s="37"/>
      <c r="H2682" s="102"/>
      <c r="I2682" s="123"/>
      <c r="J2682" s="124"/>
      <c r="K2682" s="125"/>
      <c r="L2682" s="5"/>
      <c r="M2682" s="99"/>
      <c r="N2682" s="99"/>
      <c r="O2682" s="99"/>
      <c r="P2682" s="99"/>
      <c r="Q2682" s="99"/>
      <c r="R2682" s="99"/>
      <c r="S2682" s="99"/>
      <c r="T2682" s="99"/>
      <c r="U2682" s="99"/>
      <c r="V2682" s="5"/>
      <c r="W2682" s="5"/>
      <c r="X2682" s="31"/>
      <c r="Y2682" s="5"/>
      <c r="Z2682" s="5"/>
    </row>
    <row r="2683" spans="1:26">
      <c r="A2683" s="129" t="s">
        <v>1711</v>
      </c>
      <c r="B2683" s="103"/>
      <c r="C2683" s="37"/>
      <c r="D2683" s="37"/>
      <c r="E2683" s="53"/>
      <c r="F2683" s="122"/>
      <c r="G2683" s="37"/>
      <c r="H2683" s="102"/>
      <c r="I2683" s="123"/>
      <c r="J2683" s="124"/>
      <c r="K2683" s="125"/>
      <c r="L2683" s="5"/>
      <c r="M2683" s="99"/>
      <c r="N2683" s="99"/>
      <c r="O2683" s="99"/>
      <c r="P2683" s="99"/>
      <c r="Q2683" s="99"/>
      <c r="R2683" s="99"/>
      <c r="S2683" s="99"/>
      <c r="T2683" s="99"/>
      <c r="U2683" s="99"/>
      <c r="V2683" s="5"/>
      <c r="W2683" s="5"/>
      <c r="X2683" s="31"/>
      <c r="Y2683" s="5"/>
      <c r="Z2683" s="5"/>
    </row>
    <row r="2684" spans="1:26">
      <c r="A2684" s="129" t="s">
        <v>1712</v>
      </c>
      <c r="B2684" s="103"/>
      <c r="C2684" s="37"/>
      <c r="D2684" s="37"/>
      <c r="E2684" s="53"/>
      <c r="F2684" s="122"/>
      <c r="G2684" s="37"/>
      <c r="H2684" s="102"/>
      <c r="I2684" s="123"/>
      <c r="J2684" s="124"/>
      <c r="K2684" s="125"/>
      <c r="L2684" s="5"/>
      <c r="M2684" s="99"/>
      <c r="N2684" s="99"/>
      <c r="O2684" s="99"/>
      <c r="P2684" s="99"/>
      <c r="Q2684" s="99"/>
      <c r="R2684" s="99"/>
      <c r="S2684" s="99"/>
      <c r="T2684" s="99"/>
      <c r="U2684" s="99"/>
      <c r="V2684" s="5"/>
      <c r="W2684" s="5"/>
      <c r="X2684" s="31"/>
      <c r="Y2684" s="5"/>
      <c r="Z2684" s="5"/>
    </row>
    <row r="2685" spans="1:26">
      <c r="A2685" s="129" t="s">
        <v>1713</v>
      </c>
      <c r="B2685" s="103"/>
      <c r="C2685" s="37"/>
      <c r="D2685" s="37"/>
      <c r="E2685" s="53"/>
      <c r="F2685" s="122"/>
      <c r="G2685" s="37"/>
      <c r="H2685" s="102"/>
      <c r="I2685" s="123"/>
      <c r="J2685" s="124"/>
      <c r="K2685" s="125"/>
      <c r="L2685" s="5"/>
      <c r="M2685" s="99"/>
      <c r="N2685" s="99"/>
      <c r="O2685" s="99"/>
      <c r="P2685" s="99"/>
      <c r="Q2685" s="99"/>
      <c r="R2685" s="99"/>
      <c r="S2685" s="99"/>
      <c r="T2685" s="99"/>
      <c r="U2685" s="99"/>
      <c r="V2685" s="5"/>
      <c r="W2685" s="5"/>
      <c r="X2685" s="31"/>
      <c r="Y2685" s="5"/>
      <c r="Z2685" s="5"/>
    </row>
    <row r="2686" spans="1:26">
      <c r="A2686" s="129" t="s">
        <v>1714</v>
      </c>
      <c r="B2686" s="103"/>
      <c r="C2686" s="37"/>
      <c r="D2686" s="37"/>
      <c r="E2686" s="53"/>
      <c r="F2686" s="122"/>
      <c r="G2686" s="37"/>
      <c r="H2686" s="102"/>
      <c r="I2686" s="123"/>
      <c r="J2686" s="124"/>
      <c r="K2686" s="125"/>
      <c r="L2686" s="5"/>
      <c r="M2686" s="99"/>
      <c r="N2686" s="99"/>
      <c r="O2686" s="99"/>
      <c r="P2686" s="99"/>
      <c r="Q2686" s="99"/>
      <c r="R2686" s="99"/>
      <c r="S2686" s="99"/>
      <c r="T2686" s="99"/>
      <c r="U2686" s="99"/>
      <c r="V2686" s="5"/>
      <c r="W2686" s="5"/>
      <c r="X2686" s="31"/>
      <c r="Y2686" s="5"/>
      <c r="Z2686" s="5"/>
    </row>
    <row r="2687" spans="1:26">
      <c r="A2687" s="129" t="s">
        <v>1715</v>
      </c>
      <c r="B2687" s="103"/>
      <c r="C2687" s="37"/>
      <c r="D2687" s="37"/>
      <c r="E2687" s="53"/>
      <c r="F2687" s="122"/>
      <c r="G2687" s="37"/>
      <c r="H2687" s="102"/>
      <c r="I2687" s="123"/>
      <c r="J2687" s="124"/>
      <c r="K2687" s="125"/>
      <c r="L2687" s="5"/>
      <c r="M2687" s="99"/>
      <c r="N2687" s="99"/>
      <c r="O2687" s="99"/>
      <c r="P2687" s="99"/>
      <c r="Q2687" s="99"/>
      <c r="R2687" s="99"/>
      <c r="S2687" s="99"/>
      <c r="T2687" s="99"/>
      <c r="U2687" s="99"/>
      <c r="V2687" s="5"/>
      <c r="W2687" s="5"/>
      <c r="X2687" s="31"/>
      <c r="Y2687" s="5"/>
      <c r="Z2687" s="5"/>
    </row>
    <row r="2688" spans="1:26">
      <c r="A2688" s="129" t="s">
        <v>1716</v>
      </c>
      <c r="B2688" s="103"/>
      <c r="C2688" s="37"/>
      <c r="D2688" s="37"/>
      <c r="E2688" s="53"/>
      <c r="F2688" s="122"/>
      <c r="G2688" s="37"/>
      <c r="H2688" s="102"/>
      <c r="I2688" s="123"/>
      <c r="J2688" s="124"/>
      <c r="K2688" s="125"/>
      <c r="L2688" s="5"/>
      <c r="M2688" s="99"/>
      <c r="N2688" s="99"/>
      <c r="O2688" s="99"/>
      <c r="P2688" s="99"/>
      <c r="Q2688" s="99"/>
      <c r="R2688" s="99"/>
      <c r="S2688" s="99"/>
      <c r="T2688" s="99"/>
      <c r="U2688" s="99"/>
      <c r="V2688" s="5"/>
      <c r="W2688" s="5"/>
      <c r="X2688" s="31"/>
      <c r="Y2688" s="5"/>
      <c r="Z2688" s="5"/>
    </row>
    <row r="2689" spans="1:26">
      <c r="A2689" s="129" t="s">
        <v>1717</v>
      </c>
      <c r="B2689" s="103"/>
      <c r="C2689" s="37"/>
      <c r="D2689" s="37"/>
      <c r="E2689" s="53"/>
      <c r="F2689" s="122"/>
      <c r="G2689" s="37"/>
      <c r="H2689" s="102"/>
      <c r="I2689" s="123"/>
      <c r="J2689" s="124"/>
      <c r="K2689" s="125"/>
      <c r="L2689" s="5"/>
      <c r="M2689" s="99"/>
      <c r="N2689" s="99"/>
      <c r="O2689" s="99"/>
      <c r="P2689" s="99"/>
      <c r="Q2689" s="99"/>
      <c r="R2689" s="99"/>
      <c r="S2689" s="99"/>
      <c r="T2689" s="99"/>
      <c r="U2689" s="99"/>
      <c r="V2689" s="5"/>
      <c r="W2689" s="5"/>
      <c r="X2689" s="31"/>
      <c r="Y2689" s="5"/>
      <c r="Z2689" s="5"/>
    </row>
    <row r="2690" spans="1:26">
      <c r="A2690" s="129" t="s">
        <v>1718</v>
      </c>
      <c r="B2690" s="103"/>
      <c r="C2690" s="37"/>
      <c r="D2690" s="37"/>
      <c r="E2690" s="53"/>
      <c r="F2690" s="122"/>
      <c r="G2690" s="37"/>
      <c r="H2690" s="102"/>
      <c r="I2690" s="123"/>
      <c r="J2690" s="124"/>
      <c r="K2690" s="125"/>
      <c r="L2690" s="5"/>
      <c r="M2690" s="99"/>
      <c r="N2690" s="99"/>
      <c r="O2690" s="99"/>
      <c r="P2690" s="99"/>
      <c r="Q2690" s="99"/>
      <c r="R2690" s="99"/>
      <c r="S2690" s="99"/>
      <c r="T2690" s="99"/>
      <c r="U2690" s="99"/>
      <c r="V2690" s="5"/>
      <c r="W2690" s="5"/>
      <c r="X2690" s="31"/>
      <c r="Y2690" s="5"/>
      <c r="Z2690" s="5"/>
    </row>
    <row r="2691" spans="1:26">
      <c r="A2691" s="129" t="s">
        <v>1719</v>
      </c>
      <c r="B2691" s="103"/>
      <c r="C2691" s="37"/>
      <c r="D2691" s="37"/>
      <c r="E2691" s="53"/>
      <c r="F2691" s="122"/>
      <c r="G2691" s="37"/>
      <c r="H2691" s="102"/>
      <c r="I2691" s="123"/>
      <c r="J2691" s="124"/>
      <c r="K2691" s="125"/>
      <c r="L2691" s="5"/>
      <c r="M2691" s="99"/>
      <c r="N2691" s="99"/>
      <c r="O2691" s="99"/>
      <c r="P2691" s="99"/>
      <c r="Q2691" s="99"/>
      <c r="R2691" s="99"/>
      <c r="S2691" s="99"/>
      <c r="T2691" s="99"/>
      <c r="U2691" s="99"/>
      <c r="V2691" s="5"/>
      <c r="W2691" s="5"/>
      <c r="X2691" s="31"/>
      <c r="Y2691" s="5"/>
      <c r="Z2691" s="5"/>
    </row>
    <row r="2692" spans="1:26">
      <c r="A2692" s="129" t="s">
        <v>1720</v>
      </c>
      <c r="B2692" s="103"/>
      <c r="C2692" s="37"/>
      <c r="D2692" s="37"/>
      <c r="E2692" s="53"/>
      <c r="F2692" s="122"/>
      <c r="G2692" s="37"/>
      <c r="H2692" s="102"/>
      <c r="I2692" s="123"/>
      <c r="J2692" s="124"/>
      <c r="K2692" s="125"/>
      <c r="L2692" s="5"/>
      <c r="M2692" s="99"/>
      <c r="N2692" s="99"/>
      <c r="O2692" s="99"/>
      <c r="P2692" s="99"/>
      <c r="Q2692" s="99"/>
      <c r="R2692" s="99"/>
      <c r="S2692" s="99"/>
      <c r="T2692" s="99"/>
      <c r="U2692" s="99"/>
      <c r="V2692" s="5"/>
      <c r="W2692" s="5"/>
      <c r="X2692" s="31"/>
      <c r="Y2692" s="5"/>
      <c r="Z2692" s="5"/>
    </row>
    <row r="2693" spans="1:26">
      <c r="A2693" s="129" t="s">
        <v>1721</v>
      </c>
      <c r="B2693" s="103"/>
      <c r="C2693" s="37"/>
      <c r="D2693" s="37"/>
      <c r="E2693" s="53"/>
      <c r="F2693" s="122"/>
      <c r="G2693" s="37"/>
      <c r="H2693" s="102"/>
      <c r="I2693" s="123"/>
      <c r="J2693" s="124"/>
      <c r="K2693" s="125"/>
      <c r="L2693" s="5"/>
      <c r="M2693" s="99"/>
      <c r="N2693" s="99"/>
      <c r="O2693" s="99"/>
      <c r="P2693" s="99"/>
      <c r="Q2693" s="99"/>
      <c r="R2693" s="99"/>
      <c r="S2693" s="99"/>
      <c r="T2693" s="99"/>
      <c r="U2693" s="99"/>
      <c r="V2693" s="5"/>
      <c r="W2693" s="5"/>
      <c r="X2693" s="31"/>
      <c r="Y2693" s="5"/>
      <c r="Z2693" s="5"/>
    </row>
    <row r="2694" spans="1:26">
      <c r="A2694" s="129" t="s">
        <v>1722</v>
      </c>
      <c r="B2694" s="103"/>
      <c r="C2694" s="37"/>
      <c r="D2694" s="37"/>
      <c r="E2694" s="53"/>
      <c r="F2694" s="122"/>
      <c r="G2694" s="37"/>
      <c r="H2694" s="102"/>
      <c r="I2694" s="123"/>
      <c r="J2694" s="124"/>
      <c r="K2694" s="125"/>
      <c r="L2694" s="5"/>
      <c r="M2694" s="99"/>
      <c r="N2694" s="99"/>
      <c r="O2694" s="99"/>
      <c r="P2694" s="99"/>
      <c r="Q2694" s="99"/>
      <c r="R2694" s="99"/>
      <c r="S2694" s="99"/>
      <c r="T2694" s="99"/>
      <c r="U2694" s="99"/>
      <c r="V2694" s="5"/>
      <c r="W2694" s="5"/>
      <c r="X2694" s="31"/>
      <c r="Y2694" s="5"/>
      <c r="Z2694" s="5"/>
    </row>
    <row r="2695" spans="1:26">
      <c r="A2695" s="129" t="s">
        <v>1723</v>
      </c>
      <c r="B2695" s="103"/>
      <c r="C2695" s="37"/>
      <c r="D2695" s="37"/>
      <c r="E2695" s="53"/>
      <c r="F2695" s="122"/>
      <c r="G2695" s="37"/>
      <c r="H2695" s="102"/>
      <c r="I2695" s="123"/>
      <c r="J2695" s="124"/>
      <c r="K2695" s="125"/>
      <c r="L2695" s="5"/>
      <c r="M2695" s="99"/>
      <c r="N2695" s="99"/>
      <c r="O2695" s="99"/>
      <c r="P2695" s="99"/>
      <c r="Q2695" s="99"/>
      <c r="R2695" s="99"/>
      <c r="S2695" s="99"/>
      <c r="T2695" s="99"/>
      <c r="U2695" s="99"/>
      <c r="V2695" s="5"/>
      <c r="W2695" s="5"/>
      <c r="X2695" s="31"/>
      <c r="Y2695" s="5"/>
      <c r="Z2695" s="5"/>
    </row>
    <row r="2696" spans="1:26">
      <c r="A2696" s="129" t="s">
        <v>1724</v>
      </c>
      <c r="B2696" s="103"/>
      <c r="C2696" s="37"/>
      <c r="D2696" s="37"/>
      <c r="E2696" s="53"/>
      <c r="F2696" s="122"/>
      <c r="G2696" s="37"/>
      <c r="H2696" s="102"/>
      <c r="I2696" s="123"/>
      <c r="J2696" s="124"/>
      <c r="K2696" s="125"/>
      <c r="L2696" s="5"/>
      <c r="M2696" s="99"/>
      <c r="N2696" s="99"/>
      <c r="O2696" s="99"/>
      <c r="P2696" s="99"/>
      <c r="Q2696" s="99"/>
      <c r="R2696" s="99"/>
      <c r="S2696" s="99"/>
      <c r="T2696" s="99"/>
      <c r="U2696" s="99"/>
      <c r="V2696" s="5"/>
      <c r="W2696" s="5"/>
      <c r="X2696" s="31"/>
      <c r="Y2696" s="5"/>
      <c r="Z2696" s="5"/>
    </row>
    <row r="2697" spans="1:26">
      <c r="A2697" s="129" t="s">
        <v>1725</v>
      </c>
      <c r="B2697" s="103"/>
      <c r="C2697" s="37"/>
      <c r="D2697" s="37"/>
      <c r="E2697" s="53"/>
      <c r="F2697" s="122"/>
      <c r="G2697" s="37"/>
      <c r="H2697" s="102"/>
      <c r="I2697" s="123"/>
      <c r="J2697" s="124"/>
      <c r="K2697" s="125"/>
      <c r="L2697" s="5"/>
      <c r="M2697" s="99"/>
      <c r="N2697" s="99"/>
      <c r="O2697" s="99"/>
      <c r="P2697" s="99"/>
      <c r="Q2697" s="99"/>
      <c r="R2697" s="99"/>
      <c r="S2697" s="99"/>
      <c r="T2697" s="99"/>
      <c r="U2697" s="99"/>
      <c r="V2697" s="5"/>
      <c r="W2697" s="5"/>
      <c r="X2697" s="31"/>
      <c r="Y2697" s="5"/>
      <c r="Z2697" s="5"/>
    </row>
    <row r="2698" spans="1:26">
      <c r="A2698" s="129" t="s">
        <v>1726</v>
      </c>
      <c r="B2698" s="103"/>
      <c r="C2698" s="37"/>
      <c r="D2698" s="37"/>
      <c r="E2698" s="53"/>
      <c r="F2698" s="122"/>
      <c r="G2698" s="37"/>
      <c r="H2698" s="102"/>
      <c r="I2698" s="123"/>
      <c r="J2698" s="124"/>
      <c r="K2698" s="125"/>
      <c r="L2698" s="5"/>
      <c r="M2698" s="99"/>
      <c r="N2698" s="99"/>
      <c r="O2698" s="99"/>
      <c r="P2698" s="99"/>
      <c r="Q2698" s="99"/>
      <c r="R2698" s="99"/>
      <c r="S2698" s="99"/>
      <c r="T2698" s="99"/>
      <c r="U2698" s="99"/>
      <c r="V2698" s="5"/>
      <c r="W2698" s="5"/>
      <c r="X2698" s="31"/>
      <c r="Y2698" s="5"/>
      <c r="Z2698" s="5"/>
    </row>
    <row r="2699" spans="1:26">
      <c r="A2699" s="129" t="s">
        <v>1727</v>
      </c>
      <c r="B2699" s="103"/>
      <c r="C2699" s="37"/>
      <c r="D2699" s="37"/>
      <c r="E2699" s="53"/>
      <c r="F2699" s="122"/>
      <c r="G2699" s="37"/>
      <c r="H2699" s="102"/>
      <c r="I2699" s="123"/>
      <c r="J2699" s="124"/>
      <c r="K2699" s="125"/>
      <c r="L2699" s="5"/>
      <c r="M2699" s="99"/>
      <c r="N2699" s="99"/>
      <c r="O2699" s="99"/>
      <c r="P2699" s="99"/>
      <c r="Q2699" s="99"/>
      <c r="R2699" s="99"/>
      <c r="S2699" s="99"/>
      <c r="T2699" s="99"/>
      <c r="U2699" s="99"/>
      <c r="V2699" s="5"/>
      <c r="W2699" s="5"/>
      <c r="X2699" s="31"/>
      <c r="Y2699" s="5"/>
      <c r="Z2699" s="5"/>
    </row>
    <row r="2700" spans="1:26">
      <c r="A2700" s="129" t="s">
        <v>1728</v>
      </c>
      <c r="B2700" s="103"/>
      <c r="C2700" s="37"/>
      <c r="D2700" s="37"/>
      <c r="E2700" s="53"/>
      <c r="F2700" s="122"/>
      <c r="G2700" s="37"/>
      <c r="H2700" s="102"/>
      <c r="I2700" s="123"/>
      <c r="J2700" s="124"/>
      <c r="K2700" s="125"/>
      <c r="L2700" s="5"/>
      <c r="M2700" s="99"/>
      <c r="N2700" s="99"/>
      <c r="O2700" s="99"/>
      <c r="P2700" s="99"/>
      <c r="Q2700" s="99"/>
      <c r="R2700" s="99"/>
      <c r="S2700" s="99"/>
      <c r="T2700" s="99"/>
      <c r="U2700" s="99"/>
      <c r="V2700" s="5"/>
      <c r="W2700" s="5"/>
      <c r="X2700" s="31"/>
      <c r="Y2700" s="5"/>
      <c r="Z2700" s="5"/>
    </row>
    <row r="2701" spans="1:26">
      <c r="A2701" s="129" t="s">
        <v>1729</v>
      </c>
      <c r="B2701" s="103"/>
      <c r="C2701" s="37"/>
      <c r="D2701" s="37"/>
      <c r="E2701" s="53"/>
      <c r="F2701" s="122"/>
      <c r="G2701" s="37"/>
      <c r="H2701" s="102"/>
      <c r="I2701" s="123"/>
      <c r="J2701" s="124"/>
      <c r="K2701" s="125"/>
      <c r="L2701" s="5"/>
      <c r="M2701" s="99"/>
      <c r="N2701" s="99"/>
      <c r="O2701" s="99"/>
      <c r="P2701" s="99"/>
      <c r="Q2701" s="99"/>
      <c r="R2701" s="99"/>
      <c r="S2701" s="99"/>
      <c r="T2701" s="99"/>
      <c r="U2701" s="99"/>
      <c r="V2701" s="5"/>
      <c r="W2701" s="5"/>
      <c r="X2701" s="31"/>
      <c r="Y2701" s="5"/>
      <c r="Z2701" s="5"/>
    </row>
    <row r="2702" spans="1:26">
      <c r="A2702" s="129" t="s">
        <v>1730</v>
      </c>
      <c r="B2702" s="103"/>
      <c r="C2702" s="37"/>
      <c r="D2702" s="37"/>
      <c r="E2702" s="53"/>
      <c r="F2702" s="122"/>
      <c r="G2702" s="37"/>
      <c r="H2702" s="102"/>
      <c r="I2702" s="123"/>
      <c r="J2702" s="124"/>
      <c r="K2702" s="125"/>
      <c r="L2702" s="5"/>
      <c r="M2702" s="99"/>
      <c r="N2702" s="99"/>
      <c r="O2702" s="99"/>
      <c r="P2702" s="99"/>
      <c r="Q2702" s="99"/>
      <c r="R2702" s="99"/>
      <c r="S2702" s="99"/>
      <c r="T2702" s="99"/>
      <c r="U2702" s="99"/>
      <c r="V2702" s="5"/>
      <c r="W2702" s="5"/>
      <c r="X2702" s="31"/>
      <c r="Y2702" s="5"/>
      <c r="Z2702" s="5"/>
    </row>
    <row r="2703" spans="1:26">
      <c r="A2703" s="129" t="s">
        <v>1731</v>
      </c>
      <c r="B2703" s="103"/>
      <c r="C2703" s="37"/>
      <c r="D2703" s="37"/>
      <c r="E2703" s="53"/>
      <c r="F2703" s="122"/>
      <c r="G2703" s="37"/>
      <c r="H2703" s="102"/>
      <c r="I2703" s="123"/>
      <c r="J2703" s="124"/>
      <c r="K2703" s="125"/>
      <c r="L2703" s="5"/>
      <c r="M2703" s="99"/>
      <c r="N2703" s="99"/>
      <c r="O2703" s="99"/>
      <c r="P2703" s="99"/>
      <c r="Q2703" s="99"/>
      <c r="R2703" s="99"/>
      <c r="S2703" s="99"/>
      <c r="T2703" s="99"/>
      <c r="U2703" s="99"/>
      <c r="V2703" s="5"/>
      <c r="W2703" s="5"/>
      <c r="X2703" s="31"/>
      <c r="Y2703" s="5"/>
      <c r="Z2703" s="5"/>
    </row>
    <row r="2704" spans="1:26">
      <c r="A2704" s="129" t="s">
        <v>1732</v>
      </c>
      <c r="B2704" s="103"/>
      <c r="C2704" s="37"/>
      <c r="D2704" s="37"/>
      <c r="E2704" s="53"/>
      <c r="F2704" s="122"/>
      <c r="G2704" s="37"/>
      <c r="H2704" s="102"/>
      <c r="I2704" s="123"/>
      <c r="J2704" s="124"/>
      <c r="K2704" s="125"/>
      <c r="L2704" s="5"/>
      <c r="M2704" s="99"/>
      <c r="N2704" s="99"/>
      <c r="O2704" s="99"/>
      <c r="P2704" s="99"/>
      <c r="Q2704" s="99"/>
      <c r="R2704" s="99"/>
      <c r="S2704" s="99"/>
      <c r="T2704" s="99"/>
      <c r="U2704" s="99"/>
      <c r="V2704" s="5"/>
      <c r="W2704" s="5"/>
      <c r="X2704" s="31"/>
      <c r="Y2704" s="5"/>
      <c r="Z2704" s="5"/>
    </row>
    <row r="2705" spans="1:26">
      <c r="A2705" s="129" t="s">
        <v>1733</v>
      </c>
      <c r="B2705" s="103"/>
      <c r="C2705" s="37"/>
      <c r="D2705" s="37"/>
      <c r="E2705" s="53"/>
      <c r="F2705" s="122"/>
      <c r="G2705" s="37"/>
      <c r="H2705" s="102"/>
      <c r="I2705" s="123"/>
      <c r="J2705" s="124"/>
      <c r="K2705" s="125"/>
      <c r="L2705" s="5"/>
      <c r="M2705" s="99"/>
      <c r="N2705" s="99"/>
      <c r="O2705" s="99"/>
      <c r="P2705" s="99"/>
      <c r="Q2705" s="99"/>
      <c r="R2705" s="99"/>
      <c r="S2705" s="99"/>
      <c r="T2705" s="99"/>
      <c r="U2705" s="99"/>
      <c r="V2705" s="5"/>
      <c r="W2705" s="5"/>
      <c r="X2705" s="31"/>
      <c r="Y2705" s="5"/>
      <c r="Z2705" s="5"/>
    </row>
    <row r="2706" spans="1:26">
      <c r="A2706" s="129" t="s">
        <v>1734</v>
      </c>
      <c r="B2706" s="103"/>
      <c r="C2706" s="37"/>
      <c r="D2706" s="37"/>
      <c r="E2706" s="53"/>
      <c r="F2706" s="122"/>
      <c r="G2706" s="37"/>
      <c r="H2706" s="102"/>
      <c r="I2706" s="123"/>
      <c r="J2706" s="124"/>
      <c r="K2706" s="125"/>
      <c r="L2706" s="5"/>
      <c r="M2706" s="99"/>
      <c r="N2706" s="99"/>
      <c r="O2706" s="99"/>
      <c r="P2706" s="99"/>
      <c r="Q2706" s="99"/>
      <c r="R2706" s="99"/>
      <c r="S2706" s="99"/>
      <c r="T2706" s="99"/>
      <c r="U2706" s="99"/>
      <c r="V2706" s="5"/>
      <c r="W2706" s="5"/>
      <c r="X2706" s="31"/>
      <c r="Y2706" s="5"/>
      <c r="Z2706" s="5"/>
    </row>
    <row r="2707" spans="1:26">
      <c r="A2707" s="129" t="s">
        <v>1735</v>
      </c>
      <c r="B2707" s="103"/>
      <c r="C2707" s="37"/>
      <c r="D2707" s="37"/>
      <c r="E2707" s="53"/>
      <c r="F2707" s="122"/>
      <c r="G2707" s="37"/>
      <c r="H2707" s="102"/>
      <c r="I2707" s="123"/>
      <c r="J2707" s="124"/>
      <c r="K2707" s="125"/>
      <c r="L2707" s="5"/>
      <c r="M2707" s="99"/>
      <c r="N2707" s="99"/>
      <c r="O2707" s="99"/>
      <c r="P2707" s="99"/>
      <c r="Q2707" s="99"/>
      <c r="R2707" s="99"/>
      <c r="S2707" s="99"/>
      <c r="T2707" s="99"/>
      <c r="U2707" s="99"/>
      <c r="V2707" s="5"/>
      <c r="W2707" s="5"/>
      <c r="X2707" s="31"/>
      <c r="Y2707" s="5"/>
      <c r="Z2707" s="5"/>
    </row>
    <row r="2708" spans="1:26">
      <c r="A2708" s="129" t="s">
        <v>1736</v>
      </c>
      <c r="B2708" s="103"/>
      <c r="C2708" s="37"/>
      <c r="D2708" s="37"/>
      <c r="E2708" s="53"/>
      <c r="F2708" s="122"/>
      <c r="G2708" s="37"/>
      <c r="H2708" s="102"/>
      <c r="I2708" s="123"/>
      <c r="J2708" s="124"/>
      <c r="K2708" s="125"/>
      <c r="L2708" s="5"/>
      <c r="M2708" s="99"/>
      <c r="N2708" s="99"/>
      <c r="O2708" s="99"/>
      <c r="P2708" s="99"/>
      <c r="Q2708" s="99"/>
      <c r="R2708" s="99"/>
      <c r="S2708" s="99"/>
      <c r="T2708" s="99"/>
      <c r="U2708" s="99"/>
      <c r="V2708" s="5"/>
      <c r="W2708" s="5"/>
      <c r="X2708" s="31"/>
      <c r="Y2708" s="5"/>
      <c r="Z2708" s="5"/>
    </row>
    <row r="2709" spans="1:26">
      <c r="A2709" s="129" t="s">
        <v>1737</v>
      </c>
      <c r="B2709" s="103"/>
      <c r="C2709" s="37"/>
      <c r="D2709" s="37"/>
      <c r="E2709" s="53"/>
      <c r="F2709" s="122"/>
      <c r="G2709" s="37"/>
      <c r="H2709" s="102"/>
      <c r="I2709" s="123"/>
      <c r="J2709" s="124"/>
      <c r="K2709" s="125"/>
      <c r="L2709" s="5"/>
      <c r="M2709" s="99"/>
      <c r="N2709" s="99"/>
      <c r="O2709" s="99"/>
      <c r="P2709" s="99"/>
      <c r="Q2709" s="99"/>
      <c r="R2709" s="99"/>
      <c r="S2709" s="99"/>
      <c r="T2709" s="99"/>
      <c r="U2709" s="99"/>
      <c r="V2709" s="5"/>
      <c r="W2709" s="5"/>
      <c r="X2709" s="31"/>
      <c r="Y2709" s="5"/>
      <c r="Z2709" s="5"/>
    </row>
    <row r="2710" spans="1:26">
      <c r="A2710" s="129" t="s">
        <v>1738</v>
      </c>
      <c r="B2710" s="103"/>
      <c r="C2710" s="37"/>
      <c r="D2710" s="37"/>
      <c r="E2710" s="53"/>
      <c r="F2710" s="122"/>
      <c r="G2710" s="37"/>
      <c r="H2710" s="102"/>
      <c r="I2710" s="123"/>
      <c r="J2710" s="124"/>
      <c r="K2710" s="125"/>
      <c r="L2710" s="5"/>
      <c r="M2710" s="99"/>
      <c r="N2710" s="99"/>
      <c r="O2710" s="99"/>
      <c r="P2710" s="99"/>
      <c r="Q2710" s="99"/>
      <c r="R2710" s="99"/>
      <c r="S2710" s="99"/>
      <c r="T2710" s="99"/>
      <c r="U2710" s="99"/>
      <c r="V2710" s="5"/>
      <c r="W2710" s="5"/>
      <c r="X2710" s="31"/>
      <c r="Y2710" s="5"/>
      <c r="Z2710" s="5"/>
    </row>
    <row r="2711" spans="1:26">
      <c r="A2711" s="129" t="s">
        <v>1739</v>
      </c>
      <c r="B2711" s="103"/>
      <c r="C2711" s="37"/>
      <c r="D2711" s="37"/>
      <c r="E2711" s="53"/>
      <c r="F2711" s="122"/>
      <c r="G2711" s="37"/>
      <c r="H2711" s="102"/>
      <c r="I2711" s="123"/>
      <c r="J2711" s="124"/>
      <c r="K2711" s="125"/>
      <c r="L2711" s="5"/>
      <c r="M2711" s="99"/>
      <c r="N2711" s="99"/>
      <c r="O2711" s="99"/>
      <c r="P2711" s="99"/>
      <c r="Q2711" s="99"/>
      <c r="R2711" s="99"/>
      <c r="S2711" s="99"/>
      <c r="T2711" s="99"/>
      <c r="U2711" s="99"/>
      <c r="V2711" s="5"/>
      <c r="W2711" s="5"/>
      <c r="X2711" s="31"/>
      <c r="Y2711" s="5"/>
      <c r="Z2711" s="5"/>
    </row>
    <row r="2712" spans="1:26">
      <c r="A2712" s="129" t="s">
        <v>1740</v>
      </c>
      <c r="B2712" s="103"/>
      <c r="C2712" s="37"/>
      <c r="D2712" s="37"/>
      <c r="E2712" s="53"/>
      <c r="F2712" s="122"/>
      <c r="G2712" s="37"/>
      <c r="H2712" s="102"/>
      <c r="I2712" s="123"/>
      <c r="J2712" s="124"/>
      <c r="K2712" s="125"/>
      <c r="L2712" s="5"/>
      <c r="M2712" s="99"/>
      <c r="N2712" s="99"/>
      <c r="O2712" s="99"/>
      <c r="P2712" s="99"/>
      <c r="Q2712" s="99"/>
      <c r="R2712" s="99"/>
      <c r="S2712" s="99"/>
      <c r="T2712" s="99"/>
      <c r="U2712" s="99"/>
      <c r="V2712" s="5"/>
      <c r="W2712" s="5"/>
      <c r="X2712" s="31"/>
      <c r="Y2712" s="5"/>
      <c r="Z2712" s="5"/>
    </row>
    <row r="2713" spans="1:26">
      <c r="A2713" s="129" t="s">
        <v>1741</v>
      </c>
      <c r="B2713" s="103"/>
      <c r="C2713" s="37"/>
      <c r="D2713" s="37"/>
      <c r="E2713" s="53"/>
      <c r="F2713" s="122"/>
      <c r="G2713" s="37"/>
      <c r="H2713" s="102"/>
      <c r="I2713" s="123"/>
      <c r="J2713" s="124"/>
      <c r="K2713" s="125"/>
      <c r="L2713" s="5"/>
      <c r="M2713" s="99"/>
      <c r="N2713" s="99"/>
      <c r="O2713" s="99"/>
      <c r="P2713" s="99"/>
      <c r="Q2713" s="99"/>
      <c r="R2713" s="99"/>
      <c r="S2713" s="99"/>
      <c r="T2713" s="99"/>
      <c r="U2713" s="99"/>
      <c r="V2713" s="5"/>
      <c r="W2713" s="5"/>
      <c r="X2713" s="31"/>
      <c r="Y2713" s="5"/>
      <c r="Z2713" s="5"/>
    </row>
    <row r="2714" spans="1:26">
      <c r="A2714" s="129" t="s">
        <v>1742</v>
      </c>
      <c r="B2714" s="103"/>
      <c r="C2714" s="37"/>
      <c r="D2714" s="37"/>
      <c r="E2714" s="53"/>
      <c r="F2714" s="122"/>
      <c r="G2714" s="37"/>
      <c r="H2714" s="102"/>
      <c r="I2714" s="123"/>
      <c r="J2714" s="124"/>
      <c r="K2714" s="125"/>
      <c r="L2714" s="5"/>
      <c r="M2714" s="99"/>
      <c r="N2714" s="99"/>
      <c r="O2714" s="99"/>
      <c r="P2714" s="99"/>
      <c r="Q2714" s="99"/>
      <c r="R2714" s="99"/>
      <c r="S2714" s="99"/>
      <c r="T2714" s="99"/>
      <c r="U2714" s="99"/>
      <c r="V2714" s="5"/>
      <c r="W2714" s="5"/>
      <c r="X2714" s="31"/>
      <c r="Y2714" s="5"/>
      <c r="Z2714" s="5"/>
    </row>
    <row r="2715" spans="1:26">
      <c r="A2715" s="129" t="s">
        <v>1743</v>
      </c>
      <c r="B2715" s="103"/>
      <c r="C2715" s="37"/>
      <c r="D2715" s="37"/>
      <c r="E2715" s="53"/>
      <c r="F2715" s="122"/>
      <c r="G2715" s="37"/>
      <c r="H2715" s="102"/>
      <c r="I2715" s="123"/>
      <c r="J2715" s="124"/>
      <c r="K2715" s="125"/>
      <c r="L2715" s="5"/>
      <c r="M2715" s="99"/>
      <c r="N2715" s="99"/>
      <c r="O2715" s="99"/>
      <c r="P2715" s="99"/>
      <c r="Q2715" s="99"/>
      <c r="R2715" s="99"/>
      <c r="S2715" s="99"/>
      <c r="T2715" s="99"/>
      <c r="U2715" s="99"/>
      <c r="V2715" s="5"/>
      <c r="W2715" s="5"/>
      <c r="X2715" s="31"/>
      <c r="Y2715" s="5"/>
      <c r="Z2715" s="5"/>
    </row>
    <row r="2716" spans="1:26">
      <c r="A2716" s="129" t="s">
        <v>1744</v>
      </c>
      <c r="B2716" s="103"/>
      <c r="C2716" s="37"/>
      <c r="D2716" s="37"/>
      <c r="E2716" s="53"/>
      <c r="F2716" s="122"/>
      <c r="G2716" s="37"/>
      <c r="H2716" s="102"/>
      <c r="I2716" s="123"/>
      <c r="J2716" s="124"/>
      <c r="K2716" s="125"/>
      <c r="L2716" s="5"/>
      <c r="M2716" s="99"/>
      <c r="N2716" s="99"/>
      <c r="O2716" s="99"/>
      <c r="P2716" s="99"/>
      <c r="Q2716" s="99"/>
      <c r="R2716" s="99"/>
      <c r="S2716" s="99"/>
      <c r="T2716" s="99"/>
      <c r="U2716" s="99"/>
      <c r="V2716" s="5"/>
      <c r="W2716" s="5"/>
      <c r="X2716" s="31"/>
      <c r="Y2716" s="5"/>
      <c r="Z2716" s="5"/>
    </row>
    <row r="2717" spans="1:26">
      <c r="A2717" s="129" t="s">
        <v>1745</v>
      </c>
      <c r="B2717" s="103"/>
      <c r="C2717" s="37"/>
      <c r="D2717" s="37"/>
      <c r="E2717" s="53"/>
      <c r="F2717" s="122"/>
      <c r="G2717" s="37"/>
      <c r="H2717" s="102"/>
      <c r="I2717" s="123"/>
      <c r="J2717" s="124"/>
      <c r="K2717" s="125"/>
      <c r="L2717" s="5"/>
      <c r="M2717" s="99"/>
      <c r="N2717" s="99"/>
      <c r="O2717" s="99"/>
      <c r="P2717" s="99"/>
      <c r="Q2717" s="99"/>
      <c r="R2717" s="99"/>
      <c r="S2717" s="99"/>
      <c r="T2717" s="99"/>
      <c r="U2717" s="99"/>
      <c r="V2717" s="5"/>
      <c r="W2717" s="5"/>
      <c r="X2717" s="31"/>
      <c r="Y2717" s="5"/>
      <c r="Z2717" s="5"/>
    </row>
    <row r="2718" spans="1:26">
      <c r="A2718" s="129" t="s">
        <v>1746</v>
      </c>
      <c r="B2718" s="103"/>
      <c r="C2718" s="37"/>
      <c r="D2718" s="37"/>
      <c r="E2718" s="53"/>
      <c r="F2718" s="122"/>
      <c r="G2718" s="37"/>
      <c r="H2718" s="102"/>
      <c r="I2718" s="123"/>
      <c r="J2718" s="124"/>
      <c r="K2718" s="125"/>
      <c r="L2718" s="5"/>
      <c r="M2718" s="99"/>
      <c r="N2718" s="99"/>
      <c r="O2718" s="99"/>
      <c r="P2718" s="99"/>
      <c r="Q2718" s="99"/>
      <c r="R2718" s="99"/>
      <c r="S2718" s="99"/>
      <c r="T2718" s="99"/>
      <c r="U2718" s="99"/>
      <c r="V2718" s="5"/>
      <c r="W2718" s="5"/>
      <c r="X2718" s="31"/>
      <c r="Y2718" s="5"/>
      <c r="Z2718" s="5"/>
    </row>
    <row r="2719" spans="1:26">
      <c r="A2719" s="129" t="s">
        <v>1747</v>
      </c>
      <c r="B2719" s="103"/>
      <c r="C2719" s="37"/>
      <c r="D2719" s="37"/>
      <c r="E2719" s="53"/>
      <c r="F2719" s="122"/>
      <c r="G2719" s="37"/>
      <c r="H2719" s="102"/>
      <c r="I2719" s="123"/>
      <c r="J2719" s="124"/>
      <c r="K2719" s="125"/>
      <c r="L2719" s="5"/>
      <c r="M2719" s="99"/>
      <c r="N2719" s="99"/>
      <c r="O2719" s="99"/>
      <c r="P2719" s="99"/>
      <c r="Q2719" s="99"/>
      <c r="R2719" s="99"/>
      <c r="S2719" s="99"/>
      <c r="T2719" s="99"/>
      <c r="U2719" s="99"/>
      <c r="V2719" s="5"/>
      <c r="W2719" s="5"/>
      <c r="X2719" s="31"/>
      <c r="Y2719" s="5"/>
      <c r="Z2719" s="5"/>
    </row>
    <row r="2720" spans="1:26">
      <c r="A2720" s="129" t="s">
        <v>1748</v>
      </c>
      <c r="B2720" s="103"/>
      <c r="C2720" s="37"/>
      <c r="D2720" s="37"/>
      <c r="E2720" s="53"/>
      <c r="F2720" s="122"/>
      <c r="G2720" s="37"/>
      <c r="H2720" s="102"/>
      <c r="I2720" s="123"/>
      <c r="J2720" s="124"/>
      <c r="K2720" s="125"/>
      <c r="L2720" s="5"/>
      <c r="M2720" s="99"/>
      <c r="N2720" s="99"/>
      <c r="O2720" s="99"/>
      <c r="P2720" s="99"/>
      <c r="Q2720" s="99"/>
      <c r="R2720" s="99"/>
      <c r="S2720" s="99"/>
      <c r="T2720" s="99"/>
      <c r="U2720" s="99"/>
      <c r="V2720" s="5"/>
      <c r="W2720" s="5"/>
      <c r="X2720" s="31"/>
      <c r="Y2720" s="5"/>
      <c r="Z2720" s="5"/>
    </row>
    <row r="2721" spans="1:26">
      <c r="A2721" s="129" t="s">
        <v>1749</v>
      </c>
      <c r="B2721" s="103"/>
      <c r="C2721" s="37"/>
      <c r="D2721" s="37"/>
      <c r="E2721" s="53"/>
      <c r="F2721" s="122"/>
      <c r="G2721" s="37"/>
      <c r="H2721" s="102"/>
      <c r="I2721" s="123"/>
      <c r="J2721" s="124"/>
      <c r="K2721" s="125"/>
      <c r="L2721" s="5"/>
      <c r="M2721" s="99"/>
      <c r="N2721" s="99"/>
      <c r="O2721" s="99"/>
      <c r="P2721" s="99"/>
      <c r="Q2721" s="99"/>
      <c r="R2721" s="99"/>
      <c r="S2721" s="99"/>
      <c r="T2721" s="99"/>
      <c r="U2721" s="99"/>
      <c r="V2721" s="5"/>
      <c r="W2721" s="5"/>
      <c r="X2721" s="31"/>
      <c r="Y2721" s="5"/>
      <c r="Z2721" s="5"/>
    </row>
    <row r="2722" spans="1:26">
      <c r="A2722" s="129" t="s">
        <v>1750</v>
      </c>
      <c r="B2722" s="103"/>
      <c r="C2722" s="37"/>
      <c r="D2722" s="37"/>
      <c r="E2722" s="53"/>
      <c r="F2722" s="122"/>
      <c r="G2722" s="37"/>
      <c r="H2722" s="102"/>
      <c r="I2722" s="123"/>
      <c r="J2722" s="124"/>
      <c r="K2722" s="125"/>
      <c r="L2722" s="5"/>
      <c r="M2722" s="99"/>
      <c r="N2722" s="99"/>
      <c r="O2722" s="99"/>
      <c r="P2722" s="99"/>
      <c r="Q2722" s="99"/>
      <c r="R2722" s="99"/>
      <c r="S2722" s="99"/>
      <c r="T2722" s="99"/>
      <c r="U2722" s="99"/>
      <c r="V2722" s="5"/>
      <c r="W2722" s="5"/>
      <c r="X2722" s="31"/>
      <c r="Y2722" s="5"/>
      <c r="Z2722" s="5"/>
    </row>
    <row r="2723" spans="1:26">
      <c r="A2723" s="129"/>
      <c r="B2723" s="103"/>
      <c r="C2723" s="37"/>
      <c r="D2723" s="37"/>
      <c r="E2723" s="53"/>
      <c r="F2723" s="122"/>
      <c r="G2723" s="37"/>
      <c r="H2723" s="102"/>
      <c r="I2723" s="123"/>
      <c r="J2723" s="124"/>
      <c r="K2723" s="125"/>
      <c r="L2723" s="5"/>
      <c r="M2723" s="99"/>
      <c r="N2723" s="99"/>
      <c r="O2723" s="99"/>
      <c r="P2723" s="99"/>
      <c r="Q2723" s="99"/>
      <c r="R2723" s="99"/>
      <c r="S2723" s="99"/>
      <c r="T2723" s="99"/>
      <c r="U2723" s="99"/>
      <c r="V2723" s="5"/>
      <c r="W2723" s="5"/>
      <c r="X2723" s="31"/>
      <c r="Y2723" s="5"/>
      <c r="Z2723" s="5"/>
    </row>
    <row r="2724" spans="1:26">
      <c r="A2724" s="129"/>
      <c r="B2724" s="103"/>
      <c r="C2724" s="37"/>
      <c r="D2724" s="37"/>
      <c r="E2724" s="53"/>
      <c r="F2724" s="122"/>
      <c r="G2724" s="37"/>
      <c r="H2724" s="102"/>
      <c r="I2724" s="123"/>
      <c r="J2724" s="124"/>
      <c r="K2724" s="125"/>
      <c r="L2724" s="5"/>
      <c r="M2724" s="99"/>
      <c r="N2724" s="99"/>
      <c r="O2724" s="99"/>
      <c r="P2724" s="99"/>
      <c r="Q2724" s="99"/>
      <c r="R2724" s="99"/>
      <c r="S2724" s="99"/>
      <c r="T2724" s="99"/>
      <c r="U2724" s="99"/>
      <c r="V2724" s="5"/>
      <c r="W2724" s="5"/>
      <c r="X2724" s="31"/>
      <c r="Y2724" s="5"/>
      <c r="Z2724" s="5"/>
    </row>
    <row r="2725" spans="1:26">
      <c r="A2725" s="129"/>
      <c r="B2725" s="103"/>
      <c r="C2725" s="37"/>
      <c r="D2725" s="37"/>
      <c r="E2725" s="53"/>
      <c r="F2725" s="122"/>
      <c r="G2725" s="37"/>
      <c r="H2725" s="102"/>
      <c r="I2725" s="123"/>
      <c r="J2725" s="124"/>
      <c r="K2725" s="125"/>
      <c r="L2725" s="5"/>
      <c r="M2725" s="99"/>
      <c r="N2725" s="99"/>
      <c r="O2725" s="99"/>
      <c r="P2725" s="99"/>
      <c r="Q2725" s="99"/>
      <c r="R2725" s="99"/>
      <c r="S2725" s="99"/>
      <c r="T2725" s="99"/>
      <c r="U2725" s="99"/>
      <c r="V2725" s="5"/>
      <c r="W2725" s="5"/>
      <c r="X2725" s="31"/>
      <c r="Y2725" s="5"/>
      <c r="Z2725" s="5"/>
    </row>
    <row r="2726" spans="1:26">
      <c r="A2726" s="129"/>
      <c r="B2726" s="103"/>
      <c r="C2726" s="37"/>
      <c r="D2726" s="37"/>
      <c r="E2726" s="53"/>
      <c r="F2726" s="122"/>
      <c r="G2726" s="37"/>
      <c r="H2726" s="102"/>
      <c r="I2726" s="123"/>
      <c r="J2726" s="124"/>
      <c r="K2726" s="125"/>
      <c r="L2726" s="5"/>
      <c r="M2726" s="99"/>
      <c r="N2726" s="99"/>
      <c r="O2726" s="99"/>
      <c r="P2726" s="99"/>
      <c r="Q2726" s="99"/>
      <c r="R2726" s="99"/>
      <c r="S2726" s="99"/>
      <c r="T2726" s="99"/>
      <c r="U2726" s="99"/>
      <c r="V2726" s="5"/>
      <c r="W2726" s="5"/>
      <c r="X2726" s="31"/>
      <c r="Y2726" s="5"/>
      <c r="Z2726" s="5"/>
    </row>
    <row r="2727" spans="1:26">
      <c r="A2727" s="129"/>
      <c r="B2727" s="103"/>
      <c r="C2727" s="37"/>
      <c r="D2727" s="37"/>
      <c r="E2727" s="53"/>
      <c r="F2727" s="122"/>
      <c r="G2727" s="37"/>
      <c r="H2727" s="102"/>
      <c r="I2727" s="123"/>
      <c r="J2727" s="124"/>
      <c r="K2727" s="125"/>
      <c r="L2727" s="5"/>
      <c r="M2727" s="99"/>
      <c r="N2727" s="99"/>
      <c r="O2727" s="99"/>
      <c r="P2727" s="99"/>
      <c r="Q2727" s="99"/>
      <c r="R2727" s="99"/>
      <c r="S2727" s="99"/>
      <c r="T2727" s="99"/>
      <c r="U2727" s="99"/>
      <c r="V2727" s="5"/>
      <c r="W2727" s="5"/>
      <c r="X2727" s="31"/>
      <c r="Y2727" s="5"/>
      <c r="Z2727" s="5"/>
    </row>
    <row r="2728" spans="1:26">
      <c r="A2728" s="129"/>
      <c r="B2728" s="103"/>
      <c r="C2728" s="37"/>
      <c r="D2728" s="37"/>
      <c r="E2728" s="53"/>
      <c r="F2728" s="122"/>
      <c r="G2728" s="37"/>
      <c r="H2728" s="102"/>
      <c r="I2728" s="123"/>
      <c r="J2728" s="124"/>
      <c r="K2728" s="125"/>
      <c r="L2728" s="5"/>
      <c r="M2728" s="99"/>
      <c r="N2728" s="99"/>
      <c r="O2728" s="99"/>
      <c r="P2728" s="99"/>
      <c r="Q2728" s="99"/>
      <c r="R2728" s="99"/>
      <c r="S2728" s="99"/>
      <c r="T2728" s="99"/>
      <c r="U2728" s="99"/>
      <c r="V2728" s="5"/>
      <c r="W2728" s="5"/>
      <c r="X2728" s="31"/>
      <c r="Y2728" s="5"/>
      <c r="Z2728" s="5"/>
    </row>
    <row r="2729" spans="1:26">
      <c r="A2729" s="129"/>
      <c r="B2729" s="103"/>
      <c r="C2729" s="37"/>
      <c r="D2729" s="37"/>
      <c r="E2729" s="53"/>
      <c r="F2729" s="122"/>
      <c r="G2729" s="37"/>
      <c r="H2729" s="102"/>
      <c r="I2729" s="123"/>
      <c r="J2729" s="124"/>
      <c r="K2729" s="125"/>
      <c r="L2729" s="5"/>
      <c r="M2729" s="99"/>
      <c r="N2729" s="99"/>
      <c r="O2729" s="99"/>
      <c r="P2729" s="99"/>
      <c r="Q2729" s="99"/>
      <c r="R2729" s="99"/>
      <c r="S2729" s="99"/>
      <c r="T2729" s="99"/>
      <c r="U2729" s="99"/>
      <c r="V2729" s="5"/>
      <c r="W2729" s="5"/>
      <c r="X2729" s="31"/>
      <c r="Y2729" s="5"/>
      <c r="Z2729" s="5"/>
    </row>
    <row r="2730" spans="1:26">
      <c r="A2730" s="129"/>
      <c r="B2730" s="103"/>
      <c r="C2730" s="37"/>
      <c r="D2730" s="37"/>
      <c r="E2730" s="53"/>
      <c r="F2730" s="122"/>
      <c r="G2730" s="37"/>
      <c r="H2730" s="102"/>
      <c r="I2730" s="123"/>
      <c r="J2730" s="124"/>
      <c r="K2730" s="125"/>
      <c r="L2730" s="5"/>
      <c r="M2730" s="99"/>
      <c r="N2730" s="99"/>
      <c r="O2730" s="99"/>
      <c r="P2730" s="99"/>
      <c r="Q2730" s="99"/>
      <c r="R2730" s="99"/>
      <c r="S2730" s="99"/>
      <c r="T2730" s="99"/>
      <c r="U2730" s="99"/>
      <c r="V2730" s="5"/>
      <c r="W2730" s="5"/>
      <c r="X2730" s="31"/>
      <c r="Y2730" s="5"/>
      <c r="Z2730" s="5"/>
    </row>
    <row r="2731" spans="1:26">
      <c r="A2731" s="129"/>
      <c r="B2731" s="103"/>
      <c r="C2731" s="37"/>
      <c r="D2731" s="37"/>
      <c r="E2731" s="53"/>
      <c r="F2731" s="122"/>
      <c r="G2731" s="37"/>
      <c r="H2731" s="102"/>
      <c r="I2731" s="123"/>
      <c r="J2731" s="124"/>
      <c r="K2731" s="125"/>
      <c r="L2731" s="5"/>
      <c r="M2731" s="99"/>
      <c r="N2731" s="99"/>
      <c r="O2731" s="99"/>
      <c r="P2731" s="99"/>
      <c r="Q2731" s="99"/>
      <c r="R2731" s="99"/>
      <c r="S2731" s="99"/>
      <c r="T2731" s="99"/>
      <c r="U2731" s="99"/>
      <c r="V2731" s="5"/>
      <c r="W2731" s="5"/>
      <c r="X2731" s="31"/>
      <c r="Y2731" s="5"/>
      <c r="Z2731" s="5"/>
    </row>
    <row r="2732" spans="1:26">
      <c r="A2732" s="129"/>
      <c r="B2732" s="103"/>
      <c r="C2732" s="37"/>
      <c r="D2732" s="37"/>
      <c r="E2732" s="53"/>
      <c r="F2732" s="122"/>
      <c r="G2732" s="37"/>
      <c r="H2732" s="102"/>
      <c r="I2732" s="123"/>
      <c r="J2732" s="124"/>
      <c r="K2732" s="125"/>
      <c r="L2732" s="5"/>
      <c r="M2732" s="99"/>
      <c r="N2732" s="99"/>
      <c r="O2732" s="99"/>
      <c r="P2732" s="99"/>
      <c r="Q2732" s="99"/>
      <c r="R2732" s="99"/>
      <c r="S2732" s="99"/>
      <c r="T2732" s="99"/>
      <c r="U2732" s="99"/>
      <c r="V2732" s="5"/>
      <c r="W2732" s="5"/>
      <c r="X2732" s="31"/>
      <c r="Y2732" s="5"/>
      <c r="Z2732" s="5"/>
    </row>
    <row r="2733" spans="1:26">
      <c r="A2733" s="129"/>
      <c r="B2733" s="103"/>
      <c r="C2733" s="37"/>
      <c r="D2733" s="37"/>
      <c r="E2733" s="53"/>
      <c r="F2733" s="122"/>
      <c r="G2733" s="37"/>
      <c r="H2733" s="102"/>
      <c r="I2733" s="123"/>
      <c r="J2733" s="124"/>
      <c r="K2733" s="125"/>
      <c r="L2733" s="5"/>
      <c r="M2733" s="99"/>
      <c r="N2733" s="99"/>
      <c r="O2733" s="99"/>
      <c r="P2733" s="99"/>
      <c r="Q2733" s="99"/>
      <c r="R2733" s="99"/>
      <c r="S2733" s="99"/>
      <c r="T2733" s="99"/>
      <c r="U2733" s="99"/>
      <c r="V2733" s="5"/>
      <c r="W2733" s="5"/>
      <c r="X2733" s="31"/>
      <c r="Y2733" s="5"/>
      <c r="Z2733" s="5"/>
    </row>
    <row r="2734" spans="1:26">
      <c r="A2734" s="129"/>
      <c r="B2734" s="103"/>
      <c r="C2734" s="37"/>
      <c r="D2734" s="37"/>
      <c r="E2734" s="53"/>
      <c r="F2734" s="122"/>
      <c r="G2734" s="37"/>
      <c r="H2734" s="102"/>
      <c r="I2734" s="123"/>
      <c r="J2734" s="124"/>
      <c r="K2734" s="125"/>
      <c r="L2734" s="5"/>
      <c r="M2734" s="99"/>
      <c r="N2734" s="99"/>
      <c r="O2734" s="99"/>
      <c r="P2734" s="99"/>
      <c r="Q2734" s="99"/>
      <c r="R2734" s="99"/>
      <c r="S2734" s="99"/>
      <c r="T2734" s="99"/>
      <c r="U2734" s="99"/>
      <c r="V2734" s="5"/>
      <c r="W2734" s="5"/>
      <c r="X2734" s="31"/>
      <c r="Y2734" s="5"/>
      <c r="Z2734" s="5"/>
    </row>
    <row r="2735" spans="1:26">
      <c r="A2735" s="129"/>
      <c r="B2735" s="103"/>
      <c r="C2735" s="37"/>
      <c r="D2735" s="37"/>
      <c r="E2735" s="53"/>
      <c r="F2735" s="122"/>
      <c r="G2735" s="37"/>
      <c r="H2735" s="102"/>
      <c r="I2735" s="123"/>
      <c r="J2735" s="124"/>
      <c r="K2735" s="125"/>
      <c r="L2735" s="5"/>
      <c r="M2735" s="99"/>
      <c r="N2735" s="99"/>
      <c r="O2735" s="99"/>
      <c r="P2735" s="99"/>
      <c r="Q2735" s="99"/>
      <c r="R2735" s="99"/>
      <c r="S2735" s="99"/>
      <c r="T2735" s="99"/>
      <c r="U2735" s="99"/>
      <c r="V2735" s="5"/>
      <c r="W2735" s="5"/>
      <c r="X2735" s="31"/>
      <c r="Y2735" s="5"/>
      <c r="Z2735" s="5"/>
    </row>
    <row r="2736" spans="1:26">
      <c r="A2736" s="129"/>
      <c r="B2736" s="103"/>
      <c r="C2736" s="37"/>
      <c r="D2736" s="37"/>
      <c r="E2736" s="53"/>
      <c r="F2736" s="122"/>
      <c r="G2736" s="37"/>
      <c r="H2736" s="102"/>
      <c r="I2736" s="123"/>
      <c r="J2736" s="124"/>
      <c r="K2736" s="125"/>
      <c r="L2736" s="5"/>
      <c r="M2736" s="99"/>
      <c r="N2736" s="99"/>
      <c r="O2736" s="99"/>
      <c r="P2736" s="99"/>
      <c r="Q2736" s="99"/>
      <c r="R2736" s="99"/>
      <c r="S2736" s="99"/>
      <c r="T2736" s="99"/>
      <c r="U2736" s="99"/>
      <c r="V2736" s="5"/>
      <c r="W2736" s="5"/>
      <c r="X2736" s="31"/>
      <c r="Y2736" s="5"/>
      <c r="Z2736" s="5"/>
    </row>
    <row r="2737" spans="1:26">
      <c r="A2737" s="129"/>
      <c r="B2737" s="103"/>
      <c r="C2737" s="37"/>
      <c r="D2737" s="37"/>
      <c r="E2737" s="53"/>
      <c r="F2737" s="122"/>
      <c r="G2737" s="37"/>
      <c r="H2737" s="102"/>
      <c r="I2737" s="123"/>
      <c r="J2737" s="124"/>
      <c r="K2737" s="125"/>
      <c r="L2737" s="5"/>
      <c r="M2737" s="99"/>
      <c r="N2737" s="99"/>
      <c r="O2737" s="99"/>
      <c r="P2737" s="99"/>
      <c r="Q2737" s="99"/>
      <c r="R2737" s="99"/>
      <c r="S2737" s="99"/>
      <c r="T2737" s="99"/>
      <c r="U2737" s="99"/>
      <c r="V2737" s="5"/>
      <c r="W2737" s="5"/>
      <c r="X2737" s="31"/>
      <c r="Y2737" s="5"/>
      <c r="Z2737" s="5"/>
    </row>
    <row r="2738" spans="1:26">
      <c r="A2738" s="129"/>
      <c r="B2738" s="103"/>
      <c r="C2738" s="37"/>
      <c r="D2738" s="37"/>
      <c r="E2738" s="53"/>
      <c r="F2738" s="122"/>
      <c r="G2738" s="37"/>
      <c r="H2738" s="102"/>
      <c r="I2738" s="123"/>
      <c r="J2738" s="124"/>
      <c r="K2738" s="125"/>
      <c r="L2738" s="5"/>
      <c r="M2738" s="99"/>
      <c r="N2738" s="99"/>
      <c r="O2738" s="99"/>
      <c r="P2738" s="99"/>
      <c r="Q2738" s="99"/>
      <c r="R2738" s="99"/>
      <c r="S2738" s="99"/>
      <c r="T2738" s="99"/>
      <c r="U2738" s="99"/>
      <c r="V2738" s="5"/>
      <c r="W2738" s="5"/>
      <c r="X2738" s="31"/>
      <c r="Y2738" s="5"/>
      <c r="Z2738" s="5"/>
    </row>
    <row r="2739" spans="1:26">
      <c r="A2739" s="129"/>
      <c r="B2739" s="103"/>
      <c r="C2739" s="37"/>
      <c r="D2739" s="37"/>
      <c r="E2739" s="53"/>
      <c r="F2739" s="122"/>
      <c r="G2739" s="37"/>
      <c r="H2739" s="102"/>
      <c r="I2739" s="123"/>
      <c r="J2739" s="124"/>
      <c r="K2739" s="125"/>
      <c r="L2739" s="5"/>
      <c r="M2739" s="99"/>
      <c r="N2739" s="99"/>
      <c r="O2739" s="99"/>
      <c r="P2739" s="99"/>
      <c r="Q2739" s="99"/>
      <c r="R2739" s="99"/>
      <c r="S2739" s="99"/>
      <c r="T2739" s="99"/>
      <c r="U2739" s="99"/>
      <c r="V2739" s="5"/>
      <c r="W2739" s="5"/>
      <c r="X2739" s="31"/>
      <c r="Y2739" s="5"/>
      <c r="Z2739" s="5"/>
    </row>
    <row r="2740" spans="1:26">
      <c r="A2740" s="129"/>
      <c r="B2740" s="103"/>
      <c r="C2740" s="37"/>
      <c r="D2740" s="37"/>
      <c r="E2740" s="53"/>
      <c r="F2740" s="122"/>
      <c r="G2740" s="37"/>
      <c r="H2740" s="102"/>
      <c r="I2740" s="123"/>
      <c r="J2740" s="124"/>
      <c r="K2740" s="125"/>
      <c r="L2740" s="5"/>
      <c r="M2740" s="99"/>
      <c r="N2740" s="99"/>
      <c r="O2740" s="99"/>
      <c r="P2740" s="99"/>
      <c r="Q2740" s="99"/>
      <c r="R2740" s="99"/>
      <c r="S2740" s="99"/>
      <c r="T2740" s="99"/>
      <c r="U2740" s="99"/>
      <c r="V2740" s="5"/>
      <c r="W2740" s="5"/>
      <c r="X2740" s="31"/>
      <c r="Y2740" s="5"/>
      <c r="Z2740" s="5"/>
    </row>
    <row r="2741" spans="1:26">
      <c r="A2741" s="129"/>
      <c r="B2741" s="103"/>
      <c r="C2741" s="37"/>
      <c r="D2741" s="37"/>
      <c r="E2741" s="53"/>
      <c r="F2741" s="122"/>
      <c r="G2741" s="37"/>
      <c r="H2741" s="102"/>
      <c r="I2741" s="123"/>
      <c r="J2741" s="124"/>
      <c r="K2741" s="125"/>
      <c r="L2741" s="5"/>
      <c r="M2741" s="99"/>
      <c r="N2741" s="99"/>
      <c r="O2741" s="99"/>
      <c r="P2741" s="99"/>
      <c r="Q2741" s="99"/>
      <c r="R2741" s="99"/>
      <c r="S2741" s="99"/>
      <c r="T2741" s="99"/>
      <c r="U2741" s="99"/>
      <c r="V2741" s="5"/>
      <c r="W2741" s="5"/>
      <c r="X2741" s="31"/>
      <c r="Y2741" s="5"/>
      <c r="Z2741" s="5"/>
    </row>
    <row r="2742" spans="1:26">
      <c r="A2742" s="129"/>
      <c r="B2742" s="103"/>
      <c r="C2742" s="37"/>
      <c r="D2742" s="37"/>
      <c r="E2742" s="53"/>
      <c r="F2742" s="122"/>
      <c r="G2742" s="37"/>
      <c r="H2742" s="102"/>
      <c r="I2742" s="123"/>
      <c r="J2742" s="124"/>
      <c r="K2742" s="125"/>
      <c r="L2742" s="5"/>
      <c r="M2742" s="99"/>
      <c r="N2742" s="99"/>
      <c r="O2742" s="99"/>
      <c r="P2742" s="99"/>
      <c r="Q2742" s="99"/>
      <c r="R2742" s="99"/>
      <c r="S2742" s="99"/>
      <c r="T2742" s="99"/>
      <c r="U2742" s="99"/>
      <c r="V2742" s="5"/>
      <c r="W2742" s="5"/>
      <c r="X2742" s="31"/>
      <c r="Y2742" s="5"/>
      <c r="Z2742" s="5"/>
    </row>
    <row r="2743" spans="1:26">
      <c r="A2743" s="129"/>
      <c r="B2743" s="103"/>
      <c r="C2743" s="37"/>
      <c r="D2743" s="37"/>
      <c r="E2743" s="53"/>
      <c r="F2743" s="122"/>
      <c r="G2743" s="37"/>
      <c r="H2743" s="102"/>
      <c r="I2743" s="123"/>
      <c r="J2743" s="124"/>
      <c r="K2743" s="125"/>
      <c r="L2743" s="5"/>
      <c r="M2743" s="99"/>
      <c r="N2743" s="99"/>
      <c r="O2743" s="99"/>
      <c r="P2743" s="99"/>
      <c r="Q2743" s="99"/>
      <c r="R2743" s="99"/>
      <c r="S2743" s="99"/>
      <c r="T2743" s="99"/>
      <c r="U2743" s="99"/>
      <c r="V2743" s="5"/>
      <c r="W2743" s="5"/>
      <c r="X2743" s="31"/>
      <c r="Y2743" s="5"/>
      <c r="Z2743" s="5"/>
    </row>
    <row r="2744" spans="1:26">
      <c r="A2744" s="129"/>
      <c r="B2744" s="103"/>
      <c r="C2744" s="37"/>
      <c r="D2744" s="37"/>
      <c r="E2744" s="53"/>
      <c r="F2744" s="122"/>
      <c r="G2744" s="37"/>
      <c r="H2744" s="102"/>
      <c r="I2744" s="123"/>
      <c r="J2744" s="124"/>
      <c r="K2744" s="125"/>
      <c r="L2744" s="5"/>
      <c r="M2744" s="99"/>
      <c r="N2744" s="99"/>
      <c r="O2744" s="99"/>
      <c r="P2744" s="99"/>
      <c r="Q2744" s="99"/>
      <c r="R2744" s="99"/>
      <c r="S2744" s="99"/>
      <c r="T2744" s="99"/>
      <c r="U2744" s="99"/>
      <c r="V2744" s="5"/>
      <c r="W2744" s="5"/>
      <c r="X2744" s="31"/>
      <c r="Y2744" s="5"/>
      <c r="Z2744" s="5"/>
    </row>
    <row r="2745" spans="1:26">
      <c r="A2745" s="129"/>
      <c r="B2745" s="103"/>
      <c r="C2745" s="37"/>
      <c r="D2745" s="37"/>
      <c r="E2745" s="53"/>
      <c r="F2745" s="122"/>
      <c r="G2745" s="37"/>
      <c r="H2745" s="102"/>
      <c r="I2745" s="123"/>
      <c r="J2745" s="124"/>
      <c r="K2745" s="125"/>
      <c r="L2745" s="5"/>
      <c r="M2745" s="99"/>
      <c r="N2745" s="99"/>
      <c r="O2745" s="99"/>
      <c r="P2745" s="99"/>
      <c r="Q2745" s="99"/>
      <c r="R2745" s="99"/>
      <c r="S2745" s="99"/>
      <c r="T2745" s="99"/>
      <c r="U2745" s="99"/>
      <c r="V2745" s="5"/>
      <c r="W2745" s="5"/>
      <c r="X2745" s="31"/>
      <c r="Y2745" s="5"/>
      <c r="Z2745" s="5"/>
    </row>
    <row r="2746" spans="1:26">
      <c r="A2746" s="129"/>
      <c r="B2746" s="103"/>
      <c r="C2746" s="37"/>
      <c r="D2746" s="37"/>
      <c r="E2746" s="53"/>
      <c r="F2746" s="122"/>
      <c r="G2746" s="37"/>
      <c r="H2746" s="102"/>
      <c r="I2746" s="123"/>
      <c r="J2746" s="124"/>
      <c r="K2746" s="125"/>
      <c r="L2746" s="5"/>
      <c r="M2746" s="99"/>
      <c r="N2746" s="99"/>
      <c r="O2746" s="99"/>
      <c r="P2746" s="99"/>
      <c r="Q2746" s="99"/>
      <c r="R2746" s="99"/>
      <c r="S2746" s="99"/>
      <c r="T2746" s="99"/>
      <c r="U2746" s="99"/>
      <c r="V2746" s="5"/>
      <c r="W2746" s="5"/>
      <c r="X2746" s="31"/>
      <c r="Y2746" s="5"/>
      <c r="Z2746" s="5"/>
    </row>
    <row r="2747" spans="1:26">
      <c r="A2747" s="129"/>
      <c r="B2747" s="103"/>
      <c r="C2747" s="37"/>
      <c r="D2747" s="37"/>
      <c r="E2747" s="53"/>
      <c r="F2747" s="122"/>
      <c r="G2747" s="37"/>
      <c r="H2747" s="102"/>
      <c r="I2747" s="123"/>
      <c r="J2747" s="124"/>
      <c r="K2747" s="125"/>
      <c r="L2747" s="5"/>
      <c r="M2747" s="99"/>
      <c r="N2747" s="99"/>
      <c r="O2747" s="99"/>
      <c r="P2747" s="99"/>
      <c r="Q2747" s="99"/>
      <c r="R2747" s="99"/>
      <c r="S2747" s="99"/>
      <c r="T2747" s="99"/>
      <c r="U2747" s="99"/>
      <c r="V2747" s="5"/>
      <c r="W2747" s="5"/>
      <c r="X2747" s="31"/>
      <c r="Y2747" s="5"/>
      <c r="Z2747" s="5"/>
    </row>
    <row r="2748" spans="1:26">
      <c r="A2748" s="129"/>
      <c r="B2748" s="103"/>
      <c r="C2748" s="37"/>
      <c r="D2748" s="37"/>
      <c r="E2748" s="53"/>
      <c r="F2748" s="122"/>
      <c r="G2748" s="37"/>
      <c r="H2748" s="102"/>
      <c r="I2748" s="123"/>
      <c r="J2748" s="124"/>
      <c r="K2748" s="125"/>
      <c r="L2748" s="5"/>
      <c r="M2748" s="99"/>
      <c r="N2748" s="99"/>
      <c r="O2748" s="99"/>
      <c r="P2748" s="99"/>
      <c r="Q2748" s="99"/>
      <c r="R2748" s="99"/>
      <c r="S2748" s="99"/>
      <c r="T2748" s="99"/>
      <c r="U2748" s="99"/>
      <c r="V2748" s="5"/>
      <c r="W2748" s="5"/>
      <c r="X2748" s="31"/>
      <c r="Y2748" s="5"/>
      <c r="Z2748" s="5"/>
    </row>
    <row r="2749" spans="1:26">
      <c r="A2749" s="129"/>
      <c r="B2749" s="103"/>
      <c r="C2749" s="37"/>
      <c r="D2749" s="37"/>
      <c r="E2749" s="53"/>
      <c r="F2749" s="122"/>
      <c r="G2749" s="37"/>
      <c r="H2749" s="102"/>
      <c r="I2749" s="123"/>
      <c r="J2749" s="124"/>
      <c r="K2749" s="125"/>
      <c r="L2749" s="5"/>
      <c r="M2749" s="99"/>
      <c r="N2749" s="99"/>
      <c r="O2749" s="99"/>
      <c r="P2749" s="99"/>
      <c r="Q2749" s="99"/>
      <c r="R2749" s="99"/>
      <c r="S2749" s="99"/>
      <c r="T2749" s="99"/>
      <c r="U2749" s="99"/>
      <c r="V2749" s="5"/>
      <c r="W2749" s="5"/>
      <c r="X2749" s="31"/>
      <c r="Y2749" s="5"/>
      <c r="Z2749" s="5"/>
    </row>
    <row r="2750" spans="1:26">
      <c r="A2750" s="129"/>
      <c r="B2750" s="103"/>
      <c r="C2750" s="37"/>
      <c r="D2750" s="37"/>
      <c r="E2750" s="53"/>
      <c r="F2750" s="122"/>
      <c r="G2750" s="37"/>
      <c r="H2750" s="102"/>
      <c r="I2750" s="123"/>
      <c r="J2750" s="124"/>
      <c r="K2750" s="125"/>
      <c r="L2750" s="5"/>
      <c r="M2750" s="99"/>
      <c r="N2750" s="99"/>
      <c r="O2750" s="99"/>
      <c r="P2750" s="99"/>
      <c r="Q2750" s="99"/>
      <c r="R2750" s="99"/>
      <c r="S2750" s="99"/>
      <c r="T2750" s="99"/>
      <c r="U2750" s="99"/>
      <c r="V2750" s="5"/>
      <c r="W2750" s="5"/>
      <c r="X2750" s="31"/>
      <c r="Y2750" s="5"/>
      <c r="Z2750" s="5"/>
    </row>
    <row r="2751" spans="1:26">
      <c r="A2751" s="129"/>
      <c r="B2751" s="103"/>
      <c r="C2751" s="37"/>
      <c r="D2751" s="37"/>
      <c r="E2751" s="53"/>
      <c r="F2751" s="122"/>
      <c r="G2751" s="37"/>
      <c r="H2751" s="102"/>
      <c r="I2751" s="123"/>
      <c r="J2751" s="124"/>
      <c r="K2751" s="125"/>
      <c r="L2751" s="5"/>
      <c r="M2751" s="99"/>
      <c r="N2751" s="99"/>
      <c r="O2751" s="99"/>
      <c r="P2751" s="99"/>
      <c r="Q2751" s="99"/>
      <c r="R2751" s="99"/>
      <c r="S2751" s="99"/>
      <c r="T2751" s="99"/>
      <c r="U2751" s="99"/>
      <c r="V2751" s="5"/>
      <c r="W2751" s="5"/>
      <c r="X2751" s="31"/>
      <c r="Y2751" s="5"/>
      <c r="Z2751" s="5"/>
    </row>
    <row r="2752" spans="1:26">
      <c r="A2752" s="129"/>
      <c r="B2752" s="103"/>
      <c r="C2752" s="37"/>
      <c r="D2752" s="37"/>
      <c r="E2752" s="53"/>
      <c r="F2752" s="122"/>
      <c r="G2752" s="37"/>
      <c r="H2752" s="102"/>
      <c r="I2752" s="123"/>
      <c r="J2752" s="124"/>
      <c r="K2752" s="125"/>
      <c r="L2752" s="5"/>
      <c r="M2752" s="99"/>
      <c r="N2752" s="99"/>
      <c r="O2752" s="99"/>
      <c r="P2752" s="99"/>
      <c r="Q2752" s="99"/>
      <c r="R2752" s="99"/>
      <c r="S2752" s="99"/>
      <c r="T2752" s="99"/>
      <c r="U2752" s="99"/>
      <c r="V2752" s="5"/>
      <c r="W2752" s="5"/>
      <c r="X2752" s="31"/>
      <c r="Y2752" s="5"/>
      <c r="Z2752" s="5"/>
    </row>
    <row r="2753" spans="1:26">
      <c r="A2753" s="129"/>
      <c r="B2753" s="103"/>
      <c r="C2753" s="37"/>
      <c r="D2753" s="37"/>
      <c r="E2753" s="53"/>
      <c r="F2753" s="122"/>
      <c r="G2753" s="37"/>
      <c r="H2753" s="102"/>
      <c r="I2753" s="123"/>
      <c r="J2753" s="124"/>
      <c r="K2753" s="125"/>
      <c r="L2753" s="5"/>
      <c r="M2753" s="99"/>
      <c r="N2753" s="99"/>
      <c r="O2753" s="99"/>
      <c r="P2753" s="99"/>
      <c r="Q2753" s="99"/>
      <c r="R2753" s="99"/>
      <c r="S2753" s="99"/>
      <c r="T2753" s="99"/>
      <c r="U2753" s="99"/>
      <c r="V2753" s="5"/>
      <c r="W2753" s="5"/>
      <c r="X2753" s="31"/>
      <c r="Y2753" s="5"/>
      <c r="Z2753" s="5"/>
    </row>
    <row r="2754" spans="1:26">
      <c r="A2754" s="129"/>
      <c r="B2754" s="103"/>
      <c r="C2754" s="37"/>
      <c r="D2754" s="37"/>
      <c r="E2754" s="53"/>
      <c r="F2754" s="122"/>
      <c r="G2754" s="37"/>
      <c r="H2754" s="102"/>
      <c r="I2754" s="123"/>
      <c r="J2754" s="124"/>
      <c r="K2754" s="125"/>
      <c r="L2754" s="5"/>
      <c r="M2754" s="99"/>
      <c r="N2754" s="99"/>
      <c r="O2754" s="99"/>
      <c r="P2754" s="99"/>
      <c r="Q2754" s="99"/>
      <c r="R2754" s="99"/>
      <c r="S2754" s="99"/>
      <c r="T2754" s="99"/>
      <c r="U2754" s="99"/>
      <c r="V2754" s="5"/>
      <c r="W2754" s="5"/>
      <c r="X2754" s="31"/>
      <c r="Y2754" s="5"/>
      <c r="Z2754" s="5"/>
    </row>
    <row r="2755" spans="1:26">
      <c r="A2755" s="129"/>
      <c r="B2755" s="103"/>
      <c r="C2755" s="37"/>
      <c r="D2755" s="37"/>
      <c r="E2755" s="53"/>
      <c r="F2755" s="122"/>
      <c r="G2755" s="37"/>
      <c r="H2755" s="102"/>
      <c r="I2755" s="123"/>
      <c r="J2755" s="124"/>
      <c r="K2755" s="125"/>
      <c r="L2755" s="5"/>
      <c r="M2755" s="99"/>
      <c r="N2755" s="99"/>
      <c r="O2755" s="99"/>
      <c r="P2755" s="99"/>
      <c r="Q2755" s="99"/>
      <c r="R2755" s="99"/>
      <c r="S2755" s="99"/>
      <c r="T2755" s="99"/>
      <c r="U2755" s="99"/>
      <c r="V2755" s="5"/>
      <c r="W2755" s="5"/>
      <c r="X2755" s="31"/>
      <c r="Y2755" s="5"/>
      <c r="Z2755" s="5"/>
    </row>
    <row r="2756" spans="1:26">
      <c r="A2756" s="129"/>
      <c r="B2756" s="103"/>
      <c r="C2756" s="37"/>
      <c r="D2756" s="37"/>
      <c r="E2756" s="53"/>
      <c r="F2756" s="122"/>
      <c r="G2756" s="37"/>
      <c r="H2756" s="102"/>
      <c r="I2756" s="123"/>
      <c r="J2756" s="124"/>
      <c r="K2756" s="125"/>
      <c r="L2756" s="5"/>
      <c r="M2756" s="99"/>
      <c r="N2756" s="99"/>
      <c r="O2756" s="99"/>
      <c r="P2756" s="99"/>
      <c r="Q2756" s="99"/>
      <c r="R2756" s="99"/>
      <c r="S2756" s="99"/>
      <c r="T2756" s="99"/>
      <c r="U2756" s="99"/>
      <c r="V2756" s="5"/>
      <c r="W2756" s="5"/>
      <c r="X2756" s="31"/>
      <c r="Y2756" s="5"/>
      <c r="Z2756" s="5"/>
    </row>
    <row r="2757" spans="1:26">
      <c r="A2757" s="129"/>
      <c r="B2757" s="103"/>
      <c r="C2757" s="37"/>
      <c r="D2757" s="37"/>
      <c r="E2757" s="53"/>
      <c r="F2757" s="122"/>
      <c r="G2757" s="37"/>
      <c r="H2757" s="102"/>
      <c r="I2757" s="123"/>
      <c r="J2757" s="124"/>
      <c r="K2757" s="125"/>
      <c r="L2757" s="5"/>
      <c r="M2757" s="99"/>
      <c r="N2757" s="99"/>
      <c r="O2757" s="99"/>
      <c r="P2757" s="99"/>
      <c r="Q2757" s="99"/>
      <c r="R2757" s="99"/>
      <c r="S2757" s="99"/>
      <c r="T2757" s="99"/>
      <c r="U2757" s="99"/>
      <c r="V2757" s="5"/>
      <c r="W2757" s="5"/>
      <c r="X2757" s="31"/>
      <c r="Y2757" s="5"/>
      <c r="Z2757" s="5"/>
    </row>
    <row r="2758" spans="1:26">
      <c r="A2758" s="129"/>
      <c r="B2758" s="103"/>
      <c r="C2758" s="37"/>
      <c r="D2758" s="37"/>
      <c r="E2758" s="53"/>
      <c r="F2758" s="122"/>
      <c r="G2758" s="37"/>
      <c r="H2758" s="102"/>
      <c r="I2758" s="123"/>
      <c r="J2758" s="124"/>
      <c r="K2758" s="125"/>
      <c r="L2758" s="5"/>
      <c r="M2758" s="99"/>
      <c r="N2758" s="99"/>
      <c r="O2758" s="99"/>
      <c r="P2758" s="99"/>
      <c r="Q2758" s="99"/>
      <c r="R2758" s="99"/>
      <c r="S2758" s="99"/>
      <c r="T2758" s="99"/>
      <c r="U2758" s="99"/>
      <c r="V2758" s="5"/>
      <c r="W2758" s="5"/>
      <c r="X2758" s="31"/>
      <c r="Y2758" s="5"/>
      <c r="Z2758" s="5"/>
    </row>
    <row r="2759" spans="1:26">
      <c r="A2759" s="129"/>
      <c r="B2759" s="103"/>
      <c r="C2759" s="37"/>
      <c r="D2759" s="37"/>
      <c r="E2759" s="53"/>
      <c r="F2759" s="122"/>
      <c r="G2759" s="37"/>
      <c r="H2759" s="102"/>
      <c r="I2759" s="123"/>
      <c r="J2759" s="124"/>
      <c r="K2759" s="125"/>
      <c r="L2759" s="5"/>
      <c r="M2759" s="99"/>
      <c r="N2759" s="99"/>
      <c r="O2759" s="99"/>
      <c r="P2759" s="99"/>
      <c r="Q2759" s="99"/>
      <c r="R2759" s="99"/>
      <c r="S2759" s="99"/>
      <c r="T2759" s="99"/>
      <c r="U2759" s="99"/>
      <c r="V2759" s="5"/>
      <c r="W2759" s="5"/>
      <c r="X2759" s="31"/>
      <c r="Y2759" s="5"/>
      <c r="Z2759" s="5"/>
    </row>
    <row r="2760" spans="1:26">
      <c r="A2760" s="129"/>
      <c r="B2760" s="103"/>
      <c r="C2760" s="37"/>
      <c r="D2760" s="37"/>
      <c r="E2760" s="53"/>
      <c r="F2760" s="122"/>
      <c r="G2760" s="37"/>
      <c r="H2760" s="102"/>
      <c r="I2760" s="123"/>
      <c r="J2760" s="124"/>
      <c r="K2760" s="125"/>
      <c r="L2760" s="5"/>
      <c r="M2760" s="99"/>
      <c r="N2760" s="99"/>
      <c r="O2760" s="99"/>
      <c r="P2760" s="99"/>
      <c r="Q2760" s="99"/>
      <c r="R2760" s="99"/>
      <c r="S2760" s="99"/>
      <c r="T2760" s="99"/>
      <c r="U2760" s="99"/>
      <c r="V2760" s="5"/>
      <c r="W2760" s="5"/>
      <c r="X2760" s="31"/>
      <c r="Y2760" s="5"/>
      <c r="Z2760" s="5"/>
    </row>
    <row r="2761" spans="1:26">
      <c r="A2761" s="129"/>
      <c r="B2761" s="103"/>
      <c r="C2761" s="37"/>
      <c r="D2761" s="37"/>
      <c r="E2761" s="53"/>
      <c r="F2761" s="122"/>
      <c r="G2761" s="37"/>
      <c r="H2761" s="102"/>
      <c r="I2761" s="123"/>
      <c r="J2761" s="124"/>
      <c r="K2761" s="125"/>
      <c r="L2761" s="5"/>
      <c r="M2761" s="99"/>
      <c r="N2761" s="99"/>
      <c r="O2761" s="99"/>
      <c r="P2761" s="99"/>
      <c r="Q2761" s="99"/>
      <c r="R2761" s="99"/>
      <c r="S2761" s="99"/>
      <c r="T2761" s="99"/>
      <c r="U2761" s="99"/>
      <c r="V2761" s="5"/>
      <c r="W2761" s="5"/>
      <c r="X2761" s="31"/>
      <c r="Y2761" s="5"/>
      <c r="Z2761" s="5"/>
    </row>
    <row r="2762" spans="1:26">
      <c r="A2762" s="129"/>
      <c r="B2762" s="103"/>
      <c r="C2762" s="37"/>
      <c r="D2762" s="37"/>
      <c r="E2762" s="53"/>
      <c r="F2762" s="122"/>
      <c r="G2762" s="37"/>
      <c r="H2762" s="102"/>
      <c r="I2762" s="123"/>
      <c r="J2762" s="124"/>
      <c r="K2762" s="125"/>
      <c r="L2762" s="5"/>
      <c r="M2762" s="99"/>
      <c r="N2762" s="99"/>
      <c r="O2762" s="99"/>
      <c r="P2762" s="99"/>
      <c r="Q2762" s="99"/>
      <c r="R2762" s="99"/>
      <c r="S2762" s="99"/>
      <c r="T2762" s="99"/>
      <c r="U2762" s="99"/>
      <c r="V2762" s="5"/>
      <c r="W2762" s="5"/>
      <c r="X2762" s="31"/>
      <c r="Y2762" s="5"/>
      <c r="Z2762" s="5"/>
    </row>
    <row r="2763" spans="1:26">
      <c r="A2763" s="129"/>
      <c r="B2763" s="103"/>
      <c r="C2763" s="37"/>
      <c r="D2763" s="37"/>
      <c r="E2763" s="53"/>
      <c r="F2763" s="122"/>
      <c r="G2763" s="37"/>
      <c r="H2763" s="102"/>
      <c r="I2763" s="123"/>
      <c r="J2763" s="124"/>
      <c r="K2763" s="125"/>
      <c r="L2763" s="5"/>
      <c r="M2763" s="99"/>
      <c r="N2763" s="99"/>
      <c r="O2763" s="99"/>
      <c r="P2763" s="99"/>
      <c r="Q2763" s="99"/>
      <c r="R2763" s="99"/>
      <c r="S2763" s="99"/>
      <c r="T2763" s="99"/>
      <c r="U2763" s="99"/>
      <c r="V2763" s="5"/>
      <c r="W2763" s="5"/>
      <c r="X2763" s="31"/>
      <c r="Y2763" s="5"/>
      <c r="Z2763" s="5"/>
    </row>
    <row r="2764" spans="1:26">
      <c r="A2764" s="129"/>
      <c r="B2764" s="103"/>
      <c r="C2764" s="37"/>
      <c r="D2764" s="37"/>
      <c r="E2764" s="53"/>
      <c r="F2764" s="122"/>
      <c r="G2764" s="37"/>
      <c r="H2764" s="102"/>
      <c r="I2764" s="123"/>
      <c r="J2764" s="124"/>
      <c r="K2764" s="125"/>
      <c r="L2764" s="5"/>
      <c r="M2764" s="99"/>
      <c r="N2764" s="99"/>
      <c r="O2764" s="99"/>
      <c r="P2764" s="99"/>
      <c r="Q2764" s="99"/>
      <c r="R2764" s="99"/>
      <c r="S2764" s="99"/>
      <c r="T2764" s="99"/>
      <c r="U2764" s="99"/>
      <c r="V2764" s="5"/>
      <c r="W2764" s="5"/>
      <c r="X2764" s="31"/>
      <c r="Y2764" s="5"/>
      <c r="Z2764" s="5"/>
    </row>
    <row r="2765" spans="1:26">
      <c r="A2765" s="129"/>
      <c r="B2765" s="103"/>
      <c r="C2765" s="37"/>
      <c r="D2765" s="37"/>
      <c r="E2765" s="53"/>
      <c r="F2765" s="122"/>
      <c r="G2765" s="37"/>
      <c r="H2765" s="102"/>
      <c r="I2765" s="123"/>
      <c r="J2765" s="124"/>
      <c r="K2765" s="125"/>
      <c r="L2765" s="5"/>
      <c r="M2765" s="99"/>
      <c r="N2765" s="99"/>
      <c r="O2765" s="99"/>
      <c r="P2765" s="99"/>
      <c r="Q2765" s="99"/>
      <c r="R2765" s="99"/>
      <c r="S2765" s="99"/>
      <c r="T2765" s="99"/>
      <c r="U2765" s="99"/>
      <c r="V2765" s="5"/>
      <c r="W2765" s="5"/>
      <c r="X2765" s="31"/>
      <c r="Y2765" s="5"/>
      <c r="Z2765" s="5"/>
    </row>
    <row r="2766" spans="1:26">
      <c r="A2766" s="129"/>
      <c r="B2766" s="103"/>
      <c r="C2766" s="37"/>
      <c r="D2766" s="37"/>
      <c r="E2766" s="53"/>
      <c r="F2766" s="122"/>
      <c r="G2766" s="37"/>
      <c r="H2766" s="102"/>
      <c r="I2766" s="123"/>
      <c r="J2766" s="124"/>
      <c r="K2766" s="125"/>
      <c r="L2766" s="5"/>
      <c r="M2766" s="99"/>
      <c r="N2766" s="99"/>
      <c r="O2766" s="99"/>
      <c r="P2766" s="99"/>
      <c r="Q2766" s="99"/>
      <c r="R2766" s="99"/>
      <c r="S2766" s="99"/>
      <c r="T2766" s="99"/>
      <c r="U2766" s="99"/>
      <c r="V2766" s="5"/>
      <c r="W2766" s="5"/>
      <c r="X2766" s="31"/>
      <c r="Y2766" s="5"/>
      <c r="Z2766" s="5"/>
    </row>
    <row r="2767" spans="1:26">
      <c r="A2767" s="129"/>
      <c r="B2767" s="103"/>
      <c r="C2767" s="37"/>
      <c r="D2767" s="37"/>
      <c r="E2767" s="53"/>
      <c r="F2767" s="122"/>
      <c r="G2767" s="37"/>
      <c r="H2767" s="102"/>
      <c r="I2767" s="123"/>
      <c r="J2767" s="124"/>
      <c r="K2767" s="125"/>
      <c r="L2767" s="5"/>
      <c r="M2767" s="99"/>
      <c r="N2767" s="99"/>
      <c r="O2767" s="99"/>
      <c r="P2767" s="99"/>
      <c r="Q2767" s="99"/>
      <c r="R2767" s="99"/>
      <c r="S2767" s="99"/>
      <c r="T2767" s="99"/>
      <c r="U2767" s="99"/>
      <c r="V2767" s="5"/>
      <c r="W2767" s="5"/>
      <c r="X2767" s="31"/>
      <c r="Y2767" s="5"/>
      <c r="Z2767" s="5"/>
    </row>
    <row r="2768" spans="1:26">
      <c r="A2768" s="129"/>
      <c r="B2768" s="103"/>
      <c r="C2768" s="37"/>
      <c r="D2768" s="37"/>
      <c r="E2768" s="53"/>
      <c r="F2768" s="122"/>
      <c r="G2768" s="37"/>
      <c r="H2768" s="102"/>
      <c r="I2768" s="123"/>
      <c r="J2768" s="124"/>
      <c r="K2768" s="125"/>
      <c r="L2768" s="5"/>
      <c r="M2768" s="99"/>
      <c r="N2768" s="99"/>
      <c r="O2768" s="99"/>
      <c r="P2768" s="99"/>
      <c r="Q2768" s="99"/>
      <c r="R2768" s="99"/>
      <c r="S2768" s="99"/>
      <c r="T2768" s="99"/>
      <c r="U2768" s="99"/>
      <c r="V2768" s="5"/>
      <c r="W2768" s="5"/>
      <c r="X2768" s="31"/>
      <c r="Y2768" s="5"/>
      <c r="Z2768" s="5"/>
    </row>
    <row r="2769" spans="1:26">
      <c r="A2769" s="129"/>
      <c r="B2769" s="103"/>
      <c r="C2769" s="37"/>
      <c r="D2769" s="37"/>
      <c r="E2769" s="53"/>
      <c r="F2769" s="122"/>
      <c r="G2769" s="37"/>
      <c r="H2769" s="102"/>
      <c r="I2769" s="123"/>
      <c r="J2769" s="124"/>
      <c r="K2769" s="125"/>
      <c r="L2769" s="5"/>
      <c r="M2769" s="99"/>
      <c r="N2769" s="99"/>
      <c r="O2769" s="99"/>
      <c r="P2769" s="99"/>
      <c r="Q2769" s="99"/>
      <c r="R2769" s="99"/>
      <c r="S2769" s="99"/>
      <c r="T2769" s="99"/>
      <c r="U2769" s="99"/>
      <c r="V2769" s="5"/>
      <c r="W2769" s="5"/>
      <c r="X2769" s="31"/>
      <c r="Y2769" s="5"/>
      <c r="Z2769" s="5"/>
    </row>
    <row r="2770" spans="1:26">
      <c r="A2770" s="129"/>
      <c r="B2770" s="103"/>
      <c r="C2770" s="37"/>
      <c r="D2770" s="37"/>
      <c r="E2770" s="53"/>
      <c r="F2770" s="122"/>
      <c r="G2770" s="37"/>
      <c r="H2770" s="102"/>
      <c r="I2770" s="123"/>
      <c r="J2770" s="124"/>
      <c r="K2770" s="125"/>
      <c r="L2770" s="5"/>
      <c r="M2770" s="99"/>
      <c r="N2770" s="99"/>
      <c r="O2770" s="99"/>
      <c r="P2770" s="99"/>
      <c r="Q2770" s="99"/>
      <c r="R2770" s="99"/>
      <c r="S2770" s="99"/>
      <c r="T2770" s="99"/>
      <c r="U2770" s="99"/>
      <c r="V2770" s="5"/>
      <c r="W2770" s="5"/>
      <c r="X2770" s="31"/>
      <c r="Y2770" s="5"/>
      <c r="Z2770" s="5"/>
    </row>
    <row r="2771" spans="1:26">
      <c r="A2771" s="129"/>
      <c r="B2771" s="103"/>
      <c r="C2771" s="37"/>
      <c r="D2771" s="37"/>
      <c r="E2771" s="53"/>
      <c r="F2771" s="122"/>
      <c r="G2771" s="37"/>
      <c r="H2771" s="102"/>
      <c r="I2771" s="123"/>
      <c r="J2771" s="124"/>
      <c r="K2771" s="125"/>
      <c r="L2771" s="5"/>
      <c r="M2771" s="99"/>
      <c r="N2771" s="99"/>
      <c r="O2771" s="99"/>
      <c r="P2771" s="99"/>
      <c r="Q2771" s="99"/>
      <c r="R2771" s="99"/>
      <c r="S2771" s="99"/>
      <c r="T2771" s="99"/>
      <c r="U2771" s="99"/>
      <c r="V2771" s="5"/>
      <c r="W2771" s="5"/>
      <c r="X2771" s="31"/>
      <c r="Y2771" s="5"/>
      <c r="Z2771" s="5"/>
    </row>
    <row r="2772" spans="1:26">
      <c r="A2772" s="129"/>
      <c r="B2772" s="103"/>
      <c r="C2772" s="37"/>
      <c r="D2772" s="37"/>
      <c r="E2772" s="53"/>
      <c r="F2772" s="122"/>
      <c r="G2772" s="37"/>
      <c r="H2772" s="102"/>
      <c r="I2772" s="123"/>
      <c r="J2772" s="124"/>
      <c r="K2772" s="125"/>
      <c r="L2772" s="5"/>
      <c r="M2772" s="99"/>
      <c r="N2772" s="99"/>
      <c r="O2772" s="99"/>
      <c r="P2772" s="99"/>
      <c r="Q2772" s="99"/>
      <c r="R2772" s="99"/>
      <c r="S2772" s="99"/>
      <c r="T2772" s="99"/>
      <c r="U2772" s="99"/>
      <c r="V2772" s="5"/>
      <c r="W2772" s="5"/>
      <c r="X2772" s="31"/>
      <c r="Y2772" s="5"/>
      <c r="Z2772" s="5"/>
    </row>
    <row r="2773" spans="1:26">
      <c r="A2773" s="129"/>
      <c r="B2773" s="103"/>
      <c r="C2773" s="37"/>
      <c r="D2773" s="37"/>
      <c r="E2773" s="53"/>
      <c r="F2773" s="122"/>
      <c r="G2773" s="37"/>
      <c r="H2773" s="102"/>
      <c r="I2773" s="123"/>
      <c r="J2773" s="124"/>
      <c r="K2773" s="125"/>
      <c r="L2773" s="5"/>
      <c r="M2773" s="99"/>
      <c r="N2773" s="99"/>
      <c r="O2773" s="99"/>
      <c r="P2773" s="99"/>
      <c r="Q2773" s="99"/>
      <c r="R2773" s="99"/>
      <c r="S2773" s="99"/>
      <c r="T2773" s="99"/>
      <c r="U2773" s="99"/>
      <c r="V2773" s="5"/>
      <c r="W2773" s="5"/>
      <c r="X2773" s="31"/>
      <c r="Y2773" s="5"/>
      <c r="Z2773" s="5"/>
    </row>
    <row r="2774" spans="1:26">
      <c r="A2774" s="129"/>
      <c r="B2774" s="103"/>
      <c r="C2774" s="37"/>
      <c r="D2774" s="37"/>
      <c r="E2774" s="53"/>
      <c r="F2774" s="122"/>
      <c r="G2774" s="37"/>
      <c r="H2774" s="102"/>
      <c r="I2774" s="123"/>
      <c r="J2774" s="124"/>
      <c r="K2774" s="125"/>
      <c r="L2774" s="5"/>
      <c r="M2774" s="99"/>
      <c r="N2774" s="99"/>
      <c r="O2774" s="99"/>
      <c r="P2774" s="99"/>
      <c r="Q2774" s="99"/>
      <c r="R2774" s="99"/>
      <c r="S2774" s="99"/>
      <c r="T2774" s="99"/>
      <c r="U2774" s="99"/>
      <c r="V2774" s="5"/>
      <c r="W2774" s="5"/>
      <c r="X2774" s="31"/>
      <c r="Y2774" s="5"/>
      <c r="Z2774" s="5"/>
    </row>
    <row r="2775" spans="1:26">
      <c r="A2775" s="129"/>
      <c r="B2775" s="103"/>
      <c r="C2775" s="37"/>
      <c r="D2775" s="37"/>
      <c r="E2775" s="53"/>
      <c r="F2775" s="122"/>
      <c r="G2775" s="37"/>
      <c r="H2775" s="102"/>
      <c r="I2775" s="123"/>
      <c r="J2775" s="124"/>
      <c r="K2775" s="125"/>
      <c r="L2775" s="5"/>
      <c r="M2775" s="99"/>
      <c r="N2775" s="99"/>
      <c r="O2775" s="99"/>
      <c r="P2775" s="99"/>
      <c r="Q2775" s="99"/>
      <c r="R2775" s="99"/>
      <c r="S2775" s="99"/>
      <c r="T2775" s="99"/>
      <c r="U2775" s="99"/>
      <c r="V2775" s="5"/>
      <c r="W2775" s="5"/>
      <c r="X2775" s="31"/>
      <c r="Y2775" s="5"/>
      <c r="Z2775" s="5"/>
    </row>
    <row r="2776" spans="1:26">
      <c r="A2776" s="129"/>
      <c r="B2776" s="103"/>
      <c r="C2776" s="37"/>
      <c r="D2776" s="37"/>
      <c r="E2776" s="53"/>
      <c r="F2776" s="122"/>
      <c r="G2776" s="37"/>
      <c r="H2776" s="102"/>
      <c r="I2776" s="123"/>
      <c r="J2776" s="124"/>
      <c r="K2776" s="125"/>
      <c r="L2776" s="5"/>
      <c r="M2776" s="99"/>
      <c r="N2776" s="99"/>
      <c r="O2776" s="99"/>
      <c r="P2776" s="99"/>
      <c r="Q2776" s="99"/>
      <c r="R2776" s="99"/>
      <c r="S2776" s="99"/>
      <c r="T2776" s="99"/>
      <c r="U2776" s="99"/>
      <c r="V2776" s="5"/>
      <c r="W2776" s="5"/>
      <c r="X2776" s="31"/>
      <c r="Y2776" s="5"/>
      <c r="Z2776" s="5"/>
    </row>
    <row r="2777" spans="1:26">
      <c r="A2777" s="129"/>
      <c r="B2777" s="103"/>
      <c r="C2777" s="37"/>
      <c r="D2777" s="37"/>
      <c r="E2777" s="53"/>
      <c r="F2777" s="122"/>
      <c r="G2777" s="37"/>
      <c r="H2777" s="102"/>
      <c r="I2777" s="123"/>
      <c r="J2777" s="124"/>
      <c r="K2777" s="125"/>
      <c r="L2777" s="5"/>
      <c r="M2777" s="99"/>
      <c r="N2777" s="99"/>
      <c r="O2777" s="99"/>
      <c r="P2777" s="99"/>
      <c r="Q2777" s="99"/>
      <c r="R2777" s="99"/>
      <c r="S2777" s="99"/>
      <c r="T2777" s="99"/>
      <c r="U2777" s="99"/>
      <c r="V2777" s="5"/>
      <c r="W2777" s="5"/>
      <c r="X2777" s="31"/>
      <c r="Y2777" s="5"/>
      <c r="Z2777" s="5"/>
    </row>
    <row r="2778" spans="1:26">
      <c r="A2778" s="129"/>
      <c r="B2778" s="103"/>
      <c r="C2778" s="37"/>
      <c r="D2778" s="37"/>
      <c r="E2778" s="53"/>
      <c r="F2778" s="122"/>
      <c r="G2778" s="37"/>
      <c r="H2778" s="102"/>
      <c r="I2778" s="123"/>
      <c r="J2778" s="124"/>
      <c r="K2778" s="125"/>
      <c r="L2778" s="5"/>
      <c r="M2778" s="99"/>
      <c r="N2778" s="99"/>
      <c r="O2778" s="99"/>
      <c r="P2778" s="99"/>
      <c r="Q2778" s="99"/>
      <c r="R2778" s="99"/>
      <c r="S2778" s="99"/>
      <c r="T2778" s="99"/>
      <c r="U2778" s="99"/>
      <c r="V2778" s="5"/>
      <c r="W2778" s="5"/>
      <c r="X2778" s="31"/>
      <c r="Y2778" s="5"/>
      <c r="Z2778" s="5"/>
    </row>
    <row r="2779" spans="1:26">
      <c r="A2779" s="129"/>
      <c r="B2779" s="103"/>
      <c r="C2779" s="37"/>
      <c r="D2779" s="37"/>
      <c r="E2779" s="53"/>
      <c r="F2779" s="122"/>
      <c r="G2779" s="37"/>
      <c r="H2779" s="102"/>
      <c r="I2779" s="123"/>
      <c r="J2779" s="124"/>
      <c r="K2779" s="125"/>
      <c r="L2779" s="5"/>
      <c r="M2779" s="99"/>
      <c r="N2779" s="99"/>
      <c r="O2779" s="99"/>
      <c r="P2779" s="99"/>
      <c r="Q2779" s="99"/>
      <c r="R2779" s="99"/>
      <c r="S2779" s="99"/>
      <c r="T2779" s="99"/>
      <c r="U2779" s="99"/>
      <c r="V2779" s="5"/>
      <c r="W2779" s="5"/>
      <c r="X2779" s="31"/>
      <c r="Y2779" s="5"/>
      <c r="Z2779" s="5"/>
    </row>
    <row r="2780" spans="1:26">
      <c r="A2780" s="129"/>
      <c r="B2780" s="103"/>
      <c r="C2780" s="37"/>
      <c r="D2780" s="37"/>
      <c r="E2780" s="53"/>
      <c r="F2780" s="122"/>
      <c r="G2780" s="37"/>
      <c r="H2780" s="102"/>
      <c r="I2780" s="123"/>
      <c r="J2780" s="124"/>
      <c r="K2780" s="125"/>
      <c r="L2780" s="5"/>
      <c r="M2780" s="99"/>
      <c r="N2780" s="99"/>
      <c r="O2780" s="99"/>
      <c r="P2780" s="99"/>
      <c r="Q2780" s="99"/>
      <c r="R2780" s="99"/>
      <c r="S2780" s="99"/>
      <c r="T2780" s="99"/>
      <c r="U2780" s="99"/>
      <c r="V2780" s="5"/>
      <c r="W2780" s="5"/>
      <c r="X2780" s="31"/>
      <c r="Y2780" s="5"/>
      <c r="Z2780" s="5"/>
    </row>
    <row r="2781" spans="1:26">
      <c r="A2781" s="129"/>
      <c r="B2781" s="103"/>
      <c r="C2781" s="37"/>
      <c r="D2781" s="37"/>
      <c r="E2781" s="53"/>
      <c r="F2781" s="122"/>
      <c r="G2781" s="37"/>
      <c r="H2781" s="102"/>
      <c r="I2781" s="123"/>
      <c r="J2781" s="124"/>
      <c r="K2781" s="125"/>
      <c r="L2781" s="5"/>
      <c r="M2781" s="99"/>
      <c r="N2781" s="99"/>
      <c r="O2781" s="99"/>
      <c r="P2781" s="99"/>
      <c r="Q2781" s="99"/>
      <c r="R2781" s="99"/>
      <c r="S2781" s="99"/>
      <c r="T2781" s="99"/>
      <c r="U2781" s="99"/>
      <c r="V2781" s="5"/>
      <c r="W2781" s="5"/>
      <c r="X2781" s="31"/>
      <c r="Y2781" s="5"/>
      <c r="Z2781" s="5"/>
    </row>
    <row r="2782" spans="1:26">
      <c r="A2782" s="129"/>
      <c r="B2782" s="103"/>
      <c r="C2782" s="37"/>
      <c r="D2782" s="37"/>
      <c r="E2782" s="53"/>
      <c r="F2782" s="122"/>
      <c r="G2782" s="37"/>
      <c r="H2782" s="102"/>
      <c r="I2782" s="123"/>
      <c r="J2782" s="124"/>
      <c r="K2782" s="125"/>
      <c r="L2782" s="5"/>
      <c r="M2782" s="99"/>
      <c r="N2782" s="99"/>
      <c r="O2782" s="99"/>
      <c r="P2782" s="99"/>
      <c r="Q2782" s="99"/>
      <c r="R2782" s="99"/>
      <c r="S2782" s="99"/>
      <c r="T2782" s="99"/>
      <c r="U2782" s="99"/>
      <c r="V2782" s="5"/>
      <c r="W2782" s="5"/>
      <c r="X2782" s="31"/>
      <c r="Y2782" s="5"/>
      <c r="Z2782" s="5"/>
    </row>
    <row r="2783" spans="1:26">
      <c r="A2783" s="129"/>
      <c r="B2783" s="103"/>
      <c r="C2783" s="37"/>
      <c r="D2783" s="37"/>
      <c r="E2783" s="53"/>
      <c r="F2783" s="122"/>
      <c r="G2783" s="37"/>
      <c r="H2783" s="102"/>
      <c r="I2783" s="123"/>
      <c r="J2783" s="124"/>
      <c r="K2783" s="125"/>
      <c r="L2783" s="5"/>
      <c r="M2783" s="99"/>
      <c r="N2783" s="99"/>
      <c r="O2783" s="99"/>
      <c r="P2783" s="99"/>
      <c r="Q2783" s="99"/>
      <c r="R2783" s="99"/>
      <c r="S2783" s="99"/>
      <c r="T2783" s="99"/>
      <c r="U2783" s="99"/>
      <c r="V2783" s="5"/>
      <c r="W2783" s="5"/>
      <c r="X2783" s="31"/>
      <c r="Y2783" s="5"/>
      <c r="Z2783" s="5"/>
    </row>
    <row r="2784" spans="1:26">
      <c r="A2784" s="129"/>
      <c r="B2784" s="103"/>
      <c r="C2784" s="37"/>
      <c r="D2784" s="37"/>
      <c r="E2784" s="53"/>
      <c r="F2784" s="122"/>
      <c r="G2784" s="37"/>
      <c r="H2784" s="102"/>
      <c r="I2784" s="123"/>
      <c r="J2784" s="124"/>
      <c r="K2784" s="125"/>
      <c r="L2784" s="5"/>
      <c r="M2784" s="99"/>
      <c r="N2784" s="99"/>
      <c r="O2784" s="99"/>
      <c r="P2784" s="99"/>
      <c r="Q2784" s="99"/>
      <c r="R2784" s="99"/>
      <c r="S2784" s="99"/>
      <c r="T2784" s="99"/>
      <c r="U2784" s="99"/>
      <c r="V2784" s="5"/>
      <c r="W2784" s="5"/>
      <c r="X2784" s="31"/>
      <c r="Y2784" s="5"/>
      <c r="Z2784" s="5"/>
    </row>
    <row r="2785" spans="1:26">
      <c r="A2785" s="129"/>
      <c r="B2785" s="103"/>
      <c r="C2785" s="37"/>
      <c r="D2785" s="37"/>
      <c r="E2785" s="53"/>
      <c r="F2785" s="122"/>
      <c r="G2785" s="37"/>
      <c r="H2785" s="102"/>
      <c r="I2785" s="123"/>
      <c r="J2785" s="124"/>
      <c r="K2785" s="125"/>
      <c r="L2785" s="5"/>
      <c r="M2785" s="99"/>
      <c r="N2785" s="99"/>
      <c r="O2785" s="99"/>
      <c r="P2785" s="99"/>
      <c r="Q2785" s="99"/>
      <c r="R2785" s="99"/>
      <c r="S2785" s="99"/>
      <c r="T2785" s="99"/>
      <c r="U2785" s="99"/>
      <c r="V2785" s="5"/>
      <c r="W2785" s="5"/>
      <c r="X2785" s="31"/>
      <c r="Y2785" s="5"/>
      <c r="Z2785" s="5"/>
    </row>
    <row r="2786" spans="1:26">
      <c r="A2786" s="129"/>
      <c r="B2786" s="103"/>
      <c r="C2786" s="37"/>
      <c r="D2786" s="37"/>
      <c r="E2786" s="53"/>
      <c r="F2786" s="122"/>
      <c r="G2786" s="37"/>
      <c r="H2786" s="102"/>
      <c r="I2786" s="123"/>
      <c r="J2786" s="124"/>
      <c r="K2786" s="125"/>
      <c r="L2786" s="5"/>
      <c r="M2786" s="99"/>
      <c r="N2786" s="99"/>
      <c r="O2786" s="99"/>
      <c r="P2786" s="99"/>
      <c r="Q2786" s="99"/>
      <c r="R2786" s="99"/>
      <c r="S2786" s="99"/>
      <c r="T2786" s="99"/>
      <c r="U2786" s="99"/>
      <c r="V2786" s="5"/>
      <c r="W2786" s="5"/>
      <c r="X2786" s="31"/>
      <c r="Y2786" s="5"/>
      <c r="Z2786" s="5"/>
    </row>
    <row r="2787" spans="1:26">
      <c r="A2787" s="129"/>
      <c r="B2787" s="103"/>
      <c r="C2787" s="37"/>
      <c r="D2787" s="37"/>
      <c r="E2787" s="53"/>
      <c r="F2787" s="122"/>
      <c r="G2787" s="37"/>
      <c r="H2787" s="102"/>
      <c r="I2787" s="123"/>
      <c r="J2787" s="124"/>
      <c r="K2787" s="125"/>
      <c r="L2787" s="5"/>
      <c r="M2787" s="99"/>
      <c r="N2787" s="99"/>
      <c r="O2787" s="99"/>
      <c r="P2787" s="99"/>
      <c r="Q2787" s="99"/>
      <c r="R2787" s="99"/>
      <c r="S2787" s="99"/>
      <c r="T2787" s="99"/>
      <c r="U2787" s="99"/>
      <c r="V2787" s="5"/>
      <c r="W2787" s="5"/>
      <c r="X2787" s="31"/>
      <c r="Y2787" s="5"/>
      <c r="Z2787" s="5"/>
    </row>
    <row r="2788" spans="1:26">
      <c r="A2788" s="129"/>
      <c r="B2788" s="103"/>
      <c r="C2788" s="37"/>
      <c r="D2788" s="37"/>
      <c r="E2788" s="53"/>
      <c r="F2788" s="122"/>
      <c r="G2788" s="37"/>
      <c r="H2788" s="102"/>
      <c r="I2788" s="123"/>
      <c r="J2788" s="124"/>
      <c r="K2788" s="125"/>
      <c r="L2788" s="5"/>
      <c r="M2788" s="99"/>
      <c r="N2788" s="99"/>
      <c r="O2788" s="99"/>
      <c r="P2788" s="99"/>
      <c r="Q2788" s="99"/>
      <c r="R2788" s="99"/>
      <c r="S2788" s="99"/>
      <c r="T2788" s="99"/>
      <c r="U2788" s="99"/>
      <c r="V2788" s="5"/>
      <c r="W2788" s="5"/>
      <c r="X2788" s="31"/>
      <c r="Y2788" s="5"/>
      <c r="Z2788" s="5"/>
    </row>
    <row r="2789" spans="1:26">
      <c r="A2789" s="129"/>
      <c r="B2789" s="103"/>
      <c r="C2789" s="37"/>
      <c r="D2789" s="37"/>
      <c r="E2789" s="53"/>
      <c r="F2789" s="122"/>
      <c r="G2789" s="37"/>
      <c r="H2789" s="102"/>
      <c r="I2789" s="123"/>
      <c r="J2789" s="124"/>
      <c r="K2789" s="125"/>
      <c r="L2789" s="5"/>
      <c r="M2789" s="99"/>
      <c r="N2789" s="99"/>
      <c r="O2789" s="99"/>
      <c r="P2789" s="99"/>
      <c r="Q2789" s="99"/>
      <c r="R2789" s="99"/>
      <c r="S2789" s="99"/>
      <c r="T2789" s="99"/>
      <c r="U2789" s="99"/>
      <c r="V2789" s="5"/>
      <c r="W2789" s="5"/>
      <c r="X2789" s="31"/>
      <c r="Y2789" s="5"/>
      <c r="Z2789" s="5"/>
    </row>
    <row r="2790" spans="1:26">
      <c r="A2790" s="129"/>
      <c r="B2790" s="103"/>
      <c r="C2790" s="37"/>
      <c r="D2790" s="37"/>
      <c r="E2790" s="53"/>
      <c r="F2790" s="122"/>
      <c r="G2790" s="37"/>
      <c r="H2790" s="102"/>
      <c r="I2790" s="123"/>
      <c r="J2790" s="124"/>
      <c r="K2790" s="125"/>
      <c r="L2790" s="5"/>
      <c r="M2790" s="99"/>
      <c r="N2790" s="99"/>
      <c r="O2790" s="99"/>
      <c r="P2790" s="99"/>
      <c r="Q2790" s="99"/>
      <c r="R2790" s="99"/>
      <c r="S2790" s="99"/>
      <c r="T2790" s="99"/>
      <c r="U2790" s="99"/>
      <c r="V2790" s="5"/>
      <c r="W2790" s="5"/>
      <c r="X2790" s="31"/>
      <c r="Y2790" s="5"/>
      <c r="Z2790" s="5"/>
    </row>
    <row r="2791" spans="1:26">
      <c r="A2791" s="129"/>
      <c r="B2791" s="103"/>
      <c r="C2791" s="37"/>
      <c r="D2791" s="37"/>
      <c r="E2791" s="53"/>
      <c r="F2791" s="122"/>
      <c r="G2791" s="37"/>
      <c r="H2791" s="102"/>
      <c r="I2791" s="123"/>
      <c r="J2791" s="124"/>
      <c r="K2791" s="125"/>
      <c r="L2791" s="5"/>
      <c r="M2791" s="99"/>
      <c r="N2791" s="99"/>
      <c r="O2791" s="99"/>
      <c r="P2791" s="99"/>
      <c r="Q2791" s="99"/>
      <c r="R2791" s="99"/>
      <c r="S2791" s="99"/>
      <c r="T2791" s="99"/>
      <c r="U2791" s="99"/>
      <c r="V2791" s="5"/>
      <c r="W2791" s="5"/>
      <c r="X2791" s="31"/>
      <c r="Y2791" s="5"/>
      <c r="Z2791" s="5"/>
    </row>
    <row r="2792" spans="1:26">
      <c r="A2792" s="129"/>
      <c r="B2792" s="103"/>
      <c r="C2792" s="37"/>
      <c r="D2792" s="37"/>
      <c r="E2792" s="53"/>
      <c r="F2792" s="122"/>
      <c r="G2792" s="37"/>
      <c r="H2792" s="102"/>
      <c r="I2792" s="123"/>
      <c r="J2792" s="124"/>
      <c r="K2792" s="125"/>
      <c r="L2792" s="5"/>
      <c r="M2792" s="99"/>
      <c r="N2792" s="99"/>
      <c r="O2792" s="99"/>
      <c r="P2792" s="99"/>
      <c r="Q2792" s="99"/>
      <c r="R2792" s="99"/>
      <c r="S2792" s="99"/>
      <c r="T2792" s="99"/>
      <c r="U2792" s="99"/>
      <c r="V2792" s="5"/>
      <c r="W2792" s="5"/>
      <c r="X2792" s="31"/>
      <c r="Y2792" s="5"/>
      <c r="Z2792" s="5"/>
    </row>
    <row r="2793" spans="1:26">
      <c r="A2793" s="129"/>
      <c r="B2793" s="103"/>
      <c r="C2793" s="37"/>
      <c r="D2793" s="37"/>
      <c r="E2793" s="53"/>
      <c r="F2793" s="122"/>
      <c r="G2793" s="37"/>
      <c r="H2793" s="102"/>
      <c r="I2793" s="123"/>
      <c r="J2793" s="124"/>
      <c r="K2793" s="125"/>
      <c r="L2793" s="5"/>
      <c r="M2793" s="99"/>
      <c r="N2793" s="99"/>
      <c r="O2793" s="99"/>
      <c r="P2793" s="99"/>
      <c r="Q2793" s="99"/>
      <c r="R2793" s="99"/>
      <c r="S2793" s="99"/>
      <c r="T2793" s="99"/>
      <c r="U2793" s="99"/>
      <c r="V2793" s="5"/>
      <c r="W2793" s="5"/>
      <c r="X2793" s="31"/>
      <c r="Y2793" s="5"/>
      <c r="Z2793" s="5"/>
    </row>
    <row r="2794" spans="1:26">
      <c r="A2794" s="129"/>
      <c r="B2794" s="103"/>
      <c r="C2794" s="37"/>
      <c r="D2794" s="37"/>
      <c r="E2794" s="53"/>
      <c r="F2794" s="122"/>
      <c r="G2794" s="37"/>
      <c r="H2794" s="102"/>
      <c r="I2794" s="123"/>
      <c r="J2794" s="124"/>
      <c r="K2794" s="125"/>
      <c r="L2794" s="5"/>
      <c r="M2794" s="99"/>
      <c r="N2794" s="99"/>
      <c r="O2794" s="99"/>
      <c r="P2794" s="99"/>
      <c r="Q2794" s="99"/>
      <c r="R2794" s="99"/>
      <c r="S2794" s="99"/>
      <c r="T2794" s="99"/>
      <c r="U2794" s="99"/>
      <c r="V2794" s="5"/>
      <c r="W2794" s="5"/>
      <c r="X2794" s="31"/>
      <c r="Y2794" s="5"/>
      <c r="Z2794" s="5"/>
    </row>
    <row r="2795" spans="1:26">
      <c r="A2795" s="129"/>
      <c r="B2795" s="103"/>
      <c r="C2795" s="37"/>
      <c r="D2795" s="37"/>
      <c r="E2795" s="53"/>
      <c r="F2795" s="122"/>
      <c r="G2795" s="37"/>
      <c r="H2795" s="102"/>
      <c r="I2795" s="123"/>
      <c r="J2795" s="124"/>
      <c r="K2795" s="125"/>
      <c r="L2795" s="5"/>
      <c r="M2795" s="99"/>
      <c r="N2795" s="99"/>
      <c r="O2795" s="99"/>
      <c r="P2795" s="99"/>
      <c r="Q2795" s="99"/>
      <c r="R2795" s="99"/>
      <c r="S2795" s="99"/>
      <c r="T2795" s="99"/>
      <c r="U2795" s="99"/>
      <c r="V2795" s="5"/>
      <c r="W2795" s="5"/>
      <c r="X2795" s="31"/>
      <c r="Y2795" s="5"/>
      <c r="Z2795" s="5"/>
    </row>
    <row r="2796" spans="1:26">
      <c r="A2796" s="129"/>
      <c r="B2796" s="103"/>
      <c r="C2796" s="37"/>
      <c r="D2796" s="37"/>
      <c r="E2796" s="53"/>
      <c r="F2796" s="122"/>
      <c r="G2796" s="37"/>
      <c r="H2796" s="102"/>
      <c r="I2796" s="123"/>
      <c r="J2796" s="124"/>
      <c r="K2796" s="125"/>
      <c r="L2796" s="5"/>
      <c r="M2796" s="99"/>
      <c r="N2796" s="99"/>
      <c r="O2796" s="99"/>
      <c r="P2796" s="99"/>
      <c r="Q2796" s="99"/>
      <c r="R2796" s="99"/>
      <c r="S2796" s="99"/>
      <c r="T2796" s="99"/>
      <c r="U2796" s="99"/>
      <c r="V2796" s="5"/>
      <c r="W2796" s="5"/>
      <c r="X2796" s="31"/>
      <c r="Y2796" s="5"/>
      <c r="Z2796" s="5"/>
    </row>
    <row r="2797" spans="1:26">
      <c r="A2797" s="129"/>
      <c r="B2797" s="103"/>
      <c r="C2797" s="37"/>
      <c r="D2797" s="37"/>
      <c r="E2797" s="53"/>
      <c r="F2797" s="122"/>
      <c r="G2797" s="37"/>
      <c r="H2797" s="102"/>
      <c r="I2797" s="123"/>
      <c r="J2797" s="124"/>
      <c r="K2797" s="125"/>
      <c r="L2797" s="5"/>
      <c r="M2797" s="99"/>
      <c r="N2797" s="99"/>
      <c r="O2797" s="99"/>
      <c r="P2797" s="99"/>
      <c r="Q2797" s="99"/>
      <c r="R2797" s="99"/>
      <c r="S2797" s="99"/>
      <c r="T2797" s="99"/>
      <c r="U2797" s="99"/>
      <c r="V2797" s="5"/>
      <c r="W2797" s="5"/>
      <c r="X2797" s="31"/>
      <c r="Y2797" s="5"/>
      <c r="Z2797" s="5"/>
    </row>
    <row r="2798" spans="1:26">
      <c r="A2798" s="129"/>
      <c r="B2798" s="103"/>
      <c r="C2798" s="37"/>
      <c r="D2798" s="37"/>
      <c r="E2798" s="53"/>
      <c r="F2798" s="122"/>
      <c r="G2798" s="37"/>
      <c r="H2798" s="102"/>
      <c r="I2798" s="123"/>
      <c r="J2798" s="124"/>
      <c r="K2798" s="125"/>
      <c r="L2798" s="5"/>
      <c r="M2798" s="99"/>
      <c r="N2798" s="99"/>
      <c r="O2798" s="99"/>
      <c r="P2798" s="99"/>
      <c r="Q2798" s="99"/>
      <c r="R2798" s="99"/>
      <c r="S2798" s="99"/>
      <c r="T2798" s="99"/>
      <c r="U2798" s="99"/>
      <c r="V2798" s="5"/>
      <c r="W2798" s="5"/>
      <c r="X2798" s="31"/>
      <c r="Y2798" s="5"/>
      <c r="Z2798" s="5"/>
    </row>
    <row r="2799" spans="1:26">
      <c r="A2799" s="129"/>
      <c r="B2799" s="103"/>
      <c r="C2799" s="37"/>
      <c r="D2799" s="37"/>
      <c r="E2799" s="53"/>
      <c r="F2799" s="122"/>
      <c r="G2799" s="37"/>
      <c r="H2799" s="102"/>
      <c r="I2799" s="123"/>
      <c r="J2799" s="124"/>
      <c r="K2799" s="125"/>
      <c r="L2799" s="5"/>
      <c r="M2799" s="99"/>
      <c r="N2799" s="99"/>
      <c r="O2799" s="99"/>
      <c r="P2799" s="99"/>
      <c r="Q2799" s="99"/>
      <c r="R2799" s="99"/>
      <c r="S2799" s="99"/>
      <c r="T2799" s="99"/>
      <c r="U2799" s="99"/>
      <c r="V2799" s="5"/>
      <c r="W2799" s="5"/>
      <c r="X2799" s="31"/>
      <c r="Y2799" s="5"/>
      <c r="Z2799" s="5"/>
    </row>
    <row r="2800" spans="1:26">
      <c r="A2800" s="129"/>
      <c r="B2800" s="103"/>
      <c r="C2800" s="37"/>
      <c r="D2800" s="37"/>
      <c r="E2800" s="53"/>
      <c r="F2800" s="122"/>
      <c r="G2800" s="37"/>
      <c r="H2800" s="102"/>
      <c r="I2800" s="123"/>
      <c r="J2800" s="124"/>
      <c r="K2800" s="125"/>
      <c r="L2800" s="5"/>
      <c r="M2800" s="99"/>
      <c r="N2800" s="99"/>
      <c r="O2800" s="99"/>
      <c r="P2800" s="99"/>
      <c r="Q2800" s="99"/>
      <c r="R2800" s="99"/>
      <c r="S2800" s="99"/>
      <c r="T2800" s="99"/>
      <c r="U2800" s="99"/>
      <c r="V2800" s="5"/>
      <c r="W2800" s="5"/>
      <c r="X2800" s="31"/>
      <c r="Y2800" s="5"/>
      <c r="Z2800" s="5"/>
    </row>
    <row r="2801" spans="1:26">
      <c r="A2801" s="129"/>
      <c r="B2801" s="103"/>
      <c r="C2801" s="37"/>
      <c r="D2801" s="37"/>
      <c r="E2801" s="53"/>
      <c r="F2801" s="122"/>
      <c r="G2801" s="37"/>
      <c r="H2801" s="102"/>
      <c r="I2801" s="123"/>
      <c r="J2801" s="124"/>
      <c r="K2801" s="125"/>
      <c r="L2801" s="5"/>
      <c r="M2801" s="99"/>
      <c r="N2801" s="99"/>
      <c r="O2801" s="99"/>
      <c r="P2801" s="99"/>
      <c r="Q2801" s="99"/>
      <c r="R2801" s="99"/>
      <c r="S2801" s="99"/>
      <c r="T2801" s="99"/>
      <c r="U2801" s="99"/>
      <c r="V2801" s="5"/>
      <c r="W2801" s="5"/>
      <c r="X2801" s="31"/>
      <c r="Y2801" s="5"/>
      <c r="Z2801" s="5"/>
    </row>
    <row r="2802" spans="1:26">
      <c r="A2802" s="129"/>
      <c r="B2802" s="103"/>
      <c r="C2802" s="37"/>
      <c r="D2802" s="37"/>
      <c r="E2802" s="53"/>
      <c r="F2802" s="122"/>
      <c r="G2802" s="37"/>
      <c r="H2802" s="102"/>
      <c r="I2802" s="123"/>
      <c r="J2802" s="124"/>
      <c r="K2802" s="125"/>
      <c r="L2802" s="5"/>
      <c r="M2802" s="99"/>
      <c r="N2802" s="99"/>
      <c r="O2802" s="99"/>
      <c r="P2802" s="99"/>
      <c r="Q2802" s="99"/>
      <c r="R2802" s="99"/>
      <c r="S2802" s="99"/>
      <c r="T2802" s="99"/>
      <c r="U2802" s="99"/>
      <c r="V2802" s="5"/>
      <c r="W2802" s="5"/>
      <c r="X2802" s="31"/>
      <c r="Y2802" s="5"/>
      <c r="Z2802" s="5"/>
    </row>
    <row r="2803" spans="1:26">
      <c r="A2803" s="129"/>
      <c r="B2803" s="103"/>
      <c r="C2803" s="37"/>
      <c r="D2803" s="37"/>
      <c r="E2803" s="53"/>
      <c r="F2803" s="122"/>
      <c r="G2803" s="37"/>
      <c r="H2803" s="102"/>
      <c r="I2803" s="123"/>
      <c r="J2803" s="124"/>
      <c r="K2803" s="125"/>
      <c r="L2803" s="5"/>
      <c r="M2803" s="99"/>
      <c r="N2803" s="99"/>
      <c r="O2803" s="99"/>
      <c r="P2803" s="99"/>
      <c r="Q2803" s="99"/>
      <c r="R2803" s="99"/>
      <c r="S2803" s="99"/>
      <c r="T2803" s="99"/>
      <c r="U2803" s="99"/>
      <c r="V2803" s="5"/>
      <c r="W2803" s="5"/>
      <c r="X2803" s="31"/>
      <c r="Y2803" s="5"/>
      <c r="Z2803" s="5"/>
    </row>
    <row r="2804" spans="1:26">
      <c r="A2804" s="129"/>
      <c r="B2804" s="103"/>
      <c r="C2804" s="37"/>
      <c r="D2804" s="37"/>
      <c r="E2804" s="53"/>
      <c r="F2804" s="122"/>
      <c r="G2804" s="37"/>
      <c r="H2804" s="102"/>
      <c r="I2804" s="123"/>
      <c r="J2804" s="124"/>
      <c r="K2804" s="125"/>
      <c r="L2804" s="5"/>
      <c r="M2804" s="99"/>
      <c r="N2804" s="99"/>
      <c r="O2804" s="99"/>
      <c r="P2804" s="99"/>
      <c r="Q2804" s="99"/>
      <c r="R2804" s="99"/>
      <c r="S2804" s="99"/>
      <c r="T2804" s="99"/>
      <c r="U2804" s="99"/>
      <c r="V2804" s="5"/>
      <c r="W2804" s="5"/>
      <c r="X2804" s="31"/>
      <c r="Y2804" s="5"/>
      <c r="Z2804" s="5"/>
    </row>
    <row r="2805" spans="1:26">
      <c r="A2805" s="129"/>
      <c r="B2805" s="103"/>
      <c r="C2805" s="37"/>
      <c r="D2805" s="37"/>
      <c r="E2805" s="53"/>
      <c r="F2805" s="122"/>
      <c r="G2805" s="37"/>
      <c r="H2805" s="102"/>
      <c r="I2805" s="123"/>
      <c r="J2805" s="124"/>
      <c r="K2805" s="125"/>
      <c r="L2805" s="5"/>
      <c r="M2805" s="99"/>
      <c r="N2805" s="99"/>
      <c r="O2805" s="99"/>
      <c r="P2805" s="99"/>
      <c r="Q2805" s="99"/>
      <c r="R2805" s="99"/>
      <c r="S2805" s="99"/>
      <c r="T2805" s="99"/>
      <c r="U2805" s="99"/>
      <c r="V2805" s="5"/>
      <c r="W2805" s="5"/>
      <c r="X2805" s="31"/>
      <c r="Y2805" s="5"/>
      <c r="Z2805" s="5"/>
    </row>
    <row r="2806" spans="1:26">
      <c r="A2806" s="129"/>
      <c r="B2806" s="103"/>
      <c r="C2806" s="37"/>
      <c r="D2806" s="37"/>
      <c r="E2806" s="53"/>
      <c r="F2806" s="122"/>
      <c r="G2806" s="37"/>
      <c r="H2806" s="102"/>
      <c r="I2806" s="123"/>
      <c r="J2806" s="124"/>
      <c r="K2806" s="125"/>
      <c r="L2806" s="5"/>
      <c r="M2806" s="99"/>
      <c r="N2806" s="99"/>
      <c r="O2806" s="99"/>
      <c r="P2806" s="99"/>
      <c r="Q2806" s="99"/>
      <c r="R2806" s="99"/>
      <c r="S2806" s="99"/>
      <c r="T2806" s="99"/>
      <c r="U2806" s="99"/>
      <c r="V2806" s="5"/>
      <c r="W2806" s="5"/>
      <c r="X2806" s="31"/>
      <c r="Y2806" s="5"/>
      <c r="Z2806" s="5"/>
    </row>
    <row r="2807" spans="1:26">
      <c r="A2807" s="129"/>
      <c r="B2807" s="103"/>
      <c r="C2807" s="37"/>
      <c r="D2807" s="37"/>
      <c r="E2807" s="53"/>
      <c r="F2807" s="122"/>
      <c r="G2807" s="37"/>
      <c r="H2807" s="102"/>
      <c r="I2807" s="123"/>
      <c r="J2807" s="124"/>
      <c r="K2807" s="125"/>
      <c r="L2807" s="5"/>
      <c r="M2807" s="99"/>
      <c r="N2807" s="99"/>
      <c r="O2807" s="99"/>
      <c r="P2807" s="99"/>
      <c r="Q2807" s="99"/>
      <c r="R2807" s="99"/>
      <c r="S2807" s="99"/>
      <c r="T2807" s="99"/>
      <c r="U2807" s="99"/>
      <c r="V2807" s="5"/>
      <c r="W2807" s="5"/>
      <c r="X2807" s="31"/>
      <c r="Y2807" s="5"/>
      <c r="Z2807" s="5"/>
    </row>
    <row r="2808" spans="1:26">
      <c r="A2808" s="129"/>
      <c r="B2808" s="103"/>
      <c r="C2808" s="37"/>
      <c r="D2808" s="37"/>
      <c r="E2808" s="53"/>
      <c r="F2808" s="122"/>
      <c r="G2808" s="37"/>
      <c r="H2808" s="102"/>
      <c r="I2808" s="123"/>
      <c r="J2808" s="124"/>
      <c r="K2808" s="125"/>
      <c r="L2808" s="5"/>
      <c r="M2808" s="99"/>
      <c r="N2808" s="99"/>
      <c r="O2808" s="99"/>
      <c r="P2808" s="99"/>
      <c r="Q2808" s="99"/>
      <c r="R2808" s="99"/>
      <c r="S2808" s="99"/>
      <c r="T2808" s="99"/>
      <c r="U2808" s="99"/>
      <c r="V2808" s="5"/>
      <c r="W2808" s="5"/>
      <c r="X2808" s="31"/>
      <c r="Y2808" s="5"/>
      <c r="Z2808" s="5"/>
    </row>
    <row r="2809" spans="1:26">
      <c r="A2809" s="129"/>
      <c r="B2809" s="103"/>
      <c r="C2809" s="37"/>
      <c r="D2809" s="37"/>
      <c r="E2809" s="53"/>
      <c r="F2809" s="122"/>
      <c r="G2809" s="37"/>
      <c r="H2809" s="102"/>
      <c r="I2809" s="123"/>
      <c r="J2809" s="124"/>
      <c r="K2809" s="125"/>
      <c r="L2809" s="5"/>
      <c r="M2809" s="99"/>
      <c r="N2809" s="99"/>
      <c r="O2809" s="99"/>
      <c r="P2809" s="99"/>
      <c r="Q2809" s="99"/>
      <c r="R2809" s="99"/>
      <c r="S2809" s="99"/>
      <c r="T2809" s="99"/>
      <c r="U2809" s="99"/>
      <c r="V2809" s="5"/>
      <c r="W2809" s="5"/>
      <c r="X2809" s="31"/>
      <c r="Y2809" s="5"/>
      <c r="Z2809" s="5"/>
    </row>
    <row r="2810" spans="1:26">
      <c r="A2810" s="129"/>
      <c r="B2810" s="103"/>
      <c r="C2810" s="37"/>
      <c r="D2810" s="37"/>
      <c r="E2810" s="53"/>
      <c r="F2810" s="122"/>
      <c r="G2810" s="37"/>
      <c r="H2810" s="102"/>
      <c r="I2810" s="123"/>
      <c r="J2810" s="124"/>
      <c r="K2810" s="125"/>
      <c r="L2810" s="5"/>
      <c r="M2810" s="99"/>
      <c r="N2810" s="99"/>
      <c r="O2810" s="99"/>
      <c r="P2810" s="99"/>
      <c r="Q2810" s="99"/>
      <c r="R2810" s="99"/>
      <c r="S2810" s="99"/>
      <c r="T2810" s="99"/>
      <c r="U2810" s="99"/>
      <c r="V2810" s="5"/>
      <c r="W2810" s="5"/>
      <c r="X2810" s="31"/>
      <c r="Y2810" s="5"/>
      <c r="Z2810" s="5"/>
    </row>
    <row r="2811" spans="1:26">
      <c r="A2811" s="129"/>
      <c r="B2811" s="103"/>
      <c r="C2811" s="37"/>
      <c r="D2811" s="37"/>
      <c r="E2811" s="53"/>
      <c r="F2811" s="122"/>
      <c r="G2811" s="37"/>
      <c r="H2811" s="102"/>
      <c r="I2811" s="123"/>
      <c r="J2811" s="124"/>
      <c r="K2811" s="125"/>
      <c r="L2811" s="5"/>
      <c r="M2811" s="99"/>
      <c r="N2811" s="99"/>
      <c r="O2811" s="99"/>
      <c r="P2811" s="99"/>
      <c r="Q2811" s="99"/>
      <c r="R2811" s="99"/>
      <c r="S2811" s="99"/>
      <c r="T2811" s="99"/>
      <c r="U2811" s="99"/>
      <c r="V2811" s="5"/>
      <c r="W2811" s="5"/>
      <c r="X2811" s="31"/>
      <c r="Y2811" s="5"/>
      <c r="Z2811" s="5"/>
    </row>
    <row r="2812" spans="1:26">
      <c r="A2812" s="129"/>
      <c r="B2812" s="103"/>
      <c r="C2812" s="37"/>
      <c r="D2812" s="37"/>
      <c r="E2812" s="53"/>
      <c r="F2812" s="122"/>
      <c r="G2812" s="37"/>
      <c r="H2812" s="102"/>
      <c r="I2812" s="123"/>
      <c r="J2812" s="124"/>
      <c r="K2812" s="125"/>
      <c r="L2812" s="5"/>
      <c r="M2812" s="99"/>
      <c r="N2812" s="99"/>
      <c r="O2812" s="99"/>
      <c r="P2812" s="99"/>
      <c r="Q2812" s="99"/>
      <c r="R2812" s="99"/>
      <c r="S2812" s="99"/>
      <c r="T2812" s="99"/>
      <c r="U2812" s="99"/>
      <c r="V2812" s="5"/>
      <c r="W2812" s="5"/>
      <c r="X2812" s="31"/>
      <c r="Y2812" s="5"/>
      <c r="Z2812" s="5"/>
    </row>
    <row r="2813" spans="1:26">
      <c r="A2813" s="129"/>
      <c r="B2813" s="103"/>
      <c r="C2813" s="37"/>
      <c r="D2813" s="37"/>
      <c r="E2813" s="53"/>
      <c r="F2813" s="122"/>
      <c r="G2813" s="37"/>
      <c r="H2813" s="102"/>
      <c r="I2813" s="123"/>
      <c r="J2813" s="124"/>
      <c r="K2813" s="125"/>
      <c r="L2813" s="5"/>
      <c r="M2813" s="99"/>
      <c r="N2813" s="99"/>
      <c r="O2813" s="99"/>
      <c r="P2813" s="99"/>
      <c r="Q2813" s="99"/>
      <c r="R2813" s="99"/>
      <c r="S2813" s="99"/>
      <c r="T2813" s="99"/>
      <c r="U2813" s="99"/>
      <c r="V2813" s="5"/>
      <c r="W2813" s="5"/>
      <c r="X2813" s="31"/>
      <c r="Y2813" s="5"/>
      <c r="Z2813" s="5"/>
    </row>
    <row r="2814" spans="1:26">
      <c r="A2814" s="129"/>
      <c r="B2814" s="103"/>
      <c r="C2814" s="37"/>
      <c r="D2814" s="37"/>
      <c r="E2814" s="53"/>
      <c r="F2814" s="122"/>
      <c r="G2814" s="37"/>
      <c r="H2814" s="102"/>
      <c r="I2814" s="123"/>
      <c r="J2814" s="124"/>
      <c r="K2814" s="125"/>
      <c r="L2814" s="5"/>
      <c r="M2814" s="99"/>
      <c r="N2814" s="99"/>
      <c r="O2814" s="99"/>
      <c r="P2814" s="99"/>
      <c r="Q2814" s="99"/>
      <c r="R2814" s="99"/>
      <c r="S2814" s="99"/>
      <c r="T2814" s="99"/>
      <c r="U2814" s="99"/>
      <c r="V2814" s="5"/>
      <c r="W2814" s="5"/>
      <c r="X2814" s="31"/>
      <c r="Y2814" s="5"/>
      <c r="Z2814" s="5"/>
    </row>
    <row r="2815" spans="1:26">
      <c r="A2815" s="129"/>
      <c r="B2815" s="103"/>
      <c r="C2815" s="37"/>
      <c r="D2815" s="37"/>
      <c r="E2815" s="53"/>
      <c r="F2815" s="122"/>
      <c r="G2815" s="37"/>
      <c r="H2815" s="102"/>
      <c r="I2815" s="123"/>
      <c r="J2815" s="124"/>
      <c r="K2815" s="125"/>
      <c r="L2815" s="5"/>
      <c r="M2815" s="99"/>
      <c r="N2815" s="99"/>
      <c r="O2815" s="99"/>
      <c r="P2815" s="99"/>
      <c r="Q2815" s="99"/>
      <c r="R2815" s="99"/>
      <c r="S2815" s="99"/>
      <c r="T2815" s="99"/>
      <c r="U2815" s="99"/>
      <c r="V2815" s="5"/>
      <c r="W2815" s="5"/>
      <c r="X2815" s="31"/>
      <c r="Y2815" s="5"/>
      <c r="Z2815" s="5"/>
    </row>
    <row r="2816" spans="1:26">
      <c r="A2816" s="129"/>
      <c r="B2816" s="103"/>
      <c r="C2816" s="37"/>
      <c r="D2816" s="37"/>
      <c r="E2816" s="53"/>
      <c r="F2816" s="122"/>
      <c r="G2816" s="37"/>
      <c r="H2816" s="102"/>
      <c r="I2816" s="123"/>
      <c r="J2816" s="124"/>
      <c r="K2816" s="125"/>
      <c r="L2816" s="5"/>
      <c r="M2816" s="99"/>
      <c r="N2816" s="99"/>
      <c r="O2816" s="99"/>
      <c r="P2816" s="99"/>
      <c r="Q2816" s="99"/>
      <c r="R2816" s="99"/>
      <c r="S2816" s="99"/>
      <c r="T2816" s="99"/>
      <c r="U2816" s="99"/>
      <c r="V2816" s="5"/>
      <c r="W2816" s="5"/>
      <c r="X2816" s="31"/>
      <c r="Y2816" s="5"/>
      <c r="Z2816" s="5"/>
    </row>
    <row r="2817" spans="1:26">
      <c r="A2817" s="129"/>
      <c r="B2817" s="103"/>
      <c r="C2817" s="37"/>
      <c r="D2817" s="37"/>
      <c r="E2817" s="53"/>
      <c r="F2817" s="122"/>
      <c r="G2817" s="37"/>
      <c r="H2817" s="102"/>
      <c r="I2817" s="123"/>
      <c r="J2817" s="124"/>
      <c r="K2817" s="125"/>
      <c r="L2817" s="5"/>
      <c r="M2817" s="99"/>
      <c r="N2817" s="99"/>
      <c r="O2817" s="99"/>
      <c r="P2817" s="99"/>
      <c r="Q2817" s="99"/>
      <c r="R2817" s="99"/>
      <c r="S2817" s="99"/>
      <c r="T2817" s="99"/>
      <c r="U2817" s="99"/>
      <c r="V2817" s="5"/>
      <c r="W2817" s="5"/>
      <c r="X2817" s="31"/>
      <c r="Y2817" s="5"/>
      <c r="Z2817" s="5"/>
    </row>
    <row r="2818" spans="1:26">
      <c r="A2818" s="129"/>
      <c r="B2818" s="103"/>
      <c r="C2818" s="37"/>
      <c r="D2818" s="37"/>
      <c r="E2818" s="53"/>
      <c r="F2818" s="122"/>
      <c r="G2818" s="37"/>
      <c r="H2818" s="102"/>
      <c r="I2818" s="123"/>
      <c r="J2818" s="124"/>
      <c r="K2818" s="125"/>
      <c r="L2818" s="5"/>
      <c r="M2818" s="99"/>
      <c r="N2818" s="99"/>
      <c r="O2818" s="99"/>
      <c r="P2818" s="99"/>
      <c r="Q2818" s="99"/>
      <c r="R2818" s="99"/>
      <c r="S2818" s="99"/>
      <c r="T2818" s="99"/>
      <c r="U2818" s="99"/>
      <c r="V2818" s="5"/>
      <c r="W2818" s="5"/>
      <c r="X2818" s="31"/>
      <c r="Y2818" s="5"/>
      <c r="Z2818" s="5"/>
    </row>
    <row r="2819" spans="1:26">
      <c r="A2819" s="129"/>
      <c r="B2819" s="103"/>
      <c r="C2819" s="37"/>
      <c r="D2819" s="37"/>
      <c r="E2819" s="53"/>
      <c r="F2819" s="122"/>
      <c r="G2819" s="37"/>
      <c r="H2819" s="102"/>
      <c r="I2819" s="123"/>
      <c r="J2819" s="124"/>
      <c r="K2819" s="125"/>
      <c r="L2819" s="5"/>
      <c r="M2819" s="99"/>
      <c r="N2819" s="99"/>
      <c r="O2819" s="99"/>
      <c r="P2819" s="99"/>
      <c r="Q2819" s="99"/>
      <c r="R2819" s="99"/>
      <c r="S2819" s="99"/>
      <c r="T2819" s="99"/>
      <c r="U2819" s="99"/>
      <c r="V2819" s="5"/>
      <c r="W2819" s="5"/>
      <c r="X2819" s="31"/>
      <c r="Y2819" s="5"/>
      <c r="Z2819" s="5"/>
    </row>
    <row r="2820" spans="1:26">
      <c r="A2820" s="129"/>
      <c r="B2820" s="103"/>
      <c r="C2820" s="37"/>
      <c r="D2820" s="37"/>
      <c r="E2820" s="53"/>
      <c r="F2820" s="122"/>
      <c r="G2820" s="37"/>
      <c r="H2820" s="102"/>
      <c r="I2820" s="123"/>
      <c r="J2820" s="124"/>
      <c r="K2820" s="125"/>
      <c r="L2820" s="5"/>
      <c r="M2820" s="99"/>
      <c r="N2820" s="99"/>
      <c r="O2820" s="99"/>
      <c r="P2820" s="99"/>
      <c r="Q2820" s="99"/>
      <c r="R2820" s="99"/>
      <c r="S2820" s="99"/>
      <c r="T2820" s="99"/>
      <c r="U2820" s="99"/>
      <c r="V2820" s="5"/>
      <c r="W2820" s="5"/>
      <c r="X2820" s="31"/>
      <c r="Y2820" s="5"/>
      <c r="Z2820" s="5"/>
    </row>
    <row r="2821" spans="1:26">
      <c r="A2821" s="129"/>
      <c r="B2821" s="103"/>
      <c r="C2821" s="37"/>
      <c r="D2821" s="37"/>
      <c r="E2821" s="53"/>
      <c r="F2821" s="122"/>
      <c r="G2821" s="37"/>
      <c r="H2821" s="102"/>
      <c r="I2821" s="123"/>
      <c r="J2821" s="124"/>
      <c r="K2821" s="125"/>
      <c r="L2821" s="5"/>
      <c r="M2821" s="99"/>
      <c r="N2821" s="99"/>
      <c r="O2821" s="99"/>
      <c r="P2821" s="99"/>
      <c r="Q2821" s="99"/>
      <c r="R2821" s="99"/>
      <c r="S2821" s="99"/>
      <c r="T2821" s="99"/>
      <c r="U2821" s="99"/>
      <c r="V2821" s="5"/>
      <c r="W2821" s="5"/>
      <c r="X2821" s="31"/>
      <c r="Y2821" s="5"/>
      <c r="Z2821" s="5"/>
    </row>
    <row r="2822" spans="1:26">
      <c r="A2822" s="129"/>
      <c r="B2822" s="103"/>
      <c r="C2822" s="37"/>
      <c r="D2822" s="37"/>
      <c r="E2822" s="53"/>
      <c r="F2822" s="122"/>
      <c r="G2822" s="37"/>
      <c r="H2822" s="102"/>
      <c r="I2822" s="123"/>
      <c r="J2822" s="124"/>
      <c r="K2822" s="125"/>
      <c r="L2822" s="5"/>
      <c r="M2822" s="99"/>
      <c r="N2822" s="99"/>
      <c r="O2822" s="99"/>
      <c r="P2822" s="99"/>
      <c r="Q2822" s="99"/>
      <c r="R2822" s="99"/>
      <c r="S2822" s="99"/>
      <c r="T2822" s="99"/>
      <c r="U2822" s="99"/>
      <c r="V2822" s="5"/>
      <c r="W2822" s="5"/>
      <c r="X2822" s="31"/>
      <c r="Y2822" s="5"/>
      <c r="Z2822" s="5"/>
    </row>
    <row r="2823" spans="1:26">
      <c r="A2823" s="129"/>
      <c r="B2823" s="103"/>
      <c r="C2823" s="37"/>
      <c r="D2823" s="37"/>
      <c r="E2823" s="53"/>
      <c r="F2823" s="122"/>
      <c r="G2823" s="37"/>
      <c r="H2823" s="102"/>
      <c r="I2823" s="123"/>
      <c r="J2823" s="124"/>
      <c r="K2823" s="125"/>
      <c r="L2823" s="5"/>
      <c r="M2823" s="99"/>
      <c r="N2823" s="99"/>
      <c r="O2823" s="99"/>
      <c r="P2823" s="99"/>
      <c r="Q2823" s="99"/>
      <c r="R2823" s="99"/>
      <c r="S2823" s="99"/>
      <c r="T2823" s="99"/>
      <c r="U2823" s="99"/>
      <c r="V2823" s="5"/>
      <c r="W2823" s="5"/>
      <c r="X2823" s="31"/>
      <c r="Y2823" s="5"/>
      <c r="Z2823" s="5"/>
    </row>
    <row r="2824" spans="1:26">
      <c r="A2824" s="129"/>
      <c r="B2824" s="103"/>
      <c r="C2824" s="37"/>
      <c r="D2824" s="37"/>
      <c r="E2824" s="53"/>
      <c r="F2824" s="122"/>
      <c r="G2824" s="37"/>
      <c r="H2824" s="102"/>
      <c r="I2824" s="123"/>
      <c r="J2824" s="124"/>
      <c r="K2824" s="125"/>
      <c r="L2824" s="5"/>
      <c r="M2824" s="99"/>
      <c r="N2824" s="99"/>
      <c r="O2824" s="99"/>
      <c r="P2824" s="99"/>
      <c r="Q2824" s="99"/>
      <c r="R2824" s="99"/>
      <c r="S2824" s="99"/>
      <c r="T2824" s="99"/>
      <c r="U2824" s="99"/>
      <c r="V2824" s="5"/>
      <c r="W2824" s="5"/>
      <c r="X2824" s="31"/>
      <c r="Y2824" s="5"/>
      <c r="Z2824" s="5"/>
    </row>
    <row r="2825" spans="1:26">
      <c r="A2825" s="129"/>
      <c r="B2825" s="103"/>
      <c r="C2825" s="37"/>
      <c r="D2825" s="37"/>
      <c r="E2825" s="53"/>
      <c r="F2825" s="122"/>
      <c r="G2825" s="37"/>
      <c r="H2825" s="102"/>
      <c r="I2825" s="123"/>
      <c r="J2825" s="124"/>
      <c r="K2825" s="125"/>
      <c r="L2825" s="5"/>
      <c r="M2825" s="99"/>
      <c r="N2825" s="99"/>
      <c r="O2825" s="99"/>
      <c r="P2825" s="99"/>
      <c r="Q2825" s="99"/>
      <c r="R2825" s="99"/>
      <c r="S2825" s="99"/>
      <c r="T2825" s="99"/>
      <c r="U2825" s="99"/>
      <c r="V2825" s="5"/>
      <c r="W2825" s="5"/>
      <c r="X2825" s="31"/>
      <c r="Y2825" s="5"/>
      <c r="Z2825" s="5"/>
    </row>
    <row r="2826" spans="1:26">
      <c r="A2826" s="129"/>
      <c r="B2826" s="103"/>
      <c r="C2826" s="37"/>
      <c r="D2826" s="37"/>
      <c r="E2826" s="53"/>
      <c r="F2826" s="122"/>
      <c r="G2826" s="37"/>
      <c r="H2826" s="102"/>
      <c r="I2826" s="123"/>
      <c r="J2826" s="124"/>
      <c r="K2826" s="125"/>
      <c r="L2826" s="5"/>
      <c r="M2826" s="99"/>
      <c r="N2826" s="99"/>
      <c r="O2826" s="99"/>
      <c r="P2826" s="99"/>
      <c r="Q2826" s="99"/>
      <c r="R2826" s="99"/>
      <c r="S2826" s="99"/>
      <c r="T2826" s="99"/>
      <c r="U2826" s="99"/>
      <c r="V2826" s="5"/>
      <c r="W2826" s="5"/>
      <c r="X2826" s="31"/>
      <c r="Y2826" s="5"/>
      <c r="Z2826" s="5"/>
    </row>
    <row r="2827" spans="1:26">
      <c r="A2827" s="129"/>
      <c r="B2827" s="103"/>
      <c r="C2827" s="37"/>
      <c r="D2827" s="37"/>
      <c r="E2827" s="53"/>
      <c r="F2827" s="122"/>
      <c r="G2827" s="37"/>
      <c r="H2827" s="102"/>
      <c r="I2827" s="123"/>
      <c r="J2827" s="124"/>
      <c r="K2827" s="125"/>
      <c r="L2827" s="5"/>
      <c r="M2827" s="99"/>
      <c r="N2827" s="99"/>
      <c r="O2827" s="99"/>
      <c r="P2827" s="99"/>
      <c r="Q2827" s="99"/>
      <c r="R2827" s="99"/>
      <c r="S2827" s="99"/>
      <c r="T2827" s="99"/>
      <c r="U2827" s="99"/>
      <c r="V2827" s="5"/>
      <c r="W2827" s="5"/>
      <c r="X2827" s="31"/>
      <c r="Y2827" s="5"/>
      <c r="Z2827" s="5"/>
    </row>
    <row r="2828" spans="1:26">
      <c r="A2828" s="129"/>
      <c r="B2828" s="103"/>
      <c r="C2828" s="37"/>
      <c r="D2828" s="37"/>
      <c r="E2828" s="53"/>
      <c r="F2828" s="122"/>
      <c r="G2828" s="37"/>
      <c r="H2828" s="102"/>
      <c r="I2828" s="123"/>
      <c r="J2828" s="124"/>
      <c r="K2828" s="125"/>
      <c r="L2828" s="5"/>
      <c r="M2828" s="99"/>
      <c r="N2828" s="99"/>
      <c r="O2828" s="99"/>
      <c r="P2828" s="99"/>
      <c r="Q2828" s="99"/>
      <c r="R2828" s="99"/>
      <c r="S2828" s="99"/>
      <c r="T2828" s="99"/>
      <c r="U2828" s="99"/>
      <c r="V2828" s="5"/>
      <c r="W2828" s="5"/>
      <c r="X2828" s="31"/>
      <c r="Y2828" s="5"/>
      <c r="Z2828" s="5"/>
    </row>
    <row r="2829" spans="1:26">
      <c r="A2829" s="129"/>
      <c r="B2829" s="103"/>
      <c r="C2829" s="37"/>
      <c r="D2829" s="37"/>
      <c r="E2829" s="53"/>
      <c r="F2829" s="122"/>
      <c r="G2829" s="37"/>
      <c r="H2829" s="102"/>
      <c r="I2829" s="123"/>
      <c r="J2829" s="124"/>
      <c r="K2829" s="125"/>
      <c r="L2829" s="5"/>
      <c r="M2829" s="99"/>
      <c r="N2829" s="99"/>
      <c r="O2829" s="99"/>
      <c r="P2829" s="99"/>
      <c r="Q2829" s="99"/>
      <c r="R2829" s="99"/>
      <c r="S2829" s="99"/>
      <c r="T2829" s="99"/>
      <c r="U2829" s="99"/>
      <c r="V2829" s="5"/>
      <c r="W2829" s="5"/>
      <c r="X2829" s="31"/>
      <c r="Y2829" s="5"/>
      <c r="Z2829" s="5"/>
    </row>
    <row r="2830" spans="1:26">
      <c r="A2830" s="129"/>
      <c r="B2830" s="103"/>
      <c r="C2830" s="37"/>
      <c r="D2830" s="37"/>
      <c r="E2830" s="53"/>
      <c r="F2830" s="122"/>
      <c r="G2830" s="37"/>
      <c r="H2830" s="102"/>
      <c r="I2830" s="123"/>
      <c r="J2830" s="124"/>
      <c r="K2830" s="125"/>
      <c r="L2830" s="5"/>
      <c r="M2830" s="99"/>
      <c r="N2830" s="99"/>
      <c r="O2830" s="99"/>
      <c r="P2830" s="99"/>
      <c r="Q2830" s="99"/>
      <c r="R2830" s="99"/>
      <c r="S2830" s="99"/>
      <c r="T2830" s="99"/>
      <c r="U2830" s="99"/>
      <c r="V2830" s="5"/>
      <c r="W2830" s="5"/>
      <c r="X2830" s="31"/>
      <c r="Y2830" s="5"/>
      <c r="Z2830" s="5"/>
    </row>
    <row r="2831" spans="1:26">
      <c r="A2831" s="129"/>
      <c r="B2831" s="103"/>
      <c r="C2831" s="37"/>
      <c r="D2831" s="37"/>
      <c r="E2831" s="53"/>
      <c r="F2831" s="122"/>
      <c r="G2831" s="37"/>
      <c r="H2831" s="102"/>
      <c r="I2831" s="123"/>
      <c r="J2831" s="124"/>
      <c r="K2831" s="125"/>
      <c r="L2831" s="5"/>
      <c r="M2831" s="99"/>
      <c r="N2831" s="99"/>
      <c r="O2831" s="99"/>
      <c r="P2831" s="99"/>
      <c r="Q2831" s="99"/>
      <c r="R2831" s="99"/>
      <c r="S2831" s="99"/>
      <c r="T2831" s="99"/>
      <c r="U2831" s="99"/>
      <c r="V2831" s="5"/>
      <c r="W2831" s="5"/>
      <c r="X2831" s="31"/>
      <c r="Y2831" s="5"/>
      <c r="Z2831" s="5"/>
    </row>
    <row r="2832" spans="1:26">
      <c r="A2832" s="129"/>
      <c r="B2832" s="103"/>
      <c r="C2832" s="37"/>
      <c r="D2832" s="37"/>
      <c r="E2832" s="53"/>
      <c r="F2832" s="122"/>
      <c r="G2832" s="37"/>
      <c r="H2832" s="102"/>
      <c r="I2832" s="123"/>
      <c r="J2832" s="124"/>
      <c r="K2832" s="125"/>
      <c r="L2832" s="5"/>
      <c r="M2832" s="99"/>
      <c r="N2832" s="99"/>
      <c r="O2832" s="99"/>
      <c r="P2832" s="99"/>
      <c r="Q2832" s="99"/>
      <c r="R2832" s="99"/>
      <c r="S2832" s="99"/>
      <c r="T2832" s="99"/>
      <c r="U2832" s="99"/>
      <c r="V2832" s="5"/>
      <c r="W2832" s="5"/>
      <c r="X2832" s="31"/>
      <c r="Y2832" s="5"/>
      <c r="Z2832" s="5"/>
    </row>
    <row r="2833" spans="1:26">
      <c r="A2833" s="129"/>
      <c r="B2833" s="103"/>
      <c r="C2833" s="37"/>
      <c r="D2833" s="37"/>
      <c r="E2833" s="53"/>
      <c r="F2833" s="122"/>
      <c r="G2833" s="37"/>
      <c r="H2833" s="102"/>
      <c r="I2833" s="123"/>
      <c r="J2833" s="124"/>
      <c r="K2833" s="125"/>
      <c r="L2833" s="5"/>
      <c r="M2833" s="99"/>
      <c r="N2833" s="99"/>
      <c r="O2833" s="99"/>
      <c r="P2833" s="99"/>
      <c r="Q2833" s="99"/>
      <c r="R2833" s="99"/>
      <c r="S2833" s="99"/>
      <c r="T2833" s="99"/>
      <c r="U2833" s="99"/>
      <c r="V2833" s="5"/>
      <c r="W2833" s="5"/>
      <c r="X2833" s="31"/>
      <c r="Y2833" s="5"/>
      <c r="Z2833" s="5"/>
    </row>
    <row r="2834" spans="1:26">
      <c r="A2834" s="129"/>
      <c r="B2834" s="103"/>
      <c r="C2834" s="37"/>
      <c r="D2834" s="37"/>
      <c r="E2834" s="53"/>
      <c r="F2834" s="122"/>
      <c r="G2834" s="37"/>
      <c r="H2834" s="102"/>
      <c r="I2834" s="123"/>
      <c r="J2834" s="124"/>
      <c r="K2834" s="125"/>
      <c r="L2834" s="5"/>
      <c r="M2834" s="99"/>
      <c r="N2834" s="99"/>
      <c r="O2834" s="99"/>
      <c r="P2834" s="99"/>
      <c r="Q2834" s="99"/>
      <c r="R2834" s="99"/>
      <c r="S2834" s="99"/>
      <c r="T2834" s="99"/>
      <c r="U2834" s="99"/>
      <c r="V2834" s="5"/>
      <c r="W2834" s="5"/>
      <c r="X2834" s="31"/>
      <c r="Y2834" s="5"/>
      <c r="Z2834" s="5"/>
    </row>
    <row r="2835" spans="1:26">
      <c r="A2835" s="129"/>
      <c r="B2835" s="103"/>
      <c r="C2835" s="37"/>
      <c r="D2835" s="37"/>
      <c r="E2835" s="53"/>
      <c r="F2835" s="122"/>
      <c r="G2835" s="37"/>
      <c r="H2835" s="102"/>
      <c r="I2835" s="123"/>
      <c r="J2835" s="124"/>
      <c r="K2835" s="125"/>
      <c r="L2835" s="5"/>
      <c r="M2835" s="99"/>
      <c r="N2835" s="99"/>
      <c r="O2835" s="99"/>
      <c r="P2835" s="99"/>
      <c r="Q2835" s="99"/>
      <c r="R2835" s="99"/>
      <c r="S2835" s="99"/>
      <c r="T2835" s="99"/>
      <c r="U2835" s="99"/>
      <c r="V2835" s="5"/>
      <c r="W2835" s="5"/>
      <c r="X2835" s="31"/>
      <c r="Y2835" s="5"/>
      <c r="Z2835" s="5"/>
    </row>
    <row r="2836" spans="1:26">
      <c r="A2836" s="129"/>
      <c r="B2836" s="103"/>
      <c r="C2836" s="37"/>
      <c r="D2836" s="37"/>
      <c r="E2836" s="53"/>
      <c r="F2836" s="122"/>
      <c r="G2836" s="37"/>
      <c r="H2836" s="102"/>
      <c r="I2836" s="123"/>
      <c r="J2836" s="124"/>
      <c r="K2836" s="125"/>
      <c r="L2836" s="5"/>
      <c r="M2836" s="99"/>
      <c r="N2836" s="99"/>
      <c r="O2836" s="99"/>
      <c r="P2836" s="99"/>
      <c r="Q2836" s="99"/>
      <c r="R2836" s="99"/>
      <c r="S2836" s="99"/>
      <c r="T2836" s="99"/>
      <c r="U2836" s="99"/>
      <c r="V2836" s="5"/>
      <c r="W2836" s="5"/>
      <c r="X2836" s="31"/>
      <c r="Y2836" s="5"/>
      <c r="Z2836" s="5"/>
    </row>
    <row r="2837" spans="1:26">
      <c r="A2837" s="129"/>
      <c r="B2837" s="103"/>
      <c r="C2837" s="37"/>
      <c r="D2837" s="37"/>
      <c r="E2837" s="53"/>
      <c r="F2837" s="122"/>
      <c r="G2837" s="37"/>
      <c r="H2837" s="102"/>
      <c r="I2837" s="123"/>
      <c r="J2837" s="124"/>
      <c r="K2837" s="125"/>
      <c r="L2837" s="5"/>
      <c r="M2837" s="99"/>
      <c r="N2837" s="99"/>
      <c r="O2837" s="99"/>
      <c r="P2837" s="99"/>
      <c r="Q2837" s="99"/>
      <c r="R2837" s="99"/>
      <c r="S2837" s="99"/>
      <c r="T2837" s="99"/>
      <c r="U2837" s="99"/>
      <c r="V2837" s="5"/>
      <c r="W2837" s="5"/>
      <c r="X2837" s="31"/>
      <c r="Y2837" s="5"/>
      <c r="Z2837" s="5"/>
    </row>
    <row r="2838" spans="1:26">
      <c r="A2838" s="129"/>
      <c r="B2838" s="103"/>
      <c r="C2838" s="37"/>
      <c r="D2838" s="37"/>
      <c r="E2838" s="53"/>
      <c r="F2838" s="122"/>
      <c r="G2838" s="37"/>
      <c r="H2838" s="102"/>
      <c r="I2838" s="123"/>
      <c r="J2838" s="124"/>
      <c r="K2838" s="125"/>
      <c r="L2838" s="5"/>
      <c r="M2838" s="99"/>
      <c r="N2838" s="99"/>
      <c r="O2838" s="99"/>
      <c r="P2838" s="99"/>
      <c r="Q2838" s="99"/>
      <c r="R2838" s="99"/>
      <c r="S2838" s="99"/>
      <c r="T2838" s="99"/>
      <c r="U2838" s="99"/>
      <c r="V2838" s="5"/>
      <c r="W2838" s="5"/>
      <c r="X2838" s="31"/>
      <c r="Y2838" s="5"/>
      <c r="Z2838" s="5"/>
    </row>
    <row r="2839" spans="1:26">
      <c r="A2839" s="129"/>
      <c r="B2839" s="103"/>
      <c r="C2839" s="37"/>
      <c r="D2839" s="37"/>
      <c r="E2839" s="53"/>
      <c r="F2839" s="122"/>
      <c r="G2839" s="37"/>
      <c r="H2839" s="102"/>
      <c r="I2839" s="123"/>
      <c r="J2839" s="124"/>
      <c r="K2839" s="125"/>
      <c r="L2839" s="5"/>
      <c r="M2839" s="99"/>
      <c r="N2839" s="99"/>
      <c r="O2839" s="99"/>
      <c r="P2839" s="99"/>
      <c r="Q2839" s="99"/>
      <c r="R2839" s="99"/>
      <c r="S2839" s="99"/>
      <c r="T2839" s="99"/>
      <c r="U2839" s="99"/>
      <c r="V2839" s="5"/>
      <c r="W2839" s="5"/>
      <c r="X2839" s="31"/>
      <c r="Y2839" s="5"/>
      <c r="Z2839" s="5"/>
    </row>
    <row r="2840" spans="1:26">
      <c r="A2840" s="129"/>
      <c r="B2840" s="103"/>
      <c r="C2840" s="37"/>
      <c r="D2840" s="37"/>
      <c r="E2840" s="53"/>
      <c r="F2840" s="122"/>
      <c r="G2840" s="37"/>
      <c r="H2840" s="102"/>
      <c r="I2840" s="123"/>
      <c r="J2840" s="124"/>
      <c r="K2840" s="125"/>
      <c r="L2840" s="5"/>
      <c r="M2840" s="99"/>
      <c r="N2840" s="99"/>
      <c r="O2840" s="99"/>
      <c r="P2840" s="99"/>
      <c r="Q2840" s="99"/>
      <c r="R2840" s="99"/>
      <c r="S2840" s="99"/>
      <c r="T2840" s="99"/>
      <c r="U2840" s="99"/>
      <c r="V2840" s="5"/>
      <c r="W2840" s="5"/>
      <c r="X2840" s="31"/>
      <c r="Y2840" s="5"/>
      <c r="Z2840" s="5"/>
    </row>
    <row r="2841" spans="1:26">
      <c r="A2841" s="129"/>
      <c r="B2841" s="103"/>
      <c r="C2841" s="37"/>
      <c r="D2841" s="37"/>
      <c r="E2841" s="53"/>
      <c r="F2841" s="122"/>
      <c r="G2841" s="37"/>
      <c r="H2841" s="102"/>
      <c r="I2841" s="123"/>
      <c r="J2841" s="124"/>
      <c r="K2841" s="125"/>
      <c r="L2841" s="5"/>
      <c r="M2841" s="99"/>
      <c r="N2841" s="99"/>
      <c r="O2841" s="99"/>
      <c r="P2841" s="99"/>
      <c r="Q2841" s="99"/>
      <c r="R2841" s="99"/>
      <c r="S2841" s="99"/>
      <c r="T2841" s="99"/>
      <c r="U2841" s="99"/>
      <c r="V2841" s="5"/>
      <c r="W2841" s="5"/>
      <c r="X2841" s="31"/>
      <c r="Y2841" s="5"/>
      <c r="Z2841" s="5"/>
    </row>
    <row r="2842" spans="1:26">
      <c r="A2842" s="129"/>
      <c r="B2842" s="103"/>
      <c r="C2842" s="37"/>
      <c r="D2842" s="37"/>
      <c r="E2842" s="53"/>
      <c r="F2842" s="122"/>
      <c r="G2842" s="37"/>
      <c r="H2842" s="102"/>
      <c r="I2842" s="123"/>
      <c r="J2842" s="124"/>
      <c r="K2842" s="125"/>
      <c r="L2842" s="5"/>
      <c r="M2842" s="99"/>
      <c r="N2842" s="99"/>
      <c r="O2842" s="99"/>
      <c r="P2842" s="99"/>
      <c r="Q2842" s="99"/>
      <c r="R2842" s="99"/>
      <c r="S2842" s="99"/>
      <c r="T2842" s="99"/>
      <c r="U2842" s="99"/>
      <c r="V2842" s="5"/>
      <c r="W2842" s="5"/>
      <c r="X2842" s="31"/>
      <c r="Y2842" s="5"/>
      <c r="Z2842" s="5"/>
    </row>
    <row r="2843" spans="1:26">
      <c r="A2843" s="129"/>
      <c r="B2843" s="103"/>
      <c r="C2843" s="37"/>
      <c r="D2843" s="37"/>
      <c r="E2843" s="53"/>
      <c r="F2843" s="122"/>
      <c r="G2843" s="37"/>
      <c r="H2843" s="102"/>
      <c r="I2843" s="123"/>
      <c r="J2843" s="124"/>
      <c r="K2843" s="125"/>
      <c r="L2843" s="5"/>
      <c r="M2843" s="99"/>
      <c r="N2843" s="99"/>
      <c r="O2843" s="99"/>
      <c r="P2843" s="99"/>
      <c r="Q2843" s="99"/>
      <c r="R2843" s="99"/>
      <c r="S2843" s="99"/>
      <c r="T2843" s="99"/>
      <c r="U2843" s="99"/>
      <c r="V2843" s="5"/>
      <c r="W2843" s="5"/>
      <c r="X2843" s="31"/>
      <c r="Y2843" s="5"/>
      <c r="Z2843" s="5"/>
    </row>
    <row r="2844" spans="1:26">
      <c r="A2844" s="129"/>
      <c r="B2844" s="103"/>
      <c r="C2844" s="37"/>
      <c r="D2844" s="37"/>
      <c r="E2844" s="53"/>
      <c r="F2844" s="122"/>
      <c r="G2844" s="37"/>
      <c r="H2844" s="102"/>
      <c r="I2844" s="123"/>
      <c r="J2844" s="124"/>
      <c r="K2844" s="125"/>
      <c r="L2844" s="5"/>
      <c r="M2844" s="99"/>
      <c r="N2844" s="99"/>
      <c r="O2844" s="99"/>
      <c r="P2844" s="99"/>
      <c r="Q2844" s="99"/>
      <c r="R2844" s="99"/>
      <c r="S2844" s="99"/>
      <c r="T2844" s="99"/>
      <c r="U2844" s="99"/>
      <c r="V2844" s="5"/>
      <c r="W2844" s="5"/>
      <c r="X2844" s="31"/>
      <c r="Y2844" s="5"/>
      <c r="Z2844" s="5"/>
    </row>
    <row r="2845" spans="1:26">
      <c r="A2845" s="129"/>
      <c r="B2845" s="103"/>
      <c r="C2845" s="37"/>
      <c r="D2845" s="37"/>
      <c r="E2845" s="53"/>
      <c r="F2845" s="122"/>
      <c r="G2845" s="37"/>
      <c r="H2845" s="102"/>
      <c r="I2845" s="123"/>
      <c r="J2845" s="124"/>
      <c r="K2845" s="125"/>
      <c r="L2845" s="5"/>
      <c r="M2845" s="99"/>
      <c r="N2845" s="99"/>
      <c r="O2845" s="99"/>
      <c r="P2845" s="99"/>
      <c r="Q2845" s="99"/>
      <c r="R2845" s="99"/>
      <c r="S2845" s="99"/>
      <c r="T2845" s="99"/>
      <c r="U2845" s="99"/>
      <c r="V2845" s="5"/>
      <c r="W2845" s="5"/>
      <c r="X2845" s="31"/>
      <c r="Y2845" s="5"/>
      <c r="Z2845" s="5"/>
    </row>
    <row r="2846" spans="1:26">
      <c r="A2846" s="129"/>
      <c r="B2846" s="103"/>
      <c r="C2846" s="37"/>
      <c r="D2846" s="37"/>
      <c r="E2846" s="53"/>
      <c r="F2846" s="122"/>
      <c r="G2846" s="37"/>
      <c r="H2846" s="102"/>
      <c r="I2846" s="123"/>
      <c r="J2846" s="124"/>
      <c r="K2846" s="125"/>
      <c r="L2846" s="5"/>
      <c r="M2846" s="99"/>
      <c r="N2846" s="99"/>
      <c r="O2846" s="99"/>
      <c r="P2846" s="99"/>
      <c r="Q2846" s="99"/>
      <c r="R2846" s="99"/>
      <c r="S2846" s="99"/>
      <c r="T2846" s="99"/>
      <c r="U2846" s="99"/>
      <c r="V2846" s="5"/>
      <c r="W2846" s="5"/>
      <c r="X2846" s="31"/>
      <c r="Y2846" s="5"/>
      <c r="Z2846" s="5"/>
    </row>
    <row r="2847" spans="1:26">
      <c r="A2847" s="129"/>
      <c r="B2847" s="103"/>
      <c r="C2847" s="37"/>
      <c r="D2847" s="37"/>
      <c r="E2847" s="53"/>
      <c r="F2847" s="122"/>
      <c r="G2847" s="37"/>
      <c r="H2847" s="102"/>
      <c r="I2847" s="123"/>
      <c r="J2847" s="124"/>
      <c r="K2847" s="125"/>
      <c r="L2847" s="5"/>
      <c r="M2847" s="99"/>
      <c r="N2847" s="99"/>
      <c r="O2847" s="99"/>
      <c r="P2847" s="99"/>
      <c r="Q2847" s="99"/>
      <c r="R2847" s="99"/>
      <c r="S2847" s="99"/>
      <c r="T2847" s="99"/>
      <c r="U2847" s="99"/>
      <c r="V2847" s="5"/>
      <c r="W2847" s="5"/>
      <c r="X2847" s="31"/>
      <c r="Y2847" s="5"/>
      <c r="Z2847" s="5"/>
    </row>
    <row r="2848" spans="1:26">
      <c r="A2848" s="129"/>
      <c r="B2848" s="103"/>
      <c r="C2848" s="37"/>
      <c r="D2848" s="37"/>
      <c r="E2848" s="53"/>
      <c r="F2848" s="122"/>
      <c r="G2848" s="37"/>
      <c r="H2848" s="102"/>
      <c r="I2848" s="123"/>
      <c r="J2848" s="124"/>
      <c r="K2848" s="125"/>
      <c r="L2848" s="5"/>
      <c r="M2848" s="99"/>
      <c r="N2848" s="99"/>
      <c r="O2848" s="99"/>
      <c r="P2848" s="99"/>
      <c r="Q2848" s="99"/>
      <c r="R2848" s="99"/>
      <c r="S2848" s="99"/>
      <c r="T2848" s="99"/>
      <c r="U2848" s="99"/>
      <c r="V2848" s="5"/>
      <c r="W2848" s="5"/>
      <c r="X2848" s="31"/>
      <c r="Y2848" s="5"/>
      <c r="Z2848" s="5"/>
    </row>
    <row r="2849" spans="1:26">
      <c r="A2849" s="129"/>
      <c r="B2849" s="103"/>
      <c r="C2849" s="37"/>
      <c r="D2849" s="37"/>
      <c r="E2849" s="53"/>
      <c r="F2849" s="122"/>
      <c r="G2849" s="37"/>
      <c r="H2849" s="102"/>
      <c r="I2849" s="123"/>
      <c r="J2849" s="124"/>
      <c r="K2849" s="125"/>
      <c r="L2849" s="5"/>
      <c r="M2849" s="99"/>
      <c r="N2849" s="99"/>
      <c r="O2849" s="99"/>
      <c r="P2849" s="99"/>
      <c r="Q2849" s="99"/>
      <c r="R2849" s="99"/>
      <c r="S2849" s="99"/>
      <c r="T2849" s="99"/>
      <c r="U2849" s="99"/>
      <c r="V2849" s="5"/>
      <c r="W2849" s="5"/>
      <c r="X2849" s="31"/>
      <c r="Y2849" s="5"/>
      <c r="Z2849" s="5"/>
    </row>
    <row r="2850" spans="1:26">
      <c r="A2850" s="129"/>
      <c r="B2850" s="103"/>
      <c r="C2850" s="37"/>
      <c r="D2850" s="37"/>
      <c r="E2850" s="53"/>
      <c r="F2850" s="122"/>
      <c r="G2850" s="37"/>
      <c r="H2850" s="102"/>
      <c r="I2850" s="123"/>
      <c r="J2850" s="124"/>
      <c r="K2850" s="125"/>
      <c r="L2850" s="5"/>
      <c r="M2850" s="99"/>
      <c r="N2850" s="99"/>
      <c r="O2850" s="99"/>
      <c r="P2850" s="99"/>
      <c r="Q2850" s="99"/>
      <c r="R2850" s="99"/>
      <c r="S2850" s="99"/>
      <c r="T2850" s="99"/>
      <c r="U2850" s="99"/>
      <c r="V2850" s="5"/>
      <c r="W2850" s="5"/>
      <c r="X2850" s="31"/>
      <c r="Y2850" s="5"/>
      <c r="Z2850" s="5"/>
    </row>
    <row r="2851" spans="1:26">
      <c r="A2851" s="129"/>
      <c r="B2851" s="103"/>
      <c r="C2851" s="37"/>
      <c r="D2851" s="37"/>
      <c r="E2851" s="53"/>
      <c r="F2851" s="122"/>
      <c r="G2851" s="37"/>
      <c r="H2851" s="102"/>
      <c r="I2851" s="123"/>
      <c r="J2851" s="124"/>
      <c r="K2851" s="125"/>
      <c r="L2851" s="5"/>
      <c r="M2851" s="99"/>
      <c r="N2851" s="99"/>
      <c r="O2851" s="99"/>
      <c r="P2851" s="99"/>
      <c r="Q2851" s="99"/>
      <c r="R2851" s="99"/>
      <c r="S2851" s="99"/>
      <c r="T2851" s="99"/>
      <c r="U2851" s="99"/>
      <c r="V2851" s="5"/>
      <c r="W2851" s="5"/>
      <c r="X2851" s="31"/>
      <c r="Y2851" s="5"/>
      <c r="Z2851" s="5"/>
    </row>
    <row r="2852" spans="1:26">
      <c r="A2852" s="129"/>
      <c r="B2852" s="103"/>
      <c r="C2852" s="37"/>
      <c r="D2852" s="37"/>
      <c r="E2852" s="53"/>
      <c r="F2852" s="122"/>
      <c r="G2852" s="37"/>
      <c r="H2852" s="102"/>
      <c r="I2852" s="123"/>
      <c r="J2852" s="124"/>
      <c r="K2852" s="125"/>
      <c r="L2852" s="5"/>
      <c r="M2852" s="99"/>
      <c r="N2852" s="99"/>
      <c r="O2852" s="99"/>
      <c r="P2852" s="99"/>
      <c r="Q2852" s="99"/>
      <c r="R2852" s="99"/>
      <c r="S2852" s="99"/>
      <c r="T2852" s="99"/>
      <c r="U2852" s="99"/>
      <c r="V2852" s="5"/>
      <c r="W2852" s="5"/>
      <c r="X2852" s="31"/>
      <c r="Y2852" s="5"/>
      <c r="Z2852" s="5"/>
    </row>
    <row r="2853" spans="1:26">
      <c r="A2853" s="129"/>
      <c r="B2853" s="103"/>
      <c r="C2853" s="37"/>
      <c r="D2853" s="37"/>
      <c r="E2853" s="53"/>
      <c r="F2853" s="122"/>
      <c r="G2853" s="37"/>
      <c r="H2853" s="102"/>
      <c r="I2853" s="123"/>
      <c r="J2853" s="124"/>
      <c r="K2853" s="125"/>
      <c r="L2853" s="5"/>
      <c r="M2853" s="99"/>
      <c r="N2853" s="99"/>
      <c r="O2853" s="99"/>
      <c r="P2853" s="99"/>
      <c r="Q2853" s="99"/>
      <c r="R2853" s="99"/>
      <c r="S2853" s="99"/>
      <c r="T2853" s="99"/>
      <c r="U2853" s="99"/>
      <c r="V2853" s="5"/>
      <c r="W2853" s="5"/>
      <c r="X2853" s="31"/>
      <c r="Y2853" s="5"/>
      <c r="Z2853" s="5"/>
    </row>
    <row r="2854" spans="1:26">
      <c r="A2854" s="129"/>
      <c r="B2854" s="103"/>
      <c r="C2854" s="37"/>
      <c r="D2854" s="37"/>
      <c r="E2854" s="53"/>
      <c r="F2854" s="122"/>
      <c r="G2854" s="37"/>
      <c r="H2854" s="102"/>
      <c r="I2854" s="123"/>
      <c r="J2854" s="124"/>
      <c r="K2854" s="125"/>
      <c r="L2854" s="5"/>
      <c r="M2854" s="99"/>
      <c r="N2854" s="99"/>
      <c r="O2854" s="99"/>
      <c r="P2854" s="99"/>
      <c r="Q2854" s="99"/>
      <c r="R2854" s="99"/>
      <c r="S2854" s="99"/>
      <c r="T2854" s="99"/>
      <c r="U2854" s="99"/>
      <c r="V2854" s="5"/>
      <c r="W2854" s="5"/>
      <c r="X2854" s="31"/>
      <c r="Y2854" s="5"/>
      <c r="Z2854" s="5"/>
    </row>
    <row r="2855" spans="1:26">
      <c r="A2855" s="129"/>
      <c r="B2855" s="103"/>
      <c r="C2855" s="37"/>
      <c r="D2855" s="37"/>
      <c r="E2855" s="53"/>
      <c r="F2855" s="122"/>
      <c r="G2855" s="37"/>
      <c r="H2855" s="102"/>
      <c r="I2855" s="123"/>
      <c r="J2855" s="124"/>
      <c r="K2855" s="125"/>
      <c r="L2855" s="5"/>
      <c r="M2855" s="99"/>
      <c r="N2855" s="99"/>
      <c r="O2855" s="99"/>
      <c r="P2855" s="99"/>
      <c r="Q2855" s="99"/>
      <c r="R2855" s="99"/>
      <c r="S2855" s="99"/>
      <c r="T2855" s="99"/>
      <c r="U2855" s="99"/>
      <c r="V2855" s="5"/>
      <c r="W2855" s="5"/>
      <c r="X2855" s="31"/>
      <c r="Y2855" s="5"/>
      <c r="Z2855" s="5"/>
    </row>
    <row r="2856" spans="1:26">
      <c r="A2856" s="129"/>
      <c r="B2856" s="103"/>
      <c r="C2856" s="37"/>
      <c r="D2856" s="37"/>
      <c r="E2856" s="53"/>
      <c r="F2856" s="122"/>
      <c r="G2856" s="37"/>
      <c r="H2856" s="102"/>
      <c r="I2856" s="123"/>
      <c r="J2856" s="124"/>
      <c r="K2856" s="125"/>
      <c r="L2856" s="5"/>
      <c r="M2856" s="99"/>
      <c r="N2856" s="99"/>
      <c r="O2856" s="99"/>
      <c r="P2856" s="99"/>
      <c r="Q2856" s="99"/>
      <c r="R2856" s="99"/>
      <c r="S2856" s="99"/>
      <c r="T2856" s="99"/>
      <c r="U2856" s="99"/>
      <c r="V2856" s="5"/>
      <c r="W2856" s="5"/>
      <c r="X2856" s="31"/>
      <c r="Y2856" s="5"/>
      <c r="Z2856" s="5"/>
    </row>
    <row r="2857" spans="1:26">
      <c r="A2857" s="129"/>
      <c r="B2857" s="103"/>
      <c r="C2857" s="37"/>
      <c r="D2857" s="37"/>
      <c r="E2857" s="53"/>
      <c r="F2857" s="122"/>
      <c r="G2857" s="37"/>
      <c r="H2857" s="102"/>
      <c r="I2857" s="123"/>
      <c r="J2857" s="124"/>
      <c r="K2857" s="125"/>
      <c r="L2857" s="5"/>
      <c r="M2857" s="99"/>
      <c r="N2857" s="99"/>
      <c r="O2857" s="99"/>
      <c r="P2857" s="99"/>
      <c r="Q2857" s="99"/>
      <c r="R2857" s="99"/>
      <c r="S2857" s="99"/>
      <c r="T2857" s="99"/>
      <c r="U2857" s="99"/>
      <c r="V2857" s="5"/>
      <c r="W2857" s="5"/>
      <c r="X2857" s="31"/>
      <c r="Y2857" s="5"/>
      <c r="Z2857" s="5"/>
    </row>
    <row r="2858" spans="1:26">
      <c r="A2858" s="129"/>
      <c r="B2858" s="103"/>
      <c r="C2858" s="37"/>
      <c r="D2858" s="37"/>
      <c r="E2858" s="53"/>
      <c r="F2858" s="122"/>
      <c r="G2858" s="37"/>
      <c r="H2858" s="102"/>
      <c r="I2858" s="123"/>
      <c r="J2858" s="124"/>
      <c r="K2858" s="125"/>
      <c r="L2858" s="5"/>
      <c r="M2858" s="99"/>
      <c r="N2858" s="99"/>
      <c r="O2858" s="99"/>
      <c r="P2858" s="99"/>
      <c r="Q2858" s="99"/>
      <c r="R2858" s="99"/>
      <c r="S2858" s="99"/>
      <c r="T2858" s="99"/>
      <c r="U2858" s="99"/>
      <c r="V2858" s="5"/>
      <c r="W2858" s="5"/>
      <c r="X2858" s="31"/>
      <c r="Y2858" s="5"/>
      <c r="Z2858" s="5"/>
    </row>
    <row r="2859" spans="1:26">
      <c r="A2859" s="129"/>
      <c r="B2859" s="103"/>
      <c r="C2859" s="37"/>
      <c r="D2859" s="37"/>
      <c r="E2859" s="53"/>
      <c r="F2859" s="122"/>
      <c r="G2859" s="37"/>
      <c r="H2859" s="102"/>
      <c r="I2859" s="123"/>
      <c r="J2859" s="124"/>
      <c r="K2859" s="125"/>
      <c r="L2859" s="5"/>
      <c r="M2859" s="99"/>
      <c r="N2859" s="99"/>
      <c r="O2859" s="99"/>
      <c r="P2859" s="99"/>
      <c r="Q2859" s="99"/>
      <c r="R2859" s="99"/>
      <c r="S2859" s="99"/>
      <c r="T2859" s="99"/>
      <c r="U2859" s="99"/>
      <c r="V2859" s="5"/>
      <c r="W2859" s="5"/>
      <c r="X2859" s="31"/>
      <c r="Y2859" s="5"/>
      <c r="Z2859" s="5"/>
    </row>
    <row r="2860" spans="1:26">
      <c r="A2860" s="129"/>
      <c r="B2860" s="103"/>
      <c r="C2860" s="37"/>
      <c r="D2860" s="37"/>
      <c r="E2860" s="53"/>
      <c r="F2860" s="122"/>
      <c r="G2860" s="37"/>
      <c r="H2860" s="102"/>
      <c r="I2860" s="123"/>
      <c r="J2860" s="124"/>
      <c r="K2860" s="125"/>
      <c r="L2860" s="5"/>
      <c r="M2860" s="99"/>
      <c r="N2860" s="99"/>
      <c r="O2860" s="99"/>
      <c r="P2860" s="99"/>
      <c r="Q2860" s="99"/>
      <c r="R2860" s="99"/>
      <c r="S2860" s="99"/>
      <c r="T2860" s="99"/>
      <c r="U2860" s="99"/>
      <c r="V2860" s="5"/>
      <c r="W2860" s="5"/>
      <c r="X2860" s="31"/>
      <c r="Y2860" s="5"/>
      <c r="Z2860" s="5"/>
    </row>
    <row r="2861" spans="1:26">
      <c r="A2861" s="129"/>
      <c r="B2861" s="103"/>
      <c r="C2861" s="37"/>
      <c r="D2861" s="37"/>
      <c r="E2861" s="53"/>
      <c r="F2861" s="122"/>
      <c r="G2861" s="37"/>
      <c r="H2861" s="102"/>
      <c r="I2861" s="123"/>
      <c r="J2861" s="124"/>
      <c r="K2861" s="125"/>
      <c r="L2861" s="5"/>
      <c r="M2861" s="99"/>
      <c r="N2861" s="99"/>
      <c r="O2861" s="99"/>
      <c r="P2861" s="99"/>
      <c r="Q2861" s="99"/>
      <c r="R2861" s="99"/>
      <c r="S2861" s="99"/>
      <c r="T2861" s="99"/>
      <c r="U2861" s="99"/>
      <c r="V2861" s="5"/>
      <c r="W2861" s="5"/>
      <c r="X2861" s="31"/>
      <c r="Y2861" s="5"/>
      <c r="Z2861" s="5"/>
    </row>
    <row r="2862" spans="1:26">
      <c r="A2862" s="129"/>
      <c r="B2862" s="103"/>
      <c r="C2862" s="37"/>
      <c r="D2862" s="37"/>
      <c r="E2862" s="53"/>
      <c r="F2862" s="122"/>
      <c r="G2862" s="37"/>
      <c r="H2862" s="102"/>
      <c r="I2862" s="123"/>
      <c r="J2862" s="124"/>
      <c r="K2862" s="125"/>
      <c r="L2862" s="5"/>
      <c r="M2862" s="99"/>
      <c r="N2862" s="99"/>
      <c r="O2862" s="99"/>
      <c r="P2862" s="99"/>
      <c r="Q2862" s="99"/>
      <c r="R2862" s="99"/>
      <c r="S2862" s="99"/>
      <c r="T2862" s="99"/>
      <c r="U2862" s="99"/>
      <c r="V2862" s="5"/>
      <c r="W2862" s="5"/>
      <c r="X2862" s="31"/>
      <c r="Y2862" s="5"/>
      <c r="Z2862" s="5"/>
    </row>
    <row r="2863" spans="1:26">
      <c r="A2863" s="129"/>
      <c r="B2863" s="103"/>
      <c r="C2863" s="37"/>
      <c r="D2863" s="37"/>
      <c r="E2863" s="53"/>
      <c r="F2863" s="122"/>
      <c r="G2863" s="37"/>
      <c r="H2863" s="102"/>
      <c r="I2863" s="123"/>
      <c r="J2863" s="124"/>
      <c r="K2863" s="125"/>
      <c r="L2863" s="5"/>
      <c r="M2863" s="99"/>
      <c r="N2863" s="99"/>
      <c r="O2863" s="99"/>
      <c r="P2863" s="99"/>
      <c r="Q2863" s="99"/>
      <c r="R2863" s="99"/>
      <c r="S2863" s="99"/>
      <c r="T2863" s="99"/>
      <c r="U2863" s="99"/>
      <c r="V2863" s="5"/>
      <c r="W2863" s="5"/>
      <c r="X2863" s="31"/>
      <c r="Y2863" s="5"/>
      <c r="Z2863" s="5"/>
    </row>
    <row r="2864" spans="1:26">
      <c r="A2864" s="129"/>
      <c r="B2864" s="103"/>
      <c r="C2864" s="37"/>
      <c r="D2864" s="37"/>
      <c r="E2864" s="53"/>
      <c r="F2864" s="122"/>
      <c r="G2864" s="37"/>
      <c r="H2864" s="102"/>
      <c r="I2864" s="123"/>
      <c r="J2864" s="124"/>
      <c r="K2864" s="125"/>
      <c r="L2864" s="5"/>
      <c r="M2864" s="99"/>
      <c r="N2864" s="99"/>
      <c r="O2864" s="99"/>
      <c r="P2864" s="99"/>
      <c r="Q2864" s="99"/>
      <c r="R2864" s="99"/>
      <c r="S2864" s="99"/>
      <c r="T2864" s="99"/>
      <c r="U2864" s="99"/>
      <c r="V2864" s="5"/>
      <c r="W2864" s="5"/>
      <c r="X2864" s="31"/>
      <c r="Y2864" s="5"/>
      <c r="Z2864" s="5"/>
    </row>
    <row r="2865" spans="1:26">
      <c r="A2865" s="129"/>
      <c r="B2865" s="103"/>
      <c r="C2865" s="37"/>
      <c r="D2865" s="37"/>
      <c r="E2865" s="53"/>
      <c r="F2865" s="122"/>
      <c r="G2865" s="37"/>
      <c r="H2865" s="102"/>
      <c r="I2865" s="123"/>
      <c r="J2865" s="124"/>
      <c r="K2865" s="125"/>
      <c r="L2865" s="5"/>
      <c r="M2865" s="99"/>
      <c r="N2865" s="99"/>
      <c r="O2865" s="99"/>
      <c r="P2865" s="99"/>
      <c r="Q2865" s="99"/>
      <c r="R2865" s="99"/>
      <c r="S2865" s="99"/>
      <c r="T2865" s="99"/>
      <c r="U2865" s="99"/>
      <c r="V2865" s="5"/>
      <c r="W2865" s="5"/>
      <c r="X2865" s="31"/>
      <c r="Y2865" s="5"/>
      <c r="Z2865" s="5"/>
    </row>
    <row r="2866" spans="1:26">
      <c r="A2866" s="129"/>
      <c r="B2866" s="103"/>
      <c r="C2866" s="37"/>
      <c r="D2866" s="37"/>
      <c r="E2866" s="53"/>
      <c r="F2866" s="122"/>
      <c r="G2866" s="37"/>
      <c r="H2866" s="102"/>
      <c r="I2866" s="123"/>
      <c r="J2866" s="124"/>
      <c r="K2866" s="125"/>
      <c r="L2866" s="5"/>
      <c r="M2866" s="99"/>
      <c r="N2866" s="99"/>
      <c r="O2866" s="99"/>
      <c r="P2866" s="99"/>
      <c r="Q2866" s="99"/>
      <c r="R2866" s="99"/>
      <c r="S2866" s="99"/>
      <c r="T2866" s="99"/>
      <c r="U2866" s="99"/>
      <c r="V2866" s="5"/>
      <c r="W2866" s="5"/>
      <c r="X2866" s="31"/>
      <c r="Y2866" s="5"/>
      <c r="Z2866" s="5"/>
    </row>
    <row r="2867" spans="1:26">
      <c r="A2867" s="129"/>
      <c r="B2867" s="103"/>
      <c r="C2867" s="37"/>
      <c r="D2867" s="37"/>
      <c r="E2867" s="53"/>
      <c r="F2867" s="122"/>
      <c r="G2867" s="37"/>
      <c r="H2867" s="102"/>
      <c r="I2867" s="123"/>
      <c r="J2867" s="124"/>
      <c r="K2867" s="125"/>
      <c r="L2867" s="5"/>
      <c r="M2867" s="99"/>
      <c r="N2867" s="99"/>
      <c r="O2867" s="99"/>
      <c r="P2867" s="99"/>
      <c r="Q2867" s="99"/>
      <c r="R2867" s="99"/>
      <c r="S2867" s="99"/>
      <c r="T2867" s="99"/>
      <c r="U2867" s="99"/>
      <c r="V2867" s="5"/>
      <c r="W2867" s="5"/>
      <c r="X2867" s="31"/>
      <c r="Y2867" s="5"/>
      <c r="Z2867" s="5"/>
    </row>
    <row r="2868" spans="1:26">
      <c r="A2868" s="129"/>
      <c r="B2868" s="103"/>
      <c r="C2868" s="37"/>
      <c r="D2868" s="37"/>
      <c r="E2868" s="53"/>
      <c r="F2868" s="122"/>
      <c r="G2868" s="37"/>
      <c r="H2868" s="102"/>
      <c r="I2868" s="123"/>
      <c r="J2868" s="124"/>
      <c r="K2868" s="125"/>
      <c r="L2868" s="5"/>
      <c r="M2868" s="99"/>
      <c r="N2868" s="99"/>
      <c r="O2868" s="99"/>
      <c r="P2868" s="99"/>
      <c r="Q2868" s="99"/>
      <c r="R2868" s="99"/>
      <c r="S2868" s="99"/>
      <c r="T2868" s="99"/>
      <c r="U2868" s="99"/>
      <c r="V2868" s="5"/>
      <c r="W2868" s="5"/>
      <c r="X2868" s="31"/>
      <c r="Y2868" s="5"/>
      <c r="Z2868" s="5"/>
    </row>
    <row r="2869" spans="1:26">
      <c r="A2869" s="129"/>
      <c r="B2869" s="103"/>
      <c r="C2869" s="37"/>
      <c r="D2869" s="37"/>
      <c r="E2869" s="53"/>
      <c r="F2869" s="122"/>
      <c r="G2869" s="37"/>
      <c r="H2869" s="102"/>
      <c r="I2869" s="123"/>
      <c r="J2869" s="124"/>
      <c r="K2869" s="125"/>
      <c r="L2869" s="5"/>
      <c r="M2869" s="99"/>
      <c r="N2869" s="99"/>
      <c r="O2869" s="99"/>
      <c r="P2869" s="99"/>
      <c r="Q2869" s="99"/>
      <c r="R2869" s="99"/>
      <c r="S2869" s="99"/>
      <c r="T2869" s="99"/>
      <c r="U2869" s="99"/>
      <c r="V2869" s="5"/>
      <c r="W2869" s="5"/>
      <c r="X2869" s="31"/>
      <c r="Y2869" s="5"/>
      <c r="Z2869" s="5"/>
    </row>
    <row r="2870" spans="1:26">
      <c r="A2870" s="129"/>
      <c r="B2870" s="103"/>
      <c r="C2870" s="37"/>
      <c r="D2870" s="37"/>
      <c r="E2870" s="53"/>
      <c r="F2870" s="122"/>
      <c r="G2870" s="37"/>
      <c r="H2870" s="102"/>
      <c r="I2870" s="123"/>
      <c r="J2870" s="124"/>
      <c r="K2870" s="125"/>
      <c r="L2870" s="5"/>
      <c r="M2870" s="99"/>
      <c r="N2870" s="99"/>
      <c r="O2870" s="99"/>
      <c r="P2870" s="99"/>
      <c r="Q2870" s="99"/>
      <c r="R2870" s="99"/>
      <c r="S2870" s="99"/>
      <c r="T2870" s="99"/>
      <c r="U2870" s="99"/>
      <c r="V2870" s="5"/>
      <c r="W2870" s="5"/>
      <c r="X2870" s="31"/>
      <c r="Y2870" s="5"/>
      <c r="Z2870" s="5"/>
    </row>
    <row r="2871" spans="1:26">
      <c r="A2871" s="129"/>
      <c r="B2871" s="103"/>
      <c r="C2871" s="37"/>
      <c r="D2871" s="37"/>
      <c r="E2871" s="53"/>
      <c r="F2871" s="122"/>
      <c r="G2871" s="37"/>
      <c r="H2871" s="102"/>
      <c r="I2871" s="123"/>
      <c r="J2871" s="124"/>
      <c r="K2871" s="125"/>
      <c r="L2871" s="5"/>
      <c r="M2871" s="99"/>
      <c r="N2871" s="99"/>
      <c r="O2871" s="99"/>
      <c r="P2871" s="99"/>
      <c r="Q2871" s="99"/>
      <c r="R2871" s="99"/>
      <c r="S2871" s="99"/>
      <c r="T2871" s="99"/>
      <c r="U2871" s="99"/>
      <c r="V2871" s="5"/>
      <c r="W2871" s="5"/>
      <c r="X2871" s="31"/>
      <c r="Y2871" s="5"/>
      <c r="Z2871" s="5"/>
    </row>
    <row r="2872" spans="1:26">
      <c r="A2872" s="129"/>
      <c r="B2872" s="103"/>
      <c r="C2872" s="37"/>
      <c r="D2872" s="37"/>
      <c r="E2872" s="53"/>
      <c r="F2872" s="122"/>
      <c r="G2872" s="37"/>
      <c r="H2872" s="102"/>
      <c r="I2872" s="123"/>
      <c r="J2872" s="124"/>
      <c r="K2872" s="125"/>
      <c r="L2872" s="5"/>
      <c r="M2872" s="99"/>
      <c r="N2872" s="99"/>
      <c r="O2872" s="99"/>
      <c r="P2872" s="99"/>
      <c r="Q2872" s="99"/>
      <c r="R2872" s="99"/>
      <c r="S2872" s="99"/>
      <c r="T2872" s="99"/>
      <c r="U2872" s="99"/>
      <c r="V2872" s="5"/>
      <c r="W2872" s="5"/>
      <c r="X2872" s="31"/>
      <c r="Y2872" s="5"/>
      <c r="Z2872" s="5"/>
    </row>
    <row r="2873" spans="1:26">
      <c r="A2873" s="129"/>
      <c r="B2873" s="103"/>
      <c r="C2873" s="37"/>
      <c r="D2873" s="37"/>
      <c r="E2873" s="53"/>
      <c r="F2873" s="122"/>
      <c r="G2873" s="37"/>
      <c r="H2873" s="102"/>
      <c r="I2873" s="123"/>
      <c r="J2873" s="124"/>
      <c r="K2873" s="125"/>
      <c r="L2873" s="5"/>
      <c r="M2873" s="99"/>
      <c r="N2873" s="99"/>
      <c r="O2873" s="99"/>
      <c r="P2873" s="99"/>
      <c r="Q2873" s="99"/>
      <c r="R2873" s="99"/>
      <c r="S2873" s="99"/>
      <c r="T2873" s="99"/>
      <c r="U2873" s="99"/>
      <c r="V2873" s="5"/>
      <c r="W2873" s="5"/>
      <c r="X2873" s="31"/>
      <c r="Y2873" s="5"/>
      <c r="Z2873" s="5"/>
    </row>
    <row r="2874" spans="1:26">
      <c r="A2874" s="129"/>
      <c r="B2874" s="103"/>
      <c r="C2874" s="37"/>
      <c r="D2874" s="37"/>
      <c r="E2874" s="53"/>
      <c r="F2874" s="122"/>
      <c r="G2874" s="37"/>
      <c r="H2874" s="102"/>
      <c r="I2874" s="123"/>
      <c r="J2874" s="124"/>
      <c r="K2874" s="125"/>
      <c r="L2874" s="5"/>
      <c r="M2874" s="99"/>
      <c r="N2874" s="99"/>
      <c r="O2874" s="99"/>
      <c r="P2874" s="99"/>
      <c r="Q2874" s="99"/>
      <c r="R2874" s="99"/>
      <c r="S2874" s="99"/>
      <c r="T2874" s="99"/>
      <c r="U2874" s="99"/>
      <c r="V2874" s="5"/>
      <c r="W2874" s="5"/>
      <c r="X2874" s="31"/>
      <c r="Y2874" s="5"/>
      <c r="Z2874" s="5"/>
    </row>
    <row r="2875" spans="1:26">
      <c r="A2875" s="129"/>
      <c r="B2875" s="103"/>
      <c r="C2875" s="37"/>
      <c r="D2875" s="37"/>
      <c r="E2875" s="53"/>
      <c r="F2875" s="122"/>
      <c r="G2875" s="37"/>
      <c r="H2875" s="102"/>
      <c r="I2875" s="123"/>
      <c r="J2875" s="124"/>
      <c r="K2875" s="125"/>
      <c r="L2875" s="5"/>
      <c r="M2875" s="99"/>
      <c r="N2875" s="99"/>
      <c r="O2875" s="99"/>
      <c r="P2875" s="99"/>
      <c r="Q2875" s="99"/>
      <c r="R2875" s="99"/>
      <c r="S2875" s="99"/>
      <c r="T2875" s="99"/>
      <c r="U2875" s="99"/>
      <c r="V2875" s="5"/>
      <c r="W2875" s="5"/>
      <c r="X2875" s="31"/>
      <c r="Y2875" s="5"/>
      <c r="Z2875" s="5"/>
    </row>
    <row r="2876" spans="1:26">
      <c r="A2876" s="129"/>
      <c r="B2876" s="103"/>
      <c r="C2876" s="37"/>
      <c r="D2876" s="37"/>
      <c r="E2876" s="53"/>
      <c r="F2876" s="122"/>
      <c r="G2876" s="37"/>
      <c r="H2876" s="102"/>
      <c r="I2876" s="123"/>
      <c r="J2876" s="124"/>
      <c r="K2876" s="125"/>
      <c r="L2876" s="5"/>
      <c r="M2876" s="99"/>
      <c r="N2876" s="99"/>
      <c r="O2876" s="99"/>
      <c r="P2876" s="99"/>
      <c r="Q2876" s="99"/>
      <c r="R2876" s="99"/>
      <c r="S2876" s="99"/>
      <c r="T2876" s="99"/>
      <c r="U2876" s="99"/>
      <c r="V2876" s="5"/>
      <c r="W2876" s="5"/>
      <c r="X2876" s="31"/>
      <c r="Y2876" s="5"/>
      <c r="Z2876" s="5"/>
    </row>
    <row r="2877" spans="1:26">
      <c r="A2877" s="129"/>
      <c r="B2877" s="103"/>
      <c r="C2877" s="37"/>
      <c r="D2877" s="37"/>
      <c r="E2877" s="53"/>
      <c r="F2877" s="122"/>
      <c r="G2877" s="37"/>
      <c r="H2877" s="102"/>
      <c r="I2877" s="123"/>
      <c r="J2877" s="124"/>
      <c r="K2877" s="125"/>
      <c r="L2877" s="5"/>
      <c r="M2877" s="99"/>
      <c r="N2877" s="99"/>
      <c r="O2877" s="99"/>
      <c r="P2877" s="99"/>
      <c r="Q2877" s="99"/>
      <c r="R2877" s="99"/>
      <c r="S2877" s="99"/>
      <c r="T2877" s="99"/>
      <c r="U2877" s="99"/>
      <c r="V2877" s="5"/>
      <c r="W2877" s="5"/>
      <c r="X2877" s="31"/>
      <c r="Y2877" s="5"/>
      <c r="Z2877" s="5"/>
    </row>
    <row r="2878" spans="1:26">
      <c r="A2878" s="129"/>
      <c r="B2878" s="103"/>
      <c r="C2878" s="37"/>
      <c r="D2878" s="37"/>
      <c r="E2878" s="53"/>
      <c r="F2878" s="122"/>
      <c r="G2878" s="37"/>
      <c r="H2878" s="102"/>
      <c r="I2878" s="123"/>
      <c r="J2878" s="124"/>
      <c r="K2878" s="125"/>
      <c r="L2878" s="5"/>
      <c r="M2878" s="99"/>
      <c r="N2878" s="99"/>
      <c r="O2878" s="99"/>
      <c r="P2878" s="99"/>
      <c r="Q2878" s="99"/>
      <c r="R2878" s="99"/>
      <c r="S2878" s="99"/>
      <c r="T2878" s="99"/>
      <c r="U2878" s="99"/>
      <c r="V2878" s="5"/>
      <c r="W2878" s="5"/>
      <c r="X2878" s="31"/>
      <c r="Y2878" s="5"/>
      <c r="Z2878" s="5"/>
    </row>
    <row r="2879" spans="1:26">
      <c r="A2879" s="129"/>
      <c r="B2879" s="103"/>
      <c r="C2879" s="37"/>
      <c r="D2879" s="37"/>
      <c r="E2879" s="53"/>
      <c r="F2879" s="122"/>
      <c r="G2879" s="37"/>
      <c r="H2879" s="102"/>
      <c r="I2879" s="123"/>
      <c r="J2879" s="124"/>
      <c r="K2879" s="125"/>
      <c r="L2879" s="5"/>
      <c r="M2879" s="99"/>
      <c r="N2879" s="99"/>
      <c r="O2879" s="99"/>
      <c r="P2879" s="99"/>
      <c r="Q2879" s="99"/>
      <c r="R2879" s="99"/>
      <c r="S2879" s="99"/>
      <c r="T2879" s="99"/>
      <c r="U2879" s="99"/>
      <c r="V2879" s="5"/>
      <c r="W2879" s="5"/>
      <c r="X2879" s="31"/>
      <c r="Y2879" s="5"/>
      <c r="Z2879" s="5"/>
    </row>
    <row r="2880" spans="1:26">
      <c r="A2880" s="129"/>
      <c r="B2880" s="103"/>
      <c r="C2880" s="37"/>
      <c r="D2880" s="37"/>
      <c r="E2880" s="53"/>
      <c r="F2880" s="122"/>
      <c r="G2880" s="37"/>
      <c r="H2880" s="102"/>
      <c r="I2880" s="123"/>
      <c r="J2880" s="124"/>
      <c r="K2880" s="125"/>
      <c r="L2880" s="5"/>
      <c r="M2880" s="99"/>
      <c r="N2880" s="99"/>
      <c r="O2880" s="99"/>
      <c r="P2880" s="99"/>
      <c r="Q2880" s="99"/>
      <c r="R2880" s="99"/>
      <c r="S2880" s="99"/>
      <c r="T2880" s="99"/>
      <c r="U2880" s="99"/>
      <c r="V2880" s="5"/>
      <c r="W2880" s="5"/>
      <c r="X2880" s="31"/>
      <c r="Y2880" s="5"/>
      <c r="Z2880" s="5"/>
    </row>
    <row r="2881" spans="1:26">
      <c r="A2881" s="129"/>
      <c r="B2881" s="103"/>
      <c r="C2881" s="37"/>
      <c r="D2881" s="37"/>
      <c r="E2881" s="53"/>
      <c r="F2881" s="122"/>
      <c r="G2881" s="37"/>
      <c r="H2881" s="102"/>
      <c r="I2881" s="123"/>
      <c r="J2881" s="124"/>
      <c r="K2881" s="125"/>
      <c r="L2881" s="5"/>
      <c r="M2881" s="99"/>
      <c r="N2881" s="99"/>
      <c r="O2881" s="99"/>
      <c r="P2881" s="99"/>
      <c r="Q2881" s="99"/>
      <c r="R2881" s="99"/>
      <c r="S2881" s="99"/>
      <c r="T2881" s="99"/>
      <c r="U2881" s="99"/>
      <c r="V2881" s="5"/>
      <c r="W2881" s="5"/>
      <c r="X2881" s="31"/>
      <c r="Y2881" s="5"/>
      <c r="Z2881" s="5"/>
    </row>
    <row r="2882" spans="1:26">
      <c r="A2882" s="129"/>
      <c r="B2882" s="103"/>
      <c r="C2882" s="37"/>
      <c r="D2882" s="37"/>
      <c r="E2882" s="53"/>
      <c r="F2882" s="122"/>
      <c r="G2882" s="37"/>
      <c r="H2882" s="102"/>
      <c r="I2882" s="123"/>
      <c r="J2882" s="124"/>
      <c r="K2882" s="125"/>
      <c r="L2882" s="5"/>
      <c r="M2882" s="99"/>
      <c r="N2882" s="99"/>
      <c r="O2882" s="99"/>
      <c r="P2882" s="99"/>
      <c r="Q2882" s="99"/>
      <c r="R2882" s="99"/>
      <c r="S2882" s="99"/>
      <c r="T2882" s="99"/>
      <c r="U2882" s="99"/>
      <c r="V2882" s="5"/>
      <c r="W2882" s="5"/>
      <c r="X2882" s="31"/>
      <c r="Y2882" s="5"/>
      <c r="Z2882" s="5"/>
    </row>
    <row r="2883" spans="1:26">
      <c r="A2883" s="129"/>
      <c r="B2883" s="103"/>
      <c r="C2883" s="37"/>
      <c r="D2883" s="37"/>
      <c r="E2883" s="53"/>
      <c r="F2883" s="122"/>
      <c r="G2883" s="37"/>
      <c r="H2883" s="102"/>
      <c r="I2883" s="123"/>
      <c r="J2883" s="124"/>
      <c r="K2883" s="125"/>
      <c r="L2883" s="5"/>
      <c r="M2883" s="99"/>
      <c r="N2883" s="99"/>
      <c r="O2883" s="99"/>
      <c r="P2883" s="99"/>
      <c r="Q2883" s="99"/>
      <c r="R2883" s="99"/>
      <c r="S2883" s="99"/>
      <c r="T2883" s="99"/>
      <c r="U2883" s="99"/>
      <c r="V2883" s="5"/>
      <c r="W2883" s="5"/>
      <c r="X2883" s="31"/>
      <c r="Y2883" s="5"/>
      <c r="Z2883" s="5"/>
    </row>
    <row r="2884" spans="1:26">
      <c r="A2884" s="129"/>
      <c r="B2884" s="103"/>
      <c r="C2884" s="37"/>
      <c r="D2884" s="37"/>
      <c r="E2884" s="53"/>
      <c r="F2884" s="122"/>
      <c r="G2884" s="37"/>
      <c r="H2884" s="102"/>
      <c r="I2884" s="123"/>
      <c r="J2884" s="124"/>
      <c r="K2884" s="125"/>
      <c r="L2884" s="5"/>
      <c r="M2884" s="99"/>
      <c r="N2884" s="99"/>
      <c r="O2884" s="99"/>
      <c r="P2884" s="99"/>
      <c r="Q2884" s="99"/>
      <c r="R2884" s="99"/>
      <c r="S2884" s="99"/>
      <c r="T2884" s="99"/>
      <c r="U2884" s="99"/>
      <c r="V2884" s="5"/>
      <c r="W2884" s="5"/>
      <c r="X2884" s="31"/>
      <c r="Y2884" s="5"/>
      <c r="Z2884" s="5"/>
    </row>
    <row r="2885" spans="1:26">
      <c r="A2885" s="129"/>
      <c r="B2885" s="103"/>
      <c r="C2885" s="37"/>
      <c r="D2885" s="37"/>
      <c r="E2885" s="53"/>
      <c r="F2885" s="122"/>
      <c r="G2885" s="37"/>
      <c r="H2885" s="102"/>
      <c r="I2885" s="123"/>
      <c r="J2885" s="124"/>
      <c r="K2885" s="125"/>
      <c r="L2885" s="5"/>
      <c r="M2885" s="99"/>
      <c r="N2885" s="99"/>
      <c r="O2885" s="99"/>
      <c r="P2885" s="99"/>
      <c r="Q2885" s="99"/>
      <c r="R2885" s="99"/>
      <c r="S2885" s="99"/>
      <c r="T2885" s="99"/>
      <c r="U2885" s="99"/>
      <c r="V2885" s="5"/>
      <c r="W2885" s="5"/>
      <c r="X2885" s="31"/>
      <c r="Y2885" s="5"/>
      <c r="Z2885" s="5"/>
    </row>
    <row r="2886" spans="1:26">
      <c r="A2886" s="129"/>
      <c r="B2886" s="103"/>
      <c r="C2886" s="37"/>
      <c r="D2886" s="37"/>
      <c r="E2886" s="53"/>
      <c r="F2886" s="122"/>
      <c r="G2886" s="37"/>
      <c r="H2886" s="102"/>
      <c r="I2886" s="123"/>
      <c r="J2886" s="124"/>
      <c r="K2886" s="125"/>
      <c r="L2886" s="5"/>
      <c r="M2886" s="99"/>
      <c r="N2886" s="99"/>
      <c r="O2886" s="99"/>
      <c r="P2886" s="99"/>
      <c r="Q2886" s="99"/>
      <c r="R2886" s="99"/>
      <c r="S2886" s="99"/>
      <c r="T2886" s="99"/>
      <c r="U2886" s="99"/>
      <c r="V2886" s="5"/>
      <c r="W2886" s="5"/>
      <c r="X2886" s="31"/>
      <c r="Y2886" s="5"/>
      <c r="Z2886" s="5"/>
    </row>
    <row r="2887" spans="1:26">
      <c r="A2887" s="129"/>
      <c r="B2887" s="103"/>
      <c r="C2887" s="37"/>
      <c r="D2887" s="37"/>
      <c r="E2887" s="53"/>
      <c r="F2887" s="122"/>
      <c r="G2887" s="37"/>
      <c r="H2887" s="102"/>
      <c r="I2887" s="123"/>
      <c r="J2887" s="124"/>
      <c r="K2887" s="125"/>
      <c r="L2887" s="5"/>
      <c r="M2887" s="99"/>
      <c r="N2887" s="99"/>
      <c r="O2887" s="99"/>
      <c r="P2887" s="99"/>
      <c r="Q2887" s="99"/>
      <c r="R2887" s="99"/>
      <c r="S2887" s="99"/>
      <c r="T2887" s="99"/>
      <c r="U2887" s="99"/>
      <c r="V2887" s="5"/>
      <c r="W2887" s="5"/>
      <c r="X2887" s="31"/>
      <c r="Y2887" s="5"/>
      <c r="Z2887" s="5"/>
    </row>
    <row r="2888" spans="1:26">
      <c r="A2888" s="129"/>
      <c r="B2888" s="103"/>
      <c r="C2888" s="37"/>
      <c r="D2888" s="37"/>
      <c r="E2888" s="53"/>
      <c r="F2888" s="122"/>
      <c r="G2888" s="37"/>
      <c r="H2888" s="102"/>
      <c r="I2888" s="123"/>
      <c r="J2888" s="124"/>
      <c r="K2888" s="125"/>
      <c r="L2888" s="5"/>
      <c r="M2888" s="99"/>
      <c r="N2888" s="99"/>
      <c r="O2888" s="99"/>
      <c r="P2888" s="99"/>
      <c r="Q2888" s="99"/>
      <c r="R2888" s="99"/>
      <c r="S2888" s="99"/>
      <c r="T2888" s="99"/>
      <c r="U2888" s="99"/>
      <c r="V2888" s="5"/>
      <c r="W2888" s="5"/>
      <c r="X2888" s="31"/>
      <c r="Y2888" s="5"/>
      <c r="Z2888" s="5"/>
    </row>
    <row r="2889" spans="1:26">
      <c r="A2889" s="129"/>
      <c r="B2889" s="103"/>
      <c r="C2889" s="37"/>
      <c r="D2889" s="37"/>
      <c r="E2889" s="53"/>
      <c r="F2889" s="122"/>
      <c r="G2889" s="37"/>
      <c r="H2889" s="102"/>
      <c r="I2889" s="123"/>
      <c r="J2889" s="124"/>
      <c r="K2889" s="125"/>
      <c r="L2889" s="5"/>
      <c r="M2889" s="99"/>
      <c r="N2889" s="99"/>
      <c r="O2889" s="99"/>
      <c r="P2889" s="99"/>
      <c r="Q2889" s="99"/>
      <c r="R2889" s="99"/>
      <c r="S2889" s="99"/>
      <c r="T2889" s="99"/>
      <c r="U2889" s="99"/>
      <c r="V2889" s="5"/>
      <c r="W2889" s="5"/>
      <c r="X2889" s="31"/>
      <c r="Y2889" s="5"/>
      <c r="Z2889" s="5"/>
    </row>
    <row r="2890" spans="1:26">
      <c r="A2890" s="129"/>
      <c r="B2890" s="103"/>
      <c r="C2890" s="37"/>
      <c r="D2890" s="37"/>
      <c r="E2890" s="53"/>
      <c r="F2890" s="122"/>
      <c r="G2890" s="37"/>
      <c r="H2890" s="102"/>
      <c r="I2890" s="123"/>
      <c r="J2890" s="124"/>
      <c r="K2890" s="125"/>
      <c r="L2890" s="5"/>
      <c r="M2890" s="99"/>
      <c r="N2890" s="99"/>
      <c r="O2890" s="99"/>
      <c r="P2890" s="99"/>
      <c r="Q2890" s="99"/>
      <c r="R2890" s="99"/>
      <c r="S2890" s="99"/>
      <c r="T2890" s="99"/>
      <c r="U2890" s="99"/>
      <c r="V2890" s="5"/>
      <c r="W2890" s="5"/>
      <c r="X2890" s="31"/>
      <c r="Y2890" s="5"/>
      <c r="Z2890" s="5"/>
    </row>
    <row r="2891" spans="1:26">
      <c r="A2891" s="129"/>
      <c r="B2891" s="103"/>
      <c r="C2891" s="37"/>
      <c r="D2891" s="37"/>
      <c r="E2891" s="53"/>
      <c r="F2891" s="122"/>
      <c r="G2891" s="37"/>
      <c r="H2891" s="102"/>
      <c r="I2891" s="123"/>
      <c r="J2891" s="124"/>
      <c r="K2891" s="125"/>
      <c r="L2891" s="5"/>
      <c r="M2891" s="99"/>
      <c r="N2891" s="99"/>
      <c r="O2891" s="99"/>
      <c r="P2891" s="99"/>
      <c r="Q2891" s="99"/>
      <c r="R2891" s="99"/>
      <c r="S2891" s="99"/>
      <c r="T2891" s="99"/>
      <c r="U2891" s="99"/>
      <c r="V2891" s="5"/>
      <c r="W2891" s="5"/>
      <c r="X2891" s="31"/>
      <c r="Y2891" s="5"/>
      <c r="Z2891" s="5"/>
    </row>
    <row r="2892" spans="1:26">
      <c r="A2892" s="129"/>
      <c r="B2892" s="103"/>
      <c r="C2892" s="37"/>
      <c r="D2892" s="37"/>
      <c r="E2892" s="53"/>
      <c r="F2892" s="122"/>
      <c r="G2892" s="37"/>
      <c r="H2892" s="102"/>
      <c r="I2892" s="123"/>
      <c r="J2892" s="124"/>
      <c r="K2892" s="125"/>
      <c r="L2892" s="5"/>
      <c r="M2892" s="99"/>
      <c r="N2892" s="99"/>
      <c r="O2892" s="99"/>
      <c r="P2892" s="99"/>
      <c r="Q2892" s="99"/>
      <c r="R2892" s="99"/>
      <c r="S2892" s="99"/>
      <c r="T2892" s="99"/>
      <c r="U2892" s="99"/>
      <c r="V2892" s="5"/>
      <c r="W2892" s="5"/>
      <c r="X2892" s="31"/>
      <c r="Y2892" s="5"/>
      <c r="Z2892" s="5"/>
    </row>
    <row r="2893" spans="1:26">
      <c r="A2893" s="129"/>
      <c r="B2893" s="103"/>
      <c r="C2893" s="37"/>
      <c r="D2893" s="37"/>
      <c r="E2893" s="53"/>
      <c r="F2893" s="122"/>
      <c r="G2893" s="37"/>
      <c r="H2893" s="102"/>
      <c r="I2893" s="123"/>
      <c r="J2893" s="124"/>
      <c r="K2893" s="125"/>
      <c r="L2893" s="5"/>
      <c r="M2893" s="99"/>
      <c r="N2893" s="99"/>
      <c r="O2893" s="99"/>
      <c r="P2893" s="99"/>
      <c r="Q2893" s="99"/>
      <c r="R2893" s="99"/>
      <c r="S2893" s="99"/>
      <c r="T2893" s="99"/>
      <c r="U2893" s="99"/>
      <c r="V2893" s="5"/>
      <c r="W2893" s="5"/>
      <c r="X2893" s="31"/>
      <c r="Y2893" s="5"/>
      <c r="Z2893" s="5"/>
    </row>
    <row r="2894" spans="1:26">
      <c r="A2894" s="129"/>
      <c r="B2894" s="103"/>
      <c r="C2894" s="37"/>
      <c r="D2894" s="37"/>
      <c r="E2894" s="53"/>
      <c r="F2894" s="122"/>
      <c r="G2894" s="37"/>
      <c r="H2894" s="102"/>
      <c r="I2894" s="123"/>
      <c r="J2894" s="124"/>
      <c r="K2894" s="125"/>
      <c r="L2894" s="5"/>
      <c r="M2894" s="99"/>
      <c r="N2894" s="99"/>
      <c r="O2894" s="99"/>
      <c r="P2894" s="99"/>
      <c r="Q2894" s="99"/>
      <c r="R2894" s="99"/>
      <c r="S2894" s="99"/>
      <c r="T2894" s="99"/>
      <c r="U2894" s="99"/>
      <c r="V2894" s="5"/>
      <c r="W2894" s="5"/>
      <c r="X2894" s="31"/>
      <c r="Y2894" s="5"/>
      <c r="Z2894" s="5"/>
    </row>
    <row r="2895" spans="1:26">
      <c r="A2895" s="129"/>
      <c r="B2895" s="103"/>
      <c r="C2895" s="37"/>
      <c r="D2895" s="37"/>
      <c r="E2895" s="53"/>
      <c r="F2895" s="122"/>
      <c r="G2895" s="37"/>
      <c r="H2895" s="102"/>
      <c r="I2895" s="123"/>
      <c r="J2895" s="124"/>
      <c r="K2895" s="125"/>
      <c r="L2895" s="5"/>
      <c r="M2895" s="99"/>
      <c r="N2895" s="99"/>
      <c r="O2895" s="99"/>
      <c r="P2895" s="99"/>
      <c r="Q2895" s="99"/>
      <c r="R2895" s="99"/>
      <c r="S2895" s="99"/>
      <c r="T2895" s="99"/>
      <c r="U2895" s="99"/>
      <c r="V2895" s="5"/>
      <c r="W2895" s="5"/>
      <c r="X2895" s="31"/>
      <c r="Y2895" s="5"/>
      <c r="Z2895" s="5"/>
    </row>
    <row r="2896" spans="1:26">
      <c r="A2896" s="129"/>
      <c r="B2896" s="103"/>
      <c r="C2896" s="37"/>
      <c r="D2896" s="37"/>
      <c r="E2896" s="53"/>
      <c r="F2896" s="122"/>
      <c r="G2896" s="37"/>
      <c r="H2896" s="102"/>
      <c r="I2896" s="123"/>
      <c r="J2896" s="124"/>
      <c r="K2896" s="125"/>
      <c r="L2896" s="5"/>
      <c r="M2896" s="99"/>
      <c r="N2896" s="99"/>
      <c r="O2896" s="99"/>
      <c r="P2896" s="99"/>
      <c r="Q2896" s="99"/>
      <c r="R2896" s="99"/>
      <c r="S2896" s="99"/>
      <c r="T2896" s="99"/>
      <c r="U2896" s="99"/>
      <c r="V2896" s="5"/>
      <c r="W2896" s="5"/>
      <c r="X2896" s="31"/>
      <c r="Y2896" s="5"/>
      <c r="Z2896" s="5"/>
    </row>
    <row r="2897" spans="1:26">
      <c r="A2897" s="129"/>
      <c r="B2897" s="103"/>
      <c r="C2897" s="37"/>
      <c r="D2897" s="37"/>
      <c r="E2897" s="53"/>
      <c r="F2897" s="122"/>
      <c r="G2897" s="37"/>
      <c r="H2897" s="102"/>
      <c r="I2897" s="123"/>
      <c r="J2897" s="124"/>
      <c r="K2897" s="125"/>
      <c r="L2897" s="5"/>
      <c r="M2897" s="99"/>
      <c r="N2897" s="99"/>
      <c r="O2897" s="99"/>
      <c r="P2897" s="99"/>
      <c r="Q2897" s="99"/>
      <c r="R2897" s="99"/>
      <c r="S2897" s="99"/>
      <c r="T2897" s="99"/>
      <c r="U2897" s="99"/>
      <c r="V2897" s="5"/>
      <c r="W2897" s="5"/>
      <c r="X2897" s="31"/>
      <c r="Y2897" s="5"/>
      <c r="Z2897" s="5"/>
    </row>
    <row r="2898" spans="1:26">
      <c r="A2898" s="129"/>
      <c r="B2898" s="103"/>
      <c r="C2898" s="37"/>
      <c r="D2898" s="37"/>
      <c r="E2898" s="53"/>
      <c r="F2898" s="122"/>
      <c r="G2898" s="37"/>
      <c r="H2898" s="102"/>
      <c r="I2898" s="123"/>
      <c r="J2898" s="124"/>
      <c r="K2898" s="125"/>
      <c r="L2898" s="5"/>
      <c r="M2898" s="99"/>
      <c r="N2898" s="99"/>
      <c r="O2898" s="99"/>
      <c r="P2898" s="99"/>
      <c r="Q2898" s="99"/>
      <c r="R2898" s="99"/>
      <c r="S2898" s="99"/>
      <c r="T2898" s="99"/>
      <c r="U2898" s="99"/>
      <c r="V2898" s="5"/>
      <c r="W2898" s="5"/>
      <c r="X2898" s="31"/>
      <c r="Y2898" s="5"/>
      <c r="Z2898" s="5"/>
    </row>
    <row r="2899" spans="1:26">
      <c r="A2899" s="129"/>
      <c r="B2899" s="103"/>
      <c r="C2899" s="37"/>
      <c r="D2899" s="37"/>
      <c r="E2899" s="53"/>
      <c r="F2899" s="122"/>
      <c r="G2899" s="37"/>
      <c r="H2899" s="102"/>
      <c r="I2899" s="123"/>
      <c r="J2899" s="124"/>
      <c r="K2899" s="125"/>
      <c r="L2899" s="5"/>
      <c r="M2899" s="99"/>
      <c r="N2899" s="99"/>
      <c r="O2899" s="99"/>
      <c r="P2899" s="99"/>
      <c r="Q2899" s="99"/>
      <c r="R2899" s="99"/>
      <c r="S2899" s="99"/>
      <c r="T2899" s="99"/>
      <c r="U2899" s="99"/>
      <c r="V2899" s="5"/>
      <c r="W2899" s="5"/>
      <c r="X2899" s="31"/>
      <c r="Y2899" s="5"/>
      <c r="Z2899" s="5"/>
    </row>
    <row r="2900" spans="1:26">
      <c r="A2900" s="129"/>
      <c r="B2900" s="103"/>
      <c r="C2900" s="37"/>
      <c r="D2900" s="37"/>
      <c r="E2900" s="53"/>
      <c r="F2900" s="122"/>
      <c r="G2900" s="37"/>
      <c r="H2900" s="102"/>
      <c r="I2900" s="123"/>
      <c r="J2900" s="124"/>
      <c r="K2900" s="125"/>
      <c r="L2900" s="5"/>
      <c r="M2900" s="99"/>
      <c r="N2900" s="99"/>
      <c r="O2900" s="99"/>
      <c r="P2900" s="99"/>
      <c r="Q2900" s="99"/>
      <c r="R2900" s="99"/>
      <c r="S2900" s="99"/>
      <c r="T2900" s="99"/>
      <c r="U2900" s="99"/>
      <c r="V2900" s="5"/>
      <c r="W2900" s="5"/>
      <c r="X2900" s="31"/>
      <c r="Y2900" s="5"/>
      <c r="Z2900" s="5"/>
    </row>
    <row r="2901" spans="1:26">
      <c r="A2901" s="129"/>
      <c r="B2901" s="103"/>
      <c r="C2901" s="37"/>
      <c r="D2901" s="37"/>
      <c r="E2901" s="53"/>
      <c r="F2901" s="122"/>
      <c r="G2901" s="37"/>
      <c r="H2901" s="102"/>
      <c r="I2901" s="123"/>
      <c r="J2901" s="124"/>
      <c r="K2901" s="125"/>
      <c r="L2901" s="5"/>
      <c r="M2901" s="99"/>
      <c r="N2901" s="99"/>
      <c r="O2901" s="99"/>
      <c r="P2901" s="99"/>
      <c r="Q2901" s="99"/>
      <c r="R2901" s="99"/>
      <c r="S2901" s="99"/>
      <c r="T2901" s="99"/>
      <c r="U2901" s="99"/>
      <c r="V2901" s="5"/>
      <c r="W2901" s="5"/>
      <c r="X2901" s="31"/>
      <c r="Y2901" s="5"/>
      <c r="Z2901" s="5"/>
    </row>
    <row r="2902" spans="1:26">
      <c r="A2902" s="129"/>
      <c r="B2902" s="103"/>
      <c r="C2902" s="37"/>
      <c r="D2902" s="37"/>
      <c r="E2902" s="53"/>
      <c r="F2902" s="122"/>
      <c r="G2902" s="37"/>
      <c r="H2902" s="102"/>
      <c r="I2902" s="123"/>
      <c r="J2902" s="124"/>
      <c r="K2902" s="125"/>
      <c r="L2902" s="5"/>
      <c r="M2902" s="99"/>
      <c r="N2902" s="99"/>
      <c r="O2902" s="99"/>
      <c r="P2902" s="99"/>
      <c r="Q2902" s="99"/>
      <c r="R2902" s="99"/>
      <c r="S2902" s="99"/>
      <c r="T2902" s="99"/>
      <c r="U2902" s="99"/>
      <c r="V2902" s="5"/>
      <c r="W2902" s="5"/>
      <c r="X2902" s="31"/>
      <c r="Y2902" s="5"/>
      <c r="Z2902" s="5"/>
    </row>
    <row r="2903" spans="1:26">
      <c r="A2903" s="129"/>
      <c r="B2903" s="103"/>
      <c r="C2903" s="37"/>
      <c r="D2903" s="37"/>
      <c r="E2903" s="53"/>
      <c r="F2903" s="122"/>
      <c r="G2903" s="37"/>
      <c r="H2903" s="102"/>
      <c r="I2903" s="123"/>
      <c r="J2903" s="124"/>
      <c r="K2903" s="125"/>
      <c r="L2903" s="5"/>
      <c r="M2903" s="99"/>
      <c r="N2903" s="99"/>
      <c r="O2903" s="99"/>
      <c r="P2903" s="99"/>
      <c r="Q2903" s="99"/>
      <c r="R2903" s="99"/>
      <c r="S2903" s="99"/>
      <c r="T2903" s="99"/>
      <c r="U2903" s="99"/>
      <c r="V2903" s="5"/>
      <c r="W2903" s="5"/>
      <c r="X2903" s="31"/>
      <c r="Y2903" s="5"/>
      <c r="Z2903" s="5"/>
    </row>
    <row r="2904" spans="1:26">
      <c r="A2904" s="129"/>
      <c r="B2904" s="103"/>
      <c r="C2904" s="37"/>
      <c r="D2904" s="37"/>
      <c r="E2904" s="53"/>
      <c r="F2904" s="122"/>
      <c r="G2904" s="37"/>
      <c r="H2904" s="102"/>
      <c r="I2904" s="123"/>
      <c r="J2904" s="124"/>
      <c r="K2904" s="125"/>
      <c r="L2904" s="5"/>
      <c r="M2904" s="99"/>
      <c r="N2904" s="99"/>
      <c r="O2904" s="99"/>
      <c r="P2904" s="99"/>
      <c r="Q2904" s="99"/>
      <c r="R2904" s="99"/>
      <c r="S2904" s="99"/>
      <c r="T2904" s="99"/>
      <c r="U2904" s="99"/>
      <c r="V2904" s="5"/>
      <c r="W2904" s="5"/>
      <c r="X2904" s="31"/>
      <c r="Y2904" s="5"/>
      <c r="Z2904" s="5"/>
    </row>
    <row r="2905" spans="1:26">
      <c r="A2905" s="129"/>
      <c r="B2905" s="103"/>
      <c r="C2905" s="37"/>
      <c r="D2905" s="37"/>
      <c r="E2905" s="53"/>
      <c r="F2905" s="122"/>
      <c r="G2905" s="37"/>
      <c r="H2905" s="102"/>
      <c r="I2905" s="123"/>
      <c r="J2905" s="124"/>
      <c r="K2905" s="125"/>
      <c r="L2905" s="5"/>
      <c r="M2905" s="99"/>
      <c r="N2905" s="99"/>
      <c r="O2905" s="99"/>
      <c r="P2905" s="99"/>
      <c r="Q2905" s="99"/>
      <c r="R2905" s="99"/>
      <c r="S2905" s="99"/>
      <c r="T2905" s="99"/>
      <c r="U2905" s="99"/>
      <c r="V2905" s="5"/>
      <c r="W2905" s="5"/>
      <c r="X2905" s="31"/>
      <c r="Y2905" s="5"/>
      <c r="Z2905" s="5"/>
    </row>
    <row r="2906" spans="1:26">
      <c r="A2906" s="129"/>
      <c r="B2906" s="103"/>
      <c r="C2906" s="37"/>
      <c r="D2906" s="37"/>
      <c r="E2906" s="53"/>
      <c r="F2906" s="122"/>
      <c r="G2906" s="37"/>
      <c r="H2906" s="102"/>
      <c r="I2906" s="123"/>
      <c r="J2906" s="124"/>
      <c r="K2906" s="125"/>
      <c r="L2906" s="5"/>
      <c r="M2906" s="99"/>
      <c r="N2906" s="99"/>
      <c r="O2906" s="99"/>
      <c r="P2906" s="99"/>
      <c r="Q2906" s="99"/>
      <c r="R2906" s="99"/>
      <c r="S2906" s="99"/>
      <c r="T2906" s="99"/>
      <c r="U2906" s="99"/>
      <c r="V2906" s="5"/>
      <c r="W2906" s="5"/>
      <c r="X2906" s="31"/>
      <c r="Y2906" s="5"/>
      <c r="Z2906" s="5"/>
    </row>
    <row r="2907" spans="1:26">
      <c r="A2907" s="129"/>
      <c r="B2907" s="103"/>
      <c r="C2907" s="37"/>
      <c r="D2907" s="37"/>
      <c r="E2907" s="53"/>
      <c r="F2907" s="122"/>
      <c r="G2907" s="37"/>
      <c r="H2907" s="102"/>
      <c r="I2907" s="123"/>
      <c r="J2907" s="124"/>
      <c r="K2907" s="125"/>
      <c r="L2907" s="5"/>
      <c r="M2907" s="99"/>
      <c r="N2907" s="99"/>
      <c r="O2907" s="99"/>
      <c r="P2907" s="99"/>
      <c r="Q2907" s="99"/>
      <c r="R2907" s="99"/>
      <c r="S2907" s="99"/>
      <c r="T2907" s="99"/>
      <c r="U2907" s="99"/>
      <c r="V2907" s="5"/>
      <c r="W2907" s="5"/>
      <c r="X2907" s="31"/>
      <c r="Y2907" s="5"/>
      <c r="Z2907" s="5"/>
    </row>
    <row r="2908" spans="1:26">
      <c r="A2908" s="129"/>
      <c r="B2908" s="103"/>
      <c r="C2908" s="37"/>
      <c r="D2908" s="37"/>
      <c r="E2908" s="53"/>
      <c r="F2908" s="122"/>
      <c r="G2908" s="37"/>
      <c r="H2908" s="102"/>
      <c r="I2908" s="123"/>
      <c r="J2908" s="124"/>
      <c r="K2908" s="125"/>
      <c r="L2908" s="5"/>
      <c r="M2908" s="99"/>
      <c r="N2908" s="99"/>
      <c r="O2908" s="99"/>
      <c r="P2908" s="99"/>
      <c r="Q2908" s="99"/>
      <c r="R2908" s="99"/>
      <c r="S2908" s="99"/>
      <c r="T2908" s="99"/>
      <c r="U2908" s="99"/>
      <c r="V2908" s="5"/>
      <c r="W2908" s="5"/>
      <c r="X2908" s="31"/>
      <c r="Y2908" s="5"/>
      <c r="Z2908" s="5"/>
    </row>
    <row r="2909" spans="1:26">
      <c r="A2909" s="129"/>
      <c r="B2909" s="103"/>
      <c r="C2909" s="37"/>
      <c r="D2909" s="37"/>
      <c r="E2909" s="53"/>
      <c r="F2909" s="122"/>
      <c r="G2909" s="37"/>
      <c r="H2909" s="102"/>
      <c r="I2909" s="123"/>
      <c r="J2909" s="124"/>
      <c r="K2909" s="125"/>
      <c r="L2909" s="5"/>
      <c r="M2909" s="99"/>
      <c r="N2909" s="99"/>
      <c r="O2909" s="99"/>
      <c r="P2909" s="99"/>
      <c r="Q2909" s="99"/>
      <c r="R2909" s="99"/>
      <c r="S2909" s="99"/>
      <c r="T2909" s="99"/>
      <c r="U2909" s="99"/>
      <c r="V2909" s="5"/>
      <c r="W2909" s="5"/>
      <c r="X2909" s="31"/>
      <c r="Y2909" s="5"/>
      <c r="Z2909" s="5"/>
    </row>
    <row r="2910" spans="1:26">
      <c r="A2910" s="129"/>
      <c r="B2910" s="103"/>
      <c r="C2910" s="37"/>
      <c r="D2910" s="37"/>
      <c r="E2910" s="53"/>
      <c r="F2910" s="122"/>
      <c r="G2910" s="37"/>
      <c r="H2910" s="102"/>
      <c r="I2910" s="123"/>
      <c r="J2910" s="124"/>
      <c r="K2910" s="125"/>
      <c r="L2910" s="5"/>
      <c r="M2910" s="99"/>
      <c r="N2910" s="99"/>
      <c r="O2910" s="99"/>
      <c r="P2910" s="99"/>
      <c r="Q2910" s="99"/>
      <c r="R2910" s="99"/>
      <c r="S2910" s="99"/>
      <c r="T2910" s="99"/>
      <c r="U2910" s="99"/>
      <c r="V2910" s="5"/>
      <c r="W2910" s="5"/>
      <c r="X2910" s="31"/>
      <c r="Y2910" s="5"/>
      <c r="Z2910" s="5"/>
    </row>
    <row r="2911" spans="1:26">
      <c r="A2911" s="129"/>
      <c r="B2911" s="103"/>
      <c r="C2911" s="37"/>
      <c r="D2911" s="37"/>
      <c r="E2911" s="53"/>
      <c r="F2911" s="122"/>
      <c r="G2911" s="37"/>
      <c r="H2911" s="102"/>
      <c r="I2911" s="123"/>
      <c r="J2911" s="124"/>
      <c r="K2911" s="125"/>
      <c r="L2911" s="5"/>
      <c r="M2911" s="99"/>
      <c r="N2911" s="99"/>
      <c r="O2911" s="99"/>
      <c r="P2911" s="99"/>
      <c r="Q2911" s="99"/>
      <c r="R2911" s="99"/>
      <c r="S2911" s="99"/>
      <c r="T2911" s="99"/>
      <c r="U2911" s="99"/>
      <c r="V2911" s="5"/>
      <c r="W2911" s="5"/>
      <c r="X2911" s="31"/>
      <c r="Y2911" s="5"/>
      <c r="Z2911" s="5"/>
    </row>
    <row r="2912" spans="1:26">
      <c r="A2912" s="129"/>
      <c r="B2912" s="103"/>
      <c r="C2912" s="37"/>
      <c r="D2912" s="37"/>
      <c r="E2912" s="53"/>
      <c r="F2912" s="122"/>
      <c r="G2912" s="37"/>
      <c r="H2912" s="102"/>
      <c r="I2912" s="123"/>
      <c r="J2912" s="124"/>
      <c r="K2912" s="125"/>
      <c r="L2912" s="5"/>
      <c r="M2912" s="99"/>
      <c r="N2912" s="99"/>
      <c r="O2912" s="99"/>
      <c r="P2912" s="99"/>
      <c r="Q2912" s="99"/>
      <c r="R2912" s="99"/>
      <c r="S2912" s="99"/>
      <c r="T2912" s="99"/>
      <c r="U2912" s="99"/>
      <c r="V2912" s="5"/>
      <c r="W2912" s="5"/>
      <c r="X2912" s="31"/>
      <c r="Y2912" s="5"/>
      <c r="Z2912" s="5"/>
    </row>
    <row r="2913" spans="1:26">
      <c r="A2913" s="129"/>
      <c r="B2913" s="103"/>
      <c r="C2913" s="37"/>
      <c r="D2913" s="37"/>
      <c r="E2913" s="53"/>
      <c r="F2913" s="122"/>
      <c r="G2913" s="37"/>
      <c r="H2913" s="102"/>
      <c r="I2913" s="123"/>
      <c r="J2913" s="124"/>
      <c r="K2913" s="125"/>
      <c r="L2913" s="5"/>
      <c r="M2913" s="99"/>
      <c r="N2913" s="99"/>
      <c r="O2913" s="99"/>
      <c r="P2913" s="99"/>
      <c r="Q2913" s="99"/>
      <c r="R2913" s="99"/>
      <c r="S2913" s="99"/>
      <c r="T2913" s="99"/>
      <c r="U2913" s="99"/>
      <c r="V2913" s="5"/>
      <c r="W2913" s="5"/>
      <c r="X2913" s="31"/>
      <c r="Y2913" s="5"/>
      <c r="Z2913" s="5"/>
    </row>
    <row r="2914" spans="1:26">
      <c r="A2914" s="129"/>
      <c r="B2914" s="103"/>
      <c r="C2914" s="37"/>
      <c r="D2914" s="37"/>
      <c r="E2914" s="53"/>
      <c r="F2914" s="122"/>
      <c r="G2914" s="37"/>
      <c r="H2914" s="102"/>
      <c r="I2914" s="123"/>
      <c r="J2914" s="124"/>
      <c r="K2914" s="125"/>
      <c r="L2914" s="5"/>
      <c r="M2914" s="99"/>
      <c r="N2914" s="99"/>
      <c r="O2914" s="99"/>
      <c r="P2914" s="99"/>
      <c r="Q2914" s="99"/>
      <c r="R2914" s="99"/>
      <c r="S2914" s="99"/>
      <c r="T2914" s="99"/>
      <c r="U2914" s="99"/>
      <c r="V2914" s="5"/>
      <c r="W2914" s="5"/>
      <c r="X2914" s="31"/>
      <c r="Y2914" s="5"/>
      <c r="Z2914" s="5"/>
    </row>
    <row r="2915" spans="1:26">
      <c r="A2915" s="129"/>
      <c r="B2915" s="103"/>
      <c r="C2915" s="37"/>
      <c r="D2915" s="37"/>
      <c r="E2915" s="53"/>
      <c r="F2915" s="122"/>
      <c r="G2915" s="37"/>
      <c r="H2915" s="102"/>
      <c r="I2915" s="123"/>
      <c r="J2915" s="124"/>
      <c r="K2915" s="125"/>
      <c r="L2915" s="5"/>
      <c r="M2915" s="99"/>
      <c r="N2915" s="99"/>
      <c r="O2915" s="99"/>
      <c r="P2915" s="99"/>
      <c r="Q2915" s="99"/>
      <c r="R2915" s="99"/>
      <c r="S2915" s="99"/>
      <c r="T2915" s="99"/>
      <c r="U2915" s="99"/>
      <c r="V2915" s="5"/>
      <c r="W2915" s="5"/>
      <c r="X2915" s="31"/>
      <c r="Y2915" s="5"/>
      <c r="Z2915" s="5"/>
    </row>
    <row r="2916" spans="1:26">
      <c r="A2916" s="129"/>
      <c r="B2916" s="103"/>
      <c r="C2916" s="37"/>
      <c r="D2916" s="37"/>
      <c r="E2916" s="53"/>
      <c r="F2916" s="122"/>
      <c r="G2916" s="37"/>
      <c r="H2916" s="102"/>
      <c r="I2916" s="123"/>
      <c r="J2916" s="124"/>
      <c r="K2916" s="125"/>
      <c r="L2916" s="5"/>
      <c r="M2916" s="99"/>
      <c r="N2916" s="99"/>
      <c r="O2916" s="99"/>
      <c r="P2916" s="99"/>
      <c r="Q2916" s="99"/>
      <c r="R2916" s="99"/>
      <c r="S2916" s="99"/>
      <c r="T2916" s="99"/>
      <c r="U2916" s="99"/>
      <c r="V2916" s="5"/>
      <c r="W2916" s="5"/>
      <c r="X2916" s="31"/>
      <c r="Y2916" s="5"/>
      <c r="Z2916" s="5"/>
    </row>
    <row r="2917" spans="1:26">
      <c r="A2917" s="129"/>
      <c r="B2917" s="103"/>
      <c r="C2917" s="37"/>
      <c r="D2917" s="37"/>
      <c r="E2917" s="53"/>
      <c r="F2917" s="122"/>
      <c r="G2917" s="37"/>
      <c r="H2917" s="102"/>
      <c r="I2917" s="123"/>
      <c r="J2917" s="124"/>
      <c r="K2917" s="125"/>
      <c r="L2917" s="5"/>
      <c r="M2917" s="99"/>
      <c r="N2917" s="99"/>
      <c r="O2917" s="99"/>
      <c r="P2917" s="99"/>
      <c r="Q2917" s="99"/>
      <c r="R2917" s="99"/>
      <c r="S2917" s="99"/>
      <c r="T2917" s="99"/>
      <c r="U2917" s="99"/>
      <c r="V2917" s="5"/>
      <c r="W2917" s="5"/>
      <c r="X2917" s="31"/>
      <c r="Y2917" s="5"/>
      <c r="Z2917" s="5"/>
    </row>
    <row r="2918" spans="1:26">
      <c r="A2918" s="129"/>
      <c r="B2918" s="103"/>
      <c r="C2918" s="37"/>
      <c r="D2918" s="37"/>
      <c r="E2918" s="53"/>
      <c r="F2918" s="122"/>
      <c r="G2918" s="37"/>
      <c r="H2918" s="102"/>
      <c r="I2918" s="123"/>
      <c r="J2918" s="124"/>
      <c r="K2918" s="125"/>
      <c r="L2918" s="5"/>
      <c r="M2918" s="99"/>
      <c r="N2918" s="99"/>
      <c r="O2918" s="99"/>
      <c r="P2918" s="99"/>
      <c r="Q2918" s="99"/>
      <c r="R2918" s="99"/>
      <c r="S2918" s="99"/>
      <c r="T2918" s="99"/>
      <c r="U2918" s="99"/>
      <c r="V2918" s="5"/>
      <c r="W2918" s="5"/>
      <c r="X2918" s="31"/>
      <c r="Y2918" s="5"/>
      <c r="Z2918" s="5"/>
    </row>
    <row r="2919" spans="1:26">
      <c r="A2919" s="129"/>
      <c r="B2919" s="103"/>
      <c r="C2919" s="37"/>
      <c r="D2919" s="37"/>
      <c r="E2919" s="53"/>
      <c r="F2919" s="122"/>
      <c r="G2919" s="37"/>
      <c r="H2919" s="102"/>
      <c r="I2919" s="123"/>
      <c r="J2919" s="124"/>
      <c r="K2919" s="125"/>
      <c r="L2919" s="5"/>
      <c r="M2919" s="99"/>
      <c r="N2919" s="99"/>
      <c r="O2919" s="99"/>
      <c r="P2919" s="99"/>
      <c r="Q2919" s="99"/>
      <c r="R2919" s="99"/>
      <c r="S2919" s="99"/>
      <c r="T2919" s="99"/>
      <c r="U2919" s="99"/>
      <c r="V2919" s="5"/>
      <c r="W2919" s="5"/>
      <c r="X2919" s="31"/>
      <c r="Y2919" s="5"/>
      <c r="Z2919" s="5"/>
    </row>
    <row r="2920" spans="1:26">
      <c r="A2920" s="129"/>
      <c r="B2920" s="103"/>
      <c r="C2920" s="37"/>
      <c r="D2920" s="37"/>
      <c r="E2920" s="53"/>
      <c r="F2920" s="122"/>
      <c r="G2920" s="37"/>
      <c r="H2920" s="102"/>
      <c r="I2920" s="123"/>
      <c r="J2920" s="124"/>
      <c r="K2920" s="125"/>
      <c r="L2920" s="5"/>
      <c r="M2920" s="99"/>
      <c r="N2920" s="99"/>
      <c r="O2920" s="99"/>
      <c r="P2920" s="99"/>
      <c r="Q2920" s="99"/>
      <c r="R2920" s="99"/>
      <c r="S2920" s="99"/>
      <c r="T2920" s="99"/>
      <c r="U2920" s="99"/>
      <c r="V2920" s="5"/>
      <c r="W2920" s="5"/>
      <c r="X2920" s="31"/>
      <c r="Y2920" s="5"/>
      <c r="Z2920" s="5"/>
    </row>
    <row r="2921" spans="1:26">
      <c r="A2921" s="129"/>
      <c r="B2921" s="103"/>
      <c r="C2921" s="37"/>
      <c r="D2921" s="37"/>
      <c r="E2921" s="53"/>
      <c r="F2921" s="122"/>
      <c r="G2921" s="37"/>
      <c r="H2921" s="102"/>
      <c r="I2921" s="123"/>
      <c r="J2921" s="124"/>
      <c r="K2921" s="125"/>
      <c r="L2921" s="5"/>
      <c r="M2921" s="99"/>
      <c r="N2921" s="99"/>
      <c r="O2921" s="99"/>
      <c r="P2921" s="99"/>
      <c r="Q2921" s="99"/>
      <c r="R2921" s="99"/>
      <c r="S2921" s="99"/>
      <c r="T2921" s="99"/>
      <c r="U2921" s="99"/>
      <c r="V2921" s="5"/>
      <c r="W2921" s="5"/>
      <c r="X2921" s="31"/>
      <c r="Y2921" s="5"/>
      <c r="Z2921" s="5"/>
    </row>
    <row r="2922" spans="1:26">
      <c r="A2922" s="129"/>
      <c r="B2922" s="103"/>
      <c r="C2922" s="37"/>
      <c r="D2922" s="37"/>
      <c r="E2922" s="53"/>
      <c r="F2922" s="122"/>
      <c r="G2922" s="37"/>
      <c r="H2922" s="102"/>
      <c r="I2922" s="123"/>
      <c r="J2922" s="124"/>
      <c r="K2922" s="125"/>
      <c r="L2922" s="5"/>
      <c r="M2922" s="99"/>
      <c r="N2922" s="99"/>
      <c r="O2922" s="99"/>
      <c r="P2922" s="99"/>
      <c r="Q2922" s="99"/>
      <c r="R2922" s="99"/>
      <c r="S2922" s="99"/>
      <c r="T2922" s="99"/>
      <c r="U2922" s="99"/>
      <c r="V2922" s="5"/>
      <c r="W2922" s="5"/>
      <c r="X2922" s="31"/>
      <c r="Y2922" s="5"/>
      <c r="Z2922" s="5"/>
    </row>
    <row r="2923" spans="1:26">
      <c r="A2923" s="129"/>
      <c r="B2923" s="103"/>
      <c r="C2923" s="37"/>
      <c r="D2923" s="37"/>
      <c r="E2923" s="53"/>
      <c r="F2923" s="122"/>
      <c r="G2923" s="37"/>
      <c r="H2923" s="102"/>
      <c r="I2923" s="123"/>
      <c r="J2923" s="124"/>
      <c r="K2923" s="125"/>
      <c r="L2923" s="5"/>
      <c r="M2923" s="99"/>
      <c r="N2923" s="99"/>
      <c r="O2923" s="99"/>
      <c r="P2923" s="99"/>
      <c r="Q2923" s="99"/>
      <c r="R2923" s="99"/>
      <c r="S2923" s="99"/>
      <c r="T2923" s="99"/>
      <c r="U2923" s="99"/>
      <c r="V2923" s="5"/>
      <c r="W2923" s="5"/>
      <c r="X2923" s="31"/>
      <c r="Y2923" s="5"/>
      <c r="Z2923" s="5"/>
    </row>
    <row r="2924" spans="1:26">
      <c r="A2924" s="129"/>
      <c r="B2924" s="103"/>
      <c r="C2924" s="37"/>
      <c r="D2924" s="37"/>
      <c r="E2924" s="53"/>
      <c r="F2924" s="122"/>
      <c r="G2924" s="37"/>
      <c r="H2924" s="102"/>
      <c r="I2924" s="123"/>
      <c r="J2924" s="124"/>
      <c r="K2924" s="125"/>
      <c r="L2924" s="5"/>
      <c r="M2924" s="99"/>
      <c r="N2924" s="99"/>
      <c r="O2924" s="99"/>
      <c r="P2924" s="99"/>
      <c r="Q2924" s="99"/>
      <c r="R2924" s="99"/>
      <c r="S2924" s="99"/>
      <c r="T2924" s="99"/>
      <c r="U2924" s="99"/>
      <c r="V2924" s="5"/>
      <c r="W2924" s="5"/>
      <c r="X2924" s="31"/>
      <c r="Y2924" s="5"/>
      <c r="Z2924" s="5"/>
    </row>
    <row r="2925" spans="1:26">
      <c r="A2925" s="129"/>
      <c r="B2925" s="103"/>
      <c r="C2925" s="37"/>
      <c r="D2925" s="37"/>
      <c r="E2925" s="53"/>
      <c r="F2925" s="122"/>
      <c r="G2925" s="37"/>
      <c r="H2925" s="102"/>
      <c r="I2925" s="123"/>
      <c r="J2925" s="124"/>
      <c r="K2925" s="125"/>
      <c r="L2925" s="5"/>
      <c r="M2925" s="99"/>
      <c r="N2925" s="99"/>
      <c r="O2925" s="99"/>
      <c r="P2925" s="99"/>
      <c r="Q2925" s="99"/>
      <c r="R2925" s="99"/>
      <c r="S2925" s="99"/>
      <c r="T2925" s="99"/>
      <c r="U2925" s="99"/>
      <c r="V2925" s="5"/>
      <c r="W2925" s="5"/>
      <c r="X2925" s="31"/>
      <c r="Y2925" s="5"/>
      <c r="Z2925" s="5"/>
    </row>
    <row r="2926" spans="1:26">
      <c r="A2926" s="129"/>
      <c r="B2926" s="103"/>
      <c r="C2926" s="37"/>
      <c r="D2926" s="37"/>
      <c r="E2926" s="53"/>
      <c r="F2926" s="122"/>
      <c r="G2926" s="37"/>
      <c r="H2926" s="102"/>
      <c r="I2926" s="123"/>
      <c r="J2926" s="124"/>
      <c r="K2926" s="125"/>
      <c r="L2926" s="5"/>
      <c r="M2926" s="99"/>
      <c r="N2926" s="99"/>
      <c r="O2926" s="99"/>
      <c r="P2926" s="99"/>
      <c r="Q2926" s="99"/>
      <c r="R2926" s="99"/>
      <c r="S2926" s="99"/>
      <c r="T2926" s="99"/>
      <c r="U2926" s="99"/>
      <c r="V2926" s="5"/>
      <c r="W2926" s="5"/>
      <c r="X2926" s="31"/>
      <c r="Y2926" s="5"/>
      <c r="Z2926" s="5"/>
    </row>
    <row r="2927" spans="1:26">
      <c r="A2927" s="129"/>
      <c r="B2927" s="103"/>
      <c r="C2927" s="37"/>
      <c r="D2927" s="37"/>
      <c r="E2927" s="53"/>
      <c r="F2927" s="122"/>
      <c r="G2927" s="37"/>
      <c r="H2927" s="102"/>
      <c r="I2927" s="123"/>
      <c r="J2927" s="124"/>
      <c r="K2927" s="125"/>
      <c r="L2927" s="5"/>
      <c r="M2927" s="99"/>
      <c r="N2927" s="99"/>
      <c r="O2927" s="99"/>
      <c r="P2927" s="99"/>
      <c r="Q2927" s="99"/>
      <c r="R2927" s="99"/>
      <c r="S2927" s="99"/>
      <c r="T2927" s="99"/>
      <c r="U2927" s="99"/>
      <c r="V2927" s="5"/>
      <c r="W2927" s="5"/>
      <c r="X2927" s="31"/>
      <c r="Y2927" s="5"/>
      <c r="Z2927" s="5"/>
    </row>
    <row r="2928" spans="1:26">
      <c r="A2928" s="129"/>
      <c r="B2928" s="103"/>
      <c r="C2928" s="37"/>
      <c r="D2928" s="37"/>
      <c r="E2928" s="53"/>
      <c r="F2928" s="122"/>
      <c r="G2928" s="37"/>
      <c r="H2928" s="102"/>
      <c r="I2928" s="123"/>
      <c r="J2928" s="124"/>
      <c r="K2928" s="125"/>
      <c r="L2928" s="5"/>
      <c r="M2928" s="99"/>
      <c r="N2928" s="99"/>
      <c r="O2928" s="99"/>
      <c r="P2928" s="99"/>
      <c r="Q2928" s="99"/>
      <c r="R2928" s="99"/>
      <c r="S2928" s="99"/>
      <c r="T2928" s="99"/>
      <c r="U2928" s="99"/>
      <c r="V2928" s="5"/>
      <c r="W2928" s="5"/>
      <c r="X2928" s="31"/>
      <c r="Y2928" s="5"/>
      <c r="Z2928" s="5"/>
    </row>
    <row r="2929" spans="1:26">
      <c r="A2929" s="129"/>
      <c r="B2929" s="103"/>
      <c r="C2929" s="37"/>
      <c r="D2929" s="37"/>
      <c r="E2929" s="53"/>
      <c r="F2929" s="122"/>
      <c r="G2929" s="37"/>
      <c r="H2929" s="102"/>
      <c r="I2929" s="123"/>
      <c r="J2929" s="124"/>
      <c r="K2929" s="125"/>
      <c r="L2929" s="5"/>
      <c r="M2929" s="99"/>
      <c r="N2929" s="99"/>
      <c r="O2929" s="99"/>
      <c r="P2929" s="99"/>
      <c r="Q2929" s="99"/>
      <c r="R2929" s="99"/>
      <c r="S2929" s="99"/>
      <c r="T2929" s="99"/>
      <c r="U2929" s="99"/>
      <c r="V2929" s="5"/>
      <c r="W2929" s="5"/>
      <c r="X2929" s="31"/>
      <c r="Y2929" s="5"/>
      <c r="Z2929" s="5"/>
    </row>
    <row r="2930" spans="1:26">
      <c r="A2930" s="129"/>
      <c r="B2930" s="103"/>
      <c r="C2930" s="37"/>
      <c r="D2930" s="37"/>
      <c r="E2930" s="53"/>
      <c r="F2930" s="122"/>
      <c r="G2930" s="37"/>
      <c r="H2930" s="102"/>
      <c r="I2930" s="123"/>
      <c r="J2930" s="124"/>
      <c r="K2930" s="125"/>
      <c r="L2930" s="5"/>
      <c r="M2930" s="99"/>
      <c r="N2930" s="99"/>
      <c r="O2930" s="99"/>
      <c r="P2930" s="99"/>
      <c r="Q2930" s="99"/>
      <c r="R2930" s="99"/>
      <c r="S2930" s="99"/>
      <c r="T2930" s="99"/>
      <c r="U2930" s="99"/>
      <c r="V2930" s="5"/>
      <c r="W2930" s="5"/>
      <c r="X2930" s="31"/>
      <c r="Y2930" s="5"/>
      <c r="Z2930" s="5"/>
    </row>
    <row r="2931" spans="1:26">
      <c r="A2931" s="129"/>
      <c r="B2931" s="103"/>
      <c r="C2931" s="37"/>
      <c r="D2931" s="37"/>
      <c r="E2931" s="53"/>
      <c r="F2931" s="122"/>
      <c r="G2931" s="37"/>
      <c r="H2931" s="102"/>
      <c r="I2931" s="123"/>
      <c r="J2931" s="124"/>
      <c r="K2931" s="125"/>
      <c r="L2931" s="5"/>
      <c r="M2931" s="99"/>
      <c r="N2931" s="99"/>
      <c r="O2931" s="99"/>
      <c r="P2931" s="99"/>
      <c r="Q2931" s="99"/>
      <c r="R2931" s="99"/>
      <c r="S2931" s="99"/>
      <c r="T2931" s="99"/>
      <c r="U2931" s="99"/>
      <c r="V2931" s="5"/>
      <c r="W2931" s="5"/>
      <c r="X2931" s="31"/>
      <c r="Y2931" s="5"/>
      <c r="Z2931" s="5"/>
    </row>
    <row r="2932" spans="1:26">
      <c r="A2932" s="129"/>
      <c r="B2932" s="103"/>
      <c r="C2932" s="37"/>
      <c r="D2932" s="37"/>
      <c r="E2932" s="53"/>
      <c r="F2932" s="122"/>
      <c r="G2932" s="37"/>
      <c r="H2932" s="102"/>
      <c r="I2932" s="123"/>
      <c r="J2932" s="124"/>
      <c r="K2932" s="125"/>
      <c r="L2932" s="5"/>
      <c r="M2932" s="99"/>
      <c r="N2932" s="99"/>
      <c r="O2932" s="99"/>
      <c r="P2932" s="99"/>
      <c r="Q2932" s="99"/>
      <c r="R2932" s="99"/>
      <c r="S2932" s="99"/>
      <c r="T2932" s="99"/>
      <c r="U2932" s="99"/>
      <c r="V2932" s="5"/>
      <c r="W2932" s="5"/>
      <c r="X2932" s="31"/>
      <c r="Y2932" s="5"/>
      <c r="Z2932" s="5"/>
    </row>
    <row r="2933" spans="1:26">
      <c r="A2933" s="129"/>
      <c r="B2933" s="103"/>
      <c r="C2933" s="37"/>
      <c r="D2933" s="37"/>
      <c r="E2933" s="53"/>
      <c r="F2933" s="122"/>
      <c r="G2933" s="37"/>
      <c r="H2933" s="102"/>
      <c r="I2933" s="123"/>
      <c r="J2933" s="124"/>
      <c r="K2933" s="125"/>
      <c r="L2933" s="5"/>
      <c r="M2933" s="99"/>
      <c r="N2933" s="99"/>
      <c r="O2933" s="99"/>
      <c r="P2933" s="99"/>
      <c r="Q2933" s="99"/>
      <c r="R2933" s="99"/>
      <c r="S2933" s="99"/>
      <c r="T2933" s="99"/>
      <c r="U2933" s="99"/>
      <c r="V2933" s="5"/>
      <c r="W2933" s="5"/>
      <c r="X2933" s="31"/>
      <c r="Y2933" s="5"/>
      <c r="Z2933" s="5"/>
    </row>
    <row r="2934" spans="1:26">
      <c r="A2934" s="129"/>
      <c r="B2934" s="103"/>
      <c r="C2934" s="37"/>
      <c r="D2934" s="37"/>
      <c r="E2934" s="53"/>
      <c r="F2934" s="122"/>
      <c r="G2934" s="37"/>
      <c r="H2934" s="102"/>
      <c r="I2934" s="123"/>
      <c r="J2934" s="124"/>
      <c r="K2934" s="125"/>
      <c r="L2934" s="5"/>
      <c r="M2934" s="99"/>
      <c r="N2934" s="99"/>
      <c r="O2934" s="99"/>
      <c r="P2934" s="99"/>
      <c r="Q2934" s="99"/>
      <c r="R2934" s="99"/>
      <c r="S2934" s="99"/>
      <c r="T2934" s="99"/>
      <c r="U2934" s="99"/>
      <c r="V2934" s="5"/>
      <c r="W2934" s="5"/>
      <c r="X2934" s="31"/>
      <c r="Y2934" s="5"/>
      <c r="Z2934" s="5"/>
    </row>
    <row r="2935" spans="1:26">
      <c r="A2935" s="129"/>
      <c r="B2935" s="103"/>
      <c r="C2935" s="37"/>
      <c r="D2935" s="37"/>
      <c r="E2935" s="53"/>
      <c r="F2935" s="122"/>
      <c r="G2935" s="37"/>
      <c r="H2935" s="102"/>
      <c r="I2935" s="123"/>
      <c r="J2935" s="124"/>
      <c r="K2935" s="125"/>
      <c r="L2935" s="5"/>
      <c r="M2935" s="99"/>
      <c r="N2935" s="99"/>
      <c r="O2935" s="99"/>
      <c r="P2935" s="99"/>
      <c r="Q2935" s="99"/>
      <c r="R2935" s="99"/>
      <c r="S2935" s="99"/>
      <c r="T2935" s="99"/>
      <c r="U2935" s="99"/>
      <c r="V2935" s="5"/>
      <c r="W2935" s="5"/>
      <c r="X2935" s="31"/>
      <c r="Y2935" s="5"/>
      <c r="Z2935" s="5"/>
    </row>
    <row r="2936" spans="1:26">
      <c r="A2936" s="129"/>
      <c r="B2936" s="103"/>
      <c r="C2936" s="37"/>
      <c r="D2936" s="37"/>
      <c r="E2936" s="53"/>
      <c r="F2936" s="122"/>
      <c r="G2936" s="37"/>
      <c r="H2936" s="102"/>
      <c r="I2936" s="123"/>
      <c r="J2936" s="124"/>
      <c r="K2936" s="125"/>
      <c r="L2936" s="5"/>
      <c r="M2936" s="99"/>
      <c r="N2936" s="99"/>
      <c r="O2936" s="99"/>
      <c r="P2936" s="99"/>
      <c r="Q2936" s="99"/>
      <c r="R2936" s="99"/>
      <c r="S2936" s="99"/>
      <c r="T2936" s="99"/>
      <c r="U2936" s="99"/>
      <c r="V2936" s="5"/>
      <c r="W2936" s="5"/>
      <c r="X2936" s="31"/>
      <c r="Y2936" s="5"/>
      <c r="Z2936" s="5"/>
    </row>
    <row r="2937" spans="1:26">
      <c r="A2937" s="129"/>
      <c r="B2937" s="103"/>
      <c r="C2937" s="37"/>
      <c r="D2937" s="37"/>
      <c r="E2937" s="53"/>
      <c r="F2937" s="122"/>
      <c r="G2937" s="37"/>
      <c r="H2937" s="102"/>
      <c r="I2937" s="123"/>
      <c r="J2937" s="124"/>
      <c r="K2937" s="125"/>
      <c r="L2937" s="5"/>
      <c r="M2937" s="99"/>
      <c r="N2937" s="99"/>
      <c r="O2937" s="99"/>
      <c r="P2937" s="99"/>
      <c r="Q2937" s="99"/>
      <c r="R2937" s="99"/>
      <c r="S2937" s="99"/>
      <c r="T2937" s="99"/>
      <c r="U2937" s="99"/>
      <c r="V2937" s="5"/>
      <c r="W2937" s="5"/>
      <c r="X2937" s="31"/>
      <c r="Y2937" s="5"/>
      <c r="Z2937" s="5"/>
    </row>
    <row r="2938" spans="1:26">
      <c r="A2938" s="129"/>
      <c r="B2938" s="103"/>
      <c r="C2938" s="37"/>
      <c r="D2938" s="37"/>
      <c r="E2938" s="53"/>
      <c r="F2938" s="122"/>
      <c r="G2938" s="37"/>
      <c r="H2938" s="102"/>
      <c r="I2938" s="123"/>
      <c r="J2938" s="124"/>
      <c r="K2938" s="125"/>
      <c r="L2938" s="5"/>
      <c r="M2938" s="99"/>
      <c r="N2938" s="99"/>
      <c r="O2938" s="99"/>
      <c r="P2938" s="99"/>
      <c r="Q2938" s="99"/>
      <c r="R2938" s="99"/>
      <c r="S2938" s="99"/>
      <c r="T2938" s="99"/>
      <c r="U2938" s="99"/>
      <c r="V2938" s="5"/>
      <c r="W2938" s="5"/>
      <c r="X2938" s="31"/>
      <c r="Y2938" s="5"/>
      <c r="Z2938" s="5"/>
    </row>
    <row r="2939" spans="1:26">
      <c r="A2939" s="129"/>
      <c r="B2939" s="103"/>
      <c r="C2939" s="37"/>
      <c r="D2939" s="37"/>
      <c r="E2939" s="53"/>
      <c r="F2939" s="122"/>
      <c r="G2939" s="37"/>
      <c r="H2939" s="102"/>
      <c r="I2939" s="123"/>
      <c r="J2939" s="124"/>
      <c r="K2939" s="125"/>
      <c r="L2939" s="5"/>
      <c r="M2939" s="99"/>
      <c r="N2939" s="99"/>
      <c r="O2939" s="99"/>
      <c r="P2939" s="99"/>
      <c r="Q2939" s="99"/>
      <c r="R2939" s="99"/>
      <c r="S2939" s="99"/>
      <c r="T2939" s="99"/>
      <c r="U2939" s="99"/>
      <c r="V2939" s="5"/>
      <c r="W2939" s="5"/>
      <c r="X2939" s="31"/>
      <c r="Y2939" s="5"/>
      <c r="Z2939" s="5"/>
    </row>
    <row r="2940" spans="1:26">
      <c r="A2940" s="129"/>
      <c r="B2940" s="103"/>
      <c r="C2940" s="37"/>
      <c r="D2940" s="37"/>
      <c r="E2940" s="53"/>
      <c r="F2940" s="122"/>
      <c r="G2940" s="37"/>
      <c r="H2940" s="102"/>
      <c r="I2940" s="123"/>
      <c r="J2940" s="124"/>
      <c r="K2940" s="125"/>
      <c r="L2940" s="5"/>
      <c r="M2940" s="99"/>
      <c r="N2940" s="99"/>
      <c r="O2940" s="99"/>
      <c r="P2940" s="99"/>
      <c r="Q2940" s="99"/>
      <c r="R2940" s="99"/>
      <c r="S2940" s="99"/>
      <c r="T2940" s="99"/>
      <c r="U2940" s="99"/>
      <c r="V2940" s="5"/>
      <c r="W2940" s="5"/>
      <c r="X2940" s="31"/>
      <c r="Y2940" s="5"/>
      <c r="Z2940" s="5"/>
    </row>
    <row r="2941" spans="1:26">
      <c r="A2941" s="129"/>
      <c r="B2941" s="103"/>
      <c r="C2941" s="37"/>
      <c r="D2941" s="37"/>
      <c r="E2941" s="53"/>
      <c r="F2941" s="122"/>
      <c r="G2941" s="37"/>
      <c r="H2941" s="102"/>
      <c r="I2941" s="123"/>
      <c r="J2941" s="124"/>
      <c r="K2941" s="125"/>
      <c r="L2941" s="5"/>
      <c r="M2941" s="99"/>
      <c r="N2941" s="99"/>
      <c r="O2941" s="99"/>
      <c r="P2941" s="99"/>
      <c r="Q2941" s="99"/>
      <c r="R2941" s="99"/>
      <c r="S2941" s="99"/>
      <c r="T2941" s="99"/>
      <c r="U2941" s="99"/>
      <c r="V2941" s="5"/>
      <c r="W2941" s="5"/>
      <c r="X2941" s="31"/>
      <c r="Y2941" s="5"/>
      <c r="Z2941" s="5"/>
    </row>
    <row r="2942" spans="1:26">
      <c r="A2942" s="129"/>
      <c r="B2942" s="103"/>
      <c r="C2942" s="37"/>
      <c r="D2942" s="37"/>
      <c r="E2942" s="53"/>
      <c r="F2942" s="122"/>
      <c r="G2942" s="37"/>
      <c r="H2942" s="102"/>
      <c r="I2942" s="123"/>
      <c r="J2942" s="124"/>
      <c r="K2942" s="125"/>
      <c r="L2942" s="5"/>
      <c r="M2942" s="99"/>
      <c r="N2942" s="99"/>
      <c r="O2942" s="99"/>
      <c r="P2942" s="99"/>
      <c r="Q2942" s="99"/>
      <c r="R2942" s="99"/>
      <c r="S2942" s="99"/>
      <c r="T2942" s="99"/>
      <c r="U2942" s="99"/>
      <c r="V2942" s="5"/>
      <c r="W2942" s="5"/>
      <c r="X2942" s="31"/>
      <c r="Y2942" s="5"/>
      <c r="Z2942" s="5"/>
    </row>
    <row r="2943" spans="1:26">
      <c r="A2943" s="129"/>
      <c r="B2943" s="103"/>
      <c r="C2943" s="37"/>
      <c r="D2943" s="37"/>
      <c r="E2943" s="53"/>
      <c r="F2943" s="122"/>
      <c r="G2943" s="37"/>
      <c r="H2943" s="102"/>
      <c r="I2943" s="123"/>
      <c r="J2943" s="124"/>
      <c r="K2943" s="125"/>
      <c r="L2943" s="5"/>
      <c r="M2943" s="99"/>
      <c r="N2943" s="99"/>
      <c r="O2943" s="99"/>
      <c r="P2943" s="99"/>
      <c r="Q2943" s="99"/>
      <c r="R2943" s="99"/>
      <c r="S2943" s="99"/>
      <c r="T2943" s="99"/>
      <c r="U2943" s="99"/>
      <c r="V2943" s="5"/>
      <c r="W2943" s="5"/>
      <c r="X2943" s="31"/>
      <c r="Y2943" s="5"/>
      <c r="Z2943" s="5"/>
    </row>
    <row r="2944" spans="1:26">
      <c r="A2944" s="129"/>
      <c r="B2944" s="103"/>
      <c r="C2944" s="37"/>
      <c r="D2944" s="37"/>
      <c r="E2944" s="53"/>
      <c r="F2944" s="122"/>
      <c r="G2944" s="37"/>
      <c r="H2944" s="102"/>
      <c r="I2944" s="123"/>
      <c r="J2944" s="124"/>
      <c r="K2944" s="125"/>
      <c r="L2944" s="5"/>
      <c r="M2944" s="99"/>
      <c r="N2944" s="99"/>
      <c r="O2944" s="99"/>
      <c r="P2944" s="99"/>
      <c r="Q2944" s="99"/>
      <c r="R2944" s="99"/>
      <c r="S2944" s="99"/>
      <c r="T2944" s="99"/>
      <c r="U2944" s="99"/>
      <c r="V2944" s="5"/>
      <c r="W2944" s="5"/>
      <c r="X2944" s="31"/>
      <c r="Y2944" s="5"/>
      <c r="Z2944" s="5"/>
    </row>
    <row r="2945" spans="1:26">
      <c r="A2945" s="129"/>
      <c r="B2945" s="103"/>
      <c r="C2945" s="37"/>
      <c r="D2945" s="37"/>
      <c r="E2945" s="53"/>
      <c r="F2945" s="122"/>
      <c r="G2945" s="37"/>
      <c r="H2945" s="102"/>
      <c r="I2945" s="123"/>
      <c r="J2945" s="124"/>
      <c r="K2945" s="125"/>
      <c r="L2945" s="5"/>
      <c r="M2945" s="99"/>
      <c r="N2945" s="99"/>
      <c r="O2945" s="99"/>
      <c r="P2945" s="99"/>
      <c r="Q2945" s="99"/>
      <c r="R2945" s="99"/>
      <c r="S2945" s="99"/>
      <c r="T2945" s="99"/>
      <c r="U2945" s="99"/>
      <c r="V2945" s="5"/>
      <c r="W2945" s="5"/>
      <c r="X2945" s="31"/>
      <c r="Y2945" s="5"/>
      <c r="Z2945" s="5"/>
    </row>
    <row r="2946" spans="1:26">
      <c r="A2946" s="129"/>
      <c r="B2946" s="103"/>
      <c r="C2946" s="37"/>
      <c r="D2946" s="37"/>
      <c r="E2946" s="53"/>
      <c r="F2946" s="122"/>
      <c r="G2946" s="37"/>
      <c r="H2946" s="102"/>
      <c r="I2946" s="123"/>
      <c r="J2946" s="124"/>
      <c r="K2946" s="125"/>
      <c r="L2946" s="5"/>
      <c r="M2946" s="99"/>
      <c r="N2946" s="99"/>
      <c r="O2946" s="99"/>
      <c r="P2946" s="99"/>
      <c r="Q2946" s="99"/>
      <c r="R2946" s="99"/>
      <c r="S2946" s="99"/>
      <c r="T2946" s="99"/>
      <c r="U2946" s="99"/>
      <c r="V2946" s="5"/>
      <c r="W2946" s="5"/>
      <c r="X2946" s="31"/>
      <c r="Y2946" s="5"/>
      <c r="Z2946" s="5"/>
    </row>
    <row r="2947" spans="1:26">
      <c r="A2947" s="129"/>
      <c r="B2947" s="103"/>
      <c r="C2947" s="37"/>
      <c r="D2947" s="37"/>
      <c r="E2947" s="53"/>
      <c r="F2947" s="122"/>
      <c r="G2947" s="37"/>
      <c r="H2947" s="102"/>
      <c r="I2947" s="123"/>
      <c r="J2947" s="124"/>
      <c r="K2947" s="125"/>
      <c r="L2947" s="5"/>
      <c r="M2947" s="99"/>
      <c r="N2947" s="99"/>
      <c r="O2947" s="99"/>
      <c r="P2947" s="99"/>
      <c r="Q2947" s="99"/>
      <c r="R2947" s="99"/>
      <c r="S2947" s="99"/>
      <c r="T2947" s="99"/>
      <c r="U2947" s="99"/>
      <c r="V2947" s="5"/>
      <c r="W2947" s="5"/>
      <c r="X2947" s="31"/>
      <c r="Y2947" s="5"/>
      <c r="Z2947" s="5"/>
    </row>
    <row r="2948" spans="1:26">
      <c r="A2948" s="129"/>
      <c r="B2948" s="103"/>
      <c r="C2948" s="37"/>
      <c r="D2948" s="37"/>
      <c r="E2948" s="53"/>
      <c r="F2948" s="122"/>
      <c r="G2948" s="37"/>
      <c r="H2948" s="102"/>
      <c r="I2948" s="123"/>
      <c r="J2948" s="124"/>
      <c r="K2948" s="125"/>
      <c r="L2948" s="5"/>
      <c r="M2948" s="99"/>
      <c r="N2948" s="99"/>
      <c r="O2948" s="99"/>
      <c r="P2948" s="99"/>
      <c r="Q2948" s="99"/>
      <c r="R2948" s="99"/>
      <c r="S2948" s="99"/>
      <c r="T2948" s="99"/>
      <c r="U2948" s="99"/>
      <c r="V2948" s="5"/>
      <c r="W2948" s="5"/>
      <c r="X2948" s="31"/>
      <c r="Y2948" s="5"/>
      <c r="Z2948" s="5"/>
    </row>
    <row r="2949" spans="1:26">
      <c r="A2949" s="129"/>
      <c r="B2949" s="103"/>
      <c r="C2949" s="37"/>
      <c r="D2949" s="37"/>
      <c r="E2949" s="53"/>
      <c r="F2949" s="122"/>
      <c r="G2949" s="37"/>
      <c r="H2949" s="102"/>
      <c r="I2949" s="123"/>
      <c r="J2949" s="124"/>
      <c r="K2949" s="125"/>
      <c r="L2949" s="5"/>
      <c r="M2949" s="99"/>
      <c r="N2949" s="99"/>
      <c r="O2949" s="99"/>
      <c r="P2949" s="99"/>
      <c r="Q2949" s="99"/>
      <c r="R2949" s="99"/>
      <c r="S2949" s="99"/>
      <c r="T2949" s="99"/>
      <c r="U2949" s="99"/>
      <c r="V2949" s="5"/>
      <c r="W2949" s="5"/>
      <c r="X2949" s="31"/>
      <c r="Y2949" s="5"/>
      <c r="Z2949" s="5"/>
    </row>
    <row r="2950" spans="1:26">
      <c r="A2950" s="129"/>
      <c r="B2950" s="103"/>
      <c r="C2950" s="37"/>
      <c r="D2950" s="37"/>
      <c r="E2950" s="53"/>
      <c r="F2950" s="122"/>
      <c r="G2950" s="37"/>
      <c r="H2950" s="102"/>
      <c r="I2950" s="123"/>
      <c r="J2950" s="124"/>
      <c r="K2950" s="125"/>
      <c r="L2950" s="5"/>
      <c r="M2950" s="99"/>
      <c r="N2950" s="99"/>
      <c r="O2950" s="99"/>
      <c r="P2950" s="99"/>
      <c r="Q2950" s="99"/>
      <c r="R2950" s="99"/>
      <c r="S2950" s="99"/>
      <c r="T2950" s="99"/>
      <c r="U2950" s="99"/>
      <c r="V2950" s="5"/>
      <c r="W2950" s="5"/>
      <c r="X2950" s="31"/>
      <c r="Y2950" s="5"/>
      <c r="Z2950" s="5"/>
    </row>
    <row r="2951" spans="1:26">
      <c r="A2951" s="129"/>
      <c r="B2951" s="103"/>
      <c r="C2951" s="37"/>
      <c r="D2951" s="37"/>
      <c r="E2951" s="53"/>
      <c r="F2951" s="122"/>
      <c r="G2951" s="37"/>
      <c r="H2951" s="102"/>
      <c r="I2951" s="123"/>
      <c r="J2951" s="124"/>
      <c r="K2951" s="125"/>
      <c r="L2951" s="5"/>
      <c r="M2951" s="99"/>
      <c r="N2951" s="99"/>
      <c r="O2951" s="99"/>
      <c r="P2951" s="99"/>
      <c r="Q2951" s="99"/>
      <c r="R2951" s="99"/>
      <c r="S2951" s="99"/>
      <c r="T2951" s="99"/>
      <c r="U2951" s="99"/>
      <c r="V2951" s="5"/>
      <c r="W2951" s="5"/>
      <c r="X2951" s="31"/>
      <c r="Y2951" s="5"/>
      <c r="Z2951" s="5"/>
    </row>
    <row r="2952" spans="1:26">
      <c r="A2952" s="129"/>
      <c r="B2952" s="103"/>
      <c r="C2952" s="37"/>
      <c r="D2952" s="37"/>
      <c r="E2952" s="53"/>
      <c r="F2952" s="122"/>
      <c r="G2952" s="37"/>
      <c r="H2952" s="102"/>
      <c r="I2952" s="123"/>
      <c r="J2952" s="124"/>
      <c r="K2952" s="125"/>
      <c r="L2952" s="5"/>
      <c r="M2952" s="99"/>
      <c r="N2952" s="99"/>
      <c r="O2952" s="99"/>
      <c r="P2952" s="99"/>
      <c r="Q2952" s="99"/>
      <c r="R2952" s="99"/>
      <c r="S2952" s="99"/>
      <c r="T2952" s="99"/>
      <c r="U2952" s="99"/>
      <c r="V2952" s="5"/>
      <c r="W2952" s="5"/>
      <c r="X2952" s="31"/>
      <c r="Y2952" s="5"/>
      <c r="Z2952" s="5"/>
    </row>
    <row r="2953" spans="1:26">
      <c r="A2953" s="129"/>
      <c r="B2953" s="103"/>
      <c r="C2953" s="37"/>
      <c r="D2953" s="37"/>
      <c r="E2953" s="53"/>
      <c r="F2953" s="122"/>
      <c r="G2953" s="37"/>
      <c r="H2953" s="102"/>
      <c r="I2953" s="123"/>
      <c r="J2953" s="124"/>
      <c r="K2953" s="125"/>
      <c r="L2953" s="5"/>
      <c r="M2953" s="99"/>
      <c r="N2953" s="99"/>
      <c r="O2953" s="99"/>
      <c r="P2953" s="99"/>
      <c r="Q2953" s="99"/>
      <c r="R2953" s="99"/>
      <c r="S2953" s="99"/>
      <c r="T2953" s="99"/>
      <c r="U2953" s="99"/>
      <c r="V2953" s="5"/>
      <c r="W2953" s="5"/>
      <c r="X2953" s="31"/>
      <c r="Y2953" s="5"/>
      <c r="Z2953" s="5"/>
    </row>
    <row r="2954" spans="1:26">
      <c r="A2954" s="129"/>
      <c r="B2954" s="103"/>
      <c r="C2954" s="37"/>
      <c r="D2954" s="37"/>
      <c r="E2954" s="53"/>
      <c r="F2954" s="122"/>
      <c r="G2954" s="37"/>
      <c r="H2954" s="102"/>
      <c r="I2954" s="123"/>
      <c r="J2954" s="124"/>
      <c r="K2954" s="125"/>
      <c r="L2954" s="5"/>
      <c r="M2954" s="99"/>
      <c r="N2954" s="99"/>
      <c r="O2954" s="99"/>
      <c r="P2954" s="99"/>
      <c r="Q2954" s="99"/>
      <c r="R2954" s="99"/>
      <c r="S2954" s="99"/>
      <c r="T2954" s="99"/>
      <c r="U2954" s="99"/>
      <c r="V2954" s="5"/>
      <c r="W2954" s="5"/>
      <c r="X2954" s="31"/>
      <c r="Y2954" s="5"/>
      <c r="Z2954" s="5"/>
    </row>
    <row r="2955" spans="1:26">
      <c r="A2955" s="129"/>
      <c r="B2955" s="103"/>
      <c r="C2955" s="37"/>
      <c r="D2955" s="37"/>
      <c r="E2955" s="53"/>
      <c r="F2955" s="122"/>
      <c r="G2955" s="37"/>
      <c r="H2955" s="102"/>
      <c r="I2955" s="123"/>
      <c r="J2955" s="124"/>
      <c r="K2955" s="125"/>
      <c r="L2955" s="5"/>
      <c r="M2955" s="99"/>
      <c r="N2955" s="99"/>
      <c r="O2955" s="99"/>
      <c r="P2955" s="99"/>
      <c r="Q2955" s="99"/>
      <c r="R2955" s="99"/>
      <c r="S2955" s="99"/>
      <c r="T2955" s="99"/>
      <c r="U2955" s="99"/>
      <c r="V2955" s="5"/>
      <c r="W2955" s="5"/>
      <c r="X2955" s="31"/>
      <c r="Y2955" s="5"/>
      <c r="Z2955" s="5"/>
    </row>
    <row r="2956" spans="1:26">
      <c r="A2956" s="129"/>
      <c r="B2956" s="103"/>
      <c r="C2956" s="37"/>
      <c r="D2956" s="37"/>
      <c r="E2956" s="53"/>
      <c r="F2956" s="122"/>
      <c r="G2956" s="37"/>
      <c r="H2956" s="102"/>
      <c r="I2956" s="123"/>
      <c r="J2956" s="124"/>
      <c r="K2956" s="125"/>
      <c r="L2956" s="5"/>
      <c r="M2956" s="99"/>
      <c r="N2956" s="99"/>
      <c r="O2956" s="99"/>
      <c r="P2956" s="99"/>
      <c r="Q2956" s="99"/>
      <c r="R2956" s="99"/>
      <c r="S2956" s="99"/>
      <c r="T2956" s="99"/>
      <c r="U2956" s="99"/>
      <c r="V2956" s="5"/>
      <c r="W2956" s="5"/>
      <c r="X2956" s="31"/>
      <c r="Y2956" s="5"/>
      <c r="Z2956" s="5"/>
    </row>
    <row r="2957" spans="1:26">
      <c r="A2957" s="129"/>
      <c r="B2957" s="103"/>
      <c r="C2957" s="37"/>
      <c r="D2957" s="37"/>
      <c r="E2957" s="53"/>
      <c r="F2957" s="122"/>
      <c r="G2957" s="37"/>
      <c r="H2957" s="102"/>
      <c r="I2957" s="123"/>
      <c r="J2957" s="124"/>
      <c r="K2957" s="125"/>
      <c r="L2957" s="5"/>
      <c r="M2957" s="99"/>
      <c r="N2957" s="99"/>
      <c r="O2957" s="99"/>
      <c r="P2957" s="99"/>
      <c r="Q2957" s="99"/>
      <c r="R2957" s="99"/>
      <c r="S2957" s="99"/>
      <c r="T2957" s="99"/>
      <c r="U2957" s="99"/>
      <c r="V2957" s="5"/>
      <c r="W2957" s="5"/>
      <c r="X2957" s="31"/>
      <c r="Y2957" s="5"/>
      <c r="Z2957" s="5"/>
    </row>
    <row r="2958" spans="1:26">
      <c r="A2958" s="129"/>
      <c r="B2958" s="103"/>
      <c r="C2958" s="37"/>
      <c r="D2958" s="37"/>
      <c r="E2958" s="53"/>
      <c r="F2958" s="122"/>
      <c r="G2958" s="37"/>
      <c r="H2958" s="102"/>
      <c r="I2958" s="123"/>
      <c r="J2958" s="124"/>
      <c r="K2958" s="125"/>
      <c r="L2958" s="5"/>
      <c r="M2958" s="99"/>
      <c r="N2958" s="99"/>
      <c r="O2958" s="99"/>
      <c r="P2958" s="99"/>
      <c r="Q2958" s="99"/>
      <c r="R2958" s="99"/>
      <c r="S2958" s="99"/>
      <c r="T2958" s="99"/>
      <c r="U2958" s="99"/>
      <c r="V2958" s="5"/>
      <c r="W2958" s="5"/>
      <c r="X2958" s="31"/>
      <c r="Y2958" s="5"/>
      <c r="Z2958" s="5"/>
    </row>
    <row r="2959" spans="1:26">
      <c r="A2959" s="129"/>
      <c r="B2959" s="103"/>
      <c r="C2959" s="37"/>
      <c r="D2959" s="37"/>
      <c r="E2959" s="53"/>
      <c r="F2959" s="122"/>
      <c r="G2959" s="37"/>
      <c r="H2959" s="102"/>
      <c r="I2959" s="123"/>
      <c r="J2959" s="124"/>
      <c r="K2959" s="125"/>
      <c r="L2959" s="5"/>
      <c r="M2959" s="99"/>
      <c r="N2959" s="99"/>
      <c r="O2959" s="99"/>
      <c r="P2959" s="99"/>
      <c r="Q2959" s="99"/>
      <c r="R2959" s="99"/>
      <c r="S2959" s="99"/>
      <c r="T2959" s="99"/>
      <c r="U2959" s="99"/>
      <c r="V2959" s="5"/>
      <c r="W2959" s="5"/>
      <c r="X2959" s="31"/>
      <c r="Y2959" s="5"/>
      <c r="Z2959" s="5"/>
    </row>
    <row r="2960" spans="1:26">
      <c r="A2960" s="129"/>
      <c r="B2960" s="103"/>
      <c r="C2960" s="37"/>
      <c r="D2960" s="37"/>
      <c r="E2960" s="53"/>
      <c r="F2960" s="122"/>
      <c r="G2960" s="37"/>
      <c r="H2960" s="102"/>
      <c r="I2960" s="123"/>
      <c r="J2960" s="124"/>
      <c r="K2960" s="125"/>
      <c r="L2960" s="5"/>
      <c r="M2960" s="99"/>
      <c r="N2960" s="99"/>
      <c r="O2960" s="99"/>
      <c r="P2960" s="99"/>
      <c r="Q2960" s="99"/>
      <c r="R2960" s="99"/>
      <c r="S2960" s="99"/>
      <c r="T2960" s="99"/>
      <c r="U2960" s="99"/>
      <c r="V2960" s="5"/>
      <c r="W2960" s="5"/>
      <c r="X2960" s="31"/>
      <c r="Y2960" s="5"/>
      <c r="Z2960" s="5"/>
    </row>
    <row r="2961" spans="1:26">
      <c r="A2961" s="129"/>
      <c r="B2961" s="103"/>
      <c r="C2961" s="37"/>
      <c r="D2961" s="37"/>
      <c r="E2961" s="53"/>
      <c r="F2961" s="122"/>
      <c r="G2961" s="37"/>
      <c r="H2961" s="102"/>
      <c r="I2961" s="123"/>
      <c r="J2961" s="124"/>
      <c r="K2961" s="125"/>
      <c r="L2961" s="5"/>
      <c r="M2961" s="99"/>
      <c r="N2961" s="99"/>
      <c r="O2961" s="99"/>
      <c r="P2961" s="99"/>
      <c r="Q2961" s="99"/>
      <c r="R2961" s="99"/>
      <c r="S2961" s="99"/>
      <c r="T2961" s="99"/>
      <c r="U2961" s="99"/>
      <c r="V2961" s="5"/>
      <c r="W2961" s="5"/>
      <c r="X2961" s="31"/>
      <c r="Y2961" s="5"/>
      <c r="Z2961" s="5"/>
    </row>
    <row r="2962" spans="1:26">
      <c r="A2962" s="129"/>
      <c r="B2962" s="103"/>
      <c r="C2962" s="37"/>
      <c r="D2962" s="37"/>
      <c r="E2962" s="53"/>
      <c r="F2962" s="122"/>
      <c r="G2962" s="37"/>
      <c r="H2962" s="102"/>
      <c r="I2962" s="123"/>
      <c r="J2962" s="124"/>
      <c r="K2962" s="125"/>
      <c r="L2962" s="5"/>
      <c r="M2962" s="99"/>
      <c r="N2962" s="99"/>
      <c r="O2962" s="99"/>
      <c r="P2962" s="99"/>
      <c r="Q2962" s="99"/>
      <c r="R2962" s="99"/>
      <c r="S2962" s="99"/>
      <c r="T2962" s="99"/>
      <c r="U2962" s="99"/>
      <c r="V2962" s="5"/>
      <c r="W2962" s="5"/>
      <c r="X2962" s="31"/>
      <c r="Y2962" s="5"/>
      <c r="Z2962" s="5"/>
    </row>
    <row r="2963" spans="1:26">
      <c r="A2963" s="129"/>
      <c r="B2963" s="103"/>
      <c r="C2963" s="37"/>
      <c r="D2963" s="37"/>
      <c r="E2963" s="53"/>
      <c r="F2963" s="122"/>
      <c r="G2963" s="37"/>
      <c r="H2963" s="102"/>
      <c r="I2963" s="123"/>
      <c r="J2963" s="124"/>
      <c r="K2963" s="125"/>
      <c r="L2963" s="5"/>
      <c r="M2963" s="99"/>
      <c r="N2963" s="99"/>
      <c r="O2963" s="99"/>
      <c r="P2963" s="99"/>
      <c r="Q2963" s="99"/>
      <c r="R2963" s="99"/>
      <c r="S2963" s="99"/>
      <c r="T2963" s="99"/>
      <c r="U2963" s="99"/>
      <c r="V2963" s="5"/>
      <c r="W2963" s="5"/>
      <c r="X2963" s="31"/>
      <c r="Y2963" s="5"/>
      <c r="Z2963" s="5"/>
    </row>
    <row r="2964" spans="1:26">
      <c r="A2964" s="129"/>
      <c r="B2964" s="103"/>
      <c r="C2964" s="37"/>
      <c r="D2964" s="37"/>
      <c r="E2964" s="53"/>
      <c r="F2964" s="122"/>
      <c r="G2964" s="37"/>
      <c r="H2964" s="102"/>
      <c r="I2964" s="123"/>
      <c r="J2964" s="124"/>
      <c r="K2964" s="125"/>
      <c r="L2964" s="5"/>
      <c r="M2964" s="99"/>
      <c r="N2964" s="99"/>
      <c r="O2964" s="99"/>
      <c r="P2964" s="99"/>
      <c r="Q2964" s="99"/>
      <c r="R2964" s="99"/>
      <c r="S2964" s="99"/>
      <c r="T2964" s="99"/>
      <c r="U2964" s="99"/>
      <c r="V2964" s="5"/>
      <c r="W2964" s="5"/>
      <c r="X2964" s="31"/>
      <c r="Y2964" s="5"/>
      <c r="Z2964" s="5"/>
    </row>
    <row r="2965" spans="1:26">
      <c r="A2965" s="129"/>
      <c r="B2965" s="103"/>
      <c r="C2965" s="37"/>
      <c r="D2965" s="37"/>
      <c r="E2965" s="53"/>
      <c r="F2965" s="122"/>
      <c r="G2965" s="37"/>
      <c r="H2965" s="102"/>
      <c r="I2965" s="123"/>
      <c r="J2965" s="124"/>
      <c r="K2965" s="125"/>
      <c r="L2965" s="5"/>
      <c r="M2965" s="99"/>
      <c r="N2965" s="99"/>
      <c r="O2965" s="99"/>
      <c r="P2965" s="99"/>
      <c r="Q2965" s="99"/>
      <c r="R2965" s="99"/>
      <c r="S2965" s="99"/>
      <c r="T2965" s="99"/>
      <c r="U2965" s="99"/>
      <c r="V2965" s="5"/>
      <c r="W2965" s="5"/>
      <c r="X2965" s="31"/>
      <c r="Y2965" s="5"/>
      <c r="Z2965" s="5"/>
    </row>
    <row r="2966" spans="1:26">
      <c r="A2966" s="129"/>
      <c r="B2966" s="103"/>
      <c r="C2966" s="37"/>
      <c r="D2966" s="37"/>
      <c r="E2966" s="53"/>
      <c r="F2966" s="122"/>
      <c r="G2966" s="37"/>
      <c r="H2966" s="102"/>
      <c r="I2966" s="123"/>
      <c r="J2966" s="124"/>
      <c r="K2966" s="125"/>
      <c r="L2966" s="5"/>
      <c r="M2966" s="99"/>
      <c r="N2966" s="99"/>
      <c r="O2966" s="99"/>
      <c r="P2966" s="99"/>
      <c r="Q2966" s="99"/>
      <c r="R2966" s="99"/>
      <c r="S2966" s="99"/>
      <c r="T2966" s="99"/>
      <c r="U2966" s="99"/>
      <c r="V2966" s="5"/>
      <c r="W2966" s="5"/>
      <c r="X2966" s="31"/>
      <c r="Y2966" s="5"/>
      <c r="Z2966" s="5"/>
    </row>
    <row r="2967" spans="1:26">
      <c r="A2967" s="129"/>
      <c r="B2967" s="103"/>
      <c r="C2967" s="37"/>
      <c r="D2967" s="37"/>
      <c r="E2967" s="53"/>
      <c r="F2967" s="122"/>
      <c r="G2967" s="37"/>
      <c r="H2967" s="102"/>
      <c r="I2967" s="123"/>
      <c r="J2967" s="124"/>
      <c r="K2967" s="125"/>
      <c r="L2967" s="5"/>
      <c r="M2967" s="99"/>
      <c r="N2967" s="99"/>
      <c r="O2967" s="99"/>
      <c r="P2967" s="99"/>
      <c r="Q2967" s="99"/>
      <c r="R2967" s="99"/>
      <c r="S2967" s="99"/>
      <c r="T2967" s="99"/>
      <c r="U2967" s="99"/>
      <c r="V2967" s="5"/>
      <c r="W2967" s="5"/>
      <c r="X2967" s="31"/>
      <c r="Y2967" s="5"/>
      <c r="Z2967" s="5"/>
    </row>
    <row r="2968" spans="1:26">
      <c r="A2968" s="129"/>
      <c r="B2968" s="103"/>
      <c r="C2968" s="37"/>
      <c r="D2968" s="37"/>
      <c r="E2968" s="53"/>
      <c r="F2968" s="122"/>
      <c r="G2968" s="37"/>
      <c r="H2968" s="102"/>
      <c r="I2968" s="123"/>
      <c r="J2968" s="124"/>
      <c r="K2968" s="125"/>
      <c r="L2968" s="5"/>
      <c r="M2968" s="99"/>
      <c r="N2968" s="99"/>
      <c r="O2968" s="99"/>
      <c r="P2968" s="99"/>
      <c r="Q2968" s="99"/>
      <c r="R2968" s="99"/>
      <c r="S2968" s="99"/>
      <c r="T2968" s="99"/>
      <c r="U2968" s="99"/>
      <c r="V2968" s="5"/>
      <c r="W2968" s="5"/>
      <c r="X2968" s="31"/>
      <c r="Y2968" s="5"/>
      <c r="Z2968" s="5"/>
    </row>
    <row r="2969" spans="1:26">
      <c r="A2969" s="129"/>
      <c r="B2969" s="103"/>
      <c r="C2969" s="37"/>
      <c r="D2969" s="37"/>
      <c r="E2969" s="53"/>
      <c r="F2969" s="122"/>
      <c r="G2969" s="37"/>
      <c r="H2969" s="102"/>
      <c r="I2969" s="123"/>
      <c r="J2969" s="124"/>
      <c r="K2969" s="125"/>
      <c r="L2969" s="5"/>
      <c r="M2969" s="99"/>
      <c r="N2969" s="99"/>
      <c r="O2969" s="99"/>
      <c r="P2969" s="99"/>
      <c r="Q2969" s="99"/>
      <c r="R2969" s="99"/>
      <c r="S2969" s="99"/>
      <c r="T2969" s="99"/>
      <c r="U2969" s="99"/>
      <c r="V2969" s="5"/>
      <c r="W2969" s="5"/>
      <c r="X2969" s="31"/>
      <c r="Y2969" s="5"/>
      <c r="Z2969" s="5"/>
    </row>
    <row r="2970" spans="1:26">
      <c r="A2970" s="129"/>
      <c r="B2970" s="103"/>
      <c r="C2970" s="37"/>
      <c r="D2970" s="37"/>
      <c r="E2970" s="53"/>
      <c r="F2970" s="122"/>
      <c r="G2970" s="37"/>
      <c r="H2970" s="102"/>
      <c r="I2970" s="123"/>
      <c r="J2970" s="124"/>
      <c r="K2970" s="125"/>
      <c r="L2970" s="5"/>
      <c r="M2970" s="99"/>
      <c r="N2970" s="99"/>
      <c r="O2970" s="99"/>
      <c r="P2970" s="99"/>
      <c r="Q2970" s="99"/>
      <c r="R2970" s="99"/>
      <c r="S2970" s="99"/>
      <c r="T2970" s="99"/>
      <c r="U2970" s="99"/>
      <c r="V2970" s="5"/>
      <c r="W2970" s="5"/>
      <c r="X2970" s="31"/>
      <c r="Y2970" s="5"/>
      <c r="Z2970" s="5"/>
    </row>
    <row r="2971" spans="1:26">
      <c r="A2971" s="129"/>
      <c r="B2971" s="103"/>
      <c r="C2971" s="37"/>
      <c r="D2971" s="37"/>
      <c r="E2971" s="53"/>
      <c r="F2971" s="122"/>
      <c r="G2971" s="37"/>
      <c r="H2971" s="102"/>
      <c r="I2971" s="123"/>
      <c r="J2971" s="124"/>
      <c r="K2971" s="125"/>
      <c r="L2971" s="5"/>
      <c r="M2971" s="99"/>
      <c r="N2971" s="99"/>
      <c r="O2971" s="99"/>
      <c r="P2971" s="99"/>
      <c r="Q2971" s="99"/>
      <c r="R2971" s="99"/>
      <c r="S2971" s="99"/>
      <c r="T2971" s="99"/>
      <c r="U2971" s="99"/>
      <c r="V2971" s="5"/>
      <c r="W2971" s="5"/>
      <c r="X2971" s="31"/>
      <c r="Y2971" s="5"/>
      <c r="Z2971" s="5"/>
    </row>
    <row r="2972" spans="1:26">
      <c r="A2972" s="129"/>
      <c r="B2972" s="103"/>
      <c r="C2972" s="37"/>
      <c r="D2972" s="37"/>
      <c r="E2972" s="53"/>
      <c r="F2972" s="122"/>
      <c r="G2972" s="37"/>
      <c r="H2972" s="102"/>
      <c r="I2972" s="123"/>
      <c r="J2972" s="124"/>
      <c r="K2972" s="125"/>
      <c r="L2972" s="5"/>
      <c r="M2972" s="99"/>
      <c r="N2972" s="99"/>
      <c r="O2972" s="99"/>
      <c r="P2972" s="99"/>
      <c r="Q2972" s="99"/>
      <c r="R2972" s="99"/>
      <c r="S2972" s="99"/>
      <c r="T2972" s="99"/>
      <c r="U2972" s="99"/>
      <c r="V2972" s="5"/>
      <c r="W2972" s="5"/>
      <c r="X2972" s="31"/>
      <c r="Y2972" s="5"/>
      <c r="Z2972" s="5"/>
    </row>
    <row r="2973" spans="1:26">
      <c r="A2973" s="129"/>
      <c r="B2973" s="103"/>
      <c r="C2973" s="37"/>
      <c r="D2973" s="37"/>
      <c r="E2973" s="53"/>
      <c r="F2973" s="122"/>
      <c r="G2973" s="37"/>
      <c r="H2973" s="102"/>
      <c r="I2973" s="123"/>
      <c r="J2973" s="124"/>
      <c r="K2973" s="125"/>
      <c r="L2973" s="5"/>
      <c r="M2973" s="99"/>
      <c r="N2973" s="99"/>
      <c r="O2973" s="99"/>
      <c r="P2973" s="99"/>
      <c r="Q2973" s="99"/>
      <c r="R2973" s="99"/>
      <c r="S2973" s="99"/>
      <c r="T2973" s="99"/>
      <c r="U2973" s="99"/>
      <c r="V2973" s="5"/>
      <c r="W2973" s="5"/>
      <c r="X2973" s="31"/>
      <c r="Y2973" s="5"/>
      <c r="Z2973" s="5"/>
    </row>
    <row r="2974" spans="1:26">
      <c r="A2974" s="129"/>
      <c r="B2974" s="103"/>
      <c r="C2974" s="37"/>
      <c r="D2974" s="37"/>
      <c r="E2974" s="53"/>
      <c r="F2974" s="122"/>
      <c r="G2974" s="37"/>
      <c r="H2974" s="102"/>
      <c r="I2974" s="123"/>
      <c r="J2974" s="124"/>
      <c r="K2974" s="125"/>
      <c r="L2974" s="5"/>
      <c r="M2974" s="99"/>
      <c r="N2974" s="99"/>
      <c r="O2974" s="99"/>
      <c r="P2974" s="99"/>
      <c r="Q2974" s="99"/>
      <c r="R2974" s="99"/>
      <c r="S2974" s="99"/>
      <c r="T2974" s="99"/>
      <c r="U2974" s="99"/>
      <c r="V2974" s="5"/>
      <c r="W2974" s="5"/>
      <c r="X2974" s="31"/>
      <c r="Y2974" s="5"/>
      <c r="Z2974" s="5"/>
    </row>
    <row r="2975" spans="1:26">
      <c r="A2975" s="129"/>
      <c r="B2975" s="103"/>
      <c r="C2975" s="37"/>
      <c r="D2975" s="37"/>
      <c r="E2975" s="53"/>
      <c r="F2975" s="122"/>
      <c r="G2975" s="37"/>
      <c r="H2975" s="102"/>
      <c r="I2975" s="123"/>
      <c r="J2975" s="124"/>
      <c r="K2975" s="125"/>
      <c r="L2975" s="5"/>
      <c r="M2975" s="99"/>
      <c r="N2975" s="99"/>
      <c r="O2975" s="99"/>
      <c r="P2975" s="99"/>
      <c r="Q2975" s="99"/>
      <c r="R2975" s="99"/>
      <c r="S2975" s="99"/>
      <c r="T2975" s="99"/>
      <c r="U2975" s="99"/>
      <c r="V2975" s="5"/>
      <c r="W2975" s="5"/>
      <c r="X2975" s="31"/>
      <c r="Y2975" s="5"/>
      <c r="Z2975" s="5"/>
    </row>
    <row r="2976" spans="1:26">
      <c r="A2976" s="129"/>
      <c r="B2976" s="103"/>
      <c r="C2976" s="37"/>
      <c r="D2976" s="37"/>
      <c r="E2976" s="53"/>
      <c r="F2976" s="122"/>
      <c r="G2976" s="37"/>
      <c r="H2976" s="102"/>
      <c r="I2976" s="123"/>
      <c r="J2976" s="124"/>
      <c r="K2976" s="125"/>
      <c r="L2976" s="5"/>
      <c r="M2976" s="99"/>
      <c r="N2976" s="99"/>
      <c r="O2976" s="99"/>
      <c r="P2976" s="99"/>
      <c r="Q2976" s="99"/>
      <c r="R2976" s="99"/>
      <c r="S2976" s="99"/>
      <c r="T2976" s="99"/>
      <c r="U2976" s="99"/>
      <c r="V2976" s="5"/>
      <c r="W2976" s="5"/>
      <c r="X2976" s="31"/>
      <c r="Y2976" s="5"/>
      <c r="Z2976" s="5"/>
    </row>
    <row r="2977" spans="1:26">
      <c r="A2977" s="129"/>
      <c r="B2977" s="103"/>
      <c r="C2977" s="37"/>
      <c r="D2977" s="37"/>
      <c r="E2977" s="53"/>
      <c r="F2977" s="122"/>
      <c r="G2977" s="37"/>
      <c r="H2977" s="102"/>
      <c r="I2977" s="123"/>
      <c r="J2977" s="124"/>
      <c r="K2977" s="125"/>
      <c r="L2977" s="5"/>
      <c r="M2977" s="99"/>
      <c r="N2977" s="99"/>
      <c r="O2977" s="99"/>
      <c r="P2977" s="99"/>
      <c r="Q2977" s="99"/>
      <c r="R2977" s="99"/>
      <c r="S2977" s="99"/>
      <c r="T2977" s="99"/>
      <c r="U2977" s="99"/>
      <c r="V2977" s="5"/>
      <c r="W2977" s="5"/>
      <c r="X2977" s="31"/>
      <c r="Y2977" s="5"/>
      <c r="Z2977" s="5"/>
    </row>
    <row r="2978" spans="1:26">
      <c r="A2978" s="129"/>
      <c r="B2978" s="103"/>
      <c r="C2978" s="37"/>
      <c r="D2978" s="37"/>
      <c r="E2978" s="53"/>
      <c r="F2978" s="122"/>
      <c r="G2978" s="37"/>
      <c r="H2978" s="102"/>
      <c r="I2978" s="123"/>
      <c r="J2978" s="124"/>
      <c r="K2978" s="125"/>
      <c r="L2978" s="5"/>
      <c r="M2978" s="99"/>
      <c r="N2978" s="99"/>
      <c r="O2978" s="99"/>
      <c r="P2978" s="99"/>
      <c r="Q2978" s="99"/>
      <c r="R2978" s="99"/>
      <c r="S2978" s="99"/>
      <c r="T2978" s="99"/>
      <c r="U2978" s="99"/>
      <c r="V2978" s="5"/>
      <c r="W2978" s="5"/>
      <c r="X2978" s="31"/>
      <c r="Y2978" s="5"/>
      <c r="Z2978" s="5"/>
    </row>
    <row r="2979" spans="1:26">
      <c r="A2979" s="129"/>
      <c r="B2979" s="103"/>
      <c r="C2979" s="37"/>
      <c r="D2979" s="37"/>
      <c r="E2979" s="53"/>
      <c r="F2979" s="122"/>
      <c r="G2979" s="37"/>
      <c r="H2979" s="102"/>
      <c r="I2979" s="123"/>
      <c r="J2979" s="124"/>
      <c r="K2979" s="125"/>
      <c r="L2979" s="5"/>
      <c r="M2979" s="99"/>
      <c r="N2979" s="99"/>
      <c r="O2979" s="99"/>
      <c r="P2979" s="99"/>
      <c r="Q2979" s="99"/>
      <c r="R2979" s="99"/>
      <c r="S2979" s="99"/>
      <c r="T2979" s="99"/>
      <c r="U2979" s="99"/>
      <c r="V2979" s="5"/>
      <c r="W2979" s="5"/>
      <c r="X2979" s="31"/>
      <c r="Y2979" s="5"/>
      <c r="Z2979" s="5"/>
    </row>
    <row r="2980" spans="1:26">
      <c r="A2980" s="129"/>
      <c r="B2980" s="103"/>
      <c r="C2980" s="37"/>
      <c r="D2980" s="37"/>
      <c r="E2980" s="53"/>
      <c r="F2980" s="122"/>
      <c r="G2980" s="37"/>
      <c r="H2980" s="102"/>
      <c r="I2980" s="123"/>
      <c r="J2980" s="124"/>
      <c r="K2980" s="125"/>
      <c r="L2980" s="5"/>
      <c r="M2980" s="99"/>
      <c r="N2980" s="99"/>
      <c r="O2980" s="99"/>
      <c r="P2980" s="99"/>
      <c r="Q2980" s="99"/>
      <c r="R2980" s="99"/>
      <c r="S2980" s="99"/>
      <c r="T2980" s="99"/>
      <c r="U2980" s="99"/>
      <c r="V2980" s="5"/>
      <c r="W2980" s="5"/>
      <c r="X2980" s="31"/>
      <c r="Y2980" s="5"/>
      <c r="Z2980" s="5"/>
    </row>
    <row r="2981" spans="1:26">
      <c r="A2981" s="129"/>
      <c r="B2981" s="103"/>
      <c r="C2981" s="37"/>
      <c r="D2981" s="37"/>
      <c r="E2981" s="53"/>
      <c r="F2981" s="122"/>
      <c r="G2981" s="37"/>
      <c r="H2981" s="102"/>
      <c r="I2981" s="123"/>
      <c r="J2981" s="124"/>
      <c r="K2981" s="125"/>
      <c r="L2981" s="5"/>
      <c r="M2981" s="99"/>
      <c r="N2981" s="99"/>
      <c r="O2981" s="99"/>
      <c r="P2981" s="99"/>
      <c r="Q2981" s="99"/>
      <c r="R2981" s="99"/>
      <c r="S2981" s="99"/>
      <c r="T2981" s="99"/>
      <c r="U2981" s="99"/>
      <c r="V2981" s="5"/>
      <c r="W2981" s="5"/>
      <c r="X2981" s="31"/>
      <c r="Y2981" s="5"/>
      <c r="Z2981" s="5"/>
    </row>
    <row r="2982" spans="1:26">
      <c r="A2982" s="129"/>
      <c r="B2982" s="103"/>
      <c r="C2982" s="37"/>
      <c r="D2982" s="37"/>
      <c r="E2982" s="53"/>
      <c r="F2982" s="122"/>
      <c r="G2982" s="37"/>
      <c r="H2982" s="102"/>
      <c r="I2982" s="123"/>
      <c r="J2982" s="124"/>
      <c r="K2982" s="125"/>
      <c r="L2982" s="5"/>
      <c r="M2982" s="99"/>
      <c r="N2982" s="99"/>
      <c r="O2982" s="99"/>
      <c r="P2982" s="99"/>
      <c r="Q2982" s="99"/>
      <c r="R2982" s="99"/>
      <c r="S2982" s="99"/>
      <c r="T2982" s="99"/>
      <c r="U2982" s="99"/>
      <c r="V2982" s="5"/>
      <c r="W2982" s="5"/>
      <c r="X2982" s="31"/>
      <c r="Y2982" s="5"/>
      <c r="Z2982" s="5"/>
    </row>
    <row r="2983" spans="1:26">
      <c r="A2983" s="129"/>
      <c r="B2983" s="103"/>
      <c r="C2983" s="37"/>
      <c r="D2983" s="37"/>
      <c r="E2983" s="53"/>
      <c r="F2983" s="122"/>
      <c r="G2983" s="37"/>
      <c r="H2983" s="102"/>
      <c r="I2983" s="123"/>
      <c r="J2983" s="124"/>
      <c r="K2983" s="125"/>
      <c r="L2983" s="5"/>
      <c r="M2983" s="99"/>
      <c r="N2983" s="99"/>
      <c r="O2983" s="99"/>
      <c r="P2983" s="99"/>
      <c r="Q2983" s="99"/>
      <c r="R2983" s="99"/>
      <c r="S2983" s="99"/>
      <c r="T2983" s="99"/>
      <c r="U2983" s="99"/>
      <c r="V2983" s="5"/>
      <c r="W2983" s="5"/>
      <c r="X2983" s="31"/>
      <c r="Y2983" s="5"/>
      <c r="Z2983" s="5"/>
    </row>
    <row r="2984" spans="1:26">
      <c r="A2984" s="129"/>
      <c r="B2984" s="103"/>
      <c r="C2984" s="37"/>
      <c r="D2984" s="37"/>
      <c r="E2984" s="53"/>
      <c r="F2984" s="122"/>
      <c r="G2984" s="37"/>
      <c r="H2984" s="102"/>
      <c r="I2984" s="123"/>
      <c r="J2984" s="124"/>
      <c r="K2984" s="125"/>
      <c r="L2984" s="5"/>
      <c r="M2984" s="99"/>
      <c r="N2984" s="99"/>
      <c r="O2984" s="99"/>
      <c r="P2984" s="99"/>
      <c r="Q2984" s="99"/>
      <c r="R2984" s="99"/>
      <c r="S2984" s="99"/>
      <c r="T2984" s="99"/>
      <c r="U2984" s="99"/>
      <c r="V2984" s="5"/>
      <c r="W2984" s="5"/>
      <c r="X2984" s="31"/>
      <c r="Y2984" s="5"/>
      <c r="Z2984" s="5"/>
    </row>
    <row r="2985" spans="1:26">
      <c r="A2985" s="129"/>
      <c r="B2985" s="103"/>
      <c r="C2985" s="37"/>
      <c r="D2985" s="37"/>
      <c r="E2985" s="53"/>
      <c r="F2985" s="122"/>
      <c r="G2985" s="37"/>
      <c r="H2985" s="102"/>
      <c r="I2985" s="123"/>
      <c r="J2985" s="124"/>
      <c r="K2985" s="125"/>
      <c r="L2985" s="5"/>
      <c r="M2985" s="99"/>
      <c r="N2985" s="99"/>
      <c r="O2985" s="99"/>
      <c r="P2985" s="99"/>
      <c r="Q2985" s="99"/>
      <c r="R2985" s="99"/>
      <c r="S2985" s="99"/>
      <c r="T2985" s="99"/>
      <c r="U2985" s="99"/>
      <c r="V2985" s="5"/>
      <c r="W2985" s="5"/>
      <c r="X2985" s="31"/>
      <c r="Y2985" s="5"/>
      <c r="Z2985" s="5"/>
    </row>
    <row r="2986" spans="1:26">
      <c r="A2986" s="129"/>
      <c r="B2986" s="103"/>
      <c r="C2986" s="37"/>
      <c r="D2986" s="37"/>
      <c r="E2986" s="53"/>
      <c r="F2986" s="122"/>
      <c r="G2986" s="37"/>
      <c r="H2986" s="102"/>
      <c r="I2986" s="123"/>
      <c r="J2986" s="124"/>
      <c r="K2986" s="125"/>
      <c r="L2986" s="5"/>
      <c r="M2986" s="99"/>
      <c r="N2986" s="99"/>
      <c r="O2986" s="99"/>
      <c r="P2986" s="99"/>
      <c r="Q2986" s="99"/>
      <c r="R2986" s="99"/>
      <c r="S2986" s="99"/>
      <c r="T2986" s="99"/>
      <c r="U2986" s="99"/>
      <c r="V2986" s="5"/>
      <c r="W2986" s="5"/>
      <c r="X2986" s="31"/>
      <c r="Y2986" s="5"/>
      <c r="Z2986" s="5"/>
    </row>
    <row r="2987" spans="1:26">
      <c r="A2987" s="129"/>
      <c r="B2987" s="103"/>
      <c r="C2987" s="37"/>
      <c r="D2987" s="37"/>
      <c r="E2987" s="53"/>
      <c r="F2987" s="122"/>
      <c r="G2987" s="37"/>
      <c r="H2987" s="102"/>
      <c r="I2987" s="123"/>
      <c r="J2987" s="124"/>
      <c r="K2987" s="125"/>
      <c r="L2987" s="5"/>
      <c r="M2987" s="99"/>
      <c r="N2987" s="99"/>
      <c r="O2987" s="99"/>
      <c r="P2987" s="99"/>
      <c r="Q2987" s="99"/>
      <c r="R2987" s="99"/>
      <c r="S2987" s="99"/>
      <c r="T2987" s="99"/>
      <c r="U2987" s="99"/>
      <c r="V2987" s="5"/>
      <c r="W2987" s="5"/>
      <c r="X2987" s="31"/>
      <c r="Y2987" s="5"/>
      <c r="Z2987" s="5"/>
    </row>
    <row r="2988" spans="1:26">
      <c r="A2988" s="129"/>
      <c r="B2988" s="103"/>
      <c r="C2988" s="37"/>
      <c r="D2988" s="37"/>
      <c r="E2988" s="53"/>
      <c r="F2988" s="122"/>
      <c r="G2988" s="37"/>
      <c r="H2988" s="102"/>
      <c r="I2988" s="123"/>
      <c r="J2988" s="124"/>
      <c r="K2988" s="125"/>
      <c r="L2988" s="5"/>
      <c r="M2988" s="99"/>
      <c r="N2988" s="99"/>
      <c r="O2988" s="99"/>
      <c r="P2988" s="99"/>
      <c r="Q2988" s="99"/>
      <c r="R2988" s="99"/>
      <c r="S2988" s="99"/>
      <c r="T2988" s="99"/>
      <c r="U2988" s="99"/>
      <c r="V2988" s="5"/>
      <c r="W2988" s="5"/>
      <c r="X2988" s="31"/>
      <c r="Y2988" s="5"/>
      <c r="Z2988" s="5"/>
    </row>
    <row r="2989" spans="1:26">
      <c r="A2989" s="129"/>
      <c r="B2989" s="103"/>
      <c r="C2989" s="37"/>
      <c r="D2989" s="37"/>
      <c r="E2989" s="53"/>
      <c r="F2989" s="122"/>
      <c r="G2989" s="37"/>
      <c r="H2989" s="102"/>
      <c r="I2989" s="123"/>
      <c r="J2989" s="124"/>
      <c r="K2989" s="125"/>
      <c r="L2989" s="5"/>
      <c r="M2989" s="99"/>
      <c r="N2989" s="99"/>
      <c r="O2989" s="99"/>
      <c r="P2989" s="99"/>
      <c r="Q2989" s="99"/>
      <c r="R2989" s="99"/>
      <c r="S2989" s="99"/>
      <c r="T2989" s="99"/>
      <c r="U2989" s="99"/>
      <c r="V2989" s="5"/>
      <c r="W2989" s="5"/>
      <c r="X2989" s="31"/>
      <c r="Y2989" s="5"/>
      <c r="Z2989" s="5"/>
    </row>
    <row r="2990" spans="1:26">
      <c r="A2990" s="129"/>
      <c r="B2990" s="103"/>
      <c r="C2990" s="37"/>
      <c r="D2990" s="37"/>
      <c r="E2990" s="53"/>
      <c r="F2990" s="122"/>
      <c r="G2990" s="37"/>
      <c r="H2990" s="102"/>
      <c r="I2990" s="123"/>
      <c r="J2990" s="124"/>
      <c r="K2990" s="125"/>
      <c r="L2990" s="5"/>
      <c r="M2990" s="99"/>
      <c r="N2990" s="99"/>
      <c r="O2990" s="99"/>
      <c r="P2990" s="99"/>
      <c r="Q2990" s="99"/>
      <c r="R2990" s="99"/>
      <c r="S2990" s="99"/>
      <c r="T2990" s="99"/>
      <c r="U2990" s="99"/>
      <c r="V2990" s="5"/>
      <c r="W2990" s="5"/>
      <c r="X2990" s="31"/>
      <c r="Y2990" s="5"/>
      <c r="Z2990" s="5"/>
    </row>
    <row r="2991" spans="1:26">
      <c r="A2991" s="129"/>
      <c r="B2991" s="103"/>
      <c r="C2991" s="37"/>
      <c r="D2991" s="37"/>
      <c r="E2991" s="53"/>
      <c r="F2991" s="122"/>
      <c r="G2991" s="37"/>
      <c r="H2991" s="102"/>
      <c r="I2991" s="123"/>
      <c r="J2991" s="124"/>
      <c r="K2991" s="125"/>
      <c r="L2991" s="5"/>
      <c r="M2991" s="99"/>
      <c r="N2991" s="99"/>
      <c r="O2991" s="99"/>
      <c r="P2991" s="99"/>
      <c r="Q2991" s="99"/>
      <c r="R2991" s="99"/>
      <c r="S2991" s="99"/>
      <c r="T2991" s="99"/>
      <c r="U2991" s="99"/>
      <c r="V2991" s="5"/>
      <c r="W2991" s="5"/>
      <c r="X2991" s="31"/>
      <c r="Y2991" s="5"/>
      <c r="Z2991" s="5"/>
    </row>
    <row r="2992" spans="1:26">
      <c r="A2992" s="129"/>
      <c r="B2992" s="103"/>
      <c r="C2992" s="37"/>
      <c r="D2992" s="37"/>
      <c r="E2992" s="53"/>
      <c r="F2992" s="122"/>
      <c r="G2992" s="37"/>
      <c r="H2992" s="102"/>
      <c r="I2992" s="123"/>
      <c r="J2992" s="124"/>
      <c r="K2992" s="125"/>
      <c r="L2992" s="5"/>
      <c r="M2992" s="99"/>
      <c r="N2992" s="99"/>
      <c r="O2992" s="99"/>
      <c r="P2992" s="99"/>
      <c r="Q2992" s="99"/>
      <c r="R2992" s="99"/>
      <c r="S2992" s="99"/>
      <c r="T2992" s="99"/>
      <c r="U2992" s="99"/>
      <c r="V2992" s="5"/>
      <c r="W2992" s="5"/>
      <c r="X2992" s="31"/>
      <c r="Y2992" s="5"/>
      <c r="Z2992" s="5"/>
    </row>
    <row r="2993" spans="1:26">
      <c r="A2993" s="129"/>
      <c r="B2993" s="103"/>
      <c r="C2993" s="37"/>
      <c r="D2993" s="37"/>
      <c r="E2993" s="53"/>
      <c r="F2993" s="122"/>
      <c r="G2993" s="37"/>
      <c r="H2993" s="102"/>
      <c r="I2993" s="123"/>
      <c r="J2993" s="124"/>
      <c r="K2993" s="125"/>
      <c r="L2993" s="5"/>
      <c r="M2993" s="99"/>
      <c r="N2993" s="99"/>
      <c r="O2993" s="99"/>
      <c r="P2993" s="99"/>
      <c r="Q2993" s="99"/>
      <c r="R2993" s="99"/>
      <c r="S2993" s="99"/>
      <c r="T2993" s="99"/>
      <c r="U2993" s="99"/>
      <c r="V2993" s="5"/>
      <c r="W2993" s="5"/>
      <c r="X2993" s="31"/>
      <c r="Y2993" s="5"/>
      <c r="Z2993" s="5"/>
    </row>
    <row r="2994" spans="1:26">
      <c r="A2994" s="129"/>
      <c r="B2994" s="103"/>
      <c r="C2994" s="37"/>
      <c r="D2994" s="37"/>
      <c r="E2994" s="53"/>
      <c r="F2994" s="122"/>
      <c r="G2994" s="37"/>
      <c r="H2994" s="102"/>
      <c r="I2994" s="123"/>
      <c r="J2994" s="124"/>
      <c r="K2994" s="125"/>
      <c r="L2994" s="5"/>
      <c r="M2994" s="99"/>
      <c r="N2994" s="99"/>
      <c r="O2994" s="99"/>
      <c r="P2994" s="99"/>
      <c r="Q2994" s="99"/>
      <c r="R2994" s="99"/>
      <c r="S2994" s="99"/>
      <c r="T2994" s="99"/>
      <c r="U2994" s="99"/>
      <c r="V2994" s="5"/>
      <c r="W2994" s="5"/>
      <c r="X2994" s="31"/>
      <c r="Y2994" s="5"/>
      <c r="Z2994" s="5"/>
    </row>
    <row r="2995" spans="1:26">
      <c r="A2995" s="129"/>
      <c r="B2995" s="103"/>
      <c r="C2995" s="37"/>
      <c r="D2995" s="37"/>
      <c r="E2995" s="53"/>
      <c r="F2995" s="122"/>
      <c r="G2995" s="37"/>
      <c r="H2995" s="102"/>
      <c r="I2995" s="123"/>
      <c r="J2995" s="124"/>
      <c r="K2995" s="125"/>
      <c r="L2995" s="5"/>
      <c r="M2995" s="99"/>
      <c r="N2995" s="99"/>
      <c r="O2995" s="99"/>
      <c r="P2995" s="99"/>
      <c r="Q2995" s="99"/>
      <c r="R2995" s="99"/>
      <c r="S2995" s="99"/>
      <c r="T2995" s="99"/>
      <c r="U2995" s="99"/>
      <c r="V2995" s="5"/>
      <c r="W2995" s="5"/>
      <c r="X2995" s="31"/>
      <c r="Y2995" s="5"/>
      <c r="Z2995" s="5"/>
    </row>
    <row r="2996" spans="1:26">
      <c r="A2996" s="129"/>
      <c r="B2996" s="103"/>
      <c r="C2996" s="37"/>
      <c r="D2996" s="37"/>
      <c r="E2996" s="53"/>
      <c r="F2996" s="122"/>
      <c r="G2996" s="37"/>
      <c r="H2996" s="102"/>
      <c r="I2996" s="123"/>
      <c r="J2996" s="124"/>
      <c r="K2996" s="125"/>
      <c r="L2996" s="5"/>
      <c r="M2996" s="99"/>
      <c r="N2996" s="99"/>
      <c r="O2996" s="99"/>
      <c r="P2996" s="99"/>
      <c r="Q2996" s="99"/>
      <c r="R2996" s="99"/>
      <c r="S2996" s="99"/>
      <c r="T2996" s="99"/>
      <c r="U2996" s="99"/>
      <c r="V2996" s="5"/>
      <c r="W2996" s="5"/>
      <c r="X2996" s="31"/>
      <c r="Y2996" s="5"/>
      <c r="Z2996" s="5"/>
    </row>
    <row r="2997" spans="1:26">
      <c r="A2997" s="129"/>
      <c r="B2997" s="103"/>
      <c r="C2997" s="37"/>
      <c r="D2997" s="37"/>
      <c r="E2997" s="53"/>
      <c r="F2997" s="122"/>
      <c r="G2997" s="37"/>
      <c r="H2997" s="102"/>
      <c r="I2997" s="123"/>
      <c r="J2997" s="124"/>
      <c r="K2997" s="125"/>
      <c r="L2997" s="5"/>
      <c r="M2997" s="99"/>
      <c r="N2997" s="99"/>
      <c r="O2997" s="99"/>
      <c r="P2997" s="99"/>
      <c r="Q2997" s="99"/>
      <c r="R2997" s="99"/>
      <c r="S2997" s="99"/>
      <c r="T2997" s="99"/>
      <c r="U2997" s="99"/>
      <c r="V2997" s="5"/>
      <c r="W2997" s="5"/>
      <c r="X2997" s="31"/>
      <c r="Y2997" s="5"/>
      <c r="Z2997" s="5"/>
    </row>
    <row r="2998" spans="1:26">
      <c r="A2998" s="129"/>
      <c r="B2998" s="103"/>
      <c r="C2998" s="37"/>
      <c r="D2998" s="37"/>
      <c r="E2998" s="53"/>
      <c r="F2998" s="122"/>
      <c r="G2998" s="37"/>
      <c r="H2998" s="102"/>
      <c r="I2998" s="123"/>
      <c r="J2998" s="124"/>
      <c r="K2998" s="125"/>
      <c r="L2998" s="5"/>
      <c r="M2998" s="99"/>
      <c r="N2998" s="99"/>
      <c r="O2998" s="99"/>
      <c r="P2998" s="99"/>
      <c r="Q2998" s="99"/>
      <c r="R2998" s="99"/>
      <c r="S2998" s="99"/>
      <c r="T2998" s="99"/>
      <c r="U2998" s="99"/>
      <c r="V2998" s="5"/>
      <c r="W2998" s="5"/>
      <c r="X2998" s="31"/>
      <c r="Y2998" s="5"/>
      <c r="Z2998" s="5"/>
    </row>
    <row r="2999" spans="1:26">
      <c r="A2999" s="129"/>
      <c r="B2999" s="103"/>
      <c r="C2999" s="37"/>
      <c r="D2999" s="37"/>
      <c r="E2999" s="53"/>
      <c r="F2999" s="122"/>
      <c r="G2999" s="37"/>
      <c r="H2999" s="102"/>
      <c r="I2999" s="123"/>
      <c r="J2999" s="124"/>
      <c r="K2999" s="125"/>
      <c r="L2999" s="5"/>
      <c r="M2999" s="99"/>
      <c r="N2999" s="99"/>
      <c r="O2999" s="99"/>
      <c r="P2999" s="99"/>
      <c r="Q2999" s="99"/>
      <c r="R2999" s="99"/>
      <c r="S2999" s="99"/>
      <c r="T2999" s="99"/>
      <c r="U2999" s="99"/>
      <c r="V2999" s="5"/>
      <c r="W2999" s="5"/>
      <c r="X2999" s="31"/>
      <c r="Y2999" s="5"/>
      <c r="Z2999" s="5"/>
    </row>
    <row r="3000" spans="1:26">
      <c r="A3000" s="129"/>
      <c r="B3000" s="103"/>
      <c r="C3000" s="37"/>
      <c r="D3000" s="37"/>
      <c r="E3000" s="53"/>
      <c r="F3000" s="122"/>
      <c r="G3000" s="37"/>
      <c r="H3000" s="102"/>
      <c r="I3000" s="123"/>
      <c r="J3000" s="124"/>
      <c r="K3000" s="125"/>
      <c r="L3000" s="5"/>
      <c r="M3000" s="99"/>
      <c r="N3000" s="99"/>
      <c r="O3000" s="99"/>
      <c r="P3000" s="99"/>
      <c r="Q3000" s="99"/>
      <c r="R3000" s="99"/>
      <c r="S3000" s="99"/>
      <c r="T3000" s="99"/>
      <c r="U3000" s="99"/>
      <c r="V3000" s="5"/>
      <c r="W3000" s="5"/>
      <c r="X3000" s="31"/>
      <c r="Y3000" s="5"/>
      <c r="Z3000" s="5"/>
    </row>
    <row r="3001" spans="1:26">
      <c r="A3001" s="129"/>
      <c r="B3001" s="103"/>
      <c r="C3001" s="37"/>
      <c r="D3001" s="37"/>
      <c r="E3001" s="53"/>
      <c r="F3001" s="122"/>
      <c r="G3001" s="37"/>
      <c r="H3001" s="102"/>
      <c r="I3001" s="123"/>
      <c r="J3001" s="124"/>
      <c r="K3001" s="125"/>
      <c r="L3001" s="5"/>
      <c r="M3001" s="99"/>
      <c r="N3001" s="99"/>
      <c r="O3001" s="99"/>
      <c r="P3001" s="99"/>
      <c r="Q3001" s="99"/>
      <c r="R3001" s="99"/>
      <c r="S3001" s="99"/>
      <c r="T3001" s="99"/>
      <c r="U3001" s="99"/>
      <c r="V3001" s="5"/>
      <c r="W3001" s="5"/>
      <c r="X3001" s="31"/>
      <c r="Y3001" s="5"/>
      <c r="Z3001" s="5"/>
    </row>
    <row r="3002" spans="1:26">
      <c r="A3002" s="129"/>
      <c r="B3002" s="103"/>
      <c r="C3002" s="37"/>
      <c r="D3002" s="37"/>
      <c r="E3002" s="53"/>
      <c r="F3002" s="122"/>
      <c r="G3002" s="37"/>
      <c r="H3002" s="102"/>
      <c r="I3002" s="123"/>
      <c r="J3002" s="124"/>
      <c r="K3002" s="125"/>
      <c r="L3002" s="5"/>
      <c r="M3002" s="99"/>
      <c r="N3002" s="99"/>
      <c r="O3002" s="99"/>
      <c r="P3002" s="99"/>
      <c r="Q3002" s="99"/>
      <c r="R3002" s="99"/>
      <c r="S3002" s="99"/>
      <c r="T3002" s="99"/>
      <c r="U3002" s="99"/>
      <c r="V3002" s="5"/>
      <c r="W3002" s="5"/>
      <c r="X3002" s="31"/>
      <c r="Y3002" s="5"/>
      <c r="Z3002" s="5"/>
    </row>
    <row r="3003" spans="1:26">
      <c r="A3003" s="129"/>
      <c r="B3003" s="103"/>
      <c r="C3003" s="37"/>
      <c r="D3003" s="37"/>
      <c r="E3003" s="53"/>
      <c r="F3003" s="122"/>
      <c r="G3003" s="37"/>
      <c r="H3003" s="102"/>
      <c r="I3003" s="123"/>
      <c r="J3003" s="124"/>
      <c r="K3003" s="125"/>
      <c r="L3003" s="5"/>
      <c r="M3003" s="99"/>
      <c r="N3003" s="99"/>
      <c r="O3003" s="99"/>
      <c r="P3003" s="99"/>
      <c r="Q3003" s="99"/>
      <c r="R3003" s="99"/>
      <c r="S3003" s="99"/>
      <c r="T3003" s="99"/>
      <c r="U3003" s="99"/>
      <c r="V3003" s="5"/>
      <c r="W3003" s="5"/>
      <c r="X3003" s="31"/>
      <c r="Y3003" s="5"/>
      <c r="Z3003" s="5"/>
    </row>
    <row r="3004" spans="1:26">
      <c r="A3004" s="129"/>
      <c r="B3004" s="103"/>
      <c r="C3004" s="37"/>
      <c r="D3004" s="37"/>
      <c r="E3004" s="53"/>
      <c r="F3004" s="122"/>
      <c r="G3004" s="37"/>
      <c r="H3004" s="102"/>
      <c r="I3004" s="123"/>
      <c r="J3004" s="124"/>
      <c r="K3004" s="125"/>
      <c r="L3004" s="5"/>
      <c r="M3004" s="99"/>
      <c r="N3004" s="99"/>
      <c r="O3004" s="99"/>
      <c r="P3004" s="99"/>
      <c r="Q3004" s="99"/>
      <c r="R3004" s="99"/>
      <c r="S3004" s="99"/>
      <c r="T3004" s="99"/>
      <c r="U3004" s="99"/>
      <c r="V3004" s="5"/>
      <c r="W3004" s="5"/>
      <c r="X3004" s="31"/>
      <c r="Y3004" s="5"/>
      <c r="Z3004" s="5"/>
    </row>
    <row r="3005" spans="1:26">
      <c r="A3005" s="129"/>
      <c r="B3005" s="103"/>
      <c r="C3005" s="37"/>
      <c r="D3005" s="37"/>
      <c r="E3005" s="53"/>
      <c r="F3005" s="122"/>
      <c r="G3005" s="37"/>
      <c r="H3005" s="102"/>
      <c r="I3005" s="123"/>
      <c r="J3005" s="124"/>
      <c r="K3005" s="125"/>
      <c r="L3005" s="5"/>
      <c r="M3005" s="99"/>
      <c r="N3005" s="99"/>
      <c r="O3005" s="99"/>
      <c r="P3005" s="99"/>
      <c r="Q3005" s="99"/>
      <c r="R3005" s="99"/>
      <c r="S3005" s="99"/>
      <c r="T3005" s="99"/>
      <c r="U3005" s="99"/>
      <c r="V3005" s="5"/>
      <c r="W3005" s="5"/>
      <c r="X3005" s="31"/>
      <c r="Y3005" s="5"/>
      <c r="Z3005" s="5"/>
    </row>
    <row r="3006" spans="1:26">
      <c r="A3006" s="129"/>
      <c r="B3006" s="103"/>
      <c r="C3006" s="37"/>
      <c r="D3006" s="37"/>
      <c r="E3006" s="53"/>
      <c r="F3006" s="122"/>
      <c r="G3006" s="37"/>
      <c r="H3006" s="102"/>
      <c r="I3006" s="123"/>
      <c r="J3006" s="124"/>
      <c r="K3006" s="125"/>
      <c r="L3006" s="5"/>
      <c r="M3006" s="99"/>
      <c r="N3006" s="99"/>
      <c r="O3006" s="99"/>
      <c r="P3006" s="99"/>
      <c r="Q3006" s="99"/>
      <c r="R3006" s="99"/>
      <c r="S3006" s="99"/>
      <c r="T3006" s="99"/>
      <c r="U3006" s="99"/>
      <c r="V3006" s="5"/>
      <c r="W3006" s="5"/>
      <c r="X3006" s="31"/>
      <c r="Y3006" s="5"/>
      <c r="Z3006" s="5"/>
    </row>
    <row r="3007" spans="1:26">
      <c r="A3007" s="129"/>
      <c r="B3007" s="103"/>
      <c r="C3007" s="37"/>
      <c r="D3007" s="37"/>
      <c r="E3007" s="53"/>
      <c r="F3007" s="122"/>
      <c r="G3007" s="37"/>
      <c r="H3007" s="102"/>
      <c r="I3007" s="123"/>
      <c r="J3007" s="124"/>
      <c r="K3007" s="125"/>
      <c r="L3007" s="5"/>
      <c r="M3007" s="99"/>
      <c r="N3007" s="99"/>
      <c r="O3007" s="99"/>
      <c r="P3007" s="99"/>
      <c r="Q3007" s="99"/>
      <c r="R3007" s="99"/>
      <c r="S3007" s="99"/>
      <c r="T3007" s="99"/>
      <c r="U3007" s="99"/>
      <c r="V3007" s="5"/>
      <c r="W3007" s="5"/>
      <c r="X3007" s="31"/>
      <c r="Y3007" s="5"/>
      <c r="Z3007" s="5"/>
    </row>
    <row r="3008" spans="1:26">
      <c r="A3008" s="129"/>
      <c r="B3008" s="103"/>
      <c r="C3008" s="37"/>
      <c r="D3008" s="37"/>
      <c r="E3008" s="53"/>
      <c r="F3008" s="122"/>
      <c r="G3008" s="37"/>
      <c r="H3008" s="102"/>
      <c r="I3008" s="123"/>
      <c r="J3008" s="124"/>
      <c r="K3008" s="125"/>
      <c r="L3008" s="5"/>
      <c r="M3008" s="99"/>
      <c r="N3008" s="99"/>
      <c r="O3008" s="99"/>
      <c r="P3008" s="99"/>
      <c r="Q3008" s="99"/>
      <c r="R3008" s="99"/>
      <c r="S3008" s="99"/>
      <c r="T3008" s="99"/>
      <c r="U3008" s="99"/>
      <c r="V3008" s="5"/>
      <c r="W3008" s="5"/>
      <c r="X3008" s="31"/>
      <c r="Y3008" s="5"/>
      <c r="Z3008" s="5"/>
    </row>
    <row r="3009" spans="1:26">
      <c r="A3009" s="129"/>
      <c r="B3009" s="103"/>
      <c r="C3009" s="37"/>
      <c r="D3009" s="37"/>
      <c r="E3009" s="53"/>
      <c r="F3009" s="122"/>
      <c r="G3009" s="37"/>
      <c r="H3009" s="102"/>
      <c r="I3009" s="123"/>
      <c r="J3009" s="124"/>
      <c r="K3009" s="125"/>
      <c r="L3009" s="5"/>
      <c r="M3009" s="99"/>
      <c r="N3009" s="99"/>
      <c r="O3009" s="99"/>
      <c r="P3009" s="99"/>
      <c r="Q3009" s="99"/>
      <c r="R3009" s="99"/>
      <c r="S3009" s="99"/>
      <c r="T3009" s="99"/>
      <c r="U3009" s="99"/>
      <c r="V3009" s="5"/>
      <c r="W3009" s="5"/>
      <c r="X3009" s="31"/>
      <c r="Y3009" s="5"/>
      <c r="Z3009" s="5"/>
    </row>
    <row r="3010" spans="1:26">
      <c r="A3010" s="129"/>
      <c r="B3010" s="103"/>
      <c r="C3010" s="37"/>
      <c r="D3010" s="37"/>
      <c r="E3010" s="53"/>
      <c r="F3010" s="122"/>
      <c r="G3010" s="37"/>
      <c r="H3010" s="102"/>
      <c r="I3010" s="123"/>
      <c r="J3010" s="124"/>
      <c r="K3010" s="125"/>
      <c r="L3010" s="5"/>
      <c r="M3010" s="99"/>
      <c r="N3010" s="99"/>
      <c r="O3010" s="99"/>
      <c r="P3010" s="99"/>
      <c r="Q3010" s="99"/>
      <c r="R3010" s="99"/>
      <c r="S3010" s="99"/>
      <c r="T3010" s="99"/>
      <c r="U3010" s="99"/>
      <c r="V3010" s="5"/>
      <c r="W3010" s="5"/>
      <c r="X3010" s="31"/>
      <c r="Y3010" s="5"/>
      <c r="Z3010" s="5"/>
    </row>
    <row r="3011" spans="1:26">
      <c r="A3011" s="129"/>
      <c r="B3011" s="103"/>
      <c r="C3011" s="37"/>
      <c r="D3011" s="37"/>
      <c r="E3011" s="53"/>
      <c r="F3011" s="122"/>
      <c r="G3011" s="37"/>
      <c r="H3011" s="102"/>
      <c r="I3011" s="123"/>
      <c r="J3011" s="124"/>
      <c r="K3011" s="125"/>
      <c r="L3011" s="5"/>
      <c r="M3011" s="99"/>
      <c r="N3011" s="99"/>
      <c r="O3011" s="99"/>
      <c r="P3011" s="99"/>
      <c r="Q3011" s="99"/>
      <c r="R3011" s="99"/>
      <c r="S3011" s="99"/>
      <c r="T3011" s="99"/>
      <c r="U3011" s="99"/>
      <c r="V3011" s="5"/>
      <c r="W3011" s="5"/>
      <c r="X3011" s="31"/>
      <c r="Y3011" s="5"/>
      <c r="Z3011" s="5"/>
    </row>
    <row r="3012" spans="1:26">
      <c r="A3012" s="129"/>
      <c r="B3012" s="103"/>
      <c r="C3012" s="37"/>
      <c r="D3012" s="37"/>
      <c r="E3012" s="53"/>
      <c r="F3012" s="122"/>
      <c r="G3012" s="37"/>
      <c r="H3012" s="102"/>
      <c r="I3012" s="123"/>
      <c r="J3012" s="124"/>
      <c r="K3012" s="125"/>
      <c r="L3012" s="5"/>
      <c r="M3012" s="99"/>
      <c r="N3012" s="99"/>
      <c r="O3012" s="99"/>
      <c r="P3012" s="99"/>
      <c r="Q3012" s="99"/>
      <c r="R3012" s="99"/>
      <c r="S3012" s="99"/>
      <c r="T3012" s="99"/>
      <c r="U3012" s="99"/>
      <c r="V3012" s="5"/>
      <c r="W3012" s="5"/>
      <c r="X3012" s="31"/>
      <c r="Y3012" s="5"/>
      <c r="Z3012" s="5"/>
    </row>
    <row r="3013" spans="1:26">
      <c r="A3013" s="129"/>
      <c r="B3013" s="103"/>
      <c r="C3013" s="37"/>
      <c r="D3013" s="37"/>
      <c r="E3013" s="53"/>
      <c r="F3013" s="122"/>
      <c r="G3013" s="37"/>
      <c r="H3013" s="102"/>
      <c r="I3013" s="123"/>
      <c r="J3013" s="124"/>
      <c r="K3013" s="125"/>
      <c r="L3013" s="5"/>
      <c r="M3013" s="99"/>
      <c r="N3013" s="99"/>
      <c r="O3013" s="99"/>
      <c r="P3013" s="99"/>
      <c r="Q3013" s="99"/>
      <c r="R3013" s="99"/>
      <c r="S3013" s="99"/>
      <c r="T3013" s="99"/>
      <c r="U3013" s="99"/>
      <c r="V3013" s="5"/>
      <c r="W3013" s="5"/>
      <c r="X3013" s="31"/>
      <c r="Y3013" s="5"/>
      <c r="Z3013" s="5"/>
    </row>
    <row r="3014" spans="1:26">
      <c r="A3014" s="129"/>
      <c r="B3014" s="103"/>
      <c r="C3014" s="37"/>
      <c r="D3014" s="37"/>
      <c r="E3014" s="53"/>
      <c r="F3014" s="122"/>
      <c r="G3014" s="37"/>
      <c r="H3014" s="102"/>
      <c r="I3014" s="123"/>
      <c r="J3014" s="124"/>
      <c r="K3014" s="125"/>
      <c r="L3014" s="5"/>
      <c r="M3014" s="99"/>
      <c r="N3014" s="99"/>
      <c r="O3014" s="99"/>
      <c r="P3014" s="99"/>
      <c r="Q3014" s="99"/>
      <c r="R3014" s="99"/>
      <c r="S3014" s="99"/>
      <c r="T3014" s="99"/>
      <c r="U3014" s="99"/>
      <c r="V3014" s="5"/>
      <c r="W3014" s="5"/>
      <c r="X3014" s="31"/>
      <c r="Y3014" s="5"/>
      <c r="Z3014" s="5"/>
    </row>
    <row r="3015" spans="1:26">
      <c r="A3015" s="129"/>
      <c r="B3015" s="103"/>
      <c r="C3015" s="37"/>
      <c r="D3015" s="37"/>
      <c r="E3015" s="53"/>
      <c r="F3015" s="122"/>
      <c r="G3015" s="37"/>
      <c r="H3015" s="102"/>
      <c r="I3015" s="123"/>
      <c r="J3015" s="124"/>
      <c r="K3015" s="125"/>
      <c r="L3015" s="5"/>
      <c r="M3015" s="99"/>
      <c r="N3015" s="99"/>
      <c r="O3015" s="99"/>
      <c r="P3015" s="99"/>
      <c r="Q3015" s="99"/>
      <c r="R3015" s="99"/>
      <c r="S3015" s="99"/>
      <c r="T3015" s="99"/>
      <c r="U3015" s="99"/>
      <c r="V3015" s="5"/>
      <c r="W3015" s="5"/>
      <c r="X3015" s="31"/>
      <c r="Y3015" s="5"/>
      <c r="Z3015" s="5"/>
    </row>
    <row r="3016" spans="1:26">
      <c r="A3016" s="129"/>
      <c r="B3016" s="103"/>
      <c r="C3016" s="37"/>
      <c r="D3016" s="37"/>
      <c r="E3016" s="53"/>
      <c r="F3016" s="122"/>
      <c r="G3016" s="37"/>
      <c r="H3016" s="102"/>
      <c r="I3016" s="123"/>
      <c r="J3016" s="124"/>
      <c r="K3016" s="125"/>
      <c r="L3016" s="5"/>
      <c r="M3016" s="99"/>
      <c r="N3016" s="99"/>
      <c r="O3016" s="99"/>
      <c r="P3016" s="99"/>
      <c r="Q3016" s="99"/>
      <c r="R3016" s="99"/>
      <c r="S3016" s="99"/>
      <c r="T3016" s="99"/>
      <c r="U3016" s="99"/>
      <c r="V3016" s="5"/>
      <c r="W3016" s="5"/>
      <c r="X3016" s="31"/>
      <c r="Y3016" s="5"/>
      <c r="Z3016" s="5"/>
    </row>
    <row r="3017" spans="1:26">
      <c r="A3017" s="129"/>
      <c r="B3017" s="103"/>
      <c r="C3017" s="37"/>
      <c r="D3017" s="37"/>
      <c r="E3017" s="53"/>
      <c r="F3017" s="122"/>
      <c r="G3017" s="37"/>
      <c r="H3017" s="102"/>
      <c r="I3017" s="123"/>
      <c r="J3017" s="124"/>
      <c r="K3017" s="125"/>
      <c r="L3017" s="5"/>
      <c r="M3017" s="99"/>
      <c r="N3017" s="99"/>
      <c r="O3017" s="99"/>
      <c r="P3017" s="99"/>
      <c r="Q3017" s="99"/>
      <c r="R3017" s="99"/>
      <c r="S3017" s="99"/>
      <c r="T3017" s="99"/>
      <c r="U3017" s="99"/>
      <c r="V3017" s="5"/>
      <c r="W3017" s="5"/>
      <c r="X3017" s="31"/>
      <c r="Y3017" s="5"/>
      <c r="Z3017" s="5"/>
    </row>
    <row r="3018" spans="1:26">
      <c r="A3018" s="129"/>
      <c r="B3018" s="103"/>
      <c r="C3018" s="37"/>
      <c r="D3018" s="37"/>
      <c r="E3018" s="53"/>
      <c r="F3018" s="122"/>
      <c r="G3018" s="37"/>
      <c r="H3018" s="102"/>
      <c r="I3018" s="123"/>
      <c r="J3018" s="124"/>
      <c r="K3018" s="125"/>
      <c r="L3018" s="5"/>
      <c r="M3018" s="99"/>
      <c r="N3018" s="99"/>
      <c r="O3018" s="99"/>
      <c r="P3018" s="99"/>
      <c r="Q3018" s="99"/>
      <c r="R3018" s="99"/>
      <c r="S3018" s="99"/>
      <c r="T3018" s="99"/>
      <c r="U3018" s="99"/>
      <c r="V3018" s="5"/>
      <c r="W3018" s="5"/>
      <c r="X3018" s="31"/>
      <c r="Y3018" s="5"/>
      <c r="Z3018" s="5"/>
    </row>
    <row r="3019" spans="1:26">
      <c r="A3019" s="129"/>
      <c r="B3019" s="103"/>
      <c r="C3019" s="37"/>
      <c r="D3019" s="37"/>
      <c r="E3019" s="53"/>
      <c r="F3019" s="122"/>
      <c r="G3019" s="37"/>
      <c r="H3019" s="102"/>
      <c r="I3019" s="123"/>
      <c r="J3019" s="124"/>
      <c r="K3019" s="125"/>
      <c r="L3019" s="5"/>
      <c r="M3019" s="99"/>
      <c r="N3019" s="99"/>
      <c r="O3019" s="99"/>
      <c r="P3019" s="99"/>
      <c r="Q3019" s="99"/>
      <c r="R3019" s="99"/>
      <c r="S3019" s="99"/>
      <c r="T3019" s="99"/>
      <c r="U3019" s="99"/>
      <c r="V3019" s="5"/>
      <c r="W3019" s="5"/>
      <c r="X3019" s="31"/>
      <c r="Y3019" s="5"/>
      <c r="Z3019" s="5"/>
    </row>
    <row r="3020" spans="1:26">
      <c r="A3020" s="129"/>
      <c r="B3020" s="103"/>
      <c r="C3020" s="37"/>
      <c r="D3020" s="37"/>
      <c r="E3020" s="53"/>
      <c r="F3020" s="122"/>
      <c r="G3020" s="37"/>
      <c r="H3020" s="102"/>
      <c r="I3020" s="123"/>
      <c r="J3020" s="124"/>
      <c r="K3020" s="125"/>
      <c r="L3020" s="5"/>
      <c r="M3020" s="99"/>
      <c r="N3020" s="99"/>
      <c r="O3020" s="99"/>
      <c r="P3020" s="99"/>
      <c r="Q3020" s="99"/>
      <c r="R3020" s="99"/>
      <c r="S3020" s="99"/>
      <c r="T3020" s="99"/>
      <c r="U3020" s="99"/>
      <c r="V3020" s="5"/>
      <c r="W3020" s="5"/>
      <c r="X3020" s="31"/>
      <c r="Y3020" s="5"/>
      <c r="Z3020" s="5"/>
    </row>
    <row r="3021" spans="1:26">
      <c r="A3021" s="129"/>
      <c r="B3021" s="103"/>
      <c r="C3021" s="37"/>
      <c r="D3021" s="37"/>
      <c r="E3021" s="53"/>
      <c r="F3021" s="122"/>
      <c r="G3021" s="37"/>
      <c r="H3021" s="102"/>
      <c r="I3021" s="123"/>
      <c r="J3021" s="124"/>
      <c r="K3021" s="125"/>
      <c r="L3021" s="5"/>
      <c r="M3021" s="99"/>
      <c r="N3021" s="99"/>
      <c r="O3021" s="99"/>
      <c r="P3021" s="99"/>
      <c r="Q3021" s="99"/>
      <c r="R3021" s="99"/>
      <c r="S3021" s="99"/>
      <c r="T3021" s="99"/>
      <c r="U3021" s="99"/>
      <c r="V3021" s="5"/>
      <c r="W3021" s="5"/>
      <c r="X3021" s="31"/>
      <c r="Y3021" s="5"/>
      <c r="Z3021" s="5"/>
    </row>
    <row r="3022" spans="1:26">
      <c r="A3022" s="129"/>
      <c r="B3022" s="103"/>
      <c r="C3022" s="37"/>
      <c r="D3022" s="37"/>
      <c r="E3022" s="53"/>
      <c r="F3022" s="122"/>
      <c r="G3022" s="37"/>
      <c r="H3022" s="102"/>
      <c r="I3022" s="123"/>
      <c r="J3022" s="124"/>
      <c r="K3022" s="125"/>
      <c r="L3022" s="5"/>
      <c r="M3022" s="99"/>
      <c r="N3022" s="99"/>
      <c r="O3022" s="99"/>
      <c r="P3022" s="99"/>
      <c r="Q3022" s="99"/>
      <c r="R3022" s="99"/>
      <c r="S3022" s="99"/>
      <c r="T3022" s="99"/>
      <c r="U3022" s="99"/>
      <c r="V3022" s="5"/>
      <c r="W3022" s="5"/>
      <c r="X3022" s="31"/>
      <c r="Y3022" s="5"/>
      <c r="Z3022" s="5"/>
    </row>
    <row r="3023" spans="1:26">
      <c r="A3023" s="129"/>
      <c r="B3023" s="103"/>
      <c r="C3023" s="37"/>
      <c r="D3023" s="37"/>
      <c r="E3023" s="53"/>
      <c r="F3023" s="122"/>
      <c r="G3023" s="37"/>
      <c r="H3023" s="102"/>
      <c r="I3023" s="123"/>
      <c r="J3023" s="124"/>
      <c r="K3023" s="125"/>
      <c r="L3023" s="5"/>
      <c r="M3023" s="99"/>
      <c r="N3023" s="99"/>
      <c r="O3023" s="99"/>
      <c r="P3023" s="99"/>
      <c r="Q3023" s="99"/>
      <c r="R3023" s="99"/>
      <c r="S3023" s="99"/>
      <c r="T3023" s="99"/>
      <c r="U3023" s="99"/>
      <c r="V3023" s="5"/>
      <c r="W3023" s="5"/>
      <c r="X3023" s="31"/>
      <c r="Y3023" s="5"/>
      <c r="Z3023" s="5"/>
    </row>
    <row r="3024" spans="1:26">
      <c r="A3024" s="129"/>
      <c r="B3024" s="103"/>
      <c r="C3024" s="37"/>
      <c r="D3024" s="37"/>
      <c r="E3024" s="53"/>
      <c r="F3024" s="122"/>
      <c r="G3024" s="37"/>
      <c r="H3024" s="102"/>
      <c r="I3024" s="123"/>
      <c r="J3024" s="124"/>
      <c r="K3024" s="125"/>
      <c r="L3024" s="5"/>
      <c r="M3024" s="99"/>
      <c r="N3024" s="99"/>
      <c r="O3024" s="99"/>
      <c r="P3024" s="99"/>
      <c r="Q3024" s="99"/>
      <c r="R3024" s="99"/>
      <c r="S3024" s="99"/>
      <c r="T3024" s="99"/>
      <c r="U3024" s="99"/>
      <c r="V3024" s="5"/>
      <c r="W3024" s="5"/>
      <c r="X3024" s="31"/>
      <c r="Y3024" s="5"/>
      <c r="Z3024" s="5"/>
    </row>
    <row r="3025" spans="1:26">
      <c r="A3025" s="129"/>
      <c r="B3025" s="103"/>
      <c r="C3025" s="37"/>
      <c r="D3025" s="37"/>
      <c r="E3025" s="53"/>
      <c r="F3025" s="122"/>
      <c r="G3025" s="37"/>
      <c r="H3025" s="102"/>
      <c r="I3025" s="123"/>
      <c r="J3025" s="124"/>
      <c r="K3025" s="125"/>
      <c r="L3025" s="5"/>
      <c r="M3025" s="99"/>
      <c r="N3025" s="99"/>
      <c r="O3025" s="99"/>
      <c r="P3025" s="99"/>
      <c r="Q3025" s="99"/>
      <c r="R3025" s="99"/>
      <c r="S3025" s="99"/>
      <c r="T3025" s="99"/>
      <c r="U3025" s="99"/>
      <c r="V3025" s="5"/>
      <c r="W3025" s="5"/>
      <c r="X3025" s="31"/>
      <c r="Y3025" s="5"/>
      <c r="Z3025" s="5"/>
    </row>
    <row r="3026" spans="1:26">
      <c r="A3026" s="129"/>
      <c r="B3026" s="103"/>
      <c r="C3026" s="37"/>
      <c r="D3026" s="37"/>
      <c r="E3026" s="53"/>
      <c r="F3026" s="122"/>
      <c r="G3026" s="37"/>
      <c r="H3026" s="102"/>
      <c r="I3026" s="123"/>
      <c r="J3026" s="124"/>
      <c r="K3026" s="125"/>
      <c r="L3026" s="5"/>
      <c r="M3026" s="99"/>
      <c r="N3026" s="99"/>
      <c r="O3026" s="99"/>
      <c r="P3026" s="99"/>
      <c r="Q3026" s="99"/>
      <c r="R3026" s="99"/>
      <c r="S3026" s="99"/>
      <c r="T3026" s="99"/>
      <c r="U3026" s="99"/>
      <c r="V3026" s="5"/>
      <c r="W3026" s="5"/>
      <c r="X3026" s="31"/>
      <c r="Y3026" s="5"/>
      <c r="Z3026" s="5"/>
    </row>
    <row r="3027" spans="1:26">
      <c r="A3027" s="129"/>
      <c r="B3027" s="103"/>
      <c r="C3027" s="37"/>
      <c r="D3027" s="37"/>
      <c r="E3027" s="53"/>
      <c r="F3027" s="122"/>
      <c r="G3027" s="37"/>
      <c r="H3027" s="102"/>
      <c r="I3027" s="123"/>
      <c r="J3027" s="124"/>
      <c r="K3027" s="125"/>
      <c r="L3027" s="5"/>
      <c r="M3027" s="99"/>
      <c r="N3027" s="99"/>
      <c r="O3027" s="99"/>
      <c r="P3027" s="99"/>
      <c r="Q3027" s="99"/>
      <c r="R3027" s="99"/>
      <c r="S3027" s="99"/>
      <c r="T3027" s="99"/>
      <c r="U3027" s="99"/>
      <c r="V3027" s="5"/>
      <c r="W3027" s="5"/>
      <c r="X3027" s="31"/>
      <c r="Y3027" s="5"/>
      <c r="Z3027" s="5"/>
    </row>
    <row r="3028" spans="1:26">
      <c r="A3028" s="129"/>
      <c r="B3028" s="103"/>
      <c r="C3028" s="37"/>
      <c r="D3028" s="37"/>
      <c r="E3028" s="53"/>
      <c r="F3028" s="122"/>
      <c r="G3028" s="37"/>
      <c r="H3028" s="102"/>
      <c r="I3028" s="123"/>
      <c r="J3028" s="124"/>
      <c r="K3028" s="125"/>
      <c r="L3028" s="5"/>
      <c r="M3028" s="99"/>
      <c r="N3028" s="99"/>
      <c r="O3028" s="99"/>
      <c r="P3028" s="99"/>
      <c r="Q3028" s="99"/>
      <c r="R3028" s="99"/>
      <c r="S3028" s="99"/>
      <c r="T3028" s="99"/>
      <c r="U3028" s="99"/>
      <c r="V3028" s="5"/>
      <c r="W3028" s="5"/>
      <c r="X3028" s="31"/>
      <c r="Y3028" s="5"/>
      <c r="Z3028" s="5"/>
    </row>
    <row r="3029" spans="1:26">
      <c r="A3029" s="129"/>
      <c r="B3029" s="103"/>
      <c r="C3029" s="37"/>
      <c r="D3029" s="37"/>
      <c r="E3029" s="53"/>
      <c r="F3029" s="122"/>
      <c r="G3029" s="37"/>
      <c r="H3029" s="102"/>
      <c r="I3029" s="123"/>
      <c r="J3029" s="124"/>
      <c r="K3029" s="125"/>
      <c r="L3029" s="5"/>
      <c r="M3029" s="99"/>
      <c r="N3029" s="99"/>
      <c r="O3029" s="99"/>
      <c r="P3029" s="99"/>
      <c r="Q3029" s="99"/>
      <c r="R3029" s="99"/>
      <c r="S3029" s="99"/>
      <c r="T3029" s="99"/>
      <c r="U3029" s="99"/>
      <c r="V3029" s="5"/>
      <c r="W3029" s="5"/>
      <c r="X3029" s="31"/>
      <c r="Y3029" s="5"/>
      <c r="Z3029" s="5"/>
    </row>
    <row r="3030" spans="1:26">
      <c r="A3030" s="129"/>
      <c r="B3030" s="103"/>
      <c r="C3030" s="37"/>
      <c r="D3030" s="37"/>
      <c r="E3030" s="53"/>
      <c r="F3030" s="122"/>
      <c r="G3030" s="37"/>
      <c r="H3030" s="102"/>
      <c r="I3030" s="123"/>
      <c r="J3030" s="124"/>
      <c r="K3030" s="125"/>
      <c r="L3030" s="5"/>
      <c r="M3030" s="99"/>
      <c r="N3030" s="99"/>
      <c r="O3030" s="99"/>
      <c r="P3030" s="99"/>
      <c r="Q3030" s="99"/>
      <c r="R3030" s="99"/>
      <c r="S3030" s="99"/>
      <c r="T3030" s="99"/>
      <c r="U3030" s="99"/>
      <c r="V3030" s="5"/>
      <c r="W3030" s="5"/>
      <c r="X3030" s="31"/>
      <c r="Y3030" s="5"/>
      <c r="Z3030" s="5"/>
    </row>
    <row r="3031" spans="1:26">
      <c r="A3031" s="129"/>
      <c r="B3031" s="103"/>
      <c r="C3031" s="37"/>
      <c r="D3031" s="37"/>
      <c r="E3031" s="53"/>
      <c r="F3031" s="122"/>
      <c r="G3031" s="37"/>
      <c r="H3031" s="102"/>
      <c r="I3031" s="123"/>
      <c r="J3031" s="124"/>
      <c r="K3031" s="125"/>
      <c r="L3031" s="5"/>
      <c r="M3031" s="99"/>
      <c r="N3031" s="99"/>
      <c r="O3031" s="99"/>
      <c r="P3031" s="99"/>
      <c r="Q3031" s="99"/>
      <c r="R3031" s="99"/>
      <c r="S3031" s="99"/>
      <c r="T3031" s="99"/>
      <c r="U3031" s="99"/>
      <c r="V3031" s="5"/>
      <c r="W3031" s="5"/>
      <c r="X3031" s="31"/>
      <c r="Y3031" s="5"/>
      <c r="Z3031" s="5"/>
    </row>
    <row r="3032" spans="1:26">
      <c r="A3032" s="129"/>
      <c r="B3032" s="103"/>
      <c r="C3032" s="37"/>
      <c r="D3032" s="37"/>
      <c r="E3032" s="53"/>
      <c r="F3032" s="122"/>
      <c r="G3032" s="37"/>
      <c r="H3032" s="102"/>
      <c r="I3032" s="123"/>
      <c r="J3032" s="124"/>
      <c r="K3032" s="125"/>
      <c r="L3032" s="5"/>
      <c r="M3032" s="99"/>
      <c r="N3032" s="99"/>
      <c r="O3032" s="99"/>
      <c r="P3032" s="99"/>
      <c r="Q3032" s="99"/>
      <c r="R3032" s="99"/>
      <c r="S3032" s="99"/>
      <c r="T3032" s="99"/>
      <c r="U3032" s="99"/>
      <c r="V3032" s="5"/>
      <c r="W3032" s="5"/>
      <c r="X3032" s="31"/>
      <c r="Y3032" s="5"/>
      <c r="Z3032" s="5"/>
    </row>
    <row r="3033" spans="1:26">
      <c r="A3033" s="129"/>
      <c r="B3033" s="103"/>
      <c r="C3033" s="37"/>
      <c r="D3033" s="37"/>
      <c r="E3033" s="53"/>
      <c r="F3033" s="122"/>
      <c r="G3033" s="37"/>
      <c r="H3033" s="102"/>
      <c r="I3033" s="123"/>
      <c r="J3033" s="124"/>
      <c r="K3033" s="125"/>
      <c r="L3033" s="5"/>
      <c r="M3033" s="99"/>
      <c r="N3033" s="99"/>
      <c r="O3033" s="99"/>
      <c r="P3033" s="99"/>
      <c r="Q3033" s="99"/>
      <c r="R3033" s="99"/>
      <c r="S3033" s="99"/>
      <c r="T3033" s="99"/>
      <c r="U3033" s="99"/>
      <c r="V3033" s="5"/>
      <c r="W3033" s="5"/>
      <c r="X3033" s="31"/>
      <c r="Y3033" s="5"/>
      <c r="Z3033" s="5"/>
    </row>
    <row r="3034" spans="1:26">
      <c r="A3034" s="129"/>
      <c r="B3034" s="103"/>
      <c r="C3034" s="37"/>
      <c r="D3034" s="37"/>
      <c r="E3034" s="53"/>
      <c r="F3034" s="122"/>
      <c r="G3034" s="37"/>
      <c r="H3034" s="102"/>
      <c r="I3034" s="123"/>
      <c r="J3034" s="124"/>
      <c r="K3034" s="125"/>
      <c r="L3034" s="5"/>
      <c r="M3034" s="99"/>
      <c r="N3034" s="99"/>
      <c r="O3034" s="99"/>
      <c r="P3034" s="99"/>
      <c r="Q3034" s="99"/>
      <c r="R3034" s="99"/>
      <c r="S3034" s="99"/>
      <c r="T3034" s="99"/>
      <c r="U3034" s="99"/>
      <c r="V3034" s="5"/>
      <c r="W3034" s="5"/>
      <c r="X3034" s="31"/>
      <c r="Y3034" s="5"/>
      <c r="Z3034" s="5"/>
    </row>
    <row r="3035" spans="1:26">
      <c r="A3035" s="129"/>
      <c r="B3035" s="103"/>
      <c r="C3035" s="37"/>
      <c r="D3035" s="37"/>
      <c r="E3035" s="53"/>
      <c r="F3035" s="122"/>
      <c r="G3035" s="37"/>
      <c r="H3035" s="102"/>
      <c r="I3035" s="123"/>
      <c r="J3035" s="124"/>
      <c r="K3035" s="125"/>
      <c r="L3035" s="5"/>
      <c r="M3035" s="99"/>
      <c r="N3035" s="99"/>
      <c r="O3035" s="99"/>
      <c r="P3035" s="99"/>
      <c r="Q3035" s="99"/>
      <c r="R3035" s="99"/>
      <c r="S3035" s="99"/>
      <c r="T3035" s="99"/>
      <c r="U3035" s="99"/>
      <c r="V3035" s="5"/>
      <c r="W3035" s="5"/>
      <c r="X3035" s="31"/>
      <c r="Y3035" s="5"/>
      <c r="Z3035" s="5"/>
    </row>
    <row r="3036" spans="1:26">
      <c r="A3036" s="129"/>
      <c r="B3036" s="103"/>
      <c r="C3036" s="37"/>
      <c r="D3036" s="37"/>
      <c r="E3036" s="53"/>
      <c r="F3036" s="122"/>
      <c r="G3036" s="37"/>
      <c r="H3036" s="102"/>
      <c r="I3036" s="123"/>
      <c r="J3036" s="124"/>
      <c r="K3036" s="125"/>
      <c r="L3036" s="5"/>
      <c r="M3036" s="99"/>
      <c r="N3036" s="99"/>
      <c r="O3036" s="99"/>
      <c r="P3036" s="99"/>
      <c r="Q3036" s="99"/>
      <c r="R3036" s="99"/>
      <c r="S3036" s="99"/>
      <c r="T3036" s="99"/>
      <c r="U3036" s="99"/>
      <c r="V3036" s="5"/>
      <c r="W3036" s="5"/>
      <c r="X3036" s="31"/>
      <c r="Y3036" s="5"/>
      <c r="Z3036" s="5"/>
    </row>
    <row r="3037" spans="1:26">
      <c r="A3037" s="129"/>
      <c r="B3037" s="103"/>
      <c r="C3037" s="37"/>
      <c r="D3037" s="37"/>
      <c r="E3037" s="53"/>
      <c r="F3037" s="122"/>
      <c r="G3037" s="37"/>
      <c r="H3037" s="102"/>
      <c r="I3037" s="123"/>
      <c r="J3037" s="124"/>
      <c r="K3037" s="125"/>
      <c r="L3037" s="5"/>
      <c r="M3037" s="99"/>
      <c r="N3037" s="99"/>
      <c r="O3037" s="99"/>
      <c r="P3037" s="99"/>
      <c r="Q3037" s="99"/>
      <c r="R3037" s="99"/>
      <c r="S3037" s="99"/>
      <c r="T3037" s="99"/>
      <c r="U3037" s="99"/>
      <c r="V3037" s="5"/>
      <c r="W3037" s="5"/>
      <c r="X3037" s="31"/>
      <c r="Y3037" s="5"/>
      <c r="Z3037" s="5"/>
    </row>
    <row r="3038" spans="1:26">
      <c r="A3038" s="129"/>
      <c r="B3038" s="103"/>
      <c r="C3038" s="37"/>
      <c r="D3038" s="37"/>
      <c r="E3038" s="53"/>
      <c r="F3038" s="122"/>
      <c r="G3038" s="37"/>
      <c r="H3038" s="102"/>
      <c r="I3038" s="123"/>
      <c r="J3038" s="124"/>
      <c r="K3038" s="125"/>
      <c r="L3038" s="5"/>
      <c r="M3038" s="99"/>
      <c r="N3038" s="99"/>
      <c r="O3038" s="99"/>
      <c r="P3038" s="99"/>
      <c r="Q3038" s="99"/>
      <c r="R3038" s="99"/>
      <c r="S3038" s="99"/>
      <c r="T3038" s="99"/>
      <c r="U3038" s="99"/>
      <c r="V3038" s="5"/>
      <c r="W3038" s="5"/>
      <c r="X3038" s="31"/>
      <c r="Y3038" s="5"/>
      <c r="Z3038" s="5"/>
    </row>
    <row r="3039" spans="1:26">
      <c r="A3039" s="129"/>
      <c r="B3039" s="103"/>
      <c r="C3039" s="37"/>
      <c r="D3039" s="37"/>
      <c r="E3039" s="53"/>
      <c r="F3039" s="122"/>
      <c r="G3039" s="37"/>
      <c r="H3039" s="102"/>
      <c r="I3039" s="123"/>
      <c r="J3039" s="124"/>
      <c r="K3039" s="125"/>
      <c r="L3039" s="5"/>
      <c r="M3039" s="99"/>
      <c r="N3039" s="99"/>
      <c r="O3039" s="99"/>
      <c r="P3039" s="99"/>
      <c r="Q3039" s="99"/>
      <c r="R3039" s="99"/>
      <c r="S3039" s="99"/>
      <c r="T3039" s="99"/>
      <c r="U3039" s="99"/>
      <c r="V3039" s="5"/>
      <c r="W3039" s="5"/>
      <c r="X3039" s="31"/>
      <c r="Y3039" s="5"/>
      <c r="Z3039" s="5"/>
    </row>
    <row r="3040" spans="1:26">
      <c r="A3040" s="129"/>
      <c r="B3040" s="103"/>
      <c r="C3040" s="37"/>
      <c r="D3040" s="37"/>
      <c r="E3040" s="53"/>
      <c r="F3040" s="122"/>
      <c r="G3040" s="37"/>
      <c r="H3040" s="102"/>
      <c r="I3040" s="123"/>
      <c r="J3040" s="124"/>
      <c r="K3040" s="125"/>
      <c r="L3040" s="5"/>
      <c r="M3040" s="99"/>
      <c r="N3040" s="99"/>
      <c r="O3040" s="99"/>
      <c r="P3040" s="99"/>
      <c r="Q3040" s="99"/>
      <c r="R3040" s="99"/>
      <c r="S3040" s="99"/>
      <c r="T3040" s="99"/>
      <c r="U3040" s="99"/>
      <c r="V3040" s="5"/>
      <c r="W3040" s="5"/>
      <c r="X3040" s="31"/>
      <c r="Y3040" s="5"/>
      <c r="Z3040" s="5"/>
    </row>
    <row r="3041" spans="1:26">
      <c r="A3041" s="129"/>
      <c r="B3041" s="103"/>
      <c r="C3041" s="37"/>
      <c r="D3041" s="37"/>
      <c r="E3041" s="53"/>
      <c r="F3041" s="122"/>
      <c r="G3041" s="37"/>
      <c r="H3041" s="102"/>
      <c r="I3041" s="123"/>
      <c r="J3041" s="124"/>
      <c r="K3041" s="125"/>
      <c r="L3041" s="5"/>
      <c r="M3041" s="99"/>
      <c r="N3041" s="99"/>
      <c r="O3041" s="99"/>
      <c r="P3041" s="99"/>
      <c r="Q3041" s="99"/>
      <c r="R3041" s="99"/>
      <c r="S3041" s="99"/>
      <c r="T3041" s="99"/>
      <c r="U3041" s="99"/>
      <c r="V3041" s="5"/>
      <c r="W3041" s="5"/>
      <c r="X3041" s="31"/>
      <c r="Y3041" s="5"/>
      <c r="Z3041" s="5"/>
    </row>
    <row r="3042" spans="1:26">
      <c r="A3042" s="129"/>
      <c r="B3042" s="103"/>
      <c r="C3042" s="37"/>
      <c r="D3042" s="37"/>
      <c r="E3042" s="53"/>
      <c r="F3042" s="122"/>
      <c r="G3042" s="37"/>
      <c r="H3042" s="102"/>
      <c r="I3042" s="123"/>
      <c r="J3042" s="124"/>
      <c r="K3042" s="125"/>
      <c r="L3042" s="5"/>
      <c r="M3042" s="99"/>
      <c r="N3042" s="99"/>
      <c r="O3042" s="99"/>
      <c r="P3042" s="99"/>
      <c r="Q3042" s="99"/>
      <c r="R3042" s="99"/>
      <c r="S3042" s="99"/>
      <c r="T3042" s="99"/>
      <c r="U3042" s="99"/>
      <c r="V3042" s="5"/>
      <c r="W3042" s="5"/>
      <c r="X3042" s="31"/>
      <c r="Y3042" s="5"/>
      <c r="Z3042" s="5"/>
    </row>
    <row r="3043" spans="1:26">
      <c r="A3043" s="129"/>
      <c r="B3043" s="103"/>
      <c r="C3043" s="37"/>
      <c r="D3043" s="37"/>
      <c r="E3043" s="53"/>
      <c r="F3043" s="122"/>
      <c r="G3043" s="37"/>
      <c r="H3043" s="102"/>
      <c r="I3043" s="123"/>
      <c r="J3043" s="124"/>
      <c r="K3043" s="125"/>
      <c r="L3043" s="5"/>
      <c r="M3043" s="99"/>
      <c r="N3043" s="99"/>
      <c r="O3043" s="99"/>
      <c r="P3043" s="99"/>
      <c r="Q3043" s="99"/>
      <c r="R3043" s="99"/>
      <c r="S3043" s="99"/>
      <c r="T3043" s="99"/>
      <c r="U3043" s="99"/>
      <c r="V3043" s="5"/>
      <c r="W3043" s="5"/>
      <c r="X3043" s="31"/>
      <c r="Y3043" s="5"/>
      <c r="Z3043" s="5"/>
    </row>
    <row r="3044" spans="1:26">
      <c r="A3044" s="129"/>
      <c r="B3044" s="103"/>
      <c r="C3044" s="37"/>
      <c r="D3044" s="37"/>
      <c r="E3044" s="53"/>
      <c r="F3044" s="122"/>
      <c r="G3044" s="37"/>
      <c r="H3044" s="102"/>
      <c r="I3044" s="123"/>
      <c r="J3044" s="124"/>
      <c r="K3044" s="125"/>
      <c r="L3044" s="5"/>
      <c r="M3044" s="99"/>
      <c r="N3044" s="99"/>
      <c r="O3044" s="99"/>
      <c r="P3044" s="99"/>
      <c r="Q3044" s="99"/>
      <c r="R3044" s="99"/>
      <c r="S3044" s="99"/>
      <c r="T3044" s="99"/>
      <c r="U3044" s="99"/>
      <c r="V3044" s="5"/>
      <c r="W3044" s="5"/>
      <c r="X3044" s="31"/>
      <c r="Y3044" s="5"/>
      <c r="Z3044" s="5"/>
    </row>
    <row r="3045" spans="1:26">
      <c r="A3045" s="129"/>
      <c r="B3045" s="103"/>
      <c r="C3045" s="37"/>
      <c r="D3045" s="37"/>
      <c r="E3045" s="53"/>
      <c r="F3045" s="122"/>
      <c r="G3045" s="37"/>
      <c r="H3045" s="102"/>
      <c r="I3045" s="123"/>
      <c r="J3045" s="124"/>
      <c r="K3045" s="125"/>
      <c r="L3045" s="5"/>
      <c r="M3045" s="99"/>
      <c r="N3045" s="99"/>
      <c r="O3045" s="99"/>
      <c r="P3045" s="99"/>
      <c r="Q3045" s="99"/>
      <c r="R3045" s="99"/>
      <c r="S3045" s="99"/>
      <c r="T3045" s="99"/>
      <c r="U3045" s="99"/>
      <c r="V3045" s="5"/>
      <c r="W3045" s="5"/>
      <c r="X3045" s="31"/>
      <c r="Y3045" s="5"/>
      <c r="Z3045" s="5"/>
    </row>
    <row r="3046" spans="1:26">
      <c r="A3046" s="129"/>
      <c r="B3046" s="103"/>
      <c r="C3046" s="37"/>
      <c r="D3046" s="37"/>
      <c r="E3046" s="53"/>
      <c r="F3046" s="122"/>
      <c r="G3046" s="37"/>
      <c r="H3046" s="102"/>
      <c r="I3046" s="123"/>
      <c r="J3046" s="124"/>
      <c r="K3046" s="125"/>
      <c r="L3046" s="5"/>
      <c r="M3046" s="99"/>
      <c r="N3046" s="99"/>
      <c r="O3046" s="99"/>
      <c r="P3046" s="99"/>
      <c r="Q3046" s="99"/>
      <c r="R3046" s="99"/>
      <c r="S3046" s="99"/>
      <c r="T3046" s="99"/>
      <c r="U3046" s="99"/>
      <c r="V3046" s="5"/>
      <c r="W3046" s="5"/>
      <c r="X3046" s="31"/>
      <c r="Y3046" s="5"/>
      <c r="Z3046" s="5"/>
    </row>
    <row r="3047" spans="1:26">
      <c r="A3047" s="129"/>
      <c r="B3047" s="103"/>
      <c r="C3047" s="37"/>
      <c r="D3047" s="37"/>
      <c r="E3047" s="53"/>
      <c r="F3047" s="122"/>
      <c r="G3047" s="37"/>
      <c r="H3047" s="102"/>
      <c r="I3047" s="123"/>
      <c r="J3047" s="124"/>
      <c r="K3047" s="125"/>
      <c r="L3047" s="5"/>
      <c r="M3047" s="99"/>
      <c r="N3047" s="99"/>
      <c r="O3047" s="99"/>
      <c r="P3047" s="99"/>
      <c r="Q3047" s="99"/>
      <c r="R3047" s="99"/>
      <c r="S3047" s="99"/>
      <c r="T3047" s="99"/>
      <c r="U3047" s="99"/>
      <c r="V3047" s="5"/>
      <c r="W3047" s="5"/>
      <c r="X3047" s="31"/>
      <c r="Y3047" s="5"/>
      <c r="Z3047" s="5"/>
    </row>
    <row r="3048" spans="1:26">
      <c r="A3048" s="129"/>
      <c r="B3048" s="103"/>
      <c r="C3048" s="37"/>
      <c r="D3048" s="37"/>
      <c r="E3048" s="53"/>
      <c r="F3048" s="122"/>
      <c r="G3048" s="37"/>
      <c r="H3048" s="102"/>
      <c r="I3048" s="123"/>
      <c r="J3048" s="124"/>
      <c r="K3048" s="125"/>
      <c r="L3048" s="5"/>
      <c r="M3048" s="99"/>
      <c r="N3048" s="99"/>
      <c r="O3048" s="99"/>
      <c r="P3048" s="99"/>
      <c r="Q3048" s="99"/>
      <c r="R3048" s="99"/>
      <c r="S3048" s="99"/>
      <c r="T3048" s="99"/>
      <c r="U3048" s="99"/>
      <c r="V3048" s="5"/>
      <c r="W3048" s="5"/>
      <c r="X3048" s="31"/>
      <c r="Y3048" s="5"/>
      <c r="Z3048" s="5"/>
    </row>
    <row r="3049" spans="1:26">
      <c r="A3049" s="129"/>
      <c r="B3049" s="103"/>
      <c r="C3049" s="37"/>
      <c r="D3049" s="37"/>
      <c r="E3049" s="53"/>
      <c r="F3049" s="122"/>
      <c r="G3049" s="37"/>
      <c r="H3049" s="102"/>
      <c r="I3049" s="123"/>
      <c r="J3049" s="124"/>
      <c r="K3049" s="125"/>
      <c r="L3049" s="5"/>
      <c r="M3049" s="99"/>
      <c r="N3049" s="99"/>
      <c r="O3049" s="99"/>
      <c r="P3049" s="99"/>
      <c r="Q3049" s="99"/>
      <c r="R3049" s="99"/>
      <c r="S3049" s="99"/>
      <c r="T3049" s="99"/>
      <c r="U3049" s="99"/>
      <c r="V3049" s="5"/>
      <c r="W3049" s="5"/>
      <c r="X3049" s="31"/>
      <c r="Y3049" s="5"/>
      <c r="Z3049" s="5"/>
    </row>
    <row r="3050" spans="1:26">
      <c r="A3050" s="129"/>
      <c r="B3050" s="103"/>
      <c r="C3050" s="37"/>
      <c r="D3050" s="37"/>
      <c r="E3050" s="53"/>
      <c r="F3050" s="122"/>
      <c r="G3050" s="37"/>
      <c r="H3050" s="102"/>
      <c r="I3050" s="123"/>
      <c r="J3050" s="124"/>
      <c r="K3050" s="125"/>
      <c r="L3050" s="5"/>
      <c r="M3050" s="99"/>
      <c r="N3050" s="99"/>
      <c r="O3050" s="99"/>
      <c r="P3050" s="99"/>
      <c r="Q3050" s="99"/>
      <c r="R3050" s="99"/>
      <c r="S3050" s="99"/>
      <c r="T3050" s="99"/>
      <c r="U3050" s="99"/>
      <c r="V3050" s="5"/>
      <c r="W3050" s="5"/>
      <c r="X3050" s="31"/>
      <c r="Y3050" s="5"/>
      <c r="Z3050" s="5"/>
    </row>
    <row r="3051" spans="1:26">
      <c r="A3051" s="129"/>
      <c r="B3051" s="103"/>
      <c r="C3051" s="37"/>
      <c r="D3051" s="37"/>
      <c r="E3051" s="53"/>
      <c r="F3051" s="122"/>
      <c r="G3051" s="37"/>
      <c r="H3051" s="102"/>
      <c r="I3051" s="123"/>
      <c r="J3051" s="124"/>
      <c r="K3051" s="125"/>
      <c r="L3051" s="5"/>
      <c r="M3051" s="99"/>
      <c r="N3051" s="99"/>
      <c r="O3051" s="99"/>
      <c r="P3051" s="99"/>
      <c r="Q3051" s="99"/>
      <c r="R3051" s="99"/>
      <c r="S3051" s="99"/>
      <c r="T3051" s="99"/>
      <c r="U3051" s="99"/>
      <c r="V3051" s="5"/>
      <c r="W3051" s="5"/>
      <c r="X3051" s="31"/>
      <c r="Y3051" s="5"/>
      <c r="Z3051" s="5"/>
    </row>
    <row r="3052" spans="1:26">
      <c r="A3052" s="129"/>
      <c r="B3052" s="103"/>
      <c r="C3052" s="37"/>
      <c r="D3052" s="37"/>
      <c r="E3052" s="53"/>
      <c r="F3052" s="122"/>
      <c r="G3052" s="37"/>
      <c r="H3052" s="102"/>
      <c r="I3052" s="123"/>
      <c r="J3052" s="124"/>
      <c r="K3052" s="125"/>
      <c r="L3052" s="5"/>
      <c r="M3052" s="99"/>
      <c r="N3052" s="99"/>
      <c r="O3052" s="99"/>
      <c r="P3052" s="99"/>
      <c r="Q3052" s="99"/>
      <c r="R3052" s="99"/>
      <c r="S3052" s="99"/>
      <c r="T3052" s="99"/>
      <c r="U3052" s="99"/>
      <c r="V3052" s="5"/>
      <c r="W3052" s="5"/>
      <c r="X3052" s="31"/>
      <c r="Y3052" s="5"/>
      <c r="Z3052" s="5"/>
    </row>
    <row r="3053" spans="1:26">
      <c r="A3053" s="129"/>
      <c r="B3053" s="103"/>
      <c r="C3053" s="37"/>
      <c r="D3053" s="37"/>
      <c r="E3053" s="53"/>
      <c r="F3053" s="122"/>
      <c r="G3053" s="37"/>
      <c r="H3053" s="102"/>
      <c r="I3053" s="123"/>
      <c r="J3053" s="124"/>
      <c r="K3053" s="125"/>
      <c r="L3053" s="5"/>
      <c r="M3053" s="99"/>
      <c r="N3053" s="99"/>
      <c r="O3053" s="99"/>
      <c r="P3053" s="99"/>
      <c r="Q3053" s="99"/>
      <c r="R3053" s="99"/>
      <c r="S3053" s="99"/>
      <c r="T3053" s="99"/>
      <c r="U3053" s="99"/>
      <c r="V3053" s="5"/>
      <c r="W3053" s="5"/>
      <c r="X3053" s="31"/>
      <c r="Y3053" s="5"/>
      <c r="Z3053" s="5"/>
    </row>
    <row r="3054" spans="1:26">
      <c r="A3054" s="129"/>
      <c r="B3054" s="103"/>
      <c r="C3054" s="37"/>
      <c r="D3054" s="37"/>
      <c r="E3054" s="53"/>
      <c r="F3054" s="122"/>
      <c r="G3054" s="37"/>
      <c r="H3054" s="102"/>
      <c r="I3054" s="123"/>
      <c r="J3054" s="124"/>
      <c r="K3054" s="125"/>
      <c r="L3054" s="5"/>
      <c r="M3054" s="99"/>
      <c r="N3054" s="99"/>
      <c r="O3054" s="99"/>
      <c r="P3054" s="99"/>
      <c r="Q3054" s="99"/>
      <c r="R3054" s="99"/>
      <c r="S3054" s="99"/>
      <c r="T3054" s="99"/>
      <c r="U3054" s="99"/>
      <c r="V3054" s="5"/>
      <c r="W3054" s="5"/>
      <c r="X3054" s="31"/>
      <c r="Y3054" s="5"/>
      <c r="Z3054" s="5"/>
    </row>
    <row r="3055" spans="1:26">
      <c r="A3055" s="129"/>
      <c r="B3055" s="103"/>
      <c r="C3055" s="37"/>
      <c r="D3055" s="37"/>
      <c r="E3055" s="53"/>
      <c r="F3055" s="122"/>
      <c r="G3055" s="37"/>
      <c r="H3055" s="102"/>
      <c r="I3055" s="123"/>
      <c r="J3055" s="124"/>
      <c r="K3055" s="125"/>
      <c r="L3055" s="5"/>
      <c r="M3055" s="99"/>
      <c r="N3055" s="99"/>
      <c r="O3055" s="99"/>
      <c r="P3055" s="99"/>
      <c r="Q3055" s="99"/>
      <c r="R3055" s="99"/>
      <c r="S3055" s="99"/>
      <c r="T3055" s="99"/>
      <c r="U3055" s="99"/>
      <c r="V3055" s="5"/>
      <c r="W3055" s="5"/>
      <c r="X3055" s="31"/>
      <c r="Y3055" s="5"/>
      <c r="Z3055" s="5"/>
    </row>
    <row r="3056" spans="1:26">
      <c r="A3056" s="129"/>
      <c r="B3056" s="103"/>
      <c r="C3056" s="37"/>
      <c r="D3056" s="37"/>
      <c r="E3056" s="53"/>
      <c r="F3056" s="122"/>
      <c r="G3056" s="37"/>
      <c r="H3056" s="102"/>
      <c r="I3056" s="123"/>
      <c r="J3056" s="124"/>
      <c r="K3056" s="125"/>
      <c r="L3056" s="5"/>
      <c r="M3056" s="99"/>
      <c r="N3056" s="99"/>
      <c r="O3056" s="99"/>
      <c r="P3056" s="99"/>
      <c r="Q3056" s="99"/>
      <c r="R3056" s="99"/>
      <c r="S3056" s="99"/>
      <c r="T3056" s="99"/>
      <c r="U3056" s="99"/>
      <c r="V3056" s="5"/>
      <c r="W3056" s="5"/>
      <c r="X3056" s="31"/>
      <c r="Y3056" s="5"/>
      <c r="Z3056" s="5"/>
    </row>
    <row r="3057" spans="1:26">
      <c r="A3057" s="129"/>
      <c r="B3057" s="103"/>
      <c r="C3057" s="37"/>
      <c r="D3057" s="37"/>
      <c r="E3057" s="53"/>
      <c r="F3057" s="122"/>
      <c r="G3057" s="37"/>
      <c r="H3057" s="102"/>
      <c r="I3057" s="123"/>
      <c r="J3057" s="124"/>
      <c r="K3057" s="125"/>
      <c r="L3057" s="5"/>
      <c r="M3057" s="99"/>
      <c r="N3057" s="99"/>
      <c r="O3057" s="99"/>
      <c r="P3057" s="99"/>
      <c r="Q3057" s="99"/>
      <c r="R3057" s="99"/>
      <c r="S3057" s="99"/>
      <c r="T3057" s="99"/>
      <c r="U3057" s="99"/>
      <c r="V3057" s="5"/>
      <c r="W3057" s="5"/>
      <c r="X3057" s="31"/>
      <c r="Y3057" s="5"/>
      <c r="Z3057" s="5"/>
    </row>
    <row r="3058" spans="1:26">
      <c r="A3058" s="129"/>
      <c r="B3058" s="103"/>
      <c r="C3058" s="37"/>
      <c r="D3058" s="37"/>
      <c r="E3058" s="53"/>
      <c r="F3058" s="122"/>
      <c r="G3058" s="37"/>
      <c r="H3058" s="102"/>
      <c r="I3058" s="123"/>
      <c r="J3058" s="124"/>
      <c r="K3058" s="125"/>
      <c r="L3058" s="5"/>
      <c r="M3058" s="99"/>
      <c r="N3058" s="99"/>
      <c r="O3058" s="99"/>
      <c r="P3058" s="99"/>
      <c r="Q3058" s="99"/>
      <c r="R3058" s="99"/>
      <c r="S3058" s="99"/>
      <c r="T3058" s="99"/>
      <c r="U3058" s="99"/>
      <c r="V3058" s="5"/>
      <c r="W3058" s="5"/>
      <c r="X3058" s="31"/>
      <c r="Y3058" s="5"/>
      <c r="Z3058" s="5"/>
    </row>
    <row r="3059" spans="1:26">
      <c r="A3059" s="129"/>
      <c r="B3059" s="103"/>
      <c r="C3059" s="37"/>
      <c r="D3059" s="37"/>
      <c r="E3059" s="53"/>
      <c r="F3059" s="122"/>
      <c r="G3059" s="37"/>
      <c r="H3059" s="102"/>
      <c r="I3059" s="123"/>
      <c r="J3059" s="124"/>
      <c r="K3059" s="125"/>
      <c r="L3059" s="5"/>
      <c r="M3059" s="99"/>
      <c r="N3059" s="99"/>
      <c r="O3059" s="99"/>
      <c r="P3059" s="99"/>
      <c r="Q3059" s="99"/>
      <c r="R3059" s="99"/>
      <c r="S3059" s="99"/>
      <c r="T3059" s="99"/>
      <c r="U3059" s="99"/>
      <c r="V3059" s="5"/>
      <c r="W3059" s="5"/>
      <c r="X3059" s="31"/>
      <c r="Y3059" s="5"/>
      <c r="Z3059" s="5"/>
    </row>
    <row r="3060" spans="1:26">
      <c r="A3060" s="129"/>
      <c r="B3060" s="103"/>
      <c r="C3060" s="37"/>
      <c r="D3060" s="37"/>
      <c r="E3060" s="53"/>
      <c r="F3060" s="122"/>
      <c r="G3060" s="37"/>
      <c r="H3060" s="102"/>
      <c r="I3060" s="123"/>
      <c r="J3060" s="124"/>
      <c r="K3060" s="125"/>
      <c r="L3060" s="5"/>
      <c r="M3060" s="99"/>
      <c r="N3060" s="99"/>
      <c r="O3060" s="99"/>
      <c r="P3060" s="99"/>
      <c r="Q3060" s="99"/>
      <c r="R3060" s="99"/>
      <c r="S3060" s="99"/>
      <c r="T3060" s="99"/>
      <c r="U3060" s="99"/>
      <c r="V3060" s="5"/>
      <c r="W3060" s="5"/>
      <c r="X3060" s="31"/>
      <c r="Y3060" s="5"/>
      <c r="Z3060" s="5"/>
    </row>
    <row r="3061" spans="1:26">
      <c r="A3061" s="129"/>
      <c r="B3061" s="103"/>
      <c r="C3061" s="37"/>
      <c r="D3061" s="37"/>
      <c r="E3061" s="53"/>
      <c r="F3061" s="122"/>
      <c r="G3061" s="37"/>
      <c r="H3061" s="102"/>
      <c r="I3061" s="123"/>
      <c r="J3061" s="124"/>
      <c r="K3061" s="125"/>
      <c r="L3061" s="5"/>
      <c r="M3061" s="99"/>
      <c r="N3061" s="99"/>
      <c r="O3061" s="99"/>
      <c r="P3061" s="99"/>
      <c r="Q3061" s="99"/>
      <c r="R3061" s="99"/>
      <c r="S3061" s="99"/>
      <c r="T3061" s="99"/>
      <c r="U3061" s="99"/>
      <c r="V3061" s="5"/>
      <c r="W3061" s="5"/>
      <c r="X3061" s="31"/>
      <c r="Y3061" s="5"/>
      <c r="Z3061" s="5"/>
    </row>
    <row r="3062" spans="1:26">
      <c r="A3062" s="129"/>
      <c r="B3062" s="103"/>
      <c r="C3062" s="37"/>
      <c r="D3062" s="37"/>
      <c r="E3062" s="53"/>
      <c r="F3062" s="122"/>
      <c r="G3062" s="37"/>
      <c r="H3062" s="102"/>
      <c r="I3062" s="123"/>
      <c r="J3062" s="124"/>
      <c r="K3062" s="125"/>
      <c r="L3062" s="5"/>
      <c r="M3062" s="99"/>
      <c r="N3062" s="99"/>
      <c r="O3062" s="99"/>
      <c r="P3062" s="99"/>
      <c r="Q3062" s="99"/>
      <c r="R3062" s="99"/>
      <c r="S3062" s="99"/>
      <c r="T3062" s="99"/>
      <c r="U3062" s="99"/>
      <c r="V3062" s="5"/>
      <c r="W3062" s="5"/>
      <c r="X3062" s="31"/>
      <c r="Y3062" s="5"/>
      <c r="Z3062" s="5"/>
    </row>
    <row r="3063" spans="1:26">
      <c r="A3063" s="129"/>
      <c r="B3063" s="103"/>
      <c r="C3063" s="37"/>
      <c r="D3063" s="37"/>
      <c r="E3063" s="53"/>
      <c r="F3063" s="122"/>
      <c r="G3063" s="37"/>
      <c r="H3063" s="102"/>
      <c r="I3063" s="123"/>
      <c r="J3063" s="124"/>
      <c r="K3063" s="125"/>
      <c r="L3063" s="5"/>
      <c r="M3063" s="99"/>
      <c r="N3063" s="99"/>
      <c r="O3063" s="99"/>
      <c r="P3063" s="99"/>
      <c r="Q3063" s="99"/>
      <c r="R3063" s="99"/>
      <c r="S3063" s="99"/>
      <c r="T3063" s="99"/>
      <c r="U3063" s="99"/>
      <c r="V3063" s="5"/>
      <c r="W3063" s="5"/>
      <c r="X3063" s="31"/>
      <c r="Y3063" s="5"/>
      <c r="Z3063" s="5"/>
    </row>
    <row r="3064" spans="1:26">
      <c r="A3064" s="129"/>
      <c r="B3064" s="103"/>
      <c r="C3064" s="37"/>
      <c r="D3064" s="37"/>
      <c r="E3064" s="53"/>
      <c r="F3064" s="122"/>
      <c r="G3064" s="37"/>
      <c r="H3064" s="102"/>
      <c r="I3064" s="123"/>
      <c r="J3064" s="124"/>
      <c r="K3064" s="125"/>
      <c r="L3064" s="5"/>
      <c r="M3064" s="99"/>
      <c r="N3064" s="99"/>
      <c r="O3064" s="99"/>
      <c r="P3064" s="99"/>
      <c r="Q3064" s="99"/>
      <c r="R3064" s="99"/>
      <c r="S3064" s="99"/>
      <c r="T3064" s="99"/>
      <c r="U3064" s="99"/>
      <c r="V3064" s="5"/>
      <c r="W3064" s="5"/>
      <c r="X3064" s="31"/>
      <c r="Y3064" s="5"/>
      <c r="Z3064" s="5"/>
    </row>
    <row r="3065" spans="1:26">
      <c r="A3065" s="129"/>
      <c r="B3065" s="103"/>
      <c r="C3065" s="37"/>
      <c r="D3065" s="37"/>
      <c r="E3065" s="53"/>
      <c r="F3065" s="122"/>
      <c r="G3065" s="37"/>
      <c r="H3065" s="102"/>
      <c r="I3065" s="123"/>
      <c r="J3065" s="124"/>
      <c r="K3065" s="125"/>
      <c r="L3065" s="5"/>
      <c r="M3065" s="99"/>
      <c r="N3065" s="99"/>
      <c r="O3065" s="99"/>
      <c r="P3065" s="99"/>
      <c r="Q3065" s="99"/>
      <c r="R3065" s="99"/>
      <c r="S3065" s="99"/>
      <c r="T3065" s="99"/>
      <c r="U3065" s="99"/>
      <c r="V3065" s="5"/>
      <c r="W3065" s="5"/>
      <c r="X3065" s="31"/>
      <c r="Y3065" s="5"/>
      <c r="Z3065" s="5"/>
    </row>
    <row r="3066" spans="1:26">
      <c r="A3066" s="129"/>
      <c r="B3066" s="103"/>
      <c r="C3066" s="37"/>
      <c r="D3066" s="37"/>
      <c r="E3066" s="53"/>
      <c r="F3066" s="122"/>
      <c r="G3066" s="37"/>
      <c r="H3066" s="102"/>
      <c r="I3066" s="123"/>
      <c r="J3066" s="124"/>
      <c r="K3066" s="125"/>
      <c r="L3066" s="5"/>
      <c r="M3066" s="99"/>
      <c r="N3066" s="99"/>
      <c r="O3066" s="99"/>
      <c r="P3066" s="99"/>
      <c r="Q3066" s="99"/>
      <c r="R3066" s="99"/>
      <c r="S3066" s="99"/>
      <c r="T3066" s="99"/>
      <c r="U3066" s="99"/>
      <c r="V3066" s="5"/>
      <c r="W3066" s="5"/>
      <c r="X3066" s="31"/>
      <c r="Y3066" s="5"/>
      <c r="Z3066" s="5"/>
    </row>
    <row r="3067" spans="1:26">
      <c r="A3067" s="129"/>
      <c r="B3067" s="103"/>
      <c r="C3067" s="37"/>
      <c r="D3067" s="37"/>
      <c r="E3067" s="53"/>
      <c r="F3067" s="122"/>
      <c r="G3067" s="37"/>
      <c r="H3067" s="102"/>
      <c r="I3067" s="123"/>
      <c r="J3067" s="124"/>
      <c r="K3067" s="125"/>
      <c r="L3067" s="5"/>
      <c r="M3067" s="99"/>
      <c r="N3067" s="99"/>
      <c r="O3067" s="99"/>
      <c r="P3067" s="99"/>
      <c r="Q3067" s="99"/>
      <c r="R3067" s="99"/>
      <c r="S3067" s="99"/>
      <c r="T3067" s="99"/>
      <c r="U3067" s="99"/>
      <c r="V3067" s="5"/>
      <c r="W3067" s="5"/>
      <c r="X3067" s="31"/>
      <c r="Y3067" s="5"/>
      <c r="Z3067" s="5"/>
    </row>
    <row r="3068" spans="1:26">
      <c r="A3068" s="129"/>
      <c r="B3068" s="103"/>
      <c r="C3068" s="37"/>
      <c r="D3068" s="37"/>
      <c r="E3068" s="53"/>
      <c r="F3068" s="122"/>
      <c r="G3068" s="37"/>
      <c r="H3068" s="102"/>
      <c r="I3068" s="123"/>
      <c r="J3068" s="124"/>
      <c r="K3068" s="125"/>
      <c r="L3068" s="5"/>
      <c r="M3068" s="99"/>
      <c r="N3068" s="99"/>
      <c r="O3068" s="99"/>
      <c r="P3068" s="99"/>
      <c r="Q3068" s="99"/>
      <c r="R3068" s="99"/>
      <c r="S3068" s="99"/>
      <c r="T3068" s="99"/>
      <c r="U3068" s="99"/>
      <c r="V3068" s="5"/>
      <c r="W3068" s="5"/>
      <c r="X3068" s="31"/>
      <c r="Y3068" s="5"/>
      <c r="Z3068" s="5"/>
    </row>
    <row r="3069" spans="1:26">
      <c r="A3069" s="129"/>
      <c r="B3069" s="103"/>
      <c r="C3069" s="37"/>
      <c r="D3069" s="37"/>
      <c r="E3069" s="53"/>
      <c r="F3069" s="122"/>
      <c r="G3069" s="37"/>
      <c r="H3069" s="102"/>
      <c r="I3069" s="123"/>
      <c r="J3069" s="124"/>
      <c r="K3069" s="125"/>
      <c r="L3069" s="5"/>
      <c r="M3069" s="99"/>
      <c r="N3069" s="99"/>
      <c r="O3069" s="99"/>
      <c r="P3069" s="99"/>
      <c r="Q3069" s="99"/>
      <c r="R3069" s="99"/>
      <c r="S3069" s="99"/>
      <c r="T3069" s="99"/>
      <c r="U3069" s="99"/>
      <c r="V3069" s="5"/>
      <c r="W3069" s="5"/>
      <c r="X3069" s="31"/>
      <c r="Y3069" s="5"/>
      <c r="Z3069" s="5"/>
    </row>
    <row r="3070" spans="1:26">
      <c r="A3070" s="129"/>
      <c r="B3070" s="103"/>
      <c r="C3070" s="37"/>
      <c r="D3070" s="37"/>
      <c r="E3070" s="53"/>
      <c r="F3070" s="122"/>
      <c r="G3070" s="37"/>
      <c r="H3070" s="102"/>
      <c r="I3070" s="123"/>
      <c r="J3070" s="124"/>
      <c r="K3070" s="125"/>
      <c r="L3070" s="5"/>
      <c r="M3070" s="99"/>
      <c r="N3070" s="99"/>
      <c r="O3070" s="99"/>
      <c r="P3070" s="99"/>
      <c r="Q3070" s="99"/>
      <c r="R3070" s="99"/>
      <c r="S3070" s="99"/>
      <c r="T3070" s="99"/>
      <c r="U3070" s="99"/>
      <c r="V3070" s="5"/>
      <c r="W3070" s="5"/>
      <c r="X3070" s="31"/>
      <c r="Y3070" s="5"/>
      <c r="Z3070" s="5"/>
    </row>
    <row r="3071" spans="1:26">
      <c r="A3071" s="129"/>
      <c r="B3071" s="103"/>
      <c r="C3071" s="37"/>
      <c r="D3071" s="37"/>
      <c r="E3071" s="53"/>
      <c r="F3071" s="122"/>
      <c r="G3071" s="37"/>
      <c r="H3071" s="102"/>
      <c r="I3071" s="123"/>
      <c r="J3071" s="124"/>
      <c r="K3071" s="125"/>
      <c r="L3071" s="5"/>
      <c r="M3071" s="99"/>
      <c r="N3071" s="99"/>
      <c r="O3071" s="99"/>
      <c r="P3071" s="99"/>
      <c r="Q3071" s="99"/>
      <c r="R3071" s="99"/>
      <c r="S3071" s="99"/>
      <c r="T3071" s="99"/>
      <c r="U3071" s="99"/>
      <c r="V3071" s="5"/>
      <c r="W3071" s="5"/>
      <c r="X3071" s="31"/>
      <c r="Y3071" s="5"/>
      <c r="Z3071" s="5"/>
    </row>
    <row r="3072" spans="1:26">
      <c r="A3072" s="129"/>
      <c r="B3072" s="103"/>
      <c r="C3072" s="37"/>
      <c r="D3072" s="37"/>
      <c r="E3072" s="53"/>
      <c r="F3072" s="122"/>
      <c r="G3072" s="37"/>
      <c r="H3072" s="102"/>
      <c r="I3072" s="123"/>
      <c r="J3072" s="124"/>
      <c r="K3072" s="125"/>
      <c r="L3072" s="5"/>
      <c r="M3072" s="99"/>
      <c r="N3072" s="99"/>
      <c r="O3072" s="99"/>
      <c r="P3072" s="99"/>
      <c r="Q3072" s="99"/>
      <c r="R3072" s="99"/>
      <c r="S3072" s="99"/>
      <c r="T3072" s="99"/>
      <c r="U3072" s="99"/>
      <c r="V3072" s="5"/>
      <c r="W3072" s="5"/>
      <c r="X3072" s="31"/>
      <c r="Y3072" s="5"/>
      <c r="Z3072" s="5"/>
    </row>
    <row r="3073" spans="1:26">
      <c r="A3073" s="129"/>
      <c r="B3073" s="103"/>
      <c r="C3073" s="37"/>
      <c r="D3073" s="37"/>
      <c r="E3073" s="53"/>
      <c r="F3073" s="122"/>
      <c r="G3073" s="37"/>
      <c r="H3073" s="102"/>
      <c r="I3073" s="123"/>
      <c r="J3073" s="124"/>
      <c r="K3073" s="125"/>
      <c r="L3073" s="5"/>
      <c r="M3073" s="99"/>
      <c r="N3073" s="99"/>
      <c r="O3073" s="99"/>
      <c r="P3073" s="99"/>
      <c r="Q3073" s="99"/>
      <c r="R3073" s="99"/>
      <c r="S3073" s="99"/>
      <c r="T3073" s="99"/>
      <c r="U3073" s="99"/>
      <c r="V3073" s="5"/>
      <c r="W3073" s="5"/>
      <c r="X3073" s="31"/>
      <c r="Y3073" s="5"/>
      <c r="Z3073" s="5"/>
    </row>
    <row r="3074" spans="1:26">
      <c r="A3074" s="129"/>
      <c r="B3074" s="103"/>
      <c r="C3074" s="37"/>
      <c r="D3074" s="37"/>
      <c r="E3074" s="53"/>
      <c r="F3074" s="122"/>
      <c r="G3074" s="37"/>
      <c r="H3074" s="102"/>
      <c r="I3074" s="123"/>
      <c r="J3074" s="124"/>
      <c r="K3074" s="125"/>
      <c r="L3074" s="5"/>
      <c r="M3074" s="99"/>
      <c r="N3074" s="99"/>
      <c r="O3074" s="99"/>
      <c r="P3074" s="99"/>
      <c r="Q3074" s="99"/>
      <c r="R3074" s="99"/>
      <c r="S3074" s="99"/>
      <c r="T3074" s="99"/>
      <c r="U3074" s="99"/>
      <c r="V3074" s="5"/>
      <c r="W3074" s="5"/>
      <c r="X3074" s="31"/>
      <c r="Y3074" s="5"/>
      <c r="Z3074" s="5"/>
    </row>
    <row r="3075" spans="1:26">
      <c r="A3075" s="129"/>
      <c r="B3075" s="103"/>
      <c r="C3075" s="37"/>
      <c r="D3075" s="37"/>
      <c r="E3075" s="53"/>
      <c r="F3075" s="122"/>
      <c r="G3075" s="37"/>
      <c r="H3075" s="102"/>
      <c r="I3075" s="123"/>
      <c r="J3075" s="124"/>
      <c r="K3075" s="125"/>
      <c r="L3075" s="5"/>
      <c r="M3075" s="99"/>
      <c r="N3075" s="99"/>
      <c r="O3075" s="99"/>
      <c r="P3075" s="99"/>
      <c r="Q3075" s="99"/>
      <c r="R3075" s="99"/>
      <c r="S3075" s="99"/>
      <c r="T3075" s="99"/>
      <c r="U3075" s="99"/>
      <c r="V3075" s="5"/>
      <c r="W3075" s="5"/>
      <c r="X3075" s="31"/>
      <c r="Y3075" s="5"/>
      <c r="Z3075" s="5"/>
    </row>
    <row r="3076" spans="1:26">
      <c r="A3076" s="129"/>
      <c r="B3076" s="103"/>
      <c r="C3076" s="37"/>
      <c r="D3076" s="37"/>
      <c r="E3076" s="53"/>
      <c r="F3076" s="122"/>
      <c r="G3076" s="37"/>
      <c r="H3076" s="102"/>
      <c r="I3076" s="123"/>
      <c r="J3076" s="124"/>
      <c r="K3076" s="125"/>
      <c r="L3076" s="5"/>
      <c r="M3076" s="99"/>
      <c r="N3076" s="99"/>
      <c r="O3076" s="99"/>
      <c r="P3076" s="99"/>
      <c r="Q3076" s="99"/>
      <c r="R3076" s="99"/>
      <c r="S3076" s="99"/>
      <c r="T3076" s="99"/>
      <c r="U3076" s="99"/>
      <c r="V3076" s="5"/>
      <c r="W3076" s="5"/>
      <c r="X3076" s="31"/>
      <c r="Y3076" s="5"/>
      <c r="Z3076" s="5"/>
    </row>
    <row r="3077" spans="1:26">
      <c r="A3077" s="129"/>
      <c r="B3077" s="103"/>
      <c r="C3077" s="37"/>
      <c r="D3077" s="37"/>
      <c r="E3077" s="53"/>
      <c r="F3077" s="122"/>
      <c r="G3077" s="37"/>
      <c r="H3077" s="102"/>
      <c r="I3077" s="123"/>
      <c r="J3077" s="124"/>
      <c r="K3077" s="125"/>
      <c r="L3077" s="5"/>
      <c r="M3077" s="99"/>
      <c r="N3077" s="99"/>
      <c r="O3077" s="99"/>
      <c r="P3077" s="99"/>
      <c r="Q3077" s="99"/>
      <c r="R3077" s="99"/>
      <c r="S3077" s="99"/>
      <c r="T3077" s="99"/>
      <c r="U3077" s="99"/>
      <c r="V3077" s="5"/>
      <c r="W3077" s="5"/>
      <c r="X3077" s="31"/>
      <c r="Y3077" s="5"/>
      <c r="Z3077" s="5"/>
    </row>
    <row r="3078" spans="1:26">
      <c r="A3078" s="129"/>
      <c r="B3078" s="103"/>
      <c r="C3078" s="37"/>
      <c r="D3078" s="37"/>
      <c r="E3078" s="53"/>
      <c r="F3078" s="122"/>
      <c r="G3078" s="37"/>
      <c r="H3078" s="102"/>
      <c r="I3078" s="123"/>
      <c r="J3078" s="124"/>
      <c r="K3078" s="125"/>
      <c r="L3078" s="5"/>
      <c r="M3078" s="99"/>
      <c r="N3078" s="99"/>
      <c r="O3078" s="99"/>
      <c r="P3078" s="99"/>
      <c r="Q3078" s="99"/>
      <c r="R3078" s="99"/>
      <c r="S3078" s="99"/>
      <c r="T3078" s="99"/>
      <c r="U3078" s="99"/>
      <c r="V3078" s="5"/>
      <c r="W3078" s="5"/>
      <c r="X3078" s="31"/>
      <c r="Y3078" s="5"/>
      <c r="Z3078" s="5"/>
    </row>
    <row r="3079" spans="1:26">
      <c r="A3079" s="129"/>
      <c r="B3079" s="103"/>
      <c r="C3079" s="37"/>
      <c r="D3079" s="37"/>
      <c r="E3079" s="53"/>
      <c r="F3079" s="122"/>
      <c r="G3079" s="37"/>
      <c r="H3079" s="102"/>
      <c r="I3079" s="123"/>
      <c r="J3079" s="124"/>
      <c r="K3079" s="125"/>
      <c r="L3079" s="5"/>
      <c r="M3079" s="99"/>
      <c r="N3079" s="99"/>
      <c r="O3079" s="99"/>
      <c r="P3079" s="99"/>
      <c r="Q3079" s="99"/>
      <c r="R3079" s="99"/>
      <c r="S3079" s="99"/>
      <c r="T3079" s="99"/>
      <c r="U3079" s="99"/>
      <c r="V3079" s="5"/>
      <c r="W3079" s="5"/>
      <c r="X3079" s="31"/>
      <c r="Y3079" s="5"/>
      <c r="Z3079" s="5"/>
    </row>
    <row r="3080" spans="1:26">
      <c r="A3080" s="129"/>
      <c r="B3080" s="103"/>
      <c r="C3080" s="37"/>
      <c r="D3080" s="37"/>
      <c r="E3080" s="53"/>
      <c r="F3080" s="122"/>
      <c r="G3080" s="37"/>
      <c r="H3080" s="102"/>
      <c r="I3080" s="123"/>
      <c r="J3080" s="124"/>
      <c r="K3080" s="125"/>
      <c r="L3080" s="5"/>
      <c r="M3080" s="99"/>
      <c r="N3080" s="99"/>
      <c r="O3080" s="99"/>
      <c r="P3080" s="99"/>
      <c r="Q3080" s="99"/>
      <c r="R3080" s="99"/>
      <c r="S3080" s="99"/>
      <c r="T3080" s="99"/>
      <c r="U3080" s="99"/>
      <c r="V3080" s="5"/>
      <c r="W3080" s="5"/>
      <c r="X3080" s="31"/>
      <c r="Y3080" s="5"/>
      <c r="Z3080" s="5"/>
    </row>
    <row r="3081" spans="1:26">
      <c r="A3081" s="129"/>
      <c r="B3081" s="103"/>
      <c r="C3081" s="37"/>
      <c r="D3081" s="37"/>
      <c r="E3081" s="53"/>
      <c r="F3081" s="122"/>
      <c r="G3081" s="37"/>
      <c r="H3081" s="102"/>
      <c r="I3081" s="123"/>
      <c r="J3081" s="124"/>
      <c r="K3081" s="125"/>
      <c r="L3081" s="5"/>
      <c r="M3081" s="99"/>
      <c r="N3081" s="99"/>
      <c r="O3081" s="99"/>
      <c r="P3081" s="99"/>
      <c r="Q3081" s="99"/>
      <c r="R3081" s="99"/>
      <c r="S3081" s="99"/>
      <c r="T3081" s="99"/>
      <c r="U3081" s="99"/>
      <c r="V3081" s="5"/>
      <c r="W3081" s="5"/>
      <c r="X3081" s="31"/>
      <c r="Y3081" s="5"/>
      <c r="Z3081" s="5"/>
    </row>
    <row r="3082" spans="1:26">
      <c r="A3082" s="129"/>
      <c r="B3082" s="103"/>
      <c r="C3082" s="37"/>
      <c r="D3082" s="37"/>
      <c r="E3082" s="53"/>
      <c r="F3082" s="122"/>
      <c r="G3082" s="37"/>
      <c r="H3082" s="102"/>
      <c r="I3082" s="123"/>
      <c r="J3082" s="124"/>
      <c r="K3082" s="125"/>
      <c r="L3082" s="5"/>
      <c r="M3082" s="99"/>
      <c r="N3082" s="99"/>
      <c r="O3082" s="99"/>
      <c r="P3082" s="99"/>
      <c r="Q3082" s="99"/>
      <c r="R3082" s="99"/>
      <c r="S3082" s="99"/>
      <c r="T3082" s="99"/>
      <c r="U3082" s="99"/>
      <c r="V3082" s="5"/>
      <c r="W3082" s="5"/>
      <c r="X3082" s="31"/>
      <c r="Y3082" s="5"/>
      <c r="Z3082" s="5"/>
    </row>
    <row r="3083" spans="1:26">
      <c r="A3083" s="129"/>
      <c r="B3083" s="103"/>
      <c r="C3083" s="37"/>
      <c r="D3083" s="37"/>
      <c r="E3083" s="53"/>
      <c r="F3083" s="122"/>
      <c r="G3083" s="37"/>
      <c r="H3083" s="102"/>
      <c r="I3083" s="123"/>
      <c r="J3083" s="124"/>
      <c r="K3083" s="125"/>
      <c r="L3083" s="5"/>
      <c r="M3083" s="99"/>
      <c r="N3083" s="99"/>
      <c r="O3083" s="99"/>
      <c r="P3083" s="99"/>
      <c r="Q3083" s="99"/>
      <c r="R3083" s="99"/>
      <c r="S3083" s="99"/>
      <c r="T3083" s="99"/>
      <c r="U3083" s="99"/>
      <c r="V3083" s="5"/>
      <c r="W3083" s="5"/>
      <c r="X3083" s="31"/>
      <c r="Y3083" s="5"/>
      <c r="Z3083" s="5"/>
    </row>
    <row r="3084" spans="1:26">
      <c r="A3084" s="129"/>
      <c r="B3084" s="103"/>
      <c r="C3084" s="37"/>
      <c r="D3084" s="37"/>
      <c r="E3084" s="53"/>
      <c r="F3084" s="122"/>
      <c r="G3084" s="37"/>
      <c r="H3084" s="102"/>
      <c r="I3084" s="123"/>
      <c r="J3084" s="124"/>
      <c r="K3084" s="125"/>
      <c r="L3084" s="5"/>
      <c r="M3084" s="99"/>
      <c r="N3084" s="99"/>
      <c r="O3084" s="99"/>
      <c r="P3084" s="99"/>
      <c r="Q3084" s="99"/>
      <c r="R3084" s="99"/>
      <c r="S3084" s="99"/>
      <c r="T3084" s="99"/>
      <c r="U3084" s="99"/>
      <c r="V3084" s="5"/>
      <c r="W3084" s="5"/>
      <c r="X3084" s="31"/>
      <c r="Y3084" s="5"/>
      <c r="Z3084" s="5"/>
    </row>
    <row r="3085" spans="1:26">
      <c r="A3085" s="129"/>
      <c r="B3085" s="103"/>
      <c r="C3085" s="37"/>
      <c r="D3085" s="37"/>
      <c r="E3085" s="53"/>
      <c r="F3085" s="122"/>
      <c r="G3085" s="37"/>
      <c r="H3085" s="102"/>
      <c r="I3085" s="123"/>
      <c r="J3085" s="124"/>
      <c r="K3085" s="125"/>
      <c r="L3085" s="5"/>
      <c r="M3085" s="99"/>
      <c r="N3085" s="99"/>
      <c r="O3085" s="99"/>
      <c r="P3085" s="99"/>
      <c r="Q3085" s="99"/>
      <c r="R3085" s="99"/>
      <c r="S3085" s="99"/>
      <c r="T3085" s="99"/>
      <c r="U3085" s="99"/>
      <c r="V3085" s="5"/>
      <c r="W3085" s="5"/>
      <c r="X3085" s="31"/>
      <c r="Y3085" s="5"/>
      <c r="Z3085" s="5"/>
    </row>
    <row r="3086" spans="1:26">
      <c r="A3086" s="129"/>
      <c r="B3086" s="103"/>
      <c r="C3086" s="37"/>
      <c r="D3086" s="37"/>
      <c r="E3086" s="53"/>
      <c r="F3086" s="122"/>
      <c r="G3086" s="37"/>
      <c r="H3086" s="102"/>
      <c r="I3086" s="123"/>
      <c r="J3086" s="124"/>
      <c r="K3086" s="125"/>
      <c r="L3086" s="5"/>
      <c r="M3086" s="99"/>
      <c r="N3086" s="99"/>
      <c r="O3086" s="99"/>
      <c r="P3086" s="99"/>
      <c r="Q3086" s="99"/>
      <c r="R3086" s="99"/>
      <c r="S3086" s="99"/>
      <c r="T3086" s="99"/>
      <c r="U3086" s="99"/>
      <c r="V3086" s="5"/>
      <c r="W3086" s="5"/>
      <c r="X3086" s="31"/>
      <c r="Y3086" s="5"/>
      <c r="Z3086" s="5"/>
    </row>
    <row r="3087" spans="1:26">
      <c r="A3087" s="129"/>
      <c r="B3087" s="103"/>
      <c r="C3087" s="37"/>
      <c r="D3087" s="37"/>
      <c r="E3087" s="53"/>
      <c r="F3087" s="122"/>
      <c r="G3087" s="37"/>
      <c r="H3087" s="102"/>
      <c r="I3087" s="123"/>
      <c r="J3087" s="124"/>
      <c r="K3087" s="125"/>
      <c r="L3087" s="5"/>
      <c r="M3087" s="99"/>
      <c r="N3087" s="99"/>
      <c r="O3087" s="99"/>
      <c r="P3087" s="99"/>
      <c r="Q3087" s="99"/>
      <c r="R3087" s="99"/>
      <c r="S3087" s="99"/>
      <c r="T3087" s="99"/>
      <c r="U3087" s="99"/>
      <c r="V3087" s="5"/>
      <c r="W3087" s="5"/>
      <c r="X3087" s="31"/>
      <c r="Y3087" s="5"/>
      <c r="Z3087" s="5"/>
    </row>
    <row r="3088" spans="1:26">
      <c r="A3088" s="129"/>
      <c r="B3088" s="103"/>
      <c r="C3088" s="37"/>
      <c r="D3088" s="37"/>
      <c r="E3088" s="53"/>
      <c r="F3088" s="122"/>
      <c r="G3088" s="37"/>
      <c r="H3088" s="102"/>
      <c r="I3088" s="123"/>
      <c r="J3088" s="124"/>
      <c r="K3088" s="125"/>
      <c r="L3088" s="5"/>
      <c r="M3088" s="99"/>
      <c r="N3088" s="99"/>
      <c r="O3088" s="99"/>
      <c r="P3088" s="99"/>
      <c r="Q3088" s="99"/>
      <c r="R3088" s="99"/>
      <c r="S3088" s="99"/>
      <c r="T3088" s="99"/>
      <c r="U3088" s="99"/>
      <c r="V3088" s="5"/>
      <c r="W3088" s="5"/>
      <c r="X3088" s="31"/>
      <c r="Y3088" s="5"/>
      <c r="Z3088" s="5"/>
    </row>
    <row r="3089" spans="1:26">
      <c r="A3089" s="129"/>
      <c r="B3089" s="103"/>
      <c r="C3089" s="37"/>
      <c r="D3089" s="37"/>
      <c r="E3089" s="53"/>
      <c r="F3089" s="122"/>
      <c r="G3089" s="37"/>
      <c r="H3089" s="102"/>
      <c r="I3089" s="123"/>
      <c r="J3089" s="124"/>
      <c r="K3089" s="125"/>
      <c r="L3089" s="5"/>
      <c r="M3089" s="99"/>
      <c r="N3089" s="99"/>
      <c r="O3089" s="99"/>
      <c r="P3089" s="99"/>
      <c r="Q3089" s="99"/>
      <c r="R3089" s="99"/>
      <c r="S3089" s="99"/>
      <c r="T3089" s="99"/>
      <c r="U3089" s="99"/>
      <c r="V3089" s="5"/>
      <c r="W3089" s="5"/>
      <c r="X3089" s="31"/>
      <c r="Y3089" s="5"/>
      <c r="Z3089" s="5"/>
    </row>
    <row r="3090" spans="1:26">
      <c r="A3090" s="129"/>
      <c r="B3090" s="103"/>
      <c r="C3090" s="37"/>
      <c r="D3090" s="37"/>
      <c r="E3090" s="53"/>
      <c r="F3090" s="122"/>
      <c r="G3090" s="37"/>
      <c r="H3090" s="102"/>
      <c r="I3090" s="123"/>
      <c r="J3090" s="124"/>
      <c r="K3090" s="125"/>
      <c r="L3090" s="5"/>
      <c r="M3090" s="99"/>
      <c r="N3090" s="99"/>
      <c r="O3090" s="99"/>
      <c r="P3090" s="99"/>
      <c r="Q3090" s="99"/>
      <c r="R3090" s="99"/>
      <c r="S3090" s="99"/>
      <c r="T3090" s="99"/>
      <c r="U3090" s="99"/>
      <c r="V3090" s="5"/>
      <c r="W3090" s="5"/>
      <c r="X3090" s="31"/>
      <c r="Y3090" s="5"/>
      <c r="Z3090" s="5"/>
    </row>
    <row r="3091" spans="1:26">
      <c r="A3091" s="129"/>
      <c r="B3091" s="103"/>
      <c r="C3091" s="37"/>
      <c r="D3091" s="37"/>
      <c r="E3091" s="53"/>
      <c r="F3091" s="122"/>
      <c r="G3091" s="37"/>
      <c r="H3091" s="102"/>
      <c r="I3091" s="123"/>
      <c r="J3091" s="124"/>
      <c r="K3091" s="125"/>
      <c r="L3091" s="5"/>
      <c r="M3091" s="99"/>
      <c r="N3091" s="99"/>
      <c r="O3091" s="99"/>
      <c r="P3091" s="99"/>
      <c r="Q3091" s="99"/>
      <c r="R3091" s="99"/>
      <c r="S3091" s="99"/>
      <c r="T3091" s="99"/>
      <c r="U3091" s="99"/>
      <c r="V3091" s="5"/>
      <c r="W3091" s="5"/>
      <c r="X3091" s="31"/>
      <c r="Y3091" s="5"/>
      <c r="Z3091" s="5"/>
    </row>
    <row r="3092" spans="1:26">
      <c r="A3092" s="129"/>
      <c r="B3092" s="103"/>
      <c r="C3092" s="37"/>
      <c r="D3092" s="37"/>
      <c r="E3092" s="53"/>
      <c r="F3092" s="122"/>
      <c r="G3092" s="37"/>
      <c r="H3092" s="102"/>
      <c r="I3092" s="123"/>
      <c r="J3092" s="124"/>
      <c r="K3092" s="125"/>
      <c r="L3092" s="5"/>
      <c r="M3092" s="99"/>
      <c r="N3092" s="99"/>
      <c r="O3092" s="99"/>
      <c r="P3092" s="99"/>
      <c r="Q3092" s="99"/>
      <c r="R3092" s="99"/>
      <c r="S3092" s="99"/>
      <c r="T3092" s="99"/>
      <c r="U3092" s="99"/>
      <c r="V3092" s="5"/>
      <c r="W3092" s="5"/>
      <c r="X3092" s="31"/>
      <c r="Y3092" s="5"/>
      <c r="Z3092" s="5"/>
    </row>
    <row r="3093" spans="1:26">
      <c r="A3093" s="129"/>
      <c r="B3093" s="103"/>
      <c r="C3093" s="37"/>
      <c r="D3093" s="37"/>
      <c r="E3093" s="53"/>
      <c r="F3093" s="122"/>
      <c r="G3093" s="37"/>
      <c r="H3093" s="102"/>
      <c r="I3093" s="123"/>
      <c r="J3093" s="124"/>
      <c r="K3093" s="125"/>
      <c r="L3093" s="5"/>
      <c r="M3093" s="99"/>
      <c r="N3093" s="99"/>
      <c r="O3093" s="99"/>
      <c r="P3093" s="99"/>
      <c r="Q3093" s="99"/>
      <c r="R3093" s="99"/>
      <c r="S3093" s="99"/>
      <c r="T3093" s="99"/>
      <c r="U3093" s="99"/>
      <c r="V3093" s="5"/>
      <c r="W3093" s="5"/>
      <c r="X3093" s="31"/>
      <c r="Y3093" s="5"/>
      <c r="Z3093" s="5"/>
    </row>
    <row r="3094" spans="1:26">
      <c r="A3094" s="129"/>
      <c r="B3094" s="103"/>
      <c r="C3094" s="37"/>
      <c r="D3094" s="37"/>
      <c r="E3094" s="53"/>
      <c r="F3094" s="122"/>
      <c r="G3094" s="37"/>
      <c r="H3094" s="102"/>
      <c r="I3094" s="123"/>
      <c r="J3094" s="124"/>
      <c r="K3094" s="125"/>
      <c r="L3094" s="5"/>
      <c r="M3094" s="99"/>
      <c r="N3094" s="99"/>
      <c r="O3094" s="99"/>
      <c r="P3094" s="99"/>
      <c r="Q3094" s="99"/>
      <c r="R3094" s="99"/>
      <c r="S3094" s="99"/>
      <c r="T3094" s="99"/>
      <c r="U3094" s="99"/>
      <c r="V3094" s="5"/>
      <c r="W3094" s="5"/>
      <c r="X3094" s="31"/>
      <c r="Y3094" s="5"/>
      <c r="Z3094" s="5"/>
    </row>
    <row r="3095" spans="1:26">
      <c r="A3095" s="129"/>
      <c r="B3095" s="103"/>
      <c r="C3095" s="37"/>
      <c r="D3095" s="37"/>
      <c r="E3095" s="53"/>
      <c r="F3095" s="122"/>
      <c r="G3095" s="37"/>
      <c r="H3095" s="102"/>
      <c r="I3095" s="123"/>
      <c r="J3095" s="124"/>
      <c r="K3095" s="125"/>
      <c r="L3095" s="5"/>
      <c r="M3095" s="99"/>
      <c r="N3095" s="99"/>
      <c r="O3095" s="99"/>
      <c r="P3095" s="99"/>
      <c r="Q3095" s="99"/>
      <c r="R3095" s="99"/>
      <c r="S3095" s="99"/>
      <c r="T3095" s="99"/>
      <c r="U3095" s="99"/>
      <c r="V3095" s="5"/>
      <c r="W3095" s="5"/>
      <c r="X3095" s="31"/>
      <c r="Y3095" s="5"/>
      <c r="Z3095" s="5"/>
    </row>
    <row r="3096" spans="1:26">
      <c r="A3096" s="129"/>
      <c r="B3096" s="103"/>
      <c r="C3096" s="37"/>
      <c r="D3096" s="37"/>
      <c r="E3096" s="53"/>
      <c r="F3096" s="122"/>
      <c r="G3096" s="37"/>
      <c r="H3096" s="102"/>
      <c r="I3096" s="123"/>
      <c r="J3096" s="124"/>
      <c r="K3096" s="125"/>
      <c r="L3096" s="5"/>
      <c r="M3096" s="99"/>
      <c r="N3096" s="99"/>
      <c r="O3096" s="99"/>
      <c r="P3096" s="99"/>
      <c r="Q3096" s="99"/>
      <c r="R3096" s="99"/>
      <c r="S3096" s="99"/>
      <c r="T3096" s="99"/>
      <c r="U3096" s="99"/>
      <c r="V3096" s="5"/>
      <c r="W3096" s="5"/>
      <c r="X3096" s="31"/>
      <c r="Y3096" s="5"/>
      <c r="Z3096" s="5"/>
    </row>
    <row r="3097" spans="1:26">
      <c r="A3097" s="129"/>
      <c r="B3097" s="103"/>
      <c r="C3097" s="37"/>
      <c r="D3097" s="37"/>
      <c r="E3097" s="53"/>
      <c r="F3097" s="122"/>
      <c r="G3097" s="37"/>
      <c r="H3097" s="102"/>
      <c r="I3097" s="123"/>
      <c r="J3097" s="124"/>
      <c r="K3097" s="125"/>
      <c r="L3097" s="5"/>
      <c r="M3097" s="99"/>
      <c r="N3097" s="99"/>
      <c r="O3097" s="99"/>
      <c r="P3097" s="99"/>
      <c r="Q3097" s="99"/>
      <c r="R3097" s="99"/>
      <c r="S3097" s="99"/>
      <c r="T3097" s="99"/>
      <c r="U3097" s="99"/>
      <c r="V3097" s="5"/>
      <c r="W3097" s="5"/>
      <c r="X3097" s="31"/>
      <c r="Y3097" s="5"/>
      <c r="Z3097" s="5"/>
    </row>
    <row r="3098" spans="1:26">
      <c r="A3098" s="129"/>
      <c r="B3098" s="103"/>
      <c r="C3098" s="37"/>
      <c r="D3098" s="37"/>
      <c r="E3098" s="53"/>
      <c r="F3098" s="122"/>
      <c r="G3098" s="37"/>
      <c r="H3098" s="102"/>
      <c r="I3098" s="123"/>
      <c r="J3098" s="124"/>
      <c r="K3098" s="125"/>
      <c r="L3098" s="5"/>
      <c r="M3098" s="99"/>
      <c r="N3098" s="99"/>
      <c r="O3098" s="99"/>
      <c r="P3098" s="99"/>
      <c r="Q3098" s="99"/>
      <c r="R3098" s="99"/>
      <c r="S3098" s="99"/>
      <c r="T3098" s="99"/>
      <c r="U3098" s="99"/>
      <c r="V3098" s="5"/>
      <c r="W3098" s="5"/>
      <c r="X3098" s="31"/>
      <c r="Y3098" s="5"/>
      <c r="Z3098" s="5"/>
    </row>
    <row r="3099" spans="1:26">
      <c r="A3099" s="129"/>
      <c r="B3099" s="103"/>
      <c r="C3099" s="37"/>
      <c r="D3099" s="37"/>
      <c r="E3099" s="53"/>
      <c r="F3099" s="122"/>
      <c r="G3099" s="37"/>
      <c r="H3099" s="102"/>
      <c r="I3099" s="123"/>
      <c r="J3099" s="124"/>
      <c r="K3099" s="125"/>
      <c r="L3099" s="5"/>
      <c r="M3099" s="99"/>
      <c r="N3099" s="99"/>
      <c r="O3099" s="99"/>
      <c r="P3099" s="99"/>
      <c r="Q3099" s="99"/>
      <c r="R3099" s="99"/>
      <c r="S3099" s="99"/>
      <c r="T3099" s="99"/>
      <c r="U3099" s="99"/>
      <c r="V3099" s="5"/>
      <c r="W3099" s="5"/>
      <c r="X3099" s="31"/>
      <c r="Y3099" s="5"/>
      <c r="Z3099" s="5"/>
    </row>
    <row r="3100" spans="1:26">
      <c r="A3100" s="129"/>
      <c r="B3100" s="103"/>
      <c r="C3100" s="37"/>
      <c r="D3100" s="37"/>
      <c r="E3100" s="53"/>
      <c r="F3100" s="122"/>
      <c r="G3100" s="37"/>
      <c r="H3100" s="102"/>
      <c r="I3100" s="123"/>
      <c r="J3100" s="124"/>
      <c r="K3100" s="125"/>
      <c r="L3100" s="5"/>
      <c r="M3100" s="99"/>
      <c r="N3100" s="99"/>
      <c r="O3100" s="99"/>
      <c r="P3100" s="99"/>
      <c r="Q3100" s="99"/>
      <c r="R3100" s="99"/>
      <c r="S3100" s="99"/>
      <c r="T3100" s="99"/>
      <c r="U3100" s="99"/>
      <c r="V3100" s="5"/>
      <c r="W3100" s="5"/>
      <c r="X3100" s="31"/>
      <c r="Y3100" s="5"/>
      <c r="Z3100" s="5"/>
    </row>
    <row r="3101" spans="1:26">
      <c r="A3101" s="129"/>
      <c r="B3101" s="103"/>
      <c r="C3101" s="37"/>
      <c r="D3101" s="37"/>
      <c r="E3101" s="53"/>
      <c r="F3101" s="122"/>
      <c r="G3101" s="37"/>
      <c r="H3101" s="102"/>
      <c r="I3101" s="123"/>
      <c r="J3101" s="124"/>
      <c r="K3101" s="125"/>
      <c r="L3101" s="5"/>
      <c r="M3101" s="99"/>
      <c r="N3101" s="99"/>
      <c r="O3101" s="99"/>
      <c r="P3101" s="99"/>
      <c r="Q3101" s="99"/>
      <c r="R3101" s="99"/>
      <c r="S3101" s="99"/>
      <c r="T3101" s="99"/>
      <c r="U3101" s="99"/>
      <c r="V3101" s="5"/>
      <c r="W3101" s="5"/>
      <c r="X3101" s="31"/>
      <c r="Y3101" s="5"/>
      <c r="Z3101" s="5"/>
    </row>
    <row r="3102" spans="1:26">
      <c r="A3102" s="129"/>
      <c r="B3102" s="103"/>
      <c r="C3102" s="37"/>
      <c r="D3102" s="37"/>
      <c r="E3102" s="53"/>
      <c r="F3102" s="122"/>
      <c r="G3102" s="37"/>
      <c r="H3102" s="102"/>
      <c r="I3102" s="123"/>
      <c r="J3102" s="124"/>
      <c r="K3102" s="125"/>
      <c r="L3102" s="5"/>
      <c r="M3102" s="99"/>
      <c r="N3102" s="99"/>
      <c r="O3102" s="99"/>
      <c r="P3102" s="99"/>
      <c r="Q3102" s="99"/>
      <c r="R3102" s="99"/>
      <c r="S3102" s="99"/>
      <c r="T3102" s="99"/>
      <c r="U3102" s="99"/>
      <c r="V3102" s="5"/>
      <c r="W3102" s="5"/>
      <c r="X3102" s="31"/>
      <c r="Y3102" s="5"/>
      <c r="Z3102" s="5"/>
    </row>
    <row r="3103" spans="1:26">
      <c r="A3103" s="129"/>
      <c r="B3103" s="103"/>
      <c r="C3103" s="37"/>
      <c r="D3103" s="37"/>
      <c r="E3103" s="53"/>
      <c r="F3103" s="122"/>
      <c r="G3103" s="37"/>
      <c r="H3103" s="102"/>
      <c r="I3103" s="123"/>
      <c r="J3103" s="124"/>
      <c r="K3103" s="125"/>
      <c r="L3103" s="5"/>
      <c r="M3103" s="99"/>
      <c r="N3103" s="99"/>
      <c r="O3103" s="99"/>
      <c r="P3103" s="99"/>
      <c r="Q3103" s="99"/>
      <c r="R3103" s="99"/>
      <c r="S3103" s="99"/>
      <c r="T3103" s="99"/>
      <c r="U3103" s="99"/>
      <c r="V3103" s="5"/>
      <c r="W3103" s="5"/>
      <c r="X3103" s="31"/>
      <c r="Y3103" s="5"/>
      <c r="Z3103" s="5"/>
    </row>
    <row r="3104" spans="1:26">
      <c r="A3104" s="129"/>
      <c r="B3104" s="103"/>
      <c r="C3104" s="37"/>
      <c r="D3104" s="37"/>
      <c r="E3104" s="53"/>
      <c r="F3104" s="122"/>
      <c r="G3104" s="37"/>
      <c r="H3104" s="102"/>
      <c r="I3104" s="123"/>
      <c r="J3104" s="124"/>
      <c r="K3104" s="125"/>
      <c r="L3104" s="5"/>
      <c r="M3104" s="99"/>
      <c r="N3104" s="99"/>
      <c r="O3104" s="99"/>
      <c r="P3104" s="99"/>
      <c r="Q3104" s="99"/>
      <c r="R3104" s="99"/>
      <c r="S3104" s="99"/>
      <c r="T3104" s="99"/>
      <c r="U3104" s="99"/>
      <c r="V3104" s="5"/>
      <c r="W3104" s="5"/>
      <c r="X3104" s="31"/>
      <c r="Y3104" s="5"/>
      <c r="Z3104" s="5"/>
    </row>
    <row r="3105" spans="1:26">
      <c r="A3105" s="129"/>
      <c r="B3105" s="103"/>
      <c r="C3105" s="37"/>
      <c r="D3105" s="37"/>
      <c r="E3105" s="53"/>
      <c r="F3105" s="122"/>
      <c r="G3105" s="37"/>
      <c r="H3105" s="102"/>
      <c r="I3105" s="123"/>
      <c r="J3105" s="124"/>
      <c r="K3105" s="125"/>
      <c r="L3105" s="5"/>
      <c r="M3105" s="99"/>
      <c r="N3105" s="99"/>
      <c r="O3105" s="99"/>
      <c r="P3105" s="99"/>
      <c r="Q3105" s="99"/>
      <c r="R3105" s="99"/>
      <c r="S3105" s="99"/>
      <c r="T3105" s="99"/>
      <c r="U3105" s="99"/>
      <c r="V3105" s="5"/>
      <c r="W3105" s="5"/>
      <c r="X3105" s="31"/>
      <c r="Y3105" s="5"/>
      <c r="Z3105" s="5"/>
    </row>
    <row r="3106" spans="1:26">
      <c r="A3106" s="129"/>
      <c r="B3106" s="103"/>
      <c r="C3106" s="37"/>
      <c r="D3106" s="37"/>
      <c r="E3106" s="53"/>
      <c r="F3106" s="122"/>
      <c r="G3106" s="37"/>
      <c r="H3106" s="102"/>
      <c r="I3106" s="123"/>
      <c r="J3106" s="124"/>
      <c r="K3106" s="125"/>
      <c r="L3106" s="5"/>
      <c r="M3106" s="99"/>
      <c r="N3106" s="99"/>
      <c r="O3106" s="99"/>
      <c r="P3106" s="99"/>
      <c r="Q3106" s="99"/>
      <c r="R3106" s="99"/>
      <c r="S3106" s="99"/>
      <c r="T3106" s="99"/>
      <c r="U3106" s="99"/>
      <c r="V3106" s="5"/>
      <c r="W3106" s="5"/>
      <c r="X3106" s="31"/>
      <c r="Y3106" s="5"/>
      <c r="Z3106" s="5"/>
    </row>
    <row r="3107" spans="1:26">
      <c r="A3107" s="129"/>
      <c r="B3107" s="103"/>
      <c r="C3107" s="37"/>
      <c r="D3107" s="37"/>
      <c r="E3107" s="53"/>
      <c r="F3107" s="122"/>
      <c r="G3107" s="37"/>
      <c r="H3107" s="102"/>
      <c r="I3107" s="123"/>
      <c r="J3107" s="124"/>
      <c r="K3107" s="125"/>
      <c r="L3107" s="5"/>
      <c r="M3107" s="99"/>
      <c r="N3107" s="99"/>
      <c r="O3107" s="99"/>
      <c r="P3107" s="99"/>
      <c r="Q3107" s="99"/>
      <c r="R3107" s="99"/>
      <c r="S3107" s="99"/>
      <c r="T3107" s="99"/>
      <c r="U3107" s="99"/>
      <c r="V3107" s="5"/>
      <c r="W3107" s="5"/>
      <c r="X3107" s="31"/>
      <c r="Y3107" s="5"/>
      <c r="Z3107" s="5"/>
    </row>
    <row r="3108" spans="1:26">
      <c r="A3108" s="129"/>
      <c r="B3108" s="103"/>
      <c r="C3108" s="37"/>
      <c r="D3108" s="37"/>
      <c r="E3108" s="53"/>
      <c r="F3108" s="122"/>
      <c r="G3108" s="37"/>
      <c r="H3108" s="102"/>
      <c r="I3108" s="123"/>
      <c r="J3108" s="124"/>
      <c r="K3108" s="125"/>
      <c r="L3108" s="5"/>
      <c r="M3108" s="99"/>
      <c r="N3108" s="99"/>
      <c r="O3108" s="99"/>
      <c r="P3108" s="99"/>
      <c r="Q3108" s="99"/>
      <c r="R3108" s="99"/>
      <c r="S3108" s="99"/>
      <c r="T3108" s="99"/>
      <c r="U3108" s="99"/>
      <c r="V3108" s="5"/>
      <c r="W3108" s="5"/>
      <c r="X3108" s="31"/>
      <c r="Y3108" s="5"/>
      <c r="Z3108" s="5"/>
    </row>
    <row r="3109" spans="1:26">
      <c r="A3109" s="129"/>
      <c r="B3109" s="103"/>
      <c r="C3109" s="37"/>
      <c r="D3109" s="37"/>
      <c r="E3109" s="53"/>
      <c r="F3109" s="122"/>
      <c r="G3109" s="37"/>
      <c r="H3109" s="102"/>
      <c r="I3109" s="123"/>
      <c r="J3109" s="124"/>
      <c r="K3109" s="125"/>
      <c r="L3109" s="5"/>
      <c r="M3109" s="99"/>
      <c r="N3109" s="99"/>
      <c r="O3109" s="99"/>
      <c r="P3109" s="99"/>
      <c r="Q3109" s="99"/>
      <c r="R3109" s="99"/>
      <c r="S3109" s="99"/>
      <c r="T3109" s="99"/>
      <c r="U3109" s="99"/>
      <c r="V3109" s="5"/>
      <c r="W3109" s="5"/>
      <c r="X3109" s="31"/>
      <c r="Y3109" s="5"/>
      <c r="Z3109" s="5"/>
    </row>
    <row r="3110" spans="1:26">
      <c r="A3110" s="129"/>
      <c r="B3110" s="103"/>
      <c r="C3110" s="37"/>
      <c r="D3110" s="37"/>
      <c r="E3110" s="53"/>
      <c r="F3110" s="122"/>
      <c r="G3110" s="37"/>
      <c r="H3110" s="102"/>
      <c r="I3110" s="123"/>
      <c r="J3110" s="124"/>
      <c r="K3110" s="125"/>
      <c r="L3110" s="5"/>
      <c r="M3110" s="99"/>
      <c r="N3110" s="99"/>
      <c r="O3110" s="99"/>
      <c r="P3110" s="99"/>
      <c r="Q3110" s="99"/>
      <c r="R3110" s="99"/>
      <c r="S3110" s="99"/>
      <c r="T3110" s="99"/>
      <c r="U3110" s="99"/>
      <c r="V3110" s="5"/>
      <c r="W3110" s="5"/>
      <c r="X3110" s="31"/>
      <c r="Y3110" s="5"/>
      <c r="Z3110" s="5"/>
    </row>
    <row r="3111" spans="1:26">
      <c r="A3111" s="129"/>
      <c r="B3111" s="103"/>
      <c r="C3111" s="37"/>
      <c r="D3111" s="37"/>
      <c r="E3111" s="53"/>
      <c r="F3111" s="122"/>
      <c r="G3111" s="37"/>
      <c r="H3111" s="102"/>
      <c r="I3111" s="123"/>
      <c r="J3111" s="124"/>
      <c r="K3111" s="125"/>
      <c r="L3111" s="5"/>
      <c r="M3111" s="99"/>
      <c r="N3111" s="99"/>
      <c r="O3111" s="99"/>
      <c r="P3111" s="99"/>
      <c r="Q3111" s="99"/>
      <c r="R3111" s="99"/>
      <c r="S3111" s="99"/>
      <c r="T3111" s="99"/>
      <c r="U3111" s="99"/>
      <c r="V3111" s="5"/>
      <c r="W3111" s="5"/>
      <c r="X3111" s="31"/>
      <c r="Y3111" s="5"/>
      <c r="Z3111" s="5"/>
    </row>
    <row r="3112" spans="1:26">
      <c r="A3112" s="129"/>
      <c r="B3112" s="103"/>
      <c r="C3112" s="37"/>
      <c r="D3112" s="37"/>
      <c r="E3112" s="53"/>
      <c r="F3112" s="122"/>
      <c r="G3112" s="37"/>
      <c r="H3112" s="102"/>
      <c r="I3112" s="123"/>
      <c r="J3112" s="124"/>
      <c r="K3112" s="125"/>
      <c r="L3112" s="5"/>
      <c r="M3112" s="99"/>
      <c r="N3112" s="99"/>
      <c r="O3112" s="99"/>
      <c r="P3112" s="99"/>
      <c r="Q3112" s="99"/>
      <c r="R3112" s="99"/>
      <c r="S3112" s="99"/>
      <c r="T3112" s="99"/>
      <c r="U3112" s="99"/>
      <c r="V3112" s="5"/>
      <c r="W3112" s="5"/>
      <c r="X3112" s="31"/>
      <c r="Y3112" s="5"/>
      <c r="Z3112" s="5"/>
    </row>
    <row r="3113" spans="1:26">
      <c r="A3113" s="129"/>
      <c r="B3113" s="103"/>
      <c r="C3113" s="37"/>
      <c r="D3113" s="37"/>
      <c r="E3113" s="53"/>
      <c r="F3113" s="122"/>
      <c r="G3113" s="37"/>
      <c r="H3113" s="102"/>
      <c r="I3113" s="123"/>
      <c r="J3113" s="124"/>
      <c r="K3113" s="125"/>
      <c r="L3113" s="5"/>
      <c r="M3113" s="99"/>
      <c r="N3113" s="99"/>
      <c r="O3113" s="99"/>
      <c r="P3113" s="99"/>
      <c r="Q3113" s="99"/>
      <c r="R3113" s="99"/>
      <c r="S3113" s="99"/>
      <c r="T3113" s="99"/>
      <c r="U3113" s="99"/>
      <c r="V3113" s="5"/>
      <c r="W3113" s="5"/>
      <c r="X3113" s="31"/>
      <c r="Y3113" s="5"/>
      <c r="Z3113" s="5"/>
    </row>
    <row r="3114" spans="1:26">
      <c r="A3114" s="129"/>
      <c r="B3114" s="103"/>
      <c r="C3114" s="37"/>
      <c r="D3114" s="37"/>
      <c r="E3114" s="53"/>
      <c r="F3114" s="122"/>
      <c r="G3114" s="37"/>
      <c r="H3114" s="102"/>
      <c r="I3114" s="123"/>
      <c r="J3114" s="124"/>
      <c r="K3114" s="125"/>
      <c r="L3114" s="5"/>
      <c r="M3114" s="99"/>
      <c r="N3114" s="99"/>
      <c r="O3114" s="99"/>
      <c r="P3114" s="99"/>
      <c r="Q3114" s="99"/>
      <c r="R3114" s="99"/>
      <c r="S3114" s="99"/>
      <c r="T3114" s="99"/>
      <c r="U3114" s="99"/>
      <c r="V3114" s="5"/>
      <c r="W3114" s="5"/>
      <c r="X3114" s="31"/>
      <c r="Y3114" s="5"/>
      <c r="Z3114" s="5"/>
    </row>
    <row r="3115" spans="1:26">
      <c r="A3115" s="129"/>
      <c r="B3115" s="103"/>
      <c r="C3115" s="37"/>
      <c r="D3115" s="37"/>
      <c r="E3115" s="53"/>
      <c r="F3115" s="122"/>
      <c r="G3115" s="37"/>
      <c r="H3115" s="102"/>
      <c r="I3115" s="123"/>
      <c r="J3115" s="124"/>
      <c r="K3115" s="125"/>
      <c r="L3115" s="5"/>
      <c r="M3115" s="99"/>
      <c r="N3115" s="99"/>
      <c r="O3115" s="99"/>
      <c r="P3115" s="99"/>
      <c r="Q3115" s="99"/>
      <c r="R3115" s="99"/>
      <c r="S3115" s="99"/>
      <c r="T3115" s="99"/>
      <c r="U3115" s="99"/>
      <c r="V3115" s="5"/>
      <c r="W3115" s="5"/>
      <c r="X3115" s="31"/>
      <c r="Y3115" s="5"/>
      <c r="Z3115" s="5"/>
    </row>
    <row r="3116" spans="1:26">
      <c r="A3116" s="129"/>
      <c r="B3116" s="103"/>
      <c r="C3116" s="37"/>
      <c r="D3116" s="37"/>
      <c r="E3116" s="53"/>
      <c r="F3116" s="122"/>
      <c r="G3116" s="37"/>
      <c r="H3116" s="102"/>
      <c r="I3116" s="123"/>
      <c r="J3116" s="124"/>
      <c r="K3116" s="125"/>
      <c r="L3116" s="5"/>
      <c r="M3116" s="99"/>
      <c r="N3116" s="99"/>
      <c r="O3116" s="99"/>
      <c r="P3116" s="99"/>
      <c r="Q3116" s="99"/>
      <c r="R3116" s="99"/>
      <c r="S3116" s="99"/>
      <c r="T3116" s="99"/>
      <c r="U3116" s="99"/>
      <c r="V3116" s="5"/>
      <c r="W3116" s="5"/>
      <c r="X3116" s="31"/>
      <c r="Y3116" s="5"/>
      <c r="Z3116" s="5"/>
    </row>
    <row r="3117" spans="1:26">
      <c r="A3117" s="129"/>
      <c r="B3117" s="103"/>
      <c r="C3117" s="37"/>
      <c r="D3117" s="37"/>
      <c r="E3117" s="53"/>
      <c r="F3117" s="122"/>
      <c r="G3117" s="37"/>
      <c r="H3117" s="102"/>
      <c r="I3117" s="123"/>
      <c r="J3117" s="124"/>
      <c r="K3117" s="125"/>
      <c r="L3117" s="5"/>
      <c r="M3117" s="99"/>
      <c r="N3117" s="99"/>
      <c r="O3117" s="99"/>
      <c r="P3117" s="99"/>
      <c r="Q3117" s="99"/>
      <c r="R3117" s="99"/>
      <c r="S3117" s="99"/>
      <c r="T3117" s="99"/>
      <c r="U3117" s="99"/>
      <c r="V3117" s="5"/>
      <c r="W3117" s="5"/>
      <c r="X3117" s="31"/>
      <c r="Y3117" s="5"/>
      <c r="Z3117" s="5"/>
    </row>
    <row r="3118" spans="1:26">
      <c r="A3118" s="129"/>
      <c r="B3118" s="103"/>
      <c r="C3118" s="37"/>
      <c r="D3118" s="37"/>
      <c r="E3118" s="53"/>
      <c r="F3118" s="122"/>
      <c r="G3118" s="37"/>
      <c r="H3118" s="102"/>
      <c r="I3118" s="123"/>
      <c r="J3118" s="124"/>
      <c r="K3118" s="125"/>
      <c r="L3118" s="5"/>
      <c r="M3118" s="99"/>
      <c r="N3118" s="99"/>
      <c r="O3118" s="99"/>
      <c r="P3118" s="99"/>
      <c r="Q3118" s="99"/>
      <c r="R3118" s="99"/>
      <c r="S3118" s="99"/>
      <c r="T3118" s="99"/>
      <c r="U3118" s="99"/>
      <c r="V3118" s="5"/>
      <c r="W3118" s="5"/>
      <c r="X3118" s="31"/>
      <c r="Y3118" s="5"/>
      <c r="Z3118" s="5"/>
    </row>
    <row r="3119" spans="1:26">
      <c r="A3119" s="129"/>
      <c r="B3119" s="103"/>
      <c r="C3119" s="37"/>
      <c r="D3119" s="37"/>
      <c r="E3119" s="53"/>
      <c r="F3119" s="122"/>
      <c r="G3119" s="37"/>
      <c r="H3119" s="102"/>
      <c r="I3119" s="123"/>
      <c r="J3119" s="124"/>
      <c r="K3119" s="125"/>
      <c r="L3119" s="5"/>
      <c r="M3119" s="99"/>
      <c r="N3119" s="99"/>
      <c r="O3119" s="99"/>
      <c r="P3119" s="99"/>
      <c r="Q3119" s="99"/>
      <c r="R3119" s="99"/>
      <c r="S3119" s="99"/>
      <c r="T3119" s="99"/>
      <c r="U3119" s="99"/>
      <c r="V3119" s="5"/>
      <c r="W3119" s="5"/>
      <c r="X3119" s="31"/>
      <c r="Y3119" s="5"/>
      <c r="Z3119" s="5"/>
    </row>
    <row r="3120" spans="1:26">
      <c r="A3120" s="129"/>
      <c r="B3120" s="103"/>
      <c r="C3120" s="37"/>
      <c r="D3120" s="37"/>
      <c r="E3120" s="53"/>
      <c r="F3120" s="122"/>
      <c r="G3120" s="37"/>
      <c r="H3120" s="102"/>
      <c r="I3120" s="123"/>
      <c r="J3120" s="124"/>
      <c r="K3120" s="125"/>
      <c r="L3120" s="5"/>
      <c r="M3120" s="99"/>
      <c r="N3120" s="99"/>
      <c r="O3120" s="99"/>
      <c r="P3120" s="99"/>
      <c r="Q3120" s="99"/>
      <c r="R3120" s="99"/>
      <c r="S3120" s="99"/>
      <c r="T3120" s="99"/>
      <c r="U3120" s="99"/>
      <c r="V3120" s="5"/>
      <c r="W3120" s="5"/>
      <c r="X3120" s="31"/>
      <c r="Y3120" s="5"/>
      <c r="Z3120" s="5"/>
    </row>
    <row r="3121" spans="1:26">
      <c r="A3121" s="129"/>
      <c r="B3121" s="103"/>
      <c r="C3121" s="37"/>
      <c r="D3121" s="37"/>
      <c r="E3121" s="53"/>
      <c r="F3121" s="122"/>
      <c r="G3121" s="37"/>
      <c r="H3121" s="102"/>
      <c r="I3121" s="123"/>
      <c r="J3121" s="124"/>
      <c r="K3121" s="125"/>
      <c r="L3121" s="5"/>
      <c r="M3121" s="99"/>
      <c r="N3121" s="99"/>
      <c r="O3121" s="99"/>
      <c r="P3121" s="99"/>
      <c r="Q3121" s="99"/>
      <c r="R3121" s="99"/>
      <c r="S3121" s="99"/>
      <c r="T3121" s="99"/>
      <c r="U3121" s="99"/>
      <c r="V3121" s="5"/>
      <c r="W3121" s="5"/>
      <c r="X3121" s="31"/>
      <c r="Y3121" s="5"/>
      <c r="Z3121" s="5"/>
    </row>
    <row r="3122" spans="1:26">
      <c r="A3122" s="129"/>
      <c r="B3122" s="103"/>
      <c r="C3122" s="37"/>
      <c r="D3122" s="37"/>
      <c r="E3122" s="53"/>
      <c r="F3122" s="122"/>
      <c r="G3122" s="37"/>
      <c r="H3122" s="102"/>
      <c r="I3122" s="123"/>
      <c r="J3122" s="124"/>
      <c r="K3122" s="125"/>
      <c r="L3122" s="5"/>
      <c r="M3122" s="99"/>
      <c r="N3122" s="99"/>
      <c r="O3122" s="99"/>
      <c r="P3122" s="99"/>
      <c r="Q3122" s="99"/>
      <c r="R3122" s="99"/>
      <c r="S3122" s="99"/>
      <c r="T3122" s="99"/>
      <c r="U3122" s="99"/>
      <c r="V3122" s="5"/>
      <c r="W3122" s="5"/>
      <c r="X3122" s="31"/>
      <c r="Y3122" s="5"/>
      <c r="Z3122" s="5"/>
    </row>
    <row r="3123" spans="1:26">
      <c r="A3123" s="129"/>
      <c r="B3123" s="103"/>
      <c r="C3123" s="37"/>
      <c r="D3123" s="37"/>
      <c r="E3123" s="53"/>
      <c r="F3123" s="122"/>
      <c r="G3123" s="37"/>
      <c r="H3123" s="102"/>
      <c r="I3123" s="123"/>
      <c r="J3123" s="124"/>
      <c r="K3123" s="125"/>
      <c r="L3123" s="5"/>
      <c r="M3123" s="99"/>
      <c r="N3123" s="99"/>
      <c r="O3123" s="99"/>
      <c r="P3123" s="99"/>
      <c r="Q3123" s="99"/>
      <c r="R3123" s="99"/>
      <c r="S3123" s="99"/>
      <c r="T3123" s="99"/>
      <c r="U3123" s="99"/>
      <c r="V3123" s="5"/>
      <c r="W3123" s="5"/>
      <c r="X3123" s="31"/>
      <c r="Y3123" s="5"/>
      <c r="Z3123" s="5"/>
    </row>
    <row r="3124" spans="1:26">
      <c r="A3124" s="129"/>
      <c r="B3124" s="103"/>
      <c r="C3124" s="37"/>
      <c r="D3124" s="37"/>
      <c r="E3124" s="53"/>
      <c r="F3124" s="122"/>
      <c r="G3124" s="37"/>
      <c r="H3124" s="102"/>
      <c r="I3124" s="123"/>
      <c r="J3124" s="124"/>
      <c r="K3124" s="125"/>
      <c r="L3124" s="5"/>
      <c r="M3124" s="99"/>
      <c r="N3124" s="99"/>
      <c r="O3124" s="99"/>
      <c r="P3124" s="99"/>
      <c r="Q3124" s="99"/>
      <c r="R3124" s="99"/>
      <c r="S3124" s="99"/>
      <c r="T3124" s="99"/>
      <c r="U3124" s="99"/>
      <c r="V3124" s="5"/>
      <c r="W3124" s="5"/>
      <c r="X3124" s="31"/>
      <c r="Y3124" s="5"/>
      <c r="Z3124" s="5"/>
    </row>
    <row r="3125" spans="1:26">
      <c r="A3125" s="129"/>
      <c r="B3125" s="103"/>
      <c r="C3125" s="37"/>
      <c r="D3125" s="37"/>
      <c r="E3125" s="53"/>
      <c r="F3125" s="122"/>
      <c r="G3125" s="37"/>
      <c r="H3125" s="102"/>
      <c r="I3125" s="123"/>
      <c r="J3125" s="124"/>
      <c r="K3125" s="125"/>
      <c r="L3125" s="5"/>
      <c r="M3125" s="99"/>
      <c r="N3125" s="99"/>
      <c r="O3125" s="99"/>
      <c r="P3125" s="99"/>
      <c r="Q3125" s="99"/>
      <c r="R3125" s="99"/>
      <c r="S3125" s="99"/>
      <c r="T3125" s="99"/>
      <c r="U3125" s="99"/>
      <c r="V3125" s="5"/>
      <c r="W3125" s="5"/>
      <c r="X3125" s="31"/>
      <c r="Y3125" s="5"/>
      <c r="Z3125" s="5"/>
    </row>
    <row r="3126" spans="1:26">
      <c r="A3126" s="129"/>
      <c r="B3126" s="103"/>
      <c r="C3126" s="37"/>
      <c r="D3126" s="37"/>
      <c r="E3126" s="53"/>
      <c r="F3126" s="122"/>
      <c r="G3126" s="37"/>
      <c r="H3126" s="102"/>
      <c r="I3126" s="123"/>
      <c r="J3126" s="124"/>
      <c r="K3126" s="125"/>
      <c r="L3126" s="5"/>
      <c r="M3126" s="99"/>
      <c r="N3126" s="99"/>
      <c r="O3126" s="99"/>
      <c r="P3126" s="99"/>
      <c r="Q3126" s="99"/>
      <c r="R3126" s="99"/>
      <c r="S3126" s="99"/>
      <c r="T3126" s="99"/>
      <c r="U3126" s="99"/>
      <c r="V3126" s="5"/>
      <c r="W3126" s="5"/>
      <c r="X3126" s="31"/>
      <c r="Y3126" s="5"/>
      <c r="Z3126" s="5"/>
    </row>
    <row r="3127" spans="1:26">
      <c r="A3127" s="129"/>
      <c r="B3127" s="103"/>
      <c r="C3127" s="37"/>
      <c r="D3127" s="37"/>
      <c r="E3127" s="53"/>
      <c r="F3127" s="122"/>
      <c r="G3127" s="37"/>
      <c r="H3127" s="102"/>
      <c r="I3127" s="123"/>
      <c r="J3127" s="124"/>
      <c r="K3127" s="125"/>
      <c r="L3127" s="5"/>
      <c r="M3127" s="99"/>
      <c r="N3127" s="99"/>
      <c r="O3127" s="99"/>
      <c r="P3127" s="99"/>
      <c r="Q3127" s="99"/>
      <c r="R3127" s="99"/>
      <c r="S3127" s="99"/>
      <c r="T3127" s="99"/>
      <c r="U3127" s="99"/>
      <c r="V3127" s="5"/>
      <c r="W3127" s="5"/>
      <c r="X3127" s="31"/>
      <c r="Y3127" s="5"/>
      <c r="Z3127" s="5"/>
    </row>
    <row r="3128" spans="1:26">
      <c r="A3128" s="129"/>
      <c r="B3128" s="103"/>
      <c r="C3128" s="37"/>
      <c r="D3128" s="37"/>
      <c r="E3128" s="53"/>
      <c r="F3128" s="122"/>
      <c r="G3128" s="37"/>
      <c r="H3128" s="102"/>
      <c r="I3128" s="123"/>
      <c r="J3128" s="124"/>
      <c r="K3128" s="125"/>
      <c r="L3128" s="5"/>
      <c r="M3128" s="99"/>
      <c r="N3128" s="99"/>
      <c r="O3128" s="99"/>
      <c r="P3128" s="99"/>
      <c r="Q3128" s="99"/>
      <c r="R3128" s="99"/>
      <c r="S3128" s="99"/>
      <c r="T3128" s="99"/>
      <c r="U3128" s="99"/>
      <c r="V3128" s="5"/>
      <c r="W3128" s="5"/>
      <c r="X3128" s="31"/>
      <c r="Y3128" s="5"/>
      <c r="Z3128" s="5"/>
    </row>
    <row r="3129" spans="1:26">
      <c r="A3129" s="129"/>
      <c r="B3129" s="103"/>
      <c r="C3129" s="37"/>
      <c r="D3129" s="37"/>
      <c r="E3129" s="53"/>
      <c r="F3129" s="122"/>
      <c r="G3129" s="37"/>
      <c r="H3129" s="102"/>
      <c r="I3129" s="123"/>
      <c r="J3129" s="124"/>
      <c r="K3129" s="125"/>
      <c r="L3129" s="5"/>
      <c r="M3129" s="99"/>
      <c r="N3129" s="99"/>
      <c r="O3129" s="99"/>
      <c r="P3129" s="99"/>
      <c r="Q3129" s="99"/>
      <c r="R3129" s="99"/>
      <c r="S3129" s="99"/>
      <c r="T3129" s="99"/>
      <c r="U3129" s="99"/>
      <c r="V3129" s="5"/>
      <c r="W3129" s="5"/>
      <c r="X3129" s="31"/>
      <c r="Y3129" s="5"/>
      <c r="Z3129" s="5"/>
    </row>
    <row r="3130" spans="1:26">
      <c r="A3130" s="129"/>
      <c r="B3130" s="103"/>
      <c r="C3130" s="37"/>
      <c r="D3130" s="37"/>
      <c r="E3130" s="53"/>
      <c r="F3130" s="122"/>
      <c r="G3130" s="37"/>
      <c r="H3130" s="102"/>
      <c r="I3130" s="123"/>
      <c r="J3130" s="124"/>
      <c r="K3130" s="125"/>
      <c r="L3130" s="5"/>
      <c r="M3130" s="99"/>
      <c r="N3130" s="99"/>
      <c r="O3130" s="99"/>
      <c r="P3130" s="99"/>
      <c r="Q3130" s="99"/>
      <c r="R3130" s="99"/>
      <c r="S3130" s="99"/>
      <c r="T3130" s="99"/>
      <c r="U3130" s="99"/>
      <c r="V3130" s="5"/>
      <c r="W3130" s="5"/>
      <c r="X3130" s="31"/>
      <c r="Y3130" s="5"/>
      <c r="Z3130" s="5"/>
    </row>
    <row r="3131" spans="1:26">
      <c r="A3131" s="129"/>
      <c r="B3131" s="103"/>
      <c r="C3131" s="37"/>
      <c r="D3131" s="37"/>
      <c r="E3131" s="53"/>
      <c r="F3131" s="122"/>
      <c r="G3131" s="37"/>
      <c r="H3131" s="102"/>
      <c r="I3131" s="123"/>
      <c r="J3131" s="124"/>
      <c r="K3131" s="125"/>
      <c r="L3131" s="5"/>
      <c r="M3131" s="99"/>
      <c r="N3131" s="99"/>
      <c r="O3131" s="99"/>
      <c r="P3131" s="99"/>
      <c r="Q3131" s="99"/>
      <c r="R3131" s="99"/>
      <c r="S3131" s="99"/>
      <c r="T3131" s="99"/>
      <c r="U3131" s="99"/>
      <c r="V3131" s="5"/>
      <c r="W3131" s="5"/>
      <c r="X3131" s="31"/>
      <c r="Y3131" s="5"/>
      <c r="Z3131" s="5"/>
    </row>
    <row r="3132" spans="1:26">
      <c r="A3132" s="129"/>
      <c r="B3132" s="103"/>
      <c r="C3132" s="37"/>
      <c r="D3132" s="37"/>
      <c r="E3132" s="53"/>
      <c r="F3132" s="122"/>
      <c r="G3132" s="37"/>
      <c r="H3132" s="102"/>
      <c r="I3132" s="123"/>
      <c r="J3132" s="124"/>
      <c r="K3132" s="125"/>
      <c r="L3132" s="5"/>
      <c r="M3132" s="99"/>
      <c r="N3132" s="99"/>
      <c r="O3132" s="99"/>
      <c r="P3132" s="99"/>
      <c r="Q3132" s="99"/>
      <c r="R3132" s="99"/>
      <c r="S3132" s="99"/>
      <c r="T3132" s="99"/>
      <c r="U3132" s="99"/>
      <c r="V3132" s="5"/>
      <c r="W3132" s="5"/>
      <c r="X3132" s="31"/>
      <c r="Y3132" s="5"/>
      <c r="Z3132" s="5"/>
    </row>
    <row r="3133" spans="1:26">
      <c r="A3133" s="129"/>
      <c r="B3133" s="103"/>
      <c r="C3133" s="37"/>
      <c r="D3133" s="37"/>
      <c r="E3133" s="53"/>
      <c r="F3133" s="122"/>
      <c r="G3133" s="37"/>
      <c r="H3133" s="102"/>
      <c r="I3133" s="123"/>
      <c r="J3133" s="124"/>
      <c r="K3133" s="125"/>
      <c r="L3133" s="5"/>
      <c r="M3133" s="99"/>
      <c r="N3133" s="99"/>
      <c r="O3133" s="99"/>
      <c r="P3133" s="99"/>
      <c r="Q3133" s="99"/>
      <c r="R3133" s="99"/>
      <c r="S3133" s="99"/>
      <c r="T3133" s="99"/>
      <c r="U3133" s="99"/>
      <c r="V3133" s="5"/>
      <c r="W3133" s="5"/>
      <c r="X3133" s="31"/>
      <c r="Y3133" s="5"/>
      <c r="Z3133" s="5"/>
    </row>
    <row r="3134" spans="1:26">
      <c r="A3134" s="129"/>
      <c r="B3134" s="103"/>
      <c r="C3134" s="37"/>
      <c r="D3134" s="37"/>
      <c r="E3134" s="53"/>
      <c r="F3134" s="122"/>
      <c r="G3134" s="37"/>
      <c r="H3134" s="102"/>
      <c r="I3134" s="123"/>
      <c r="J3134" s="124"/>
      <c r="K3134" s="125"/>
      <c r="L3134" s="5"/>
      <c r="M3134" s="99"/>
      <c r="N3134" s="99"/>
      <c r="O3134" s="99"/>
      <c r="P3134" s="99"/>
      <c r="Q3134" s="99"/>
      <c r="R3134" s="99"/>
      <c r="S3134" s="99"/>
      <c r="T3134" s="99"/>
      <c r="U3134" s="99"/>
      <c r="V3134" s="5"/>
      <c r="W3134" s="5"/>
      <c r="X3134" s="31"/>
      <c r="Y3134" s="5"/>
      <c r="Z3134" s="5"/>
    </row>
    <row r="3135" spans="1:26">
      <c r="A3135" s="129"/>
      <c r="B3135" s="103"/>
      <c r="C3135" s="37"/>
      <c r="D3135" s="37"/>
      <c r="E3135" s="53"/>
      <c r="F3135" s="122"/>
      <c r="G3135" s="37"/>
      <c r="H3135" s="102"/>
      <c r="I3135" s="123"/>
      <c r="J3135" s="124"/>
      <c r="K3135" s="125"/>
      <c r="L3135" s="5"/>
      <c r="M3135" s="99"/>
      <c r="N3135" s="99"/>
      <c r="O3135" s="99"/>
      <c r="P3135" s="99"/>
      <c r="Q3135" s="99"/>
      <c r="R3135" s="99"/>
      <c r="S3135" s="99"/>
      <c r="T3135" s="99"/>
      <c r="U3135" s="99"/>
      <c r="V3135" s="5"/>
      <c r="W3135" s="5"/>
      <c r="X3135" s="31"/>
      <c r="Y3135" s="5"/>
      <c r="Z3135" s="5"/>
    </row>
    <row r="3136" spans="1:26">
      <c r="A3136" s="129"/>
      <c r="B3136" s="103"/>
      <c r="C3136" s="37"/>
      <c r="D3136" s="37"/>
      <c r="E3136" s="53"/>
      <c r="F3136" s="122"/>
      <c r="G3136" s="37"/>
      <c r="H3136" s="102"/>
      <c r="I3136" s="123"/>
      <c r="J3136" s="124"/>
      <c r="K3136" s="125"/>
      <c r="L3136" s="5"/>
      <c r="M3136" s="99"/>
      <c r="N3136" s="99"/>
      <c r="O3136" s="99"/>
      <c r="P3136" s="99"/>
      <c r="Q3136" s="99"/>
      <c r="R3136" s="99"/>
      <c r="S3136" s="99"/>
      <c r="T3136" s="99"/>
      <c r="U3136" s="99"/>
      <c r="V3136" s="5"/>
      <c r="W3136" s="5"/>
      <c r="X3136" s="31"/>
      <c r="Y3136" s="5"/>
      <c r="Z3136" s="5"/>
    </row>
    <row r="3137" spans="1:26">
      <c r="A3137" s="129"/>
      <c r="B3137" s="103"/>
      <c r="C3137" s="37"/>
      <c r="D3137" s="37"/>
      <c r="E3137" s="53"/>
      <c r="F3137" s="122"/>
      <c r="G3137" s="37"/>
      <c r="H3137" s="102"/>
      <c r="I3137" s="123"/>
      <c r="J3137" s="124"/>
      <c r="K3137" s="125"/>
      <c r="L3137" s="5"/>
      <c r="M3137" s="99"/>
      <c r="N3137" s="99"/>
      <c r="O3137" s="99"/>
      <c r="P3137" s="99"/>
      <c r="Q3137" s="99"/>
      <c r="R3137" s="99"/>
      <c r="S3137" s="99"/>
      <c r="T3137" s="99"/>
      <c r="U3137" s="99"/>
      <c r="V3137" s="5"/>
      <c r="W3137" s="5"/>
      <c r="X3137" s="31"/>
      <c r="Y3137" s="5"/>
      <c r="Z3137" s="5"/>
    </row>
    <row r="3138" spans="1:26">
      <c r="A3138" s="129"/>
      <c r="B3138" s="103"/>
      <c r="C3138" s="37"/>
      <c r="D3138" s="37"/>
      <c r="E3138" s="53"/>
      <c r="F3138" s="122"/>
      <c r="G3138" s="37"/>
      <c r="H3138" s="102"/>
      <c r="I3138" s="123"/>
      <c r="J3138" s="124"/>
      <c r="K3138" s="125"/>
      <c r="L3138" s="5"/>
      <c r="M3138" s="99"/>
      <c r="N3138" s="99"/>
      <c r="O3138" s="99"/>
      <c r="P3138" s="99"/>
      <c r="Q3138" s="99"/>
      <c r="R3138" s="99"/>
      <c r="S3138" s="99"/>
      <c r="T3138" s="99"/>
      <c r="U3138" s="99"/>
      <c r="V3138" s="5"/>
      <c r="W3138" s="5"/>
      <c r="X3138" s="31"/>
      <c r="Y3138" s="5"/>
      <c r="Z3138" s="5"/>
    </row>
    <row r="3139" spans="1:26">
      <c r="A3139" s="129"/>
      <c r="B3139" s="103"/>
      <c r="C3139" s="37"/>
      <c r="D3139" s="37"/>
      <c r="E3139" s="53"/>
      <c r="F3139" s="122"/>
      <c r="G3139" s="37"/>
      <c r="H3139" s="102"/>
      <c r="I3139" s="123"/>
      <c r="J3139" s="124"/>
      <c r="K3139" s="125"/>
      <c r="L3139" s="5"/>
      <c r="M3139" s="99"/>
      <c r="N3139" s="99"/>
      <c r="O3139" s="99"/>
      <c r="P3139" s="99"/>
      <c r="Q3139" s="99"/>
      <c r="R3139" s="99"/>
      <c r="S3139" s="99"/>
      <c r="T3139" s="99"/>
      <c r="U3139" s="99"/>
      <c r="V3139" s="5"/>
      <c r="W3139" s="5"/>
      <c r="X3139" s="31"/>
      <c r="Y3139" s="5"/>
      <c r="Z3139" s="5"/>
    </row>
    <row r="3140" spans="1:26">
      <c r="A3140" s="129"/>
      <c r="B3140" s="103"/>
      <c r="C3140" s="37"/>
      <c r="D3140" s="37"/>
      <c r="E3140" s="53"/>
      <c r="F3140" s="122"/>
      <c r="G3140" s="37"/>
      <c r="H3140" s="102"/>
      <c r="I3140" s="123"/>
      <c r="J3140" s="124"/>
      <c r="K3140" s="125"/>
      <c r="L3140" s="5"/>
      <c r="M3140" s="99"/>
      <c r="N3140" s="99"/>
      <c r="O3140" s="99"/>
      <c r="P3140" s="99"/>
      <c r="Q3140" s="99"/>
      <c r="R3140" s="99"/>
      <c r="S3140" s="99"/>
      <c r="T3140" s="99"/>
      <c r="U3140" s="99"/>
      <c r="V3140" s="5"/>
      <c r="W3140" s="5"/>
      <c r="X3140" s="31"/>
      <c r="Y3140" s="5"/>
      <c r="Z3140" s="5"/>
    </row>
    <row r="3141" spans="1:26">
      <c r="A3141" s="129"/>
      <c r="B3141" s="103"/>
      <c r="C3141" s="37"/>
      <c r="D3141" s="37"/>
      <c r="E3141" s="53"/>
      <c r="F3141" s="122"/>
      <c r="G3141" s="37"/>
      <c r="H3141" s="102"/>
      <c r="I3141" s="123"/>
      <c r="J3141" s="124"/>
      <c r="K3141" s="125"/>
      <c r="L3141" s="5"/>
      <c r="M3141" s="99"/>
      <c r="N3141" s="99"/>
      <c r="O3141" s="99"/>
      <c r="P3141" s="99"/>
      <c r="Q3141" s="99"/>
      <c r="R3141" s="99"/>
      <c r="S3141" s="99"/>
      <c r="T3141" s="99"/>
      <c r="U3141" s="99"/>
      <c r="V3141" s="5"/>
      <c r="W3141" s="5"/>
      <c r="X3141" s="31"/>
      <c r="Y3141" s="5"/>
      <c r="Z3141" s="5"/>
    </row>
    <row r="3142" spans="1:26">
      <c r="A3142" s="129"/>
      <c r="B3142" s="103"/>
      <c r="C3142" s="37"/>
      <c r="D3142" s="37"/>
      <c r="E3142" s="53"/>
      <c r="F3142" s="122"/>
      <c r="G3142" s="37"/>
      <c r="H3142" s="102"/>
      <c r="I3142" s="123"/>
      <c r="J3142" s="124"/>
      <c r="K3142" s="125"/>
      <c r="L3142" s="5"/>
      <c r="M3142" s="99"/>
      <c r="N3142" s="99"/>
      <c r="O3142" s="99"/>
      <c r="P3142" s="99"/>
      <c r="Q3142" s="99"/>
      <c r="R3142" s="99"/>
      <c r="S3142" s="99"/>
      <c r="T3142" s="99"/>
      <c r="U3142" s="99"/>
      <c r="V3142" s="5"/>
      <c r="W3142" s="5"/>
      <c r="X3142" s="31"/>
      <c r="Y3142" s="5"/>
      <c r="Z3142" s="5"/>
    </row>
    <row r="3143" spans="1:26">
      <c r="A3143" s="129"/>
      <c r="B3143" s="103"/>
      <c r="C3143" s="37"/>
      <c r="D3143" s="37"/>
      <c r="E3143" s="53"/>
      <c r="F3143" s="122"/>
      <c r="G3143" s="37"/>
      <c r="H3143" s="102"/>
      <c r="I3143" s="123"/>
      <c r="J3143" s="124"/>
      <c r="K3143" s="125"/>
      <c r="L3143" s="5"/>
      <c r="M3143" s="99"/>
      <c r="N3143" s="99"/>
      <c r="O3143" s="99"/>
      <c r="P3143" s="99"/>
      <c r="Q3143" s="99"/>
      <c r="R3143" s="99"/>
      <c r="S3143" s="99"/>
      <c r="T3143" s="99"/>
      <c r="U3143" s="99"/>
      <c r="V3143" s="5"/>
      <c r="W3143" s="5"/>
      <c r="X3143" s="31"/>
      <c r="Y3143" s="5"/>
      <c r="Z3143" s="5"/>
    </row>
    <row r="3144" spans="1:26">
      <c r="A3144" s="129"/>
      <c r="B3144" s="103"/>
      <c r="C3144" s="37"/>
      <c r="D3144" s="37"/>
      <c r="E3144" s="53"/>
      <c r="F3144" s="122"/>
      <c r="G3144" s="37"/>
      <c r="H3144" s="102"/>
      <c r="I3144" s="123"/>
      <c r="J3144" s="124"/>
      <c r="K3144" s="125"/>
      <c r="L3144" s="5"/>
      <c r="M3144" s="99"/>
      <c r="N3144" s="99"/>
      <c r="O3144" s="99"/>
      <c r="P3144" s="99"/>
      <c r="Q3144" s="99"/>
      <c r="R3144" s="99"/>
      <c r="S3144" s="99"/>
      <c r="T3144" s="99"/>
      <c r="U3144" s="99"/>
      <c r="V3144" s="5"/>
      <c r="W3144" s="5"/>
      <c r="X3144" s="31"/>
      <c r="Y3144" s="5"/>
      <c r="Z3144" s="5"/>
    </row>
    <row r="3145" spans="1:26">
      <c r="A3145" s="129"/>
      <c r="B3145" s="103"/>
      <c r="C3145" s="37"/>
      <c r="D3145" s="37"/>
      <c r="E3145" s="53"/>
      <c r="F3145" s="122"/>
      <c r="G3145" s="37"/>
      <c r="H3145" s="102"/>
      <c r="I3145" s="123"/>
      <c r="J3145" s="124"/>
      <c r="K3145" s="125"/>
      <c r="L3145" s="5"/>
      <c r="M3145" s="99"/>
      <c r="N3145" s="99"/>
      <c r="O3145" s="99"/>
      <c r="P3145" s="99"/>
      <c r="Q3145" s="99"/>
      <c r="R3145" s="99"/>
      <c r="S3145" s="99"/>
      <c r="T3145" s="99"/>
      <c r="U3145" s="99"/>
      <c r="V3145" s="5"/>
      <c r="W3145" s="5"/>
      <c r="X3145" s="31"/>
      <c r="Y3145" s="5"/>
      <c r="Z3145" s="5"/>
    </row>
    <row r="3146" spans="1:26">
      <c r="A3146" s="129"/>
      <c r="B3146" s="103"/>
      <c r="C3146" s="37"/>
      <c r="D3146" s="37"/>
      <c r="E3146" s="53"/>
      <c r="F3146" s="122"/>
      <c r="G3146" s="37"/>
      <c r="H3146" s="102"/>
      <c r="I3146" s="123"/>
      <c r="J3146" s="124"/>
      <c r="K3146" s="125"/>
      <c r="L3146" s="5"/>
      <c r="M3146" s="99"/>
      <c r="N3146" s="99"/>
      <c r="O3146" s="99"/>
      <c r="P3146" s="99"/>
      <c r="Q3146" s="99"/>
      <c r="R3146" s="99"/>
      <c r="S3146" s="99"/>
      <c r="T3146" s="99"/>
      <c r="U3146" s="99"/>
      <c r="V3146" s="5"/>
      <c r="W3146" s="5"/>
      <c r="X3146" s="31"/>
      <c r="Y3146" s="5"/>
      <c r="Z3146" s="5"/>
    </row>
    <row r="3147" spans="1:26">
      <c r="A3147" s="129"/>
      <c r="B3147" s="103"/>
      <c r="C3147" s="37"/>
      <c r="D3147" s="37"/>
      <c r="E3147" s="53"/>
      <c r="F3147" s="122"/>
      <c r="G3147" s="37"/>
      <c r="H3147" s="102"/>
      <c r="I3147" s="123"/>
      <c r="J3147" s="124"/>
      <c r="K3147" s="125"/>
      <c r="L3147" s="5"/>
      <c r="M3147" s="99"/>
      <c r="N3147" s="99"/>
      <c r="O3147" s="99"/>
      <c r="P3147" s="99"/>
      <c r="Q3147" s="99"/>
      <c r="R3147" s="99"/>
      <c r="S3147" s="99"/>
      <c r="T3147" s="99"/>
      <c r="U3147" s="99"/>
      <c r="V3147" s="5"/>
      <c r="W3147" s="5"/>
      <c r="X3147" s="31"/>
      <c r="Y3147" s="5"/>
      <c r="Z3147" s="5"/>
    </row>
    <row r="3148" spans="1:26">
      <c r="A3148" s="129"/>
      <c r="B3148" s="103"/>
      <c r="C3148" s="37"/>
      <c r="D3148" s="37"/>
      <c r="E3148" s="53"/>
      <c r="F3148" s="122"/>
      <c r="G3148" s="37"/>
      <c r="H3148" s="102"/>
      <c r="I3148" s="123"/>
      <c r="J3148" s="124"/>
      <c r="K3148" s="125"/>
      <c r="L3148" s="5"/>
      <c r="M3148" s="99"/>
      <c r="N3148" s="99"/>
      <c r="O3148" s="99"/>
      <c r="P3148" s="99"/>
      <c r="Q3148" s="99"/>
      <c r="R3148" s="99"/>
      <c r="S3148" s="99"/>
      <c r="T3148" s="99"/>
      <c r="U3148" s="99"/>
      <c r="V3148" s="5"/>
      <c r="W3148" s="5"/>
      <c r="X3148" s="31"/>
      <c r="Y3148" s="5"/>
      <c r="Z3148" s="5"/>
    </row>
    <row r="3149" spans="1:26">
      <c r="A3149" s="129"/>
      <c r="B3149" s="103"/>
      <c r="C3149" s="37"/>
      <c r="D3149" s="37"/>
      <c r="E3149" s="53"/>
      <c r="F3149" s="122"/>
      <c r="G3149" s="37"/>
      <c r="H3149" s="102"/>
      <c r="I3149" s="123"/>
      <c r="J3149" s="124"/>
      <c r="K3149" s="125"/>
      <c r="L3149" s="5"/>
      <c r="M3149" s="99"/>
      <c r="N3149" s="99"/>
      <c r="O3149" s="99"/>
      <c r="P3149" s="99"/>
      <c r="Q3149" s="99"/>
      <c r="R3149" s="99"/>
      <c r="S3149" s="99"/>
      <c r="T3149" s="99"/>
      <c r="U3149" s="99"/>
      <c r="V3149" s="5"/>
      <c r="W3149" s="5"/>
      <c r="X3149" s="31"/>
      <c r="Y3149" s="5"/>
      <c r="Z3149" s="5"/>
    </row>
    <row r="3150" spans="1:26">
      <c r="A3150" s="129"/>
      <c r="B3150" s="103"/>
      <c r="C3150" s="37"/>
      <c r="D3150" s="37"/>
      <c r="E3150" s="53"/>
      <c r="F3150" s="122"/>
      <c r="G3150" s="37"/>
      <c r="H3150" s="102"/>
      <c r="I3150" s="123"/>
      <c r="J3150" s="124"/>
      <c r="K3150" s="125"/>
      <c r="L3150" s="5"/>
      <c r="M3150" s="99"/>
      <c r="N3150" s="99"/>
      <c r="O3150" s="99"/>
      <c r="P3150" s="99"/>
      <c r="Q3150" s="99"/>
      <c r="R3150" s="99"/>
      <c r="S3150" s="99"/>
      <c r="T3150" s="99"/>
      <c r="U3150" s="99"/>
      <c r="V3150" s="5"/>
      <c r="W3150" s="5"/>
      <c r="X3150" s="31"/>
      <c r="Y3150" s="5"/>
      <c r="Z3150" s="5"/>
    </row>
    <row r="3151" spans="1:26">
      <c r="A3151" s="129"/>
      <c r="B3151" s="103"/>
      <c r="C3151" s="37"/>
      <c r="D3151" s="37"/>
      <c r="E3151" s="53"/>
      <c r="F3151" s="122"/>
      <c r="G3151" s="37"/>
      <c r="H3151" s="102"/>
      <c r="I3151" s="123"/>
      <c r="J3151" s="124"/>
      <c r="K3151" s="125"/>
      <c r="L3151" s="5"/>
      <c r="M3151" s="99"/>
      <c r="N3151" s="99"/>
      <c r="O3151" s="99"/>
      <c r="P3151" s="99"/>
      <c r="Q3151" s="99"/>
      <c r="R3151" s="99"/>
      <c r="S3151" s="99"/>
      <c r="T3151" s="99"/>
      <c r="U3151" s="99"/>
      <c r="V3151" s="5"/>
      <c r="W3151" s="5"/>
      <c r="X3151" s="31"/>
      <c r="Y3151" s="5"/>
      <c r="Z3151" s="5"/>
    </row>
    <row r="3152" spans="1:26">
      <c r="A3152" s="129"/>
      <c r="B3152" s="103"/>
      <c r="C3152" s="37"/>
      <c r="D3152" s="37"/>
      <c r="E3152" s="53"/>
      <c r="F3152" s="122"/>
      <c r="G3152" s="37"/>
      <c r="H3152" s="102"/>
      <c r="I3152" s="123"/>
      <c r="J3152" s="124"/>
      <c r="K3152" s="125"/>
      <c r="L3152" s="5"/>
      <c r="M3152" s="99"/>
      <c r="N3152" s="99"/>
      <c r="O3152" s="99"/>
      <c r="P3152" s="99"/>
      <c r="Q3152" s="99"/>
      <c r="R3152" s="99"/>
      <c r="S3152" s="99"/>
      <c r="T3152" s="99"/>
      <c r="U3152" s="99"/>
      <c r="V3152" s="5"/>
      <c r="W3152" s="5"/>
      <c r="X3152" s="31"/>
      <c r="Y3152" s="5"/>
      <c r="Z3152" s="5"/>
    </row>
    <row r="3153" spans="1:26">
      <c r="A3153" s="129"/>
      <c r="B3153" s="103"/>
      <c r="C3153" s="37"/>
      <c r="D3153" s="37"/>
      <c r="E3153" s="53"/>
      <c r="F3153" s="122"/>
      <c r="G3153" s="37"/>
      <c r="H3153" s="102"/>
      <c r="I3153" s="123"/>
      <c r="J3153" s="124"/>
      <c r="K3153" s="125"/>
      <c r="L3153" s="5"/>
      <c r="M3153" s="99"/>
      <c r="N3153" s="99"/>
      <c r="O3153" s="99"/>
      <c r="P3153" s="99"/>
      <c r="Q3153" s="99"/>
      <c r="R3153" s="99"/>
      <c r="S3153" s="99"/>
      <c r="T3153" s="99"/>
      <c r="U3153" s="99"/>
      <c r="V3153" s="5"/>
      <c r="W3153" s="5"/>
      <c r="X3153" s="31"/>
      <c r="Y3153" s="5"/>
      <c r="Z3153" s="5"/>
    </row>
    <row r="3154" spans="1:26">
      <c r="A3154" s="129"/>
      <c r="B3154" s="103"/>
      <c r="C3154" s="37"/>
      <c r="D3154" s="37"/>
      <c r="E3154" s="53"/>
      <c r="F3154" s="122"/>
      <c r="G3154" s="37"/>
      <c r="H3154" s="102"/>
      <c r="I3154" s="123"/>
      <c r="J3154" s="124"/>
      <c r="K3154" s="125"/>
      <c r="L3154" s="5"/>
      <c r="M3154" s="99"/>
      <c r="N3154" s="99"/>
      <c r="O3154" s="99"/>
      <c r="P3154" s="99"/>
      <c r="Q3154" s="99"/>
      <c r="R3154" s="99"/>
      <c r="S3154" s="99"/>
      <c r="T3154" s="99"/>
      <c r="U3154" s="99"/>
      <c r="V3154" s="5"/>
      <c r="W3154" s="5"/>
      <c r="X3154" s="31"/>
      <c r="Y3154" s="5"/>
      <c r="Z3154" s="5"/>
    </row>
    <row r="3155" spans="1:26">
      <c r="A3155" s="129"/>
      <c r="B3155" s="103"/>
      <c r="C3155" s="37"/>
      <c r="D3155" s="37"/>
      <c r="E3155" s="53"/>
      <c r="F3155" s="122"/>
      <c r="G3155" s="37"/>
      <c r="H3155" s="102"/>
      <c r="I3155" s="123"/>
      <c r="J3155" s="124"/>
      <c r="K3155" s="125"/>
      <c r="L3155" s="5"/>
      <c r="M3155" s="99"/>
      <c r="N3155" s="99"/>
      <c r="O3155" s="99"/>
      <c r="P3155" s="99"/>
      <c r="Q3155" s="99"/>
      <c r="R3155" s="99"/>
      <c r="S3155" s="99"/>
      <c r="T3155" s="99"/>
      <c r="U3155" s="99"/>
      <c r="V3155" s="5"/>
      <c r="W3155" s="5"/>
      <c r="X3155" s="31"/>
      <c r="Y3155" s="5"/>
      <c r="Z3155" s="5"/>
    </row>
    <row r="3156" spans="1:26">
      <c r="A3156" s="129"/>
      <c r="B3156" s="103"/>
      <c r="C3156" s="37"/>
      <c r="D3156" s="37"/>
      <c r="E3156" s="53"/>
      <c r="F3156" s="122"/>
      <c r="G3156" s="37"/>
      <c r="H3156" s="102"/>
      <c r="I3156" s="123"/>
      <c r="J3156" s="124"/>
      <c r="K3156" s="125"/>
      <c r="L3156" s="5"/>
      <c r="M3156" s="99"/>
      <c r="N3156" s="99"/>
      <c r="O3156" s="99"/>
      <c r="P3156" s="99"/>
      <c r="Q3156" s="99"/>
      <c r="R3156" s="99"/>
      <c r="S3156" s="99"/>
      <c r="T3156" s="99"/>
      <c r="U3156" s="99"/>
      <c r="V3156" s="5"/>
      <c r="W3156" s="5"/>
      <c r="X3156" s="31"/>
      <c r="Y3156" s="5"/>
      <c r="Z3156" s="5"/>
    </row>
    <row r="3157" spans="1:26">
      <c r="A3157" s="129"/>
      <c r="B3157" s="103"/>
      <c r="C3157" s="37"/>
      <c r="D3157" s="37"/>
      <c r="E3157" s="53"/>
      <c r="F3157" s="122"/>
      <c r="G3157" s="37"/>
      <c r="H3157" s="102"/>
      <c r="I3157" s="123"/>
      <c r="J3157" s="124"/>
      <c r="K3157" s="125"/>
      <c r="L3157" s="5"/>
      <c r="M3157" s="99"/>
      <c r="N3157" s="99"/>
      <c r="O3157" s="99"/>
      <c r="P3157" s="99"/>
      <c r="Q3157" s="99"/>
      <c r="R3157" s="99"/>
      <c r="S3157" s="99"/>
      <c r="T3157" s="99"/>
      <c r="U3157" s="99"/>
      <c r="V3157" s="5"/>
      <c r="W3157" s="5"/>
      <c r="X3157" s="31"/>
      <c r="Y3157" s="5"/>
      <c r="Z3157" s="5"/>
    </row>
    <row r="3158" spans="1:26">
      <c r="A3158" s="129"/>
      <c r="B3158" s="103"/>
      <c r="C3158" s="37"/>
      <c r="D3158" s="37"/>
      <c r="E3158" s="53"/>
      <c r="F3158" s="122"/>
      <c r="G3158" s="37"/>
      <c r="H3158" s="102"/>
      <c r="I3158" s="123"/>
      <c r="J3158" s="124"/>
      <c r="K3158" s="125"/>
      <c r="L3158" s="5"/>
      <c r="M3158" s="99"/>
      <c r="N3158" s="99"/>
      <c r="O3158" s="99"/>
      <c r="P3158" s="99"/>
      <c r="Q3158" s="99"/>
      <c r="R3158" s="99"/>
      <c r="S3158" s="99"/>
      <c r="T3158" s="99"/>
      <c r="U3158" s="99"/>
      <c r="V3158" s="5"/>
      <c r="W3158" s="5"/>
      <c r="X3158" s="31"/>
      <c r="Y3158" s="5"/>
      <c r="Z3158" s="5"/>
    </row>
    <row r="3159" spans="1:26">
      <c r="A3159" s="129"/>
      <c r="B3159" s="103"/>
      <c r="C3159" s="37"/>
      <c r="D3159" s="37"/>
      <c r="E3159" s="53"/>
      <c r="F3159" s="122"/>
      <c r="G3159" s="37"/>
      <c r="H3159" s="102"/>
      <c r="I3159" s="123"/>
      <c r="J3159" s="124"/>
      <c r="K3159" s="125"/>
      <c r="L3159" s="5"/>
      <c r="M3159" s="99"/>
      <c r="N3159" s="99"/>
      <c r="O3159" s="99"/>
      <c r="P3159" s="99"/>
      <c r="Q3159" s="99"/>
      <c r="R3159" s="99"/>
      <c r="S3159" s="99"/>
      <c r="T3159" s="99"/>
      <c r="U3159" s="99"/>
      <c r="V3159" s="5"/>
      <c r="W3159" s="5"/>
      <c r="X3159" s="31"/>
      <c r="Y3159" s="5"/>
      <c r="Z3159" s="5"/>
    </row>
    <row r="3160" spans="1:26">
      <c r="A3160" s="129"/>
      <c r="B3160" s="103"/>
      <c r="C3160" s="37"/>
      <c r="D3160" s="37"/>
      <c r="E3160" s="53"/>
      <c r="F3160" s="122"/>
      <c r="G3160" s="37"/>
      <c r="H3160" s="102"/>
      <c r="I3160" s="123"/>
      <c r="J3160" s="124"/>
      <c r="K3160" s="125"/>
      <c r="L3160" s="5"/>
      <c r="M3160" s="99"/>
      <c r="N3160" s="99"/>
      <c r="O3160" s="99"/>
      <c r="P3160" s="99"/>
      <c r="Q3160" s="99"/>
      <c r="R3160" s="99"/>
      <c r="S3160" s="99"/>
      <c r="T3160" s="99"/>
      <c r="U3160" s="99"/>
      <c r="V3160" s="5"/>
      <c r="W3160" s="5"/>
      <c r="X3160" s="31"/>
      <c r="Y3160" s="5"/>
      <c r="Z3160" s="5"/>
    </row>
    <row r="3161" spans="1:26">
      <c r="A3161" s="129"/>
      <c r="B3161" s="103"/>
      <c r="C3161" s="37"/>
      <c r="D3161" s="37"/>
      <c r="E3161" s="53"/>
      <c r="F3161" s="122"/>
      <c r="G3161" s="37"/>
      <c r="H3161" s="102"/>
      <c r="I3161" s="123"/>
      <c r="J3161" s="124"/>
      <c r="K3161" s="125"/>
      <c r="L3161" s="5"/>
      <c r="M3161" s="99"/>
      <c r="N3161" s="99"/>
      <c r="O3161" s="99"/>
      <c r="P3161" s="99"/>
      <c r="Q3161" s="99"/>
      <c r="R3161" s="99"/>
      <c r="S3161" s="99"/>
      <c r="T3161" s="99"/>
      <c r="U3161" s="99"/>
      <c r="V3161" s="5"/>
      <c r="W3161" s="5"/>
      <c r="X3161" s="31"/>
      <c r="Y3161" s="5"/>
      <c r="Z3161" s="5"/>
    </row>
    <row r="3162" spans="1:26">
      <c r="A3162" s="129"/>
      <c r="B3162" s="103"/>
      <c r="C3162" s="37"/>
      <c r="D3162" s="37"/>
      <c r="E3162" s="53"/>
      <c r="F3162" s="122"/>
      <c r="G3162" s="37"/>
      <c r="H3162" s="102"/>
      <c r="I3162" s="123"/>
      <c r="J3162" s="124"/>
      <c r="K3162" s="125"/>
      <c r="L3162" s="5"/>
      <c r="M3162" s="99"/>
      <c r="N3162" s="99"/>
      <c r="O3162" s="99"/>
      <c r="P3162" s="99"/>
      <c r="Q3162" s="99"/>
      <c r="R3162" s="99"/>
      <c r="S3162" s="99"/>
      <c r="T3162" s="99"/>
      <c r="U3162" s="99"/>
      <c r="V3162" s="5"/>
      <c r="W3162" s="5"/>
      <c r="X3162" s="31"/>
      <c r="Y3162" s="5"/>
      <c r="Z3162" s="5"/>
    </row>
    <row r="3163" spans="1:26">
      <c r="A3163" s="129"/>
      <c r="B3163" s="103"/>
      <c r="C3163" s="37"/>
      <c r="D3163" s="37"/>
      <c r="E3163" s="53"/>
      <c r="F3163" s="122"/>
      <c r="G3163" s="37"/>
      <c r="H3163" s="102"/>
      <c r="I3163" s="123"/>
      <c r="J3163" s="124"/>
      <c r="K3163" s="125"/>
      <c r="L3163" s="5"/>
      <c r="M3163" s="99"/>
      <c r="N3163" s="99"/>
      <c r="O3163" s="99"/>
      <c r="P3163" s="99"/>
      <c r="Q3163" s="99"/>
      <c r="R3163" s="99"/>
      <c r="S3163" s="99"/>
      <c r="T3163" s="99"/>
      <c r="U3163" s="99"/>
      <c r="V3163" s="5"/>
      <c r="W3163" s="5"/>
      <c r="X3163" s="31"/>
      <c r="Y3163" s="5"/>
      <c r="Z3163" s="5"/>
    </row>
    <row r="3164" spans="1:26">
      <c r="A3164" s="129"/>
      <c r="B3164" s="103"/>
      <c r="C3164" s="37"/>
      <c r="D3164" s="37"/>
      <c r="E3164" s="53"/>
      <c r="F3164" s="122"/>
      <c r="G3164" s="37"/>
      <c r="H3164" s="102"/>
      <c r="I3164" s="123"/>
      <c r="J3164" s="124"/>
      <c r="K3164" s="125"/>
      <c r="L3164" s="5"/>
      <c r="M3164" s="99"/>
      <c r="N3164" s="99"/>
      <c r="O3164" s="99"/>
      <c r="P3164" s="99"/>
      <c r="Q3164" s="99"/>
      <c r="R3164" s="99"/>
      <c r="S3164" s="99"/>
      <c r="T3164" s="99"/>
      <c r="U3164" s="99"/>
      <c r="V3164" s="5"/>
      <c r="W3164" s="5"/>
      <c r="X3164" s="31"/>
      <c r="Y3164" s="5"/>
      <c r="Z3164" s="5"/>
    </row>
    <row r="3165" spans="1:26">
      <c r="A3165" s="129"/>
      <c r="B3165" s="103"/>
      <c r="C3165" s="37"/>
      <c r="D3165" s="37"/>
      <c r="E3165" s="53"/>
      <c r="F3165" s="122"/>
      <c r="G3165" s="37"/>
      <c r="H3165" s="102"/>
      <c r="I3165" s="123"/>
      <c r="J3165" s="124"/>
      <c r="K3165" s="125"/>
      <c r="L3165" s="5"/>
      <c r="M3165" s="99"/>
      <c r="N3165" s="99"/>
      <c r="O3165" s="99"/>
      <c r="P3165" s="99"/>
      <c r="Q3165" s="99"/>
      <c r="R3165" s="99"/>
      <c r="S3165" s="99"/>
      <c r="T3165" s="99"/>
      <c r="U3165" s="99"/>
      <c r="V3165" s="5"/>
      <c r="W3165" s="5"/>
      <c r="X3165" s="31"/>
      <c r="Y3165" s="5"/>
      <c r="Z3165" s="5"/>
    </row>
    <row r="3166" spans="1:26">
      <c r="A3166" s="129"/>
      <c r="B3166" s="103"/>
      <c r="C3166" s="37"/>
      <c r="D3166" s="37"/>
      <c r="E3166" s="53"/>
      <c r="F3166" s="122"/>
      <c r="G3166" s="37"/>
      <c r="H3166" s="102"/>
      <c r="I3166" s="123"/>
      <c r="J3166" s="124"/>
      <c r="K3166" s="125"/>
      <c r="L3166" s="5"/>
      <c r="M3166" s="99"/>
      <c r="N3166" s="99"/>
      <c r="O3166" s="99"/>
      <c r="P3166" s="99"/>
      <c r="Q3166" s="99"/>
      <c r="R3166" s="99"/>
      <c r="S3166" s="99"/>
      <c r="T3166" s="99"/>
      <c r="U3166" s="99"/>
      <c r="V3166" s="5"/>
      <c r="W3166" s="5"/>
      <c r="X3166" s="31"/>
      <c r="Y3166" s="5"/>
      <c r="Z3166" s="5"/>
    </row>
    <row r="3167" spans="1:26">
      <c r="A3167" s="129"/>
      <c r="B3167" s="103"/>
      <c r="C3167" s="37"/>
      <c r="D3167" s="37"/>
      <c r="E3167" s="53"/>
      <c r="F3167" s="122"/>
      <c r="G3167" s="37"/>
      <c r="H3167" s="102"/>
      <c r="I3167" s="123"/>
      <c r="J3167" s="124"/>
      <c r="K3167" s="125"/>
      <c r="L3167" s="5"/>
      <c r="M3167" s="99"/>
      <c r="N3167" s="99"/>
      <c r="O3167" s="99"/>
      <c r="P3167" s="99"/>
      <c r="Q3167" s="99"/>
      <c r="R3167" s="99"/>
      <c r="S3167" s="99"/>
      <c r="T3167" s="99"/>
      <c r="U3167" s="99"/>
      <c r="V3167" s="5"/>
      <c r="W3167" s="5"/>
      <c r="X3167" s="31"/>
      <c r="Y3167" s="5"/>
      <c r="Z3167" s="5"/>
    </row>
    <row r="3168" spans="1:26">
      <c r="A3168" s="129"/>
      <c r="B3168" s="103"/>
      <c r="C3168" s="37"/>
      <c r="D3168" s="37"/>
      <c r="E3168" s="53"/>
      <c r="F3168" s="122"/>
      <c r="G3168" s="37"/>
      <c r="H3168" s="102"/>
      <c r="I3168" s="123"/>
      <c r="J3168" s="124"/>
      <c r="K3168" s="125"/>
      <c r="L3168" s="5"/>
      <c r="M3168" s="99"/>
      <c r="N3168" s="99"/>
      <c r="O3168" s="99"/>
      <c r="P3168" s="99"/>
      <c r="Q3168" s="99"/>
      <c r="R3168" s="99"/>
      <c r="S3168" s="99"/>
      <c r="T3168" s="99"/>
      <c r="U3168" s="99"/>
      <c r="V3168" s="5"/>
      <c r="W3168" s="5"/>
      <c r="X3168" s="31"/>
      <c r="Y3168" s="5"/>
      <c r="Z3168" s="5"/>
    </row>
    <row r="3169" spans="1:26">
      <c r="A3169" s="129"/>
      <c r="B3169" s="103"/>
      <c r="C3169" s="37"/>
      <c r="D3169" s="37"/>
      <c r="E3169" s="53"/>
      <c r="F3169" s="122"/>
      <c r="G3169" s="37"/>
      <c r="H3169" s="102"/>
      <c r="I3169" s="123"/>
      <c r="J3169" s="124"/>
      <c r="K3169" s="125"/>
      <c r="L3169" s="5"/>
      <c r="M3169" s="99"/>
      <c r="N3169" s="99"/>
      <c r="O3169" s="99"/>
      <c r="P3169" s="99"/>
      <c r="Q3169" s="99"/>
      <c r="R3169" s="99"/>
      <c r="S3169" s="99"/>
      <c r="T3169" s="99"/>
      <c r="U3169" s="99"/>
      <c r="V3169" s="5"/>
      <c r="W3169" s="5"/>
      <c r="X3169" s="31"/>
      <c r="Y3169" s="5"/>
      <c r="Z3169" s="5"/>
    </row>
    <row r="3170" spans="1:26">
      <c r="A3170" s="129"/>
      <c r="B3170" s="103"/>
      <c r="C3170" s="37"/>
      <c r="D3170" s="37"/>
      <c r="E3170" s="53"/>
      <c r="F3170" s="122"/>
      <c r="G3170" s="37"/>
      <c r="H3170" s="102"/>
      <c r="I3170" s="123"/>
      <c r="J3170" s="124"/>
      <c r="K3170" s="125"/>
      <c r="L3170" s="5"/>
      <c r="M3170" s="99"/>
      <c r="N3170" s="99"/>
      <c r="O3170" s="99"/>
      <c r="P3170" s="99"/>
      <c r="Q3170" s="99"/>
      <c r="R3170" s="99"/>
      <c r="S3170" s="99"/>
      <c r="T3170" s="99"/>
      <c r="U3170" s="99"/>
      <c r="V3170" s="5"/>
      <c r="W3170" s="5"/>
      <c r="X3170" s="31"/>
      <c r="Y3170" s="5"/>
      <c r="Z3170" s="5"/>
    </row>
    <row r="3171" spans="1:26">
      <c r="A3171" s="129"/>
      <c r="B3171" s="103"/>
      <c r="C3171" s="37"/>
      <c r="D3171" s="37"/>
      <c r="E3171" s="53"/>
      <c r="F3171" s="122"/>
      <c r="G3171" s="37"/>
      <c r="H3171" s="102"/>
      <c r="I3171" s="123"/>
      <c r="J3171" s="124"/>
      <c r="K3171" s="125"/>
      <c r="L3171" s="5"/>
      <c r="M3171" s="99"/>
      <c r="N3171" s="99"/>
      <c r="O3171" s="99"/>
      <c r="P3171" s="99"/>
      <c r="Q3171" s="99"/>
      <c r="R3171" s="99"/>
      <c r="S3171" s="99"/>
      <c r="T3171" s="99"/>
      <c r="U3171" s="99"/>
      <c r="V3171" s="5"/>
      <c r="W3171" s="5"/>
      <c r="X3171" s="31"/>
      <c r="Y3171" s="5"/>
      <c r="Z3171" s="5"/>
    </row>
    <row r="3172" spans="1:26">
      <c r="A3172" s="129"/>
      <c r="B3172" s="103"/>
      <c r="C3172" s="37"/>
      <c r="D3172" s="37"/>
      <c r="E3172" s="53"/>
      <c r="F3172" s="122"/>
      <c r="G3172" s="37"/>
      <c r="H3172" s="102"/>
      <c r="I3172" s="123"/>
      <c r="J3172" s="124"/>
      <c r="K3172" s="125"/>
      <c r="L3172" s="5"/>
      <c r="M3172" s="99"/>
      <c r="N3172" s="99"/>
      <c r="O3172" s="99"/>
      <c r="P3172" s="99"/>
      <c r="Q3172" s="99"/>
      <c r="R3172" s="99"/>
      <c r="S3172" s="99"/>
      <c r="T3172" s="99"/>
      <c r="U3172" s="99"/>
      <c r="V3172" s="5"/>
      <c r="W3172" s="5"/>
      <c r="X3172" s="31"/>
      <c r="Y3172" s="5"/>
      <c r="Z3172" s="5"/>
    </row>
    <row r="3173" spans="1:26">
      <c r="A3173" s="129"/>
      <c r="B3173" s="103"/>
      <c r="C3173" s="37"/>
      <c r="D3173" s="37"/>
      <c r="E3173" s="53"/>
      <c r="F3173" s="122"/>
      <c r="G3173" s="37"/>
      <c r="H3173" s="102"/>
      <c r="I3173" s="123"/>
      <c r="J3173" s="124"/>
      <c r="K3173" s="125"/>
      <c r="L3173" s="5"/>
      <c r="M3173" s="99"/>
      <c r="N3173" s="99"/>
      <c r="O3173" s="99"/>
      <c r="P3173" s="99"/>
      <c r="Q3173" s="99"/>
      <c r="R3173" s="99"/>
      <c r="S3173" s="99"/>
      <c r="T3173" s="99"/>
      <c r="U3173" s="99"/>
      <c r="V3173" s="5"/>
      <c r="W3173" s="5"/>
      <c r="X3173" s="31"/>
      <c r="Y3173" s="5"/>
      <c r="Z3173" s="5"/>
    </row>
    <row r="3174" spans="1:26">
      <c r="A3174" s="129"/>
      <c r="B3174" s="103"/>
      <c r="C3174" s="37"/>
      <c r="D3174" s="37"/>
      <c r="E3174" s="53"/>
      <c r="F3174" s="122"/>
      <c r="G3174" s="37"/>
      <c r="H3174" s="102"/>
      <c r="I3174" s="123"/>
      <c r="J3174" s="124"/>
      <c r="K3174" s="125"/>
      <c r="L3174" s="5"/>
      <c r="M3174" s="99"/>
      <c r="N3174" s="99"/>
      <c r="O3174" s="99"/>
      <c r="P3174" s="99"/>
      <c r="Q3174" s="99"/>
      <c r="R3174" s="99"/>
      <c r="S3174" s="99"/>
      <c r="T3174" s="99"/>
      <c r="U3174" s="99"/>
      <c r="V3174" s="5"/>
      <c r="W3174" s="5"/>
      <c r="X3174" s="31"/>
      <c r="Y3174" s="5"/>
      <c r="Z3174" s="5"/>
    </row>
    <row r="3175" spans="1:26">
      <c r="A3175" s="129"/>
      <c r="B3175" s="103"/>
      <c r="C3175" s="37"/>
      <c r="D3175" s="37"/>
      <c r="E3175" s="53"/>
      <c r="F3175" s="122"/>
      <c r="G3175" s="37"/>
      <c r="H3175" s="102"/>
      <c r="I3175" s="123"/>
      <c r="J3175" s="124"/>
      <c r="K3175" s="125"/>
      <c r="L3175" s="5"/>
      <c r="M3175" s="99"/>
      <c r="N3175" s="99"/>
      <c r="O3175" s="99"/>
      <c r="P3175" s="99"/>
      <c r="Q3175" s="99"/>
      <c r="R3175" s="99"/>
      <c r="S3175" s="99"/>
      <c r="T3175" s="99"/>
      <c r="U3175" s="99"/>
      <c r="V3175" s="5"/>
      <c r="W3175" s="5"/>
      <c r="X3175" s="31"/>
      <c r="Y3175" s="5"/>
      <c r="Z3175" s="5"/>
    </row>
    <row r="3176" spans="1:26">
      <c r="A3176" s="129"/>
      <c r="B3176" s="103"/>
      <c r="C3176" s="37"/>
      <c r="D3176" s="37"/>
      <c r="E3176" s="53"/>
      <c r="F3176" s="122"/>
      <c r="G3176" s="37"/>
      <c r="H3176" s="102"/>
      <c r="I3176" s="123"/>
      <c r="J3176" s="124"/>
      <c r="K3176" s="125"/>
      <c r="L3176" s="5"/>
      <c r="M3176" s="99"/>
      <c r="N3176" s="99"/>
      <c r="O3176" s="99"/>
      <c r="P3176" s="99"/>
      <c r="Q3176" s="99"/>
      <c r="R3176" s="99"/>
      <c r="S3176" s="99"/>
      <c r="T3176" s="99"/>
      <c r="U3176" s="99"/>
      <c r="V3176" s="5"/>
      <c r="W3176" s="5"/>
      <c r="X3176" s="31"/>
      <c r="Y3176" s="5"/>
      <c r="Z3176" s="5"/>
    </row>
    <row r="3177" spans="1:26">
      <c r="A3177" s="129"/>
      <c r="B3177" s="103"/>
      <c r="C3177" s="37"/>
      <c r="D3177" s="37"/>
      <c r="E3177" s="53"/>
      <c r="F3177" s="122"/>
      <c r="G3177" s="37"/>
      <c r="H3177" s="102"/>
      <c r="I3177" s="123"/>
      <c r="J3177" s="124"/>
      <c r="K3177" s="125"/>
      <c r="L3177" s="5"/>
      <c r="M3177" s="99"/>
      <c r="N3177" s="99"/>
      <c r="O3177" s="99"/>
      <c r="P3177" s="99"/>
      <c r="Q3177" s="99"/>
      <c r="R3177" s="99"/>
      <c r="S3177" s="99"/>
      <c r="T3177" s="99"/>
      <c r="U3177" s="99"/>
      <c r="V3177" s="5"/>
      <c r="W3177" s="5"/>
      <c r="X3177" s="31"/>
      <c r="Y3177" s="5"/>
      <c r="Z3177" s="5"/>
    </row>
    <row r="3178" spans="1:26">
      <c r="A3178" s="129"/>
      <c r="B3178" s="103"/>
      <c r="C3178" s="37"/>
      <c r="D3178" s="37"/>
      <c r="E3178" s="53"/>
      <c r="F3178" s="122"/>
      <c r="G3178" s="37"/>
      <c r="H3178" s="102"/>
      <c r="I3178" s="123"/>
      <c r="J3178" s="124"/>
      <c r="K3178" s="125"/>
      <c r="L3178" s="5"/>
      <c r="M3178" s="99"/>
      <c r="N3178" s="99"/>
      <c r="O3178" s="99"/>
      <c r="P3178" s="99"/>
      <c r="Q3178" s="99"/>
      <c r="R3178" s="99"/>
      <c r="S3178" s="99"/>
      <c r="T3178" s="99"/>
      <c r="U3178" s="99"/>
      <c r="V3178" s="5"/>
      <c r="W3178" s="5"/>
      <c r="X3178" s="31"/>
      <c r="Y3178" s="5"/>
      <c r="Z3178" s="5"/>
    </row>
    <row r="3179" spans="1:26">
      <c r="A3179" s="129"/>
      <c r="B3179" s="103"/>
      <c r="C3179" s="37"/>
      <c r="D3179" s="37"/>
      <c r="E3179" s="53"/>
      <c r="F3179" s="122"/>
      <c r="G3179" s="37"/>
      <c r="H3179" s="102"/>
      <c r="I3179" s="123"/>
      <c r="J3179" s="124"/>
      <c r="K3179" s="125"/>
      <c r="L3179" s="5"/>
      <c r="M3179" s="99"/>
      <c r="N3179" s="99"/>
      <c r="O3179" s="99"/>
      <c r="P3179" s="99"/>
      <c r="Q3179" s="99"/>
      <c r="R3179" s="99"/>
      <c r="S3179" s="99"/>
      <c r="T3179" s="99"/>
      <c r="U3179" s="99"/>
      <c r="V3179" s="5"/>
      <c r="W3179" s="5"/>
      <c r="X3179" s="31"/>
      <c r="Y3179" s="5"/>
      <c r="Z3179" s="5"/>
    </row>
    <row r="3180" spans="1:26">
      <c r="A3180" s="129"/>
      <c r="B3180" s="103"/>
      <c r="C3180" s="37"/>
      <c r="D3180" s="37"/>
      <c r="E3180" s="53"/>
      <c r="F3180" s="122"/>
      <c r="G3180" s="37"/>
      <c r="H3180" s="102"/>
      <c r="I3180" s="123"/>
      <c r="J3180" s="124"/>
      <c r="K3180" s="125"/>
      <c r="L3180" s="5"/>
      <c r="M3180" s="99"/>
      <c r="N3180" s="99"/>
      <c r="O3180" s="99"/>
      <c r="P3180" s="99"/>
      <c r="Q3180" s="99"/>
      <c r="R3180" s="99"/>
      <c r="S3180" s="99"/>
      <c r="T3180" s="99"/>
      <c r="U3180" s="99"/>
      <c r="V3180" s="5"/>
      <c r="W3180" s="5"/>
      <c r="X3180" s="31"/>
      <c r="Y3180" s="5"/>
      <c r="Z3180" s="5"/>
    </row>
    <row r="3181" spans="1:26">
      <c r="A3181" s="129"/>
      <c r="B3181" s="103"/>
      <c r="C3181" s="37"/>
      <c r="D3181" s="37"/>
      <c r="E3181" s="53"/>
      <c r="F3181" s="122"/>
      <c r="G3181" s="37"/>
      <c r="H3181" s="102"/>
      <c r="I3181" s="123"/>
      <c r="J3181" s="124"/>
      <c r="K3181" s="125"/>
      <c r="L3181" s="5"/>
      <c r="M3181" s="99"/>
      <c r="N3181" s="99"/>
      <c r="O3181" s="99"/>
      <c r="P3181" s="99"/>
      <c r="Q3181" s="99"/>
      <c r="R3181" s="99"/>
      <c r="S3181" s="99"/>
      <c r="T3181" s="99"/>
      <c r="U3181" s="99"/>
      <c r="V3181" s="5"/>
      <c r="W3181" s="5"/>
      <c r="X3181" s="31"/>
      <c r="Y3181" s="5"/>
      <c r="Z3181" s="5"/>
    </row>
    <row r="3182" spans="1:26">
      <c r="A3182" s="129"/>
      <c r="B3182" s="103"/>
      <c r="C3182" s="37"/>
      <c r="D3182" s="37"/>
      <c r="E3182" s="53"/>
      <c r="F3182" s="122"/>
      <c r="G3182" s="37"/>
      <c r="H3182" s="102"/>
      <c r="I3182" s="123"/>
      <c r="J3182" s="124"/>
      <c r="K3182" s="125"/>
      <c r="L3182" s="5"/>
      <c r="M3182" s="99"/>
      <c r="N3182" s="99"/>
      <c r="O3182" s="99"/>
      <c r="P3182" s="99"/>
      <c r="Q3182" s="99"/>
      <c r="R3182" s="99"/>
      <c r="S3182" s="99"/>
      <c r="T3182" s="99"/>
      <c r="U3182" s="99"/>
      <c r="V3182" s="5"/>
      <c r="W3182" s="5"/>
      <c r="X3182" s="31"/>
      <c r="Y3182" s="5"/>
      <c r="Z3182" s="5"/>
    </row>
    <row r="3183" spans="1:26">
      <c r="A3183" s="129"/>
      <c r="B3183" s="103"/>
      <c r="C3183" s="37"/>
      <c r="D3183" s="37"/>
      <c r="E3183" s="53"/>
      <c r="F3183" s="122"/>
      <c r="G3183" s="37"/>
      <c r="H3183" s="102"/>
      <c r="I3183" s="123"/>
      <c r="J3183" s="124"/>
      <c r="K3183" s="125"/>
      <c r="L3183" s="5"/>
      <c r="M3183" s="99"/>
      <c r="N3183" s="99"/>
      <c r="O3183" s="99"/>
      <c r="P3183" s="99"/>
      <c r="Q3183" s="99"/>
      <c r="R3183" s="99"/>
      <c r="S3183" s="99"/>
      <c r="T3183" s="99"/>
      <c r="U3183" s="99"/>
      <c r="V3183" s="5"/>
      <c r="W3183" s="5"/>
      <c r="X3183" s="31"/>
      <c r="Y3183" s="5"/>
      <c r="Z3183" s="5"/>
    </row>
    <row r="3184" spans="1:26">
      <c r="A3184" s="129"/>
      <c r="B3184" s="103"/>
      <c r="C3184" s="37"/>
      <c r="D3184" s="37"/>
      <c r="E3184" s="53"/>
      <c r="F3184" s="122"/>
      <c r="G3184" s="37"/>
      <c r="H3184" s="102"/>
      <c r="I3184" s="123"/>
      <c r="J3184" s="124"/>
      <c r="K3184" s="125"/>
      <c r="L3184" s="5"/>
      <c r="M3184" s="99"/>
      <c r="N3184" s="99"/>
      <c r="O3184" s="99"/>
      <c r="P3184" s="99"/>
      <c r="Q3184" s="99"/>
      <c r="R3184" s="99"/>
      <c r="S3184" s="99"/>
      <c r="T3184" s="99"/>
      <c r="U3184" s="99"/>
      <c r="V3184" s="5"/>
      <c r="W3184" s="5"/>
      <c r="X3184" s="31"/>
      <c r="Y3184" s="5"/>
      <c r="Z3184" s="5"/>
    </row>
    <row r="3185" spans="1:26">
      <c r="A3185" s="129"/>
      <c r="B3185" s="103"/>
      <c r="C3185" s="37"/>
      <c r="D3185" s="37"/>
      <c r="E3185" s="53"/>
      <c r="F3185" s="122"/>
      <c r="G3185" s="37"/>
      <c r="H3185" s="102"/>
      <c r="I3185" s="123"/>
      <c r="J3185" s="124"/>
      <c r="K3185" s="125"/>
      <c r="L3185" s="5"/>
      <c r="M3185" s="99"/>
      <c r="N3185" s="99"/>
      <c r="O3185" s="99"/>
      <c r="P3185" s="99"/>
      <c r="Q3185" s="99"/>
      <c r="R3185" s="99"/>
      <c r="S3185" s="99"/>
      <c r="T3185" s="99"/>
      <c r="U3185" s="99"/>
      <c r="V3185" s="5"/>
      <c r="W3185" s="5"/>
      <c r="X3185" s="31"/>
      <c r="Y3185" s="5"/>
      <c r="Z3185" s="5"/>
    </row>
    <row r="3186" spans="1:26">
      <c r="A3186" s="129"/>
      <c r="B3186" s="103"/>
      <c r="C3186" s="37"/>
      <c r="D3186" s="37"/>
      <c r="E3186" s="53"/>
      <c r="F3186" s="122"/>
      <c r="G3186" s="37"/>
      <c r="H3186" s="102"/>
      <c r="I3186" s="123"/>
      <c r="J3186" s="124"/>
      <c r="K3186" s="125"/>
      <c r="L3186" s="5"/>
      <c r="M3186" s="99"/>
      <c r="N3186" s="99"/>
      <c r="O3186" s="99"/>
      <c r="P3186" s="99"/>
      <c r="Q3186" s="99"/>
      <c r="R3186" s="99"/>
      <c r="S3186" s="99"/>
      <c r="T3186" s="99"/>
      <c r="U3186" s="99"/>
      <c r="V3186" s="5"/>
      <c r="W3186" s="5"/>
      <c r="X3186" s="31"/>
      <c r="Y3186" s="5"/>
      <c r="Z3186" s="5"/>
    </row>
    <row r="3187" spans="1:26">
      <c r="A3187" s="129"/>
      <c r="B3187" s="103"/>
      <c r="C3187" s="37"/>
      <c r="D3187" s="37"/>
      <c r="E3187" s="53"/>
      <c r="F3187" s="122"/>
      <c r="G3187" s="37"/>
      <c r="H3187" s="102"/>
      <c r="I3187" s="123"/>
      <c r="J3187" s="124"/>
      <c r="K3187" s="125"/>
      <c r="L3187" s="5"/>
      <c r="M3187" s="99"/>
      <c r="N3187" s="99"/>
      <c r="O3187" s="99"/>
      <c r="P3187" s="99"/>
      <c r="Q3187" s="99"/>
      <c r="R3187" s="99"/>
      <c r="S3187" s="99"/>
      <c r="T3187" s="99"/>
      <c r="U3187" s="99"/>
      <c r="V3187" s="5"/>
      <c r="W3187" s="5"/>
      <c r="X3187" s="31"/>
      <c r="Y3187" s="5"/>
      <c r="Z3187" s="5"/>
    </row>
    <row r="3188" spans="1:26">
      <c r="A3188" s="129"/>
      <c r="B3188" s="103"/>
      <c r="C3188" s="37"/>
      <c r="D3188" s="37"/>
      <c r="E3188" s="53"/>
      <c r="F3188" s="122"/>
      <c r="G3188" s="37"/>
      <c r="H3188" s="102"/>
      <c r="I3188" s="123"/>
      <c r="J3188" s="124"/>
      <c r="K3188" s="125"/>
      <c r="L3188" s="5"/>
      <c r="M3188" s="99"/>
      <c r="N3188" s="99"/>
      <c r="O3188" s="99"/>
      <c r="P3188" s="99"/>
      <c r="Q3188" s="99"/>
      <c r="R3188" s="99"/>
      <c r="S3188" s="99"/>
      <c r="T3188" s="99"/>
      <c r="U3188" s="99"/>
      <c r="V3188" s="5"/>
      <c r="W3188" s="5"/>
      <c r="X3188" s="31"/>
      <c r="Y3188" s="5"/>
      <c r="Z3188" s="5"/>
    </row>
    <row r="3189" spans="1:26">
      <c r="A3189" s="129"/>
      <c r="B3189" s="103"/>
      <c r="C3189" s="37"/>
      <c r="D3189" s="37"/>
      <c r="E3189" s="53"/>
      <c r="F3189" s="122"/>
      <c r="G3189" s="37"/>
      <c r="H3189" s="102"/>
      <c r="I3189" s="123"/>
      <c r="J3189" s="124"/>
      <c r="K3189" s="125"/>
      <c r="L3189" s="5"/>
      <c r="M3189" s="99"/>
      <c r="N3189" s="99"/>
      <c r="O3189" s="99"/>
      <c r="P3189" s="99"/>
      <c r="Q3189" s="99"/>
      <c r="R3189" s="99"/>
      <c r="S3189" s="99"/>
      <c r="T3189" s="99"/>
      <c r="U3189" s="99"/>
      <c r="V3189" s="5"/>
      <c r="W3189" s="5"/>
      <c r="X3189" s="31"/>
      <c r="Y3189" s="5"/>
      <c r="Z3189" s="5"/>
    </row>
    <row r="3190" spans="1:26">
      <c r="A3190" s="129"/>
      <c r="B3190" s="103"/>
      <c r="C3190" s="37"/>
      <c r="D3190" s="37"/>
      <c r="E3190" s="53"/>
      <c r="F3190" s="122"/>
      <c r="G3190" s="37"/>
      <c r="H3190" s="102"/>
      <c r="I3190" s="123"/>
      <c r="J3190" s="124"/>
      <c r="K3190" s="125"/>
      <c r="L3190" s="5"/>
      <c r="M3190" s="99"/>
      <c r="N3190" s="99"/>
      <c r="O3190" s="99"/>
      <c r="P3190" s="99"/>
      <c r="Q3190" s="99"/>
      <c r="R3190" s="99"/>
      <c r="S3190" s="99"/>
      <c r="T3190" s="99"/>
      <c r="U3190" s="99"/>
      <c r="V3190" s="5"/>
      <c r="W3190" s="5"/>
      <c r="X3190" s="31"/>
      <c r="Y3190" s="5"/>
      <c r="Z3190" s="5"/>
    </row>
    <row r="3191" spans="1:26">
      <c r="A3191" s="129"/>
      <c r="B3191" s="103"/>
      <c r="C3191" s="37"/>
      <c r="D3191" s="37"/>
      <c r="E3191" s="53"/>
      <c r="F3191" s="122"/>
      <c r="G3191" s="37"/>
      <c r="H3191" s="102"/>
      <c r="I3191" s="123"/>
      <c r="J3191" s="124"/>
      <c r="K3191" s="125"/>
      <c r="L3191" s="5"/>
      <c r="M3191" s="99"/>
      <c r="N3191" s="99"/>
      <c r="O3191" s="99"/>
      <c r="P3191" s="99"/>
      <c r="Q3191" s="99"/>
      <c r="R3191" s="99"/>
      <c r="S3191" s="99"/>
      <c r="T3191" s="99"/>
      <c r="U3191" s="99"/>
      <c r="V3191" s="5"/>
      <c r="W3191" s="5"/>
      <c r="X3191" s="31"/>
      <c r="Y3191" s="5"/>
      <c r="Z3191" s="5"/>
    </row>
    <row r="3192" spans="1:26">
      <c r="A3192" s="129"/>
      <c r="B3192" s="103"/>
      <c r="C3192" s="37"/>
      <c r="D3192" s="37"/>
      <c r="E3192" s="53"/>
      <c r="F3192" s="122"/>
      <c r="G3192" s="37"/>
      <c r="H3192" s="102"/>
      <c r="I3192" s="123"/>
      <c r="J3192" s="124"/>
      <c r="K3192" s="125"/>
      <c r="L3192" s="5"/>
      <c r="M3192" s="99"/>
      <c r="N3192" s="99"/>
      <c r="O3192" s="99"/>
      <c r="P3192" s="99"/>
      <c r="Q3192" s="99"/>
      <c r="R3192" s="99"/>
      <c r="S3192" s="99"/>
      <c r="T3192" s="99"/>
      <c r="U3192" s="99"/>
      <c r="V3192" s="5"/>
      <c r="W3192" s="5"/>
      <c r="X3192" s="31"/>
      <c r="Y3192" s="5"/>
      <c r="Z3192" s="5"/>
    </row>
    <row r="3193" spans="1:26">
      <c r="A3193" s="129"/>
      <c r="B3193" s="103"/>
      <c r="C3193" s="37"/>
      <c r="D3193" s="37"/>
      <c r="E3193" s="53"/>
      <c r="F3193" s="122"/>
      <c r="G3193" s="37"/>
      <c r="H3193" s="102"/>
      <c r="I3193" s="123"/>
      <c r="J3193" s="124"/>
      <c r="K3193" s="125"/>
      <c r="L3193" s="5"/>
      <c r="M3193" s="99"/>
      <c r="N3193" s="99"/>
      <c r="O3193" s="99"/>
      <c r="P3193" s="99"/>
      <c r="Q3193" s="99"/>
      <c r="R3193" s="99"/>
      <c r="S3193" s="99"/>
      <c r="T3193" s="99"/>
      <c r="U3193" s="99"/>
      <c r="V3193" s="5"/>
      <c r="W3193" s="5"/>
      <c r="X3193" s="31"/>
      <c r="Y3193" s="5"/>
      <c r="Z3193" s="5"/>
    </row>
    <row r="3194" spans="1:26">
      <c r="A3194" s="129"/>
      <c r="B3194" s="103"/>
      <c r="C3194" s="37"/>
      <c r="D3194" s="37"/>
      <c r="E3194" s="53"/>
      <c r="F3194" s="122"/>
      <c r="G3194" s="37"/>
      <c r="H3194" s="102"/>
      <c r="I3194" s="123"/>
      <c r="J3194" s="124"/>
      <c r="K3194" s="125"/>
      <c r="L3194" s="5"/>
      <c r="M3194" s="99"/>
      <c r="N3194" s="99"/>
      <c r="O3194" s="99"/>
      <c r="P3194" s="99"/>
      <c r="Q3194" s="99"/>
      <c r="R3194" s="99"/>
      <c r="S3194" s="99"/>
      <c r="T3194" s="99"/>
      <c r="U3194" s="99"/>
      <c r="V3194" s="5"/>
      <c r="W3194" s="5"/>
      <c r="X3194" s="31"/>
      <c r="Y3194" s="5"/>
      <c r="Z3194" s="5"/>
    </row>
    <row r="3195" spans="1:26">
      <c r="A3195" s="129"/>
      <c r="B3195" s="103"/>
      <c r="C3195" s="37"/>
      <c r="D3195" s="37"/>
      <c r="E3195" s="53"/>
      <c r="F3195" s="122"/>
      <c r="G3195" s="37"/>
      <c r="H3195" s="102"/>
      <c r="I3195" s="123"/>
      <c r="J3195" s="124"/>
      <c r="K3195" s="125"/>
      <c r="L3195" s="5"/>
      <c r="M3195" s="99"/>
      <c r="N3195" s="99"/>
      <c r="O3195" s="99"/>
      <c r="P3195" s="99"/>
      <c r="Q3195" s="99"/>
      <c r="R3195" s="99"/>
      <c r="S3195" s="99"/>
      <c r="T3195" s="99"/>
      <c r="U3195" s="99"/>
      <c r="V3195" s="5"/>
      <c r="W3195" s="5"/>
      <c r="X3195" s="31"/>
      <c r="Y3195" s="5"/>
      <c r="Z3195" s="5"/>
    </row>
    <row r="3196" spans="1:26">
      <c r="A3196" s="129"/>
      <c r="B3196" s="103"/>
      <c r="C3196" s="37"/>
      <c r="D3196" s="37"/>
      <c r="E3196" s="53"/>
      <c r="F3196" s="122"/>
      <c r="G3196" s="37"/>
      <c r="H3196" s="102"/>
      <c r="I3196" s="123"/>
      <c r="J3196" s="124"/>
      <c r="K3196" s="125"/>
      <c r="L3196" s="5"/>
      <c r="M3196" s="99"/>
      <c r="N3196" s="99"/>
      <c r="O3196" s="99"/>
      <c r="P3196" s="99"/>
      <c r="Q3196" s="99"/>
      <c r="R3196" s="99"/>
      <c r="S3196" s="99"/>
      <c r="T3196" s="99"/>
      <c r="U3196" s="99"/>
      <c r="V3196" s="5"/>
      <c r="W3196" s="5"/>
      <c r="X3196" s="31"/>
      <c r="Y3196" s="5"/>
      <c r="Z3196" s="5"/>
    </row>
    <row r="3197" spans="1:26">
      <c r="A3197" s="129"/>
      <c r="B3197" s="103"/>
      <c r="C3197" s="37"/>
      <c r="D3197" s="37"/>
      <c r="E3197" s="53"/>
      <c r="F3197" s="122"/>
      <c r="G3197" s="37"/>
      <c r="H3197" s="102"/>
      <c r="I3197" s="123"/>
      <c r="J3197" s="124"/>
      <c r="K3197" s="125"/>
      <c r="L3197" s="5"/>
      <c r="M3197" s="99"/>
      <c r="N3197" s="99"/>
      <c r="O3197" s="99"/>
      <c r="P3197" s="99"/>
      <c r="Q3197" s="99"/>
      <c r="R3197" s="99"/>
      <c r="S3197" s="99"/>
      <c r="T3197" s="99"/>
      <c r="U3197" s="99"/>
      <c r="V3197" s="5"/>
      <c r="W3197" s="5"/>
      <c r="X3197" s="31"/>
      <c r="Y3197" s="5"/>
      <c r="Z3197" s="5"/>
    </row>
    <row r="3198" spans="1:26">
      <c r="A3198" s="129"/>
      <c r="B3198" s="103"/>
      <c r="C3198" s="37"/>
      <c r="D3198" s="37"/>
      <c r="E3198" s="53"/>
      <c r="F3198" s="122"/>
      <c r="G3198" s="37"/>
      <c r="H3198" s="102"/>
      <c r="I3198" s="123"/>
      <c r="J3198" s="124"/>
      <c r="K3198" s="125"/>
      <c r="L3198" s="5"/>
      <c r="M3198" s="99"/>
      <c r="N3198" s="99"/>
      <c r="O3198" s="99"/>
      <c r="P3198" s="99"/>
      <c r="Q3198" s="99"/>
      <c r="R3198" s="99"/>
      <c r="S3198" s="99"/>
      <c r="T3198" s="99"/>
      <c r="U3198" s="99"/>
      <c r="V3198" s="5"/>
      <c r="W3198" s="5"/>
      <c r="X3198" s="31"/>
      <c r="Y3198" s="5"/>
      <c r="Z3198" s="5"/>
    </row>
    <row r="3199" spans="1:26">
      <c r="A3199" s="129"/>
      <c r="B3199" s="103"/>
      <c r="C3199" s="37"/>
      <c r="D3199" s="37"/>
      <c r="E3199" s="53"/>
      <c r="F3199" s="122"/>
      <c r="G3199" s="37"/>
      <c r="H3199" s="102"/>
      <c r="I3199" s="123"/>
      <c r="J3199" s="124"/>
      <c r="K3199" s="125"/>
      <c r="L3199" s="5"/>
      <c r="M3199" s="99"/>
      <c r="N3199" s="99"/>
      <c r="O3199" s="99"/>
      <c r="P3199" s="99"/>
      <c r="Q3199" s="99"/>
      <c r="R3199" s="99"/>
      <c r="S3199" s="99"/>
      <c r="T3199" s="99"/>
      <c r="U3199" s="99"/>
      <c r="V3199" s="5"/>
      <c r="W3199" s="5"/>
      <c r="X3199" s="31"/>
      <c r="Y3199" s="5"/>
      <c r="Z3199" s="5"/>
    </row>
    <row r="3200" spans="1:26">
      <c r="A3200" s="129"/>
      <c r="B3200" s="103"/>
      <c r="C3200" s="37"/>
      <c r="D3200" s="37"/>
      <c r="E3200" s="53"/>
      <c r="F3200" s="122"/>
      <c r="G3200" s="37"/>
      <c r="H3200" s="102"/>
      <c r="I3200" s="123"/>
      <c r="J3200" s="124"/>
      <c r="K3200" s="125"/>
      <c r="L3200" s="5"/>
      <c r="M3200" s="99"/>
      <c r="N3200" s="99"/>
      <c r="O3200" s="99"/>
      <c r="P3200" s="99"/>
      <c r="Q3200" s="99"/>
      <c r="R3200" s="99"/>
      <c r="S3200" s="99"/>
      <c r="T3200" s="99"/>
      <c r="U3200" s="99"/>
      <c r="V3200" s="5"/>
      <c r="W3200" s="5"/>
      <c r="X3200" s="31"/>
      <c r="Y3200" s="5"/>
      <c r="Z3200" s="5"/>
    </row>
    <row r="3201" spans="1:26">
      <c r="A3201" s="129"/>
      <c r="B3201" s="103"/>
      <c r="C3201" s="37"/>
      <c r="D3201" s="37"/>
      <c r="E3201" s="53"/>
      <c r="F3201" s="122"/>
      <c r="G3201" s="37"/>
      <c r="H3201" s="102"/>
      <c r="I3201" s="123"/>
      <c r="J3201" s="124"/>
      <c r="K3201" s="125"/>
      <c r="L3201" s="5"/>
      <c r="M3201" s="99"/>
      <c r="N3201" s="99"/>
      <c r="O3201" s="99"/>
      <c r="P3201" s="99"/>
      <c r="Q3201" s="99"/>
      <c r="R3201" s="99"/>
      <c r="S3201" s="99"/>
      <c r="T3201" s="99"/>
      <c r="U3201" s="99"/>
      <c r="V3201" s="5"/>
      <c r="W3201" s="5"/>
      <c r="X3201" s="31"/>
      <c r="Y3201" s="5"/>
      <c r="Z3201" s="5"/>
    </row>
    <row r="3202" spans="1:26">
      <c r="A3202" s="129"/>
      <c r="B3202" s="103"/>
      <c r="C3202" s="37"/>
      <c r="D3202" s="37"/>
      <c r="E3202" s="53"/>
      <c r="F3202" s="122"/>
      <c r="G3202" s="37"/>
      <c r="H3202" s="102"/>
      <c r="I3202" s="123"/>
      <c r="J3202" s="124"/>
      <c r="K3202" s="125"/>
      <c r="L3202" s="5"/>
      <c r="M3202" s="99"/>
      <c r="N3202" s="99"/>
      <c r="O3202" s="99"/>
      <c r="P3202" s="99"/>
      <c r="Q3202" s="99"/>
      <c r="R3202" s="99"/>
      <c r="S3202" s="99"/>
      <c r="T3202" s="99"/>
      <c r="U3202" s="99"/>
      <c r="V3202" s="5"/>
      <c r="W3202" s="5"/>
      <c r="X3202" s="31"/>
      <c r="Y3202" s="5"/>
      <c r="Z3202" s="5"/>
    </row>
    <row r="3203" spans="1:26">
      <c r="A3203" s="129"/>
      <c r="B3203" s="103"/>
      <c r="C3203" s="37"/>
      <c r="D3203" s="37"/>
      <c r="E3203" s="53"/>
      <c r="F3203" s="122"/>
      <c r="G3203" s="37"/>
      <c r="H3203" s="102"/>
      <c r="I3203" s="123"/>
      <c r="J3203" s="124"/>
      <c r="K3203" s="125"/>
      <c r="L3203" s="5"/>
      <c r="M3203" s="99"/>
      <c r="N3203" s="99"/>
      <c r="O3203" s="99"/>
      <c r="P3203" s="99"/>
      <c r="Q3203" s="99"/>
      <c r="R3203" s="99"/>
      <c r="S3203" s="99"/>
      <c r="T3203" s="99"/>
      <c r="U3203" s="99"/>
      <c r="V3203" s="5"/>
      <c r="W3203" s="5"/>
      <c r="X3203" s="31"/>
      <c r="Y3203" s="5"/>
      <c r="Z3203" s="5"/>
    </row>
    <row r="3204" spans="1:26">
      <c r="A3204" s="129"/>
      <c r="B3204" s="103"/>
      <c r="C3204" s="37"/>
      <c r="D3204" s="37"/>
      <c r="E3204" s="53"/>
      <c r="F3204" s="122"/>
      <c r="G3204" s="37"/>
      <c r="H3204" s="102"/>
      <c r="I3204" s="123"/>
      <c r="J3204" s="124"/>
      <c r="K3204" s="125"/>
      <c r="L3204" s="5"/>
      <c r="M3204" s="99"/>
      <c r="N3204" s="99"/>
      <c r="O3204" s="99"/>
      <c r="P3204" s="99"/>
      <c r="Q3204" s="99"/>
      <c r="R3204" s="99"/>
      <c r="S3204" s="99"/>
      <c r="T3204" s="99"/>
      <c r="U3204" s="99"/>
      <c r="V3204" s="5"/>
      <c r="W3204" s="5"/>
      <c r="X3204" s="31"/>
      <c r="Y3204" s="5"/>
      <c r="Z3204" s="5"/>
    </row>
    <row r="3205" spans="1:26">
      <c r="A3205" s="129"/>
      <c r="B3205" s="103"/>
      <c r="C3205" s="37"/>
      <c r="D3205" s="37"/>
      <c r="E3205" s="53"/>
      <c r="F3205" s="122"/>
      <c r="G3205" s="37"/>
      <c r="H3205" s="102"/>
      <c r="I3205" s="123"/>
      <c r="J3205" s="124"/>
      <c r="K3205" s="125"/>
      <c r="L3205" s="5"/>
      <c r="M3205" s="99"/>
      <c r="N3205" s="99"/>
      <c r="O3205" s="99"/>
      <c r="P3205" s="99"/>
      <c r="Q3205" s="99"/>
      <c r="R3205" s="99"/>
      <c r="S3205" s="99"/>
      <c r="T3205" s="99"/>
      <c r="U3205" s="99"/>
      <c r="V3205" s="5"/>
      <c r="W3205" s="5"/>
      <c r="X3205" s="31"/>
      <c r="Y3205" s="5"/>
      <c r="Z3205" s="5"/>
    </row>
    <row r="3206" spans="1:26">
      <c r="A3206" s="129"/>
      <c r="B3206" s="103"/>
      <c r="C3206" s="37"/>
      <c r="D3206" s="37"/>
      <c r="E3206" s="53"/>
      <c r="F3206" s="122"/>
      <c r="G3206" s="37"/>
      <c r="H3206" s="102"/>
      <c r="I3206" s="123"/>
      <c r="J3206" s="124"/>
      <c r="K3206" s="125"/>
      <c r="L3206" s="5"/>
      <c r="M3206" s="99"/>
      <c r="N3206" s="99"/>
      <c r="O3206" s="99"/>
      <c r="P3206" s="99"/>
      <c r="Q3206" s="99"/>
      <c r="R3206" s="99"/>
      <c r="S3206" s="99"/>
      <c r="T3206" s="99"/>
      <c r="U3206" s="99"/>
      <c r="V3206" s="5"/>
      <c r="W3206" s="5"/>
      <c r="X3206" s="31"/>
      <c r="Y3206" s="5"/>
      <c r="Z3206" s="5"/>
    </row>
    <row r="3207" spans="1:26">
      <c r="A3207" s="129"/>
      <c r="B3207" s="103"/>
      <c r="C3207" s="37"/>
      <c r="D3207" s="37"/>
      <c r="E3207" s="53"/>
      <c r="F3207" s="122"/>
      <c r="G3207" s="37"/>
      <c r="H3207" s="102"/>
      <c r="I3207" s="123"/>
      <c r="J3207" s="124"/>
      <c r="K3207" s="125"/>
      <c r="L3207" s="5"/>
      <c r="M3207" s="99"/>
      <c r="N3207" s="99"/>
      <c r="O3207" s="99"/>
      <c r="P3207" s="99"/>
      <c r="Q3207" s="99"/>
      <c r="R3207" s="99"/>
      <c r="S3207" s="99"/>
      <c r="T3207" s="99"/>
      <c r="U3207" s="99"/>
      <c r="V3207" s="5"/>
      <c r="W3207" s="5"/>
      <c r="X3207" s="31"/>
      <c r="Y3207" s="5"/>
      <c r="Z3207" s="5"/>
    </row>
    <row r="3208" spans="1:26">
      <c r="A3208" s="129"/>
      <c r="B3208" s="103"/>
      <c r="C3208" s="37"/>
      <c r="D3208" s="37"/>
      <c r="E3208" s="53"/>
      <c r="F3208" s="122"/>
      <c r="G3208" s="37"/>
      <c r="H3208" s="102"/>
      <c r="I3208" s="123"/>
      <c r="J3208" s="124"/>
      <c r="K3208" s="125"/>
      <c r="L3208" s="5"/>
      <c r="M3208" s="99"/>
      <c r="N3208" s="99"/>
      <c r="O3208" s="99"/>
      <c r="P3208" s="99"/>
      <c r="Q3208" s="99"/>
      <c r="R3208" s="99"/>
      <c r="S3208" s="99"/>
      <c r="T3208" s="99"/>
      <c r="U3208" s="99"/>
      <c r="V3208" s="5"/>
      <c r="W3208" s="5"/>
      <c r="X3208" s="31"/>
      <c r="Y3208" s="5"/>
      <c r="Z3208" s="5"/>
    </row>
    <row r="3209" spans="1:26">
      <c r="A3209" s="129"/>
      <c r="B3209" s="103"/>
      <c r="C3209" s="37"/>
      <c r="D3209" s="37"/>
      <c r="E3209" s="53"/>
      <c r="F3209" s="122"/>
      <c r="G3209" s="37"/>
      <c r="H3209" s="102"/>
      <c r="I3209" s="123"/>
      <c r="J3209" s="124"/>
      <c r="K3209" s="125"/>
      <c r="L3209" s="5"/>
      <c r="M3209" s="99"/>
      <c r="N3209" s="99"/>
      <c r="O3209" s="99"/>
      <c r="P3209" s="99"/>
      <c r="Q3209" s="99"/>
      <c r="R3209" s="99"/>
      <c r="S3209" s="99"/>
      <c r="T3209" s="99"/>
      <c r="U3209" s="99"/>
      <c r="V3209" s="5"/>
      <c r="W3209" s="5"/>
      <c r="X3209" s="31"/>
      <c r="Y3209" s="5"/>
      <c r="Z3209" s="5"/>
    </row>
    <row r="3210" spans="1:26">
      <c r="A3210" s="129"/>
      <c r="B3210" s="103"/>
      <c r="C3210" s="37"/>
      <c r="D3210" s="37"/>
      <c r="E3210" s="53"/>
      <c r="F3210" s="122"/>
      <c r="G3210" s="37"/>
      <c r="H3210" s="102"/>
      <c r="I3210" s="123"/>
      <c r="J3210" s="124"/>
      <c r="K3210" s="125"/>
      <c r="L3210" s="5"/>
      <c r="M3210" s="99"/>
      <c r="N3210" s="99"/>
      <c r="O3210" s="99"/>
      <c r="P3210" s="99"/>
      <c r="Q3210" s="99"/>
      <c r="R3210" s="99"/>
      <c r="S3210" s="99"/>
      <c r="T3210" s="99"/>
      <c r="U3210" s="99"/>
      <c r="V3210" s="5"/>
      <c r="W3210" s="5"/>
      <c r="X3210" s="31"/>
      <c r="Y3210" s="5"/>
      <c r="Z3210" s="5"/>
    </row>
    <row r="3211" spans="1:26">
      <c r="A3211" s="129"/>
      <c r="B3211" s="103"/>
      <c r="C3211" s="37"/>
      <c r="D3211" s="37"/>
      <c r="E3211" s="53"/>
      <c r="F3211" s="122"/>
      <c r="G3211" s="37"/>
      <c r="H3211" s="102"/>
      <c r="I3211" s="123"/>
      <c r="J3211" s="124"/>
      <c r="K3211" s="125"/>
      <c r="L3211" s="5"/>
      <c r="M3211" s="99"/>
      <c r="N3211" s="99"/>
      <c r="O3211" s="99"/>
      <c r="P3211" s="99"/>
      <c r="Q3211" s="99"/>
      <c r="R3211" s="99"/>
      <c r="S3211" s="99"/>
      <c r="T3211" s="99"/>
      <c r="U3211" s="99"/>
      <c r="V3211" s="5"/>
      <c r="W3211" s="5"/>
      <c r="X3211" s="31"/>
      <c r="Y3211" s="5"/>
      <c r="Z3211" s="5"/>
    </row>
    <row r="3212" spans="1:26">
      <c r="A3212" s="129"/>
      <c r="B3212" s="103"/>
      <c r="C3212" s="37"/>
      <c r="D3212" s="37"/>
      <c r="E3212" s="53"/>
      <c r="F3212" s="122"/>
      <c r="G3212" s="37"/>
      <c r="H3212" s="102"/>
      <c r="I3212" s="123"/>
      <c r="J3212" s="124"/>
      <c r="K3212" s="125"/>
      <c r="L3212" s="5"/>
      <c r="M3212" s="99"/>
      <c r="N3212" s="99"/>
      <c r="O3212" s="99"/>
      <c r="P3212" s="99"/>
      <c r="Q3212" s="99"/>
      <c r="R3212" s="99"/>
      <c r="S3212" s="99"/>
      <c r="T3212" s="99"/>
      <c r="U3212" s="99"/>
      <c r="V3212" s="5"/>
      <c r="W3212" s="5"/>
      <c r="X3212" s="31"/>
      <c r="Y3212" s="5"/>
      <c r="Z3212" s="5"/>
    </row>
    <row r="3213" spans="1:26">
      <c r="A3213" s="129"/>
      <c r="B3213" s="103"/>
      <c r="C3213" s="37"/>
      <c r="D3213" s="37"/>
      <c r="E3213" s="53"/>
      <c r="F3213" s="122"/>
      <c r="G3213" s="37"/>
      <c r="H3213" s="102"/>
      <c r="I3213" s="123"/>
      <c r="J3213" s="124"/>
      <c r="K3213" s="125"/>
      <c r="L3213" s="5"/>
      <c r="M3213" s="99"/>
      <c r="N3213" s="99"/>
      <c r="O3213" s="99"/>
      <c r="P3213" s="99"/>
      <c r="Q3213" s="99"/>
      <c r="R3213" s="99"/>
      <c r="S3213" s="99"/>
      <c r="T3213" s="99"/>
      <c r="U3213" s="99"/>
      <c r="V3213" s="5"/>
      <c r="W3213" s="5"/>
      <c r="X3213" s="31"/>
      <c r="Y3213" s="5"/>
      <c r="Z3213" s="5"/>
    </row>
    <row r="3214" spans="1:26">
      <c r="A3214" s="129"/>
      <c r="B3214" s="103"/>
      <c r="C3214" s="37"/>
      <c r="D3214" s="37"/>
      <c r="E3214" s="53"/>
      <c r="F3214" s="122"/>
      <c r="G3214" s="37"/>
      <c r="H3214" s="102"/>
      <c r="I3214" s="123"/>
      <c r="J3214" s="124"/>
      <c r="K3214" s="125"/>
      <c r="L3214" s="5"/>
      <c r="M3214" s="99"/>
      <c r="N3214" s="99"/>
      <c r="O3214" s="99"/>
      <c r="P3214" s="99"/>
      <c r="Q3214" s="99"/>
      <c r="R3214" s="99"/>
      <c r="S3214" s="99"/>
      <c r="T3214" s="99"/>
      <c r="U3214" s="99"/>
      <c r="V3214" s="5"/>
      <c r="W3214" s="5"/>
      <c r="X3214" s="31"/>
      <c r="Y3214" s="5"/>
      <c r="Z3214" s="5"/>
    </row>
    <row r="3215" spans="1:26">
      <c r="A3215" s="129"/>
      <c r="B3215" s="103"/>
      <c r="C3215" s="37"/>
      <c r="D3215" s="37"/>
      <c r="E3215" s="53"/>
      <c r="F3215" s="122"/>
      <c r="G3215" s="37"/>
      <c r="H3215" s="102"/>
      <c r="I3215" s="123"/>
      <c r="J3215" s="124"/>
      <c r="K3215" s="125"/>
      <c r="L3215" s="5"/>
      <c r="M3215" s="99"/>
      <c r="N3215" s="99"/>
      <c r="O3215" s="99"/>
      <c r="P3215" s="99"/>
      <c r="Q3215" s="99"/>
      <c r="R3215" s="99"/>
      <c r="S3215" s="99"/>
      <c r="T3215" s="99"/>
      <c r="U3215" s="99"/>
      <c r="V3215" s="5"/>
      <c r="W3215" s="5"/>
      <c r="X3215" s="31"/>
      <c r="Y3215" s="5"/>
      <c r="Z3215" s="5"/>
    </row>
    <row r="3216" spans="1:26">
      <c r="A3216" s="129"/>
      <c r="B3216" s="103"/>
      <c r="C3216" s="37"/>
      <c r="D3216" s="37"/>
      <c r="E3216" s="53"/>
      <c r="F3216" s="122"/>
      <c r="G3216" s="37"/>
      <c r="H3216" s="102"/>
      <c r="I3216" s="123"/>
      <c r="J3216" s="124"/>
      <c r="K3216" s="125"/>
      <c r="L3216" s="5"/>
      <c r="M3216" s="99"/>
      <c r="N3216" s="99"/>
      <c r="O3216" s="99"/>
      <c r="P3216" s="99"/>
      <c r="Q3216" s="99"/>
      <c r="R3216" s="99"/>
      <c r="S3216" s="99"/>
      <c r="T3216" s="99"/>
      <c r="U3216" s="99"/>
      <c r="V3216" s="5"/>
      <c r="W3216" s="5"/>
      <c r="X3216" s="31"/>
      <c r="Y3216" s="5"/>
      <c r="Z3216" s="5"/>
    </row>
    <row r="3217" spans="1:26">
      <c r="A3217" s="129"/>
      <c r="B3217" s="103"/>
      <c r="C3217" s="37"/>
      <c r="D3217" s="37"/>
      <c r="E3217" s="53"/>
      <c r="F3217" s="122"/>
      <c r="G3217" s="37"/>
      <c r="H3217" s="102"/>
      <c r="I3217" s="123"/>
      <c r="J3217" s="124"/>
      <c r="K3217" s="125"/>
      <c r="L3217" s="5"/>
      <c r="M3217" s="99"/>
      <c r="N3217" s="99"/>
      <c r="O3217" s="99"/>
      <c r="P3217" s="99"/>
      <c r="Q3217" s="99"/>
      <c r="R3217" s="99"/>
      <c r="S3217" s="99"/>
      <c r="T3217" s="99"/>
      <c r="U3217" s="99"/>
      <c r="V3217" s="5"/>
      <c r="W3217" s="5"/>
      <c r="X3217" s="31"/>
      <c r="Y3217" s="5"/>
      <c r="Z3217" s="5"/>
    </row>
    <row r="3218" spans="1:26">
      <c r="A3218" s="129"/>
      <c r="B3218" s="103"/>
      <c r="C3218" s="37"/>
      <c r="D3218" s="37"/>
      <c r="E3218" s="53"/>
      <c r="F3218" s="122"/>
      <c r="G3218" s="37"/>
      <c r="H3218" s="102"/>
      <c r="I3218" s="123"/>
      <c r="J3218" s="124"/>
      <c r="K3218" s="125"/>
      <c r="L3218" s="5"/>
      <c r="M3218" s="99"/>
      <c r="N3218" s="99"/>
      <c r="O3218" s="99"/>
      <c r="P3218" s="99"/>
      <c r="Q3218" s="99"/>
      <c r="R3218" s="99"/>
      <c r="S3218" s="99"/>
      <c r="T3218" s="99"/>
      <c r="U3218" s="99"/>
      <c r="V3218" s="5"/>
      <c r="W3218" s="5"/>
      <c r="X3218" s="31"/>
      <c r="Y3218" s="5"/>
      <c r="Z3218" s="5"/>
    </row>
    <row r="3219" spans="1:26">
      <c r="A3219" s="129"/>
      <c r="B3219" s="103"/>
      <c r="C3219" s="37"/>
      <c r="D3219" s="37"/>
      <c r="E3219" s="53"/>
      <c r="F3219" s="122"/>
      <c r="G3219" s="37"/>
      <c r="H3219" s="102"/>
      <c r="I3219" s="123"/>
      <c r="J3219" s="124"/>
      <c r="K3219" s="125"/>
      <c r="L3219" s="5"/>
      <c r="M3219" s="99"/>
      <c r="N3219" s="99"/>
      <c r="O3219" s="99"/>
      <c r="P3219" s="99"/>
      <c r="Q3219" s="99"/>
      <c r="R3219" s="99"/>
      <c r="S3219" s="99"/>
      <c r="T3219" s="99"/>
      <c r="U3219" s="99"/>
      <c r="V3219" s="5"/>
      <c r="W3219" s="5"/>
      <c r="X3219" s="31"/>
      <c r="Y3219" s="5"/>
      <c r="Z3219" s="5"/>
    </row>
    <row r="3220" spans="1:26">
      <c r="A3220" s="129"/>
      <c r="B3220" s="103"/>
      <c r="C3220" s="37"/>
      <c r="D3220" s="37"/>
      <c r="E3220" s="53"/>
      <c r="F3220" s="122"/>
      <c r="G3220" s="37"/>
      <c r="H3220" s="102"/>
      <c r="I3220" s="123"/>
      <c r="J3220" s="124"/>
      <c r="K3220" s="125"/>
      <c r="L3220" s="5"/>
      <c r="M3220" s="99"/>
      <c r="N3220" s="99"/>
      <c r="O3220" s="99"/>
      <c r="P3220" s="99"/>
      <c r="Q3220" s="99"/>
      <c r="R3220" s="99"/>
      <c r="S3220" s="99"/>
      <c r="T3220" s="99"/>
      <c r="U3220" s="99"/>
      <c r="V3220" s="5"/>
      <c r="W3220" s="5"/>
      <c r="X3220" s="31"/>
      <c r="Y3220" s="5"/>
      <c r="Z3220" s="5"/>
    </row>
    <row r="3221" spans="1:26">
      <c r="A3221" s="129"/>
      <c r="B3221" s="103"/>
      <c r="C3221" s="37"/>
      <c r="D3221" s="37"/>
      <c r="E3221" s="53"/>
      <c r="F3221" s="122"/>
      <c r="G3221" s="37"/>
      <c r="H3221" s="102"/>
      <c r="I3221" s="123"/>
      <c r="J3221" s="124"/>
      <c r="K3221" s="125"/>
      <c r="L3221" s="5"/>
      <c r="M3221" s="99"/>
      <c r="N3221" s="99"/>
      <c r="O3221" s="99"/>
      <c r="P3221" s="99"/>
      <c r="Q3221" s="99"/>
      <c r="R3221" s="99"/>
      <c r="S3221" s="99"/>
      <c r="T3221" s="99"/>
      <c r="U3221" s="99"/>
      <c r="V3221" s="5"/>
      <c r="W3221" s="5"/>
      <c r="X3221" s="31"/>
      <c r="Y3221" s="5"/>
      <c r="Z3221" s="5"/>
    </row>
    <row r="3222" spans="1:26">
      <c r="A3222" s="129"/>
      <c r="B3222" s="103"/>
      <c r="C3222" s="37"/>
      <c r="D3222" s="37"/>
      <c r="E3222" s="53"/>
      <c r="F3222" s="122"/>
      <c r="G3222" s="37"/>
      <c r="H3222" s="102"/>
      <c r="I3222" s="123"/>
      <c r="J3222" s="124"/>
      <c r="K3222" s="125"/>
      <c r="L3222" s="5"/>
      <c r="M3222" s="99"/>
      <c r="N3222" s="99"/>
      <c r="O3222" s="99"/>
      <c r="P3222" s="99"/>
      <c r="Q3222" s="99"/>
      <c r="R3222" s="99"/>
      <c r="S3222" s="99"/>
      <c r="T3222" s="99"/>
      <c r="U3222" s="99"/>
      <c r="V3222" s="5"/>
      <c r="W3222" s="5"/>
      <c r="X3222" s="31"/>
      <c r="Y3222" s="5"/>
      <c r="Z3222" s="5"/>
    </row>
    <row r="3223" spans="1:26">
      <c r="A3223" s="129"/>
      <c r="B3223" s="103"/>
      <c r="C3223" s="37"/>
      <c r="D3223" s="37"/>
      <c r="E3223" s="53"/>
      <c r="F3223" s="122"/>
      <c r="G3223" s="37"/>
      <c r="H3223" s="102"/>
      <c r="I3223" s="123"/>
      <c r="J3223" s="124"/>
      <c r="K3223" s="125"/>
      <c r="L3223" s="5"/>
      <c r="M3223" s="99"/>
      <c r="N3223" s="99"/>
      <c r="O3223" s="99"/>
      <c r="P3223" s="99"/>
      <c r="Q3223" s="99"/>
      <c r="R3223" s="99"/>
      <c r="S3223" s="99"/>
      <c r="T3223" s="99"/>
      <c r="U3223" s="99"/>
      <c r="V3223" s="5"/>
      <c r="W3223" s="5"/>
      <c r="X3223" s="31"/>
      <c r="Y3223" s="5"/>
      <c r="Z3223" s="5"/>
    </row>
    <row r="3224" spans="1:26">
      <c r="A3224" s="129"/>
      <c r="B3224" s="103"/>
      <c r="C3224" s="37"/>
      <c r="D3224" s="37"/>
      <c r="E3224" s="53"/>
      <c r="F3224" s="122"/>
      <c r="G3224" s="37"/>
      <c r="H3224" s="102"/>
      <c r="I3224" s="123"/>
      <c r="J3224" s="124"/>
      <c r="K3224" s="125"/>
      <c r="L3224" s="5"/>
      <c r="M3224" s="99"/>
      <c r="N3224" s="99"/>
      <c r="O3224" s="99"/>
      <c r="P3224" s="99"/>
      <c r="Q3224" s="99"/>
      <c r="R3224" s="99"/>
      <c r="S3224" s="99"/>
      <c r="T3224" s="99"/>
      <c r="U3224" s="99"/>
      <c r="V3224" s="5"/>
      <c r="W3224" s="5"/>
      <c r="X3224" s="31"/>
      <c r="Y3224" s="5"/>
      <c r="Z3224" s="5"/>
    </row>
    <row r="3225" spans="1:26">
      <c r="A3225" s="129"/>
      <c r="B3225" s="103"/>
      <c r="C3225" s="37"/>
      <c r="D3225" s="37"/>
      <c r="E3225" s="53"/>
      <c r="F3225" s="122"/>
      <c r="G3225" s="37"/>
      <c r="H3225" s="102"/>
      <c r="I3225" s="123"/>
      <c r="J3225" s="124"/>
      <c r="K3225" s="125"/>
      <c r="L3225" s="5"/>
      <c r="M3225" s="99"/>
      <c r="N3225" s="99"/>
      <c r="O3225" s="99"/>
      <c r="P3225" s="99"/>
      <c r="Q3225" s="99"/>
      <c r="R3225" s="99"/>
      <c r="S3225" s="99"/>
      <c r="T3225" s="99"/>
      <c r="U3225" s="99"/>
      <c r="V3225" s="5"/>
      <c r="W3225" s="5"/>
      <c r="X3225" s="31"/>
      <c r="Y3225" s="5"/>
      <c r="Z3225" s="5"/>
    </row>
    <row r="3226" spans="1:26">
      <c r="A3226" s="129"/>
      <c r="B3226" s="103"/>
      <c r="C3226" s="37"/>
      <c r="D3226" s="37"/>
      <c r="E3226" s="53"/>
      <c r="F3226" s="122"/>
      <c r="G3226" s="37"/>
      <c r="H3226" s="102"/>
      <c r="I3226" s="123"/>
      <c r="J3226" s="124"/>
      <c r="K3226" s="125"/>
      <c r="L3226" s="5"/>
      <c r="M3226" s="99"/>
      <c r="N3226" s="99"/>
      <c r="O3226" s="99"/>
      <c r="P3226" s="99"/>
      <c r="Q3226" s="99"/>
      <c r="R3226" s="99"/>
      <c r="S3226" s="99"/>
      <c r="T3226" s="99"/>
      <c r="U3226" s="99"/>
      <c r="V3226" s="5"/>
      <c r="W3226" s="5"/>
      <c r="X3226" s="31"/>
      <c r="Y3226" s="5"/>
      <c r="Z3226" s="5"/>
    </row>
    <row r="3227" spans="1:26">
      <c r="A3227" s="129"/>
      <c r="B3227" s="103"/>
      <c r="C3227" s="37"/>
      <c r="D3227" s="37"/>
      <c r="E3227" s="53"/>
      <c r="F3227" s="122"/>
      <c r="G3227" s="37"/>
      <c r="H3227" s="102"/>
      <c r="I3227" s="123"/>
      <c r="J3227" s="124"/>
      <c r="K3227" s="125"/>
      <c r="L3227" s="5"/>
      <c r="M3227" s="99"/>
      <c r="N3227" s="99"/>
      <c r="O3227" s="99"/>
      <c r="P3227" s="99"/>
      <c r="Q3227" s="99"/>
      <c r="R3227" s="99"/>
      <c r="S3227" s="99"/>
      <c r="T3227" s="99"/>
      <c r="U3227" s="99"/>
      <c r="V3227" s="5"/>
      <c r="W3227" s="5"/>
      <c r="X3227" s="31"/>
      <c r="Y3227" s="5"/>
      <c r="Z3227" s="5"/>
    </row>
    <row r="3228" spans="1:26">
      <c r="A3228" s="129"/>
      <c r="B3228" s="103"/>
      <c r="C3228" s="37"/>
      <c r="D3228" s="37"/>
      <c r="E3228" s="53"/>
      <c r="F3228" s="122"/>
      <c r="G3228" s="37"/>
      <c r="H3228" s="102"/>
      <c r="I3228" s="123"/>
      <c r="J3228" s="124"/>
      <c r="K3228" s="125"/>
      <c r="L3228" s="5"/>
      <c r="M3228" s="99"/>
      <c r="N3228" s="99"/>
      <c r="O3228" s="99"/>
      <c r="P3228" s="99"/>
      <c r="Q3228" s="99"/>
      <c r="R3228" s="99"/>
      <c r="S3228" s="99"/>
      <c r="T3228" s="99"/>
      <c r="U3228" s="99"/>
      <c r="V3228" s="5"/>
      <c r="W3228" s="5"/>
      <c r="X3228" s="31"/>
      <c r="Y3228" s="5"/>
      <c r="Z3228" s="5"/>
    </row>
    <row r="3229" spans="1:26">
      <c r="A3229" s="129"/>
      <c r="B3229" s="103"/>
      <c r="C3229" s="37"/>
      <c r="D3229" s="37"/>
      <c r="E3229" s="53"/>
      <c r="F3229" s="122"/>
      <c r="G3229" s="37"/>
      <c r="H3229" s="102"/>
      <c r="I3229" s="123"/>
      <c r="J3229" s="124"/>
      <c r="K3229" s="125"/>
      <c r="L3229" s="5"/>
      <c r="M3229" s="99"/>
      <c r="N3229" s="99"/>
      <c r="O3229" s="99"/>
      <c r="P3229" s="99"/>
      <c r="Q3229" s="99"/>
      <c r="R3229" s="99"/>
      <c r="S3229" s="99"/>
      <c r="T3229" s="99"/>
      <c r="U3229" s="99"/>
      <c r="V3229" s="5"/>
      <c r="W3229" s="5"/>
      <c r="X3229" s="31"/>
      <c r="Y3229" s="5"/>
      <c r="Z3229" s="5"/>
    </row>
    <row r="3230" spans="1:26">
      <c r="A3230" s="129"/>
      <c r="B3230" s="103"/>
      <c r="C3230" s="37"/>
      <c r="D3230" s="37"/>
      <c r="E3230" s="53"/>
      <c r="F3230" s="122"/>
      <c r="G3230" s="37"/>
      <c r="H3230" s="102"/>
      <c r="I3230" s="123"/>
      <c r="J3230" s="124"/>
      <c r="K3230" s="125"/>
      <c r="L3230" s="5"/>
      <c r="M3230" s="99"/>
      <c r="N3230" s="99"/>
      <c r="O3230" s="99"/>
      <c r="P3230" s="99"/>
      <c r="Q3230" s="99"/>
      <c r="R3230" s="99"/>
      <c r="S3230" s="99"/>
      <c r="T3230" s="99"/>
      <c r="U3230" s="99"/>
      <c r="V3230" s="5"/>
      <c r="W3230" s="5"/>
      <c r="X3230" s="31"/>
      <c r="Y3230" s="5"/>
      <c r="Z3230" s="5"/>
    </row>
    <row r="3231" spans="1:26">
      <c r="A3231" s="129"/>
      <c r="B3231" s="103"/>
      <c r="C3231" s="37"/>
      <c r="D3231" s="37"/>
      <c r="E3231" s="53"/>
      <c r="F3231" s="122"/>
      <c r="G3231" s="37"/>
      <c r="H3231" s="102"/>
      <c r="I3231" s="123"/>
      <c r="J3231" s="124"/>
      <c r="K3231" s="125"/>
      <c r="L3231" s="5"/>
      <c r="M3231" s="99"/>
      <c r="N3231" s="99"/>
      <c r="O3231" s="99"/>
      <c r="P3231" s="99"/>
      <c r="Q3231" s="99"/>
      <c r="R3231" s="99"/>
      <c r="S3231" s="99"/>
      <c r="T3231" s="99"/>
      <c r="U3231" s="99"/>
      <c r="V3231" s="5"/>
      <c r="W3231" s="5"/>
      <c r="X3231" s="31"/>
      <c r="Y3231" s="5"/>
      <c r="Z3231" s="5"/>
    </row>
    <row r="3232" spans="1:26">
      <c r="A3232" s="129"/>
      <c r="B3232" s="103"/>
      <c r="C3232" s="37"/>
      <c r="D3232" s="37"/>
      <c r="E3232" s="53"/>
      <c r="F3232" s="122"/>
      <c r="G3232" s="37"/>
      <c r="H3232" s="102"/>
      <c r="I3232" s="123"/>
      <c r="J3232" s="124"/>
      <c r="K3232" s="125"/>
      <c r="L3232" s="5"/>
      <c r="M3232" s="99"/>
      <c r="N3232" s="99"/>
      <c r="O3232" s="99"/>
      <c r="P3232" s="99"/>
      <c r="Q3232" s="99"/>
      <c r="R3232" s="99"/>
      <c r="S3232" s="99"/>
      <c r="T3232" s="99"/>
      <c r="U3232" s="99"/>
      <c r="V3232" s="5"/>
      <c r="W3232" s="5"/>
      <c r="X3232" s="31"/>
      <c r="Y3232" s="5"/>
      <c r="Z3232" s="5"/>
    </row>
    <row r="3233" spans="1:26">
      <c r="A3233" s="129"/>
      <c r="B3233" s="103"/>
      <c r="C3233" s="37"/>
      <c r="D3233" s="37"/>
      <c r="E3233" s="53"/>
      <c r="F3233" s="122"/>
      <c r="G3233" s="37"/>
      <c r="H3233" s="102"/>
      <c r="I3233" s="123"/>
      <c r="J3233" s="124"/>
      <c r="K3233" s="125"/>
      <c r="L3233" s="5"/>
      <c r="M3233" s="99"/>
      <c r="N3233" s="99"/>
      <c r="O3233" s="99"/>
      <c r="P3233" s="99"/>
      <c r="Q3233" s="99"/>
      <c r="R3233" s="99"/>
      <c r="S3233" s="99"/>
      <c r="T3233" s="99"/>
      <c r="U3233" s="99"/>
      <c r="V3233" s="5"/>
      <c r="W3233" s="5"/>
      <c r="X3233" s="31"/>
      <c r="Y3233" s="5"/>
      <c r="Z3233" s="5"/>
    </row>
    <row r="3234" spans="1:26">
      <c r="A3234" s="129"/>
      <c r="B3234" s="103"/>
      <c r="C3234" s="37"/>
      <c r="D3234" s="37"/>
      <c r="E3234" s="53"/>
      <c r="F3234" s="122"/>
      <c r="G3234" s="37"/>
      <c r="H3234" s="102"/>
      <c r="I3234" s="123"/>
      <c r="J3234" s="124"/>
      <c r="K3234" s="125"/>
      <c r="L3234" s="5"/>
      <c r="M3234" s="99"/>
      <c r="N3234" s="99"/>
      <c r="O3234" s="99"/>
      <c r="P3234" s="99"/>
      <c r="Q3234" s="99"/>
      <c r="R3234" s="99"/>
      <c r="S3234" s="99"/>
      <c r="T3234" s="99"/>
      <c r="U3234" s="99"/>
      <c r="V3234" s="5"/>
      <c r="W3234" s="5"/>
      <c r="X3234" s="31"/>
      <c r="Y3234" s="5"/>
      <c r="Z3234" s="5"/>
    </row>
    <row r="3235" spans="1:26">
      <c r="A3235" s="129"/>
      <c r="B3235" s="103"/>
      <c r="C3235" s="37"/>
      <c r="D3235" s="37"/>
      <c r="E3235" s="53"/>
      <c r="F3235" s="122"/>
      <c r="G3235" s="37"/>
      <c r="H3235" s="102"/>
      <c r="I3235" s="123"/>
      <c r="J3235" s="124"/>
      <c r="K3235" s="125"/>
      <c r="L3235" s="5"/>
      <c r="M3235" s="99"/>
      <c r="N3235" s="99"/>
      <c r="O3235" s="99"/>
      <c r="P3235" s="99"/>
      <c r="Q3235" s="99"/>
      <c r="R3235" s="99"/>
      <c r="S3235" s="99"/>
      <c r="T3235" s="99"/>
      <c r="U3235" s="99"/>
      <c r="V3235" s="5"/>
      <c r="W3235" s="5"/>
      <c r="X3235" s="31"/>
      <c r="Y3235" s="5"/>
      <c r="Z3235" s="5"/>
    </row>
    <row r="3236" spans="1:26">
      <c r="A3236" s="129"/>
      <c r="B3236" s="103"/>
      <c r="C3236" s="37"/>
      <c r="D3236" s="37"/>
      <c r="E3236" s="53"/>
      <c r="F3236" s="122"/>
      <c r="G3236" s="37"/>
      <c r="H3236" s="102"/>
      <c r="I3236" s="123"/>
      <c r="J3236" s="124"/>
      <c r="K3236" s="125"/>
      <c r="L3236" s="5"/>
      <c r="M3236" s="99"/>
      <c r="N3236" s="99"/>
      <c r="O3236" s="99"/>
      <c r="P3236" s="99"/>
      <c r="Q3236" s="99"/>
      <c r="R3236" s="99"/>
      <c r="S3236" s="99"/>
      <c r="T3236" s="99"/>
      <c r="U3236" s="99"/>
      <c r="V3236" s="5"/>
      <c r="W3236" s="5"/>
      <c r="X3236" s="31"/>
      <c r="Y3236" s="5"/>
      <c r="Z3236" s="5"/>
    </row>
    <row r="3237" spans="1:26">
      <c r="A3237" s="129"/>
      <c r="B3237" s="103"/>
      <c r="C3237" s="37"/>
      <c r="D3237" s="37"/>
      <c r="E3237" s="53"/>
      <c r="F3237" s="122"/>
      <c r="G3237" s="37"/>
      <c r="H3237" s="102"/>
      <c r="I3237" s="123"/>
      <c r="J3237" s="124"/>
      <c r="K3237" s="125"/>
      <c r="L3237" s="5"/>
      <c r="M3237" s="99"/>
      <c r="N3237" s="99"/>
      <c r="O3237" s="99"/>
      <c r="P3237" s="99"/>
      <c r="Q3237" s="99"/>
      <c r="R3237" s="99"/>
      <c r="S3237" s="99"/>
      <c r="T3237" s="99"/>
      <c r="U3237" s="99"/>
      <c r="V3237" s="5"/>
      <c r="W3237" s="5"/>
      <c r="X3237" s="31"/>
      <c r="Y3237" s="5"/>
      <c r="Z3237" s="5"/>
    </row>
    <row r="3238" spans="1:26">
      <c r="A3238" s="129"/>
      <c r="B3238" s="103"/>
      <c r="C3238" s="37"/>
      <c r="D3238" s="37"/>
      <c r="E3238" s="53"/>
      <c r="F3238" s="122"/>
      <c r="G3238" s="37"/>
      <c r="H3238" s="102"/>
      <c r="I3238" s="123"/>
      <c r="J3238" s="124"/>
      <c r="K3238" s="125"/>
      <c r="L3238" s="5"/>
      <c r="M3238" s="99"/>
      <c r="N3238" s="99"/>
      <c r="O3238" s="99"/>
      <c r="P3238" s="99"/>
      <c r="Q3238" s="99"/>
      <c r="R3238" s="99"/>
      <c r="S3238" s="99"/>
      <c r="T3238" s="99"/>
      <c r="U3238" s="99"/>
      <c r="V3238" s="5"/>
      <c r="W3238" s="5"/>
      <c r="X3238" s="31"/>
      <c r="Y3238" s="5"/>
      <c r="Z3238" s="5"/>
    </row>
    <row r="3239" spans="1:26">
      <c r="A3239" s="129"/>
      <c r="B3239" s="103"/>
      <c r="C3239" s="37"/>
      <c r="D3239" s="37"/>
      <c r="E3239" s="53"/>
      <c r="F3239" s="122"/>
      <c r="G3239" s="37"/>
      <c r="H3239" s="102"/>
      <c r="I3239" s="123"/>
      <c r="J3239" s="124"/>
      <c r="K3239" s="125"/>
      <c r="L3239" s="5"/>
      <c r="M3239" s="99"/>
      <c r="N3239" s="99"/>
      <c r="O3239" s="99"/>
      <c r="P3239" s="99"/>
      <c r="Q3239" s="99"/>
      <c r="R3239" s="99"/>
      <c r="S3239" s="99"/>
      <c r="T3239" s="99"/>
      <c r="U3239" s="99"/>
      <c r="V3239" s="5"/>
      <c r="W3239" s="5"/>
      <c r="X3239" s="31"/>
      <c r="Y3239" s="5"/>
      <c r="Z3239" s="5"/>
    </row>
    <row r="3240" spans="1:26">
      <c r="A3240" s="129"/>
      <c r="B3240" s="103"/>
      <c r="C3240" s="37"/>
      <c r="D3240" s="37"/>
      <c r="E3240" s="53"/>
      <c r="F3240" s="122"/>
      <c r="G3240" s="37"/>
      <c r="H3240" s="102"/>
      <c r="I3240" s="123"/>
      <c r="J3240" s="124"/>
      <c r="K3240" s="125"/>
      <c r="L3240" s="5"/>
      <c r="M3240" s="99"/>
      <c r="N3240" s="99"/>
      <c r="O3240" s="99"/>
      <c r="P3240" s="99"/>
      <c r="Q3240" s="99"/>
      <c r="R3240" s="99"/>
      <c r="S3240" s="99"/>
      <c r="T3240" s="99"/>
      <c r="U3240" s="99"/>
      <c r="V3240" s="5"/>
      <c r="W3240" s="5"/>
      <c r="X3240" s="31"/>
      <c r="Y3240" s="5"/>
      <c r="Z3240" s="5"/>
    </row>
    <row r="3241" spans="1:26">
      <c r="A3241" s="129"/>
      <c r="B3241" s="103"/>
      <c r="C3241" s="37"/>
      <c r="D3241" s="37"/>
      <c r="E3241" s="53"/>
      <c r="F3241" s="122"/>
      <c r="G3241" s="37"/>
      <c r="H3241" s="102"/>
      <c r="I3241" s="123"/>
      <c r="J3241" s="124"/>
      <c r="K3241" s="125"/>
      <c r="L3241" s="5"/>
      <c r="M3241" s="99"/>
      <c r="N3241" s="99"/>
      <c r="O3241" s="99"/>
      <c r="P3241" s="99"/>
      <c r="Q3241" s="99"/>
      <c r="R3241" s="99"/>
      <c r="S3241" s="99"/>
      <c r="T3241" s="99"/>
      <c r="U3241" s="99"/>
      <c r="V3241" s="5"/>
      <c r="W3241" s="5"/>
      <c r="X3241" s="31"/>
      <c r="Y3241" s="5"/>
      <c r="Z3241" s="5"/>
    </row>
    <row r="3242" spans="1:26">
      <c r="A3242" s="129"/>
      <c r="B3242" s="103"/>
      <c r="C3242" s="37"/>
      <c r="D3242" s="37"/>
      <c r="E3242" s="53"/>
      <c r="F3242" s="122"/>
      <c r="G3242" s="37"/>
      <c r="H3242" s="102"/>
      <c r="I3242" s="123"/>
      <c r="J3242" s="124"/>
      <c r="K3242" s="125"/>
      <c r="L3242" s="5"/>
      <c r="M3242" s="99"/>
      <c r="N3242" s="99"/>
      <c r="O3242" s="99"/>
      <c r="P3242" s="99"/>
      <c r="Q3242" s="99"/>
      <c r="R3242" s="99"/>
      <c r="S3242" s="99"/>
      <c r="T3242" s="99"/>
      <c r="U3242" s="99"/>
      <c r="V3242" s="5"/>
      <c r="W3242" s="5"/>
      <c r="X3242" s="31"/>
      <c r="Y3242" s="5"/>
      <c r="Z3242" s="5"/>
    </row>
    <row r="3243" spans="1:26">
      <c r="A3243" s="129"/>
      <c r="B3243" s="103"/>
      <c r="C3243" s="37"/>
      <c r="D3243" s="37"/>
      <c r="E3243" s="53"/>
      <c r="F3243" s="122"/>
      <c r="G3243" s="37"/>
      <c r="H3243" s="102"/>
      <c r="I3243" s="123"/>
      <c r="J3243" s="124"/>
      <c r="K3243" s="125"/>
      <c r="L3243" s="5"/>
      <c r="M3243" s="99"/>
      <c r="N3243" s="99"/>
      <c r="O3243" s="99"/>
      <c r="P3243" s="99"/>
      <c r="Q3243" s="99"/>
      <c r="R3243" s="99"/>
      <c r="S3243" s="99"/>
      <c r="T3243" s="99"/>
      <c r="U3243" s="99"/>
      <c r="V3243" s="5"/>
      <c r="W3243" s="5"/>
      <c r="X3243" s="31"/>
      <c r="Y3243" s="5"/>
      <c r="Z3243" s="5"/>
    </row>
    <row r="3244" spans="1:26">
      <c r="A3244" s="129"/>
      <c r="B3244" s="103"/>
      <c r="C3244" s="37"/>
      <c r="D3244" s="37"/>
      <c r="E3244" s="53"/>
      <c r="F3244" s="122"/>
      <c r="G3244" s="37"/>
      <c r="H3244" s="102"/>
      <c r="I3244" s="123"/>
      <c r="J3244" s="124"/>
      <c r="K3244" s="125"/>
      <c r="L3244" s="5"/>
      <c r="M3244" s="99"/>
      <c r="N3244" s="99"/>
      <c r="O3244" s="99"/>
      <c r="P3244" s="99"/>
      <c r="Q3244" s="99"/>
      <c r="R3244" s="99"/>
      <c r="S3244" s="99"/>
      <c r="T3244" s="99"/>
      <c r="U3244" s="99"/>
      <c r="V3244" s="5"/>
      <c r="W3244" s="5"/>
      <c r="X3244" s="31"/>
      <c r="Y3244" s="5"/>
      <c r="Z3244" s="5"/>
    </row>
    <row r="3245" spans="1:26">
      <c r="A3245" s="129"/>
      <c r="B3245" s="103"/>
      <c r="C3245" s="37"/>
      <c r="D3245" s="37"/>
      <c r="E3245" s="53"/>
      <c r="F3245" s="122"/>
      <c r="G3245" s="37"/>
      <c r="H3245" s="102"/>
      <c r="I3245" s="123"/>
      <c r="J3245" s="124"/>
      <c r="K3245" s="125"/>
      <c r="L3245" s="5"/>
      <c r="M3245" s="99"/>
      <c r="N3245" s="99"/>
      <c r="O3245" s="99"/>
      <c r="P3245" s="99"/>
      <c r="Q3245" s="99"/>
      <c r="R3245" s="99"/>
      <c r="S3245" s="99"/>
      <c r="T3245" s="99"/>
      <c r="U3245" s="99"/>
      <c r="V3245" s="5"/>
      <c r="W3245" s="5"/>
      <c r="X3245" s="31"/>
      <c r="Y3245" s="5"/>
      <c r="Z3245" s="5"/>
    </row>
    <row r="3246" spans="1:26">
      <c r="A3246" s="129"/>
      <c r="B3246" s="103"/>
      <c r="C3246" s="37"/>
      <c r="D3246" s="37"/>
      <c r="E3246" s="53"/>
      <c r="F3246" s="122"/>
      <c r="G3246" s="37"/>
      <c r="H3246" s="102"/>
      <c r="I3246" s="123"/>
      <c r="J3246" s="124"/>
      <c r="K3246" s="125"/>
      <c r="L3246" s="5"/>
      <c r="M3246" s="99"/>
      <c r="N3246" s="99"/>
      <c r="O3246" s="99"/>
      <c r="P3246" s="99"/>
      <c r="Q3246" s="99"/>
      <c r="R3246" s="99"/>
      <c r="S3246" s="99"/>
      <c r="T3246" s="99"/>
      <c r="U3246" s="99"/>
      <c r="V3246" s="5"/>
      <c r="W3246" s="5"/>
      <c r="X3246" s="31"/>
      <c r="Y3246" s="5"/>
      <c r="Z3246" s="5"/>
    </row>
    <row r="3247" spans="1:26">
      <c r="A3247" s="129"/>
      <c r="B3247" s="103"/>
      <c r="C3247" s="37"/>
      <c r="D3247" s="37"/>
      <c r="E3247" s="53"/>
      <c r="F3247" s="122"/>
      <c r="G3247" s="37"/>
      <c r="H3247" s="102"/>
      <c r="I3247" s="123"/>
      <c r="J3247" s="124"/>
      <c r="K3247" s="125"/>
      <c r="L3247" s="5"/>
      <c r="M3247" s="99"/>
      <c r="N3247" s="99"/>
      <c r="O3247" s="99"/>
      <c r="P3247" s="99"/>
      <c r="Q3247" s="99"/>
      <c r="R3247" s="99"/>
      <c r="S3247" s="99"/>
      <c r="T3247" s="99"/>
      <c r="U3247" s="99"/>
      <c r="V3247" s="5"/>
      <c r="W3247" s="5"/>
      <c r="X3247" s="31"/>
      <c r="Y3247" s="5"/>
      <c r="Z3247" s="5"/>
    </row>
    <row r="3248" spans="1:26">
      <c r="A3248" s="129"/>
      <c r="B3248" s="103"/>
      <c r="C3248" s="37"/>
      <c r="D3248" s="37"/>
      <c r="E3248" s="53"/>
      <c r="F3248" s="122"/>
      <c r="G3248" s="37"/>
      <c r="H3248" s="102"/>
      <c r="I3248" s="123"/>
      <c r="J3248" s="124"/>
      <c r="K3248" s="125"/>
      <c r="L3248" s="5"/>
      <c r="M3248" s="99"/>
      <c r="N3248" s="99"/>
      <c r="O3248" s="99"/>
      <c r="P3248" s="99"/>
      <c r="Q3248" s="99"/>
      <c r="R3248" s="99"/>
      <c r="S3248" s="99"/>
      <c r="T3248" s="99"/>
      <c r="U3248" s="99"/>
      <c r="V3248" s="5"/>
      <c r="W3248" s="5"/>
      <c r="X3248" s="31"/>
      <c r="Y3248" s="5"/>
      <c r="Z3248" s="5"/>
    </row>
    <row r="3249" spans="1:26">
      <c r="A3249" s="129"/>
      <c r="B3249" s="103"/>
      <c r="C3249" s="37"/>
      <c r="D3249" s="37"/>
      <c r="E3249" s="53"/>
      <c r="F3249" s="122"/>
      <c r="G3249" s="37"/>
      <c r="H3249" s="102"/>
      <c r="I3249" s="123"/>
      <c r="J3249" s="124"/>
      <c r="K3249" s="125"/>
      <c r="L3249" s="5"/>
      <c r="M3249" s="99"/>
      <c r="N3249" s="99"/>
      <c r="O3249" s="99"/>
      <c r="P3249" s="99"/>
      <c r="Q3249" s="99"/>
      <c r="R3249" s="99"/>
      <c r="S3249" s="99"/>
      <c r="T3249" s="99"/>
      <c r="U3249" s="99"/>
      <c r="V3249" s="5"/>
      <c r="W3249" s="5"/>
      <c r="X3249" s="31"/>
      <c r="Y3249" s="5"/>
      <c r="Z3249" s="5"/>
    </row>
    <row r="3250" spans="1:26">
      <c r="A3250" s="129"/>
      <c r="B3250" s="103"/>
      <c r="C3250" s="37"/>
      <c r="D3250" s="37"/>
      <c r="E3250" s="53"/>
      <c r="F3250" s="122"/>
      <c r="G3250" s="37"/>
      <c r="H3250" s="102"/>
      <c r="I3250" s="123"/>
      <c r="J3250" s="124"/>
      <c r="K3250" s="125"/>
      <c r="L3250" s="5"/>
      <c r="M3250" s="99"/>
      <c r="N3250" s="99"/>
      <c r="O3250" s="99"/>
      <c r="P3250" s="99"/>
      <c r="Q3250" s="99"/>
      <c r="R3250" s="99"/>
      <c r="S3250" s="99"/>
      <c r="T3250" s="99"/>
      <c r="U3250" s="99"/>
      <c r="V3250" s="5"/>
      <c r="W3250" s="5"/>
      <c r="X3250" s="31"/>
      <c r="Y3250" s="5"/>
      <c r="Z3250" s="5"/>
    </row>
    <row r="3251" spans="1:26">
      <c r="A3251" s="129"/>
      <c r="B3251" s="103"/>
      <c r="C3251" s="37"/>
      <c r="D3251" s="37"/>
      <c r="E3251" s="53"/>
      <c r="F3251" s="122"/>
      <c r="G3251" s="37"/>
      <c r="H3251" s="102"/>
      <c r="I3251" s="123"/>
      <c r="J3251" s="124"/>
      <c r="K3251" s="125"/>
      <c r="L3251" s="5"/>
      <c r="M3251" s="99"/>
      <c r="N3251" s="99"/>
      <c r="O3251" s="99"/>
      <c r="P3251" s="99"/>
      <c r="Q3251" s="99"/>
      <c r="R3251" s="99"/>
      <c r="S3251" s="99"/>
      <c r="T3251" s="99"/>
      <c r="U3251" s="99"/>
      <c r="V3251" s="5"/>
      <c r="W3251" s="5"/>
      <c r="X3251" s="31"/>
      <c r="Y3251" s="5"/>
      <c r="Z3251" s="5"/>
    </row>
    <row r="3252" spans="1:26">
      <c r="A3252" s="129"/>
      <c r="B3252" s="103"/>
      <c r="C3252" s="37"/>
      <c r="D3252" s="37"/>
      <c r="E3252" s="53"/>
      <c r="F3252" s="122"/>
      <c r="G3252" s="37"/>
      <c r="H3252" s="102"/>
      <c r="I3252" s="123"/>
      <c r="J3252" s="124"/>
      <c r="K3252" s="125"/>
      <c r="L3252" s="5"/>
      <c r="M3252" s="99"/>
      <c r="N3252" s="99"/>
      <c r="O3252" s="99"/>
      <c r="P3252" s="99"/>
      <c r="Q3252" s="99"/>
      <c r="R3252" s="99"/>
      <c r="S3252" s="99"/>
      <c r="T3252" s="99"/>
      <c r="U3252" s="99"/>
      <c r="V3252" s="5"/>
      <c r="W3252" s="5"/>
      <c r="X3252" s="31"/>
      <c r="Y3252" s="5"/>
      <c r="Z3252" s="5"/>
    </row>
    <row r="3253" spans="1:26">
      <c r="A3253" s="129"/>
      <c r="B3253" s="103"/>
      <c r="C3253" s="37"/>
      <c r="D3253" s="37"/>
      <c r="E3253" s="53"/>
      <c r="F3253" s="122"/>
      <c r="G3253" s="37"/>
      <c r="H3253" s="102"/>
      <c r="I3253" s="123"/>
      <c r="J3253" s="124"/>
      <c r="K3253" s="125"/>
      <c r="L3253" s="5"/>
      <c r="M3253" s="99"/>
      <c r="N3253" s="99"/>
      <c r="O3253" s="99"/>
      <c r="P3253" s="99"/>
      <c r="Q3253" s="99"/>
      <c r="R3253" s="99"/>
      <c r="S3253" s="99"/>
      <c r="T3253" s="99"/>
      <c r="U3253" s="99"/>
      <c r="V3253" s="5"/>
      <c r="W3253" s="5"/>
      <c r="X3253" s="31"/>
      <c r="Y3253" s="5"/>
      <c r="Z3253" s="5"/>
    </row>
    <row r="3254" spans="1:26">
      <c r="A3254" s="129"/>
      <c r="B3254" s="103"/>
      <c r="C3254" s="37"/>
      <c r="D3254" s="37"/>
      <c r="E3254" s="53"/>
      <c r="F3254" s="122"/>
      <c r="G3254" s="37"/>
      <c r="H3254" s="102"/>
      <c r="I3254" s="123"/>
      <c r="J3254" s="124"/>
      <c r="K3254" s="125"/>
      <c r="L3254" s="5"/>
      <c r="M3254" s="99"/>
      <c r="N3254" s="99"/>
      <c r="O3254" s="99"/>
      <c r="P3254" s="99"/>
      <c r="Q3254" s="99"/>
      <c r="R3254" s="99"/>
      <c r="S3254" s="99"/>
      <c r="T3254" s="99"/>
      <c r="U3254" s="99"/>
      <c r="V3254" s="5"/>
      <c r="W3254" s="5"/>
      <c r="X3254" s="31"/>
      <c r="Y3254" s="5"/>
      <c r="Z3254" s="5"/>
    </row>
    <row r="3255" spans="1:26">
      <c r="A3255" s="129"/>
      <c r="B3255" s="103"/>
      <c r="C3255" s="37"/>
      <c r="D3255" s="37"/>
      <c r="E3255" s="53"/>
      <c r="F3255" s="122"/>
      <c r="G3255" s="37"/>
      <c r="H3255" s="102"/>
      <c r="I3255" s="123"/>
      <c r="J3255" s="124"/>
      <c r="K3255" s="125"/>
      <c r="L3255" s="5"/>
      <c r="M3255" s="99"/>
      <c r="N3255" s="99"/>
      <c r="O3255" s="99"/>
      <c r="P3255" s="99"/>
      <c r="Q3255" s="99"/>
      <c r="R3255" s="99"/>
      <c r="S3255" s="99"/>
      <c r="T3255" s="99"/>
      <c r="U3255" s="99"/>
      <c r="V3255" s="5"/>
      <c r="W3255" s="5"/>
      <c r="X3255" s="31"/>
      <c r="Y3255" s="5"/>
      <c r="Z3255" s="5"/>
    </row>
    <row r="3256" spans="1:26">
      <c r="A3256" s="129"/>
      <c r="B3256" s="103"/>
      <c r="C3256" s="37"/>
      <c r="D3256" s="37"/>
      <c r="E3256" s="53"/>
      <c r="F3256" s="122"/>
      <c r="G3256" s="37"/>
      <c r="H3256" s="102"/>
      <c r="I3256" s="123"/>
      <c r="J3256" s="124"/>
      <c r="K3256" s="125"/>
      <c r="L3256" s="5"/>
      <c r="M3256" s="99"/>
      <c r="N3256" s="99"/>
      <c r="O3256" s="99"/>
      <c r="P3256" s="99"/>
      <c r="Q3256" s="99"/>
      <c r="R3256" s="99"/>
      <c r="S3256" s="99"/>
      <c r="T3256" s="99"/>
      <c r="U3256" s="99"/>
      <c r="V3256" s="5"/>
      <c r="W3256" s="5"/>
      <c r="X3256" s="31"/>
      <c r="Y3256" s="5"/>
      <c r="Z3256" s="5"/>
    </row>
    <row r="3257" spans="1:26">
      <c r="A3257" s="129"/>
      <c r="B3257" s="103"/>
      <c r="C3257" s="37"/>
      <c r="D3257" s="37"/>
      <c r="E3257" s="53"/>
      <c r="F3257" s="122"/>
      <c r="G3257" s="37"/>
      <c r="H3257" s="102"/>
      <c r="I3257" s="123"/>
      <c r="J3257" s="124"/>
      <c r="K3257" s="125"/>
      <c r="L3257" s="5"/>
      <c r="M3257" s="99"/>
      <c r="N3257" s="99"/>
      <c r="O3257" s="99"/>
      <c r="P3257" s="99"/>
      <c r="Q3257" s="99"/>
      <c r="R3257" s="99"/>
      <c r="S3257" s="99"/>
      <c r="T3257" s="99"/>
      <c r="U3257" s="99"/>
      <c r="V3257" s="5"/>
      <c r="W3257" s="5"/>
      <c r="X3257" s="31"/>
      <c r="Y3257" s="5"/>
      <c r="Z3257" s="5"/>
    </row>
    <row r="3258" spans="1:26">
      <c r="A3258" s="129"/>
      <c r="B3258" s="103"/>
      <c r="C3258" s="37"/>
      <c r="D3258" s="37"/>
      <c r="E3258" s="53"/>
      <c r="F3258" s="122"/>
      <c r="G3258" s="37"/>
      <c r="H3258" s="102"/>
      <c r="I3258" s="123"/>
      <c r="J3258" s="124"/>
      <c r="K3258" s="125"/>
      <c r="L3258" s="5"/>
      <c r="M3258" s="99"/>
      <c r="N3258" s="99"/>
      <c r="O3258" s="99"/>
      <c r="P3258" s="99"/>
      <c r="Q3258" s="99"/>
      <c r="R3258" s="99"/>
      <c r="S3258" s="99"/>
      <c r="T3258" s="99"/>
      <c r="U3258" s="99"/>
      <c r="V3258" s="5"/>
      <c r="W3258" s="5"/>
      <c r="X3258" s="31"/>
      <c r="Y3258" s="5"/>
      <c r="Z3258" s="5"/>
    </row>
    <row r="3259" spans="1:26">
      <c r="A3259" s="129"/>
      <c r="B3259" s="103"/>
      <c r="C3259" s="37"/>
      <c r="D3259" s="37"/>
      <c r="E3259" s="53"/>
      <c r="F3259" s="122"/>
      <c r="G3259" s="37"/>
      <c r="H3259" s="102"/>
      <c r="I3259" s="123"/>
      <c r="J3259" s="124"/>
      <c r="K3259" s="125"/>
      <c r="L3259" s="5"/>
      <c r="M3259" s="99"/>
      <c r="N3259" s="99"/>
      <c r="O3259" s="99"/>
      <c r="P3259" s="99"/>
      <c r="Q3259" s="99"/>
      <c r="R3259" s="99"/>
      <c r="S3259" s="99"/>
      <c r="T3259" s="99"/>
      <c r="U3259" s="99"/>
      <c r="V3259" s="5"/>
      <c r="W3259" s="5"/>
      <c r="X3259" s="31"/>
      <c r="Y3259" s="5"/>
      <c r="Z3259" s="5"/>
    </row>
    <row r="3260" spans="1:26">
      <c r="A3260" s="129"/>
      <c r="B3260" s="103"/>
      <c r="C3260" s="37"/>
      <c r="D3260" s="37"/>
      <c r="E3260" s="53"/>
      <c r="F3260" s="122"/>
      <c r="G3260" s="37"/>
      <c r="H3260" s="102"/>
      <c r="I3260" s="123"/>
      <c r="J3260" s="124"/>
      <c r="K3260" s="125"/>
      <c r="L3260" s="5"/>
      <c r="M3260" s="99"/>
      <c r="N3260" s="99"/>
      <c r="O3260" s="99"/>
      <c r="P3260" s="99"/>
      <c r="Q3260" s="99"/>
      <c r="R3260" s="99"/>
      <c r="S3260" s="99"/>
      <c r="T3260" s="99"/>
      <c r="U3260" s="99"/>
      <c r="V3260" s="5"/>
      <c r="W3260" s="5"/>
      <c r="X3260" s="31"/>
      <c r="Y3260" s="5"/>
      <c r="Z3260" s="5"/>
    </row>
    <row r="3261" spans="1:26">
      <c r="A3261" s="129"/>
      <c r="B3261" s="103"/>
      <c r="C3261" s="37"/>
      <c r="D3261" s="37"/>
      <c r="E3261" s="53"/>
      <c r="F3261" s="122"/>
      <c r="G3261" s="37"/>
      <c r="H3261" s="102"/>
      <c r="I3261" s="123"/>
      <c r="J3261" s="124"/>
      <c r="K3261" s="125"/>
      <c r="L3261" s="5"/>
      <c r="M3261" s="99"/>
      <c r="N3261" s="99"/>
      <c r="O3261" s="99"/>
      <c r="P3261" s="99"/>
      <c r="Q3261" s="99"/>
      <c r="R3261" s="99"/>
      <c r="S3261" s="99"/>
      <c r="T3261" s="99"/>
      <c r="U3261" s="99"/>
      <c r="V3261" s="5"/>
      <c r="W3261" s="5"/>
      <c r="X3261" s="31"/>
      <c r="Y3261" s="5"/>
      <c r="Z3261" s="5"/>
    </row>
    <row r="3262" spans="1:26">
      <c r="A3262" s="129"/>
      <c r="B3262" s="103"/>
      <c r="C3262" s="37"/>
      <c r="D3262" s="37"/>
      <c r="E3262" s="53"/>
      <c r="F3262" s="122"/>
      <c r="G3262" s="37"/>
      <c r="H3262" s="102"/>
      <c r="I3262" s="123"/>
      <c r="J3262" s="124"/>
      <c r="K3262" s="125"/>
      <c r="L3262" s="5"/>
      <c r="M3262" s="99"/>
      <c r="N3262" s="99"/>
      <c r="O3262" s="99"/>
      <c r="P3262" s="99"/>
      <c r="Q3262" s="99"/>
      <c r="R3262" s="99"/>
      <c r="S3262" s="99"/>
      <c r="T3262" s="99"/>
      <c r="U3262" s="99"/>
      <c r="V3262" s="5"/>
      <c r="W3262" s="5"/>
      <c r="X3262" s="31"/>
      <c r="Y3262" s="5"/>
      <c r="Z3262" s="5"/>
    </row>
    <row r="3263" spans="1:26">
      <c r="A3263" s="129"/>
      <c r="B3263" s="103"/>
      <c r="C3263" s="37"/>
      <c r="D3263" s="37"/>
      <c r="E3263" s="53"/>
      <c r="F3263" s="122"/>
      <c r="G3263" s="37"/>
      <c r="H3263" s="102"/>
      <c r="I3263" s="123"/>
      <c r="J3263" s="124"/>
      <c r="K3263" s="125"/>
      <c r="L3263" s="5"/>
      <c r="M3263" s="99"/>
      <c r="N3263" s="99"/>
      <c r="O3263" s="99"/>
      <c r="P3263" s="99"/>
      <c r="Q3263" s="99"/>
      <c r="R3263" s="99"/>
      <c r="S3263" s="99"/>
      <c r="T3263" s="99"/>
      <c r="U3263" s="99"/>
      <c r="V3263" s="5"/>
      <c r="W3263" s="5"/>
      <c r="X3263" s="31"/>
      <c r="Y3263" s="5"/>
      <c r="Z3263" s="5"/>
    </row>
    <row r="3264" spans="1:26">
      <c r="A3264" s="129"/>
      <c r="B3264" s="103"/>
      <c r="C3264" s="37"/>
      <c r="D3264" s="37"/>
      <c r="E3264" s="53"/>
      <c r="F3264" s="122"/>
      <c r="G3264" s="37"/>
      <c r="H3264" s="102"/>
      <c r="I3264" s="123"/>
      <c r="J3264" s="124"/>
      <c r="K3264" s="125"/>
      <c r="L3264" s="5"/>
      <c r="M3264" s="99"/>
      <c r="N3264" s="99"/>
      <c r="O3264" s="99"/>
      <c r="P3264" s="99"/>
      <c r="Q3264" s="99"/>
      <c r="R3264" s="99"/>
      <c r="S3264" s="99"/>
      <c r="T3264" s="99"/>
      <c r="U3264" s="99"/>
      <c r="V3264" s="5"/>
      <c r="W3264" s="5"/>
      <c r="X3264" s="31"/>
      <c r="Y3264" s="5"/>
      <c r="Z3264" s="5"/>
    </row>
    <row r="3265" spans="1:26">
      <c r="A3265" s="129"/>
      <c r="B3265" s="103"/>
      <c r="C3265" s="37"/>
      <c r="D3265" s="37"/>
      <c r="E3265" s="53"/>
      <c r="F3265" s="122"/>
      <c r="G3265" s="37"/>
      <c r="H3265" s="102"/>
      <c r="I3265" s="123"/>
      <c r="J3265" s="124"/>
      <c r="K3265" s="125"/>
      <c r="L3265" s="5"/>
      <c r="M3265" s="99"/>
      <c r="N3265" s="99"/>
      <c r="O3265" s="99"/>
      <c r="P3265" s="99"/>
      <c r="Q3265" s="99"/>
      <c r="R3265" s="99"/>
      <c r="S3265" s="99"/>
      <c r="T3265" s="99"/>
      <c r="U3265" s="99"/>
      <c r="V3265" s="5"/>
      <c r="W3265" s="5"/>
      <c r="X3265" s="31"/>
      <c r="Y3265" s="5"/>
      <c r="Z3265" s="5"/>
    </row>
    <row r="3266" spans="1:26">
      <c r="A3266" s="129"/>
      <c r="B3266" s="103"/>
      <c r="C3266" s="37"/>
      <c r="D3266" s="37"/>
      <c r="E3266" s="53"/>
      <c r="F3266" s="122"/>
      <c r="G3266" s="37"/>
      <c r="H3266" s="102"/>
      <c r="I3266" s="123"/>
      <c r="J3266" s="124"/>
      <c r="K3266" s="125"/>
      <c r="L3266" s="5"/>
      <c r="M3266" s="99"/>
      <c r="N3266" s="99"/>
      <c r="O3266" s="99"/>
      <c r="P3266" s="99"/>
      <c r="Q3266" s="99"/>
      <c r="R3266" s="99"/>
      <c r="S3266" s="99"/>
      <c r="T3266" s="99"/>
      <c r="U3266" s="99"/>
      <c r="V3266" s="5"/>
      <c r="W3266" s="5"/>
      <c r="X3266" s="31"/>
      <c r="Y3266" s="5"/>
      <c r="Z3266" s="5"/>
    </row>
    <row r="3267" spans="1:26">
      <c r="A3267" s="129"/>
      <c r="B3267" s="103"/>
      <c r="C3267" s="37"/>
      <c r="D3267" s="37"/>
      <c r="E3267" s="53"/>
      <c r="F3267" s="122"/>
      <c r="G3267" s="37"/>
      <c r="H3267" s="102"/>
      <c r="I3267" s="123"/>
      <c r="J3267" s="124"/>
      <c r="K3267" s="125"/>
      <c r="L3267" s="5"/>
      <c r="M3267" s="99"/>
      <c r="N3267" s="99"/>
      <c r="O3267" s="99"/>
      <c r="P3267" s="99"/>
      <c r="Q3267" s="99"/>
      <c r="R3267" s="99"/>
      <c r="S3267" s="99"/>
      <c r="T3267" s="99"/>
      <c r="U3267" s="99"/>
      <c r="V3267" s="5"/>
      <c r="W3267" s="5"/>
      <c r="X3267" s="31"/>
      <c r="Y3267" s="5"/>
      <c r="Z3267" s="5"/>
    </row>
    <row r="3268" spans="1:26">
      <c r="A3268" s="129"/>
      <c r="B3268" s="103"/>
      <c r="C3268" s="37"/>
      <c r="D3268" s="37"/>
      <c r="E3268" s="53"/>
      <c r="F3268" s="122"/>
      <c r="G3268" s="37"/>
      <c r="H3268" s="102"/>
      <c r="I3268" s="123"/>
      <c r="J3268" s="124"/>
      <c r="K3268" s="125"/>
      <c r="L3268" s="5"/>
      <c r="M3268" s="99"/>
      <c r="N3268" s="99"/>
      <c r="O3268" s="99"/>
      <c r="P3268" s="99"/>
      <c r="Q3268" s="99"/>
      <c r="R3268" s="99"/>
      <c r="S3268" s="99"/>
      <c r="T3268" s="99"/>
      <c r="U3268" s="99"/>
      <c r="V3268" s="5"/>
      <c r="W3268" s="5"/>
      <c r="X3268" s="31"/>
      <c r="Y3268" s="5"/>
      <c r="Z3268" s="5"/>
    </row>
    <row r="3269" spans="1:26">
      <c r="A3269" s="129"/>
      <c r="B3269" s="103"/>
      <c r="C3269" s="37"/>
      <c r="D3269" s="37"/>
      <c r="E3269" s="53"/>
      <c r="F3269" s="122"/>
      <c r="G3269" s="37"/>
      <c r="H3269" s="102"/>
      <c r="I3269" s="123"/>
      <c r="J3269" s="124"/>
      <c r="K3269" s="125"/>
      <c r="L3269" s="5"/>
      <c r="M3269" s="99"/>
      <c r="N3269" s="99"/>
      <c r="O3269" s="99"/>
      <c r="P3269" s="99"/>
      <c r="Q3269" s="99"/>
      <c r="R3269" s="99"/>
      <c r="S3269" s="99"/>
      <c r="T3269" s="99"/>
      <c r="U3269" s="99"/>
      <c r="V3269" s="5"/>
      <c r="W3269" s="5"/>
      <c r="X3269" s="31"/>
      <c r="Y3269" s="5"/>
      <c r="Z3269" s="5"/>
    </row>
    <row r="3270" spans="1:26">
      <c r="A3270" s="129"/>
      <c r="B3270" s="103"/>
      <c r="C3270" s="37"/>
      <c r="D3270" s="37"/>
      <c r="E3270" s="53"/>
      <c r="F3270" s="122"/>
      <c r="G3270" s="37"/>
      <c r="H3270" s="102"/>
      <c r="I3270" s="123"/>
      <c r="J3270" s="124"/>
      <c r="K3270" s="125"/>
      <c r="L3270" s="5"/>
      <c r="M3270" s="99"/>
      <c r="N3270" s="99"/>
      <c r="O3270" s="99"/>
      <c r="P3270" s="99"/>
      <c r="Q3270" s="99"/>
      <c r="R3270" s="99"/>
      <c r="S3270" s="99"/>
      <c r="T3270" s="99"/>
      <c r="U3270" s="99"/>
      <c r="V3270" s="5"/>
      <c r="W3270" s="5"/>
      <c r="X3270" s="31"/>
      <c r="Y3270" s="5"/>
      <c r="Z3270" s="5"/>
    </row>
    <row r="3271" spans="1:26">
      <c r="A3271" s="129"/>
      <c r="B3271" s="103"/>
      <c r="C3271" s="37"/>
      <c r="D3271" s="37"/>
      <c r="E3271" s="53"/>
      <c r="F3271" s="122"/>
      <c r="G3271" s="37"/>
      <c r="H3271" s="102"/>
      <c r="I3271" s="123"/>
      <c r="J3271" s="124"/>
      <c r="K3271" s="125"/>
      <c r="L3271" s="5"/>
      <c r="M3271" s="99"/>
      <c r="N3271" s="99"/>
      <c r="O3271" s="99"/>
      <c r="P3271" s="99"/>
      <c r="Q3271" s="99"/>
      <c r="R3271" s="99"/>
      <c r="S3271" s="99"/>
      <c r="T3271" s="99"/>
      <c r="U3271" s="99"/>
      <c r="V3271" s="5"/>
      <c r="W3271" s="5"/>
      <c r="X3271" s="31"/>
      <c r="Y3271" s="5"/>
      <c r="Z3271" s="5"/>
    </row>
    <row r="3272" spans="1:26">
      <c r="A3272" s="129"/>
      <c r="B3272" s="103"/>
      <c r="C3272" s="37"/>
      <c r="D3272" s="37"/>
      <c r="E3272" s="53"/>
      <c r="F3272" s="122"/>
      <c r="G3272" s="37"/>
      <c r="H3272" s="102"/>
      <c r="I3272" s="123"/>
      <c r="J3272" s="124"/>
      <c r="K3272" s="125"/>
      <c r="L3272" s="5"/>
      <c r="M3272" s="99"/>
      <c r="N3272" s="99"/>
      <c r="O3272" s="99"/>
      <c r="P3272" s="99"/>
      <c r="Q3272" s="99"/>
      <c r="R3272" s="99"/>
      <c r="S3272" s="99"/>
      <c r="T3272" s="99"/>
      <c r="U3272" s="99"/>
      <c r="V3272" s="5"/>
      <c r="W3272" s="5"/>
      <c r="X3272" s="31"/>
      <c r="Y3272" s="5"/>
      <c r="Z3272" s="5"/>
    </row>
    <row r="3273" spans="1:26">
      <c r="A3273" s="129"/>
      <c r="B3273" s="103"/>
      <c r="C3273" s="37"/>
      <c r="D3273" s="37"/>
      <c r="E3273" s="53"/>
      <c r="F3273" s="122"/>
      <c r="G3273" s="37"/>
      <c r="H3273" s="102"/>
      <c r="I3273" s="123"/>
      <c r="J3273" s="124"/>
      <c r="K3273" s="125"/>
      <c r="L3273" s="5"/>
      <c r="M3273" s="99"/>
      <c r="N3273" s="99"/>
      <c r="O3273" s="99"/>
      <c r="P3273" s="99"/>
      <c r="Q3273" s="99"/>
      <c r="R3273" s="99"/>
      <c r="S3273" s="99"/>
      <c r="T3273" s="99"/>
      <c r="U3273" s="99"/>
      <c r="V3273" s="5"/>
      <c r="W3273" s="5"/>
      <c r="X3273" s="31"/>
      <c r="Y3273" s="5"/>
      <c r="Z3273" s="5"/>
    </row>
    <row r="3274" spans="1:26">
      <c r="A3274" s="129"/>
      <c r="B3274" s="103"/>
      <c r="C3274" s="37"/>
      <c r="D3274" s="37"/>
      <c r="E3274" s="53"/>
      <c r="F3274" s="122"/>
      <c r="G3274" s="37"/>
      <c r="H3274" s="102"/>
      <c r="I3274" s="123"/>
      <c r="J3274" s="124"/>
      <c r="K3274" s="125"/>
      <c r="L3274" s="5"/>
      <c r="M3274" s="99"/>
      <c r="N3274" s="99"/>
      <c r="O3274" s="99"/>
      <c r="P3274" s="99"/>
      <c r="Q3274" s="99"/>
      <c r="R3274" s="99"/>
      <c r="S3274" s="99"/>
      <c r="T3274" s="99"/>
      <c r="U3274" s="99"/>
      <c r="V3274" s="5"/>
      <c r="W3274" s="5"/>
      <c r="X3274" s="31"/>
      <c r="Y3274" s="5"/>
      <c r="Z3274" s="5"/>
    </row>
    <row r="3275" spans="1:26">
      <c r="A3275" s="129"/>
      <c r="B3275" s="103"/>
      <c r="C3275" s="37"/>
      <c r="D3275" s="37"/>
      <c r="E3275" s="53"/>
      <c r="F3275" s="122"/>
      <c r="G3275" s="37"/>
      <c r="H3275" s="102"/>
      <c r="I3275" s="123"/>
      <c r="J3275" s="124"/>
      <c r="K3275" s="125"/>
      <c r="L3275" s="5"/>
      <c r="M3275" s="99"/>
      <c r="N3275" s="99"/>
      <c r="O3275" s="99"/>
      <c r="P3275" s="99"/>
      <c r="Q3275" s="99"/>
      <c r="R3275" s="99"/>
      <c r="S3275" s="99"/>
      <c r="T3275" s="99"/>
      <c r="U3275" s="99"/>
      <c r="V3275" s="5"/>
      <c r="W3275" s="5"/>
      <c r="X3275" s="31"/>
      <c r="Y3275" s="5"/>
      <c r="Z3275" s="5"/>
    </row>
    <row r="3276" spans="1:26">
      <c r="A3276" s="129"/>
      <c r="B3276" s="103"/>
      <c r="C3276" s="37"/>
      <c r="D3276" s="37"/>
      <c r="E3276" s="53"/>
      <c r="F3276" s="122"/>
      <c r="G3276" s="37"/>
      <c r="H3276" s="102"/>
      <c r="I3276" s="123"/>
      <c r="J3276" s="124"/>
      <c r="K3276" s="125"/>
      <c r="L3276" s="5"/>
      <c r="M3276" s="99"/>
      <c r="N3276" s="99"/>
      <c r="O3276" s="99"/>
      <c r="P3276" s="99"/>
      <c r="Q3276" s="99"/>
      <c r="R3276" s="99"/>
      <c r="S3276" s="99"/>
      <c r="T3276" s="99"/>
      <c r="U3276" s="99"/>
      <c r="V3276" s="5"/>
      <c r="W3276" s="5"/>
      <c r="X3276" s="31"/>
      <c r="Y3276" s="5"/>
      <c r="Z3276" s="5"/>
    </row>
    <row r="3277" spans="1:26">
      <c r="A3277" s="129"/>
      <c r="B3277" s="103"/>
      <c r="C3277" s="37"/>
      <c r="D3277" s="37"/>
      <c r="E3277" s="53"/>
      <c r="F3277" s="122"/>
      <c r="G3277" s="37"/>
      <c r="H3277" s="102"/>
      <c r="I3277" s="123"/>
      <c r="J3277" s="124"/>
      <c r="K3277" s="125"/>
      <c r="L3277" s="5"/>
      <c r="M3277" s="99"/>
      <c r="N3277" s="99"/>
      <c r="O3277" s="99"/>
      <c r="P3277" s="99"/>
      <c r="Q3277" s="99"/>
      <c r="R3277" s="99"/>
      <c r="S3277" s="99"/>
      <c r="T3277" s="99"/>
      <c r="U3277" s="99"/>
      <c r="V3277" s="5"/>
      <c r="W3277" s="5"/>
      <c r="X3277" s="31"/>
      <c r="Y3277" s="5"/>
      <c r="Z3277" s="5"/>
    </row>
    <row r="3278" spans="1:26">
      <c r="A3278" s="129"/>
      <c r="B3278" s="103"/>
      <c r="C3278" s="37"/>
      <c r="D3278" s="37"/>
      <c r="E3278" s="53"/>
      <c r="F3278" s="122"/>
      <c r="G3278" s="37"/>
      <c r="H3278" s="102"/>
      <c r="I3278" s="123"/>
      <c r="J3278" s="124"/>
      <c r="K3278" s="125"/>
      <c r="L3278" s="5"/>
      <c r="M3278" s="99"/>
      <c r="N3278" s="99"/>
      <c r="O3278" s="99"/>
      <c r="P3278" s="99"/>
      <c r="Q3278" s="99"/>
      <c r="R3278" s="99"/>
      <c r="S3278" s="99"/>
      <c r="T3278" s="99"/>
      <c r="U3278" s="99"/>
      <c r="V3278" s="5"/>
      <c r="W3278" s="5"/>
      <c r="X3278" s="31"/>
      <c r="Y3278" s="5"/>
      <c r="Z3278" s="5"/>
    </row>
    <row r="3279" spans="1:26">
      <c r="A3279" s="129"/>
      <c r="B3279" s="103"/>
      <c r="C3279" s="37"/>
      <c r="D3279" s="37"/>
      <c r="E3279" s="53"/>
      <c r="F3279" s="122"/>
      <c r="G3279" s="37"/>
      <c r="H3279" s="102"/>
      <c r="I3279" s="123"/>
      <c r="J3279" s="124"/>
      <c r="K3279" s="125"/>
      <c r="L3279" s="5"/>
      <c r="M3279" s="99"/>
      <c r="N3279" s="99"/>
      <c r="O3279" s="99"/>
      <c r="P3279" s="99"/>
      <c r="Q3279" s="99"/>
      <c r="R3279" s="99"/>
      <c r="S3279" s="99"/>
      <c r="T3279" s="99"/>
      <c r="U3279" s="99"/>
      <c r="V3279" s="5"/>
      <c r="W3279" s="5"/>
      <c r="X3279" s="31"/>
      <c r="Y3279" s="5"/>
      <c r="Z3279" s="5"/>
    </row>
    <row r="3280" spans="1:26">
      <c r="A3280" s="129"/>
      <c r="B3280" s="103"/>
      <c r="C3280" s="37"/>
      <c r="D3280" s="37"/>
      <c r="E3280" s="53"/>
      <c r="F3280" s="122"/>
      <c r="G3280" s="37"/>
      <c r="H3280" s="102"/>
      <c r="I3280" s="123"/>
      <c r="J3280" s="124"/>
      <c r="K3280" s="125"/>
      <c r="L3280" s="5"/>
      <c r="M3280" s="99"/>
      <c r="N3280" s="99"/>
      <c r="O3280" s="99"/>
      <c r="P3280" s="99"/>
      <c r="Q3280" s="99"/>
      <c r="R3280" s="99"/>
      <c r="S3280" s="99"/>
      <c r="T3280" s="99"/>
      <c r="U3280" s="99"/>
      <c r="V3280" s="5"/>
      <c r="W3280" s="5"/>
      <c r="X3280" s="31"/>
      <c r="Y3280" s="5"/>
      <c r="Z3280" s="5"/>
    </row>
    <row r="3281" spans="1:26">
      <c r="A3281" s="129"/>
      <c r="B3281" s="103"/>
      <c r="C3281" s="37"/>
      <c r="D3281" s="37"/>
      <c r="E3281" s="53"/>
      <c r="F3281" s="122"/>
      <c r="G3281" s="37"/>
      <c r="H3281" s="102"/>
      <c r="I3281" s="123"/>
      <c r="J3281" s="124"/>
      <c r="K3281" s="125"/>
      <c r="L3281" s="5"/>
      <c r="M3281" s="99"/>
      <c r="N3281" s="99"/>
      <c r="O3281" s="99"/>
      <c r="P3281" s="99"/>
      <c r="Q3281" s="99"/>
      <c r="R3281" s="99"/>
      <c r="S3281" s="99"/>
      <c r="T3281" s="99"/>
      <c r="U3281" s="99"/>
      <c r="V3281" s="5"/>
      <c r="W3281" s="5"/>
      <c r="X3281" s="31"/>
      <c r="Y3281" s="5"/>
      <c r="Z3281" s="5"/>
    </row>
    <row r="3282" spans="1:26">
      <c r="A3282" s="129"/>
      <c r="B3282" s="103"/>
      <c r="C3282" s="37"/>
      <c r="D3282" s="37"/>
      <c r="E3282" s="53"/>
      <c r="F3282" s="122"/>
      <c r="G3282" s="37"/>
      <c r="H3282" s="102"/>
      <c r="I3282" s="123"/>
      <c r="J3282" s="124"/>
      <c r="K3282" s="125"/>
      <c r="L3282" s="5"/>
      <c r="M3282" s="99"/>
      <c r="N3282" s="99"/>
      <c r="O3282" s="99"/>
      <c r="P3282" s="99"/>
      <c r="Q3282" s="99"/>
      <c r="R3282" s="99"/>
      <c r="S3282" s="99"/>
      <c r="T3282" s="99"/>
      <c r="U3282" s="99"/>
      <c r="V3282" s="5"/>
      <c r="W3282" s="5"/>
      <c r="X3282" s="31"/>
      <c r="Y3282" s="5"/>
      <c r="Z3282" s="5"/>
    </row>
    <row r="3283" spans="1:26">
      <c r="A3283" s="129"/>
      <c r="B3283" s="103"/>
      <c r="C3283" s="37"/>
      <c r="D3283" s="37"/>
      <c r="E3283" s="53"/>
      <c r="F3283" s="122"/>
      <c r="G3283" s="37"/>
      <c r="H3283" s="102"/>
      <c r="I3283" s="123"/>
      <c r="J3283" s="124"/>
      <c r="K3283" s="125"/>
      <c r="L3283" s="5"/>
      <c r="M3283" s="99"/>
      <c r="N3283" s="99"/>
      <c r="O3283" s="99"/>
      <c r="P3283" s="99"/>
      <c r="Q3283" s="99"/>
      <c r="R3283" s="99"/>
      <c r="S3283" s="99"/>
      <c r="T3283" s="99"/>
      <c r="U3283" s="99"/>
      <c r="V3283" s="5"/>
      <c r="W3283" s="5"/>
      <c r="X3283" s="31"/>
      <c r="Y3283" s="5"/>
      <c r="Z3283" s="5"/>
    </row>
    <row r="3284" spans="1:26">
      <c r="A3284" s="129"/>
      <c r="B3284" s="103"/>
      <c r="C3284" s="37"/>
      <c r="D3284" s="37"/>
      <c r="E3284" s="53"/>
      <c r="F3284" s="122"/>
      <c r="G3284" s="37"/>
      <c r="H3284" s="102"/>
      <c r="I3284" s="123"/>
      <c r="J3284" s="124"/>
      <c r="K3284" s="125"/>
      <c r="L3284" s="5"/>
      <c r="M3284" s="99"/>
      <c r="N3284" s="99"/>
      <c r="O3284" s="99"/>
      <c r="P3284" s="99"/>
      <c r="Q3284" s="99"/>
      <c r="R3284" s="99"/>
      <c r="S3284" s="99"/>
      <c r="T3284" s="99"/>
      <c r="U3284" s="99"/>
      <c r="V3284" s="5"/>
      <c r="W3284" s="5"/>
      <c r="X3284" s="31"/>
      <c r="Y3284" s="5"/>
      <c r="Z3284" s="5"/>
    </row>
    <row r="3285" spans="1:26">
      <c r="A3285" s="129"/>
      <c r="B3285" s="103"/>
      <c r="C3285" s="37"/>
      <c r="D3285" s="37"/>
      <c r="E3285" s="53"/>
      <c r="F3285" s="122"/>
      <c r="G3285" s="37"/>
      <c r="H3285" s="102"/>
      <c r="I3285" s="123"/>
      <c r="J3285" s="124"/>
      <c r="K3285" s="125"/>
      <c r="L3285" s="5"/>
      <c r="M3285" s="99"/>
      <c r="N3285" s="99"/>
      <c r="O3285" s="99"/>
      <c r="P3285" s="99"/>
      <c r="Q3285" s="99"/>
      <c r="R3285" s="99"/>
      <c r="S3285" s="99"/>
      <c r="T3285" s="99"/>
      <c r="U3285" s="99"/>
      <c r="V3285" s="5"/>
      <c r="W3285" s="5"/>
      <c r="X3285" s="31"/>
      <c r="Y3285" s="5"/>
      <c r="Z3285" s="5"/>
    </row>
    <row r="3286" spans="1:26">
      <c r="A3286" s="129"/>
      <c r="B3286" s="103"/>
      <c r="C3286" s="37"/>
      <c r="D3286" s="37"/>
      <c r="E3286" s="53"/>
      <c r="F3286" s="122"/>
      <c r="G3286" s="37"/>
      <c r="H3286" s="102"/>
      <c r="I3286" s="123"/>
      <c r="J3286" s="124"/>
      <c r="K3286" s="125"/>
      <c r="L3286" s="5"/>
      <c r="M3286" s="99"/>
      <c r="N3286" s="99"/>
      <c r="O3286" s="99"/>
      <c r="P3286" s="99"/>
      <c r="Q3286" s="99"/>
      <c r="R3286" s="99"/>
      <c r="S3286" s="99"/>
      <c r="T3286" s="99"/>
      <c r="U3286" s="99"/>
      <c r="V3286" s="5"/>
      <c r="W3286" s="5"/>
      <c r="X3286" s="31"/>
      <c r="Y3286" s="5"/>
      <c r="Z3286" s="5"/>
    </row>
    <row r="3287" spans="1:26">
      <c r="A3287" s="129"/>
      <c r="B3287" s="103"/>
      <c r="C3287" s="37"/>
      <c r="D3287" s="37"/>
      <c r="E3287" s="53"/>
      <c r="F3287" s="122"/>
      <c r="G3287" s="37"/>
      <c r="H3287" s="102"/>
      <c r="I3287" s="123"/>
      <c r="J3287" s="124"/>
      <c r="K3287" s="125"/>
      <c r="L3287" s="5"/>
      <c r="M3287" s="99"/>
      <c r="N3287" s="99"/>
      <c r="O3287" s="99"/>
      <c r="P3287" s="99"/>
      <c r="Q3287" s="99"/>
      <c r="R3287" s="99"/>
      <c r="S3287" s="99"/>
      <c r="T3287" s="99"/>
      <c r="U3287" s="99"/>
      <c r="V3287" s="5"/>
      <c r="W3287" s="5"/>
      <c r="X3287" s="31"/>
      <c r="Y3287" s="5"/>
      <c r="Z3287" s="5"/>
    </row>
    <row r="3288" spans="1:26">
      <c r="A3288" s="129"/>
      <c r="B3288" s="103"/>
      <c r="C3288" s="37"/>
      <c r="D3288" s="37"/>
      <c r="E3288" s="53"/>
      <c r="F3288" s="122"/>
      <c r="G3288" s="37"/>
      <c r="H3288" s="102"/>
      <c r="I3288" s="123"/>
      <c r="J3288" s="124"/>
      <c r="K3288" s="125"/>
      <c r="L3288" s="5"/>
      <c r="M3288" s="99"/>
      <c r="N3288" s="99"/>
      <c r="O3288" s="99"/>
      <c r="P3288" s="99"/>
      <c r="Q3288" s="99"/>
      <c r="R3288" s="99"/>
      <c r="S3288" s="99"/>
      <c r="T3288" s="99"/>
      <c r="U3288" s="99"/>
      <c r="V3288" s="5"/>
      <c r="W3288" s="5"/>
      <c r="X3288" s="31"/>
      <c r="Y3288" s="5"/>
      <c r="Z3288" s="5"/>
    </row>
    <row r="3289" spans="1:26">
      <c r="A3289" s="129"/>
      <c r="B3289" s="103"/>
      <c r="C3289" s="37"/>
      <c r="D3289" s="37"/>
      <c r="E3289" s="53"/>
      <c r="F3289" s="122"/>
      <c r="G3289" s="37"/>
      <c r="H3289" s="102"/>
      <c r="I3289" s="123"/>
      <c r="J3289" s="124"/>
      <c r="K3289" s="125"/>
      <c r="L3289" s="5"/>
      <c r="M3289" s="99"/>
      <c r="N3289" s="99"/>
      <c r="O3289" s="99"/>
      <c r="P3289" s="99"/>
      <c r="Q3289" s="99"/>
      <c r="R3289" s="99"/>
      <c r="S3289" s="99"/>
      <c r="T3289" s="99"/>
      <c r="U3289" s="99"/>
      <c r="V3289" s="5"/>
      <c r="W3289" s="5"/>
      <c r="X3289" s="31"/>
      <c r="Y3289" s="5"/>
      <c r="Z3289" s="5"/>
    </row>
    <row r="3290" spans="1:26">
      <c r="A3290" s="129"/>
      <c r="B3290" s="103"/>
      <c r="C3290" s="37"/>
      <c r="D3290" s="37"/>
      <c r="E3290" s="53"/>
      <c r="F3290" s="122"/>
      <c r="G3290" s="37"/>
      <c r="H3290" s="102"/>
      <c r="I3290" s="123"/>
      <c r="J3290" s="124"/>
      <c r="K3290" s="125"/>
      <c r="L3290" s="5"/>
      <c r="M3290" s="99"/>
      <c r="N3290" s="99"/>
      <c r="O3290" s="99"/>
      <c r="P3290" s="99"/>
      <c r="Q3290" s="99"/>
      <c r="R3290" s="99"/>
      <c r="S3290" s="99"/>
      <c r="T3290" s="99"/>
      <c r="U3290" s="99"/>
      <c r="V3290" s="5"/>
      <c r="W3290" s="5"/>
      <c r="X3290" s="31"/>
      <c r="Y3290" s="5"/>
      <c r="Z3290" s="5"/>
    </row>
    <row r="3291" spans="1:26">
      <c r="A3291" s="129"/>
      <c r="B3291" s="103"/>
      <c r="C3291" s="37"/>
      <c r="D3291" s="37"/>
      <c r="E3291" s="53"/>
      <c r="F3291" s="122"/>
      <c r="G3291" s="37"/>
      <c r="H3291" s="102"/>
      <c r="I3291" s="123"/>
      <c r="J3291" s="124"/>
      <c r="K3291" s="125"/>
      <c r="L3291" s="5"/>
      <c r="M3291" s="99"/>
      <c r="N3291" s="99"/>
      <c r="O3291" s="99"/>
      <c r="P3291" s="99"/>
      <c r="Q3291" s="99"/>
      <c r="R3291" s="99"/>
      <c r="S3291" s="99"/>
      <c r="T3291" s="99"/>
      <c r="U3291" s="99"/>
      <c r="V3291" s="5"/>
      <c r="W3291" s="5"/>
      <c r="X3291" s="31"/>
      <c r="Y3291" s="5"/>
      <c r="Z3291" s="5"/>
    </row>
    <row r="3292" spans="1:26">
      <c r="A3292" s="129"/>
      <c r="B3292" s="103"/>
      <c r="C3292" s="37"/>
      <c r="D3292" s="37"/>
      <c r="E3292" s="53"/>
      <c r="F3292" s="122"/>
      <c r="G3292" s="37"/>
      <c r="H3292" s="102"/>
      <c r="I3292" s="123"/>
      <c r="J3292" s="124"/>
      <c r="K3292" s="125"/>
      <c r="L3292" s="5"/>
      <c r="M3292" s="99"/>
      <c r="N3292" s="99"/>
      <c r="O3292" s="99"/>
      <c r="P3292" s="99"/>
      <c r="Q3292" s="99"/>
      <c r="R3292" s="99"/>
      <c r="S3292" s="99"/>
      <c r="T3292" s="99"/>
      <c r="U3292" s="99"/>
      <c r="V3292" s="5"/>
      <c r="W3292" s="5"/>
      <c r="X3292" s="31"/>
      <c r="Y3292" s="5"/>
      <c r="Z3292" s="5"/>
    </row>
    <row r="3293" spans="1:26">
      <c r="A3293" s="129"/>
      <c r="B3293" s="103"/>
      <c r="C3293" s="37"/>
      <c r="D3293" s="37"/>
      <c r="E3293" s="53"/>
      <c r="F3293" s="122"/>
      <c r="G3293" s="37"/>
      <c r="H3293" s="102"/>
      <c r="I3293" s="123"/>
      <c r="J3293" s="124"/>
      <c r="K3293" s="125"/>
      <c r="L3293" s="5"/>
      <c r="M3293" s="99"/>
      <c r="N3293" s="99"/>
      <c r="O3293" s="99"/>
      <c r="P3293" s="99"/>
      <c r="Q3293" s="99"/>
      <c r="R3293" s="99"/>
      <c r="S3293" s="99"/>
      <c r="T3293" s="99"/>
      <c r="U3293" s="99"/>
      <c r="V3293" s="5"/>
      <c r="W3293" s="5"/>
      <c r="X3293" s="31"/>
      <c r="Y3293" s="5"/>
      <c r="Z3293" s="5"/>
    </row>
    <row r="3294" spans="1:26">
      <c r="A3294" s="129"/>
      <c r="B3294" s="103"/>
      <c r="C3294" s="37"/>
      <c r="D3294" s="37"/>
      <c r="E3294" s="53"/>
      <c r="F3294" s="122"/>
      <c r="G3294" s="37"/>
      <c r="H3294" s="102"/>
      <c r="I3294" s="123"/>
      <c r="J3294" s="124"/>
      <c r="K3294" s="125"/>
      <c r="L3294" s="5"/>
      <c r="M3294" s="99"/>
      <c r="N3294" s="99"/>
      <c r="O3294" s="99"/>
      <c r="P3294" s="99"/>
      <c r="Q3294" s="99"/>
      <c r="R3294" s="99"/>
      <c r="S3294" s="99"/>
      <c r="T3294" s="99"/>
      <c r="U3294" s="99"/>
      <c r="V3294" s="5"/>
      <c r="W3294" s="5"/>
      <c r="X3294" s="31"/>
      <c r="Y3294" s="5"/>
      <c r="Z3294" s="5"/>
    </row>
    <row r="3295" spans="1:26">
      <c r="A3295" s="129"/>
      <c r="B3295" s="103"/>
      <c r="C3295" s="37"/>
      <c r="D3295" s="37"/>
      <c r="E3295" s="53"/>
      <c r="F3295" s="122"/>
      <c r="G3295" s="37"/>
      <c r="H3295" s="102"/>
      <c r="I3295" s="123"/>
      <c r="J3295" s="124"/>
      <c r="K3295" s="125"/>
      <c r="L3295" s="5"/>
      <c r="M3295" s="99"/>
      <c r="N3295" s="99"/>
      <c r="O3295" s="99"/>
      <c r="P3295" s="99"/>
      <c r="Q3295" s="99"/>
      <c r="R3295" s="99"/>
      <c r="S3295" s="99"/>
      <c r="T3295" s="99"/>
      <c r="U3295" s="99"/>
      <c r="V3295" s="5"/>
      <c r="W3295" s="5"/>
      <c r="X3295" s="31"/>
      <c r="Y3295" s="5"/>
      <c r="Z3295" s="5"/>
    </row>
    <row r="3296" spans="1:26">
      <c r="A3296" s="129"/>
      <c r="B3296" s="103"/>
      <c r="C3296" s="37"/>
      <c r="D3296" s="37"/>
      <c r="E3296" s="53"/>
      <c r="F3296" s="122"/>
      <c r="G3296" s="37"/>
      <c r="H3296" s="102"/>
      <c r="I3296" s="123"/>
      <c r="J3296" s="124"/>
      <c r="K3296" s="125"/>
      <c r="L3296" s="5"/>
      <c r="M3296" s="99"/>
      <c r="N3296" s="99"/>
      <c r="O3296" s="99"/>
      <c r="P3296" s="99"/>
      <c r="Q3296" s="99"/>
      <c r="R3296" s="99"/>
      <c r="S3296" s="99"/>
      <c r="T3296" s="99"/>
      <c r="U3296" s="99"/>
      <c r="V3296" s="5"/>
      <c r="W3296" s="5"/>
      <c r="X3296" s="31"/>
      <c r="Y3296" s="5"/>
      <c r="Z3296" s="5"/>
    </row>
    <row r="3297" spans="1:26">
      <c r="A3297" s="129"/>
      <c r="B3297" s="103"/>
      <c r="C3297" s="37"/>
      <c r="D3297" s="37"/>
      <c r="E3297" s="53"/>
      <c r="F3297" s="122"/>
      <c r="G3297" s="37"/>
      <c r="H3297" s="102"/>
      <c r="I3297" s="123"/>
      <c r="J3297" s="124"/>
      <c r="K3297" s="125"/>
      <c r="L3297" s="5"/>
      <c r="M3297" s="99"/>
      <c r="N3297" s="99"/>
      <c r="O3297" s="99"/>
      <c r="P3297" s="99"/>
      <c r="Q3297" s="99"/>
      <c r="R3297" s="99"/>
      <c r="S3297" s="99"/>
      <c r="T3297" s="99"/>
      <c r="U3297" s="99"/>
      <c r="V3297" s="5"/>
      <c r="W3297" s="5"/>
      <c r="X3297" s="31"/>
      <c r="Y3297" s="5"/>
      <c r="Z3297" s="5"/>
    </row>
    <row r="3298" spans="1:26">
      <c r="A3298" s="129"/>
      <c r="B3298" s="103"/>
      <c r="C3298" s="37"/>
      <c r="D3298" s="37"/>
      <c r="E3298" s="53"/>
      <c r="F3298" s="122"/>
      <c r="G3298" s="37"/>
      <c r="H3298" s="102"/>
      <c r="I3298" s="123"/>
      <c r="J3298" s="124"/>
      <c r="K3298" s="125"/>
      <c r="L3298" s="5"/>
      <c r="M3298" s="99"/>
      <c r="N3298" s="99"/>
      <c r="O3298" s="99"/>
      <c r="P3298" s="99"/>
      <c r="Q3298" s="99"/>
      <c r="R3298" s="99"/>
      <c r="S3298" s="99"/>
      <c r="T3298" s="99"/>
      <c r="U3298" s="99"/>
      <c r="V3298" s="5"/>
      <c r="W3298" s="5"/>
      <c r="X3298" s="31"/>
      <c r="Y3298" s="5"/>
      <c r="Z3298" s="5"/>
    </row>
    <row r="3299" spans="1:26">
      <c r="A3299" s="129"/>
      <c r="B3299" s="103"/>
      <c r="C3299" s="37"/>
      <c r="D3299" s="37"/>
      <c r="E3299" s="53"/>
      <c r="F3299" s="122"/>
      <c r="G3299" s="37"/>
      <c r="H3299" s="102"/>
      <c r="I3299" s="123"/>
      <c r="J3299" s="124"/>
      <c r="K3299" s="125"/>
      <c r="L3299" s="5"/>
      <c r="M3299" s="99"/>
      <c r="N3299" s="99"/>
      <c r="O3299" s="99"/>
      <c r="P3299" s="99"/>
      <c r="Q3299" s="99"/>
      <c r="R3299" s="99"/>
      <c r="S3299" s="99"/>
      <c r="T3299" s="99"/>
      <c r="U3299" s="99"/>
      <c r="V3299" s="5"/>
      <c r="W3299" s="5"/>
      <c r="X3299" s="31"/>
      <c r="Y3299" s="5"/>
      <c r="Z3299" s="5"/>
    </row>
    <row r="3300" spans="1:26">
      <c r="A3300" s="129"/>
      <c r="B3300" s="103"/>
      <c r="C3300" s="37"/>
      <c r="D3300" s="37"/>
      <c r="E3300" s="53"/>
      <c r="F3300" s="122"/>
      <c r="G3300" s="37"/>
      <c r="H3300" s="102"/>
      <c r="I3300" s="123"/>
      <c r="J3300" s="124"/>
      <c r="K3300" s="125"/>
      <c r="L3300" s="5"/>
      <c r="M3300" s="99"/>
      <c r="N3300" s="99"/>
      <c r="O3300" s="99"/>
      <c r="P3300" s="99"/>
      <c r="Q3300" s="99"/>
      <c r="R3300" s="99"/>
      <c r="S3300" s="99"/>
      <c r="T3300" s="99"/>
      <c r="U3300" s="99"/>
      <c r="V3300" s="5"/>
      <c r="W3300" s="5"/>
      <c r="X3300" s="31"/>
      <c r="Y3300" s="5"/>
      <c r="Z3300" s="5"/>
    </row>
    <row r="3301" spans="1:26">
      <c r="A3301" s="129"/>
      <c r="B3301" s="103"/>
      <c r="C3301" s="37"/>
      <c r="D3301" s="37"/>
      <c r="E3301" s="53"/>
      <c r="F3301" s="122"/>
      <c r="G3301" s="37"/>
      <c r="H3301" s="102"/>
      <c r="I3301" s="123"/>
      <c r="J3301" s="124"/>
      <c r="K3301" s="125"/>
      <c r="L3301" s="5"/>
      <c r="M3301" s="99"/>
      <c r="N3301" s="99"/>
      <c r="O3301" s="99"/>
      <c r="P3301" s="99"/>
      <c r="Q3301" s="99"/>
      <c r="R3301" s="99"/>
      <c r="S3301" s="99"/>
      <c r="T3301" s="99"/>
      <c r="U3301" s="99"/>
      <c r="V3301" s="5"/>
      <c r="W3301" s="5"/>
      <c r="X3301" s="31"/>
      <c r="Y3301" s="5"/>
      <c r="Z3301" s="5"/>
    </row>
    <row r="3302" spans="1:26">
      <c r="A3302" s="129"/>
      <c r="B3302" s="103"/>
      <c r="C3302" s="37"/>
      <c r="D3302" s="37"/>
      <c r="E3302" s="53"/>
      <c r="F3302" s="122"/>
      <c r="G3302" s="37"/>
      <c r="H3302" s="102"/>
      <c r="I3302" s="123"/>
      <c r="J3302" s="124"/>
      <c r="K3302" s="125"/>
      <c r="L3302" s="5"/>
      <c r="M3302" s="99"/>
      <c r="N3302" s="99"/>
      <c r="O3302" s="99"/>
      <c r="P3302" s="99"/>
      <c r="Q3302" s="99"/>
      <c r="R3302" s="99"/>
      <c r="S3302" s="99"/>
      <c r="T3302" s="99"/>
      <c r="U3302" s="99"/>
      <c r="V3302" s="5"/>
      <c r="W3302" s="5"/>
      <c r="X3302" s="31"/>
      <c r="Y3302" s="5"/>
      <c r="Z3302" s="5"/>
    </row>
    <row r="3303" spans="1:26">
      <c r="A3303" s="129"/>
      <c r="B3303" s="103"/>
      <c r="C3303" s="37"/>
      <c r="D3303" s="37"/>
      <c r="E3303" s="53"/>
      <c r="F3303" s="122"/>
      <c r="G3303" s="37"/>
      <c r="H3303" s="102"/>
      <c r="I3303" s="123"/>
      <c r="J3303" s="124"/>
      <c r="K3303" s="125"/>
      <c r="L3303" s="5"/>
      <c r="M3303" s="99"/>
      <c r="N3303" s="99"/>
      <c r="O3303" s="99"/>
      <c r="P3303" s="99"/>
      <c r="Q3303" s="99"/>
      <c r="R3303" s="99"/>
      <c r="S3303" s="99"/>
      <c r="T3303" s="99"/>
      <c r="U3303" s="99"/>
      <c r="V3303" s="5"/>
      <c r="W3303" s="5"/>
      <c r="X3303" s="31"/>
      <c r="Y3303" s="5"/>
      <c r="Z3303" s="5"/>
    </row>
    <row r="3304" spans="1:26">
      <c r="A3304" s="129"/>
      <c r="B3304" s="103"/>
      <c r="C3304" s="37"/>
      <c r="D3304" s="37"/>
      <c r="E3304" s="53"/>
      <c r="F3304" s="122"/>
      <c r="G3304" s="37"/>
      <c r="H3304" s="102"/>
      <c r="I3304" s="123"/>
      <c r="J3304" s="124"/>
      <c r="K3304" s="125"/>
      <c r="L3304" s="5"/>
      <c r="M3304" s="99"/>
      <c r="N3304" s="99"/>
      <c r="O3304" s="99"/>
      <c r="P3304" s="99"/>
      <c r="Q3304" s="99"/>
      <c r="R3304" s="99"/>
      <c r="S3304" s="99"/>
      <c r="T3304" s="99"/>
      <c r="U3304" s="99"/>
      <c r="V3304" s="5"/>
      <c r="W3304" s="5"/>
      <c r="X3304" s="31"/>
      <c r="Y3304" s="5"/>
      <c r="Z3304" s="5"/>
    </row>
    <row r="3305" spans="1:26">
      <c r="A3305" s="129"/>
      <c r="B3305" s="103"/>
      <c r="C3305" s="37"/>
      <c r="D3305" s="37"/>
      <c r="E3305" s="53"/>
      <c r="F3305" s="122"/>
      <c r="G3305" s="37"/>
      <c r="H3305" s="102"/>
      <c r="I3305" s="123"/>
      <c r="J3305" s="124"/>
      <c r="K3305" s="125"/>
      <c r="L3305" s="5"/>
      <c r="M3305" s="99"/>
      <c r="N3305" s="99"/>
      <c r="O3305" s="99"/>
      <c r="P3305" s="99"/>
      <c r="Q3305" s="99"/>
      <c r="R3305" s="99"/>
      <c r="S3305" s="99"/>
      <c r="T3305" s="99"/>
      <c r="U3305" s="99"/>
      <c r="V3305" s="5"/>
      <c r="W3305" s="5"/>
      <c r="X3305" s="31"/>
      <c r="Y3305" s="5"/>
      <c r="Z3305" s="5"/>
    </row>
    <row r="3306" spans="1:26">
      <c r="A3306" s="129"/>
      <c r="B3306" s="103"/>
      <c r="C3306" s="37"/>
      <c r="D3306" s="37"/>
      <c r="E3306" s="53"/>
      <c r="F3306" s="122"/>
      <c r="G3306" s="37"/>
      <c r="H3306" s="102"/>
      <c r="I3306" s="123"/>
      <c r="J3306" s="124"/>
      <c r="K3306" s="125"/>
      <c r="L3306" s="5"/>
      <c r="M3306" s="99"/>
      <c r="N3306" s="99"/>
      <c r="O3306" s="99"/>
      <c r="P3306" s="99"/>
      <c r="Q3306" s="99"/>
      <c r="R3306" s="99"/>
      <c r="S3306" s="99"/>
      <c r="T3306" s="99"/>
      <c r="U3306" s="99"/>
      <c r="V3306" s="5"/>
      <c r="W3306" s="5"/>
      <c r="X3306" s="31"/>
      <c r="Y3306" s="5"/>
      <c r="Z3306" s="5"/>
    </row>
    <row r="3307" spans="1:26">
      <c r="A3307" s="129"/>
      <c r="B3307" s="103"/>
      <c r="C3307" s="37"/>
      <c r="D3307" s="37"/>
      <c r="E3307" s="53"/>
      <c r="F3307" s="122"/>
      <c r="G3307" s="37"/>
      <c r="H3307" s="102"/>
      <c r="I3307" s="123"/>
      <c r="J3307" s="124"/>
      <c r="K3307" s="125"/>
      <c r="L3307" s="5"/>
      <c r="M3307" s="99"/>
      <c r="N3307" s="99"/>
      <c r="O3307" s="99"/>
      <c r="P3307" s="99"/>
      <c r="Q3307" s="99"/>
      <c r="R3307" s="99"/>
      <c r="S3307" s="99"/>
      <c r="T3307" s="99"/>
      <c r="U3307" s="99"/>
      <c r="V3307" s="5"/>
      <c r="W3307" s="5"/>
      <c r="X3307" s="31"/>
      <c r="Y3307" s="5"/>
      <c r="Z3307" s="5"/>
    </row>
    <row r="3308" spans="1:26">
      <c r="A3308" s="129"/>
      <c r="B3308" s="103"/>
      <c r="C3308" s="37"/>
      <c r="D3308" s="37"/>
      <c r="E3308" s="53"/>
      <c r="F3308" s="122"/>
      <c r="G3308" s="37"/>
      <c r="H3308" s="102"/>
      <c r="I3308" s="123"/>
      <c r="J3308" s="124"/>
      <c r="K3308" s="125"/>
      <c r="L3308" s="5"/>
      <c r="M3308" s="99"/>
      <c r="N3308" s="99"/>
      <c r="O3308" s="99"/>
      <c r="P3308" s="99"/>
      <c r="Q3308" s="99"/>
      <c r="R3308" s="99"/>
      <c r="S3308" s="99"/>
      <c r="T3308" s="99"/>
      <c r="U3308" s="99"/>
      <c r="V3308" s="5"/>
      <c r="W3308" s="5"/>
      <c r="X3308" s="31"/>
      <c r="Y3308" s="5"/>
      <c r="Z3308" s="5"/>
    </row>
    <row r="3309" spans="1:26">
      <c r="A3309" s="129"/>
      <c r="B3309" s="103"/>
      <c r="C3309" s="37"/>
      <c r="D3309" s="37"/>
      <c r="E3309" s="53"/>
      <c r="F3309" s="122"/>
      <c r="G3309" s="37"/>
      <c r="H3309" s="102"/>
      <c r="I3309" s="123"/>
      <c r="J3309" s="124"/>
      <c r="K3309" s="125"/>
      <c r="L3309" s="5"/>
      <c r="M3309" s="99"/>
      <c r="N3309" s="99"/>
      <c r="O3309" s="99"/>
      <c r="P3309" s="99"/>
      <c r="Q3309" s="99"/>
      <c r="R3309" s="99"/>
      <c r="S3309" s="99"/>
      <c r="T3309" s="99"/>
      <c r="U3309" s="99"/>
      <c r="V3309" s="5"/>
      <c r="W3309" s="5"/>
      <c r="X3309" s="31"/>
      <c r="Y3309" s="5"/>
      <c r="Z3309" s="5"/>
    </row>
    <row r="3310" spans="1:26">
      <c r="A3310" s="129"/>
      <c r="B3310" s="103"/>
      <c r="C3310" s="37"/>
      <c r="D3310" s="37"/>
      <c r="E3310" s="53"/>
      <c r="F3310" s="122"/>
      <c r="G3310" s="37"/>
      <c r="H3310" s="102"/>
      <c r="I3310" s="123"/>
      <c r="J3310" s="124"/>
      <c r="K3310" s="125"/>
      <c r="L3310" s="5"/>
      <c r="M3310" s="99"/>
      <c r="N3310" s="99"/>
      <c r="O3310" s="99"/>
      <c r="P3310" s="99"/>
      <c r="Q3310" s="99"/>
      <c r="R3310" s="99"/>
      <c r="S3310" s="99"/>
      <c r="T3310" s="99"/>
      <c r="U3310" s="99"/>
      <c r="V3310" s="5"/>
      <c r="W3310" s="5"/>
      <c r="X3310" s="31"/>
      <c r="Y3310" s="5"/>
      <c r="Z3310" s="5"/>
    </row>
    <row r="3311" spans="1:26">
      <c r="A3311" s="129"/>
      <c r="B3311" s="103"/>
      <c r="C3311" s="37"/>
      <c r="D3311" s="37"/>
      <c r="E3311" s="53"/>
      <c r="F3311" s="122"/>
      <c r="G3311" s="37"/>
      <c r="H3311" s="102"/>
      <c r="I3311" s="123"/>
      <c r="J3311" s="124"/>
      <c r="K3311" s="125"/>
      <c r="L3311" s="5"/>
      <c r="M3311" s="99"/>
      <c r="N3311" s="99"/>
      <c r="O3311" s="99"/>
      <c r="P3311" s="99"/>
      <c r="Q3311" s="99"/>
      <c r="R3311" s="99"/>
      <c r="S3311" s="99"/>
      <c r="T3311" s="99"/>
      <c r="U3311" s="99"/>
      <c r="V3311" s="5"/>
      <c r="W3311" s="5"/>
      <c r="X3311" s="31"/>
      <c r="Y3311" s="5"/>
      <c r="Z3311" s="5"/>
    </row>
    <row r="3312" spans="1:26">
      <c r="A3312" s="129"/>
      <c r="B3312" s="103"/>
      <c r="C3312" s="37"/>
      <c r="D3312" s="37"/>
      <c r="E3312" s="53"/>
      <c r="F3312" s="122"/>
      <c r="G3312" s="37"/>
      <c r="H3312" s="102"/>
      <c r="I3312" s="123"/>
      <c r="J3312" s="124"/>
      <c r="K3312" s="125"/>
      <c r="L3312" s="5"/>
      <c r="M3312" s="99"/>
      <c r="N3312" s="99"/>
      <c r="O3312" s="99"/>
      <c r="P3312" s="99"/>
      <c r="Q3312" s="99"/>
      <c r="R3312" s="99"/>
      <c r="S3312" s="99"/>
      <c r="T3312" s="99"/>
      <c r="U3312" s="99"/>
      <c r="V3312" s="5"/>
      <c r="W3312" s="5"/>
      <c r="X3312" s="31"/>
      <c r="Y3312" s="5"/>
      <c r="Z3312" s="5"/>
    </row>
    <row r="3313" spans="1:26">
      <c r="A3313" s="129"/>
      <c r="B3313" s="103"/>
      <c r="C3313" s="37"/>
      <c r="D3313" s="37"/>
      <c r="E3313" s="53"/>
      <c r="F3313" s="122"/>
      <c r="G3313" s="37"/>
      <c r="H3313" s="102"/>
      <c r="I3313" s="123"/>
      <c r="J3313" s="124"/>
      <c r="K3313" s="125"/>
      <c r="L3313" s="5"/>
      <c r="M3313" s="99"/>
      <c r="N3313" s="99"/>
      <c r="O3313" s="99"/>
      <c r="P3313" s="99"/>
      <c r="Q3313" s="99"/>
      <c r="R3313" s="99"/>
      <c r="S3313" s="99"/>
      <c r="T3313" s="99"/>
      <c r="U3313" s="99"/>
      <c r="V3313" s="5"/>
      <c r="W3313" s="5"/>
      <c r="X3313" s="31"/>
      <c r="Y3313" s="5"/>
      <c r="Z3313" s="5"/>
    </row>
    <row r="3314" spans="1:26">
      <c r="A3314" s="129"/>
      <c r="B3314" s="103"/>
      <c r="C3314" s="37"/>
      <c r="D3314" s="37"/>
      <c r="E3314" s="53"/>
      <c r="F3314" s="122"/>
      <c r="G3314" s="37"/>
      <c r="H3314" s="102"/>
      <c r="I3314" s="123"/>
      <c r="J3314" s="124"/>
      <c r="K3314" s="125"/>
      <c r="L3314" s="5"/>
      <c r="M3314" s="99"/>
      <c r="N3314" s="99"/>
      <c r="O3314" s="99"/>
      <c r="P3314" s="99"/>
      <c r="Q3314" s="99"/>
      <c r="R3314" s="99"/>
      <c r="S3314" s="99"/>
      <c r="T3314" s="99"/>
      <c r="U3314" s="99"/>
      <c r="V3314" s="5"/>
      <c r="W3314" s="5"/>
      <c r="X3314" s="31"/>
      <c r="Y3314" s="5"/>
      <c r="Z3314" s="5"/>
    </row>
    <row r="3315" spans="1:26">
      <c r="A3315" s="129"/>
      <c r="B3315" s="103"/>
      <c r="C3315" s="37"/>
      <c r="D3315" s="37"/>
      <c r="E3315" s="53"/>
      <c r="F3315" s="122"/>
      <c r="G3315" s="37"/>
      <c r="H3315" s="102"/>
      <c r="I3315" s="123"/>
      <c r="J3315" s="124"/>
      <c r="K3315" s="125"/>
      <c r="L3315" s="5"/>
      <c r="M3315" s="99"/>
      <c r="N3315" s="99"/>
      <c r="O3315" s="99"/>
      <c r="P3315" s="99"/>
      <c r="Q3315" s="99"/>
      <c r="R3315" s="99"/>
      <c r="S3315" s="99"/>
      <c r="T3315" s="99"/>
      <c r="U3315" s="99"/>
      <c r="V3315" s="5"/>
      <c r="W3315" s="5"/>
      <c r="X3315" s="31"/>
      <c r="Y3315" s="5"/>
      <c r="Z3315" s="5"/>
    </row>
    <row r="3316" spans="1:26">
      <c r="A3316" s="129"/>
      <c r="B3316" s="103"/>
      <c r="C3316" s="37"/>
      <c r="D3316" s="37"/>
      <c r="E3316" s="53"/>
      <c r="F3316" s="122"/>
      <c r="G3316" s="37"/>
      <c r="H3316" s="102"/>
      <c r="I3316" s="123"/>
      <c r="J3316" s="124"/>
      <c r="K3316" s="125"/>
      <c r="L3316" s="5"/>
      <c r="M3316" s="99"/>
      <c r="N3316" s="99"/>
      <c r="O3316" s="99"/>
      <c r="P3316" s="99"/>
      <c r="Q3316" s="99"/>
      <c r="R3316" s="99"/>
      <c r="S3316" s="99"/>
      <c r="T3316" s="99"/>
      <c r="U3316" s="99"/>
      <c r="V3316" s="5"/>
      <c r="W3316" s="5"/>
      <c r="X3316" s="31"/>
      <c r="Y3316" s="5"/>
      <c r="Z3316" s="5"/>
    </row>
    <row r="3317" spans="1:26">
      <c r="A3317" s="129"/>
      <c r="B3317" s="103"/>
      <c r="C3317" s="37"/>
      <c r="D3317" s="37"/>
      <c r="E3317" s="53"/>
      <c r="F3317" s="122"/>
      <c r="G3317" s="37"/>
      <c r="H3317" s="102"/>
      <c r="I3317" s="123"/>
      <c r="J3317" s="124"/>
      <c r="K3317" s="125"/>
      <c r="L3317" s="5"/>
      <c r="M3317" s="99"/>
      <c r="N3317" s="99"/>
      <c r="O3317" s="99"/>
      <c r="P3317" s="99"/>
      <c r="Q3317" s="99"/>
      <c r="R3317" s="99"/>
      <c r="S3317" s="99"/>
      <c r="T3317" s="99"/>
      <c r="U3317" s="99"/>
      <c r="V3317" s="5"/>
      <c r="W3317" s="5"/>
      <c r="X3317" s="31"/>
      <c r="Y3317" s="5"/>
      <c r="Z3317" s="5"/>
    </row>
    <row r="3318" spans="1:26">
      <c r="A3318" s="129"/>
      <c r="B3318" s="103"/>
      <c r="C3318" s="37"/>
      <c r="D3318" s="37"/>
      <c r="E3318" s="53"/>
      <c r="F3318" s="122"/>
      <c r="G3318" s="37"/>
      <c r="H3318" s="102"/>
      <c r="I3318" s="123"/>
      <c r="J3318" s="124"/>
      <c r="K3318" s="125"/>
      <c r="L3318" s="5"/>
      <c r="M3318" s="99"/>
      <c r="N3318" s="99"/>
      <c r="O3318" s="99"/>
      <c r="P3318" s="99"/>
      <c r="Q3318" s="99"/>
      <c r="R3318" s="99"/>
      <c r="S3318" s="99"/>
      <c r="T3318" s="99"/>
      <c r="U3318" s="99"/>
      <c r="V3318" s="5"/>
      <c r="W3318" s="5"/>
      <c r="X3318" s="31"/>
      <c r="Y3318" s="5"/>
      <c r="Z3318" s="5"/>
    </row>
    <row r="3319" spans="1:26">
      <c r="A3319" s="129"/>
      <c r="B3319" s="103"/>
      <c r="C3319" s="37"/>
      <c r="D3319" s="37"/>
      <c r="E3319" s="53"/>
      <c r="F3319" s="122"/>
      <c r="G3319" s="37"/>
      <c r="H3319" s="102"/>
      <c r="I3319" s="123"/>
      <c r="J3319" s="124"/>
      <c r="K3319" s="125"/>
      <c r="L3319" s="5"/>
      <c r="M3319" s="99"/>
      <c r="N3319" s="99"/>
      <c r="O3319" s="99"/>
      <c r="P3319" s="99"/>
      <c r="Q3319" s="99"/>
      <c r="R3319" s="99"/>
      <c r="S3319" s="99"/>
      <c r="T3319" s="99"/>
      <c r="U3319" s="99"/>
      <c r="V3319" s="5"/>
      <c r="W3319" s="5"/>
      <c r="X3319" s="31"/>
      <c r="Y3319" s="5"/>
      <c r="Z3319" s="5"/>
    </row>
    <row r="3320" spans="1:26">
      <c r="A3320" s="129"/>
      <c r="B3320" s="103"/>
      <c r="C3320" s="37"/>
      <c r="D3320" s="37"/>
      <c r="E3320" s="53"/>
      <c r="F3320" s="122"/>
      <c r="G3320" s="37"/>
      <c r="H3320" s="102"/>
      <c r="I3320" s="123"/>
      <c r="J3320" s="124"/>
      <c r="K3320" s="125"/>
      <c r="L3320" s="5"/>
      <c r="M3320" s="99"/>
      <c r="N3320" s="99"/>
      <c r="O3320" s="99"/>
      <c r="P3320" s="99"/>
      <c r="Q3320" s="99"/>
      <c r="R3320" s="99"/>
      <c r="S3320" s="99"/>
      <c r="T3320" s="99"/>
      <c r="U3320" s="99"/>
      <c r="V3320" s="5"/>
      <c r="W3320" s="5"/>
      <c r="X3320" s="31"/>
      <c r="Y3320" s="5"/>
      <c r="Z3320" s="5"/>
    </row>
    <row r="3321" spans="1:26">
      <c r="A3321" s="129"/>
      <c r="B3321" s="103"/>
      <c r="C3321" s="37"/>
      <c r="D3321" s="37"/>
      <c r="E3321" s="53"/>
      <c r="F3321" s="122"/>
      <c r="G3321" s="37"/>
      <c r="H3321" s="102"/>
      <c r="I3321" s="123"/>
      <c r="J3321" s="124"/>
      <c r="K3321" s="125"/>
      <c r="L3321" s="5"/>
      <c r="M3321" s="99"/>
      <c r="N3321" s="99"/>
      <c r="O3321" s="99"/>
      <c r="P3321" s="99"/>
      <c r="Q3321" s="99"/>
      <c r="R3321" s="99"/>
      <c r="S3321" s="99"/>
      <c r="T3321" s="99"/>
      <c r="U3321" s="99"/>
      <c r="V3321" s="5"/>
      <c r="W3321" s="5"/>
      <c r="X3321" s="31"/>
      <c r="Y3321" s="5"/>
      <c r="Z3321" s="5"/>
    </row>
    <row r="3322" spans="1:26">
      <c r="A3322" s="129"/>
      <c r="B3322" s="103"/>
      <c r="C3322" s="37"/>
      <c r="D3322" s="37"/>
      <c r="E3322" s="53"/>
      <c r="F3322" s="122"/>
      <c r="G3322" s="37"/>
      <c r="H3322" s="102"/>
      <c r="I3322" s="123"/>
      <c r="J3322" s="124"/>
      <c r="K3322" s="125"/>
      <c r="L3322" s="5"/>
      <c r="M3322" s="99"/>
      <c r="N3322" s="99"/>
      <c r="O3322" s="99"/>
      <c r="P3322" s="99"/>
      <c r="Q3322" s="99"/>
      <c r="R3322" s="99"/>
      <c r="S3322" s="99"/>
      <c r="T3322" s="99"/>
      <c r="U3322" s="99"/>
      <c r="V3322" s="5"/>
      <c r="W3322" s="5"/>
      <c r="X3322" s="31"/>
      <c r="Y3322" s="5"/>
      <c r="Z3322" s="5"/>
    </row>
    <row r="3323" spans="1:26">
      <c r="A3323" s="129"/>
      <c r="B3323" s="103"/>
      <c r="C3323" s="37"/>
      <c r="D3323" s="37"/>
      <c r="E3323" s="53"/>
      <c r="F3323" s="122"/>
      <c r="G3323" s="37"/>
      <c r="H3323" s="102"/>
      <c r="I3323" s="123"/>
      <c r="J3323" s="124"/>
      <c r="K3323" s="125"/>
      <c r="L3323" s="5"/>
      <c r="M3323" s="99"/>
      <c r="N3323" s="99"/>
      <c r="O3323" s="99"/>
      <c r="P3323" s="99"/>
      <c r="Q3323" s="99"/>
      <c r="R3323" s="99"/>
      <c r="S3323" s="99"/>
      <c r="T3323" s="99"/>
      <c r="U3323" s="99"/>
      <c r="V3323" s="5"/>
      <c r="W3323" s="5"/>
      <c r="X3323" s="31"/>
      <c r="Y3323" s="5"/>
      <c r="Z3323" s="5"/>
    </row>
    <row r="3324" spans="1:26">
      <c r="A3324" s="129"/>
      <c r="B3324" s="103"/>
      <c r="C3324" s="37"/>
      <c r="D3324" s="37"/>
      <c r="E3324" s="53"/>
      <c r="F3324" s="122"/>
      <c r="G3324" s="37"/>
      <c r="H3324" s="102"/>
      <c r="I3324" s="123"/>
      <c r="J3324" s="124"/>
      <c r="K3324" s="125"/>
      <c r="L3324" s="5"/>
      <c r="M3324" s="99"/>
      <c r="N3324" s="99"/>
      <c r="O3324" s="99"/>
      <c r="P3324" s="99"/>
      <c r="Q3324" s="99"/>
      <c r="R3324" s="99"/>
      <c r="S3324" s="99"/>
      <c r="T3324" s="99"/>
      <c r="U3324" s="99"/>
      <c r="V3324" s="5"/>
      <c r="W3324" s="5"/>
      <c r="X3324" s="31"/>
      <c r="Y3324" s="5"/>
      <c r="Z3324" s="5"/>
    </row>
    <row r="3325" spans="1:26">
      <c r="A3325" s="129"/>
      <c r="B3325" s="103"/>
      <c r="C3325" s="37"/>
      <c r="D3325" s="37"/>
      <c r="E3325" s="53"/>
      <c r="F3325" s="122"/>
      <c r="G3325" s="37"/>
      <c r="H3325" s="102"/>
      <c r="I3325" s="123"/>
      <c r="J3325" s="124"/>
      <c r="K3325" s="125"/>
      <c r="L3325" s="5"/>
      <c r="M3325" s="99"/>
      <c r="N3325" s="99"/>
      <c r="O3325" s="99"/>
      <c r="P3325" s="99"/>
      <c r="Q3325" s="99"/>
      <c r="R3325" s="99"/>
      <c r="S3325" s="99"/>
      <c r="T3325" s="99"/>
      <c r="U3325" s="99"/>
      <c r="V3325" s="5"/>
      <c r="W3325" s="5"/>
      <c r="X3325" s="31"/>
      <c r="Y3325" s="5"/>
      <c r="Z3325" s="5"/>
    </row>
    <row r="3326" spans="1:26">
      <c r="A3326" s="129"/>
      <c r="B3326" s="103"/>
      <c r="C3326" s="37"/>
      <c r="D3326" s="37"/>
      <c r="E3326" s="53"/>
      <c r="F3326" s="122"/>
      <c r="G3326" s="37"/>
      <c r="H3326" s="102"/>
      <c r="I3326" s="123"/>
      <c r="J3326" s="124"/>
      <c r="K3326" s="125"/>
      <c r="L3326" s="5"/>
      <c r="M3326" s="99"/>
      <c r="N3326" s="99"/>
      <c r="O3326" s="99"/>
      <c r="P3326" s="99"/>
      <c r="Q3326" s="99"/>
      <c r="R3326" s="99"/>
      <c r="S3326" s="99"/>
      <c r="T3326" s="99"/>
      <c r="U3326" s="99"/>
      <c r="V3326" s="5"/>
      <c r="W3326" s="5"/>
      <c r="X3326" s="31"/>
      <c r="Y3326" s="5"/>
      <c r="Z3326" s="5"/>
    </row>
    <row r="3327" spans="1:26">
      <c r="A3327" s="129"/>
      <c r="B3327" s="103"/>
      <c r="C3327" s="37"/>
      <c r="D3327" s="37"/>
      <c r="E3327" s="53"/>
      <c r="F3327" s="122"/>
      <c r="G3327" s="37"/>
      <c r="H3327" s="102"/>
      <c r="I3327" s="123"/>
      <c r="J3327" s="124"/>
      <c r="K3327" s="125"/>
      <c r="L3327" s="5"/>
      <c r="M3327" s="99"/>
      <c r="N3327" s="99"/>
      <c r="O3327" s="99"/>
      <c r="P3327" s="99"/>
      <c r="Q3327" s="99"/>
      <c r="R3327" s="99"/>
      <c r="S3327" s="99"/>
      <c r="T3327" s="99"/>
      <c r="U3327" s="99"/>
      <c r="V3327" s="5"/>
      <c r="W3327" s="5"/>
      <c r="X3327" s="31"/>
      <c r="Y3327" s="5"/>
      <c r="Z3327" s="5"/>
    </row>
    <row r="3328" spans="1:26">
      <c r="A3328" s="129"/>
      <c r="B3328" s="103"/>
      <c r="C3328" s="37"/>
      <c r="D3328" s="37"/>
      <c r="E3328" s="53"/>
      <c r="F3328" s="122"/>
      <c r="G3328" s="37"/>
      <c r="H3328" s="102"/>
      <c r="I3328" s="123"/>
      <c r="J3328" s="124"/>
      <c r="K3328" s="125"/>
      <c r="L3328" s="5"/>
      <c r="M3328" s="99"/>
      <c r="N3328" s="99"/>
      <c r="O3328" s="99"/>
      <c r="P3328" s="99"/>
      <c r="Q3328" s="99"/>
      <c r="R3328" s="99"/>
      <c r="S3328" s="99"/>
      <c r="T3328" s="99"/>
      <c r="U3328" s="99"/>
      <c r="V3328" s="5"/>
      <c r="W3328" s="5"/>
      <c r="X3328" s="31"/>
      <c r="Y3328" s="5"/>
      <c r="Z3328" s="5"/>
    </row>
    <row r="3329" spans="1:26">
      <c r="A3329" s="129"/>
      <c r="B3329" s="103"/>
      <c r="C3329" s="37"/>
      <c r="D3329" s="37"/>
      <c r="E3329" s="53"/>
      <c r="F3329" s="122"/>
      <c r="G3329" s="37"/>
      <c r="H3329" s="102"/>
      <c r="I3329" s="123"/>
      <c r="J3329" s="124"/>
      <c r="K3329" s="125"/>
      <c r="L3329" s="5"/>
      <c r="M3329" s="99"/>
      <c r="N3329" s="99"/>
      <c r="O3329" s="99"/>
      <c r="P3329" s="99"/>
      <c r="Q3329" s="99"/>
      <c r="R3329" s="99"/>
      <c r="S3329" s="99"/>
      <c r="T3329" s="99"/>
      <c r="U3329" s="99"/>
      <c r="V3329" s="5"/>
      <c r="W3329" s="5"/>
      <c r="X3329" s="31"/>
      <c r="Y3329" s="5"/>
      <c r="Z3329" s="5"/>
    </row>
    <row r="3330" spans="1:26">
      <c r="A3330" s="129"/>
      <c r="B3330" s="103"/>
      <c r="C3330" s="37"/>
      <c r="D3330" s="37"/>
      <c r="E3330" s="53"/>
      <c r="F3330" s="122"/>
      <c r="G3330" s="37"/>
      <c r="H3330" s="102"/>
      <c r="I3330" s="123"/>
      <c r="J3330" s="124"/>
      <c r="K3330" s="125"/>
      <c r="L3330" s="5"/>
      <c r="M3330" s="99"/>
      <c r="N3330" s="99"/>
      <c r="O3330" s="99"/>
      <c r="P3330" s="99"/>
      <c r="Q3330" s="99"/>
      <c r="R3330" s="99"/>
      <c r="S3330" s="99"/>
      <c r="T3330" s="99"/>
      <c r="U3330" s="99"/>
      <c r="V3330" s="5"/>
      <c r="W3330" s="5"/>
      <c r="X3330" s="31"/>
      <c r="Y3330" s="5"/>
      <c r="Z3330" s="5"/>
    </row>
    <row r="3331" spans="1:26">
      <c r="A3331" s="129"/>
      <c r="B3331" s="103"/>
      <c r="C3331" s="37"/>
      <c r="D3331" s="37"/>
      <c r="E3331" s="53"/>
      <c r="F3331" s="122"/>
      <c r="G3331" s="37"/>
      <c r="H3331" s="102"/>
      <c r="I3331" s="123"/>
      <c r="J3331" s="124"/>
      <c r="K3331" s="125"/>
      <c r="L3331" s="5"/>
      <c r="M3331" s="99"/>
      <c r="N3331" s="99"/>
      <c r="O3331" s="99"/>
      <c r="P3331" s="99"/>
      <c r="Q3331" s="99"/>
      <c r="R3331" s="99"/>
      <c r="S3331" s="99"/>
      <c r="T3331" s="99"/>
      <c r="U3331" s="99"/>
      <c r="V3331" s="5"/>
      <c r="W3331" s="5"/>
      <c r="X3331" s="31"/>
      <c r="Y3331" s="5"/>
      <c r="Z3331" s="5"/>
    </row>
    <row r="3332" spans="1:26">
      <c r="A3332" s="129"/>
      <c r="B3332" s="103"/>
      <c r="C3332" s="37"/>
      <c r="D3332" s="37"/>
      <c r="E3332" s="53"/>
      <c r="F3332" s="122"/>
      <c r="G3332" s="37"/>
      <c r="H3332" s="102"/>
      <c r="I3332" s="123"/>
      <c r="J3332" s="124"/>
      <c r="K3332" s="125"/>
      <c r="L3332" s="5"/>
      <c r="M3332" s="99"/>
      <c r="N3332" s="99"/>
      <c r="O3332" s="99"/>
      <c r="P3332" s="99"/>
      <c r="Q3332" s="99"/>
      <c r="R3332" s="99"/>
      <c r="S3332" s="99"/>
      <c r="T3332" s="99"/>
      <c r="U3332" s="99"/>
      <c r="V3332" s="5"/>
      <c r="W3332" s="5"/>
      <c r="X3332" s="31"/>
      <c r="Y3332" s="5"/>
      <c r="Z3332" s="5"/>
    </row>
    <row r="3333" spans="1:26">
      <c r="A3333" s="129"/>
      <c r="B3333" s="103"/>
      <c r="C3333" s="37"/>
      <c r="D3333" s="37"/>
      <c r="E3333" s="53"/>
      <c r="F3333" s="122"/>
      <c r="G3333" s="37"/>
      <c r="H3333" s="102"/>
      <c r="I3333" s="123"/>
      <c r="J3333" s="124"/>
      <c r="K3333" s="125"/>
      <c r="L3333" s="5"/>
      <c r="M3333" s="99"/>
      <c r="N3333" s="99"/>
      <c r="O3333" s="99"/>
      <c r="P3333" s="99"/>
      <c r="Q3333" s="99"/>
      <c r="R3333" s="99"/>
      <c r="S3333" s="99"/>
      <c r="T3333" s="99"/>
      <c r="U3333" s="99"/>
      <c r="V3333" s="5"/>
      <c r="W3333" s="5"/>
      <c r="X3333" s="31"/>
      <c r="Y3333" s="5"/>
      <c r="Z3333" s="5"/>
    </row>
    <row r="3334" spans="1:26">
      <c r="A3334" s="129"/>
      <c r="B3334" s="103"/>
      <c r="C3334" s="37"/>
      <c r="D3334" s="37"/>
      <c r="E3334" s="53"/>
      <c r="F3334" s="122"/>
      <c r="G3334" s="37"/>
      <c r="H3334" s="102"/>
      <c r="I3334" s="123"/>
      <c r="J3334" s="124"/>
      <c r="K3334" s="125"/>
      <c r="L3334" s="5"/>
      <c r="M3334" s="99"/>
      <c r="N3334" s="99"/>
      <c r="O3334" s="99"/>
      <c r="P3334" s="99"/>
      <c r="Q3334" s="99"/>
      <c r="R3334" s="99"/>
      <c r="S3334" s="99"/>
      <c r="T3334" s="99"/>
      <c r="U3334" s="99"/>
      <c r="V3334" s="5"/>
      <c r="W3334" s="5"/>
      <c r="X3334" s="31"/>
      <c r="Y3334" s="5"/>
      <c r="Z3334" s="5"/>
    </row>
    <row r="3335" spans="1:26">
      <c r="A3335" s="129"/>
      <c r="B3335" s="103"/>
      <c r="C3335" s="37"/>
      <c r="D3335" s="37"/>
      <c r="E3335" s="53"/>
      <c r="F3335" s="122"/>
      <c r="G3335" s="37"/>
      <c r="H3335" s="102"/>
      <c r="I3335" s="123"/>
      <c r="J3335" s="124"/>
      <c r="K3335" s="125"/>
      <c r="L3335" s="5"/>
      <c r="M3335" s="99"/>
      <c r="N3335" s="99"/>
      <c r="O3335" s="99"/>
      <c r="P3335" s="99"/>
      <c r="Q3335" s="99"/>
      <c r="R3335" s="99"/>
      <c r="S3335" s="99"/>
      <c r="T3335" s="99"/>
      <c r="U3335" s="99"/>
      <c r="V3335" s="5"/>
      <c r="W3335" s="5"/>
      <c r="X3335" s="31"/>
      <c r="Y3335" s="5"/>
      <c r="Z3335" s="5"/>
    </row>
    <row r="3336" spans="1:26">
      <c r="A3336" s="129"/>
      <c r="B3336" s="103"/>
      <c r="C3336" s="37"/>
      <c r="D3336" s="37"/>
      <c r="E3336" s="53"/>
      <c r="F3336" s="122"/>
      <c r="G3336" s="37"/>
      <c r="H3336" s="102"/>
      <c r="I3336" s="123"/>
      <c r="J3336" s="124"/>
      <c r="K3336" s="125"/>
      <c r="L3336" s="5"/>
      <c r="M3336" s="99"/>
      <c r="N3336" s="99"/>
      <c r="O3336" s="99"/>
      <c r="P3336" s="99"/>
      <c r="Q3336" s="99"/>
      <c r="R3336" s="99"/>
      <c r="S3336" s="99"/>
      <c r="T3336" s="99"/>
      <c r="U3336" s="99"/>
      <c r="V3336" s="5"/>
      <c r="W3336" s="5"/>
      <c r="X3336" s="31"/>
      <c r="Y3336" s="5"/>
      <c r="Z3336" s="5"/>
    </row>
    <row r="3337" spans="1:26">
      <c r="A3337" s="129"/>
      <c r="B3337" s="103"/>
      <c r="C3337" s="37"/>
      <c r="D3337" s="37"/>
      <c r="E3337" s="53"/>
      <c r="F3337" s="122"/>
      <c r="G3337" s="37"/>
      <c r="H3337" s="102"/>
      <c r="I3337" s="123"/>
      <c r="J3337" s="124"/>
      <c r="K3337" s="125"/>
      <c r="L3337" s="5"/>
      <c r="M3337" s="99"/>
      <c r="N3337" s="99"/>
      <c r="O3337" s="99"/>
      <c r="P3337" s="99"/>
      <c r="Q3337" s="99"/>
      <c r="R3337" s="99"/>
      <c r="S3337" s="99"/>
      <c r="T3337" s="99"/>
      <c r="U3337" s="99"/>
      <c r="V3337" s="5"/>
      <c r="W3337" s="5"/>
      <c r="X3337" s="31"/>
      <c r="Y3337" s="5"/>
      <c r="Z3337" s="5"/>
    </row>
    <row r="3338" spans="1:26">
      <c r="A3338" s="129"/>
      <c r="B3338" s="103"/>
      <c r="C3338" s="37"/>
      <c r="D3338" s="37"/>
      <c r="E3338" s="53"/>
      <c r="F3338" s="122"/>
      <c r="G3338" s="37"/>
      <c r="H3338" s="102"/>
      <c r="I3338" s="123"/>
      <c r="J3338" s="124"/>
      <c r="K3338" s="125"/>
      <c r="L3338" s="5"/>
      <c r="M3338" s="99"/>
      <c r="N3338" s="99"/>
      <c r="O3338" s="99"/>
      <c r="P3338" s="99"/>
      <c r="Q3338" s="99"/>
      <c r="R3338" s="99"/>
      <c r="S3338" s="99"/>
      <c r="T3338" s="99"/>
      <c r="U3338" s="99"/>
      <c r="V3338" s="5"/>
      <c r="W3338" s="5"/>
      <c r="X3338" s="31"/>
      <c r="Y3338" s="5"/>
      <c r="Z3338" s="5"/>
    </row>
    <row r="3339" spans="1:26">
      <c r="A3339" s="129"/>
      <c r="B3339" s="103"/>
      <c r="C3339" s="37"/>
      <c r="D3339" s="37"/>
      <c r="E3339" s="53"/>
      <c r="F3339" s="122"/>
      <c r="G3339" s="37"/>
      <c r="H3339" s="102"/>
      <c r="I3339" s="123"/>
      <c r="J3339" s="124"/>
      <c r="K3339" s="125"/>
      <c r="L3339" s="5"/>
      <c r="M3339" s="99"/>
      <c r="N3339" s="99"/>
      <c r="O3339" s="99"/>
      <c r="P3339" s="99"/>
      <c r="Q3339" s="99"/>
      <c r="R3339" s="99"/>
      <c r="S3339" s="99"/>
      <c r="T3339" s="99"/>
      <c r="U3339" s="99"/>
      <c r="V3339" s="5"/>
      <c r="W3339" s="5"/>
      <c r="X3339" s="31"/>
      <c r="Y3339" s="5"/>
      <c r="Z3339" s="5"/>
    </row>
    <row r="3340" spans="1:26">
      <c r="A3340" s="129"/>
      <c r="B3340" s="103"/>
      <c r="C3340" s="37"/>
      <c r="D3340" s="37"/>
      <c r="E3340" s="53"/>
      <c r="F3340" s="122"/>
      <c r="G3340" s="37"/>
      <c r="H3340" s="102"/>
      <c r="I3340" s="123"/>
      <c r="J3340" s="124"/>
      <c r="K3340" s="125"/>
      <c r="L3340" s="5"/>
      <c r="M3340" s="99"/>
      <c r="N3340" s="99"/>
      <c r="O3340" s="99"/>
      <c r="P3340" s="99"/>
      <c r="Q3340" s="99"/>
      <c r="R3340" s="99"/>
      <c r="S3340" s="99"/>
      <c r="T3340" s="99"/>
      <c r="U3340" s="99"/>
      <c r="V3340" s="5"/>
      <c r="W3340" s="5"/>
      <c r="X3340" s="31"/>
      <c r="Y3340" s="5"/>
      <c r="Z3340" s="5"/>
    </row>
    <row r="3341" spans="1:26">
      <c r="A3341" s="129"/>
      <c r="B3341" s="103"/>
      <c r="C3341" s="37"/>
      <c r="D3341" s="37"/>
      <c r="E3341" s="53"/>
      <c r="F3341" s="122"/>
      <c r="G3341" s="37"/>
      <c r="H3341" s="102"/>
      <c r="I3341" s="123"/>
      <c r="J3341" s="124"/>
      <c r="K3341" s="125"/>
      <c r="L3341" s="5"/>
      <c r="M3341" s="99"/>
      <c r="N3341" s="99"/>
      <c r="O3341" s="99"/>
      <c r="P3341" s="99"/>
      <c r="Q3341" s="99"/>
      <c r="R3341" s="99"/>
      <c r="S3341" s="99"/>
      <c r="T3341" s="99"/>
      <c r="U3341" s="99"/>
      <c r="V3341" s="5"/>
      <c r="W3341" s="5"/>
      <c r="X3341" s="31"/>
      <c r="Y3341" s="5"/>
      <c r="Z3341" s="5"/>
    </row>
    <row r="3342" spans="1:26">
      <c r="A3342" s="129"/>
      <c r="B3342" s="103"/>
      <c r="C3342" s="37"/>
      <c r="D3342" s="37"/>
      <c r="E3342" s="53"/>
      <c r="F3342" s="122"/>
      <c r="G3342" s="37"/>
      <c r="H3342" s="102"/>
      <c r="I3342" s="123"/>
      <c r="J3342" s="124"/>
      <c r="K3342" s="125"/>
      <c r="L3342" s="5"/>
      <c r="M3342" s="99"/>
      <c r="N3342" s="99"/>
      <c r="O3342" s="99"/>
      <c r="P3342" s="99"/>
      <c r="Q3342" s="99"/>
      <c r="R3342" s="99"/>
      <c r="S3342" s="99"/>
      <c r="T3342" s="99"/>
      <c r="U3342" s="99"/>
      <c r="V3342" s="5"/>
      <c r="W3342" s="5"/>
      <c r="X3342" s="31"/>
      <c r="Y3342" s="5"/>
      <c r="Z3342" s="5"/>
    </row>
    <row r="3343" spans="1:26">
      <c r="A3343" s="129"/>
      <c r="B3343" s="103"/>
      <c r="C3343" s="37"/>
      <c r="D3343" s="37"/>
      <c r="E3343" s="53"/>
      <c r="F3343" s="122"/>
      <c r="G3343" s="37"/>
      <c r="H3343" s="102"/>
      <c r="I3343" s="123"/>
      <c r="J3343" s="124"/>
      <c r="K3343" s="125"/>
      <c r="L3343" s="5"/>
      <c r="M3343" s="99"/>
      <c r="N3343" s="99"/>
      <c r="O3343" s="99"/>
      <c r="P3343" s="99"/>
      <c r="Q3343" s="99"/>
      <c r="R3343" s="99"/>
      <c r="S3343" s="99"/>
      <c r="T3343" s="99"/>
      <c r="U3343" s="99"/>
      <c r="V3343" s="5"/>
      <c r="W3343" s="5"/>
      <c r="X3343" s="31"/>
      <c r="Y3343" s="5"/>
      <c r="Z3343" s="5"/>
    </row>
    <row r="3344" spans="1:26">
      <c r="A3344" s="129"/>
      <c r="B3344" s="103"/>
      <c r="C3344" s="37"/>
      <c r="D3344" s="37"/>
      <c r="E3344" s="53"/>
      <c r="F3344" s="122"/>
      <c r="G3344" s="37"/>
      <c r="H3344" s="102"/>
      <c r="I3344" s="123"/>
      <c r="J3344" s="124"/>
      <c r="K3344" s="125"/>
      <c r="L3344" s="5"/>
      <c r="M3344" s="99"/>
      <c r="N3344" s="99"/>
      <c r="O3344" s="99"/>
      <c r="P3344" s="99"/>
      <c r="Q3344" s="99"/>
      <c r="R3344" s="99"/>
      <c r="S3344" s="99"/>
      <c r="T3344" s="99"/>
      <c r="U3344" s="99"/>
      <c r="V3344" s="5"/>
      <c r="W3344" s="5"/>
      <c r="X3344" s="31"/>
      <c r="Y3344" s="5"/>
      <c r="Z3344" s="5"/>
    </row>
    <row r="3345" spans="1:26">
      <c r="A3345" s="129"/>
      <c r="B3345" s="103"/>
      <c r="C3345" s="37"/>
      <c r="D3345" s="37"/>
      <c r="E3345" s="53"/>
      <c r="F3345" s="122"/>
      <c r="G3345" s="37"/>
      <c r="H3345" s="102"/>
      <c r="I3345" s="123"/>
      <c r="J3345" s="124"/>
      <c r="K3345" s="125"/>
      <c r="L3345" s="5"/>
      <c r="M3345" s="99"/>
      <c r="N3345" s="99"/>
      <c r="O3345" s="99"/>
      <c r="P3345" s="99"/>
      <c r="Q3345" s="99"/>
      <c r="R3345" s="99"/>
      <c r="S3345" s="99"/>
      <c r="T3345" s="99"/>
      <c r="U3345" s="99"/>
      <c r="V3345" s="5"/>
      <c r="W3345" s="5"/>
      <c r="X3345" s="31"/>
      <c r="Y3345" s="5"/>
      <c r="Z3345" s="5"/>
    </row>
    <row r="3346" spans="1:26">
      <c r="A3346" s="129"/>
      <c r="B3346" s="103"/>
      <c r="C3346" s="37"/>
      <c r="D3346" s="37"/>
      <c r="E3346" s="53"/>
      <c r="F3346" s="122"/>
      <c r="G3346" s="37"/>
      <c r="H3346" s="102"/>
      <c r="I3346" s="123"/>
      <c r="J3346" s="124"/>
      <c r="K3346" s="125"/>
      <c r="L3346" s="5"/>
      <c r="M3346" s="99"/>
      <c r="N3346" s="99"/>
      <c r="O3346" s="99"/>
      <c r="P3346" s="99"/>
      <c r="Q3346" s="99"/>
      <c r="R3346" s="99"/>
      <c r="S3346" s="99"/>
      <c r="T3346" s="99"/>
      <c r="U3346" s="99"/>
      <c r="V3346" s="5"/>
      <c r="W3346" s="5"/>
      <c r="X3346" s="31"/>
      <c r="Y3346" s="5"/>
      <c r="Z3346" s="5"/>
    </row>
    <row r="3347" spans="1:26">
      <c r="A3347" s="129"/>
      <c r="B3347" s="103"/>
      <c r="C3347" s="37"/>
      <c r="D3347" s="37"/>
      <c r="E3347" s="53"/>
      <c r="F3347" s="122"/>
      <c r="G3347" s="37"/>
      <c r="H3347" s="102"/>
      <c r="I3347" s="123"/>
      <c r="J3347" s="124"/>
      <c r="K3347" s="125"/>
      <c r="L3347" s="5"/>
      <c r="M3347" s="99"/>
      <c r="N3347" s="99"/>
      <c r="O3347" s="99"/>
      <c r="P3347" s="99"/>
      <c r="Q3347" s="99"/>
      <c r="R3347" s="99"/>
      <c r="S3347" s="99"/>
      <c r="T3347" s="99"/>
      <c r="U3347" s="99"/>
      <c r="V3347" s="5"/>
      <c r="W3347" s="5"/>
      <c r="X3347" s="31"/>
      <c r="Y3347" s="5"/>
      <c r="Z3347" s="5"/>
    </row>
    <row r="3348" spans="1:26">
      <c r="A3348" s="129"/>
      <c r="B3348" s="103"/>
      <c r="C3348" s="37"/>
      <c r="D3348" s="37"/>
      <c r="E3348" s="53"/>
      <c r="F3348" s="122"/>
      <c r="G3348" s="37"/>
      <c r="H3348" s="102"/>
      <c r="I3348" s="123"/>
      <c r="J3348" s="124"/>
      <c r="K3348" s="125"/>
      <c r="L3348" s="5"/>
      <c r="M3348" s="99"/>
      <c r="N3348" s="99"/>
      <c r="O3348" s="99"/>
      <c r="P3348" s="99"/>
      <c r="Q3348" s="99"/>
      <c r="R3348" s="99"/>
      <c r="S3348" s="99"/>
      <c r="T3348" s="99"/>
      <c r="U3348" s="99"/>
      <c r="V3348" s="5"/>
      <c r="W3348" s="5"/>
      <c r="X3348" s="31"/>
      <c r="Y3348" s="5"/>
      <c r="Z3348" s="5"/>
    </row>
    <row r="3349" spans="1:26">
      <c r="A3349" s="129"/>
      <c r="B3349" s="103"/>
      <c r="C3349" s="37"/>
      <c r="D3349" s="37"/>
      <c r="E3349" s="53"/>
      <c r="F3349" s="122"/>
      <c r="G3349" s="37"/>
      <c r="H3349" s="102"/>
      <c r="I3349" s="123"/>
      <c r="J3349" s="124"/>
      <c r="K3349" s="125"/>
      <c r="L3349" s="5"/>
      <c r="M3349" s="99"/>
      <c r="N3349" s="99"/>
      <c r="O3349" s="99"/>
      <c r="P3349" s="99"/>
      <c r="Q3349" s="99"/>
      <c r="R3349" s="99"/>
      <c r="S3349" s="99"/>
      <c r="T3349" s="99"/>
      <c r="U3349" s="99"/>
      <c r="V3349" s="5"/>
      <c r="W3349" s="5"/>
      <c r="X3349" s="31"/>
      <c r="Y3349" s="5"/>
      <c r="Z3349" s="5"/>
    </row>
    <row r="3350" spans="1:26">
      <c r="A3350" s="129"/>
      <c r="B3350" s="103"/>
      <c r="C3350" s="37"/>
      <c r="D3350" s="37"/>
      <c r="E3350" s="53"/>
      <c r="F3350" s="122"/>
      <c r="G3350" s="37"/>
      <c r="H3350" s="102"/>
      <c r="I3350" s="123"/>
      <c r="J3350" s="124"/>
      <c r="K3350" s="125"/>
      <c r="L3350" s="5"/>
      <c r="M3350" s="99"/>
      <c r="N3350" s="99"/>
      <c r="O3350" s="99"/>
      <c r="P3350" s="99"/>
      <c r="Q3350" s="99"/>
      <c r="R3350" s="99"/>
      <c r="S3350" s="99"/>
      <c r="T3350" s="99"/>
      <c r="U3350" s="99"/>
      <c r="V3350" s="5"/>
      <c r="W3350" s="5"/>
      <c r="X3350" s="31"/>
      <c r="Y3350" s="5"/>
      <c r="Z3350" s="5"/>
    </row>
    <row r="3351" spans="1:26">
      <c r="A3351" s="129"/>
      <c r="B3351" s="103"/>
      <c r="C3351" s="37"/>
      <c r="D3351" s="37"/>
      <c r="E3351" s="53"/>
      <c r="F3351" s="122"/>
      <c r="G3351" s="37"/>
      <c r="H3351" s="102"/>
      <c r="I3351" s="123"/>
      <c r="J3351" s="124"/>
      <c r="K3351" s="125"/>
      <c r="L3351" s="5"/>
      <c r="M3351" s="99"/>
      <c r="N3351" s="99"/>
      <c r="O3351" s="99"/>
      <c r="P3351" s="99"/>
      <c r="Q3351" s="99"/>
      <c r="R3351" s="99"/>
      <c r="S3351" s="99"/>
      <c r="T3351" s="99"/>
      <c r="U3351" s="99"/>
      <c r="V3351" s="5"/>
      <c r="W3351" s="5"/>
      <c r="X3351" s="31"/>
      <c r="Y3351" s="5"/>
      <c r="Z3351" s="5"/>
    </row>
    <row r="3352" spans="1:26">
      <c r="A3352" s="129"/>
      <c r="B3352" s="103"/>
      <c r="C3352" s="37"/>
      <c r="D3352" s="37"/>
      <c r="E3352" s="53"/>
      <c r="F3352" s="122"/>
      <c r="G3352" s="37"/>
      <c r="H3352" s="102"/>
      <c r="I3352" s="123"/>
      <c r="J3352" s="124"/>
      <c r="K3352" s="125"/>
      <c r="L3352" s="5"/>
      <c r="M3352" s="99"/>
      <c r="N3352" s="99"/>
      <c r="O3352" s="99"/>
      <c r="P3352" s="99"/>
      <c r="Q3352" s="99"/>
      <c r="R3352" s="99"/>
      <c r="S3352" s="99"/>
      <c r="T3352" s="99"/>
      <c r="U3352" s="99"/>
      <c r="V3352" s="5"/>
      <c r="W3352" s="5"/>
      <c r="X3352" s="31"/>
      <c r="Y3352" s="5"/>
      <c r="Z3352" s="5"/>
    </row>
    <row r="3353" spans="1:26">
      <c r="A3353" s="129"/>
      <c r="B3353" s="103"/>
      <c r="C3353" s="37"/>
      <c r="D3353" s="37"/>
      <c r="E3353" s="53"/>
      <c r="F3353" s="122"/>
      <c r="G3353" s="37"/>
      <c r="H3353" s="102"/>
      <c r="I3353" s="123"/>
      <c r="J3353" s="124"/>
      <c r="K3353" s="125"/>
      <c r="L3353" s="5"/>
      <c r="M3353" s="99"/>
      <c r="N3353" s="99"/>
      <c r="O3353" s="99"/>
      <c r="P3353" s="99"/>
      <c r="Q3353" s="99"/>
      <c r="R3353" s="99"/>
      <c r="S3353" s="99"/>
      <c r="T3353" s="99"/>
      <c r="U3353" s="99"/>
      <c r="V3353" s="5"/>
      <c r="W3353" s="5"/>
      <c r="X3353" s="31"/>
      <c r="Y3353" s="5"/>
      <c r="Z3353" s="5"/>
    </row>
    <row r="3354" spans="1:26">
      <c r="A3354" s="129"/>
      <c r="B3354" s="103"/>
      <c r="C3354" s="37"/>
      <c r="D3354" s="37"/>
      <c r="E3354" s="53"/>
      <c r="F3354" s="122"/>
      <c r="G3354" s="37"/>
      <c r="H3354" s="102"/>
      <c r="I3354" s="123"/>
      <c r="J3354" s="124"/>
      <c r="K3354" s="125"/>
      <c r="L3354" s="5"/>
      <c r="M3354" s="99"/>
      <c r="N3354" s="99"/>
      <c r="O3354" s="99"/>
      <c r="P3354" s="99"/>
      <c r="Q3354" s="99"/>
      <c r="R3354" s="99"/>
      <c r="S3354" s="99"/>
      <c r="T3354" s="99"/>
      <c r="U3354" s="99"/>
      <c r="V3354" s="5"/>
      <c r="W3354" s="5"/>
      <c r="X3354" s="31"/>
      <c r="Y3354" s="5"/>
      <c r="Z3354" s="5"/>
    </row>
    <row r="3355" spans="1:26">
      <c r="A3355" s="129"/>
      <c r="B3355" s="103"/>
      <c r="C3355" s="37"/>
      <c r="D3355" s="37"/>
      <c r="E3355" s="53"/>
      <c r="F3355" s="122"/>
      <c r="G3355" s="37"/>
      <c r="H3355" s="102"/>
      <c r="I3355" s="123"/>
      <c r="J3355" s="124"/>
      <c r="K3355" s="125"/>
      <c r="L3355" s="5"/>
      <c r="M3355" s="99"/>
      <c r="N3355" s="99"/>
      <c r="O3355" s="99"/>
      <c r="P3355" s="99"/>
      <c r="Q3355" s="99"/>
      <c r="R3355" s="99"/>
      <c r="S3355" s="99"/>
      <c r="T3355" s="99"/>
      <c r="U3355" s="99"/>
      <c r="V3355" s="5"/>
      <c r="W3355" s="5"/>
      <c r="X3355" s="31"/>
      <c r="Y3355" s="5"/>
      <c r="Z3355" s="5"/>
    </row>
    <row r="3356" spans="1:26">
      <c r="A3356" s="129"/>
      <c r="B3356" s="103"/>
      <c r="C3356" s="37"/>
      <c r="D3356" s="37"/>
      <c r="E3356" s="53"/>
      <c r="F3356" s="122"/>
      <c r="G3356" s="37"/>
      <c r="H3356" s="102"/>
      <c r="I3356" s="123"/>
      <c r="J3356" s="124"/>
      <c r="K3356" s="125"/>
      <c r="L3356" s="5"/>
      <c r="M3356" s="99"/>
      <c r="N3356" s="99"/>
      <c r="O3356" s="99"/>
      <c r="P3356" s="99"/>
      <c r="Q3356" s="99"/>
      <c r="R3356" s="99"/>
      <c r="S3356" s="99"/>
      <c r="T3356" s="99"/>
      <c r="U3356" s="99"/>
      <c r="V3356" s="5"/>
      <c r="W3356" s="5"/>
      <c r="X3356" s="31"/>
      <c r="Y3356" s="5"/>
      <c r="Z3356" s="5"/>
    </row>
    <row r="3357" spans="1:26">
      <c r="A3357" s="129"/>
      <c r="B3357" s="103"/>
      <c r="C3357" s="37"/>
      <c r="D3357" s="37"/>
      <c r="E3357" s="53"/>
      <c r="F3357" s="122"/>
      <c r="G3357" s="37"/>
      <c r="H3357" s="102"/>
      <c r="I3357" s="123"/>
      <c r="J3357" s="124"/>
      <c r="K3357" s="125"/>
      <c r="L3357" s="5"/>
      <c r="M3357" s="99"/>
      <c r="N3357" s="99"/>
      <c r="O3357" s="99"/>
      <c r="P3357" s="99"/>
      <c r="Q3357" s="99"/>
      <c r="R3357" s="99"/>
      <c r="S3357" s="99"/>
      <c r="T3357" s="99"/>
      <c r="U3357" s="99"/>
      <c r="V3357" s="5"/>
      <c r="W3357" s="5"/>
      <c r="X3357" s="31"/>
      <c r="Y3357" s="5"/>
      <c r="Z3357" s="5"/>
    </row>
    <row r="3358" spans="1:26">
      <c r="A3358" s="129"/>
      <c r="B3358" s="103"/>
      <c r="C3358" s="37"/>
      <c r="D3358" s="37"/>
      <c r="E3358" s="53"/>
      <c r="F3358" s="122"/>
      <c r="G3358" s="37"/>
      <c r="H3358" s="102"/>
      <c r="I3358" s="123"/>
      <c r="J3358" s="124"/>
      <c r="K3358" s="125"/>
      <c r="L3358" s="5"/>
      <c r="M3358" s="99"/>
      <c r="N3358" s="99"/>
      <c r="O3358" s="99"/>
      <c r="P3358" s="99"/>
      <c r="Q3358" s="99"/>
      <c r="R3358" s="99"/>
      <c r="S3358" s="99"/>
      <c r="T3358" s="99"/>
      <c r="U3358" s="99"/>
      <c r="V3358" s="5"/>
      <c r="W3358" s="5"/>
      <c r="X3358" s="31"/>
      <c r="Y3358" s="5"/>
      <c r="Z3358" s="5"/>
    </row>
    <row r="3359" spans="1:26">
      <c r="A3359" s="129"/>
      <c r="B3359" s="103"/>
      <c r="C3359" s="37"/>
      <c r="D3359" s="37"/>
      <c r="E3359" s="53"/>
      <c r="F3359" s="122"/>
      <c r="G3359" s="37"/>
      <c r="H3359" s="102"/>
      <c r="I3359" s="123"/>
      <c r="J3359" s="124"/>
      <c r="K3359" s="125"/>
      <c r="L3359" s="5"/>
      <c r="M3359" s="99"/>
      <c r="N3359" s="99"/>
      <c r="O3359" s="99"/>
      <c r="P3359" s="99"/>
      <c r="Q3359" s="99"/>
      <c r="R3359" s="99"/>
      <c r="S3359" s="99"/>
      <c r="T3359" s="99"/>
      <c r="U3359" s="99"/>
      <c r="V3359" s="5"/>
      <c r="W3359" s="5"/>
      <c r="X3359" s="31"/>
      <c r="Y3359" s="5"/>
      <c r="Z3359" s="5"/>
    </row>
    <row r="3360" spans="1:26">
      <c r="A3360" s="129"/>
      <c r="B3360" s="103"/>
      <c r="C3360" s="37"/>
      <c r="D3360" s="37"/>
      <c r="E3360" s="53"/>
      <c r="F3360" s="122"/>
      <c r="G3360" s="37"/>
      <c r="H3360" s="102"/>
      <c r="I3360" s="123"/>
      <c r="J3360" s="124"/>
      <c r="K3360" s="125"/>
      <c r="L3360" s="5"/>
      <c r="M3360" s="99"/>
      <c r="N3360" s="99"/>
      <c r="O3360" s="99"/>
      <c r="P3360" s="99"/>
      <c r="Q3360" s="99"/>
      <c r="R3360" s="99"/>
      <c r="S3360" s="99"/>
      <c r="T3360" s="99"/>
      <c r="U3360" s="99"/>
      <c r="V3360" s="5"/>
      <c r="W3360" s="5"/>
      <c r="X3360" s="31"/>
      <c r="Y3360" s="5"/>
      <c r="Z3360" s="5"/>
    </row>
    <row r="3361" spans="1:26">
      <c r="A3361" s="129"/>
      <c r="B3361" s="103"/>
      <c r="C3361" s="37"/>
      <c r="D3361" s="37"/>
      <c r="E3361" s="53"/>
      <c r="F3361" s="122"/>
      <c r="G3361" s="37"/>
      <c r="H3361" s="102"/>
      <c r="I3361" s="123"/>
      <c r="J3361" s="124"/>
      <c r="K3361" s="125"/>
      <c r="L3361" s="5"/>
      <c r="M3361" s="99"/>
      <c r="N3361" s="99"/>
      <c r="O3361" s="99"/>
      <c r="P3361" s="99"/>
      <c r="Q3361" s="99"/>
      <c r="R3361" s="99"/>
      <c r="S3361" s="99"/>
      <c r="T3361" s="99"/>
      <c r="U3361" s="99"/>
      <c r="V3361" s="5"/>
      <c r="W3361" s="5"/>
      <c r="X3361" s="31"/>
      <c r="Y3361" s="5"/>
      <c r="Z3361" s="5"/>
    </row>
    <row r="3362" spans="1:26">
      <c r="A3362" s="129"/>
      <c r="B3362" s="103"/>
      <c r="C3362" s="37"/>
      <c r="D3362" s="37"/>
      <c r="E3362" s="53"/>
      <c r="F3362" s="122"/>
      <c r="G3362" s="37"/>
      <c r="H3362" s="102"/>
      <c r="I3362" s="123"/>
      <c r="J3362" s="124"/>
      <c r="K3362" s="125"/>
      <c r="L3362" s="5"/>
      <c r="M3362" s="99"/>
      <c r="N3362" s="99"/>
      <c r="O3362" s="99"/>
      <c r="P3362" s="99"/>
      <c r="Q3362" s="99"/>
      <c r="R3362" s="99"/>
      <c r="S3362" s="99"/>
      <c r="T3362" s="99"/>
      <c r="U3362" s="99"/>
      <c r="V3362" s="5"/>
      <c r="W3362" s="5"/>
      <c r="X3362" s="31"/>
      <c r="Y3362" s="5"/>
      <c r="Z3362" s="5"/>
    </row>
    <row r="3363" spans="1:26">
      <c r="A3363" s="129"/>
      <c r="B3363" s="103"/>
      <c r="C3363" s="37"/>
      <c r="D3363" s="37"/>
      <c r="E3363" s="53"/>
      <c r="F3363" s="122"/>
      <c r="G3363" s="37"/>
      <c r="H3363" s="102"/>
      <c r="I3363" s="123"/>
      <c r="J3363" s="124"/>
      <c r="K3363" s="125"/>
      <c r="L3363" s="5"/>
      <c r="M3363" s="99"/>
      <c r="N3363" s="99"/>
      <c r="O3363" s="99"/>
      <c r="P3363" s="99"/>
      <c r="Q3363" s="99"/>
      <c r="R3363" s="99"/>
      <c r="S3363" s="99"/>
      <c r="T3363" s="99"/>
      <c r="U3363" s="99"/>
      <c r="V3363" s="5"/>
      <c r="W3363" s="5"/>
      <c r="X3363" s="31"/>
      <c r="Y3363" s="5"/>
      <c r="Z3363" s="5"/>
    </row>
    <row r="3364" spans="1:26">
      <c r="A3364" s="129"/>
      <c r="B3364" s="103"/>
      <c r="C3364" s="37"/>
      <c r="D3364" s="37"/>
      <c r="E3364" s="53"/>
      <c r="F3364" s="122"/>
      <c r="G3364" s="37"/>
      <c r="H3364" s="102"/>
      <c r="I3364" s="123"/>
      <c r="J3364" s="124"/>
      <c r="K3364" s="125"/>
      <c r="L3364" s="5"/>
      <c r="M3364" s="99"/>
      <c r="N3364" s="99"/>
      <c r="O3364" s="99"/>
      <c r="P3364" s="99"/>
      <c r="Q3364" s="99"/>
      <c r="R3364" s="99"/>
      <c r="S3364" s="99"/>
      <c r="T3364" s="99"/>
      <c r="U3364" s="99"/>
      <c r="V3364" s="5"/>
      <c r="W3364" s="5"/>
      <c r="X3364" s="31"/>
      <c r="Y3364" s="5"/>
      <c r="Z3364" s="5"/>
    </row>
    <row r="3365" spans="1:26">
      <c r="A3365" s="129"/>
      <c r="B3365" s="103"/>
      <c r="C3365" s="37"/>
      <c r="D3365" s="37"/>
      <c r="E3365" s="53"/>
      <c r="F3365" s="122"/>
      <c r="G3365" s="37"/>
      <c r="H3365" s="102"/>
      <c r="I3365" s="123"/>
      <c r="J3365" s="124"/>
      <c r="K3365" s="125"/>
      <c r="L3365" s="5"/>
      <c r="M3365" s="99"/>
      <c r="N3365" s="99"/>
      <c r="O3365" s="99"/>
      <c r="P3365" s="99"/>
      <c r="Q3365" s="99"/>
      <c r="R3365" s="99"/>
      <c r="S3365" s="99"/>
      <c r="T3365" s="99"/>
      <c r="U3365" s="99"/>
      <c r="V3365" s="5"/>
      <c r="W3365" s="5"/>
      <c r="X3365" s="31"/>
      <c r="Y3365" s="5"/>
      <c r="Z3365" s="5"/>
    </row>
    <row r="3366" spans="1:26">
      <c r="A3366" s="129"/>
      <c r="B3366" s="103"/>
      <c r="C3366" s="37"/>
      <c r="D3366" s="37"/>
      <c r="E3366" s="53"/>
      <c r="F3366" s="122"/>
      <c r="G3366" s="37"/>
      <c r="H3366" s="102"/>
      <c r="I3366" s="123"/>
      <c r="J3366" s="124"/>
      <c r="K3366" s="125"/>
      <c r="L3366" s="5"/>
      <c r="M3366" s="99"/>
      <c r="N3366" s="99"/>
      <c r="O3366" s="99"/>
      <c r="P3366" s="99"/>
      <c r="Q3366" s="99"/>
      <c r="R3366" s="99"/>
      <c r="S3366" s="99"/>
      <c r="T3366" s="99"/>
      <c r="U3366" s="99"/>
      <c r="V3366" s="5"/>
      <c r="W3366" s="5"/>
      <c r="X3366" s="31"/>
      <c r="Y3366" s="5"/>
      <c r="Z3366" s="5"/>
    </row>
    <row r="3367" spans="1:26">
      <c r="A3367" s="129"/>
      <c r="B3367" s="103"/>
      <c r="C3367" s="37"/>
      <c r="D3367" s="37"/>
      <c r="E3367" s="53"/>
      <c r="F3367" s="122"/>
      <c r="G3367" s="37"/>
      <c r="H3367" s="102"/>
      <c r="I3367" s="123"/>
      <c r="J3367" s="124"/>
      <c r="K3367" s="125"/>
      <c r="L3367" s="5"/>
      <c r="M3367" s="99"/>
      <c r="N3367" s="99"/>
      <c r="O3367" s="99"/>
      <c r="P3367" s="99"/>
      <c r="Q3367" s="99"/>
      <c r="R3367" s="99"/>
      <c r="S3367" s="99"/>
      <c r="T3367" s="99"/>
      <c r="U3367" s="99"/>
      <c r="V3367" s="5"/>
      <c r="W3367" s="5"/>
      <c r="X3367" s="31"/>
      <c r="Y3367" s="5"/>
      <c r="Z3367" s="5"/>
    </row>
    <row r="3368" spans="1:26">
      <c r="A3368" s="129"/>
      <c r="B3368" s="103"/>
      <c r="C3368" s="37"/>
      <c r="D3368" s="37"/>
      <c r="E3368" s="53"/>
      <c r="F3368" s="122"/>
      <c r="G3368" s="37"/>
      <c r="H3368" s="102"/>
      <c r="I3368" s="123"/>
      <c r="J3368" s="124"/>
      <c r="K3368" s="125"/>
      <c r="L3368" s="5"/>
      <c r="M3368" s="99"/>
      <c r="N3368" s="99"/>
      <c r="O3368" s="99"/>
      <c r="P3368" s="99"/>
      <c r="Q3368" s="99"/>
      <c r="R3368" s="99"/>
      <c r="S3368" s="99"/>
      <c r="T3368" s="99"/>
      <c r="U3368" s="99"/>
      <c r="V3368" s="5"/>
      <c r="W3368" s="5"/>
      <c r="X3368" s="31"/>
      <c r="Y3368" s="5"/>
      <c r="Z3368" s="5"/>
    </row>
    <row r="3369" spans="1:26">
      <c r="A3369" s="129"/>
      <c r="B3369" s="103"/>
      <c r="C3369" s="37"/>
      <c r="D3369" s="37"/>
      <c r="E3369" s="53"/>
      <c r="F3369" s="122"/>
      <c r="G3369" s="37"/>
      <c r="H3369" s="102"/>
      <c r="I3369" s="123"/>
      <c r="J3369" s="124"/>
      <c r="K3369" s="125"/>
      <c r="L3369" s="5"/>
      <c r="M3369" s="99"/>
      <c r="N3369" s="99"/>
      <c r="O3369" s="99"/>
      <c r="P3369" s="99"/>
      <c r="Q3369" s="99"/>
      <c r="R3369" s="99"/>
      <c r="S3369" s="99"/>
      <c r="T3369" s="99"/>
      <c r="U3369" s="99"/>
      <c r="V3369" s="5"/>
      <c r="W3369" s="5"/>
      <c r="X3369" s="31"/>
      <c r="Y3369" s="5"/>
      <c r="Z3369" s="5"/>
    </row>
    <row r="3370" spans="1:26">
      <c r="A3370" s="129"/>
      <c r="B3370" s="103"/>
      <c r="C3370" s="37"/>
      <c r="D3370" s="37"/>
      <c r="E3370" s="53"/>
      <c r="F3370" s="122"/>
      <c r="G3370" s="37"/>
      <c r="H3370" s="102"/>
      <c r="I3370" s="123"/>
      <c r="J3370" s="124"/>
      <c r="K3370" s="125"/>
      <c r="L3370" s="5"/>
      <c r="M3370" s="99"/>
      <c r="N3370" s="99"/>
      <c r="O3370" s="99"/>
      <c r="P3370" s="99"/>
      <c r="Q3370" s="99"/>
      <c r="R3370" s="99"/>
      <c r="S3370" s="99"/>
      <c r="T3370" s="99"/>
      <c r="U3370" s="99"/>
      <c r="V3370" s="5"/>
      <c r="W3370" s="5"/>
      <c r="X3370" s="31"/>
      <c r="Y3370" s="5"/>
      <c r="Z3370" s="5"/>
    </row>
    <row r="3371" spans="1:26">
      <c r="A3371" s="129"/>
      <c r="B3371" s="103"/>
      <c r="C3371" s="37"/>
      <c r="D3371" s="37"/>
      <c r="E3371" s="53"/>
      <c r="F3371" s="122"/>
      <c r="G3371" s="37"/>
      <c r="H3371" s="102"/>
      <c r="I3371" s="123"/>
      <c r="J3371" s="124"/>
      <c r="K3371" s="125"/>
      <c r="L3371" s="5"/>
      <c r="M3371" s="99"/>
      <c r="N3371" s="99"/>
      <c r="O3371" s="99"/>
      <c r="P3371" s="99"/>
      <c r="Q3371" s="99"/>
      <c r="R3371" s="99"/>
      <c r="S3371" s="99"/>
      <c r="T3371" s="99"/>
      <c r="U3371" s="99"/>
      <c r="V3371" s="5"/>
      <c r="W3371" s="5"/>
      <c r="X3371" s="31"/>
      <c r="Y3371" s="5"/>
      <c r="Z3371" s="5"/>
    </row>
    <row r="3372" spans="1:26">
      <c r="A3372" s="129"/>
      <c r="B3372" s="103"/>
      <c r="C3372" s="37"/>
      <c r="D3372" s="37"/>
      <c r="E3372" s="53"/>
      <c r="F3372" s="122"/>
      <c r="G3372" s="37"/>
      <c r="H3372" s="102"/>
      <c r="I3372" s="123"/>
      <c r="J3372" s="124"/>
      <c r="K3372" s="125"/>
      <c r="L3372" s="5"/>
      <c r="M3372" s="99"/>
      <c r="N3372" s="99"/>
      <c r="O3372" s="99"/>
      <c r="P3372" s="99"/>
      <c r="Q3372" s="99"/>
      <c r="R3372" s="99"/>
      <c r="S3372" s="99"/>
      <c r="T3372" s="99"/>
      <c r="U3372" s="99"/>
      <c r="V3372" s="5"/>
      <c r="W3372" s="5"/>
      <c r="X3372" s="31"/>
      <c r="Y3372" s="5"/>
      <c r="Z3372" s="5"/>
    </row>
    <row r="3373" spans="1:26">
      <c r="A3373" s="129"/>
      <c r="B3373" s="103"/>
      <c r="C3373" s="37"/>
      <c r="D3373" s="37"/>
      <c r="E3373" s="53"/>
      <c r="F3373" s="122"/>
      <c r="G3373" s="37"/>
      <c r="H3373" s="102"/>
      <c r="I3373" s="123"/>
      <c r="J3373" s="124"/>
      <c r="K3373" s="125"/>
      <c r="L3373" s="5"/>
      <c r="M3373" s="99"/>
      <c r="N3373" s="99"/>
      <c r="O3373" s="99"/>
      <c r="P3373" s="99"/>
      <c r="Q3373" s="99"/>
      <c r="R3373" s="99"/>
      <c r="S3373" s="99"/>
      <c r="T3373" s="99"/>
      <c r="U3373" s="99"/>
      <c r="V3373" s="5"/>
      <c r="W3373" s="5"/>
      <c r="X3373" s="31"/>
      <c r="Y3373" s="5"/>
      <c r="Z3373" s="5"/>
    </row>
    <row r="3374" spans="1:26">
      <c r="A3374" s="129"/>
      <c r="B3374" s="103"/>
      <c r="C3374" s="37"/>
      <c r="D3374" s="37"/>
      <c r="E3374" s="53"/>
      <c r="F3374" s="122"/>
      <c r="G3374" s="37"/>
      <c r="H3374" s="102"/>
      <c r="I3374" s="123"/>
      <c r="J3374" s="124"/>
      <c r="K3374" s="125"/>
      <c r="L3374" s="5"/>
      <c r="M3374" s="99"/>
      <c r="N3374" s="99"/>
      <c r="O3374" s="99"/>
      <c r="P3374" s="99"/>
      <c r="Q3374" s="99"/>
      <c r="R3374" s="99"/>
      <c r="S3374" s="99"/>
      <c r="T3374" s="99"/>
      <c r="U3374" s="99"/>
      <c r="V3374" s="5"/>
      <c r="W3374" s="5"/>
      <c r="X3374" s="31"/>
      <c r="Y3374" s="5"/>
      <c r="Z3374" s="5"/>
    </row>
    <row r="3375" spans="1:26">
      <c r="A3375" s="129"/>
      <c r="B3375" s="103"/>
      <c r="C3375" s="37"/>
      <c r="D3375" s="37"/>
      <c r="E3375" s="53"/>
      <c r="F3375" s="122"/>
      <c r="G3375" s="37"/>
      <c r="H3375" s="102"/>
      <c r="I3375" s="123"/>
      <c r="J3375" s="124"/>
      <c r="K3375" s="125"/>
      <c r="L3375" s="5"/>
      <c r="M3375" s="99"/>
      <c r="N3375" s="99"/>
      <c r="O3375" s="99"/>
      <c r="P3375" s="99"/>
      <c r="Q3375" s="99"/>
      <c r="R3375" s="99"/>
      <c r="S3375" s="99"/>
      <c r="T3375" s="99"/>
      <c r="U3375" s="99"/>
      <c r="V3375" s="5"/>
      <c r="W3375" s="5"/>
      <c r="X3375" s="31"/>
      <c r="Y3375" s="5"/>
      <c r="Z3375" s="5"/>
    </row>
    <row r="3376" spans="1:26">
      <c r="A3376" s="129"/>
      <c r="B3376" s="103"/>
      <c r="C3376" s="37"/>
      <c r="D3376" s="37"/>
      <c r="E3376" s="53"/>
      <c r="F3376" s="122"/>
      <c r="G3376" s="37"/>
      <c r="H3376" s="102"/>
      <c r="I3376" s="123"/>
      <c r="J3376" s="124"/>
      <c r="K3376" s="125"/>
      <c r="L3376" s="5"/>
      <c r="M3376" s="99"/>
      <c r="N3376" s="99"/>
      <c r="O3376" s="99"/>
      <c r="P3376" s="99"/>
      <c r="Q3376" s="99"/>
      <c r="R3376" s="99"/>
      <c r="S3376" s="99"/>
      <c r="T3376" s="99"/>
      <c r="U3376" s="99"/>
      <c r="V3376" s="5"/>
      <c r="W3376" s="5"/>
      <c r="X3376" s="31"/>
      <c r="Y3376" s="5"/>
      <c r="Z3376" s="5"/>
    </row>
    <row r="3377" spans="1:26">
      <c r="A3377" s="129"/>
      <c r="B3377" s="103"/>
      <c r="C3377" s="37"/>
      <c r="D3377" s="37"/>
      <c r="E3377" s="53"/>
      <c r="F3377" s="122"/>
      <c r="G3377" s="37"/>
      <c r="H3377" s="102"/>
      <c r="I3377" s="123"/>
      <c r="J3377" s="124"/>
      <c r="K3377" s="125"/>
      <c r="L3377" s="5"/>
      <c r="M3377" s="99"/>
      <c r="N3377" s="99"/>
      <c r="O3377" s="99"/>
      <c r="P3377" s="99"/>
      <c r="Q3377" s="99"/>
      <c r="R3377" s="99"/>
      <c r="S3377" s="99"/>
      <c r="T3377" s="99"/>
      <c r="U3377" s="99"/>
      <c r="V3377" s="5"/>
      <c r="W3377" s="5"/>
      <c r="X3377" s="31"/>
      <c r="Y3377" s="5"/>
      <c r="Z3377" s="5"/>
    </row>
    <row r="3378" spans="1:26">
      <c r="A3378" s="129"/>
      <c r="B3378" s="103"/>
      <c r="C3378" s="37"/>
      <c r="D3378" s="37"/>
      <c r="E3378" s="53"/>
      <c r="F3378" s="122"/>
      <c r="G3378" s="37"/>
      <c r="H3378" s="102"/>
      <c r="I3378" s="123"/>
      <c r="J3378" s="124"/>
      <c r="K3378" s="125"/>
      <c r="L3378" s="5"/>
      <c r="M3378" s="99"/>
      <c r="N3378" s="99"/>
      <c r="O3378" s="99"/>
      <c r="P3378" s="99"/>
      <c r="Q3378" s="99"/>
      <c r="R3378" s="99"/>
      <c r="S3378" s="99"/>
      <c r="T3378" s="99"/>
      <c r="U3378" s="99"/>
      <c r="V3378" s="5"/>
      <c r="W3378" s="5"/>
      <c r="X3378" s="31"/>
      <c r="Y3378" s="5"/>
      <c r="Z3378" s="5"/>
    </row>
    <row r="3379" spans="1:26">
      <c r="A3379" s="129"/>
      <c r="B3379" s="103"/>
      <c r="C3379" s="37"/>
      <c r="D3379" s="37"/>
      <c r="E3379" s="53"/>
      <c r="F3379" s="122"/>
      <c r="G3379" s="37"/>
      <c r="H3379" s="102"/>
      <c r="I3379" s="123"/>
      <c r="J3379" s="124"/>
      <c r="K3379" s="125"/>
      <c r="L3379" s="5"/>
      <c r="M3379" s="99"/>
      <c r="N3379" s="99"/>
      <c r="O3379" s="99"/>
      <c r="P3379" s="99"/>
      <c r="Q3379" s="99"/>
      <c r="R3379" s="99"/>
      <c r="S3379" s="99"/>
      <c r="T3379" s="99"/>
      <c r="U3379" s="99"/>
      <c r="V3379" s="5"/>
      <c r="W3379" s="5"/>
      <c r="X3379" s="31"/>
      <c r="Y3379" s="5"/>
      <c r="Z3379" s="5"/>
    </row>
    <row r="3380" spans="1:26">
      <c r="A3380" s="129"/>
      <c r="B3380" s="103"/>
      <c r="C3380" s="37"/>
      <c r="D3380" s="37"/>
      <c r="E3380" s="53"/>
      <c r="F3380" s="122"/>
      <c r="G3380" s="37"/>
      <c r="H3380" s="102"/>
      <c r="I3380" s="123"/>
      <c r="J3380" s="124"/>
      <c r="K3380" s="125"/>
      <c r="L3380" s="5"/>
      <c r="M3380" s="99"/>
      <c r="N3380" s="99"/>
      <c r="O3380" s="99"/>
      <c r="P3380" s="99"/>
      <c r="Q3380" s="99"/>
      <c r="R3380" s="99"/>
      <c r="S3380" s="99"/>
      <c r="T3380" s="99"/>
      <c r="U3380" s="99"/>
      <c r="V3380" s="5"/>
      <c r="W3380" s="5"/>
      <c r="X3380" s="31"/>
      <c r="Y3380" s="5"/>
      <c r="Z3380" s="5"/>
    </row>
    <row r="3381" spans="1:26">
      <c r="A3381" s="129"/>
      <c r="B3381" s="103"/>
      <c r="C3381" s="37"/>
      <c r="D3381" s="37"/>
      <c r="E3381" s="53"/>
      <c r="F3381" s="122"/>
      <c r="G3381" s="37"/>
      <c r="H3381" s="102"/>
      <c r="I3381" s="123"/>
      <c r="J3381" s="124"/>
      <c r="K3381" s="125"/>
      <c r="L3381" s="5"/>
      <c r="M3381" s="99"/>
      <c r="N3381" s="99"/>
      <c r="O3381" s="99"/>
      <c r="P3381" s="99"/>
      <c r="Q3381" s="99"/>
      <c r="R3381" s="99"/>
      <c r="S3381" s="99"/>
      <c r="T3381" s="99"/>
      <c r="U3381" s="99"/>
      <c r="V3381" s="5"/>
      <c r="W3381" s="5"/>
      <c r="X3381" s="31"/>
      <c r="Y3381" s="5"/>
      <c r="Z3381" s="5"/>
    </row>
    <row r="3382" spans="1:26">
      <c r="A3382" s="129"/>
      <c r="B3382" s="103"/>
      <c r="C3382" s="37"/>
      <c r="D3382" s="37"/>
      <c r="E3382" s="53"/>
      <c r="F3382" s="122"/>
      <c r="G3382" s="37"/>
      <c r="H3382" s="102"/>
      <c r="I3382" s="123"/>
      <c r="J3382" s="124"/>
      <c r="K3382" s="125"/>
      <c r="L3382" s="5"/>
      <c r="M3382" s="99"/>
      <c r="N3382" s="99"/>
      <c r="O3382" s="99"/>
      <c r="P3382" s="99"/>
      <c r="Q3382" s="99"/>
      <c r="R3382" s="99"/>
      <c r="S3382" s="99"/>
      <c r="T3382" s="99"/>
      <c r="U3382" s="99"/>
      <c r="V3382" s="5"/>
      <c r="W3382" s="5"/>
      <c r="X3382" s="31"/>
      <c r="Y3382" s="5"/>
      <c r="Z3382" s="5"/>
    </row>
    <row r="3383" spans="1:26">
      <c r="A3383" s="129"/>
      <c r="B3383" s="103"/>
      <c r="C3383" s="37"/>
      <c r="D3383" s="37"/>
      <c r="E3383" s="53"/>
      <c r="F3383" s="122"/>
      <c r="G3383" s="37"/>
      <c r="H3383" s="102"/>
      <c r="I3383" s="123"/>
      <c r="J3383" s="124"/>
      <c r="K3383" s="125"/>
      <c r="L3383" s="5"/>
      <c r="M3383" s="99"/>
      <c r="N3383" s="99"/>
      <c r="O3383" s="99"/>
      <c r="P3383" s="99"/>
      <c r="Q3383" s="99"/>
      <c r="R3383" s="99"/>
      <c r="S3383" s="99"/>
      <c r="T3383" s="99"/>
      <c r="U3383" s="99"/>
      <c r="V3383" s="5"/>
      <c r="W3383" s="5"/>
      <c r="X3383" s="31"/>
      <c r="Y3383" s="5"/>
      <c r="Z3383" s="5"/>
    </row>
    <row r="3384" spans="1:26">
      <c r="A3384" s="129"/>
      <c r="B3384" s="103"/>
      <c r="C3384" s="37"/>
      <c r="D3384" s="37"/>
      <c r="E3384" s="53"/>
      <c r="F3384" s="122"/>
      <c r="G3384" s="37"/>
      <c r="H3384" s="102"/>
      <c r="I3384" s="123"/>
      <c r="J3384" s="124"/>
      <c r="K3384" s="125"/>
      <c r="L3384" s="5"/>
      <c r="M3384" s="99"/>
      <c r="N3384" s="99"/>
      <c r="O3384" s="99"/>
      <c r="P3384" s="99"/>
      <c r="Q3384" s="99"/>
      <c r="R3384" s="99"/>
      <c r="S3384" s="99"/>
      <c r="T3384" s="99"/>
      <c r="U3384" s="99"/>
      <c r="V3384" s="5"/>
      <c r="W3384" s="5"/>
      <c r="X3384" s="31"/>
      <c r="Y3384" s="5"/>
      <c r="Z3384" s="5"/>
    </row>
    <row r="3385" spans="1:26">
      <c r="A3385" s="129"/>
      <c r="B3385" s="103"/>
      <c r="C3385" s="37"/>
      <c r="D3385" s="37"/>
      <c r="E3385" s="53"/>
      <c r="F3385" s="122"/>
      <c r="G3385" s="37"/>
      <c r="H3385" s="102"/>
      <c r="I3385" s="123"/>
      <c r="J3385" s="124"/>
      <c r="K3385" s="125"/>
      <c r="L3385" s="5"/>
      <c r="M3385" s="99"/>
      <c r="N3385" s="99"/>
      <c r="O3385" s="99"/>
      <c r="P3385" s="99"/>
      <c r="Q3385" s="99"/>
      <c r="R3385" s="99"/>
      <c r="S3385" s="99"/>
      <c r="T3385" s="99"/>
      <c r="U3385" s="99"/>
      <c r="V3385" s="5"/>
      <c r="W3385" s="5"/>
      <c r="X3385" s="31"/>
      <c r="Y3385" s="5"/>
      <c r="Z3385" s="5"/>
    </row>
    <row r="3386" spans="1:26">
      <c r="A3386" s="129"/>
      <c r="B3386" s="103"/>
      <c r="C3386" s="37"/>
      <c r="D3386" s="37"/>
      <c r="E3386" s="53"/>
      <c r="F3386" s="122"/>
      <c r="G3386" s="37"/>
      <c r="H3386" s="102"/>
      <c r="I3386" s="123"/>
      <c r="J3386" s="124"/>
      <c r="K3386" s="125"/>
      <c r="L3386" s="5"/>
      <c r="M3386" s="99"/>
      <c r="N3386" s="99"/>
      <c r="O3386" s="99"/>
      <c r="P3386" s="99"/>
      <c r="Q3386" s="99"/>
      <c r="R3386" s="99"/>
      <c r="S3386" s="99"/>
      <c r="T3386" s="99"/>
      <c r="U3386" s="99"/>
      <c r="V3386" s="5"/>
      <c r="W3386" s="5"/>
      <c r="X3386" s="31"/>
      <c r="Y3386" s="5"/>
      <c r="Z3386" s="5"/>
    </row>
    <row r="3387" spans="1:26">
      <c r="A3387" s="129"/>
      <c r="B3387" s="103"/>
      <c r="C3387" s="37"/>
      <c r="D3387" s="37"/>
      <c r="E3387" s="53"/>
      <c r="F3387" s="122"/>
      <c r="G3387" s="37"/>
      <c r="H3387" s="102"/>
      <c r="I3387" s="123"/>
      <c r="J3387" s="124"/>
      <c r="K3387" s="125"/>
      <c r="L3387" s="5"/>
      <c r="M3387" s="99"/>
      <c r="N3387" s="99"/>
      <c r="O3387" s="99"/>
      <c r="P3387" s="99"/>
      <c r="Q3387" s="99"/>
      <c r="R3387" s="99"/>
      <c r="S3387" s="99"/>
      <c r="T3387" s="99"/>
      <c r="U3387" s="99"/>
      <c r="V3387" s="5"/>
      <c r="W3387" s="5"/>
      <c r="X3387" s="31"/>
      <c r="Y3387" s="5"/>
      <c r="Z3387" s="5"/>
    </row>
    <row r="3388" spans="1:26">
      <c r="A3388" s="129"/>
      <c r="B3388" s="103"/>
      <c r="C3388" s="37"/>
      <c r="D3388" s="37"/>
      <c r="E3388" s="53"/>
      <c r="F3388" s="122"/>
      <c r="G3388" s="37"/>
      <c r="H3388" s="102"/>
      <c r="I3388" s="123"/>
      <c r="J3388" s="124"/>
      <c r="K3388" s="125"/>
      <c r="L3388" s="5"/>
      <c r="M3388" s="99"/>
      <c r="N3388" s="99"/>
      <c r="O3388" s="99"/>
      <c r="P3388" s="99"/>
      <c r="Q3388" s="99"/>
      <c r="R3388" s="99"/>
      <c r="S3388" s="99"/>
      <c r="T3388" s="99"/>
      <c r="U3388" s="99"/>
      <c r="V3388" s="5"/>
      <c r="W3388" s="5"/>
      <c r="X3388" s="31"/>
      <c r="Y3388" s="5"/>
      <c r="Z3388" s="5"/>
    </row>
    <row r="3389" spans="1:26">
      <c r="A3389" s="129"/>
      <c r="B3389" s="103"/>
      <c r="C3389" s="37"/>
      <c r="D3389" s="37"/>
      <c r="E3389" s="53"/>
      <c r="F3389" s="122"/>
      <c r="G3389" s="37"/>
      <c r="H3389" s="102"/>
      <c r="I3389" s="123"/>
      <c r="J3389" s="124"/>
      <c r="K3389" s="125"/>
      <c r="L3389" s="5"/>
      <c r="M3389" s="99"/>
      <c r="N3389" s="99"/>
      <c r="O3389" s="99"/>
      <c r="P3389" s="99"/>
      <c r="Q3389" s="99"/>
      <c r="R3389" s="99"/>
      <c r="S3389" s="99"/>
      <c r="T3389" s="99"/>
      <c r="U3389" s="99"/>
      <c r="V3389" s="5"/>
      <c r="W3389" s="5"/>
      <c r="X3389" s="31"/>
      <c r="Y3389" s="5"/>
      <c r="Z3389" s="5"/>
    </row>
    <row r="3390" spans="1:26">
      <c r="A3390" s="129"/>
      <c r="B3390" s="103"/>
      <c r="C3390" s="37"/>
      <c r="D3390" s="37"/>
      <c r="E3390" s="53"/>
      <c r="F3390" s="122"/>
      <c r="G3390" s="37"/>
      <c r="H3390" s="102"/>
      <c r="I3390" s="123"/>
      <c r="J3390" s="124"/>
      <c r="K3390" s="125"/>
      <c r="L3390" s="5"/>
      <c r="M3390" s="99"/>
      <c r="N3390" s="99"/>
      <c r="O3390" s="99"/>
      <c r="P3390" s="99"/>
      <c r="Q3390" s="99"/>
      <c r="R3390" s="99"/>
      <c r="S3390" s="99"/>
      <c r="T3390" s="99"/>
      <c r="U3390" s="99"/>
      <c r="V3390" s="5"/>
      <c r="W3390" s="5"/>
      <c r="X3390" s="31"/>
      <c r="Y3390" s="5"/>
      <c r="Z3390" s="5"/>
    </row>
    <row r="3391" spans="1:26">
      <c r="A3391" s="129"/>
      <c r="B3391" s="103"/>
      <c r="C3391" s="37"/>
      <c r="D3391" s="37"/>
      <c r="E3391" s="53"/>
      <c r="F3391" s="122"/>
      <c r="G3391" s="37"/>
      <c r="H3391" s="102"/>
      <c r="I3391" s="123"/>
      <c r="J3391" s="124"/>
      <c r="K3391" s="125"/>
      <c r="L3391" s="5"/>
      <c r="M3391" s="99"/>
      <c r="N3391" s="99"/>
      <c r="O3391" s="99"/>
      <c r="P3391" s="99"/>
      <c r="Q3391" s="99"/>
      <c r="R3391" s="99"/>
      <c r="S3391" s="99"/>
      <c r="T3391" s="99"/>
      <c r="U3391" s="99"/>
      <c r="V3391" s="5"/>
      <c r="W3391" s="5"/>
      <c r="X3391" s="31"/>
      <c r="Y3391" s="5"/>
      <c r="Z3391" s="5"/>
    </row>
    <row r="3392" spans="1:26">
      <c r="A3392" s="129"/>
      <c r="B3392" s="103"/>
      <c r="C3392" s="37"/>
      <c r="D3392" s="37"/>
      <c r="E3392" s="53"/>
      <c r="F3392" s="122"/>
      <c r="G3392" s="37"/>
      <c r="H3392" s="102"/>
      <c r="I3392" s="123"/>
      <c r="J3392" s="124"/>
      <c r="K3392" s="125"/>
      <c r="L3392" s="5"/>
      <c r="M3392" s="99"/>
      <c r="N3392" s="99"/>
      <c r="O3392" s="99"/>
      <c r="P3392" s="99"/>
      <c r="Q3392" s="99"/>
      <c r="R3392" s="99"/>
      <c r="S3392" s="99"/>
      <c r="T3392" s="99"/>
      <c r="U3392" s="99"/>
      <c r="V3392" s="5"/>
      <c r="W3392" s="5"/>
      <c r="X3392" s="31"/>
      <c r="Y3392" s="5"/>
      <c r="Z3392" s="5"/>
    </row>
    <row r="3393" spans="1:26">
      <c r="A3393" s="129"/>
      <c r="B3393" s="103"/>
      <c r="C3393" s="37"/>
      <c r="D3393" s="37"/>
      <c r="E3393" s="53"/>
      <c r="F3393" s="122"/>
      <c r="G3393" s="37"/>
      <c r="H3393" s="102"/>
      <c r="I3393" s="123"/>
      <c r="J3393" s="124"/>
      <c r="K3393" s="125"/>
      <c r="L3393" s="5"/>
      <c r="M3393" s="99"/>
      <c r="N3393" s="99"/>
      <c r="O3393" s="99"/>
      <c r="P3393" s="99"/>
      <c r="Q3393" s="99"/>
      <c r="R3393" s="99"/>
      <c r="S3393" s="99"/>
      <c r="T3393" s="99"/>
      <c r="U3393" s="99"/>
      <c r="V3393" s="5"/>
      <c r="W3393" s="5"/>
      <c r="X3393" s="31"/>
      <c r="Y3393" s="5"/>
      <c r="Z3393" s="5"/>
    </row>
    <row r="3394" spans="1:26">
      <c r="A3394" s="129"/>
      <c r="B3394" s="103"/>
      <c r="C3394" s="37"/>
      <c r="D3394" s="37"/>
      <c r="E3394" s="53"/>
      <c r="F3394" s="122"/>
      <c r="G3394" s="37"/>
      <c r="H3394" s="102"/>
      <c r="I3394" s="123"/>
      <c r="J3394" s="124"/>
      <c r="K3394" s="125"/>
      <c r="L3394" s="5"/>
      <c r="M3394" s="99"/>
      <c r="N3394" s="99"/>
      <c r="O3394" s="99"/>
      <c r="P3394" s="99"/>
      <c r="Q3394" s="99"/>
      <c r="R3394" s="99"/>
      <c r="S3394" s="99"/>
      <c r="T3394" s="99"/>
      <c r="U3394" s="99"/>
      <c r="V3394" s="5"/>
      <c r="W3394" s="5"/>
      <c r="X3394" s="31"/>
      <c r="Y3394" s="5"/>
      <c r="Z3394" s="5"/>
    </row>
    <row r="3395" spans="1:26">
      <c r="A3395" s="129"/>
      <c r="B3395" s="103"/>
      <c r="C3395" s="37"/>
      <c r="D3395" s="37"/>
      <c r="E3395" s="53"/>
      <c r="F3395" s="122"/>
      <c r="G3395" s="37"/>
      <c r="H3395" s="102"/>
      <c r="I3395" s="123"/>
      <c r="J3395" s="124"/>
      <c r="K3395" s="125"/>
      <c r="L3395" s="5"/>
      <c r="M3395" s="99"/>
      <c r="N3395" s="99"/>
      <c r="O3395" s="99"/>
      <c r="P3395" s="99"/>
      <c r="Q3395" s="99"/>
      <c r="R3395" s="99"/>
      <c r="S3395" s="99"/>
      <c r="T3395" s="99"/>
      <c r="U3395" s="99"/>
      <c r="V3395" s="5"/>
      <c r="W3395" s="5"/>
      <c r="X3395" s="31"/>
      <c r="Y3395" s="5"/>
      <c r="Z3395" s="5"/>
    </row>
    <row r="3396" spans="1:26">
      <c r="A3396" s="129"/>
      <c r="B3396" s="103"/>
      <c r="C3396" s="37"/>
      <c r="D3396" s="37"/>
      <c r="E3396" s="53"/>
      <c r="F3396" s="122"/>
      <c r="G3396" s="37"/>
      <c r="H3396" s="102"/>
      <c r="I3396" s="123"/>
      <c r="J3396" s="124"/>
      <c r="K3396" s="125"/>
      <c r="L3396" s="5"/>
      <c r="M3396" s="99"/>
      <c r="N3396" s="99"/>
      <c r="O3396" s="99"/>
      <c r="P3396" s="99"/>
      <c r="Q3396" s="99"/>
      <c r="R3396" s="99"/>
      <c r="S3396" s="99"/>
      <c r="T3396" s="99"/>
      <c r="U3396" s="99"/>
      <c r="V3396" s="5"/>
      <c r="W3396" s="5"/>
      <c r="X3396" s="31"/>
      <c r="Y3396" s="5"/>
      <c r="Z3396" s="5"/>
    </row>
    <row r="3397" spans="1:26">
      <c r="A3397" s="129"/>
      <c r="B3397" s="103"/>
      <c r="C3397" s="37"/>
      <c r="D3397" s="37"/>
      <c r="E3397" s="53"/>
      <c r="F3397" s="122"/>
      <c r="G3397" s="37"/>
      <c r="H3397" s="102"/>
      <c r="I3397" s="123"/>
      <c r="J3397" s="124"/>
      <c r="K3397" s="125"/>
      <c r="L3397" s="5"/>
      <c r="M3397" s="99"/>
      <c r="N3397" s="99"/>
      <c r="O3397" s="99"/>
      <c r="P3397" s="99"/>
      <c r="Q3397" s="99"/>
      <c r="R3397" s="99"/>
      <c r="S3397" s="99"/>
      <c r="T3397" s="99"/>
      <c r="U3397" s="99"/>
      <c r="V3397" s="5"/>
      <c r="W3397" s="5"/>
      <c r="X3397" s="31"/>
      <c r="Y3397" s="5"/>
      <c r="Z3397" s="5"/>
    </row>
    <row r="3398" spans="1:26">
      <c r="A3398" s="129"/>
      <c r="B3398" s="103"/>
      <c r="C3398" s="37"/>
      <c r="D3398" s="37"/>
      <c r="E3398" s="53"/>
      <c r="F3398" s="122"/>
      <c r="G3398" s="37"/>
      <c r="H3398" s="102"/>
      <c r="I3398" s="123"/>
      <c r="J3398" s="124"/>
      <c r="K3398" s="125"/>
      <c r="L3398" s="5"/>
      <c r="M3398" s="99"/>
      <c r="N3398" s="99"/>
      <c r="O3398" s="99"/>
      <c r="P3398" s="99"/>
      <c r="Q3398" s="99"/>
      <c r="R3398" s="99"/>
      <c r="S3398" s="99"/>
      <c r="T3398" s="99"/>
      <c r="U3398" s="99"/>
      <c r="V3398" s="5"/>
      <c r="W3398" s="5"/>
      <c r="X3398" s="31"/>
      <c r="Y3398" s="5"/>
      <c r="Z3398" s="5"/>
    </row>
    <row r="3399" spans="1:26">
      <c r="A3399" s="129"/>
      <c r="B3399" s="103"/>
      <c r="C3399" s="37"/>
      <c r="D3399" s="37"/>
      <c r="E3399" s="53"/>
      <c r="F3399" s="122"/>
      <c r="G3399" s="37"/>
      <c r="H3399" s="102"/>
      <c r="I3399" s="123"/>
      <c r="J3399" s="124"/>
      <c r="K3399" s="125"/>
      <c r="L3399" s="5"/>
      <c r="M3399" s="99"/>
      <c r="N3399" s="99"/>
      <c r="O3399" s="99"/>
      <c r="P3399" s="99"/>
      <c r="Q3399" s="99"/>
      <c r="R3399" s="99"/>
      <c r="S3399" s="99"/>
      <c r="T3399" s="99"/>
      <c r="U3399" s="99"/>
      <c r="V3399" s="5"/>
      <c r="W3399" s="5"/>
      <c r="X3399" s="31"/>
      <c r="Y3399" s="5"/>
      <c r="Z3399" s="5"/>
    </row>
    <row r="3400" spans="1:26">
      <c r="A3400" s="129"/>
      <c r="B3400" s="103"/>
      <c r="C3400" s="37"/>
      <c r="D3400" s="37"/>
      <c r="E3400" s="53"/>
      <c r="F3400" s="122"/>
      <c r="G3400" s="37"/>
      <c r="H3400" s="102"/>
      <c r="I3400" s="123"/>
      <c r="J3400" s="124"/>
      <c r="K3400" s="125"/>
      <c r="L3400" s="5"/>
      <c r="M3400" s="99"/>
      <c r="N3400" s="99"/>
      <c r="O3400" s="99"/>
      <c r="P3400" s="99"/>
      <c r="Q3400" s="99"/>
      <c r="R3400" s="99"/>
      <c r="S3400" s="99"/>
      <c r="T3400" s="99"/>
      <c r="U3400" s="99"/>
      <c r="V3400" s="5"/>
      <c r="W3400" s="5"/>
      <c r="X3400" s="31"/>
      <c r="Y3400" s="5"/>
      <c r="Z3400" s="5"/>
    </row>
    <row r="3401" spans="1:26">
      <c r="A3401" s="129"/>
      <c r="B3401" s="103"/>
      <c r="C3401" s="37"/>
      <c r="D3401" s="37"/>
      <c r="E3401" s="53"/>
      <c r="F3401" s="122"/>
      <c r="G3401" s="37"/>
      <c r="H3401" s="102"/>
      <c r="I3401" s="123"/>
      <c r="J3401" s="124"/>
      <c r="K3401" s="125"/>
      <c r="L3401" s="5"/>
      <c r="M3401" s="99"/>
      <c r="N3401" s="99"/>
      <c r="O3401" s="99"/>
      <c r="P3401" s="99"/>
      <c r="Q3401" s="99"/>
      <c r="R3401" s="99"/>
      <c r="S3401" s="99"/>
      <c r="T3401" s="99"/>
      <c r="U3401" s="99"/>
      <c r="V3401" s="5"/>
      <c r="W3401" s="5"/>
      <c r="X3401" s="31"/>
      <c r="Y3401" s="5"/>
      <c r="Z3401" s="5"/>
    </row>
    <row r="3402" spans="1:26">
      <c r="A3402" s="129"/>
      <c r="B3402" s="103"/>
      <c r="C3402" s="37"/>
      <c r="D3402" s="37"/>
      <c r="E3402" s="53"/>
      <c r="F3402" s="122"/>
      <c r="G3402" s="37"/>
      <c r="H3402" s="102"/>
      <c r="I3402" s="123"/>
      <c r="J3402" s="124"/>
      <c r="K3402" s="125"/>
      <c r="L3402" s="5"/>
      <c r="M3402" s="99"/>
      <c r="N3402" s="99"/>
      <c r="O3402" s="99"/>
      <c r="P3402" s="99"/>
      <c r="Q3402" s="99"/>
      <c r="R3402" s="99"/>
      <c r="S3402" s="99"/>
      <c r="T3402" s="99"/>
      <c r="U3402" s="99"/>
      <c r="V3402" s="5"/>
      <c r="W3402" s="5"/>
      <c r="X3402" s="31"/>
      <c r="Y3402" s="5"/>
      <c r="Z3402" s="5"/>
    </row>
    <row r="3403" spans="1:26">
      <c r="A3403" s="129"/>
      <c r="B3403" s="103"/>
      <c r="C3403" s="37"/>
      <c r="D3403" s="37"/>
      <c r="E3403" s="53"/>
      <c r="F3403" s="122"/>
      <c r="G3403" s="37"/>
      <c r="H3403" s="102"/>
      <c r="I3403" s="123"/>
      <c r="J3403" s="124"/>
      <c r="K3403" s="125"/>
      <c r="L3403" s="5"/>
      <c r="M3403" s="99"/>
      <c r="N3403" s="99"/>
      <c r="O3403" s="99"/>
      <c r="P3403" s="99"/>
      <c r="Q3403" s="99"/>
      <c r="R3403" s="99"/>
      <c r="S3403" s="99"/>
      <c r="T3403" s="99"/>
      <c r="U3403" s="99"/>
      <c r="V3403" s="5"/>
      <c r="W3403" s="5"/>
      <c r="X3403" s="31"/>
      <c r="Y3403" s="5"/>
      <c r="Z3403" s="5"/>
    </row>
    <row r="3404" spans="1:26">
      <c r="A3404" s="129"/>
      <c r="B3404" s="103"/>
      <c r="C3404" s="37"/>
      <c r="D3404" s="37"/>
      <c r="E3404" s="53"/>
      <c r="F3404" s="122"/>
      <c r="G3404" s="37"/>
      <c r="H3404" s="102"/>
      <c r="I3404" s="123"/>
      <c r="J3404" s="124"/>
      <c r="K3404" s="125"/>
      <c r="L3404" s="5"/>
      <c r="M3404" s="99"/>
      <c r="N3404" s="99"/>
      <c r="O3404" s="99"/>
      <c r="P3404" s="99"/>
      <c r="Q3404" s="99"/>
      <c r="R3404" s="99"/>
      <c r="S3404" s="99"/>
      <c r="T3404" s="99"/>
      <c r="U3404" s="99"/>
      <c r="V3404" s="5"/>
      <c r="W3404" s="5"/>
      <c r="X3404" s="31"/>
      <c r="Y3404" s="5"/>
      <c r="Z3404" s="5"/>
    </row>
    <row r="3405" spans="1:26">
      <c r="A3405" s="129"/>
      <c r="B3405" s="103"/>
      <c r="C3405" s="37"/>
      <c r="D3405" s="37"/>
      <c r="E3405" s="53"/>
      <c r="F3405" s="122"/>
      <c r="G3405" s="37"/>
      <c r="H3405" s="102"/>
      <c r="I3405" s="123"/>
      <c r="J3405" s="124"/>
      <c r="K3405" s="125"/>
      <c r="L3405" s="5"/>
      <c r="M3405" s="99"/>
      <c r="N3405" s="99"/>
      <c r="O3405" s="99"/>
      <c r="P3405" s="99"/>
      <c r="Q3405" s="99"/>
      <c r="R3405" s="99"/>
      <c r="S3405" s="99"/>
      <c r="T3405" s="99"/>
      <c r="U3405" s="99"/>
      <c r="V3405" s="5"/>
      <c r="W3405" s="5"/>
      <c r="X3405" s="31"/>
      <c r="Y3405" s="5"/>
      <c r="Z3405" s="5"/>
    </row>
    <row r="3406" spans="1:26">
      <c r="A3406" s="129"/>
      <c r="B3406" s="103"/>
      <c r="C3406" s="37"/>
      <c r="D3406" s="37"/>
      <c r="E3406" s="53"/>
      <c r="F3406" s="122"/>
      <c r="G3406" s="37"/>
      <c r="H3406" s="102"/>
      <c r="I3406" s="123"/>
      <c r="J3406" s="124"/>
      <c r="K3406" s="125"/>
      <c r="L3406" s="5"/>
      <c r="M3406" s="99"/>
      <c r="N3406" s="99"/>
      <c r="O3406" s="99"/>
      <c r="P3406" s="99"/>
      <c r="Q3406" s="99"/>
      <c r="R3406" s="99"/>
      <c r="S3406" s="99"/>
      <c r="T3406" s="99"/>
      <c r="U3406" s="99"/>
      <c r="V3406" s="5"/>
      <c r="W3406" s="5"/>
      <c r="X3406" s="31"/>
      <c r="Y3406" s="5"/>
      <c r="Z3406" s="5"/>
    </row>
    <row r="3407" spans="1:26">
      <c r="A3407" s="129"/>
      <c r="B3407" s="103"/>
      <c r="C3407" s="37"/>
      <c r="D3407" s="37"/>
      <c r="E3407" s="53"/>
      <c r="F3407" s="122"/>
      <c r="G3407" s="37"/>
      <c r="H3407" s="102"/>
      <c r="I3407" s="123"/>
      <c r="J3407" s="124"/>
      <c r="K3407" s="125"/>
      <c r="L3407" s="5"/>
      <c r="M3407" s="99"/>
      <c r="N3407" s="99"/>
      <c r="O3407" s="99"/>
      <c r="P3407" s="99"/>
      <c r="Q3407" s="99"/>
      <c r="R3407" s="99"/>
      <c r="S3407" s="99"/>
      <c r="T3407" s="99"/>
      <c r="U3407" s="99"/>
      <c r="V3407" s="5"/>
      <c r="W3407" s="5"/>
      <c r="X3407" s="31"/>
      <c r="Y3407" s="5"/>
      <c r="Z3407" s="5"/>
    </row>
    <row r="3408" spans="1:26">
      <c r="A3408" s="129"/>
      <c r="B3408" s="103"/>
      <c r="C3408" s="37"/>
      <c r="D3408" s="37"/>
      <c r="E3408" s="53"/>
      <c r="F3408" s="122"/>
      <c r="G3408" s="37"/>
      <c r="H3408" s="102"/>
      <c r="I3408" s="123"/>
      <c r="J3408" s="124"/>
      <c r="K3408" s="125"/>
      <c r="L3408" s="5"/>
      <c r="M3408" s="99"/>
      <c r="N3408" s="99"/>
      <c r="O3408" s="99"/>
      <c r="P3408" s="99"/>
      <c r="Q3408" s="99"/>
      <c r="R3408" s="99"/>
      <c r="S3408" s="99"/>
      <c r="T3408" s="99"/>
      <c r="U3408" s="99"/>
      <c r="V3408" s="5"/>
      <c r="W3408" s="5"/>
      <c r="X3408" s="31"/>
      <c r="Y3408" s="5"/>
      <c r="Z3408" s="5"/>
    </row>
    <row r="3409" spans="1:26">
      <c r="A3409" s="129"/>
      <c r="B3409" s="103"/>
      <c r="C3409" s="37"/>
      <c r="D3409" s="37"/>
      <c r="E3409" s="53"/>
      <c r="F3409" s="122"/>
      <c r="G3409" s="37"/>
      <c r="H3409" s="102"/>
      <c r="I3409" s="123"/>
      <c r="J3409" s="124"/>
      <c r="K3409" s="125"/>
      <c r="L3409" s="5"/>
      <c r="M3409" s="99"/>
      <c r="N3409" s="99"/>
      <c r="O3409" s="99"/>
      <c r="P3409" s="99"/>
      <c r="Q3409" s="99"/>
      <c r="R3409" s="99"/>
      <c r="S3409" s="99"/>
      <c r="T3409" s="99"/>
      <c r="U3409" s="99"/>
      <c r="V3409" s="5"/>
      <c r="W3409" s="5"/>
      <c r="X3409" s="31"/>
      <c r="Y3409" s="5"/>
      <c r="Z3409" s="5"/>
    </row>
    <row r="3410" spans="1:26">
      <c r="A3410" s="129"/>
      <c r="B3410" s="103"/>
      <c r="C3410" s="37"/>
      <c r="D3410" s="37"/>
      <c r="E3410" s="53"/>
      <c r="F3410" s="122"/>
      <c r="G3410" s="37"/>
      <c r="H3410" s="102"/>
      <c r="I3410" s="123"/>
      <c r="J3410" s="124"/>
      <c r="K3410" s="125"/>
      <c r="L3410" s="5"/>
      <c r="M3410" s="99"/>
      <c r="N3410" s="99"/>
      <c r="O3410" s="99"/>
      <c r="P3410" s="99"/>
      <c r="Q3410" s="99"/>
      <c r="R3410" s="99"/>
      <c r="S3410" s="99"/>
      <c r="T3410" s="99"/>
      <c r="U3410" s="99"/>
      <c r="V3410" s="5"/>
      <c r="W3410" s="5"/>
      <c r="X3410" s="31"/>
      <c r="Y3410" s="5"/>
      <c r="Z3410" s="5"/>
    </row>
    <row r="3411" spans="1:26">
      <c r="A3411" s="129"/>
      <c r="B3411" s="103"/>
      <c r="C3411" s="37"/>
      <c r="D3411" s="37"/>
      <c r="E3411" s="53"/>
      <c r="F3411" s="122"/>
      <c r="G3411" s="37"/>
      <c r="H3411" s="102"/>
      <c r="I3411" s="123"/>
      <c r="J3411" s="124"/>
      <c r="K3411" s="125"/>
      <c r="L3411" s="5"/>
      <c r="M3411" s="99"/>
      <c r="N3411" s="99"/>
      <c r="O3411" s="99"/>
      <c r="P3411" s="99"/>
      <c r="Q3411" s="99"/>
      <c r="R3411" s="99"/>
      <c r="S3411" s="99"/>
      <c r="T3411" s="99"/>
      <c r="U3411" s="99"/>
      <c r="V3411" s="5"/>
      <c r="W3411" s="5"/>
      <c r="X3411" s="31"/>
      <c r="Y3411" s="5"/>
      <c r="Z3411" s="5"/>
    </row>
    <row r="3412" spans="1:26">
      <c r="A3412" s="129"/>
      <c r="B3412" s="103"/>
      <c r="C3412" s="37"/>
      <c r="D3412" s="37"/>
      <c r="E3412" s="53"/>
      <c r="F3412" s="122"/>
      <c r="G3412" s="37"/>
      <c r="H3412" s="102"/>
      <c r="I3412" s="123"/>
      <c r="J3412" s="124"/>
      <c r="K3412" s="125"/>
      <c r="L3412" s="5"/>
      <c r="M3412" s="99"/>
      <c r="N3412" s="99"/>
      <c r="O3412" s="99"/>
      <c r="P3412" s="99"/>
      <c r="Q3412" s="99"/>
      <c r="R3412" s="99"/>
      <c r="S3412" s="99"/>
      <c r="T3412" s="99"/>
      <c r="U3412" s="99"/>
      <c r="V3412" s="5"/>
      <c r="W3412" s="5"/>
      <c r="X3412" s="31"/>
      <c r="Y3412" s="5"/>
      <c r="Z3412" s="5"/>
    </row>
    <row r="3413" spans="1:26">
      <c r="A3413" s="129"/>
      <c r="B3413" s="103"/>
      <c r="C3413" s="37"/>
      <c r="D3413" s="37"/>
      <c r="E3413" s="53"/>
      <c r="F3413" s="122"/>
      <c r="G3413" s="37"/>
      <c r="H3413" s="102"/>
      <c r="I3413" s="123"/>
      <c r="J3413" s="124"/>
      <c r="K3413" s="125"/>
      <c r="L3413" s="5"/>
      <c r="M3413" s="99"/>
      <c r="N3413" s="99"/>
      <c r="O3413" s="99"/>
      <c r="P3413" s="99"/>
      <c r="Q3413" s="99"/>
      <c r="R3413" s="99"/>
      <c r="S3413" s="99"/>
      <c r="T3413" s="99"/>
      <c r="U3413" s="99"/>
      <c r="V3413" s="5"/>
      <c r="W3413" s="5"/>
      <c r="X3413" s="31"/>
      <c r="Y3413" s="5"/>
      <c r="Z3413" s="5"/>
    </row>
    <row r="3414" spans="1:26">
      <c r="A3414" s="129"/>
      <c r="B3414" s="103"/>
      <c r="C3414" s="37"/>
      <c r="D3414" s="37"/>
      <c r="E3414" s="53"/>
      <c r="F3414" s="122"/>
      <c r="G3414" s="37"/>
      <c r="H3414" s="102"/>
      <c r="I3414" s="123"/>
      <c r="J3414" s="124"/>
      <c r="K3414" s="125"/>
      <c r="L3414" s="5"/>
      <c r="M3414" s="99"/>
      <c r="N3414" s="99"/>
      <c r="O3414" s="99"/>
      <c r="P3414" s="99"/>
      <c r="Q3414" s="99"/>
      <c r="R3414" s="99"/>
      <c r="S3414" s="99"/>
      <c r="T3414" s="99"/>
      <c r="U3414" s="99"/>
      <c r="V3414" s="5"/>
      <c r="W3414" s="5"/>
      <c r="X3414" s="31"/>
      <c r="Y3414" s="5"/>
      <c r="Z3414" s="5"/>
    </row>
    <row r="3415" spans="1:26">
      <c r="A3415" s="129"/>
      <c r="B3415" s="103"/>
      <c r="C3415" s="37"/>
      <c r="D3415" s="37"/>
      <c r="E3415" s="53"/>
      <c r="F3415" s="122"/>
      <c r="G3415" s="37"/>
      <c r="H3415" s="102"/>
      <c r="I3415" s="123"/>
      <c r="J3415" s="124"/>
      <c r="K3415" s="125"/>
      <c r="L3415" s="5"/>
      <c r="M3415" s="99"/>
      <c r="N3415" s="99"/>
      <c r="O3415" s="99"/>
      <c r="P3415" s="99"/>
      <c r="Q3415" s="99"/>
      <c r="R3415" s="99"/>
      <c r="S3415" s="99"/>
      <c r="T3415" s="99"/>
      <c r="U3415" s="99"/>
      <c r="V3415" s="5"/>
      <c r="W3415" s="5"/>
      <c r="X3415" s="31"/>
      <c r="Y3415" s="5"/>
      <c r="Z3415" s="5"/>
    </row>
    <row r="3416" spans="1:26">
      <c r="A3416" s="129"/>
      <c r="B3416" s="103"/>
      <c r="C3416" s="37"/>
      <c r="D3416" s="37"/>
      <c r="E3416" s="53"/>
      <c r="F3416" s="122"/>
      <c r="G3416" s="37"/>
      <c r="H3416" s="102"/>
      <c r="I3416" s="123"/>
      <c r="J3416" s="124"/>
      <c r="K3416" s="125"/>
      <c r="L3416" s="5"/>
      <c r="M3416" s="99"/>
      <c r="N3416" s="99"/>
      <c r="O3416" s="99"/>
      <c r="P3416" s="99"/>
      <c r="Q3416" s="99"/>
      <c r="R3416" s="99"/>
      <c r="S3416" s="99"/>
      <c r="T3416" s="99"/>
      <c r="U3416" s="99"/>
      <c r="V3416" s="5"/>
      <c r="W3416" s="5"/>
      <c r="X3416" s="31"/>
      <c r="Y3416" s="5"/>
      <c r="Z3416" s="5"/>
    </row>
    <row r="3417" spans="1:26">
      <c r="A3417" s="129"/>
      <c r="B3417" s="103"/>
      <c r="C3417" s="37"/>
      <c r="D3417" s="37"/>
      <c r="E3417" s="53"/>
      <c r="F3417" s="122"/>
      <c r="G3417" s="37"/>
      <c r="H3417" s="102"/>
      <c r="I3417" s="123"/>
      <c r="J3417" s="124"/>
      <c r="K3417" s="125"/>
      <c r="L3417" s="5"/>
      <c r="M3417" s="99"/>
      <c r="N3417" s="99"/>
      <c r="O3417" s="99"/>
      <c r="P3417" s="99"/>
      <c r="Q3417" s="99"/>
      <c r="R3417" s="99"/>
      <c r="S3417" s="99"/>
      <c r="T3417" s="99"/>
      <c r="U3417" s="99"/>
      <c r="V3417" s="5"/>
      <c r="W3417" s="5"/>
      <c r="X3417" s="31"/>
      <c r="Y3417" s="5"/>
      <c r="Z3417" s="5"/>
    </row>
    <row r="3418" spans="1:26">
      <c r="A3418" s="129"/>
      <c r="B3418" s="103"/>
      <c r="C3418" s="37"/>
      <c r="D3418" s="37"/>
      <c r="E3418" s="53"/>
      <c r="F3418" s="122"/>
      <c r="G3418" s="37"/>
      <c r="H3418" s="102"/>
      <c r="I3418" s="123"/>
      <c r="J3418" s="124"/>
      <c r="K3418" s="125"/>
      <c r="L3418" s="5"/>
      <c r="M3418" s="99"/>
      <c r="N3418" s="99"/>
      <c r="O3418" s="99"/>
      <c r="P3418" s="99"/>
      <c r="Q3418" s="99"/>
      <c r="R3418" s="99"/>
      <c r="S3418" s="99"/>
      <c r="T3418" s="99"/>
      <c r="U3418" s="99"/>
      <c r="V3418" s="5"/>
      <c r="W3418" s="5"/>
      <c r="X3418" s="31"/>
      <c r="Y3418" s="5"/>
      <c r="Z3418" s="5"/>
    </row>
    <row r="3419" spans="1:26">
      <c r="A3419" s="129"/>
      <c r="B3419" s="103"/>
      <c r="C3419" s="37"/>
      <c r="D3419" s="37"/>
      <c r="E3419" s="53"/>
      <c r="F3419" s="122"/>
      <c r="G3419" s="37"/>
      <c r="H3419" s="102"/>
      <c r="I3419" s="123"/>
      <c r="J3419" s="124"/>
      <c r="K3419" s="125"/>
      <c r="L3419" s="5"/>
      <c r="M3419" s="99"/>
      <c r="N3419" s="99"/>
      <c r="O3419" s="99"/>
      <c r="P3419" s="99"/>
      <c r="Q3419" s="99"/>
      <c r="R3419" s="99"/>
      <c r="S3419" s="99"/>
      <c r="T3419" s="99"/>
      <c r="U3419" s="99"/>
      <c r="V3419" s="5"/>
      <c r="W3419" s="5"/>
      <c r="X3419" s="31"/>
      <c r="Y3419" s="5"/>
      <c r="Z3419" s="5"/>
    </row>
    <row r="3420" spans="1:26">
      <c r="A3420" s="129"/>
      <c r="B3420" s="103"/>
      <c r="C3420" s="37"/>
      <c r="D3420" s="37"/>
      <c r="E3420" s="53"/>
      <c r="F3420" s="122"/>
      <c r="G3420" s="37"/>
      <c r="H3420" s="102"/>
      <c r="I3420" s="123"/>
      <c r="J3420" s="124"/>
      <c r="K3420" s="125"/>
      <c r="L3420" s="5"/>
      <c r="M3420" s="99"/>
      <c r="N3420" s="99"/>
      <c r="O3420" s="99"/>
      <c r="P3420" s="99"/>
      <c r="Q3420" s="99"/>
      <c r="R3420" s="99"/>
      <c r="S3420" s="99"/>
      <c r="T3420" s="99"/>
      <c r="U3420" s="99"/>
      <c r="V3420" s="5"/>
      <c r="W3420" s="5"/>
      <c r="X3420" s="31"/>
      <c r="Y3420" s="5"/>
      <c r="Z3420" s="5"/>
    </row>
    <row r="3421" spans="1:26">
      <c r="A3421" s="129"/>
      <c r="B3421" s="103"/>
      <c r="C3421" s="37"/>
      <c r="D3421" s="37"/>
      <c r="E3421" s="53"/>
      <c r="F3421" s="122"/>
      <c r="G3421" s="37"/>
      <c r="H3421" s="102"/>
      <c r="I3421" s="123"/>
      <c r="J3421" s="124"/>
      <c r="K3421" s="125"/>
      <c r="L3421" s="5"/>
      <c r="M3421" s="99"/>
      <c r="N3421" s="99"/>
      <c r="O3421" s="99"/>
      <c r="P3421" s="99"/>
      <c r="Q3421" s="99"/>
      <c r="R3421" s="99"/>
      <c r="S3421" s="99"/>
      <c r="T3421" s="99"/>
      <c r="U3421" s="99"/>
      <c r="V3421" s="5"/>
      <c r="W3421" s="5"/>
      <c r="X3421" s="31"/>
      <c r="Y3421" s="5"/>
      <c r="Z3421" s="5"/>
    </row>
    <row r="3422" spans="1:26">
      <c r="A3422" s="129"/>
      <c r="B3422" s="103"/>
      <c r="C3422" s="37"/>
      <c r="D3422" s="37"/>
      <c r="E3422" s="53"/>
      <c r="F3422" s="122"/>
      <c r="G3422" s="37"/>
      <c r="H3422" s="102"/>
      <c r="I3422" s="123"/>
      <c r="J3422" s="124"/>
      <c r="K3422" s="125"/>
      <c r="L3422" s="5"/>
      <c r="M3422" s="99"/>
      <c r="N3422" s="99"/>
      <c r="O3422" s="99"/>
      <c r="P3422" s="99"/>
      <c r="Q3422" s="99"/>
      <c r="R3422" s="99"/>
      <c r="S3422" s="99"/>
      <c r="T3422" s="99"/>
      <c r="U3422" s="99"/>
      <c r="V3422" s="5"/>
      <c r="W3422" s="5"/>
      <c r="X3422" s="31"/>
      <c r="Y3422" s="5"/>
      <c r="Z3422" s="5"/>
    </row>
    <row r="3423" spans="1:26">
      <c r="A3423" s="129"/>
      <c r="B3423" s="103"/>
      <c r="C3423" s="37"/>
      <c r="D3423" s="37"/>
      <c r="E3423" s="53"/>
      <c r="F3423" s="122"/>
      <c r="G3423" s="37"/>
      <c r="H3423" s="102"/>
      <c r="I3423" s="123"/>
      <c r="J3423" s="124"/>
      <c r="K3423" s="125"/>
      <c r="L3423" s="5"/>
      <c r="M3423" s="99"/>
      <c r="N3423" s="99"/>
      <c r="O3423" s="99"/>
      <c r="P3423" s="99"/>
      <c r="Q3423" s="99"/>
      <c r="R3423" s="99"/>
      <c r="S3423" s="99"/>
      <c r="T3423" s="99"/>
      <c r="U3423" s="99"/>
      <c r="V3423" s="5"/>
      <c r="W3423" s="5"/>
      <c r="X3423" s="31"/>
      <c r="Y3423" s="5"/>
      <c r="Z3423" s="5"/>
    </row>
    <row r="3424" spans="1:26">
      <c r="A3424" s="129"/>
      <c r="B3424" s="103"/>
      <c r="C3424" s="37"/>
      <c r="D3424" s="37"/>
      <c r="E3424" s="53"/>
      <c r="F3424" s="122"/>
      <c r="G3424" s="37"/>
      <c r="H3424" s="102"/>
      <c r="I3424" s="123"/>
      <c r="J3424" s="124"/>
      <c r="K3424" s="125"/>
      <c r="L3424" s="5"/>
      <c r="M3424" s="99"/>
      <c r="N3424" s="99"/>
      <c r="O3424" s="99"/>
      <c r="P3424" s="99"/>
      <c r="Q3424" s="99"/>
      <c r="R3424" s="99"/>
      <c r="S3424" s="99"/>
      <c r="T3424" s="99"/>
      <c r="U3424" s="99"/>
      <c r="V3424" s="5"/>
      <c r="W3424" s="5"/>
      <c r="X3424" s="31"/>
      <c r="Y3424" s="5"/>
      <c r="Z3424" s="5"/>
    </row>
    <row r="3425" spans="1:26">
      <c r="A3425" s="129"/>
      <c r="B3425" s="103"/>
      <c r="C3425" s="37"/>
      <c r="D3425" s="37"/>
      <c r="E3425" s="53"/>
      <c r="F3425" s="122"/>
      <c r="G3425" s="37"/>
      <c r="H3425" s="102"/>
      <c r="I3425" s="123"/>
      <c r="J3425" s="124"/>
      <c r="K3425" s="125"/>
      <c r="L3425" s="5"/>
      <c r="M3425" s="99"/>
      <c r="N3425" s="99"/>
      <c r="O3425" s="99"/>
      <c r="P3425" s="99"/>
      <c r="Q3425" s="99"/>
      <c r="R3425" s="99"/>
      <c r="S3425" s="99"/>
      <c r="T3425" s="99"/>
      <c r="U3425" s="99"/>
      <c r="V3425" s="5"/>
      <c r="W3425" s="5"/>
      <c r="X3425" s="31"/>
      <c r="Y3425" s="5"/>
      <c r="Z3425" s="5"/>
    </row>
    <row r="3426" spans="1:26">
      <c r="A3426" s="129"/>
      <c r="B3426" s="103"/>
      <c r="C3426" s="37"/>
      <c r="D3426" s="37"/>
      <c r="E3426" s="53"/>
      <c r="F3426" s="122"/>
      <c r="G3426" s="37"/>
      <c r="H3426" s="102"/>
      <c r="I3426" s="123"/>
      <c r="J3426" s="124"/>
      <c r="K3426" s="125"/>
      <c r="L3426" s="5"/>
      <c r="M3426" s="99"/>
      <c r="N3426" s="99"/>
      <c r="O3426" s="99"/>
      <c r="P3426" s="99"/>
      <c r="Q3426" s="99"/>
      <c r="R3426" s="99"/>
      <c r="S3426" s="99"/>
      <c r="T3426" s="99"/>
      <c r="U3426" s="99"/>
      <c r="V3426" s="5"/>
      <c r="W3426" s="5"/>
      <c r="X3426" s="31"/>
      <c r="Y3426" s="5"/>
      <c r="Z3426" s="5"/>
    </row>
    <row r="3427" spans="1:26">
      <c r="A3427" s="129"/>
      <c r="B3427" s="103"/>
      <c r="C3427" s="37"/>
      <c r="D3427" s="37"/>
      <c r="E3427" s="53"/>
      <c r="F3427" s="122"/>
      <c r="G3427" s="37"/>
      <c r="H3427" s="102"/>
      <c r="I3427" s="123"/>
      <c r="J3427" s="124"/>
      <c r="K3427" s="125"/>
      <c r="L3427" s="5"/>
      <c r="M3427" s="99"/>
      <c r="N3427" s="99"/>
      <c r="O3427" s="99"/>
      <c r="P3427" s="99"/>
      <c r="Q3427" s="99"/>
      <c r="R3427" s="99"/>
      <c r="S3427" s="99"/>
      <c r="T3427" s="99"/>
      <c r="U3427" s="99"/>
      <c r="V3427" s="5"/>
      <c r="W3427" s="5"/>
      <c r="X3427" s="31"/>
      <c r="Y3427" s="5"/>
      <c r="Z3427" s="5"/>
    </row>
    <row r="3428" spans="1:26">
      <c r="A3428" s="129"/>
      <c r="B3428" s="103"/>
      <c r="C3428" s="37"/>
      <c r="D3428" s="37"/>
      <c r="E3428" s="53"/>
      <c r="F3428" s="122"/>
      <c r="G3428" s="37"/>
      <c r="H3428" s="102"/>
      <c r="I3428" s="123"/>
      <c r="J3428" s="124"/>
      <c r="K3428" s="125"/>
      <c r="L3428" s="5"/>
      <c r="M3428" s="99"/>
      <c r="N3428" s="99"/>
      <c r="O3428" s="99"/>
      <c r="P3428" s="99"/>
      <c r="Q3428" s="99"/>
      <c r="R3428" s="99"/>
      <c r="S3428" s="99"/>
      <c r="T3428" s="99"/>
      <c r="U3428" s="99"/>
      <c r="V3428" s="5"/>
      <c r="W3428" s="5"/>
      <c r="X3428" s="31"/>
      <c r="Y3428" s="5"/>
      <c r="Z3428" s="5"/>
    </row>
    <row r="3429" spans="1:26">
      <c r="A3429" s="129"/>
      <c r="B3429" s="103"/>
      <c r="C3429" s="37"/>
      <c r="D3429" s="37"/>
      <c r="E3429" s="53"/>
      <c r="F3429" s="122"/>
      <c r="G3429" s="37"/>
      <c r="H3429" s="102"/>
      <c r="I3429" s="123"/>
      <c r="J3429" s="124"/>
      <c r="K3429" s="125"/>
      <c r="L3429" s="5"/>
      <c r="M3429" s="99"/>
      <c r="N3429" s="99"/>
      <c r="O3429" s="99"/>
      <c r="P3429" s="99"/>
      <c r="Q3429" s="99"/>
      <c r="R3429" s="99"/>
      <c r="S3429" s="99"/>
      <c r="T3429" s="99"/>
      <c r="U3429" s="99"/>
      <c r="V3429" s="5"/>
      <c r="W3429" s="5"/>
      <c r="X3429" s="31"/>
      <c r="Y3429" s="5"/>
      <c r="Z3429" s="5"/>
    </row>
    <row r="3430" spans="1:26">
      <c r="A3430" s="129"/>
      <c r="B3430" s="103"/>
      <c r="C3430" s="37"/>
      <c r="D3430" s="37"/>
      <c r="E3430" s="53"/>
      <c r="F3430" s="122"/>
      <c r="G3430" s="37"/>
      <c r="H3430" s="102"/>
      <c r="I3430" s="123"/>
      <c r="J3430" s="124"/>
      <c r="K3430" s="125"/>
      <c r="L3430" s="5"/>
      <c r="M3430" s="99"/>
      <c r="N3430" s="99"/>
      <c r="O3430" s="99"/>
      <c r="P3430" s="99"/>
      <c r="Q3430" s="99"/>
      <c r="R3430" s="99"/>
      <c r="S3430" s="99"/>
      <c r="T3430" s="99"/>
      <c r="U3430" s="99"/>
      <c r="V3430" s="5"/>
      <c r="W3430" s="5"/>
      <c r="X3430" s="31"/>
      <c r="Y3430" s="5"/>
      <c r="Z3430" s="5"/>
    </row>
    <row r="3431" spans="1:26">
      <c r="A3431" s="129"/>
      <c r="B3431" s="103"/>
      <c r="C3431" s="37"/>
      <c r="D3431" s="37"/>
      <c r="E3431" s="53"/>
      <c r="F3431" s="122"/>
      <c r="G3431" s="37"/>
      <c r="H3431" s="102"/>
      <c r="I3431" s="123"/>
      <c r="J3431" s="124"/>
      <c r="K3431" s="125"/>
      <c r="L3431" s="5"/>
      <c r="M3431" s="99"/>
      <c r="N3431" s="99"/>
      <c r="O3431" s="99"/>
      <c r="P3431" s="99"/>
      <c r="Q3431" s="99"/>
      <c r="R3431" s="99"/>
      <c r="S3431" s="99"/>
      <c r="T3431" s="99"/>
      <c r="U3431" s="99"/>
      <c r="V3431" s="5"/>
      <c r="W3431" s="5"/>
      <c r="X3431" s="31"/>
      <c r="Y3431" s="5"/>
      <c r="Z3431" s="5"/>
    </row>
    <row r="3432" spans="1:26">
      <c r="A3432" s="129"/>
      <c r="B3432" s="103"/>
      <c r="C3432" s="37"/>
      <c r="D3432" s="37"/>
      <c r="E3432" s="53"/>
      <c r="F3432" s="122"/>
      <c r="G3432" s="37"/>
      <c r="H3432" s="102"/>
      <c r="I3432" s="123"/>
      <c r="J3432" s="124"/>
      <c r="K3432" s="125"/>
      <c r="L3432" s="5"/>
      <c r="M3432" s="99"/>
      <c r="N3432" s="99"/>
      <c r="O3432" s="99"/>
      <c r="P3432" s="99"/>
      <c r="Q3432" s="99"/>
      <c r="R3432" s="99"/>
      <c r="S3432" s="99"/>
      <c r="T3432" s="99"/>
      <c r="U3432" s="99"/>
      <c r="V3432" s="5"/>
      <c r="W3432" s="5"/>
      <c r="X3432" s="31"/>
      <c r="Y3432" s="5"/>
      <c r="Z3432" s="5"/>
    </row>
    <row r="3433" spans="1:26">
      <c r="A3433" s="129"/>
      <c r="B3433" s="103"/>
      <c r="C3433" s="37"/>
      <c r="D3433" s="37"/>
      <c r="E3433" s="53"/>
      <c r="F3433" s="122"/>
      <c r="G3433" s="37"/>
      <c r="H3433" s="102"/>
      <c r="I3433" s="123"/>
      <c r="J3433" s="124"/>
      <c r="K3433" s="125"/>
      <c r="L3433" s="5"/>
      <c r="M3433" s="99"/>
      <c r="N3433" s="99"/>
      <c r="O3433" s="99"/>
      <c r="P3433" s="99"/>
      <c r="Q3433" s="99"/>
      <c r="R3433" s="99"/>
      <c r="S3433" s="99"/>
      <c r="T3433" s="99"/>
      <c r="U3433" s="99"/>
      <c r="V3433" s="5"/>
      <c r="W3433" s="5"/>
      <c r="X3433" s="31"/>
      <c r="Y3433" s="5"/>
      <c r="Z3433" s="5"/>
    </row>
    <row r="3434" spans="1:26">
      <c r="A3434" s="129"/>
      <c r="B3434" s="103"/>
      <c r="C3434" s="37"/>
      <c r="D3434" s="37"/>
      <c r="E3434" s="53"/>
      <c r="F3434" s="122"/>
      <c r="G3434" s="37"/>
      <c r="H3434" s="102"/>
      <c r="I3434" s="123"/>
      <c r="J3434" s="124"/>
      <c r="K3434" s="125"/>
      <c r="L3434" s="5"/>
      <c r="M3434" s="99"/>
      <c r="N3434" s="99"/>
      <c r="O3434" s="99"/>
      <c r="P3434" s="99"/>
      <c r="Q3434" s="99"/>
      <c r="R3434" s="99"/>
      <c r="S3434" s="99"/>
      <c r="T3434" s="99"/>
      <c r="U3434" s="99"/>
      <c r="V3434" s="5"/>
      <c r="W3434" s="5"/>
      <c r="X3434" s="31"/>
      <c r="Y3434" s="5"/>
      <c r="Z3434" s="5"/>
    </row>
    <row r="3435" spans="1:26">
      <c r="A3435" s="129"/>
      <c r="B3435" s="103"/>
      <c r="C3435" s="37"/>
      <c r="D3435" s="37"/>
      <c r="E3435" s="53"/>
      <c r="F3435" s="122"/>
      <c r="G3435" s="37"/>
      <c r="H3435" s="102"/>
      <c r="I3435" s="123"/>
      <c r="J3435" s="124"/>
      <c r="K3435" s="125"/>
      <c r="L3435" s="5"/>
      <c r="M3435" s="99"/>
      <c r="N3435" s="99"/>
      <c r="O3435" s="99"/>
      <c r="P3435" s="99"/>
      <c r="Q3435" s="99"/>
      <c r="R3435" s="99"/>
      <c r="S3435" s="99"/>
      <c r="T3435" s="99"/>
      <c r="U3435" s="99"/>
      <c r="V3435" s="5"/>
      <c r="W3435" s="5"/>
      <c r="X3435" s="31"/>
      <c r="Y3435" s="5"/>
      <c r="Z3435" s="5"/>
    </row>
    <row r="3436" spans="1:26">
      <c r="A3436" s="129"/>
      <c r="B3436" s="103"/>
      <c r="C3436" s="37"/>
      <c r="D3436" s="37"/>
      <c r="E3436" s="53"/>
      <c r="F3436" s="122"/>
      <c r="G3436" s="37"/>
      <c r="H3436" s="102"/>
      <c r="I3436" s="123"/>
      <c r="J3436" s="124"/>
      <c r="K3436" s="125"/>
      <c r="L3436" s="5"/>
      <c r="M3436" s="99"/>
      <c r="N3436" s="99"/>
      <c r="O3436" s="99"/>
      <c r="P3436" s="99"/>
      <c r="Q3436" s="99"/>
      <c r="R3436" s="99"/>
      <c r="S3436" s="99"/>
      <c r="T3436" s="99"/>
      <c r="U3436" s="99"/>
      <c r="V3436" s="5"/>
      <c r="W3436" s="5"/>
      <c r="X3436" s="31"/>
      <c r="Y3436" s="5"/>
      <c r="Z3436" s="5"/>
    </row>
    <row r="3437" spans="1:26">
      <c r="A3437" s="129"/>
      <c r="B3437" s="103"/>
      <c r="C3437" s="37"/>
      <c r="D3437" s="37"/>
      <c r="E3437" s="53"/>
      <c r="F3437" s="122"/>
      <c r="G3437" s="37"/>
      <c r="H3437" s="102"/>
      <c r="I3437" s="123"/>
      <c r="J3437" s="124"/>
      <c r="K3437" s="125"/>
      <c r="L3437" s="5"/>
      <c r="M3437" s="99"/>
      <c r="N3437" s="99"/>
      <c r="O3437" s="99"/>
      <c r="P3437" s="99"/>
      <c r="Q3437" s="99"/>
      <c r="R3437" s="99"/>
      <c r="S3437" s="99"/>
      <c r="T3437" s="99"/>
      <c r="U3437" s="99"/>
      <c r="V3437" s="5"/>
      <c r="W3437" s="5"/>
      <c r="X3437" s="31"/>
      <c r="Y3437" s="5"/>
      <c r="Z3437" s="5"/>
    </row>
    <row r="3438" spans="1:26">
      <c r="A3438" s="129"/>
      <c r="B3438" s="103"/>
      <c r="C3438" s="37"/>
      <c r="D3438" s="37"/>
      <c r="E3438" s="53"/>
      <c r="F3438" s="122"/>
      <c r="G3438" s="37"/>
      <c r="H3438" s="102"/>
      <c r="I3438" s="123"/>
      <c r="J3438" s="124"/>
      <c r="K3438" s="125"/>
      <c r="L3438" s="5"/>
      <c r="M3438" s="99"/>
      <c r="N3438" s="99"/>
      <c r="O3438" s="99"/>
      <c r="P3438" s="99"/>
      <c r="Q3438" s="99"/>
      <c r="R3438" s="99"/>
      <c r="S3438" s="99"/>
      <c r="T3438" s="99"/>
      <c r="U3438" s="99"/>
      <c r="V3438" s="5"/>
      <c r="W3438" s="5"/>
      <c r="X3438" s="31"/>
      <c r="Y3438" s="5"/>
      <c r="Z3438" s="5"/>
    </row>
    <row r="3439" spans="1:26">
      <c r="A3439" s="129"/>
      <c r="B3439" s="103"/>
      <c r="C3439" s="37"/>
      <c r="D3439" s="37"/>
      <c r="E3439" s="53"/>
      <c r="F3439" s="122"/>
      <c r="G3439" s="37"/>
      <c r="H3439" s="102"/>
      <c r="I3439" s="123"/>
      <c r="J3439" s="124"/>
      <c r="K3439" s="125"/>
      <c r="L3439" s="5"/>
      <c r="M3439" s="99"/>
      <c r="N3439" s="99"/>
      <c r="O3439" s="99"/>
      <c r="P3439" s="99"/>
      <c r="Q3439" s="99"/>
      <c r="R3439" s="99"/>
      <c r="S3439" s="99"/>
      <c r="T3439" s="99"/>
      <c r="U3439" s="99"/>
      <c r="V3439" s="5"/>
      <c r="W3439" s="5"/>
      <c r="X3439" s="31"/>
      <c r="Y3439" s="5"/>
      <c r="Z3439" s="5"/>
    </row>
    <row r="3440" spans="1:26">
      <c r="A3440" s="129"/>
      <c r="B3440" s="103"/>
      <c r="C3440" s="37"/>
      <c r="D3440" s="37"/>
      <c r="E3440" s="53"/>
      <c r="F3440" s="122"/>
      <c r="G3440" s="37"/>
      <c r="H3440" s="102"/>
      <c r="I3440" s="123"/>
      <c r="J3440" s="124"/>
      <c r="K3440" s="125"/>
      <c r="L3440" s="5"/>
      <c r="M3440" s="99"/>
      <c r="N3440" s="99"/>
      <c r="O3440" s="99"/>
      <c r="P3440" s="99"/>
      <c r="Q3440" s="99"/>
      <c r="R3440" s="99"/>
      <c r="S3440" s="99"/>
      <c r="T3440" s="99"/>
      <c r="U3440" s="99"/>
      <c r="V3440" s="5"/>
      <c r="W3440" s="5"/>
      <c r="X3440" s="31"/>
      <c r="Y3440" s="5"/>
      <c r="Z3440" s="5"/>
    </row>
    <row r="3441" spans="1:26">
      <c r="A3441" s="129"/>
      <c r="B3441" s="103"/>
      <c r="C3441" s="37"/>
      <c r="D3441" s="37"/>
      <c r="E3441" s="53"/>
      <c r="F3441" s="122"/>
      <c r="G3441" s="37"/>
      <c r="H3441" s="102"/>
      <c r="I3441" s="123"/>
      <c r="J3441" s="124"/>
      <c r="K3441" s="125"/>
      <c r="L3441" s="5"/>
      <c r="M3441" s="99"/>
      <c r="N3441" s="99"/>
      <c r="O3441" s="99"/>
      <c r="P3441" s="99"/>
      <c r="Q3441" s="99"/>
      <c r="R3441" s="99"/>
      <c r="S3441" s="99"/>
      <c r="T3441" s="99"/>
      <c r="U3441" s="99"/>
      <c r="V3441" s="5"/>
      <c r="W3441" s="5"/>
      <c r="X3441" s="31"/>
      <c r="Y3441" s="5"/>
      <c r="Z3441" s="5"/>
    </row>
    <row r="3442" spans="1:26">
      <c r="A3442" s="129"/>
      <c r="B3442" s="103"/>
      <c r="C3442" s="37"/>
      <c r="D3442" s="37"/>
      <c r="E3442" s="53"/>
      <c r="F3442" s="122"/>
      <c r="G3442" s="37"/>
      <c r="H3442" s="102"/>
      <c r="I3442" s="123"/>
      <c r="J3442" s="124"/>
      <c r="K3442" s="125"/>
      <c r="L3442" s="5"/>
      <c r="M3442" s="99"/>
      <c r="N3442" s="99"/>
      <c r="O3442" s="99"/>
      <c r="P3442" s="99"/>
      <c r="Q3442" s="99"/>
      <c r="R3442" s="99"/>
      <c r="S3442" s="99"/>
      <c r="T3442" s="99"/>
      <c r="U3442" s="99"/>
      <c r="V3442" s="5"/>
      <c r="W3442" s="5"/>
      <c r="X3442" s="31"/>
      <c r="Y3442" s="5"/>
      <c r="Z3442" s="5"/>
    </row>
    <row r="3443" spans="1:26">
      <c r="A3443" s="129"/>
      <c r="B3443" s="103"/>
      <c r="C3443" s="37"/>
      <c r="D3443" s="37"/>
      <c r="E3443" s="53"/>
      <c r="F3443" s="122"/>
      <c r="G3443" s="37"/>
      <c r="H3443" s="102"/>
      <c r="I3443" s="123"/>
      <c r="J3443" s="124"/>
      <c r="K3443" s="125"/>
      <c r="L3443" s="5"/>
      <c r="M3443" s="99"/>
      <c r="N3443" s="99"/>
      <c r="O3443" s="99"/>
      <c r="P3443" s="99"/>
      <c r="Q3443" s="99"/>
      <c r="R3443" s="99"/>
      <c r="S3443" s="99"/>
      <c r="T3443" s="99"/>
      <c r="U3443" s="99"/>
      <c r="V3443" s="5"/>
      <c r="W3443" s="5"/>
      <c r="X3443" s="31"/>
      <c r="Y3443" s="5"/>
      <c r="Z3443" s="5"/>
    </row>
    <row r="3444" spans="1:26">
      <c r="A3444" s="129"/>
      <c r="B3444" s="103"/>
      <c r="C3444" s="37"/>
      <c r="D3444" s="37"/>
      <c r="E3444" s="53"/>
      <c r="F3444" s="122"/>
      <c r="G3444" s="37"/>
      <c r="H3444" s="102"/>
      <c r="I3444" s="123"/>
      <c r="J3444" s="124"/>
      <c r="K3444" s="125"/>
      <c r="L3444" s="5"/>
      <c r="M3444" s="99"/>
      <c r="N3444" s="99"/>
      <c r="O3444" s="99"/>
      <c r="P3444" s="99"/>
      <c r="Q3444" s="99"/>
      <c r="R3444" s="99"/>
      <c r="S3444" s="99"/>
      <c r="T3444" s="99"/>
      <c r="U3444" s="99"/>
      <c r="V3444" s="5"/>
      <c r="W3444" s="5"/>
      <c r="X3444" s="31"/>
      <c r="Y3444" s="5"/>
      <c r="Z3444" s="5"/>
    </row>
    <row r="3445" spans="1:26">
      <c r="A3445" s="129"/>
      <c r="B3445" s="103"/>
      <c r="C3445" s="37"/>
      <c r="D3445" s="37"/>
      <c r="E3445" s="53"/>
      <c r="F3445" s="122"/>
      <c r="G3445" s="37"/>
      <c r="H3445" s="102"/>
      <c r="I3445" s="123"/>
      <c r="J3445" s="124"/>
      <c r="K3445" s="125"/>
      <c r="L3445" s="5"/>
      <c r="M3445" s="99"/>
      <c r="N3445" s="99"/>
      <c r="O3445" s="99"/>
      <c r="P3445" s="99"/>
      <c r="Q3445" s="99"/>
      <c r="R3445" s="99"/>
      <c r="S3445" s="99"/>
      <c r="T3445" s="99"/>
      <c r="U3445" s="99"/>
      <c r="V3445" s="5"/>
      <c r="W3445" s="5"/>
      <c r="X3445" s="31"/>
      <c r="Y3445" s="5"/>
      <c r="Z3445" s="5"/>
    </row>
    <row r="3446" spans="1:26">
      <c r="A3446" s="129"/>
      <c r="B3446" s="103"/>
      <c r="C3446" s="37"/>
      <c r="D3446" s="37"/>
      <c r="E3446" s="53"/>
      <c r="F3446" s="122"/>
      <c r="G3446" s="37"/>
      <c r="H3446" s="102"/>
      <c r="I3446" s="123"/>
      <c r="J3446" s="124"/>
      <c r="K3446" s="125"/>
      <c r="L3446" s="5"/>
      <c r="M3446" s="99"/>
      <c r="N3446" s="99"/>
      <c r="O3446" s="99"/>
      <c r="P3446" s="99"/>
      <c r="Q3446" s="99"/>
      <c r="R3446" s="99"/>
      <c r="S3446" s="99"/>
      <c r="T3446" s="99"/>
      <c r="U3446" s="99"/>
      <c r="V3446" s="5"/>
      <c r="W3446" s="5"/>
      <c r="X3446" s="31"/>
      <c r="Y3446" s="5"/>
      <c r="Z3446" s="5"/>
    </row>
    <row r="3447" spans="1:26">
      <c r="A3447" s="129"/>
      <c r="B3447" s="103"/>
      <c r="C3447" s="37"/>
      <c r="D3447" s="37"/>
      <c r="E3447" s="53"/>
      <c r="F3447" s="122"/>
      <c r="G3447" s="37"/>
      <c r="H3447" s="102"/>
      <c r="I3447" s="123"/>
      <c r="J3447" s="124"/>
      <c r="K3447" s="125"/>
      <c r="L3447" s="5"/>
      <c r="M3447" s="99"/>
      <c r="N3447" s="99"/>
      <c r="O3447" s="99"/>
      <c r="P3447" s="99"/>
      <c r="Q3447" s="99"/>
      <c r="R3447" s="99"/>
      <c r="S3447" s="99"/>
      <c r="T3447" s="99"/>
      <c r="U3447" s="99"/>
      <c r="V3447" s="5"/>
      <c r="W3447" s="5"/>
      <c r="X3447" s="31"/>
      <c r="Y3447" s="5"/>
      <c r="Z3447" s="5"/>
    </row>
    <row r="3448" spans="1:26">
      <c r="A3448" s="129"/>
      <c r="B3448" s="103"/>
      <c r="C3448" s="37"/>
      <c r="D3448" s="37"/>
      <c r="E3448" s="53"/>
      <c r="F3448" s="122"/>
      <c r="G3448" s="37"/>
      <c r="H3448" s="102"/>
      <c r="I3448" s="123"/>
      <c r="J3448" s="124"/>
      <c r="K3448" s="125"/>
      <c r="L3448" s="5"/>
      <c r="M3448" s="99"/>
      <c r="N3448" s="99"/>
      <c r="O3448" s="99"/>
      <c r="P3448" s="99"/>
      <c r="Q3448" s="99"/>
      <c r="R3448" s="99"/>
      <c r="S3448" s="99"/>
      <c r="T3448" s="99"/>
      <c r="U3448" s="99"/>
      <c r="V3448" s="5"/>
      <c r="W3448" s="5"/>
      <c r="X3448" s="31"/>
      <c r="Y3448" s="5"/>
      <c r="Z3448" s="5"/>
    </row>
    <row r="3449" spans="1:26">
      <c r="A3449" s="129"/>
      <c r="B3449" s="103"/>
      <c r="C3449" s="37"/>
      <c r="D3449" s="37"/>
      <c r="E3449" s="53"/>
      <c r="F3449" s="122"/>
      <c r="G3449" s="37"/>
      <c r="H3449" s="102"/>
      <c r="I3449" s="123"/>
      <c r="J3449" s="124"/>
      <c r="K3449" s="125"/>
      <c r="L3449" s="5"/>
      <c r="M3449" s="99"/>
      <c r="N3449" s="99"/>
      <c r="O3449" s="99"/>
      <c r="P3449" s="99"/>
      <c r="Q3449" s="99"/>
      <c r="R3449" s="99"/>
      <c r="S3449" s="99"/>
      <c r="T3449" s="99"/>
      <c r="U3449" s="99"/>
      <c r="V3449" s="5"/>
      <c r="W3449" s="5"/>
      <c r="X3449" s="31"/>
      <c r="Y3449" s="5"/>
      <c r="Z3449" s="5"/>
    </row>
    <row r="3450" spans="1:26">
      <c r="A3450" s="129"/>
      <c r="B3450" s="103"/>
      <c r="C3450" s="37"/>
      <c r="D3450" s="37"/>
      <c r="E3450" s="53"/>
      <c r="F3450" s="122"/>
      <c r="G3450" s="37"/>
      <c r="H3450" s="102"/>
      <c r="I3450" s="123"/>
      <c r="J3450" s="124"/>
      <c r="K3450" s="125"/>
      <c r="L3450" s="5"/>
      <c r="M3450" s="99"/>
      <c r="N3450" s="99"/>
      <c r="O3450" s="99"/>
      <c r="P3450" s="99"/>
      <c r="Q3450" s="99"/>
      <c r="R3450" s="99"/>
      <c r="S3450" s="99"/>
      <c r="T3450" s="99"/>
      <c r="U3450" s="99"/>
      <c r="V3450" s="5"/>
      <c r="W3450" s="5"/>
      <c r="X3450" s="31"/>
      <c r="Y3450" s="5"/>
      <c r="Z3450" s="5"/>
    </row>
    <row r="3451" spans="1:26">
      <c r="A3451" s="129"/>
      <c r="B3451" s="103"/>
      <c r="C3451" s="37"/>
      <c r="D3451" s="37"/>
      <c r="E3451" s="53"/>
      <c r="F3451" s="122"/>
      <c r="G3451" s="37"/>
      <c r="H3451" s="102"/>
      <c r="I3451" s="123"/>
      <c r="J3451" s="124"/>
      <c r="K3451" s="125"/>
      <c r="L3451" s="5"/>
      <c r="M3451" s="99"/>
      <c r="N3451" s="99"/>
      <c r="O3451" s="99"/>
      <c r="P3451" s="99"/>
      <c r="Q3451" s="99"/>
      <c r="R3451" s="99"/>
      <c r="S3451" s="99"/>
      <c r="T3451" s="99"/>
      <c r="U3451" s="99"/>
      <c r="V3451" s="5"/>
      <c r="W3451" s="5"/>
      <c r="X3451" s="31"/>
      <c r="Y3451" s="5"/>
      <c r="Z3451" s="5"/>
    </row>
    <row r="3452" spans="1:26">
      <c r="A3452" s="129"/>
      <c r="B3452" s="103"/>
      <c r="C3452" s="37"/>
      <c r="D3452" s="37"/>
      <c r="E3452" s="53"/>
      <c r="F3452" s="122"/>
      <c r="G3452" s="37"/>
      <c r="H3452" s="102"/>
      <c r="I3452" s="123"/>
      <c r="J3452" s="124"/>
      <c r="K3452" s="125"/>
      <c r="L3452" s="5"/>
      <c r="M3452" s="99"/>
      <c r="N3452" s="99"/>
      <c r="O3452" s="99"/>
      <c r="P3452" s="99"/>
      <c r="Q3452" s="99"/>
      <c r="R3452" s="99"/>
      <c r="S3452" s="99"/>
      <c r="T3452" s="99"/>
      <c r="U3452" s="99"/>
      <c r="V3452" s="5"/>
      <c r="W3452" s="5"/>
      <c r="X3452" s="31"/>
      <c r="Y3452" s="5"/>
      <c r="Z3452" s="5"/>
    </row>
    <row r="3453" spans="1:26">
      <c r="A3453" s="129"/>
      <c r="B3453" s="103"/>
      <c r="C3453" s="37"/>
      <c r="D3453" s="37"/>
      <c r="E3453" s="53"/>
      <c r="F3453" s="122"/>
      <c r="G3453" s="37"/>
      <c r="H3453" s="102"/>
      <c r="I3453" s="123"/>
      <c r="J3453" s="124"/>
      <c r="K3453" s="125"/>
      <c r="L3453" s="5"/>
      <c r="M3453" s="99"/>
      <c r="N3453" s="99"/>
      <c r="O3453" s="99"/>
      <c r="P3453" s="99"/>
      <c r="Q3453" s="99"/>
      <c r="R3453" s="99"/>
      <c r="S3453" s="99"/>
      <c r="T3453" s="99"/>
      <c r="U3453" s="99"/>
      <c r="V3453" s="5"/>
      <c r="W3453" s="5"/>
      <c r="X3453" s="31"/>
      <c r="Y3453" s="5"/>
      <c r="Z3453" s="5"/>
    </row>
    <row r="3454" spans="1:26">
      <c r="A3454" s="129"/>
      <c r="B3454" s="103"/>
      <c r="C3454" s="37"/>
      <c r="D3454" s="37"/>
      <c r="E3454" s="53"/>
      <c r="F3454" s="122"/>
      <c r="G3454" s="37"/>
      <c r="H3454" s="102"/>
      <c r="I3454" s="123"/>
      <c r="J3454" s="124"/>
      <c r="K3454" s="125"/>
      <c r="L3454" s="5"/>
      <c r="M3454" s="99"/>
      <c r="N3454" s="99"/>
      <c r="O3454" s="99"/>
      <c r="P3454" s="99"/>
      <c r="Q3454" s="99"/>
      <c r="R3454" s="99"/>
      <c r="S3454" s="99"/>
      <c r="T3454" s="99"/>
      <c r="U3454" s="99"/>
      <c r="V3454" s="5"/>
      <c r="W3454" s="5"/>
      <c r="X3454" s="31"/>
      <c r="Y3454" s="5"/>
      <c r="Z3454" s="5"/>
    </row>
    <row r="3455" spans="1:26">
      <c r="A3455" s="129"/>
      <c r="B3455" s="103"/>
      <c r="C3455" s="37"/>
      <c r="D3455" s="37"/>
      <c r="E3455" s="53"/>
      <c r="F3455" s="122"/>
      <c r="G3455" s="37"/>
      <c r="H3455" s="102"/>
      <c r="I3455" s="123"/>
      <c r="J3455" s="124"/>
      <c r="K3455" s="125"/>
      <c r="L3455" s="5"/>
      <c r="M3455" s="99"/>
      <c r="N3455" s="99"/>
      <c r="O3455" s="99"/>
      <c r="P3455" s="99"/>
      <c r="Q3455" s="99"/>
      <c r="R3455" s="99"/>
      <c r="S3455" s="99"/>
      <c r="T3455" s="99"/>
      <c r="U3455" s="99"/>
      <c r="V3455" s="5"/>
      <c r="W3455" s="5"/>
      <c r="X3455" s="31"/>
      <c r="Y3455" s="5"/>
      <c r="Z3455" s="5"/>
    </row>
    <row r="3456" spans="1:26">
      <c r="A3456" s="129"/>
      <c r="B3456" s="103"/>
      <c r="C3456" s="37"/>
      <c r="D3456" s="37"/>
      <c r="E3456" s="53"/>
      <c r="F3456" s="122"/>
      <c r="G3456" s="37"/>
      <c r="H3456" s="102"/>
      <c r="I3456" s="123"/>
      <c r="J3456" s="124"/>
      <c r="K3456" s="125"/>
      <c r="L3456" s="5"/>
      <c r="M3456" s="99"/>
      <c r="N3456" s="99"/>
      <c r="O3456" s="99"/>
      <c r="P3456" s="99"/>
      <c r="Q3456" s="99"/>
      <c r="R3456" s="99"/>
      <c r="S3456" s="99"/>
      <c r="T3456" s="99"/>
      <c r="U3456" s="99"/>
      <c r="V3456" s="5"/>
      <c r="W3456" s="5"/>
      <c r="X3456" s="31"/>
      <c r="Y3456" s="5"/>
      <c r="Z3456" s="5"/>
    </row>
    <row r="3457" spans="1:26">
      <c r="A3457" s="129"/>
      <c r="B3457" s="103"/>
      <c r="C3457" s="37"/>
      <c r="D3457" s="37"/>
      <c r="E3457" s="53"/>
      <c r="F3457" s="122"/>
      <c r="G3457" s="37"/>
      <c r="H3457" s="102"/>
      <c r="I3457" s="123"/>
      <c r="J3457" s="124"/>
      <c r="K3457" s="125"/>
      <c r="L3457" s="5"/>
      <c r="M3457" s="99"/>
      <c r="N3457" s="99"/>
      <c r="O3457" s="99"/>
      <c r="P3457" s="99"/>
      <c r="Q3457" s="99"/>
      <c r="R3457" s="99"/>
      <c r="S3457" s="99"/>
      <c r="T3457" s="99"/>
      <c r="U3457" s="99"/>
      <c r="V3457" s="5"/>
      <c r="W3457" s="5"/>
      <c r="X3457" s="31"/>
      <c r="Y3457" s="5"/>
      <c r="Z3457" s="5"/>
    </row>
    <row r="3458" spans="1:26">
      <c r="A3458" s="129"/>
      <c r="B3458" s="103"/>
      <c r="C3458" s="37"/>
      <c r="D3458" s="37"/>
      <c r="E3458" s="53"/>
      <c r="F3458" s="122"/>
      <c r="G3458" s="37"/>
      <c r="H3458" s="102"/>
      <c r="I3458" s="123"/>
      <c r="J3458" s="124"/>
      <c r="K3458" s="125"/>
      <c r="L3458" s="5"/>
      <c r="M3458" s="99"/>
      <c r="N3458" s="99"/>
      <c r="O3458" s="99"/>
      <c r="P3458" s="99"/>
      <c r="Q3458" s="99"/>
      <c r="R3458" s="99"/>
      <c r="S3458" s="99"/>
      <c r="T3458" s="99"/>
      <c r="U3458" s="99"/>
      <c r="V3458" s="5"/>
      <c r="W3458" s="5"/>
      <c r="X3458" s="31"/>
      <c r="Y3458" s="5"/>
      <c r="Z3458" s="5"/>
    </row>
    <row r="3459" spans="1:26">
      <c r="A3459" s="129"/>
      <c r="B3459" s="103"/>
      <c r="C3459" s="37"/>
      <c r="D3459" s="37"/>
      <c r="E3459" s="53"/>
      <c r="F3459" s="122"/>
      <c r="G3459" s="37"/>
      <c r="H3459" s="102"/>
      <c r="I3459" s="123"/>
      <c r="J3459" s="124"/>
      <c r="K3459" s="125"/>
      <c r="L3459" s="5"/>
      <c r="M3459" s="99"/>
      <c r="N3459" s="99"/>
      <c r="O3459" s="99"/>
      <c r="P3459" s="99"/>
      <c r="Q3459" s="99"/>
      <c r="R3459" s="99"/>
      <c r="S3459" s="99"/>
      <c r="T3459" s="99"/>
      <c r="U3459" s="99"/>
      <c r="V3459" s="5"/>
      <c r="W3459" s="5"/>
      <c r="X3459" s="31"/>
      <c r="Y3459" s="5"/>
      <c r="Z3459" s="5"/>
    </row>
    <row r="3460" spans="1:26">
      <c r="A3460" s="129"/>
      <c r="B3460" s="103"/>
      <c r="C3460" s="37"/>
      <c r="D3460" s="37"/>
      <c r="E3460" s="53"/>
      <c r="F3460" s="122"/>
      <c r="G3460" s="37"/>
      <c r="H3460" s="102"/>
      <c r="I3460" s="123"/>
      <c r="J3460" s="124"/>
      <c r="K3460" s="125"/>
      <c r="L3460" s="5"/>
      <c r="M3460" s="99"/>
      <c r="N3460" s="99"/>
      <c r="O3460" s="99"/>
      <c r="P3460" s="99"/>
      <c r="Q3460" s="99"/>
      <c r="R3460" s="99"/>
      <c r="S3460" s="99"/>
      <c r="T3460" s="99"/>
      <c r="U3460" s="99"/>
      <c r="V3460" s="5"/>
      <c r="W3460" s="5"/>
      <c r="X3460" s="31"/>
      <c r="Y3460" s="5"/>
      <c r="Z3460" s="5"/>
    </row>
    <row r="3461" spans="1:26">
      <c r="A3461" s="129"/>
      <c r="B3461" s="103"/>
      <c r="C3461" s="37"/>
      <c r="D3461" s="37"/>
      <c r="E3461" s="53"/>
      <c r="F3461" s="122"/>
      <c r="G3461" s="37"/>
      <c r="H3461" s="102"/>
      <c r="I3461" s="123"/>
      <c r="J3461" s="124"/>
      <c r="K3461" s="125"/>
      <c r="L3461" s="5"/>
      <c r="M3461" s="99"/>
      <c r="N3461" s="99"/>
      <c r="O3461" s="99"/>
      <c r="P3461" s="99"/>
      <c r="Q3461" s="99"/>
      <c r="R3461" s="99"/>
      <c r="S3461" s="99"/>
      <c r="T3461" s="99"/>
      <c r="U3461" s="99"/>
      <c r="V3461" s="5"/>
      <c r="W3461" s="5"/>
      <c r="X3461" s="31"/>
      <c r="Y3461" s="5"/>
      <c r="Z3461" s="5"/>
    </row>
    <row r="3462" spans="1:26">
      <c r="A3462" s="129"/>
      <c r="B3462" s="103"/>
      <c r="C3462" s="37"/>
      <c r="D3462" s="37"/>
      <c r="E3462" s="53"/>
      <c r="F3462" s="122"/>
      <c r="G3462" s="37"/>
      <c r="H3462" s="102"/>
      <c r="I3462" s="123"/>
      <c r="J3462" s="124"/>
      <c r="K3462" s="125"/>
      <c r="L3462" s="5"/>
      <c r="M3462" s="99"/>
      <c r="N3462" s="99"/>
      <c r="O3462" s="99"/>
      <c r="P3462" s="99"/>
      <c r="Q3462" s="99"/>
      <c r="R3462" s="99"/>
      <c r="S3462" s="99"/>
      <c r="T3462" s="99"/>
      <c r="U3462" s="99"/>
      <c r="V3462" s="5"/>
      <c r="W3462" s="5"/>
      <c r="X3462" s="31"/>
      <c r="Y3462" s="5"/>
      <c r="Z3462" s="5"/>
    </row>
    <row r="3463" spans="1:26">
      <c r="A3463" s="129"/>
      <c r="B3463" s="103"/>
      <c r="C3463" s="37"/>
      <c r="D3463" s="37"/>
      <c r="E3463" s="53"/>
      <c r="F3463" s="122"/>
      <c r="G3463" s="37"/>
      <c r="H3463" s="102"/>
      <c r="I3463" s="123"/>
      <c r="J3463" s="124"/>
      <c r="K3463" s="125"/>
      <c r="L3463" s="5"/>
      <c r="M3463" s="99"/>
      <c r="N3463" s="99"/>
      <c r="O3463" s="99"/>
      <c r="P3463" s="99"/>
      <c r="Q3463" s="99"/>
      <c r="R3463" s="99"/>
      <c r="S3463" s="99"/>
      <c r="T3463" s="99"/>
      <c r="U3463" s="99"/>
      <c r="V3463" s="5"/>
      <c r="W3463" s="5"/>
      <c r="X3463" s="31"/>
      <c r="Y3463" s="5"/>
      <c r="Z3463" s="5"/>
    </row>
    <row r="3464" spans="1:26">
      <c r="A3464" s="129"/>
      <c r="B3464" s="103"/>
      <c r="C3464" s="37"/>
      <c r="D3464" s="37"/>
      <c r="E3464" s="53"/>
      <c r="F3464" s="122"/>
      <c r="G3464" s="37"/>
      <c r="H3464" s="102"/>
      <c r="I3464" s="123"/>
      <c r="J3464" s="124"/>
      <c r="K3464" s="125"/>
      <c r="L3464" s="5"/>
      <c r="M3464" s="99"/>
      <c r="N3464" s="99"/>
      <c r="O3464" s="99"/>
      <c r="P3464" s="99"/>
      <c r="Q3464" s="99"/>
      <c r="R3464" s="99"/>
      <c r="S3464" s="99"/>
      <c r="T3464" s="99"/>
      <c r="U3464" s="99"/>
      <c r="V3464" s="5"/>
      <c r="W3464" s="5"/>
      <c r="X3464" s="31"/>
      <c r="Y3464" s="5"/>
      <c r="Z3464" s="5"/>
    </row>
    <row r="3465" spans="1:26">
      <c r="A3465" s="129"/>
      <c r="B3465" s="103"/>
      <c r="C3465" s="37"/>
      <c r="D3465" s="37"/>
      <c r="E3465" s="53"/>
      <c r="F3465" s="122"/>
      <c r="G3465" s="37"/>
      <c r="H3465" s="102"/>
      <c r="I3465" s="123"/>
      <c r="J3465" s="124"/>
      <c r="K3465" s="125"/>
      <c r="L3465" s="5"/>
      <c r="M3465" s="99"/>
      <c r="N3465" s="99"/>
      <c r="O3465" s="99"/>
      <c r="P3465" s="99"/>
      <c r="Q3465" s="99"/>
      <c r="R3465" s="99"/>
      <c r="S3465" s="99"/>
      <c r="T3465" s="99"/>
      <c r="U3465" s="99"/>
      <c r="V3465" s="5"/>
      <c r="W3465" s="5"/>
      <c r="X3465" s="31"/>
      <c r="Y3465" s="5"/>
      <c r="Z3465" s="5"/>
    </row>
    <row r="3466" spans="1:26">
      <c r="A3466" s="129"/>
      <c r="B3466" s="103"/>
      <c r="C3466" s="37"/>
      <c r="D3466" s="37"/>
      <c r="E3466" s="53"/>
      <c r="F3466" s="122"/>
      <c r="G3466" s="37"/>
      <c r="H3466" s="102"/>
      <c r="I3466" s="123"/>
      <c r="J3466" s="124"/>
      <c r="K3466" s="125"/>
      <c r="L3466" s="5"/>
      <c r="M3466" s="99"/>
      <c r="N3466" s="99"/>
      <c r="O3466" s="99"/>
      <c r="P3466" s="99"/>
      <c r="Q3466" s="99"/>
      <c r="R3466" s="99"/>
      <c r="S3466" s="99"/>
      <c r="T3466" s="99"/>
      <c r="U3466" s="99"/>
      <c r="V3466" s="5"/>
      <c r="W3466" s="5"/>
      <c r="X3466" s="31"/>
      <c r="Y3466" s="5"/>
      <c r="Z3466" s="5"/>
    </row>
    <row r="3467" spans="1:26">
      <c r="A3467" s="129"/>
      <c r="B3467" s="103"/>
      <c r="C3467" s="37"/>
      <c r="D3467" s="37"/>
      <c r="E3467" s="53"/>
      <c r="F3467" s="122"/>
      <c r="G3467" s="37"/>
      <c r="H3467" s="102"/>
      <c r="I3467" s="123"/>
      <c r="J3467" s="124"/>
      <c r="K3467" s="125"/>
      <c r="L3467" s="5"/>
      <c r="M3467" s="99"/>
      <c r="N3467" s="99"/>
      <c r="O3467" s="99"/>
      <c r="P3467" s="99"/>
      <c r="Q3467" s="99"/>
      <c r="R3467" s="99"/>
      <c r="S3467" s="99"/>
      <c r="T3467" s="99"/>
      <c r="U3467" s="99"/>
      <c r="V3467" s="5"/>
      <c r="W3467" s="5"/>
      <c r="X3467" s="31"/>
      <c r="Y3467" s="5"/>
      <c r="Z3467" s="5"/>
    </row>
    <row r="3468" spans="1:26">
      <c r="A3468" s="129"/>
      <c r="B3468" s="103"/>
      <c r="C3468" s="37"/>
      <c r="D3468" s="37"/>
      <c r="E3468" s="53"/>
      <c r="F3468" s="122"/>
      <c r="G3468" s="37"/>
      <c r="H3468" s="102"/>
      <c r="I3468" s="123"/>
      <c r="J3468" s="124"/>
      <c r="K3468" s="125"/>
      <c r="L3468" s="5"/>
      <c r="M3468" s="99"/>
      <c r="N3468" s="99"/>
      <c r="O3468" s="99"/>
      <c r="P3468" s="99"/>
      <c r="Q3468" s="99"/>
      <c r="R3468" s="99"/>
      <c r="S3468" s="99"/>
      <c r="T3468" s="99"/>
      <c r="U3468" s="99"/>
      <c r="V3468" s="5"/>
      <c r="W3468" s="5"/>
      <c r="X3468" s="31"/>
      <c r="Y3468" s="5"/>
      <c r="Z3468" s="5"/>
    </row>
    <row r="3469" spans="1:26">
      <c r="A3469" s="129"/>
      <c r="B3469" s="103"/>
      <c r="C3469" s="37"/>
      <c r="D3469" s="37"/>
      <c r="E3469" s="53"/>
      <c r="F3469" s="122"/>
      <c r="G3469" s="37"/>
      <c r="H3469" s="102"/>
      <c r="I3469" s="123"/>
      <c r="J3469" s="124"/>
      <c r="K3469" s="125"/>
      <c r="L3469" s="5"/>
      <c r="M3469" s="99"/>
      <c r="N3469" s="99"/>
      <c r="O3469" s="99"/>
      <c r="P3469" s="99"/>
      <c r="Q3469" s="99"/>
      <c r="R3469" s="99"/>
      <c r="S3469" s="99"/>
      <c r="T3469" s="99"/>
      <c r="U3469" s="99"/>
      <c r="V3469" s="5"/>
      <c r="W3469" s="5"/>
      <c r="X3469" s="31"/>
      <c r="Y3469" s="5"/>
      <c r="Z3469" s="5"/>
    </row>
    <row r="3470" spans="1:26">
      <c r="A3470" s="129"/>
      <c r="B3470" s="103"/>
      <c r="C3470" s="37"/>
      <c r="D3470" s="37"/>
      <c r="E3470" s="53"/>
      <c r="F3470" s="122"/>
      <c r="G3470" s="37"/>
      <c r="H3470" s="102"/>
      <c r="I3470" s="123"/>
      <c r="J3470" s="124"/>
      <c r="K3470" s="125"/>
      <c r="L3470" s="5"/>
      <c r="M3470" s="99"/>
      <c r="N3470" s="99"/>
      <c r="O3470" s="99"/>
      <c r="P3470" s="99"/>
      <c r="Q3470" s="99"/>
      <c r="R3470" s="99"/>
      <c r="S3470" s="99"/>
      <c r="T3470" s="99"/>
      <c r="U3470" s="99"/>
      <c r="V3470" s="5"/>
      <c r="W3470" s="5"/>
      <c r="X3470" s="31"/>
      <c r="Y3470" s="5"/>
      <c r="Z3470" s="5"/>
    </row>
    <row r="3471" spans="1:26">
      <c r="A3471" s="129"/>
      <c r="B3471" s="103"/>
      <c r="C3471" s="37"/>
      <c r="D3471" s="37"/>
      <c r="E3471" s="53"/>
      <c r="F3471" s="122"/>
      <c r="G3471" s="37"/>
      <c r="H3471" s="102"/>
      <c r="I3471" s="123"/>
      <c r="J3471" s="124"/>
      <c r="K3471" s="125"/>
      <c r="L3471" s="5"/>
      <c r="M3471" s="99"/>
      <c r="N3471" s="99"/>
      <c r="O3471" s="99"/>
      <c r="P3471" s="99"/>
      <c r="Q3471" s="99"/>
      <c r="R3471" s="99"/>
      <c r="S3471" s="99"/>
      <c r="T3471" s="99"/>
      <c r="U3471" s="99"/>
      <c r="V3471" s="5"/>
      <c r="W3471" s="5"/>
      <c r="X3471" s="31"/>
      <c r="Y3471" s="5"/>
      <c r="Z3471" s="5"/>
    </row>
    <row r="3472" spans="1:26">
      <c r="A3472" s="129"/>
      <c r="B3472" s="103"/>
      <c r="C3472" s="37"/>
      <c r="D3472" s="37"/>
      <c r="E3472" s="53"/>
      <c r="F3472" s="122"/>
      <c r="G3472" s="37"/>
      <c r="H3472" s="102"/>
      <c r="I3472" s="123"/>
      <c r="J3472" s="124"/>
      <c r="K3472" s="125"/>
      <c r="L3472" s="5"/>
      <c r="M3472" s="99"/>
      <c r="N3472" s="99"/>
      <c r="O3472" s="99"/>
      <c r="P3472" s="99"/>
      <c r="Q3472" s="99"/>
      <c r="R3472" s="99"/>
      <c r="S3472" s="99"/>
      <c r="T3472" s="99"/>
      <c r="U3472" s="99"/>
      <c r="V3472" s="5"/>
      <c r="W3472" s="5"/>
      <c r="X3472" s="31"/>
      <c r="Y3472" s="5"/>
      <c r="Z3472" s="5"/>
    </row>
    <row r="3473" spans="1:26">
      <c r="A3473" s="129"/>
      <c r="B3473" s="103"/>
      <c r="C3473" s="37"/>
      <c r="D3473" s="37"/>
      <c r="E3473" s="53"/>
      <c r="F3473" s="122"/>
      <c r="G3473" s="37"/>
      <c r="H3473" s="102"/>
      <c r="I3473" s="123"/>
      <c r="J3473" s="124"/>
      <c r="K3473" s="125"/>
      <c r="L3473" s="5"/>
      <c r="M3473" s="99"/>
      <c r="N3473" s="99"/>
      <c r="O3473" s="99"/>
      <c r="P3473" s="99"/>
      <c r="Q3473" s="99"/>
      <c r="R3473" s="99"/>
      <c r="S3473" s="99"/>
      <c r="T3473" s="99"/>
      <c r="U3473" s="99"/>
      <c r="V3473" s="5"/>
      <c r="W3473" s="5"/>
      <c r="X3473" s="31"/>
      <c r="Y3473" s="5"/>
      <c r="Z3473" s="5"/>
    </row>
    <row r="3474" spans="1:26">
      <c r="A3474" s="129"/>
      <c r="B3474" s="103"/>
      <c r="C3474" s="37"/>
      <c r="D3474" s="37"/>
      <c r="E3474" s="53"/>
      <c r="F3474" s="122"/>
      <c r="G3474" s="37"/>
      <c r="H3474" s="102"/>
      <c r="I3474" s="123"/>
      <c r="J3474" s="124"/>
      <c r="K3474" s="125"/>
      <c r="L3474" s="5"/>
      <c r="M3474" s="99"/>
      <c r="N3474" s="99"/>
      <c r="O3474" s="99"/>
      <c r="P3474" s="99"/>
      <c r="Q3474" s="99"/>
      <c r="R3474" s="99"/>
      <c r="S3474" s="99"/>
      <c r="T3474" s="99"/>
      <c r="U3474" s="99"/>
      <c r="V3474" s="5"/>
      <c r="W3474" s="5"/>
      <c r="X3474" s="31"/>
      <c r="Y3474" s="5"/>
      <c r="Z3474" s="5"/>
    </row>
    <row r="3475" spans="1:26">
      <c r="A3475" s="129"/>
      <c r="B3475" s="103"/>
      <c r="C3475" s="37"/>
      <c r="D3475" s="37"/>
      <c r="E3475" s="53"/>
      <c r="F3475" s="122"/>
      <c r="G3475" s="37"/>
      <c r="H3475" s="102"/>
      <c r="I3475" s="123"/>
      <c r="J3475" s="124"/>
      <c r="K3475" s="125"/>
      <c r="L3475" s="5"/>
      <c r="M3475" s="99"/>
      <c r="N3475" s="99"/>
      <c r="O3475" s="99"/>
      <c r="P3475" s="99"/>
      <c r="Q3475" s="99"/>
      <c r="R3475" s="99"/>
      <c r="S3475" s="99"/>
      <c r="T3475" s="99"/>
      <c r="U3475" s="99"/>
      <c r="V3475" s="5"/>
      <c r="W3475" s="5"/>
      <c r="X3475" s="31"/>
      <c r="Y3475" s="5"/>
      <c r="Z3475" s="5"/>
    </row>
    <row r="3476" spans="1:26">
      <c r="A3476" s="129"/>
      <c r="B3476" s="103"/>
      <c r="C3476" s="37"/>
      <c r="D3476" s="37"/>
      <c r="E3476" s="53"/>
      <c r="F3476" s="122"/>
      <c r="G3476" s="37"/>
      <c r="H3476" s="102"/>
      <c r="I3476" s="123"/>
      <c r="J3476" s="124"/>
      <c r="K3476" s="125"/>
      <c r="L3476" s="5"/>
      <c r="M3476" s="99"/>
      <c r="N3476" s="99"/>
      <c r="O3476" s="99"/>
      <c r="P3476" s="99"/>
      <c r="Q3476" s="99"/>
      <c r="R3476" s="99"/>
      <c r="S3476" s="99"/>
      <c r="T3476" s="99"/>
      <c r="U3476" s="99"/>
      <c r="V3476" s="5"/>
      <c r="W3476" s="5"/>
      <c r="X3476" s="31"/>
      <c r="Y3476" s="5"/>
      <c r="Z3476" s="5"/>
    </row>
    <row r="3477" spans="1:26">
      <c r="A3477" s="129"/>
      <c r="B3477" s="103"/>
      <c r="C3477" s="37"/>
      <c r="D3477" s="37"/>
      <c r="E3477" s="53"/>
      <c r="F3477" s="122"/>
      <c r="G3477" s="37"/>
      <c r="H3477" s="102"/>
      <c r="I3477" s="123"/>
      <c r="J3477" s="124"/>
      <c r="K3477" s="125"/>
      <c r="L3477" s="5"/>
      <c r="M3477" s="99"/>
      <c r="N3477" s="99"/>
      <c r="O3477" s="99"/>
      <c r="P3477" s="99"/>
      <c r="Q3477" s="99"/>
      <c r="R3477" s="99"/>
      <c r="S3477" s="99"/>
      <c r="T3477" s="99"/>
      <c r="U3477" s="99"/>
      <c r="V3477" s="5"/>
      <c r="W3477" s="5"/>
      <c r="X3477" s="31"/>
      <c r="Y3477" s="5"/>
      <c r="Z3477" s="5"/>
    </row>
    <row r="3478" spans="1:26">
      <c r="A3478" s="129"/>
      <c r="B3478" s="103"/>
      <c r="C3478" s="37"/>
      <c r="D3478" s="37"/>
      <c r="E3478" s="53"/>
      <c r="F3478" s="122"/>
      <c r="G3478" s="37"/>
      <c r="H3478" s="102"/>
      <c r="I3478" s="123"/>
      <c r="J3478" s="124"/>
      <c r="K3478" s="125"/>
      <c r="L3478" s="5"/>
      <c r="M3478" s="99"/>
      <c r="N3478" s="99"/>
      <c r="O3478" s="99"/>
      <c r="P3478" s="99"/>
      <c r="Q3478" s="99"/>
      <c r="R3478" s="99"/>
      <c r="S3478" s="99"/>
      <c r="T3478" s="99"/>
      <c r="U3478" s="99"/>
      <c r="V3478" s="5"/>
      <c r="W3478" s="5"/>
      <c r="X3478" s="31"/>
      <c r="Y3478" s="5"/>
      <c r="Z3478" s="5"/>
    </row>
    <row r="3479" spans="1:26">
      <c r="A3479" s="129"/>
      <c r="B3479" s="103"/>
      <c r="C3479" s="37"/>
      <c r="D3479" s="37"/>
      <c r="E3479" s="53"/>
      <c r="F3479" s="122"/>
      <c r="G3479" s="37"/>
      <c r="H3479" s="102"/>
      <c r="I3479" s="123"/>
      <c r="J3479" s="124"/>
      <c r="K3479" s="125"/>
      <c r="L3479" s="5"/>
      <c r="M3479" s="99"/>
      <c r="N3479" s="99"/>
      <c r="O3479" s="99"/>
      <c r="P3479" s="99"/>
      <c r="Q3479" s="99"/>
      <c r="R3479" s="99"/>
      <c r="S3479" s="99"/>
      <c r="T3479" s="99"/>
      <c r="U3479" s="99"/>
      <c r="V3479" s="5"/>
      <c r="W3479" s="5"/>
      <c r="X3479" s="31"/>
      <c r="Y3479" s="5"/>
      <c r="Z3479" s="5"/>
    </row>
    <row r="3480" spans="1:26">
      <c r="A3480" s="129"/>
      <c r="B3480" s="103"/>
      <c r="C3480" s="37"/>
      <c r="D3480" s="37"/>
      <c r="E3480" s="53"/>
      <c r="F3480" s="122"/>
      <c r="G3480" s="37"/>
      <c r="H3480" s="102"/>
      <c r="I3480" s="123"/>
      <c r="J3480" s="124"/>
      <c r="K3480" s="125"/>
      <c r="L3480" s="5"/>
      <c r="M3480" s="99"/>
      <c r="N3480" s="99"/>
      <c r="O3480" s="99"/>
      <c r="P3480" s="99"/>
      <c r="Q3480" s="99"/>
      <c r="R3480" s="99"/>
      <c r="S3480" s="99"/>
      <c r="T3480" s="99"/>
      <c r="U3480" s="99"/>
      <c r="V3480" s="5"/>
      <c r="W3480" s="5"/>
      <c r="X3480" s="31"/>
      <c r="Y3480" s="5"/>
      <c r="Z3480" s="5"/>
    </row>
    <row r="3481" spans="1:26">
      <c r="A3481" s="129"/>
      <c r="B3481" s="103"/>
      <c r="C3481" s="37"/>
      <c r="D3481" s="37"/>
      <c r="E3481" s="53"/>
      <c r="F3481" s="122"/>
      <c r="G3481" s="37"/>
      <c r="H3481" s="102"/>
      <c r="I3481" s="123"/>
      <c r="J3481" s="124"/>
      <c r="K3481" s="125"/>
      <c r="L3481" s="5"/>
      <c r="M3481" s="99"/>
      <c r="N3481" s="99"/>
      <c r="O3481" s="99"/>
      <c r="P3481" s="99"/>
      <c r="Q3481" s="99"/>
      <c r="R3481" s="99"/>
      <c r="S3481" s="99"/>
      <c r="T3481" s="99"/>
      <c r="U3481" s="99"/>
      <c r="V3481" s="5"/>
      <c r="W3481" s="5"/>
      <c r="X3481" s="31"/>
      <c r="Y3481" s="5"/>
      <c r="Z3481" s="5"/>
    </row>
    <row r="3482" spans="1:26">
      <c r="A3482" s="129"/>
      <c r="B3482" s="103"/>
      <c r="C3482" s="37"/>
      <c r="D3482" s="37"/>
      <c r="E3482" s="53"/>
      <c r="F3482" s="122"/>
      <c r="G3482" s="37"/>
      <c r="H3482" s="102"/>
      <c r="I3482" s="123"/>
      <c r="J3482" s="124"/>
      <c r="K3482" s="125"/>
      <c r="L3482" s="5"/>
      <c r="M3482" s="99"/>
      <c r="N3482" s="99"/>
      <c r="O3482" s="99"/>
      <c r="P3482" s="99"/>
      <c r="Q3482" s="99"/>
      <c r="R3482" s="99"/>
      <c r="S3482" s="99"/>
      <c r="T3482" s="99"/>
      <c r="U3482" s="99"/>
      <c r="V3482" s="5"/>
      <c r="W3482" s="5"/>
      <c r="X3482" s="31"/>
      <c r="Y3482" s="5"/>
      <c r="Z3482" s="5"/>
    </row>
    <row r="3483" spans="1:26">
      <c r="A3483" s="129"/>
      <c r="B3483" s="103"/>
      <c r="C3483" s="37"/>
      <c r="D3483" s="37"/>
      <c r="E3483" s="53"/>
      <c r="F3483" s="122"/>
      <c r="G3483" s="37"/>
      <c r="H3483" s="102"/>
      <c r="I3483" s="123"/>
      <c r="J3483" s="124"/>
      <c r="K3483" s="125"/>
      <c r="L3483" s="5"/>
      <c r="M3483" s="99"/>
      <c r="N3483" s="99"/>
      <c r="O3483" s="99"/>
      <c r="P3483" s="99"/>
      <c r="Q3483" s="99"/>
      <c r="R3483" s="99"/>
      <c r="S3483" s="99"/>
      <c r="T3483" s="99"/>
      <c r="U3483" s="99"/>
      <c r="V3483" s="5"/>
      <c r="W3483" s="5"/>
      <c r="X3483" s="31"/>
      <c r="Y3483" s="5"/>
      <c r="Z3483" s="5"/>
    </row>
    <row r="3484" spans="1:26">
      <c r="A3484" s="129"/>
      <c r="B3484" s="103"/>
      <c r="C3484" s="37"/>
      <c r="D3484" s="37"/>
      <c r="E3484" s="53"/>
      <c r="F3484" s="122"/>
      <c r="G3484" s="37"/>
      <c r="H3484" s="102"/>
      <c r="I3484" s="123"/>
      <c r="J3484" s="124"/>
      <c r="K3484" s="125"/>
      <c r="L3484" s="5"/>
      <c r="M3484" s="99"/>
      <c r="N3484" s="99"/>
      <c r="O3484" s="99"/>
      <c r="P3484" s="99"/>
      <c r="Q3484" s="99"/>
      <c r="R3484" s="99"/>
      <c r="S3484" s="99"/>
      <c r="T3484" s="99"/>
      <c r="U3484" s="99"/>
      <c r="V3484" s="5"/>
      <c r="W3484" s="5"/>
      <c r="X3484" s="31"/>
      <c r="Y3484" s="5"/>
      <c r="Z3484" s="5"/>
    </row>
    <row r="3485" spans="1:26">
      <c r="A3485" s="129"/>
      <c r="B3485" s="103"/>
      <c r="C3485" s="37"/>
      <c r="D3485" s="37"/>
      <c r="E3485" s="53"/>
      <c r="F3485" s="122"/>
      <c r="G3485" s="37"/>
      <c r="H3485" s="102"/>
      <c r="I3485" s="123"/>
      <c r="J3485" s="124"/>
      <c r="K3485" s="125"/>
      <c r="L3485" s="5"/>
      <c r="M3485" s="99"/>
      <c r="N3485" s="99"/>
      <c r="O3485" s="99"/>
      <c r="P3485" s="99"/>
      <c r="Q3485" s="99"/>
      <c r="R3485" s="99"/>
      <c r="S3485" s="99"/>
      <c r="T3485" s="99"/>
      <c r="U3485" s="99"/>
      <c r="V3485" s="5"/>
      <c r="W3485" s="5"/>
      <c r="X3485" s="31"/>
      <c r="Y3485" s="5"/>
      <c r="Z3485" s="5"/>
    </row>
    <row r="3486" spans="1:26">
      <c r="A3486" s="129"/>
      <c r="B3486" s="103"/>
      <c r="C3486" s="37"/>
      <c r="D3486" s="37"/>
      <c r="E3486" s="53"/>
      <c r="F3486" s="122"/>
      <c r="G3486" s="37"/>
      <c r="H3486" s="102"/>
      <c r="I3486" s="123"/>
      <c r="J3486" s="124"/>
      <c r="K3486" s="125"/>
      <c r="L3486" s="5"/>
      <c r="M3486" s="99"/>
      <c r="N3486" s="99"/>
      <c r="O3486" s="99"/>
      <c r="P3486" s="99"/>
      <c r="Q3486" s="99"/>
      <c r="R3486" s="99"/>
      <c r="S3486" s="99"/>
      <c r="T3486" s="99"/>
      <c r="U3486" s="99"/>
      <c r="V3486" s="5"/>
      <c r="W3486" s="5"/>
      <c r="X3486" s="31"/>
      <c r="Y3486" s="5"/>
      <c r="Z3486" s="5"/>
    </row>
    <row r="3487" spans="1:26">
      <c r="A3487" s="129"/>
      <c r="B3487" s="103"/>
      <c r="C3487" s="37"/>
      <c r="D3487" s="37"/>
      <c r="E3487" s="53"/>
      <c r="F3487" s="122"/>
      <c r="G3487" s="37"/>
      <c r="H3487" s="102"/>
      <c r="I3487" s="123"/>
      <c r="J3487" s="124"/>
      <c r="K3487" s="125"/>
      <c r="L3487" s="5"/>
      <c r="M3487" s="99"/>
      <c r="N3487" s="99"/>
      <c r="O3487" s="99"/>
      <c r="P3487" s="99"/>
      <c r="Q3487" s="99"/>
      <c r="R3487" s="99"/>
      <c r="S3487" s="99"/>
      <c r="T3487" s="99"/>
      <c r="U3487" s="99"/>
      <c r="V3487" s="5"/>
      <c r="W3487" s="5"/>
      <c r="X3487" s="31"/>
      <c r="Y3487" s="5"/>
      <c r="Z3487" s="5"/>
    </row>
    <row r="3488" spans="1:26">
      <c r="A3488" s="129"/>
      <c r="B3488" s="103"/>
      <c r="C3488" s="37"/>
      <c r="D3488" s="37"/>
      <c r="E3488" s="53"/>
      <c r="F3488" s="122"/>
      <c r="G3488" s="37"/>
      <c r="H3488" s="102"/>
      <c r="I3488" s="123"/>
      <c r="J3488" s="124"/>
      <c r="K3488" s="125"/>
      <c r="L3488" s="5"/>
      <c r="M3488" s="99"/>
      <c r="N3488" s="99"/>
      <c r="O3488" s="99"/>
      <c r="P3488" s="99"/>
      <c r="Q3488" s="99"/>
      <c r="R3488" s="99"/>
      <c r="S3488" s="99"/>
      <c r="T3488" s="99"/>
      <c r="U3488" s="99"/>
      <c r="V3488" s="5"/>
      <c r="W3488" s="5"/>
      <c r="X3488" s="31"/>
      <c r="Y3488" s="5"/>
      <c r="Z3488" s="5"/>
    </row>
    <row r="3489" spans="1:26">
      <c r="A3489" s="129"/>
      <c r="B3489" s="103"/>
      <c r="C3489" s="37"/>
      <c r="D3489" s="37"/>
      <c r="E3489" s="53"/>
      <c r="F3489" s="122"/>
      <c r="G3489" s="37"/>
      <c r="H3489" s="102"/>
      <c r="I3489" s="123"/>
      <c r="J3489" s="124"/>
      <c r="K3489" s="125"/>
      <c r="L3489" s="5"/>
      <c r="M3489" s="99"/>
      <c r="N3489" s="99"/>
      <c r="O3489" s="99"/>
      <c r="P3489" s="99"/>
      <c r="Q3489" s="99"/>
      <c r="R3489" s="99"/>
      <c r="S3489" s="99"/>
      <c r="T3489" s="99"/>
      <c r="U3489" s="99"/>
      <c r="V3489" s="5"/>
      <c r="W3489" s="5"/>
      <c r="X3489" s="31"/>
      <c r="Y3489" s="5"/>
      <c r="Z3489" s="5"/>
    </row>
    <row r="3490" spans="1:26">
      <c r="A3490" s="129"/>
      <c r="B3490" s="103"/>
      <c r="C3490" s="37"/>
      <c r="D3490" s="37"/>
      <c r="E3490" s="53"/>
      <c r="F3490" s="122"/>
      <c r="G3490" s="37"/>
      <c r="H3490" s="102"/>
      <c r="I3490" s="123"/>
      <c r="J3490" s="124"/>
      <c r="K3490" s="125"/>
      <c r="L3490" s="5"/>
      <c r="M3490" s="99"/>
      <c r="N3490" s="99"/>
      <c r="O3490" s="99"/>
      <c r="P3490" s="99"/>
      <c r="Q3490" s="99"/>
      <c r="R3490" s="99"/>
      <c r="S3490" s="99"/>
      <c r="T3490" s="99"/>
      <c r="U3490" s="99"/>
      <c r="V3490" s="5"/>
      <c r="W3490" s="5"/>
      <c r="X3490" s="31"/>
      <c r="Y3490" s="5"/>
      <c r="Z3490" s="5"/>
    </row>
    <row r="3491" spans="1:26">
      <c r="A3491" s="129"/>
      <c r="B3491" s="103"/>
      <c r="C3491" s="37"/>
      <c r="D3491" s="37"/>
      <c r="E3491" s="53"/>
      <c r="F3491" s="122"/>
      <c r="G3491" s="37"/>
      <c r="H3491" s="102"/>
      <c r="I3491" s="123"/>
      <c r="J3491" s="124"/>
      <c r="K3491" s="125"/>
      <c r="L3491" s="5"/>
      <c r="M3491" s="99"/>
      <c r="N3491" s="99"/>
      <c r="O3491" s="99"/>
      <c r="P3491" s="99"/>
      <c r="Q3491" s="99"/>
      <c r="R3491" s="99"/>
      <c r="S3491" s="99"/>
      <c r="T3491" s="99"/>
      <c r="U3491" s="99"/>
      <c r="V3491" s="5"/>
      <c r="W3491" s="5"/>
      <c r="X3491" s="31"/>
      <c r="Y3491" s="5"/>
      <c r="Z3491" s="5"/>
    </row>
    <row r="3492" spans="1:26">
      <c r="A3492" s="129"/>
      <c r="B3492" s="103"/>
      <c r="C3492" s="37"/>
      <c r="D3492" s="37"/>
      <c r="E3492" s="53"/>
      <c r="F3492" s="122"/>
      <c r="G3492" s="37"/>
      <c r="H3492" s="102"/>
      <c r="I3492" s="123"/>
      <c r="J3492" s="124"/>
      <c r="K3492" s="125"/>
      <c r="L3492" s="5"/>
      <c r="M3492" s="99"/>
      <c r="N3492" s="99"/>
      <c r="O3492" s="99"/>
      <c r="P3492" s="99"/>
      <c r="Q3492" s="99"/>
      <c r="R3492" s="99"/>
      <c r="S3492" s="99"/>
      <c r="T3492" s="99"/>
      <c r="U3492" s="99"/>
      <c r="V3492" s="5"/>
      <c r="W3492" s="5"/>
      <c r="X3492" s="31"/>
      <c r="Y3492" s="5"/>
      <c r="Z3492" s="5"/>
    </row>
    <row r="3493" spans="1:26">
      <c r="A3493" s="129"/>
      <c r="B3493" s="103"/>
      <c r="C3493" s="37"/>
      <c r="D3493" s="37"/>
      <c r="E3493" s="53"/>
      <c r="F3493" s="122"/>
      <c r="G3493" s="37"/>
      <c r="H3493" s="102"/>
      <c r="I3493" s="123"/>
      <c r="J3493" s="124"/>
      <c r="K3493" s="125"/>
      <c r="L3493" s="5"/>
      <c r="M3493" s="99"/>
      <c r="N3493" s="99"/>
      <c r="O3493" s="99"/>
      <c r="P3493" s="99"/>
      <c r="Q3493" s="99"/>
      <c r="R3493" s="99"/>
      <c r="S3493" s="99"/>
      <c r="T3493" s="99"/>
      <c r="U3493" s="99"/>
      <c r="V3493" s="5"/>
      <c r="W3493" s="5"/>
      <c r="X3493" s="31"/>
      <c r="Y3493" s="5"/>
      <c r="Z3493" s="5"/>
    </row>
    <row r="3494" spans="1:26">
      <c r="A3494" s="129"/>
      <c r="B3494" s="103"/>
      <c r="C3494" s="37"/>
      <c r="D3494" s="37"/>
      <c r="E3494" s="53"/>
      <c r="F3494" s="122"/>
      <c r="G3494" s="37"/>
      <c r="H3494" s="102"/>
      <c r="I3494" s="123"/>
      <c r="J3494" s="124"/>
      <c r="K3494" s="125"/>
      <c r="L3494" s="5"/>
      <c r="M3494" s="99"/>
      <c r="N3494" s="99"/>
      <c r="O3494" s="99"/>
      <c r="P3494" s="99"/>
      <c r="Q3494" s="99"/>
      <c r="R3494" s="99"/>
      <c r="S3494" s="99"/>
      <c r="T3494" s="99"/>
      <c r="U3494" s="99"/>
      <c r="V3494" s="5"/>
      <c r="W3494" s="5"/>
      <c r="X3494" s="31"/>
      <c r="Y3494" s="5"/>
      <c r="Z3494" s="5"/>
    </row>
    <row r="3495" spans="1:26">
      <c r="A3495" s="129"/>
      <c r="B3495" s="103"/>
      <c r="C3495" s="37"/>
      <c r="D3495" s="37"/>
      <c r="E3495" s="53"/>
      <c r="F3495" s="122"/>
      <c r="G3495" s="37"/>
      <c r="H3495" s="102"/>
      <c r="I3495" s="123"/>
      <c r="J3495" s="124"/>
      <c r="K3495" s="125"/>
      <c r="L3495" s="5"/>
      <c r="M3495" s="99"/>
      <c r="N3495" s="99"/>
      <c r="O3495" s="99"/>
      <c r="P3495" s="99"/>
      <c r="Q3495" s="99"/>
      <c r="R3495" s="99"/>
      <c r="S3495" s="99"/>
      <c r="T3495" s="99"/>
      <c r="U3495" s="99"/>
      <c r="V3495" s="5"/>
      <c r="W3495" s="5"/>
      <c r="X3495" s="31"/>
      <c r="Y3495" s="5"/>
      <c r="Z3495" s="5"/>
    </row>
    <row r="3496" spans="1:26">
      <c r="A3496" s="129"/>
      <c r="B3496" s="103"/>
      <c r="C3496" s="37"/>
      <c r="D3496" s="37"/>
      <c r="E3496" s="53"/>
      <c r="F3496" s="122"/>
      <c r="G3496" s="37"/>
      <c r="H3496" s="102"/>
      <c r="I3496" s="123"/>
      <c r="J3496" s="124"/>
      <c r="K3496" s="125"/>
      <c r="L3496" s="5"/>
      <c r="M3496" s="99"/>
      <c r="N3496" s="99"/>
      <c r="O3496" s="99"/>
      <c r="P3496" s="99"/>
      <c r="Q3496" s="99"/>
      <c r="R3496" s="99"/>
      <c r="S3496" s="99"/>
      <c r="T3496" s="99"/>
      <c r="U3496" s="99"/>
      <c r="V3496" s="5"/>
      <c r="W3496" s="5"/>
      <c r="X3496" s="31"/>
      <c r="Y3496" s="5"/>
      <c r="Z3496" s="5"/>
    </row>
    <row r="3497" spans="1:26">
      <c r="A3497" s="129"/>
      <c r="B3497" s="103"/>
      <c r="C3497" s="37"/>
      <c r="D3497" s="37"/>
      <c r="E3497" s="53"/>
      <c r="F3497" s="122"/>
      <c r="G3497" s="37"/>
      <c r="H3497" s="102"/>
      <c r="I3497" s="123"/>
      <c r="J3497" s="124"/>
      <c r="K3497" s="125"/>
      <c r="L3497" s="5"/>
      <c r="M3497" s="99"/>
      <c r="N3497" s="99"/>
      <c r="O3497" s="99"/>
      <c r="P3497" s="99"/>
      <c r="Q3497" s="99"/>
      <c r="R3497" s="99"/>
      <c r="S3497" s="99"/>
      <c r="T3497" s="99"/>
      <c r="U3497" s="99"/>
      <c r="V3497" s="5"/>
      <c r="W3497" s="5"/>
      <c r="X3497" s="31"/>
      <c r="Y3497" s="5"/>
      <c r="Z3497" s="5"/>
    </row>
    <row r="3498" spans="1:26">
      <c r="A3498" s="129"/>
      <c r="B3498" s="103"/>
      <c r="C3498" s="37"/>
      <c r="D3498" s="37"/>
      <c r="E3498" s="53"/>
      <c r="F3498" s="122"/>
      <c r="G3498" s="37"/>
      <c r="H3498" s="102"/>
      <c r="I3498" s="123"/>
      <c r="J3498" s="124"/>
      <c r="K3498" s="125"/>
      <c r="L3498" s="5"/>
      <c r="M3498" s="99"/>
      <c r="N3498" s="99"/>
      <c r="O3498" s="99"/>
      <c r="P3498" s="99"/>
      <c r="Q3498" s="99"/>
      <c r="R3498" s="99"/>
      <c r="S3498" s="99"/>
      <c r="T3498" s="99"/>
      <c r="U3498" s="99"/>
      <c r="V3498" s="5"/>
      <c r="W3498" s="5"/>
      <c r="X3498" s="31"/>
      <c r="Y3498" s="5"/>
      <c r="Z3498" s="5"/>
    </row>
    <row r="3499" spans="1:26">
      <c r="A3499" s="129"/>
      <c r="B3499" s="103"/>
      <c r="C3499" s="37"/>
      <c r="D3499" s="37"/>
      <c r="E3499" s="53"/>
      <c r="F3499" s="122"/>
      <c r="G3499" s="37"/>
      <c r="H3499" s="102"/>
      <c r="I3499" s="123"/>
      <c r="J3499" s="124"/>
      <c r="K3499" s="125"/>
      <c r="L3499" s="5"/>
      <c r="M3499" s="99"/>
      <c r="N3499" s="99"/>
      <c r="O3499" s="99"/>
      <c r="P3499" s="99"/>
      <c r="Q3499" s="99"/>
      <c r="R3499" s="99"/>
      <c r="S3499" s="99"/>
      <c r="T3499" s="99"/>
      <c r="U3499" s="99"/>
      <c r="V3499" s="5"/>
      <c r="W3499" s="5"/>
      <c r="X3499" s="31"/>
      <c r="Y3499" s="5"/>
      <c r="Z3499" s="5"/>
    </row>
    <row r="3500" spans="1:26">
      <c r="A3500" s="129"/>
      <c r="B3500" s="103"/>
      <c r="C3500" s="37"/>
      <c r="D3500" s="37"/>
      <c r="E3500" s="53"/>
      <c r="F3500" s="122"/>
      <c r="G3500" s="37"/>
      <c r="H3500" s="102"/>
      <c r="I3500" s="123"/>
      <c r="J3500" s="124"/>
      <c r="K3500" s="125"/>
      <c r="L3500" s="5"/>
      <c r="M3500" s="99"/>
      <c r="N3500" s="99"/>
      <c r="O3500" s="99"/>
      <c r="P3500" s="99"/>
      <c r="Q3500" s="99"/>
      <c r="R3500" s="99"/>
      <c r="S3500" s="99"/>
      <c r="T3500" s="99"/>
      <c r="U3500" s="99"/>
      <c r="V3500" s="5"/>
      <c r="W3500" s="5"/>
      <c r="X3500" s="31"/>
      <c r="Y3500" s="5"/>
      <c r="Z3500" s="5"/>
    </row>
    <row r="3501" spans="1:26">
      <c r="A3501" s="129"/>
      <c r="B3501" s="103"/>
      <c r="C3501" s="37"/>
      <c r="D3501" s="37"/>
      <c r="E3501" s="53"/>
      <c r="F3501" s="122"/>
      <c r="G3501" s="37"/>
      <c r="H3501" s="102"/>
      <c r="I3501" s="123"/>
      <c r="J3501" s="124"/>
      <c r="K3501" s="125"/>
      <c r="L3501" s="5"/>
      <c r="M3501" s="99"/>
      <c r="N3501" s="99"/>
      <c r="O3501" s="99"/>
      <c r="P3501" s="99"/>
      <c r="Q3501" s="99"/>
      <c r="R3501" s="99"/>
      <c r="S3501" s="99"/>
      <c r="T3501" s="99"/>
      <c r="U3501" s="99"/>
      <c r="V3501" s="5"/>
      <c r="W3501" s="5"/>
      <c r="X3501" s="31"/>
      <c r="Y3501" s="5"/>
      <c r="Z3501" s="5"/>
    </row>
    <row r="3502" spans="1:26">
      <c r="A3502" s="129"/>
      <c r="B3502" s="103"/>
      <c r="C3502" s="37"/>
      <c r="D3502" s="37"/>
      <c r="E3502" s="53"/>
      <c r="F3502" s="122"/>
      <c r="G3502" s="37"/>
      <c r="H3502" s="102"/>
      <c r="I3502" s="123"/>
      <c r="J3502" s="124"/>
      <c r="K3502" s="125"/>
      <c r="L3502" s="5"/>
      <c r="M3502" s="99"/>
      <c r="N3502" s="99"/>
      <c r="O3502" s="99"/>
      <c r="P3502" s="99"/>
      <c r="Q3502" s="99"/>
      <c r="R3502" s="99"/>
      <c r="S3502" s="99"/>
      <c r="T3502" s="99"/>
      <c r="U3502" s="99"/>
      <c r="V3502" s="5"/>
      <c r="W3502" s="5"/>
      <c r="X3502" s="31"/>
      <c r="Y3502" s="5"/>
      <c r="Z3502" s="5"/>
    </row>
    <row r="3503" spans="1:26">
      <c r="A3503" s="129"/>
      <c r="B3503" s="103"/>
      <c r="C3503" s="37"/>
      <c r="D3503" s="37"/>
      <c r="E3503" s="53"/>
      <c r="F3503" s="122"/>
      <c r="G3503" s="37"/>
      <c r="H3503" s="102"/>
      <c r="I3503" s="123"/>
      <c r="J3503" s="124"/>
      <c r="K3503" s="125"/>
      <c r="L3503" s="5"/>
      <c r="M3503" s="99"/>
      <c r="N3503" s="99"/>
      <c r="O3503" s="99"/>
      <c r="P3503" s="99"/>
      <c r="Q3503" s="99"/>
      <c r="R3503" s="99"/>
      <c r="S3503" s="99"/>
      <c r="T3503" s="99"/>
      <c r="U3503" s="99"/>
      <c r="V3503" s="5"/>
      <c r="W3503" s="5"/>
      <c r="X3503" s="31"/>
      <c r="Y3503" s="5"/>
      <c r="Z3503" s="5"/>
    </row>
    <row r="3504" spans="1:26">
      <c r="A3504" s="129"/>
      <c r="B3504" s="103"/>
      <c r="C3504" s="37"/>
      <c r="D3504" s="37"/>
      <c r="E3504" s="53"/>
      <c r="F3504" s="122"/>
      <c r="G3504" s="37"/>
      <c r="H3504" s="102"/>
      <c r="I3504" s="123"/>
      <c r="J3504" s="124"/>
      <c r="K3504" s="125"/>
      <c r="L3504" s="5"/>
      <c r="M3504" s="99"/>
      <c r="N3504" s="99"/>
      <c r="O3504" s="99"/>
      <c r="P3504" s="99"/>
      <c r="Q3504" s="99"/>
      <c r="R3504" s="99"/>
      <c r="S3504" s="99"/>
      <c r="T3504" s="99"/>
      <c r="U3504" s="99"/>
      <c r="V3504" s="5"/>
      <c r="W3504" s="5"/>
      <c r="X3504" s="31"/>
      <c r="Y3504" s="5"/>
      <c r="Z3504" s="5"/>
    </row>
    <row r="3505" spans="1:26">
      <c r="A3505" s="129"/>
      <c r="B3505" s="103"/>
      <c r="C3505" s="37"/>
      <c r="D3505" s="37"/>
      <c r="E3505" s="53"/>
      <c r="F3505" s="122"/>
      <c r="G3505" s="37"/>
      <c r="H3505" s="102"/>
      <c r="I3505" s="123"/>
      <c r="J3505" s="124"/>
      <c r="K3505" s="125"/>
      <c r="L3505" s="5"/>
      <c r="M3505" s="99"/>
      <c r="N3505" s="99"/>
      <c r="O3505" s="99"/>
      <c r="P3505" s="99"/>
      <c r="Q3505" s="99"/>
      <c r="R3505" s="99"/>
      <c r="S3505" s="99"/>
      <c r="T3505" s="99"/>
      <c r="U3505" s="99"/>
      <c r="V3505" s="5"/>
      <c r="W3505" s="5"/>
      <c r="X3505" s="31"/>
      <c r="Y3505" s="5"/>
      <c r="Z3505" s="5"/>
    </row>
    <row r="3506" spans="1:26">
      <c r="A3506" s="129"/>
      <c r="B3506" s="103"/>
      <c r="C3506" s="37"/>
      <c r="D3506" s="37"/>
      <c r="E3506" s="53"/>
      <c r="F3506" s="122"/>
      <c r="G3506" s="37"/>
      <c r="H3506" s="102"/>
      <c r="I3506" s="123"/>
      <c r="J3506" s="124"/>
      <c r="K3506" s="125"/>
      <c r="L3506" s="5"/>
      <c r="M3506" s="99"/>
      <c r="N3506" s="99"/>
      <c r="O3506" s="99"/>
      <c r="P3506" s="99"/>
      <c r="Q3506" s="99"/>
      <c r="R3506" s="99"/>
      <c r="S3506" s="99"/>
      <c r="T3506" s="99"/>
      <c r="U3506" s="99"/>
      <c r="V3506" s="5"/>
      <c r="W3506" s="5"/>
      <c r="X3506" s="31"/>
      <c r="Y3506" s="5"/>
      <c r="Z3506" s="5"/>
    </row>
    <row r="3507" spans="1:26">
      <c r="A3507" s="129"/>
      <c r="B3507" s="103"/>
      <c r="C3507" s="37"/>
      <c r="D3507" s="37"/>
      <c r="E3507" s="53"/>
      <c r="F3507" s="122"/>
      <c r="G3507" s="37"/>
      <c r="H3507" s="102"/>
      <c r="I3507" s="123"/>
      <c r="J3507" s="124"/>
      <c r="K3507" s="125"/>
      <c r="L3507" s="5"/>
      <c r="M3507" s="99"/>
      <c r="N3507" s="99"/>
      <c r="O3507" s="99"/>
      <c r="P3507" s="99"/>
      <c r="Q3507" s="99"/>
      <c r="R3507" s="99"/>
      <c r="S3507" s="99"/>
      <c r="T3507" s="99"/>
      <c r="U3507" s="99"/>
      <c r="V3507" s="5"/>
      <c r="W3507" s="5"/>
      <c r="X3507" s="31"/>
      <c r="Y3507" s="5"/>
      <c r="Z3507" s="5"/>
    </row>
    <row r="3508" spans="1:26">
      <c r="A3508" s="129"/>
      <c r="B3508" s="103"/>
      <c r="C3508" s="37"/>
      <c r="D3508" s="37"/>
      <c r="E3508" s="53"/>
      <c r="F3508" s="122"/>
      <c r="G3508" s="37"/>
      <c r="H3508" s="102"/>
      <c r="I3508" s="123"/>
      <c r="J3508" s="124"/>
      <c r="K3508" s="125"/>
      <c r="L3508" s="5"/>
      <c r="M3508" s="99"/>
      <c r="N3508" s="99"/>
      <c r="O3508" s="99"/>
      <c r="P3508" s="99"/>
      <c r="Q3508" s="99"/>
      <c r="R3508" s="99"/>
      <c r="S3508" s="99"/>
      <c r="T3508" s="99"/>
      <c r="U3508" s="99"/>
      <c r="V3508" s="5"/>
      <c r="W3508" s="5"/>
      <c r="X3508" s="31"/>
      <c r="Y3508" s="5"/>
      <c r="Z3508" s="5"/>
    </row>
    <row r="3509" spans="1:26">
      <c r="A3509" s="129"/>
      <c r="B3509" s="103"/>
      <c r="C3509" s="37"/>
      <c r="D3509" s="37"/>
      <c r="E3509" s="53"/>
      <c r="F3509" s="122"/>
      <c r="G3509" s="37"/>
      <c r="H3509" s="102"/>
      <c r="I3509" s="123"/>
      <c r="J3509" s="124"/>
      <c r="K3509" s="125"/>
      <c r="L3509" s="5"/>
      <c r="M3509" s="99"/>
      <c r="N3509" s="99"/>
      <c r="O3509" s="99"/>
      <c r="P3509" s="99"/>
      <c r="Q3509" s="99"/>
      <c r="R3509" s="99"/>
      <c r="S3509" s="99"/>
      <c r="T3509" s="99"/>
      <c r="U3509" s="99"/>
      <c r="V3509" s="5"/>
      <c r="W3509" s="5"/>
      <c r="X3509" s="31"/>
      <c r="Y3509" s="5"/>
      <c r="Z3509" s="5"/>
    </row>
    <row r="3510" spans="1:26">
      <c r="A3510" s="129"/>
      <c r="B3510" s="103"/>
      <c r="C3510" s="37"/>
      <c r="D3510" s="37"/>
      <c r="E3510" s="53"/>
      <c r="F3510" s="122"/>
      <c r="G3510" s="37"/>
      <c r="H3510" s="102"/>
      <c r="I3510" s="123"/>
      <c r="J3510" s="124"/>
      <c r="K3510" s="125"/>
      <c r="L3510" s="5"/>
      <c r="M3510" s="99"/>
      <c r="N3510" s="99"/>
      <c r="O3510" s="99"/>
      <c r="P3510" s="99"/>
      <c r="Q3510" s="99"/>
      <c r="R3510" s="99"/>
      <c r="S3510" s="99"/>
      <c r="T3510" s="99"/>
      <c r="U3510" s="99"/>
      <c r="V3510" s="5"/>
      <c r="W3510" s="5"/>
      <c r="X3510" s="31"/>
      <c r="Y3510" s="5"/>
      <c r="Z3510" s="5"/>
    </row>
    <row r="3511" spans="1:26">
      <c r="A3511" s="129"/>
      <c r="B3511" s="103"/>
      <c r="C3511" s="37"/>
      <c r="D3511" s="37"/>
      <c r="E3511" s="53"/>
      <c r="F3511" s="122"/>
      <c r="G3511" s="37"/>
      <c r="H3511" s="102"/>
      <c r="I3511" s="123"/>
      <c r="J3511" s="124"/>
      <c r="K3511" s="125"/>
      <c r="L3511" s="5"/>
      <c r="M3511" s="99"/>
      <c r="N3511" s="99"/>
      <c r="O3511" s="99"/>
      <c r="P3511" s="99"/>
      <c r="Q3511" s="99"/>
      <c r="R3511" s="99"/>
      <c r="S3511" s="99"/>
      <c r="T3511" s="99"/>
      <c r="U3511" s="99"/>
      <c r="V3511" s="5"/>
      <c r="W3511" s="5"/>
      <c r="X3511" s="31"/>
      <c r="Y3511" s="5"/>
      <c r="Z3511" s="5"/>
    </row>
    <row r="3512" spans="1:26">
      <c r="A3512" s="129"/>
      <c r="B3512" s="103"/>
      <c r="C3512" s="37"/>
      <c r="D3512" s="37"/>
      <c r="E3512" s="53"/>
      <c r="F3512" s="122"/>
      <c r="G3512" s="37"/>
      <c r="H3512" s="102"/>
      <c r="I3512" s="123"/>
      <c r="J3512" s="124"/>
      <c r="K3512" s="125"/>
      <c r="L3512" s="5"/>
      <c r="M3512" s="99"/>
      <c r="N3512" s="99"/>
      <c r="O3512" s="99"/>
      <c r="P3512" s="99"/>
      <c r="Q3512" s="99"/>
      <c r="R3512" s="99"/>
      <c r="S3512" s="99"/>
      <c r="T3512" s="99"/>
      <c r="U3512" s="99"/>
      <c r="V3512" s="5"/>
      <c r="W3512" s="5"/>
      <c r="X3512" s="31"/>
      <c r="Y3512" s="5"/>
      <c r="Z3512" s="5"/>
    </row>
    <row r="3513" spans="1:26">
      <c r="A3513" s="129"/>
      <c r="B3513" s="103"/>
      <c r="C3513" s="37"/>
      <c r="D3513" s="37"/>
      <c r="E3513" s="53"/>
      <c r="F3513" s="122"/>
      <c r="G3513" s="37"/>
      <c r="H3513" s="102"/>
      <c r="I3513" s="123"/>
      <c r="J3513" s="124"/>
      <c r="K3513" s="125"/>
      <c r="L3513" s="5"/>
      <c r="M3513" s="99"/>
      <c r="N3513" s="99"/>
      <c r="O3513" s="99"/>
      <c r="P3513" s="99"/>
      <c r="Q3513" s="99"/>
      <c r="R3513" s="99"/>
      <c r="S3513" s="99"/>
      <c r="T3513" s="99"/>
      <c r="U3513" s="99"/>
      <c r="V3513" s="5"/>
      <c r="W3513" s="5"/>
      <c r="X3513" s="31"/>
      <c r="Y3513" s="5"/>
      <c r="Z3513" s="5"/>
    </row>
    <row r="3514" spans="1:26">
      <c r="A3514" s="129"/>
      <c r="B3514" s="103"/>
      <c r="C3514" s="37"/>
      <c r="D3514" s="37"/>
      <c r="E3514" s="53"/>
      <c r="F3514" s="122"/>
      <c r="G3514" s="37"/>
      <c r="H3514" s="102"/>
      <c r="I3514" s="123"/>
      <c r="J3514" s="124"/>
      <c r="K3514" s="125"/>
      <c r="L3514" s="5"/>
      <c r="M3514" s="99"/>
      <c r="N3514" s="99"/>
      <c r="O3514" s="99"/>
      <c r="P3514" s="99"/>
      <c r="Q3514" s="99"/>
      <c r="R3514" s="99"/>
      <c r="S3514" s="99"/>
      <c r="T3514" s="99"/>
      <c r="U3514" s="99"/>
      <c r="V3514" s="5"/>
      <c r="W3514" s="5"/>
      <c r="X3514" s="31"/>
      <c r="Y3514" s="5"/>
      <c r="Z3514" s="5"/>
    </row>
    <row r="3515" spans="1:26">
      <c r="A3515" s="129"/>
      <c r="B3515" s="103"/>
      <c r="C3515" s="37"/>
      <c r="D3515" s="37"/>
      <c r="E3515" s="53"/>
      <c r="F3515" s="122"/>
      <c r="G3515" s="37"/>
      <c r="H3515" s="102"/>
      <c r="I3515" s="123"/>
      <c r="J3515" s="124"/>
      <c r="K3515" s="125"/>
      <c r="L3515" s="5"/>
      <c r="M3515" s="99"/>
      <c r="N3515" s="99"/>
      <c r="O3515" s="99"/>
      <c r="P3515" s="99"/>
      <c r="Q3515" s="99"/>
      <c r="R3515" s="99"/>
      <c r="S3515" s="99"/>
      <c r="T3515" s="99"/>
      <c r="U3515" s="99"/>
      <c r="V3515" s="5"/>
      <c r="W3515" s="5"/>
      <c r="X3515" s="31"/>
      <c r="Y3515" s="5"/>
      <c r="Z3515" s="5"/>
    </row>
    <row r="3516" spans="1:26">
      <c r="A3516" s="129"/>
      <c r="B3516" s="103"/>
      <c r="C3516" s="37"/>
      <c r="D3516" s="37"/>
      <c r="E3516" s="53"/>
      <c r="F3516" s="122"/>
      <c r="G3516" s="37"/>
      <c r="H3516" s="102"/>
      <c r="I3516" s="123"/>
      <c r="J3516" s="124"/>
      <c r="K3516" s="125"/>
      <c r="L3516" s="5"/>
      <c r="M3516" s="99"/>
      <c r="N3516" s="99"/>
      <c r="O3516" s="99"/>
      <c r="P3516" s="99"/>
      <c r="Q3516" s="99"/>
      <c r="R3516" s="99"/>
      <c r="S3516" s="99"/>
      <c r="T3516" s="99"/>
      <c r="U3516" s="99"/>
      <c r="V3516" s="5"/>
      <c r="W3516" s="5"/>
      <c r="X3516" s="31"/>
      <c r="Y3516" s="5"/>
      <c r="Z3516" s="5"/>
    </row>
    <row r="3517" spans="1:26">
      <c r="A3517" s="129"/>
      <c r="B3517" s="103"/>
      <c r="C3517" s="37"/>
      <c r="D3517" s="37"/>
      <c r="E3517" s="53"/>
      <c r="F3517" s="122"/>
      <c r="G3517" s="37"/>
      <c r="H3517" s="102"/>
      <c r="I3517" s="123"/>
      <c r="J3517" s="124"/>
      <c r="K3517" s="125"/>
      <c r="L3517" s="5"/>
      <c r="M3517" s="99"/>
      <c r="N3517" s="99"/>
      <c r="O3517" s="99"/>
      <c r="P3517" s="99"/>
      <c r="Q3517" s="99"/>
      <c r="R3517" s="99"/>
      <c r="S3517" s="99"/>
      <c r="T3517" s="99"/>
      <c r="U3517" s="99"/>
      <c r="V3517" s="5"/>
      <c r="W3517" s="5"/>
      <c r="X3517" s="31"/>
      <c r="Y3517" s="5"/>
      <c r="Z3517" s="5"/>
    </row>
    <row r="3518" spans="1:26">
      <c r="A3518" s="129"/>
      <c r="B3518" s="103"/>
      <c r="C3518" s="37"/>
      <c r="D3518" s="37"/>
      <c r="E3518" s="53"/>
      <c r="F3518" s="122"/>
      <c r="G3518" s="37"/>
      <c r="H3518" s="102"/>
      <c r="I3518" s="123"/>
      <c r="J3518" s="124"/>
      <c r="K3518" s="125"/>
      <c r="L3518" s="5"/>
      <c r="M3518" s="99"/>
      <c r="N3518" s="99"/>
      <c r="O3518" s="99"/>
      <c r="P3518" s="99"/>
      <c r="Q3518" s="99"/>
      <c r="R3518" s="99"/>
      <c r="S3518" s="99"/>
      <c r="T3518" s="99"/>
      <c r="U3518" s="99"/>
      <c r="V3518" s="5"/>
      <c r="W3518" s="5"/>
      <c r="X3518" s="31"/>
      <c r="Y3518" s="5"/>
      <c r="Z3518" s="5"/>
    </row>
    <row r="3519" spans="1:26">
      <c r="A3519" s="129"/>
      <c r="B3519" s="103"/>
      <c r="C3519" s="37"/>
      <c r="D3519" s="37"/>
      <c r="E3519" s="53"/>
      <c r="F3519" s="122"/>
      <c r="G3519" s="37"/>
      <c r="H3519" s="102"/>
      <c r="I3519" s="123"/>
      <c r="J3519" s="124"/>
      <c r="K3519" s="125"/>
      <c r="L3519" s="5"/>
      <c r="M3519" s="99"/>
      <c r="N3519" s="99"/>
      <c r="O3519" s="99"/>
      <c r="P3519" s="99"/>
      <c r="Q3519" s="99"/>
      <c r="R3519" s="99"/>
      <c r="S3519" s="99"/>
      <c r="T3519" s="99"/>
      <c r="U3519" s="99"/>
      <c r="V3519" s="5"/>
      <c r="W3519" s="5"/>
      <c r="X3519" s="31"/>
      <c r="Y3519" s="5"/>
      <c r="Z3519" s="5"/>
    </row>
    <row r="3520" spans="1:26">
      <c r="A3520" s="129"/>
      <c r="B3520" s="103"/>
      <c r="C3520" s="37"/>
      <c r="D3520" s="37"/>
      <c r="E3520" s="53"/>
      <c r="F3520" s="122"/>
      <c r="G3520" s="37"/>
      <c r="H3520" s="102"/>
      <c r="I3520" s="123"/>
      <c r="J3520" s="124"/>
      <c r="K3520" s="125"/>
      <c r="L3520" s="5"/>
      <c r="M3520" s="99"/>
      <c r="N3520" s="99"/>
      <c r="O3520" s="99"/>
      <c r="P3520" s="99"/>
      <c r="Q3520" s="99"/>
      <c r="R3520" s="99"/>
      <c r="S3520" s="99"/>
      <c r="T3520" s="99"/>
      <c r="U3520" s="99"/>
      <c r="V3520" s="5"/>
      <c r="W3520" s="5"/>
      <c r="X3520" s="31"/>
      <c r="Y3520" s="5"/>
      <c r="Z3520" s="5"/>
    </row>
    <row r="3521" spans="1:26">
      <c r="A3521" s="129"/>
      <c r="B3521" s="103"/>
      <c r="C3521" s="37"/>
      <c r="D3521" s="37"/>
      <c r="E3521" s="53"/>
      <c r="F3521" s="122"/>
      <c r="G3521" s="37"/>
      <c r="H3521" s="102"/>
      <c r="I3521" s="123"/>
      <c r="J3521" s="124"/>
      <c r="K3521" s="125"/>
      <c r="L3521" s="5"/>
      <c r="M3521" s="99"/>
      <c r="N3521" s="99"/>
      <c r="O3521" s="99"/>
      <c r="P3521" s="99"/>
      <c r="Q3521" s="99"/>
      <c r="R3521" s="99"/>
      <c r="S3521" s="99"/>
      <c r="T3521" s="99"/>
      <c r="U3521" s="99"/>
      <c r="V3521" s="5"/>
      <c r="W3521" s="5"/>
      <c r="X3521" s="31"/>
      <c r="Y3521" s="5"/>
      <c r="Z3521" s="5"/>
    </row>
    <row r="3522" spans="1:26">
      <c r="A3522" s="129"/>
      <c r="B3522" s="103"/>
      <c r="C3522" s="37"/>
      <c r="D3522" s="37"/>
      <c r="E3522" s="53"/>
      <c r="F3522" s="122"/>
      <c r="G3522" s="37"/>
      <c r="H3522" s="102"/>
      <c r="I3522" s="123"/>
      <c r="J3522" s="124"/>
      <c r="K3522" s="125"/>
      <c r="L3522" s="5"/>
      <c r="M3522" s="99"/>
      <c r="N3522" s="99"/>
      <c r="O3522" s="99"/>
      <c r="P3522" s="99"/>
      <c r="Q3522" s="99"/>
      <c r="R3522" s="99"/>
      <c r="S3522" s="99"/>
      <c r="T3522" s="99"/>
      <c r="U3522" s="99"/>
      <c r="V3522" s="5"/>
      <c r="W3522" s="5"/>
      <c r="X3522" s="31"/>
      <c r="Y3522" s="5"/>
      <c r="Z3522" s="5"/>
    </row>
    <row r="3523" spans="1:26">
      <c r="A3523" s="129"/>
      <c r="B3523" s="103"/>
      <c r="C3523" s="37"/>
      <c r="D3523" s="37"/>
      <c r="E3523" s="53"/>
      <c r="F3523" s="122"/>
      <c r="G3523" s="37"/>
      <c r="H3523" s="102"/>
      <c r="I3523" s="123"/>
      <c r="J3523" s="124"/>
      <c r="K3523" s="125"/>
      <c r="L3523" s="5"/>
      <c r="M3523" s="99"/>
      <c r="N3523" s="99"/>
      <c r="O3523" s="99"/>
      <c r="P3523" s="99"/>
      <c r="Q3523" s="99"/>
      <c r="R3523" s="99"/>
      <c r="S3523" s="99"/>
      <c r="T3523" s="99"/>
      <c r="U3523" s="99"/>
      <c r="V3523" s="5"/>
      <c r="W3523" s="5"/>
      <c r="X3523" s="31"/>
      <c r="Y3523" s="5"/>
      <c r="Z3523" s="5"/>
    </row>
    <row r="3524" spans="1:26">
      <c r="A3524" s="129"/>
      <c r="B3524" s="103"/>
      <c r="C3524" s="37"/>
      <c r="D3524" s="37"/>
      <c r="E3524" s="53"/>
      <c r="F3524" s="122"/>
      <c r="G3524" s="37"/>
      <c r="H3524" s="102"/>
      <c r="I3524" s="123"/>
      <c r="J3524" s="124"/>
      <c r="K3524" s="125"/>
      <c r="L3524" s="5"/>
      <c r="M3524" s="99"/>
      <c r="N3524" s="99"/>
      <c r="O3524" s="99"/>
      <c r="P3524" s="99"/>
      <c r="Q3524" s="99"/>
      <c r="R3524" s="99"/>
      <c r="S3524" s="99"/>
      <c r="T3524" s="99"/>
      <c r="U3524" s="99"/>
      <c r="V3524" s="5"/>
      <c r="W3524" s="5"/>
      <c r="X3524" s="31"/>
      <c r="Y3524" s="5"/>
      <c r="Z3524" s="5"/>
    </row>
    <row r="3525" spans="1:26">
      <c r="A3525" s="129"/>
      <c r="B3525" s="103"/>
      <c r="C3525" s="37"/>
      <c r="D3525" s="37"/>
      <c r="E3525" s="53"/>
      <c r="F3525" s="122"/>
      <c r="G3525" s="37"/>
      <c r="H3525" s="102"/>
      <c r="I3525" s="123"/>
      <c r="J3525" s="124"/>
      <c r="K3525" s="125"/>
      <c r="L3525" s="5"/>
      <c r="M3525" s="99"/>
      <c r="N3525" s="99"/>
      <c r="O3525" s="99"/>
      <c r="P3525" s="99"/>
      <c r="Q3525" s="99"/>
      <c r="R3525" s="99"/>
      <c r="S3525" s="99"/>
      <c r="T3525" s="99"/>
      <c r="U3525" s="99"/>
      <c r="V3525" s="5"/>
      <c r="W3525" s="5"/>
      <c r="X3525" s="31"/>
      <c r="Y3525" s="5"/>
      <c r="Z3525" s="5"/>
    </row>
    <row r="3526" spans="1:26">
      <c r="A3526" s="129"/>
      <c r="B3526" s="103"/>
      <c r="C3526" s="37"/>
      <c r="D3526" s="37"/>
      <c r="E3526" s="53"/>
      <c r="F3526" s="122"/>
      <c r="G3526" s="37"/>
      <c r="H3526" s="102"/>
      <c r="I3526" s="123"/>
      <c r="J3526" s="124"/>
      <c r="K3526" s="125"/>
      <c r="L3526" s="5"/>
      <c r="M3526" s="99"/>
      <c r="N3526" s="99"/>
      <c r="O3526" s="99"/>
      <c r="P3526" s="99"/>
      <c r="Q3526" s="99"/>
      <c r="R3526" s="99"/>
      <c r="S3526" s="99"/>
      <c r="T3526" s="99"/>
      <c r="U3526" s="99"/>
      <c r="V3526" s="5"/>
      <c r="W3526" s="5"/>
      <c r="X3526" s="31"/>
      <c r="Y3526" s="5"/>
      <c r="Z3526" s="5"/>
    </row>
    <row r="3527" spans="1:26">
      <c r="A3527" s="129"/>
      <c r="B3527" s="103"/>
      <c r="C3527" s="37"/>
      <c r="D3527" s="37"/>
      <c r="E3527" s="53"/>
      <c r="F3527" s="122"/>
      <c r="G3527" s="37"/>
      <c r="H3527" s="102"/>
      <c r="I3527" s="123"/>
      <c r="J3527" s="124"/>
      <c r="K3527" s="125"/>
      <c r="L3527" s="5"/>
      <c r="M3527" s="99"/>
      <c r="N3527" s="99"/>
      <c r="O3527" s="99"/>
      <c r="P3527" s="99"/>
      <c r="Q3527" s="99"/>
      <c r="R3527" s="99"/>
      <c r="S3527" s="99"/>
      <c r="T3527" s="99"/>
      <c r="U3527" s="99"/>
      <c r="V3527" s="5"/>
      <c r="W3527" s="5"/>
      <c r="X3527" s="31"/>
      <c r="Y3527" s="5"/>
      <c r="Z3527" s="5"/>
    </row>
    <row r="3528" spans="1:26">
      <c r="A3528" s="129"/>
      <c r="B3528" s="103"/>
      <c r="C3528" s="37"/>
      <c r="D3528" s="37"/>
      <c r="E3528" s="53"/>
      <c r="F3528" s="122"/>
      <c r="G3528" s="37"/>
      <c r="H3528" s="102"/>
      <c r="I3528" s="123"/>
      <c r="J3528" s="124"/>
      <c r="K3528" s="125"/>
      <c r="L3528" s="5"/>
      <c r="M3528" s="99"/>
      <c r="N3528" s="99"/>
      <c r="O3528" s="99"/>
      <c r="P3528" s="99"/>
      <c r="Q3528" s="99"/>
      <c r="R3528" s="99"/>
      <c r="S3528" s="99"/>
      <c r="T3528" s="99"/>
      <c r="U3528" s="99"/>
      <c r="V3528" s="5"/>
      <c r="W3528" s="5"/>
      <c r="X3528" s="31"/>
      <c r="Y3528" s="5"/>
      <c r="Z3528" s="5"/>
    </row>
    <row r="3529" spans="1:26">
      <c r="A3529" s="129"/>
      <c r="B3529" s="103"/>
      <c r="C3529" s="37"/>
      <c r="D3529" s="37"/>
      <c r="E3529" s="53"/>
      <c r="F3529" s="122"/>
      <c r="G3529" s="37"/>
      <c r="H3529" s="102"/>
      <c r="I3529" s="123"/>
      <c r="J3529" s="124"/>
      <c r="K3529" s="125"/>
      <c r="L3529" s="5"/>
      <c r="M3529" s="99"/>
      <c r="N3529" s="99"/>
      <c r="O3529" s="99"/>
      <c r="P3529" s="99"/>
      <c r="Q3529" s="99"/>
      <c r="R3529" s="99"/>
      <c r="S3529" s="99"/>
      <c r="T3529" s="99"/>
      <c r="U3529" s="99"/>
      <c r="V3529" s="5"/>
      <c r="W3529" s="5"/>
      <c r="X3529" s="31"/>
      <c r="Y3529" s="5"/>
      <c r="Z3529" s="5"/>
    </row>
    <row r="3530" spans="1:26">
      <c r="A3530" s="129"/>
      <c r="B3530" s="103"/>
      <c r="C3530" s="37"/>
      <c r="D3530" s="37"/>
      <c r="E3530" s="53"/>
      <c r="F3530" s="122"/>
      <c r="G3530" s="37"/>
      <c r="H3530" s="102"/>
      <c r="I3530" s="123"/>
      <c r="J3530" s="124"/>
      <c r="K3530" s="125"/>
      <c r="L3530" s="5"/>
      <c r="M3530" s="99"/>
      <c r="N3530" s="99"/>
      <c r="O3530" s="99"/>
      <c r="P3530" s="99"/>
      <c r="Q3530" s="99"/>
      <c r="R3530" s="99"/>
      <c r="S3530" s="99"/>
      <c r="T3530" s="99"/>
      <c r="U3530" s="99"/>
      <c r="V3530" s="5"/>
      <c r="W3530" s="5"/>
      <c r="X3530" s="31"/>
      <c r="Y3530" s="5"/>
      <c r="Z3530" s="5"/>
    </row>
    <row r="3531" spans="1:26">
      <c r="A3531" s="129"/>
      <c r="B3531" s="103"/>
      <c r="C3531" s="37"/>
      <c r="D3531" s="37"/>
      <c r="E3531" s="53"/>
      <c r="F3531" s="122"/>
      <c r="G3531" s="37"/>
      <c r="H3531" s="102"/>
      <c r="I3531" s="123"/>
      <c r="J3531" s="124"/>
      <c r="K3531" s="125"/>
      <c r="L3531" s="5"/>
      <c r="M3531" s="99"/>
      <c r="N3531" s="99"/>
      <c r="O3531" s="99"/>
      <c r="P3531" s="99"/>
      <c r="Q3531" s="99"/>
      <c r="R3531" s="99"/>
      <c r="S3531" s="99"/>
      <c r="T3531" s="99"/>
      <c r="U3531" s="99"/>
      <c r="V3531" s="5"/>
      <c r="W3531" s="5"/>
      <c r="X3531" s="31"/>
      <c r="Y3531" s="5"/>
      <c r="Z3531" s="5"/>
    </row>
    <row r="3532" spans="1:26">
      <c r="A3532" s="129"/>
      <c r="B3532" s="103"/>
      <c r="C3532" s="37"/>
      <c r="D3532" s="37"/>
      <c r="E3532" s="53"/>
      <c r="F3532" s="122"/>
      <c r="G3532" s="37"/>
      <c r="H3532" s="102"/>
      <c r="I3532" s="123"/>
      <c r="J3532" s="124"/>
      <c r="K3532" s="125"/>
      <c r="L3532" s="5"/>
      <c r="M3532" s="99"/>
      <c r="N3532" s="99"/>
      <c r="O3532" s="99"/>
      <c r="P3532" s="99"/>
      <c r="Q3532" s="99"/>
      <c r="R3532" s="99"/>
      <c r="S3532" s="99"/>
      <c r="T3532" s="99"/>
      <c r="U3532" s="99"/>
      <c r="V3532" s="5"/>
      <c r="W3532" s="5"/>
      <c r="X3532" s="31"/>
      <c r="Y3532" s="5"/>
      <c r="Z3532" s="5"/>
    </row>
    <row r="3533" spans="1:26">
      <c r="A3533" s="129"/>
      <c r="B3533" s="103"/>
      <c r="C3533" s="37"/>
      <c r="D3533" s="37"/>
      <c r="E3533" s="53"/>
      <c r="F3533" s="122"/>
      <c r="G3533" s="37"/>
      <c r="H3533" s="102"/>
      <c r="I3533" s="123"/>
      <c r="J3533" s="124"/>
      <c r="K3533" s="125"/>
      <c r="L3533" s="5"/>
      <c r="M3533" s="99"/>
      <c r="N3533" s="99"/>
      <c r="O3533" s="99"/>
      <c r="P3533" s="99"/>
      <c r="Q3533" s="99"/>
      <c r="R3533" s="99"/>
      <c r="S3533" s="99"/>
      <c r="T3533" s="99"/>
      <c r="U3533" s="99"/>
      <c r="V3533" s="5"/>
      <c r="W3533" s="5"/>
      <c r="X3533" s="31"/>
      <c r="Y3533" s="5"/>
      <c r="Z3533" s="5"/>
    </row>
    <row r="3534" spans="1:26">
      <c r="A3534" s="129"/>
      <c r="B3534" s="103"/>
      <c r="C3534" s="37"/>
      <c r="D3534" s="37"/>
      <c r="E3534" s="53"/>
      <c r="F3534" s="122"/>
      <c r="G3534" s="37"/>
      <c r="H3534" s="102"/>
      <c r="I3534" s="123"/>
      <c r="J3534" s="124"/>
      <c r="K3534" s="125"/>
      <c r="L3534" s="5"/>
      <c r="M3534" s="99"/>
      <c r="N3534" s="99"/>
      <c r="O3534" s="99"/>
      <c r="P3534" s="99"/>
      <c r="Q3534" s="99"/>
      <c r="R3534" s="99"/>
      <c r="S3534" s="99"/>
      <c r="T3534" s="99"/>
      <c r="U3534" s="99"/>
      <c r="V3534" s="5"/>
      <c r="W3534" s="5"/>
      <c r="X3534" s="31"/>
      <c r="Y3534" s="5"/>
      <c r="Z3534" s="5"/>
    </row>
    <row r="3535" spans="1:26">
      <c r="A3535" s="129"/>
      <c r="B3535" s="103"/>
      <c r="C3535" s="37"/>
      <c r="D3535" s="37"/>
      <c r="E3535" s="53"/>
      <c r="F3535" s="122"/>
      <c r="G3535" s="37"/>
      <c r="H3535" s="102"/>
      <c r="I3535" s="123"/>
      <c r="J3535" s="124"/>
      <c r="K3535" s="125"/>
      <c r="L3535" s="5"/>
      <c r="M3535" s="99"/>
      <c r="N3535" s="99"/>
      <c r="O3535" s="99"/>
      <c r="P3535" s="99"/>
      <c r="Q3535" s="99"/>
      <c r="R3535" s="99"/>
      <c r="S3535" s="99"/>
      <c r="T3535" s="99"/>
      <c r="U3535" s="99"/>
      <c r="V3535" s="5"/>
      <c r="W3535" s="5"/>
      <c r="X3535" s="31"/>
      <c r="Y3535" s="5"/>
      <c r="Z3535" s="5"/>
    </row>
    <row r="3536" spans="1:26">
      <c r="A3536" s="129"/>
      <c r="B3536" s="103"/>
      <c r="C3536" s="37"/>
      <c r="D3536" s="37"/>
      <c r="E3536" s="53"/>
      <c r="F3536" s="122"/>
      <c r="G3536" s="37"/>
      <c r="H3536" s="102"/>
      <c r="I3536" s="123"/>
      <c r="J3536" s="124"/>
      <c r="K3536" s="125"/>
      <c r="L3536" s="5"/>
      <c r="M3536" s="99"/>
      <c r="N3536" s="99"/>
      <c r="O3536" s="99"/>
      <c r="P3536" s="99"/>
      <c r="Q3536" s="99"/>
      <c r="R3536" s="99"/>
      <c r="S3536" s="99"/>
      <c r="T3536" s="99"/>
      <c r="U3536" s="99"/>
      <c r="V3536" s="5"/>
      <c r="W3536" s="5"/>
      <c r="X3536" s="31"/>
      <c r="Y3536" s="5"/>
      <c r="Z3536" s="5"/>
    </row>
    <row r="3537" spans="1:26">
      <c r="A3537" s="129"/>
      <c r="B3537" s="103"/>
      <c r="C3537" s="37"/>
      <c r="D3537" s="37"/>
      <c r="E3537" s="53"/>
      <c r="F3537" s="122"/>
      <c r="G3537" s="37"/>
      <c r="H3537" s="102"/>
      <c r="I3537" s="123"/>
      <c r="J3537" s="124"/>
      <c r="K3537" s="125"/>
      <c r="L3537" s="5"/>
      <c r="M3537" s="99"/>
      <c r="N3537" s="99"/>
      <c r="O3537" s="99"/>
      <c r="P3537" s="99"/>
      <c r="Q3537" s="99"/>
      <c r="R3537" s="99"/>
      <c r="S3537" s="99"/>
      <c r="T3537" s="99"/>
      <c r="U3537" s="99"/>
      <c r="V3537" s="5"/>
      <c r="W3537" s="5"/>
      <c r="X3537" s="31"/>
      <c r="Y3537" s="5"/>
      <c r="Z3537" s="5"/>
    </row>
    <row r="3538" spans="1:26">
      <c r="A3538" s="129"/>
      <c r="B3538" s="103"/>
      <c r="C3538" s="37"/>
      <c r="D3538" s="37"/>
      <c r="E3538" s="53"/>
      <c r="F3538" s="122"/>
      <c r="G3538" s="37"/>
      <c r="H3538" s="102"/>
      <c r="I3538" s="123"/>
      <c r="J3538" s="124"/>
      <c r="K3538" s="125"/>
      <c r="L3538" s="5"/>
      <c r="M3538" s="99"/>
      <c r="N3538" s="99"/>
      <c r="O3538" s="99"/>
      <c r="P3538" s="99"/>
      <c r="Q3538" s="99"/>
      <c r="R3538" s="99"/>
      <c r="S3538" s="99"/>
      <c r="T3538" s="99"/>
      <c r="U3538" s="99"/>
      <c r="V3538" s="5"/>
      <c r="W3538" s="5"/>
      <c r="X3538" s="31"/>
      <c r="Y3538" s="5"/>
      <c r="Z3538" s="5"/>
    </row>
    <row r="3539" spans="1:26">
      <c r="A3539" s="129"/>
      <c r="B3539" s="103"/>
      <c r="C3539" s="37"/>
      <c r="D3539" s="37"/>
      <c r="E3539" s="53"/>
      <c r="F3539" s="122"/>
      <c r="G3539" s="37"/>
      <c r="H3539" s="102"/>
      <c r="I3539" s="123"/>
      <c r="J3539" s="124"/>
      <c r="K3539" s="125"/>
      <c r="L3539" s="5"/>
      <c r="M3539" s="99"/>
      <c r="N3539" s="99"/>
      <c r="O3539" s="99"/>
      <c r="P3539" s="99"/>
      <c r="Q3539" s="99"/>
      <c r="R3539" s="99"/>
      <c r="S3539" s="99"/>
      <c r="T3539" s="99"/>
      <c r="U3539" s="99"/>
      <c r="V3539" s="5"/>
      <c r="W3539" s="5"/>
      <c r="X3539" s="31"/>
      <c r="Y3539" s="5"/>
      <c r="Z3539" s="5"/>
    </row>
    <row r="3540" spans="1:26">
      <c r="A3540" s="129"/>
      <c r="B3540" s="103"/>
      <c r="C3540" s="37"/>
      <c r="D3540" s="37"/>
      <c r="E3540" s="53"/>
      <c r="F3540" s="122"/>
      <c r="G3540" s="37"/>
      <c r="H3540" s="102"/>
      <c r="I3540" s="123"/>
      <c r="J3540" s="124"/>
      <c r="K3540" s="125"/>
      <c r="L3540" s="5"/>
      <c r="M3540" s="99"/>
      <c r="N3540" s="99"/>
      <c r="O3540" s="99"/>
      <c r="P3540" s="99"/>
      <c r="Q3540" s="99"/>
      <c r="R3540" s="99"/>
      <c r="S3540" s="99"/>
      <c r="T3540" s="99"/>
      <c r="U3540" s="99"/>
      <c r="V3540" s="5"/>
      <c r="W3540" s="5"/>
      <c r="X3540" s="31"/>
      <c r="Y3540" s="5"/>
      <c r="Z3540" s="5"/>
    </row>
    <row r="3541" spans="1:26">
      <c r="A3541" s="129"/>
      <c r="B3541" s="103"/>
      <c r="C3541" s="37"/>
      <c r="D3541" s="37"/>
      <c r="E3541" s="53"/>
      <c r="F3541" s="122"/>
      <c r="G3541" s="37"/>
      <c r="H3541" s="102"/>
      <c r="I3541" s="123"/>
      <c r="J3541" s="124"/>
      <c r="K3541" s="125"/>
      <c r="L3541" s="5"/>
      <c r="M3541" s="99"/>
      <c r="N3541" s="99"/>
      <c r="O3541" s="99"/>
      <c r="P3541" s="99"/>
      <c r="Q3541" s="99"/>
      <c r="R3541" s="99"/>
      <c r="S3541" s="99"/>
      <c r="T3541" s="99"/>
      <c r="U3541" s="99"/>
      <c r="V3541" s="5"/>
      <c r="W3541" s="5"/>
      <c r="X3541" s="31"/>
      <c r="Y3541" s="5"/>
      <c r="Z3541" s="5"/>
    </row>
    <row r="3542" spans="1:26">
      <c r="A3542" s="129"/>
      <c r="B3542" s="103"/>
      <c r="C3542" s="37"/>
      <c r="D3542" s="37"/>
      <c r="E3542" s="53"/>
      <c r="F3542" s="122"/>
      <c r="G3542" s="37"/>
      <c r="H3542" s="102"/>
      <c r="I3542" s="123"/>
      <c r="J3542" s="124"/>
      <c r="K3542" s="125"/>
      <c r="L3542" s="5"/>
      <c r="M3542" s="99"/>
      <c r="N3542" s="99"/>
      <c r="O3542" s="99"/>
      <c r="P3542" s="99"/>
      <c r="Q3542" s="99"/>
      <c r="R3542" s="99"/>
      <c r="S3542" s="99"/>
      <c r="T3542" s="99"/>
      <c r="U3542" s="99"/>
      <c r="V3542" s="5"/>
      <c r="W3542" s="5"/>
      <c r="X3542" s="31"/>
      <c r="Y3542" s="5"/>
      <c r="Z3542" s="5"/>
    </row>
    <row r="3543" spans="1:26">
      <c r="A3543" s="129"/>
      <c r="B3543" s="103"/>
      <c r="C3543" s="37"/>
      <c r="D3543" s="37"/>
      <c r="E3543" s="53"/>
      <c r="F3543" s="122"/>
      <c r="G3543" s="37"/>
      <c r="H3543" s="102"/>
      <c r="I3543" s="123"/>
      <c r="J3543" s="124"/>
      <c r="K3543" s="125"/>
      <c r="L3543" s="5"/>
      <c r="M3543" s="99"/>
      <c r="N3543" s="99"/>
      <c r="O3543" s="99"/>
      <c r="P3543" s="99"/>
      <c r="Q3543" s="99"/>
      <c r="R3543" s="99"/>
      <c r="S3543" s="99"/>
      <c r="T3543" s="99"/>
      <c r="U3543" s="99"/>
      <c r="V3543" s="5"/>
      <c r="W3543" s="5"/>
      <c r="X3543" s="31"/>
      <c r="Y3543" s="5"/>
      <c r="Z3543" s="5"/>
    </row>
    <row r="3544" spans="1:26">
      <c r="A3544" s="129"/>
      <c r="B3544" s="103"/>
      <c r="C3544" s="37"/>
      <c r="D3544" s="37"/>
      <c r="E3544" s="53"/>
      <c r="F3544" s="122"/>
      <c r="G3544" s="37"/>
      <c r="H3544" s="102"/>
      <c r="I3544" s="123"/>
      <c r="J3544" s="124"/>
      <c r="K3544" s="125"/>
      <c r="L3544" s="5"/>
      <c r="M3544" s="99"/>
      <c r="N3544" s="99"/>
      <c r="O3544" s="99"/>
      <c r="P3544" s="99"/>
      <c r="Q3544" s="99"/>
      <c r="R3544" s="99"/>
      <c r="S3544" s="99"/>
      <c r="T3544" s="99"/>
      <c r="U3544" s="99"/>
      <c r="V3544" s="5"/>
      <c r="W3544" s="5"/>
      <c r="X3544" s="31"/>
      <c r="Y3544" s="5"/>
      <c r="Z3544" s="5"/>
    </row>
    <row r="3545" spans="1:26">
      <c r="A3545" s="129"/>
      <c r="B3545" s="103"/>
      <c r="C3545" s="37"/>
      <c r="D3545" s="37"/>
      <c r="E3545" s="53"/>
      <c r="F3545" s="122"/>
      <c r="G3545" s="37"/>
      <c r="H3545" s="102"/>
      <c r="I3545" s="123"/>
      <c r="J3545" s="124"/>
      <c r="K3545" s="125"/>
      <c r="L3545" s="5"/>
      <c r="M3545" s="99"/>
      <c r="N3545" s="99"/>
      <c r="O3545" s="99"/>
      <c r="P3545" s="99"/>
      <c r="Q3545" s="99"/>
      <c r="R3545" s="99"/>
      <c r="S3545" s="99"/>
      <c r="T3545" s="99"/>
      <c r="U3545" s="99"/>
      <c r="V3545" s="5"/>
      <c r="W3545" s="5"/>
      <c r="X3545" s="31"/>
      <c r="Y3545" s="5"/>
      <c r="Z3545" s="5"/>
    </row>
    <row r="3546" spans="1:26">
      <c r="A3546" s="129"/>
      <c r="B3546" s="103"/>
      <c r="C3546" s="37"/>
      <c r="D3546" s="37"/>
      <c r="E3546" s="53"/>
      <c r="F3546" s="122"/>
      <c r="G3546" s="37"/>
      <c r="H3546" s="102"/>
      <c r="I3546" s="123"/>
      <c r="J3546" s="124"/>
      <c r="K3546" s="125"/>
      <c r="L3546" s="5"/>
      <c r="M3546" s="99"/>
      <c r="N3546" s="99"/>
      <c r="O3546" s="99"/>
      <c r="P3546" s="99"/>
      <c r="Q3546" s="99"/>
      <c r="R3546" s="99"/>
      <c r="S3546" s="99"/>
      <c r="T3546" s="99"/>
      <c r="U3546" s="99"/>
      <c r="V3546" s="5"/>
      <c r="W3546" s="5"/>
      <c r="X3546" s="31"/>
      <c r="Y3546" s="5"/>
      <c r="Z3546" s="5"/>
    </row>
    <row r="3547" spans="1:26">
      <c r="A3547" s="129"/>
      <c r="B3547" s="103"/>
      <c r="C3547" s="37"/>
      <c r="D3547" s="37"/>
      <c r="E3547" s="53"/>
      <c r="F3547" s="122"/>
      <c r="G3547" s="37"/>
      <c r="H3547" s="102"/>
      <c r="I3547" s="123"/>
      <c r="J3547" s="124"/>
      <c r="K3547" s="125"/>
      <c r="L3547" s="5"/>
      <c r="M3547" s="99"/>
      <c r="N3547" s="99"/>
      <c r="O3547" s="99"/>
      <c r="P3547" s="99"/>
      <c r="Q3547" s="99"/>
      <c r="R3547" s="99"/>
      <c r="S3547" s="99"/>
      <c r="T3547" s="99"/>
      <c r="U3547" s="99"/>
      <c r="V3547" s="5"/>
      <c r="W3547" s="5"/>
      <c r="X3547" s="31"/>
      <c r="Y3547" s="5"/>
      <c r="Z3547" s="5"/>
    </row>
    <row r="3548" spans="1:26">
      <c r="A3548" s="129"/>
      <c r="B3548" s="103"/>
      <c r="C3548" s="37"/>
      <c r="D3548" s="37"/>
      <c r="E3548" s="53"/>
      <c r="F3548" s="122"/>
      <c r="G3548" s="37"/>
      <c r="H3548" s="102"/>
      <c r="I3548" s="123"/>
      <c r="J3548" s="124"/>
      <c r="K3548" s="125"/>
      <c r="L3548" s="5"/>
      <c r="M3548" s="99"/>
      <c r="N3548" s="99"/>
      <c r="O3548" s="99"/>
      <c r="P3548" s="99"/>
      <c r="Q3548" s="99"/>
      <c r="R3548" s="99"/>
      <c r="S3548" s="99"/>
      <c r="T3548" s="99"/>
      <c r="U3548" s="99"/>
      <c r="V3548" s="5"/>
      <c r="W3548" s="5"/>
      <c r="X3548" s="31"/>
      <c r="Y3548" s="5"/>
      <c r="Z3548" s="5"/>
    </row>
    <row r="3549" spans="1:26">
      <c r="A3549" s="129"/>
      <c r="B3549" s="103"/>
      <c r="C3549" s="37"/>
      <c r="D3549" s="37"/>
      <c r="E3549" s="53"/>
      <c r="F3549" s="122"/>
      <c r="G3549" s="37"/>
      <c r="H3549" s="102"/>
      <c r="I3549" s="123"/>
      <c r="J3549" s="124"/>
      <c r="K3549" s="125"/>
      <c r="L3549" s="5"/>
      <c r="M3549" s="99"/>
      <c r="N3549" s="99"/>
      <c r="O3549" s="99"/>
      <c r="P3549" s="99"/>
      <c r="Q3549" s="99"/>
      <c r="R3549" s="99"/>
      <c r="S3549" s="99"/>
      <c r="T3549" s="99"/>
      <c r="U3549" s="99"/>
      <c r="V3549" s="5"/>
      <c r="W3549" s="5"/>
      <c r="X3549" s="31"/>
      <c r="Y3549" s="5"/>
      <c r="Z3549" s="5"/>
    </row>
    <row r="3550" spans="1:26">
      <c r="A3550" s="129"/>
      <c r="B3550" s="103"/>
      <c r="C3550" s="37"/>
      <c r="D3550" s="37"/>
      <c r="E3550" s="53"/>
      <c r="F3550" s="122"/>
      <c r="G3550" s="37"/>
      <c r="H3550" s="102"/>
      <c r="I3550" s="123"/>
      <c r="J3550" s="124"/>
      <c r="K3550" s="125"/>
      <c r="L3550" s="5"/>
      <c r="M3550" s="99"/>
      <c r="N3550" s="99"/>
      <c r="O3550" s="99"/>
      <c r="P3550" s="99"/>
      <c r="Q3550" s="99"/>
      <c r="R3550" s="99"/>
      <c r="S3550" s="99"/>
      <c r="T3550" s="99"/>
      <c r="U3550" s="99"/>
      <c r="V3550" s="5"/>
      <c r="W3550" s="5"/>
      <c r="X3550" s="31"/>
      <c r="Y3550" s="5"/>
      <c r="Z3550" s="5"/>
    </row>
    <row r="3551" spans="1:26">
      <c r="A3551" s="129"/>
      <c r="B3551" s="103"/>
      <c r="C3551" s="37"/>
      <c r="D3551" s="37"/>
      <c r="E3551" s="53"/>
      <c r="F3551" s="122"/>
      <c r="G3551" s="37"/>
      <c r="H3551" s="102"/>
      <c r="I3551" s="123"/>
      <c r="J3551" s="124"/>
      <c r="K3551" s="125"/>
      <c r="L3551" s="5"/>
      <c r="M3551" s="99"/>
      <c r="N3551" s="99"/>
      <c r="O3551" s="99"/>
      <c r="P3551" s="99"/>
      <c r="Q3551" s="99"/>
      <c r="R3551" s="99"/>
      <c r="S3551" s="99"/>
      <c r="T3551" s="99"/>
      <c r="U3551" s="99"/>
      <c r="V3551" s="5"/>
      <c r="W3551" s="5"/>
      <c r="X3551" s="31"/>
      <c r="Y3551" s="5"/>
      <c r="Z3551" s="5"/>
    </row>
    <row r="3552" spans="1:26">
      <c r="A3552" s="129"/>
      <c r="B3552" s="103"/>
      <c r="C3552" s="37"/>
      <c r="D3552" s="37"/>
      <c r="E3552" s="53"/>
      <c r="F3552" s="122"/>
      <c r="G3552" s="37"/>
      <c r="H3552" s="102"/>
      <c r="I3552" s="123"/>
      <c r="J3552" s="124"/>
      <c r="K3552" s="125"/>
      <c r="L3552" s="5"/>
      <c r="M3552" s="99"/>
      <c r="N3552" s="99"/>
      <c r="O3552" s="99"/>
      <c r="P3552" s="99"/>
      <c r="Q3552" s="99"/>
      <c r="R3552" s="99"/>
      <c r="S3552" s="99"/>
      <c r="T3552" s="99"/>
      <c r="U3552" s="99"/>
      <c r="V3552" s="5"/>
      <c r="W3552" s="5"/>
      <c r="X3552" s="31"/>
      <c r="Y3552" s="5"/>
      <c r="Z3552" s="5"/>
    </row>
    <row r="3553" spans="1:26">
      <c r="A3553" s="129"/>
      <c r="B3553" s="103"/>
      <c r="C3553" s="37"/>
      <c r="D3553" s="37"/>
      <c r="E3553" s="53"/>
      <c r="F3553" s="122"/>
      <c r="G3553" s="37"/>
      <c r="H3553" s="102"/>
      <c r="I3553" s="123"/>
      <c r="J3553" s="124"/>
      <c r="K3553" s="125"/>
      <c r="L3553" s="5"/>
      <c r="M3553" s="99"/>
      <c r="N3553" s="99"/>
      <c r="O3553" s="99"/>
      <c r="P3553" s="99"/>
      <c r="Q3553" s="99"/>
      <c r="R3553" s="99"/>
      <c r="S3553" s="99"/>
      <c r="T3553" s="99"/>
      <c r="U3553" s="99"/>
      <c r="V3553" s="5"/>
      <c r="W3553" s="5"/>
      <c r="X3553" s="31"/>
      <c r="Y3553" s="5"/>
      <c r="Z3553" s="5"/>
    </row>
    <row r="3554" spans="1:26">
      <c r="A3554" s="129"/>
      <c r="B3554" s="103"/>
      <c r="C3554" s="37"/>
      <c r="D3554" s="37"/>
      <c r="E3554" s="53"/>
      <c r="F3554" s="122"/>
      <c r="G3554" s="37"/>
      <c r="H3554" s="102"/>
      <c r="I3554" s="123"/>
      <c r="J3554" s="124"/>
      <c r="K3554" s="125"/>
      <c r="L3554" s="5"/>
      <c r="M3554" s="99"/>
      <c r="N3554" s="99"/>
      <c r="O3554" s="99"/>
      <c r="P3554" s="99"/>
      <c r="Q3554" s="99"/>
      <c r="R3554" s="99"/>
      <c r="S3554" s="99"/>
      <c r="T3554" s="99"/>
      <c r="U3554" s="99"/>
      <c r="V3554" s="5"/>
      <c r="W3554" s="5"/>
      <c r="X3554" s="31"/>
      <c r="Y3554" s="5"/>
      <c r="Z3554" s="5"/>
    </row>
    <row r="3555" spans="1:26">
      <c r="A3555" s="129"/>
      <c r="B3555" s="103"/>
      <c r="C3555" s="37"/>
      <c r="D3555" s="37"/>
      <c r="E3555" s="53"/>
      <c r="F3555" s="122"/>
      <c r="G3555" s="37"/>
      <c r="H3555" s="102"/>
      <c r="I3555" s="123"/>
      <c r="J3555" s="124"/>
      <c r="K3555" s="125"/>
      <c r="L3555" s="5"/>
      <c r="M3555" s="99"/>
      <c r="N3555" s="99"/>
      <c r="O3555" s="99"/>
      <c r="P3555" s="99"/>
      <c r="Q3555" s="99"/>
      <c r="R3555" s="99"/>
      <c r="S3555" s="99"/>
      <c r="T3555" s="99"/>
      <c r="U3555" s="99"/>
      <c r="V3555" s="5"/>
      <c r="W3555" s="5"/>
      <c r="X3555" s="31"/>
      <c r="Y3555" s="5"/>
      <c r="Z3555" s="5"/>
    </row>
    <row r="3556" spans="1:26">
      <c r="A3556" s="129"/>
      <c r="B3556" s="103"/>
      <c r="C3556" s="37"/>
      <c r="D3556" s="37"/>
      <c r="E3556" s="53"/>
      <c r="F3556" s="122"/>
      <c r="G3556" s="37"/>
      <c r="H3556" s="102"/>
      <c r="I3556" s="123"/>
      <c r="J3556" s="124"/>
      <c r="K3556" s="125"/>
      <c r="L3556" s="5"/>
      <c r="M3556" s="99"/>
      <c r="N3556" s="99"/>
      <c r="O3556" s="99"/>
      <c r="P3556" s="99"/>
      <c r="Q3556" s="99"/>
      <c r="R3556" s="99"/>
      <c r="S3556" s="99"/>
      <c r="T3556" s="99"/>
      <c r="U3556" s="99"/>
      <c r="V3556" s="5"/>
      <c r="W3556" s="5"/>
      <c r="X3556" s="31"/>
      <c r="Y3556" s="5"/>
      <c r="Z3556" s="5"/>
    </row>
    <row r="3557" spans="1:26">
      <c r="A3557" s="129"/>
      <c r="B3557" s="103"/>
      <c r="C3557" s="37"/>
      <c r="D3557" s="37"/>
      <c r="E3557" s="53"/>
      <c r="F3557" s="122"/>
      <c r="G3557" s="37"/>
      <c r="H3557" s="102"/>
      <c r="I3557" s="123"/>
      <c r="J3557" s="124"/>
      <c r="K3557" s="125"/>
      <c r="L3557" s="5"/>
      <c r="M3557" s="99"/>
      <c r="N3557" s="99"/>
      <c r="O3557" s="99"/>
      <c r="P3557" s="99"/>
      <c r="Q3557" s="99"/>
      <c r="R3557" s="99"/>
      <c r="S3557" s="99"/>
      <c r="T3557" s="99"/>
      <c r="U3557" s="99"/>
      <c r="V3557" s="5"/>
      <c r="W3557" s="5"/>
      <c r="X3557" s="31"/>
      <c r="Y3557" s="5"/>
      <c r="Z3557" s="5"/>
    </row>
    <row r="3558" spans="1:26">
      <c r="A3558" s="129"/>
      <c r="B3558" s="103"/>
      <c r="C3558" s="37"/>
      <c r="D3558" s="37"/>
      <c r="E3558" s="53"/>
      <c r="F3558" s="122"/>
      <c r="G3558" s="37"/>
      <c r="H3558" s="102"/>
      <c r="I3558" s="123"/>
      <c r="J3558" s="124"/>
      <c r="K3558" s="125"/>
      <c r="L3558" s="5"/>
      <c r="M3558" s="99"/>
      <c r="N3558" s="99"/>
      <c r="O3558" s="99"/>
      <c r="P3558" s="99"/>
      <c r="Q3558" s="99"/>
      <c r="R3558" s="99"/>
      <c r="S3558" s="99"/>
      <c r="T3558" s="99"/>
      <c r="U3558" s="99"/>
      <c r="V3558" s="5"/>
      <c r="W3558" s="5"/>
      <c r="X3558" s="31"/>
      <c r="Y3558" s="5"/>
      <c r="Z3558" s="5"/>
    </row>
    <row r="3559" spans="1:26">
      <c r="A3559" s="129"/>
      <c r="B3559" s="103"/>
      <c r="C3559" s="37"/>
      <c r="D3559" s="37"/>
      <c r="E3559" s="53"/>
      <c r="F3559" s="122"/>
      <c r="G3559" s="37"/>
      <c r="H3559" s="102"/>
      <c r="I3559" s="123"/>
      <c r="J3559" s="124"/>
      <c r="K3559" s="125"/>
      <c r="L3559" s="5"/>
      <c r="M3559" s="99"/>
      <c r="N3559" s="99"/>
      <c r="O3559" s="99"/>
      <c r="P3559" s="99"/>
      <c r="Q3559" s="99"/>
      <c r="R3559" s="99"/>
      <c r="S3559" s="99"/>
      <c r="T3559" s="99"/>
      <c r="U3559" s="99"/>
      <c r="V3559" s="5"/>
      <c r="W3559" s="5"/>
      <c r="X3559" s="31"/>
      <c r="Y3559" s="5"/>
      <c r="Z3559" s="5"/>
    </row>
    <row r="3560" spans="1:26">
      <c r="A3560" s="129"/>
      <c r="B3560" s="103"/>
      <c r="C3560" s="37"/>
      <c r="D3560" s="37"/>
      <c r="E3560" s="53"/>
      <c r="F3560" s="122"/>
      <c r="G3560" s="37"/>
      <c r="H3560" s="102"/>
      <c r="I3560" s="123"/>
      <c r="J3560" s="124"/>
      <c r="K3560" s="125"/>
      <c r="L3560" s="5"/>
      <c r="M3560" s="99"/>
      <c r="N3560" s="99"/>
      <c r="O3560" s="99"/>
      <c r="P3560" s="99"/>
      <c r="Q3560" s="99"/>
      <c r="R3560" s="99"/>
      <c r="S3560" s="99"/>
      <c r="T3560" s="99"/>
      <c r="U3560" s="99"/>
      <c r="V3560" s="5"/>
      <c r="W3560" s="5"/>
      <c r="X3560" s="31"/>
      <c r="Y3560" s="5"/>
      <c r="Z3560" s="5"/>
    </row>
    <row r="3561" spans="1:26">
      <c r="A3561" s="129"/>
      <c r="B3561" s="103"/>
      <c r="C3561" s="37"/>
      <c r="D3561" s="37"/>
      <c r="E3561" s="53"/>
      <c r="F3561" s="122"/>
      <c r="G3561" s="37"/>
      <c r="H3561" s="102"/>
      <c r="I3561" s="123"/>
      <c r="J3561" s="124"/>
      <c r="K3561" s="125"/>
      <c r="L3561" s="5"/>
      <c r="M3561" s="99"/>
      <c r="N3561" s="99"/>
      <c r="O3561" s="99"/>
      <c r="P3561" s="99"/>
      <c r="Q3561" s="99"/>
      <c r="R3561" s="99"/>
      <c r="S3561" s="99"/>
      <c r="T3561" s="99"/>
      <c r="U3561" s="99"/>
      <c r="V3561" s="5"/>
      <c r="W3561" s="5"/>
      <c r="X3561" s="31"/>
      <c r="Y3561" s="5"/>
      <c r="Z3561" s="5"/>
    </row>
    <row r="3562" spans="1:26">
      <c r="A3562" s="129"/>
      <c r="B3562" s="103"/>
      <c r="C3562" s="37"/>
      <c r="D3562" s="37"/>
      <c r="E3562" s="53"/>
      <c r="F3562" s="122"/>
      <c r="G3562" s="37"/>
      <c r="H3562" s="102"/>
      <c r="I3562" s="123"/>
      <c r="J3562" s="124"/>
      <c r="K3562" s="125"/>
      <c r="L3562" s="5"/>
      <c r="M3562" s="99"/>
      <c r="N3562" s="99"/>
      <c r="O3562" s="99"/>
      <c r="P3562" s="99"/>
      <c r="Q3562" s="99"/>
      <c r="R3562" s="99"/>
      <c r="S3562" s="99"/>
      <c r="T3562" s="99"/>
      <c r="U3562" s="99"/>
      <c r="V3562" s="5"/>
      <c r="W3562" s="5"/>
      <c r="X3562" s="31"/>
      <c r="Y3562" s="5"/>
      <c r="Z3562" s="5"/>
    </row>
    <row r="3563" spans="1:26">
      <c r="A3563" s="129"/>
      <c r="B3563" s="103"/>
      <c r="C3563" s="37"/>
      <c r="D3563" s="37"/>
      <c r="E3563" s="53"/>
      <c r="F3563" s="122"/>
      <c r="G3563" s="37"/>
      <c r="H3563" s="102"/>
      <c r="I3563" s="123"/>
      <c r="J3563" s="124"/>
      <c r="K3563" s="125"/>
      <c r="L3563" s="5"/>
      <c r="M3563" s="99"/>
      <c r="N3563" s="99"/>
      <c r="O3563" s="99"/>
      <c r="P3563" s="99"/>
      <c r="Q3563" s="99"/>
      <c r="R3563" s="99"/>
      <c r="S3563" s="99"/>
      <c r="T3563" s="99"/>
      <c r="U3563" s="99"/>
      <c r="V3563" s="5"/>
      <c r="W3563" s="5"/>
      <c r="X3563" s="31"/>
      <c r="Y3563" s="5"/>
      <c r="Z3563" s="5"/>
    </row>
    <row r="3564" spans="1:26">
      <c r="A3564" s="129"/>
      <c r="B3564" s="103"/>
      <c r="C3564" s="37"/>
      <c r="D3564" s="37"/>
      <c r="E3564" s="53"/>
      <c r="F3564" s="122"/>
      <c r="G3564" s="37"/>
      <c r="H3564" s="102"/>
      <c r="I3564" s="123"/>
      <c r="J3564" s="124"/>
      <c r="K3564" s="125"/>
      <c r="L3564" s="5"/>
      <c r="M3564" s="99"/>
      <c r="N3564" s="99"/>
      <c r="O3564" s="99"/>
      <c r="P3564" s="99"/>
      <c r="Q3564" s="99"/>
      <c r="R3564" s="99"/>
      <c r="S3564" s="99"/>
      <c r="T3564" s="99"/>
      <c r="U3564" s="99"/>
      <c r="V3564" s="5"/>
      <c r="W3564" s="5"/>
      <c r="X3564" s="31"/>
      <c r="Y3564" s="5"/>
      <c r="Z3564" s="5"/>
    </row>
    <row r="3565" spans="1:26">
      <c r="A3565" s="129"/>
      <c r="B3565" s="103"/>
      <c r="C3565" s="37"/>
      <c r="D3565" s="37"/>
      <c r="E3565" s="53"/>
      <c r="F3565" s="122"/>
      <c r="G3565" s="37"/>
      <c r="H3565" s="102"/>
      <c r="I3565" s="123"/>
      <c r="J3565" s="124"/>
      <c r="K3565" s="125"/>
      <c r="L3565" s="5"/>
      <c r="M3565" s="99"/>
      <c r="N3565" s="99"/>
      <c r="O3565" s="99"/>
      <c r="P3565" s="99"/>
      <c r="Q3565" s="99"/>
      <c r="R3565" s="99"/>
      <c r="S3565" s="99"/>
      <c r="T3565" s="99"/>
      <c r="U3565" s="99"/>
      <c r="V3565" s="5"/>
      <c r="W3565" s="5"/>
      <c r="X3565" s="31"/>
      <c r="Y3565" s="5"/>
      <c r="Z3565" s="5"/>
    </row>
    <row r="3566" spans="1:26">
      <c r="A3566" s="129"/>
      <c r="B3566" s="103"/>
      <c r="C3566" s="37"/>
      <c r="D3566" s="37"/>
      <c r="E3566" s="53"/>
      <c r="F3566" s="122"/>
      <c r="G3566" s="37"/>
      <c r="H3566" s="102"/>
      <c r="I3566" s="123"/>
      <c r="J3566" s="124"/>
      <c r="K3566" s="125"/>
      <c r="L3566" s="5"/>
      <c r="M3566" s="99"/>
      <c r="N3566" s="99"/>
      <c r="O3566" s="99"/>
      <c r="P3566" s="99"/>
      <c r="Q3566" s="99"/>
      <c r="R3566" s="99"/>
      <c r="S3566" s="99"/>
      <c r="T3566" s="99"/>
      <c r="U3566" s="99"/>
      <c r="V3566" s="5"/>
      <c r="W3566" s="5"/>
      <c r="X3566" s="31"/>
      <c r="Y3566" s="5"/>
      <c r="Z3566" s="5"/>
    </row>
    <row r="3567" spans="1:26">
      <c r="A3567" s="129"/>
      <c r="B3567" s="103"/>
      <c r="C3567" s="37"/>
      <c r="D3567" s="37"/>
      <c r="E3567" s="53"/>
      <c r="F3567" s="122"/>
      <c r="G3567" s="37"/>
      <c r="H3567" s="102"/>
      <c r="I3567" s="123"/>
      <c r="J3567" s="124"/>
      <c r="K3567" s="125"/>
      <c r="L3567" s="5"/>
      <c r="M3567" s="99"/>
      <c r="N3567" s="99"/>
      <c r="O3567" s="99"/>
      <c r="P3567" s="99"/>
      <c r="Q3567" s="99"/>
      <c r="R3567" s="99"/>
      <c r="S3567" s="99"/>
      <c r="T3567" s="99"/>
      <c r="U3567" s="99"/>
      <c r="V3567" s="5"/>
      <c r="W3567" s="5"/>
      <c r="X3567" s="31"/>
      <c r="Y3567" s="5"/>
      <c r="Z3567" s="5"/>
    </row>
    <row r="3568" spans="1:26">
      <c r="A3568" s="129"/>
      <c r="B3568" s="103"/>
      <c r="C3568" s="37"/>
      <c r="D3568" s="37"/>
      <c r="E3568" s="53"/>
      <c r="F3568" s="122"/>
      <c r="G3568" s="37"/>
      <c r="H3568" s="102"/>
      <c r="I3568" s="123"/>
      <c r="J3568" s="124"/>
      <c r="K3568" s="125"/>
      <c r="L3568" s="5"/>
      <c r="M3568" s="99"/>
      <c r="N3568" s="99"/>
      <c r="O3568" s="99"/>
      <c r="P3568" s="99"/>
      <c r="Q3568" s="99"/>
      <c r="R3568" s="99"/>
      <c r="S3568" s="99"/>
      <c r="T3568" s="99"/>
      <c r="U3568" s="99"/>
      <c r="V3568" s="5"/>
      <c r="W3568" s="5"/>
      <c r="X3568" s="31"/>
      <c r="Y3568" s="5"/>
      <c r="Z3568" s="5"/>
    </row>
    <row r="3569" spans="1:26">
      <c r="A3569" s="129"/>
      <c r="B3569" s="103"/>
      <c r="C3569" s="37"/>
      <c r="D3569" s="37"/>
      <c r="E3569" s="53"/>
      <c r="F3569" s="122"/>
      <c r="G3569" s="37"/>
      <c r="H3569" s="102"/>
      <c r="I3569" s="123"/>
      <c r="J3569" s="124"/>
      <c r="K3569" s="125"/>
      <c r="L3569" s="5"/>
      <c r="M3569" s="99"/>
      <c r="N3569" s="99"/>
      <c r="O3569" s="99"/>
      <c r="P3569" s="99"/>
      <c r="Q3569" s="99"/>
      <c r="R3569" s="99"/>
      <c r="S3569" s="99"/>
      <c r="T3569" s="99"/>
      <c r="U3569" s="99"/>
      <c r="V3569" s="5"/>
      <c r="W3569" s="5"/>
      <c r="X3569" s="31"/>
      <c r="Y3569" s="5"/>
      <c r="Z3569" s="5"/>
    </row>
    <row r="3570" spans="1:26">
      <c r="A3570" s="129"/>
      <c r="B3570" s="103"/>
      <c r="C3570" s="37"/>
      <c r="D3570" s="37"/>
      <c r="E3570" s="53"/>
      <c r="F3570" s="122"/>
      <c r="G3570" s="37"/>
      <c r="H3570" s="102"/>
      <c r="I3570" s="123"/>
      <c r="J3570" s="124"/>
      <c r="K3570" s="125"/>
      <c r="L3570" s="5"/>
      <c r="M3570" s="99"/>
      <c r="N3570" s="99"/>
      <c r="O3570" s="99"/>
      <c r="P3570" s="99"/>
      <c r="Q3570" s="99"/>
      <c r="R3570" s="99"/>
      <c r="S3570" s="99"/>
      <c r="T3570" s="99"/>
      <c r="U3570" s="99"/>
      <c r="V3570" s="5"/>
      <c r="W3570" s="5"/>
      <c r="X3570" s="31"/>
      <c r="Y3570" s="5"/>
      <c r="Z3570" s="5"/>
    </row>
    <row r="3571" spans="1:26">
      <c r="A3571" s="129"/>
      <c r="B3571" s="103"/>
      <c r="C3571" s="37"/>
      <c r="D3571" s="37"/>
      <c r="E3571" s="53"/>
      <c r="F3571" s="122"/>
      <c r="G3571" s="37"/>
      <c r="H3571" s="102"/>
      <c r="I3571" s="123"/>
      <c r="J3571" s="124"/>
      <c r="K3571" s="125"/>
      <c r="L3571" s="5"/>
      <c r="M3571" s="99"/>
      <c r="N3571" s="99"/>
      <c r="O3571" s="99"/>
      <c r="P3571" s="99"/>
      <c r="Q3571" s="99"/>
      <c r="R3571" s="99"/>
      <c r="S3571" s="99"/>
      <c r="T3571" s="99"/>
      <c r="U3571" s="99"/>
      <c r="V3571" s="5"/>
      <c r="W3571" s="5"/>
      <c r="X3571" s="31"/>
      <c r="Y3571" s="5"/>
      <c r="Z3571" s="5"/>
    </row>
    <row r="3572" spans="1:26">
      <c r="A3572" s="129"/>
      <c r="B3572" s="103"/>
      <c r="C3572" s="37"/>
      <c r="D3572" s="37"/>
      <c r="E3572" s="53"/>
      <c r="F3572" s="122"/>
      <c r="G3572" s="37"/>
      <c r="H3572" s="102"/>
      <c r="I3572" s="123"/>
      <c r="J3572" s="124"/>
      <c r="K3572" s="125"/>
      <c r="L3572" s="5"/>
      <c r="M3572" s="99"/>
      <c r="N3572" s="99"/>
      <c r="O3572" s="99"/>
      <c r="P3572" s="99"/>
      <c r="Q3572" s="99"/>
      <c r="R3572" s="99"/>
      <c r="S3572" s="99"/>
      <c r="T3572" s="99"/>
      <c r="U3572" s="99"/>
      <c r="V3572" s="5"/>
      <c r="W3572" s="5"/>
      <c r="X3572" s="31"/>
      <c r="Y3572" s="5"/>
      <c r="Z3572" s="5"/>
    </row>
    <row r="3573" spans="1:26">
      <c r="A3573" s="129"/>
      <c r="B3573" s="103"/>
      <c r="C3573" s="37"/>
      <c r="D3573" s="37"/>
      <c r="E3573" s="53"/>
      <c r="F3573" s="122"/>
      <c r="G3573" s="37"/>
      <c r="H3573" s="102"/>
      <c r="I3573" s="123"/>
      <c r="J3573" s="124"/>
      <c r="K3573" s="125"/>
      <c r="L3573" s="5"/>
      <c r="M3573" s="99"/>
      <c r="N3573" s="99"/>
      <c r="O3573" s="99"/>
      <c r="P3573" s="99"/>
      <c r="Q3573" s="99"/>
      <c r="R3573" s="99"/>
      <c r="S3573" s="99"/>
      <c r="T3573" s="99"/>
      <c r="U3573" s="99"/>
      <c r="V3573" s="5"/>
      <c r="W3573" s="5"/>
      <c r="X3573" s="31"/>
      <c r="Y3573" s="5"/>
      <c r="Z3573" s="5"/>
    </row>
    <row r="3574" spans="1:26">
      <c r="A3574" s="129"/>
      <c r="B3574" s="103"/>
      <c r="C3574" s="37"/>
      <c r="D3574" s="37"/>
      <c r="E3574" s="53"/>
      <c r="F3574" s="122"/>
      <c r="G3574" s="37"/>
      <c r="H3574" s="102"/>
      <c r="I3574" s="123"/>
      <c r="J3574" s="124"/>
      <c r="K3574" s="125"/>
      <c r="L3574" s="5"/>
      <c r="M3574" s="99"/>
      <c r="N3574" s="99"/>
      <c r="O3574" s="99"/>
      <c r="P3574" s="99"/>
      <c r="Q3574" s="99"/>
      <c r="R3574" s="99"/>
      <c r="S3574" s="99"/>
      <c r="T3574" s="99"/>
      <c r="U3574" s="99"/>
      <c r="V3574" s="5"/>
      <c r="W3574" s="5"/>
      <c r="X3574" s="31"/>
      <c r="Y3574" s="5"/>
      <c r="Z3574" s="5"/>
    </row>
    <row r="3575" spans="1:26">
      <c r="A3575" s="129"/>
      <c r="B3575" s="103"/>
      <c r="C3575" s="37"/>
      <c r="D3575" s="37"/>
      <c r="E3575" s="53"/>
      <c r="F3575" s="122"/>
      <c r="G3575" s="37"/>
      <c r="H3575" s="102"/>
      <c r="I3575" s="123"/>
      <c r="J3575" s="124"/>
      <c r="K3575" s="125"/>
      <c r="L3575" s="5"/>
      <c r="M3575" s="99"/>
      <c r="N3575" s="99"/>
      <c r="O3575" s="99"/>
      <c r="P3575" s="99"/>
      <c r="Q3575" s="99"/>
      <c r="R3575" s="99"/>
      <c r="S3575" s="99"/>
      <c r="T3575" s="99"/>
      <c r="U3575" s="99"/>
      <c r="V3575" s="5"/>
      <c r="W3575" s="5"/>
      <c r="X3575" s="31"/>
      <c r="Y3575" s="5"/>
      <c r="Z3575" s="5"/>
    </row>
    <row r="3576" spans="1:26">
      <c r="A3576" s="129"/>
      <c r="B3576" s="103"/>
      <c r="C3576" s="37"/>
      <c r="D3576" s="37"/>
      <c r="E3576" s="53"/>
      <c r="F3576" s="122"/>
      <c r="G3576" s="37"/>
      <c r="H3576" s="102"/>
      <c r="I3576" s="123"/>
      <c r="J3576" s="124"/>
      <c r="K3576" s="125"/>
      <c r="L3576" s="5"/>
      <c r="M3576" s="99"/>
      <c r="N3576" s="99"/>
      <c r="O3576" s="99"/>
      <c r="P3576" s="99"/>
      <c r="Q3576" s="99"/>
      <c r="R3576" s="99"/>
      <c r="S3576" s="99"/>
      <c r="T3576" s="99"/>
      <c r="U3576" s="99"/>
      <c r="V3576" s="5"/>
      <c r="W3576" s="5"/>
      <c r="X3576" s="31"/>
      <c r="Y3576" s="5"/>
      <c r="Z3576" s="5"/>
    </row>
    <row r="3577" spans="1:26">
      <c r="A3577" s="129"/>
      <c r="B3577" s="103"/>
      <c r="C3577" s="37"/>
      <c r="D3577" s="37"/>
      <c r="E3577" s="53"/>
      <c r="F3577" s="122"/>
      <c r="G3577" s="37"/>
      <c r="H3577" s="102"/>
      <c r="I3577" s="123"/>
      <c r="J3577" s="124"/>
      <c r="K3577" s="125"/>
      <c r="L3577" s="5"/>
      <c r="M3577" s="99"/>
      <c r="N3577" s="99"/>
      <c r="O3577" s="99"/>
      <c r="P3577" s="99"/>
      <c r="Q3577" s="99"/>
      <c r="R3577" s="99"/>
      <c r="S3577" s="99"/>
      <c r="T3577" s="99"/>
      <c r="U3577" s="99"/>
      <c r="V3577" s="5"/>
      <c r="W3577" s="5"/>
      <c r="X3577" s="31"/>
      <c r="Y3577" s="5"/>
      <c r="Z3577" s="5"/>
    </row>
    <row r="3578" spans="1:26">
      <c r="A3578" s="129"/>
      <c r="B3578" s="103"/>
      <c r="C3578" s="37"/>
      <c r="D3578" s="37"/>
      <c r="E3578" s="53"/>
      <c r="F3578" s="122"/>
      <c r="G3578" s="37"/>
      <c r="H3578" s="102"/>
      <c r="I3578" s="123"/>
      <c r="J3578" s="124"/>
      <c r="K3578" s="125"/>
      <c r="L3578" s="5"/>
      <c r="M3578" s="99"/>
      <c r="N3578" s="99"/>
      <c r="O3578" s="99"/>
      <c r="P3578" s="99"/>
      <c r="Q3578" s="99"/>
      <c r="R3578" s="99"/>
      <c r="S3578" s="99"/>
      <c r="T3578" s="99"/>
      <c r="U3578" s="99"/>
      <c r="V3578" s="5"/>
      <c r="W3578" s="5"/>
      <c r="X3578" s="31"/>
      <c r="Y3578" s="5"/>
      <c r="Z3578" s="5"/>
    </row>
    <row r="3579" spans="1:26">
      <c r="A3579" s="129"/>
      <c r="B3579" s="103"/>
      <c r="C3579" s="37"/>
      <c r="D3579" s="37"/>
      <c r="E3579" s="53"/>
      <c r="F3579" s="122"/>
      <c r="G3579" s="37"/>
      <c r="H3579" s="102"/>
      <c r="I3579" s="123"/>
      <c r="J3579" s="124"/>
      <c r="K3579" s="125"/>
      <c r="L3579" s="5"/>
      <c r="M3579" s="99"/>
      <c r="N3579" s="99"/>
      <c r="O3579" s="99"/>
      <c r="P3579" s="99"/>
      <c r="Q3579" s="99"/>
      <c r="R3579" s="99"/>
      <c r="S3579" s="99"/>
      <c r="T3579" s="99"/>
      <c r="U3579" s="99"/>
      <c r="V3579" s="5"/>
      <c r="W3579" s="5"/>
      <c r="X3579" s="31"/>
      <c r="Y3579" s="5"/>
      <c r="Z3579" s="5"/>
    </row>
    <row r="3580" spans="1:26">
      <c r="A3580" s="129"/>
      <c r="B3580" s="103"/>
      <c r="C3580" s="37"/>
      <c r="D3580" s="37"/>
      <c r="E3580" s="53"/>
      <c r="F3580" s="122"/>
      <c r="G3580" s="37"/>
      <c r="H3580" s="102"/>
      <c r="I3580" s="123"/>
      <c r="J3580" s="124"/>
      <c r="K3580" s="125"/>
      <c r="L3580" s="5"/>
      <c r="M3580" s="99"/>
      <c r="N3580" s="99"/>
      <c r="O3580" s="99"/>
      <c r="P3580" s="99"/>
      <c r="Q3580" s="99"/>
      <c r="R3580" s="99"/>
      <c r="S3580" s="99"/>
      <c r="T3580" s="99"/>
      <c r="U3580" s="99"/>
      <c r="V3580" s="5"/>
      <c r="W3580" s="5"/>
      <c r="X3580" s="31"/>
      <c r="Y3580" s="5"/>
      <c r="Z3580" s="5"/>
    </row>
    <row r="3581" spans="1:26">
      <c r="A3581" s="129"/>
      <c r="B3581" s="103"/>
      <c r="C3581" s="37"/>
      <c r="D3581" s="37"/>
      <c r="E3581" s="53"/>
      <c r="F3581" s="122"/>
      <c r="G3581" s="37"/>
      <c r="H3581" s="102"/>
      <c r="I3581" s="123"/>
      <c r="J3581" s="124"/>
      <c r="K3581" s="125"/>
      <c r="L3581" s="5"/>
      <c r="M3581" s="99"/>
      <c r="N3581" s="99"/>
      <c r="O3581" s="99"/>
      <c r="P3581" s="99"/>
      <c r="Q3581" s="99"/>
      <c r="R3581" s="99"/>
      <c r="S3581" s="99"/>
      <c r="T3581" s="99"/>
      <c r="U3581" s="99"/>
      <c r="V3581" s="5"/>
      <c r="W3581" s="5"/>
      <c r="X3581" s="31"/>
      <c r="Y3581" s="5"/>
      <c r="Z3581" s="5"/>
    </row>
    <row r="3582" spans="1:26">
      <c r="A3582" s="129"/>
      <c r="B3582" s="103"/>
      <c r="C3582" s="37"/>
      <c r="D3582" s="37"/>
      <c r="E3582" s="53"/>
      <c r="F3582" s="122"/>
      <c r="G3582" s="37"/>
      <c r="H3582" s="102"/>
      <c r="I3582" s="123"/>
      <c r="J3582" s="124"/>
      <c r="K3582" s="125"/>
      <c r="L3582" s="5"/>
      <c r="M3582" s="99"/>
      <c r="N3582" s="99"/>
      <c r="O3582" s="99"/>
      <c r="P3582" s="99"/>
      <c r="Q3582" s="99"/>
      <c r="R3582" s="99"/>
      <c r="S3582" s="99"/>
      <c r="T3582" s="99"/>
      <c r="U3582" s="99"/>
      <c r="V3582" s="5"/>
      <c r="W3582" s="5"/>
      <c r="X3582" s="31"/>
      <c r="Y3582" s="5"/>
      <c r="Z3582" s="5"/>
    </row>
    <row r="3583" spans="1:26">
      <c r="A3583" s="129"/>
      <c r="B3583" s="103"/>
      <c r="C3583" s="37"/>
      <c r="D3583" s="37"/>
      <c r="E3583" s="53"/>
      <c r="F3583" s="122"/>
      <c r="G3583" s="37"/>
      <c r="H3583" s="102"/>
      <c r="I3583" s="123"/>
      <c r="J3583" s="124"/>
      <c r="K3583" s="125"/>
      <c r="L3583" s="5"/>
      <c r="M3583" s="99"/>
      <c r="N3583" s="99"/>
      <c r="O3583" s="99"/>
      <c r="P3583" s="99"/>
      <c r="Q3583" s="99"/>
      <c r="R3583" s="99"/>
      <c r="S3583" s="99"/>
      <c r="T3583" s="99"/>
      <c r="U3583" s="99"/>
      <c r="V3583" s="5"/>
      <c r="W3583" s="5"/>
      <c r="X3583" s="31"/>
      <c r="Y3583" s="5"/>
      <c r="Z3583" s="5"/>
    </row>
    <row r="3584" spans="1:26">
      <c r="A3584" s="129"/>
      <c r="B3584" s="103"/>
      <c r="C3584" s="37"/>
      <c r="D3584" s="37"/>
      <c r="E3584" s="53"/>
      <c r="F3584" s="122"/>
      <c r="G3584" s="37"/>
      <c r="H3584" s="102"/>
      <c r="I3584" s="123"/>
      <c r="J3584" s="124"/>
      <c r="K3584" s="125"/>
      <c r="L3584" s="5"/>
      <c r="M3584" s="99"/>
      <c r="N3584" s="99"/>
      <c r="O3584" s="99"/>
      <c r="P3584" s="99"/>
      <c r="Q3584" s="99"/>
      <c r="R3584" s="99"/>
      <c r="S3584" s="99"/>
      <c r="T3584" s="99"/>
      <c r="U3584" s="99"/>
      <c r="V3584" s="5"/>
      <c r="W3584" s="5"/>
      <c r="X3584" s="31"/>
      <c r="Y3584" s="5"/>
      <c r="Z3584" s="5"/>
    </row>
    <row r="3585" spans="1:26">
      <c r="A3585" s="129"/>
      <c r="B3585" s="103"/>
      <c r="C3585" s="37"/>
      <c r="D3585" s="37"/>
      <c r="E3585" s="53"/>
      <c r="F3585" s="122"/>
      <c r="G3585" s="37"/>
      <c r="H3585" s="102"/>
      <c r="I3585" s="123"/>
      <c r="J3585" s="124"/>
      <c r="K3585" s="125"/>
      <c r="L3585" s="5"/>
      <c r="M3585" s="99"/>
      <c r="N3585" s="99"/>
      <c r="O3585" s="99"/>
      <c r="P3585" s="99"/>
      <c r="Q3585" s="99"/>
      <c r="R3585" s="99"/>
      <c r="S3585" s="99"/>
      <c r="T3585" s="99"/>
      <c r="U3585" s="99"/>
      <c r="V3585" s="5"/>
      <c r="W3585" s="5"/>
      <c r="X3585" s="31"/>
      <c r="Y3585" s="5"/>
      <c r="Z3585" s="5"/>
    </row>
    <row r="3586" spans="1:26">
      <c r="A3586" s="129"/>
      <c r="B3586" s="103"/>
      <c r="C3586" s="37"/>
      <c r="D3586" s="37"/>
      <c r="E3586" s="53"/>
      <c r="F3586" s="122"/>
      <c r="G3586" s="37"/>
      <c r="H3586" s="102"/>
      <c r="I3586" s="123"/>
      <c r="J3586" s="124"/>
      <c r="K3586" s="125"/>
      <c r="L3586" s="5"/>
      <c r="M3586" s="99"/>
      <c r="N3586" s="99"/>
      <c r="O3586" s="99"/>
      <c r="P3586" s="99"/>
      <c r="Q3586" s="99"/>
      <c r="R3586" s="99"/>
      <c r="S3586" s="99"/>
      <c r="T3586" s="99"/>
      <c r="U3586" s="99"/>
      <c r="V3586" s="5"/>
      <c r="W3586" s="5"/>
      <c r="X3586" s="31"/>
      <c r="Y3586" s="5"/>
      <c r="Z3586" s="5"/>
    </row>
    <row r="3587" spans="1:26">
      <c r="A3587" s="129"/>
      <c r="B3587" s="103"/>
      <c r="C3587" s="37"/>
      <c r="D3587" s="37"/>
      <c r="E3587" s="53"/>
      <c r="F3587" s="122"/>
      <c r="G3587" s="37"/>
      <c r="H3587" s="102"/>
      <c r="I3587" s="123"/>
      <c r="J3587" s="124"/>
      <c r="K3587" s="125"/>
      <c r="L3587" s="5"/>
      <c r="M3587" s="99"/>
      <c r="N3587" s="99"/>
      <c r="O3587" s="99"/>
      <c r="P3587" s="99"/>
      <c r="Q3587" s="99"/>
      <c r="R3587" s="99"/>
      <c r="S3587" s="99"/>
      <c r="T3587" s="99"/>
      <c r="U3587" s="99"/>
      <c r="V3587" s="5"/>
      <c r="W3587" s="5"/>
      <c r="X3587" s="31"/>
      <c r="Y3587" s="5"/>
      <c r="Z3587" s="5"/>
    </row>
    <row r="3588" spans="1:26">
      <c r="A3588" s="129"/>
      <c r="B3588" s="103"/>
      <c r="C3588" s="37"/>
      <c r="D3588" s="37"/>
      <c r="E3588" s="53"/>
      <c r="F3588" s="122"/>
      <c r="G3588" s="37"/>
      <c r="H3588" s="102"/>
      <c r="I3588" s="123"/>
      <c r="J3588" s="124"/>
      <c r="K3588" s="125"/>
      <c r="L3588" s="5"/>
      <c r="M3588" s="99"/>
      <c r="N3588" s="99"/>
      <c r="O3588" s="99"/>
      <c r="P3588" s="99"/>
      <c r="Q3588" s="99"/>
      <c r="R3588" s="99"/>
      <c r="S3588" s="99"/>
      <c r="T3588" s="99"/>
      <c r="U3588" s="99"/>
      <c r="V3588" s="5"/>
      <c r="W3588" s="5"/>
      <c r="X3588" s="31"/>
      <c r="Y3588" s="5"/>
      <c r="Z3588" s="5"/>
    </row>
    <row r="3589" spans="1:26">
      <c r="A3589" s="129"/>
      <c r="B3589" s="103"/>
      <c r="C3589" s="37"/>
      <c r="D3589" s="37"/>
      <c r="E3589" s="53"/>
      <c r="F3589" s="122"/>
      <c r="G3589" s="37"/>
      <c r="H3589" s="102"/>
      <c r="I3589" s="123"/>
      <c r="J3589" s="124"/>
      <c r="K3589" s="125"/>
      <c r="L3589" s="5"/>
      <c r="M3589" s="99"/>
      <c r="N3589" s="99"/>
      <c r="O3589" s="99"/>
      <c r="P3589" s="99"/>
      <c r="Q3589" s="99"/>
      <c r="R3589" s="99"/>
      <c r="S3589" s="99"/>
      <c r="T3589" s="99"/>
      <c r="U3589" s="99"/>
      <c r="V3589" s="5"/>
      <c r="W3589" s="5"/>
      <c r="X3589" s="31"/>
      <c r="Y3589" s="5"/>
      <c r="Z3589" s="5"/>
    </row>
    <row r="3590" spans="1:26">
      <c r="A3590" s="129"/>
      <c r="B3590" s="103"/>
      <c r="C3590" s="37"/>
      <c r="D3590" s="37"/>
      <c r="E3590" s="53"/>
      <c r="F3590" s="122"/>
      <c r="G3590" s="37"/>
      <c r="H3590" s="102"/>
      <c r="I3590" s="123"/>
      <c r="J3590" s="124"/>
      <c r="K3590" s="125"/>
      <c r="L3590" s="5"/>
      <c r="M3590" s="99"/>
      <c r="N3590" s="99"/>
      <c r="O3590" s="99"/>
      <c r="P3590" s="99"/>
      <c r="Q3590" s="99"/>
      <c r="R3590" s="99"/>
      <c r="S3590" s="99"/>
      <c r="T3590" s="99"/>
      <c r="U3590" s="99"/>
      <c r="V3590" s="5"/>
      <c r="W3590" s="5"/>
      <c r="X3590" s="31"/>
      <c r="Y3590" s="5"/>
      <c r="Z3590" s="5"/>
    </row>
    <row r="3591" spans="1:26">
      <c r="A3591" s="129"/>
      <c r="B3591" s="103"/>
      <c r="C3591" s="37"/>
      <c r="D3591" s="37"/>
      <c r="E3591" s="53"/>
      <c r="F3591" s="122"/>
      <c r="G3591" s="37"/>
      <c r="H3591" s="102"/>
      <c r="I3591" s="123"/>
      <c r="J3591" s="124"/>
      <c r="K3591" s="125"/>
      <c r="L3591" s="5"/>
      <c r="M3591" s="99"/>
      <c r="N3591" s="99"/>
      <c r="O3591" s="99"/>
      <c r="P3591" s="99"/>
      <c r="Q3591" s="99"/>
      <c r="R3591" s="99"/>
      <c r="S3591" s="99"/>
      <c r="T3591" s="99"/>
      <c r="U3591" s="99"/>
      <c r="V3591" s="5"/>
      <c r="W3591" s="5"/>
      <c r="X3591" s="31"/>
      <c r="Y3591" s="5"/>
      <c r="Z3591" s="5"/>
    </row>
    <row r="3592" spans="1:26">
      <c r="A3592" s="129"/>
      <c r="B3592" s="103"/>
      <c r="C3592" s="37"/>
      <c r="D3592" s="37"/>
      <c r="E3592" s="53"/>
      <c r="F3592" s="122"/>
      <c r="G3592" s="37"/>
      <c r="H3592" s="102"/>
      <c r="I3592" s="123"/>
      <c r="J3592" s="124"/>
      <c r="K3592" s="125"/>
      <c r="L3592" s="5"/>
      <c r="M3592" s="99"/>
      <c r="N3592" s="99"/>
      <c r="O3592" s="99"/>
      <c r="P3592" s="99"/>
      <c r="Q3592" s="99"/>
      <c r="R3592" s="99"/>
      <c r="S3592" s="99"/>
      <c r="T3592" s="99"/>
      <c r="U3592" s="99"/>
      <c r="V3592" s="5"/>
      <c r="W3592" s="5"/>
      <c r="X3592" s="31"/>
      <c r="Y3592" s="5"/>
      <c r="Z3592" s="5"/>
    </row>
    <row r="3593" spans="1:26">
      <c r="A3593" s="129"/>
      <c r="B3593" s="103"/>
      <c r="C3593" s="37"/>
      <c r="D3593" s="37"/>
      <c r="E3593" s="53"/>
      <c r="F3593" s="122"/>
      <c r="G3593" s="37"/>
      <c r="H3593" s="102"/>
      <c r="I3593" s="123"/>
      <c r="J3593" s="124"/>
      <c r="K3593" s="125"/>
      <c r="L3593" s="5"/>
      <c r="M3593" s="99"/>
      <c r="N3593" s="99"/>
      <c r="O3593" s="99"/>
      <c r="P3593" s="99"/>
      <c r="Q3593" s="99"/>
      <c r="R3593" s="99"/>
      <c r="S3593" s="99"/>
      <c r="T3593" s="99"/>
      <c r="U3593" s="99"/>
      <c r="V3593" s="5"/>
      <c r="W3593" s="5"/>
      <c r="X3593" s="31"/>
      <c r="Y3593" s="5"/>
      <c r="Z3593" s="5"/>
    </row>
    <row r="3594" spans="1:26">
      <c r="A3594" s="129"/>
      <c r="B3594" s="103"/>
      <c r="C3594" s="37"/>
      <c r="D3594" s="37"/>
      <c r="E3594" s="53"/>
      <c r="F3594" s="122"/>
      <c r="G3594" s="37"/>
      <c r="H3594" s="102"/>
      <c r="I3594" s="123"/>
      <c r="J3594" s="124"/>
      <c r="K3594" s="125"/>
      <c r="L3594" s="5"/>
      <c r="M3594" s="99"/>
      <c r="N3594" s="99"/>
      <c r="O3594" s="99"/>
      <c r="P3594" s="99"/>
      <c r="Q3594" s="99"/>
      <c r="R3594" s="99"/>
      <c r="S3594" s="99"/>
      <c r="T3594" s="99"/>
      <c r="U3594" s="99"/>
      <c r="V3594" s="5"/>
      <c r="W3594" s="5"/>
      <c r="X3594" s="31"/>
      <c r="Y3594" s="5"/>
      <c r="Z3594" s="5"/>
    </row>
    <row r="3595" spans="1:26">
      <c r="A3595" s="129"/>
      <c r="B3595" s="103"/>
      <c r="C3595" s="37"/>
      <c r="D3595" s="37"/>
      <c r="E3595" s="53"/>
      <c r="F3595" s="122"/>
      <c r="G3595" s="37"/>
      <c r="H3595" s="102"/>
      <c r="I3595" s="123"/>
      <c r="J3595" s="124"/>
      <c r="K3595" s="125"/>
      <c r="L3595" s="5"/>
      <c r="M3595" s="99"/>
      <c r="N3595" s="99"/>
      <c r="O3595" s="99"/>
      <c r="P3595" s="99"/>
      <c r="Q3595" s="99"/>
      <c r="R3595" s="99"/>
      <c r="S3595" s="99"/>
      <c r="T3595" s="99"/>
      <c r="U3595" s="99"/>
      <c r="V3595" s="5"/>
      <c r="W3595" s="5"/>
      <c r="X3595" s="31"/>
      <c r="Y3595" s="5"/>
      <c r="Z3595" s="5"/>
    </row>
    <row r="3596" spans="1:26">
      <c r="A3596" s="129"/>
      <c r="B3596" s="103"/>
      <c r="C3596" s="37"/>
      <c r="D3596" s="37"/>
      <c r="E3596" s="53"/>
      <c r="F3596" s="122"/>
      <c r="G3596" s="37"/>
      <c r="H3596" s="102"/>
      <c r="I3596" s="123"/>
      <c r="J3596" s="124"/>
      <c r="K3596" s="125"/>
      <c r="L3596" s="5"/>
      <c r="M3596" s="99"/>
      <c r="N3596" s="99"/>
      <c r="O3596" s="99"/>
      <c r="P3596" s="99"/>
      <c r="Q3596" s="99"/>
      <c r="R3596" s="99"/>
      <c r="S3596" s="99"/>
      <c r="T3596" s="99"/>
      <c r="U3596" s="99"/>
      <c r="V3596" s="5"/>
      <c r="W3596" s="5"/>
      <c r="X3596" s="31"/>
      <c r="Y3596" s="5"/>
      <c r="Z3596" s="5"/>
    </row>
    <row r="3597" spans="1:26">
      <c r="A3597" s="129"/>
      <c r="B3597" s="103"/>
      <c r="C3597" s="37"/>
      <c r="D3597" s="37"/>
      <c r="E3597" s="53"/>
      <c r="F3597" s="122"/>
      <c r="G3597" s="37"/>
      <c r="H3597" s="102"/>
      <c r="I3597" s="123"/>
      <c r="J3597" s="124"/>
      <c r="K3597" s="125"/>
      <c r="L3597" s="5"/>
      <c r="M3597" s="99"/>
      <c r="N3597" s="99"/>
      <c r="O3597" s="99"/>
      <c r="P3597" s="99"/>
      <c r="Q3597" s="99"/>
      <c r="R3597" s="99"/>
      <c r="S3597" s="99"/>
      <c r="T3597" s="99"/>
      <c r="U3597" s="99"/>
      <c r="V3597" s="5"/>
      <c r="W3597" s="5"/>
      <c r="X3597" s="31"/>
      <c r="Y3597" s="5"/>
      <c r="Z3597" s="5"/>
    </row>
    <row r="3598" spans="1:26">
      <c r="A3598" s="129"/>
      <c r="B3598" s="103"/>
      <c r="C3598" s="37"/>
      <c r="D3598" s="37"/>
      <c r="E3598" s="53"/>
      <c r="F3598" s="122"/>
      <c r="G3598" s="37"/>
      <c r="H3598" s="102"/>
      <c r="I3598" s="123"/>
      <c r="J3598" s="124"/>
      <c r="K3598" s="125"/>
      <c r="L3598" s="5"/>
      <c r="M3598" s="99"/>
      <c r="N3598" s="99"/>
      <c r="O3598" s="99"/>
      <c r="P3598" s="99"/>
      <c r="Q3598" s="99"/>
      <c r="R3598" s="99"/>
      <c r="S3598" s="99"/>
      <c r="T3598" s="99"/>
      <c r="U3598" s="99"/>
      <c r="V3598" s="5"/>
      <c r="W3598" s="5"/>
      <c r="X3598" s="31"/>
      <c r="Y3598" s="5"/>
      <c r="Z3598" s="5"/>
    </row>
    <row r="3599" spans="1:26">
      <c r="A3599" s="129"/>
      <c r="B3599" s="103"/>
      <c r="C3599" s="37"/>
      <c r="D3599" s="37"/>
      <c r="E3599" s="53"/>
      <c r="F3599" s="122"/>
      <c r="G3599" s="37"/>
      <c r="H3599" s="102"/>
      <c r="I3599" s="123"/>
      <c r="J3599" s="124"/>
      <c r="K3599" s="125"/>
      <c r="L3599" s="5"/>
      <c r="M3599" s="99"/>
      <c r="N3599" s="99"/>
      <c r="O3599" s="99"/>
      <c r="P3599" s="99"/>
      <c r="Q3599" s="99"/>
      <c r="R3599" s="99"/>
      <c r="S3599" s="99"/>
      <c r="T3599" s="99"/>
      <c r="U3599" s="99"/>
      <c r="V3599" s="5"/>
      <c r="W3599" s="5"/>
      <c r="X3599" s="31"/>
      <c r="Y3599" s="5"/>
      <c r="Z3599" s="5"/>
    </row>
    <row r="3600" spans="1:26">
      <c r="A3600" s="129"/>
      <c r="B3600" s="103"/>
      <c r="C3600" s="37"/>
      <c r="D3600" s="37"/>
      <c r="E3600" s="53"/>
      <c r="F3600" s="122"/>
      <c r="G3600" s="37"/>
      <c r="H3600" s="102"/>
      <c r="I3600" s="123"/>
      <c r="J3600" s="124"/>
      <c r="K3600" s="125"/>
      <c r="L3600" s="5"/>
      <c r="M3600" s="99"/>
      <c r="N3600" s="99"/>
      <c r="O3600" s="99"/>
      <c r="P3600" s="99"/>
      <c r="Q3600" s="99"/>
      <c r="R3600" s="99"/>
      <c r="S3600" s="99"/>
      <c r="T3600" s="99"/>
      <c r="U3600" s="99"/>
      <c r="V3600" s="5"/>
      <c r="W3600" s="5"/>
      <c r="X3600" s="31"/>
      <c r="Y3600" s="5"/>
      <c r="Z3600" s="5"/>
    </row>
    <row r="3601" spans="1:26">
      <c r="A3601" s="129"/>
      <c r="B3601" s="103"/>
      <c r="C3601" s="37"/>
      <c r="D3601" s="37"/>
      <c r="E3601" s="53"/>
      <c r="F3601" s="122"/>
      <c r="G3601" s="37"/>
      <c r="H3601" s="102"/>
      <c r="I3601" s="123"/>
      <c r="J3601" s="124"/>
      <c r="K3601" s="125"/>
      <c r="L3601" s="5"/>
      <c r="M3601" s="99"/>
      <c r="N3601" s="99"/>
      <c r="O3601" s="99"/>
      <c r="P3601" s="99"/>
      <c r="Q3601" s="99"/>
      <c r="R3601" s="99"/>
      <c r="S3601" s="99"/>
      <c r="T3601" s="99"/>
      <c r="U3601" s="99"/>
      <c r="V3601" s="5"/>
      <c r="W3601" s="5"/>
      <c r="X3601" s="31"/>
      <c r="Y3601" s="5"/>
      <c r="Z3601" s="5"/>
    </row>
    <row r="3602" spans="1:26">
      <c r="A3602" s="129"/>
      <c r="B3602" s="103"/>
      <c r="C3602" s="37"/>
      <c r="D3602" s="37"/>
      <c r="E3602" s="53"/>
      <c r="F3602" s="122"/>
      <c r="G3602" s="37"/>
      <c r="H3602" s="102"/>
      <c r="I3602" s="123"/>
      <c r="J3602" s="124"/>
      <c r="K3602" s="125"/>
      <c r="L3602" s="5"/>
      <c r="M3602" s="99"/>
      <c r="N3602" s="99"/>
      <c r="O3602" s="99"/>
      <c r="P3602" s="99"/>
      <c r="Q3602" s="99"/>
      <c r="R3602" s="99"/>
      <c r="S3602" s="99"/>
      <c r="T3602" s="99"/>
      <c r="U3602" s="99"/>
      <c r="V3602" s="5"/>
      <c r="W3602" s="5"/>
      <c r="X3602" s="31"/>
      <c r="Y3602" s="5"/>
      <c r="Z3602" s="5"/>
    </row>
    <row r="3603" spans="1:26">
      <c r="A3603" s="129"/>
      <c r="B3603" s="103"/>
      <c r="C3603" s="37"/>
      <c r="D3603" s="37"/>
      <c r="E3603" s="53"/>
      <c r="F3603" s="122"/>
      <c r="G3603" s="37"/>
      <c r="H3603" s="102"/>
      <c r="I3603" s="123"/>
      <c r="J3603" s="124"/>
      <c r="K3603" s="125"/>
      <c r="L3603" s="5"/>
      <c r="M3603" s="99"/>
      <c r="N3603" s="99"/>
      <c r="O3603" s="99"/>
      <c r="P3603" s="99"/>
      <c r="Q3603" s="99"/>
      <c r="R3603" s="99"/>
      <c r="S3603" s="99"/>
      <c r="T3603" s="99"/>
      <c r="U3603" s="99"/>
      <c r="V3603" s="5"/>
      <c r="W3603" s="5"/>
      <c r="X3603" s="31"/>
      <c r="Y3603" s="5"/>
      <c r="Z3603" s="5"/>
    </row>
    <row r="3604" spans="1:26">
      <c r="A3604" s="129"/>
      <c r="B3604" s="103"/>
      <c r="C3604" s="37"/>
      <c r="D3604" s="37"/>
      <c r="E3604" s="53"/>
      <c r="F3604" s="122"/>
      <c r="G3604" s="37"/>
      <c r="H3604" s="102"/>
      <c r="I3604" s="123"/>
      <c r="J3604" s="124"/>
      <c r="K3604" s="125"/>
      <c r="L3604" s="5"/>
      <c r="M3604" s="99"/>
      <c r="N3604" s="99"/>
      <c r="O3604" s="99"/>
      <c r="P3604" s="99"/>
      <c r="Q3604" s="99"/>
      <c r="R3604" s="99"/>
      <c r="S3604" s="99"/>
      <c r="T3604" s="99"/>
      <c r="U3604" s="99"/>
      <c r="V3604" s="5"/>
      <c r="W3604" s="5"/>
      <c r="X3604" s="31"/>
      <c r="Y3604" s="5"/>
      <c r="Z3604" s="5"/>
    </row>
    <row r="3605" spans="1:26">
      <c r="A3605" s="129"/>
      <c r="B3605" s="103"/>
      <c r="C3605" s="37"/>
      <c r="D3605" s="37"/>
      <c r="E3605" s="53"/>
      <c r="F3605" s="122"/>
      <c r="G3605" s="37"/>
      <c r="H3605" s="102"/>
      <c r="I3605" s="123"/>
      <c r="J3605" s="124"/>
      <c r="K3605" s="125"/>
      <c r="L3605" s="5"/>
      <c r="M3605" s="99"/>
      <c r="N3605" s="99"/>
      <c r="O3605" s="99"/>
      <c r="P3605" s="99"/>
      <c r="Q3605" s="99"/>
      <c r="R3605" s="99"/>
      <c r="S3605" s="99"/>
      <c r="T3605" s="99"/>
      <c r="U3605" s="99"/>
      <c r="V3605" s="5"/>
      <c r="W3605" s="5"/>
      <c r="X3605" s="31"/>
      <c r="Y3605" s="5"/>
      <c r="Z3605" s="5"/>
    </row>
    <row r="3606" spans="1:26">
      <c r="A3606" s="129"/>
      <c r="B3606" s="103"/>
      <c r="C3606" s="37"/>
      <c r="D3606" s="37"/>
      <c r="E3606" s="53"/>
      <c r="F3606" s="122"/>
      <c r="G3606" s="37"/>
      <c r="H3606" s="102"/>
      <c r="I3606" s="123"/>
      <c r="J3606" s="124"/>
      <c r="K3606" s="125"/>
      <c r="L3606" s="5"/>
      <c r="M3606" s="99"/>
      <c r="N3606" s="99"/>
      <c r="O3606" s="99"/>
      <c r="P3606" s="99"/>
      <c r="Q3606" s="99"/>
      <c r="R3606" s="99"/>
      <c r="S3606" s="99"/>
      <c r="T3606" s="99"/>
      <c r="U3606" s="99"/>
      <c r="V3606" s="5"/>
      <c r="W3606" s="5"/>
      <c r="X3606" s="31"/>
      <c r="Y3606" s="5"/>
      <c r="Z3606" s="5"/>
    </row>
    <row r="3607" spans="1:26">
      <c r="A3607" s="129"/>
      <c r="B3607" s="103"/>
      <c r="C3607" s="37"/>
      <c r="D3607" s="37"/>
      <c r="E3607" s="53"/>
      <c r="F3607" s="122"/>
      <c r="G3607" s="37"/>
      <c r="H3607" s="102"/>
      <c r="I3607" s="123"/>
      <c r="J3607" s="124"/>
      <c r="K3607" s="125"/>
      <c r="L3607" s="5"/>
      <c r="M3607" s="99"/>
      <c r="N3607" s="99"/>
      <c r="O3607" s="99"/>
      <c r="P3607" s="99"/>
      <c r="Q3607" s="99"/>
      <c r="R3607" s="99"/>
      <c r="S3607" s="99"/>
      <c r="T3607" s="99"/>
      <c r="U3607" s="99"/>
      <c r="V3607" s="5"/>
      <c r="W3607" s="5"/>
      <c r="X3607" s="31"/>
      <c r="Y3607" s="5"/>
      <c r="Z3607" s="5"/>
    </row>
    <row r="3608" spans="1:26">
      <c r="A3608" s="129"/>
      <c r="B3608" s="103"/>
      <c r="C3608" s="37"/>
      <c r="D3608" s="37"/>
      <c r="E3608" s="53"/>
      <c r="F3608" s="122"/>
      <c r="G3608" s="37"/>
      <c r="H3608" s="102"/>
      <c r="I3608" s="123"/>
      <c r="J3608" s="124"/>
      <c r="K3608" s="125"/>
      <c r="L3608" s="5"/>
      <c r="M3608" s="99"/>
      <c r="N3608" s="99"/>
      <c r="O3608" s="99"/>
      <c r="P3608" s="99"/>
      <c r="Q3608" s="99"/>
      <c r="R3608" s="99"/>
      <c r="S3608" s="99"/>
      <c r="T3608" s="99"/>
      <c r="U3608" s="99"/>
      <c r="V3608" s="5"/>
      <c r="W3608" s="5"/>
      <c r="X3608" s="31"/>
      <c r="Y3608" s="5"/>
      <c r="Z3608" s="5"/>
    </row>
    <row r="3609" spans="1:26">
      <c r="A3609" s="129"/>
      <c r="B3609" s="103"/>
      <c r="C3609" s="37"/>
      <c r="D3609" s="37"/>
      <c r="E3609" s="53"/>
      <c r="F3609" s="122"/>
      <c r="G3609" s="37"/>
      <c r="H3609" s="102"/>
      <c r="I3609" s="123"/>
      <c r="J3609" s="124"/>
      <c r="K3609" s="125"/>
      <c r="L3609" s="5"/>
      <c r="M3609" s="99"/>
      <c r="N3609" s="99"/>
      <c r="O3609" s="99"/>
      <c r="P3609" s="99"/>
      <c r="Q3609" s="99"/>
      <c r="R3609" s="99"/>
      <c r="S3609" s="99"/>
      <c r="T3609" s="99"/>
      <c r="U3609" s="99"/>
      <c r="V3609" s="5"/>
      <c r="W3609" s="5"/>
      <c r="X3609" s="31"/>
      <c r="Y3609" s="5"/>
      <c r="Z3609" s="5"/>
    </row>
    <row r="3610" spans="1:26">
      <c r="A3610" s="129"/>
      <c r="B3610" s="103"/>
      <c r="C3610" s="37"/>
      <c r="D3610" s="37"/>
      <c r="E3610" s="53"/>
      <c r="F3610" s="122"/>
      <c r="G3610" s="37"/>
      <c r="H3610" s="102"/>
      <c r="I3610" s="123"/>
      <c r="J3610" s="124"/>
      <c r="K3610" s="125"/>
      <c r="L3610" s="5"/>
      <c r="M3610" s="99"/>
      <c r="N3610" s="99"/>
      <c r="O3610" s="99"/>
      <c r="P3610" s="99"/>
      <c r="Q3610" s="99"/>
      <c r="R3610" s="99"/>
      <c r="S3610" s="99"/>
      <c r="T3610" s="99"/>
      <c r="U3610" s="99"/>
      <c r="V3610" s="5"/>
      <c r="W3610" s="5"/>
      <c r="X3610" s="31"/>
      <c r="Y3610" s="5"/>
      <c r="Z3610" s="5"/>
    </row>
    <row r="3611" spans="1:26">
      <c r="A3611" s="129"/>
      <c r="B3611" s="103"/>
      <c r="C3611" s="37"/>
      <c r="D3611" s="37"/>
      <c r="E3611" s="53"/>
      <c r="F3611" s="122"/>
      <c r="G3611" s="37"/>
      <c r="H3611" s="102"/>
      <c r="I3611" s="123"/>
      <c r="J3611" s="124"/>
      <c r="K3611" s="125"/>
      <c r="L3611" s="5"/>
      <c r="M3611" s="99"/>
      <c r="N3611" s="99"/>
      <c r="O3611" s="99"/>
      <c r="P3611" s="99"/>
      <c r="Q3611" s="99"/>
      <c r="R3611" s="99"/>
      <c r="S3611" s="99"/>
      <c r="T3611" s="99"/>
      <c r="U3611" s="99"/>
      <c r="V3611" s="5"/>
      <c r="W3611" s="5"/>
      <c r="X3611" s="31"/>
      <c r="Y3611" s="5"/>
      <c r="Z3611" s="5"/>
    </row>
    <row r="3612" spans="1:26">
      <c r="A3612" s="129"/>
      <c r="B3612" s="103"/>
      <c r="C3612" s="37"/>
      <c r="D3612" s="37"/>
      <c r="E3612" s="53"/>
      <c r="F3612" s="122"/>
      <c r="G3612" s="37"/>
      <c r="H3612" s="102"/>
      <c r="I3612" s="123"/>
      <c r="J3612" s="124"/>
      <c r="K3612" s="125"/>
      <c r="L3612" s="5"/>
      <c r="M3612" s="99"/>
      <c r="N3612" s="99"/>
      <c r="O3612" s="99"/>
      <c r="P3612" s="99"/>
      <c r="Q3612" s="99"/>
      <c r="R3612" s="99"/>
      <c r="S3612" s="99"/>
      <c r="T3612" s="99"/>
      <c r="U3612" s="99"/>
      <c r="V3612" s="5"/>
      <c r="W3612" s="5"/>
      <c r="X3612" s="31"/>
      <c r="Y3612" s="5"/>
      <c r="Z3612" s="5"/>
    </row>
    <row r="3613" spans="1:26">
      <c r="A3613" s="129"/>
      <c r="B3613" s="103"/>
      <c r="C3613" s="37"/>
      <c r="D3613" s="37"/>
      <c r="E3613" s="53"/>
      <c r="F3613" s="122"/>
      <c r="G3613" s="37"/>
      <c r="H3613" s="102"/>
      <c r="I3613" s="123"/>
      <c r="J3613" s="124"/>
      <c r="K3613" s="125"/>
      <c r="L3613" s="5"/>
      <c r="M3613" s="99"/>
      <c r="N3613" s="99"/>
      <c r="O3613" s="99"/>
      <c r="P3613" s="99"/>
      <c r="Q3613" s="99"/>
      <c r="R3613" s="99"/>
      <c r="S3613" s="99"/>
      <c r="T3613" s="99"/>
      <c r="U3613" s="99"/>
      <c r="V3613" s="5"/>
      <c r="W3613" s="5"/>
      <c r="X3613" s="31"/>
      <c r="Y3613" s="5"/>
      <c r="Z3613" s="5"/>
    </row>
    <row r="3614" spans="1:26">
      <c r="A3614" s="129"/>
      <c r="B3614" s="103"/>
      <c r="C3614" s="37"/>
      <c r="D3614" s="37"/>
      <c r="E3614" s="53"/>
      <c r="F3614" s="122"/>
      <c r="G3614" s="37"/>
      <c r="H3614" s="102"/>
      <c r="I3614" s="123"/>
      <c r="J3614" s="124"/>
      <c r="K3614" s="125"/>
      <c r="L3614" s="5"/>
      <c r="M3614" s="99"/>
      <c r="N3614" s="99"/>
      <c r="O3614" s="99"/>
      <c r="P3614" s="99"/>
      <c r="Q3614" s="99"/>
      <c r="R3614" s="99"/>
      <c r="S3614" s="99"/>
      <c r="T3614" s="99"/>
      <c r="U3614" s="99"/>
      <c r="V3614" s="5"/>
      <c r="W3614" s="5"/>
      <c r="X3614" s="31"/>
      <c r="Y3614" s="5"/>
      <c r="Z3614" s="5"/>
    </row>
    <row r="3615" spans="1:26">
      <c r="A3615" s="129"/>
      <c r="B3615" s="103"/>
      <c r="C3615" s="37"/>
      <c r="D3615" s="37"/>
      <c r="E3615" s="53"/>
      <c r="F3615" s="122"/>
      <c r="G3615" s="37"/>
      <c r="H3615" s="102"/>
      <c r="I3615" s="123"/>
      <c r="J3615" s="124"/>
      <c r="K3615" s="125"/>
      <c r="L3615" s="5"/>
      <c r="M3615" s="99"/>
      <c r="N3615" s="99"/>
      <c r="O3615" s="99"/>
      <c r="P3615" s="99"/>
      <c r="Q3615" s="99"/>
      <c r="R3615" s="99"/>
      <c r="S3615" s="99"/>
      <c r="T3615" s="99"/>
      <c r="U3615" s="99"/>
      <c r="V3615" s="5"/>
      <c r="W3615" s="5"/>
      <c r="X3615" s="31"/>
      <c r="Y3615" s="5"/>
      <c r="Z3615" s="5"/>
    </row>
    <row r="3616" spans="1:26">
      <c r="A3616" s="129"/>
      <c r="B3616" s="103"/>
      <c r="C3616" s="37"/>
      <c r="D3616" s="37"/>
      <c r="E3616" s="53"/>
      <c r="F3616" s="122"/>
      <c r="G3616" s="37"/>
      <c r="H3616" s="102"/>
      <c r="I3616" s="123"/>
      <c r="J3616" s="124"/>
      <c r="K3616" s="125"/>
      <c r="L3616" s="5"/>
      <c r="M3616" s="99"/>
      <c r="N3616" s="99"/>
      <c r="O3616" s="99"/>
      <c r="P3616" s="99"/>
      <c r="Q3616" s="99"/>
      <c r="R3616" s="99"/>
      <c r="S3616" s="99"/>
      <c r="T3616" s="99"/>
      <c r="U3616" s="99"/>
      <c r="V3616" s="5"/>
      <c r="W3616" s="5"/>
      <c r="X3616" s="31"/>
      <c r="Y3616" s="5"/>
      <c r="Z3616" s="5"/>
    </row>
    <row r="3617" spans="1:26">
      <c r="A3617" s="129"/>
      <c r="B3617" s="103"/>
      <c r="C3617" s="37"/>
      <c r="D3617" s="37"/>
      <c r="E3617" s="53"/>
      <c r="F3617" s="122"/>
      <c r="G3617" s="37"/>
      <c r="H3617" s="102"/>
      <c r="I3617" s="123"/>
      <c r="J3617" s="124"/>
      <c r="K3617" s="125"/>
      <c r="L3617" s="5"/>
      <c r="M3617" s="99"/>
      <c r="N3617" s="99"/>
      <c r="O3617" s="99"/>
      <c r="P3617" s="99"/>
      <c r="Q3617" s="99"/>
      <c r="R3617" s="99"/>
      <c r="S3617" s="99"/>
      <c r="T3617" s="99"/>
      <c r="U3617" s="99"/>
      <c r="V3617" s="5"/>
      <c r="W3617" s="5"/>
      <c r="X3617" s="31"/>
      <c r="Y3617" s="5"/>
      <c r="Z3617" s="5"/>
    </row>
    <row r="3618" spans="1:26">
      <c r="A3618" s="129"/>
      <c r="B3618" s="103"/>
      <c r="C3618" s="37"/>
      <c r="D3618" s="37"/>
      <c r="E3618" s="53"/>
      <c r="F3618" s="122"/>
      <c r="G3618" s="37"/>
      <c r="H3618" s="102"/>
      <c r="I3618" s="123"/>
      <c r="J3618" s="124"/>
      <c r="K3618" s="125"/>
      <c r="L3618" s="5"/>
      <c r="M3618" s="99"/>
      <c r="N3618" s="99"/>
      <c r="O3618" s="99"/>
      <c r="P3618" s="99"/>
      <c r="Q3618" s="99"/>
      <c r="R3618" s="99"/>
      <c r="S3618" s="99"/>
      <c r="T3618" s="99"/>
      <c r="U3618" s="99"/>
      <c r="V3618" s="5"/>
      <c r="W3618" s="5"/>
      <c r="X3618" s="31"/>
      <c r="Y3618" s="5"/>
      <c r="Z3618" s="5"/>
    </row>
    <row r="3619" spans="1:26">
      <c r="A3619" s="129"/>
      <c r="B3619" s="103"/>
      <c r="C3619" s="37"/>
      <c r="D3619" s="37"/>
      <c r="E3619" s="53"/>
      <c r="F3619" s="122"/>
      <c r="G3619" s="37"/>
      <c r="H3619" s="102"/>
      <c r="I3619" s="123"/>
      <c r="J3619" s="124"/>
      <c r="K3619" s="125"/>
      <c r="L3619" s="5"/>
      <c r="M3619" s="99"/>
      <c r="N3619" s="99"/>
      <c r="O3619" s="99"/>
      <c r="P3619" s="99"/>
      <c r="Q3619" s="99"/>
      <c r="R3619" s="99"/>
      <c r="S3619" s="99"/>
      <c r="T3619" s="99"/>
      <c r="U3619" s="99"/>
      <c r="V3619" s="5"/>
      <c r="W3619" s="5"/>
      <c r="X3619" s="31"/>
      <c r="Y3619" s="5"/>
      <c r="Z3619" s="5"/>
    </row>
    <row r="3620" spans="1:26">
      <c r="A3620" s="129"/>
      <c r="B3620" s="103"/>
      <c r="C3620" s="37"/>
      <c r="D3620" s="37"/>
      <c r="E3620" s="53"/>
      <c r="F3620" s="122"/>
      <c r="G3620" s="37"/>
      <c r="H3620" s="102"/>
      <c r="I3620" s="123"/>
      <c r="J3620" s="124"/>
      <c r="K3620" s="125"/>
      <c r="L3620" s="5"/>
      <c r="M3620" s="99"/>
      <c r="N3620" s="99"/>
      <c r="O3620" s="99"/>
      <c r="P3620" s="99"/>
      <c r="Q3620" s="99"/>
      <c r="R3620" s="99"/>
      <c r="S3620" s="99"/>
      <c r="T3620" s="99"/>
      <c r="U3620" s="99"/>
      <c r="V3620" s="5"/>
      <c r="W3620" s="5"/>
      <c r="X3620" s="31"/>
      <c r="Y3620" s="5"/>
      <c r="Z3620" s="5"/>
    </row>
    <row r="3621" spans="1:26">
      <c r="A3621" s="129"/>
      <c r="B3621" s="103"/>
      <c r="C3621" s="37"/>
      <c r="D3621" s="37"/>
      <c r="E3621" s="53"/>
      <c r="F3621" s="122"/>
      <c r="G3621" s="37"/>
      <c r="H3621" s="102"/>
      <c r="I3621" s="123"/>
      <c r="J3621" s="124"/>
      <c r="K3621" s="125"/>
      <c r="L3621" s="5"/>
      <c r="M3621" s="99"/>
      <c r="N3621" s="99"/>
      <c r="O3621" s="99"/>
      <c r="P3621" s="99"/>
      <c r="Q3621" s="99"/>
      <c r="R3621" s="99"/>
      <c r="S3621" s="99"/>
      <c r="T3621" s="99"/>
      <c r="U3621" s="99"/>
      <c r="V3621" s="5"/>
      <c r="W3621" s="5"/>
      <c r="X3621" s="31"/>
      <c r="Y3621" s="5"/>
      <c r="Z3621" s="5"/>
    </row>
    <row r="3622" spans="1:26">
      <c r="A3622" s="129"/>
      <c r="B3622" s="103"/>
      <c r="C3622" s="37"/>
      <c r="D3622" s="37"/>
      <c r="E3622" s="53"/>
      <c r="F3622" s="122"/>
      <c r="G3622" s="37"/>
      <c r="H3622" s="102"/>
      <c r="I3622" s="123"/>
      <c r="J3622" s="124"/>
      <c r="K3622" s="125"/>
      <c r="L3622" s="5"/>
      <c r="M3622" s="99"/>
      <c r="N3622" s="99"/>
      <c r="O3622" s="99"/>
      <c r="P3622" s="99"/>
      <c r="Q3622" s="99"/>
      <c r="R3622" s="99"/>
      <c r="S3622" s="99"/>
      <c r="T3622" s="99"/>
      <c r="U3622" s="99"/>
      <c r="V3622" s="5"/>
      <c r="W3622" s="5"/>
      <c r="X3622" s="31"/>
      <c r="Y3622" s="5"/>
      <c r="Z3622" s="5"/>
    </row>
    <row r="3623" spans="1:26">
      <c r="A3623" s="129"/>
      <c r="B3623" s="103"/>
      <c r="C3623" s="37"/>
      <c r="D3623" s="37"/>
      <c r="E3623" s="53"/>
      <c r="F3623" s="122"/>
      <c r="G3623" s="37"/>
      <c r="H3623" s="102"/>
      <c r="I3623" s="123"/>
      <c r="J3623" s="124"/>
      <c r="K3623" s="125"/>
      <c r="L3623" s="5"/>
      <c r="M3623" s="99"/>
      <c r="N3623" s="99"/>
      <c r="O3623" s="99"/>
      <c r="P3623" s="99"/>
      <c r="Q3623" s="99"/>
      <c r="R3623" s="99"/>
      <c r="S3623" s="99"/>
      <c r="T3623" s="99"/>
      <c r="U3623" s="99"/>
      <c r="V3623" s="5"/>
      <c r="W3623" s="5"/>
      <c r="X3623" s="31"/>
      <c r="Y3623" s="5"/>
      <c r="Z3623" s="5"/>
    </row>
    <row r="3624" spans="1:26">
      <c r="A3624" s="129"/>
      <c r="B3624" s="103"/>
      <c r="C3624" s="37"/>
      <c r="D3624" s="37"/>
      <c r="E3624" s="53"/>
      <c r="F3624" s="122"/>
      <c r="G3624" s="37"/>
      <c r="H3624" s="102"/>
      <c r="I3624" s="123"/>
      <c r="J3624" s="124"/>
      <c r="K3624" s="125"/>
      <c r="L3624" s="5"/>
      <c r="M3624" s="99"/>
      <c r="N3624" s="99"/>
      <c r="O3624" s="99"/>
      <c r="P3624" s="99"/>
      <c r="Q3624" s="99"/>
      <c r="R3624" s="99"/>
      <c r="S3624" s="99"/>
      <c r="T3624" s="99"/>
      <c r="U3624" s="99"/>
      <c r="V3624" s="5"/>
      <c r="W3624" s="5"/>
      <c r="X3624" s="31"/>
      <c r="Y3624" s="5"/>
      <c r="Z3624" s="5"/>
    </row>
    <row r="3625" spans="1:26">
      <c r="A3625" s="129"/>
      <c r="B3625" s="103"/>
      <c r="C3625" s="37"/>
      <c r="D3625" s="37"/>
      <c r="E3625" s="53"/>
      <c r="F3625" s="122"/>
      <c r="G3625" s="37"/>
      <c r="H3625" s="102"/>
      <c r="I3625" s="123"/>
      <c r="J3625" s="124"/>
      <c r="K3625" s="125"/>
      <c r="L3625" s="5"/>
      <c r="M3625" s="99"/>
      <c r="N3625" s="99"/>
      <c r="O3625" s="99"/>
      <c r="P3625" s="99"/>
      <c r="Q3625" s="99"/>
      <c r="R3625" s="99"/>
      <c r="S3625" s="99"/>
      <c r="T3625" s="99"/>
      <c r="U3625" s="99"/>
      <c r="V3625" s="5"/>
      <c r="W3625" s="5"/>
      <c r="X3625" s="31"/>
      <c r="Y3625" s="5"/>
      <c r="Z3625" s="5"/>
    </row>
    <row r="3626" spans="1:26">
      <c r="A3626" s="129"/>
      <c r="B3626" s="103"/>
      <c r="C3626" s="37"/>
      <c r="D3626" s="37"/>
      <c r="E3626" s="53"/>
      <c r="F3626" s="122"/>
      <c r="G3626" s="37"/>
      <c r="H3626" s="102"/>
      <c r="I3626" s="123"/>
      <c r="J3626" s="124"/>
      <c r="K3626" s="125"/>
      <c r="L3626" s="5"/>
      <c r="M3626" s="99"/>
      <c r="N3626" s="99"/>
      <c r="O3626" s="99"/>
      <c r="P3626" s="99"/>
      <c r="Q3626" s="99"/>
      <c r="R3626" s="99"/>
      <c r="S3626" s="99"/>
      <c r="T3626" s="99"/>
      <c r="U3626" s="99"/>
      <c r="V3626" s="5"/>
      <c r="W3626" s="5"/>
      <c r="X3626" s="31"/>
      <c r="Y3626" s="5"/>
      <c r="Z3626" s="5"/>
    </row>
    <row r="3627" spans="1:26">
      <c r="A3627" s="129"/>
      <c r="B3627" s="103"/>
      <c r="C3627" s="37"/>
      <c r="D3627" s="37"/>
      <c r="E3627" s="53"/>
      <c r="F3627" s="122"/>
      <c r="G3627" s="37"/>
      <c r="H3627" s="102"/>
      <c r="I3627" s="123"/>
      <c r="J3627" s="124"/>
      <c r="K3627" s="125"/>
      <c r="L3627" s="5"/>
      <c r="M3627" s="99"/>
      <c r="N3627" s="99"/>
      <c r="O3627" s="99"/>
      <c r="P3627" s="99"/>
      <c r="Q3627" s="99"/>
      <c r="R3627" s="99"/>
      <c r="S3627" s="99"/>
      <c r="T3627" s="99"/>
      <c r="U3627" s="99"/>
      <c r="V3627" s="5"/>
      <c r="W3627" s="5"/>
      <c r="X3627" s="31"/>
      <c r="Y3627" s="5"/>
      <c r="Z3627" s="5"/>
    </row>
    <row r="3628" spans="1:26">
      <c r="A3628" s="129"/>
      <c r="B3628" s="103"/>
      <c r="C3628" s="37"/>
      <c r="D3628" s="37"/>
      <c r="E3628" s="53"/>
      <c r="F3628" s="122"/>
      <c r="G3628" s="37"/>
      <c r="H3628" s="102"/>
      <c r="I3628" s="123"/>
      <c r="J3628" s="124"/>
      <c r="K3628" s="125"/>
      <c r="L3628" s="5"/>
      <c r="M3628" s="99"/>
      <c r="N3628" s="99"/>
      <c r="O3628" s="99"/>
      <c r="P3628" s="99"/>
      <c r="Q3628" s="99"/>
      <c r="R3628" s="99"/>
      <c r="S3628" s="99"/>
      <c r="T3628" s="99"/>
      <c r="U3628" s="99"/>
      <c r="V3628" s="5"/>
      <c r="W3628" s="5"/>
      <c r="X3628" s="31"/>
      <c r="Y3628" s="5"/>
      <c r="Z3628" s="5"/>
    </row>
    <row r="3629" spans="1:26">
      <c r="A3629" s="129"/>
      <c r="B3629" s="103"/>
      <c r="C3629" s="37"/>
      <c r="D3629" s="37"/>
      <c r="E3629" s="53"/>
      <c r="F3629" s="122"/>
      <c r="G3629" s="37"/>
      <c r="H3629" s="102"/>
      <c r="I3629" s="123"/>
      <c r="J3629" s="124"/>
      <c r="K3629" s="125"/>
      <c r="L3629" s="5"/>
      <c r="M3629" s="99"/>
      <c r="N3629" s="99"/>
      <c r="O3629" s="99"/>
      <c r="P3629" s="99"/>
      <c r="Q3629" s="99"/>
      <c r="R3629" s="99"/>
      <c r="S3629" s="99"/>
      <c r="T3629" s="99"/>
      <c r="U3629" s="99"/>
      <c r="V3629" s="5"/>
      <c r="W3629" s="5"/>
      <c r="X3629" s="31"/>
      <c r="Y3629" s="5"/>
      <c r="Z3629" s="5"/>
    </row>
    <row r="3630" spans="1:26">
      <c r="A3630" s="129"/>
      <c r="B3630" s="103"/>
      <c r="C3630" s="37"/>
      <c r="D3630" s="37"/>
      <c r="E3630" s="53"/>
      <c r="F3630" s="122"/>
      <c r="G3630" s="37"/>
      <c r="H3630" s="102"/>
      <c r="I3630" s="123"/>
      <c r="J3630" s="124"/>
      <c r="K3630" s="125"/>
      <c r="L3630" s="5"/>
      <c r="M3630" s="99"/>
      <c r="N3630" s="99"/>
      <c r="O3630" s="99"/>
      <c r="P3630" s="99"/>
      <c r="Q3630" s="99"/>
      <c r="R3630" s="99"/>
      <c r="S3630" s="99"/>
      <c r="T3630" s="99"/>
      <c r="U3630" s="99"/>
      <c r="V3630" s="5"/>
      <c r="W3630" s="5"/>
      <c r="X3630" s="31"/>
      <c r="Y3630" s="5"/>
      <c r="Z3630" s="5"/>
    </row>
    <row r="3631" spans="1:26">
      <c r="A3631" s="129"/>
      <c r="B3631" s="103"/>
      <c r="C3631" s="37"/>
      <c r="D3631" s="37"/>
      <c r="E3631" s="53"/>
      <c r="F3631" s="122"/>
      <c r="G3631" s="37"/>
      <c r="H3631" s="102"/>
      <c r="I3631" s="123"/>
      <c r="J3631" s="124"/>
      <c r="K3631" s="125"/>
      <c r="L3631" s="5"/>
      <c r="M3631" s="99"/>
      <c r="N3631" s="99"/>
      <c r="O3631" s="99"/>
      <c r="P3631" s="99"/>
      <c r="Q3631" s="99"/>
      <c r="R3631" s="99"/>
      <c r="S3631" s="99"/>
      <c r="T3631" s="99"/>
      <c r="U3631" s="99"/>
      <c r="V3631" s="5"/>
      <c r="W3631" s="5"/>
      <c r="X3631" s="31"/>
      <c r="Y3631" s="5"/>
      <c r="Z3631" s="5"/>
    </row>
    <row r="3632" spans="1:26">
      <c r="A3632" s="129"/>
      <c r="B3632" s="103"/>
      <c r="C3632" s="37"/>
      <c r="D3632" s="37"/>
      <c r="E3632" s="53"/>
      <c r="F3632" s="122"/>
      <c r="G3632" s="37"/>
      <c r="H3632" s="102"/>
      <c r="I3632" s="123"/>
      <c r="J3632" s="124"/>
      <c r="K3632" s="125"/>
      <c r="L3632" s="5"/>
      <c r="M3632" s="99"/>
      <c r="N3632" s="99"/>
      <c r="O3632" s="99"/>
      <c r="P3632" s="99"/>
      <c r="Q3632" s="99"/>
      <c r="R3632" s="99"/>
      <c r="S3632" s="99"/>
      <c r="T3632" s="99"/>
      <c r="U3632" s="99"/>
      <c r="V3632" s="5"/>
      <c r="W3632" s="5"/>
      <c r="X3632" s="31"/>
      <c r="Y3632" s="5"/>
      <c r="Z3632" s="5"/>
    </row>
    <row r="3633" spans="1:26">
      <c r="A3633" s="129"/>
      <c r="B3633" s="103"/>
      <c r="C3633" s="37"/>
      <c r="D3633" s="37"/>
      <c r="E3633" s="53"/>
      <c r="F3633" s="122"/>
      <c r="G3633" s="37"/>
      <c r="H3633" s="102"/>
      <c r="I3633" s="123"/>
      <c r="J3633" s="124"/>
      <c r="K3633" s="125"/>
      <c r="L3633" s="5"/>
      <c r="M3633" s="99"/>
      <c r="N3633" s="99"/>
      <c r="O3633" s="99"/>
      <c r="P3633" s="99"/>
      <c r="Q3633" s="99"/>
      <c r="R3633" s="99"/>
      <c r="S3633" s="99"/>
      <c r="T3633" s="99"/>
      <c r="U3633" s="99"/>
      <c r="V3633" s="5"/>
      <c r="W3633" s="5"/>
      <c r="X3633" s="31"/>
      <c r="Y3633" s="5"/>
      <c r="Z3633" s="5"/>
    </row>
    <row r="3634" spans="1:26">
      <c r="A3634" s="129"/>
      <c r="B3634" s="103"/>
      <c r="C3634" s="37"/>
      <c r="D3634" s="37"/>
      <c r="E3634" s="53"/>
      <c r="F3634" s="122"/>
      <c r="G3634" s="37"/>
      <c r="H3634" s="102"/>
      <c r="I3634" s="123"/>
      <c r="J3634" s="124"/>
      <c r="K3634" s="125"/>
      <c r="L3634" s="5"/>
      <c r="M3634" s="99"/>
      <c r="N3634" s="99"/>
      <c r="O3634" s="99"/>
      <c r="P3634" s="99"/>
      <c r="Q3634" s="99"/>
      <c r="R3634" s="99"/>
      <c r="S3634" s="99"/>
      <c r="T3634" s="99"/>
      <c r="U3634" s="99"/>
      <c r="V3634" s="5"/>
      <c r="W3634" s="5"/>
      <c r="X3634" s="31"/>
      <c r="Y3634" s="5"/>
      <c r="Z3634" s="5"/>
    </row>
    <row r="3635" spans="1:26">
      <c r="A3635" s="129"/>
      <c r="B3635" s="103"/>
      <c r="C3635" s="37"/>
      <c r="D3635" s="37"/>
      <c r="E3635" s="53"/>
      <c r="F3635" s="122"/>
      <c r="G3635" s="37"/>
      <c r="H3635" s="102"/>
      <c r="I3635" s="123"/>
      <c r="J3635" s="124"/>
      <c r="K3635" s="125"/>
      <c r="L3635" s="5"/>
      <c r="M3635" s="99"/>
      <c r="N3635" s="99"/>
      <c r="O3635" s="99"/>
      <c r="P3635" s="99"/>
      <c r="Q3635" s="99"/>
      <c r="R3635" s="99"/>
      <c r="S3635" s="99"/>
      <c r="T3635" s="99"/>
      <c r="U3635" s="99"/>
      <c r="V3635" s="5"/>
      <c r="W3635" s="5"/>
      <c r="X3635" s="31"/>
      <c r="Y3635" s="5"/>
      <c r="Z3635" s="5"/>
    </row>
    <row r="3636" spans="1:26">
      <c r="A3636" s="129"/>
      <c r="B3636" s="103"/>
      <c r="C3636" s="37"/>
      <c r="D3636" s="37"/>
      <c r="E3636" s="53"/>
      <c r="F3636" s="122"/>
      <c r="G3636" s="37"/>
      <c r="H3636" s="102"/>
      <c r="I3636" s="123"/>
      <c r="J3636" s="124"/>
      <c r="K3636" s="125"/>
      <c r="L3636" s="5"/>
      <c r="M3636" s="99"/>
      <c r="N3636" s="99"/>
      <c r="O3636" s="99"/>
      <c r="P3636" s="99"/>
      <c r="Q3636" s="99"/>
      <c r="R3636" s="99"/>
      <c r="S3636" s="99"/>
      <c r="T3636" s="99"/>
      <c r="U3636" s="99"/>
      <c r="V3636" s="5"/>
      <c r="W3636" s="5"/>
      <c r="X3636" s="31"/>
      <c r="Y3636" s="5"/>
      <c r="Z3636" s="5"/>
    </row>
    <row r="3637" spans="1:26">
      <c r="A3637" s="129"/>
      <c r="B3637" s="103"/>
      <c r="C3637" s="37"/>
      <c r="D3637" s="37"/>
      <c r="E3637" s="53"/>
      <c r="F3637" s="122"/>
      <c r="G3637" s="37"/>
      <c r="H3637" s="102"/>
      <c r="I3637" s="123"/>
      <c r="J3637" s="124"/>
      <c r="K3637" s="125"/>
      <c r="L3637" s="5"/>
      <c r="M3637" s="99"/>
      <c r="N3637" s="99"/>
      <c r="O3637" s="99"/>
      <c r="P3637" s="99"/>
      <c r="Q3637" s="99"/>
      <c r="R3637" s="99"/>
      <c r="S3637" s="99"/>
      <c r="T3637" s="99"/>
      <c r="U3637" s="99"/>
      <c r="V3637" s="5"/>
      <c r="W3637" s="5"/>
      <c r="X3637" s="31"/>
      <c r="Y3637" s="5"/>
      <c r="Z3637" s="5"/>
    </row>
    <row r="3638" spans="1:26">
      <c r="A3638" s="129"/>
      <c r="B3638" s="103"/>
      <c r="C3638" s="37"/>
      <c r="D3638" s="37"/>
      <c r="E3638" s="53"/>
      <c r="F3638" s="122"/>
      <c r="G3638" s="37"/>
      <c r="H3638" s="102"/>
      <c r="I3638" s="123"/>
      <c r="J3638" s="124"/>
      <c r="K3638" s="125"/>
      <c r="L3638" s="5"/>
      <c r="M3638" s="99"/>
      <c r="N3638" s="99"/>
      <c r="O3638" s="99"/>
      <c r="P3638" s="99"/>
      <c r="Q3638" s="99"/>
      <c r="R3638" s="99"/>
      <c r="S3638" s="99"/>
      <c r="T3638" s="99"/>
      <c r="U3638" s="99"/>
      <c r="V3638" s="5"/>
      <c r="W3638" s="5"/>
      <c r="X3638" s="31"/>
      <c r="Y3638" s="5"/>
      <c r="Z3638" s="5"/>
    </row>
    <row r="3639" spans="1:26">
      <c r="A3639" s="129"/>
      <c r="B3639" s="103"/>
      <c r="C3639" s="37"/>
      <c r="D3639" s="37"/>
      <c r="E3639" s="53"/>
      <c r="F3639" s="122"/>
      <c r="G3639" s="37"/>
      <c r="H3639" s="102"/>
      <c r="I3639" s="123"/>
      <c r="J3639" s="124"/>
      <c r="K3639" s="125"/>
      <c r="L3639" s="5"/>
      <c r="M3639" s="99"/>
      <c r="N3639" s="99"/>
      <c r="O3639" s="99"/>
      <c r="P3639" s="99"/>
      <c r="Q3639" s="99"/>
      <c r="R3639" s="99"/>
      <c r="S3639" s="99"/>
      <c r="T3639" s="99"/>
      <c r="U3639" s="99"/>
      <c r="V3639" s="5"/>
      <c r="W3639" s="5"/>
      <c r="X3639" s="31"/>
      <c r="Y3639" s="5"/>
      <c r="Z3639" s="5"/>
    </row>
    <row r="3640" spans="1:26">
      <c r="A3640" s="129"/>
      <c r="B3640" s="103"/>
      <c r="C3640" s="37"/>
      <c r="D3640" s="37"/>
      <c r="E3640" s="53"/>
      <c r="F3640" s="122"/>
      <c r="G3640" s="37"/>
      <c r="H3640" s="102"/>
      <c r="I3640" s="123"/>
      <c r="J3640" s="124"/>
      <c r="K3640" s="125"/>
      <c r="L3640" s="5"/>
      <c r="M3640" s="99"/>
      <c r="N3640" s="99"/>
      <c r="O3640" s="99"/>
      <c r="P3640" s="99"/>
      <c r="Q3640" s="99"/>
      <c r="R3640" s="99"/>
      <c r="S3640" s="99"/>
      <c r="T3640" s="99"/>
      <c r="U3640" s="99"/>
      <c r="V3640" s="5"/>
      <c r="W3640" s="5"/>
      <c r="X3640" s="31"/>
      <c r="Y3640" s="5"/>
      <c r="Z3640" s="5"/>
    </row>
    <row r="3641" spans="1:26">
      <c r="A3641" s="129"/>
      <c r="B3641" s="103"/>
      <c r="C3641" s="37"/>
      <c r="D3641" s="37"/>
      <c r="E3641" s="53"/>
      <c r="F3641" s="122"/>
      <c r="G3641" s="37"/>
      <c r="H3641" s="102"/>
      <c r="I3641" s="123"/>
      <c r="J3641" s="124"/>
      <c r="K3641" s="125"/>
      <c r="L3641" s="5"/>
      <c r="M3641" s="99"/>
      <c r="N3641" s="99"/>
      <c r="O3641" s="99"/>
      <c r="P3641" s="99"/>
      <c r="Q3641" s="99"/>
      <c r="R3641" s="99"/>
      <c r="S3641" s="99"/>
      <c r="T3641" s="99"/>
      <c r="U3641" s="99"/>
      <c r="V3641" s="5"/>
      <c r="W3641" s="5"/>
      <c r="X3641" s="31"/>
      <c r="Y3641" s="5"/>
      <c r="Z3641" s="5"/>
    </row>
    <row r="3642" spans="1:26">
      <c r="A3642" s="129"/>
      <c r="B3642" s="103"/>
      <c r="C3642" s="37"/>
      <c r="D3642" s="37"/>
      <c r="E3642" s="53"/>
      <c r="F3642" s="122"/>
      <c r="G3642" s="37"/>
      <c r="H3642" s="102"/>
      <c r="I3642" s="123"/>
      <c r="J3642" s="124"/>
      <c r="K3642" s="125"/>
      <c r="L3642" s="5"/>
      <c r="M3642" s="99"/>
      <c r="N3642" s="99"/>
      <c r="O3642" s="99"/>
      <c r="P3642" s="99"/>
      <c r="Q3642" s="99"/>
      <c r="R3642" s="99"/>
      <c r="S3642" s="99"/>
      <c r="T3642" s="99"/>
      <c r="U3642" s="99"/>
      <c r="V3642" s="5"/>
      <c r="W3642" s="5"/>
      <c r="X3642" s="31"/>
      <c r="Y3642" s="5"/>
      <c r="Z3642" s="5"/>
    </row>
    <row r="3643" spans="1:26">
      <c r="A3643" s="129"/>
      <c r="B3643" s="103"/>
      <c r="C3643" s="37"/>
      <c r="D3643" s="37"/>
      <c r="E3643" s="53"/>
      <c r="F3643" s="122"/>
      <c r="G3643" s="37"/>
      <c r="H3643" s="102"/>
      <c r="I3643" s="123"/>
      <c r="J3643" s="124"/>
      <c r="K3643" s="125"/>
      <c r="L3643" s="5"/>
      <c r="M3643" s="99"/>
      <c r="N3643" s="99"/>
      <c r="O3643" s="99"/>
      <c r="P3643" s="99"/>
      <c r="Q3643" s="99"/>
      <c r="R3643" s="99"/>
      <c r="S3643" s="99"/>
      <c r="T3643" s="99"/>
      <c r="U3643" s="99"/>
      <c r="V3643" s="5"/>
      <c r="W3643" s="5"/>
      <c r="X3643" s="31"/>
      <c r="Y3643" s="5"/>
      <c r="Z3643" s="5"/>
    </row>
    <row r="3644" spans="1:26">
      <c r="A3644" s="129"/>
      <c r="B3644" s="103"/>
      <c r="C3644" s="37"/>
      <c r="D3644" s="37"/>
      <c r="E3644" s="53"/>
      <c r="F3644" s="122"/>
      <c r="G3644" s="37"/>
      <c r="H3644" s="102"/>
      <c r="I3644" s="123"/>
      <c r="J3644" s="124"/>
      <c r="K3644" s="125"/>
      <c r="L3644" s="5"/>
      <c r="M3644" s="99"/>
      <c r="N3644" s="99"/>
      <c r="O3644" s="99"/>
      <c r="P3644" s="99"/>
      <c r="Q3644" s="99"/>
      <c r="R3644" s="99"/>
      <c r="S3644" s="99"/>
      <c r="T3644" s="99"/>
      <c r="U3644" s="99"/>
      <c r="V3644" s="5"/>
      <c r="W3644" s="5"/>
      <c r="X3644" s="31"/>
      <c r="Y3644" s="5"/>
      <c r="Z3644" s="5"/>
    </row>
    <row r="3645" spans="1:26">
      <c r="A3645" s="129"/>
      <c r="B3645" s="103"/>
      <c r="C3645" s="37"/>
      <c r="D3645" s="37"/>
      <c r="E3645" s="53"/>
      <c r="F3645" s="122"/>
      <c r="G3645" s="37"/>
      <c r="H3645" s="102"/>
      <c r="I3645" s="123"/>
      <c r="J3645" s="124"/>
      <c r="K3645" s="125"/>
      <c r="L3645" s="5"/>
      <c r="M3645" s="99"/>
      <c r="N3645" s="99"/>
      <c r="O3645" s="99"/>
      <c r="P3645" s="99"/>
      <c r="Q3645" s="99"/>
      <c r="R3645" s="99"/>
      <c r="S3645" s="99"/>
      <c r="T3645" s="99"/>
      <c r="U3645" s="99"/>
      <c r="V3645" s="5"/>
      <c r="W3645" s="5"/>
      <c r="X3645" s="31"/>
      <c r="Y3645" s="5"/>
      <c r="Z3645" s="5"/>
    </row>
    <row r="3646" spans="1:26">
      <c r="A3646" s="129"/>
      <c r="B3646" s="103"/>
      <c r="C3646" s="37"/>
      <c r="D3646" s="37"/>
      <c r="E3646" s="53"/>
      <c r="F3646" s="122"/>
      <c r="G3646" s="37"/>
      <c r="H3646" s="102"/>
      <c r="I3646" s="123"/>
      <c r="J3646" s="124"/>
      <c r="K3646" s="125"/>
      <c r="L3646" s="5"/>
      <c r="M3646" s="99"/>
      <c r="N3646" s="99"/>
      <c r="O3646" s="99"/>
      <c r="P3646" s="99"/>
      <c r="Q3646" s="99"/>
      <c r="R3646" s="99"/>
      <c r="S3646" s="99"/>
      <c r="T3646" s="99"/>
      <c r="U3646" s="99"/>
      <c r="V3646" s="5"/>
      <c r="W3646" s="5"/>
      <c r="X3646" s="31"/>
      <c r="Y3646" s="5"/>
      <c r="Z3646" s="5"/>
    </row>
    <row r="3647" spans="1:26">
      <c r="A3647" s="129"/>
      <c r="B3647" s="103"/>
      <c r="C3647" s="37"/>
      <c r="D3647" s="37"/>
      <c r="E3647" s="53"/>
      <c r="F3647" s="122"/>
      <c r="G3647" s="37"/>
      <c r="H3647" s="102"/>
      <c r="I3647" s="123"/>
      <c r="J3647" s="124"/>
      <c r="K3647" s="125"/>
      <c r="L3647" s="5"/>
      <c r="M3647" s="99"/>
      <c r="N3647" s="99"/>
      <c r="O3647" s="99"/>
      <c r="P3647" s="99"/>
      <c r="Q3647" s="99"/>
      <c r="R3647" s="99"/>
      <c r="S3647" s="99"/>
      <c r="T3647" s="99"/>
      <c r="U3647" s="99"/>
      <c r="V3647" s="5"/>
      <c r="W3647" s="5"/>
      <c r="X3647" s="31"/>
      <c r="Y3647" s="5"/>
      <c r="Z3647" s="5"/>
    </row>
    <row r="3648" spans="1:26">
      <c r="A3648" s="129"/>
      <c r="B3648" s="103"/>
      <c r="C3648" s="37"/>
      <c r="D3648" s="37"/>
      <c r="E3648" s="53"/>
      <c r="F3648" s="122"/>
      <c r="G3648" s="37"/>
      <c r="H3648" s="102"/>
      <c r="I3648" s="123"/>
      <c r="J3648" s="124"/>
      <c r="K3648" s="125"/>
      <c r="L3648" s="5"/>
      <c r="M3648" s="99"/>
      <c r="N3648" s="99"/>
      <c r="O3648" s="99"/>
      <c r="P3648" s="99"/>
      <c r="Q3648" s="99"/>
      <c r="R3648" s="99"/>
      <c r="S3648" s="99"/>
      <c r="T3648" s="99"/>
      <c r="U3648" s="99"/>
      <c r="V3648" s="5"/>
      <c r="W3648" s="5"/>
      <c r="X3648" s="31"/>
      <c r="Y3648" s="5"/>
      <c r="Z3648" s="5"/>
    </row>
    <row r="3649" spans="1:26">
      <c r="A3649" s="129"/>
      <c r="B3649" s="103"/>
      <c r="C3649" s="37"/>
      <c r="D3649" s="37"/>
      <c r="E3649" s="53"/>
      <c r="F3649" s="122"/>
      <c r="G3649" s="37"/>
      <c r="H3649" s="102"/>
      <c r="I3649" s="123"/>
      <c r="J3649" s="124"/>
      <c r="K3649" s="125"/>
      <c r="L3649" s="5"/>
      <c r="M3649" s="99"/>
      <c r="N3649" s="99"/>
      <c r="O3649" s="99"/>
      <c r="P3649" s="99"/>
      <c r="Q3649" s="99"/>
      <c r="R3649" s="99"/>
      <c r="S3649" s="99"/>
      <c r="T3649" s="99"/>
      <c r="U3649" s="99"/>
      <c r="V3649" s="5"/>
      <c r="W3649" s="5"/>
      <c r="X3649" s="31"/>
      <c r="Y3649" s="5"/>
      <c r="Z3649" s="5"/>
    </row>
    <row r="3650" spans="1:26">
      <c r="A3650" s="129"/>
      <c r="B3650" s="103"/>
      <c r="C3650" s="37"/>
      <c r="D3650" s="37"/>
      <c r="E3650" s="53"/>
      <c r="F3650" s="122"/>
      <c r="G3650" s="37"/>
      <c r="H3650" s="102"/>
      <c r="I3650" s="123"/>
      <c r="J3650" s="124"/>
      <c r="K3650" s="125"/>
      <c r="L3650" s="5"/>
      <c r="M3650" s="99"/>
      <c r="N3650" s="99"/>
      <c r="O3650" s="99"/>
      <c r="P3650" s="99"/>
      <c r="Q3650" s="99"/>
      <c r="R3650" s="99"/>
      <c r="S3650" s="99"/>
      <c r="T3650" s="99"/>
      <c r="U3650" s="99"/>
      <c r="V3650" s="5"/>
      <c r="W3650" s="5"/>
      <c r="X3650" s="31"/>
      <c r="Y3650" s="5"/>
      <c r="Z3650" s="5"/>
    </row>
    <row r="3651" spans="1:26">
      <c r="A3651" s="129"/>
      <c r="B3651" s="103"/>
      <c r="C3651" s="37"/>
      <c r="D3651" s="37"/>
      <c r="E3651" s="53"/>
      <c r="F3651" s="122"/>
      <c r="G3651" s="37"/>
      <c r="H3651" s="102"/>
      <c r="I3651" s="123"/>
      <c r="J3651" s="124"/>
      <c r="K3651" s="125"/>
      <c r="L3651" s="5"/>
      <c r="M3651" s="99"/>
      <c r="N3651" s="99"/>
      <c r="O3651" s="99"/>
      <c r="P3651" s="99"/>
      <c r="Q3651" s="99"/>
      <c r="R3651" s="99"/>
      <c r="S3651" s="99"/>
      <c r="T3651" s="99"/>
      <c r="U3651" s="99"/>
      <c r="V3651" s="5"/>
      <c r="W3651" s="5"/>
      <c r="X3651" s="31"/>
      <c r="Y3651" s="5"/>
      <c r="Z3651" s="5"/>
    </row>
    <row r="3652" spans="1:26">
      <c r="A3652" s="129"/>
      <c r="B3652" s="103"/>
      <c r="C3652" s="37"/>
      <c r="D3652" s="37"/>
      <c r="E3652" s="53"/>
      <c r="F3652" s="122"/>
      <c r="G3652" s="37"/>
      <c r="H3652" s="102"/>
      <c r="I3652" s="123"/>
      <c r="J3652" s="124"/>
      <c r="K3652" s="125"/>
      <c r="L3652" s="5"/>
      <c r="M3652" s="99"/>
      <c r="N3652" s="99"/>
      <c r="O3652" s="99"/>
      <c r="P3652" s="99"/>
      <c r="Q3652" s="99"/>
      <c r="R3652" s="99"/>
      <c r="S3652" s="99"/>
      <c r="T3652" s="99"/>
      <c r="U3652" s="99"/>
      <c r="V3652" s="5"/>
      <c r="W3652" s="5"/>
      <c r="X3652" s="31"/>
      <c r="Y3652" s="5"/>
      <c r="Z3652" s="5"/>
    </row>
    <row r="3653" spans="1:26">
      <c r="A3653" s="129"/>
      <c r="B3653" s="103"/>
      <c r="C3653" s="37"/>
      <c r="D3653" s="37"/>
      <c r="E3653" s="53"/>
      <c r="F3653" s="122"/>
      <c r="G3653" s="37"/>
      <c r="H3653" s="102"/>
      <c r="I3653" s="123"/>
      <c r="J3653" s="124"/>
      <c r="K3653" s="125"/>
      <c r="L3653" s="5"/>
      <c r="M3653" s="99"/>
      <c r="N3653" s="99"/>
      <c r="O3653" s="99"/>
      <c r="P3653" s="99"/>
      <c r="Q3653" s="99"/>
      <c r="R3653" s="99"/>
      <c r="S3653" s="99"/>
      <c r="T3653" s="99"/>
      <c r="U3653" s="99"/>
      <c r="V3653" s="5"/>
      <c r="W3653" s="5"/>
      <c r="X3653" s="31"/>
      <c r="Y3653" s="5"/>
      <c r="Z3653" s="5"/>
    </row>
    <row r="3654" spans="1:26">
      <c r="A3654" s="129"/>
      <c r="B3654" s="103"/>
      <c r="C3654" s="37"/>
      <c r="D3654" s="37"/>
      <c r="E3654" s="53"/>
      <c r="F3654" s="122"/>
      <c r="G3654" s="37"/>
      <c r="H3654" s="102"/>
      <c r="I3654" s="123"/>
      <c r="J3654" s="124"/>
      <c r="K3654" s="125"/>
      <c r="L3654" s="5"/>
      <c r="M3654" s="99"/>
      <c r="N3654" s="99"/>
      <c r="O3654" s="99"/>
      <c r="P3654" s="99"/>
      <c r="Q3654" s="99"/>
      <c r="R3654" s="99"/>
      <c r="S3654" s="99"/>
      <c r="T3654" s="99"/>
      <c r="U3654" s="99"/>
      <c r="V3654" s="5"/>
      <c r="W3654" s="5"/>
      <c r="X3654" s="31"/>
      <c r="Y3654" s="5"/>
      <c r="Z3654" s="5"/>
    </row>
    <row r="3655" spans="1:26">
      <c r="A3655" s="129"/>
      <c r="B3655" s="103"/>
      <c r="C3655" s="37"/>
      <c r="D3655" s="37"/>
      <c r="E3655" s="53"/>
      <c r="F3655" s="122"/>
      <c r="G3655" s="37"/>
      <c r="H3655" s="102"/>
      <c r="I3655" s="123"/>
      <c r="J3655" s="124"/>
      <c r="K3655" s="125"/>
      <c r="L3655" s="5"/>
      <c r="M3655" s="99"/>
      <c r="N3655" s="99"/>
      <c r="O3655" s="99"/>
      <c r="P3655" s="99"/>
      <c r="Q3655" s="99"/>
      <c r="R3655" s="99"/>
      <c r="S3655" s="99"/>
      <c r="T3655" s="99"/>
      <c r="U3655" s="99"/>
      <c r="V3655" s="5"/>
      <c r="W3655" s="5"/>
      <c r="X3655" s="31"/>
      <c r="Y3655" s="5"/>
      <c r="Z3655" s="5"/>
    </row>
    <row r="3656" spans="1:26">
      <c r="A3656" s="129"/>
      <c r="B3656" s="103"/>
      <c r="C3656" s="37"/>
      <c r="D3656" s="37"/>
      <c r="E3656" s="53"/>
      <c r="F3656" s="122"/>
      <c r="G3656" s="37"/>
      <c r="H3656" s="102"/>
      <c r="I3656" s="123"/>
      <c r="J3656" s="124"/>
      <c r="K3656" s="125"/>
      <c r="L3656" s="5"/>
      <c r="M3656" s="99"/>
      <c r="N3656" s="99"/>
      <c r="O3656" s="99"/>
      <c r="P3656" s="99"/>
      <c r="Q3656" s="99"/>
      <c r="R3656" s="99"/>
      <c r="S3656" s="99"/>
      <c r="T3656" s="99"/>
      <c r="U3656" s="99"/>
      <c r="V3656" s="5"/>
      <c r="W3656" s="5"/>
      <c r="X3656" s="31"/>
      <c r="Y3656" s="5"/>
      <c r="Z3656" s="5"/>
    </row>
    <row r="3657" spans="1:26">
      <c r="A3657" s="129"/>
      <c r="B3657" s="103"/>
      <c r="C3657" s="37"/>
      <c r="D3657" s="37"/>
      <c r="E3657" s="53"/>
      <c r="F3657" s="122"/>
      <c r="G3657" s="37"/>
      <c r="H3657" s="102"/>
      <c r="I3657" s="123"/>
      <c r="J3657" s="124"/>
      <c r="K3657" s="125"/>
      <c r="L3657" s="5"/>
      <c r="M3657" s="99"/>
      <c r="N3657" s="99"/>
      <c r="O3657" s="99"/>
      <c r="P3657" s="99"/>
      <c r="Q3657" s="99"/>
      <c r="R3657" s="99"/>
      <c r="S3657" s="99"/>
      <c r="T3657" s="99"/>
      <c r="U3657" s="99"/>
      <c r="V3657" s="5"/>
      <c r="W3657" s="5"/>
      <c r="X3657" s="31"/>
      <c r="Y3657" s="5"/>
      <c r="Z3657" s="5"/>
    </row>
    <row r="3658" spans="1:26">
      <c r="A3658" s="129"/>
      <c r="B3658" s="103"/>
      <c r="C3658" s="37"/>
      <c r="D3658" s="37"/>
      <c r="E3658" s="53"/>
      <c r="F3658" s="122"/>
      <c r="G3658" s="37"/>
      <c r="H3658" s="102"/>
      <c r="I3658" s="123"/>
      <c r="J3658" s="124"/>
      <c r="K3658" s="125"/>
      <c r="L3658" s="5"/>
      <c r="M3658" s="99"/>
      <c r="N3658" s="99"/>
      <c r="O3658" s="99"/>
      <c r="P3658" s="99"/>
      <c r="Q3658" s="99"/>
      <c r="R3658" s="99"/>
      <c r="S3658" s="99"/>
      <c r="T3658" s="99"/>
      <c r="U3658" s="99"/>
      <c r="V3658" s="5"/>
      <c r="W3658" s="5"/>
      <c r="X3658" s="31"/>
      <c r="Y3658" s="5"/>
      <c r="Z3658" s="5"/>
    </row>
    <row r="3659" spans="1:26">
      <c r="A3659" s="129"/>
      <c r="B3659" s="103"/>
      <c r="C3659" s="37"/>
      <c r="D3659" s="37"/>
      <c r="E3659" s="53"/>
      <c r="F3659" s="122"/>
      <c r="G3659" s="37"/>
      <c r="H3659" s="102"/>
      <c r="I3659" s="123"/>
      <c r="J3659" s="124"/>
      <c r="K3659" s="125"/>
      <c r="L3659" s="5"/>
      <c r="M3659" s="99"/>
      <c r="N3659" s="99"/>
      <c r="O3659" s="99"/>
      <c r="P3659" s="99"/>
      <c r="Q3659" s="99"/>
      <c r="R3659" s="99"/>
      <c r="S3659" s="99"/>
      <c r="T3659" s="99"/>
      <c r="U3659" s="99"/>
      <c r="V3659" s="5"/>
      <c r="W3659" s="5"/>
      <c r="X3659" s="31"/>
      <c r="Y3659" s="5"/>
      <c r="Z3659" s="5"/>
    </row>
    <row r="3660" spans="1:26">
      <c r="A3660" s="129"/>
      <c r="B3660" s="103"/>
      <c r="C3660" s="37"/>
      <c r="D3660" s="37"/>
      <c r="E3660" s="53"/>
      <c r="F3660" s="122"/>
      <c r="G3660" s="37"/>
      <c r="H3660" s="102"/>
      <c r="I3660" s="123"/>
      <c r="J3660" s="124"/>
      <c r="K3660" s="125"/>
      <c r="L3660" s="5"/>
      <c r="M3660" s="99"/>
      <c r="N3660" s="99"/>
      <c r="O3660" s="99"/>
      <c r="P3660" s="99"/>
      <c r="Q3660" s="99"/>
      <c r="R3660" s="99"/>
      <c r="S3660" s="99"/>
      <c r="T3660" s="99"/>
      <c r="U3660" s="99"/>
      <c r="V3660" s="5"/>
      <c r="W3660" s="5"/>
      <c r="X3660" s="31"/>
      <c r="Y3660" s="5"/>
      <c r="Z3660" s="5"/>
    </row>
    <row r="3661" spans="1:26">
      <c r="A3661" s="129"/>
      <c r="B3661" s="103"/>
      <c r="C3661" s="37"/>
      <c r="D3661" s="37"/>
      <c r="E3661" s="53"/>
      <c r="F3661" s="122"/>
      <c r="G3661" s="37"/>
      <c r="H3661" s="102"/>
      <c r="I3661" s="123"/>
      <c r="J3661" s="124"/>
      <c r="K3661" s="125"/>
      <c r="L3661" s="5"/>
      <c r="M3661" s="99"/>
      <c r="N3661" s="99"/>
      <c r="O3661" s="99"/>
      <c r="P3661" s="99"/>
      <c r="Q3661" s="99"/>
      <c r="R3661" s="99"/>
      <c r="S3661" s="99"/>
      <c r="T3661" s="99"/>
      <c r="U3661" s="99"/>
      <c r="V3661" s="5"/>
      <c r="W3661" s="5"/>
      <c r="X3661" s="31"/>
      <c r="Y3661" s="5"/>
      <c r="Z3661" s="5"/>
    </row>
    <row r="3662" spans="1:26">
      <c r="A3662" s="129"/>
      <c r="B3662" s="103"/>
      <c r="C3662" s="37"/>
      <c r="D3662" s="37"/>
      <c r="E3662" s="53"/>
      <c r="F3662" s="122"/>
      <c r="G3662" s="37"/>
      <c r="H3662" s="102"/>
      <c r="I3662" s="123"/>
      <c r="J3662" s="124"/>
      <c r="K3662" s="125"/>
      <c r="L3662" s="5"/>
      <c r="M3662" s="99"/>
      <c r="N3662" s="99"/>
      <c r="O3662" s="99"/>
      <c r="P3662" s="99"/>
      <c r="Q3662" s="99"/>
      <c r="R3662" s="99"/>
      <c r="S3662" s="99"/>
      <c r="T3662" s="99"/>
      <c r="U3662" s="99"/>
      <c r="V3662" s="5"/>
      <c r="W3662" s="5"/>
      <c r="X3662" s="31"/>
      <c r="Y3662" s="5"/>
      <c r="Z3662" s="5"/>
    </row>
    <row r="3663" spans="1:26">
      <c r="A3663" s="129"/>
      <c r="B3663" s="103"/>
      <c r="C3663" s="37"/>
      <c r="D3663" s="37"/>
      <c r="E3663" s="53"/>
      <c r="F3663" s="122"/>
      <c r="G3663" s="37"/>
      <c r="H3663" s="102"/>
      <c r="I3663" s="123"/>
      <c r="J3663" s="124"/>
      <c r="K3663" s="125"/>
      <c r="L3663" s="5"/>
      <c r="M3663" s="99"/>
      <c r="N3663" s="99"/>
      <c r="O3663" s="99"/>
      <c r="P3663" s="99"/>
      <c r="Q3663" s="99"/>
      <c r="R3663" s="99"/>
      <c r="S3663" s="99"/>
      <c r="T3663" s="99"/>
      <c r="U3663" s="99"/>
      <c r="V3663" s="5"/>
      <c r="W3663" s="5"/>
      <c r="X3663" s="31"/>
      <c r="Y3663" s="5"/>
      <c r="Z3663" s="5"/>
    </row>
    <row r="3664" spans="1:26">
      <c r="A3664" s="129"/>
      <c r="B3664" s="103"/>
      <c r="C3664" s="37"/>
      <c r="D3664" s="37"/>
      <c r="E3664" s="53"/>
      <c r="F3664" s="122"/>
      <c r="G3664" s="37"/>
      <c r="H3664" s="102"/>
      <c r="I3664" s="123"/>
      <c r="J3664" s="124"/>
      <c r="K3664" s="125"/>
      <c r="L3664" s="5"/>
      <c r="M3664" s="99"/>
      <c r="N3664" s="99"/>
      <c r="O3664" s="99"/>
      <c r="P3664" s="99"/>
      <c r="Q3664" s="99"/>
      <c r="R3664" s="99"/>
      <c r="S3664" s="99"/>
      <c r="T3664" s="99"/>
      <c r="U3664" s="99"/>
      <c r="V3664" s="5"/>
      <c r="W3664" s="5"/>
      <c r="X3664" s="31"/>
      <c r="Y3664" s="5"/>
      <c r="Z3664" s="5"/>
    </row>
    <row r="3665" spans="1:26">
      <c r="A3665" s="129"/>
      <c r="B3665" s="103"/>
      <c r="C3665" s="37"/>
      <c r="D3665" s="37"/>
      <c r="E3665" s="53"/>
      <c r="F3665" s="122"/>
      <c r="G3665" s="37"/>
      <c r="H3665" s="102"/>
      <c r="I3665" s="123"/>
      <c r="J3665" s="124"/>
      <c r="K3665" s="125"/>
      <c r="L3665" s="5"/>
      <c r="M3665" s="99"/>
      <c r="N3665" s="99"/>
      <c r="O3665" s="99"/>
      <c r="P3665" s="99"/>
      <c r="Q3665" s="99"/>
      <c r="R3665" s="99"/>
      <c r="S3665" s="99"/>
      <c r="T3665" s="99"/>
      <c r="U3665" s="99"/>
      <c r="V3665" s="5"/>
      <c r="W3665" s="5"/>
      <c r="X3665" s="31"/>
      <c r="Y3665" s="5"/>
      <c r="Z3665" s="5"/>
    </row>
    <row r="3666" spans="1:26">
      <c r="A3666" s="129"/>
      <c r="B3666" s="103"/>
      <c r="C3666" s="37"/>
      <c r="D3666" s="37"/>
      <c r="E3666" s="53"/>
      <c r="F3666" s="122"/>
      <c r="G3666" s="37"/>
      <c r="H3666" s="102"/>
      <c r="I3666" s="123"/>
      <c r="J3666" s="124"/>
      <c r="K3666" s="125"/>
      <c r="L3666" s="5"/>
      <c r="M3666" s="99"/>
      <c r="N3666" s="99"/>
      <c r="O3666" s="99"/>
      <c r="P3666" s="99"/>
      <c r="Q3666" s="99"/>
      <c r="R3666" s="99"/>
      <c r="S3666" s="99"/>
      <c r="T3666" s="99"/>
      <c r="U3666" s="99"/>
      <c r="V3666" s="5"/>
      <c r="W3666" s="5"/>
      <c r="X3666" s="31"/>
      <c r="Y3666" s="5"/>
      <c r="Z3666" s="5"/>
    </row>
    <row r="3667" spans="1:26">
      <c r="A3667" s="129"/>
      <c r="B3667" s="103"/>
      <c r="C3667" s="37"/>
      <c r="D3667" s="37"/>
      <c r="E3667" s="53"/>
      <c r="F3667" s="122"/>
      <c r="G3667" s="37"/>
      <c r="H3667" s="102"/>
      <c r="I3667" s="123"/>
      <c r="J3667" s="124"/>
      <c r="K3667" s="125"/>
      <c r="L3667" s="5"/>
      <c r="M3667" s="99"/>
      <c r="N3667" s="99"/>
      <c r="O3667" s="99"/>
      <c r="P3667" s="99"/>
      <c r="Q3667" s="99"/>
      <c r="R3667" s="99"/>
      <c r="S3667" s="99"/>
      <c r="T3667" s="99"/>
      <c r="U3667" s="99"/>
      <c r="V3667" s="5"/>
      <c r="W3667" s="5"/>
      <c r="X3667" s="31"/>
      <c r="Y3667" s="5"/>
      <c r="Z3667" s="5"/>
    </row>
    <row r="3668" spans="1:26">
      <c r="A3668" s="129"/>
      <c r="B3668" s="103"/>
      <c r="C3668" s="37"/>
      <c r="D3668" s="37"/>
      <c r="E3668" s="53"/>
      <c r="F3668" s="122"/>
      <c r="G3668" s="37"/>
      <c r="H3668" s="102"/>
      <c r="I3668" s="123"/>
      <c r="J3668" s="124"/>
      <c r="K3668" s="125"/>
      <c r="L3668" s="5"/>
      <c r="M3668" s="99"/>
      <c r="N3668" s="99"/>
      <c r="O3668" s="99"/>
      <c r="P3668" s="99"/>
      <c r="Q3668" s="99"/>
      <c r="R3668" s="99"/>
      <c r="S3668" s="99"/>
      <c r="T3668" s="99"/>
      <c r="U3668" s="99"/>
      <c r="V3668" s="5"/>
      <c r="W3668" s="5"/>
      <c r="X3668" s="31"/>
      <c r="Y3668" s="5"/>
      <c r="Z3668" s="5"/>
    </row>
    <row r="3669" spans="1:26">
      <c r="A3669" s="129"/>
      <c r="B3669" s="103"/>
      <c r="C3669" s="37"/>
      <c r="D3669" s="37"/>
      <c r="E3669" s="53"/>
      <c r="F3669" s="122"/>
      <c r="G3669" s="37"/>
      <c r="H3669" s="102"/>
      <c r="I3669" s="123"/>
      <c r="J3669" s="124"/>
      <c r="K3669" s="125"/>
      <c r="L3669" s="5"/>
      <c r="M3669" s="99"/>
      <c r="N3669" s="99"/>
      <c r="O3669" s="99"/>
      <c r="P3669" s="99"/>
      <c r="Q3669" s="99"/>
      <c r="R3669" s="99"/>
      <c r="S3669" s="99"/>
      <c r="T3669" s="99"/>
      <c r="U3669" s="99"/>
      <c r="V3669" s="5"/>
      <c r="W3669" s="5"/>
      <c r="X3669" s="31"/>
      <c r="Y3669" s="5"/>
      <c r="Z3669" s="5"/>
    </row>
    <row r="3670" spans="1:26">
      <c r="A3670" s="129"/>
      <c r="B3670" s="103"/>
      <c r="C3670" s="37"/>
      <c r="D3670" s="37"/>
      <c r="E3670" s="53"/>
      <c r="F3670" s="122"/>
      <c r="G3670" s="37"/>
      <c r="H3670" s="102"/>
      <c r="I3670" s="123"/>
      <c r="J3670" s="124"/>
      <c r="K3670" s="125"/>
      <c r="L3670" s="5"/>
      <c r="M3670" s="99"/>
      <c r="N3670" s="99"/>
      <c r="O3670" s="99"/>
      <c r="P3670" s="99"/>
      <c r="Q3670" s="99"/>
      <c r="R3670" s="99"/>
      <c r="S3670" s="99"/>
      <c r="T3670" s="99"/>
      <c r="U3670" s="99"/>
      <c r="V3670" s="5"/>
      <c r="W3670" s="5"/>
      <c r="X3670" s="31"/>
      <c r="Y3670" s="5"/>
      <c r="Z3670" s="5"/>
    </row>
    <row r="3671" spans="1:26">
      <c r="A3671" s="129"/>
      <c r="B3671" s="103"/>
      <c r="C3671" s="37"/>
      <c r="D3671" s="37"/>
      <c r="E3671" s="53"/>
      <c r="F3671" s="122"/>
      <c r="G3671" s="37"/>
      <c r="H3671" s="102"/>
      <c r="I3671" s="123"/>
      <c r="J3671" s="124"/>
      <c r="K3671" s="125"/>
      <c r="L3671" s="5"/>
      <c r="M3671" s="99"/>
      <c r="N3671" s="99"/>
      <c r="O3671" s="99"/>
      <c r="P3671" s="99"/>
      <c r="Q3671" s="99"/>
      <c r="R3671" s="99"/>
      <c r="S3671" s="99"/>
      <c r="T3671" s="99"/>
      <c r="U3671" s="99"/>
      <c r="V3671" s="5"/>
      <c r="W3671" s="5"/>
      <c r="X3671" s="31"/>
      <c r="Y3671" s="5"/>
      <c r="Z3671" s="5"/>
    </row>
    <row r="3672" spans="1:26">
      <c r="A3672" s="129"/>
      <c r="B3672" s="103"/>
      <c r="C3672" s="37"/>
      <c r="D3672" s="37"/>
      <c r="E3672" s="53"/>
      <c r="F3672" s="122"/>
      <c r="G3672" s="37"/>
      <c r="H3672" s="102"/>
      <c r="I3672" s="123"/>
      <c r="J3672" s="124"/>
      <c r="K3672" s="125"/>
      <c r="L3672" s="5"/>
      <c r="M3672" s="99"/>
      <c r="N3672" s="99"/>
      <c r="O3672" s="99"/>
      <c r="P3672" s="99"/>
      <c r="Q3672" s="99"/>
      <c r="R3672" s="99"/>
      <c r="S3672" s="99"/>
      <c r="T3672" s="99"/>
      <c r="U3672" s="99"/>
      <c r="V3672" s="5"/>
      <c r="W3672" s="5"/>
      <c r="X3672" s="31"/>
      <c r="Y3672" s="5"/>
      <c r="Z3672" s="5"/>
    </row>
    <row r="3673" spans="1:26">
      <c r="A3673" s="129"/>
      <c r="B3673" s="103"/>
      <c r="C3673" s="37"/>
      <c r="D3673" s="37"/>
      <c r="E3673" s="53"/>
      <c r="F3673" s="122"/>
      <c r="G3673" s="37"/>
      <c r="H3673" s="102"/>
      <c r="I3673" s="123"/>
      <c r="J3673" s="124"/>
      <c r="K3673" s="125"/>
      <c r="L3673" s="5"/>
      <c r="M3673" s="99"/>
      <c r="N3673" s="99"/>
      <c r="O3673" s="99"/>
      <c r="P3673" s="99"/>
      <c r="Q3673" s="99"/>
      <c r="R3673" s="99"/>
      <c r="S3673" s="99"/>
      <c r="T3673" s="99"/>
      <c r="U3673" s="99"/>
      <c r="V3673" s="5"/>
      <c r="W3673" s="5"/>
      <c r="X3673" s="31"/>
      <c r="Y3673" s="5"/>
      <c r="Z3673" s="5"/>
    </row>
    <row r="3674" spans="1:26">
      <c r="A3674" s="129"/>
      <c r="B3674" s="103"/>
      <c r="C3674" s="37"/>
      <c r="D3674" s="37"/>
      <c r="E3674" s="53"/>
      <c r="F3674" s="122"/>
      <c r="G3674" s="37"/>
      <c r="H3674" s="102"/>
      <c r="I3674" s="123"/>
      <c r="J3674" s="124"/>
      <c r="K3674" s="125"/>
      <c r="L3674" s="5"/>
      <c r="M3674" s="99"/>
      <c r="N3674" s="99"/>
      <c r="O3674" s="99"/>
      <c r="P3674" s="99"/>
      <c r="Q3674" s="99"/>
      <c r="R3674" s="99"/>
      <c r="S3674" s="99"/>
      <c r="T3674" s="99"/>
      <c r="U3674" s="99"/>
      <c r="V3674" s="5"/>
      <c r="W3674" s="5"/>
      <c r="X3674" s="31"/>
      <c r="Y3674" s="5"/>
      <c r="Z3674" s="5"/>
    </row>
    <row r="3675" spans="1:26">
      <c r="A3675" s="129"/>
      <c r="B3675" s="103"/>
      <c r="C3675" s="37"/>
      <c r="D3675" s="37"/>
      <c r="E3675" s="53"/>
      <c r="F3675" s="122"/>
      <c r="G3675" s="37"/>
      <c r="H3675" s="102"/>
      <c r="I3675" s="123"/>
      <c r="J3675" s="124"/>
      <c r="K3675" s="125"/>
      <c r="L3675" s="5"/>
      <c r="M3675" s="99"/>
      <c r="N3675" s="99"/>
      <c r="O3675" s="99"/>
      <c r="P3675" s="99"/>
      <c r="Q3675" s="99"/>
      <c r="R3675" s="99"/>
      <c r="S3675" s="99"/>
      <c r="T3675" s="99"/>
      <c r="U3675" s="99"/>
      <c r="V3675" s="5"/>
      <c r="W3675" s="5"/>
      <c r="X3675" s="31"/>
      <c r="Y3675" s="5"/>
      <c r="Z3675" s="5"/>
    </row>
    <row r="3676" spans="1:26">
      <c r="A3676" s="129"/>
      <c r="B3676" s="103"/>
      <c r="C3676" s="37"/>
      <c r="D3676" s="37"/>
      <c r="E3676" s="53"/>
      <c r="F3676" s="122"/>
      <c r="G3676" s="37"/>
      <c r="H3676" s="102"/>
      <c r="I3676" s="123"/>
      <c r="J3676" s="124"/>
      <c r="K3676" s="125"/>
      <c r="L3676" s="5"/>
      <c r="M3676" s="99"/>
      <c r="N3676" s="99"/>
      <c r="O3676" s="99"/>
      <c r="P3676" s="99"/>
      <c r="Q3676" s="99"/>
      <c r="R3676" s="99"/>
      <c r="S3676" s="99"/>
      <c r="T3676" s="99"/>
      <c r="U3676" s="99"/>
      <c r="V3676" s="5"/>
      <c r="W3676" s="5"/>
      <c r="X3676" s="31"/>
      <c r="Y3676" s="5"/>
      <c r="Z3676" s="5"/>
    </row>
    <row r="3677" spans="1:26">
      <c r="A3677" s="129"/>
      <c r="B3677" s="103"/>
      <c r="C3677" s="37"/>
      <c r="D3677" s="37"/>
      <c r="E3677" s="53"/>
      <c r="F3677" s="122"/>
      <c r="G3677" s="37"/>
      <c r="H3677" s="102"/>
      <c r="I3677" s="123"/>
      <c r="J3677" s="124"/>
      <c r="K3677" s="125"/>
      <c r="L3677" s="5"/>
      <c r="M3677" s="99"/>
      <c r="N3677" s="99"/>
      <c r="O3677" s="99"/>
      <c r="P3677" s="99"/>
      <c r="Q3677" s="99"/>
      <c r="R3677" s="99"/>
      <c r="S3677" s="99"/>
      <c r="T3677" s="99"/>
      <c r="U3677" s="99"/>
      <c r="V3677" s="5"/>
      <c r="W3677" s="5"/>
      <c r="X3677" s="31"/>
      <c r="Y3677" s="5"/>
      <c r="Z3677" s="5"/>
    </row>
    <row r="3678" spans="1:26">
      <c r="A3678" s="129"/>
      <c r="B3678" s="103"/>
      <c r="C3678" s="37"/>
      <c r="D3678" s="37"/>
      <c r="E3678" s="53"/>
      <c r="F3678" s="122"/>
      <c r="G3678" s="37"/>
      <c r="H3678" s="102"/>
      <c r="I3678" s="123"/>
      <c r="J3678" s="124"/>
      <c r="K3678" s="125"/>
      <c r="L3678" s="5"/>
      <c r="M3678" s="99"/>
      <c r="N3678" s="99"/>
      <c r="O3678" s="99"/>
      <c r="P3678" s="99"/>
      <c r="Q3678" s="99"/>
      <c r="R3678" s="99"/>
      <c r="S3678" s="99"/>
      <c r="T3678" s="99"/>
      <c r="U3678" s="99"/>
      <c r="V3678" s="5"/>
      <c r="W3678" s="5"/>
      <c r="X3678" s="31"/>
      <c r="Y3678" s="5"/>
      <c r="Z3678" s="5"/>
    </row>
    <row r="3679" spans="1:26">
      <c r="A3679" s="129"/>
      <c r="B3679" s="103"/>
      <c r="C3679" s="37"/>
      <c r="D3679" s="37"/>
      <c r="E3679" s="53"/>
      <c r="F3679" s="122"/>
      <c r="G3679" s="37"/>
      <c r="H3679" s="102"/>
      <c r="I3679" s="123"/>
      <c r="J3679" s="124"/>
      <c r="K3679" s="125"/>
      <c r="L3679" s="5"/>
      <c r="M3679" s="99"/>
      <c r="N3679" s="99"/>
      <c r="O3679" s="99"/>
      <c r="P3679" s="99"/>
      <c r="Q3679" s="99"/>
      <c r="R3679" s="99"/>
      <c r="S3679" s="99"/>
      <c r="T3679" s="99"/>
      <c r="U3679" s="99"/>
      <c r="V3679" s="5"/>
      <c r="W3679" s="5"/>
      <c r="X3679" s="31"/>
      <c r="Y3679" s="5"/>
      <c r="Z3679" s="5"/>
    </row>
    <row r="3680" spans="1:26">
      <c r="A3680" s="129"/>
      <c r="B3680" s="103"/>
      <c r="C3680" s="37"/>
      <c r="D3680" s="37"/>
      <c r="E3680" s="53"/>
      <c r="F3680" s="122"/>
      <c r="G3680" s="37"/>
      <c r="H3680" s="102"/>
      <c r="I3680" s="123"/>
      <c r="J3680" s="124"/>
      <c r="K3680" s="125"/>
      <c r="L3680" s="5"/>
      <c r="M3680" s="99"/>
      <c r="N3680" s="99"/>
      <c r="O3680" s="99"/>
      <c r="P3680" s="99"/>
      <c r="Q3680" s="99"/>
      <c r="R3680" s="99"/>
      <c r="S3680" s="99"/>
      <c r="T3680" s="99"/>
      <c r="U3680" s="99"/>
      <c r="V3680" s="5"/>
      <c r="W3680" s="5"/>
      <c r="X3680" s="31"/>
      <c r="Y3680" s="5"/>
      <c r="Z3680" s="5"/>
    </row>
    <row r="3681" spans="1:26">
      <c r="A3681" s="129"/>
      <c r="B3681" s="103"/>
      <c r="C3681" s="37"/>
      <c r="D3681" s="37"/>
      <c r="E3681" s="53"/>
      <c r="F3681" s="122"/>
      <c r="G3681" s="37"/>
      <c r="H3681" s="102"/>
      <c r="I3681" s="123"/>
      <c r="J3681" s="124"/>
      <c r="K3681" s="125"/>
      <c r="L3681" s="5"/>
      <c r="M3681" s="99"/>
      <c r="N3681" s="99"/>
      <c r="O3681" s="99"/>
      <c r="P3681" s="99"/>
      <c r="Q3681" s="99"/>
      <c r="R3681" s="99"/>
      <c r="S3681" s="99"/>
      <c r="T3681" s="99"/>
      <c r="U3681" s="99"/>
      <c r="V3681" s="5"/>
      <c r="W3681" s="5"/>
      <c r="X3681" s="31"/>
      <c r="Y3681" s="5"/>
      <c r="Z3681" s="5"/>
    </row>
    <row r="3682" spans="1:26">
      <c r="A3682" s="129"/>
      <c r="B3682" s="103"/>
      <c r="C3682" s="37"/>
      <c r="D3682" s="37"/>
      <c r="E3682" s="53"/>
      <c r="F3682" s="122"/>
      <c r="G3682" s="37"/>
      <c r="H3682" s="102"/>
      <c r="I3682" s="123"/>
      <c r="J3682" s="124"/>
      <c r="K3682" s="125"/>
      <c r="L3682" s="5"/>
      <c r="M3682" s="99"/>
      <c r="N3682" s="99"/>
      <c r="O3682" s="99"/>
      <c r="P3682" s="99"/>
      <c r="Q3682" s="99"/>
      <c r="R3682" s="99"/>
      <c r="S3682" s="99"/>
      <c r="T3682" s="99"/>
      <c r="U3682" s="99"/>
      <c r="V3682" s="5"/>
      <c r="W3682" s="5"/>
      <c r="X3682" s="31"/>
      <c r="Y3682" s="5"/>
      <c r="Z3682" s="5"/>
    </row>
    <row r="3683" spans="1:26">
      <c r="A3683" s="129"/>
      <c r="B3683" s="103"/>
      <c r="C3683" s="37"/>
      <c r="D3683" s="37"/>
      <c r="E3683" s="53"/>
      <c r="F3683" s="122"/>
      <c r="G3683" s="37"/>
      <c r="H3683" s="102"/>
      <c r="I3683" s="123"/>
      <c r="J3683" s="124"/>
      <c r="K3683" s="125"/>
      <c r="L3683" s="5"/>
      <c r="M3683" s="99"/>
      <c r="N3683" s="99"/>
      <c r="O3683" s="99"/>
      <c r="P3683" s="99"/>
      <c r="Q3683" s="99"/>
      <c r="R3683" s="99"/>
      <c r="S3683" s="99"/>
      <c r="T3683" s="99"/>
      <c r="U3683" s="99"/>
      <c r="V3683" s="5"/>
      <c r="W3683" s="5"/>
      <c r="X3683" s="31"/>
      <c r="Y3683" s="5"/>
      <c r="Z3683" s="5"/>
    </row>
    <row r="3684" spans="1:26">
      <c r="A3684" s="129"/>
      <c r="B3684" s="103"/>
      <c r="C3684" s="37"/>
      <c r="D3684" s="37"/>
      <c r="E3684" s="53"/>
      <c r="F3684" s="122"/>
      <c r="G3684" s="37"/>
      <c r="H3684" s="102"/>
      <c r="I3684" s="123"/>
      <c r="J3684" s="124"/>
      <c r="K3684" s="125"/>
      <c r="L3684" s="5"/>
      <c r="M3684" s="99"/>
      <c r="N3684" s="99"/>
      <c r="O3684" s="99"/>
      <c r="P3684" s="99"/>
      <c r="Q3684" s="99"/>
      <c r="R3684" s="99"/>
      <c r="S3684" s="99"/>
      <c r="T3684" s="99"/>
      <c r="U3684" s="99"/>
      <c r="V3684" s="5"/>
      <c r="W3684" s="5"/>
      <c r="X3684" s="31"/>
      <c r="Y3684" s="5"/>
      <c r="Z3684" s="5"/>
    </row>
    <row r="3685" spans="1:26">
      <c r="A3685" s="129"/>
      <c r="B3685" s="103"/>
      <c r="C3685" s="37"/>
      <c r="D3685" s="37"/>
      <c r="E3685" s="53"/>
      <c r="F3685" s="122"/>
      <c r="G3685" s="37"/>
      <c r="H3685" s="102"/>
      <c r="I3685" s="123"/>
      <c r="J3685" s="124"/>
      <c r="K3685" s="125"/>
      <c r="L3685" s="5"/>
      <c r="M3685" s="99"/>
      <c r="N3685" s="99"/>
      <c r="O3685" s="99"/>
      <c r="P3685" s="99"/>
      <c r="Q3685" s="99"/>
      <c r="R3685" s="99"/>
      <c r="S3685" s="99"/>
      <c r="T3685" s="99"/>
      <c r="U3685" s="99"/>
      <c r="V3685" s="5"/>
      <c r="W3685" s="5"/>
      <c r="X3685" s="31"/>
      <c r="Y3685" s="5"/>
      <c r="Z3685" s="5"/>
    </row>
    <row r="3686" spans="1:26">
      <c r="A3686" s="129"/>
      <c r="B3686" s="103"/>
      <c r="C3686" s="37"/>
      <c r="D3686" s="37"/>
      <c r="E3686" s="53"/>
      <c r="F3686" s="122"/>
      <c r="G3686" s="37"/>
      <c r="H3686" s="102"/>
      <c r="I3686" s="123"/>
      <c r="J3686" s="124"/>
      <c r="K3686" s="125"/>
      <c r="L3686" s="5"/>
      <c r="M3686" s="99"/>
      <c r="N3686" s="99"/>
      <c r="O3686" s="99"/>
      <c r="P3686" s="99"/>
      <c r="Q3686" s="99"/>
      <c r="R3686" s="99"/>
      <c r="S3686" s="99"/>
      <c r="T3686" s="99"/>
      <c r="U3686" s="99"/>
      <c r="V3686" s="5"/>
      <c r="W3686" s="5"/>
      <c r="X3686" s="31"/>
      <c r="Y3686" s="5"/>
      <c r="Z3686" s="5"/>
    </row>
    <row r="3687" spans="1:26">
      <c r="A3687" s="129"/>
      <c r="B3687" s="103"/>
      <c r="C3687" s="37"/>
      <c r="D3687" s="37"/>
      <c r="E3687" s="53"/>
      <c r="F3687" s="122"/>
      <c r="G3687" s="37"/>
      <c r="H3687" s="102"/>
      <c r="I3687" s="123"/>
      <c r="J3687" s="124"/>
      <c r="K3687" s="125"/>
      <c r="L3687" s="5"/>
      <c r="M3687" s="99"/>
      <c r="N3687" s="99"/>
      <c r="O3687" s="99"/>
      <c r="P3687" s="99"/>
      <c r="Q3687" s="99"/>
      <c r="R3687" s="99"/>
      <c r="S3687" s="99"/>
      <c r="T3687" s="99"/>
      <c r="U3687" s="99"/>
      <c r="V3687" s="5"/>
      <c r="W3687" s="5"/>
      <c r="X3687" s="31"/>
      <c r="Y3687" s="5"/>
      <c r="Z3687" s="5"/>
    </row>
    <row r="3688" spans="1:26">
      <c r="A3688" s="129"/>
      <c r="B3688" s="103"/>
      <c r="C3688" s="37"/>
      <c r="D3688" s="37"/>
      <c r="E3688" s="53"/>
      <c r="F3688" s="122"/>
      <c r="G3688" s="37"/>
      <c r="H3688" s="102"/>
      <c r="I3688" s="123"/>
      <c r="J3688" s="124"/>
      <c r="K3688" s="125"/>
      <c r="L3688" s="5"/>
      <c r="M3688" s="99"/>
      <c r="N3688" s="99"/>
      <c r="O3688" s="99"/>
      <c r="P3688" s="99"/>
      <c r="Q3688" s="99"/>
      <c r="R3688" s="99"/>
      <c r="S3688" s="99"/>
      <c r="T3688" s="99"/>
      <c r="U3688" s="99"/>
      <c r="V3688" s="5"/>
      <c r="W3688" s="5"/>
      <c r="X3688" s="31"/>
      <c r="Y3688" s="5"/>
      <c r="Z3688" s="5"/>
    </row>
    <row r="3689" spans="1:26">
      <c r="A3689" s="129"/>
      <c r="B3689" s="103"/>
      <c r="C3689" s="37"/>
      <c r="D3689" s="37"/>
      <c r="E3689" s="53"/>
      <c r="F3689" s="122"/>
      <c r="G3689" s="37"/>
      <c r="H3689" s="102"/>
      <c r="I3689" s="123"/>
      <c r="J3689" s="124"/>
      <c r="K3689" s="125"/>
      <c r="L3689" s="5"/>
      <c r="M3689" s="99"/>
      <c r="N3689" s="99"/>
      <c r="O3689" s="99"/>
      <c r="P3689" s="99"/>
      <c r="Q3689" s="99"/>
      <c r="R3689" s="99"/>
      <c r="S3689" s="99"/>
      <c r="T3689" s="99"/>
      <c r="U3689" s="99"/>
      <c r="V3689" s="5"/>
      <c r="W3689" s="5"/>
      <c r="X3689" s="31"/>
      <c r="Y3689" s="5"/>
      <c r="Z3689" s="5"/>
    </row>
    <row r="3690" spans="1:26">
      <c r="A3690" s="129"/>
      <c r="B3690" s="103"/>
      <c r="C3690" s="37"/>
      <c r="D3690" s="37"/>
      <c r="E3690" s="53"/>
      <c r="F3690" s="122"/>
      <c r="G3690" s="37"/>
      <c r="H3690" s="102"/>
      <c r="I3690" s="123"/>
      <c r="J3690" s="124"/>
      <c r="K3690" s="125"/>
      <c r="L3690" s="5"/>
      <c r="M3690" s="99"/>
      <c r="N3690" s="99"/>
      <c r="O3690" s="99"/>
      <c r="P3690" s="99"/>
      <c r="Q3690" s="99"/>
      <c r="R3690" s="99"/>
      <c r="S3690" s="99"/>
      <c r="T3690" s="99"/>
      <c r="U3690" s="99"/>
      <c r="V3690" s="5"/>
      <c r="W3690" s="5"/>
      <c r="X3690" s="31"/>
      <c r="Y3690" s="5"/>
      <c r="Z3690" s="5"/>
    </row>
    <row r="3691" spans="1:26">
      <c r="A3691" s="129"/>
      <c r="B3691" s="103"/>
      <c r="C3691" s="37"/>
      <c r="D3691" s="37"/>
      <c r="E3691" s="53"/>
      <c r="F3691" s="122"/>
      <c r="G3691" s="37"/>
      <c r="H3691" s="102"/>
      <c r="I3691" s="123"/>
      <c r="J3691" s="124"/>
      <c r="K3691" s="125"/>
      <c r="L3691" s="5"/>
      <c r="M3691" s="99"/>
      <c r="N3691" s="99"/>
      <c r="O3691" s="99"/>
      <c r="P3691" s="99"/>
      <c r="Q3691" s="99"/>
      <c r="R3691" s="99"/>
      <c r="S3691" s="99"/>
      <c r="T3691" s="99"/>
      <c r="U3691" s="99"/>
      <c r="V3691" s="5"/>
      <c r="W3691" s="5"/>
      <c r="X3691" s="31"/>
      <c r="Y3691" s="5"/>
      <c r="Z3691" s="5"/>
    </row>
    <row r="3692" spans="1:26">
      <c r="A3692" s="129"/>
      <c r="B3692" s="103"/>
      <c r="C3692" s="37"/>
      <c r="D3692" s="37"/>
      <c r="E3692" s="53"/>
      <c r="F3692" s="122"/>
      <c r="G3692" s="37"/>
      <c r="H3692" s="102"/>
      <c r="I3692" s="123"/>
      <c r="J3692" s="124"/>
      <c r="K3692" s="125"/>
      <c r="L3692" s="5"/>
      <c r="M3692" s="99"/>
      <c r="N3692" s="99"/>
      <c r="O3692" s="99"/>
      <c r="P3692" s="99"/>
      <c r="Q3692" s="99"/>
      <c r="R3692" s="99"/>
      <c r="S3692" s="99"/>
      <c r="T3692" s="99"/>
      <c r="U3692" s="99"/>
      <c r="V3692" s="5"/>
      <c r="W3692" s="5"/>
      <c r="X3692" s="31"/>
      <c r="Y3692" s="5"/>
      <c r="Z3692" s="5"/>
    </row>
    <row r="3693" spans="1:26">
      <c r="A3693" s="129"/>
      <c r="B3693" s="103"/>
      <c r="C3693" s="37"/>
      <c r="D3693" s="37"/>
      <c r="E3693" s="53"/>
      <c r="F3693" s="122"/>
      <c r="G3693" s="37"/>
      <c r="H3693" s="102"/>
      <c r="I3693" s="123"/>
      <c r="J3693" s="124"/>
      <c r="K3693" s="125"/>
      <c r="L3693" s="5"/>
      <c r="M3693" s="99"/>
      <c r="N3693" s="99"/>
      <c r="O3693" s="99"/>
      <c r="P3693" s="99"/>
      <c r="Q3693" s="99"/>
      <c r="R3693" s="99"/>
      <c r="S3693" s="99"/>
      <c r="T3693" s="99"/>
      <c r="U3693" s="99"/>
      <c r="V3693" s="5"/>
      <c r="W3693" s="5"/>
      <c r="X3693" s="31"/>
      <c r="Y3693" s="5"/>
      <c r="Z3693" s="5"/>
    </row>
    <row r="3694" spans="1:26">
      <c r="A3694" s="129"/>
      <c r="B3694" s="103"/>
      <c r="C3694" s="37"/>
      <c r="D3694" s="37"/>
      <c r="E3694" s="53"/>
      <c r="F3694" s="122"/>
      <c r="G3694" s="37"/>
      <c r="H3694" s="102"/>
      <c r="I3694" s="123"/>
      <c r="J3694" s="124"/>
      <c r="K3694" s="125"/>
      <c r="L3694" s="5"/>
      <c r="M3694" s="99"/>
      <c r="N3694" s="99"/>
      <c r="O3694" s="99"/>
      <c r="P3694" s="99"/>
      <c r="Q3694" s="99"/>
      <c r="R3694" s="99"/>
      <c r="S3694" s="99"/>
      <c r="T3694" s="99"/>
      <c r="U3694" s="99"/>
      <c r="V3694" s="5"/>
      <c r="W3694" s="5"/>
      <c r="X3694" s="31"/>
      <c r="Y3694" s="5"/>
      <c r="Z3694" s="5"/>
    </row>
    <row r="3695" spans="1:26">
      <c r="A3695" s="129"/>
      <c r="B3695" s="103"/>
      <c r="C3695" s="37"/>
      <c r="D3695" s="37"/>
      <c r="E3695" s="53"/>
      <c r="F3695" s="122"/>
      <c r="G3695" s="37"/>
      <c r="H3695" s="102"/>
      <c r="I3695" s="123"/>
      <c r="J3695" s="124"/>
      <c r="K3695" s="125"/>
      <c r="L3695" s="5"/>
      <c r="M3695" s="99"/>
      <c r="N3695" s="99"/>
      <c r="O3695" s="99"/>
      <c r="P3695" s="99"/>
      <c r="Q3695" s="99"/>
      <c r="R3695" s="99"/>
      <c r="S3695" s="99"/>
      <c r="T3695" s="99"/>
      <c r="U3695" s="99"/>
      <c r="V3695" s="5"/>
      <c r="W3695" s="5"/>
      <c r="X3695" s="31"/>
      <c r="Y3695" s="5"/>
      <c r="Z3695" s="5"/>
    </row>
    <row r="3696" spans="1:26">
      <c r="A3696" s="129"/>
      <c r="B3696" s="103"/>
      <c r="C3696" s="37"/>
      <c r="D3696" s="37"/>
      <c r="E3696" s="53"/>
      <c r="F3696" s="122"/>
      <c r="G3696" s="37"/>
      <c r="H3696" s="102"/>
      <c r="I3696" s="123"/>
      <c r="J3696" s="124"/>
      <c r="K3696" s="125"/>
      <c r="L3696" s="5"/>
      <c r="M3696" s="99"/>
      <c r="N3696" s="99"/>
      <c r="O3696" s="99"/>
      <c r="P3696" s="99"/>
      <c r="Q3696" s="99"/>
      <c r="R3696" s="99"/>
      <c r="S3696" s="99"/>
      <c r="T3696" s="99"/>
      <c r="U3696" s="99"/>
      <c r="V3696" s="5"/>
      <c r="W3696" s="5"/>
      <c r="X3696" s="31"/>
      <c r="Y3696" s="5"/>
      <c r="Z3696" s="5"/>
    </row>
    <row r="3697" spans="1:26">
      <c r="A3697" s="129"/>
      <c r="B3697" s="103"/>
      <c r="C3697" s="37"/>
      <c r="D3697" s="37"/>
      <c r="E3697" s="53"/>
      <c r="F3697" s="122"/>
      <c r="G3697" s="37"/>
      <c r="H3697" s="102"/>
      <c r="I3697" s="123"/>
      <c r="J3697" s="124"/>
      <c r="K3697" s="125"/>
      <c r="L3697" s="5"/>
      <c r="M3697" s="99"/>
      <c r="N3697" s="99"/>
      <c r="O3697" s="99"/>
      <c r="P3697" s="99"/>
      <c r="Q3697" s="99"/>
      <c r="R3697" s="99"/>
      <c r="S3697" s="99"/>
      <c r="T3697" s="99"/>
      <c r="U3697" s="99"/>
      <c r="V3697" s="5"/>
      <c r="W3697" s="5"/>
      <c r="X3697" s="31"/>
      <c r="Y3697" s="5"/>
      <c r="Z3697" s="5"/>
    </row>
    <row r="3698" spans="1:26">
      <c r="A3698" s="129"/>
      <c r="B3698" s="103"/>
      <c r="C3698" s="37"/>
      <c r="D3698" s="37"/>
      <c r="E3698" s="53"/>
      <c r="F3698" s="122"/>
      <c r="G3698" s="37"/>
      <c r="H3698" s="102"/>
      <c r="I3698" s="123"/>
      <c r="J3698" s="124"/>
      <c r="K3698" s="125"/>
      <c r="L3698" s="5"/>
      <c r="M3698" s="99"/>
      <c r="N3698" s="99"/>
      <c r="O3698" s="99"/>
      <c r="P3698" s="99"/>
      <c r="Q3698" s="99"/>
      <c r="R3698" s="99"/>
      <c r="S3698" s="99"/>
      <c r="T3698" s="99"/>
      <c r="U3698" s="99"/>
      <c r="V3698" s="5"/>
      <c r="W3698" s="5"/>
      <c r="X3698" s="31"/>
      <c r="Y3698" s="5"/>
      <c r="Z3698" s="5"/>
    </row>
    <row r="3699" spans="1:26">
      <c r="A3699" s="129"/>
      <c r="B3699" s="103"/>
      <c r="C3699" s="37"/>
      <c r="D3699" s="37"/>
      <c r="E3699" s="53"/>
      <c r="F3699" s="122"/>
      <c r="G3699" s="37"/>
      <c r="H3699" s="102"/>
      <c r="I3699" s="123"/>
      <c r="J3699" s="124"/>
      <c r="K3699" s="125"/>
      <c r="L3699" s="5"/>
      <c r="M3699" s="99"/>
      <c r="N3699" s="99"/>
      <c r="O3699" s="99"/>
      <c r="P3699" s="99"/>
      <c r="Q3699" s="99"/>
      <c r="R3699" s="99"/>
      <c r="S3699" s="99"/>
      <c r="T3699" s="99"/>
      <c r="U3699" s="99"/>
      <c r="V3699" s="5"/>
      <c r="W3699" s="5"/>
      <c r="X3699" s="31"/>
      <c r="Y3699" s="5"/>
      <c r="Z3699" s="5"/>
    </row>
    <row r="3700" spans="1:26">
      <c r="A3700" s="129"/>
      <c r="B3700" s="103"/>
      <c r="C3700" s="37"/>
      <c r="D3700" s="37"/>
      <c r="E3700" s="53"/>
      <c r="F3700" s="122"/>
      <c r="G3700" s="37"/>
      <c r="H3700" s="102"/>
      <c r="I3700" s="123"/>
      <c r="J3700" s="124"/>
      <c r="K3700" s="125"/>
      <c r="L3700" s="5"/>
      <c r="M3700" s="99"/>
      <c r="N3700" s="99"/>
      <c r="O3700" s="99"/>
      <c r="P3700" s="99"/>
      <c r="Q3700" s="99"/>
      <c r="R3700" s="99"/>
      <c r="S3700" s="99"/>
      <c r="T3700" s="99"/>
      <c r="U3700" s="99"/>
      <c r="V3700" s="5"/>
      <c r="W3700" s="5"/>
      <c r="X3700" s="31"/>
      <c r="Y3700" s="5"/>
      <c r="Z3700" s="5"/>
    </row>
    <row r="3701" spans="1:26">
      <c r="A3701" s="129"/>
      <c r="B3701" s="103"/>
      <c r="C3701" s="37"/>
      <c r="D3701" s="37"/>
      <c r="E3701" s="53"/>
      <c r="F3701" s="122"/>
      <c r="G3701" s="37"/>
      <c r="H3701" s="102"/>
      <c r="I3701" s="123"/>
      <c r="J3701" s="124"/>
      <c r="K3701" s="125"/>
      <c r="L3701" s="5"/>
      <c r="M3701" s="99"/>
      <c r="N3701" s="99"/>
      <c r="O3701" s="99"/>
      <c r="P3701" s="99"/>
      <c r="Q3701" s="99"/>
      <c r="R3701" s="99"/>
      <c r="S3701" s="99"/>
      <c r="T3701" s="99"/>
      <c r="U3701" s="99"/>
      <c r="V3701" s="5"/>
      <c r="W3701" s="5"/>
      <c r="X3701" s="31"/>
      <c r="Y3701" s="5"/>
      <c r="Z3701" s="5"/>
    </row>
    <row r="3702" spans="1:26">
      <c r="A3702" s="129"/>
      <c r="B3702" s="103"/>
      <c r="C3702" s="37"/>
      <c r="D3702" s="37"/>
      <c r="E3702" s="53"/>
      <c r="F3702" s="122"/>
      <c r="G3702" s="37"/>
      <c r="H3702" s="102"/>
      <c r="I3702" s="123"/>
      <c r="J3702" s="124"/>
      <c r="K3702" s="125"/>
      <c r="L3702" s="5"/>
      <c r="M3702" s="99"/>
      <c r="N3702" s="99"/>
      <c r="O3702" s="99"/>
      <c r="P3702" s="99"/>
      <c r="Q3702" s="99"/>
      <c r="R3702" s="99"/>
      <c r="S3702" s="99"/>
      <c r="T3702" s="99"/>
      <c r="U3702" s="99"/>
      <c r="V3702" s="5"/>
      <c r="W3702" s="5"/>
      <c r="X3702" s="31"/>
      <c r="Y3702" s="5"/>
      <c r="Z3702" s="5"/>
    </row>
    <row r="3703" spans="1:26">
      <c r="A3703" s="129"/>
      <c r="B3703" s="103"/>
      <c r="C3703" s="37"/>
      <c r="D3703" s="37"/>
      <c r="E3703" s="53"/>
      <c r="F3703" s="122"/>
      <c r="G3703" s="37"/>
      <c r="H3703" s="102"/>
      <c r="I3703" s="123"/>
      <c r="J3703" s="124"/>
      <c r="K3703" s="125"/>
      <c r="L3703" s="5"/>
      <c r="M3703" s="99"/>
      <c r="N3703" s="99"/>
      <c r="O3703" s="99"/>
      <c r="P3703" s="99"/>
      <c r="Q3703" s="99"/>
      <c r="R3703" s="99"/>
      <c r="S3703" s="99"/>
      <c r="T3703" s="99"/>
      <c r="U3703" s="99"/>
      <c r="V3703" s="5"/>
      <c r="W3703" s="5"/>
      <c r="X3703" s="31"/>
      <c r="Y3703" s="5"/>
      <c r="Z3703" s="5"/>
    </row>
    <row r="3704" spans="1:26">
      <c r="A3704" s="129"/>
      <c r="B3704" s="103"/>
      <c r="C3704" s="37"/>
      <c r="D3704" s="37"/>
      <c r="E3704" s="53"/>
      <c r="F3704" s="122"/>
      <c r="G3704" s="37"/>
      <c r="H3704" s="102"/>
      <c r="I3704" s="123"/>
      <c r="J3704" s="124"/>
      <c r="K3704" s="125"/>
      <c r="L3704" s="5"/>
      <c r="M3704" s="99"/>
      <c r="N3704" s="99"/>
      <c r="O3704" s="99"/>
      <c r="P3704" s="99"/>
      <c r="Q3704" s="99"/>
      <c r="R3704" s="99"/>
      <c r="S3704" s="99"/>
      <c r="T3704" s="99"/>
      <c r="U3704" s="99"/>
      <c r="V3704" s="5"/>
      <c r="W3704" s="5"/>
      <c r="X3704" s="31"/>
      <c r="Y3704" s="5"/>
      <c r="Z3704" s="5"/>
    </row>
    <row r="3705" spans="1:26">
      <c r="A3705" s="129"/>
      <c r="B3705" s="103"/>
      <c r="C3705" s="37"/>
      <c r="D3705" s="37"/>
      <c r="E3705" s="53"/>
      <c r="F3705" s="122"/>
      <c r="G3705" s="37"/>
      <c r="H3705" s="102"/>
      <c r="I3705" s="123"/>
      <c r="J3705" s="124"/>
      <c r="K3705" s="125"/>
      <c r="L3705" s="5"/>
      <c r="M3705" s="99"/>
      <c r="N3705" s="99"/>
      <c r="O3705" s="99"/>
      <c r="P3705" s="99"/>
      <c r="Q3705" s="99"/>
      <c r="R3705" s="99"/>
      <c r="S3705" s="99"/>
      <c r="T3705" s="99"/>
      <c r="U3705" s="99"/>
      <c r="V3705" s="5"/>
      <c r="W3705" s="5"/>
      <c r="X3705" s="31"/>
      <c r="Y3705" s="5"/>
      <c r="Z3705" s="5"/>
    </row>
    <row r="3706" spans="1:26">
      <c r="A3706" s="129"/>
      <c r="B3706" s="103"/>
      <c r="C3706" s="37"/>
      <c r="D3706" s="37"/>
      <c r="E3706" s="53"/>
      <c r="F3706" s="122"/>
      <c r="G3706" s="37"/>
      <c r="H3706" s="102"/>
      <c r="I3706" s="123"/>
      <c r="J3706" s="124"/>
      <c r="K3706" s="125"/>
      <c r="L3706" s="5"/>
      <c r="M3706" s="99"/>
      <c r="N3706" s="99"/>
      <c r="O3706" s="99"/>
      <c r="P3706" s="99"/>
      <c r="Q3706" s="99"/>
      <c r="R3706" s="99"/>
      <c r="S3706" s="99"/>
      <c r="T3706" s="99"/>
      <c r="U3706" s="99"/>
      <c r="V3706" s="5"/>
      <c r="W3706" s="5"/>
      <c r="X3706" s="31"/>
      <c r="Y3706" s="5"/>
      <c r="Z3706" s="5"/>
    </row>
    <row r="3707" spans="1:26">
      <c r="A3707" s="129"/>
      <c r="B3707" s="103"/>
      <c r="C3707" s="37"/>
      <c r="D3707" s="37"/>
      <c r="E3707" s="53"/>
      <c r="F3707" s="122"/>
      <c r="G3707" s="37"/>
      <c r="H3707" s="102"/>
      <c r="I3707" s="123"/>
      <c r="J3707" s="124"/>
      <c r="K3707" s="125"/>
      <c r="L3707" s="5"/>
      <c r="M3707" s="99"/>
      <c r="N3707" s="99"/>
      <c r="O3707" s="99"/>
      <c r="P3707" s="99"/>
      <c r="Q3707" s="99"/>
      <c r="R3707" s="99"/>
      <c r="S3707" s="99"/>
      <c r="T3707" s="99"/>
      <c r="U3707" s="99"/>
      <c r="V3707" s="5"/>
      <c r="W3707" s="5"/>
      <c r="X3707" s="31"/>
      <c r="Y3707" s="5"/>
      <c r="Z3707" s="5"/>
    </row>
    <row r="3708" spans="1:26">
      <c r="A3708" s="129"/>
      <c r="B3708" s="103"/>
      <c r="C3708" s="37"/>
      <c r="D3708" s="37"/>
      <c r="E3708" s="53"/>
      <c r="F3708" s="122"/>
      <c r="G3708" s="37"/>
      <c r="H3708" s="102"/>
      <c r="I3708" s="123"/>
      <c r="J3708" s="124"/>
      <c r="K3708" s="125"/>
      <c r="L3708" s="5"/>
      <c r="M3708" s="99"/>
      <c r="N3708" s="99"/>
      <c r="O3708" s="99"/>
      <c r="P3708" s="99"/>
      <c r="Q3708" s="99"/>
      <c r="R3708" s="99"/>
      <c r="S3708" s="99"/>
      <c r="T3708" s="99"/>
      <c r="U3708" s="99"/>
      <c r="V3708" s="5"/>
      <c r="W3708" s="5"/>
      <c r="X3708" s="31"/>
      <c r="Y3708" s="5"/>
      <c r="Z3708" s="5"/>
    </row>
    <row r="3709" spans="1:26">
      <c r="A3709" s="129"/>
      <c r="B3709" s="103"/>
      <c r="C3709" s="37"/>
      <c r="D3709" s="37"/>
      <c r="E3709" s="53"/>
      <c r="F3709" s="122"/>
      <c r="G3709" s="37"/>
      <c r="H3709" s="102"/>
      <c r="I3709" s="123"/>
      <c r="J3709" s="124"/>
      <c r="K3709" s="125"/>
      <c r="L3709" s="5"/>
      <c r="M3709" s="99"/>
      <c r="N3709" s="99"/>
      <c r="O3709" s="99"/>
      <c r="P3709" s="99"/>
      <c r="Q3709" s="99"/>
      <c r="R3709" s="99"/>
      <c r="S3709" s="99"/>
      <c r="T3709" s="99"/>
      <c r="U3709" s="99"/>
      <c r="V3709" s="5"/>
      <c r="W3709" s="5"/>
      <c r="X3709" s="31"/>
      <c r="Y3709" s="5"/>
      <c r="Z3709" s="5"/>
    </row>
    <row r="3710" spans="1:26">
      <c r="A3710" s="129"/>
      <c r="B3710" s="103"/>
      <c r="C3710" s="37"/>
      <c r="D3710" s="37"/>
      <c r="E3710" s="53"/>
      <c r="F3710" s="122"/>
      <c r="G3710" s="37"/>
      <c r="H3710" s="102"/>
      <c r="I3710" s="123"/>
      <c r="J3710" s="124"/>
      <c r="K3710" s="125"/>
      <c r="L3710" s="5"/>
      <c r="M3710" s="99"/>
      <c r="N3710" s="99"/>
      <c r="O3710" s="99"/>
      <c r="P3710" s="99"/>
      <c r="Q3710" s="99"/>
      <c r="R3710" s="99"/>
      <c r="S3710" s="99"/>
      <c r="T3710" s="99"/>
      <c r="U3710" s="99"/>
      <c r="V3710" s="5"/>
      <c r="W3710" s="5"/>
      <c r="X3710" s="31"/>
      <c r="Y3710" s="5"/>
      <c r="Z3710" s="5"/>
    </row>
    <row r="3711" spans="1:26">
      <c r="A3711" s="129"/>
      <c r="B3711" s="103"/>
      <c r="C3711" s="37"/>
      <c r="D3711" s="37"/>
      <c r="E3711" s="53"/>
      <c r="F3711" s="122"/>
      <c r="G3711" s="37"/>
      <c r="H3711" s="102"/>
      <c r="I3711" s="123"/>
      <c r="J3711" s="124"/>
      <c r="K3711" s="125"/>
      <c r="L3711" s="5"/>
      <c r="M3711" s="99"/>
      <c r="N3711" s="99"/>
      <c r="O3711" s="99"/>
      <c r="P3711" s="99"/>
      <c r="Q3711" s="99"/>
      <c r="R3711" s="99"/>
      <c r="S3711" s="99"/>
      <c r="T3711" s="99"/>
      <c r="U3711" s="99"/>
      <c r="V3711" s="5"/>
      <c r="W3711" s="5"/>
      <c r="X3711" s="31"/>
      <c r="Y3711" s="5"/>
      <c r="Z3711" s="5"/>
    </row>
    <row r="3712" spans="1:26">
      <c r="A3712" s="129"/>
      <c r="B3712" s="103"/>
      <c r="C3712" s="37"/>
      <c r="D3712" s="37"/>
      <c r="E3712" s="53"/>
      <c r="F3712" s="122"/>
      <c r="G3712" s="37"/>
      <c r="H3712" s="102"/>
      <c r="I3712" s="123"/>
      <c r="J3712" s="124"/>
      <c r="K3712" s="125"/>
      <c r="L3712" s="5"/>
      <c r="M3712" s="99"/>
      <c r="N3712" s="99"/>
      <c r="O3712" s="99"/>
      <c r="P3712" s="99"/>
      <c r="Q3712" s="99"/>
      <c r="R3712" s="99"/>
      <c r="S3712" s="99"/>
      <c r="T3712" s="99"/>
      <c r="U3712" s="99"/>
      <c r="V3712" s="5"/>
      <c r="W3712" s="5"/>
      <c r="X3712" s="31"/>
      <c r="Y3712" s="5"/>
      <c r="Z3712" s="5"/>
    </row>
    <row r="3713" spans="1:26">
      <c r="A3713" s="129"/>
      <c r="B3713" s="103"/>
      <c r="C3713" s="37"/>
      <c r="D3713" s="37"/>
      <c r="E3713" s="53"/>
      <c r="F3713" s="122"/>
      <c r="G3713" s="37"/>
      <c r="H3713" s="102"/>
      <c r="I3713" s="123"/>
      <c r="J3713" s="124"/>
      <c r="K3713" s="125"/>
      <c r="L3713" s="5"/>
      <c r="M3713" s="99"/>
      <c r="N3713" s="99"/>
      <c r="O3713" s="99"/>
      <c r="P3713" s="99"/>
      <c r="Q3713" s="99"/>
      <c r="R3713" s="99"/>
      <c r="S3713" s="99"/>
      <c r="T3713" s="99"/>
      <c r="U3713" s="99"/>
      <c r="V3713" s="5"/>
      <c r="W3713" s="5"/>
      <c r="X3713" s="31"/>
      <c r="Y3713" s="5"/>
      <c r="Z3713" s="5"/>
    </row>
    <row r="3714" spans="1:26">
      <c r="A3714" s="129"/>
      <c r="B3714" s="103"/>
      <c r="C3714" s="37"/>
      <c r="D3714" s="37"/>
      <c r="E3714" s="53"/>
      <c r="F3714" s="122"/>
      <c r="G3714" s="37"/>
      <c r="H3714" s="102"/>
      <c r="I3714" s="123"/>
      <c r="J3714" s="124"/>
      <c r="K3714" s="125"/>
      <c r="L3714" s="5"/>
      <c r="M3714" s="99"/>
      <c r="N3714" s="99"/>
      <c r="O3714" s="99"/>
      <c r="P3714" s="99"/>
      <c r="Q3714" s="99"/>
      <c r="R3714" s="99"/>
      <c r="S3714" s="99"/>
      <c r="T3714" s="99"/>
      <c r="U3714" s="99"/>
      <c r="V3714" s="5"/>
      <c r="W3714" s="5"/>
      <c r="X3714" s="31"/>
      <c r="Y3714" s="5"/>
      <c r="Z3714" s="5"/>
    </row>
    <row r="3715" spans="1:26">
      <c r="A3715" s="129"/>
      <c r="B3715" s="103"/>
      <c r="C3715" s="37"/>
      <c r="D3715" s="37"/>
      <c r="E3715" s="53"/>
      <c r="F3715" s="122"/>
      <c r="G3715" s="37"/>
      <c r="H3715" s="102"/>
      <c r="I3715" s="123"/>
      <c r="J3715" s="124"/>
      <c r="K3715" s="125"/>
      <c r="L3715" s="5"/>
      <c r="M3715" s="99"/>
      <c r="N3715" s="99"/>
      <c r="O3715" s="99"/>
      <c r="P3715" s="99"/>
      <c r="Q3715" s="99"/>
      <c r="R3715" s="99"/>
      <c r="S3715" s="99"/>
      <c r="T3715" s="99"/>
      <c r="U3715" s="99"/>
      <c r="V3715" s="5"/>
      <c r="W3715" s="5"/>
      <c r="X3715" s="31"/>
      <c r="Y3715" s="5"/>
      <c r="Z3715" s="5"/>
    </row>
    <row r="3716" spans="1:26">
      <c r="A3716" s="129"/>
      <c r="B3716" s="103"/>
      <c r="C3716" s="37"/>
      <c r="D3716" s="37"/>
      <c r="E3716" s="53"/>
      <c r="F3716" s="122"/>
      <c r="G3716" s="37"/>
      <c r="H3716" s="102"/>
      <c r="I3716" s="123"/>
      <c r="J3716" s="124"/>
      <c r="K3716" s="125"/>
      <c r="L3716" s="5"/>
      <c r="M3716" s="99"/>
      <c r="N3716" s="99"/>
      <c r="O3716" s="99"/>
      <c r="P3716" s="99"/>
      <c r="Q3716" s="99"/>
      <c r="R3716" s="99"/>
      <c r="S3716" s="99"/>
      <c r="T3716" s="99"/>
      <c r="U3716" s="99"/>
      <c r="V3716" s="5"/>
      <c r="W3716" s="5"/>
      <c r="X3716" s="31"/>
      <c r="Y3716" s="5"/>
      <c r="Z3716" s="5"/>
    </row>
    <row r="3717" spans="1:26">
      <c r="A3717" s="129"/>
      <c r="B3717" s="103"/>
      <c r="C3717" s="37"/>
      <c r="D3717" s="37"/>
      <c r="E3717" s="53"/>
      <c r="F3717" s="122"/>
      <c r="G3717" s="37"/>
      <c r="H3717" s="102"/>
      <c r="I3717" s="123"/>
      <c r="J3717" s="124"/>
      <c r="K3717" s="125"/>
      <c r="L3717" s="5"/>
      <c r="M3717" s="99"/>
      <c r="N3717" s="99"/>
      <c r="O3717" s="99"/>
      <c r="P3717" s="99"/>
      <c r="Q3717" s="99"/>
      <c r="R3717" s="99"/>
      <c r="S3717" s="99"/>
      <c r="T3717" s="99"/>
      <c r="U3717" s="99"/>
      <c r="V3717" s="5"/>
      <c r="W3717" s="5"/>
      <c r="X3717" s="31"/>
      <c r="Y3717" s="5"/>
      <c r="Z3717" s="5"/>
    </row>
    <row r="3718" spans="1:26">
      <c r="A3718" s="129"/>
      <c r="B3718" s="103"/>
      <c r="C3718" s="37"/>
      <c r="D3718" s="37"/>
      <c r="E3718" s="53"/>
      <c r="F3718" s="122"/>
      <c r="G3718" s="37"/>
      <c r="H3718" s="102"/>
      <c r="I3718" s="123"/>
      <c r="J3718" s="124"/>
      <c r="K3718" s="125"/>
      <c r="L3718" s="5"/>
      <c r="M3718" s="99"/>
      <c r="N3718" s="99"/>
      <c r="O3718" s="99"/>
      <c r="P3718" s="99"/>
      <c r="Q3718" s="99"/>
      <c r="R3718" s="99"/>
      <c r="S3718" s="99"/>
      <c r="T3718" s="99"/>
      <c r="U3718" s="99"/>
      <c r="V3718" s="5"/>
      <c r="W3718" s="5"/>
      <c r="X3718" s="31"/>
      <c r="Y3718" s="5"/>
      <c r="Z3718" s="5"/>
    </row>
    <row r="3719" spans="1:26">
      <c r="A3719" s="129"/>
      <c r="B3719" s="103"/>
      <c r="C3719" s="37"/>
      <c r="D3719" s="37"/>
      <c r="E3719" s="53"/>
      <c r="F3719" s="122"/>
      <c r="G3719" s="37"/>
      <c r="H3719" s="102"/>
      <c r="I3719" s="123"/>
      <c r="J3719" s="124"/>
      <c r="K3719" s="125"/>
      <c r="L3719" s="5"/>
      <c r="M3719" s="99"/>
      <c r="N3719" s="99"/>
      <c r="O3719" s="99"/>
      <c r="P3719" s="99"/>
      <c r="Q3719" s="99"/>
      <c r="R3719" s="99"/>
      <c r="S3719" s="99"/>
      <c r="T3719" s="99"/>
      <c r="U3719" s="99"/>
      <c r="V3719" s="5"/>
      <c r="W3719" s="5"/>
      <c r="X3719" s="31"/>
      <c r="Y3719" s="5"/>
      <c r="Z3719" s="5"/>
    </row>
    <row r="3720" spans="1:26">
      <c r="A3720" s="129"/>
      <c r="B3720" s="103"/>
      <c r="C3720" s="37"/>
      <c r="D3720" s="37"/>
      <c r="E3720" s="53"/>
      <c r="F3720" s="122"/>
      <c r="G3720" s="37"/>
      <c r="H3720" s="102"/>
      <c r="I3720" s="123"/>
      <c r="J3720" s="124"/>
      <c r="K3720" s="125"/>
      <c r="L3720" s="5"/>
      <c r="M3720" s="99"/>
      <c r="N3720" s="99"/>
      <c r="O3720" s="99"/>
      <c r="P3720" s="99"/>
      <c r="Q3720" s="99"/>
      <c r="R3720" s="99"/>
      <c r="S3720" s="99"/>
      <c r="T3720" s="99"/>
      <c r="U3720" s="99"/>
      <c r="V3720" s="5"/>
      <c r="W3720" s="5"/>
      <c r="X3720" s="31"/>
      <c r="Y3720" s="5"/>
      <c r="Z3720" s="5"/>
    </row>
  </sheetData>
  <conditionalFormatting sqref="G160:G164 B1:B3720">
    <cfRule type="containsText" dxfId="215" priority="43" operator="containsText" text="Quotation Validity Reminder Sent">
      <formula>NOT(ISERROR(SEARCH(("Quotation Validity Reminder Sent"),(B1))))</formula>
    </cfRule>
  </conditionalFormatting>
  <conditionalFormatting sqref="G160:G164 B2:B3720">
    <cfRule type="containsText" dxfId="214" priority="15" operator="containsText" text="Inquiry received by salesman">
      <formula>NOT(ISERROR(SEARCH(("Inquiry received by salesman"),(B2))))</formula>
    </cfRule>
    <cfRule type="containsText" dxfId="213" priority="27" operator="containsText" text="Price calculation in process">
      <formula>NOT(ISERROR(SEARCH(("Price calculation in process"),(B2))))</formula>
    </cfRule>
    <cfRule type="containsText" dxfId="212" priority="26" operator="containsText" text="Further Questions from supplier answered">
      <formula>NOT(ISERROR(SEARCH(("Further Questions from supplier answered"),(B2))))</formula>
    </cfRule>
    <cfRule type="containsText" dxfId="211" priority="25" operator="containsText" text="Inquiry letter sent">
      <formula>NOT(ISERROR(SEARCH(("Inquiry letter sent"),(B2))))</formula>
    </cfRule>
    <cfRule type="containsText" dxfId="210" priority="16" operator="containsText" text="Acknowledgement sent">
      <formula>NOT(ISERROR(SEARCH(("Acknowledgement sent"),(B2))))</formula>
    </cfRule>
    <cfRule type="containsText" dxfId="209" priority="23" operator="containsText" text="Data updated">
      <formula>NOT(ISERROR(SEARCH(("Data updated"),(B2))))</formula>
    </cfRule>
    <cfRule type="containsText" dxfId="208" priority="17" operator="containsText" text="Quatity not clear">
      <formula>NOT(ISERROR(SEARCH(("Quatity not clear"),(B2))))</formula>
    </cfRule>
    <cfRule type="containsText" dxfId="207" priority="18" operator="containsText" text="Request for further information sent to customer">
      <formula>NOT(ISERROR(SEARCH(("Request for further information sent to customer"),(B2))))</formula>
    </cfRule>
    <cfRule type="containsText" dxfId="206" priority="19" operator="containsText" text="Customer requirement entered">
      <formula>NOT(ISERROR(SEARCH(("Customer requirement entered"),(B2))))</formula>
    </cfRule>
    <cfRule type="containsText" dxfId="205" priority="20" operator="containsText" text="Analysis of Inquiry compeleted">
      <formula>NOT(ISERROR(SEARCH(("Analysis of Inquiry compeleted"),(B2))))</formula>
    </cfRule>
    <cfRule type="containsText" dxfId="204" priority="24" operator="containsText" text="Inquiry letter prepared">
      <formula>NOT(ISERROR(SEARCH(("Inquiry letter prepared"),(B2))))</formula>
    </cfRule>
    <cfRule type="containsText" dxfId="203" priority="21" operator="containsText" text="Data available">
      <formula>NOT(ISERROR(SEARCH(("Data available"),(B2))))</formula>
    </cfRule>
    <cfRule type="containsText" dxfId="202" priority="22" operator="containsText" text="Data being prepared">
      <formula>NOT(ISERROR(SEARCH(("Data being prepared"),(B2))))</formula>
    </cfRule>
    <cfRule type="containsText" dxfId="201" priority="14" operator="containsText" text="Inquiry received by e-mail">
      <formula>NOT(ISERROR(SEARCH(("Inquiry received by e-mail"),(B2))))</formula>
    </cfRule>
    <cfRule type="containsText" dxfId="200" priority="28" operator="containsText" text="Price Calculation sent for Quotation">
      <formula>NOT(ISERROR(SEARCH(("Price Calculation sent for Quotation"),(B2))))</formula>
    </cfRule>
    <cfRule type="containsText" dxfId="199" priority="29" operator="containsText" text="Quotation Prepared">
      <formula>NOT(ISERROR(SEARCH(("Quotation Prepared"),(B2))))</formula>
    </cfRule>
    <cfRule type="containsText" dxfId="198" priority="30" operator="containsText" text="Quotation Sent">
      <formula>NOT(ISERROR(SEARCH(("Quotation Sent"),(B2))))</formula>
    </cfRule>
    <cfRule type="containsText" dxfId="197" priority="31" operator="containsText" text="Data is ready">
      <formula>NOT(ISERROR(SEARCH(("Data is ready"),(B2))))</formula>
    </cfRule>
    <cfRule type="notContainsBlanks" dxfId="196" priority="32">
      <formula>LEN(TRIM(B2))&gt;0</formula>
    </cfRule>
    <cfRule type="containsText" dxfId="195" priority="33" operator="containsText" text="Order Arrived">
      <formula>NOT(ISERROR(SEARCH(("Order Arrived"),(B2))))</formula>
    </cfRule>
  </conditionalFormatting>
  <conditionalFormatting sqref="B191:B192 B194:B199">
    <cfRule type="containsText" dxfId="194" priority="40" operator="containsText" text="Closed">
      <formula>NOT(ISERROR(SEARCH(("Closed"),(B191))))</formula>
    </cfRule>
  </conditionalFormatting>
  <conditionalFormatting sqref="B454:B3720">
    <cfRule type="containsText" dxfId="193" priority="41" operator="containsText" text="Inquiry Letter and Database Ready">
      <formula>NOT(ISERROR(SEARCH(("Inquiry Letter and Database Ready"),(B454))))</formula>
    </cfRule>
    <cfRule type="cellIs" dxfId="192" priority="42" operator="equal">
      <formula>"Inquiry Letter and Database Ready"</formula>
    </cfRule>
  </conditionalFormatting>
  <conditionalFormatting sqref="C120:C191 C193 C195:C438 B439 C440:C3720 C2:C118">
    <cfRule type="containsText" dxfId="191" priority="5" operator="containsText" text="Follow up email sent">
      <formula>NOT(ISERROR(SEARCH(("Follow up email sent"),(C2))))</formula>
    </cfRule>
    <cfRule type="containsText" dxfId="190" priority="7" operator="containsText" text="Follow up by salesman">
      <formula>NOT(ISERROR(SEARCH(("Follow up by salesman"),(C2))))</formula>
    </cfRule>
    <cfRule type="containsText" dxfId="189" priority="8" operator="containsText" text="Revised quotation sent">
      <formula>NOT(ISERROR(SEARCH(("Revised quotation sent"),(C2))))</formula>
    </cfRule>
    <cfRule type="containsText" dxfId="188" priority="9" operator="containsText" text="second quotatioin sent">
      <formula>NOT(ISERROR(SEARCH(("second quotatioin sent"),(C2))))</formula>
    </cfRule>
    <cfRule type="containsText" dxfId="187" priority="10" operator="containsText" text="Multiple quotation sent">
      <formula>NOT(ISERROR(SEARCH(("Multiple quotation sent"),(C2))))</formula>
    </cfRule>
    <cfRule type="containsText" dxfId="186" priority="12" operator="containsText" text="Inquiry closed">
      <formula>NOT(ISERROR(SEARCH(("Inquiry closed"),(C2))))</formula>
    </cfRule>
    <cfRule type="containsText" dxfId="185" priority="13" operator="containsText" text="Inquiry pending">
      <formula>NOT(ISERROR(SEARCH(("Inquiry pending"),(C2))))</formula>
    </cfRule>
    <cfRule type="containsText" dxfId="184" priority="11" operator="containsText" text="Inquiry active">
      <formula>NOT(ISERROR(SEARCH(("Inquiry active"),(C2))))</formula>
    </cfRule>
    <cfRule type="containsText" dxfId="183" priority="6" operator="containsText" text="Follow up on telephone done">
      <formula>NOT(ISERROR(SEARCH(("Follow up on telephone done"),(C2))))</formula>
    </cfRule>
  </conditionalFormatting>
  <conditionalFormatting sqref="F1 G1:I2 J2 E4:F4 Y6:Z6 Y8:Z8 K9:K12 Y11:Z11 Y13:Z13 Y16:Z17 K17:K22 Y19:Z19 Y21:Z24 Y26:Z28 K26:K29 G26:G316 Y30:Z31 Y35:Z36 I43:I69 Y47:Z47 Y50:Z50 Y52:Z54 Y56:Z57 X62:Z62 Y64:Z66 E65:F65 Y68:Z68 X72:Z72 Y81:Z83 X108 X110:X116 X118:X124 E118:F145 Y122:Z122 X127 X129:X132 X136 X139 Y141:Z144 X141:X145 W148 X148:X149 E149:F149 L150 X151:X153 Y152:Z152 X155:Z155 W157 Y157:Z158 X157:X159 X161:X170 K162:K174 Y165:Z166 I166:I206 Y168:Z170 X172:X173 Y173:Z173 X175:X178 K176:K177 Y177:Z178 X180:X186 Y183:Z186 W190:W211 E191:F192 H193:H777 Y199:Z202 Y204:Z207 Y211:Z211 Y213:Z214 W213:W232 Y217:Z217 Y220:Z220 Y222:Z223 X224 Y225:Z225 Y227:Z227 Y229:Z229 X231 E235:F235 W238:X238 W242 W244:W245 W250:W252 X252 W254:W255 X255:Z255 W257 X258 X260:Z260 X264:X269 Y270:Z270 X273:X274 Y274:Z274 E274:F275 X277:Z277 X279 X281:X283 W283 Y283:Z283 W285:X285 X289:Z290 X295 X298:Z301 X304 Y304:Z305 X307 Y307:Z310 W309 X309:X310 I310 X312:X314 X319:X326 G319:G346 Y320:Z322 Y324:Z324 X329:Z330 X332:Z332 X337:Z342 X344:Z344 Y347:Z348 X347:X350 G348:G438 X352:X353 X355 X357:X358 X360 X362:X363 X375 X377 X379:X386 X388:X390 X392 R397 X397:Z398 X403:X404 X407:X411 X413:X417 X421 X423 X425:Z426 Y428:Z429 X428:X432 Y431:Z432 X434:Z435 X438:Y439 Z439 G440 Y441:Z442 X441:X443 F442:F443 G442:G445 E443 X445:X447 G448:G465 X450 X452:X454 X457:X460 Y460 X462:X463 Y463 X465 W467 G467:G497 X469:Y469 W478 W489 W491 W493 F498:F500 G500:G540 W506:W510 W515 W525 W529:W530 W532 W538 G542:G3720 W544:W545 W549 W551 W560:W561 W565:W566 W570:W573 W575:W576 X737 F777:F778 H779:H3720 F806:F807 W988 W998:W3720 J4:J3720 H4:H191 I4:I34 G4:G23 G3:J3">
    <cfRule type="containsText" dxfId="182" priority="36" operator="containsText" text="LINKS AVAILABLE">
      <formula>NOT(ISERROR(SEARCH(("LINKS AVAILABLE"),(F1))))</formula>
    </cfRule>
  </conditionalFormatting>
  <conditionalFormatting sqref="H490 H537 H586 H997 F1:F3720">
    <cfRule type="expression" dxfId="181" priority="45">
      <formula>COUNTIF($F$1:$F$10,$A2)&gt;1</formula>
    </cfRule>
  </conditionalFormatting>
  <conditionalFormatting sqref="G541 W541">
    <cfRule type="containsText" dxfId="180" priority="3" operator="containsText" text="LINKS REQUIRED">
      <formula>NOT(ISERROR(SEARCH(("LINKS REQUIRED"),(G541))))</formula>
    </cfRule>
    <cfRule type="containsText" dxfId="179" priority="4" operator="containsText" text="LINKS AVAILABLE">
      <formula>NOT(ISERROR(SEARCH(("LINKS AVAILABLE"),(G541))))</formula>
    </cfRule>
  </conditionalFormatting>
  <conditionalFormatting sqref="H113 H321 H493 H540 H589 H796 H802 A2:A3720">
    <cfRule type="notContainsBlanks" dxfId="178" priority="39">
      <formula>LEN(TRIM(A2))&gt;0</formula>
    </cfRule>
  </conditionalFormatting>
  <conditionalFormatting sqref="I1 H1:H5">
    <cfRule type="containsText" dxfId="177" priority="38" operator="containsText" text="rates arrived">
      <formula>NOT(ISERROR(SEARCH(("rates arrived"),(H1))))</formula>
    </cfRule>
  </conditionalFormatting>
  <conditionalFormatting sqref="I337">
    <cfRule type="notContainsBlanks" dxfId="176" priority="44">
      <formula>LEN(TRIM(I337))&gt;0</formula>
    </cfRule>
  </conditionalFormatting>
  <conditionalFormatting sqref="Y289:Z290 Y298:Z301 Y304:Z305 Y307:Z310 I310 K1 J1:J3720">
    <cfRule type="containsText" dxfId="175" priority="37" operator="containsText" text="links harvested">
      <formula>NOT(ISERROR(SEARCH(("links harvested"),(J1))))</formula>
    </cfRule>
  </conditionalFormatting>
  <conditionalFormatting sqref="X2 X85:X124 X126:X206 Y141:Z145 X208:X229 X231:X532 R397 X534:X3720 Y1:Z2 Y8:Z8 Y10:Z13 Y16:Z17 Y19:Z19 Y21:Z36 Y39:Z45 Y47:Z60 Y62:Z76 Y78:Z78 Y80:Z96 Y98:Z102 Y104:Z104 Y106:Z108 Y110:Z116 Y118:Z125 Y127:Z127 Y129:Z132 Y136:Z138 Y147:Z153 Y155:Z155 Y157:Z173 Y175:Z190 Y193:Z202 Y204:Z227 Y229:Z230 Y238:Z238 Y242:Z245 Y249:Z250 Y252:Z260 Y264:Z272 Y274:Z278 Y282:Z285 G283 W283 Y287:Z292 Y294:Z295 Y298:Z310 Y312:Z314 Y319:Z326 Y328:Z342 Y344:Z350 Y352:Z353 Y355:Z355 Y357:Z358 Y360:Z360 Y362:Z363 Y375:Z375 Y377:Z377 Y379:Z386 Y388:Z390 Y392:Z392 Y395:Z399 Y403:Z404 Y407:Z411 Y413:Z417 Y421:Z421 Y423:Z423 Y425:Z435 G431 Z437 Y437:Y450 Z439:Z449 Y452:Y455 Z453:Z455 Y457:Y463 Z460:Z461 Z463 Y465:Y472 Z466:Z472 Y474:Z474 Y476:Z476 Y478:Z478 Y483:Z484 Y489:Z489 Y491:Z491 Y493:Z493 Y503:Z503 Y506:Z510 Y515:Z515 W516 Y517:Z517 Y525:Z525 Y527:Z527 Y529:Z534 Y537:Z538 Y541:Z542 Y544:Z545 Y549:Z551 Y556:Z557 Y560:Z561 Y565:Z566 Y569:Z573 Y575:Z576 Y579:Z579 Y581:Z581 Y737 Y987:Z988 W990 Y997:Z3720 Y4:Z6 X4:X83 X3:Z3">
    <cfRule type="containsText" dxfId="174" priority="34" operator="containsText" text="Completed">
      <formula>NOT(ISERROR(SEARCH(("Completed"),(Y1))))</formula>
    </cfRule>
  </conditionalFormatting>
  <conditionalFormatting sqref="X4:X6 X8 X10:X11 X13:X19 X21:X24 X26:X28 X30:X33 X35:X36 X39:X45 X47:X48 X50:X54 X56:X57 X60 X62 X64:X68 X72 X81:X83 X85:X89 X91:X93 X95:X96 X98:X102 X104 X106:X108 X110:X116 X118:X124 X127 X129:X132 X136 X139 X141:X145 Y142:Z142 X148:X149 X151:X153 X155 X157:X158 X161:X170 X172:X173 X175:X178 X180:X190 X200:X202 X204:X206 X209:X211 X213:X214 X216:X223 X225 X227 X229 X231 X238 X252 X255 X258 X260 X264:X267 X273:X274 X277 X279 X281:X283 X285 X289:X290 X295 X298:X301 X304 X307 X309:X310 X313:X314 X319:X322 X324:X326 X329:X330 X332 X337:X342 X344 X347:X348 X350 X352:X353 X355 X357:X358 X360 X362:X363 X375 X377 X379:X386 X388:X390 X392 R397 X397:X398 X403:X404 X407:X411 X413:X417 X421 X423 X425:X426 X428:X432 X434:X435 X438:X439 X441:X443 X445:X447 X450 X452:X454 X457:X460 X462:X463 X465 X469 G541 W541 X737 X987:X988">
    <cfRule type="containsText" dxfId="173" priority="2" operator="containsText" text="LINKS AVAILABLE">
      <formula>NOT(ISERROR(SEARCH(("LINKS AVAILABLE"),(X4))))</formula>
    </cfRule>
    <cfRule type="containsText" dxfId="172" priority="1" operator="containsText" text="LINKS REQUIRED">
      <formula>NOT(ISERROR(SEARCH(("LINKS REQUIRED"),(X4))))</formula>
    </cfRule>
  </conditionalFormatting>
  <conditionalFormatting sqref="Y6:Z6 Y8:Z8 Y11:Z11 Y13:Z13 Y16:Z17 Y19:Z19 Y21:Z24 Y26:Z28 G26:G316 Y30:Z31 Y35:Z36 Y47:Z47 Y50:Z50 Y52:Z54 Y56:Z57 X62:Z62 Y64:Z66 Y68:Z68 X72:Z72 Y81:Z83 X108 X110:X116 X118:X124 Y122:Z122 X127 X129:X132 X136 X139 Y141:Z144 X141:X145 X148:X149 X151:X153 Y152:Z152 X155:Z155 Y157:Z158 X157:X159 X161:X170 Y165:Z166 Y168:Z170 X172:X173 Y173:Z173 X175:X178 Y177:Z178 X180:X186 Y183:Z186 Y199:Z202 Y204:Z207 Y211:Z211 Y213:Z214 Y217:Z217 Y220:Z220 Y222:Z223 X224 Y225:Z225 Y227:Z227 Y229:Z229 X231 W238:X238 X252 X255:Z255 X258 X260:Z260 X264:X269 Y270:Z270 X273:X274 Y274:Z274 X277:Z277 X279 X281:X283 W283 Y283:Z283 W285:X285 X289:Z290 X295 X298:Z301 X304 Y304:Z305 X307 Y307:Z310 X309:X310 X312:X314 X319:X326 Y320:Z322 Y324:Z324 X329:Z330 X332:Z332 X337:Z342 X344:Z344 Y347:Z348 X347:X350 G348:G438 X352:X353 X355 X357:X358 X360 X362:X363 X375 X377 X379:X386 X388:X390 X392 R397 X397:Z398 X403:X404 X407:X411 X413:X417 X421 X423 X425:Z426 Y428:Z429 X428:X432 Y431:Z432 X434:Z435 X438:Y439 Z439 Y441:Z442 X441:X443 X445:X447 X450 X452:X454 X457:X460 Y460 X462:X463 Y463 X465 X469:Y469 X737 F1 G1:I2 J2 E4:F4 K9:K12 K17:K22 K26:K29 I43:I69 E65:F65 E118:F145 W148 E149:F149 L150 W157 K162:K174 I166:I206 K176:K177 W190:W211 E191:F192 H193:H777 W213:W232 E235:F235 W242 W244:W245 W250:W252 W254:W255 W257 E274:F275 W309 I310 G319:G346 G440 F442:F443 G442:G445 E443 G448:G465 W467 G467:G497 W478 W489 W491 W493 F498:F500 G500:G540 W506:W510 W515 W525 W529:W530 W532 W538 G542:G3720 W544:W545 W549 W551 W560:W561 W565:W566 W570:W573 W575:W576 F777:F778 H779:H3720 F806:F807 W988 W998:W3720 J4:J3720 H4:H191 I4:I34 G4:G23 G3:J3">
    <cfRule type="containsText" dxfId="171" priority="35" operator="containsText" text="LINKS REQUIRED">
      <formula>NOT(ISERROR(SEARCH(("LINKS REQUIRED"),(F1))))</formula>
    </cfRule>
  </conditionalFormatting>
  <dataValidations count="18">
    <dataValidation type="list" allowBlank="1" showErrorMessage="1" sqref="D995:D3720 D7:D9 D11 D13 D16:D21 D24 D26:D27 D29:D38 D40:D51 D54 D56:D60 D64:D68 D70:D71 D74 D76:D77 D79:D82 D84 D87:D99 D101:D104 D106:D112 D114 D116:D119 D121:D123 D125:D128 D130:D133 D135:D136 D139:D153 D155:D157 D159:D164 D166:D185 D187:D196 D198:D199 D201:D207 D209 D211:D216 D219:D222 D224:D228 D230:D246 D248:D254 D256:D264 D266:D268 D270:D276 D278:D286 D288:D302 D305:D309 D311 D313 D315 D317:D329 D332:D340 D343:D345 D349:D351 D354:D356 D358:D373 D375:D378 D380:D381 D384:D385 D387:D392 D395:D399 D401:D402 D404:D411 D413:D417 D419 D421:D438 D440:D448 D450:D471 D473:D474 D476:D483 D488:D495 D497:D499 D501:D505 D507:D509 D511 D513:D516 D518:D522 D524:D528 D530:D533 D535:D539 D541:D545 D547 D549:D552 D554:D555 D557 D559:D561 D563:D568 D571 D574:D581 D583 D586:D594 D596:D598 D600:D604 D606:D608 D610:D617 D620:D628 D630 D632:D633 D635:D642 D644:D651 D653 D655 D657 D659:D665 D668:D670 D672 D674:D675 D677 D679:D680 D682 D684:D690 D692:D701 D703 D705:D723 D725 D727:D729 D731:D735 D737:D742 D745:D751 D753:D756 D758:D759 D761 D764:D767 D770:D774 D776 D778:D790 D792 D795:D799 D802:D805 D807:D812 D814:D827 D829:D832 D834:D840 D842:D847 D849 D851:D866 D868:D873 D875:D876 D878:D881 D883:D888 D890:D897 D899:D901 D903:D904 D906:D911 D913 D915 D917:D924 D926:D937 D939:D953 D955:D959 D961:D966 D968:D970 D972:D975 D977:D979 D983:D985 D987:D988 D990:D993 D2:D4" xr:uid="{00000000-0002-0000-0100-000000000000}">
      <formula1>"A. Anwar Khan,Office Email without Salesman in CC"</formula1>
    </dataValidation>
    <dataValidation type="list" allowBlank="1" showErrorMessage="1" sqref="R995:R3720 R7:R9 R11 R13 R16:R21 R24 R26:R27 R29:R38 R40:R41 R43:R51 R54 R56:R60 R64:R68 R70:R71 R74 R76:R77 R79:R82 R84 R87:R99 R101:R104 R106:R112 R114 R116:R119 R121:R123 R125:R128 R130:R133 R135:R136 R139:R153 R155:R157 R159:R164 R166:R185 R187:R196 R198:R199 R201:R207 R209 R211:R216 R219:R222 R224:R228 R230:R246 R248:R254 R256:R264 R266:R268 R270:R274 R276 R278:R286 R288:R302 R305:R309 R311 R313 R315 R317:R329 R332:R340 R343:R345 R349:R351 R354:R356 R358:R373 R375:R378 R380:R381 R384:R385 R387:R392 R395:R399 R401:R402 R404:R411 R413:R417 R419 R421:R438 R440:R448 R450:R471 R473:R474 R476:R483 R488:R495 R497:R499 R501:R505 R507:R509 R511 R513:R516 R518:R522 R524:R528 R530:R533 R535:R539 R541:R545 R547 R549:R552 R554:R555 R557 R559:R561 R563:R568 R571 R574:R581 R583 R586:R594 R596:R598 R600:R604 R606:R608 R610:R617 R620:R628 R630 R632:R633 R635:R642 R644:R651 R653 R655 R657 R659:R665 R669:R670 R672 R674:R675 R677 R679:R680 R682 R684:R690 R692:R701 R703 R705:R723 R725 R727:R729 R731:R735 R737:R742 R745:R751 R753:R756 R758:R759 R761 R764:R767 R770:R774 R776 R778:R790 R792 R795:R799 R802:R805 R807:R812 R814:R827 R829:R832 R834:R840 R842:R847 R849 R851:R866 R868:R873 R875:R876 R878:R881 R883:R888 R890:R897 R899:R901 R903:R904 R906:R911 R913 R915 R917:R924 R926:R937 R939:R953 R955:R959 R961:R966 R968:R970 R973:R975 R977:R979 R983:R985 R987:R988 R990:R993 R2:R4" xr:uid="{00000000-0002-0000-0100-000001000000}">
      <formula1>"A. Anwar Khan,Qamar Uddin,Arsalan,Hasan,Yasir,Saad"</formula1>
    </dataValidation>
    <dataValidation type="list" allowBlank="1" showInputMessage="1" showErrorMessage="1" prompt="Must enter status of Project" sqref="B4 B6 B10:B21 B24 B26:B27 B29:B38 B40:B52 B54:B60 B62 B68 B70:B82 B84:B104 B106:B112 B114:B123 B125:B133 B135:B164 B166:B199 B201:B217 B219:B222 B224:B228 B230:B246 B248:B254 B256:B264 B267:B276 B278:B286 B288:B302 B304:B309 B311:B330 B332:B341 B343:B346 B349:B352 B355:B373 B375:B382 B384:B393 B395:B438 B440:B448 B450:B471 B473:B474 B476:B483 B486:B509 B511 B513:B516 B518:B547 B549:B552 B554:B557 B559:B568 B570:B571 B573:B583 B586:B594 B596:B598 B602:B604 B606:B617 B619:B630 B632:B651 B653 B655 B657:B665 B667:B675 B677:B680 B682 B684:B701 B703:B725 B727:B729 B731:B735 B737:B742 B745:B751 B753:B761 B764:B767 B770:B776 B778:B790 B792:B849 B851:B873 B875:B876 B878:B881 B883:B897 B899:B904 B906:B911 B913:B915 B917:B924 B926:B966 B968:B975 B977:B988 B990:B3720" xr:uid="{00000000-0002-0000-0100-000002000000}">
      <formula1>"Inquiry received by e-mail,Inquiry received by salesman,Acknowledgement sent,Inquiry not clear,Quantity not clear,Request for further information sent to customer,Customer requirement entered,Analysis of Inquiry completed,Data available,Data being prepare"&amp;"d,Data is ready,Data updated,Inquiry Letter and Database Ready,Inquiry letter prepared,Inquiry letter sent,Further Questions from supplier answered,Price calculation in process,Price Calculation sent for Quotation,Quotation Prepared,Quotation Sent,Quotati"&amp;"on Validity Reminder Sent,No Price,Waiting for supplier Reply,Closed,Order Arrived"</formula1>
    </dataValidation>
    <dataValidation type="list" allowBlank="1" showErrorMessage="1" sqref="B2:B3" xr:uid="{00000000-0002-0000-0100-000003000000}">
      <formula1>"Inquiry received by e-mail"</formula1>
    </dataValidation>
    <dataValidation type="list" allowBlank="1" sqref="C687:C3720 C210:C424 C426:C685 C2:C208" xr:uid="{00000000-0002-0000-0100-000004000000}">
      <formula1>",Follow up email sent,Follow up on telephone done,Follow up by salesman,Revised quotation sent,second quotatioin sent,Multiple quotation sent,Inquiry active,Inquiry closed,Inquiry pending"</formula1>
    </dataValidation>
    <dataValidation type="list" allowBlank="1" showErrorMessage="1" sqref="S2:S3720" xr:uid="{00000000-0002-0000-0100-000005000000}">
      <formula1>"A. Anwar Khan,Qamar Uddin,Internal Office Staff"</formula1>
    </dataValidation>
    <dataValidation type="custom" allowBlank="1" showDropDown="1" sqref="I117" xr:uid="{00000000-0002-0000-0100-000006000000}">
      <formula1>OR(NOT(ISERROR(DATEVALUE(I117))), AND(ISNUMBER(I117), LEFT(CELL("format", I117))="D"))</formula1>
    </dataValidation>
    <dataValidation type="list" allowBlank="1" showErrorMessage="1" sqref="R5:R6 R10 R12 R14:R15 R22:R23 R25 R28 R39 R42 R52:R53 R55 R61:R63 R69 R72:R73 R75 R78 R83 R85:R86 R100 R105 R113 R115 R120 R124 R129 R134 R137:R138 R154 R158 R165 R186 R197 R200 R208 R210 R217:R218 R223 R229 R247 R255 R265 R269 R275 R277 R287 R303:R304 R310 R312 R314 R316 R330:R331 R341:R342 R346:R348 R352:R353 R357 R374 R379 R382:R383 R386 R393:R394 R400 R403 R412 R418 R420 R439 R449 R472 R475 R484:R487 R496 R500 R506 R510 R512 R517 R523 R529 R534 R540 R546 R548 R553 R556 R558 R562 R569:R570 R572:R573 R582 R584:R585 R595 R599 R605 R609 R618:R619 R629 R631 R634 R643 R652 R654 R656 R658 R666:R668 R671 R673 R676 R678 R681 R683 R691 R702 R704 R724 R726 R730 R736 R743:R744 R752 R757 R760 R762:R763 R768:R769 R775 R777 R791 R793:R794 R800:R801 R806 R813 R828 R833 R841 R848 R850 R867 R874 R877 R882 R889 R898 R902 R905 R912 R914 R916 R925 R938 R954 R960 R967 R971 R976 R980:R982 R986 R989 R994" xr:uid="{00000000-0002-0000-0100-000007000000}">
      <formula1>"A. Anwar Khan,Qamar Uddin,Arsalan,Hasan,Yasir"</formula1>
    </dataValidation>
    <dataValidation type="list" allowBlank="1" showErrorMessage="1" sqref="M5 M22:M23 M25 M28 M39 M53 M61 M63 M69 M83 M100 M105 M113 M120 M124 M134 M165 M186 M200 M218 M223 M247 M255 M265 M277 M287 M303 M310 M331 M342 M347:M348 M353 M374 M383 M394 M439 M472 M475 M484:M485 M496 M512 M517 M548 M553 M558 M572 M584:M585 M595 M599 M605 M618 M631 M652 M656 M666 M676 M681 M683 M702 M726 M730 M736 M743:M744 M752 M762:M763 M769 M777 M791 M850 M874 M877 M882 M898 M902 M905 M912 M916 M967 M976 M989" xr:uid="{00000000-0002-0000-0100-000008000000}">
      <formula1>"A. Anwar Khan,Qamar Uddin,Saad,Maaz,Kaif Ul Islam,Internal Office Staff (All for one)"</formula1>
    </dataValidation>
    <dataValidation type="list" allowBlank="1" showInputMessage="1" showErrorMessage="1" prompt="Must enter status of Project" sqref="B25 B28 B124 B165 B265:B266 B277 B310 B331 B342 B347 B374 B472 B475 B484 B517 B558 B572 B631 B652 B744 B874 B967" xr:uid="{00000000-0002-0000-0100-000009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Sent,No Price"&amp;",Waiting for supplier Reply,Closed,Order Arrived"</formula1>
    </dataValidation>
    <dataValidation type="list" allowBlank="1" showErrorMessage="1" sqref="M990:M3720 M6:M21 M24 M26:M27 M29:M38 M40:M52 M54:M60 M62 M64:M68 M70:M82 M84:M99 M101:M104 M106:M112 M114:M119 M121:M123 M125:M133 M135:M164 M166:M185 M187:M199 M201:M217 M219:M222 M224:M246 M248:M254 M256:M264 M266:M276 M278:M286 M288:M302 M304:M309 M311:M330 M332:M341 M343:M346 M349:M352 M354:M373 M375:M382 M384:M393 M395:M438 M440:M471 M473:M474 M476:M483 M486:M495 M497:M511 M513:M516 M518:M547 M549:M552 M554:M557 M559:M571 M573:M583 M586:M594 M596:M598 M600:M604 M606:M617 M619:M630 M632:M651 M653:M655 M657:M665 M667:M675 M677:M680 M682 M684:M701 M703:M725 M727:M729 M731:M735 M737:M742 M745:M751 M753:M761 M764:M768 M770:M776 M778:M790 M792:M849 M851:M873 M875:M876 M878:M881 M883:M897 M899:M901 M903:M904 M906:M911 M913:M915 M917:M966 M968:M975 M977:M988 M2:M4" xr:uid="{00000000-0002-0000-0100-00000A000000}">
      <formula1>"Saad,Maaz,Kaif Ul Islam,Internal Office Staff (All for one)"</formula1>
    </dataValidation>
    <dataValidation type="list" allowBlank="1" showErrorMessage="1" sqref="O990:O3720 O6:O21 O24 O26:O27 O29:O38 O40:O52 O54:O60 O62 O64:O68 O70:O82 O84:O99 O101:O104 O106:O112 O114:O119 O121:O123 O125:O133 O135:O164 O166:O185 O187:O199 O201:O217 O219:O222 O224:O246 O248:O254 O256:O264 O266:O276 O278:O286 O288:O302 O304:O309 O311:O330 O332:O341 O343:O346 O349:O352 O354:O373 O375:O382 O384:O393 O395:O438 O440:O471 O473:O474 O476:O483 O486:O495 O497:O509 O511 O513:O516 O518:O547 O549:O552 O554:O557 O559:O571 O573:O583 O586:O594 O596:O598 O600:O604 O606:O617 O619:O630 O632:O651 O653:O655 O657:O665 O667:O675 O677:O680 O682 O684:O701 O703:O725 O727:O729 O731:O735 O737:O742 O745:O751 O753:O761 O764:O768 O770:O776 O778:O790 O792:O849 O851:O873 O875:O876 O878:O881 O883:O897 O899:O901 O903:O904 O906:O911 O913:O915 O917:O924 O926:O966 O968:O975 O977:O988 O2:O4" xr:uid="{00000000-0002-0000-0100-00000B000000}">
      <formula1>"Saad,Yasir,Maaz,Boss"</formula1>
    </dataValidation>
    <dataValidation type="list" allowBlank="1" showErrorMessage="1" sqref="P2:Q3720" xr:uid="{00000000-0002-0000-0100-00000C000000}">
      <formula1>"A. Anwar Khan,Qamar Uddin,Yasir,Saad,Arsalan,Hasan,Zafar"</formula1>
    </dataValidation>
    <dataValidation type="list" allowBlank="1" showErrorMessage="1" sqref="U2:U3720" xr:uid="{00000000-0002-0000-0100-00000D000000}">
      <formula1>"A. Anwar Khan,Qamar Uddin,Talha,Internal Office Staff"</formula1>
    </dataValidation>
    <dataValidation type="list" allowBlank="1" showErrorMessage="1" sqref="N990:N3720 N5:O5 N6:N21 N22:O23 N24 N25:O25 N26:N27 N28:O28 N29:N38 N39:O39 N40:N52 N53:O53 N54:N60 N61:O61 N62 N63:O63 N64:N68 N69:O69 N70:N82 N83:O83 N84:N99 N100:O100 N101:N104 N105:O105 N106:N112 N113:O113 N114:N119 N120:O120 N121:N123 N124:O124 N125:N133 N134:O134 N135:N164 N165:O165 N166:N185 N186:O186 N187:N199 N200:O200 N201:N217 N218:O218 N219:N222 N223:O223 N224:N246 N247:O247 N248:N254 N255:O255 N256:N264 N265:O265 N266:N276 N277:O277 N278:N286 N287:O287 N288:N302 N303:O303 N304:N309 N310:O310 N311:N330 N331:O331 N332:N341 N342:O342 N343:N346 N347:O348 N349:N352 N353:O353 N354:N373 N374:O374 N375:N382 N383:O383 N384:N393 N394:O394 N395:N438 N439:O439 N440:N471 N472:O472 N473:N474 N475:O475 N476:N483 N484:O485 N486:N495 N496:O496 N497:N509 N510:O510 N511 N512:O512 N513:N516 N517:O517 N518:N547 N548:O548 N549:N552 N553:O553 N554:N557 N558:O558 N559:N571 N572:O572 N573:N583 N584:O585 N586:N594 N595:O595 N596:N598 N599:O599 N600:N604 N605:O605 N606:N617 N618:O618 N619:N630 N631:O631 N632:N651 N652:O652 N653:N655 N656:O656 N657:N665 N666:O666 N667:N675 N676:O676 N677:N680 N681:O681 N682 N683:O683 N684:N701 N702:O702 N703:N725 N726:O726 N727:N729 N730:O730 N731:N735 N736:O736 N737:N742 N743:O744 N745:N751 N752:O752 N753:N761 N762:O763 N764:N768 N769:O769 N770:N776 N777:O777 N778:N790 N791:O791 N792:N849 N850:O850 N851:N873 N874:O874 N875:N876 N877:O877 N878:N881 N882:O882 N883:N897 N898:O898 N899:N901 N902:O902 N903:N904 N905:O905 N906:N911 N912:O912 N913:N915 N916:O916 N917:N924 N925:O925 N926:N966 N967:O967 N968:N975 N976:O976 N977:N988 N989:O989 N2:N4" xr:uid="{00000000-0002-0000-0100-00000E000000}">
      <formula1>"Anwar Khan,Qamar Uddin,Saad,Yasir,Maaz,Boss"</formula1>
    </dataValidation>
    <dataValidation type="list" allowBlank="1" showErrorMessage="1" sqref="T2:T3720" xr:uid="{00000000-0002-0000-0100-000010000000}">
      <formula1>"A. Anwar Khan,Qamar Uddin,Yasir,Internal Office Staff"</formula1>
    </dataValidation>
    <dataValidation type="list" allowBlank="1" showInputMessage="1" showErrorMessage="1" prompt="Must enter status of Project" sqref="B5 B7:B9 B22:B23 B39 B53 B61 B63:B67 B69 B83 B105 B113 B134 B200 B218 B223 B229 B247 B255 B287 B303 B348 B353:B354 B383 B394 B439 B449 B485 B510 B512 B548 B553 B569 B584:B585 B595 B599:B601 B605 B618 B654 B656 B666 B676 B681 B683 B702 B726 B730 B736 B743 B752 B762:B763 B768:B769 B777 B791 B850 B877 B882 B898 B905 B912 B916 B925 B976 B989" xr:uid="{00000000-0002-0000-0100-000011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Sent,Quotatio"&amp;"n Validity Reminder Sent,No Price,Waiting for supplier Reply,Closed,Order Arrived"</formula1>
    </dataValidation>
    <dataValidation type="list" allowBlank="1" showErrorMessage="1" sqref="D5:D6 D10 D12 D14:D15 D22:D23 D25 D28 D39 D52:D53 D55 D61:D63 D69 D72:D73 D75 D78 D83 D85:D86 D100 D105 D113 D115 D120 D124 D129 D134 D137:D138 D154 D158 D165 D186 D197 D200 D208 D210 D217:D218 D223 D229 D247 D255 D265 D269 D277 D287 D303:D304 D310 D312 D314 D316 D330:D331 D341:D342 D346:D348 D352:D353 D357 D374 D379 D382:D383 D386 D393:D394 D400 D403 D412 D418 D420 D439 D449 D472 D475 D484:D487 D496 D500 D506 D510 D512 D517 D523 D529 D534 D540 D546 D548 D553 D556 D558 D562 D569:D570 D572:D573 D582 D584:D585 D595 D599 D605 D609 D618:D619 D629 D631 D634 D643 D652 D654 D656 D658 D666:D667 D671 D673 D676 D678 D681 D683 D691 D702 D704 D724 D726 D730 D736 D743:D744 D752 D757 D760 D762:D763 D768:D769 D775 D777 D791 D793:D794 D800:D801 D806 D813 D828 D833 D841 D848 D850 D867 D874 D877 D882 D889 D898 D902 D905 D912 D914 D916 D925 D938 D954 D960 D967 D971 D976 D980:D982 D986 D989 D994" xr:uid="{00000000-0002-0000-0100-000012000000}">
      <formula1>"A. Anwar Khan,Qamar uddin,Office Email without Salesman in CC"</formula1>
    </dataValidation>
  </dataValidations>
  <hyperlinks>
    <hyperlink ref="F144" r:id="rId1" xr:uid="{00000000-0004-0000-0100-000000000000}"/>
    <hyperlink ref="F203" r:id="rId2" xr:uid="{00000000-0004-0000-0100-000001000000}"/>
    <hyperlink ref="F373"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5703125" defaultRowHeight="15" customHeight="1"/>
  <cols>
    <col min="1" max="1" width="19.85546875" customWidth="1"/>
    <col min="2" max="2" width="18.5703125" customWidth="1"/>
    <col min="3" max="3" width="9.42578125" customWidth="1"/>
    <col min="4" max="4" width="10.5703125" customWidth="1"/>
    <col min="5" max="5" width="9" customWidth="1"/>
    <col min="6" max="6" width="51.7109375" customWidth="1"/>
    <col min="7" max="7" width="39.28515625" customWidth="1"/>
    <col min="8" max="8" width="39" customWidth="1"/>
    <col min="24" max="24" width="18.140625" customWidth="1"/>
  </cols>
  <sheetData>
    <row r="1" spans="1:26" ht="15" customHeight="1">
      <c r="A1" s="1" t="s">
        <v>0</v>
      </c>
      <c r="B1" s="1" t="s">
        <v>1752</v>
      </c>
      <c r="C1" s="2" t="s">
        <v>1753</v>
      </c>
      <c r="D1" s="2" t="s">
        <v>1754</v>
      </c>
      <c r="E1" s="2" t="s">
        <v>1755</v>
      </c>
      <c r="F1" s="2" t="s">
        <v>1756</v>
      </c>
      <c r="G1" s="2" t="s">
        <v>1757</v>
      </c>
      <c r="H1" s="2" t="s">
        <v>1758</v>
      </c>
      <c r="I1" s="8" t="s">
        <v>1759</v>
      </c>
      <c r="J1" s="1" t="s">
        <v>11</v>
      </c>
      <c r="K1" s="1" t="s">
        <v>12</v>
      </c>
      <c r="L1" s="2" t="s">
        <v>1760</v>
      </c>
      <c r="M1" s="2" t="s">
        <v>14</v>
      </c>
      <c r="N1" s="2" t="s">
        <v>15</v>
      </c>
      <c r="O1" s="2" t="s">
        <v>16</v>
      </c>
      <c r="P1" s="2" t="s">
        <v>17</v>
      </c>
      <c r="Q1" s="2" t="s">
        <v>18</v>
      </c>
      <c r="R1" s="2" t="s">
        <v>19</v>
      </c>
      <c r="S1" s="2" t="s">
        <v>20</v>
      </c>
      <c r="T1" s="2" t="s">
        <v>21</v>
      </c>
      <c r="U1" s="2" t="s">
        <v>22</v>
      </c>
      <c r="V1" s="2" t="s">
        <v>23</v>
      </c>
      <c r="W1" s="2" t="s">
        <v>24</v>
      </c>
      <c r="X1" s="3" t="s">
        <v>25</v>
      </c>
      <c r="Y1" s="2" t="s">
        <v>26</v>
      </c>
      <c r="Z1" s="4"/>
    </row>
    <row r="2" spans="1:26" ht="15" customHeight="1">
      <c r="A2" s="130" t="s">
        <v>3593</v>
      </c>
      <c r="B2" s="10" t="s">
        <v>1886</v>
      </c>
      <c r="C2" s="11"/>
      <c r="D2" s="11"/>
      <c r="E2" s="11"/>
      <c r="F2" s="11" t="s">
        <v>3594</v>
      </c>
      <c r="G2" s="11" t="s">
        <v>3595</v>
      </c>
      <c r="H2" s="11"/>
      <c r="I2" s="15"/>
      <c r="J2" s="16"/>
      <c r="K2" s="17"/>
      <c r="L2" s="18"/>
      <c r="M2" s="19"/>
      <c r="N2" s="19"/>
      <c r="O2" s="19"/>
      <c r="P2" s="19"/>
      <c r="Q2" s="19"/>
      <c r="R2" s="19"/>
      <c r="S2" s="19"/>
      <c r="T2" s="19"/>
      <c r="U2" s="19"/>
      <c r="V2" s="18"/>
      <c r="W2" s="18"/>
      <c r="X2" s="20"/>
      <c r="Y2" s="18"/>
      <c r="Z2" s="5"/>
    </row>
    <row r="3" spans="1:26" ht="15" customHeight="1">
      <c r="A3" s="73" t="s">
        <v>3596</v>
      </c>
      <c r="B3" s="22" t="s">
        <v>1765</v>
      </c>
      <c r="C3" s="23"/>
      <c r="D3" s="23"/>
      <c r="E3" s="23"/>
      <c r="F3" s="23" t="s">
        <v>3597</v>
      </c>
      <c r="G3" s="23" t="s">
        <v>3598</v>
      </c>
      <c r="H3" s="23"/>
      <c r="I3" s="26"/>
      <c r="J3" s="27"/>
      <c r="K3" s="28"/>
      <c r="L3" s="29"/>
      <c r="M3" s="30"/>
      <c r="N3" s="30"/>
      <c r="O3" s="30"/>
      <c r="P3" s="30"/>
      <c r="Q3" s="30"/>
      <c r="R3" s="30"/>
      <c r="S3" s="30"/>
      <c r="T3" s="30"/>
      <c r="U3" s="30"/>
      <c r="V3" s="29"/>
      <c r="W3" s="29"/>
      <c r="X3" s="31"/>
      <c r="Y3" s="29"/>
      <c r="Z3" s="5"/>
    </row>
    <row r="4" spans="1:26" ht="15" customHeight="1">
      <c r="A4" s="73" t="s">
        <v>3599</v>
      </c>
      <c r="B4" s="22" t="s">
        <v>1762</v>
      </c>
      <c r="C4" s="23"/>
      <c r="D4" s="23"/>
      <c r="E4" s="23"/>
      <c r="F4" s="23" t="s">
        <v>3600</v>
      </c>
      <c r="G4" s="23" t="s">
        <v>3601</v>
      </c>
      <c r="H4" s="23"/>
      <c r="I4" s="26"/>
      <c r="J4" s="27"/>
      <c r="K4" s="32"/>
      <c r="L4" s="29"/>
      <c r="M4" s="30"/>
      <c r="N4" s="30"/>
      <c r="O4" s="30"/>
      <c r="P4" s="30"/>
      <c r="Q4" s="30"/>
      <c r="R4" s="30"/>
      <c r="S4" s="30"/>
      <c r="T4" s="30"/>
      <c r="U4" s="30"/>
      <c r="V4" s="29"/>
      <c r="W4" s="29"/>
      <c r="X4" s="31"/>
      <c r="Y4" s="29"/>
      <c r="Z4" s="5"/>
    </row>
    <row r="5" spans="1:26" ht="142.5">
      <c r="A5" s="73" t="s">
        <v>3602</v>
      </c>
      <c r="B5" s="22" t="s">
        <v>1762</v>
      </c>
      <c r="C5" s="23"/>
      <c r="D5" s="23"/>
      <c r="E5" s="23"/>
      <c r="F5" s="23" t="s">
        <v>3603</v>
      </c>
      <c r="G5" s="23" t="s">
        <v>3604</v>
      </c>
      <c r="H5" s="23"/>
      <c r="I5" s="33"/>
      <c r="J5" s="27"/>
      <c r="K5" s="34"/>
      <c r="L5" s="29"/>
      <c r="M5" s="30"/>
      <c r="N5" s="30"/>
      <c r="O5" s="30"/>
      <c r="P5" s="30"/>
      <c r="Q5" s="30"/>
      <c r="R5" s="30"/>
      <c r="S5" s="30"/>
      <c r="T5" s="30"/>
      <c r="U5" s="30"/>
      <c r="V5" s="29"/>
      <c r="W5" s="23"/>
      <c r="X5" s="35"/>
      <c r="Y5" s="36"/>
      <c r="Z5" s="31"/>
    </row>
    <row r="6" spans="1:26" ht="128.25">
      <c r="A6" s="73" t="s">
        <v>3605</v>
      </c>
      <c r="B6" s="22" t="s">
        <v>1765</v>
      </c>
      <c r="C6" s="23"/>
      <c r="D6" s="23"/>
      <c r="E6" s="23"/>
      <c r="F6" s="23" t="s">
        <v>3606</v>
      </c>
      <c r="G6" s="23" t="s">
        <v>3607</v>
      </c>
      <c r="H6" s="23"/>
      <c r="I6" s="26"/>
      <c r="J6" s="27"/>
      <c r="K6" s="34"/>
      <c r="L6" s="29"/>
      <c r="M6" s="30"/>
      <c r="N6" s="30"/>
      <c r="O6" s="30"/>
      <c r="P6" s="30"/>
      <c r="Q6" s="30"/>
      <c r="R6" s="30"/>
      <c r="S6" s="30"/>
      <c r="T6" s="30"/>
      <c r="U6" s="30"/>
      <c r="V6" s="29"/>
      <c r="W6" s="23"/>
      <c r="X6" s="35"/>
      <c r="Y6" s="23"/>
      <c r="Z6" s="37"/>
    </row>
    <row r="7" spans="1:26" ht="15" customHeight="1">
      <c r="A7" s="73" t="s">
        <v>3608</v>
      </c>
      <c r="B7" s="22" t="s">
        <v>1765</v>
      </c>
      <c r="C7" s="23"/>
      <c r="D7" s="23"/>
      <c r="E7" s="23"/>
      <c r="F7" s="23" t="s">
        <v>3609</v>
      </c>
      <c r="G7" s="23" t="s">
        <v>3610</v>
      </c>
      <c r="H7" s="23"/>
      <c r="I7" s="26"/>
      <c r="J7" s="27"/>
      <c r="K7" s="38" t="s">
        <v>3611</v>
      </c>
      <c r="L7" s="29"/>
      <c r="M7" s="30"/>
      <c r="N7" s="30"/>
      <c r="O7" s="30"/>
      <c r="P7" s="30"/>
      <c r="Q7" s="30"/>
      <c r="R7" s="30"/>
      <c r="S7" s="30"/>
      <c r="T7" s="30"/>
      <c r="U7" s="30"/>
      <c r="V7" s="29"/>
      <c r="W7" s="29"/>
      <c r="X7" s="36"/>
      <c r="Y7" s="5"/>
      <c r="Z7" s="5"/>
    </row>
    <row r="8" spans="1:26" ht="57">
      <c r="A8" s="73" t="s">
        <v>3612</v>
      </c>
      <c r="B8" s="22" t="s">
        <v>1765</v>
      </c>
      <c r="C8" s="23"/>
      <c r="D8" s="23"/>
      <c r="E8" s="23"/>
      <c r="F8" s="23" t="s">
        <v>3613</v>
      </c>
      <c r="G8" s="23" t="s">
        <v>3614</v>
      </c>
      <c r="H8" s="22"/>
      <c r="I8" s="26"/>
      <c r="J8" s="27"/>
      <c r="K8" s="32" t="s">
        <v>3611</v>
      </c>
      <c r="L8" s="29"/>
      <c r="M8" s="30"/>
      <c r="N8" s="30"/>
      <c r="O8" s="30"/>
      <c r="P8" s="30"/>
      <c r="Q8" s="30"/>
      <c r="R8" s="30"/>
      <c r="S8" s="30"/>
      <c r="T8" s="30"/>
      <c r="U8" s="30"/>
      <c r="V8" s="29"/>
      <c r="W8" s="23"/>
      <c r="X8" s="35"/>
      <c r="Y8" s="36"/>
      <c r="Z8" s="31"/>
    </row>
    <row r="9" spans="1:26" ht="15" customHeight="1">
      <c r="A9" s="73" t="s">
        <v>3615</v>
      </c>
      <c r="B9" s="22" t="s">
        <v>1762</v>
      </c>
      <c r="C9" s="23"/>
      <c r="D9" s="23"/>
      <c r="E9" s="23"/>
      <c r="F9" s="23" t="s">
        <v>3616</v>
      </c>
      <c r="G9" s="23" t="s">
        <v>3617</v>
      </c>
      <c r="H9" s="23"/>
      <c r="I9" s="26"/>
      <c r="J9" s="27"/>
      <c r="K9" s="32" t="s">
        <v>3611</v>
      </c>
      <c r="L9" s="29"/>
      <c r="M9" s="30"/>
      <c r="N9" s="30"/>
      <c r="O9" s="30"/>
      <c r="P9" s="30"/>
      <c r="Q9" s="30"/>
      <c r="R9" s="30"/>
      <c r="S9" s="30"/>
      <c r="T9" s="30"/>
      <c r="U9" s="30"/>
      <c r="V9" s="29"/>
      <c r="W9" s="29"/>
      <c r="X9" s="36"/>
      <c r="Y9" s="5"/>
      <c r="Z9" s="5"/>
    </row>
    <row r="10" spans="1:26" ht="71.25">
      <c r="A10" s="73" t="s">
        <v>3618</v>
      </c>
      <c r="B10" s="22" t="s">
        <v>1886</v>
      </c>
      <c r="C10" s="23"/>
      <c r="D10" s="23"/>
      <c r="E10" s="23"/>
      <c r="F10" s="23" t="s">
        <v>3619</v>
      </c>
      <c r="G10" s="23" t="s">
        <v>3620</v>
      </c>
      <c r="H10" s="131" t="s">
        <v>3621</v>
      </c>
      <c r="I10" s="26"/>
      <c r="J10" s="27"/>
      <c r="K10" s="34"/>
      <c r="L10" s="29"/>
      <c r="M10" s="30"/>
      <c r="N10" s="30"/>
      <c r="O10" s="30"/>
      <c r="P10" s="30"/>
      <c r="Q10" s="30"/>
      <c r="R10" s="30"/>
      <c r="S10" s="30"/>
      <c r="T10" s="30"/>
      <c r="U10" s="30"/>
      <c r="V10" s="29"/>
      <c r="W10" s="23"/>
      <c r="X10" s="35"/>
      <c r="Y10" s="36"/>
      <c r="Z10" s="31"/>
    </row>
    <row r="11" spans="1:26" ht="15" customHeight="1">
      <c r="A11" s="73" t="s">
        <v>3622</v>
      </c>
      <c r="B11" s="22"/>
      <c r="C11" s="23"/>
      <c r="D11" s="23"/>
      <c r="E11" s="23"/>
      <c r="F11" s="23" t="s">
        <v>3623</v>
      </c>
      <c r="G11" s="23" t="s">
        <v>3624</v>
      </c>
      <c r="H11" s="23"/>
      <c r="I11" s="26"/>
      <c r="J11" s="27"/>
      <c r="K11" s="32"/>
      <c r="L11" s="29"/>
      <c r="M11" s="30"/>
      <c r="N11" s="30"/>
      <c r="O11" s="30"/>
      <c r="P11" s="30"/>
      <c r="Q11" s="30"/>
      <c r="R11" s="30"/>
      <c r="S11" s="30"/>
      <c r="T11" s="30"/>
      <c r="U11" s="30"/>
      <c r="V11" s="29"/>
      <c r="W11" s="29"/>
      <c r="X11" s="31"/>
      <c r="Y11" s="29"/>
      <c r="Z11" s="5"/>
    </row>
    <row r="12" spans="1:26" ht="409.5">
      <c r="A12" s="73" t="s">
        <v>3625</v>
      </c>
      <c r="B12" s="22"/>
      <c r="C12" s="23"/>
      <c r="D12" s="23"/>
      <c r="E12" s="23"/>
      <c r="F12" s="23" t="s">
        <v>3626</v>
      </c>
      <c r="G12" s="23"/>
      <c r="H12" s="22"/>
      <c r="I12" s="33"/>
      <c r="J12" s="27"/>
      <c r="K12" s="32"/>
      <c r="L12" s="29"/>
      <c r="M12" s="30"/>
      <c r="N12" s="30"/>
      <c r="O12" s="30"/>
      <c r="P12" s="30"/>
      <c r="Q12" s="30"/>
      <c r="R12" s="30"/>
      <c r="S12" s="30"/>
      <c r="T12" s="30"/>
      <c r="U12" s="30"/>
      <c r="V12" s="29"/>
      <c r="W12" s="23"/>
      <c r="X12" s="40"/>
      <c r="Y12" s="23"/>
      <c r="Z12" s="37"/>
    </row>
    <row r="13" spans="1:26" ht="171">
      <c r="A13" s="73" t="s">
        <v>3627</v>
      </c>
      <c r="B13" s="22" t="s">
        <v>1762</v>
      </c>
      <c r="C13" s="23"/>
      <c r="D13" s="23"/>
      <c r="E13" s="23"/>
      <c r="F13" s="23" t="s">
        <v>3628</v>
      </c>
      <c r="G13" s="23" t="s">
        <v>3607</v>
      </c>
      <c r="H13" s="22"/>
      <c r="I13" s="26"/>
      <c r="J13" s="27"/>
      <c r="K13" s="32" t="s">
        <v>3611</v>
      </c>
      <c r="L13" s="29"/>
      <c r="M13" s="30"/>
      <c r="N13" s="30"/>
      <c r="O13" s="30"/>
      <c r="P13" s="30"/>
      <c r="Q13" s="30"/>
      <c r="R13" s="30"/>
      <c r="S13" s="30"/>
      <c r="T13" s="30"/>
      <c r="U13" s="30"/>
      <c r="V13" s="29"/>
      <c r="W13" s="23"/>
      <c r="X13" s="35"/>
      <c r="Y13" s="36"/>
      <c r="Z13" s="31"/>
    </row>
    <row r="14" spans="1:26" ht="99.75">
      <c r="A14" s="73" t="s">
        <v>3629</v>
      </c>
      <c r="B14" s="22" t="s">
        <v>1762</v>
      </c>
      <c r="C14" s="23"/>
      <c r="D14" s="23"/>
      <c r="E14" s="23"/>
      <c r="F14" s="23" t="s">
        <v>3630</v>
      </c>
      <c r="G14" s="23" t="s">
        <v>3631</v>
      </c>
      <c r="H14" s="22"/>
      <c r="I14" s="26"/>
      <c r="J14" s="27"/>
      <c r="K14" s="32" t="s">
        <v>3611</v>
      </c>
      <c r="L14" s="29"/>
      <c r="M14" s="30"/>
      <c r="N14" s="30"/>
      <c r="O14" s="30"/>
      <c r="P14" s="30"/>
      <c r="Q14" s="30"/>
      <c r="R14" s="30"/>
      <c r="S14" s="30"/>
      <c r="T14" s="30"/>
      <c r="U14" s="30"/>
      <c r="V14" s="29"/>
      <c r="W14" s="23"/>
      <c r="X14" s="35"/>
      <c r="Y14" s="23"/>
      <c r="Z14" s="37"/>
    </row>
    <row r="15" spans="1:26" ht="199.5">
      <c r="A15" s="73" t="s">
        <v>3632</v>
      </c>
      <c r="B15" s="22" t="s">
        <v>1765</v>
      </c>
      <c r="C15" s="23"/>
      <c r="D15" s="23"/>
      <c r="E15" s="23"/>
      <c r="F15" s="23" t="s">
        <v>3633</v>
      </c>
      <c r="G15"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15" s="23" t="s">
        <v>3634</v>
      </c>
      <c r="I15" s="33"/>
      <c r="J15" s="27"/>
      <c r="K15" s="41" t="s">
        <v>3611</v>
      </c>
      <c r="L15" s="29"/>
      <c r="M15" s="30"/>
      <c r="N15" s="30"/>
      <c r="O15" s="30"/>
      <c r="P15" s="30"/>
      <c r="Q15" s="30"/>
      <c r="R15" s="30"/>
      <c r="S15" s="30"/>
      <c r="T15" s="30"/>
      <c r="U15" s="30"/>
      <c r="V15" s="29"/>
      <c r="W15" s="23"/>
      <c r="X15" s="35"/>
      <c r="Y15" s="36"/>
      <c r="Z15" s="31"/>
    </row>
    <row r="16" spans="1:26" ht="15" customHeight="1">
      <c r="A16" s="73" t="s">
        <v>3635</v>
      </c>
      <c r="B16" s="22" t="s">
        <v>1765</v>
      </c>
      <c r="C16" s="23"/>
      <c r="D16" s="23"/>
      <c r="E16" s="23"/>
      <c r="F16" s="23" t="s">
        <v>3636</v>
      </c>
      <c r="G16" s="23" t="s">
        <v>3637</v>
      </c>
      <c r="H16" s="23" t="s">
        <v>3638</v>
      </c>
      <c r="I16" s="26"/>
      <c r="J16" s="27"/>
      <c r="K16" s="32"/>
      <c r="L16" s="29"/>
      <c r="M16" s="30"/>
      <c r="N16" s="30"/>
      <c r="O16" s="30"/>
      <c r="P16" s="30"/>
      <c r="Q16" s="30"/>
      <c r="R16" s="30"/>
      <c r="S16" s="30"/>
      <c r="T16" s="30"/>
      <c r="U16" s="30"/>
      <c r="V16" s="29"/>
      <c r="W16" s="29"/>
      <c r="X16" s="31"/>
      <c r="Y16" s="29"/>
      <c r="Z16" s="5"/>
    </row>
    <row r="17" spans="1:26" ht="171">
      <c r="A17" s="73" t="s">
        <v>3639</v>
      </c>
      <c r="B17" s="22"/>
      <c r="C17" s="23"/>
      <c r="D17" s="23"/>
      <c r="E17" s="23"/>
      <c r="F17" s="23" t="s">
        <v>3640</v>
      </c>
      <c r="G17" s="23" t="str">
        <f>'Projects sheet 3'!G912</f>
        <v>Muhammad Rehan Anwar
  Officer Procurement
  Department of Procurement
Bestway Cement Limited | 8th Floor  | UBL Building, Jinnah Avenue  | Islamabad 44000, Pakistan. 
Tel: +92 51 835 5118 | Fax: +92 51 265 4865 | UAN:+92 51 111 111 722
Website: www.bestway.com.pk
CC: rehan.anwar@bestway.com.pk
mahboob.shakir@bestway.com.pk</v>
      </c>
      <c r="H17" s="132"/>
      <c r="I17" s="26"/>
      <c r="J17" s="27"/>
      <c r="K17" s="32" t="s">
        <v>3611</v>
      </c>
      <c r="L17" s="29"/>
      <c r="M17" s="30"/>
      <c r="N17" s="30"/>
      <c r="O17" s="30"/>
      <c r="P17" s="30"/>
      <c r="Q17" s="30"/>
      <c r="R17" s="30"/>
      <c r="S17" s="30"/>
      <c r="T17" s="30"/>
      <c r="U17" s="30"/>
      <c r="V17" s="29"/>
      <c r="W17" s="23"/>
      <c r="X17" s="35"/>
      <c r="Y17" s="36"/>
      <c r="Z17" s="31"/>
    </row>
    <row r="18" spans="1:26" ht="15" customHeight="1">
      <c r="A18" s="73" t="s">
        <v>3641</v>
      </c>
      <c r="B18" s="22"/>
      <c r="C18" s="23"/>
      <c r="D18" s="23"/>
      <c r="E18" s="23"/>
      <c r="F18" s="23" t="s">
        <v>3642</v>
      </c>
      <c r="G18" s="23" t="str">
        <f>G17</f>
        <v>Muhammad Rehan Anwar
  Officer Procurement
  Department of Procurement
Bestway Cement Limited | 8th Floor  | UBL Building, Jinnah Avenue  | Islamabad 44000, Pakistan. 
Tel: +92 51 835 5118 | Fax: +92 51 265 4865 | UAN:+92 51 111 111 722
Website: www.bestway.com.pk
CC: rehan.anwar@bestway.com.pk
mahboob.shakir@bestway.com.pk</v>
      </c>
      <c r="H18" s="22"/>
      <c r="I18" s="26"/>
      <c r="J18" s="27"/>
      <c r="K18" s="32" t="s">
        <v>3611</v>
      </c>
      <c r="L18" s="29"/>
      <c r="M18" s="30"/>
      <c r="N18" s="30"/>
      <c r="O18" s="30"/>
      <c r="P18" s="30"/>
      <c r="Q18" s="30"/>
      <c r="R18" s="30"/>
      <c r="S18" s="30"/>
      <c r="T18" s="30"/>
      <c r="U18" s="30"/>
      <c r="V18" s="29"/>
      <c r="W18" s="29"/>
      <c r="X18" s="31"/>
      <c r="Y18" s="5"/>
      <c r="Z18" s="5"/>
    </row>
    <row r="19" spans="1:26" ht="142.5">
      <c r="A19" s="73" t="s">
        <v>3643</v>
      </c>
      <c r="B19" s="22" t="s">
        <v>1765</v>
      </c>
      <c r="C19" s="23"/>
      <c r="D19" s="23"/>
      <c r="E19" s="23"/>
      <c r="F19" s="23" t="s">
        <v>3644</v>
      </c>
      <c r="G19" s="23" t="s">
        <v>3645</v>
      </c>
      <c r="H19" s="133"/>
      <c r="I19" s="26"/>
      <c r="J19" s="27"/>
      <c r="K19" s="32" t="s">
        <v>3611</v>
      </c>
      <c r="L19" s="29"/>
      <c r="M19" s="30"/>
      <c r="N19" s="30"/>
      <c r="O19" s="30"/>
      <c r="P19" s="30"/>
      <c r="Q19" s="30"/>
      <c r="R19" s="30"/>
      <c r="S19" s="30"/>
      <c r="T19" s="30"/>
      <c r="U19" s="30"/>
      <c r="V19" s="29"/>
      <c r="W19" s="29"/>
      <c r="X19" s="31"/>
      <c r="Y19" s="29"/>
      <c r="Z19" s="5"/>
    </row>
    <row r="20" spans="1:26" ht="185.25">
      <c r="A20" s="73" t="s">
        <v>3646</v>
      </c>
      <c r="B20" s="22" t="s">
        <v>1765</v>
      </c>
      <c r="C20" s="23"/>
      <c r="D20" s="23"/>
      <c r="E20" s="23"/>
      <c r="F20" s="23" t="s">
        <v>3647</v>
      </c>
      <c r="G20" s="23" t="s">
        <v>3648</v>
      </c>
      <c r="H20" s="23"/>
      <c r="I20" s="26"/>
      <c r="J20" s="27"/>
      <c r="K20" s="28"/>
      <c r="L20" s="29"/>
      <c r="M20" s="30"/>
      <c r="N20" s="30"/>
      <c r="O20" s="30"/>
      <c r="P20" s="30"/>
      <c r="Q20" s="30"/>
      <c r="R20" s="30"/>
      <c r="S20" s="30"/>
      <c r="T20" s="30"/>
      <c r="U20" s="30"/>
      <c r="V20" s="29"/>
      <c r="W20" s="23"/>
      <c r="X20" s="40"/>
      <c r="Y20" s="36"/>
      <c r="Z20" s="31"/>
    </row>
    <row r="21" spans="1:26" ht="15" customHeight="1">
      <c r="A21" s="73" t="s">
        <v>3649</v>
      </c>
      <c r="B21" s="22" t="s">
        <v>1762</v>
      </c>
      <c r="C21" s="23"/>
      <c r="D21" s="23"/>
      <c r="E21" s="23"/>
      <c r="F21" s="23" t="s">
        <v>3650</v>
      </c>
      <c r="G21" s="23" t="s">
        <v>3651</v>
      </c>
      <c r="H21" s="23"/>
      <c r="I21" s="26"/>
      <c r="J21" s="27"/>
      <c r="K21" s="32" t="s">
        <v>3611</v>
      </c>
      <c r="L21" s="29"/>
      <c r="M21" s="30"/>
      <c r="N21" s="30"/>
      <c r="O21" s="30"/>
      <c r="P21" s="30"/>
      <c r="Q21" s="30"/>
      <c r="R21" s="30"/>
      <c r="S21" s="30"/>
      <c r="T21" s="30"/>
      <c r="U21" s="30"/>
      <c r="V21" s="29"/>
      <c r="W21" s="29"/>
      <c r="X21" s="31"/>
      <c r="Y21" s="29"/>
      <c r="Z21" s="5"/>
    </row>
    <row r="22" spans="1:26" ht="99.75">
      <c r="A22" s="73" t="s">
        <v>3652</v>
      </c>
      <c r="B22" s="22" t="s">
        <v>1786</v>
      </c>
      <c r="C22" s="23"/>
      <c r="D22" s="23"/>
      <c r="E22" s="23"/>
      <c r="F22" s="23" t="s">
        <v>3653</v>
      </c>
      <c r="G22" s="23" t="s">
        <v>3654</v>
      </c>
      <c r="H22" s="22"/>
      <c r="I22" s="26"/>
      <c r="J22" s="27"/>
      <c r="K22" s="34"/>
      <c r="L22" s="29"/>
      <c r="M22" s="30"/>
      <c r="N22" s="30"/>
      <c r="O22" s="30"/>
      <c r="P22" s="30"/>
      <c r="Q22" s="30"/>
      <c r="R22" s="30"/>
      <c r="S22" s="30"/>
      <c r="T22" s="30"/>
      <c r="U22" s="30"/>
      <c r="V22" s="29"/>
      <c r="W22" s="23"/>
      <c r="X22" s="35"/>
      <c r="Y22" s="36"/>
      <c r="Z22" s="31"/>
    </row>
    <row r="23" spans="1:26" ht="156.75">
      <c r="A23" s="73" t="s">
        <v>3655</v>
      </c>
      <c r="B23" s="22"/>
      <c r="C23" s="23"/>
      <c r="D23" s="23"/>
      <c r="E23" s="23"/>
      <c r="F23" s="23" t="s">
        <v>3656</v>
      </c>
      <c r="G23" s="23" t="str">
        <f>'Projects sheet 3'!G975</f>
        <v xml:space="preserve">Mirza Imran Baig
Senior Buyer, In-direct Sourcing 
Procurement, Pakistan
GSK
35 Dockyard Road, West Wharf, Karachi 74000, Pakistan
Email   mirza.i.baig@gsk.com
Tel       +92 21 35274743 Ext: 4743
</v>
      </c>
      <c r="H23" s="22"/>
      <c r="I23" s="33"/>
      <c r="J23" s="27"/>
      <c r="K23" s="32" t="s">
        <v>3611</v>
      </c>
      <c r="L23" s="29"/>
      <c r="M23" s="30"/>
      <c r="N23" s="30"/>
      <c r="O23" s="30"/>
      <c r="P23" s="30"/>
      <c r="Q23" s="30"/>
      <c r="R23" s="30"/>
      <c r="S23" s="30"/>
      <c r="T23" s="30"/>
      <c r="U23" s="30"/>
      <c r="V23" s="29"/>
      <c r="W23" s="23"/>
      <c r="X23" s="35"/>
      <c r="Y23" s="23"/>
      <c r="Z23" s="37"/>
    </row>
    <row r="24" spans="1:26" ht="15" customHeight="1">
      <c r="A24" s="73" t="s">
        <v>3657</v>
      </c>
      <c r="B24" s="22" t="s">
        <v>1762</v>
      </c>
      <c r="C24" s="23"/>
      <c r="D24" s="23"/>
      <c r="E24" s="23"/>
      <c r="F24" s="23" t="s">
        <v>3658</v>
      </c>
      <c r="G24" s="23" t="s">
        <v>3659</v>
      </c>
      <c r="H24" s="23"/>
      <c r="I24" s="26"/>
      <c r="J24" s="27"/>
      <c r="K24" s="32" t="s">
        <v>3611</v>
      </c>
      <c r="L24" s="29"/>
      <c r="M24" s="30"/>
      <c r="N24" s="30"/>
      <c r="O24" s="30"/>
      <c r="P24" s="30"/>
      <c r="Q24" s="30"/>
      <c r="R24" s="30"/>
      <c r="S24" s="30"/>
      <c r="T24" s="30"/>
      <c r="U24" s="30"/>
      <c r="V24" s="29"/>
      <c r="W24" s="29"/>
      <c r="X24" s="31"/>
      <c r="Y24" s="29"/>
      <c r="Z24" s="5"/>
    </row>
    <row r="25" spans="1:26" ht="313.5">
      <c r="A25" s="73" t="s">
        <v>3660</v>
      </c>
      <c r="B25" s="22"/>
      <c r="C25" s="23"/>
      <c r="D25" s="23"/>
      <c r="E25" s="23"/>
      <c r="F25" s="23" t="s">
        <v>3661</v>
      </c>
      <c r="G25" s="23" t="str">
        <f>G15</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25" s="22"/>
      <c r="I25" s="26"/>
      <c r="J25" s="27"/>
      <c r="K25" s="44"/>
      <c r="L25" s="29"/>
      <c r="M25" s="30"/>
      <c r="N25" s="30"/>
      <c r="O25" s="30"/>
      <c r="P25" s="30"/>
      <c r="Q25" s="30"/>
      <c r="R25" s="30"/>
      <c r="S25" s="30"/>
      <c r="T25" s="30"/>
      <c r="U25" s="30"/>
      <c r="V25" s="29"/>
      <c r="W25" s="23"/>
      <c r="X25" s="40"/>
      <c r="Y25" s="23"/>
      <c r="Z25" s="37"/>
    </row>
    <row r="26" spans="1:26" ht="15" customHeight="1">
      <c r="A26" s="73" t="s">
        <v>3662</v>
      </c>
      <c r="B26" s="22"/>
      <c r="C26" s="23"/>
      <c r="D26" s="23"/>
      <c r="E26" s="23"/>
      <c r="F26" s="23" t="s">
        <v>3663</v>
      </c>
      <c r="G26" s="23" t="str">
        <f>G25</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26" s="23"/>
      <c r="I26" s="26"/>
      <c r="J26" s="27"/>
      <c r="K26" s="32"/>
      <c r="L26" s="29"/>
      <c r="M26" s="30"/>
      <c r="N26" s="30"/>
      <c r="O26" s="30"/>
      <c r="P26" s="30"/>
      <c r="Q26" s="30"/>
      <c r="R26" s="30"/>
      <c r="S26" s="30"/>
      <c r="T26" s="30"/>
      <c r="U26" s="30"/>
      <c r="V26" s="29"/>
      <c r="W26" s="29"/>
      <c r="X26" s="31"/>
      <c r="Y26" s="29"/>
      <c r="Z26" s="5"/>
    </row>
    <row r="27" spans="1:26" ht="142.5">
      <c r="A27" s="73" t="s">
        <v>3664</v>
      </c>
      <c r="B27" s="22"/>
      <c r="C27" s="23"/>
      <c r="D27" s="23"/>
      <c r="E27" s="23"/>
      <c r="F27" s="23" t="s">
        <v>3665</v>
      </c>
      <c r="G27" s="23" t="str">
        <f>G4</f>
        <v xml:space="preserve">Afzal Ghani,
PROCUREMENT OFFICER
Postal Address: P.O Ferozsons, Amangarh, Nowshera, K.P.K, |pro.nowshera@ferozsons-labs.com|Website:www.ferozsons-labs.com|0923-650145, 0312-9486757,03458553396|FAX: 0923-611302| 
</v>
      </c>
      <c r="H27" s="23"/>
      <c r="I27" s="26"/>
      <c r="J27" s="27"/>
      <c r="K27" s="28"/>
      <c r="L27" s="29"/>
      <c r="M27" s="30"/>
      <c r="N27" s="30"/>
      <c r="O27" s="30"/>
      <c r="P27" s="30"/>
      <c r="Q27" s="30"/>
      <c r="R27" s="30"/>
      <c r="S27" s="30"/>
      <c r="T27" s="30"/>
      <c r="U27" s="30"/>
      <c r="V27" s="29"/>
      <c r="W27" s="23"/>
      <c r="X27" s="35"/>
      <c r="Y27" s="36"/>
      <c r="Z27" s="31"/>
    </row>
    <row r="28" spans="1:26" ht="71.25">
      <c r="A28" s="73" t="s">
        <v>3666</v>
      </c>
      <c r="B28" s="22" t="s">
        <v>1765</v>
      </c>
      <c r="C28" s="23"/>
      <c r="D28" s="23"/>
      <c r="E28" s="23"/>
      <c r="F28" s="23" t="s">
        <v>3667</v>
      </c>
      <c r="G28" s="23" t="s">
        <v>3668</v>
      </c>
      <c r="H28" s="23"/>
      <c r="I28" s="26"/>
      <c r="J28" s="27"/>
      <c r="K28" s="41"/>
      <c r="L28" s="29"/>
      <c r="M28" s="30"/>
      <c r="N28" s="30"/>
      <c r="O28" s="30"/>
      <c r="P28" s="30"/>
      <c r="Q28" s="30"/>
      <c r="R28" s="30"/>
      <c r="S28" s="30"/>
      <c r="T28" s="30"/>
      <c r="U28" s="30"/>
      <c r="V28" s="29"/>
      <c r="W28" s="29"/>
      <c r="X28" s="35"/>
      <c r="Y28" s="45"/>
      <c r="Z28" s="46"/>
    </row>
    <row r="29" spans="1:26" ht="15" customHeight="1">
      <c r="A29" s="73" t="s">
        <v>3669</v>
      </c>
      <c r="B29" s="22" t="s">
        <v>1765</v>
      </c>
      <c r="C29" s="23"/>
      <c r="D29" s="23"/>
      <c r="E29" s="23"/>
      <c r="F29" s="23" t="s">
        <v>3670</v>
      </c>
      <c r="G29" s="23" t="s">
        <v>3671</v>
      </c>
      <c r="H29" s="23"/>
      <c r="I29" s="26"/>
      <c r="J29" s="27"/>
      <c r="K29" s="32"/>
      <c r="L29" s="29"/>
      <c r="M29" s="30"/>
      <c r="N29" s="30"/>
      <c r="O29" s="30"/>
      <c r="P29" s="30"/>
      <c r="Q29" s="30"/>
      <c r="R29" s="30"/>
      <c r="S29" s="30"/>
      <c r="T29" s="30"/>
      <c r="U29" s="30"/>
      <c r="V29" s="29"/>
      <c r="W29" s="29"/>
      <c r="X29" s="36"/>
      <c r="Y29" s="29"/>
      <c r="Z29" s="5"/>
    </row>
    <row r="30" spans="1:26" ht="15" customHeight="1">
      <c r="A30" s="73" t="s">
        <v>3672</v>
      </c>
      <c r="B30" s="22"/>
      <c r="C30" s="23"/>
      <c r="D30" s="23"/>
      <c r="E30" s="23"/>
      <c r="F30" s="23" t="s">
        <v>3673</v>
      </c>
      <c r="G30" s="23" t="s">
        <v>3674</v>
      </c>
      <c r="H30" s="23"/>
      <c r="I30" s="26"/>
      <c r="J30" s="27"/>
      <c r="K30" s="32"/>
      <c r="L30" s="29"/>
      <c r="M30" s="30"/>
      <c r="N30" s="30"/>
      <c r="O30" s="30"/>
      <c r="P30" s="30"/>
      <c r="Q30" s="30"/>
      <c r="R30" s="30"/>
      <c r="S30" s="30"/>
      <c r="T30" s="30"/>
      <c r="U30" s="30"/>
      <c r="V30" s="29"/>
      <c r="W30" s="29"/>
      <c r="X30" s="31"/>
      <c r="Y30" s="29"/>
      <c r="Z30" s="5"/>
    </row>
    <row r="31" spans="1:26" ht="15" customHeight="1">
      <c r="A31" s="73" t="s">
        <v>3675</v>
      </c>
      <c r="B31" s="22"/>
      <c r="C31" s="23"/>
      <c r="D31" s="23"/>
      <c r="E31" s="23"/>
      <c r="F31" s="23" t="s">
        <v>3676</v>
      </c>
      <c r="G31" s="23" t="s">
        <v>3674</v>
      </c>
      <c r="H31" s="23"/>
      <c r="I31" s="26"/>
      <c r="J31" s="27"/>
      <c r="K31" s="32"/>
      <c r="L31" s="29"/>
      <c r="M31" s="30"/>
      <c r="N31" s="30"/>
      <c r="O31" s="30"/>
      <c r="P31" s="30"/>
      <c r="Q31" s="30"/>
      <c r="R31" s="30"/>
      <c r="S31" s="30"/>
      <c r="T31" s="30"/>
      <c r="U31" s="30"/>
      <c r="V31" s="29"/>
      <c r="W31" s="29"/>
      <c r="X31" s="31"/>
      <c r="Y31" s="29"/>
      <c r="Z31" s="5"/>
    </row>
    <row r="32" spans="1:26" ht="156.75">
      <c r="A32" s="73" t="s">
        <v>3677</v>
      </c>
      <c r="B32" s="22" t="s">
        <v>1762</v>
      </c>
      <c r="C32" s="23"/>
      <c r="D32" s="23"/>
      <c r="E32" s="23"/>
      <c r="F32" s="23" t="s">
        <v>3678</v>
      </c>
      <c r="G32" s="23" t="s">
        <v>3679</v>
      </c>
      <c r="H32" s="134" t="s">
        <v>3680</v>
      </c>
      <c r="I32" s="26"/>
      <c r="J32" s="27"/>
      <c r="K32" s="47"/>
      <c r="L32" s="29"/>
      <c r="M32" s="30"/>
      <c r="N32" s="30"/>
      <c r="O32" s="30"/>
      <c r="P32" s="30"/>
      <c r="Q32" s="30"/>
      <c r="R32" s="30"/>
      <c r="S32" s="30"/>
      <c r="T32" s="30"/>
      <c r="U32" s="30"/>
      <c r="V32" s="29"/>
      <c r="W32" s="23"/>
      <c r="X32" s="35"/>
      <c r="Y32" s="36"/>
      <c r="Z32" s="31"/>
    </row>
    <row r="33" spans="1:26" ht="114">
      <c r="A33" s="73" t="s">
        <v>3681</v>
      </c>
      <c r="B33" s="22" t="s">
        <v>1765</v>
      </c>
      <c r="C33" s="23"/>
      <c r="D33" s="23"/>
      <c r="E33" s="135"/>
      <c r="F33" s="23" t="s">
        <v>3682</v>
      </c>
      <c r="G33" s="23" t="s">
        <v>3683</v>
      </c>
      <c r="H33" s="23"/>
      <c r="I33" s="26"/>
      <c r="J33" s="27"/>
      <c r="K33" s="32" t="s">
        <v>3611</v>
      </c>
      <c r="L33" s="29"/>
      <c r="M33" s="30"/>
      <c r="N33" s="30"/>
      <c r="O33" s="30"/>
      <c r="P33" s="30"/>
      <c r="Q33" s="30"/>
      <c r="R33" s="30"/>
      <c r="S33" s="30"/>
      <c r="T33" s="30"/>
      <c r="U33" s="30"/>
      <c r="V33" s="29"/>
      <c r="W33" s="23"/>
      <c r="X33" s="35"/>
      <c r="Y33" s="36"/>
      <c r="Z33" s="31"/>
    </row>
    <row r="34" spans="1:26" ht="15" customHeight="1">
      <c r="A34" s="73" t="s">
        <v>3684</v>
      </c>
      <c r="B34" s="22"/>
      <c r="C34" s="23"/>
      <c r="D34" s="23"/>
      <c r="E34" s="23"/>
      <c r="F34" s="23" t="s">
        <v>3685</v>
      </c>
      <c r="G34" s="23" t="s">
        <v>3686</v>
      </c>
      <c r="H34" s="23"/>
      <c r="I34" s="26"/>
      <c r="J34" s="27"/>
      <c r="K34" s="32"/>
      <c r="L34" s="29"/>
      <c r="M34" s="30"/>
      <c r="N34" s="30"/>
      <c r="O34" s="30"/>
      <c r="P34" s="30"/>
      <c r="Q34" s="30"/>
      <c r="R34" s="30"/>
      <c r="S34" s="30"/>
      <c r="T34" s="30"/>
      <c r="U34" s="30"/>
      <c r="V34" s="29"/>
      <c r="W34" s="29"/>
      <c r="X34" s="36"/>
      <c r="Y34" s="29"/>
      <c r="Z34" s="5"/>
    </row>
    <row r="35" spans="1:26" ht="15" customHeight="1">
      <c r="A35" s="73" t="s">
        <v>3687</v>
      </c>
      <c r="B35" s="22"/>
      <c r="C35" s="23"/>
      <c r="D35" s="23"/>
      <c r="E35" s="23"/>
      <c r="F35" s="23" t="s">
        <v>3688</v>
      </c>
      <c r="G35" s="23" t="s">
        <v>3689</v>
      </c>
      <c r="H35" s="23"/>
      <c r="I35" s="26"/>
      <c r="J35" s="27"/>
      <c r="K35" s="32"/>
      <c r="L35" s="29"/>
      <c r="M35" s="30"/>
      <c r="N35" s="30"/>
      <c r="O35" s="30"/>
      <c r="P35" s="30"/>
      <c r="Q35" s="30"/>
      <c r="R35" s="30"/>
      <c r="S35" s="30"/>
      <c r="T35" s="30"/>
      <c r="U35" s="30"/>
      <c r="V35" s="29"/>
      <c r="W35" s="29"/>
      <c r="X35" s="31"/>
      <c r="Y35" s="29"/>
      <c r="Z35" s="5"/>
    </row>
    <row r="36" spans="1:26" ht="15" customHeight="1">
      <c r="A36" s="73" t="s">
        <v>3690</v>
      </c>
      <c r="B36" s="22" t="s">
        <v>3691</v>
      </c>
      <c r="C36" s="23"/>
      <c r="D36" s="23"/>
      <c r="E36" s="23"/>
      <c r="F36" s="23" t="s">
        <v>3692</v>
      </c>
      <c r="G36" s="23" t="s">
        <v>3693</v>
      </c>
      <c r="H36" s="23"/>
      <c r="I36" s="26"/>
      <c r="J36" s="27"/>
      <c r="K36" s="32" t="s">
        <v>3611</v>
      </c>
      <c r="L36" s="29"/>
      <c r="M36" s="30"/>
      <c r="N36" s="30"/>
      <c r="O36" s="30"/>
      <c r="P36" s="30"/>
      <c r="Q36" s="30"/>
      <c r="R36" s="30"/>
      <c r="S36" s="30"/>
      <c r="T36" s="30"/>
      <c r="U36" s="30"/>
      <c r="V36" s="29"/>
      <c r="W36" s="29"/>
      <c r="X36" s="31"/>
      <c r="Y36" s="29"/>
      <c r="Z36" s="5"/>
    </row>
    <row r="37" spans="1:26" ht="15" customHeight="1">
      <c r="A37" s="73" t="s">
        <v>3694</v>
      </c>
      <c r="B37" s="22" t="s">
        <v>1765</v>
      </c>
      <c r="C37" s="23"/>
      <c r="D37" s="23"/>
      <c r="E37" s="23"/>
      <c r="F37" s="23" t="s">
        <v>3695</v>
      </c>
      <c r="G37" s="23" t="s">
        <v>3696</v>
      </c>
      <c r="H37" s="23"/>
      <c r="I37" s="26"/>
      <c r="J37" s="27"/>
      <c r="K37" s="32" t="s">
        <v>3611</v>
      </c>
      <c r="L37" s="29"/>
      <c r="M37" s="30"/>
      <c r="N37" s="30"/>
      <c r="O37" s="30"/>
      <c r="P37" s="30"/>
      <c r="Q37" s="30"/>
      <c r="R37" s="30"/>
      <c r="S37" s="30"/>
      <c r="T37" s="30"/>
      <c r="U37" s="30"/>
      <c r="V37" s="29"/>
      <c r="W37" s="29"/>
      <c r="X37" s="36"/>
      <c r="Y37" s="29"/>
      <c r="Z37" s="5"/>
    </row>
    <row r="38" spans="1:26" ht="15" customHeight="1">
      <c r="A38" s="73" t="s">
        <v>3697</v>
      </c>
      <c r="B38" s="22" t="s">
        <v>1765</v>
      </c>
      <c r="C38" s="23"/>
      <c r="D38" s="23"/>
      <c r="E38" s="136"/>
      <c r="F38" s="23" t="s">
        <v>3698</v>
      </c>
      <c r="G38" s="23" t="s">
        <v>3699</v>
      </c>
      <c r="H38" s="23"/>
      <c r="I38" s="26"/>
      <c r="J38" s="27"/>
      <c r="K38" s="32"/>
      <c r="L38" s="29"/>
      <c r="M38" s="30"/>
      <c r="N38" s="30"/>
      <c r="O38" s="30"/>
      <c r="P38" s="30"/>
      <c r="Q38" s="30"/>
      <c r="R38" s="30"/>
      <c r="S38" s="30"/>
      <c r="T38" s="30"/>
      <c r="U38" s="30"/>
      <c r="V38" s="29"/>
      <c r="W38" s="29"/>
      <c r="X38" s="36"/>
      <c r="Y38" s="5"/>
      <c r="Z38" s="5"/>
    </row>
    <row r="39" spans="1:26" ht="199.5">
      <c r="A39" s="73" t="s">
        <v>3700</v>
      </c>
      <c r="B39" s="22" t="s">
        <v>1904</v>
      </c>
      <c r="C39" s="23"/>
      <c r="D39" s="23"/>
      <c r="E39" s="23"/>
      <c r="F39" s="23" t="s">
        <v>3701</v>
      </c>
      <c r="G39" s="23" t="str">
        <f>G26</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39" s="22"/>
      <c r="I39" s="33"/>
      <c r="J39" s="27"/>
      <c r="K39" s="41" t="s">
        <v>3611</v>
      </c>
      <c r="L39" s="29"/>
      <c r="M39" s="30"/>
      <c r="N39" s="30"/>
      <c r="O39" s="30"/>
      <c r="P39" s="30"/>
      <c r="Q39" s="30"/>
      <c r="R39" s="30"/>
      <c r="S39" s="30"/>
      <c r="T39" s="30"/>
      <c r="U39" s="30"/>
      <c r="V39" s="29"/>
      <c r="W39" s="23"/>
      <c r="X39" s="35"/>
      <c r="Y39" s="36"/>
      <c r="Z39" s="31"/>
    </row>
    <row r="40" spans="1:26" ht="356.25">
      <c r="A40" s="73" t="s">
        <v>3702</v>
      </c>
      <c r="B40" s="22" t="s">
        <v>1765</v>
      </c>
      <c r="C40" s="23"/>
      <c r="D40" s="23"/>
      <c r="E40" s="23"/>
      <c r="F40" s="23" t="s">
        <v>3703</v>
      </c>
      <c r="G40" s="23" t="s">
        <v>3704</v>
      </c>
      <c r="H40" s="23"/>
      <c r="I40" s="26"/>
      <c r="J40" s="27"/>
      <c r="K40" s="32" t="s">
        <v>3611</v>
      </c>
      <c r="L40" s="29"/>
      <c r="M40" s="30"/>
      <c r="N40" s="30"/>
      <c r="O40" s="30"/>
      <c r="P40" s="30"/>
      <c r="Q40" s="30"/>
      <c r="R40" s="30"/>
      <c r="S40" s="30"/>
      <c r="T40" s="30"/>
      <c r="U40" s="30"/>
      <c r="V40" s="29"/>
      <c r="W40" s="23"/>
      <c r="X40" s="35"/>
      <c r="Y40" s="36"/>
      <c r="Z40" s="31"/>
    </row>
    <row r="41" spans="1:26" ht="142.5">
      <c r="A41" s="73" t="s">
        <v>3705</v>
      </c>
      <c r="B41" s="22" t="s">
        <v>3691</v>
      </c>
      <c r="C41" s="23"/>
      <c r="D41" s="23"/>
      <c r="E41" s="23"/>
      <c r="F41" s="23" t="s">
        <v>3706</v>
      </c>
      <c r="G41" s="23" t="str">
        <f>G27</f>
        <v xml:space="preserve">Afzal Ghani,
PROCUREMENT OFFICER
Postal Address: P.O Ferozsons, Amangarh, Nowshera, K.P.K, |pro.nowshera@ferozsons-labs.com|Website:www.ferozsons-labs.com|0923-650145, 0312-9486757,03458553396|FAX: 0923-611302| 
</v>
      </c>
      <c r="H41" s="23"/>
      <c r="I41" s="26"/>
      <c r="J41" s="27"/>
      <c r="K41" s="32" t="s">
        <v>3611</v>
      </c>
      <c r="L41" s="29"/>
      <c r="M41" s="30"/>
      <c r="N41" s="30"/>
      <c r="O41" s="30"/>
      <c r="P41" s="30"/>
      <c r="Q41" s="30"/>
      <c r="R41" s="30"/>
      <c r="S41" s="30"/>
      <c r="T41" s="30"/>
      <c r="U41" s="30"/>
      <c r="V41" s="29"/>
      <c r="W41" s="23"/>
      <c r="X41" s="35"/>
      <c r="Y41" s="36"/>
      <c r="Z41" s="31"/>
    </row>
    <row r="42" spans="1:26" ht="156.75">
      <c r="A42" s="73" t="s">
        <v>3707</v>
      </c>
      <c r="B42" s="22" t="s">
        <v>1765</v>
      </c>
      <c r="C42" s="23"/>
      <c r="D42" s="23"/>
      <c r="E42" s="23"/>
      <c r="F42" s="23" t="s">
        <v>3708</v>
      </c>
      <c r="G42" s="23" t="str">
        <f>G23</f>
        <v xml:space="preserve">Mirza Imran Baig
Senior Buyer, In-direct Sourcing 
Procurement, Pakistan
GSK
35 Dockyard Road, West Wharf, Karachi 74000, Pakistan
Email   mirza.i.baig@gsk.com
Tel       +92 21 35274743 Ext: 4743
</v>
      </c>
      <c r="H42" s="23" t="s">
        <v>3709</v>
      </c>
      <c r="I42" s="26"/>
      <c r="J42" s="27"/>
      <c r="K42" s="41" t="s">
        <v>3611</v>
      </c>
      <c r="L42" s="29"/>
      <c r="M42" s="30"/>
      <c r="N42" s="30"/>
      <c r="O42" s="30"/>
      <c r="P42" s="30"/>
      <c r="Q42" s="30"/>
      <c r="R42" s="30"/>
      <c r="S42" s="30"/>
      <c r="T42" s="30"/>
      <c r="U42" s="30"/>
      <c r="V42" s="29"/>
      <c r="W42" s="23"/>
      <c r="X42" s="35"/>
      <c r="Y42" s="36"/>
      <c r="Z42" s="31"/>
    </row>
    <row r="43" spans="1:26" ht="228">
      <c r="A43" s="73" t="s">
        <v>3710</v>
      </c>
      <c r="B43" s="22" t="s">
        <v>1765</v>
      </c>
      <c r="C43" s="23"/>
      <c r="D43" s="23"/>
      <c r="E43" s="23"/>
      <c r="F43" s="23" t="s">
        <v>3711</v>
      </c>
      <c r="G43" s="23" t="s">
        <v>3712</v>
      </c>
      <c r="H43" s="22"/>
      <c r="I43" s="26"/>
      <c r="J43" s="27"/>
      <c r="K43" s="32" t="s">
        <v>3611</v>
      </c>
      <c r="L43" s="29"/>
      <c r="M43" s="30"/>
      <c r="N43" s="30"/>
      <c r="O43" s="30"/>
      <c r="P43" s="30"/>
      <c r="Q43" s="30"/>
      <c r="R43" s="30"/>
      <c r="S43" s="30"/>
      <c r="T43" s="30"/>
      <c r="U43" s="30"/>
      <c r="V43" s="29"/>
      <c r="W43" s="23"/>
      <c r="X43" s="35"/>
      <c r="Y43" s="36"/>
      <c r="Z43" s="31"/>
    </row>
    <row r="44" spans="1:26" ht="142.5">
      <c r="A44" s="73" t="s">
        <v>3713</v>
      </c>
      <c r="B44" s="22" t="s">
        <v>1765</v>
      </c>
      <c r="C44" s="23"/>
      <c r="D44" s="23"/>
      <c r="E44" s="23"/>
      <c r="F44" s="23" t="s">
        <v>3714</v>
      </c>
      <c r="G44" s="23" t="s">
        <v>3715</v>
      </c>
      <c r="H44" s="23"/>
      <c r="I44" s="26"/>
      <c r="J44" s="27"/>
      <c r="K44" s="32" t="s">
        <v>3611</v>
      </c>
      <c r="L44" s="29"/>
      <c r="M44" s="30"/>
      <c r="N44" s="30"/>
      <c r="O44" s="30"/>
      <c r="P44" s="30"/>
      <c r="Q44" s="30"/>
      <c r="R44" s="30"/>
      <c r="S44" s="30"/>
      <c r="T44" s="30"/>
      <c r="U44" s="30"/>
      <c r="V44" s="29"/>
      <c r="W44" s="23"/>
      <c r="X44" s="35"/>
      <c r="Y44" s="36"/>
      <c r="Z44" s="31"/>
    </row>
    <row r="45" spans="1:26" ht="15" customHeight="1">
      <c r="A45" s="73" t="s">
        <v>3716</v>
      </c>
      <c r="B45" s="22" t="s">
        <v>1765</v>
      </c>
      <c r="C45" s="23"/>
      <c r="D45" s="23"/>
      <c r="E45" s="23"/>
      <c r="F45" s="23" t="s">
        <v>3717</v>
      </c>
      <c r="G45" s="23" t="s">
        <v>3712</v>
      </c>
      <c r="H45" s="23"/>
      <c r="I45" s="26"/>
      <c r="J45" s="27"/>
      <c r="K45" s="32" t="s">
        <v>3611</v>
      </c>
      <c r="L45" s="29"/>
      <c r="M45" s="30"/>
      <c r="N45" s="30"/>
      <c r="O45" s="30"/>
      <c r="P45" s="30"/>
      <c r="Q45" s="30"/>
      <c r="R45" s="30"/>
      <c r="S45" s="30"/>
      <c r="T45" s="30"/>
      <c r="U45" s="30"/>
      <c r="V45" s="29"/>
      <c r="W45" s="29"/>
      <c r="X45" s="31"/>
      <c r="Y45" s="29"/>
      <c r="Z45" s="5"/>
    </row>
    <row r="46" spans="1:26" ht="142.5">
      <c r="A46" s="73" t="s">
        <v>3718</v>
      </c>
      <c r="B46" s="22" t="s">
        <v>1765</v>
      </c>
      <c r="C46" s="23"/>
      <c r="D46" s="23"/>
      <c r="E46" s="23"/>
      <c r="F46" s="23" t="s">
        <v>3719</v>
      </c>
      <c r="G46" s="23" t="s">
        <v>3715</v>
      </c>
      <c r="H46" s="23"/>
      <c r="I46" s="26"/>
      <c r="J46" s="27"/>
      <c r="K46" s="32" t="s">
        <v>3611</v>
      </c>
      <c r="L46" s="29"/>
      <c r="M46" s="30"/>
      <c r="N46" s="30"/>
      <c r="O46" s="30"/>
      <c r="P46" s="30"/>
      <c r="Q46" s="30"/>
      <c r="R46" s="30"/>
      <c r="S46" s="30"/>
      <c r="T46" s="30"/>
      <c r="U46" s="30"/>
      <c r="V46" s="29"/>
      <c r="W46" s="29"/>
      <c r="X46" s="40"/>
      <c r="Y46" s="29"/>
      <c r="Z46" s="5"/>
    </row>
    <row r="47" spans="1:26" ht="99.75">
      <c r="A47" s="73" t="s">
        <v>3720</v>
      </c>
      <c r="B47" s="22" t="s">
        <v>1765</v>
      </c>
      <c r="C47" s="23"/>
      <c r="D47" s="23"/>
      <c r="E47" s="23"/>
      <c r="F47" s="23" t="s">
        <v>3721</v>
      </c>
      <c r="G47" s="23" t="s">
        <v>3722</v>
      </c>
      <c r="H47" s="23"/>
      <c r="I47" s="26"/>
      <c r="J47" s="27"/>
      <c r="K47" s="32"/>
      <c r="L47" s="29"/>
      <c r="M47" s="30"/>
      <c r="N47" s="30"/>
      <c r="O47" s="30"/>
      <c r="P47" s="30"/>
      <c r="Q47" s="30"/>
      <c r="R47" s="30"/>
      <c r="S47" s="30"/>
      <c r="T47" s="30"/>
      <c r="U47" s="30"/>
      <c r="V47" s="29"/>
      <c r="W47" s="29"/>
      <c r="X47" s="31"/>
      <c r="Y47" s="29"/>
      <c r="Z47" s="5"/>
    </row>
    <row r="48" spans="1:26" ht="128.25">
      <c r="A48" s="73" t="s">
        <v>3723</v>
      </c>
      <c r="B48" s="22" t="s">
        <v>1765</v>
      </c>
      <c r="C48" s="23"/>
      <c r="D48" s="23"/>
      <c r="E48" s="23"/>
      <c r="F48" s="23" t="s">
        <v>3724</v>
      </c>
      <c r="G48" s="23" t="str">
        <f>G36</f>
        <v xml:space="preserve">Ashraf Butt
CHC Procurement Officer
GlaxoSmithKline CHC Pakistan Limited.
35 - Dockyard Road, west wharf , Karachi-74000, Pakistan
Tel: +92 21 32315478-82 &amp; (Dir) 35274744
UAN:+92 21 111 475 725  (Ext: 4744)
</v>
      </c>
      <c r="H48" s="137" t="s">
        <v>3725</v>
      </c>
      <c r="I48" s="26"/>
      <c r="J48" s="27"/>
      <c r="K48" s="32" t="s">
        <v>3611</v>
      </c>
      <c r="L48" s="29"/>
      <c r="M48" s="30"/>
      <c r="N48" s="30"/>
      <c r="O48" s="30"/>
      <c r="P48" s="30"/>
      <c r="Q48" s="30"/>
      <c r="R48" s="30"/>
      <c r="S48" s="30"/>
      <c r="T48" s="30"/>
      <c r="U48" s="30"/>
      <c r="V48" s="29"/>
      <c r="W48" s="29"/>
      <c r="X48" s="31"/>
      <c r="Y48" s="29"/>
      <c r="Z48" s="5"/>
    </row>
    <row r="49" spans="1:26" ht="85.5">
      <c r="A49" s="73" t="s">
        <v>3726</v>
      </c>
      <c r="B49" s="22" t="s">
        <v>3727</v>
      </c>
      <c r="C49" s="23"/>
      <c r="D49" s="23"/>
      <c r="E49" s="23"/>
      <c r="F49" s="23" t="s">
        <v>3728</v>
      </c>
      <c r="G49" s="23" t="s">
        <v>3729</v>
      </c>
      <c r="H49" s="137" t="s">
        <v>3730</v>
      </c>
      <c r="I49" s="26"/>
      <c r="J49" s="27"/>
      <c r="K49" s="32" t="s">
        <v>3611</v>
      </c>
      <c r="L49" s="29"/>
      <c r="M49" s="30"/>
      <c r="N49" s="30"/>
      <c r="O49" s="30"/>
      <c r="P49" s="30"/>
      <c r="Q49" s="30"/>
      <c r="R49" s="30"/>
      <c r="S49" s="30"/>
      <c r="T49" s="30"/>
      <c r="U49" s="30"/>
      <c r="V49" s="29"/>
      <c r="W49" s="29"/>
      <c r="X49" s="36"/>
      <c r="Y49" s="29"/>
      <c r="Z49" s="5"/>
    </row>
    <row r="50" spans="1:26" ht="409.5">
      <c r="A50" s="73" t="s">
        <v>3731</v>
      </c>
      <c r="B50" s="22" t="s">
        <v>1786</v>
      </c>
      <c r="C50" s="23"/>
      <c r="D50" s="23"/>
      <c r="E50" s="23"/>
      <c r="F50" s="23" t="s">
        <v>3732</v>
      </c>
      <c r="G50" s="23" t="str">
        <f>G46</f>
        <v xml:space="preserve">Mirza Imran Baig
Senior Buyer, In-direct Sourcing 
Procurement, Pakistan
GSK
35 Dockyard Road, West Wharf, Karachi 74000, Pakistan
Email   mirza.i.baig@gsk.com
Tel       +92 21 35274743 Ext: 4743
</v>
      </c>
      <c r="H50" s="22"/>
      <c r="I50" s="26"/>
      <c r="J50" s="27"/>
      <c r="K50" s="41" t="s">
        <v>3611</v>
      </c>
      <c r="L50" s="29"/>
      <c r="M50" s="30"/>
      <c r="N50" s="30"/>
      <c r="O50" s="30"/>
      <c r="P50" s="30"/>
      <c r="Q50" s="30"/>
      <c r="R50" s="30"/>
      <c r="S50" s="30"/>
      <c r="T50" s="30"/>
      <c r="U50" s="30"/>
      <c r="V50" s="29"/>
      <c r="W50" s="23"/>
      <c r="X50" s="35"/>
      <c r="Y50" s="36"/>
      <c r="Z50" s="31"/>
    </row>
    <row r="51" spans="1:26" ht="114">
      <c r="A51" s="73" t="s">
        <v>3733</v>
      </c>
      <c r="B51" s="22" t="s">
        <v>1762</v>
      </c>
      <c r="C51" s="23"/>
      <c r="D51" s="23"/>
      <c r="E51" s="23"/>
      <c r="F51" s="23" t="s">
        <v>3734</v>
      </c>
      <c r="G51" s="23" t="s">
        <v>1788</v>
      </c>
      <c r="H51" s="23"/>
      <c r="I51" s="26"/>
      <c r="J51" s="27"/>
      <c r="K51" s="32" t="s">
        <v>3611</v>
      </c>
      <c r="L51" s="29"/>
      <c r="M51" s="30"/>
      <c r="N51" s="30"/>
      <c r="O51" s="30"/>
      <c r="P51" s="30"/>
      <c r="Q51" s="30"/>
      <c r="R51" s="30"/>
      <c r="S51" s="30"/>
      <c r="T51" s="30"/>
      <c r="U51" s="30"/>
      <c r="V51" s="29"/>
      <c r="W51" s="29"/>
      <c r="X51" s="31"/>
      <c r="Y51" s="29"/>
      <c r="Z51" s="5"/>
    </row>
    <row r="52" spans="1:26" ht="213.75">
      <c r="A52" s="73" t="s">
        <v>3735</v>
      </c>
      <c r="B52" s="22"/>
      <c r="C52" s="23"/>
      <c r="D52" s="23"/>
      <c r="E52" s="23"/>
      <c r="F52" s="23" t="s">
        <v>3736</v>
      </c>
      <c r="G52" s="23" t="s">
        <v>3737</v>
      </c>
      <c r="H52" s="22"/>
      <c r="I52" s="26"/>
      <c r="J52" s="27"/>
      <c r="K52" s="48"/>
      <c r="L52" s="29"/>
      <c r="M52" s="30"/>
      <c r="N52" s="30"/>
      <c r="O52" s="30"/>
      <c r="P52" s="30"/>
      <c r="Q52" s="30"/>
      <c r="R52" s="30"/>
      <c r="S52" s="30"/>
      <c r="T52" s="30"/>
      <c r="U52" s="30"/>
      <c r="V52" s="29"/>
      <c r="W52" s="23"/>
      <c r="X52" s="35"/>
      <c r="Y52" s="36"/>
      <c r="Z52" s="31"/>
    </row>
    <row r="53" spans="1:26" ht="85.5">
      <c r="A53" s="73" t="s">
        <v>3738</v>
      </c>
      <c r="B53" s="22"/>
      <c r="C53" s="23"/>
      <c r="D53" s="23"/>
      <c r="E53" s="23"/>
      <c r="F53" s="23" t="s">
        <v>3739</v>
      </c>
      <c r="G53" s="23" t="s">
        <v>3740</v>
      </c>
      <c r="H53" s="23"/>
      <c r="I53" s="26"/>
      <c r="J53" s="27"/>
      <c r="K53" s="41" t="s">
        <v>3611</v>
      </c>
      <c r="L53" s="29"/>
      <c r="M53" s="30"/>
      <c r="N53" s="30"/>
      <c r="O53" s="30"/>
      <c r="P53" s="30"/>
      <c r="Q53" s="30"/>
      <c r="R53" s="30"/>
      <c r="S53" s="30"/>
      <c r="T53" s="30"/>
      <c r="U53" s="30"/>
      <c r="V53" s="29"/>
      <c r="W53" s="23"/>
      <c r="X53" s="35"/>
      <c r="Y53" s="36"/>
      <c r="Z53" s="31"/>
    </row>
    <row r="54" spans="1:26" ht="156.75">
      <c r="A54" s="73" t="s">
        <v>3741</v>
      </c>
      <c r="B54" s="22"/>
      <c r="C54" s="23"/>
      <c r="D54" s="23"/>
      <c r="E54" s="23"/>
      <c r="F54" s="23" t="s">
        <v>3742</v>
      </c>
      <c r="G54" s="23" t="s">
        <v>3743</v>
      </c>
      <c r="H54" s="23"/>
      <c r="I54" s="26"/>
      <c r="J54" s="27"/>
      <c r="K54" s="32" t="s">
        <v>3611</v>
      </c>
      <c r="L54" s="29"/>
      <c r="M54" s="30"/>
      <c r="N54" s="30"/>
      <c r="O54" s="30"/>
      <c r="P54" s="30"/>
      <c r="Q54" s="30"/>
      <c r="R54" s="30"/>
      <c r="S54" s="30"/>
      <c r="T54" s="30"/>
      <c r="U54" s="30"/>
      <c r="V54" s="29"/>
      <c r="W54" s="29"/>
      <c r="X54" s="31"/>
      <c r="Y54" s="29"/>
      <c r="Z54" s="5"/>
    </row>
    <row r="55" spans="1:26" ht="99.75">
      <c r="A55" s="73" t="s">
        <v>3744</v>
      </c>
      <c r="B55" s="22" t="s">
        <v>2263</v>
      </c>
      <c r="C55" s="23"/>
      <c r="D55" s="23"/>
      <c r="E55" s="23"/>
      <c r="F55" s="23" t="s">
        <v>3745</v>
      </c>
      <c r="G55" s="23" t="s">
        <v>3746</v>
      </c>
      <c r="H55" s="23"/>
      <c r="I55" s="33"/>
      <c r="J55" s="27"/>
      <c r="K55" s="32" t="s">
        <v>3611</v>
      </c>
      <c r="L55" s="29"/>
      <c r="M55" s="30"/>
      <c r="N55" s="30"/>
      <c r="O55" s="30"/>
      <c r="P55" s="30"/>
      <c r="Q55" s="30"/>
      <c r="R55" s="30"/>
      <c r="S55" s="30"/>
      <c r="T55" s="30"/>
      <c r="U55" s="30"/>
      <c r="V55" s="29"/>
      <c r="W55" s="23"/>
      <c r="X55" s="36"/>
      <c r="Y55" s="29"/>
      <c r="Z55" s="5"/>
    </row>
    <row r="56" spans="1:26" ht="71.25">
      <c r="A56" s="73" t="s">
        <v>3747</v>
      </c>
      <c r="B56" s="22" t="s">
        <v>1762</v>
      </c>
      <c r="C56" s="23"/>
      <c r="D56" s="23"/>
      <c r="E56" s="23"/>
      <c r="F56" s="23" t="s">
        <v>3748</v>
      </c>
      <c r="G56" s="23" t="s">
        <v>3749</v>
      </c>
      <c r="H56" s="23"/>
      <c r="I56" s="26"/>
      <c r="J56" s="27"/>
      <c r="K56" s="32"/>
      <c r="L56" s="29"/>
      <c r="M56" s="30"/>
      <c r="N56" s="30"/>
      <c r="O56" s="30"/>
      <c r="P56" s="30"/>
      <c r="Q56" s="30"/>
      <c r="R56" s="30"/>
      <c r="S56" s="30"/>
      <c r="T56" s="30"/>
      <c r="U56" s="30"/>
      <c r="V56" s="29"/>
      <c r="W56" s="29"/>
      <c r="X56" s="31"/>
      <c r="Y56" s="29"/>
      <c r="Z56" s="5"/>
    </row>
    <row r="57" spans="1:26" ht="156.75">
      <c r="A57" s="73" t="s">
        <v>3750</v>
      </c>
      <c r="B57" s="22" t="s">
        <v>1762</v>
      </c>
      <c r="C57" s="23"/>
      <c r="D57" s="23"/>
      <c r="E57" s="23"/>
      <c r="F57" s="23" t="s">
        <v>3751</v>
      </c>
      <c r="G57" s="23" t="str">
        <f>G46</f>
        <v xml:space="preserve">Mirza Imran Baig
Senior Buyer, In-direct Sourcing 
Procurement, Pakistan
GSK
35 Dockyard Road, West Wharf, Karachi 74000, Pakistan
Email   mirza.i.baig@gsk.com
Tel       +92 21 35274743 Ext: 4743
</v>
      </c>
      <c r="H57" s="22"/>
      <c r="I57" s="26"/>
      <c r="J57" s="27"/>
      <c r="K57" s="32" t="s">
        <v>3611</v>
      </c>
      <c r="L57" s="29"/>
      <c r="M57" s="30"/>
      <c r="N57" s="30"/>
      <c r="O57" s="30"/>
      <c r="P57" s="30"/>
      <c r="Q57" s="30"/>
      <c r="R57" s="30"/>
      <c r="S57" s="30"/>
      <c r="T57" s="30"/>
      <c r="U57" s="30"/>
      <c r="V57" s="29"/>
      <c r="W57" s="23"/>
      <c r="X57" s="35"/>
      <c r="Y57" s="36"/>
      <c r="Z57" s="5"/>
    </row>
    <row r="58" spans="1:26" ht="114">
      <c r="A58" s="73" t="s">
        <v>3752</v>
      </c>
      <c r="B58" s="22"/>
      <c r="C58" s="23"/>
      <c r="D58" s="23"/>
      <c r="E58" s="23"/>
      <c r="F58" s="23" t="s">
        <v>3753</v>
      </c>
      <c r="G58" s="23" t="s">
        <v>3754</v>
      </c>
      <c r="H58" s="23"/>
      <c r="I58" s="26"/>
      <c r="J58" s="27"/>
      <c r="K58" s="32" t="s">
        <v>3611</v>
      </c>
      <c r="L58" s="29"/>
      <c r="M58" s="30"/>
      <c r="N58" s="30"/>
      <c r="O58" s="30"/>
      <c r="P58" s="30"/>
      <c r="Q58" s="30"/>
      <c r="R58" s="30"/>
      <c r="S58" s="30"/>
      <c r="T58" s="30"/>
      <c r="U58" s="30"/>
      <c r="V58" s="29"/>
      <c r="W58" s="29"/>
      <c r="X58" s="36"/>
      <c r="Y58" s="29"/>
      <c r="Z58" s="5"/>
    </row>
    <row r="59" spans="1:26" ht="114">
      <c r="A59" s="73" t="s">
        <v>3755</v>
      </c>
      <c r="B59" s="22" t="s">
        <v>2700</v>
      </c>
      <c r="C59" s="23"/>
      <c r="D59" s="23"/>
      <c r="E59" s="23"/>
      <c r="F59" s="23" t="s">
        <v>3756</v>
      </c>
      <c r="G59" s="23" t="s">
        <v>3757</v>
      </c>
      <c r="H59" s="23"/>
      <c r="I59" s="26"/>
      <c r="J59" s="27"/>
      <c r="K59" s="41" t="s">
        <v>3611</v>
      </c>
      <c r="L59" s="29"/>
      <c r="M59" s="30"/>
      <c r="N59" s="30"/>
      <c r="O59" s="30"/>
      <c r="P59" s="30"/>
      <c r="Q59" s="30"/>
      <c r="R59" s="30"/>
      <c r="S59" s="30"/>
      <c r="T59" s="30"/>
      <c r="U59" s="30"/>
      <c r="V59" s="29"/>
      <c r="W59" s="23"/>
      <c r="X59" s="40"/>
      <c r="Y59" s="36"/>
      <c r="Z59" s="31"/>
    </row>
    <row r="60" spans="1:26" ht="256.5">
      <c r="A60" s="73" t="s">
        <v>3758</v>
      </c>
      <c r="B60" s="22" t="s">
        <v>1765</v>
      </c>
      <c r="C60" s="23"/>
      <c r="D60" s="23"/>
      <c r="E60" s="138"/>
      <c r="F60" s="23" t="s">
        <v>3759</v>
      </c>
      <c r="G60" s="23" t="s">
        <v>3760</v>
      </c>
      <c r="H60" s="22" t="s">
        <v>3761</v>
      </c>
      <c r="I60" s="26"/>
      <c r="J60" s="27"/>
      <c r="K60" s="49"/>
      <c r="L60" s="29"/>
      <c r="M60" s="30"/>
      <c r="N60" s="30"/>
      <c r="O60" s="30"/>
      <c r="P60" s="30"/>
      <c r="Q60" s="30"/>
      <c r="R60" s="30"/>
      <c r="S60" s="30"/>
      <c r="T60" s="30"/>
      <c r="U60" s="30"/>
      <c r="V60" s="29"/>
      <c r="W60" s="23"/>
      <c r="X60" s="35"/>
      <c r="Y60" s="36"/>
      <c r="Z60" s="31"/>
    </row>
    <row r="61" spans="1:26" ht="128.25">
      <c r="A61" s="73" t="s">
        <v>3762</v>
      </c>
      <c r="B61" s="22" t="s">
        <v>1765</v>
      </c>
      <c r="C61" s="23"/>
      <c r="D61" s="23"/>
      <c r="E61" s="23"/>
      <c r="F61" s="23" t="s">
        <v>3763</v>
      </c>
      <c r="G61" s="23" t="s">
        <v>3607</v>
      </c>
      <c r="H61" s="22"/>
      <c r="I61" s="26"/>
      <c r="J61" s="27"/>
      <c r="K61" s="34"/>
      <c r="L61" s="29"/>
      <c r="M61" s="30"/>
      <c r="N61" s="30"/>
      <c r="O61" s="30"/>
      <c r="P61" s="30"/>
      <c r="Q61" s="30"/>
      <c r="R61" s="30"/>
      <c r="S61" s="30"/>
      <c r="T61" s="30"/>
      <c r="U61" s="30"/>
      <c r="V61" s="29"/>
      <c r="W61" s="23"/>
      <c r="X61" s="40"/>
      <c r="Y61" s="23"/>
      <c r="Z61" s="37"/>
    </row>
    <row r="62" spans="1:26" ht="270.75">
      <c r="A62" s="73" t="s">
        <v>3764</v>
      </c>
      <c r="B62" s="22" t="s">
        <v>1765</v>
      </c>
      <c r="C62" s="23"/>
      <c r="D62" s="23"/>
      <c r="E62" s="23"/>
      <c r="F62" s="23" t="s">
        <v>3765</v>
      </c>
      <c r="G62" s="23" t="s">
        <v>3766</v>
      </c>
      <c r="H62" s="23"/>
      <c r="I62" s="26"/>
      <c r="J62" s="27"/>
      <c r="K62" s="48"/>
      <c r="L62" s="29"/>
      <c r="M62" s="30"/>
      <c r="N62" s="30"/>
      <c r="O62" s="30"/>
      <c r="P62" s="30"/>
      <c r="Q62" s="30"/>
      <c r="R62" s="30"/>
      <c r="S62" s="30"/>
      <c r="T62" s="30"/>
      <c r="U62" s="30"/>
      <c r="V62" s="29"/>
      <c r="W62" s="23"/>
      <c r="X62" s="35"/>
      <c r="Y62" s="23"/>
      <c r="Z62" s="37"/>
    </row>
    <row r="63" spans="1:26" ht="142.5">
      <c r="A63" s="73" t="s">
        <v>3767</v>
      </c>
      <c r="B63" s="22" t="s">
        <v>1762</v>
      </c>
      <c r="C63" s="23"/>
      <c r="D63" s="23"/>
      <c r="E63" s="23"/>
      <c r="F63" s="23" t="s">
        <v>3768</v>
      </c>
      <c r="G63" s="23" t="s">
        <v>3712</v>
      </c>
      <c r="H63" s="23"/>
      <c r="I63" s="33"/>
      <c r="J63" s="27"/>
      <c r="K63" s="28"/>
      <c r="L63" s="29"/>
      <c r="M63" s="30"/>
      <c r="N63" s="30"/>
      <c r="O63" s="30"/>
      <c r="P63" s="30"/>
      <c r="Q63" s="30"/>
      <c r="R63" s="30"/>
      <c r="S63" s="30"/>
      <c r="T63" s="30"/>
      <c r="U63" s="30"/>
      <c r="V63" s="29"/>
      <c r="W63" s="23"/>
      <c r="X63" s="40"/>
      <c r="Y63" s="36"/>
      <c r="Z63" s="31"/>
    </row>
    <row r="64" spans="1:26" ht="142.5">
      <c r="A64" s="73" t="s">
        <v>3769</v>
      </c>
      <c r="B64" s="22" t="s">
        <v>1762</v>
      </c>
      <c r="C64" s="23"/>
      <c r="D64" s="23"/>
      <c r="E64" s="23"/>
      <c r="F64" s="23" t="s">
        <v>3770</v>
      </c>
      <c r="G64" s="23" t="s">
        <v>3715</v>
      </c>
      <c r="H64" s="22"/>
      <c r="I64" s="26"/>
      <c r="J64" s="27"/>
      <c r="K64" s="47"/>
      <c r="L64" s="29"/>
      <c r="M64" s="30"/>
      <c r="N64" s="30"/>
      <c r="O64" s="30"/>
      <c r="P64" s="30"/>
      <c r="Q64" s="30"/>
      <c r="R64" s="30"/>
      <c r="S64" s="30"/>
      <c r="T64" s="30"/>
      <c r="U64" s="30"/>
      <c r="V64" s="29"/>
      <c r="W64" s="23"/>
      <c r="X64" s="35"/>
      <c r="Y64" s="23"/>
      <c r="Z64" s="37"/>
    </row>
    <row r="65" spans="1:26" ht="142.5">
      <c r="A65" s="73" t="s">
        <v>3771</v>
      </c>
      <c r="B65" s="22" t="s">
        <v>1762</v>
      </c>
      <c r="C65" s="23"/>
      <c r="D65" s="23"/>
      <c r="E65" s="23"/>
      <c r="F65" s="23" t="s">
        <v>3772</v>
      </c>
      <c r="G65" s="23" t="s">
        <v>3712</v>
      </c>
      <c r="H65" s="23"/>
      <c r="I65" s="26"/>
      <c r="J65" s="27"/>
      <c r="K65" s="32"/>
      <c r="L65" s="29"/>
      <c r="M65" s="30"/>
      <c r="N65" s="30"/>
      <c r="O65" s="30"/>
      <c r="P65" s="30"/>
      <c r="Q65" s="30"/>
      <c r="R65" s="30"/>
      <c r="S65" s="30"/>
      <c r="T65" s="30"/>
      <c r="U65" s="30"/>
      <c r="V65" s="29"/>
      <c r="W65" s="29"/>
      <c r="X65" s="31"/>
      <c r="Y65" s="29"/>
      <c r="Z65" s="5"/>
    </row>
    <row r="66" spans="1:26" ht="142.5">
      <c r="A66" s="73" t="s">
        <v>3773</v>
      </c>
      <c r="B66" s="22" t="s">
        <v>1762</v>
      </c>
      <c r="C66" s="23"/>
      <c r="D66" s="23"/>
      <c r="E66" s="23"/>
      <c r="F66" s="23" t="s">
        <v>3774</v>
      </c>
      <c r="G66" s="23" t="s">
        <v>3712</v>
      </c>
      <c r="H66" s="23"/>
      <c r="I66" s="26"/>
      <c r="J66" s="27"/>
      <c r="K66" s="32"/>
      <c r="L66" s="29"/>
      <c r="M66" s="30"/>
      <c r="N66" s="30"/>
      <c r="O66" s="30"/>
      <c r="P66" s="30"/>
      <c r="Q66" s="30"/>
      <c r="R66" s="30"/>
      <c r="S66" s="30"/>
      <c r="T66" s="30"/>
      <c r="U66" s="30"/>
      <c r="V66" s="29"/>
      <c r="W66" s="29"/>
      <c r="X66" s="31"/>
      <c r="Y66" s="29"/>
      <c r="Z66" s="5"/>
    </row>
    <row r="67" spans="1:26" ht="399">
      <c r="A67" s="73" t="s">
        <v>3775</v>
      </c>
      <c r="B67" s="22" t="s">
        <v>1762</v>
      </c>
      <c r="C67" s="23"/>
      <c r="D67" s="23"/>
      <c r="E67" s="23"/>
      <c r="F67" s="23" t="s">
        <v>3776</v>
      </c>
      <c r="G67" s="23" t="s">
        <v>3712</v>
      </c>
      <c r="H67" s="23"/>
      <c r="I67" s="26"/>
      <c r="J67" s="27"/>
      <c r="K67" s="28"/>
      <c r="L67" s="29"/>
      <c r="M67" s="30"/>
      <c r="N67" s="30"/>
      <c r="O67" s="30"/>
      <c r="P67" s="30"/>
      <c r="Q67" s="30"/>
      <c r="R67" s="30"/>
      <c r="S67" s="30"/>
      <c r="T67" s="30"/>
      <c r="U67" s="30"/>
      <c r="V67" s="29"/>
      <c r="W67" s="29"/>
      <c r="X67" s="35"/>
      <c r="Y67" s="36"/>
      <c r="Z67" s="31"/>
    </row>
    <row r="68" spans="1:26" ht="142.5">
      <c r="A68" s="73" t="s">
        <v>3777</v>
      </c>
      <c r="B68" s="22" t="s">
        <v>1762</v>
      </c>
      <c r="C68" s="23"/>
      <c r="D68" s="23"/>
      <c r="E68" s="23"/>
      <c r="F68" s="23" t="s">
        <v>3778</v>
      </c>
      <c r="G68" s="23" t="s">
        <v>3779</v>
      </c>
      <c r="H68" s="137" t="s">
        <v>3780</v>
      </c>
      <c r="I68" s="26"/>
      <c r="J68" s="27"/>
      <c r="K68" s="32"/>
      <c r="L68" s="29"/>
      <c r="M68" s="30"/>
      <c r="N68" s="30"/>
      <c r="O68" s="30"/>
      <c r="P68" s="30"/>
      <c r="Q68" s="30"/>
      <c r="R68" s="30"/>
      <c r="S68" s="30"/>
      <c r="T68" s="30"/>
      <c r="U68" s="30"/>
      <c r="V68" s="29"/>
      <c r="W68" s="29"/>
      <c r="X68" s="31"/>
      <c r="Y68" s="29"/>
      <c r="Z68" s="5"/>
    </row>
    <row r="69" spans="1:26" ht="142.5">
      <c r="A69" s="73" t="s">
        <v>3781</v>
      </c>
      <c r="B69" s="22" t="s">
        <v>1765</v>
      </c>
      <c r="C69" s="23"/>
      <c r="D69" s="23"/>
      <c r="E69" s="139"/>
      <c r="F69" s="140" t="s">
        <v>3782</v>
      </c>
      <c r="G69" s="23" t="s">
        <v>3715</v>
      </c>
      <c r="H69" s="23"/>
      <c r="I69" s="26"/>
      <c r="J69" s="27"/>
      <c r="K69" s="51"/>
      <c r="L69" s="30"/>
      <c r="M69" s="30"/>
      <c r="N69" s="30"/>
      <c r="O69" s="30"/>
      <c r="P69" s="30"/>
      <c r="Q69" s="30"/>
      <c r="R69" s="30"/>
      <c r="S69" s="30"/>
      <c r="T69" s="30"/>
      <c r="U69" s="30"/>
      <c r="V69" s="23"/>
      <c r="W69" s="23"/>
      <c r="X69" s="36"/>
      <c r="Y69" s="40"/>
      <c r="Z69" s="35"/>
    </row>
    <row r="70" spans="1:26" ht="128.25">
      <c r="A70" s="73" t="s">
        <v>3783</v>
      </c>
      <c r="B70" s="22" t="s">
        <v>1923</v>
      </c>
      <c r="C70" s="23"/>
      <c r="D70" s="23"/>
      <c r="E70" s="23"/>
      <c r="F70" s="23" t="s">
        <v>3784</v>
      </c>
      <c r="G70" s="23" t="s">
        <v>3607</v>
      </c>
      <c r="H70" s="23"/>
      <c r="I70" s="26"/>
      <c r="J70" s="27"/>
      <c r="K70" s="32" t="s">
        <v>3611</v>
      </c>
      <c r="L70" s="29"/>
      <c r="M70" s="30"/>
      <c r="N70" s="30"/>
      <c r="O70" s="30"/>
      <c r="P70" s="30"/>
      <c r="Q70" s="30"/>
      <c r="R70" s="30"/>
      <c r="S70" s="30"/>
      <c r="T70" s="30"/>
      <c r="U70" s="30"/>
      <c r="V70" s="29"/>
      <c r="W70" s="23"/>
      <c r="X70" s="40"/>
      <c r="Y70" s="36"/>
      <c r="Z70" s="31"/>
    </row>
    <row r="71" spans="1:26" ht="199.5">
      <c r="A71" s="73" t="s">
        <v>3785</v>
      </c>
      <c r="B71" s="22" t="s">
        <v>1904</v>
      </c>
      <c r="C71" s="23"/>
      <c r="D71" s="23"/>
      <c r="E71" s="23"/>
      <c r="F71" s="23" t="s">
        <v>3786</v>
      </c>
      <c r="G71" s="23" t="s">
        <v>3787</v>
      </c>
      <c r="H71" s="22"/>
      <c r="I71" s="26"/>
      <c r="J71" s="27"/>
      <c r="K71" s="32" t="s">
        <v>3611</v>
      </c>
      <c r="L71" s="29"/>
      <c r="M71" s="30"/>
      <c r="N71" s="30"/>
      <c r="O71" s="30"/>
      <c r="P71" s="30"/>
      <c r="Q71" s="30"/>
      <c r="R71" s="30"/>
      <c r="S71" s="30"/>
      <c r="T71" s="30"/>
      <c r="U71" s="30"/>
      <c r="V71" s="29"/>
      <c r="W71" s="23"/>
      <c r="X71" s="40"/>
      <c r="Y71" s="36"/>
      <c r="Z71" s="31"/>
    </row>
    <row r="72" spans="1:26" ht="128.25">
      <c r="A72" s="73" t="s">
        <v>3788</v>
      </c>
      <c r="B72" s="22" t="s">
        <v>1765</v>
      </c>
      <c r="C72" s="23"/>
      <c r="D72" s="23"/>
      <c r="E72" s="23"/>
      <c r="F72" s="23" t="s">
        <v>3789</v>
      </c>
      <c r="G72" s="141" t="s">
        <v>3790</v>
      </c>
      <c r="H72" s="22"/>
      <c r="I72" s="33"/>
      <c r="J72" s="27"/>
      <c r="K72" s="32"/>
      <c r="L72" s="29"/>
      <c r="M72" s="30"/>
      <c r="N72" s="30"/>
      <c r="O72" s="30"/>
      <c r="P72" s="30"/>
      <c r="Q72" s="30"/>
      <c r="R72" s="30"/>
      <c r="S72" s="30"/>
      <c r="T72" s="30"/>
      <c r="U72" s="30"/>
      <c r="V72" s="29"/>
      <c r="W72" s="23"/>
      <c r="X72" s="35"/>
      <c r="Y72" s="36"/>
      <c r="Z72" s="31"/>
    </row>
    <row r="73" spans="1:26" ht="99.75">
      <c r="A73" s="73" t="s">
        <v>3791</v>
      </c>
      <c r="B73" s="22"/>
      <c r="C73" s="23"/>
      <c r="D73" s="23"/>
      <c r="E73" s="23"/>
      <c r="F73" s="23" t="s">
        <v>3792</v>
      </c>
      <c r="G73" s="23" t="s">
        <v>3793</v>
      </c>
      <c r="H73" s="22"/>
      <c r="I73" s="26"/>
      <c r="J73" s="27"/>
      <c r="K73" s="41" t="s">
        <v>3611</v>
      </c>
      <c r="L73" s="29"/>
      <c r="M73" s="30"/>
      <c r="N73" s="30"/>
      <c r="O73" s="30"/>
      <c r="P73" s="30"/>
      <c r="Q73" s="30"/>
      <c r="R73" s="30"/>
      <c r="S73" s="30"/>
      <c r="T73" s="30"/>
      <c r="U73" s="30"/>
      <c r="V73" s="29"/>
      <c r="W73" s="23"/>
      <c r="X73" s="40"/>
      <c r="Y73" s="36"/>
      <c r="Z73" s="31"/>
    </row>
    <row r="74" spans="1:26" ht="142.5">
      <c r="A74" s="73" t="s">
        <v>3794</v>
      </c>
      <c r="B74" s="22"/>
      <c r="C74" s="23"/>
      <c r="D74" s="23"/>
      <c r="E74" s="23"/>
      <c r="F74" s="23" t="s">
        <v>3795</v>
      </c>
      <c r="G74" s="23" t="s">
        <v>3796</v>
      </c>
      <c r="H74" s="23"/>
      <c r="I74" s="26"/>
      <c r="J74" s="27"/>
      <c r="K74" s="32" t="s">
        <v>3611</v>
      </c>
      <c r="L74" s="29"/>
      <c r="M74" s="30"/>
      <c r="N74" s="30"/>
      <c r="O74" s="30"/>
      <c r="P74" s="30"/>
      <c r="Q74" s="30"/>
      <c r="R74" s="30"/>
      <c r="S74" s="30"/>
      <c r="T74" s="30"/>
      <c r="U74" s="30"/>
      <c r="V74" s="29"/>
      <c r="W74" s="29"/>
      <c r="X74" s="36"/>
      <c r="Y74" s="29"/>
      <c r="Z74" s="5"/>
    </row>
    <row r="75" spans="1:26" ht="242.25">
      <c r="A75" s="73" t="s">
        <v>3797</v>
      </c>
      <c r="B75" s="22" t="s">
        <v>1762</v>
      </c>
      <c r="C75" s="23"/>
      <c r="D75" s="23"/>
      <c r="E75" s="23"/>
      <c r="F75" s="23" t="s">
        <v>3798</v>
      </c>
      <c r="G75" s="23" t="s">
        <v>3799</v>
      </c>
      <c r="H75" s="22"/>
      <c r="I75" s="33"/>
      <c r="J75" s="27"/>
      <c r="K75" s="32" t="s">
        <v>3611</v>
      </c>
      <c r="L75" s="29"/>
      <c r="M75" s="30"/>
      <c r="N75" s="30"/>
      <c r="O75" s="30"/>
      <c r="P75" s="30"/>
      <c r="Q75" s="30"/>
      <c r="R75" s="30"/>
      <c r="S75" s="30"/>
      <c r="T75" s="30"/>
      <c r="U75" s="30"/>
      <c r="V75" s="29"/>
      <c r="W75" s="23"/>
      <c r="X75" s="40"/>
      <c r="Y75" s="36"/>
      <c r="Z75" s="31"/>
    </row>
    <row r="76" spans="1:26" ht="299.25">
      <c r="A76" s="73" t="s">
        <v>3800</v>
      </c>
      <c r="B76" s="22" t="s">
        <v>1762</v>
      </c>
      <c r="C76" s="23"/>
      <c r="D76" s="23"/>
      <c r="E76" s="23"/>
      <c r="F76" s="23" t="s">
        <v>3801</v>
      </c>
      <c r="G76" s="23" t="s">
        <v>3802</v>
      </c>
      <c r="H76" s="23"/>
      <c r="I76" s="26"/>
      <c r="J76" s="27"/>
      <c r="K76" s="32" t="s">
        <v>3611</v>
      </c>
      <c r="L76" s="29"/>
      <c r="M76" s="30"/>
      <c r="N76" s="30"/>
      <c r="O76" s="30"/>
      <c r="P76" s="30"/>
      <c r="Q76" s="30"/>
      <c r="R76" s="30"/>
      <c r="S76" s="30"/>
      <c r="T76" s="30"/>
      <c r="U76" s="30"/>
      <c r="V76" s="29"/>
      <c r="W76" s="29"/>
      <c r="X76" s="36"/>
      <c r="Y76" s="29"/>
      <c r="Z76" s="5"/>
    </row>
    <row r="77" spans="1:26" ht="42.75">
      <c r="A77" s="73" t="s">
        <v>3803</v>
      </c>
      <c r="B77" s="22" t="s">
        <v>1762</v>
      </c>
      <c r="C77" s="23"/>
      <c r="D77" s="23"/>
      <c r="E77" s="142"/>
      <c r="F77" s="23" t="s">
        <v>3804</v>
      </c>
      <c r="G77" s="23" t="s">
        <v>3802</v>
      </c>
      <c r="H77" s="23"/>
      <c r="I77" s="26"/>
      <c r="J77" s="27"/>
      <c r="K77" s="32" t="s">
        <v>3611</v>
      </c>
      <c r="L77" s="29"/>
      <c r="M77" s="30"/>
      <c r="N77" s="30"/>
      <c r="O77" s="30"/>
      <c r="P77" s="30"/>
      <c r="Q77" s="30"/>
      <c r="R77" s="30"/>
      <c r="S77" s="30"/>
      <c r="T77" s="30"/>
      <c r="U77" s="30"/>
      <c r="V77" s="29"/>
      <c r="W77" s="29"/>
      <c r="X77" s="52"/>
      <c r="Y77" s="29"/>
      <c r="Z77" s="5"/>
    </row>
    <row r="78" spans="1:26" ht="114">
      <c r="A78" s="73" t="s">
        <v>3805</v>
      </c>
      <c r="B78" s="22" t="s">
        <v>1762</v>
      </c>
      <c r="C78" s="23"/>
      <c r="D78" s="23"/>
      <c r="E78" s="23"/>
      <c r="F78" s="23" t="s">
        <v>3806</v>
      </c>
      <c r="G78" s="23" t="s">
        <v>3802</v>
      </c>
      <c r="H78" s="23"/>
      <c r="I78" s="26"/>
      <c r="J78" s="27"/>
      <c r="K78" s="32" t="s">
        <v>3611</v>
      </c>
      <c r="L78" s="29"/>
      <c r="M78" s="30"/>
      <c r="N78" s="30"/>
      <c r="O78" s="30"/>
      <c r="P78" s="30"/>
      <c r="Q78" s="30"/>
      <c r="R78" s="30"/>
      <c r="S78" s="30"/>
      <c r="T78" s="30"/>
      <c r="U78" s="30"/>
      <c r="V78" s="29"/>
      <c r="W78" s="23"/>
      <c r="X78" s="36"/>
      <c r="Y78" s="29"/>
      <c r="Z78" s="5"/>
    </row>
    <row r="79" spans="1:26" ht="156.75">
      <c r="A79" s="73" t="s">
        <v>3807</v>
      </c>
      <c r="B79" s="22" t="s">
        <v>1762</v>
      </c>
      <c r="C79" s="23"/>
      <c r="D79" s="23"/>
      <c r="E79" s="23"/>
      <c r="F79" s="23" t="s">
        <v>3808</v>
      </c>
      <c r="G79" s="23" t="s">
        <v>3809</v>
      </c>
      <c r="H79" s="23"/>
      <c r="I79" s="26"/>
      <c r="J79" s="27"/>
      <c r="K79" s="32" t="s">
        <v>3611</v>
      </c>
      <c r="L79" s="29"/>
      <c r="M79" s="30"/>
      <c r="N79" s="30"/>
      <c r="O79" s="30"/>
      <c r="P79" s="30"/>
      <c r="Q79" s="30"/>
      <c r="R79" s="30"/>
      <c r="S79" s="30"/>
      <c r="T79" s="30"/>
      <c r="U79" s="30"/>
      <c r="V79" s="29"/>
      <c r="W79" s="29"/>
      <c r="X79" s="36"/>
      <c r="Y79" s="29"/>
      <c r="Z79" s="5"/>
    </row>
    <row r="80" spans="1:26" ht="42.75">
      <c r="A80" s="73" t="s">
        <v>3810</v>
      </c>
      <c r="B80" s="22" t="s">
        <v>1765</v>
      </c>
      <c r="C80" s="23"/>
      <c r="D80" s="23"/>
      <c r="E80" s="23"/>
      <c r="F80" s="23" t="s">
        <v>3811</v>
      </c>
      <c r="G80" s="23" t="s">
        <v>3812</v>
      </c>
      <c r="H80" s="23"/>
      <c r="I80" s="26"/>
      <c r="J80" s="27"/>
      <c r="K80" s="28"/>
      <c r="L80" s="29"/>
      <c r="M80" s="30"/>
      <c r="N80" s="30"/>
      <c r="O80" s="30"/>
      <c r="P80" s="30"/>
      <c r="Q80" s="30"/>
      <c r="R80" s="30"/>
      <c r="S80" s="30"/>
      <c r="T80" s="30"/>
      <c r="U80" s="30"/>
      <c r="V80" s="29"/>
      <c r="W80" s="23"/>
      <c r="X80" s="40"/>
      <c r="Y80" s="36"/>
      <c r="Z80" s="31"/>
    </row>
    <row r="81" spans="1:26" ht="156.75">
      <c r="A81" s="73" t="s">
        <v>3813</v>
      </c>
      <c r="B81" s="22"/>
      <c r="C81" s="23"/>
      <c r="D81" s="23"/>
      <c r="E81" s="23"/>
      <c r="F81" s="23" t="s">
        <v>3814</v>
      </c>
      <c r="G81" s="23" t="s">
        <v>3815</v>
      </c>
      <c r="H81" s="23"/>
      <c r="I81" s="26"/>
      <c r="J81" s="27"/>
      <c r="K81" s="28"/>
      <c r="L81" s="29"/>
      <c r="M81" s="30"/>
      <c r="N81" s="30"/>
      <c r="O81" s="30"/>
      <c r="P81" s="30"/>
      <c r="Q81" s="30"/>
      <c r="R81" s="30"/>
      <c r="S81" s="30"/>
      <c r="T81" s="30"/>
      <c r="U81" s="30"/>
      <c r="V81" s="29"/>
      <c r="W81" s="29"/>
      <c r="X81" s="35"/>
      <c r="Y81" s="36"/>
      <c r="Z81" s="31"/>
    </row>
    <row r="82" spans="1:26" ht="128.25">
      <c r="A82" s="73" t="s">
        <v>3816</v>
      </c>
      <c r="B82" s="22" t="s">
        <v>2700</v>
      </c>
      <c r="C82" s="23"/>
      <c r="D82" s="23"/>
      <c r="E82" s="37"/>
      <c r="F82" s="37" t="s">
        <v>3817</v>
      </c>
      <c r="G82" s="23" t="s">
        <v>2461</v>
      </c>
      <c r="H82" s="23"/>
      <c r="I82" s="26"/>
      <c r="J82" s="27"/>
      <c r="K82" s="28"/>
      <c r="L82" s="29"/>
      <c r="M82" s="30"/>
      <c r="N82" s="30"/>
      <c r="O82" s="30"/>
      <c r="P82" s="30"/>
      <c r="Q82" s="30"/>
      <c r="R82" s="30"/>
      <c r="S82" s="30"/>
      <c r="T82" s="30"/>
      <c r="U82" s="30"/>
      <c r="V82" s="29"/>
      <c r="W82" s="29"/>
      <c r="X82" s="31"/>
      <c r="Y82" s="29"/>
      <c r="Z82" s="5"/>
    </row>
    <row r="83" spans="1:26" ht="199.5">
      <c r="A83" s="73" t="s">
        <v>3818</v>
      </c>
      <c r="B83" s="22" t="s">
        <v>1762</v>
      </c>
      <c r="C83" s="23"/>
      <c r="D83" s="23"/>
      <c r="E83" s="23"/>
      <c r="F83" s="23" t="s">
        <v>3819</v>
      </c>
      <c r="G83" s="23" t="s">
        <v>3787</v>
      </c>
      <c r="H83" s="22"/>
      <c r="I83" s="26"/>
      <c r="J83" s="27"/>
      <c r="K83" s="41" t="s">
        <v>3611</v>
      </c>
      <c r="L83" s="29"/>
      <c r="M83" s="30"/>
      <c r="N83" s="30"/>
      <c r="O83" s="30"/>
      <c r="P83" s="30"/>
      <c r="Q83" s="30"/>
      <c r="R83" s="30"/>
      <c r="S83" s="30"/>
      <c r="T83" s="30"/>
      <c r="U83" s="30"/>
      <c r="V83" s="29"/>
      <c r="W83" s="23"/>
      <c r="X83" s="35"/>
      <c r="Y83" s="23"/>
      <c r="Z83" s="37"/>
    </row>
    <row r="84" spans="1:26">
      <c r="A84" s="73" t="s">
        <v>3820</v>
      </c>
      <c r="B84" s="22"/>
      <c r="C84" s="23"/>
      <c r="D84" s="23"/>
      <c r="E84" s="23"/>
      <c r="F84" s="23" t="s">
        <v>3821</v>
      </c>
      <c r="G84" s="23" t="s">
        <v>3822</v>
      </c>
      <c r="H84" s="23"/>
      <c r="I84" s="26"/>
      <c r="J84" s="27"/>
      <c r="K84" s="32"/>
      <c r="L84" s="29"/>
      <c r="M84" s="30"/>
      <c r="N84" s="30"/>
      <c r="O84" s="30"/>
      <c r="P84" s="30"/>
      <c r="Q84" s="30"/>
      <c r="R84" s="30"/>
      <c r="S84" s="30"/>
      <c r="T84" s="30"/>
      <c r="U84" s="30"/>
      <c r="V84" s="29"/>
      <c r="W84" s="23"/>
      <c r="X84" s="35"/>
      <c r="Y84" s="36"/>
      <c r="Z84" s="31"/>
    </row>
    <row r="85" spans="1:26" ht="85.5">
      <c r="A85" s="73" t="s">
        <v>3823</v>
      </c>
      <c r="B85" s="22"/>
      <c r="C85" s="23"/>
      <c r="D85" s="23"/>
      <c r="E85" s="23"/>
      <c r="F85" s="23" t="s">
        <v>3824</v>
      </c>
      <c r="G85" s="23" t="s">
        <v>3825</v>
      </c>
      <c r="H85" s="23"/>
      <c r="I85" s="33"/>
      <c r="J85" s="27"/>
      <c r="K85" s="32" t="s">
        <v>3611</v>
      </c>
      <c r="L85" s="29"/>
      <c r="M85" s="30"/>
      <c r="N85" s="30"/>
      <c r="O85" s="30"/>
      <c r="P85" s="30"/>
      <c r="Q85" s="30"/>
      <c r="R85" s="30"/>
      <c r="S85" s="30"/>
      <c r="T85" s="30"/>
      <c r="U85" s="30"/>
      <c r="V85" s="29"/>
      <c r="W85" s="23"/>
      <c r="X85" s="35"/>
      <c r="Y85" s="36"/>
      <c r="Z85" s="31"/>
    </row>
    <row r="86" spans="1:26" ht="128.25">
      <c r="A86" s="73" t="s">
        <v>3826</v>
      </c>
      <c r="B86" s="22"/>
      <c r="C86" s="23"/>
      <c r="D86" s="23"/>
      <c r="E86" s="23"/>
      <c r="F86" s="23" t="s">
        <v>3827</v>
      </c>
      <c r="G86" s="23" t="s">
        <v>3828</v>
      </c>
      <c r="H86" s="22"/>
      <c r="I86" s="26"/>
      <c r="J86" s="27"/>
      <c r="K86" s="32" t="s">
        <v>3611</v>
      </c>
      <c r="L86" s="29"/>
      <c r="M86" s="30"/>
      <c r="N86" s="30"/>
      <c r="O86" s="30"/>
      <c r="P86" s="30"/>
      <c r="Q86" s="30"/>
      <c r="R86" s="30"/>
      <c r="S86" s="30"/>
      <c r="T86" s="30"/>
      <c r="U86" s="30"/>
      <c r="V86" s="29"/>
      <c r="W86" s="23"/>
      <c r="X86" s="35"/>
      <c r="Y86" s="36"/>
      <c r="Z86" s="31"/>
    </row>
    <row r="87" spans="1:26" ht="99.75">
      <c r="A87" s="73" t="s">
        <v>3829</v>
      </c>
      <c r="B87" s="22"/>
      <c r="C87" s="23"/>
      <c r="D87" s="23"/>
      <c r="E87" s="23"/>
      <c r="F87" s="23" t="s">
        <v>3830</v>
      </c>
      <c r="G87" s="23" t="s">
        <v>3831</v>
      </c>
      <c r="H87" s="23"/>
      <c r="I87" s="26"/>
      <c r="J87" s="27"/>
      <c r="K87" s="32" t="s">
        <v>3611</v>
      </c>
      <c r="L87" s="29"/>
      <c r="M87" s="30"/>
      <c r="N87" s="30"/>
      <c r="O87" s="30"/>
      <c r="P87" s="30"/>
      <c r="Q87" s="30"/>
      <c r="R87" s="30"/>
      <c r="S87" s="30"/>
      <c r="T87" s="30"/>
      <c r="U87" s="30"/>
      <c r="V87" s="29"/>
      <c r="W87" s="29"/>
      <c r="X87" s="31"/>
      <c r="Y87" s="29"/>
      <c r="Z87" s="5"/>
    </row>
    <row r="88" spans="1:26" ht="128.25">
      <c r="A88" s="73" t="s">
        <v>3832</v>
      </c>
      <c r="B88" s="22" t="s">
        <v>1762</v>
      </c>
      <c r="C88" s="23"/>
      <c r="D88" s="23"/>
      <c r="E88" s="23"/>
      <c r="F88" s="23" t="s">
        <v>3833</v>
      </c>
      <c r="G88" s="23" t="s">
        <v>3834</v>
      </c>
      <c r="H88" s="23" t="s">
        <v>3835</v>
      </c>
      <c r="I88" s="26"/>
      <c r="J88" s="27"/>
      <c r="K88" s="32" t="s">
        <v>3611</v>
      </c>
      <c r="L88" s="29"/>
      <c r="M88" s="30"/>
      <c r="N88" s="30"/>
      <c r="O88" s="30"/>
      <c r="P88" s="30"/>
      <c r="Q88" s="30"/>
      <c r="R88" s="30"/>
      <c r="S88" s="30"/>
      <c r="T88" s="30"/>
      <c r="U88" s="30"/>
      <c r="V88" s="29"/>
      <c r="W88" s="29"/>
      <c r="X88" s="31"/>
      <c r="Y88" s="29"/>
      <c r="Z88" s="5"/>
    </row>
    <row r="89" spans="1:26" ht="128.25">
      <c r="A89" s="73" t="s">
        <v>3836</v>
      </c>
      <c r="B89" s="22" t="s">
        <v>1765</v>
      </c>
      <c r="C89" s="23"/>
      <c r="D89" s="23"/>
      <c r="E89" s="23"/>
      <c r="F89" s="23" t="s">
        <v>3837</v>
      </c>
      <c r="G89" s="23" t="s">
        <v>3607</v>
      </c>
      <c r="H89" s="23" t="s">
        <v>3838</v>
      </c>
      <c r="I89" s="26"/>
      <c r="J89" s="27"/>
      <c r="K89" s="32" t="s">
        <v>3611</v>
      </c>
      <c r="L89" s="29"/>
      <c r="M89" s="30"/>
      <c r="N89" s="30"/>
      <c r="O89" s="30"/>
      <c r="P89" s="30"/>
      <c r="Q89" s="30"/>
      <c r="R89" s="30"/>
      <c r="S89" s="30"/>
      <c r="T89" s="30"/>
      <c r="U89" s="30"/>
      <c r="V89" s="29"/>
      <c r="W89" s="29"/>
      <c r="X89" s="31"/>
      <c r="Y89" s="29"/>
      <c r="Z89" s="5"/>
    </row>
    <row r="90" spans="1:26" ht="199.5">
      <c r="A90" s="73" t="s">
        <v>3839</v>
      </c>
      <c r="B90" s="22" t="s">
        <v>1765</v>
      </c>
      <c r="C90" s="23"/>
      <c r="D90" s="23"/>
      <c r="E90" s="135"/>
      <c r="F90" s="23" t="s">
        <v>3840</v>
      </c>
      <c r="G90" s="23" t="s">
        <v>3841</v>
      </c>
      <c r="H90" s="23"/>
      <c r="I90" s="26"/>
      <c r="J90" s="27"/>
      <c r="K90" s="32" t="s">
        <v>3611</v>
      </c>
      <c r="L90" s="29"/>
      <c r="M90" s="30"/>
      <c r="N90" s="30"/>
      <c r="O90" s="30"/>
      <c r="P90" s="30"/>
      <c r="Q90" s="30"/>
      <c r="R90" s="30"/>
      <c r="S90" s="30"/>
      <c r="T90" s="30"/>
      <c r="U90" s="30"/>
      <c r="V90" s="29"/>
      <c r="W90" s="29"/>
      <c r="X90" s="36"/>
      <c r="Y90" s="29"/>
      <c r="Z90" s="5"/>
    </row>
    <row r="91" spans="1:26" ht="128.25">
      <c r="A91" s="73" t="s">
        <v>3842</v>
      </c>
      <c r="B91" s="22" t="s">
        <v>1762</v>
      </c>
      <c r="C91" s="23"/>
      <c r="D91" s="23"/>
      <c r="E91" s="23"/>
      <c r="F91" s="23" t="s">
        <v>3843</v>
      </c>
      <c r="G91" s="23" t="s">
        <v>3693</v>
      </c>
      <c r="H91" s="23"/>
      <c r="I91" s="26"/>
      <c r="J91" s="27"/>
      <c r="K91" s="32" t="s">
        <v>3611</v>
      </c>
      <c r="L91" s="29"/>
      <c r="M91" s="30"/>
      <c r="N91" s="30"/>
      <c r="O91" s="30"/>
      <c r="P91" s="30"/>
      <c r="Q91" s="30"/>
      <c r="R91" s="30"/>
      <c r="S91" s="30"/>
      <c r="T91" s="30"/>
      <c r="U91" s="30"/>
      <c r="V91" s="29"/>
      <c r="W91" s="29"/>
      <c r="X91" s="31"/>
      <c r="Y91" s="29"/>
      <c r="Z91" s="5"/>
    </row>
    <row r="92" spans="1:26" ht="114">
      <c r="A92" s="73" t="s">
        <v>3844</v>
      </c>
      <c r="B92" s="22" t="s">
        <v>1765</v>
      </c>
      <c r="C92" s="23"/>
      <c r="D92" s="23"/>
      <c r="E92" s="23"/>
      <c r="F92" s="23" t="s">
        <v>3845</v>
      </c>
      <c r="G92" s="23" t="s">
        <v>3683</v>
      </c>
      <c r="H92" s="23"/>
      <c r="I92" s="26"/>
      <c r="J92" s="27"/>
      <c r="K92" s="32" t="s">
        <v>3611</v>
      </c>
      <c r="L92" s="29"/>
      <c r="M92" s="30"/>
      <c r="N92" s="30"/>
      <c r="O92" s="30"/>
      <c r="P92" s="30"/>
      <c r="Q92" s="30"/>
      <c r="R92" s="30"/>
      <c r="S92" s="30"/>
      <c r="T92" s="30"/>
      <c r="U92" s="30"/>
      <c r="V92" s="29"/>
      <c r="W92" s="29"/>
      <c r="X92" s="31"/>
      <c r="Y92" s="29"/>
      <c r="Z92" s="5"/>
    </row>
    <row r="93" spans="1:26" ht="85.5">
      <c r="A93" s="73" t="s">
        <v>3846</v>
      </c>
      <c r="B93" s="22" t="s">
        <v>1765</v>
      </c>
      <c r="C93" s="23"/>
      <c r="D93" s="23"/>
      <c r="E93" s="23"/>
      <c r="F93" s="23" t="s">
        <v>3847</v>
      </c>
      <c r="G93" s="23" t="s">
        <v>3848</v>
      </c>
      <c r="H93" s="137" t="s">
        <v>3849</v>
      </c>
      <c r="I93" s="26"/>
      <c r="J93" s="27"/>
      <c r="K93" s="32" t="s">
        <v>3611</v>
      </c>
      <c r="L93" s="29"/>
      <c r="M93" s="30"/>
      <c r="N93" s="30"/>
      <c r="O93" s="30"/>
      <c r="P93" s="30"/>
      <c r="Q93" s="30"/>
      <c r="R93" s="30"/>
      <c r="S93" s="30"/>
      <c r="T93" s="30"/>
      <c r="U93" s="30"/>
      <c r="V93" s="29"/>
      <c r="W93" s="29"/>
      <c r="X93" s="31"/>
      <c r="Y93" s="29"/>
      <c r="Z93" s="5"/>
    </row>
    <row r="94" spans="1:26" ht="114">
      <c r="A94" s="73" t="s">
        <v>3850</v>
      </c>
      <c r="B94" s="22" t="s">
        <v>1762</v>
      </c>
      <c r="C94" s="23"/>
      <c r="D94" s="23"/>
      <c r="E94" s="23"/>
      <c r="F94" s="23" t="s">
        <v>3851</v>
      </c>
      <c r="G94" s="23" t="s">
        <v>3683</v>
      </c>
      <c r="H94" s="23"/>
      <c r="I94" s="26"/>
      <c r="J94" s="27"/>
      <c r="K94" s="32" t="s">
        <v>3611</v>
      </c>
      <c r="L94" s="29"/>
      <c r="M94" s="30"/>
      <c r="N94" s="30"/>
      <c r="O94" s="30"/>
      <c r="P94" s="30"/>
      <c r="Q94" s="30"/>
      <c r="R94" s="30"/>
      <c r="S94" s="30"/>
      <c r="T94" s="30"/>
      <c r="U94" s="30"/>
      <c r="V94" s="29"/>
      <c r="W94" s="29"/>
      <c r="X94" s="36"/>
      <c r="Y94" s="29"/>
      <c r="Z94" s="5"/>
    </row>
    <row r="95" spans="1:26" ht="242.25">
      <c r="A95" s="73" t="s">
        <v>3852</v>
      </c>
      <c r="B95" s="22" t="s">
        <v>1765</v>
      </c>
      <c r="C95" s="23"/>
      <c r="D95" s="23"/>
      <c r="E95" s="23"/>
      <c r="F95" s="23" t="s">
        <v>3853</v>
      </c>
      <c r="G95" s="23" t="s">
        <v>3854</v>
      </c>
      <c r="H95" s="23"/>
      <c r="I95" s="26"/>
      <c r="J95" s="27"/>
      <c r="K95" s="32"/>
      <c r="L95" s="29"/>
      <c r="M95" s="30"/>
      <c r="N95" s="30"/>
      <c r="O95" s="30"/>
      <c r="P95" s="30"/>
      <c r="Q95" s="30"/>
      <c r="R95" s="30"/>
      <c r="S95" s="30"/>
      <c r="T95" s="30"/>
      <c r="U95" s="30"/>
      <c r="V95" s="29"/>
      <c r="W95" s="29"/>
      <c r="X95" s="31"/>
      <c r="Y95" s="29"/>
      <c r="Z95" s="5"/>
    </row>
    <row r="96" spans="1:26" ht="128.25">
      <c r="A96" s="73" t="s">
        <v>3855</v>
      </c>
      <c r="B96" s="22" t="s">
        <v>1765</v>
      </c>
      <c r="C96" s="23"/>
      <c r="D96" s="23"/>
      <c r="E96" s="143"/>
      <c r="F96" s="23" t="s">
        <v>3856</v>
      </c>
      <c r="G96" s="23" t="s">
        <v>3693</v>
      </c>
      <c r="H96" s="23"/>
      <c r="I96" s="26"/>
      <c r="J96" s="27"/>
      <c r="K96" s="32"/>
      <c r="L96" s="29"/>
      <c r="M96" s="30"/>
      <c r="N96" s="30"/>
      <c r="O96" s="30"/>
      <c r="P96" s="30"/>
      <c r="Q96" s="30"/>
      <c r="R96" s="30"/>
      <c r="S96" s="30"/>
      <c r="T96" s="30"/>
      <c r="U96" s="30"/>
      <c r="V96" s="29"/>
      <c r="W96" s="29"/>
      <c r="X96" s="31"/>
      <c r="Y96" s="29"/>
      <c r="Z96" s="5"/>
    </row>
    <row r="97" spans="1:26" ht="142.5">
      <c r="A97" s="73" t="s">
        <v>3857</v>
      </c>
      <c r="B97" s="22" t="s">
        <v>1765</v>
      </c>
      <c r="C97" s="23"/>
      <c r="D97" s="23"/>
      <c r="E97" s="23"/>
      <c r="F97" s="23" t="s">
        <v>3858</v>
      </c>
      <c r="G97" s="23" t="s">
        <v>3859</v>
      </c>
      <c r="H97" s="23"/>
      <c r="I97" s="26"/>
      <c r="J97" s="27"/>
      <c r="K97" s="28"/>
      <c r="L97" s="29"/>
      <c r="M97" s="30"/>
      <c r="N97" s="30"/>
      <c r="O97" s="30"/>
      <c r="P97" s="30"/>
      <c r="Q97" s="30"/>
      <c r="R97" s="30"/>
      <c r="S97" s="30"/>
      <c r="T97" s="30"/>
      <c r="U97" s="30"/>
      <c r="V97" s="29"/>
      <c r="W97" s="29"/>
      <c r="X97" s="36"/>
      <c r="Y97" s="29"/>
      <c r="Z97" s="5"/>
    </row>
    <row r="98" spans="1:26" ht="242.25">
      <c r="A98" s="73" t="s">
        <v>3860</v>
      </c>
      <c r="B98" s="22" t="s">
        <v>2263</v>
      </c>
      <c r="C98" s="23"/>
      <c r="D98" s="23"/>
      <c r="E98" s="23"/>
      <c r="F98" s="23" t="s">
        <v>3861</v>
      </c>
      <c r="G98" s="23" t="s">
        <v>3862</v>
      </c>
      <c r="H98" s="23"/>
      <c r="I98" s="26"/>
      <c r="J98" s="27"/>
      <c r="K98" s="49"/>
      <c r="L98" s="29"/>
      <c r="M98" s="30"/>
      <c r="N98" s="30"/>
      <c r="O98" s="30"/>
      <c r="P98" s="30"/>
      <c r="Q98" s="30"/>
      <c r="R98" s="30"/>
      <c r="S98" s="30"/>
      <c r="T98" s="30"/>
      <c r="U98" s="30"/>
      <c r="V98" s="29"/>
      <c r="W98" s="23"/>
      <c r="X98" s="35"/>
      <c r="Y98" s="36"/>
      <c r="Z98" s="31"/>
    </row>
    <row r="99" spans="1:26" ht="114">
      <c r="A99" s="73" t="s">
        <v>3863</v>
      </c>
      <c r="B99" s="22" t="s">
        <v>1762</v>
      </c>
      <c r="C99" s="23"/>
      <c r="D99" s="23"/>
      <c r="E99" s="23"/>
      <c r="F99" s="23" t="s">
        <v>3864</v>
      </c>
      <c r="G99" s="23" t="s">
        <v>3757</v>
      </c>
      <c r="H99" s="23"/>
      <c r="I99" s="26"/>
      <c r="J99" s="27"/>
      <c r="K99" s="32"/>
      <c r="L99" s="29"/>
      <c r="M99" s="30"/>
      <c r="N99" s="30"/>
      <c r="O99" s="30"/>
      <c r="P99" s="30"/>
      <c r="Q99" s="30"/>
      <c r="R99" s="30"/>
      <c r="S99" s="30"/>
      <c r="T99" s="30"/>
      <c r="U99" s="30"/>
      <c r="V99" s="29"/>
      <c r="W99" s="29"/>
      <c r="X99" s="31"/>
      <c r="Y99" s="29"/>
      <c r="Z99" s="5"/>
    </row>
    <row r="100" spans="1:26" ht="114">
      <c r="A100" s="73" t="s">
        <v>3865</v>
      </c>
      <c r="B100" s="22" t="s">
        <v>1762</v>
      </c>
      <c r="C100" s="23"/>
      <c r="D100" s="23"/>
      <c r="E100" s="23"/>
      <c r="F100" s="23" t="s">
        <v>3866</v>
      </c>
      <c r="G100" s="23" t="s">
        <v>3757</v>
      </c>
      <c r="H100" s="22"/>
      <c r="I100" s="26"/>
      <c r="J100" s="27"/>
      <c r="K100" s="28"/>
      <c r="L100" s="29"/>
      <c r="M100" s="30"/>
      <c r="N100" s="30"/>
      <c r="O100" s="30"/>
      <c r="P100" s="30"/>
      <c r="Q100" s="30"/>
      <c r="R100" s="30"/>
      <c r="S100" s="30"/>
      <c r="T100" s="30"/>
      <c r="U100" s="30"/>
      <c r="V100" s="29"/>
      <c r="W100" s="23"/>
      <c r="X100" s="35"/>
      <c r="Y100" s="36"/>
      <c r="Z100" s="31"/>
    </row>
    <row r="101" spans="1:26" ht="128.25">
      <c r="A101" s="73" t="s">
        <v>3867</v>
      </c>
      <c r="B101" s="22" t="s">
        <v>1765</v>
      </c>
      <c r="C101" s="23"/>
      <c r="D101" s="23"/>
      <c r="E101" s="23"/>
      <c r="F101" s="23" t="s">
        <v>3868</v>
      </c>
      <c r="G101" s="23" t="s">
        <v>3693</v>
      </c>
      <c r="H101" s="23"/>
      <c r="I101" s="26"/>
      <c r="J101" s="27"/>
      <c r="K101" s="32"/>
      <c r="L101" s="29"/>
      <c r="M101" s="30"/>
      <c r="N101" s="30"/>
      <c r="O101" s="30"/>
      <c r="P101" s="30"/>
      <c r="Q101" s="30"/>
      <c r="R101" s="30"/>
      <c r="S101" s="30"/>
      <c r="T101" s="30"/>
      <c r="U101" s="30"/>
      <c r="V101" s="29"/>
      <c r="W101" s="29"/>
      <c r="X101" s="31"/>
      <c r="Y101" s="29"/>
      <c r="Z101" s="5"/>
    </row>
    <row r="102" spans="1:26" ht="128.25">
      <c r="A102" s="73" t="s">
        <v>3869</v>
      </c>
      <c r="B102" s="22" t="s">
        <v>1765</v>
      </c>
      <c r="C102" s="23"/>
      <c r="D102" s="23"/>
      <c r="E102" s="23"/>
      <c r="F102" s="23" t="s">
        <v>3870</v>
      </c>
      <c r="G102" s="23" t="s">
        <v>3693</v>
      </c>
      <c r="H102" s="23"/>
      <c r="I102" s="26"/>
      <c r="J102" s="27"/>
      <c r="K102" s="32"/>
      <c r="L102" s="29"/>
      <c r="M102" s="30"/>
      <c r="N102" s="30"/>
      <c r="O102" s="30"/>
      <c r="P102" s="30"/>
      <c r="Q102" s="30"/>
      <c r="R102" s="30"/>
      <c r="S102" s="30"/>
      <c r="T102" s="30"/>
      <c r="U102" s="30"/>
      <c r="V102" s="29"/>
      <c r="W102" s="29"/>
      <c r="X102" s="31"/>
      <c r="Y102" s="29"/>
      <c r="Z102" s="5"/>
    </row>
    <row r="103" spans="1:26" ht="114">
      <c r="A103" s="73" t="s">
        <v>3871</v>
      </c>
      <c r="B103" s="22" t="s">
        <v>1765</v>
      </c>
      <c r="C103" s="23"/>
      <c r="D103" s="23"/>
      <c r="E103" s="23"/>
      <c r="F103" s="23" t="s">
        <v>3872</v>
      </c>
      <c r="G103" s="23" t="s">
        <v>3757</v>
      </c>
      <c r="H103" s="23" t="s">
        <v>3873</v>
      </c>
      <c r="I103" s="26"/>
      <c r="J103" s="27"/>
      <c r="K103" s="32"/>
      <c r="L103" s="29"/>
      <c r="M103" s="30"/>
      <c r="N103" s="30"/>
      <c r="O103" s="30"/>
      <c r="P103" s="30"/>
      <c r="Q103" s="30"/>
      <c r="R103" s="30"/>
      <c r="S103" s="30"/>
      <c r="T103" s="30"/>
      <c r="U103" s="30"/>
      <c r="V103" s="29"/>
      <c r="W103" s="29"/>
      <c r="X103" s="36"/>
      <c r="Y103" s="29"/>
      <c r="Z103" s="5"/>
    </row>
    <row r="104" spans="1:26" ht="171">
      <c r="A104" s="73" t="s">
        <v>3874</v>
      </c>
      <c r="B104" s="22" t="s">
        <v>1762</v>
      </c>
      <c r="C104" s="23"/>
      <c r="D104" s="23"/>
      <c r="E104" s="23"/>
      <c r="F104" s="23" t="s">
        <v>3875</v>
      </c>
      <c r="G104" s="23" t="s">
        <v>3876</v>
      </c>
      <c r="H104" s="23" t="s">
        <v>3877</v>
      </c>
      <c r="I104" s="26"/>
      <c r="J104" s="27"/>
      <c r="K104" s="32"/>
      <c r="L104" s="29"/>
      <c r="M104" s="30"/>
      <c r="N104" s="30"/>
      <c r="O104" s="30"/>
      <c r="P104" s="30"/>
      <c r="Q104" s="30"/>
      <c r="R104" s="30"/>
      <c r="S104" s="30"/>
      <c r="T104" s="30"/>
      <c r="U104" s="30"/>
      <c r="V104" s="29"/>
      <c r="W104" s="29"/>
      <c r="X104" s="31"/>
      <c r="Y104" s="29"/>
      <c r="Z104" s="5"/>
    </row>
    <row r="105" spans="1:26" ht="213.75">
      <c r="A105" s="73" t="s">
        <v>3878</v>
      </c>
      <c r="B105" s="22"/>
      <c r="C105" s="23"/>
      <c r="D105" s="23"/>
      <c r="E105" s="23"/>
      <c r="F105" s="23" t="s">
        <v>3879</v>
      </c>
      <c r="G105" s="23" t="s">
        <v>3880</v>
      </c>
      <c r="H105" s="23"/>
      <c r="I105" s="33"/>
      <c r="J105" s="27"/>
      <c r="K105" s="28"/>
      <c r="L105" s="29"/>
      <c r="M105" s="30"/>
      <c r="N105" s="30"/>
      <c r="O105" s="30"/>
      <c r="P105" s="30"/>
      <c r="Q105" s="30"/>
      <c r="R105" s="30"/>
      <c r="S105" s="30"/>
      <c r="T105" s="30"/>
      <c r="U105" s="30"/>
      <c r="V105" s="29"/>
      <c r="W105" s="23"/>
      <c r="X105" s="40"/>
      <c r="Y105" s="36"/>
      <c r="Z105" s="31"/>
    </row>
    <row r="106" spans="1:26" ht="185.25">
      <c r="A106" s="73" t="s">
        <v>3881</v>
      </c>
      <c r="B106" s="22"/>
      <c r="C106" s="23"/>
      <c r="D106" s="23"/>
      <c r="E106" s="23"/>
      <c r="F106" s="23" t="s">
        <v>3882</v>
      </c>
      <c r="G106" s="23" t="str">
        <f>G105</f>
        <v>Riffat Tahira
Procurement Officer
Processing Section
Department of Procurement
Bestway Cement Limited | 8th Floor  | UBL Building, Jinnah Avenue  | Islamabad 44000, Pakistan. 
Tel: +92 51 835 5139 |  UAN:+92 51 111 111 722 EXT:  324
Website: www.bestway.com.pk
E-mail: riffat.tahira@bestway.com.pk</v>
      </c>
      <c r="H106" s="23"/>
      <c r="I106" s="26"/>
      <c r="J106" s="27"/>
      <c r="K106" s="32"/>
      <c r="L106" s="29"/>
      <c r="M106" s="30"/>
      <c r="N106" s="30"/>
      <c r="O106" s="30"/>
      <c r="P106" s="30"/>
      <c r="Q106" s="30"/>
      <c r="R106" s="30"/>
      <c r="S106" s="30"/>
      <c r="T106" s="30"/>
      <c r="U106" s="30"/>
      <c r="V106" s="29"/>
      <c r="W106" s="29"/>
      <c r="X106" s="31"/>
      <c r="Y106" s="29"/>
      <c r="Z106" s="5"/>
    </row>
    <row r="107" spans="1:26" ht="57">
      <c r="A107" s="73" t="s">
        <v>3883</v>
      </c>
      <c r="B107" s="22" t="s">
        <v>1904</v>
      </c>
      <c r="C107" s="23"/>
      <c r="D107" s="23"/>
      <c r="E107" s="23"/>
      <c r="F107" s="23" t="s">
        <v>3884</v>
      </c>
      <c r="G107" s="23" t="s">
        <v>3885</v>
      </c>
      <c r="H107" s="23"/>
      <c r="I107" s="26"/>
      <c r="J107" s="27"/>
      <c r="K107" s="47"/>
      <c r="L107" s="29"/>
      <c r="M107" s="30"/>
      <c r="N107" s="30"/>
      <c r="O107" s="30"/>
      <c r="P107" s="30"/>
      <c r="Q107" s="30"/>
      <c r="R107" s="30"/>
      <c r="S107" s="30"/>
      <c r="T107" s="30"/>
      <c r="U107" s="30"/>
      <c r="V107" s="29"/>
      <c r="W107" s="23"/>
      <c r="X107" s="35"/>
      <c r="Y107" s="36"/>
      <c r="Z107" s="31"/>
    </row>
    <row r="108" spans="1:26" ht="185.25">
      <c r="A108" s="73" t="s">
        <v>3886</v>
      </c>
      <c r="B108" s="22"/>
      <c r="C108" s="23"/>
      <c r="D108" s="23"/>
      <c r="E108" s="23"/>
      <c r="F108" s="23" t="s">
        <v>3887</v>
      </c>
      <c r="G108" s="23" t="str">
        <f>G105</f>
        <v>Riffat Tahira
Procurement Officer
Processing Section
Department of Procurement
Bestway Cement Limited | 8th Floor  | UBL Building, Jinnah Avenue  | Islamabad 44000, Pakistan. 
Tel: +92 51 835 5139 |  UAN:+92 51 111 111 722 EXT:  324
Website: www.bestway.com.pk
E-mail: riffat.tahira@bestway.com.pk</v>
      </c>
      <c r="H108" s="23"/>
      <c r="I108" s="26"/>
      <c r="J108" s="27"/>
      <c r="K108" s="41" t="s">
        <v>3611</v>
      </c>
      <c r="L108" s="29"/>
      <c r="M108" s="30"/>
      <c r="N108" s="30"/>
      <c r="O108" s="30"/>
      <c r="P108" s="30"/>
      <c r="Q108" s="30"/>
      <c r="R108" s="30"/>
      <c r="S108" s="30"/>
      <c r="T108" s="30"/>
      <c r="U108" s="30"/>
      <c r="V108" s="29"/>
      <c r="W108" s="29"/>
      <c r="X108" s="31"/>
      <c r="Y108" s="29"/>
      <c r="Z108" s="5"/>
    </row>
    <row r="109" spans="1:26" ht="42.75">
      <c r="A109" s="73" t="s">
        <v>3888</v>
      </c>
      <c r="B109" s="22" t="s">
        <v>1765</v>
      </c>
      <c r="C109" s="23"/>
      <c r="D109" s="23"/>
      <c r="E109" s="23"/>
      <c r="F109" s="23" t="s">
        <v>3889</v>
      </c>
      <c r="G109" s="23" t="s">
        <v>3729</v>
      </c>
      <c r="H109" s="22"/>
      <c r="I109" s="26"/>
      <c r="J109" s="27"/>
      <c r="K109" s="41" t="s">
        <v>3611</v>
      </c>
      <c r="L109" s="29"/>
      <c r="M109" s="30"/>
      <c r="N109" s="30"/>
      <c r="O109" s="30"/>
      <c r="P109" s="30"/>
      <c r="Q109" s="30"/>
      <c r="R109" s="30"/>
      <c r="S109" s="30"/>
      <c r="T109" s="30"/>
      <c r="U109" s="30"/>
      <c r="V109" s="29"/>
      <c r="W109" s="23"/>
      <c r="X109" s="40"/>
      <c r="Y109" s="36"/>
      <c r="Z109" s="31"/>
    </row>
    <row r="110" spans="1:26" ht="128.25">
      <c r="A110" s="73" t="s">
        <v>3890</v>
      </c>
      <c r="B110" s="22" t="s">
        <v>2263</v>
      </c>
      <c r="C110" s="23"/>
      <c r="D110" s="23"/>
      <c r="E110" s="23"/>
      <c r="F110" s="23" t="s">
        <v>3891</v>
      </c>
      <c r="G110" s="23" t="s">
        <v>3892</v>
      </c>
      <c r="H110" s="23"/>
      <c r="I110" s="26"/>
      <c r="J110" s="27"/>
      <c r="K110" s="28"/>
      <c r="L110" s="29"/>
      <c r="M110" s="30"/>
      <c r="N110" s="30"/>
      <c r="O110" s="30"/>
      <c r="P110" s="30"/>
      <c r="Q110" s="30"/>
      <c r="R110" s="30"/>
      <c r="S110" s="30"/>
      <c r="T110" s="30"/>
      <c r="U110" s="30"/>
      <c r="V110" s="29"/>
      <c r="W110" s="29"/>
      <c r="X110" s="31"/>
      <c r="Y110" s="29"/>
      <c r="Z110" s="5"/>
    </row>
    <row r="111" spans="1:26" ht="114">
      <c r="A111" s="73" t="s">
        <v>3893</v>
      </c>
      <c r="B111" s="22" t="s">
        <v>1765</v>
      </c>
      <c r="C111" s="23"/>
      <c r="D111" s="23"/>
      <c r="E111" s="23"/>
      <c r="F111" s="23" t="s">
        <v>3894</v>
      </c>
      <c r="G111" s="23" t="s">
        <v>3757</v>
      </c>
      <c r="H111" s="23"/>
      <c r="I111" s="26"/>
      <c r="J111" s="27"/>
      <c r="K111" s="28"/>
      <c r="L111" s="29"/>
      <c r="M111" s="30"/>
      <c r="N111" s="30"/>
      <c r="O111" s="30"/>
      <c r="P111" s="30"/>
      <c r="Q111" s="30"/>
      <c r="R111" s="30"/>
      <c r="S111" s="30"/>
      <c r="T111" s="30"/>
      <c r="U111" s="30"/>
      <c r="V111" s="29"/>
      <c r="W111" s="29"/>
      <c r="X111" s="35"/>
      <c r="Y111" s="29"/>
      <c r="Z111" s="5"/>
    </row>
    <row r="112" spans="1:26" ht="114">
      <c r="A112" s="73" t="s">
        <v>3895</v>
      </c>
      <c r="B112" s="22" t="s">
        <v>2263</v>
      </c>
      <c r="C112" s="23"/>
      <c r="D112" s="23"/>
      <c r="E112" s="23"/>
      <c r="F112" s="23" t="s">
        <v>3896</v>
      </c>
      <c r="G112" s="23" t="s">
        <v>3897</v>
      </c>
      <c r="H112" s="137" t="s">
        <v>3898</v>
      </c>
      <c r="I112" s="26"/>
      <c r="J112" s="27"/>
      <c r="K112" s="41" t="s">
        <v>3611</v>
      </c>
      <c r="L112" s="29"/>
      <c r="M112" s="30"/>
      <c r="N112" s="30"/>
      <c r="O112" s="30"/>
      <c r="P112" s="30"/>
      <c r="Q112" s="30"/>
      <c r="R112" s="30"/>
      <c r="S112" s="30"/>
      <c r="T112" s="30"/>
      <c r="U112" s="30"/>
      <c r="V112" s="29"/>
      <c r="W112" s="29"/>
      <c r="X112" s="31"/>
      <c r="Y112" s="29"/>
      <c r="Z112" s="5"/>
    </row>
    <row r="113" spans="1:26" ht="142.5">
      <c r="A113" s="73" t="s">
        <v>3899</v>
      </c>
      <c r="B113" s="22" t="s">
        <v>1765</v>
      </c>
      <c r="C113" s="23"/>
      <c r="D113" s="23"/>
      <c r="E113" s="23"/>
      <c r="F113" s="23" t="s">
        <v>3900</v>
      </c>
      <c r="G113" s="23"/>
      <c r="H113" s="73" t="s">
        <v>3901</v>
      </c>
      <c r="I113" s="26"/>
      <c r="J113" s="27"/>
      <c r="K113" s="28"/>
      <c r="L113" s="29"/>
      <c r="M113" s="30"/>
      <c r="N113" s="30"/>
      <c r="O113" s="30"/>
      <c r="P113" s="30"/>
      <c r="Q113" s="30"/>
      <c r="R113" s="30"/>
      <c r="S113" s="30"/>
      <c r="T113" s="30"/>
      <c r="U113" s="30"/>
      <c r="V113" s="29"/>
      <c r="W113" s="29"/>
      <c r="X113" s="31"/>
      <c r="Y113" s="29"/>
      <c r="Z113" s="5"/>
    </row>
    <row r="114" spans="1:26" ht="99.75">
      <c r="A114" s="73" t="s">
        <v>3902</v>
      </c>
      <c r="B114" s="22" t="s">
        <v>1786</v>
      </c>
      <c r="C114" s="23"/>
      <c r="D114" s="23"/>
      <c r="E114" s="144"/>
      <c r="F114" s="23" t="s">
        <v>3903</v>
      </c>
      <c r="G114" s="23" t="s">
        <v>3904</v>
      </c>
      <c r="H114" s="22"/>
      <c r="I114" s="26"/>
      <c r="J114" s="27"/>
      <c r="K114" s="41" t="s">
        <v>3611</v>
      </c>
      <c r="L114" s="29"/>
      <c r="M114" s="30"/>
      <c r="N114" s="30"/>
      <c r="O114" s="30"/>
      <c r="P114" s="30"/>
      <c r="Q114" s="30"/>
      <c r="R114" s="30"/>
      <c r="S114" s="30"/>
      <c r="T114" s="30"/>
      <c r="U114" s="30"/>
      <c r="V114" s="29"/>
      <c r="W114" s="23"/>
      <c r="X114" s="35"/>
      <c r="Y114" s="36"/>
      <c r="Z114" s="31"/>
    </row>
    <row r="115" spans="1:26" ht="28.5">
      <c r="A115" s="73" t="s">
        <v>3901</v>
      </c>
      <c r="B115" s="22" t="s">
        <v>1765</v>
      </c>
      <c r="C115" s="23"/>
      <c r="D115" s="23"/>
      <c r="E115" s="23"/>
      <c r="F115" s="23" t="s">
        <v>3905</v>
      </c>
      <c r="G115" s="23" t="s">
        <v>3906</v>
      </c>
      <c r="H115" s="23"/>
      <c r="I115" s="33"/>
      <c r="J115" s="27"/>
      <c r="K115" s="41" t="s">
        <v>3611</v>
      </c>
      <c r="L115" s="29"/>
      <c r="M115" s="30"/>
      <c r="N115" s="30"/>
      <c r="O115" s="30"/>
      <c r="P115" s="30"/>
      <c r="Q115" s="30"/>
      <c r="R115" s="30"/>
      <c r="S115" s="30"/>
      <c r="T115" s="30"/>
      <c r="U115" s="30"/>
      <c r="V115" s="29"/>
      <c r="W115" s="23"/>
      <c r="X115" s="35"/>
      <c r="Y115" s="36"/>
      <c r="Z115" s="31"/>
    </row>
    <row r="116" spans="1:26" ht="171">
      <c r="A116" s="73" t="s">
        <v>3907</v>
      </c>
      <c r="B116" s="22" t="s">
        <v>3908</v>
      </c>
      <c r="C116" s="23"/>
      <c r="D116" s="23"/>
      <c r="E116" s="135"/>
      <c r="F116" s="23" t="s">
        <v>3909</v>
      </c>
      <c r="G116" s="23" t="s">
        <v>3910</v>
      </c>
      <c r="H116" s="23"/>
      <c r="I116" s="26"/>
      <c r="J116" s="27"/>
      <c r="K116" s="41" t="s">
        <v>3611</v>
      </c>
      <c r="L116" s="29"/>
      <c r="M116" s="30"/>
      <c r="N116" s="30"/>
      <c r="O116" s="30"/>
      <c r="P116" s="30"/>
      <c r="Q116" s="30"/>
      <c r="R116" s="30"/>
      <c r="S116" s="30"/>
      <c r="T116" s="30"/>
      <c r="U116" s="30"/>
      <c r="V116" s="29"/>
      <c r="W116" s="29"/>
      <c r="X116" s="31"/>
      <c r="Y116" s="29"/>
      <c r="Z116" s="5"/>
    </row>
    <row r="117" spans="1:26" ht="142.5">
      <c r="A117" s="73" t="s">
        <v>3911</v>
      </c>
      <c r="B117" s="22" t="s">
        <v>1762</v>
      </c>
      <c r="C117" s="23"/>
      <c r="D117" s="23"/>
      <c r="E117" s="23"/>
      <c r="F117" s="23" t="s">
        <v>3912</v>
      </c>
      <c r="G117" s="23" t="s">
        <v>3913</v>
      </c>
      <c r="H117" s="23" t="s">
        <v>3914</v>
      </c>
      <c r="I117" s="26"/>
      <c r="J117" s="27"/>
      <c r="K117" s="32"/>
      <c r="L117" s="29"/>
      <c r="M117" s="30"/>
      <c r="N117" s="30"/>
      <c r="O117" s="30"/>
      <c r="P117" s="30"/>
      <c r="Q117" s="30"/>
      <c r="R117" s="30"/>
      <c r="S117" s="30"/>
      <c r="T117" s="30"/>
      <c r="U117" s="30"/>
      <c r="V117" s="29"/>
      <c r="W117" s="29"/>
      <c r="X117" s="36"/>
      <c r="Y117" s="29"/>
      <c r="Z117" s="5"/>
    </row>
    <row r="118" spans="1:26">
      <c r="A118" s="73" t="s">
        <v>3915</v>
      </c>
      <c r="B118" s="22" t="s">
        <v>1765</v>
      </c>
      <c r="C118" s="23"/>
      <c r="D118" s="23"/>
      <c r="E118" s="23"/>
      <c r="F118" s="23" t="s">
        <v>3916</v>
      </c>
      <c r="G118" s="23" t="s">
        <v>3917</v>
      </c>
      <c r="H118" s="22"/>
      <c r="I118" s="26"/>
      <c r="J118" s="27"/>
      <c r="K118" s="47"/>
      <c r="L118" s="29"/>
      <c r="M118" s="30"/>
      <c r="N118" s="30"/>
      <c r="O118" s="30"/>
      <c r="P118" s="30"/>
      <c r="Q118" s="30"/>
      <c r="R118" s="30"/>
      <c r="S118" s="30"/>
      <c r="T118" s="30"/>
      <c r="U118" s="30"/>
      <c r="V118" s="29"/>
      <c r="W118" s="23"/>
      <c r="X118" s="35"/>
      <c r="Y118" s="36"/>
      <c r="Z118" s="31"/>
    </row>
    <row r="119" spans="1:26" ht="128.25">
      <c r="A119" s="73" t="s">
        <v>3918</v>
      </c>
      <c r="B119" s="22" t="s">
        <v>1923</v>
      </c>
      <c r="C119" s="23"/>
      <c r="D119" s="23"/>
      <c r="E119" s="23"/>
      <c r="F119" s="23" t="s">
        <v>3919</v>
      </c>
      <c r="G119" s="23" t="s">
        <v>3693</v>
      </c>
      <c r="H119" s="23" t="s">
        <v>3920</v>
      </c>
      <c r="I119" s="26"/>
      <c r="J119" s="27"/>
      <c r="K119" s="32"/>
      <c r="L119" s="29"/>
      <c r="M119" s="30"/>
      <c r="N119" s="30"/>
      <c r="O119" s="30"/>
      <c r="P119" s="30"/>
      <c r="Q119" s="30"/>
      <c r="R119" s="30"/>
      <c r="S119" s="30"/>
      <c r="T119" s="30"/>
      <c r="U119" s="30"/>
      <c r="V119" s="29"/>
      <c r="W119" s="29"/>
      <c r="X119" s="31"/>
      <c r="Y119" s="29"/>
      <c r="Z119" s="5"/>
    </row>
    <row r="120" spans="1:26" ht="128.25">
      <c r="A120" s="73" t="s">
        <v>3921</v>
      </c>
      <c r="B120" s="22" t="s">
        <v>1762</v>
      </c>
      <c r="C120" s="23"/>
      <c r="D120" s="23"/>
      <c r="E120" s="23"/>
      <c r="F120" s="23" t="s">
        <v>3922</v>
      </c>
      <c r="G120" s="23" t="s">
        <v>3834</v>
      </c>
      <c r="H120" s="22"/>
      <c r="I120" s="26"/>
      <c r="J120" s="27"/>
      <c r="K120" s="55"/>
      <c r="L120" s="29"/>
      <c r="M120" s="30"/>
      <c r="N120" s="30"/>
      <c r="O120" s="30"/>
      <c r="P120" s="30"/>
      <c r="Q120" s="30"/>
      <c r="R120" s="30"/>
      <c r="S120" s="30"/>
      <c r="T120" s="30"/>
      <c r="U120" s="30"/>
      <c r="V120" s="29"/>
      <c r="W120" s="23"/>
      <c r="X120" s="35"/>
      <c r="Y120" s="23"/>
      <c r="Z120" s="37"/>
    </row>
    <row r="121" spans="1:26" ht="142.5">
      <c r="A121" s="73" t="s">
        <v>3923</v>
      </c>
      <c r="B121" s="22" t="s">
        <v>3908</v>
      </c>
      <c r="C121" s="23"/>
      <c r="D121" s="23"/>
      <c r="E121" s="23"/>
      <c r="F121" s="23" t="s">
        <v>3924</v>
      </c>
      <c r="G121" s="23" t="s">
        <v>3925</v>
      </c>
      <c r="H121" s="23"/>
      <c r="I121" s="26"/>
      <c r="J121" s="27"/>
      <c r="K121" s="32"/>
      <c r="L121" s="29"/>
      <c r="M121" s="30"/>
      <c r="N121" s="30"/>
      <c r="O121" s="30"/>
      <c r="P121" s="30"/>
      <c r="Q121" s="30"/>
      <c r="R121" s="30"/>
      <c r="S121" s="30"/>
      <c r="T121" s="30"/>
      <c r="U121" s="30"/>
      <c r="V121" s="29"/>
      <c r="W121" s="29"/>
      <c r="X121" s="31"/>
      <c r="Y121" s="29"/>
      <c r="Z121" s="5"/>
    </row>
    <row r="122" spans="1:26" ht="356.25">
      <c r="A122" s="73" t="s">
        <v>3926</v>
      </c>
      <c r="B122" s="22" t="s">
        <v>1762</v>
      </c>
      <c r="C122" s="23"/>
      <c r="D122" s="23"/>
      <c r="E122" s="23"/>
      <c r="F122" s="23" t="s">
        <v>3927</v>
      </c>
      <c r="G122" s="23" t="s">
        <v>3928</v>
      </c>
      <c r="H122" s="22"/>
      <c r="I122" s="26"/>
      <c r="J122" s="27"/>
      <c r="K122" s="28"/>
      <c r="L122" s="29"/>
      <c r="M122" s="30"/>
      <c r="N122" s="30"/>
      <c r="O122" s="30"/>
      <c r="P122" s="30"/>
      <c r="Q122" s="30"/>
      <c r="R122" s="30"/>
      <c r="S122" s="30"/>
      <c r="T122" s="30"/>
      <c r="U122" s="30"/>
      <c r="V122" s="29"/>
      <c r="W122" s="23"/>
      <c r="X122" s="35"/>
      <c r="Y122" s="36"/>
      <c r="Z122" s="31"/>
    </row>
    <row r="123" spans="1:26" ht="71.25">
      <c r="A123" s="73" t="s">
        <v>3929</v>
      </c>
      <c r="B123" s="22" t="s">
        <v>2263</v>
      </c>
      <c r="C123" s="23"/>
      <c r="D123" s="23"/>
      <c r="E123" s="23"/>
      <c r="F123" s="23" t="s">
        <v>3930</v>
      </c>
      <c r="G123" s="23" t="s">
        <v>3931</v>
      </c>
      <c r="H123" s="23"/>
      <c r="I123" s="26"/>
      <c r="J123" s="27"/>
      <c r="K123" s="32"/>
      <c r="L123" s="29"/>
      <c r="M123" s="30"/>
      <c r="N123" s="30"/>
      <c r="O123" s="30"/>
      <c r="P123" s="30"/>
      <c r="Q123" s="30"/>
      <c r="R123" s="30"/>
      <c r="S123" s="30"/>
      <c r="T123" s="30"/>
      <c r="U123" s="30"/>
      <c r="V123" s="29"/>
      <c r="W123" s="29"/>
      <c r="X123" s="31"/>
      <c r="Y123" s="29"/>
      <c r="Z123" s="5"/>
    </row>
    <row r="124" spans="1:26" ht="71.25">
      <c r="A124" s="73" t="s">
        <v>3920</v>
      </c>
      <c r="B124" s="22" t="s">
        <v>3932</v>
      </c>
      <c r="C124" s="23"/>
      <c r="D124" s="23"/>
      <c r="E124" s="23"/>
      <c r="F124" s="23" t="s">
        <v>3933</v>
      </c>
      <c r="G124" s="23"/>
      <c r="H124" s="23"/>
      <c r="I124" s="26"/>
      <c r="J124" s="27"/>
      <c r="K124" s="27"/>
      <c r="L124" s="29"/>
      <c r="M124" s="30"/>
      <c r="N124" s="30"/>
      <c r="O124" s="30"/>
      <c r="P124" s="30"/>
      <c r="Q124" s="30"/>
      <c r="R124" s="30"/>
      <c r="S124" s="30"/>
      <c r="T124" s="30"/>
      <c r="U124" s="30"/>
      <c r="V124" s="29"/>
      <c r="W124" s="23"/>
      <c r="X124" s="35"/>
      <c r="Y124" s="29"/>
      <c r="Z124" s="5"/>
    </row>
    <row r="125" spans="1:26" ht="142.5">
      <c r="A125" s="73" t="s">
        <v>3934</v>
      </c>
      <c r="B125" s="22" t="s">
        <v>1765</v>
      </c>
      <c r="C125" s="23"/>
      <c r="D125" s="23"/>
      <c r="E125" s="135"/>
      <c r="F125" s="23" t="s">
        <v>3935</v>
      </c>
      <c r="G125" s="23" t="s">
        <v>3601</v>
      </c>
      <c r="H125" s="23"/>
      <c r="I125" s="26"/>
      <c r="J125" s="27"/>
      <c r="K125" s="32"/>
      <c r="L125" s="29"/>
      <c r="M125" s="30"/>
      <c r="N125" s="30"/>
      <c r="O125" s="30"/>
      <c r="P125" s="30"/>
      <c r="Q125" s="30"/>
      <c r="R125" s="30"/>
      <c r="S125" s="30"/>
      <c r="T125" s="30"/>
      <c r="U125" s="30"/>
      <c r="V125" s="29"/>
      <c r="W125" s="29"/>
      <c r="X125" s="31"/>
      <c r="Y125" s="29"/>
      <c r="Z125" s="5"/>
    </row>
    <row r="126" spans="1:26" ht="71.25">
      <c r="A126" s="73" t="s">
        <v>3936</v>
      </c>
      <c r="B126" s="22"/>
      <c r="C126" s="23"/>
      <c r="D126" s="23"/>
      <c r="E126" s="23"/>
      <c r="F126" s="23" t="s">
        <v>3937</v>
      </c>
      <c r="G126" s="23" t="s">
        <v>3938</v>
      </c>
      <c r="H126" s="23"/>
      <c r="I126" s="26"/>
      <c r="J126" s="27"/>
      <c r="K126" s="32"/>
      <c r="L126" s="29"/>
      <c r="M126" s="30"/>
      <c r="N126" s="30"/>
      <c r="O126" s="30"/>
      <c r="P126" s="30"/>
      <c r="Q126" s="30"/>
      <c r="R126" s="30"/>
      <c r="S126" s="30"/>
      <c r="T126" s="30"/>
      <c r="U126" s="30"/>
      <c r="V126" s="29"/>
      <c r="W126" s="29"/>
      <c r="X126" s="36"/>
      <c r="Y126" s="29"/>
      <c r="Z126" s="5"/>
    </row>
    <row r="127" spans="1:26" ht="128.25">
      <c r="A127" s="73" t="s">
        <v>3939</v>
      </c>
      <c r="B127" s="22" t="s">
        <v>1765</v>
      </c>
      <c r="C127" s="23"/>
      <c r="D127" s="23"/>
      <c r="E127" s="23"/>
      <c r="F127" s="23" t="s">
        <v>3940</v>
      </c>
      <c r="G127" s="23" t="s">
        <v>3913</v>
      </c>
      <c r="H127" s="22"/>
      <c r="I127" s="26"/>
      <c r="J127" s="27"/>
      <c r="K127" s="28"/>
      <c r="L127" s="29"/>
      <c r="M127" s="30"/>
      <c r="N127" s="30"/>
      <c r="O127" s="30"/>
      <c r="P127" s="30"/>
      <c r="Q127" s="30"/>
      <c r="R127" s="30"/>
      <c r="S127" s="30"/>
      <c r="T127" s="30"/>
      <c r="U127" s="30"/>
      <c r="V127" s="29"/>
      <c r="W127" s="23"/>
      <c r="X127" s="37"/>
      <c r="Y127" s="36"/>
      <c r="Z127" s="31"/>
    </row>
    <row r="128" spans="1:26" ht="128.25">
      <c r="A128" s="73" t="s">
        <v>3941</v>
      </c>
      <c r="B128" s="22"/>
      <c r="C128" s="23"/>
      <c r="D128" s="23"/>
      <c r="E128" s="23"/>
      <c r="F128" s="23" t="s">
        <v>3942</v>
      </c>
      <c r="G128" s="23" t="s">
        <v>3910</v>
      </c>
      <c r="H128" s="23" t="s">
        <v>3943</v>
      </c>
      <c r="I128" s="26"/>
      <c r="J128" s="27"/>
      <c r="K128" s="32"/>
      <c r="L128" s="29"/>
      <c r="M128" s="30"/>
      <c r="N128" s="30"/>
      <c r="O128" s="30"/>
      <c r="P128" s="30"/>
      <c r="Q128" s="30"/>
      <c r="R128" s="30"/>
      <c r="S128" s="30"/>
      <c r="T128" s="30"/>
      <c r="U128" s="30"/>
      <c r="V128" s="29"/>
      <c r="W128" s="29"/>
      <c r="X128" s="36"/>
      <c r="Y128" s="29"/>
      <c r="Z128" s="5"/>
    </row>
    <row r="129" spans="1:26" ht="270.75">
      <c r="A129" s="73" t="s">
        <v>3944</v>
      </c>
      <c r="B129" s="22" t="s">
        <v>1765</v>
      </c>
      <c r="C129" s="23"/>
      <c r="D129" s="23"/>
      <c r="E129" s="23"/>
      <c r="F129" s="23" t="s">
        <v>3945</v>
      </c>
      <c r="G129" s="23" t="s">
        <v>3913</v>
      </c>
      <c r="H129" s="23" t="s">
        <v>3939</v>
      </c>
      <c r="I129" s="33"/>
      <c r="J129" s="27"/>
      <c r="K129" s="48"/>
      <c r="L129" s="29"/>
      <c r="M129" s="30"/>
      <c r="N129" s="30"/>
      <c r="O129" s="30"/>
      <c r="P129" s="30"/>
      <c r="Q129" s="30"/>
      <c r="R129" s="30"/>
      <c r="S129" s="30"/>
      <c r="T129" s="30"/>
      <c r="U129" s="30"/>
      <c r="V129" s="29"/>
      <c r="W129" s="29"/>
      <c r="X129" s="31"/>
      <c r="Y129" s="29"/>
      <c r="Z129" s="5"/>
    </row>
    <row r="130" spans="1:26" ht="28.5">
      <c r="A130" s="73" t="s">
        <v>3946</v>
      </c>
      <c r="B130" s="22"/>
      <c r="C130" s="23"/>
      <c r="D130" s="23"/>
      <c r="E130" s="23"/>
      <c r="F130" s="23" t="s">
        <v>3947</v>
      </c>
      <c r="G130" s="23" t="s">
        <v>2977</v>
      </c>
      <c r="H130" s="23"/>
      <c r="I130" s="26"/>
      <c r="J130" s="27"/>
      <c r="K130" s="47"/>
      <c r="L130" s="29"/>
      <c r="M130" s="30"/>
      <c r="N130" s="30"/>
      <c r="O130" s="30"/>
      <c r="P130" s="30"/>
      <c r="Q130" s="30"/>
      <c r="R130" s="30"/>
      <c r="S130" s="30"/>
      <c r="T130" s="30"/>
      <c r="U130" s="30"/>
      <c r="V130" s="29"/>
      <c r="W130" s="23"/>
      <c r="X130" s="31"/>
      <c r="Y130" s="29"/>
      <c r="Z130" s="5"/>
    </row>
    <row r="131" spans="1:26" ht="409.5">
      <c r="A131" s="73" t="s">
        <v>3948</v>
      </c>
      <c r="B131" s="22" t="s">
        <v>1762</v>
      </c>
      <c r="C131" s="23"/>
      <c r="D131" s="23"/>
      <c r="E131" s="23"/>
      <c r="F131" s="23" t="s">
        <v>3949</v>
      </c>
      <c r="G131" s="23" t="s">
        <v>3766</v>
      </c>
      <c r="H131" s="22"/>
      <c r="I131" s="26"/>
      <c r="J131" s="27"/>
      <c r="K131" s="49"/>
      <c r="L131" s="29"/>
      <c r="M131" s="30"/>
      <c r="N131" s="30"/>
      <c r="O131" s="30"/>
      <c r="P131" s="30"/>
      <c r="Q131" s="30"/>
      <c r="R131" s="30"/>
      <c r="S131" s="30"/>
      <c r="T131" s="30"/>
      <c r="U131" s="30"/>
      <c r="V131" s="29"/>
      <c r="W131" s="23"/>
      <c r="X131" s="35"/>
      <c r="Y131" s="36"/>
      <c r="Z131" s="31"/>
    </row>
    <row r="132" spans="1:26" ht="409.5">
      <c r="A132" s="73" t="s">
        <v>3950</v>
      </c>
      <c r="B132" s="22"/>
      <c r="C132" s="23"/>
      <c r="D132" s="23"/>
      <c r="E132" s="23"/>
      <c r="F132" s="23" t="s">
        <v>3951</v>
      </c>
      <c r="G132" s="23" t="s">
        <v>3766</v>
      </c>
      <c r="H132" s="22"/>
      <c r="I132" s="26"/>
      <c r="J132" s="27"/>
      <c r="K132" s="28"/>
      <c r="L132" s="29"/>
      <c r="M132" s="30"/>
      <c r="N132" s="30"/>
      <c r="O132" s="30"/>
      <c r="P132" s="30"/>
      <c r="Q132" s="30"/>
      <c r="R132" s="30"/>
      <c r="S132" s="30"/>
      <c r="T132" s="30"/>
      <c r="U132" s="30"/>
      <c r="V132" s="29"/>
      <c r="W132" s="23"/>
      <c r="X132" s="35"/>
      <c r="Y132" s="36"/>
      <c r="Z132" s="31"/>
    </row>
    <row r="133" spans="1:26" ht="128.25">
      <c r="A133" s="73" t="s">
        <v>3952</v>
      </c>
      <c r="B133" s="22" t="s">
        <v>1762</v>
      </c>
      <c r="C133" s="23"/>
      <c r="D133" s="23"/>
      <c r="E133" s="23"/>
      <c r="F133" s="23" t="s">
        <v>3953</v>
      </c>
      <c r="G133" s="23" t="s">
        <v>3693</v>
      </c>
      <c r="H133" s="23"/>
      <c r="I133" s="26"/>
      <c r="J133" s="27"/>
      <c r="K133" s="28"/>
      <c r="L133" s="29"/>
      <c r="M133" s="30"/>
      <c r="N133" s="30"/>
      <c r="O133" s="30"/>
      <c r="P133" s="30"/>
      <c r="Q133" s="30"/>
      <c r="R133" s="30"/>
      <c r="S133" s="30"/>
      <c r="T133" s="30"/>
      <c r="U133" s="30"/>
      <c r="V133" s="29"/>
      <c r="W133" s="29"/>
      <c r="X133" s="36"/>
      <c r="Y133" s="29"/>
      <c r="Z133" s="5"/>
    </row>
    <row r="134" spans="1:26" ht="128.25">
      <c r="A134" s="73" t="s">
        <v>3954</v>
      </c>
      <c r="B134" s="22" t="s">
        <v>1765</v>
      </c>
      <c r="C134" s="23"/>
      <c r="D134" s="23"/>
      <c r="E134" s="23"/>
      <c r="F134" s="23" t="s">
        <v>3955</v>
      </c>
      <c r="G134" s="23" t="s">
        <v>3693</v>
      </c>
      <c r="H134" s="131" t="s">
        <v>3956</v>
      </c>
      <c r="I134" s="26"/>
      <c r="J134" s="27"/>
      <c r="K134" s="34"/>
      <c r="L134" s="29"/>
      <c r="M134" s="30"/>
      <c r="N134" s="30"/>
      <c r="O134" s="30"/>
      <c r="P134" s="30"/>
      <c r="Q134" s="30"/>
      <c r="R134" s="30"/>
      <c r="S134" s="30"/>
      <c r="T134" s="30"/>
      <c r="U134" s="30"/>
      <c r="V134" s="29"/>
      <c r="W134" s="23"/>
      <c r="X134" s="40"/>
      <c r="Y134" s="23"/>
      <c r="Z134" s="37"/>
    </row>
    <row r="135" spans="1:26" ht="28.5">
      <c r="A135" s="73" t="s">
        <v>3957</v>
      </c>
      <c r="B135" s="22"/>
      <c r="C135" s="23"/>
      <c r="D135" s="23"/>
      <c r="E135" s="23"/>
      <c r="F135" s="23" t="s">
        <v>3958</v>
      </c>
      <c r="G135" s="23" t="s">
        <v>3959</v>
      </c>
      <c r="H135" s="22"/>
      <c r="I135" s="33"/>
      <c r="J135" s="27"/>
      <c r="K135" s="32"/>
      <c r="L135" s="29"/>
      <c r="M135" s="30"/>
      <c r="N135" s="30"/>
      <c r="O135" s="30"/>
      <c r="P135" s="30"/>
      <c r="Q135" s="30"/>
      <c r="R135" s="30"/>
      <c r="S135" s="30"/>
      <c r="T135" s="30"/>
      <c r="U135" s="30"/>
      <c r="V135" s="29"/>
      <c r="W135" s="23"/>
      <c r="X135" s="40"/>
      <c r="Y135" s="23"/>
      <c r="Z135" s="37"/>
    </row>
    <row r="136" spans="1:26" ht="199.5">
      <c r="A136" s="73" t="s">
        <v>3960</v>
      </c>
      <c r="B136" s="22"/>
      <c r="C136" s="23"/>
      <c r="D136" s="23"/>
      <c r="E136" s="23"/>
      <c r="F136" s="23" t="s">
        <v>3961</v>
      </c>
      <c r="G136"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136" s="23"/>
      <c r="I136" s="26"/>
      <c r="J136" s="27"/>
      <c r="K136" s="32"/>
      <c r="L136" s="29"/>
      <c r="M136" s="30"/>
      <c r="N136" s="30"/>
      <c r="O136" s="30"/>
      <c r="P136" s="30"/>
      <c r="Q136" s="30"/>
      <c r="R136" s="30"/>
      <c r="S136" s="30"/>
      <c r="T136" s="30"/>
      <c r="U136" s="30"/>
      <c r="V136" s="29"/>
      <c r="W136" s="29"/>
      <c r="X136" s="31"/>
      <c r="Y136" s="29"/>
      <c r="Z136" s="5"/>
    </row>
    <row r="137" spans="1:26" ht="71.25">
      <c r="A137" s="73" t="s">
        <v>3962</v>
      </c>
      <c r="B137" s="22" t="s">
        <v>2263</v>
      </c>
      <c r="C137" s="23"/>
      <c r="D137" s="23"/>
      <c r="E137" s="23"/>
      <c r="F137" s="23" t="s">
        <v>3930</v>
      </c>
      <c r="G137" s="23" t="s">
        <v>3963</v>
      </c>
      <c r="H137" s="23"/>
      <c r="I137" s="26"/>
      <c r="J137" s="27"/>
      <c r="K137" s="48"/>
      <c r="L137" s="29"/>
      <c r="M137" s="30"/>
      <c r="N137" s="30"/>
      <c r="O137" s="30"/>
      <c r="P137" s="30"/>
      <c r="Q137" s="30"/>
      <c r="R137" s="30"/>
      <c r="S137" s="30"/>
      <c r="T137" s="30"/>
      <c r="U137" s="30"/>
      <c r="V137" s="29"/>
      <c r="W137" s="23"/>
      <c r="X137" s="40"/>
      <c r="Y137" s="36"/>
      <c r="Z137" s="31"/>
    </row>
    <row r="138" spans="1:26" ht="128.25">
      <c r="A138" s="73" t="s">
        <v>3964</v>
      </c>
      <c r="B138" s="22" t="s">
        <v>1762</v>
      </c>
      <c r="C138" s="23"/>
      <c r="D138" s="23"/>
      <c r="E138" s="23"/>
      <c r="F138" s="23" t="s">
        <v>3965</v>
      </c>
      <c r="G138" s="23" t="s">
        <v>3693</v>
      </c>
      <c r="H138" s="23"/>
      <c r="I138" s="26"/>
      <c r="J138" s="27"/>
      <c r="K138" s="48"/>
      <c r="L138" s="29"/>
      <c r="M138" s="30"/>
      <c r="N138" s="30"/>
      <c r="O138" s="30"/>
      <c r="P138" s="30"/>
      <c r="Q138" s="30"/>
      <c r="R138" s="30"/>
      <c r="S138" s="30"/>
      <c r="T138" s="30"/>
      <c r="U138" s="30"/>
      <c r="V138" s="29"/>
      <c r="W138" s="23"/>
      <c r="X138" s="40"/>
      <c r="Y138" s="36"/>
      <c r="Z138" s="31"/>
    </row>
    <row r="139" spans="1:26" ht="28.5">
      <c r="A139" s="73" t="s">
        <v>3966</v>
      </c>
      <c r="B139" s="22"/>
      <c r="C139" s="23"/>
      <c r="D139" s="23"/>
      <c r="E139" s="23"/>
      <c r="F139" s="23" t="s">
        <v>3967</v>
      </c>
      <c r="G139" s="23" t="s">
        <v>3968</v>
      </c>
      <c r="H139" s="23"/>
      <c r="I139" s="26"/>
      <c r="J139" s="27"/>
      <c r="K139" s="32"/>
      <c r="L139" s="29"/>
      <c r="M139" s="30"/>
      <c r="N139" s="30"/>
      <c r="O139" s="30"/>
      <c r="P139" s="30"/>
      <c r="Q139" s="30"/>
      <c r="R139" s="30"/>
      <c r="S139" s="30"/>
      <c r="T139" s="30"/>
      <c r="U139" s="30"/>
      <c r="V139" s="29"/>
      <c r="W139" s="29"/>
      <c r="X139" s="31"/>
      <c r="Y139" s="29"/>
      <c r="Z139" s="5"/>
    </row>
    <row r="140" spans="1:26" ht="128.25">
      <c r="A140" s="73" t="s">
        <v>3969</v>
      </c>
      <c r="B140" s="22" t="s">
        <v>1765</v>
      </c>
      <c r="C140" s="23"/>
      <c r="D140" s="23"/>
      <c r="E140" s="23"/>
      <c r="F140" s="23" t="s">
        <v>3970</v>
      </c>
      <c r="G140" s="23" t="s">
        <v>3607</v>
      </c>
      <c r="H140" s="23"/>
      <c r="I140" s="26"/>
      <c r="J140" s="27"/>
      <c r="K140" s="32"/>
      <c r="L140" s="29"/>
      <c r="M140" s="30"/>
      <c r="N140" s="30"/>
      <c r="O140" s="30"/>
      <c r="P140" s="30"/>
      <c r="Q140" s="30"/>
      <c r="R140" s="30"/>
      <c r="S140" s="30"/>
      <c r="T140" s="30"/>
      <c r="U140" s="30"/>
      <c r="V140" s="29"/>
      <c r="W140" s="29"/>
      <c r="X140" s="36"/>
      <c r="Y140" s="29"/>
      <c r="Z140" s="5"/>
    </row>
    <row r="141" spans="1:26" ht="114">
      <c r="A141" s="73" t="s">
        <v>3971</v>
      </c>
      <c r="B141" s="22" t="s">
        <v>1762</v>
      </c>
      <c r="C141" s="23"/>
      <c r="D141" s="23"/>
      <c r="E141" s="23"/>
      <c r="F141" s="23" t="s">
        <v>3972</v>
      </c>
      <c r="G141" s="23" t="s">
        <v>3973</v>
      </c>
      <c r="H141" s="23"/>
      <c r="I141" s="26"/>
      <c r="J141" s="27"/>
      <c r="K141" s="32"/>
      <c r="L141" s="29"/>
      <c r="M141" s="30"/>
      <c r="N141" s="30"/>
      <c r="O141" s="30"/>
      <c r="P141" s="30"/>
      <c r="Q141" s="30"/>
      <c r="R141" s="30"/>
      <c r="S141" s="30"/>
      <c r="T141" s="30"/>
      <c r="U141" s="30"/>
      <c r="V141" s="29"/>
      <c r="W141" s="29"/>
      <c r="X141" s="31"/>
      <c r="Y141" s="29"/>
      <c r="Z141" s="5"/>
    </row>
    <row r="142" spans="1:26" ht="256.5">
      <c r="A142" s="73" t="s">
        <v>3974</v>
      </c>
      <c r="B142" s="22" t="s">
        <v>1765</v>
      </c>
      <c r="C142" s="23"/>
      <c r="D142" s="23"/>
      <c r="E142" s="138"/>
      <c r="F142" s="23" t="s">
        <v>3975</v>
      </c>
      <c r="G142" s="23" t="s">
        <v>3976</v>
      </c>
      <c r="H142" s="131" t="s">
        <v>3977</v>
      </c>
      <c r="I142" s="26"/>
      <c r="J142" s="27"/>
      <c r="K142" s="49"/>
      <c r="L142" s="29"/>
      <c r="M142" s="30"/>
      <c r="N142" s="30"/>
      <c r="O142" s="30"/>
      <c r="P142" s="30"/>
      <c r="Q142" s="30"/>
      <c r="R142" s="30"/>
      <c r="S142" s="30"/>
      <c r="T142" s="30"/>
      <c r="U142" s="30"/>
      <c r="V142" s="29"/>
      <c r="W142" s="23"/>
      <c r="X142" s="35"/>
      <c r="Y142" s="36"/>
      <c r="Z142" s="31"/>
    </row>
    <row r="143" spans="1:26" ht="142.5">
      <c r="A143" s="73" t="s">
        <v>3978</v>
      </c>
      <c r="B143" s="22" t="s">
        <v>1762</v>
      </c>
      <c r="C143" s="23"/>
      <c r="D143" s="23"/>
      <c r="E143" s="23"/>
      <c r="F143" s="23" t="s">
        <v>3979</v>
      </c>
      <c r="G143" s="23" t="s">
        <v>3876</v>
      </c>
      <c r="H143" s="22"/>
      <c r="I143" s="26"/>
      <c r="J143" s="27"/>
      <c r="K143" s="32"/>
      <c r="L143" s="29"/>
      <c r="M143" s="30"/>
      <c r="N143" s="30"/>
      <c r="O143" s="30"/>
      <c r="P143" s="30"/>
      <c r="Q143" s="30"/>
      <c r="R143" s="30"/>
      <c r="S143" s="30"/>
      <c r="T143" s="30"/>
      <c r="U143" s="30"/>
      <c r="V143" s="29"/>
      <c r="W143" s="23"/>
      <c r="X143" s="35"/>
      <c r="Y143" s="23"/>
      <c r="Z143" s="37"/>
    </row>
    <row r="144" spans="1:26" ht="128.25">
      <c r="A144" s="73" t="s">
        <v>3980</v>
      </c>
      <c r="B144" s="22" t="s">
        <v>2263</v>
      </c>
      <c r="C144" s="23"/>
      <c r="D144" s="23"/>
      <c r="E144" s="23"/>
      <c r="F144" s="145" t="s">
        <v>3981</v>
      </c>
      <c r="G144" s="23" t="s">
        <v>3607</v>
      </c>
      <c r="H144" s="22" t="s">
        <v>3982</v>
      </c>
      <c r="I144" s="33"/>
      <c r="J144" s="27"/>
      <c r="K144" s="32"/>
      <c r="L144" s="29"/>
      <c r="M144" s="30"/>
      <c r="N144" s="30"/>
      <c r="O144" s="30"/>
      <c r="P144" s="30"/>
      <c r="Q144" s="30"/>
      <c r="R144" s="30"/>
      <c r="S144" s="30"/>
      <c r="T144" s="30"/>
      <c r="U144" s="30"/>
      <c r="V144" s="29"/>
      <c r="W144" s="23"/>
      <c r="X144" s="35"/>
      <c r="Y144" s="23"/>
      <c r="Z144" s="37"/>
    </row>
    <row r="145" spans="1:26" ht="171">
      <c r="A145" s="73" t="s">
        <v>3983</v>
      </c>
      <c r="B145" s="22"/>
      <c r="C145" s="23"/>
      <c r="D145" s="23"/>
      <c r="E145" s="23"/>
      <c r="F145" s="23" t="s">
        <v>3984</v>
      </c>
      <c r="G145" s="23" t="s">
        <v>3985</v>
      </c>
      <c r="H145" s="23"/>
      <c r="I145" s="26"/>
      <c r="J145" s="27"/>
      <c r="K145" s="47"/>
      <c r="L145" s="29"/>
      <c r="M145" s="30"/>
      <c r="N145" s="30"/>
      <c r="O145" s="30"/>
      <c r="P145" s="30"/>
      <c r="Q145" s="30"/>
      <c r="R145" s="30"/>
      <c r="S145" s="30"/>
      <c r="T145" s="30"/>
      <c r="U145" s="30"/>
      <c r="V145" s="29"/>
      <c r="W145" s="23"/>
      <c r="X145" s="35"/>
      <c r="Y145" s="36"/>
      <c r="Z145" s="31"/>
    </row>
    <row r="146" spans="1:26" ht="171">
      <c r="A146" s="73" t="s">
        <v>3986</v>
      </c>
      <c r="B146" s="22"/>
      <c r="C146" s="23"/>
      <c r="D146" s="23"/>
      <c r="E146" s="23"/>
      <c r="F146" s="23" t="s">
        <v>3987</v>
      </c>
      <c r="G146" s="23" t="s">
        <v>3985</v>
      </c>
      <c r="H146" s="23"/>
      <c r="I146" s="26"/>
      <c r="J146" s="27"/>
      <c r="K146" s="47"/>
      <c r="L146" s="29"/>
      <c r="M146" s="30"/>
      <c r="N146" s="30"/>
      <c r="O146" s="30"/>
      <c r="P146" s="30"/>
      <c r="Q146" s="30"/>
      <c r="R146" s="30"/>
      <c r="S146" s="30"/>
      <c r="T146" s="30"/>
      <c r="U146" s="30"/>
      <c r="V146" s="29"/>
      <c r="W146" s="23"/>
      <c r="X146" s="40"/>
      <c r="Y146" s="36"/>
      <c r="Z146" s="31"/>
    </row>
    <row r="147" spans="1:26" ht="242.25">
      <c r="A147" s="73" t="s">
        <v>3988</v>
      </c>
      <c r="B147" s="22"/>
      <c r="C147" s="23"/>
      <c r="D147" s="23"/>
      <c r="E147" s="23"/>
      <c r="F147" s="23" t="s">
        <v>3989</v>
      </c>
      <c r="G147" s="23" t="s">
        <v>3990</v>
      </c>
      <c r="H147" s="23"/>
      <c r="I147" s="26"/>
      <c r="J147" s="27"/>
      <c r="K147" s="32"/>
      <c r="L147" s="29"/>
      <c r="M147" s="30"/>
      <c r="N147" s="30"/>
      <c r="O147" s="30"/>
      <c r="P147" s="30"/>
      <c r="Q147" s="30"/>
      <c r="R147" s="30"/>
      <c r="S147" s="30"/>
      <c r="T147" s="30"/>
      <c r="U147" s="30"/>
      <c r="V147" s="29"/>
      <c r="W147" s="29"/>
      <c r="X147" s="36"/>
      <c r="Y147" s="29"/>
      <c r="Z147" s="5"/>
    </row>
    <row r="148" spans="1:26" ht="409.5">
      <c r="A148" s="73" t="s">
        <v>3991</v>
      </c>
      <c r="B148" s="22" t="s">
        <v>1765</v>
      </c>
      <c r="C148" s="23"/>
      <c r="D148" s="23"/>
      <c r="E148" s="23"/>
      <c r="F148" s="23" t="s">
        <v>3992</v>
      </c>
      <c r="G148" s="23" t="s">
        <v>3610</v>
      </c>
      <c r="H148" s="23"/>
      <c r="I148" s="26"/>
      <c r="J148" s="27"/>
      <c r="K148" s="32"/>
      <c r="L148" s="29"/>
      <c r="M148" s="30"/>
      <c r="N148" s="30"/>
      <c r="O148" s="30"/>
      <c r="P148" s="30"/>
      <c r="Q148" s="30"/>
      <c r="R148" s="30"/>
      <c r="S148" s="30"/>
      <c r="T148" s="30"/>
      <c r="U148" s="30"/>
      <c r="V148" s="29"/>
      <c r="W148" s="29"/>
      <c r="X148" s="31"/>
      <c r="Y148" s="29"/>
      <c r="Z148" s="5"/>
    </row>
    <row r="149" spans="1:26" ht="409.5">
      <c r="A149" s="73" t="s">
        <v>3993</v>
      </c>
      <c r="B149" s="22" t="s">
        <v>1765</v>
      </c>
      <c r="C149" s="23"/>
      <c r="D149" s="23"/>
      <c r="E149" s="23"/>
      <c r="F149" s="23" t="s">
        <v>3994</v>
      </c>
      <c r="G149" s="23" t="s">
        <v>3607</v>
      </c>
      <c r="H149" s="23"/>
      <c r="I149" s="26"/>
      <c r="J149" s="27"/>
      <c r="K149" s="32"/>
      <c r="L149" s="29"/>
      <c r="M149" s="30"/>
      <c r="N149" s="30"/>
      <c r="O149" s="30"/>
      <c r="P149" s="30"/>
      <c r="Q149" s="30"/>
      <c r="R149" s="30"/>
      <c r="S149" s="30"/>
      <c r="T149" s="30"/>
      <c r="U149" s="30"/>
      <c r="V149" s="29"/>
      <c r="W149" s="29"/>
      <c r="X149" s="31"/>
      <c r="Y149" s="29"/>
      <c r="Z149" s="5"/>
    </row>
    <row r="150" spans="1:26" ht="370.5">
      <c r="A150" s="73" t="s">
        <v>3995</v>
      </c>
      <c r="B150" s="22" t="s">
        <v>1765</v>
      </c>
      <c r="C150" s="23"/>
      <c r="D150" s="23"/>
      <c r="E150" s="23"/>
      <c r="F150" s="23" t="s">
        <v>3996</v>
      </c>
      <c r="G150" s="23" t="s">
        <v>3715</v>
      </c>
      <c r="H150" s="23"/>
      <c r="I150" s="33"/>
      <c r="J150" s="27"/>
      <c r="K150" s="32"/>
      <c r="L150" s="29"/>
      <c r="M150" s="30"/>
      <c r="N150" s="30"/>
      <c r="O150" s="30"/>
      <c r="P150" s="30"/>
      <c r="Q150" s="30"/>
      <c r="R150" s="30"/>
      <c r="S150" s="30"/>
      <c r="T150" s="30"/>
      <c r="U150" s="30"/>
      <c r="V150" s="29"/>
      <c r="W150" s="23"/>
      <c r="X150" s="40"/>
      <c r="Y150" s="29"/>
      <c r="Z150" s="5"/>
    </row>
    <row r="151" spans="1:26" ht="409.5">
      <c r="A151" s="73" t="s">
        <v>3997</v>
      </c>
      <c r="B151" s="22" t="s">
        <v>1765</v>
      </c>
      <c r="C151" s="23"/>
      <c r="D151" s="23"/>
      <c r="E151" s="23"/>
      <c r="F151" s="23" t="s">
        <v>3998</v>
      </c>
      <c r="G151" s="23" t="s">
        <v>3712</v>
      </c>
      <c r="H151" s="22"/>
      <c r="I151" s="26"/>
      <c r="J151" s="27"/>
      <c r="K151" s="47"/>
      <c r="L151" s="29"/>
      <c r="M151" s="30"/>
      <c r="N151" s="30"/>
      <c r="O151" s="30"/>
      <c r="P151" s="30"/>
      <c r="Q151" s="30"/>
      <c r="R151" s="30"/>
      <c r="S151" s="30"/>
      <c r="T151" s="30"/>
      <c r="U151" s="30"/>
      <c r="V151" s="29"/>
      <c r="W151" s="23"/>
      <c r="X151" s="35"/>
      <c r="Y151" s="36"/>
      <c r="Z151" s="31"/>
    </row>
    <row r="152" spans="1:26" ht="156.75">
      <c r="A152" s="73" t="s">
        <v>3999</v>
      </c>
      <c r="B152" s="22" t="s">
        <v>1765</v>
      </c>
      <c r="C152" s="23"/>
      <c r="D152" s="23"/>
      <c r="E152" s="23"/>
      <c r="F152" s="23" t="s">
        <v>4000</v>
      </c>
      <c r="G152" s="23" t="s">
        <v>3712</v>
      </c>
      <c r="H152" s="23"/>
      <c r="I152" s="26"/>
      <c r="J152" s="27"/>
      <c r="K152" s="47"/>
      <c r="L152" s="29"/>
      <c r="M152" s="30"/>
      <c r="N152" s="30"/>
      <c r="O152" s="30"/>
      <c r="P152" s="30"/>
      <c r="Q152" s="30"/>
      <c r="R152" s="30"/>
      <c r="S152" s="30"/>
      <c r="T152" s="30"/>
      <c r="U152" s="30"/>
      <c r="V152" s="29"/>
      <c r="W152" s="23"/>
      <c r="X152" s="35"/>
      <c r="Y152" s="23"/>
      <c r="Z152" s="37"/>
    </row>
    <row r="153" spans="1:26" ht="285">
      <c r="A153" s="73" t="s">
        <v>4001</v>
      </c>
      <c r="B153" s="22" t="s">
        <v>1762</v>
      </c>
      <c r="C153" s="23"/>
      <c r="D153" s="23"/>
      <c r="E153" s="23"/>
      <c r="F153" s="23" t="s">
        <v>4002</v>
      </c>
      <c r="G153" s="23" t="s">
        <v>3712</v>
      </c>
      <c r="H153" s="23"/>
      <c r="I153" s="26"/>
      <c r="J153" s="27"/>
      <c r="K153" s="32"/>
      <c r="L153" s="29"/>
      <c r="M153" s="30"/>
      <c r="N153" s="30"/>
      <c r="O153" s="30"/>
      <c r="P153" s="30"/>
      <c r="Q153" s="30"/>
      <c r="R153" s="30"/>
      <c r="S153" s="30"/>
      <c r="T153" s="30"/>
      <c r="U153" s="30"/>
      <c r="V153" s="29"/>
      <c r="W153" s="29"/>
      <c r="X153" s="31"/>
      <c r="Y153" s="29"/>
      <c r="Z153" s="5"/>
    </row>
    <row r="154" spans="1:26" ht="171">
      <c r="A154" s="73" t="s">
        <v>4003</v>
      </c>
      <c r="B154" s="22" t="s">
        <v>1765</v>
      </c>
      <c r="C154" s="23"/>
      <c r="D154" s="23"/>
      <c r="E154" s="23"/>
      <c r="F154" s="23" t="s">
        <v>4004</v>
      </c>
      <c r="G154" s="23" t="s">
        <v>3712</v>
      </c>
      <c r="H154" s="23"/>
      <c r="I154" s="26"/>
      <c r="J154" s="27"/>
      <c r="K154" s="48"/>
      <c r="L154" s="29"/>
      <c r="M154" s="30"/>
      <c r="N154" s="30"/>
      <c r="O154" s="30"/>
      <c r="P154" s="30"/>
      <c r="Q154" s="30"/>
      <c r="R154" s="30"/>
      <c r="S154" s="30"/>
      <c r="T154" s="30"/>
      <c r="U154" s="30"/>
      <c r="V154" s="29"/>
      <c r="W154" s="29"/>
      <c r="X154" s="36"/>
      <c r="Y154" s="29"/>
      <c r="Z154" s="5"/>
    </row>
    <row r="155" spans="1:26" ht="142.5">
      <c r="A155" s="73" t="s">
        <v>4005</v>
      </c>
      <c r="B155" s="22" t="s">
        <v>1765</v>
      </c>
      <c r="C155" s="23"/>
      <c r="D155" s="23"/>
      <c r="E155" s="23"/>
      <c r="F155" s="23" t="s">
        <v>4006</v>
      </c>
      <c r="G155" s="23" t="s">
        <v>3712</v>
      </c>
      <c r="H155" s="23"/>
      <c r="I155" s="26"/>
      <c r="J155" s="27"/>
      <c r="K155" s="32"/>
      <c r="L155" s="29"/>
      <c r="M155" s="30"/>
      <c r="N155" s="30"/>
      <c r="O155" s="30"/>
      <c r="P155" s="30"/>
      <c r="Q155" s="30"/>
      <c r="R155" s="30"/>
      <c r="S155" s="30"/>
      <c r="T155" s="30"/>
      <c r="U155" s="30"/>
      <c r="V155" s="29"/>
      <c r="W155" s="29"/>
      <c r="X155" s="31"/>
      <c r="Y155" s="29"/>
      <c r="Z155" s="5"/>
    </row>
    <row r="156" spans="1:26" ht="85.5">
      <c r="A156" s="73" t="s">
        <v>4007</v>
      </c>
      <c r="B156" s="22"/>
      <c r="C156" s="23"/>
      <c r="D156" s="23"/>
      <c r="E156" s="23"/>
      <c r="F156" s="23" t="s">
        <v>4008</v>
      </c>
      <c r="G156" s="23" t="s">
        <v>4009</v>
      </c>
      <c r="H156" s="22"/>
      <c r="I156" s="26"/>
      <c r="J156" s="27"/>
      <c r="K156" s="49"/>
      <c r="L156" s="29"/>
      <c r="M156" s="30"/>
      <c r="N156" s="30"/>
      <c r="O156" s="30"/>
      <c r="P156" s="30"/>
      <c r="Q156" s="30"/>
      <c r="R156" s="30"/>
      <c r="S156" s="30"/>
      <c r="T156" s="30"/>
      <c r="U156" s="30"/>
      <c r="V156" s="29"/>
      <c r="W156" s="23"/>
      <c r="X156" s="40"/>
      <c r="Y156" s="36"/>
      <c r="Z156" s="31"/>
    </row>
    <row r="157" spans="1:26" ht="409.5">
      <c r="A157" s="73" t="s">
        <v>4010</v>
      </c>
      <c r="B157" s="22" t="s">
        <v>1765</v>
      </c>
      <c r="C157" s="23"/>
      <c r="D157" s="23"/>
      <c r="E157" s="23"/>
      <c r="F157" s="23" t="s">
        <v>4011</v>
      </c>
      <c r="G157" s="23" t="s">
        <v>4012</v>
      </c>
      <c r="H157" s="23"/>
      <c r="I157" s="26"/>
      <c r="J157" s="27"/>
      <c r="K157" s="32"/>
      <c r="L157" s="29"/>
      <c r="M157" s="30"/>
      <c r="N157" s="30"/>
      <c r="O157" s="30"/>
      <c r="P157" s="30"/>
      <c r="Q157" s="30"/>
      <c r="R157" s="30"/>
      <c r="S157" s="30"/>
      <c r="T157" s="30"/>
      <c r="U157" s="30"/>
      <c r="V157" s="29"/>
      <c r="W157" s="29"/>
      <c r="X157" s="35"/>
      <c r="Y157" s="36"/>
      <c r="Z157" s="31"/>
    </row>
    <row r="158" spans="1:26" ht="409.5">
      <c r="A158" s="73" t="s">
        <v>4013</v>
      </c>
      <c r="B158" s="22" t="s">
        <v>2263</v>
      </c>
      <c r="C158" s="23"/>
      <c r="D158" s="23"/>
      <c r="E158" s="23"/>
      <c r="F158" s="23" t="s">
        <v>4014</v>
      </c>
      <c r="G158" s="23" t="s">
        <v>3834</v>
      </c>
      <c r="H158" s="23"/>
      <c r="I158" s="26"/>
      <c r="J158" s="27"/>
      <c r="K158" s="48"/>
      <c r="L158" s="29"/>
      <c r="M158" s="30"/>
      <c r="N158" s="30"/>
      <c r="O158" s="30"/>
      <c r="P158" s="30"/>
      <c r="Q158" s="30"/>
      <c r="R158" s="30"/>
      <c r="S158" s="30"/>
      <c r="T158" s="30"/>
      <c r="U158" s="30"/>
      <c r="V158" s="29"/>
      <c r="W158" s="23"/>
      <c r="X158" s="35"/>
      <c r="Y158" s="36"/>
      <c r="Z158" s="31"/>
    </row>
    <row r="159" spans="1:26" ht="142.5">
      <c r="A159" s="73" t="s">
        <v>4015</v>
      </c>
      <c r="B159" s="22" t="s">
        <v>1765</v>
      </c>
      <c r="C159" s="23"/>
      <c r="D159" s="23"/>
      <c r="E159" s="23"/>
      <c r="F159" s="23" t="s">
        <v>4016</v>
      </c>
      <c r="G159" s="23" t="s">
        <v>3712</v>
      </c>
      <c r="H159" s="22"/>
      <c r="I159" s="26"/>
      <c r="J159" s="27"/>
      <c r="K159" s="49"/>
      <c r="L159" s="29"/>
      <c r="M159" s="30"/>
      <c r="N159" s="30"/>
      <c r="O159" s="30"/>
      <c r="P159" s="30"/>
      <c r="Q159" s="30"/>
      <c r="R159" s="30"/>
      <c r="S159" s="30"/>
      <c r="T159" s="30"/>
      <c r="U159" s="30"/>
      <c r="V159" s="29"/>
      <c r="W159" s="23"/>
      <c r="X159" s="40"/>
      <c r="Y159" s="36"/>
      <c r="Z159" s="31"/>
    </row>
    <row r="160" spans="1:26" ht="142.5">
      <c r="A160" s="73" t="s">
        <v>4017</v>
      </c>
      <c r="B160" s="22" t="s">
        <v>1765</v>
      </c>
      <c r="C160" s="23"/>
      <c r="D160" s="23"/>
      <c r="E160" s="135"/>
      <c r="F160" s="23" t="s">
        <v>4018</v>
      </c>
      <c r="G160" s="23" t="s">
        <v>3712</v>
      </c>
      <c r="H160" s="23"/>
      <c r="I160" s="26"/>
      <c r="J160" s="27"/>
      <c r="K160" s="28"/>
      <c r="L160" s="29"/>
      <c r="M160" s="30"/>
      <c r="N160" s="30"/>
      <c r="O160" s="30"/>
      <c r="P160" s="30"/>
      <c r="Q160" s="30"/>
      <c r="R160" s="30"/>
      <c r="S160" s="30"/>
      <c r="T160" s="30"/>
      <c r="U160" s="30"/>
      <c r="V160" s="29"/>
      <c r="W160" s="23"/>
      <c r="X160" s="40"/>
      <c r="Y160" s="36"/>
      <c r="Z160" s="31"/>
    </row>
    <row r="161" spans="1:26" ht="142.5">
      <c r="A161" s="73" t="s">
        <v>4019</v>
      </c>
      <c r="B161" s="22" t="s">
        <v>1765</v>
      </c>
      <c r="C161" s="23"/>
      <c r="D161" s="23"/>
      <c r="E161" s="23"/>
      <c r="F161" s="23" t="s">
        <v>4020</v>
      </c>
      <c r="G161" s="23" t="s">
        <v>3712</v>
      </c>
      <c r="H161" s="23" t="s">
        <v>4021</v>
      </c>
      <c r="I161" s="26"/>
      <c r="J161" s="27"/>
      <c r="K161" s="32"/>
      <c r="L161" s="29"/>
      <c r="M161" s="30"/>
      <c r="N161" s="30"/>
      <c r="O161" s="30"/>
      <c r="P161" s="30"/>
      <c r="Q161" s="30"/>
      <c r="R161" s="30"/>
      <c r="S161" s="30"/>
      <c r="T161" s="30"/>
      <c r="U161" s="30"/>
      <c r="V161" s="29"/>
      <c r="W161" s="29"/>
      <c r="X161" s="31"/>
      <c r="Y161" s="29"/>
      <c r="Z161" s="5"/>
    </row>
    <row r="162" spans="1:26" ht="142.5">
      <c r="A162" s="73" t="s">
        <v>4022</v>
      </c>
      <c r="B162" s="22" t="s">
        <v>1765</v>
      </c>
      <c r="C162" s="23"/>
      <c r="D162" s="23"/>
      <c r="E162" s="23"/>
      <c r="F162" s="23" t="s">
        <v>4023</v>
      </c>
      <c r="G162" s="23" t="s">
        <v>3712</v>
      </c>
      <c r="H162" s="23"/>
      <c r="I162" s="26"/>
      <c r="J162" s="27"/>
      <c r="K162" s="32"/>
      <c r="L162" s="29"/>
      <c r="M162" s="30"/>
      <c r="N162" s="30"/>
      <c r="O162" s="30"/>
      <c r="P162" s="30"/>
      <c r="Q162" s="30"/>
      <c r="R162" s="30"/>
      <c r="S162" s="30"/>
      <c r="T162" s="30"/>
      <c r="U162" s="30"/>
      <c r="V162" s="29"/>
      <c r="W162" s="29"/>
      <c r="X162" s="31"/>
      <c r="Y162" s="29"/>
      <c r="Z162" s="5"/>
    </row>
    <row r="163" spans="1:26" ht="270.75">
      <c r="A163" s="73" t="s">
        <v>4024</v>
      </c>
      <c r="B163" s="22" t="s">
        <v>1765</v>
      </c>
      <c r="C163" s="23"/>
      <c r="D163" s="23"/>
      <c r="E163" s="23"/>
      <c r="F163" s="23" t="s">
        <v>4025</v>
      </c>
      <c r="G163" s="23" t="s">
        <v>3712</v>
      </c>
      <c r="H163" s="23"/>
      <c r="I163" s="26"/>
      <c r="J163" s="27"/>
      <c r="K163" s="32"/>
      <c r="L163" s="29"/>
      <c r="M163" s="30"/>
      <c r="N163" s="30"/>
      <c r="O163" s="30"/>
      <c r="P163" s="30"/>
      <c r="Q163" s="30"/>
      <c r="R163" s="30"/>
      <c r="S163" s="30"/>
      <c r="T163" s="30"/>
      <c r="U163" s="30"/>
      <c r="V163" s="29"/>
      <c r="W163" s="29"/>
      <c r="X163" s="31"/>
      <c r="Y163" s="29"/>
      <c r="Z163" s="5"/>
    </row>
    <row r="164" spans="1:26" ht="142.5">
      <c r="A164" s="73" t="s">
        <v>4026</v>
      </c>
      <c r="B164" s="22" t="s">
        <v>1904</v>
      </c>
      <c r="C164" s="23"/>
      <c r="D164" s="23"/>
      <c r="E164" s="23"/>
      <c r="F164" s="23" t="s">
        <v>4027</v>
      </c>
      <c r="G164" s="23" t="s">
        <v>3779</v>
      </c>
      <c r="H164" s="22" t="s">
        <v>4028</v>
      </c>
      <c r="I164" s="26"/>
      <c r="J164" s="27"/>
      <c r="K164" s="49"/>
      <c r="L164" s="29"/>
      <c r="M164" s="30"/>
      <c r="N164" s="30"/>
      <c r="O164" s="30"/>
      <c r="P164" s="30"/>
      <c r="Q164" s="30"/>
      <c r="R164" s="30"/>
      <c r="S164" s="30"/>
      <c r="T164" s="30"/>
      <c r="U164" s="30"/>
      <c r="V164" s="29"/>
      <c r="W164" s="23"/>
      <c r="X164" s="40"/>
      <c r="Y164" s="36"/>
      <c r="Z164" s="31"/>
    </row>
    <row r="165" spans="1:26" ht="57">
      <c r="A165" s="73" t="s">
        <v>4029</v>
      </c>
      <c r="B165" s="22" t="s">
        <v>3727</v>
      </c>
      <c r="C165" s="23"/>
      <c r="D165" s="23"/>
      <c r="E165" s="23"/>
      <c r="F165" s="23" t="s">
        <v>4030</v>
      </c>
      <c r="G165" s="23" t="s">
        <v>4031</v>
      </c>
      <c r="H165" s="22" t="s">
        <v>4032</v>
      </c>
      <c r="I165" s="26"/>
      <c r="J165" s="27"/>
      <c r="K165" s="27"/>
      <c r="L165" s="29"/>
      <c r="M165" s="30"/>
      <c r="N165" s="30"/>
      <c r="O165" s="30"/>
      <c r="P165" s="30"/>
      <c r="Q165" s="30"/>
      <c r="R165" s="30"/>
      <c r="S165" s="30"/>
      <c r="T165" s="30"/>
      <c r="U165" s="30"/>
      <c r="V165" s="29"/>
      <c r="W165" s="23"/>
      <c r="X165" s="35"/>
      <c r="Y165" s="36"/>
      <c r="Z165" s="31"/>
    </row>
    <row r="166" spans="1:26" ht="128.25">
      <c r="A166" s="73" t="s">
        <v>4033</v>
      </c>
      <c r="B166" s="22"/>
      <c r="C166" s="23"/>
      <c r="D166" s="23"/>
      <c r="E166" s="23"/>
      <c r="F166" s="23" t="s">
        <v>4034</v>
      </c>
      <c r="G166" s="23" t="s">
        <v>3910</v>
      </c>
      <c r="H166" s="23" t="s">
        <v>4035</v>
      </c>
      <c r="I166" s="26"/>
      <c r="J166" s="27"/>
      <c r="K166" s="32"/>
      <c r="L166" s="29"/>
      <c r="M166" s="30"/>
      <c r="N166" s="30"/>
      <c r="O166" s="30"/>
      <c r="P166" s="30"/>
      <c r="Q166" s="30"/>
      <c r="R166" s="30"/>
      <c r="S166" s="30"/>
      <c r="T166" s="30"/>
      <c r="U166" s="30"/>
      <c r="V166" s="29"/>
      <c r="W166" s="29"/>
      <c r="X166" s="31"/>
      <c r="Y166" s="29"/>
      <c r="Z166" s="5"/>
    </row>
    <row r="167" spans="1:26" ht="270.75">
      <c r="A167" s="73" t="s">
        <v>4036</v>
      </c>
      <c r="B167" s="22" t="s">
        <v>1765</v>
      </c>
      <c r="C167" s="23"/>
      <c r="D167" s="23"/>
      <c r="E167" s="23"/>
      <c r="F167" s="23" t="s">
        <v>4037</v>
      </c>
      <c r="G167" s="23" t="s">
        <v>4038</v>
      </c>
      <c r="H167" s="22"/>
      <c r="I167" s="26"/>
      <c r="J167" s="27"/>
      <c r="K167" s="32"/>
      <c r="L167" s="29"/>
      <c r="M167" s="30"/>
      <c r="N167" s="30"/>
      <c r="O167" s="30"/>
      <c r="P167" s="30"/>
      <c r="Q167" s="30"/>
      <c r="R167" s="30"/>
      <c r="S167" s="30"/>
      <c r="T167" s="30"/>
      <c r="U167" s="30"/>
      <c r="V167" s="29"/>
      <c r="W167" s="23"/>
      <c r="X167" s="35"/>
      <c r="Y167" s="36"/>
      <c r="Z167" s="31"/>
    </row>
    <row r="168" spans="1:26" ht="114">
      <c r="A168" s="73" t="s">
        <v>4039</v>
      </c>
      <c r="B168" s="22" t="s">
        <v>1765</v>
      </c>
      <c r="C168" s="23"/>
      <c r="D168" s="23"/>
      <c r="E168" s="23"/>
      <c r="F168" s="23" t="s">
        <v>4040</v>
      </c>
      <c r="G168" s="23" t="s">
        <v>3897</v>
      </c>
      <c r="H168" s="23" t="s">
        <v>3997</v>
      </c>
      <c r="I168" s="26"/>
      <c r="J168" s="27"/>
      <c r="K168" s="32"/>
      <c r="L168" s="29"/>
      <c r="M168" s="30"/>
      <c r="N168" s="30"/>
      <c r="O168" s="30"/>
      <c r="P168" s="30"/>
      <c r="Q168" s="30"/>
      <c r="R168" s="30"/>
      <c r="S168" s="30"/>
      <c r="T168" s="30"/>
      <c r="U168" s="30"/>
      <c r="V168" s="29"/>
      <c r="W168" s="29"/>
      <c r="X168" s="31"/>
      <c r="Y168" s="29"/>
      <c r="Z168" s="5"/>
    </row>
    <row r="169" spans="1:26" ht="71.25">
      <c r="A169" s="73" t="s">
        <v>4041</v>
      </c>
      <c r="B169" s="22" t="s">
        <v>1765</v>
      </c>
      <c r="C169" s="23"/>
      <c r="D169" s="23"/>
      <c r="E169" s="135"/>
      <c r="F169" s="23" t="s">
        <v>4042</v>
      </c>
      <c r="G169" s="23" t="s">
        <v>4043</v>
      </c>
      <c r="H169" s="23" t="s">
        <v>4044</v>
      </c>
      <c r="I169" s="26"/>
      <c r="J169" s="27"/>
      <c r="K169" s="32"/>
      <c r="L169" s="29"/>
      <c r="M169" s="30"/>
      <c r="N169" s="30"/>
      <c r="O169" s="30"/>
      <c r="P169" s="30"/>
      <c r="Q169" s="30"/>
      <c r="R169" s="30"/>
      <c r="S169" s="30"/>
      <c r="T169" s="30"/>
      <c r="U169" s="30"/>
      <c r="V169" s="29"/>
      <c r="W169" s="29"/>
      <c r="X169" s="31"/>
      <c r="Y169" s="29"/>
      <c r="Z169" s="5"/>
    </row>
    <row r="170" spans="1:26" ht="71.25">
      <c r="A170" s="73" t="s">
        <v>4045</v>
      </c>
      <c r="B170" s="22" t="s">
        <v>1786</v>
      </c>
      <c r="C170" s="23"/>
      <c r="D170" s="23"/>
      <c r="E170" s="23"/>
      <c r="F170" s="23" t="s">
        <v>4046</v>
      </c>
      <c r="G170" s="23" t="s">
        <v>3938</v>
      </c>
      <c r="H170" s="22"/>
      <c r="I170" s="26"/>
      <c r="J170" s="27"/>
      <c r="K170" s="49"/>
      <c r="L170" s="29"/>
      <c r="M170" s="30"/>
      <c r="N170" s="30"/>
      <c r="O170" s="30"/>
      <c r="P170" s="30"/>
      <c r="Q170" s="30"/>
      <c r="R170" s="30"/>
      <c r="S170" s="30"/>
      <c r="T170" s="30"/>
      <c r="U170" s="30"/>
      <c r="V170" s="29"/>
      <c r="W170" s="23"/>
      <c r="X170" s="35"/>
      <c r="Y170" s="36"/>
      <c r="Z170" s="31"/>
    </row>
    <row r="171" spans="1:26" ht="142.5">
      <c r="A171" s="73" t="s">
        <v>4047</v>
      </c>
      <c r="B171" s="22" t="s">
        <v>1765</v>
      </c>
      <c r="C171" s="23"/>
      <c r="D171" s="23"/>
      <c r="E171" s="23"/>
      <c r="F171" s="23" t="s">
        <v>4048</v>
      </c>
      <c r="G171" s="23" t="s">
        <v>3712</v>
      </c>
      <c r="H171" s="23"/>
      <c r="I171" s="26"/>
      <c r="J171" s="27"/>
      <c r="K171" s="32"/>
      <c r="L171" s="29"/>
      <c r="M171" s="30"/>
      <c r="N171" s="30"/>
      <c r="O171" s="30"/>
      <c r="P171" s="30"/>
      <c r="Q171" s="30"/>
      <c r="R171" s="30"/>
      <c r="S171" s="30"/>
      <c r="T171" s="30"/>
      <c r="U171" s="30"/>
      <c r="V171" s="29"/>
      <c r="W171" s="29"/>
      <c r="X171" s="36"/>
      <c r="Y171" s="29"/>
      <c r="Z171" s="5"/>
    </row>
    <row r="172" spans="1:26" ht="242.25">
      <c r="A172" s="73" t="s">
        <v>4049</v>
      </c>
      <c r="B172" s="22" t="s">
        <v>1765</v>
      </c>
      <c r="C172" s="23"/>
      <c r="D172" s="23"/>
      <c r="E172" s="23"/>
      <c r="F172" s="23" t="s">
        <v>4050</v>
      </c>
      <c r="G172" s="23" t="s">
        <v>4051</v>
      </c>
      <c r="H172" s="22"/>
      <c r="I172" s="33"/>
      <c r="J172" s="27"/>
      <c r="K172" s="32"/>
      <c r="L172" s="29"/>
      <c r="M172" s="30"/>
      <c r="N172" s="30"/>
      <c r="O172" s="30"/>
      <c r="P172" s="30"/>
      <c r="Q172" s="30"/>
      <c r="R172" s="30"/>
      <c r="S172" s="30"/>
      <c r="T172" s="30"/>
      <c r="U172" s="30"/>
      <c r="V172" s="29"/>
      <c r="W172" s="23"/>
      <c r="X172" s="37"/>
      <c r="Y172" s="36"/>
      <c r="Z172" s="31"/>
    </row>
    <row r="173" spans="1:26" ht="71.25">
      <c r="A173" s="73" t="s">
        <v>4052</v>
      </c>
      <c r="B173" s="22" t="s">
        <v>1765</v>
      </c>
      <c r="C173" s="23"/>
      <c r="D173" s="23"/>
      <c r="E173" s="23"/>
      <c r="F173" s="23" t="s">
        <v>4053</v>
      </c>
      <c r="G173" s="23" t="s">
        <v>2241</v>
      </c>
      <c r="H173" s="23"/>
      <c r="I173" s="26"/>
      <c r="J173" s="27"/>
      <c r="K173" s="28"/>
      <c r="L173" s="29"/>
      <c r="M173" s="30"/>
      <c r="N173" s="30"/>
      <c r="O173" s="30"/>
      <c r="P173" s="30"/>
      <c r="Q173" s="30"/>
      <c r="R173" s="30"/>
      <c r="S173" s="30"/>
      <c r="T173" s="30"/>
      <c r="U173" s="30"/>
      <c r="V173" s="29"/>
      <c r="W173" s="29"/>
      <c r="X173" s="31"/>
      <c r="Y173" s="29"/>
      <c r="Z173" s="5"/>
    </row>
    <row r="174" spans="1:26" ht="114">
      <c r="A174" s="73" t="s">
        <v>4054</v>
      </c>
      <c r="B174" s="22" t="s">
        <v>1765</v>
      </c>
      <c r="C174" s="23"/>
      <c r="D174" s="23"/>
      <c r="E174" s="23"/>
      <c r="F174" s="23" t="s">
        <v>4055</v>
      </c>
      <c r="G174" s="23" t="s">
        <v>4056</v>
      </c>
      <c r="H174" s="23" t="s">
        <v>4057</v>
      </c>
      <c r="I174" s="26"/>
      <c r="J174" s="27"/>
      <c r="K174" s="32"/>
      <c r="L174" s="29"/>
      <c r="M174" s="30"/>
      <c r="N174" s="30"/>
      <c r="O174" s="30"/>
      <c r="P174" s="30"/>
      <c r="Q174" s="30"/>
      <c r="R174" s="30"/>
      <c r="S174" s="30"/>
      <c r="T174" s="30"/>
      <c r="U174" s="30"/>
      <c r="V174" s="29"/>
      <c r="W174" s="29"/>
      <c r="X174" s="36"/>
      <c r="Y174" s="29"/>
      <c r="Z174" s="5"/>
    </row>
    <row r="175" spans="1:26" ht="114">
      <c r="A175" s="73" t="s">
        <v>4058</v>
      </c>
      <c r="B175" s="22" t="s">
        <v>2263</v>
      </c>
      <c r="C175" s="23"/>
      <c r="D175" s="23"/>
      <c r="E175" s="136"/>
      <c r="F175" s="23" t="s">
        <v>4059</v>
      </c>
      <c r="G175" s="23" t="s">
        <v>4056</v>
      </c>
      <c r="H175" s="23" t="s">
        <v>4060</v>
      </c>
      <c r="I175" s="26"/>
      <c r="J175" s="27"/>
      <c r="K175" s="32"/>
      <c r="L175" s="29"/>
      <c r="M175" s="30"/>
      <c r="N175" s="30"/>
      <c r="O175" s="30"/>
      <c r="P175" s="30"/>
      <c r="Q175" s="30"/>
      <c r="R175" s="30"/>
      <c r="S175" s="30"/>
      <c r="T175" s="30"/>
      <c r="U175" s="30"/>
      <c r="V175" s="29"/>
      <c r="W175" s="29"/>
      <c r="X175" s="31"/>
      <c r="Y175" s="29"/>
      <c r="Z175" s="5"/>
    </row>
    <row r="176" spans="1:26" ht="156.75">
      <c r="A176" s="73" t="s">
        <v>4061</v>
      </c>
      <c r="B176" s="22" t="s">
        <v>1765</v>
      </c>
      <c r="C176" s="23"/>
      <c r="D176" s="23"/>
      <c r="E176" s="23"/>
      <c r="F176" s="23" t="s">
        <v>4062</v>
      </c>
      <c r="G176" s="23" t="s">
        <v>3757</v>
      </c>
      <c r="H176" s="23"/>
      <c r="I176" s="26"/>
      <c r="J176" s="27"/>
      <c r="K176" s="32"/>
      <c r="L176" s="29"/>
      <c r="M176" s="30"/>
      <c r="N176" s="30"/>
      <c r="O176" s="30"/>
      <c r="P176" s="30"/>
      <c r="Q176" s="30"/>
      <c r="R176" s="30"/>
      <c r="S176" s="30"/>
      <c r="T176" s="30"/>
      <c r="U176" s="30"/>
      <c r="V176" s="29"/>
      <c r="W176" s="29"/>
      <c r="X176" s="31"/>
      <c r="Y176" s="29"/>
      <c r="Z176" s="5"/>
    </row>
    <row r="177" spans="1:26" ht="71.25">
      <c r="A177" s="73" t="s">
        <v>4063</v>
      </c>
      <c r="B177" s="22"/>
      <c r="C177" s="23"/>
      <c r="D177" s="23"/>
      <c r="E177" s="23"/>
      <c r="F177" s="23" t="s">
        <v>4064</v>
      </c>
      <c r="G177" s="23" t="s">
        <v>4065</v>
      </c>
      <c r="H177" s="23"/>
      <c r="I177" s="26"/>
      <c r="J177" s="27"/>
      <c r="K177" s="32"/>
      <c r="L177" s="29"/>
      <c r="M177" s="30"/>
      <c r="N177" s="30"/>
      <c r="O177" s="30"/>
      <c r="P177" s="30"/>
      <c r="Q177" s="30"/>
      <c r="R177" s="30"/>
      <c r="S177" s="30"/>
      <c r="T177" s="30"/>
      <c r="U177" s="30"/>
      <c r="V177" s="29"/>
      <c r="W177" s="29"/>
      <c r="X177" s="31"/>
      <c r="Y177" s="29"/>
      <c r="Z177" s="5"/>
    </row>
    <row r="178" spans="1:26" ht="71.25">
      <c r="A178" s="73" t="s">
        <v>4066</v>
      </c>
      <c r="B178" s="22"/>
      <c r="C178" s="23"/>
      <c r="D178" s="23"/>
      <c r="E178" s="23"/>
      <c r="F178" s="23" t="s">
        <v>4067</v>
      </c>
      <c r="G178" s="23" t="s">
        <v>4065</v>
      </c>
      <c r="H178" s="23"/>
      <c r="I178" s="26"/>
      <c r="J178" s="27"/>
      <c r="K178" s="32"/>
      <c r="L178" s="29"/>
      <c r="M178" s="30"/>
      <c r="N178" s="30"/>
      <c r="O178" s="30"/>
      <c r="P178" s="30"/>
      <c r="Q178" s="30"/>
      <c r="R178" s="30"/>
      <c r="S178" s="30"/>
      <c r="T178" s="30"/>
      <c r="U178" s="30"/>
      <c r="V178" s="29"/>
      <c r="W178" s="29"/>
      <c r="X178" s="31"/>
      <c r="Y178" s="29"/>
      <c r="Z178" s="5"/>
    </row>
    <row r="179" spans="1:26" ht="71.25">
      <c r="A179" s="73" t="s">
        <v>4068</v>
      </c>
      <c r="B179" s="22"/>
      <c r="C179" s="23"/>
      <c r="D179" s="23"/>
      <c r="E179" s="136"/>
      <c r="F179" s="23" t="s">
        <v>4069</v>
      </c>
      <c r="G179" s="23" t="s">
        <v>3938</v>
      </c>
      <c r="H179" s="23"/>
      <c r="I179" s="26"/>
      <c r="J179" s="27"/>
      <c r="K179" s="32"/>
      <c r="L179" s="29"/>
      <c r="M179" s="30"/>
      <c r="N179" s="30"/>
      <c r="O179" s="30"/>
      <c r="P179" s="30"/>
      <c r="Q179" s="30"/>
      <c r="R179" s="30"/>
      <c r="S179" s="30"/>
      <c r="T179" s="30"/>
      <c r="U179" s="30"/>
      <c r="V179" s="29"/>
      <c r="W179" s="29"/>
      <c r="X179" s="36"/>
      <c r="Y179" s="29"/>
      <c r="Z179" s="5"/>
    </row>
    <row r="180" spans="1:26" ht="114">
      <c r="A180" s="73" t="s">
        <v>4021</v>
      </c>
      <c r="B180" s="22" t="s">
        <v>1765</v>
      </c>
      <c r="C180" s="23"/>
      <c r="D180" s="23"/>
      <c r="E180" s="23"/>
      <c r="F180" s="23" t="s">
        <v>4070</v>
      </c>
      <c r="G180" s="23" t="s">
        <v>3757</v>
      </c>
      <c r="H180" s="22"/>
      <c r="I180" s="26"/>
      <c r="J180" s="27"/>
      <c r="K180" s="28"/>
      <c r="L180" s="29"/>
      <c r="M180" s="30"/>
      <c r="N180" s="30"/>
      <c r="O180" s="30"/>
      <c r="P180" s="30"/>
      <c r="Q180" s="30"/>
      <c r="R180" s="30"/>
      <c r="S180" s="30"/>
      <c r="T180" s="30"/>
      <c r="U180" s="30"/>
      <c r="V180" s="29"/>
      <c r="W180" s="23"/>
      <c r="X180" s="35"/>
      <c r="Y180" s="36"/>
      <c r="Z180" s="31"/>
    </row>
    <row r="181" spans="1:26" ht="128.25">
      <c r="A181" s="73" t="s">
        <v>4071</v>
      </c>
      <c r="B181" s="22" t="s">
        <v>1762</v>
      </c>
      <c r="C181" s="23"/>
      <c r="D181" s="23"/>
      <c r="E181" s="23"/>
      <c r="F181" s="23" t="s">
        <v>4072</v>
      </c>
      <c r="G181" s="23" t="s">
        <v>4073</v>
      </c>
      <c r="H181" s="23"/>
      <c r="I181" s="26"/>
      <c r="J181" s="27"/>
      <c r="K181" s="32"/>
      <c r="L181" s="29"/>
      <c r="M181" s="30"/>
      <c r="N181" s="30"/>
      <c r="O181" s="30"/>
      <c r="P181" s="30"/>
      <c r="Q181" s="30"/>
      <c r="R181" s="30"/>
      <c r="S181" s="30"/>
      <c r="T181" s="30"/>
      <c r="U181" s="30"/>
      <c r="V181" s="29"/>
      <c r="W181" s="29"/>
      <c r="X181" s="31"/>
      <c r="Y181" s="29"/>
      <c r="Z181" s="5"/>
    </row>
    <row r="182" spans="1:26" ht="213.75">
      <c r="A182" s="73" t="s">
        <v>4074</v>
      </c>
      <c r="B182" s="22"/>
      <c r="C182" s="23"/>
      <c r="D182" s="23"/>
      <c r="E182" s="23"/>
      <c r="F182" s="23" t="s">
        <v>4075</v>
      </c>
      <c r="G182" s="23" t="s">
        <v>4076</v>
      </c>
      <c r="H182" s="22"/>
      <c r="I182" s="33"/>
      <c r="J182" s="27"/>
      <c r="K182" s="32"/>
      <c r="L182" s="29"/>
      <c r="M182" s="30"/>
      <c r="N182" s="30"/>
      <c r="O182" s="30"/>
      <c r="P182" s="30"/>
      <c r="Q182" s="30"/>
      <c r="R182" s="30"/>
      <c r="S182" s="30"/>
      <c r="T182" s="30"/>
      <c r="U182" s="30"/>
      <c r="V182" s="29"/>
      <c r="W182" s="23"/>
      <c r="X182" s="35"/>
      <c r="Y182" s="23"/>
      <c r="Z182" s="37"/>
    </row>
    <row r="183" spans="1:26" ht="114">
      <c r="A183" s="73" t="s">
        <v>4077</v>
      </c>
      <c r="B183" s="22" t="s">
        <v>1765</v>
      </c>
      <c r="C183" s="23"/>
      <c r="D183" s="23"/>
      <c r="E183" s="23"/>
      <c r="F183" s="23" t="s">
        <v>4078</v>
      </c>
      <c r="G183" s="23" t="s">
        <v>3683</v>
      </c>
      <c r="H183" s="23" t="s">
        <v>4079</v>
      </c>
      <c r="I183" s="26"/>
      <c r="J183" s="27"/>
      <c r="K183" s="49"/>
      <c r="L183" s="29"/>
      <c r="M183" s="30"/>
      <c r="N183" s="30"/>
      <c r="O183" s="30"/>
      <c r="P183" s="30"/>
      <c r="Q183" s="30"/>
      <c r="R183" s="30"/>
      <c r="S183" s="30"/>
      <c r="T183" s="30"/>
      <c r="U183" s="30"/>
      <c r="V183" s="29"/>
      <c r="W183" s="29"/>
      <c r="X183" s="31"/>
      <c r="Y183" s="29"/>
      <c r="Z183" s="5"/>
    </row>
    <row r="184" spans="1:26" ht="85.5">
      <c r="A184" s="73" t="s">
        <v>4080</v>
      </c>
      <c r="B184" s="22" t="s">
        <v>1765</v>
      </c>
      <c r="C184" s="23"/>
      <c r="D184" s="23"/>
      <c r="E184" s="23"/>
      <c r="F184" s="23" t="s">
        <v>4081</v>
      </c>
      <c r="G184" s="23" t="s">
        <v>3766</v>
      </c>
      <c r="H184" s="23"/>
      <c r="I184" s="26"/>
      <c r="J184" s="27"/>
      <c r="K184" s="28"/>
      <c r="L184" s="29"/>
      <c r="M184" s="30"/>
      <c r="N184" s="30"/>
      <c r="O184" s="30"/>
      <c r="P184" s="30"/>
      <c r="Q184" s="30"/>
      <c r="R184" s="30"/>
      <c r="S184" s="30"/>
      <c r="T184" s="30"/>
      <c r="U184" s="30"/>
      <c r="V184" s="29"/>
      <c r="W184" s="23"/>
      <c r="X184" s="35"/>
      <c r="Y184" s="36"/>
      <c r="Z184" s="31"/>
    </row>
    <row r="185" spans="1:26" ht="114">
      <c r="A185" s="73" t="s">
        <v>4082</v>
      </c>
      <c r="B185" s="22" t="s">
        <v>1765</v>
      </c>
      <c r="C185" s="23"/>
      <c r="D185" s="23"/>
      <c r="E185" s="23"/>
      <c r="F185" s="23" t="s">
        <v>4083</v>
      </c>
      <c r="G185" s="23" t="s">
        <v>3683</v>
      </c>
      <c r="H185" s="23"/>
      <c r="I185" s="26"/>
      <c r="J185" s="27"/>
      <c r="K185" s="32"/>
      <c r="L185" s="29"/>
      <c r="M185" s="30"/>
      <c r="N185" s="30"/>
      <c r="O185" s="30"/>
      <c r="P185" s="30"/>
      <c r="Q185" s="30"/>
      <c r="R185" s="30"/>
      <c r="S185" s="30"/>
      <c r="T185" s="30"/>
      <c r="U185" s="30"/>
      <c r="V185" s="29"/>
      <c r="W185" s="29"/>
      <c r="X185" s="31"/>
      <c r="Y185" s="29"/>
      <c r="Z185" s="5"/>
    </row>
    <row r="186" spans="1:26" ht="114">
      <c r="A186" s="73" t="s">
        <v>4084</v>
      </c>
      <c r="B186" s="22" t="s">
        <v>1762</v>
      </c>
      <c r="C186" s="23"/>
      <c r="D186" s="23"/>
      <c r="E186" s="23"/>
      <c r="F186" s="23" t="s">
        <v>4085</v>
      </c>
      <c r="G186" s="23" t="s">
        <v>3757</v>
      </c>
      <c r="H186" s="22"/>
      <c r="I186" s="26"/>
      <c r="J186" s="27"/>
      <c r="K186" s="41"/>
      <c r="L186" s="29"/>
      <c r="M186" s="30"/>
      <c r="N186" s="30"/>
      <c r="O186" s="30"/>
      <c r="P186" s="30"/>
      <c r="Q186" s="30"/>
      <c r="R186" s="30"/>
      <c r="S186" s="30"/>
      <c r="T186" s="30"/>
      <c r="U186" s="30"/>
      <c r="V186" s="29"/>
      <c r="W186" s="23"/>
      <c r="X186" s="35"/>
      <c r="Y186" s="23"/>
      <c r="Z186" s="37"/>
    </row>
    <row r="187" spans="1:26" ht="60">
      <c r="A187" s="73" t="s">
        <v>4086</v>
      </c>
      <c r="B187" s="22" t="s">
        <v>1786</v>
      </c>
      <c r="C187" s="23"/>
      <c r="D187" s="23"/>
      <c r="E187" s="135"/>
      <c r="F187" s="23" t="s">
        <v>4087</v>
      </c>
      <c r="G187" s="23" t="s">
        <v>4088</v>
      </c>
      <c r="H187" s="23"/>
      <c r="I187" s="26"/>
      <c r="J187" s="27"/>
      <c r="K187" s="32"/>
      <c r="L187" s="29"/>
      <c r="M187" s="30"/>
      <c r="N187" s="30"/>
      <c r="O187" s="30"/>
      <c r="P187" s="30"/>
      <c r="Q187" s="30"/>
      <c r="R187" s="30"/>
      <c r="S187" s="30"/>
      <c r="T187" s="30"/>
      <c r="U187" s="30"/>
      <c r="V187" s="29"/>
      <c r="W187" s="29"/>
      <c r="X187" s="31"/>
      <c r="Y187" s="29"/>
      <c r="Z187" s="5"/>
    </row>
    <row r="188" spans="1:26" ht="128.25">
      <c r="A188" s="73" t="s">
        <v>4089</v>
      </c>
      <c r="B188" s="22" t="s">
        <v>1765</v>
      </c>
      <c r="C188" s="23"/>
      <c r="D188" s="23"/>
      <c r="E188" s="23"/>
      <c r="F188" s="23" t="s">
        <v>4090</v>
      </c>
      <c r="G188" s="23" t="s">
        <v>3607</v>
      </c>
      <c r="H188" s="23"/>
      <c r="I188" s="26"/>
      <c r="J188" s="27"/>
      <c r="K188" s="28"/>
      <c r="L188" s="29"/>
      <c r="M188" s="30"/>
      <c r="N188" s="30"/>
      <c r="O188" s="30"/>
      <c r="P188" s="30"/>
      <c r="Q188" s="30"/>
      <c r="R188" s="30"/>
      <c r="S188" s="30"/>
      <c r="T188" s="30"/>
      <c r="U188" s="30"/>
      <c r="V188" s="29"/>
      <c r="W188" s="29"/>
      <c r="X188" s="31"/>
      <c r="Y188" s="29"/>
      <c r="Z188" s="5"/>
    </row>
    <row r="189" spans="1:26" ht="28.5">
      <c r="A189" s="73" t="s">
        <v>4091</v>
      </c>
      <c r="B189" s="22"/>
      <c r="C189" s="23"/>
      <c r="D189" s="23"/>
      <c r="E189" s="23"/>
      <c r="F189" s="23" t="s">
        <v>4092</v>
      </c>
      <c r="G189" s="23" t="s">
        <v>4093</v>
      </c>
      <c r="H189" s="23"/>
      <c r="I189" s="26"/>
      <c r="J189" s="27"/>
      <c r="K189" s="28"/>
      <c r="L189" s="29"/>
      <c r="M189" s="30"/>
      <c r="N189" s="30"/>
      <c r="O189" s="30"/>
      <c r="P189" s="30"/>
      <c r="Q189" s="30"/>
      <c r="R189" s="30"/>
      <c r="S189" s="30"/>
      <c r="T189" s="30"/>
      <c r="U189" s="30"/>
      <c r="V189" s="29"/>
      <c r="W189" s="29"/>
      <c r="X189" s="35"/>
      <c r="Y189" s="29"/>
      <c r="Z189" s="5"/>
    </row>
    <row r="190" spans="1:26" ht="71.25">
      <c r="A190" s="73" t="s">
        <v>4094</v>
      </c>
      <c r="B190" s="22" t="s">
        <v>1765</v>
      </c>
      <c r="C190" s="23"/>
      <c r="D190" s="23"/>
      <c r="E190" s="23"/>
      <c r="F190" s="23" t="s">
        <v>4095</v>
      </c>
      <c r="G190" s="23" t="s">
        <v>4088</v>
      </c>
      <c r="H190" s="23"/>
      <c r="I190" s="26"/>
      <c r="J190" s="27"/>
      <c r="K190" s="32"/>
      <c r="L190" s="29"/>
      <c r="M190" s="30"/>
      <c r="N190" s="30"/>
      <c r="O190" s="30"/>
      <c r="P190" s="30"/>
      <c r="Q190" s="30"/>
      <c r="R190" s="30"/>
      <c r="S190" s="30"/>
      <c r="T190" s="30"/>
      <c r="U190" s="30"/>
      <c r="V190" s="29"/>
      <c r="W190" s="29"/>
      <c r="X190" s="31"/>
      <c r="Y190" s="29"/>
      <c r="Z190" s="5"/>
    </row>
    <row r="191" spans="1:26" ht="213.75">
      <c r="A191" s="73" t="s">
        <v>4096</v>
      </c>
      <c r="B191" s="22"/>
      <c r="C191" s="23"/>
      <c r="D191" s="23"/>
      <c r="E191" s="23"/>
      <c r="F191" s="23" t="s">
        <v>4097</v>
      </c>
      <c r="G191" s="23" t="s">
        <v>4098</v>
      </c>
      <c r="H191" s="23"/>
      <c r="I191" s="26"/>
      <c r="J191" s="27"/>
      <c r="K191" s="32"/>
      <c r="L191" s="29"/>
      <c r="M191" s="30"/>
      <c r="N191" s="30"/>
      <c r="O191" s="30"/>
      <c r="P191" s="30"/>
      <c r="Q191" s="30"/>
      <c r="R191" s="30"/>
      <c r="S191" s="30"/>
      <c r="T191" s="30"/>
      <c r="U191" s="30"/>
      <c r="V191" s="29"/>
      <c r="W191" s="29"/>
      <c r="X191" s="36"/>
      <c r="Y191" s="29"/>
      <c r="Z191" s="5"/>
    </row>
    <row r="192" spans="1:26" ht="213.75">
      <c r="A192" s="73" t="s">
        <v>4099</v>
      </c>
      <c r="B192" s="22"/>
      <c r="C192" s="37"/>
      <c r="D192" s="23"/>
      <c r="E192" s="23"/>
      <c r="F192" s="23" t="s">
        <v>4100</v>
      </c>
      <c r="G192" s="23" t="s">
        <v>4076</v>
      </c>
      <c r="H192" s="103"/>
      <c r="I192" s="26"/>
      <c r="J192" s="27"/>
      <c r="K192" s="47"/>
      <c r="L192" s="29"/>
      <c r="M192" s="30"/>
      <c r="N192" s="30"/>
      <c r="O192" s="30"/>
      <c r="P192" s="30"/>
      <c r="Q192" s="30"/>
      <c r="R192" s="30"/>
      <c r="S192" s="30"/>
      <c r="T192" s="30"/>
      <c r="U192" s="30"/>
      <c r="V192" s="29"/>
      <c r="W192" s="23"/>
      <c r="X192" s="40"/>
      <c r="Y192" s="36"/>
      <c r="Z192" s="31"/>
    </row>
    <row r="193" spans="1:26" ht="71.25">
      <c r="A193" s="73" t="s">
        <v>4101</v>
      </c>
      <c r="B193" s="22"/>
      <c r="C193" s="23"/>
      <c r="D193" s="23"/>
      <c r="E193" s="23"/>
      <c r="F193" s="23" t="s">
        <v>4102</v>
      </c>
      <c r="G193" s="23" t="s">
        <v>4103</v>
      </c>
      <c r="H193" s="23"/>
      <c r="I193" s="26"/>
      <c r="J193" s="27"/>
      <c r="K193" s="28"/>
      <c r="L193" s="29"/>
      <c r="M193" s="30"/>
      <c r="N193" s="30"/>
      <c r="O193" s="30"/>
      <c r="P193" s="30"/>
      <c r="Q193" s="30"/>
      <c r="R193" s="30"/>
      <c r="S193" s="30"/>
      <c r="T193" s="30"/>
      <c r="U193" s="30"/>
      <c r="V193" s="29"/>
      <c r="W193" s="23"/>
      <c r="X193" s="40"/>
      <c r="Y193" s="36"/>
      <c r="Z193" s="31"/>
    </row>
    <row r="194" spans="1:26" ht="128.25">
      <c r="A194" s="73" t="s">
        <v>4104</v>
      </c>
      <c r="B194" s="22" t="s">
        <v>1765</v>
      </c>
      <c r="C194" s="37"/>
      <c r="D194" s="23"/>
      <c r="E194" s="23"/>
      <c r="F194" s="23" t="s">
        <v>4105</v>
      </c>
      <c r="G194" s="23" t="s">
        <v>4106</v>
      </c>
      <c r="H194" s="23"/>
      <c r="I194" s="26"/>
      <c r="J194" s="27"/>
      <c r="K194" s="49"/>
      <c r="L194" s="29"/>
      <c r="M194" s="30"/>
      <c r="N194" s="30"/>
      <c r="O194" s="30"/>
      <c r="P194" s="30"/>
      <c r="Q194" s="30"/>
      <c r="R194" s="30"/>
      <c r="S194" s="30"/>
      <c r="T194" s="30"/>
      <c r="U194" s="30"/>
      <c r="V194" s="29"/>
      <c r="W194" s="29"/>
      <c r="X194" s="36"/>
      <c r="Y194" s="29"/>
      <c r="Z194" s="5"/>
    </row>
    <row r="195" spans="1:26" ht="42.75">
      <c r="A195" s="73" t="s">
        <v>4107</v>
      </c>
      <c r="B195" s="22"/>
      <c r="C195" s="23"/>
      <c r="D195" s="23"/>
      <c r="E195" s="138"/>
      <c r="F195" s="23" t="s">
        <v>4108</v>
      </c>
      <c r="G195" s="23" t="s">
        <v>4109</v>
      </c>
      <c r="H195" s="23"/>
      <c r="I195" s="26"/>
      <c r="J195" s="27"/>
      <c r="K195" s="28"/>
      <c r="L195" s="29"/>
      <c r="M195" s="30"/>
      <c r="N195" s="30"/>
      <c r="O195" s="30"/>
      <c r="P195" s="30"/>
      <c r="Q195" s="30"/>
      <c r="R195" s="30"/>
      <c r="S195" s="30"/>
      <c r="T195" s="30"/>
      <c r="U195" s="30"/>
      <c r="V195" s="29"/>
      <c r="W195" s="23"/>
      <c r="X195" s="40"/>
      <c r="Y195" s="36"/>
      <c r="Z195" s="31"/>
    </row>
    <row r="196" spans="1:26" ht="57">
      <c r="A196" s="73" t="s">
        <v>4110</v>
      </c>
      <c r="B196" s="22"/>
      <c r="C196" s="23"/>
      <c r="D196" s="23"/>
      <c r="E196" s="23"/>
      <c r="F196" s="23" t="s">
        <v>4111</v>
      </c>
      <c r="G196" s="23" t="s">
        <v>4109</v>
      </c>
      <c r="H196" s="22"/>
      <c r="I196" s="26"/>
      <c r="J196" s="27"/>
      <c r="K196" s="47"/>
      <c r="L196" s="29"/>
      <c r="M196" s="30"/>
      <c r="N196" s="30"/>
      <c r="O196" s="30"/>
      <c r="P196" s="30"/>
      <c r="Q196" s="30"/>
      <c r="R196" s="30"/>
      <c r="S196" s="30"/>
      <c r="T196" s="30"/>
      <c r="U196" s="30"/>
      <c r="V196" s="29"/>
      <c r="W196" s="23"/>
      <c r="X196" s="40"/>
      <c r="Y196" s="36"/>
      <c r="Z196" s="31"/>
    </row>
    <row r="197" spans="1:26" ht="171">
      <c r="A197" s="73" t="s">
        <v>4112</v>
      </c>
      <c r="B197" s="22" t="s">
        <v>1762</v>
      </c>
      <c r="C197" s="23"/>
      <c r="D197" s="23"/>
      <c r="E197" s="23"/>
      <c r="F197" s="23" t="s">
        <v>4113</v>
      </c>
      <c r="G197" s="23" t="s">
        <v>3607</v>
      </c>
      <c r="H197" s="22"/>
      <c r="I197" s="26"/>
      <c r="J197" s="27"/>
      <c r="K197" s="48"/>
      <c r="L197" s="29"/>
      <c r="M197" s="30"/>
      <c r="N197" s="30"/>
      <c r="O197" s="30"/>
      <c r="P197" s="30"/>
      <c r="Q197" s="30"/>
      <c r="R197" s="30"/>
      <c r="S197" s="30"/>
      <c r="T197" s="30"/>
      <c r="U197" s="30"/>
      <c r="V197" s="29"/>
      <c r="W197" s="23"/>
      <c r="X197" s="40"/>
      <c r="Y197" s="23"/>
      <c r="Z197" s="37"/>
    </row>
    <row r="198" spans="1:26" ht="300">
      <c r="A198" s="73" t="s">
        <v>4114</v>
      </c>
      <c r="B198" s="22" t="s">
        <v>1762</v>
      </c>
      <c r="C198" s="23"/>
      <c r="D198" s="23"/>
      <c r="E198" s="23"/>
      <c r="F198" s="23" t="s">
        <v>4115</v>
      </c>
      <c r="G198" s="23" t="s">
        <v>4116</v>
      </c>
      <c r="H198" s="23"/>
      <c r="I198" s="32"/>
      <c r="J198" s="27"/>
      <c r="K198" s="28"/>
      <c r="L198" s="29"/>
      <c r="M198" s="30"/>
      <c r="N198" s="30"/>
      <c r="O198" s="30"/>
      <c r="P198" s="30"/>
      <c r="Q198" s="30"/>
      <c r="R198" s="30"/>
      <c r="S198" s="30"/>
      <c r="T198" s="30"/>
      <c r="U198" s="30"/>
      <c r="V198" s="29"/>
      <c r="W198" s="23"/>
      <c r="X198" s="40"/>
      <c r="Y198" s="36"/>
      <c r="Z198" s="31"/>
    </row>
    <row r="199" spans="1:26" ht="327.75">
      <c r="A199" s="73" t="s">
        <v>4117</v>
      </c>
      <c r="B199" s="22"/>
      <c r="C199" s="23"/>
      <c r="D199" s="23"/>
      <c r="E199" s="143"/>
      <c r="F199" s="23" t="s">
        <v>4118</v>
      </c>
      <c r="G199"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199" s="23"/>
      <c r="I199" s="26"/>
      <c r="J199" s="27"/>
      <c r="K199" s="32"/>
      <c r="L199" s="29"/>
      <c r="M199" s="30"/>
      <c r="N199" s="30"/>
      <c r="O199" s="30"/>
      <c r="P199" s="30"/>
      <c r="Q199" s="30"/>
      <c r="R199" s="30"/>
      <c r="S199" s="30"/>
      <c r="T199" s="30"/>
      <c r="U199" s="30"/>
      <c r="V199" s="29"/>
      <c r="W199" s="29"/>
      <c r="X199" s="36"/>
      <c r="Y199" s="29"/>
      <c r="Z199" s="5"/>
    </row>
    <row r="200" spans="1:26" ht="85.5">
      <c r="A200" s="73" t="s">
        <v>4119</v>
      </c>
      <c r="B200" s="22" t="s">
        <v>1904</v>
      </c>
      <c r="C200" s="23"/>
      <c r="D200" s="23"/>
      <c r="E200" s="23"/>
      <c r="F200" s="23" t="s">
        <v>4120</v>
      </c>
      <c r="G200" s="23" t="s">
        <v>3990</v>
      </c>
      <c r="H200" s="22"/>
      <c r="I200" s="26"/>
      <c r="J200" s="27"/>
      <c r="K200" s="28"/>
      <c r="L200" s="29"/>
      <c r="M200" s="30"/>
      <c r="N200" s="30"/>
      <c r="O200" s="30"/>
      <c r="P200" s="30"/>
      <c r="Q200" s="30"/>
      <c r="R200" s="30"/>
      <c r="S200" s="30"/>
      <c r="T200" s="30"/>
      <c r="U200" s="30"/>
      <c r="V200" s="29"/>
      <c r="W200" s="23"/>
      <c r="X200" s="35"/>
      <c r="Y200" s="36"/>
      <c r="Z200" s="31"/>
    </row>
    <row r="201" spans="1:26" ht="128.25">
      <c r="A201" s="73" t="s">
        <v>4121</v>
      </c>
      <c r="B201" s="22" t="s">
        <v>1762</v>
      </c>
      <c r="C201" s="23"/>
      <c r="D201" s="23"/>
      <c r="E201" s="23"/>
      <c r="F201" s="23" t="s">
        <v>4122</v>
      </c>
      <c r="G201" s="23" t="s">
        <v>4123</v>
      </c>
      <c r="H201" s="22"/>
      <c r="I201" s="26"/>
      <c r="J201" s="27"/>
      <c r="K201" s="28"/>
      <c r="L201" s="29"/>
      <c r="M201" s="30"/>
      <c r="N201" s="30"/>
      <c r="O201" s="30"/>
      <c r="P201" s="30"/>
      <c r="Q201" s="30"/>
      <c r="R201" s="30"/>
      <c r="S201" s="30"/>
      <c r="T201" s="30"/>
      <c r="U201" s="30"/>
      <c r="V201" s="29"/>
      <c r="W201" s="23"/>
      <c r="X201" s="35"/>
      <c r="Y201" s="36"/>
      <c r="Z201" s="31"/>
    </row>
    <row r="202" spans="1:26" ht="99.75">
      <c r="A202" s="73" t="s">
        <v>4124</v>
      </c>
      <c r="B202" s="22"/>
      <c r="C202" s="23"/>
      <c r="D202" s="23"/>
      <c r="E202" s="23"/>
      <c r="F202" s="23" t="s">
        <v>4125</v>
      </c>
      <c r="G202" s="23" t="s">
        <v>4126</v>
      </c>
      <c r="H202" s="23"/>
      <c r="I202" s="26"/>
      <c r="J202" s="27"/>
      <c r="K202" s="32"/>
      <c r="L202" s="29"/>
      <c r="M202" s="30"/>
      <c r="N202" s="30"/>
      <c r="O202" s="30"/>
      <c r="P202" s="30"/>
      <c r="Q202" s="30"/>
      <c r="R202" s="30"/>
      <c r="S202" s="30"/>
      <c r="T202" s="30"/>
      <c r="U202" s="30"/>
      <c r="V202" s="29"/>
      <c r="W202" s="29"/>
      <c r="X202" s="35"/>
      <c r="Y202" s="36"/>
      <c r="Z202" s="31"/>
    </row>
    <row r="203" spans="1:26" ht="99.75">
      <c r="A203" s="73" t="s">
        <v>4127</v>
      </c>
      <c r="B203" s="22"/>
      <c r="C203" s="23"/>
      <c r="D203" s="23"/>
      <c r="E203" s="23"/>
      <c r="F203" s="23" t="s">
        <v>4128</v>
      </c>
      <c r="G203" s="23" t="s">
        <v>4129</v>
      </c>
      <c r="H203" s="23"/>
      <c r="I203" s="33"/>
      <c r="J203" s="27"/>
      <c r="K203" s="32"/>
      <c r="L203" s="29"/>
      <c r="M203" s="30"/>
      <c r="N203" s="30"/>
      <c r="O203" s="30"/>
      <c r="P203" s="30"/>
      <c r="Q203" s="30"/>
      <c r="R203" s="30"/>
      <c r="S203" s="30"/>
      <c r="T203" s="30"/>
      <c r="U203" s="30"/>
      <c r="V203" s="29"/>
      <c r="W203" s="23"/>
      <c r="X203" s="40"/>
      <c r="Y203" s="23"/>
      <c r="Z203" s="37"/>
    </row>
    <row r="204" spans="1:26" ht="185.25">
      <c r="A204" s="73" t="s">
        <v>4130</v>
      </c>
      <c r="B204" s="22"/>
      <c r="C204" s="23"/>
      <c r="D204" s="23"/>
      <c r="E204" s="23"/>
      <c r="F204" s="23" t="s">
        <v>4131</v>
      </c>
      <c r="G204" s="23"/>
      <c r="H204" s="23"/>
      <c r="I204" s="26"/>
      <c r="J204" s="27"/>
      <c r="K204" s="49"/>
      <c r="L204" s="29"/>
      <c r="M204" s="30"/>
      <c r="N204" s="30"/>
      <c r="O204" s="30"/>
      <c r="P204" s="30"/>
      <c r="Q204" s="30"/>
      <c r="R204" s="30"/>
      <c r="S204" s="30"/>
      <c r="T204" s="30"/>
      <c r="U204" s="30"/>
      <c r="V204" s="29"/>
      <c r="W204" s="29"/>
      <c r="X204" s="31"/>
      <c r="Y204" s="29"/>
      <c r="Z204" s="5"/>
    </row>
    <row r="205" spans="1:26" ht="128.25">
      <c r="A205" s="73" t="s">
        <v>4132</v>
      </c>
      <c r="B205" s="22" t="s">
        <v>1762</v>
      </c>
      <c r="C205" s="23"/>
      <c r="D205" s="23"/>
      <c r="E205" s="23"/>
      <c r="F205" s="23" t="s">
        <v>4133</v>
      </c>
      <c r="G205" s="23" t="s">
        <v>3607</v>
      </c>
      <c r="H205" s="23"/>
      <c r="I205" s="26"/>
      <c r="J205" s="27"/>
      <c r="K205" s="32"/>
      <c r="L205" s="29"/>
      <c r="M205" s="30"/>
      <c r="N205" s="30"/>
      <c r="O205" s="30"/>
      <c r="P205" s="30"/>
      <c r="Q205" s="30"/>
      <c r="R205" s="30"/>
      <c r="S205" s="30"/>
      <c r="T205" s="30"/>
      <c r="U205" s="30"/>
      <c r="V205" s="29"/>
      <c r="W205" s="29"/>
      <c r="X205" s="31"/>
      <c r="Y205" s="29"/>
      <c r="Z205" s="5"/>
    </row>
    <row r="206" spans="1:26" ht="128.25">
      <c r="A206" s="73" t="s">
        <v>4134</v>
      </c>
      <c r="B206" s="22" t="s">
        <v>1762</v>
      </c>
      <c r="C206" s="23"/>
      <c r="D206" s="23"/>
      <c r="E206" s="23"/>
      <c r="F206" s="23" t="s">
        <v>4135</v>
      </c>
      <c r="G206" s="23" t="s">
        <v>3607</v>
      </c>
      <c r="H206" s="22"/>
      <c r="I206" s="26"/>
      <c r="J206" s="27"/>
      <c r="K206" s="34"/>
      <c r="L206" s="29"/>
      <c r="M206" s="30"/>
      <c r="N206" s="30"/>
      <c r="O206" s="30"/>
      <c r="P206" s="30"/>
      <c r="Q206" s="30"/>
      <c r="R206" s="30"/>
      <c r="S206" s="30"/>
      <c r="T206" s="30"/>
      <c r="U206" s="30"/>
      <c r="V206" s="29"/>
      <c r="W206" s="23"/>
      <c r="X206" s="35"/>
      <c r="Y206" s="23"/>
      <c r="Z206" s="37"/>
    </row>
    <row r="207" spans="1:26" ht="114">
      <c r="A207" s="73" t="s">
        <v>4136</v>
      </c>
      <c r="B207" s="22" t="s">
        <v>1765</v>
      </c>
      <c r="C207" s="23"/>
      <c r="D207" s="23"/>
      <c r="E207" s="23"/>
      <c r="F207" s="23" t="s">
        <v>4137</v>
      </c>
      <c r="G207" s="23" t="s">
        <v>4138</v>
      </c>
      <c r="H207" s="23"/>
      <c r="I207" s="26"/>
      <c r="J207" s="27"/>
      <c r="K207" s="32"/>
      <c r="L207" s="29"/>
      <c r="M207" s="30"/>
      <c r="N207" s="30"/>
      <c r="O207" s="30"/>
      <c r="P207" s="30"/>
      <c r="Q207" s="30"/>
      <c r="R207" s="30"/>
      <c r="S207" s="30"/>
      <c r="T207" s="30"/>
      <c r="U207" s="30"/>
      <c r="V207" s="29"/>
      <c r="W207" s="29"/>
      <c r="X207" s="31"/>
      <c r="Y207" s="29"/>
      <c r="Z207" s="5"/>
    </row>
    <row r="208" spans="1:26" ht="99.75">
      <c r="A208" s="73" t="s">
        <v>4139</v>
      </c>
      <c r="B208" s="22" t="s">
        <v>1765</v>
      </c>
      <c r="C208" s="23"/>
      <c r="D208" s="23"/>
      <c r="E208" s="23"/>
      <c r="F208" s="23" t="s">
        <v>4140</v>
      </c>
      <c r="G208" s="23" t="s">
        <v>4141</v>
      </c>
      <c r="H208" s="22"/>
      <c r="I208" s="26"/>
      <c r="J208" s="27"/>
      <c r="K208" s="34"/>
      <c r="L208" s="29"/>
      <c r="M208" s="30"/>
      <c r="N208" s="30"/>
      <c r="O208" s="30"/>
      <c r="P208" s="30"/>
      <c r="Q208" s="30"/>
      <c r="R208" s="30"/>
      <c r="S208" s="30"/>
      <c r="T208" s="30"/>
      <c r="U208" s="30"/>
      <c r="V208" s="29"/>
      <c r="W208" s="23"/>
      <c r="X208" s="40"/>
      <c r="Y208" s="36"/>
      <c r="Z208" s="31"/>
    </row>
    <row r="209" spans="1:26" ht="128.25">
      <c r="A209" s="73" t="s">
        <v>4142</v>
      </c>
      <c r="B209" s="22" t="s">
        <v>1762</v>
      </c>
      <c r="C209" s="29"/>
      <c r="D209" s="23"/>
      <c r="E209" s="23"/>
      <c r="F209" s="23" t="s">
        <v>4143</v>
      </c>
      <c r="G209" s="23" t="s">
        <v>3693</v>
      </c>
      <c r="H209" s="23"/>
      <c r="I209" s="26"/>
      <c r="J209" s="27"/>
      <c r="K209" s="34"/>
      <c r="L209" s="29"/>
      <c r="M209" s="30"/>
      <c r="N209" s="30"/>
      <c r="O209" s="30"/>
      <c r="P209" s="30"/>
      <c r="Q209" s="30"/>
      <c r="R209" s="30"/>
      <c r="S209" s="30"/>
      <c r="T209" s="30"/>
      <c r="U209" s="30"/>
      <c r="V209" s="29"/>
      <c r="W209" s="23"/>
      <c r="X209" s="35"/>
      <c r="Y209" s="36"/>
      <c r="Z209" s="31"/>
    </row>
    <row r="210" spans="1:26" ht="199.5">
      <c r="A210" s="73" t="s">
        <v>4144</v>
      </c>
      <c r="B210" s="22"/>
      <c r="C210" s="23"/>
      <c r="D210" s="23"/>
      <c r="E210" s="23"/>
      <c r="F210" s="23" t="s">
        <v>4145</v>
      </c>
      <c r="G210"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210" s="22"/>
      <c r="I210" s="26"/>
      <c r="J210" s="27"/>
      <c r="K210" s="59"/>
      <c r="L210" s="29"/>
      <c r="M210" s="30"/>
      <c r="N210" s="30"/>
      <c r="O210" s="30"/>
      <c r="P210" s="30"/>
      <c r="Q210" s="30"/>
      <c r="R210" s="30"/>
      <c r="S210" s="30"/>
      <c r="T210" s="30"/>
      <c r="U210" s="30"/>
      <c r="V210" s="29"/>
      <c r="W210" s="23"/>
      <c r="X210" s="35"/>
      <c r="Y210" s="36"/>
      <c r="Z210" s="31"/>
    </row>
    <row r="211" spans="1:26" ht="199.5">
      <c r="A211" s="73" t="s">
        <v>4146</v>
      </c>
      <c r="B211" s="22"/>
      <c r="C211" s="23"/>
      <c r="D211" s="23"/>
      <c r="E211" s="23"/>
      <c r="F211" s="23" t="s">
        <v>4147</v>
      </c>
      <c r="G211"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211" s="23"/>
      <c r="I211" s="26"/>
      <c r="J211" s="27"/>
      <c r="K211" s="47"/>
      <c r="L211" s="29"/>
      <c r="M211" s="30"/>
      <c r="N211" s="30"/>
      <c r="O211" s="30"/>
      <c r="P211" s="30"/>
      <c r="Q211" s="30"/>
      <c r="R211" s="30"/>
      <c r="S211" s="30"/>
      <c r="T211" s="30"/>
      <c r="U211" s="30"/>
      <c r="V211" s="29"/>
      <c r="W211" s="23"/>
      <c r="X211" s="35"/>
      <c r="Y211" s="36"/>
      <c r="Z211" s="31"/>
    </row>
    <row r="212" spans="1:26" ht="270.75">
      <c r="A212" s="73" t="s">
        <v>4148</v>
      </c>
      <c r="B212" s="22" t="s">
        <v>1765</v>
      </c>
      <c r="C212" s="23"/>
      <c r="D212" s="23"/>
      <c r="E212" s="23"/>
      <c r="F212" s="23" t="s">
        <v>4149</v>
      </c>
      <c r="G212" s="23" t="s">
        <v>4150</v>
      </c>
      <c r="H212" s="23"/>
      <c r="I212" s="26"/>
      <c r="J212" s="27"/>
      <c r="K212" s="32"/>
      <c r="L212" s="29"/>
      <c r="M212" s="30"/>
      <c r="N212" s="30"/>
      <c r="O212" s="30"/>
      <c r="P212" s="30"/>
      <c r="Q212" s="30"/>
      <c r="R212" s="30"/>
      <c r="S212" s="30"/>
      <c r="T212" s="30"/>
      <c r="U212" s="30"/>
      <c r="V212" s="29"/>
      <c r="W212" s="29"/>
      <c r="X212" s="36"/>
      <c r="Y212" s="29"/>
      <c r="Z212" s="5"/>
    </row>
    <row r="213" spans="1:26" ht="142.5">
      <c r="A213" s="73" t="s">
        <v>4151</v>
      </c>
      <c r="B213" s="22" t="s">
        <v>1765</v>
      </c>
      <c r="C213" s="23"/>
      <c r="D213" s="23"/>
      <c r="E213" s="23"/>
      <c r="F213" s="23" t="s">
        <v>4152</v>
      </c>
      <c r="G213" s="23" t="s">
        <v>4153</v>
      </c>
      <c r="H213" s="23"/>
      <c r="I213" s="26"/>
      <c r="J213" s="27"/>
      <c r="K213" s="32"/>
      <c r="L213" s="29"/>
      <c r="M213" s="30"/>
      <c r="N213" s="30"/>
      <c r="O213" s="30"/>
      <c r="P213" s="30"/>
      <c r="Q213" s="30"/>
      <c r="R213" s="30"/>
      <c r="S213" s="30"/>
      <c r="T213" s="30"/>
      <c r="U213" s="30"/>
      <c r="V213" s="29"/>
      <c r="W213" s="29"/>
      <c r="X213" s="31"/>
      <c r="Y213" s="29"/>
      <c r="Z213" s="5"/>
    </row>
    <row r="214" spans="1:26" ht="142.5">
      <c r="A214" s="73" t="s">
        <v>4154</v>
      </c>
      <c r="B214" s="22" t="s">
        <v>1762</v>
      </c>
      <c r="C214" s="23"/>
      <c r="D214" s="23"/>
      <c r="E214" s="135"/>
      <c r="F214" s="23" t="s">
        <v>4155</v>
      </c>
      <c r="G214" s="23" t="s">
        <v>4153</v>
      </c>
      <c r="H214" s="23"/>
      <c r="I214" s="26"/>
      <c r="J214" s="27"/>
      <c r="K214" s="32"/>
      <c r="L214" s="29"/>
      <c r="M214" s="30"/>
      <c r="N214" s="30"/>
      <c r="O214" s="30"/>
      <c r="P214" s="30"/>
      <c r="Q214" s="30"/>
      <c r="R214" s="30"/>
      <c r="S214" s="30"/>
      <c r="T214" s="30"/>
      <c r="U214" s="30"/>
      <c r="V214" s="29"/>
      <c r="W214" s="29"/>
      <c r="X214" s="31"/>
      <c r="Y214" s="29"/>
      <c r="Z214" s="5"/>
    </row>
    <row r="215" spans="1:26" ht="85.5">
      <c r="A215" s="73" t="s">
        <v>4156</v>
      </c>
      <c r="B215" s="22" t="s">
        <v>1765</v>
      </c>
      <c r="C215" s="23"/>
      <c r="D215" s="23"/>
      <c r="E215" s="135"/>
      <c r="F215" s="23" t="s">
        <v>4157</v>
      </c>
      <c r="G215" s="23" t="s">
        <v>4158</v>
      </c>
      <c r="H215" s="23"/>
      <c r="I215" s="26"/>
      <c r="J215" s="27"/>
      <c r="K215" s="32"/>
      <c r="L215" s="29"/>
      <c r="M215" s="30"/>
      <c r="N215" s="30"/>
      <c r="O215" s="30"/>
      <c r="P215" s="30"/>
      <c r="Q215" s="30"/>
      <c r="R215" s="30"/>
      <c r="S215" s="30"/>
      <c r="T215" s="30"/>
      <c r="U215" s="30"/>
      <c r="V215" s="29"/>
      <c r="W215" s="29"/>
      <c r="X215" s="36"/>
      <c r="Y215" s="29"/>
      <c r="Z215" s="5"/>
    </row>
    <row r="216" spans="1:26" ht="156.75">
      <c r="A216" s="73" t="s">
        <v>4159</v>
      </c>
      <c r="B216" s="22" t="s">
        <v>1762</v>
      </c>
      <c r="C216" s="23"/>
      <c r="D216" s="23"/>
      <c r="E216" s="23"/>
      <c r="F216" s="23" t="s">
        <v>4160</v>
      </c>
      <c r="G216" s="23" t="s">
        <v>4161</v>
      </c>
      <c r="H216" s="22"/>
      <c r="I216" s="26"/>
      <c r="J216" s="27"/>
      <c r="K216" s="28"/>
      <c r="L216" s="29"/>
      <c r="M216" s="30"/>
      <c r="N216" s="30"/>
      <c r="O216" s="30"/>
      <c r="P216" s="30"/>
      <c r="Q216" s="30"/>
      <c r="R216" s="30"/>
      <c r="S216" s="30"/>
      <c r="T216" s="30"/>
      <c r="U216" s="30"/>
      <c r="V216" s="29"/>
      <c r="W216" s="23"/>
      <c r="X216" s="35"/>
      <c r="Y216" s="36"/>
      <c r="Z216" s="31"/>
    </row>
    <row r="217" spans="1:26" ht="142.5">
      <c r="A217" s="73" t="s">
        <v>4162</v>
      </c>
      <c r="B217" s="22" t="s">
        <v>1765</v>
      </c>
      <c r="C217" s="23"/>
      <c r="D217" s="23"/>
      <c r="E217" s="23"/>
      <c r="F217" s="145" t="s">
        <v>4163</v>
      </c>
      <c r="G217" s="23" t="s">
        <v>3607</v>
      </c>
      <c r="H217" s="22"/>
      <c r="I217" s="26"/>
      <c r="J217" s="27"/>
      <c r="K217" s="59"/>
      <c r="L217" s="29"/>
      <c r="M217" s="30"/>
      <c r="N217" s="30"/>
      <c r="O217" s="30"/>
      <c r="P217" s="30"/>
      <c r="Q217" s="30"/>
      <c r="R217" s="30"/>
      <c r="S217" s="30"/>
      <c r="T217" s="30"/>
      <c r="U217" s="30"/>
      <c r="V217" s="29"/>
      <c r="W217" s="23"/>
      <c r="X217" s="35"/>
      <c r="Y217" s="23"/>
      <c r="Z217" s="37"/>
    </row>
    <row r="218" spans="1:26" ht="242.25">
      <c r="A218" s="73" t="s">
        <v>4164</v>
      </c>
      <c r="B218" s="22" t="s">
        <v>2263</v>
      </c>
      <c r="C218" s="23"/>
      <c r="D218" s="23"/>
      <c r="E218" s="23"/>
      <c r="F218" s="145" t="s">
        <v>4165</v>
      </c>
      <c r="G218" s="23" t="s">
        <v>3779</v>
      </c>
      <c r="H218" s="22" t="s">
        <v>4166</v>
      </c>
      <c r="I218" s="26"/>
      <c r="J218" s="27"/>
      <c r="K218" s="34"/>
      <c r="L218" s="29"/>
      <c r="M218" s="30"/>
      <c r="N218" s="30"/>
      <c r="O218" s="30"/>
      <c r="P218" s="30"/>
      <c r="Q218" s="30"/>
      <c r="R218" s="30"/>
      <c r="S218" s="30"/>
      <c r="T218" s="30"/>
      <c r="U218" s="30"/>
      <c r="V218" s="29"/>
      <c r="W218" s="23"/>
      <c r="X218" s="35"/>
      <c r="Y218" s="37"/>
      <c r="Z218" s="37"/>
    </row>
    <row r="219" spans="1:26" ht="128.25">
      <c r="A219" s="73" t="s">
        <v>4167</v>
      </c>
      <c r="B219" s="22" t="s">
        <v>2263</v>
      </c>
      <c r="C219" s="23"/>
      <c r="D219" s="23"/>
      <c r="E219" s="23"/>
      <c r="F219" s="146" t="s">
        <v>4168</v>
      </c>
      <c r="G219" s="23" t="s">
        <v>3607</v>
      </c>
      <c r="H219" s="23"/>
      <c r="I219" s="26"/>
      <c r="J219" s="27"/>
      <c r="K219" s="28"/>
      <c r="L219" s="29"/>
      <c r="M219" s="30"/>
      <c r="N219" s="30"/>
      <c r="O219" s="30"/>
      <c r="P219" s="30"/>
      <c r="Q219" s="30"/>
      <c r="R219" s="30"/>
      <c r="S219" s="30"/>
      <c r="T219" s="30"/>
      <c r="U219" s="30"/>
      <c r="V219" s="29"/>
      <c r="W219" s="29"/>
      <c r="X219" s="31"/>
      <c r="Y219" s="29"/>
      <c r="Z219" s="5"/>
    </row>
    <row r="220" spans="1:26" ht="114">
      <c r="A220" s="73" t="s">
        <v>4169</v>
      </c>
      <c r="B220" s="22" t="s">
        <v>1765</v>
      </c>
      <c r="C220" s="23"/>
      <c r="D220" s="23"/>
      <c r="E220" s="23"/>
      <c r="F220" s="23" t="s">
        <v>4170</v>
      </c>
      <c r="G220" s="23" t="s">
        <v>4171</v>
      </c>
      <c r="H220" s="23"/>
      <c r="I220" s="33"/>
      <c r="J220" s="27"/>
      <c r="K220" s="32"/>
      <c r="L220" s="29"/>
      <c r="M220" s="30"/>
      <c r="N220" s="30"/>
      <c r="O220" s="30"/>
      <c r="P220" s="30"/>
      <c r="Q220" s="30"/>
      <c r="R220" s="30"/>
      <c r="S220" s="30"/>
      <c r="T220" s="30"/>
      <c r="U220" s="30"/>
      <c r="V220" s="29"/>
      <c r="W220" s="29"/>
      <c r="X220" s="31"/>
      <c r="Y220" s="29"/>
      <c r="Z220" s="5"/>
    </row>
    <row r="221" spans="1:26" ht="128.25">
      <c r="A221" s="73" t="s">
        <v>4172</v>
      </c>
      <c r="B221" s="22" t="s">
        <v>1765</v>
      </c>
      <c r="C221" s="23"/>
      <c r="D221" s="23"/>
      <c r="E221" s="23"/>
      <c r="F221" s="23" t="s">
        <v>4173</v>
      </c>
      <c r="G221" s="23" t="s">
        <v>4174</v>
      </c>
      <c r="H221" s="23"/>
      <c r="I221" s="26"/>
      <c r="J221" s="27"/>
      <c r="K221" s="28"/>
      <c r="L221" s="29"/>
      <c r="M221" s="30"/>
      <c r="N221" s="30"/>
      <c r="O221" s="30"/>
      <c r="P221" s="30"/>
      <c r="Q221" s="30"/>
      <c r="R221" s="30"/>
      <c r="S221" s="30"/>
      <c r="T221" s="30"/>
      <c r="U221" s="30"/>
      <c r="V221" s="29"/>
      <c r="W221" s="23"/>
      <c r="X221" s="35"/>
      <c r="Y221" s="36"/>
      <c r="Z221" s="31"/>
    </row>
    <row r="222" spans="1:26" ht="356.25">
      <c r="A222" s="73" t="s">
        <v>4175</v>
      </c>
      <c r="B222" s="22"/>
      <c r="C222" s="23"/>
      <c r="D222" s="23"/>
      <c r="E222" s="23"/>
      <c r="F222" s="23" t="s">
        <v>4176</v>
      </c>
      <c r="G222" s="23" t="s">
        <v>4177</v>
      </c>
      <c r="H222" s="23"/>
      <c r="I222" s="26"/>
      <c r="J222" s="27"/>
      <c r="K222" s="49"/>
      <c r="L222" s="29"/>
      <c r="M222" s="30"/>
      <c r="N222" s="30"/>
      <c r="O222" s="30"/>
      <c r="P222" s="30"/>
      <c r="Q222" s="30"/>
      <c r="R222" s="30"/>
      <c r="S222" s="30"/>
      <c r="T222" s="30"/>
      <c r="U222" s="30"/>
      <c r="V222" s="29"/>
      <c r="W222" s="23"/>
      <c r="X222" s="35"/>
      <c r="Y222" s="36"/>
      <c r="Z222" s="31"/>
    </row>
    <row r="223" spans="1:26" ht="150">
      <c r="A223" s="73" t="s">
        <v>4178</v>
      </c>
      <c r="B223" s="22" t="s">
        <v>1765</v>
      </c>
      <c r="C223" s="23"/>
      <c r="D223" s="23"/>
      <c r="E223" s="23"/>
      <c r="F223" s="23" t="s">
        <v>4179</v>
      </c>
      <c r="G223" s="22" t="s">
        <v>4012</v>
      </c>
      <c r="H223" s="23"/>
      <c r="I223" s="26"/>
      <c r="J223" s="27"/>
      <c r="K223" s="28"/>
      <c r="L223" s="29"/>
      <c r="M223" s="30"/>
      <c r="N223" s="30"/>
      <c r="O223" s="30"/>
      <c r="P223" s="30"/>
      <c r="Q223" s="30"/>
      <c r="R223" s="30"/>
      <c r="S223" s="30"/>
      <c r="T223" s="30"/>
      <c r="U223" s="30"/>
      <c r="V223" s="29"/>
      <c r="W223" s="23"/>
      <c r="X223" s="35"/>
      <c r="Y223" s="36"/>
      <c r="Z223" s="31"/>
    </row>
    <row r="224" spans="1:26" ht="128.25">
      <c r="A224" s="73" t="s">
        <v>4180</v>
      </c>
      <c r="B224" s="22" t="s">
        <v>2263</v>
      </c>
      <c r="C224" s="23"/>
      <c r="D224" s="23"/>
      <c r="E224" s="23"/>
      <c r="F224" s="23" t="s">
        <v>4181</v>
      </c>
      <c r="G224" s="23" t="s">
        <v>4182</v>
      </c>
      <c r="H224" s="23"/>
      <c r="I224" s="26"/>
      <c r="J224" s="27"/>
      <c r="K224" s="32"/>
      <c r="L224" s="29"/>
      <c r="M224" s="30"/>
      <c r="N224" s="30"/>
      <c r="O224" s="30"/>
      <c r="P224" s="30"/>
      <c r="Q224" s="30"/>
      <c r="R224" s="30"/>
      <c r="S224" s="30"/>
      <c r="T224" s="30"/>
      <c r="U224" s="30"/>
      <c r="V224" s="29"/>
      <c r="W224" s="29"/>
      <c r="X224" s="36"/>
      <c r="Y224" s="29"/>
      <c r="Z224" s="5"/>
    </row>
    <row r="225" spans="1:26" ht="128.25">
      <c r="A225" s="73" t="s">
        <v>4183</v>
      </c>
      <c r="B225" s="22" t="s">
        <v>1765</v>
      </c>
      <c r="C225" s="23"/>
      <c r="D225" s="23"/>
      <c r="E225" s="23"/>
      <c r="F225" s="23" t="s">
        <v>4184</v>
      </c>
      <c r="G225" s="23" t="s">
        <v>3693</v>
      </c>
      <c r="H225" s="23"/>
      <c r="I225" s="26"/>
      <c r="J225" s="27"/>
      <c r="K225" s="28"/>
      <c r="L225" s="29"/>
      <c r="M225" s="30"/>
      <c r="N225" s="30"/>
      <c r="O225" s="30"/>
      <c r="P225" s="30"/>
      <c r="Q225" s="30"/>
      <c r="R225" s="30"/>
      <c r="S225" s="30"/>
      <c r="T225" s="30"/>
      <c r="U225" s="30"/>
      <c r="V225" s="29"/>
      <c r="W225" s="23"/>
      <c r="X225" s="35"/>
      <c r="Y225" s="36"/>
      <c r="Z225" s="31"/>
    </row>
    <row r="226" spans="1:26" ht="199.5">
      <c r="A226" s="73" t="s">
        <v>4185</v>
      </c>
      <c r="B226" s="22"/>
      <c r="C226" s="23"/>
      <c r="D226" s="23"/>
      <c r="E226" s="23"/>
      <c r="F226" s="23" t="s">
        <v>4186</v>
      </c>
      <c r="G226" s="23" t="s">
        <v>3787</v>
      </c>
      <c r="H226" s="23"/>
      <c r="I226" s="33"/>
      <c r="J226" s="27"/>
      <c r="K226" s="32"/>
      <c r="L226" s="23"/>
      <c r="M226" s="30"/>
      <c r="N226" s="30"/>
      <c r="O226" s="30"/>
      <c r="P226" s="30"/>
      <c r="Q226" s="30"/>
      <c r="R226" s="30"/>
      <c r="S226" s="30"/>
      <c r="T226" s="30"/>
      <c r="U226" s="30"/>
      <c r="V226" s="29"/>
      <c r="W226" s="23"/>
      <c r="X226" s="36"/>
      <c r="Y226" s="29"/>
      <c r="Z226" s="5"/>
    </row>
    <row r="227" spans="1:26" ht="71.25">
      <c r="A227" s="73" t="s">
        <v>4187</v>
      </c>
      <c r="B227" s="22"/>
      <c r="C227" s="23"/>
      <c r="D227" s="23"/>
      <c r="E227" s="138"/>
      <c r="F227" s="23" t="s">
        <v>4188</v>
      </c>
      <c r="G227" s="23" t="s">
        <v>4189</v>
      </c>
      <c r="H227" s="22"/>
      <c r="I227" s="26"/>
      <c r="J227" s="27"/>
      <c r="K227" s="49"/>
      <c r="L227" s="29"/>
      <c r="M227" s="30"/>
      <c r="N227" s="30"/>
      <c r="O227" s="30"/>
      <c r="P227" s="30"/>
      <c r="Q227" s="30"/>
      <c r="R227" s="30"/>
      <c r="S227" s="30"/>
      <c r="T227" s="30"/>
      <c r="U227" s="30"/>
      <c r="V227" s="29"/>
      <c r="W227" s="23"/>
      <c r="X227" s="35"/>
      <c r="Y227" s="36"/>
      <c r="Z227" s="31"/>
    </row>
    <row r="228" spans="1:26" ht="199.5">
      <c r="A228" s="73" t="s">
        <v>4190</v>
      </c>
      <c r="B228" s="22"/>
      <c r="C228" s="23"/>
      <c r="D228" s="23"/>
      <c r="E228" s="135"/>
      <c r="F228" s="23" t="s">
        <v>4191</v>
      </c>
      <c r="G228" s="23" t="s">
        <v>3787</v>
      </c>
      <c r="H228" s="23"/>
      <c r="I228" s="26"/>
      <c r="J228" s="27"/>
      <c r="K228" s="28"/>
      <c r="L228" s="29"/>
      <c r="M228" s="30"/>
      <c r="N228" s="30"/>
      <c r="O228" s="30"/>
      <c r="P228" s="30"/>
      <c r="Q228" s="30"/>
      <c r="R228" s="30"/>
      <c r="S228" s="30"/>
      <c r="T228" s="30"/>
      <c r="U228" s="30"/>
      <c r="V228" s="29"/>
      <c r="W228" s="29"/>
      <c r="X228" s="36"/>
      <c r="Y228" s="29"/>
      <c r="Z228" s="5"/>
    </row>
    <row r="229" spans="1:26" ht="28.5">
      <c r="A229" s="73" t="s">
        <v>4192</v>
      </c>
      <c r="B229" s="22"/>
      <c r="C229" s="23"/>
      <c r="D229" s="23"/>
      <c r="E229" s="23"/>
      <c r="F229" s="23" t="s">
        <v>4193</v>
      </c>
      <c r="G229" s="23" t="s">
        <v>4194</v>
      </c>
      <c r="H229" s="23"/>
      <c r="I229" s="33"/>
      <c r="J229" s="27"/>
      <c r="K229" s="48"/>
      <c r="L229" s="29"/>
      <c r="M229" s="30"/>
      <c r="N229" s="30"/>
      <c r="O229" s="30"/>
      <c r="P229" s="30"/>
      <c r="Q229" s="30"/>
      <c r="R229" s="30"/>
      <c r="S229" s="30"/>
      <c r="T229" s="30"/>
      <c r="U229" s="30"/>
      <c r="V229" s="29"/>
      <c r="W229" s="23"/>
      <c r="X229" s="35"/>
      <c r="Y229" s="36"/>
      <c r="Z229" s="31"/>
    </row>
    <row r="230" spans="1:26" ht="114">
      <c r="A230" s="73" t="s">
        <v>4195</v>
      </c>
      <c r="B230" s="22" t="s">
        <v>1765</v>
      </c>
      <c r="C230" s="23"/>
      <c r="D230" s="23"/>
      <c r="E230" s="23"/>
      <c r="F230" s="23" t="s">
        <v>4196</v>
      </c>
      <c r="G230" s="23" t="s">
        <v>1884</v>
      </c>
      <c r="H230" s="23"/>
      <c r="I230" s="26"/>
      <c r="J230" s="27"/>
      <c r="K230" s="28"/>
      <c r="L230" s="29"/>
      <c r="M230" s="30"/>
      <c r="N230" s="30"/>
      <c r="O230" s="30"/>
      <c r="P230" s="30"/>
      <c r="Q230" s="30"/>
      <c r="R230" s="30"/>
      <c r="S230" s="30"/>
      <c r="T230" s="30"/>
      <c r="U230" s="30"/>
      <c r="V230" s="29"/>
      <c r="W230" s="29"/>
      <c r="X230" s="36"/>
      <c r="Y230" s="29"/>
      <c r="Z230" s="5"/>
    </row>
    <row r="231" spans="1:26" ht="128.25">
      <c r="A231" s="73" t="s">
        <v>4197</v>
      </c>
      <c r="B231" s="22" t="s">
        <v>1762</v>
      </c>
      <c r="C231" s="23"/>
      <c r="D231" s="23"/>
      <c r="E231" s="23"/>
      <c r="F231" s="23" t="s">
        <v>4198</v>
      </c>
      <c r="G231" s="23" t="s">
        <v>4199</v>
      </c>
      <c r="H231" s="146"/>
      <c r="I231" s="26"/>
      <c r="J231" s="27"/>
      <c r="K231" s="32"/>
      <c r="L231" s="29"/>
      <c r="M231" s="30"/>
      <c r="N231" s="30"/>
      <c r="O231" s="30"/>
      <c r="P231" s="30"/>
      <c r="Q231" s="30"/>
      <c r="R231" s="30"/>
      <c r="S231" s="30"/>
      <c r="T231" s="30"/>
      <c r="U231" s="30"/>
      <c r="V231" s="29"/>
      <c r="W231" s="29"/>
      <c r="X231" s="31"/>
      <c r="Y231" s="29"/>
      <c r="Z231" s="5"/>
    </row>
    <row r="232" spans="1:26" ht="128.25">
      <c r="A232" s="73" t="s">
        <v>4200</v>
      </c>
      <c r="B232" s="22" t="s">
        <v>1762</v>
      </c>
      <c r="C232" s="23"/>
      <c r="D232" s="23"/>
      <c r="E232" s="23"/>
      <c r="F232" s="23" t="s">
        <v>4201</v>
      </c>
      <c r="G232" s="23" t="s">
        <v>4199</v>
      </c>
      <c r="H232" s="23"/>
      <c r="I232" s="26"/>
      <c r="J232" s="27"/>
      <c r="K232" s="32"/>
      <c r="L232" s="29"/>
      <c r="M232" s="30"/>
      <c r="N232" s="30"/>
      <c r="O232" s="30"/>
      <c r="P232" s="30"/>
      <c r="Q232" s="30"/>
      <c r="R232" s="30"/>
      <c r="S232" s="30"/>
      <c r="T232" s="30"/>
      <c r="U232" s="30"/>
      <c r="V232" s="29"/>
      <c r="W232" s="29"/>
      <c r="X232" s="36"/>
      <c r="Y232" s="29"/>
      <c r="Z232" s="5"/>
    </row>
    <row r="233" spans="1:26" ht="128.25">
      <c r="A233" s="73" t="s">
        <v>4202</v>
      </c>
      <c r="B233" s="22" t="s">
        <v>1762</v>
      </c>
      <c r="C233" s="23"/>
      <c r="D233" s="23"/>
      <c r="E233" s="23"/>
      <c r="F233" s="23" t="s">
        <v>4203</v>
      </c>
      <c r="G233" s="23" t="s">
        <v>4199</v>
      </c>
      <c r="H233" s="22"/>
      <c r="I233" s="26"/>
      <c r="J233" s="27"/>
      <c r="K233" s="28"/>
      <c r="L233" s="29"/>
      <c r="M233" s="30"/>
      <c r="N233" s="30"/>
      <c r="O233" s="30"/>
      <c r="P233" s="30"/>
      <c r="Q233" s="30"/>
      <c r="R233" s="30"/>
      <c r="S233" s="30"/>
      <c r="T233" s="30"/>
      <c r="U233" s="30"/>
      <c r="V233" s="29"/>
      <c r="W233" s="23"/>
      <c r="X233" s="40"/>
      <c r="Y233" s="36"/>
      <c r="Z233" s="31"/>
    </row>
    <row r="234" spans="1:26" ht="128.25">
      <c r="A234" s="73" t="s">
        <v>4204</v>
      </c>
      <c r="B234" s="22" t="s">
        <v>1762</v>
      </c>
      <c r="C234" s="23"/>
      <c r="D234" s="23"/>
      <c r="E234" s="147"/>
      <c r="F234" s="23" t="s">
        <v>4205</v>
      </c>
      <c r="G234" s="23" t="s">
        <v>4199</v>
      </c>
      <c r="H234" s="146"/>
      <c r="I234" s="26"/>
      <c r="J234" s="27"/>
      <c r="K234" s="49"/>
      <c r="L234" s="29"/>
      <c r="M234" s="30"/>
      <c r="N234" s="30"/>
      <c r="O234" s="30"/>
      <c r="P234" s="30"/>
      <c r="Q234" s="30"/>
      <c r="R234" s="30"/>
      <c r="S234" s="30"/>
      <c r="T234" s="30"/>
      <c r="U234" s="30"/>
      <c r="V234" s="29"/>
      <c r="W234" s="29"/>
      <c r="X234" s="36"/>
      <c r="Y234" s="29"/>
      <c r="Z234" s="5"/>
    </row>
    <row r="235" spans="1:26">
      <c r="A235" s="73" t="s">
        <v>4206</v>
      </c>
      <c r="B235" s="22" t="s">
        <v>1765</v>
      </c>
      <c r="C235" s="23"/>
      <c r="D235" s="23"/>
      <c r="E235" s="23"/>
      <c r="F235" s="23" t="s">
        <v>4207</v>
      </c>
      <c r="G235" s="23" t="s">
        <v>4208</v>
      </c>
      <c r="H235" s="23"/>
      <c r="I235" s="33"/>
      <c r="J235" s="27"/>
      <c r="K235" s="32"/>
      <c r="L235" s="29"/>
      <c r="M235" s="30"/>
      <c r="N235" s="30"/>
      <c r="O235" s="30"/>
      <c r="P235" s="30"/>
      <c r="Q235" s="30"/>
      <c r="R235" s="30"/>
      <c r="S235" s="30"/>
      <c r="T235" s="30"/>
      <c r="U235" s="30"/>
      <c r="V235" s="29"/>
      <c r="W235" s="23"/>
      <c r="X235" s="40"/>
      <c r="Y235" s="36"/>
      <c r="Z235" s="31"/>
    </row>
    <row r="236" spans="1:26" ht="114">
      <c r="A236" s="73" t="s">
        <v>4209</v>
      </c>
      <c r="B236" s="22" t="s">
        <v>1762</v>
      </c>
      <c r="C236" s="23"/>
      <c r="D236" s="23"/>
      <c r="E236" s="23"/>
      <c r="F236" s="23" t="s">
        <v>4210</v>
      </c>
      <c r="G236" s="23" t="s">
        <v>1884</v>
      </c>
      <c r="H236" s="22" t="s">
        <v>4211</v>
      </c>
      <c r="I236" s="26"/>
      <c r="J236" s="27"/>
      <c r="K236" s="28"/>
      <c r="L236" s="29"/>
      <c r="M236" s="30"/>
      <c r="N236" s="30"/>
      <c r="O236" s="30"/>
      <c r="P236" s="30"/>
      <c r="Q236" s="30"/>
      <c r="R236" s="30"/>
      <c r="S236" s="30"/>
      <c r="T236" s="30"/>
      <c r="U236" s="30"/>
      <c r="V236" s="29"/>
      <c r="W236" s="23"/>
      <c r="X236" s="40"/>
      <c r="Y236" s="36"/>
      <c r="Z236" s="31"/>
    </row>
    <row r="237" spans="1:26" ht="128.25">
      <c r="A237" s="73" t="s">
        <v>4212</v>
      </c>
      <c r="B237" s="22"/>
      <c r="C237" s="23"/>
      <c r="D237" s="23"/>
      <c r="E237" s="23"/>
      <c r="F237" s="23" t="s">
        <v>4213</v>
      </c>
      <c r="G237" s="23" t="s">
        <v>4199</v>
      </c>
      <c r="H237" s="23"/>
      <c r="I237" s="26"/>
      <c r="J237" s="27"/>
      <c r="K237" s="28"/>
      <c r="L237" s="29"/>
      <c r="M237" s="30"/>
      <c r="N237" s="30"/>
      <c r="O237" s="30"/>
      <c r="P237" s="30"/>
      <c r="Q237" s="30"/>
      <c r="R237" s="30"/>
      <c r="S237" s="30"/>
      <c r="T237" s="30"/>
      <c r="U237" s="30"/>
      <c r="V237" s="29"/>
      <c r="W237" s="29"/>
      <c r="X237" s="36"/>
      <c r="Y237" s="29"/>
      <c r="Z237" s="5"/>
    </row>
    <row r="238" spans="1:26" ht="60">
      <c r="A238" s="73" t="s">
        <v>4214</v>
      </c>
      <c r="B238" s="22" t="s">
        <v>1786</v>
      </c>
      <c r="C238" s="23"/>
      <c r="D238" s="23"/>
      <c r="E238" s="23"/>
      <c r="F238" s="23" t="s">
        <v>4215</v>
      </c>
      <c r="G238" s="23" t="s">
        <v>4216</v>
      </c>
      <c r="H238" s="23"/>
      <c r="I238" s="26"/>
      <c r="J238" s="27"/>
      <c r="K238" s="32"/>
      <c r="L238" s="29"/>
      <c r="M238" s="30"/>
      <c r="N238" s="30"/>
      <c r="O238" s="30"/>
      <c r="P238" s="30"/>
      <c r="Q238" s="30"/>
      <c r="R238" s="30"/>
      <c r="S238" s="30"/>
      <c r="T238" s="30"/>
      <c r="U238" s="30"/>
      <c r="V238" s="29"/>
      <c r="W238" s="29"/>
      <c r="X238" s="31"/>
      <c r="Y238" s="29"/>
      <c r="Z238" s="5"/>
    </row>
    <row r="239" spans="1:26" ht="356.25">
      <c r="A239" s="73" t="s">
        <v>4217</v>
      </c>
      <c r="B239" s="22"/>
      <c r="C239" s="23"/>
      <c r="D239" s="23"/>
      <c r="E239" s="23"/>
      <c r="F239" s="23" t="s">
        <v>4218</v>
      </c>
      <c r="G239" s="23" t="s">
        <v>4219</v>
      </c>
      <c r="H239" s="23"/>
      <c r="I239" s="26"/>
      <c r="J239" s="27"/>
      <c r="K239" s="28"/>
      <c r="L239" s="29"/>
      <c r="M239" s="30"/>
      <c r="N239" s="30"/>
      <c r="O239" s="30"/>
      <c r="P239" s="30"/>
      <c r="Q239" s="30"/>
      <c r="R239" s="30"/>
      <c r="S239" s="30"/>
      <c r="T239" s="30"/>
      <c r="U239" s="30"/>
      <c r="V239" s="29"/>
      <c r="W239" s="29"/>
      <c r="X239" s="40"/>
      <c r="Y239" s="29"/>
      <c r="Z239" s="5"/>
    </row>
    <row r="240" spans="1:26" ht="409.5">
      <c r="A240" s="73" t="s">
        <v>4220</v>
      </c>
      <c r="B240" s="22" t="s">
        <v>3727</v>
      </c>
      <c r="C240" s="23"/>
      <c r="D240" s="23"/>
      <c r="E240" s="23"/>
      <c r="F240" s="23" t="s">
        <v>4221</v>
      </c>
      <c r="G240" s="23" t="s">
        <v>4222</v>
      </c>
      <c r="H240" s="23"/>
      <c r="I240" s="26"/>
      <c r="J240" s="27"/>
      <c r="K240" s="32"/>
      <c r="L240" s="29"/>
      <c r="M240" s="30"/>
      <c r="N240" s="30"/>
      <c r="O240" s="30"/>
      <c r="P240" s="30"/>
      <c r="Q240" s="30"/>
      <c r="R240" s="30"/>
      <c r="S240" s="30"/>
      <c r="T240" s="30"/>
      <c r="U240" s="30"/>
      <c r="V240" s="29"/>
      <c r="W240" s="29"/>
      <c r="X240" s="36"/>
      <c r="Y240" s="29"/>
      <c r="Z240" s="5"/>
    </row>
    <row r="241" spans="1:26" ht="57">
      <c r="A241" s="73" t="s">
        <v>4223</v>
      </c>
      <c r="B241" s="22" t="s">
        <v>1765</v>
      </c>
      <c r="C241" s="23"/>
      <c r="D241" s="23"/>
      <c r="E241" s="23"/>
      <c r="F241" s="23" t="s">
        <v>4224</v>
      </c>
      <c r="G241" s="23" t="s">
        <v>4225</v>
      </c>
      <c r="H241" s="23"/>
      <c r="I241" s="26"/>
      <c r="J241" s="27"/>
      <c r="K241" s="32"/>
      <c r="L241" s="29"/>
      <c r="M241" s="30"/>
      <c r="N241" s="30"/>
      <c r="O241" s="30"/>
      <c r="P241" s="30"/>
      <c r="Q241" s="30"/>
      <c r="R241" s="30"/>
      <c r="S241" s="30"/>
      <c r="T241" s="30"/>
      <c r="U241" s="30"/>
      <c r="V241" s="29"/>
      <c r="W241" s="29"/>
      <c r="X241" s="36"/>
      <c r="Y241" s="29"/>
      <c r="Z241" s="5"/>
    </row>
    <row r="242" spans="1:26" ht="142.5">
      <c r="A242" s="73" t="s">
        <v>4226</v>
      </c>
      <c r="B242" s="22" t="s">
        <v>2263</v>
      </c>
      <c r="C242" s="23"/>
      <c r="D242" s="23"/>
      <c r="E242" s="23"/>
      <c r="F242" s="23" t="s">
        <v>4227</v>
      </c>
      <c r="G242" s="23" t="s">
        <v>3779</v>
      </c>
      <c r="H242" s="23" t="s">
        <v>4228</v>
      </c>
      <c r="I242" s="26"/>
      <c r="J242" s="27"/>
      <c r="K242" s="32"/>
      <c r="L242" s="29"/>
      <c r="M242" s="30"/>
      <c r="N242" s="30"/>
      <c r="O242" s="30"/>
      <c r="P242" s="30"/>
      <c r="Q242" s="30"/>
      <c r="R242" s="30"/>
      <c r="S242" s="30"/>
      <c r="T242" s="30"/>
      <c r="U242" s="30"/>
      <c r="V242" s="29"/>
      <c r="W242" s="29"/>
      <c r="X242" s="36"/>
      <c r="Y242" s="29"/>
      <c r="Z242" s="5"/>
    </row>
    <row r="243" spans="1:26" ht="71.25">
      <c r="A243" s="73" t="s">
        <v>4229</v>
      </c>
      <c r="B243" s="22" t="s">
        <v>1765</v>
      </c>
      <c r="C243" s="23"/>
      <c r="D243" s="23"/>
      <c r="E243" s="135"/>
      <c r="F243" s="23" t="s">
        <v>4230</v>
      </c>
      <c r="G243" s="23" t="s">
        <v>3796</v>
      </c>
      <c r="H243" s="23" t="s">
        <v>4231</v>
      </c>
      <c r="I243" s="26"/>
      <c r="J243" s="27"/>
      <c r="K243" s="28"/>
      <c r="L243" s="29"/>
      <c r="M243" s="30"/>
      <c r="N243" s="30"/>
      <c r="O243" s="30"/>
      <c r="P243" s="30"/>
      <c r="Q243" s="30"/>
      <c r="R243" s="30"/>
      <c r="S243" s="30"/>
      <c r="T243" s="30"/>
      <c r="U243" s="30"/>
      <c r="V243" s="29"/>
      <c r="W243" s="29"/>
      <c r="X243" s="36"/>
      <c r="Y243" s="29"/>
      <c r="Z243" s="5"/>
    </row>
    <row r="244" spans="1:26" ht="99.75">
      <c r="A244" s="73" t="s">
        <v>4232</v>
      </c>
      <c r="B244" s="22"/>
      <c r="C244" s="23"/>
      <c r="D244" s="23"/>
      <c r="E244" s="23"/>
      <c r="F244" s="23" t="s">
        <v>4233</v>
      </c>
      <c r="G244" s="23" t="s">
        <v>4234</v>
      </c>
      <c r="H244" s="23"/>
      <c r="I244" s="26"/>
      <c r="J244" s="27"/>
      <c r="K244" s="28"/>
      <c r="L244" s="29"/>
      <c r="M244" s="30"/>
      <c r="N244" s="30"/>
      <c r="O244" s="30"/>
      <c r="P244" s="30"/>
      <c r="Q244" s="30"/>
      <c r="R244" s="30"/>
      <c r="S244" s="30"/>
      <c r="T244" s="30"/>
      <c r="U244" s="30"/>
      <c r="V244" s="29"/>
      <c r="W244" s="23"/>
      <c r="X244" s="40"/>
      <c r="Y244" s="36"/>
      <c r="Z244" s="31"/>
    </row>
    <row r="245" spans="1:26" ht="142.5">
      <c r="A245" s="73" t="s">
        <v>4235</v>
      </c>
      <c r="B245" s="22" t="s">
        <v>1765</v>
      </c>
      <c r="C245" s="23"/>
      <c r="D245" s="23"/>
      <c r="E245" s="23"/>
      <c r="F245" s="23" t="s">
        <v>4236</v>
      </c>
      <c r="G245" s="23" t="s">
        <v>3715</v>
      </c>
      <c r="H245" s="23"/>
      <c r="I245" s="26"/>
      <c r="J245" s="27"/>
      <c r="K245" s="32"/>
      <c r="L245" s="29"/>
      <c r="M245" s="30"/>
      <c r="N245" s="30"/>
      <c r="O245" s="30"/>
      <c r="P245" s="30"/>
      <c r="Q245" s="30"/>
      <c r="R245" s="30"/>
      <c r="S245" s="30"/>
      <c r="T245" s="30"/>
      <c r="U245" s="30"/>
      <c r="V245" s="29"/>
      <c r="W245" s="29"/>
      <c r="X245" s="36"/>
      <c r="Y245" s="29"/>
      <c r="Z245" s="5"/>
    </row>
    <row r="246" spans="1:26" ht="128.25">
      <c r="A246" s="73" t="s">
        <v>4237</v>
      </c>
      <c r="B246" s="22"/>
      <c r="C246" s="23"/>
      <c r="D246" s="23"/>
      <c r="E246" s="143"/>
      <c r="F246" s="23" t="s">
        <v>4238</v>
      </c>
      <c r="G246" s="23" t="s">
        <v>4239</v>
      </c>
      <c r="H246" s="23"/>
      <c r="I246" s="26"/>
      <c r="J246" s="27"/>
      <c r="K246" s="32"/>
      <c r="L246" s="29"/>
      <c r="M246" s="30"/>
      <c r="N246" s="30"/>
      <c r="O246" s="30"/>
      <c r="P246" s="30"/>
      <c r="Q246" s="30"/>
      <c r="R246" s="30"/>
      <c r="S246" s="30"/>
      <c r="T246" s="30"/>
      <c r="U246" s="30"/>
      <c r="V246" s="29"/>
      <c r="W246" s="29"/>
      <c r="X246" s="36"/>
      <c r="Y246" s="29"/>
      <c r="Z246" s="5"/>
    </row>
    <row r="247" spans="1:26" ht="42.75">
      <c r="A247" s="73" t="s">
        <v>4240</v>
      </c>
      <c r="B247" s="22"/>
      <c r="C247" s="23"/>
      <c r="D247" s="23"/>
      <c r="E247" s="23"/>
      <c r="F247" s="23" t="s">
        <v>4241</v>
      </c>
      <c r="G247" s="23" t="s">
        <v>4239</v>
      </c>
      <c r="H247" s="22"/>
      <c r="I247" s="26"/>
      <c r="J247" s="27"/>
      <c r="K247" s="41"/>
      <c r="L247" s="29"/>
      <c r="M247" s="30"/>
      <c r="N247" s="30"/>
      <c r="O247" s="30"/>
      <c r="P247" s="30"/>
      <c r="Q247" s="30"/>
      <c r="R247" s="30"/>
      <c r="S247" s="30"/>
      <c r="T247" s="30"/>
      <c r="U247" s="30"/>
      <c r="V247" s="29"/>
      <c r="W247" s="23"/>
      <c r="X247" s="40"/>
      <c r="Y247" s="23"/>
      <c r="Z247" s="37"/>
    </row>
    <row r="248" spans="1:26" ht="114">
      <c r="A248" s="73" t="s">
        <v>4242</v>
      </c>
      <c r="B248" s="22" t="s">
        <v>1904</v>
      </c>
      <c r="C248" s="23"/>
      <c r="D248" s="23"/>
      <c r="E248" s="23"/>
      <c r="F248" s="23" t="s">
        <v>4243</v>
      </c>
      <c r="G248" s="23" t="s">
        <v>1884</v>
      </c>
      <c r="H248" s="23"/>
      <c r="I248" s="26"/>
      <c r="J248" s="27"/>
      <c r="K248" s="32"/>
      <c r="L248" s="29"/>
      <c r="M248" s="30"/>
      <c r="N248" s="30"/>
      <c r="O248" s="30"/>
      <c r="P248" s="30"/>
      <c r="Q248" s="30"/>
      <c r="R248" s="30"/>
      <c r="S248" s="30"/>
      <c r="T248" s="30"/>
      <c r="U248" s="30"/>
      <c r="V248" s="29"/>
      <c r="W248" s="29"/>
      <c r="X248" s="36"/>
      <c r="Y248" s="29"/>
      <c r="Z248" s="5"/>
    </row>
    <row r="249" spans="1:26" ht="142.5">
      <c r="A249" s="73" t="s">
        <v>4244</v>
      </c>
      <c r="B249" s="22"/>
      <c r="C249" s="23"/>
      <c r="D249" s="23"/>
      <c r="E249" s="23"/>
      <c r="F249" s="23" t="s">
        <v>4245</v>
      </c>
      <c r="G249" s="23" t="s">
        <v>3712</v>
      </c>
      <c r="H249" s="23" t="s">
        <v>4246</v>
      </c>
      <c r="I249" s="26"/>
      <c r="J249" s="27"/>
      <c r="K249" s="32"/>
      <c r="L249" s="29"/>
      <c r="M249" s="30"/>
      <c r="N249" s="30"/>
      <c r="O249" s="30"/>
      <c r="P249" s="30"/>
      <c r="Q249" s="30"/>
      <c r="R249" s="30"/>
      <c r="S249" s="30"/>
      <c r="T249" s="30"/>
      <c r="U249" s="30"/>
      <c r="V249" s="29"/>
      <c r="W249" s="29"/>
      <c r="X249" s="36"/>
      <c r="Y249" s="29"/>
      <c r="Z249" s="5"/>
    </row>
    <row r="250" spans="1:26" ht="128.25">
      <c r="A250" s="73" t="s">
        <v>4247</v>
      </c>
      <c r="B250" s="22" t="s">
        <v>1765</v>
      </c>
      <c r="C250" s="23"/>
      <c r="D250" s="23"/>
      <c r="E250" s="23"/>
      <c r="F250" s="23" t="s">
        <v>4248</v>
      </c>
      <c r="G250" s="23" t="s">
        <v>3693</v>
      </c>
      <c r="H250" s="23" t="s">
        <v>4249</v>
      </c>
      <c r="I250" s="26"/>
      <c r="J250" s="27"/>
      <c r="K250" s="28"/>
      <c r="L250" s="29"/>
      <c r="M250" s="30"/>
      <c r="N250" s="30"/>
      <c r="O250" s="30"/>
      <c r="P250" s="30"/>
      <c r="Q250" s="30"/>
      <c r="R250" s="30"/>
      <c r="S250" s="30"/>
      <c r="T250" s="30"/>
      <c r="U250" s="30"/>
      <c r="V250" s="29"/>
      <c r="W250" s="29"/>
      <c r="X250" s="36"/>
      <c r="Y250" s="29"/>
      <c r="Z250" s="5"/>
    </row>
    <row r="251" spans="1:26" ht="142.5">
      <c r="A251" s="73" t="s">
        <v>4250</v>
      </c>
      <c r="B251" s="22" t="s">
        <v>1765</v>
      </c>
      <c r="C251" s="23"/>
      <c r="D251" s="23"/>
      <c r="E251" s="135"/>
      <c r="F251" s="23" t="s">
        <v>4251</v>
      </c>
      <c r="G251" s="23" t="s">
        <v>4252</v>
      </c>
      <c r="H251" s="23" t="s">
        <v>4253</v>
      </c>
      <c r="I251" s="26"/>
      <c r="J251" s="27"/>
      <c r="K251" s="28"/>
      <c r="L251" s="29"/>
      <c r="M251" s="30"/>
      <c r="N251" s="30"/>
      <c r="O251" s="30"/>
      <c r="P251" s="30"/>
      <c r="Q251" s="30"/>
      <c r="R251" s="30"/>
      <c r="S251" s="30"/>
      <c r="T251" s="30"/>
      <c r="U251" s="30"/>
      <c r="V251" s="29"/>
      <c r="W251" s="23"/>
      <c r="X251" s="40"/>
      <c r="Y251" s="36"/>
      <c r="Z251" s="31"/>
    </row>
    <row r="252" spans="1:26" ht="71.25">
      <c r="A252" s="73" t="s">
        <v>4254</v>
      </c>
      <c r="B252" s="22"/>
      <c r="C252" s="23"/>
      <c r="D252" s="23"/>
      <c r="E252" s="138"/>
      <c r="F252" s="23" t="s">
        <v>4255</v>
      </c>
      <c r="G252" s="23"/>
      <c r="H252" s="23"/>
      <c r="I252" s="26"/>
      <c r="J252" s="27"/>
      <c r="K252" s="28"/>
      <c r="L252" s="29"/>
      <c r="M252" s="30"/>
      <c r="N252" s="30"/>
      <c r="O252" s="30"/>
      <c r="P252" s="30"/>
      <c r="Q252" s="30"/>
      <c r="R252" s="30"/>
      <c r="S252" s="30"/>
      <c r="T252" s="30"/>
      <c r="U252" s="30"/>
      <c r="V252" s="29"/>
      <c r="W252" s="23"/>
      <c r="X252" s="35"/>
      <c r="Y252" s="36"/>
      <c r="Z252" s="31"/>
    </row>
    <row r="253" spans="1:26" ht="57">
      <c r="A253" s="73" t="s">
        <v>4256</v>
      </c>
      <c r="B253" s="22" t="s">
        <v>1762</v>
      </c>
      <c r="C253" s="23"/>
      <c r="D253" s="23"/>
      <c r="E253" s="23"/>
      <c r="F253" s="23" t="s">
        <v>4257</v>
      </c>
      <c r="G253" s="23" t="s">
        <v>4258</v>
      </c>
      <c r="H253" s="23"/>
      <c r="I253" s="26"/>
      <c r="J253" s="27"/>
      <c r="K253" s="32"/>
      <c r="L253" s="29"/>
      <c r="M253" s="30"/>
      <c r="N253" s="30"/>
      <c r="O253" s="30"/>
      <c r="P253" s="30"/>
      <c r="Q253" s="30"/>
      <c r="R253" s="30"/>
      <c r="S253" s="30"/>
      <c r="T253" s="30"/>
      <c r="U253" s="30"/>
      <c r="V253" s="29"/>
      <c r="W253" s="29"/>
      <c r="X253" s="36"/>
      <c r="Y253" s="29"/>
      <c r="Z253" s="5"/>
    </row>
    <row r="254" spans="1:26" ht="156.75">
      <c r="A254" s="73" t="s">
        <v>4259</v>
      </c>
      <c r="B254" s="22"/>
      <c r="C254" s="23"/>
      <c r="D254" s="23"/>
      <c r="E254" s="23"/>
      <c r="F254" s="23" t="s">
        <v>4260</v>
      </c>
      <c r="G254" s="23" t="s">
        <v>4261</v>
      </c>
      <c r="H254" s="23"/>
      <c r="I254" s="26"/>
      <c r="J254" s="27"/>
      <c r="K254" s="32"/>
      <c r="L254" s="29"/>
      <c r="M254" s="30"/>
      <c r="N254" s="30"/>
      <c r="O254" s="30"/>
      <c r="P254" s="30"/>
      <c r="Q254" s="30"/>
      <c r="R254" s="30"/>
      <c r="S254" s="30"/>
      <c r="T254" s="30"/>
      <c r="U254" s="30"/>
      <c r="V254" s="29"/>
      <c r="W254" s="29"/>
      <c r="X254" s="36"/>
      <c r="Y254" s="29"/>
      <c r="Z254" s="5"/>
    </row>
    <row r="255" spans="1:26" ht="142.5">
      <c r="A255" s="73" t="s">
        <v>4262</v>
      </c>
      <c r="B255" s="22" t="s">
        <v>1765</v>
      </c>
      <c r="C255" s="23"/>
      <c r="D255" s="23"/>
      <c r="E255" s="148"/>
      <c r="F255" s="140" t="s">
        <v>4263</v>
      </c>
      <c r="G255" s="23" t="s">
        <v>3715</v>
      </c>
      <c r="H255" s="23"/>
      <c r="I255" s="33"/>
      <c r="J255" s="27"/>
      <c r="K255" s="28"/>
      <c r="L255" s="29"/>
      <c r="M255" s="30"/>
      <c r="N255" s="30"/>
      <c r="O255" s="30"/>
      <c r="P255" s="30"/>
      <c r="Q255" s="30"/>
      <c r="R255" s="30"/>
      <c r="S255" s="30"/>
      <c r="T255" s="30"/>
      <c r="U255" s="30"/>
      <c r="V255" s="29"/>
      <c r="W255" s="23"/>
      <c r="X255" s="35"/>
      <c r="Y255" s="23"/>
      <c r="Z255" s="37"/>
    </row>
    <row r="256" spans="1:26" ht="409.5">
      <c r="A256" s="73" t="s">
        <v>4264</v>
      </c>
      <c r="B256" s="22" t="s">
        <v>1765</v>
      </c>
      <c r="C256" s="23"/>
      <c r="D256" s="23"/>
      <c r="E256" s="23"/>
      <c r="F256" s="23" t="s">
        <v>4265</v>
      </c>
      <c r="G256" s="23" t="s">
        <v>4266</v>
      </c>
      <c r="H256" s="23"/>
      <c r="I256" s="26"/>
      <c r="J256" s="27"/>
      <c r="K256" s="32"/>
      <c r="L256" s="29"/>
      <c r="M256" s="30"/>
      <c r="N256" s="30"/>
      <c r="O256" s="30"/>
      <c r="P256" s="30"/>
      <c r="Q256" s="30"/>
      <c r="R256" s="30"/>
      <c r="S256" s="30"/>
      <c r="T256" s="30"/>
      <c r="U256" s="30"/>
      <c r="V256" s="29"/>
      <c r="W256" s="29"/>
      <c r="X256" s="36"/>
      <c r="Y256" s="29"/>
      <c r="Z256" s="5"/>
    </row>
    <row r="257" spans="1:26" ht="28.5">
      <c r="A257" s="73" t="s">
        <v>4267</v>
      </c>
      <c r="B257" s="22"/>
      <c r="C257" s="23"/>
      <c r="D257" s="23"/>
      <c r="E257" s="23"/>
      <c r="F257" s="23" t="s">
        <v>4268</v>
      </c>
      <c r="G257" s="23" t="s">
        <v>2359</v>
      </c>
      <c r="H257" s="23"/>
      <c r="I257" s="26"/>
      <c r="J257" s="27"/>
      <c r="K257" s="32"/>
      <c r="L257" s="29"/>
      <c r="M257" s="30"/>
      <c r="N257" s="30"/>
      <c r="O257" s="30"/>
      <c r="P257" s="30"/>
      <c r="Q257" s="30"/>
      <c r="R257" s="30"/>
      <c r="S257" s="30"/>
      <c r="T257" s="30"/>
      <c r="U257" s="30"/>
      <c r="V257" s="29"/>
      <c r="W257" s="29"/>
      <c r="X257" s="36"/>
      <c r="Y257" s="29"/>
      <c r="Z257" s="5"/>
    </row>
    <row r="258" spans="1:26" ht="128.25">
      <c r="A258" s="73" t="s">
        <v>4269</v>
      </c>
      <c r="B258" s="22" t="s">
        <v>1762</v>
      </c>
      <c r="C258" s="23"/>
      <c r="D258" s="23"/>
      <c r="E258" s="23"/>
      <c r="F258" s="23" t="s">
        <v>4270</v>
      </c>
      <c r="G258" s="23" t="s">
        <v>3607</v>
      </c>
      <c r="H258" s="23"/>
      <c r="I258" s="33"/>
      <c r="J258" s="27"/>
      <c r="K258" s="32"/>
      <c r="L258" s="29"/>
      <c r="M258" s="30"/>
      <c r="N258" s="30"/>
      <c r="O258" s="30"/>
      <c r="P258" s="30"/>
      <c r="Q258" s="30"/>
      <c r="R258" s="30"/>
      <c r="S258" s="30"/>
      <c r="T258" s="30"/>
      <c r="U258" s="30"/>
      <c r="V258" s="29"/>
      <c r="W258" s="23"/>
      <c r="X258" s="35"/>
      <c r="Y258" s="23"/>
      <c r="Z258" s="37"/>
    </row>
    <row r="259" spans="1:26" ht="128.25">
      <c r="A259" s="73" t="s">
        <v>4271</v>
      </c>
      <c r="B259" s="22" t="s">
        <v>2263</v>
      </c>
      <c r="C259" s="23"/>
      <c r="D259" s="23"/>
      <c r="E259" s="23"/>
      <c r="F259" s="23" t="s">
        <v>4272</v>
      </c>
      <c r="G259" s="23" t="s">
        <v>3693</v>
      </c>
      <c r="H259" s="22" t="s">
        <v>4273</v>
      </c>
      <c r="I259" s="26"/>
      <c r="J259" s="27"/>
      <c r="K259" s="47"/>
      <c r="L259" s="29"/>
      <c r="M259" s="30"/>
      <c r="N259" s="30"/>
      <c r="O259" s="30"/>
      <c r="P259" s="30"/>
      <c r="Q259" s="30"/>
      <c r="R259" s="30"/>
      <c r="S259" s="30"/>
      <c r="T259" s="30"/>
      <c r="U259" s="30"/>
      <c r="V259" s="29"/>
      <c r="W259" s="23"/>
      <c r="X259" s="40"/>
      <c r="Y259" s="23"/>
      <c r="Z259" s="37"/>
    </row>
    <row r="260" spans="1:26" ht="114">
      <c r="A260" s="73" t="s">
        <v>4274</v>
      </c>
      <c r="B260" s="22" t="s">
        <v>1762</v>
      </c>
      <c r="C260" s="23"/>
      <c r="D260" s="23"/>
      <c r="E260" s="23"/>
      <c r="F260" s="23" t="s">
        <v>4275</v>
      </c>
      <c r="G260" s="23" t="s">
        <v>4276</v>
      </c>
      <c r="H260" s="23"/>
      <c r="I260" s="26"/>
      <c r="J260" s="27"/>
      <c r="K260" s="32"/>
      <c r="L260" s="29"/>
      <c r="M260" s="30"/>
      <c r="N260" s="30"/>
      <c r="O260" s="30"/>
      <c r="P260" s="30"/>
      <c r="Q260" s="30"/>
      <c r="R260" s="30"/>
      <c r="S260" s="30"/>
      <c r="T260" s="30"/>
      <c r="U260" s="30"/>
      <c r="V260" s="29"/>
      <c r="W260" s="29"/>
      <c r="X260" s="31"/>
      <c r="Y260" s="29"/>
      <c r="Z260" s="5"/>
    </row>
    <row r="261" spans="1:26" ht="128.25">
      <c r="A261" s="73" t="s">
        <v>4277</v>
      </c>
      <c r="B261" s="22"/>
      <c r="C261" s="23"/>
      <c r="D261" s="23"/>
      <c r="E261" s="23"/>
      <c r="F261" s="23" t="s">
        <v>4278</v>
      </c>
      <c r="G261" s="23" t="s">
        <v>4189</v>
      </c>
      <c r="H261" s="23"/>
      <c r="I261" s="26"/>
      <c r="J261" s="27"/>
      <c r="K261" s="32"/>
      <c r="L261" s="29"/>
      <c r="M261" s="30"/>
      <c r="N261" s="30"/>
      <c r="O261" s="30"/>
      <c r="P261" s="30"/>
      <c r="Q261" s="30"/>
      <c r="R261" s="30"/>
      <c r="S261" s="30"/>
      <c r="T261" s="30"/>
      <c r="U261" s="30"/>
      <c r="V261" s="29"/>
      <c r="W261" s="29"/>
      <c r="X261" s="36"/>
      <c r="Y261" s="29"/>
      <c r="Z261" s="5"/>
    </row>
    <row r="262" spans="1:26" ht="57">
      <c r="A262" s="73" t="s">
        <v>4279</v>
      </c>
      <c r="B262" s="22"/>
      <c r="C262" s="23"/>
      <c r="D262" s="23"/>
      <c r="E262" s="23"/>
      <c r="F262" s="23" t="s">
        <v>4280</v>
      </c>
      <c r="G262" s="23" t="s">
        <v>4281</v>
      </c>
      <c r="H262" s="22" t="s">
        <v>4282</v>
      </c>
      <c r="I262" s="26"/>
      <c r="J262" s="27"/>
      <c r="K262" s="32"/>
      <c r="L262" s="29"/>
      <c r="M262" s="30"/>
      <c r="N262" s="30"/>
      <c r="O262" s="30"/>
      <c r="P262" s="30"/>
      <c r="Q262" s="30"/>
      <c r="R262" s="30"/>
      <c r="S262" s="30"/>
      <c r="T262" s="30"/>
      <c r="U262" s="30"/>
      <c r="V262" s="29"/>
      <c r="W262" s="23"/>
      <c r="X262" s="40"/>
      <c r="Y262" s="23"/>
      <c r="Z262" s="37"/>
    </row>
    <row r="263" spans="1:26" ht="128.25">
      <c r="A263" s="73" t="s">
        <v>4283</v>
      </c>
      <c r="B263" s="22"/>
      <c r="C263" s="23"/>
      <c r="D263" s="23"/>
      <c r="E263" s="23"/>
      <c r="F263" s="23" t="s">
        <v>4284</v>
      </c>
      <c r="G263" s="23" t="s">
        <v>4285</v>
      </c>
      <c r="H263" s="23"/>
      <c r="I263" s="26"/>
      <c r="J263" s="27"/>
      <c r="K263" s="32"/>
      <c r="L263" s="29"/>
      <c r="M263" s="30"/>
      <c r="N263" s="30"/>
      <c r="O263" s="30"/>
      <c r="P263" s="30"/>
      <c r="Q263" s="30"/>
      <c r="R263" s="30"/>
      <c r="S263" s="30"/>
      <c r="T263" s="30"/>
      <c r="U263" s="30"/>
      <c r="V263" s="29"/>
      <c r="W263" s="29"/>
      <c r="X263" s="36"/>
      <c r="Y263" s="29"/>
      <c r="Z263" s="5"/>
    </row>
    <row r="264" spans="1:26" ht="142.5">
      <c r="A264" s="73" t="s">
        <v>4286</v>
      </c>
      <c r="B264" s="22" t="s">
        <v>1765</v>
      </c>
      <c r="C264" s="23"/>
      <c r="D264" s="23"/>
      <c r="E264" s="23"/>
      <c r="F264" s="23" t="s">
        <v>4287</v>
      </c>
      <c r="G264" s="23" t="s">
        <v>4288</v>
      </c>
      <c r="H264" s="23"/>
      <c r="I264" s="26"/>
      <c r="J264" s="27"/>
      <c r="K264" s="32"/>
      <c r="L264" s="29"/>
      <c r="M264" s="30"/>
      <c r="N264" s="30"/>
      <c r="O264" s="30"/>
      <c r="P264" s="30"/>
      <c r="Q264" s="30"/>
      <c r="R264" s="30"/>
      <c r="S264" s="30"/>
      <c r="T264" s="30"/>
      <c r="U264" s="30"/>
      <c r="V264" s="29"/>
      <c r="W264" s="29"/>
      <c r="X264" s="31"/>
      <c r="Y264" s="29"/>
      <c r="Z264" s="5"/>
    </row>
    <row r="265" spans="1:26" ht="171">
      <c r="A265" s="73" t="s">
        <v>4289</v>
      </c>
      <c r="B265" s="22" t="s">
        <v>1904</v>
      </c>
      <c r="C265" s="23"/>
      <c r="D265" s="23"/>
      <c r="E265" s="23"/>
      <c r="F265" s="23" t="s">
        <v>4290</v>
      </c>
      <c r="G265" s="23" t="s">
        <v>4291</v>
      </c>
      <c r="H265" s="22" t="s">
        <v>4292</v>
      </c>
      <c r="I265" s="26"/>
      <c r="J265" s="27"/>
      <c r="K265" s="32"/>
      <c r="L265" s="29"/>
      <c r="M265" s="30"/>
      <c r="N265" s="30"/>
      <c r="O265" s="30"/>
      <c r="P265" s="30"/>
      <c r="Q265" s="30"/>
      <c r="R265" s="30"/>
      <c r="S265" s="30"/>
      <c r="T265" s="30"/>
      <c r="U265" s="30"/>
      <c r="V265" s="29"/>
      <c r="W265" s="23"/>
      <c r="X265" s="35"/>
      <c r="Y265" s="23"/>
      <c r="Z265" s="37"/>
    </row>
    <row r="266" spans="1:26" ht="114">
      <c r="A266" s="73" t="s">
        <v>4293</v>
      </c>
      <c r="B266" s="22" t="s">
        <v>1762</v>
      </c>
      <c r="C266" s="23"/>
      <c r="D266" s="23"/>
      <c r="E266" s="23"/>
      <c r="F266" s="23" t="s">
        <v>4294</v>
      </c>
      <c r="G266" s="23" t="s">
        <v>4281</v>
      </c>
      <c r="H266" s="23"/>
      <c r="I266" s="26"/>
      <c r="J266" s="27"/>
      <c r="K266" s="32"/>
      <c r="L266" s="29"/>
      <c r="M266" s="30"/>
      <c r="N266" s="30"/>
      <c r="O266" s="30"/>
      <c r="P266" s="30"/>
      <c r="Q266" s="30"/>
      <c r="R266" s="30"/>
      <c r="S266" s="30"/>
      <c r="T266" s="30"/>
      <c r="U266" s="30"/>
      <c r="V266" s="29"/>
      <c r="W266" s="29"/>
      <c r="X266" s="31"/>
      <c r="Y266" s="29"/>
      <c r="Z266" s="5"/>
    </row>
    <row r="267" spans="1:26" ht="185.25">
      <c r="A267" s="73" t="s">
        <v>4295</v>
      </c>
      <c r="B267" s="22" t="s">
        <v>1765</v>
      </c>
      <c r="C267" s="23"/>
      <c r="D267" s="23"/>
      <c r="E267" s="143"/>
      <c r="F267" s="23" t="s">
        <v>4296</v>
      </c>
      <c r="G267" s="23" t="s">
        <v>4297</v>
      </c>
      <c r="H267" s="23"/>
      <c r="I267" s="26"/>
      <c r="J267" s="27"/>
      <c r="K267" s="32"/>
      <c r="L267" s="29"/>
      <c r="M267" s="30"/>
      <c r="N267" s="30"/>
      <c r="O267" s="30"/>
      <c r="P267" s="30"/>
      <c r="Q267" s="30"/>
      <c r="R267" s="30"/>
      <c r="S267" s="30"/>
      <c r="T267" s="30"/>
      <c r="U267" s="30"/>
      <c r="V267" s="29"/>
      <c r="W267" s="29"/>
      <c r="X267" s="31"/>
      <c r="Y267" s="29"/>
      <c r="Z267" s="5"/>
    </row>
    <row r="268" spans="1:26" ht="171">
      <c r="A268" s="73" t="s">
        <v>4298</v>
      </c>
      <c r="B268" s="22" t="s">
        <v>1904</v>
      </c>
      <c r="C268" s="23"/>
      <c r="D268" s="23"/>
      <c r="E268" s="23"/>
      <c r="F268" s="23" t="s">
        <v>4299</v>
      </c>
      <c r="G268" s="23" t="s">
        <v>4297</v>
      </c>
      <c r="H268" s="23"/>
      <c r="I268" s="26"/>
      <c r="J268" s="27"/>
      <c r="K268" s="32"/>
      <c r="L268" s="29"/>
      <c r="M268" s="30"/>
      <c r="N268" s="30"/>
      <c r="O268" s="30"/>
      <c r="P268" s="30"/>
      <c r="Q268" s="30"/>
      <c r="R268" s="30"/>
      <c r="S268" s="30"/>
      <c r="T268" s="30"/>
      <c r="U268" s="30"/>
      <c r="V268" s="29"/>
      <c r="W268" s="29"/>
      <c r="X268" s="36"/>
      <c r="Y268" s="29"/>
      <c r="Z268" s="5"/>
    </row>
    <row r="269" spans="1:26" ht="228">
      <c r="A269" s="73" t="s">
        <v>4300</v>
      </c>
      <c r="B269" s="22" t="s">
        <v>1762</v>
      </c>
      <c r="C269" s="23"/>
      <c r="D269" s="23"/>
      <c r="E269" s="23"/>
      <c r="F269" s="23" t="s">
        <v>4301</v>
      </c>
      <c r="G269" s="23" t="s">
        <v>4302</v>
      </c>
      <c r="H269" s="23"/>
      <c r="I269" s="33"/>
      <c r="J269" s="27"/>
      <c r="K269" s="48"/>
      <c r="L269" s="29"/>
      <c r="M269" s="30"/>
      <c r="N269" s="30"/>
      <c r="O269" s="30"/>
      <c r="P269" s="30"/>
      <c r="Q269" s="30"/>
      <c r="R269" s="30"/>
      <c r="S269" s="30"/>
      <c r="T269" s="30"/>
      <c r="U269" s="30"/>
      <c r="V269" s="29"/>
      <c r="W269" s="23"/>
      <c r="X269" s="40"/>
      <c r="Y269" s="36"/>
      <c r="Z269" s="31"/>
    </row>
    <row r="270" spans="1:26" ht="128.25">
      <c r="A270" s="73" t="s">
        <v>4303</v>
      </c>
      <c r="B270" s="22"/>
      <c r="C270" s="23"/>
      <c r="D270" s="23"/>
      <c r="E270" s="23"/>
      <c r="F270" s="23" t="s">
        <v>4304</v>
      </c>
      <c r="G270" s="23" t="s">
        <v>4305</v>
      </c>
      <c r="H270" s="23"/>
      <c r="I270" s="26"/>
      <c r="J270" s="27"/>
      <c r="K270" s="32"/>
      <c r="L270" s="29"/>
      <c r="M270" s="30"/>
      <c r="N270" s="30"/>
      <c r="O270" s="30"/>
      <c r="P270" s="30"/>
      <c r="Q270" s="30"/>
      <c r="R270" s="30"/>
      <c r="S270" s="30"/>
      <c r="T270" s="30"/>
      <c r="U270" s="30"/>
      <c r="V270" s="29"/>
      <c r="W270" s="29"/>
      <c r="X270" s="36"/>
      <c r="Y270" s="29"/>
      <c r="Z270" s="5"/>
    </row>
    <row r="271" spans="1:26" ht="128.25">
      <c r="A271" s="73" t="s">
        <v>4306</v>
      </c>
      <c r="B271" s="22"/>
      <c r="C271" s="23"/>
      <c r="D271" s="23"/>
      <c r="E271" s="23"/>
      <c r="F271" s="23" t="s">
        <v>4307</v>
      </c>
      <c r="G271" s="23" t="s">
        <v>4308</v>
      </c>
      <c r="H271" s="23"/>
      <c r="I271" s="33"/>
      <c r="J271" s="27"/>
      <c r="K271" s="32"/>
      <c r="L271" s="29"/>
      <c r="M271" s="30"/>
      <c r="N271" s="30"/>
      <c r="O271" s="30"/>
      <c r="P271" s="30"/>
      <c r="Q271" s="30"/>
      <c r="R271" s="30"/>
      <c r="S271" s="30"/>
      <c r="T271" s="30"/>
      <c r="U271" s="30"/>
      <c r="V271" s="29"/>
      <c r="W271" s="23"/>
      <c r="X271" s="40"/>
      <c r="Y271" s="61"/>
      <c r="Z271" s="62"/>
    </row>
    <row r="272" spans="1:26" ht="171">
      <c r="A272" s="73" t="s">
        <v>4309</v>
      </c>
      <c r="B272" s="22" t="s">
        <v>1765</v>
      </c>
      <c r="C272" s="23"/>
      <c r="D272" s="23"/>
      <c r="E272" s="143"/>
      <c r="F272" s="23" t="s">
        <v>4310</v>
      </c>
      <c r="G272" s="23" t="s">
        <v>4311</v>
      </c>
      <c r="H272" s="23"/>
      <c r="I272" s="26"/>
      <c r="J272" s="27"/>
      <c r="K272" s="32"/>
      <c r="L272" s="29"/>
      <c r="M272" s="30"/>
      <c r="N272" s="30"/>
      <c r="O272" s="30"/>
      <c r="P272" s="30"/>
      <c r="Q272" s="30"/>
      <c r="R272" s="30"/>
      <c r="S272" s="30"/>
      <c r="T272" s="30"/>
      <c r="U272" s="30"/>
      <c r="V272" s="29"/>
      <c r="W272" s="29"/>
      <c r="X272" s="36"/>
      <c r="Y272" s="29"/>
      <c r="Z272" s="5"/>
    </row>
    <row r="273" spans="1:26" ht="42.75">
      <c r="A273" s="73" t="s">
        <v>4312</v>
      </c>
      <c r="B273" s="22"/>
      <c r="C273" s="23"/>
      <c r="D273" s="23"/>
      <c r="E273" s="23"/>
      <c r="F273" s="23" t="s">
        <v>4313</v>
      </c>
      <c r="G273" s="23" t="s">
        <v>4314</v>
      </c>
      <c r="H273" s="23"/>
      <c r="I273" s="26"/>
      <c r="J273" s="27"/>
      <c r="K273" s="28"/>
      <c r="L273" s="29"/>
      <c r="M273" s="30"/>
      <c r="N273" s="30"/>
      <c r="O273" s="30"/>
      <c r="P273" s="30"/>
      <c r="Q273" s="30"/>
      <c r="R273" s="30"/>
      <c r="S273" s="30"/>
      <c r="T273" s="30"/>
      <c r="U273" s="30"/>
      <c r="V273" s="29"/>
      <c r="W273" s="23"/>
      <c r="X273" s="35"/>
      <c r="Y273" s="36"/>
      <c r="Z273" s="31"/>
    </row>
    <row r="274" spans="1:26" ht="28.5">
      <c r="A274" s="73" t="s">
        <v>4315</v>
      </c>
      <c r="B274" s="22"/>
      <c r="C274" s="23"/>
      <c r="D274" s="23"/>
      <c r="E274" s="23"/>
      <c r="F274" s="23" t="s">
        <v>4316</v>
      </c>
      <c r="G274" s="23" t="s">
        <v>4317</v>
      </c>
      <c r="H274" s="23"/>
      <c r="I274" s="26"/>
      <c r="J274" s="27"/>
      <c r="K274" s="32"/>
      <c r="L274" s="29"/>
      <c r="M274" s="30"/>
      <c r="N274" s="30"/>
      <c r="O274" s="30"/>
      <c r="P274" s="30"/>
      <c r="Q274" s="30"/>
      <c r="R274" s="30"/>
      <c r="S274" s="30"/>
      <c r="T274" s="30"/>
      <c r="U274" s="30"/>
      <c r="V274" s="29"/>
      <c r="W274" s="29"/>
      <c r="X274" s="31"/>
      <c r="Y274" s="29"/>
      <c r="Z274" s="5"/>
    </row>
    <row r="275" spans="1:26" ht="28.5">
      <c r="A275" s="73" t="s">
        <v>4318</v>
      </c>
      <c r="B275" s="22"/>
      <c r="C275" s="23"/>
      <c r="D275" s="23"/>
      <c r="E275" s="23"/>
      <c r="F275" s="23" t="s">
        <v>4319</v>
      </c>
      <c r="G275" s="23" t="s">
        <v>4317</v>
      </c>
      <c r="H275" s="23"/>
      <c r="I275" s="26"/>
      <c r="J275" s="27"/>
      <c r="K275" s="34"/>
      <c r="L275" s="29"/>
      <c r="M275" s="30"/>
      <c r="N275" s="30"/>
      <c r="O275" s="30"/>
      <c r="P275" s="30"/>
      <c r="Q275" s="30"/>
      <c r="R275" s="30"/>
      <c r="S275" s="30"/>
      <c r="T275" s="30"/>
      <c r="U275" s="30"/>
      <c r="V275" s="29"/>
      <c r="W275" s="23"/>
      <c r="X275" s="36"/>
      <c r="Y275" s="29"/>
      <c r="Z275" s="5"/>
    </row>
    <row r="276" spans="1:26">
      <c r="A276" s="73" t="s">
        <v>4320</v>
      </c>
      <c r="B276" s="22"/>
      <c r="C276" s="23"/>
      <c r="D276" s="23"/>
      <c r="E276" s="11"/>
      <c r="F276" s="11" t="s">
        <v>4321</v>
      </c>
      <c r="G276" s="23" t="s">
        <v>2359</v>
      </c>
      <c r="H276" s="22"/>
      <c r="I276" s="26"/>
      <c r="J276" s="27"/>
      <c r="K276" s="28"/>
      <c r="L276" s="29"/>
      <c r="M276" s="30"/>
      <c r="N276" s="30"/>
      <c r="O276" s="30"/>
      <c r="P276" s="30"/>
      <c r="Q276" s="30"/>
      <c r="R276" s="30"/>
      <c r="S276" s="30"/>
      <c r="T276" s="30"/>
      <c r="U276" s="30"/>
      <c r="V276" s="29"/>
      <c r="W276" s="23"/>
      <c r="X276" s="23"/>
      <c r="Y276" s="36"/>
      <c r="Z276" s="31"/>
    </row>
    <row r="277" spans="1:26" ht="85.5">
      <c r="A277" s="73" t="s">
        <v>4322</v>
      </c>
      <c r="B277" s="22"/>
      <c r="C277" s="23"/>
      <c r="D277" s="23"/>
      <c r="E277" s="23"/>
      <c r="F277" s="23" t="s">
        <v>4323</v>
      </c>
      <c r="G277" s="23" t="s">
        <v>2359</v>
      </c>
      <c r="H277" s="23"/>
      <c r="I277" s="26"/>
      <c r="J277" s="27"/>
      <c r="K277" s="27"/>
      <c r="L277" s="29"/>
      <c r="M277" s="30"/>
      <c r="N277" s="30"/>
      <c r="O277" s="30"/>
      <c r="P277" s="30"/>
      <c r="Q277" s="30"/>
      <c r="R277" s="30"/>
      <c r="S277" s="30"/>
      <c r="T277" s="30"/>
      <c r="U277" s="30"/>
      <c r="V277" s="29"/>
      <c r="W277" s="29"/>
      <c r="X277" s="35"/>
      <c r="Y277" s="23"/>
      <c r="Z277" s="37"/>
    </row>
    <row r="278" spans="1:26" ht="42.75">
      <c r="A278" s="73" t="s">
        <v>4324</v>
      </c>
      <c r="B278" s="22"/>
      <c r="C278" s="23"/>
      <c r="D278" s="23"/>
      <c r="E278" s="23"/>
      <c r="F278" s="23" t="s">
        <v>4325</v>
      </c>
      <c r="G278" s="23" t="s">
        <v>4326</v>
      </c>
      <c r="H278" s="23"/>
      <c r="I278" s="26"/>
      <c r="J278" s="27"/>
      <c r="K278" s="28"/>
      <c r="L278" s="29"/>
      <c r="M278" s="30"/>
      <c r="N278" s="30"/>
      <c r="O278" s="30"/>
      <c r="P278" s="30"/>
      <c r="Q278" s="30"/>
      <c r="R278" s="30"/>
      <c r="S278" s="30"/>
      <c r="T278" s="30"/>
      <c r="U278" s="30"/>
      <c r="V278" s="29"/>
      <c r="W278" s="29"/>
      <c r="X278" s="36"/>
      <c r="Y278" s="29"/>
      <c r="Z278" s="5"/>
    </row>
    <row r="279" spans="1:26">
      <c r="A279" s="73" t="s">
        <v>4327</v>
      </c>
      <c r="B279" s="22"/>
      <c r="C279" s="23"/>
      <c r="D279" s="23"/>
      <c r="E279" s="23"/>
      <c r="F279" s="23" t="s">
        <v>4328</v>
      </c>
      <c r="G279" s="23" t="s">
        <v>4329</v>
      </c>
      <c r="H279" s="23"/>
      <c r="I279" s="26"/>
      <c r="J279" s="27"/>
      <c r="K279" s="32"/>
      <c r="L279" s="29"/>
      <c r="M279" s="30"/>
      <c r="N279" s="30"/>
      <c r="O279" s="30"/>
      <c r="P279" s="30"/>
      <c r="Q279" s="30"/>
      <c r="R279" s="30"/>
      <c r="S279" s="30"/>
      <c r="T279" s="30"/>
      <c r="U279" s="30"/>
      <c r="V279" s="29"/>
      <c r="W279" s="29"/>
      <c r="X279" s="31"/>
      <c r="Y279" s="29"/>
      <c r="Z279" s="5"/>
    </row>
    <row r="280" spans="1:26" ht="156.75">
      <c r="A280" s="73" t="s">
        <v>4330</v>
      </c>
      <c r="B280" s="22" t="s">
        <v>1765</v>
      </c>
      <c r="C280" s="23"/>
      <c r="D280" s="23"/>
      <c r="E280" s="135"/>
      <c r="F280" s="23" t="s">
        <v>4331</v>
      </c>
      <c r="G280" s="23" t="s">
        <v>4332</v>
      </c>
      <c r="H280" s="23" t="s">
        <v>4333</v>
      </c>
      <c r="I280" s="26"/>
      <c r="J280" s="27"/>
      <c r="K280" s="32"/>
      <c r="L280" s="29"/>
      <c r="M280" s="30"/>
      <c r="N280" s="30"/>
      <c r="O280" s="30"/>
      <c r="P280" s="30"/>
      <c r="Q280" s="30"/>
      <c r="R280" s="30"/>
      <c r="S280" s="30"/>
      <c r="T280" s="30"/>
      <c r="U280" s="30"/>
      <c r="V280" s="29"/>
      <c r="W280" s="29"/>
      <c r="X280" s="36"/>
      <c r="Y280" s="29"/>
      <c r="Z280" s="5"/>
    </row>
    <row r="281" spans="1:26" ht="42.75">
      <c r="A281" s="73" t="s">
        <v>4334</v>
      </c>
      <c r="B281" s="22"/>
      <c r="C281" s="23"/>
      <c r="D281" s="23"/>
      <c r="E281" s="23"/>
      <c r="F281" s="23" t="s">
        <v>4335</v>
      </c>
      <c r="G281" s="23" t="s">
        <v>4329</v>
      </c>
      <c r="H281" s="29"/>
      <c r="I281" s="26"/>
      <c r="J281" s="27"/>
      <c r="K281" s="28"/>
      <c r="L281" s="29"/>
      <c r="M281" s="30"/>
      <c r="N281" s="30"/>
      <c r="O281" s="30"/>
      <c r="P281" s="30"/>
      <c r="Q281" s="30"/>
      <c r="R281" s="30"/>
      <c r="S281" s="30"/>
      <c r="T281" s="30"/>
      <c r="U281" s="30"/>
      <c r="V281" s="29"/>
      <c r="W281" s="29"/>
      <c r="X281" s="31"/>
      <c r="Y281" s="29"/>
      <c r="Z281" s="5"/>
    </row>
    <row r="282" spans="1:26" ht="171">
      <c r="A282" s="73" t="s">
        <v>4336</v>
      </c>
      <c r="B282" s="22" t="s">
        <v>1765</v>
      </c>
      <c r="C282" s="23"/>
      <c r="D282" s="23"/>
      <c r="E282" s="23"/>
      <c r="F282" s="23" t="s">
        <v>4337</v>
      </c>
      <c r="G282" s="23" t="s">
        <v>4088</v>
      </c>
      <c r="H282" s="149"/>
      <c r="I282" s="26"/>
      <c r="J282" s="27"/>
      <c r="K282" s="34"/>
      <c r="L282" s="29"/>
      <c r="M282" s="30"/>
      <c r="N282" s="30"/>
      <c r="O282" s="30"/>
      <c r="P282" s="30"/>
      <c r="Q282" s="30"/>
      <c r="R282" s="30"/>
      <c r="S282" s="30"/>
      <c r="T282" s="30"/>
      <c r="U282" s="30"/>
      <c r="V282" s="29"/>
      <c r="W282" s="23"/>
      <c r="X282" s="35"/>
      <c r="Y282" s="36"/>
      <c r="Z282" s="31"/>
    </row>
    <row r="283" spans="1:26" ht="71.25">
      <c r="A283" s="73" t="s">
        <v>4338</v>
      </c>
      <c r="B283" s="22" t="s">
        <v>1765</v>
      </c>
      <c r="C283" s="23"/>
      <c r="D283" s="23"/>
      <c r="E283" s="23"/>
      <c r="F283" s="23" t="s">
        <v>4339</v>
      </c>
      <c r="G283" s="23" t="s">
        <v>4340</v>
      </c>
      <c r="H283" s="22"/>
      <c r="I283" s="26"/>
      <c r="J283" s="27"/>
      <c r="K283" s="47"/>
      <c r="L283" s="29"/>
      <c r="M283" s="30"/>
      <c r="N283" s="30"/>
      <c r="O283" s="30"/>
      <c r="P283" s="30"/>
      <c r="Q283" s="30"/>
      <c r="R283" s="30"/>
      <c r="S283" s="30"/>
      <c r="T283" s="30"/>
      <c r="U283" s="30"/>
      <c r="V283" s="29"/>
      <c r="W283" s="23"/>
      <c r="X283" s="35"/>
      <c r="Y283" s="36"/>
      <c r="Z283" s="31"/>
    </row>
    <row r="284" spans="1:26" ht="156.75">
      <c r="A284" s="73" t="s">
        <v>4341</v>
      </c>
      <c r="B284" s="22" t="s">
        <v>1765</v>
      </c>
      <c r="C284" s="23"/>
      <c r="D284" s="23"/>
      <c r="E284" s="23"/>
      <c r="F284" s="23" t="s">
        <v>4342</v>
      </c>
      <c r="G284" s="23" t="s">
        <v>4343</v>
      </c>
      <c r="H284" s="23"/>
      <c r="I284" s="26"/>
      <c r="J284" s="27"/>
      <c r="K284" s="32"/>
      <c r="L284" s="29"/>
      <c r="M284" s="30"/>
      <c r="N284" s="30"/>
      <c r="O284" s="30"/>
      <c r="P284" s="30"/>
      <c r="Q284" s="30"/>
      <c r="R284" s="30"/>
      <c r="S284" s="30"/>
      <c r="T284" s="30"/>
      <c r="U284" s="30"/>
      <c r="V284" s="29"/>
      <c r="W284" s="29"/>
      <c r="X284" s="36"/>
      <c r="Y284" s="29"/>
      <c r="Z284" s="5"/>
    </row>
    <row r="285" spans="1:26" ht="142.5">
      <c r="A285" s="73" t="s">
        <v>4344</v>
      </c>
      <c r="B285" s="22" t="s">
        <v>1765</v>
      </c>
      <c r="C285" s="23"/>
      <c r="D285" s="23"/>
      <c r="E285" s="23"/>
      <c r="F285" s="23" t="s">
        <v>4345</v>
      </c>
      <c r="G285" s="23" t="s">
        <v>4346</v>
      </c>
      <c r="H285" s="23"/>
      <c r="I285" s="26"/>
      <c r="J285" s="27"/>
      <c r="K285" s="32"/>
      <c r="L285" s="29"/>
      <c r="M285" s="30"/>
      <c r="N285" s="30"/>
      <c r="O285" s="30"/>
      <c r="P285" s="30"/>
      <c r="Q285" s="30"/>
      <c r="R285" s="30"/>
      <c r="S285" s="30"/>
      <c r="T285" s="30"/>
      <c r="U285" s="30"/>
      <c r="V285" s="29"/>
      <c r="W285" s="29"/>
      <c r="X285" s="31"/>
      <c r="Y285" s="29"/>
      <c r="Z285" s="5"/>
    </row>
    <row r="286" spans="1:26" ht="199.5">
      <c r="A286" s="73" t="s">
        <v>4347</v>
      </c>
      <c r="B286" s="22" t="s">
        <v>1762</v>
      </c>
      <c r="C286" s="23"/>
      <c r="D286" s="23"/>
      <c r="E286" s="23"/>
      <c r="F286" s="23" t="s">
        <v>4348</v>
      </c>
      <c r="G286" s="23" t="s">
        <v>4349</v>
      </c>
      <c r="H286" s="23"/>
      <c r="I286" s="26"/>
      <c r="J286" s="27"/>
      <c r="K286" s="32"/>
      <c r="L286" s="29"/>
      <c r="M286" s="30"/>
      <c r="N286" s="30"/>
      <c r="O286" s="30"/>
      <c r="P286" s="30"/>
      <c r="Q286" s="30"/>
      <c r="R286" s="30"/>
      <c r="S286" s="30"/>
      <c r="T286" s="30"/>
      <c r="U286" s="30"/>
      <c r="V286" s="29"/>
      <c r="W286" s="29"/>
      <c r="X286" s="36"/>
      <c r="Y286" s="29"/>
      <c r="Z286" s="5"/>
    </row>
    <row r="287" spans="1:26" ht="60">
      <c r="A287" s="73" t="s">
        <v>4350</v>
      </c>
      <c r="B287" s="22" t="s">
        <v>1762</v>
      </c>
      <c r="C287" s="23"/>
      <c r="D287" s="23"/>
      <c r="E287" s="23"/>
      <c r="F287" s="23" t="s">
        <v>4351</v>
      </c>
      <c r="G287" s="22" t="s">
        <v>4352</v>
      </c>
      <c r="H287" s="22"/>
      <c r="I287" s="26"/>
      <c r="J287" s="27"/>
      <c r="K287" s="32"/>
      <c r="L287" s="29"/>
      <c r="M287" s="30"/>
      <c r="N287" s="30"/>
      <c r="O287" s="30"/>
      <c r="P287" s="30"/>
      <c r="Q287" s="30"/>
      <c r="R287" s="30"/>
      <c r="S287" s="30"/>
      <c r="T287" s="30"/>
      <c r="U287" s="30"/>
      <c r="V287" s="29"/>
      <c r="W287" s="23"/>
      <c r="X287" s="40"/>
      <c r="Y287" s="36"/>
      <c r="Z287" s="31"/>
    </row>
    <row r="288" spans="1:26" ht="114">
      <c r="A288" s="73" t="s">
        <v>4353</v>
      </c>
      <c r="B288" s="22" t="s">
        <v>1762</v>
      </c>
      <c r="C288" s="23"/>
      <c r="D288" s="23"/>
      <c r="E288" s="23"/>
      <c r="F288" s="23" t="s">
        <v>4354</v>
      </c>
      <c r="G288" s="23" t="s">
        <v>4355</v>
      </c>
      <c r="H288" s="23" t="s">
        <v>4356</v>
      </c>
      <c r="I288" s="26"/>
      <c r="J288" s="27"/>
      <c r="K288" s="28"/>
      <c r="L288" s="29"/>
      <c r="M288" s="30"/>
      <c r="N288" s="30"/>
      <c r="O288" s="30"/>
      <c r="P288" s="30"/>
      <c r="Q288" s="30"/>
      <c r="R288" s="30"/>
      <c r="S288" s="30"/>
      <c r="T288" s="30"/>
      <c r="U288" s="30"/>
      <c r="V288" s="29"/>
      <c r="W288" s="29"/>
      <c r="X288" s="36"/>
      <c r="Y288" s="29"/>
      <c r="Z288" s="5"/>
    </row>
    <row r="289" spans="1:26" ht="42.75">
      <c r="A289" s="73" t="s">
        <v>4357</v>
      </c>
      <c r="B289" s="22" t="s">
        <v>1765</v>
      </c>
      <c r="C289" s="23"/>
      <c r="D289" s="23"/>
      <c r="E289" s="23"/>
      <c r="F289" s="23" t="s">
        <v>4358</v>
      </c>
      <c r="G289" s="23" t="s">
        <v>4359</v>
      </c>
      <c r="H289" s="23"/>
      <c r="I289" s="26"/>
      <c r="J289" s="27"/>
      <c r="K289" s="49"/>
      <c r="L289" s="29"/>
      <c r="M289" s="30"/>
      <c r="N289" s="30"/>
      <c r="O289" s="30"/>
      <c r="P289" s="30"/>
      <c r="Q289" s="30"/>
      <c r="R289" s="30"/>
      <c r="S289" s="30"/>
      <c r="T289" s="30"/>
      <c r="U289" s="30"/>
      <c r="V289" s="29"/>
      <c r="W289" s="23"/>
      <c r="X289" s="35"/>
      <c r="Y289" s="36"/>
      <c r="Z289" s="31"/>
    </row>
    <row r="290" spans="1:26" ht="213.75">
      <c r="A290" s="73" t="s">
        <v>4360</v>
      </c>
      <c r="B290" s="22" t="s">
        <v>1765</v>
      </c>
      <c r="C290" s="23"/>
      <c r="D290" s="23"/>
      <c r="E290" s="23"/>
      <c r="F290" s="23" t="s">
        <v>4361</v>
      </c>
      <c r="G290" s="23" t="s">
        <v>4098</v>
      </c>
      <c r="H290" s="23"/>
      <c r="I290" s="26"/>
      <c r="J290" s="27"/>
      <c r="K290" s="32"/>
      <c r="L290" s="29"/>
      <c r="M290" s="30"/>
      <c r="N290" s="30"/>
      <c r="O290" s="30"/>
      <c r="P290" s="30"/>
      <c r="Q290" s="30"/>
      <c r="R290" s="30"/>
      <c r="S290" s="30"/>
      <c r="T290" s="30"/>
      <c r="U290" s="30"/>
      <c r="V290" s="29"/>
      <c r="W290" s="29"/>
      <c r="X290" s="31"/>
      <c r="Y290" s="29"/>
      <c r="Z290" s="5"/>
    </row>
    <row r="291" spans="1:26" ht="128.25">
      <c r="A291" s="73" t="s">
        <v>4362</v>
      </c>
      <c r="B291" s="22" t="s">
        <v>1765</v>
      </c>
      <c r="C291" s="23"/>
      <c r="D291" s="23"/>
      <c r="E291" s="143"/>
      <c r="F291" s="23" t="s">
        <v>4363</v>
      </c>
      <c r="G291" s="23" t="s">
        <v>3693</v>
      </c>
      <c r="H291" s="23"/>
      <c r="I291" s="26"/>
      <c r="J291" s="27"/>
      <c r="K291" s="32"/>
      <c r="L291" s="29"/>
      <c r="M291" s="30"/>
      <c r="N291" s="30"/>
      <c r="O291" s="30"/>
      <c r="P291" s="30"/>
      <c r="Q291" s="30"/>
      <c r="R291" s="30"/>
      <c r="S291" s="30"/>
      <c r="T291" s="30"/>
      <c r="U291" s="30"/>
      <c r="V291" s="29"/>
      <c r="W291" s="29"/>
      <c r="X291" s="36"/>
      <c r="Y291" s="29"/>
      <c r="Z291" s="5"/>
    </row>
    <row r="292" spans="1:26" ht="42.75">
      <c r="A292" s="73" t="s">
        <v>4364</v>
      </c>
      <c r="B292" s="22"/>
      <c r="C292" s="23"/>
      <c r="D292" s="23"/>
      <c r="E292" s="23"/>
      <c r="F292" s="23" t="s">
        <v>4365</v>
      </c>
      <c r="G292" s="23" t="s">
        <v>4366</v>
      </c>
      <c r="H292" s="23"/>
      <c r="I292" s="26"/>
      <c r="J292" s="27"/>
      <c r="K292" s="32"/>
      <c r="L292" s="29"/>
      <c r="M292" s="30"/>
      <c r="N292" s="30"/>
      <c r="O292" s="30"/>
      <c r="P292" s="30"/>
      <c r="Q292" s="30"/>
      <c r="R292" s="30"/>
      <c r="S292" s="30"/>
      <c r="T292" s="30"/>
      <c r="U292" s="30"/>
      <c r="V292" s="29"/>
      <c r="W292" s="29"/>
      <c r="X292" s="36"/>
      <c r="Y292" s="29"/>
      <c r="Z292" s="5"/>
    </row>
    <row r="293" spans="1:26" ht="28.5">
      <c r="A293" s="73" t="s">
        <v>4367</v>
      </c>
      <c r="B293" s="22"/>
      <c r="C293" s="23"/>
      <c r="D293" s="23"/>
      <c r="E293" s="23"/>
      <c r="F293" s="23" t="s">
        <v>4368</v>
      </c>
      <c r="G293" s="23" t="s">
        <v>4369</v>
      </c>
      <c r="H293" s="23"/>
      <c r="I293" s="26"/>
      <c r="J293" s="27"/>
      <c r="K293" s="32"/>
      <c r="L293" s="29"/>
      <c r="M293" s="30"/>
      <c r="N293" s="30"/>
      <c r="O293" s="30"/>
      <c r="P293" s="30"/>
      <c r="Q293" s="30"/>
      <c r="R293" s="30"/>
      <c r="S293" s="30"/>
      <c r="T293" s="30"/>
      <c r="U293" s="30"/>
      <c r="V293" s="29"/>
      <c r="W293" s="29"/>
      <c r="X293" s="36"/>
      <c r="Y293" s="29"/>
      <c r="Z293" s="5"/>
    </row>
    <row r="294" spans="1:26" ht="114">
      <c r="A294" s="73" t="s">
        <v>4370</v>
      </c>
      <c r="B294" s="22"/>
      <c r="C294" s="23"/>
      <c r="D294" s="23"/>
      <c r="E294" s="23"/>
      <c r="F294" s="23" t="s">
        <v>4371</v>
      </c>
      <c r="G294" s="23" t="s">
        <v>4372</v>
      </c>
      <c r="H294" s="23"/>
      <c r="I294" s="26"/>
      <c r="J294" s="27"/>
      <c r="K294" s="28"/>
      <c r="L294" s="29"/>
      <c r="M294" s="30"/>
      <c r="N294" s="30"/>
      <c r="O294" s="30"/>
      <c r="P294" s="30"/>
      <c r="Q294" s="30"/>
      <c r="R294" s="30"/>
      <c r="S294" s="30"/>
      <c r="T294" s="30"/>
      <c r="U294" s="30"/>
      <c r="V294" s="29"/>
      <c r="W294" s="29"/>
      <c r="X294" s="36"/>
      <c r="Y294" s="29"/>
      <c r="Z294" s="5"/>
    </row>
    <row r="295" spans="1:26" ht="409.5">
      <c r="A295" s="73" t="s">
        <v>4373</v>
      </c>
      <c r="B295" s="22" t="s">
        <v>1765</v>
      </c>
      <c r="C295" s="23"/>
      <c r="D295" s="23"/>
      <c r="E295" s="23"/>
      <c r="F295" s="23" t="s">
        <v>4374</v>
      </c>
      <c r="G295" s="23" t="s">
        <v>4375</v>
      </c>
      <c r="H295" s="22"/>
      <c r="I295" s="33"/>
      <c r="J295" s="27"/>
      <c r="K295" s="32"/>
      <c r="L295" s="29"/>
      <c r="M295" s="30"/>
      <c r="N295" s="30"/>
      <c r="O295" s="30"/>
      <c r="P295" s="30"/>
      <c r="Q295" s="30"/>
      <c r="R295" s="30"/>
      <c r="S295" s="30"/>
      <c r="T295" s="30"/>
      <c r="U295" s="30"/>
      <c r="V295" s="29"/>
      <c r="W295" s="23"/>
      <c r="X295" s="35"/>
      <c r="Y295" s="36"/>
      <c r="Z295" s="31"/>
    </row>
    <row r="296" spans="1:26" ht="409.5">
      <c r="A296" s="73" t="s">
        <v>4376</v>
      </c>
      <c r="B296" s="22" t="s">
        <v>1765</v>
      </c>
      <c r="C296" s="23"/>
      <c r="D296" s="23"/>
      <c r="E296" s="23"/>
      <c r="F296" s="23" t="s">
        <v>4377</v>
      </c>
      <c r="G296" s="23" t="s">
        <v>4375</v>
      </c>
      <c r="H296" s="22"/>
      <c r="I296" s="26"/>
      <c r="J296" s="27"/>
      <c r="K296" s="49"/>
      <c r="L296" s="29"/>
      <c r="M296" s="30"/>
      <c r="N296" s="30"/>
      <c r="O296" s="30"/>
      <c r="P296" s="30"/>
      <c r="Q296" s="30"/>
      <c r="R296" s="30"/>
      <c r="S296" s="30"/>
      <c r="T296" s="30"/>
      <c r="U296" s="30"/>
      <c r="V296" s="29"/>
      <c r="W296" s="29"/>
      <c r="X296" s="36"/>
      <c r="Y296" s="29"/>
      <c r="Z296" s="5"/>
    </row>
    <row r="297" spans="1:26" ht="128.25">
      <c r="A297" s="73" t="s">
        <v>4378</v>
      </c>
      <c r="B297" s="22" t="s">
        <v>1765</v>
      </c>
      <c r="C297" s="23"/>
      <c r="D297" s="23"/>
      <c r="E297" s="23"/>
      <c r="F297" s="23" t="s">
        <v>4379</v>
      </c>
      <c r="G297" s="23" t="s">
        <v>3693</v>
      </c>
      <c r="H297" s="23" t="s">
        <v>4380</v>
      </c>
      <c r="I297" s="26"/>
      <c r="J297" s="27"/>
      <c r="K297" s="32"/>
      <c r="L297" s="29"/>
      <c r="M297" s="30"/>
      <c r="N297" s="30"/>
      <c r="O297" s="30"/>
      <c r="P297" s="30"/>
      <c r="Q297" s="30"/>
      <c r="R297" s="30"/>
      <c r="S297" s="30"/>
      <c r="T297" s="30"/>
      <c r="U297" s="30"/>
      <c r="V297" s="29"/>
      <c r="W297" s="29"/>
      <c r="X297" s="36"/>
      <c r="Y297" s="29"/>
      <c r="Z297" s="5"/>
    </row>
    <row r="298" spans="1:26" ht="99.75">
      <c r="A298" s="73" t="s">
        <v>4381</v>
      </c>
      <c r="B298" s="22" t="s">
        <v>1762</v>
      </c>
      <c r="C298" s="23"/>
      <c r="D298" s="23"/>
      <c r="E298" s="23"/>
      <c r="F298" s="23" t="s">
        <v>4382</v>
      </c>
      <c r="G298" s="23" t="s">
        <v>4383</v>
      </c>
      <c r="H298" s="23"/>
      <c r="I298" s="26"/>
      <c r="J298" s="27"/>
      <c r="K298" s="32"/>
      <c r="L298" s="29"/>
      <c r="M298" s="30"/>
      <c r="N298" s="30"/>
      <c r="O298" s="30"/>
      <c r="P298" s="30"/>
      <c r="Q298" s="30"/>
      <c r="R298" s="30"/>
      <c r="S298" s="30"/>
      <c r="T298" s="30"/>
      <c r="U298" s="30"/>
      <c r="V298" s="29"/>
      <c r="W298" s="29"/>
      <c r="X298" s="31"/>
      <c r="Y298" s="29"/>
      <c r="Z298" s="5"/>
    </row>
    <row r="299" spans="1:26" ht="71.25">
      <c r="A299" s="73" t="s">
        <v>4384</v>
      </c>
      <c r="B299" s="22" t="s">
        <v>1762</v>
      </c>
      <c r="C299" s="23"/>
      <c r="D299" s="23"/>
      <c r="E299" s="23"/>
      <c r="F299" s="23" t="s">
        <v>4385</v>
      </c>
      <c r="G299" s="23" t="s">
        <v>4386</v>
      </c>
      <c r="H299" s="134" t="s">
        <v>4387</v>
      </c>
      <c r="I299" s="26"/>
      <c r="J299" s="27"/>
      <c r="K299" s="34"/>
      <c r="L299" s="29"/>
      <c r="M299" s="30"/>
      <c r="N299" s="30"/>
      <c r="O299" s="30"/>
      <c r="P299" s="30"/>
      <c r="Q299" s="30"/>
      <c r="R299" s="30"/>
      <c r="S299" s="30"/>
      <c r="T299" s="30"/>
      <c r="U299" s="30"/>
      <c r="V299" s="29"/>
      <c r="W299" s="23"/>
      <c r="X299" s="35"/>
      <c r="Y299" s="36"/>
      <c r="Z299" s="31"/>
    </row>
    <row r="300" spans="1:26" ht="199.5">
      <c r="A300" s="73" t="s">
        <v>4388</v>
      </c>
      <c r="B300" s="22" t="s">
        <v>1762</v>
      </c>
      <c r="C300" s="23"/>
      <c r="D300" s="23"/>
      <c r="E300" s="23"/>
      <c r="F300" s="23" t="s">
        <v>4389</v>
      </c>
      <c r="G300" s="23" t="s">
        <v>4390</v>
      </c>
      <c r="H300" s="23"/>
      <c r="I300" s="26"/>
      <c r="J300" s="27"/>
      <c r="K300" s="49"/>
      <c r="L300" s="29"/>
      <c r="M300" s="30"/>
      <c r="N300" s="30"/>
      <c r="O300" s="30"/>
      <c r="P300" s="30"/>
      <c r="Q300" s="30"/>
      <c r="R300" s="30"/>
      <c r="S300" s="30"/>
      <c r="T300" s="30"/>
      <c r="U300" s="30"/>
      <c r="V300" s="29"/>
      <c r="W300" s="29"/>
      <c r="X300" s="31"/>
      <c r="Y300" s="29"/>
      <c r="Z300" s="5"/>
    </row>
    <row r="301" spans="1:26" ht="409.5">
      <c r="A301" s="73" t="s">
        <v>4391</v>
      </c>
      <c r="B301" s="22"/>
      <c r="C301" s="23"/>
      <c r="D301" s="23"/>
      <c r="E301" s="23"/>
      <c r="F301" s="23" t="s">
        <v>4392</v>
      </c>
      <c r="G301" s="23" t="s">
        <v>4393</v>
      </c>
      <c r="H301" s="23"/>
      <c r="I301" s="26"/>
      <c r="J301" s="27"/>
      <c r="K301" s="32"/>
      <c r="L301" s="29"/>
      <c r="M301" s="30"/>
      <c r="N301" s="30"/>
      <c r="O301" s="30"/>
      <c r="P301" s="30"/>
      <c r="Q301" s="30"/>
      <c r="R301" s="30"/>
      <c r="S301" s="30"/>
      <c r="T301" s="30"/>
      <c r="U301" s="30"/>
      <c r="V301" s="29"/>
      <c r="W301" s="29"/>
      <c r="X301" s="31"/>
      <c r="Y301" s="29"/>
      <c r="Z301" s="5"/>
    </row>
    <row r="302" spans="1:26" ht="409.5">
      <c r="A302" s="73" t="s">
        <v>4394</v>
      </c>
      <c r="B302" s="22"/>
      <c r="C302" s="23"/>
      <c r="D302" s="23"/>
      <c r="E302" s="23"/>
      <c r="F302" s="23" t="s">
        <v>4395</v>
      </c>
      <c r="G302" s="23" t="s">
        <v>4393</v>
      </c>
      <c r="H302" s="23"/>
      <c r="I302" s="26"/>
      <c r="J302" s="27"/>
      <c r="K302" s="28"/>
      <c r="L302" s="29"/>
      <c r="M302" s="30"/>
      <c r="N302" s="30"/>
      <c r="O302" s="30"/>
      <c r="P302" s="30"/>
      <c r="Q302" s="30"/>
      <c r="R302" s="30"/>
      <c r="S302" s="30"/>
      <c r="T302" s="30"/>
      <c r="U302" s="30"/>
      <c r="V302" s="29"/>
      <c r="W302" s="29"/>
      <c r="X302" s="36"/>
      <c r="Y302" s="29"/>
      <c r="Z302" s="5"/>
    </row>
    <row r="303" spans="1:26" ht="409.5">
      <c r="A303" s="73" t="s">
        <v>4396</v>
      </c>
      <c r="B303" s="22"/>
      <c r="C303" s="23"/>
      <c r="D303" s="23"/>
      <c r="E303" s="23"/>
      <c r="F303" s="23" t="s">
        <v>4397</v>
      </c>
      <c r="G303" s="23" t="s">
        <v>4398</v>
      </c>
      <c r="H303" s="22"/>
      <c r="I303" s="26"/>
      <c r="J303" s="27"/>
      <c r="K303" s="34"/>
      <c r="L303" s="29"/>
      <c r="M303" s="30"/>
      <c r="N303" s="30"/>
      <c r="O303" s="30"/>
      <c r="P303" s="30"/>
      <c r="Q303" s="30"/>
      <c r="R303" s="30"/>
      <c r="S303" s="30"/>
      <c r="T303" s="30"/>
      <c r="U303" s="30"/>
      <c r="V303" s="29"/>
      <c r="W303" s="23"/>
      <c r="X303" s="40"/>
      <c r="Y303" s="36"/>
      <c r="Z303" s="31"/>
    </row>
    <row r="304" spans="1:26" ht="128.25">
      <c r="A304" s="73" t="s">
        <v>4399</v>
      </c>
      <c r="B304" s="22" t="s">
        <v>1904</v>
      </c>
      <c r="C304" s="23"/>
      <c r="D304" s="23"/>
      <c r="E304" s="23"/>
      <c r="F304" s="23" t="s">
        <v>4400</v>
      </c>
      <c r="G304" s="23" t="s">
        <v>2279</v>
      </c>
      <c r="H304" s="22" t="s">
        <v>4401</v>
      </c>
      <c r="I304" s="26"/>
      <c r="J304" s="27"/>
      <c r="K304" s="59"/>
      <c r="L304" s="29"/>
      <c r="M304" s="30"/>
      <c r="N304" s="30"/>
      <c r="O304" s="30"/>
      <c r="P304" s="30"/>
      <c r="Q304" s="30"/>
      <c r="R304" s="30"/>
      <c r="S304" s="30"/>
      <c r="T304" s="30"/>
      <c r="U304" s="30"/>
      <c r="V304" s="29"/>
      <c r="W304" s="23"/>
      <c r="X304" s="35"/>
      <c r="Y304" s="23"/>
      <c r="Z304" s="37"/>
    </row>
    <row r="305" spans="1:26" ht="156.75">
      <c r="A305" s="73" t="s">
        <v>4402</v>
      </c>
      <c r="B305" s="22" t="s">
        <v>1762</v>
      </c>
      <c r="C305" s="23"/>
      <c r="D305" s="23"/>
      <c r="E305" s="23"/>
      <c r="F305" s="23" t="s">
        <v>4403</v>
      </c>
      <c r="G305" s="23" t="s">
        <v>4199</v>
      </c>
      <c r="H305" s="23" t="s">
        <v>4404</v>
      </c>
      <c r="I305" s="26"/>
      <c r="J305" s="27"/>
      <c r="K305" s="32"/>
      <c r="L305" s="29"/>
      <c r="M305" s="30"/>
      <c r="N305" s="30"/>
      <c r="O305" s="30"/>
      <c r="P305" s="30"/>
      <c r="Q305" s="30"/>
      <c r="R305" s="30"/>
      <c r="S305" s="30"/>
      <c r="T305" s="30"/>
      <c r="U305" s="30"/>
      <c r="V305" s="29"/>
      <c r="W305" s="29"/>
      <c r="X305" s="36"/>
      <c r="Y305" s="29"/>
      <c r="Z305" s="5"/>
    </row>
    <row r="306" spans="1:26" ht="42.75">
      <c r="A306" s="73" t="s">
        <v>4405</v>
      </c>
      <c r="B306" s="22"/>
      <c r="C306" s="23"/>
      <c r="D306" s="23"/>
      <c r="E306" s="23"/>
      <c r="F306" s="23" t="s">
        <v>4406</v>
      </c>
      <c r="G306" s="23" t="s">
        <v>4407</v>
      </c>
      <c r="H306" s="23"/>
      <c r="I306" s="26"/>
      <c r="J306" s="27"/>
      <c r="K306" s="32"/>
      <c r="L306" s="29"/>
      <c r="M306" s="30"/>
      <c r="N306" s="30"/>
      <c r="O306" s="30"/>
      <c r="P306" s="30"/>
      <c r="Q306" s="30"/>
      <c r="R306" s="30"/>
      <c r="S306" s="30"/>
      <c r="T306" s="30"/>
      <c r="U306" s="30"/>
      <c r="V306" s="29"/>
      <c r="W306" s="29"/>
      <c r="X306" s="36"/>
      <c r="Y306" s="29"/>
      <c r="Z306" s="5"/>
    </row>
    <row r="307" spans="1:26" ht="42.75">
      <c r="A307" s="73" t="s">
        <v>4408</v>
      </c>
      <c r="B307" s="22"/>
      <c r="C307" s="23"/>
      <c r="D307" s="23"/>
      <c r="E307" s="23"/>
      <c r="F307" s="23" t="s">
        <v>4409</v>
      </c>
      <c r="G307" s="23" t="s">
        <v>4410</v>
      </c>
      <c r="H307" s="23"/>
      <c r="I307" s="26"/>
      <c r="J307" s="27"/>
      <c r="K307" s="32"/>
      <c r="L307" s="29"/>
      <c r="M307" s="30"/>
      <c r="N307" s="30"/>
      <c r="O307" s="30"/>
      <c r="P307" s="30"/>
      <c r="Q307" s="30"/>
      <c r="R307" s="30"/>
      <c r="S307" s="30"/>
      <c r="T307" s="30"/>
      <c r="U307" s="30"/>
      <c r="V307" s="29"/>
      <c r="W307" s="29"/>
      <c r="X307" s="31"/>
      <c r="Y307" s="29"/>
      <c r="Z307" s="5"/>
    </row>
    <row r="308" spans="1:26" ht="42.75">
      <c r="A308" s="73" t="s">
        <v>4411</v>
      </c>
      <c r="B308" s="22"/>
      <c r="C308" s="23"/>
      <c r="D308" s="23"/>
      <c r="E308" s="23"/>
      <c r="F308" s="23" t="s">
        <v>4412</v>
      </c>
      <c r="G308" s="23" t="s">
        <v>4413</v>
      </c>
      <c r="H308" s="23"/>
      <c r="I308" s="26"/>
      <c r="J308" s="27"/>
      <c r="K308" s="32"/>
      <c r="L308" s="29"/>
      <c r="M308" s="30"/>
      <c r="N308" s="30"/>
      <c r="O308" s="30"/>
      <c r="P308" s="30"/>
      <c r="Q308" s="30"/>
      <c r="R308" s="30"/>
      <c r="S308" s="30"/>
      <c r="T308" s="30"/>
      <c r="U308" s="30"/>
      <c r="V308" s="29"/>
      <c r="W308" s="29"/>
      <c r="X308" s="36"/>
      <c r="Y308" s="29"/>
      <c r="Z308" s="5"/>
    </row>
    <row r="309" spans="1:26" ht="71.25">
      <c r="A309" s="73" t="s">
        <v>4414</v>
      </c>
      <c r="B309" s="22" t="s">
        <v>1765</v>
      </c>
      <c r="C309" s="23"/>
      <c r="D309" s="23"/>
      <c r="E309" s="23"/>
      <c r="F309" s="23" t="s">
        <v>4415</v>
      </c>
      <c r="G309" s="23" t="s">
        <v>4416</v>
      </c>
      <c r="H309" s="23"/>
      <c r="I309" s="26"/>
      <c r="J309" s="27"/>
      <c r="K309" s="28"/>
      <c r="L309" s="29"/>
      <c r="M309" s="30"/>
      <c r="N309" s="30"/>
      <c r="O309" s="30"/>
      <c r="P309" s="30"/>
      <c r="Q309" s="30"/>
      <c r="R309" s="30"/>
      <c r="S309" s="30"/>
      <c r="T309" s="30"/>
      <c r="U309" s="30"/>
      <c r="V309" s="29"/>
      <c r="W309" s="29"/>
      <c r="X309" s="31"/>
      <c r="Y309" s="29"/>
      <c r="Z309" s="5"/>
    </row>
    <row r="310" spans="1:26" ht="199.5">
      <c r="A310" s="73" t="s">
        <v>4417</v>
      </c>
      <c r="B310" s="22" t="s">
        <v>1765</v>
      </c>
      <c r="C310" s="23"/>
      <c r="D310" s="23"/>
      <c r="E310" s="23"/>
      <c r="F310" s="23" t="s">
        <v>4418</v>
      </c>
      <c r="G310" s="66" t="s">
        <v>4419</v>
      </c>
      <c r="H310" s="22"/>
      <c r="I310" s="26"/>
      <c r="J310" s="27"/>
      <c r="K310" s="44"/>
      <c r="L310" s="29"/>
      <c r="M310" s="30"/>
      <c r="N310" s="30"/>
      <c r="O310" s="30"/>
      <c r="P310" s="30"/>
      <c r="Q310" s="30"/>
      <c r="R310" s="30"/>
      <c r="S310" s="30"/>
      <c r="T310" s="30"/>
      <c r="U310" s="30"/>
      <c r="V310" s="29"/>
      <c r="W310" s="23"/>
      <c r="X310" s="35"/>
      <c r="Y310" s="23"/>
      <c r="Z310" s="37"/>
    </row>
    <row r="311" spans="1:26" ht="285">
      <c r="A311" s="73" t="s">
        <v>4420</v>
      </c>
      <c r="B311" s="22"/>
      <c r="C311" s="23"/>
      <c r="D311" s="23"/>
      <c r="E311" s="23"/>
      <c r="F311" s="23" t="s">
        <v>4421</v>
      </c>
      <c r="G311" s="23" t="s">
        <v>4422</v>
      </c>
      <c r="H311" s="23"/>
      <c r="I311" s="26"/>
      <c r="J311" s="27"/>
      <c r="K311" s="32"/>
      <c r="L311" s="29"/>
      <c r="M311" s="30"/>
      <c r="N311" s="30"/>
      <c r="O311" s="30"/>
      <c r="P311" s="30"/>
      <c r="Q311" s="30"/>
      <c r="R311" s="30"/>
      <c r="S311" s="30"/>
      <c r="T311" s="30"/>
      <c r="U311" s="30"/>
      <c r="V311" s="29"/>
      <c r="W311" s="29"/>
      <c r="X311" s="36"/>
      <c r="Y311" s="29"/>
      <c r="Z311" s="5"/>
    </row>
    <row r="312" spans="1:26" ht="409.5">
      <c r="A312" s="73" t="s">
        <v>4423</v>
      </c>
      <c r="B312" s="22"/>
      <c r="C312" s="23"/>
      <c r="D312" s="23"/>
      <c r="E312" s="23"/>
      <c r="F312" s="23" t="s">
        <v>4424</v>
      </c>
      <c r="G312" s="23"/>
      <c r="H312" s="23"/>
      <c r="I312" s="33"/>
      <c r="J312" s="27"/>
      <c r="K312" s="48"/>
      <c r="L312" s="29"/>
      <c r="M312" s="30"/>
      <c r="N312" s="30"/>
      <c r="O312" s="30"/>
      <c r="P312" s="30"/>
      <c r="Q312" s="30"/>
      <c r="R312" s="30"/>
      <c r="S312" s="30"/>
      <c r="T312" s="30"/>
      <c r="U312" s="30"/>
      <c r="V312" s="29"/>
      <c r="W312" s="23"/>
      <c r="X312" s="40"/>
      <c r="Y312" s="36"/>
      <c r="Z312" s="31"/>
    </row>
    <row r="313" spans="1:26" ht="285">
      <c r="A313" s="73" t="s">
        <v>4425</v>
      </c>
      <c r="B313" s="22"/>
      <c r="C313" s="23"/>
      <c r="D313" s="23"/>
      <c r="E313" s="150"/>
      <c r="F313" s="23" t="s">
        <v>4426</v>
      </c>
      <c r="G313" s="23" t="s">
        <v>4427</v>
      </c>
      <c r="H313" s="23" t="s">
        <v>4428</v>
      </c>
      <c r="I313" s="26"/>
      <c r="J313" s="27"/>
      <c r="K313" s="28"/>
      <c r="L313" s="29"/>
      <c r="M313" s="30"/>
      <c r="N313" s="30"/>
      <c r="O313" s="30"/>
      <c r="P313" s="30"/>
      <c r="Q313" s="30"/>
      <c r="R313" s="30"/>
      <c r="S313" s="30"/>
      <c r="T313" s="30"/>
      <c r="U313" s="30"/>
      <c r="V313" s="29"/>
      <c r="W313" s="29"/>
      <c r="X313" s="31"/>
      <c r="Y313" s="29"/>
      <c r="Z313" s="5"/>
    </row>
    <row r="314" spans="1:26" ht="285">
      <c r="A314" s="73" t="s">
        <v>4429</v>
      </c>
      <c r="B314" s="22"/>
      <c r="C314" s="23"/>
      <c r="D314" s="23"/>
      <c r="E314" s="23"/>
      <c r="F314" s="23" t="s">
        <v>4430</v>
      </c>
      <c r="G314" s="23"/>
      <c r="H314" s="23"/>
      <c r="I314" s="33"/>
      <c r="J314" s="27"/>
      <c r="K314" s="48"/>
      <c r="L314" s="29"/>
      <c r="M314" s="30"/>
      <c r="N314" s="30"/>
      <c r="O314" s="30"/>
      <c r="P314" s="30"/>
      <c r="Q314" s="30"/>
      <c r="R314" s="30"/>
      <c r="S314" s="30"/>
      <c r="T314" s="30"/>
      <c r="U314" s="30"/>
      <c r="V314" s="29"/>
      <c r="W314" s="23"/>
      <c r="X314" s="35"/>
      <c r="Y314" s="36"/>
      <c r="Z314" s="31"/>
    </row>
    <row r="315" spans="1:26" ht="171">
      <c r="A315" s="73" t="s">
        <v>4431</v>
      </c>
      <c r="B315" s="22" t="s">
        <v>1765</v>
      </c>
      <c r="C315" s="23"/>
      <c r="D315" s="23"/>
      <c r="E315" s="23"/>
      <c r="F315" s="23" t="s">
        <v>4432</v>
      </c>
      <c r="G315" s="23" t="s">
        <v>4433</v>
      </c>
      <c r="H315" s="134" t="s">
        <v>4434</v>
      </c>
      <c r="I315" s="26"/>
      <c r="J315" s="27"/>
      <c r="K315" s="32"/>
      <c r="L315" s="29"/>
      <c r="M315" s="30"/>
      <c r="N315" s="30"/>
      <c r="O315" s="30"/>
      <c r="P315" s="30"/>
      <c r="Q315" s="30"/>
      <c r="R315" s="30"/>
      <c r="S315" s="30"/>
      <c r="T315" s="30"/>
      <c r="U315" s="30"/>
      <c r="V315" s="29"/>
      <c r="W315" s="29"/>
      <c r="X315" s="36"/>
      <c r="Y315" s="29"/>
      <c r="Z315" s="5"/>
    </row>
    <row r="316" spans="1:26" ht="114">
      <c r="A316" s="73" t="s">
        <v>4435</v>
      </c>
      <c r="B316" s="22" t="s">
        <v>1765</v>
      </c>
      <c r="C316" s="23"/>
      <c r="D316" s="23"/>
      <c r="E316" s="23"/>
      <c r="F316" s="23" t="s">
        <v>4436</v>
      </c>
      <c r="G316" s="23" t="s">
        <v>4276</v>
      </c>
      <c r="H316" s="22"/>
      <c r="I316" s="26"/>
      <c r="J316" s="27"/>
      <c r="K316" s="34"/>
      <c r="L316" s="29"/>
      <c r="M316" s="30"/>
      <c r="N316" s="30"/>
      <c r="O316" s="30"/>
      <c r="P316" s="30"/>
      <c r="Q316" s="30"/>
      <c r="R316" s="30"/>
      <c r="S316" s="30"/>
      <c r="T316" s="30"/>
      <c r="U316" s="30"/>
      <c r="V316" s="29"/>
      <c r="W316" s="23"/>
      <c r="X316" s="40"/>
      <c r="Y316" s="36"/>
      <c r="Z316" s="31"/>
    </row>
    <row r="317" spans="1:26" ht="213.75">
      <c r="A317" s="73" t="s">
        <v>4437</v>
      </c>
      <c r="B317" s="22" t="s">
        <v>1765</v>
      </c>
      <c r="C317" s="23"/>
      <c r="D317" s="23"/>
      <c r="E317" s="135"/>
      <c r="F317" s="23" t="s">
        <v>4438</v>
      </c>
      <c r="G317" s="23" t="s">
        <v>4098</v>
      </c>
      <c r="H317" s="23"/>
      <c r="I317" s="26"/>
      <c r="J317" s="27"/>
      <c r="K317" s="28"/>
      <c r="L317" s="29"/>
      <c r="M317" s="30"/>
      <c r="N317" s="30"/>
      <c r="O317" s="30"/>
      <c r="P317" s="30"/>
      <c r="Q317" s="30"/>
      <c r="R317" s="30"/>
      <c r="S317" s="30"/>
      <c r="T317" s="30"/>
      <c r="U317" s="30"/>
      <c r="V317" s="29"/>
      <c r="W317" s="29"/>
      <c r="X317" s="36"/>
      <c r="Y317" s="29"/>
      <c r="Z317" s="5"/>
    </row>
    <row r="318" spans="1:26" ht="199.5">
      <c r="A318" s="73" t="s">
        <v>4439</v>
      </c>
      <c r="B318" s="22"/>
      <c r="C318" s="23"/>
      <c r="D318" s="23"/>
      <c r="E318" s="23"/>
      <c r="F318" s="23" t="s">
        <v>4440</v>
      </c>
      <c r="G318" s="23" t="s">
        <v>4441</v>
      </c>
      <c r="H318" s="37"/>
      <c r="I318" s="26"/>
      <c r="J318" s="27"/>
      <c r="K318" s="32"/>
      <c r="L318" s="29"/>
      <c r="M318" s="30"/>
      <c r="N318" s="30"/>
      <c r="O318" s="30"/>
      <c r="P318" s="30"/>
      <c r="Q318" s="30"/>
      <c r="R318" s="30"/>
      <c r="S318" s="30"/>
      <c r="T318" s="30"/>
      <c r="U318" s="30"/>
      <c r="V318" s="29"/>
      <c r="W318" s="23"/>
      <c r="X318" s="40"/>
      <c r="Y318" s="36"/>
      <c r="Z318" s="31"/>
    </row>
    <row r="319" spans="1:26" ht="128.25">
      <c r="A319" s="73" t="s">
        <v>4442</v>
      </c>
      <c r="B319" s="22" t="s">
        <v>1765</v>
      </c>
      <c r="C319" s="23"/>
      <c r="D319" s="23"/>
      <c r="E319" s="23"/>
      <c r="F319" s="23" t="s">
        <v>4443</v>
      </c>
      <c r="G319" s="23" t="s">
        <v>3892</v>
      </c>
      <c r="H319" s="23"/>
      <c r="I319" s="26"/>
      <c r="J319" s="27"/>
      <c r="K319" s="32"/>
      <c r="L319" s="29"/>
      <c r="M319" s="30"/>
      <c r="N319" s="30"/>
      <c r="O319" s="30"/>
      <c r="P319" s="30"/>
      <c r="Q319" s="30"/>
      <c r="R319" s="30"/>
      <c r="S319" s="30"/>
      <c r="T319" s="30"/>
      <c r="U319" s="30"/>
      <c r="V319" s="29"/>
      <c r="W319" s="29"/>
      <c r="X319" s="31"/>
      <c r="Y319" s="29"/>
      <c r="Z319" s="5"/>
    </row>
    <row r="320" spans="1:26" ht="114">
      <c r="A320" s="73" t="s">
        <v>4444</v>
      </c>
      <c r="B320" s="22" t="s">
        <v>1762</v>
      </c>
      <c r="C320" s="23"/>
      <c r="D320" s="23"/>
      <c r="E320" s="23"/>
      <c r="F320" s="23" t="s">
        <v>4445</v>
      </c>
      <c r="G320" s="23" t="s">
        <v>1788</v>
      </c>
      <c r="H320" s="23"/>
      <c r="I320" s="26"/>
      <c r="J320" s="27"/>
      <c r="K320" s="49"/>
      <c r="L320" s="29"/>
      <c r="M320" s="30"/>
      <c r="N320" s="30"/>
      <c r="O320" s="30"/>
      <c r="P320" s="30"/>
      <c r="Q320" s="30"/>
      <c r="R320" s="30"/>
      <c r="S320" s="30"/>
      <c r="T320" s="30"/>
      <c r="U320" s="30"/>
      <c r="V320" s="29"/>
      <c r="W320" s="29"/>
      <c r="X320" s="35"/>
      <c r="Y320" s="36"/>
      <c r="Z320" s="31"/>
    </row>
    <row r="321" spans="1:26" ht="142.5">
      <c r="A321" s="73" t="s">
        <v>4446</v>
      </c>
      <c r="B321" s="22" t="s">
        <v>1765</v>
      </c>
      <c r="C321" s="23"/>
      <c r="D321" s="23"/>
      <c r="E321" s="23"/>
      <c r="F321" s="23" t="s">
        <v>4447</v>
      </c>
      <c r="G321" s="23" t="s">
        <v>3715</v>
      </c>
      <c r="H321" s="73" t="s">
        <v>4442</v>
      </c>
      <c r="I321" s="26"/>
      <c r="J321" s="27"/>
      <c r="K321" s="32"/>
      <c r="L321" s="29"/>
      <c r="M321" s="30"/>
      <c r="N321" s="30"/>
      <c r="O321" s="30"/>
      <c r="P321" s="30"/>
      <c r="Q321" s="30"/>
      <c r="R321" s="30"/>
      <c r="S321" s="30"/>
      <c r="T321" s="30"/>
      <c r="U321" s="30"/>
      <c r="V321" s="29"/>
      <c r="W321" s="29"/>
      <c r="X321" s="31"/>
      <c r="Y321" s="29"/>
      <c r="Z321" s="5"/>
    </row>
    <row r="322" spans="1:26" ht="85.5">
      <c r="A322" s="73" t="s">
        <v>4448</v>
      </c>
      <c r="B322" s="22" t="s">
        <v>1765</v>
      </c>
      <c r="C322" s="23"/>
      <c r="D322" s="23"/>
      <c r="E322" s="23"/>
      <c r="F322" s="23" t="s">
        <v>4449</v>
      </c>
      <c r="G322" s="23" t="s">
        <v>4450</v>
      </c>
      <c r="H322" s="22"/>
      <c r="I322" s="26"/>
      <c r="J322" s="27"/>
      <c r="K322" s="49"/>
      <c r="L322" s="29"/>
      <c r="M322" s="30"/>
      <c r="N322" s="30"/>
      <c r="O322" s="30"/>
      <c r="P322" s="30"/>
      <c r="Q322" s="30"/>
      <c r="R322" s="30"/>
      <c r="S322" s="30"/>
      <c r="T322" s="30"/>
      <c r="U322" s="30"/>
      <c r="V322" s="29"/>
      <c r="W322" s="23"/>
      <c r="X322" s="35"/>
      <c r="Y322" s="36"/>
      <c r="Z322" s="5"/>
    </row>
    <row r="323" spans="1:26" ht="313.5">
      <c r="A323" s="73" t="s">
        <v>4451</v>
      </c>
      <c r="B323" s="22"/>
      <c r="C323" s="23"/>
      <c r="D323" s="23"/>
      <c r="E323" s="23"/>
      <c r="F323" s="23" t="s">
        <v>4452</v>
      </c>
      <c r="G323" s="23" t="s">
        <v>4453</v>
      </c>
      <c r="H323" s="23"/>
      <c r="I323" s="26"/>
      <c r="J323" s="27"/>
      <c r="K323" s="32"/>
      <c r="L323" s="29"/>
      <c r="M323" s="30"/>
      <c r="N323" s="30"/>
      <c r="O323" s="30"/>
      <c r="P323" s="30"/>
      <c r="Q323" s="30"/>
      <c r="R323" s="30"/>
      <c r="S323" s="30"/>
      <c r="T323" s="30"/>
      <c r="U323" s="30"/>
      <c r="V323" s="29"/>
      <c r="W323" s="29"/>
      <c r="X323" s="36"/>
      <c r="Y323" s="29"/>
      <c r="Z323" s="5"/>
    </row>
    <row r="324" spans="1:26">
      <c r="A324" s="73" t="s">
        <v>4454</v>
      </c>
      <c r="B324" s="22"/>
      <c r="C324" s="23"/>
      <c r="D324" s="23"/>
      <c r="E324" s="23"/>
      <c r="F324" s="23" t="s">
        <v>4455</v>
      </c>
      <c r="G324" s="23" t="s">
        <v>4329</v>
      </c>
      <c r="H324" s="23"/>
      <c r="I324" s="26"/>
      <c r="J324" s="27"/>
      <c r="K324" s="32"/>
      <c r="L324" s="29"/>
      <c r="M324" s="30"/>
      <c r="N324" s="30"/>
      <c r="O324" s="30"/>
      <c r="P324" s="30"/>
      <c r="Q324" s="30"/>
      <c r="R324" s="30"/>
      <c r="S324" s="30"/>
      <c r="T324" s="30"/>
      <c r="U324" s="30"/>
      <c r="V324" s="29"/>
      <c r="W324" s="29"/>
      <c r="X324" s="31"/>
      <c r="Y324" s="29"/>
      <c r="Z324" s="5"/>
    </row>
    <row r="325" spans="1:26" ht="85.5">
      <c r="A325" s="73" t="s">
        <v>4456</v>
      </c>
      <c r="B325" s="22" t="s">
        <v>1765</v>
      </c>
      <c r="C325" s="23"/>
      <c r="D325" s="23"/>
      <c r="E325" s="23"/>
      <c r="F325" s="23" t="s">
        <v>4457</v>
      </c>
      <c r="G325" s="23" t="s">
        <v>4458</v>
      </c>
      <c r="H325" s="23"/>
      <c r="I325" s="26"/>
      <c r="J325" s="27"/>
      <c r="K325" s="32"/>
      <c r="L325" s="29"/>
      <c r="M325" s="30"/>
      <c r="N325" s="30"/>
      <c r="O325" s="30"/>
      <c r="P325" s="30"/>
      <c r="Q325" s="30"/>
      <c r="R325" s="30"/>
      <c r="S325" s="30"/>
      <c r="T325" s="30"/>
      <c r="U325" s="30"/>
      <c r="V325" s="29"/>
      <c r="W325" s="29"/>
      <c r="X325" s="36"/>
      <c r="Y325" s="29"/>
      <c r="Z325" s="5"/>
    </row>
    <row r="326" spans="1:26" ht="57">
      <c r="A326" s="73" t="s">
        <v>4459</v>
      </c>
      <c r="B326" s="22" t="s">
        <v>1762</v>
      </c>
      <c r="C326" s="23"/>
      <c r="D326" s="23"/>
      <c r="E326" s="23"/>
      <c r="F326" s="23" t="s">
        <v>4460</v>
      </c>
      <c r="G326" s="23" t="s">
        <v>4461</v>
      </c>
      <c r="H326" s="23"/>
      <c r="I326" s="26"/>
      <c r="J326" s="27"/>
      <c r="K326" s="32"/>
      <c r="L326" s="29"/>
      <c r="M326" s="30"/>
      <c r="N326" s="30"/>
      <c r="O326" s="30"/>
      <c r="P326" s="30"/>
      <c r="Q326" s="30"/>
      <c r="R326" s="30"/>
      <c r="S326" s="30"/>
      <c r="T326" s="30"/>
      <c r="U326" s="30"/>
      <c r="V326" s="29"/>
      <c r="W326" s="29"/>
      <c r="X326" s="31"/>
      <c r="Y326" s="29"/>
      <c r="Z326" s="5"/>
    </row>
    <row r="327" spans="1:26" ht="114">
      <c r="A327" s="73" t="s">
        <v>4462</v>
      </c>
      <c r="B327" s="22" t="s">
        <v>1762</v>
      </c>
      <c r="C327" s="23"/>
      <c r="D327" s="23"/>
      <c r="E327" s="23"/>
      <c r="F327" s="23" t="s">
        <v>4463</v>
      </c>
      <c r="G327" s="23" t="s">
        <v>4464</v>
      </c>
      <c r="H327" s="22"/>
      <c r="I327" s="26"/>
      <c r="J327" s="27"/>
      <c r="K327" s="28"/>
      <c r="L327" s="29"/>
      <c r="M327" s="30"/>
      <c r="N327" s="30"/>
      <c r="O327" s="30"/>
      <c r="P327" s="30"/>
      <c r="Q327" s="30"/>
      <c r="R327" s="30"/>
      <c r="S327" s="30"/>
      <c r="T327" s="30"/>
      <c r="U327" s="30"/>
      <c r="V327" s="29"/>
      <c r="W327" s="29"/>
      <c r="X327" s="36"/>
      <c r="Y327" s="29"/>
      <c r="Z327" s="5"/>
    </row>
    <row r="328" spans="1:26">
      <c r="A328" s="73" t="s">
        <v>4465</v>
      </c>
      <c r="B328" s="22"/>
      <c r="C328" s="23"/>
      <c r="D328" s="23"/>
      <c r="E328" s="23"/>
      <c r="F328" s="151" t="s">
        <v>4466</v>
      </c>
      <c r="G328" s="78"/>
      <c r="H328" s="78"/>
      <c r="I328" s="26"/>
      <c r="J328" s="27"/>
      <c r="K328" s="49"/>
      <c r="L328" s="29"/>
      <c r="M328" s="30"/>
      <c r="N328" s="30"/>
      <c r="O328" s="30"/>
      <c r="P328" s="30"/>
      <c r="Q328" s="30"/>
      <c r="R328" s="30"/>
      <c r="S328" s="30"/>
      <c r="T328" s="30"/>
      <c r="U328" s="30"/>
      <c r="V328" s="29"/>
      <c r="W328" s="23"/>
      <c r="X328" s="40"/>
      <c r="Y328" s="36"/>
      <c r="Z328" s="31"/>
    </row>
    <row r="329" spans="1:26" ht="128.25">
      <c r="A329" s="73" t="s">
        <v>4467</v>
      </c>
      <c r="B329" s="22" t="s">
        <v>1762</v>
      </c>
      <c r="C329" s="23"/>
      <c r="D329" s="23"/>
      <c r="E329" s="135"/>
      <c r="F329" s="23" t="s">
        <v>4468</v>
      </c>
      <c r="G329" s="23" t="s">
        <v>3607</v>
      </c>
      <c r="H329" s="23"/>
      <c r="I329" s="26"/>
      <c r="J329" s="27"/>
      <c r="K329" s="32"/>
      <c r="L329" s="29"/>
      <c r="M329" s="30"/>
      <c r="N329" s="30"/>
      <c r="O329" s="30"/>
      <c r="P329" s="30"/>
      <c r="Q329" s="30"/>
      <c r="R329" s="30"/>
      <c r="S329" s="30"/>
      <c r="T329" s="30"/>
      <c r="U329" s="30"/>
      <c r="V329" s="29"/>
      <c r="W329" s="29"/>
      <c r="X329" s="31"/>
      <c r="Y329" s="29"/>
      <c r="Z329" s="5"/>
    </row>
    <row r="330" spans="1:26" ht="213.75">
      <c r="A330" s="73" t="s">
        <v>4469</v>
      </c>
      <c r="B330" s="22"/>
      <c r="C330" s="23"/>
      <c r="D330" s="23"/>
      <c r="E330" s="23"/>
      <c r="F330" s="23" t="s">
        <v>4470</v>
      </c>
      <c r="G330" s="23" t="s">
        <v>4471</v>
      </c>
      <c r="H330" s="23"/>
      <c r="I330" s="33"/>
      <c r="J330" s="27"/>
      <c r="K330" s="48"/>
      <c r="L330" s="29"/>
      <c r="M330" s="30"/>
      <c r="N330" s="30"/>
      <c r="O330" s="30"/>
      <c r="P330" s="30"/>
      <c r="Q330" s="30"/>
      <c r="R330" s="30"/>
      <c r="S330" s="30"/>
      <c r="T330" s="30"/>
      <c r="U330" s="30"/>
      <c r="V330" s="29"/>
      <c r="W330" s="23"/>
      <c r="X330" s="35"/>
      <c r="Y330" s="36"/>
      <c r="Z330" s="31"/>
    </row>
    <row r="331" spans="1:26" ht="213.75">
      <c r="A331" s="73" t="s">
        <v>4472</v>
      </c>
      <c r="B331" s="22"/>
      <c r="C331" s="23"/>
      <c r="D331" s="23"/>
      <c r="E331" s="148"/>
      <c r="F331" s="140" t="s">
        <v>4473</v>
      </c>
      <c r="G331" s="23" t="s">
        <v>4076</v>
      </c>
      <c r="H331" s="22"/>
      <c r="I331" s="26"/>
      <c r="J331" s="27"/>
      <c r="K331" s="51"/>
      <c r="L331" s="30"/>
      <c r="M331" s="30"/>
      <c r="N331" s="30"/>
      <c r="O331" s="30"/>
      <c r="P331" s="30"/>
      <c r="Q331" s="30"/>
      <c r="R331" s="30"/>
      <c r="S331" s="30"/>
      <c r="T331" s="30"/>
      <c r="U331" s="30"/>
      <c r="V331" s="23"/>
      <c r="W331" s="23"/>
      <c r="X331" s="40"/>
      <c r="Y331" s="36"/>
      <c r="Z331" s="31"/>
    </row>
    <row r="332" spans="1:26">
      <c r="A332" s="73" t="s">
        <v>4474</v>
      </c>
      <c r="B332" s="22"/>
      <c r="C332" s="23"/>
      <c r="D332" s="23"/>
      <c r="E332" s="23"/>
      <c r="F332" s="23" t="s">
        <v>4475</v>
      </c>
      <c r="G332" s="23" t="s">
        <v>4326</v>
      </c>
      <c r="H332" s="22"/>
      <c r="I332" s="26"/>
      <c r="J332" s="27"/>
      <c r="K332" s="49"/>
      <c r="L332" s="29"/>
      <c r="M332" s="30"/>
      <c r="N332" s="30"/>
      <c r="O332" s="30"/>
      <c r="P332" s="30"/>
      <c r="Q332" s="30"/>
      <c r="R332" s="30"/>
      <c r="S332" s="30"/>
      <c r="T332" s="30"/>
      <c r="U332" s="30"/>
      <c r="V332" s="29"/>
      <c r="W332" s="23"/>
      <c r="X332" s="35"/>
      <c r="Y332" s="36"/>
      <c r="Z332" s="31"/>
    </row>
    <row r="333" spans="1:26" ht="142.5">
      <c r="A333" s="73" t="s">
        <v>4476</v>
      </c>
      <c r="B333" s="22" t="s">
        <v>1762</v>
      </c>
      <c r="C333" s="23"/>
      <c r="D333" s="23"/>
      <c r="E333" s="23"/>
      <c r="F333" s="23" t="s">
        <v>4477</v>
      </c>
      <c r="G333" s="23" t="s">
        <v>3859</v>
      </c>
      <c r="H333" s="137" t="s">
        <v>3877</v>
      </c>
      <c r="I333" s="26"/>
      <c r="J333" s="27"/>
      <c r="K333" s="32"/>
      <c r="L333" s="29"/>
      <c r="M333" s="30"/>
      <c r="N333" s="30"/>
      <c r="O333" s="30"/>
      <c r="P333" s="30"/>
      <c r="Q333" s="30"/>
      <c r="R333" s="30"/>
      <c r="S333" s="30"/>
      <c r="T333" s="30"/>
      <c r="U333" s="30"/>
      <c r="V333" s="29"/>
      <c r="W333" s="29"/>
      <c r="X333" s="36"/>
      <c r="Y333" s="29"/>
      <c r="Z333" s="5"/>
    </row>
    <row r="334" spans="1:26">
      <c r="A334" s="73" t="s">
        <v>4478</v>
      </c>
      <c r="B334" s="22"/>
      <c r="C334" s="23"/>
      <c r="D334" s="23"/>
      <c r="E334" s="23"/>
      <c r="F334" s="5"/>
      <c r="G334" s="5"/>
      <c r="H334" s="22"/>
      <c r="I334" s="33"/>
      <c r="J334" s="27"/>
      <c r="K334" s="32"/>
      <c r="L334" s="29"/>
      <c r="M334" s="30"/>
      <c r="N334" s="30"/>
      <c r="O334" s="30"/>
      <c r="P334" s="30"/>
      <c r="Q334" s="30"/>
      <c r="R334" s="30"/>
      <c r="S334" s="30"/>
      <c r="T334" s="30"/>
      <c r="U334" s="30"/>
      <c r="V334" s="29"/>
      <c r="W334" s="23"/>
      <c r="X334" s="40"/>
      <c r="Y334" s="23"/>
      <c r="Z334" s="37"/>
    </row>
    <row r="335" spans="1:26" ht="185.25">
      <c r="A335" s="73" t="s">
        <v>4479</v>
      </c>
      <c r="B335" s="22" t="s">
        <v>1765</v>
      </c>
      <c r="C335" s="23"/>
      <c r="D335" s="23"/>
      <c r="E335" s="23"/>
      <c r="F335" s="23" t="s">
        <v>4480</v>
      </c>
      <c r="G335" s="23" t="s">
        <v>4481</v>
      </c>
      <c r="H335" s="23"/>
      <c r="I335" s="26"/>
      <c r="J335" s="27"/>
      <c r="K335" s="47"/>
      <c r="L335" s="29"/>
      <c r="M335" s="30"/>
      <c r="N335" s="30"/>
      <c r="O335" s="30"/>
      <c r="P335" s="30"/>
      <c r="Q335" s="30"/>
      <c r="R335" s="30"/>
      <c r="S335" s="30"/>
      <c r="T335" s="30"/>
      <c r="U335" s="30"/>
      <c r="V335" s="29"/>
      <c r="W335" s="23"/>
      <c r="X335" s="40"/>
      <c r="Y335" s="36"/>
      <c r="Z335" s="31"/>
    </row>
    <row r="336" spans="1:26" ht="142.5">
      <c r="A336" s="73" t="s">
        <v>4482</v>
      </c>
      <c r="B336" s="22"/>
      <c r="C336" s="23"/>
      <c r="D336" s="23"/>
      <c r="E336" s="23"/>
      <c r="F336" s="23" t="s">
        <v>4483</v>
      </c>
      <c r="G336" s="23" t="s">
        <v>4177</v>
      </c>
      <c r="H336" s="23"/>
      <c r="I336" s="26"/>
      <c r="J336" s="27"/>
      <c r="K336" s="32"/>
      <c r="L336" s="29"/>
      <c r="M336" s="30"/>
      <c r="N336" s="30"/>
      <c r="O336" s="30"/>
      <c r="P336" s="30"/>
      <c r="Q336" s="30"/>
      <c r="R336" s="30"/>
      <c r="S336" s="30"/>
      <c r="T336" s="30"/>
      <c r="U336" s="30"/>
      <c r="V336" s="29"/>
      <c r="W336" s="29"/>
      <c r="X336" s="36"/>
      <c r="Y336" s="29"/>
      <c r="Z336" s="5"/>
    </row>
    <row r="337" spans="1:26" ht="156.75">
      <c r="A337" s="73" t="s">
        <v>4484</v>
      </c>
      <c r="B337" s="22" t="s">
        <v>1762</v>
      </c>
      <c r="C337" s="23"/>
      <c r="D337" s="23"/>
      <c r="E337" s="23"/>
      <c r="F337" s="23" t="s">
        <v>4485</v>
      </c>
      <c r="G337" s="23" t="s">
        <v>4486</v>
      </c>
      <c r="H337" s="23"/>
      <c r="I337" s="26"/>
      <c r="J337" s="27"/>
      <c r="K337" s="32"/>
      <c r="L337" s="29"/>
      <c r="M337" s="30"/>
      <c r="N337" s="30"/>
      <c r="O337" s="30"/>
      <c r="P337" s="30"/>
      <c r="Q337" s="30"/>
      <c r="R337" s="30"/>
      <c r="S337" s="30"/>
      <c r="T337" s="30"/>
      <c r="U337" s="30"/>
      <c r="V337" s="29"/>
      <c r="W337" s="29"/>
      <c r="X337" s="31"/>
      <c r="Y337" s="29"/>
      <c r="Z337" s="5"/>
    </row>
    <row r="338" spans="1:26" ht="71.25">
      <c r="A338" s="73" t="s">
        <v>4487</v>
      </c>
      <c r="B338" s="22" t="s">
        <v>1762</v>
      </c>
      <c r="C338" s="23"/>
      <c r="D338" s="23"/>
      <c r="E338" s="23"/>
      <c r="F338" s="23" t="s">
        <v>4488</v>
      </c>
      <c r="G338" s="23" t="s">
        <v>4043</v>
      </c>
      <c r="H338" s="23"/>
      <c r="I338" s="26"/>
      <c r="J338" s="27"/>
      <c r="K338" s="47"/>
      <c r="L338" s="29"/>
      <c r="M338" s="30"/>
      <c r="N338" s="30"/>
      <c r="O338" s="30"/>
      <c r="P338" s="30"/>
      <c r="Q338" s="30"/>
      <c r="R338" s="30"/>
      <c r="S338" s="30"/>
      <c r="T338" s="30"/>
      <c r="U338" s="30"/>
      <c r="V338" s="29"/>
      <c r="W338" s="23"/>
      <c r="X338" s="35"/>
      <c r="Y338" s="23"/>
      <c r="Z338" s="37"/>
    </row>
    <row r="339" spans="1:26" ht="156.75">
      <c r="A339" s="73" t="s">
        <v>4489</v>
      </c>
      <c r="B339" s="22" t="s">
        <v>1765</v>
      </c>
      <c r="C339" s="23"/>
      <c r="D339" s="23"/>
      <c r="E339" s="23"/>
      <c r="F339" s="23" t="s">
        <v>4490</v>
      </c>
      <c r="G339" s="23" t="s">
        <v>4491</v>
      </c>
      <c r="H339" s="23"/>
      <c r="I339" s="26"/>
      <c r="J339" s="27"/>
      <c r="K339" s="28"/>
      <c r="L339" s="29"/>
      <c r="M339" s="30"/>
      <c r="N339" s="30"/>
      <c r="O339" s="30"/>
      <c r="P339" s="30"/>
      <c r="Q339" s="30"/>
      <c r="R339" s="30"/>
      <c r="S339" s="30"/>
      <c r="T339" s="30"/>
      <c r="U339" s="30"/>
      <c r="V339" s="29"/>
      <c r="W339" s="23"/>
      <c r="X339" s="35"/>
      <c r="Y339" s="36"/>
      <c r="Z339" s="31"/>
    </row>
    <row r="340" spans="1:26" ht="128.25">
      <c r="A340" s="73" t="s">
        <v>4492</v>
      </c>
      <c r="B340" s="22" t="s">
        <v>1765</v>
      </c>
      <c r="C340" s="23"/>
      <c r="D340" s="23"/>
      <c r="E340" s="23"/>
      <c r="F340" s="23" t="s">
        <v>4493</v>
      </c>
      <c r="G340" s="23" t="s">
        <v>4494</v>
      </c>
      <c r="H340" s="23" t="s">
        <v>4495</v>
      </c>
      <c r="I340" s="26"/>
      <c r="J340" s="27"/>
      <c r="K340" s="32"/>
      <c r="L340" s="29"/>
      <c r="M340" s="30"/>
      <c r="N340" s="30"/>
      <c r="O340" s="30"/>
      <c r="P340" s="30"/>
      <c r="Q340" s="30"/>
      <c r="R340" s="30"/>
      <c r="S340" s="30"/>
      <c r="T340" s="30"/>
      <c r="U340" s="30"/>
      <c r="V340" s="29"/>
      <c r="W340" s="29"/>
      <c r="X340" s="31"/>
      <c r="Y340" s="29"/>
      <c r="Z340" s="5"/>
    </row>
    <row r="341" spans="1:26" ht="128.25">
      <c r="A341" s="73" t="s">
        <v>4496</v>
      </c>
      <c r="B341" s="22" t="s">
        <v>1765</v>
      </c>
      <c r="C341" s="23"/>
      <c r="D341" s="23"/>
      <c r="E341" s="23"/>
      <c r="F341" s="23" t="s">
        <v>4497</v>
      </c>
      <c r="G341" s="23" t="s">
        <v>4498</v>
      </c>
      <c r="H341" s="23"/>
      <c r="I341" s="33"/>
      <c r="J341" s="27"/>
      <c r="K341" s="48"/>
      <c r="L341" s="29"/>
      <c r="M341" s="30"/>
      <c r="N341" s="30"/>
      <c r="O341" s="30"/>
      <c r="P341" s="30"/>
      <c r="Q341" s="30"/>
      <c r="R341" s="30"/>
      <c r="S341" s="30"/>
      <c r="T341" s="30"/>
      <c r="U341" s="30"/>
      <c r="V341" s="29"/>
      <c r="W341" s="23"/>
      <c r="X341" s="5"/>
      <c r="Y341" s="36"/>
      <c r="Z341" s="31"/>
    </row>
    <row r="342" spans="1:26" ht="28.5">
      <c r="A342" s="73" t="s">
        <v>4499</v>
      </c>
      <c r="B342" s="22" t="s">
        <v>1765</v>
      </c>
      <c r="C342" s="23"/>
      <c r="D342" s="23"/>
      <c r="E342" s="23"/>
      <c r="F342" s="23" t="s">
        <v>4500</v>
      </c>
      <c r="G342" s="23" t="s">
        <v>4501</v>
      </c>
      <c r="H342" s="22" t="s">
        <v>4502</v>
      </c>
      <c r="I342" s="26"/>
      <c r="J342" s="27"/>
      <c r="K342" s="51"/>
      <c r="L342" s="30"/>
      <c r="M342" s="30"/>
      <c r="N342" s="30"/>
      <c r="O342" s="30"/>
      <c r="P342" s="30"/>
      <c r="Q342" s="30"/>
      <c r="R342" s="30"/>
      <c r="S342" s="30"/>
      <c r="T342" s="30"/>
      <c r="U342" s="30"/>
      <c r="V342" s="23"/>
      <c r="W342" s="23"/>
      <c r="X342" s="35"/>
      <c r="Y342" s="36"/>
      <c r="Z342" s="31"/>
    </row>
    <row r="343" spans="1:26" ht="199.5">
      <c r="A343" s="73" t="s">
        <v>4503</v>
      </c>
      <c r="B343" s="22" t="s">
        <v>1765</v>
      </c>
      <c r="C343" s="23"/>
      <c r="D343" s="23"/>
      <c r="E343" s="23"/>
      <c r="F343" s="23" t="s">
        <v>4504</v>
      </c>
      <c r="G343" s="23" t="s">
        <v>4505</v>
      </c>
      <c r="H343" s="23" t="s">
        <v>4506</v>
      </c>
      <c r="I343" s="26"/>
      <c r="J343" s="27"/>
      <c r="K343" s="32"/>
      <c r="L343" s="29"/>
      <c r="M343" s="30"/>
      <c r="N343" s="30"/>
      <c r="O343" s="30"/>
      <c r="P343" s="30"/>
      <c r="Q343" s="30"/>
      <c r="R343" s="30"/>
      <c r="S343" s="30"/>
      <c r="T343" s="30"/>
      <c r="U343" s="30"/>
      <c r="V343" s="29"/>
      <c r="W343" s="29"/>
      <c r="X343" s="36"/>
      <c r="Y343" s="29"/>
      <c r="Z343" s="5"/>
    </row>
    <row r="344" spans="1:26" ht="142.5">
      <c r="A344" s="73" t="s">
        <v>4507</v>
      </c>
      <c r="B344" s="22" t="s">
        <v>1765</v>
      </c>
      <c r="C344" s="23"/>
      <c r="D344" s="23"/>
      <c r="E344" s="23"/>
      <c r="F344" s="23" t="s">
        <v>4508</v>
      </c>
      <c r="G344" s="23" t="s">
        <v>3610</v>
      </c>
      <c r="H344" s="23" t="s">
        <v>4509</v>
      </c>
      <c r="I344" s="26"/>
      <c r="J344" s="27"/>
      <c r="K344" s="32"/>
      <c r="L344" s="29"/>
      <c r="M344" s="30"/>
      <c r="N344" s="30"/>
      <c r="O344" s="30"/>
      <c r="P344" s="30"/>
      <c r="Q344" s="30"/>
      <c r="R344" s="30"/>
      <c r="S344" s="30"/>
      <c r="T344" s="30"/>
      <c r="U344" s="30"/>
      <c r="V344" s="29"/>
      <c r="W344" s="29"/>
      <c r="X344" s="31"/>
      <c r="Y344" s="29"/>
      <c r="Z344" s="5"/>
    </row>
    <row r="345" spans="1:26" ht="199.5">
      <c r="A345" s="73" t="s">
        <v>4510</v>
      </c>
      <c r="B345" s="22"/>
      <c r="C345" s="23"/>
      <c r="D345" s="23"/>
      <c r="E345" s="23"/>
      <c r="F345" s="23" t="s">
        <v>4511</v>
      </c>
      <c r="G345" s="23" t="s">
        <v>4512</v>
      </c>
      <c r="H345" s="22"/>
      <c r="I345" s="26"/>
      <c r="J345" s="27"/>
      <c r="K345" s="47"/>
      <c r="L345" s="29"/>
      <c r="M345" s="30"/>
      <c r="N345" s="30"/>
      <c r="O345" s="30"/>
      <c r="P345" s="30"/>
      <c r="Q345" s="30"/>
      <c r="R345" s="30"/>
      <c r="S345" s="30"/>
      <c r="T345" s="30"/>
      <c r="U345" s="30"/>
      <c r="V345" s="29"/>
      <c r="W345" s="23"/>
      <c r="X345" s="40"/>
      <c r="Y345" s="23"/>
      <c r="Z345" s="37"/>
    </row>
    <row r="346" spans="1:26" ht="142.5">
      <c r="A346" s="73" t="s">
        <v>4513</v>
      </c>
      <c r="B346" s="22" t="s">
        <v>1762</v>
      </c>
      <c r="C346" s="23"/>
      <c r="D346" s="23"/>
      <c r="E346" s="23"/>
      <c r="F346" s="23" t="s">
        <v>4514</v>
      </c>
      <c r="G346" s="23" t="s">
        <v>4515</v>
      </c>
      <c r="H346" s="23"/>
      <c r="I346" s="26"/>
      <c r="J346" s="27"/>
      <c r="K346" s="48"/>
      <c r="L346" s="29"/>
      <c r="M346" s="30"/>
      <c r="N346" s="30"/>
      <c r="O346" s="30"/>
      <c r="P346" s="30"/>
      <c r="Q346" s="30"/>
      <c r="R346" s="30"/>
      <c r="S346" s="30"/>
      <c r="T346" s="30"/>
      <c r="U346" s="30"/>
      <c r="V346" s="29"/>
      <c r="W346" s="23"/>
      <c r="X346" s="40"/>
      <c r="Y346" s="36"/>
      <c r="Z346" s="31"/>
    </row>
    <row r="347" spans="1:26" ht="57">
      <c r="A347" s="73" t="s">
        <v>4516</v>
      </c>
      <c r="B347" s="22" t="s">
        <v>1765</v>
      </c>
      <c r="C347" s="23"/>
      <c r="D347" s="23"/>
      <c r="E347" s="23"/>
      <c r="F347" s="23" t="s">
        <v>4517</v>
      </c>
      <c r="G347" s="23" t="s">
        <v>4518</v>
      </c>
      <c r="H347" s="23"/>
      <c r="I347" s="26"/>
      <c r="J347" s="27"/>
      <c r="K347" s="27"/>
      <c r="L347" s="29"/>
      <c r="M347" s="30"/>
      <c r="N347" s="30"/>
      <c r="O347" s="30"/>
      <c r="P347" s="30"/>
      <c r="Q347" s="30"/>
      <c r="R347" s="30"/>
      <c r="S347" s="30"/>
      <c r="T347" s="30"/>
      <c r="U347" s="30"/>
      <c r="V347" s="29"/>
      <c r="W347" s="29"/>
      <c r="X347" s="35"/>
      <c r="Y347" s="36"/>
      <c r="Z347" s="31"/>
    </row>
    <row r="348" spans="1:26" ht="142.5">
      <c r="A348" s="73" t="s">
        <v>4519</v>
      </c>
      <c r="B348" s="22"/>
      <c r="C348" s="23"/>
      <c r="D348" s="23"/>
      <c r="E348" s="23"/>
      <c r="F348" s="23" t="s">
        <v>4520</v>
      </c>
      <c r="G348" s="23" t="s">
        <v>4177</v>
      </c>
      <c r="H348" s="22"/>
      <c r="I348" s="26"/>
      <c r="J348" s="27"/>
      <c r="K348" s="41"/>
      <c r="L348" s="29"/>
      <c r="M348" s="30"/>
      <c r="N348" s="30"/>
      <c r="O348" s="30"/>
      <c r="P348" s="30"/>
      <c r="Q348" s="30"/>
      <c r="R348" s="30"/>
      <c r="S348" s="30"/>
      <c r="T348" s="30"/>
      <c r="U348" s="30"/>
      <c r="V348" s="29"/>
      <c r="W348" s="23"/>
      <c r="X348" s="35"/>
      <c r="Y348" s="23"/>
      <c r="Z348" s="37"/>
    </row>
    <row r="349" spans="1:26" ht="242.25">
      <c r="A349" s="73" t="s">
        <v>4521</v>
      </c>
      <c r="B349" s="22" t="s">
        <v>1765</v>
      </c>
      <c r="C349" s="23"/>
      <c r="D349" s="23"/>
      <c r="E349" s="23"/>
      <c r="F349" s="23" t="s">
        <v>4522</v>
      </c>
      <c r="G349" s="23" t="s">
        <v>4523</v>
      </c>
      <c r="H349" s="137" t="s">
        <v>4524</v>
      </c>
      <c r="I349" s="26"/>
      <c r="J349" s="27"/>
      <c r="K349" s="32"/>
      <c r="L349" s="29"/>
      <c r="M349" s="30"/>
      <c r="N349" s="30"/>
      <c r="O349" s="30"/>
      <c r="P349" s="30"/>
      <c r="Q349" s="30"/>
      <c r="R349" s="30"/>
      <c r="S349" s="30"/>
      <c r="T349" s="30"/>
      <c r="U349" s="30"/>
      <c r="V349" s="29"/>
      <c r="W349" s="29"/>
      <c r="X349" s="36"/>
      <c r="Y349" s="29"/>
      <c r="Z349" s="5"/>
    </row>
    <row r="350" spans="1:26" ht="128.25">
      <c r="A350" s="73" t="s">
        <v>4525</v>
      </c>
      <c r="B350" s="22" t="s">
        <v>1765</v>
      </c>
      <c r="C350" s="23"/>
      <c r="D350" s="23"/>
      <c r="E350" s="135"/>
      <c r="F350" s="23" t="s">
        <v>4526</v>
      </c>
      <c r="G350" s="23" t="s">
        <v>4486</v>
      </c>
      <c r="H350" s="23"/>
      <c r="I350" s="26"/>
      <c r="J350" s="27"/>
      <c r="K350" s="28"/>
      <c r="L350" s="29"/>
      <c r="M350" s="30"/>
      <c r="N350" s="30"/>
      <c r="O350" s="30"/>
      <c r="P350" s="30"/>
      <c r="Q350" s="30"/>
      <c r="R350" s="30"/>
      <c r="S350" s="30"/>
      <c r="T350" s="30"/>
      <c r="U350" s="30"/>
      <c r="V350" s="29"/>
      <c r="W350" s="36"/>
      <c r="X350" s="31"/>
      <c r="Y350" s="29"/>
      <c r="Z350" s="5"/>
    </row>
    <row r="351" spans="1:26" ht="142.5">
      <c r="A351" s="73" t="s">
        <v>4527</v>
      </c>
      <c r="B351" s="22"/>
      <c r="C351" s="23"/>
      <c r="D351" s="23"/>
      <c r="E351" s="23"/>
      <c r="F351" s="23" t="s">
        <v>4528</v>
      </c>
      <c r="G351" s="23" t="s">
        <v>4177</v>
      </c>
      <c r="H351" s="22"/>
      <c r="I351" s="26"/>
      <c r="J351" s="27"/>
      <c r="K351" s="47"/>
      <c r="L351" s="29"/>
      <c r="M351" s="30"/>
      <c r="N351" s="30"/>
      <c r="O351" s="30"/>
      <c r="P351" s="30"/>
      <c r="Q351" s="30"/>
      <c r="R351" s="30"/>
      <c r="S351" s="30"/>
      <c r="T351" s="30"/>
      <c r="U351" s="30"/>
      <c r="V351" s="29"/>
      <c r="W351" s="23"/>
      <c r="X351" s="40"/>
      <c r="Y351" s="36"/>
      <c r="Z351" s="31"/>
    </row>
    <row r="352" spans="1:26" ht="71.25">
      <c r="A352" s="73" t="s">
        <v>4529</v>
      </c>
      <c r="B352" s="22" t="s">
        <v>2263</v>
      </c>
      <c r="C352" s="23"/>
      <c r="D352" s="23"/>
      <c r="E352" s="23"/>
      <c r="F352" s="23" t="s">
        <v>4530</v>
      </c>
      <c r="G352" s="23" t="s">
        <v>4531</v>
      </c>
      <c r="H352" s="22"/>
      <c r="I352" s="26"/>
      <c r="J352" s="27"/>
      <c r="K352" s="48"/>
      <c r="L352" s="29"/>
      <c r="M352" s="30"/>
      <c r="N352" s="30"/>
      <c r="O352" s="30"/>
      <c r="P352" s="30"/>
      <c r="Q352" s="30"/>
      <c r="R352" s="30"/>
      <c r="S352" s="30"/>
      <c r="T352" s="30"/>
      <c r="U352" s="30"/>
      <c r="V352" s="29"/>
      <c r="W352" s="23"/>
      <c r="X352" s="35"/>
      <c r="Y352" s="23"/>
      <c r="Z352" s="37"/>
    </row>
    <row r="353" spans="1:26" ht="156.75">
      <c r="A353" s="73" t="s">
        <v>4532</v>
      </c>
      <c r="B353" s="22" t="s">
        <v>1762</v>
      </c>
      <c r="C353" s="23"/>
      <c r="D353" s="23"/>
      <c r="E353" s="23"/>
      <c r="F353" s="23" t="s">
        <v>4533</v>
      </c>
      <c r="G353" s="23" t="s">
        <v>4534</v>
      </c>
      <c r="H353" s="134"/>
      <c r="I353" s="26"/>
      <c r="J353" s="27"/>
      <c r="K353" s="28"/>
      <c r="L353" s="29"/>
      <c r="M353" s="30"/>
      <c r="N353" s="30"/>
      <c r="O353" s="30"/>
      <c r="P353" s="30"/>
      <c r="Q353" s="30"/>
      <c r="R353" s="30"/>
      <c r="S353" s="30"/>
      <c r="T353" s="30"/>
      <c r="U353" s="30"/>
      <c r="V353" s="29"/>
      <c r="W353" s="23"/>
      <c r="X353" s="31"/>
      <c r="Y353" s="29"/>
      <c r="Z353" s="5"/>
    </row>
    <row r="354" spans="1:26" ht="128.25">
      <c r="A354" s="73" t="s">
        <v>4535</v>
      </c>
      <c r="B354" s="22" t="s">
        <v>1765</v>
      </c>
      <c r="C354" s="23"/>
      <c r="D354" s="23"/>
      <c r="E354" s="23"/>
      <c r="F354" s="23" t="s">
        <v>4536</v>
      </c>
      <c r="G354" s="23" t="s">
        <v>4123</v>
      </c>
      <c r="H354" s="134" t="s">
        <v>4537</v>
      </c>
      <c r="I354" s="26"/>
      <c r="J354" s="27"/>
      <c r="K354" s="32"/>
      <c r="L354" s="29"/>
      <c r="M354" s="30"/>
      <c r="N354" s="30"/>
      <c r="O354" s="30"/>
      <c r="P354" s="30"/>
      <c r="Q354" s="30"/>
      <c r="R354" s="30"/>
      <c r="S354" s="30"/>
      <c r="T354" s="30"/>
      <c r="U354" s="30"/>
      <c r="V354" s="29"/>
      <c r="W354" s="29"/>
      <c r="X354" s="36"/>
      <c r="Y354" s="29"/>
      <c r="Z354" s="5"/>
    </row>
    <row r="355" spans="1:26" ht="85.5">
      <c r="A355" s="73" t="s">
        <v>4538</v>
      </c>
      <c r="B355" s="22"/>
      <c r="C355" s="23"/>
      <c r="D355" s="23"/>
      <c r="E355" s="23"/>
      <c r="F355" s="23" t="s">
        <v>4539</v>
      </c>
      <c r="G355" s="23" t="s">
        <v>4450</v>
      </c>
      <c r="H355" s="23"/>
      <c r="I355" s="26"/>
      <c r="J355" s="27"/>
      <c r="K355" s="47"/>
      <c r="L355" s="29"/>
      <c r="M355" s="30"/>
      <c r="N355" s="30"/>
      <c r="O355" s="30"/>
      <c r="P355" s="30"/>
      <c r="Q355" s="30"/>
      <c r="R355" s="30"/>
      <c r="S355" s="30"/>
      <c r="T355" s="30"/>
      <c r="U355" s="30"/>
      <c r="V355" s="29"/>
      <c r="W355" s="29"/>
      <c r="X355" s="31"/>
      <c r="Y355" s="29"/>
      <c r="Z355" s="5"/>
    </row>
    <row r="356" spans="1:26" ht="85.5">
      <c r="A356" s="73" t="s">
        <v>4540</v>
      </c>
      <c r="B356" s="22" t="s">
        <v>1762</v>
      </c>
      <c r="C356" s="23"/>
      <c r="D356" s="23"/>
      <c r="E356" s="23"/>
      <c r="F356" s="23" t="s">
        <v>4541</v>
      </c>
      <c r="G356" s="23" t="s">
        <v>4450</v>
      </c>
      <c r="H356" s="23"/>
      <c r="I356" s="26"/>
      <c r="J356" s="27"/>
      <c r="K356" s="49"/>
      <c r="L356" s="29"/>
      <c r="M356" s="30"/>
      <c r="N356" s="30"/>
      <c r="O356" s="30"/>
      <c r="P356" s="30"/>
      <c r="Q356" s="30"/>
      <c r="R356" s="30"/>
      <c r="S356" s="30"/>
      <c r="T356" s="30"/>
      <c r="U356" s="30"/>
      <c r="V356" s="29"/>
      <c r="W356" s="29"/>
      <c r="X356" s="36"/>
      <c r="Y356" s="29"/>
      <c r="Z356" s="5"/>
    </row>
    <row r="357" spans="1:26" ht="128.25">
      <c r="A357" s="73" t="s">
        <v>4542</v>
      </c>
      <c r="B357" s="22" t="s">
        <v>1762</v>
      </c>
      <c r="C357" s="23"/>
      <c r="D357" s="23"/>
      <c r="E357" s="23"/>
      <c r="F357" s="23" t="s">
        <v>4543</v>
      </c>
      <c r="G357" s="23" t="s">
        <v>3607</v>
      </c>
      <c r="H357" s="23" t="s">
        <v>4544</v>
      </c>
      <c r="I357" s="33"/>
      <c r="J357" s="27"/>
      <c r="K357" s="48"/>
      <c r="L357" s="29"/>
      <c r="M357" s="30"/>
      <c r="N357" s="30"/>
      <c r="O357" s="30"/>
      <c r="P357" s="30"/>
      <c r="Q357" s="30"/>
      <c r="R357" s="30"/>
      <c r="S357" s="30"/>
      <c r="T357" s="30"/>
      <c r="U357" s="30"/>
      <c r="V357" s="29"/>
      <c r="W357" s="23"/>
      <c r="X357" s="35"/>
      <c r="Y357" s="36"/>
      <c r="Z357" s="31"/>
    </row>
    <row r="358" spans="1:26" ht="128.25">
      <c r="A358" s="73" t="s">
        <v>4545</v>
      </c>
      <c r="B358" s="22" t="s">
        <v>1765</v>
      </c>
      <c r="C358" s="23"/>
      <c r="D358" s="23"/>
      <c r="E358" s="23"/>
      <c r="F358" s="23" t="s">
        <v>4546</v>
      </c>
      <c r="G358" s="23" t="s">
        <v>4547</v>
      </c>
      <c r="H358" s="22"/>
      <c r="I358" s="26"/>
      <c r="J358" s="27"/>
      <c r="K358" s="47"/>
      <c r="L358" s="29"/>
      <c r="M358" s="30"/>
      <c r="N358" s="30"/>
      <c r="O358" s="30"/>
      <c r="P358" s="30"/>
      <c r="Q358" s="30"/>
      <c r="R358" s="30"/>
      <c r="S358" s="30"/>
      <c r="T358" s="30"/>
      <c r="U358" s="30"/>
      <c r="V358" s="29"/>
      <c r="W358" s="23"/>
      <c r="X358" s="35"/>
      <c r="Y358" s="23"/>
      <c r="Z358" s="37"/>
    </row>
    <row r="359" spans="1:26" ht="142.5">
      <c r="A359" s="73" t="s">
        <v>4548</v>
      </c>
      <c r="B359" s="22"/>
      <c r="C359" s="23"/>
      <c r="D359" s="23"/>
      <c r="E359" s="23"/>
      <c r="F359" s="23" t="s">
        <v>4549</v>
      </c>
      <c r="G359" s="23" t="s">
        <v>4177</v>
      </c>
      <c r="H359" s="23"/>
      <c r="I359" s="26"/>
      <c r="J359" s="27"/>
      <c r="K359" s="32"/>
      <c r="L359" s="29"/>
      <c r="M359" s="30"/>
      <c r="N359" s="30"/>
      <c r="O359" s="30"/>
      <c r="P359" s="30"/>
      <c r="Q359" s="30"/>
      <c r="R359" s="30"/>
      <c r="S359" s="30"/>
      <c r="T359" s="30"/>
      <c r="U359" s="30"/>
      <c r="V359" s="29"/>
      <c r="W359" s="29"/>
      <c r="X359" s="36"/>
      <c r="Y359" s="29"/>
      <c r="Z359" s="5"/>
    </row>
    <row r="360" spans="1:26" ht="128.25">
      <c r="A360" s="73" t="s">
        <v>4550</v>
      </c>
      <c r="B360" s="22"/>
      <c r="C360" s="23"/>
      <c r="D360" s="23"/>
      <c r="E360" s="23"/>
      <c r="F360" s="23" t="s">
        <v>4551</v>
      </c>
      <c r="G360" s="23" t="s">
        <v>4123</v>
      </c>
      <c r="H360" s="23" t="s">
        <v>4538</v>
      </c>
      <c r="I360" s="26"/>
      <c r="J360" s="27"/>
      <c r="K360" s="32"/>
      <c r="L360" s="29"/>
      <c r="M360" s="30"/>
      <c r="N360" s="30"/>
      <c r="O360" s="30"/>
      <c r="P360" s="30"/>
      <c r="Q360" s="30"/>
      <c r="R360" s="30"/>
      <c r="S360" s="30"/>
      <c r="T360" s="30"/>
      <c r="U360" s="30"/>
      <c r="V360" s="29"/>
      <c r="W360" s="29"/>
      <c r="X360" s="31"/>
      <c r="Y360" s="29"/>
      <c r="Z360" s="5"/>
    </row>
    <row r="361" spans="1:26" ht="57">
      <c r="A361" s="73" t="s">
        <v>4552</v>
      </c>
      <c r="B361" s="22"/>
      <c r="C361" s="23"/>
      <c r="D361" s="23"/>
      <c r="E361" s="23"/>
      <c r="F361" s="146" t="s">
        <v>4553</v>
      </c>
      <c r="G361" s="23" t="s">
        <v>4554</v>
      </c>
      <c r="H361" s="23"/>
      <c r="I361" s="26"/>
      <c r="J361" s="27"/>
      <c r="K361" s="32"/>
      <c r="L361" s="29"/>
      <c r="M361" s="30"/>
      <c r="N361" s="30"/>
      <c r="O361" s="30"/>
      <c r="P361" s="30"/>
      <c r="Q361" s="30"/>
      <c r="R361" s="30"/>
      <c r="S361" s="30"/>
      <c r="T361" s="30"/>
      <c r="U361" s="30"/>
      <c r="V361" s="29"/>
      <c r="W361" s="29"/>
      <c r="X361" s="36"/>
      <c r="Y361" s="29"/>
      <c r="Z361" s="5"/>
    </row>
    <row r="362" spans="1:26" ht="171">
      <c r="A362" s="73" t="s">
        <v>4555</v>
      </c>
      <c r="B362" s="22"/>
      <c r="C362" s="23"/>
      <c r="D362" s="23"/>
      <c r="E362" s="23"/>
      <c r="F362" s="23" t="s">
        <v>4556</v>
      </c>
      <c r="G362" s="23" t="s">
        <v>4557</v>
      </c>
      <c r="H362" s="22"/>
      <c r="I362" s="95"/>
      <c r="J362" s="27"/>
      <c r="K362" s="49"/>
      <c r="L362" s="29"/>
      <c r="M362" s="30"/>
      <c r="N362" s="30"/>
      <c r="O362" s="30"/>
      <c r="P362" s="30"/>
      <c r="Q362" s="30"/>
      <c r="R362" s="30"/>
      <c r="S362" s="30"/>
      <c r="T362" s="30"/>
      <c r="U362" s="30"/>
      <c r="V362" s="29"/>
      <c r="W362" s="23"/>
      <c r="X362" s="35"/>
      <c r="Y362" s="36"/>
      <c r="Z362" s="31"/>
    </row>
    <row r="363" spans="1:26" ht="356.25">
      <c r="A363" s="73" t="s">
        <v>4558</v>
      </c>
      <c r="B363" s="22" t="s">
        <v>1765</v>
      </c>
      <c r="C363" s="23"/>
      <c r="D363" s="23"/>
      <c r="E363" s="23"/>
      <c r="F363" s="23" t="s">
        <v>4559</v>
      </c>
      <c r="G363" s="23" t="s">
        <v>3610</v>
      </c>
      <c r="H363" s="23"/>
      <c r="I363" s="26"/>
      <c r="J363" s="27"/>
      <c r="K363" s="32"/>
      <c r="L363" s="29"/>
      <c r="M363" s="30"/>
      <c r="N363" s="30"/>
      <c r="O363" s="30"/>
      <c r="P363" s="30"/>
      <c r="Q363" s="30"/>
      <c r="R363" s="30"/>
      <c r="S363" s="30"/>
      <c r="T363" s="30"/>
      <c r="U363" s="30"/>
      <c r="V363" s="29"/>
      <c r="W363" s="29"/>
      <c r="X363" s="31"/>
      <c r="Y363" s="29"/>
      <c r="Z363" s="5"/>
    </row>
    <row r="364" spans="1:26" ht="242.25">
      <c r="A364" s="73" t="s">
        <v>4560</v>
      </c>
      <c r="B364" s="22" t="s">
        <v>1923</v>
      </c>
      <c r="C364" s="23"/>
      <c r="D364" s="23"/>
      <c r="E364" s="23"/>
      <c r="F364" s="23" t="s">
        <v>4561</v>
      </c>
      <c r="G364" s="23" t="s">
        <v>4512</v>
      </c>
      <c r="H364" s="23"/>
      <c r="I364" s="26"/>
      <c r="J364" s="27"/>
      <c r="K364" s="28"/>
      <c r="L364" s="29"/>
      <c r="M364" s="30"/>
      <c r="N364" s="30"/>
      <c r="O364" s="30"/>
      <c r="P364" s="30"/>
      <c r="Q364" s="30"/>
      <c r="R364" s="30"/>
      <c r="S364" s="30"/>
      <c r="T364" s="30"/>
      <c r="U364" s="30"/>
      <c r="V364" s="29"/>
      <c r="W364" s="29"/>
      <c r="X364" s="36"/>
      <c r="Y364" s="29"/>
      <c r="Z364" s="5"/>
    </row>
    <row r="365" spans="1:26" ht="199.5">
      <c r="A365" s="73" t="s">
        <v>4562</v>
      </c>
      <c r="B365" s="22" t="s">
        <v>1923</v>
      </c>
      <c r="C365" s="23"/>
      <c r="D365" s="23"/>
      <c r="E365" s="135"/>
      <c r="F365" s="23" t="s">
        <v>4563</v>
      </c>
      <c r="G365" s="23" t="s">
        <v>4512</v>
      </c>
      <c r="H365" s="23"/>
      <c r="I365" s="26"/>
      <c r="J365" s="27"/>
      <c r="K365" s="32"/>
      <c r="L365" s="29"/>
      <c r="M365" s="30"/>
      <c r="N365" s="30"/>
      <c r="O365" s="30"/>
      <c r="P365" s="30"/>
      <c r="Q365" s="30"/>
      <c r="R365" s="30"/>
      <c r="S365" s="30"/>
      <c r="T365" s="30"/>
      <c r="U365" s="30"/>
      <c r="V365" s="29"/>
      <c r="W365" s="29"/>
      <c r="X365" s="36"/>
      <c r="Y365" s="29"/>
      <c r="Z365" s="5"/>
    </row>
    <row r="366" spans="1:26" ht="199.5">
      <c r="A366" s="73" t="s">
        <v>4564</v>
      </c>
      <c r="B366" s="22" t="s">
        <v>1923</v>
      </c>
      <c r="C366" s="23"/>
      <c r="D366" s="23"/>
      <c r="E366" s="23"/>
      <c r="F366" s="23" t="s">
        <v>4565</v>
      </c>
      <c r="G366" s="23" t="s">
        <v>4512</v>
      </c>
      <c r="H366" s="22"/>
      <c r="I366" s="26"/>
      <c r="J366" s="27"/>
      <c r="K366" s="49"/>
      <c r="L366" s="29"/>
      <c r="M366" s="30"/>
      <c r="N366" s="30"/>
      <c r="O366" s="30"/>
      <c r="P366" s="30"/>
      <c r="Q366" s="30"/>
      <c r="R366" s="30"/>
      <c r="S366" s="30"/>
      <c r="T366" s="30"/>
      <c r="U366" s="30"/>
      <c r="V366" s="29"/>
      <c r="W366" s="23"/>
      <c r="X366" s="40"/>
      <c r="Y366" s="36"/>
      <c r="Z366" s="31"/>
    </row>
    <row r="367" spans="1:26" ht="199.5">
      <c r="A367" s="73" t="s">
        <v>4566</v>
      </c>
      <c r="B367" s="22" t="s">
        <v>1923</v>
      </c>
      <c r="C367" s="23"/>
      <c r="D367" s="23"/>
      <c r="E367" s="23"/>
      <c r="F367" s="23" t="s">
        <v>4567</v>
      </c>
      <c r="G367" s="23" t="s">
        <v>4512</v>
      </c>
      <c r="H367" s="23"/>
      <c r="I367" s="26"/>
      <c r="J367" s="27"/>
      <c r="K367" s="32"/>
      <c r="L367" s="29"/>
      <c r="M367" s="30"/>
      <c r="N367" s="30"/>
      <c r="O367" s="30"/>
      <c r="P367" s="30"/>
      <c r="Q367" s="30"/>
      <c r="R367" s="30"/>
      <c r="S367" s="30"/>
      <c r="T367" s="30"/>
      <c r="U367" s="30"/>
      <c r="V367" s="29"/>
      <c r="W367" s="29"/>
      <c r="X367" s="36"/>
      <c r="Y367" s="29"/>
      <c r="Z367" s="5"/>
    </row>
    <row r="368" spans="1:26" ht="128.25">
      <c r="A368" s="73" t="s">
        <v>4568</v>
      </c>
      <c r="B368" s="22"/>
      <c r="C368" s="23"/>
      <c r="D368" s="23"/>
      <c r="E368" s="23"/>
      <c r="F368" s="23" t="s">
        <v>4569</v>
      </c>
      <c r="G368" s="23" t="s">
        <v>3607</v>
      </c>
      <c r="H368" s="152"/>
      <c r="I368" s="26"/>
      <c r="J368" s="27"/>
      <c r="K368" s="49"/>
      <c r="L368" s="29"/>
      <c r="M368" s="30"/>
      <c r="N368" s="30"/>
      <c r="O368" s="30"/>
      <c r="P368" s="30"/>
      <c r="Q368" s="30"/>
      <c r="R368" s="30"/>
      <c r="S368" s="30"/>
      <c r="T368" s="30"/>
      <c r="U368" s="30"/>
      <c r="V368" s="29"/>
      <c r="W368" s="23"/>
      <c r="X368" s="40"/>
      <c r="Y368" s="36"/>
      <c r="Z368" s="31"/>
    </row>
    <row r="369" spans="1:26" ht="213.75">
      <c r="A369" s="73" t="s">
        <v>4570</v>
      </c>
      <c r="B369" s="22" t="s">
        <v>1765</v>
      </c>
      <c r="C369" s="23"/>
      <c r="D369" s="23"/>
      <c r="E369" s="23"/>
      <c r="F369" s="23" t="s">
        <v>4571</v>
      </c>
      <c r="G369" s="23" t="s">
        <v>2279</v>
      </c>
      <c r="H369" s="23"/>
      <c r="I369" s="26"/>
      <c r="J369" s="27"/>
      <c r="K369" s="32"/>
      <c r="L369" s="29"/>
      <c r="M369" s="30"/>
      <c r="N369" s="30"/>
      <c r="O369" s="30"/>
      <c r="P369" s="30"/>
      <c r="Q369" s="30"/>
      <c r="R369" s="30"/>
      <c r="S369" s="30"/>
      <c r="T369" s="30"/>
      <c r="U369" s="30"/>
      <c r="V369" s="29"/>
      <c r="W369" s="29"/>
      <c r="X369" s="36"/>
      <c r="Y369" s="29"/>
      <c r="Z369" s="5"/>
    </row>
    <row r="370" spans="1:26" ht="313.5">
      <c r="A370" s="73" t="s">
        <v>4572</v>
      </c>
      <c r="B370" s="22"/>
      <c r="C370" s="23"/>
      <c r="D370" s="23"/>
      <c r="E370" s="23"/>
      <c r="F370" s="23" t="s">
        <v>4573</v>
      </c>
      <c r="G370" s="23" t="s">
        <v>4574</v>
      </c>
      <c r="H370" s="23"/>
      <c r="I370" s="26"/>
      <c r="J370" s="27"/>
      <c r="K370" s="32"/>
      <c r="L370" s="29"/>
      <c r="M370" s="30"/>
      <c r="N370" s="30"/>
      <c r="O370" s="30"/>
      <c r="P370" s="30"/>
      <c r="Q370" s="30"/>
      <c r="R370" s="30"/>
      <c r="S370" s="30"/>
      <c r="T370" s="30"/>
      <c r="U370" s="30"/>
      <c r="V370" s="29"/>
      <c r="W370" s="29"/>
      <c r="X370" s="36"/>
      <c r="Y370" s="29"/>
      <c r="Z370" s="5"/>
    </row>
    <row r="371" spans="1:26" ht="114">
      <c r="A371" s="73" t="s">
        <v>4575</v>
      </c>
      <c r="B371" s="22" t="s">
        <v>1762</v>
      </c>
      <c r="C371" s="23"/>
      <c r="D371" s="23"/>
      <c r="E371" s="23"/>
      <c r="F371" s="23" t="s">
        <v>4576</v>
      </c>
      <c r="G371" s="23" t="s">
        <v>4577</v>
      </c>
      <c r="H371" s="23"/>
      <c r="I371" s="32"/>
      <c r="J371" s="27"/>
      <c r="K371" s="28"/>
      <c r="L371" s="29"/>
      <c r="M371" s="30"/>
      <c r="N371" s="30"/>
      <c r="O371" s="30"/>
      <c r="P371" s="30"/>
      <c r="Q371" s="30"/>
      <c r="R371" s="30"/>
      <c r="S371" s="30"/>
      <c r="T371" s="30"/>
      <c r="U371" s="30"/>
      <c r="V371" s="29"/>
      <c r="W371" s="23"/>
      <c r="X371" s="40"/>
      <c r="Y371" s="36"/>
      <c r="Z371" s="31"/>
    </row>
    <row r="372" spans="1:26" ht="85.5">
      <c r="A372" s="73" t="s">
        <v>4578</v>
      </c>
      <c r="B372" s="22" t="s">
        <v>1765</v>
      </c>
      <c r="C372" s="23"/>
      <c r="D372" s="23"/>
      <c r="E372" s="23"/>
      <c r="F372" s="23" t="s">
        <v>4579</v>
      </c>
      <c r="G372" s="23" t="s">
        <v>4580</v>
      </c>
      <c r="H372" s="23"/>
      <c r="I372" s="26"/>
      <c r="J372" s="27"/>
      <c r="K372" s="28"/>
      <c r="L372" s="29"/>
      <c r="M372" s="30"/>
      <c r="N372" s="30"/>
      <c r="O372" s="30"/>
      <c r="P372" s="30"/>
      <c r="Q372" s="30"/>
      <c r="R372" s="30"/>
      <c r="S372" s="30"/>
      <c r="T372" s="30"/>
      <c r="U372" s="30"/>
      <c r="V372" s="29"/>
      <c r="W372" s="29"/>
      <c r="X372" s="36"/>
      <c r="Y372" s="29"/>
      <c r="Z372" s="5"/>
    </row>
    <row r="373" spans="1:26" ht="28.5">
      <c r="A373" s="73" t="s">
        <v>4581</v>
      </c>
      <c r="B373" s="22" t="s">
        <v>1765</v>
      </c>
      <c r="C373" s="23"/>
      <c r="D373" s="23"/>
      <c r="E373" s="23"/>
      <c r="F373" s="23" t="s">
        <v>4582</v>
      </c>
      <c r="G373" s="23" t="s">
        <v>4583</v>
      </c>
      <c r="H373" s="23"/>
      <c r="I373" s="26"/>
      <c r="J373" s="27"/>
      <c r="K373" s="32"/>
      <c r="L373" s="29"/>
      <c r="M373" s="30"/>
      <c r="N373" s="30"/>
      <c r="O373" s="30"/>
      <c r="P373" s="30"/>
      <c r="Q373" s="30"/>
      <c r="R373" s="30"/>
      <c r="S373" s="30"/>
      <c r="T373" s="30"/>
      <c r="U373" s="30"/>
      <c r="V373" s="29"/>
      <c r="W373" s="29"/>
      <c r="X373" s="36"/>
      <c r="Y373" s="29"/>
      <c r="Z373" s="5"/>
    </row>
    <row r="374" spans="1:26" ht="57">
      <c r="A374" s="73" t="s">
        <v>4584</v>
      </c>
      <c r="B374" s="22" t="s">
        <v>1762</v>
      </c>
      <c r="C374" s="23"/>
      <c r="D374" s="23"/>
      <c r="E374" s="23"/>
      <c r="F374" s="23" t="s">
        <v>4585</v>
      </c>
      <c r="G374" s="23" t="s">
        <v>4583</v>
      </c>
      <c r="H374" s="22"/>
      <c r="I374" s="26"/>
      <c r="J374" s="27"/>
      <c r="K374" s="55"/>
      <c r="L374" s="29"/>
      <c r="M374" s="30"/>
      <c r="N374" s="30"/>
      <c r="O374" s="30"/>
      <c r="P374" s="30"/>
      <c r="Q374" s="30"/>
      <c r="R374" s="30"/>
      <c r="S374" s="30"/>
      <c r="T374" s="30"/>
      <c r="U374" s="30"/>
      <c r="V374" s="29"/>
      <c r="W374" s="23"/>
      <c r="X374" s="40"/>
      <c r="Y374" s="23"/>
      <c r="Z374" s="37"/>
    </row>
    <row r="375" spans="1:26" ht="99.75">
      <c r="A375" s="73" t="s">
        <v>4586</v>
      </c>
      <c r="B375" s="22" t="s">
        <v>1762</v>
      </c>
      <c r="C375" s="23"/>
      <c r="D375" s="23"/>
      <c r="E375" s="23"/>
      <c r="F375" s="23" t="s">
        <v>4587</v>
      </c>
      <c r="G375" s="23" t="s">
        <v>2053</v>
      </c>
      <c r="H375" s="23"/>
      <c r="I375" s="26"/>
      <c r="J375" s="27"/>
      <c r="K375" s="28"/>
      <c r="L375" s="29"/>
      <c r="M375" s="30"/>
      <c r="N375" s="30"/>
      <c r="O375" s="30"/>
      <c r="P375" s="30"/>
      <c r="Q375" s="30"/>
      <c r="R375" s="30"/>
      <c r="S375" s="30"/>
      <c r="T375" s="30"/>
      <c r="U375" s="30"/>
      <c r="V375" s="29"/>
      <c r="W375" s="29"/>
      <c r="X375" s="31"/>
      <c r="Y375" s="29"/>
      <c r="Z375" s="5"/>
    </row>
    <row r="376" spans="1:26" ht="99.75">
      <c r="A376" s="73" t="s">
        <v>4588</v>
      </c>
      <c r="B376" s="22" t="s">
        <v>1765</v>
      </c>
      <c r="C376" s="23"/>
      <c r="D376" s="23"/>
      <c r="E376" s="23"/>
      <c r="F376" s="23" t="s">
        <v>2109</v>
      </c>
      <c r="G376" s="23" t="s">
        <v>4589</v>
      </c>
      <c r="H376" s="22"/>
      <c r="I376" s="26"/>
      <c r="J376" s="27"/>
      <c r="K376" s="47"/>
      <c r="L376" s="29"/>
      <c r="M376" s="30"/>
      <c r="N376" s="30"/>
      <c r="O376" s="30"/>
      <c r="P376" s="30"/>
      <c r="Q376" s="30"/>
      <c r="R376" s="30"/>
      <c r="S376" s="30"/>
      <c r="T376" s="30"/>
      <c r="U376" s="30"/>
      <c r="V376" s="29"/>
      <c r="W376" s="23"/>
      <c r="X376" s="40"/>
      <c r="Y376" s="36"/>
      <c r="Z376" s="31"/>
    </row>
    <row r="377" spans="1:26" ht="142.5">
      <c r="A377" s="73" t="s">
        <v>4590</v>
      </c>
      <c r="B377" s="22" t="s">
        <v>1762</v>
      </c>
      <c r="C377" s="23"/>
      <c r="D377" s="23"/>
      <c r="E377" s="23"/>
      <c r="F377" s="23" t="s">
        <v>4591</v>
      </c>
      <c r="G377" s="23" t="s">
        <v>4592</v>
      </c>
      <c r="H377" s="22" t="s">
        <v>4593</v>
      </c>
      <c r="I377" s="26"/>
      <c r="J377" s="27"/>
      <c r="K377" s="28"/>
      <c r="L377" s="29"/>
      <c r="M377" s="30"/>
      <c r="N377" s="30"/>
      <c r="O377" s="30"/>
      <c r="P377" s="30"/>
      <c r="Q377" s="30"/>
      <c r="R377" s="30"/>
      <c r="S377" s="30"/>
      <c r="T377" s="30"/>
      <c r="U377" s="30"/>
      <c r="V377" s="29"/>
      <c r="W377" s="23"/>
      <c r="X377" s="35"/>
      <c r="Y377" s="36"/>
      <c r="Z377" s="31"/>
    </row>
    <row r="378" spans="1:26" ht="199.5">
      <c r="A378" s="73" t="s">
        <v>4594</v>
      </c>
      <c r="B378" s="22"/>
      <c r="C378" s="23"/>
      <c r="D378" s="23"/>
      <c r="E378" s="23"/>
      <c r="F378" s="23" t="s">
        <v>4595</v>
      </c>
      <c r="G378" s="23" t="s">
        <v>4512</v>
      </c>
      <c r="H378" s="23"/>
      <c r="I378" s="26"/>
      <c r="J378" s="27"/>
      <c r="K378" s="49"/>
      <c r="L378" s="29"/>
      <c r="M378" s="30"/>
      <c r="N378" s="30"/>
      <c r="O378" s="30"/>
      <c r="P378" s="30"/>
      <c r="Q378" s="30"/>
      <c r="R378" s="30"/>
      <c r="S378" s="30"/>
      <c r="T378" s="30"/>
      <c r="U378" s="30"/>
      <c r="V378" s="29"/>
      <c r="W378" s="29"/>
      <c r="X378" s="36"/>
      <c r="Y378" s="29"/>
      <c r="Z378" s="5"/>
    </row>
    <row r="379" spans="1:26" ht="128.25">
      <c r="A379" s="73" t="s">
        <v>4596</v>
      </c>
      <c r="B379" s="22" t="s">
        <v>2263</v>
      </c>
      <c r="C379" s="23"/>
      <c r="D379" s="23"/>
      <c r="E379" s="23"/>
      <c r="F379" s="23" t="s">
        <v>4597</v>
      </c>
      <c r="G379" s="23" t="s">
        <v>3693</v>
      </c>
      <c r="H379" s="137" t="s">
        <v>4598</v>
      </c>
      <c r="I379" s="33"/>
      <c r="J379" s="27"/>
      <c r="K379" s="32">
        <v>6600682523</v>
      </c>
      <c r="L379" s="29"/>
      <c r="M379" s="30"/>
      <c r="N379" s="30"/>
      <c r="O379" s="30"/>
      <c r="P379" s="30"/>
      <c r="Q379" s="30"/>
      <c r="R379" s="30"/>
      <c r="S379" s="30"/>
      <c r="T379" s="30"/>
      <c r="U379" s="30"/>
      <c r="V379" s="29"/>
      <c r="W379" s="23"/>
      <c r="X379" s="31"/>
      <c r="Y379" s="29"/>
      <c r="Z379" s="5"/>
    </row>
    <row r="380" spans="1:26" ht="128.25">
      <c r="A380" s="73" t="s">
        <v>4599</v>
      </c>
      <c r="B380" s="22" t="s">
        <v>2263</v>
      </c>
      <c r="C380" s="23"/>
      <c r="D380" s="23"/>
      <c r="E380" s="23"/>
      <c r="F380" s="23" t="s">
        <v>4600</v>
      </c>
      <c r="G380" s="23" t="s">
        <v>3607</v>
      </c>
      <c r="H380" s="23" t="s">
        <v>4601</v>
      </c>
      <c r="I380" s="26"/>
      <c r="J380" s="27"/>
      <c r="K380" s="32"/>
      <c r="L380" s="29"/>
      <c r="M380" s="30"/>
      <c r="N380" s="30"/>
      <c r="O380" s="30"/>
      <c r="P380" s="30"/>
      <c r="Q380" s="30"/>
      <c r="R380" s="30"/>
      <c r="S380" s="30"/>
      <c r="T380" s="30"/>
      <c r="U380" s="30"/>
      <c r="V380" s="29"/>
      <c r="W380" s="29"/>
      <c r="X380" s="31"/>
      <c r="Y380" s="29"/>
      <c r="Z380" s="5"/>
    </row>
    <row r="381" spans="1:26" ht="114">
      <c r="A381" s="73" t="s">
        <v>4602</v>
      </c>
      <c r="B381" s="22" t="s">
        <v>1765</v>
      </c>
      <c r="C381" s="23"/>
      <c r="D381" s="23"/>
      <c r="E381" s="23"/>
      <c r="F381" s="23" t="s">
        <v>4603</v>
      </c>
      <c r="G381" s="23" t="s">
        <v>1884</v>
      </c>
      <c r="H381" s="23"/>
      <c r="I381" s="26"/>
      <c r="J381" s="27"/>
      <c r="K381" s="32"/>
      <c r="L381" s="29"/>
      <c r="M381" s="30"/>
      <c r="N381" s="30"/>
      <c r="O381" s="30"/>
      <c r="P381" s="30"/>
      <c r="Q381" s="30"/>
      <c r="R381" s="30"/>
      <c r="S381" s="30"/>
      <c r="T381" s="30"/>
      <c r="U381" s="30"/>
      <c r="V381" s="29"/>
      <c r="W381" s="29"/>
      <c r="X381" s="31"/>
      <c r="Y381" s="29"/>
      <c r="Z381" s="5"/>
    </row>
    <row r="382" spans="1:26" ht="171">
      <c r="A382" s="73" t="s">
        <v>4604</v>
      </c>
      <c r="B382" s="22" t="s">
        <v>1765</v>
      </c>
      <c r="C382" s="23"/>
      <c r="D382" s="23"/>
      <c r="E382" s="23"/>
      <c r="F382" s="23" t="s">
        <v>4605</v>
      </c>
      <c r="G382" s="23" t="s">
        <v>1802</v>
      </c>
      <c r="H382" s="22" t="s">
        <v>4606</v>
      </c>
      <c r="I382" s="26"/>
      <c r="J382" s="27"/>
      <c r="K382" s="48"/>
      <c r="L382" s="29"/>
      <c r="M382" s="30"/>
      <c r="N382" s="30"/>
      <c r="O382" s="30"/>
      <c r="P382" s="30"/>
      <c r="Q382" s="30"/>
      <c r="R382" s="30"/>
      <c r="S382" s="30"/>
      <c r="T382" s="30"/>
      <c r="U382" s="30"/>
      <c r="V382" s="29"/>
      <c r="W382" s="23"/>
      <c r="X382" s="35"/>
      <c r="Y382" s="23"/>
      <c r="Z382" s="37"/>
    </row>
    <row r="383" spans="1:26" ht="128.25">
      <c r="A383" s="73" t="s">
        <v>4607</v>
      </c>
      <c r="B383" s="22" t="s">
        <v>1765</v>
      </c>
      <c r="C383" s="23"/>
      <c r="D383" s="23"/>
      <c r="E383" s="23"/>
      <c r="F383" s="23" t="s">
        <v>4608</v>
      </c>
      <c r="G383" s="23" t="s">
        <v>3693</v>
      </c>
      <c r="H383" s="22"/>
      <c r="I383" s="26"/>
      <c r="J383" s="27"/>
      <c r="K383" s="44"/>
      <c r="L383" s="29"/>
      <c r="M383" s="30"/>
      <c r="N383" s="30"/>
      <c r="O383" s="30"/>
      <c r="P383" s="30"/>
      <c r="Q383" s="30"/>
      <c r="R383" s="30"/>
      <c r="S383" s="30"/>
      <c r="T383" s="30"/>
      <c r="U383" s="30"/>
      <c r="V383" s="29"/>
      <c r="W383" s="23"/>
      <c r="X383" s="35"/>
      <c r="Y383" s="36"/>
      <c r="Z383" s="31"/>
    </row>
    <row r="384" spans="1:26" ht="85.5">
      <c r="A384" s="73" t="s">
        <v>4609</v>
      </c>
      <c r="B384" s="22" t="s">
        <v>1762</v>
      </c>
      <c r="C384" s="23"/>
      <c r="D384" s="23"/>
      <c r="E384" s="23"/>
      <c r="F384" s="23" t="s">
        <v>4610</v>
      </c>
      <c r="G384" s="23" t="s">
        <v>4611</v>
      </c>
      <c r="H384" s="23"/>
      <c r="I384" s="26"/>
      <c r="J384" s="27"/>
      <c r="K384" s="32"/>
      <c r="L384" s="29"/>
      <c r="M384" s="30"/>
      <c r="N384" s="30"/>
      <c r="O384" s="30"/>
      <c r="P384" s="30"/>
      <c r="Q384" s="30"/>
      <c r="R384" s="30"/>
      <c r="S384" s="30"/>
      <c r="T384" s="30"/>
      <c r="U384" s="30"/>
      <c r="V384" s="29"/>
      <c r="W384" s="29"/>
      <c r="X384" s="31"/>
      <c r="Y384" s="29"/>
      <c r="Z384" s="5"/>
    </row>
    <row r="385" spans="1:26" ht="99.75">
      <c r="A385" s="73" t="s">
        <v>4612</v>
      </c>
      <c r="B385" s="22" t="s">
        <v>1765</v>
      </c>
      <c r="C385" s="23"/>
      <c r="D385" s="23"/>
      <c r="E385" s="23"/>
      <c r="F385" s="23" t="s">
        <v>4613</v>
      </c>
      <c r="G385" s="23" t="s">
        <v>4614</v>
      </c>
      <c r="H385" s="22" t="s">
        <v>4615</v>
      </c>
      <c r="I385" s="26"/>
      <c r="J385" s="27"/>
      <c r="K385" s="28"/>
      <c r="L385" s="29"/>
      <c r="M385" s="30"/>
      <c r="N385" s="30"/>
      <c r="O385" s="30"/>
      <c r="P385" s="30"/>
      <c r="Q385" s="30"/>
      <c r="R385" s="30"/>
      <c r="S385" s="30"/>
      <c r="T385" s="30"/>
      <c r="U385" s="30"/>
      <c r="V385" s="29"/>
      <c r="W385" s="23"/>
      <c r="X385" s="35"/>
      <c r="Y385" s="36"/>
      <c r="Z385" s="31"/>
    </row>
    <row r="386" spans="1:26" ht="142.5">
      <c r="A386" s="73" t="s">
        <v>4616</v>
      </c>
      <c r="B386" s="22" t="s">
        <v>2263</v>
      </c>
      <c r="C386" s="23"/>
      <c r="D386" s="23"/>
      <c r="E386" s="23"/>
      <c r="F386" s="23" t="s">
        <v>4617</v>
      </c>
      <c r="G386" s="23" t="s">
        <v>3715</v>
      </c>
      <c r="H386" s="22"/>
      <c r="I386" s="26"/>
      <c r="J386" s="27"/>
      <c r="K386" s="34"/>
      <c r="L386" s="29"/>
      <c r="M386" s="30"/>
      <c r="N386" s="30"/>
      <c r="O386" s="30"/>
      <c r="P386" s="30"/>
      <c r="Q386" s="30"/>
      <c r="R386" s="30"/>
      <c r="S386" s="30"/>
      <c r="T386" s="30"/>
      <c r="U386" s="30"/>
      <c r="V386" s="29"/>
      <c r="W386" s="23"/>
      <c r="X386" s="35"/>
      <c r="Y386" s="36"/>
      <c r="Z386" s="31"/>
    </row>
    <row r="387" spans="1:26" ht="71.25">
      <c r="A387" s="73" t="s">
        <v>4618</v>
      </c>
      <c r="B387" s="22"/>
      <c r="C387" s="23"/>
      <c r="D387" s="23"/>
      <c r="E387" s="23"/>
      <c r="F387" s="153" t="s">
        <v>4619</v>
      </c>
      <c r="G387" s="23" t="s">
        <v>4620</v>
      </c>
      <c r="H387" s="23"/>
      <c r="I387" s="26"/>
      <c r="J387" s="27"/>
      <c r="K387" s="32"/>
      <c r="L387" s="29"/>
      <c r="M387" s="30"/>
      <c r="N387" s="30"/>
      <c r="O387" s="30"/>
      <c r="P387" s="30"/>
      <c r="Q387" s="30"/>
      <c r="R387" s="30"/>
      <c r="S387" s="30"/>
      <c r="T387" s="30"/>
      <c r="U387" s="30"/>
      <c r="V387" s="29"/>
      <c r="W387" s="29"/>
      <c r="X387" s="36"/>
      <c r="Y387" s="29"/>
      <c r="Z387" s="5"/>
    </row>
    <row r="388" spans="1:26" ht="128.25">
      <c r="A388" s="73" t="s">
        <v>4621</v>
      </c>
      <c r="B388" s="22" t="s">
        <v>1923</v>
      </c>
      <c r="C388" s="23"/>
      <c r="D388" s="23"/>
      <c r="E388" s="23"/>
      <c r="F388" s="23" t="s">
        <v>4622</v>
      </c>
      <c r="G388" s="23" t="s">
        <v>3610</v>
      </c>
      <c r="H388" s="23"/>
      <c r="I388" s="26"/>
      <c r="J388" s="27"/>
      <c r="K388" s="32"/>
      <c r="L388" s="29"/>
      <c r="M388" s="30"/>
      <c r="N388" s="30"/>
      <c r="O388" s="30"/>
      <c r="P388" s="30"/>
      <c r="Q388" s="30"/>
      <c r="R388" s="30"/>
      <c r="S388" s="30"/>
      <c r="T388" s="30"/>
      <c r="U388" s="30"/>
      <c r="V388" s="29"/>
      <c r="W388" s="29"/>
      <c r="X388" s="31"/>
      <c r="Y388" s="29"/>
      <c r="Z388" s="5"/>
    </row>
    <row r="389" spans="1:26" ht="142.5">
      <c r="A389" s="73" t="s">
        <v>4623</v>
      </c>
      <c r="B389" s="22"/>
      <c r="C389" s="23"/>
      <c r="D389" s="23"/>
      <c r="E389" s="23"/>
      <c r="F389" s="23" t="s">
        <v>4624</v>
      </c>
      <c r="G389" s="23" t="s">
        <v>4625</v>
      </c>
      <c r="H389" s="23"/>
      <c r="I389" s="26"/>
      <c r="J389" s="27"/>
      <c r="K389" s="32"/>
      <c r="L389" s="29"/>
      <c r="M389" s="30"/>
      <c r="N389" s="30"/>
      <c r="O389" s="30"/>
      <c r="P389" s="30"/>
      <c r="Q389" s="30"/>
      <c r="R389" s="30"/>
      <c r="S389" s="30"/>
      <c r="T389" s="30"/>
      <c r="U389" s="30"/>
      <c r="V389" s="29"/>
      <c r="W389" s="29"/>
      <c r="X389" s="31"/>
      <c r="Y389" s="29"/>
      <c r="Z389" s="5"/>
    </row>
    <row r="390" spans="1:26" ht="128.25">
      <c r="A390" s="73" t="s">
        <v>4626</v>
      </c>
      <c r="B390" s="22" t="s">
        <v>1765</v>
      </c>
      <c r="C390" s="23"/>
      <c r="D390" s="23"/>
      <c r="E390" s="23"/>
      <c r="F390" s="23" t="s">
        <v>4627</v>
      </c>
      <c r="G390" s="23" t="s">
        <v>3693</v>
      </c>
      <c r="H390" s="22"/>
      <c r="I390" s="26"/>
      <c r="J390" s="27"/>
      <c r="K390" s="59"/>
      <c r="L390" s="29"/>
      <c r="M390" s="30"/>
      <c r="N390" s="30"/>
      <c r="O390" s="30"/>
      <c r="P390" s="30"/>
      <c r="Q390" s="30"/>
      <c r="R390" s="30"/>
      <c r="S390" s="30"/>
      <c r="T390" s="30"/>
      <c r="U390" s="30"/>
      <c r="V390" s="29"/>
      <c r="W390" s="23"/>
      <c r="X390" s="35"/>
      <c r="Y390" s="29"/>
      <c r="Z390" s="5"/>
    </row>
    <row r="391" spans="1:26" ht="128.25">
      <c r="A391" s="73" t="s">
        <v>4628</v>
      </c>
      <c r="B391" s="22" t="s">
        <v>1762</v>
      </c>
      <c r="C391" s="23"/>
      <c r="D391" s="23"/>
      <c r="E391" s="23"/>
      <c r="F391" s="23" t="s">
        <v>4629</v>
      </c>
      <c r="G391" s="23" t="s">
        <v>4630</v>
      </c>
      <c r="H391" s="154" t="s">
        <v>4631</v>
      </c>
      <c r="I391" s="26"/>
      <c r="J391" s="27"/>
      <c r="K391" s="32"/>
      <c r="L391" s="29"/>
      <c r="M391" s="30"/>
      <c r="N391" s="30"/>
      <c r="O391" s="30"/>
      <c r="P391" s="30"/>
      <c r="Q391" s="30"/>
      <c r="R391" s="30"/>
      <c r="S391" s="30"/>
      <c r="T391" s="30"/>
      <c r="U391" s="30"/>
      <c r="V391" s="29"/>
      <c r="W391" s="23"/>
      <c r="X391" s="40"/>
      <c r="Y391" s="36"/>
      <c r="Z391" s="31"/>
    </row>
    <row r="392" spans="1:26" ht="213.75">
      <c r="A392" s="73" t="s">
        <v>4632</v>
      </c>
      <c r="B392" s="22" t="s">
        <v>1765</v>
      </c>
      <c r="C392" s="23"/>
      <c r="D392" s="23"/>
      <c r="E392" s="23"/>
      <c r="F392" s="23" t="s">
        <v>4633</v>
      </c>
      <c r="G392" s="23" t="s">
        <v>4634</v>
      </c>
      <c r="H392" s="23" t="s">
        <v>4635</v>
      </c>
      <c r="I392" s="26"/>
      <c r="J392" s="27"/>
      <c r="K392" s="32"/>
      <c r="L392" s="29"/>
      <c r="M392" s="30"/>
      <c r="N392" s="30"/>
      <c r="O392" s="30"/>
      <c r="P392" s="30"/>
      <c r="Q392" s="30"/>
      <c r="R392" s="30"/>
      <c r="S392" s="30"/>
      <c r="T392" s="30"/>
      <c r="U392" s="30"/>
      <c r="V392" s="29"/>
      <c r="W392" s="29"/>
      <c r="X392" s="31"/>
      <c r="Y392" s="29"/>
      <c r="Z392" s="5"/>
    </row>
    <row r="393" spans="1:26" ht="399">
      <c r="A393" s="73" t="s">
        <v>4636</v>
      </c>
      <c r="B393" s="22" t="s">
        <v>1762</v>
      </c>
      <c r="C393" s="23"/>
      <c r="D393" s="23"/>
      <c r="E393" s="23"/>
      <c r="F393" s="23" t="s">
        <v>4637</v>
      </c>
      <c r="G393" s="23" t="s">
        <v>4638</v>
      </c>
      <c r="H393" s="22"/>
      <c r="I393" s="26"/>
      <c r="J393" s="27"/>
      <c r="K393" s="48"/>
      <c r="L393" s="29"/>
      <c r="M393" s="30"/>
      <c r="N393" s="30"/>
      <c r="O393" s="30"/>
      <c r="P393" s="30"/>
      <c r="Q393" s="30"/>
      <c r="R393" s="30"/>
      <c r="S393" s="30"/>
      <c r="T393" s="30"/>
      <c r="U393" s="30"/>
      <c r="V393" s="29"/>
      <c r="W393" s="23"/>
      <c r="X393" s="40"/>
      <c r="Y393" s="23"/>
      <c r="Z393" s="37"/>
    </row>
    <row r="394" spans="1:26" ht="142.5">
      <c r="A394" s="73" t="s">
        <v>4639</v>
      </c>
      <c r="B394" s="22" t="s">
        <v>1765</v>
      </c>
      <c r="C394" s="23"/>
      <c r="D394" s="23"/>
      <c r="E394" s="23"/>
      <c r="F394" s="23" t="s">
        <v>4640</v>
      </c>
      <c r="G394" s="23" t="s">
        <v>4611</v>
      </c>
      <c r="H394" s="22"/>
      <c r="I394" s="26"/>
      <c r="J394" s="27"/>
      <c r="K394" s="41"/>
      <c r="L394" s="29"/>
      <c r="M394" s="30"/>
      <c r="N394" s="30"/>
      <c r="O394" s="30"/>
      <c r="P394" s="30"/>
      <c r="Q394" s="30"/>
      <c r="R394" s="30"/>
      <c r="S394" s="30"/>
      <c r="T394" s="30"/>
      <c r="U394" s="30"/>
      <c r="V394" s="29"/>
      <c r="W394" s="23"/>
      <c r="X394" s="40"/>
      <c r="Y394" s="36"/>
      <c r="Z394" s="31"/>
    </row>
    <row r="395" spans="1:26" ht="128.25">
      <c r="A395" s="73" t="s">
        <v>4641</v>
      </c>
      <c r="B395" s="22" t="s">
        <v>1762</v>
      </c>
      <c r="C395" s="23"/>
      <c r="D395" s="23"/>
      <c r="E395" s="23"/>
      <c r="F395" s="23" t="s">
        <v>4642</v>
      </c>
      <c r="G395" s="23" t="s">
        <v>3693</v>
      </c>
      <c r="H395" s="22" t="s">
        <v>4643</v>
      </c>
      <c r="I395" s="26"/>
      <c r="J395" s="27"/>
      <c r="K395" s="28"/>
      <c r="L395" s="29"/>
      <c r="M395" s="30"/>
      <c r="N395" s="30"/>
      <c r="O395" s="30"/>
      <c r="P395" s="30"/>
      <c r="Q395" s="30"/>
      <c r="R395" s="30"/>
      <c r="S395" s="30"/>
      <c r="T395" s="30"/>
      <c r="U395" s="30"/>
      <c r="V395" s="29"/>
      <c r="W395" s="23"/>
      <c r="X395" s="40"/>
      <c r="Y395" s="36"/>
      <c r="Z395" s="31"/>
    </row>
    <row r="396" spans="1:26" ht="114">
      <c r="A396" s="73" t="s">
        <v>4644</v>
      </c>
      <c r="B396" s="22" t="s">
        <v>1923</v>
      </c>
      <c r="C396" s="23"/>
      <c r="D396" s="23"/>
      <c r="E396" s="23"/>
      <c r="F396" s="23" t="s">
        <v>4645</v>
      </c>
      <c r="G396" s="23"/>
      <c r="H396" s="23"/>
      <c r="I396" s="26"/>
      <c r="J396" s="27"/>
      <c r="K396" s="32"/>
      <c r="L396" s="29"/>
      <c r="M396" s="30"/>
      <c r="N396" s="30"/>
      <c r="O396" s="30"/>
      <c r="P396" s="30"/>
      <c r="Q396" s="30"/>
      <c r="R396" s="30"/>
      <c r="S396" s="30"/>
      <c r="T396" s="30"/>
      <c r="U396" s="30"/>
      <c r="V396" s="29"/>
      <c r="W396" s="29"/>
      <c r="X396" s="36"/>
      <c r="Y396" s="29"/>
      <c r="Z396" s="5"/>
    </row>
    <row r="397" spans="1:26" ht="327.75">
      <c r="A397" s="73" t="s">
        <v>4646</v>
      </c>
      <c r="B397" s="22" t="s">
        <v>1765</v>
      </c>
      <c r="C397" s="23"/>
      <c r="D397" s="23"/>
      <c r="E397" s="23"/>
      <c r="F397" s="23" t="s">
        <v>4647</v>
      </c>
      <c r="G397" s="23" t="s">
        <v>4648</v>
      </c>
      <c r="H397" s="23" t="s">
        <v>4649</v>
      </c>
      <c r="I397" s="26"/>
      <c r="J397" s="27"/>
      <c r="K397" s="32"/>
      <c r="L397" s="29"/>
      <c r="M397" s="30"/>
      <c r="N397" s="30"/>
      <c r="O397" s="30"/>
      <c r="P397" s="30"/>
      <c r="Q397" s="30"/>
      <c r="R397" s="99"/>
      <c r="S397" s="30"/>
      <c r="T397" s="30"/>
      <c r="U397" s="30"/>
      <c r="V397" s="29"/>
      <c r="W397" s="29"/>
      <c r="X397" s="31"/>
      <c r="Y397" s="29"/>
      <c r="Z397" s="5"/>
    </row>
    <row r="398" spans="1:26" ht="256.5">
      <c r="A398" s="73" t="s">
        <v>4650</v>
      </c>
      <c r="B398" s="22" t="s">
        <v>1765</v>
      </c>
      <c r="C398" s="23"/>
      <c r="D398" s="23"/>
      <c r="E398" s="23"/>
      <c r="F398" s="23" t="s">
        <v>4651</v>
      </c>
      <c r="G398" s="23" t="s">
        <v>4652</v>
      </c>
      <c r="H398" s="22"/>
      <c r="I398" s="33"/>
      <c r="J398" s="27"/>
      <c r="K398" s="32"/>
      <c r="L398" s="29"/>
      <c r="M398" s="30"/>
      <c r="N398" s="30"/>
      <c r="O398" s="30"/>
      <c r="P398" s="30"/>
      <c r="Q398" s="30"/>
      <c r="R398" s="30"/>
      <c r="S398" s="30"/>
      <c r="T398" s="30"/>
      <c r="U398" s="30"/>
      <c r="V398" s="29"/>
      <c r="W398" s="23"/>
      <c r="X398" s="35"/>
      <c r="Y398" s="36"/>
      <c r="Z398" s="31"/>
    </row>
    <row r="399" spans="1:26">
      <c r="A399" s="73" t="s">
        <v>4653</v>
      </c>
      <c r="B399" s="22"/>
      <c r="C399" s="23"/>
      <c r="D399" s="23"/>
      <c r="E399" s="23"/>
      <c r="F399" s="23"/>
      <c r="G399" s="23"/>
      <c r="H399" s="23"/>
      <c r="I399" s="26"/>
      <c r="J399" s="27"/>
      <c r="K399" s="32"/>
      <c r="L399" s="29"/>
      <c r="M399" s="30"/>
      <c r="N399" s="30"/>
      <c r="O399" s="30"/>
      <c r="P399" s="30"/>
      <c r="Q399" s="30"/>
      <c r="R399" s="30"/>
      <c r="S399" s="30"/>
      <c r="T399" s="30"/>
      <c r="U399" s="30"/>
      <c r="V399" s="29"/>
      <c r="W399" s="29"/>
      <c r="X399" s="36"/>
      <c r="Y399" s="29"/>
      <c r="Z399" s="5"/>
    </row>
    <row r="400" spans="1:26" ht="342">
      <c r="A400" s="73" t="s">
        <v>4654</v>
      </c>
      <c r="B400" s="22" t="s">
        <v>1765</v>
      </c>
      <c r="C400" s="23"/>
      <c r="D400" s="23"/>
      <c r="E400" s="23"/>
      <c r="F400" s="23" t="s">
        <v>4655</v>
      </c>
      <c r="G400" s="23" t="s">
        <v>4656</v>
      </c>
      <c r="H400" s="22" t="s">
        <v>4657</v>
      </c>
      <c r="I400" s="26"/>
      <c r="J400" s="27"/>
      <c r="K400" s="34"/>
      <c r="L400" s="29"/>
      <c r="M400" s="30"/>
      <c r="N400" s="30"/>
      <c r="O400" s="30"/>
      <c r="P400" s="30"/>
      <c r="Q400" s="30"/>
      <c r="R400" s="30"/>
      <c r="S400" s="30"/>
      <c r="T400" s="30"/>
      <c r="U400" s="30"/>
      <c r="V400" s="29"/>
      <c r="W400" s="23"/>
      <c r="X400" s="40"/>
      <c r="Y400" s="23"/>
      <c r="Z400" s="37"/>
    </row>
    <row r="401" spans="1:26" ht="85.5">
      <c r="A401" s="73" t="s">
        <v>4658</v>
      </c>
      <c r="B401" s="22"/>
      <c r="C401" s="23"/>
      <c r="D401" s="23"/>
      <c r="E401" s="23"/>
      <c r="F401" s="23" t="s">
        <v>4659</v>
      </c>
      <c r="G401" s="23"/>
      <c r="H401" s="23"/>
      <c r="I401" s="26"/>
      <c r="J401" s="27"/>
      <c r="K401" s="32"/>
      <c r="L401" s="29"/>
      <c r="M401" s="30"/>
      <c r="N401" s="30"/>
      <c r="O401" s="30"/>
      <c r="P401" s="30"/>
      <c r="Q401" s="30"/>
      <c r="R401" s="30"/>
      <c r="S401" s="30"/>
      <c r="T401" s="30"/>
      <c r="U401" s="30"/>
      <c r="V401" s="29"/>
      <c r="W401" s="29"/>
      <c r="X401" s="36"/>
      <c r="Y401" s="29"/>
      <c r="Z401" s="5"/>
    </row>
    <row r="402" spans="1:26" ht="99.75">
      <c r="A402" s="73" t="s">
        <v>4660</v>
      </c>
      <c r="B402" s="22"/>
      <c r="C402" s="23"/>
      <c r="D402" s="23"/>
      <c r="E402" s="23"/>
      <c r="F402" s="23" t="s">
        <v>4661</v>
      </c>
      <c r="G402" s="23" t="s">
        <v>4662</v>
      </c>
      <c r="H402" s="23"/>
      <c r="I402" s="26"/>
      <c r="J402" s="27"/>
      <c r="K402" s="32"/>
      <c r="L402" s="29"/>
      <c r="M402" s="30"/>
      <c r="N402" s="30"/>
      <c r="O402" s="30"/>
      <c r="P402" s="30"/>
      <c r="Q402" s="30"/>
      <c r="R402" s="30"/>
      <c r="S402" s="30"/>
      <c r="T402" s="30"/>
      <c r="U402" s="30"/>
      <c r="V402" s="29"/>
      <c r="W402" s="29"/>
      <c r="X402" s="36"/>
      <c r="Y402" s="29"/>
      <c r="Z402" s="5"/>
    </row>
    <row r="403" spans="1:26" ht="85.5">
      <c r="A403" s="73" t="s">
        <v>4663</v>
      </c>
      <c r="B403" s="22" t="s">
        <v>1765</v>
      </c>
      <c r="C403" s="23"/>
      <c r="D403" s="23"/>
      <c r="E403" s="23"/>
      <c r="F403" s="23" t="s">
        <v>4664</v>
      </c>
      <c r="G403" s="23" t="s">
        <v>4450</v>
      </c>
      <c r="H403" s="22"/>
      <c r="I403" s="26"/>
      <c r="J403" s="27"/>
      <c r="K403" s="48"/>
      <c r="L403" s="29"/>
      <c r="M403" s="30"/>
      <c r="N403" s="30"/>
      <c r="O403" s="30"/>
      <c r="P403" s="30"/>
      <c r="Q403" s="30"/>
      <c r="R403" s="30"/>
      <c r="S403" s="30"/>
      <c r="T403" s="30"/>
      <c r="U403" s="30"/>
      <c r="V403" s="29"/>
      <c r="W403" s="23"/>
      <c r="X403" s="35"/>
      <c r="Y403" s="100"/>
      <c r="Z403" s="101"/>
    </row>
    <row r="404" spans="1:26" ht="99.75">
      <c r="A404" s="73" t="s">
        <v>4665</v>
      </c>
      <c r="B404" s="22"/>
      <c r="C404" s="23"/>
      <c r="D404" s="23"/>
      <c r="E404" s="138"/>
      <c r="F404" s="23" t="s">
        <v>4666</v>
      </c>
      <c r="G404" s="23" t="s">
        <v>2359</v>
      </c>
      <c r="H404" s="23"/>
      <c r="I404" s="26"/>
      <c r="J404" s="27"/>
      <c r="K404" s="28"/>
      <c r="L404" s="29"/>
      <c r="M404" s="30"/>
      <c r="N404" s="30"/>
      <c r="O404" s="30"/>
      <c r="P404" s="30"/>
      <c r="Q404" s="30"/>
      <c r="R404" s="30"/>
      <c r="S404" s="30"/>
      <c r="T404" s="30"/>
      <c r="U404" s="30"/>
      <c r="V404" s="29"/>
      <c r="W404" s="23"/>
      <c r="X404" s="35"/>
      <c r="Y404" s="36"/>
      <c r="Z404" s="31"/>
    </row>
    <row r="405" spans="1:26" ht="85.5">
      <c r="A405" s="73" t="s">
        <v>4667</v>
      </c>
      <c r="B405" s="22"/>
      <c r="C405" s="23"/>
      <c r="D405" s="23"/>
      <c r="E405" s="23"/>
      <c r="F405" s="23" t="s">
        <v>4668</v>
      </c>
      <c r="G405" s="23" t="s">
        <v>2359</v>
      </c>
      <c r="H405" s="23"/>
      <c r="I405" s="26"/>
      <c r="J405" s="27"/>
      <c r="K405" s="47"/>
      <c r="L405" s="29"/>
      <c r="M405" s="30"/>
      <c r="N405" s="30"/>
      <c r="O405" s="30"/>
      <c r="P405" s="30"/>
      <c r="Q405" s="30"/>
      <c r="R405" s="30"/>
      <c r="S405" s="30"/>
      <c r="T405" s="30"/>
      <c r="U405" s="30"/>
      <c r="V405" s="29"/>
      <c r="W405" s="23"/>
      <c r="X405" s="40"/>
      <c r="Y405" s="36"/>
      <c r="Z405" s="31"/>
    </row>
    <row r="406" spans="1:26" ht="270.75">
      <c r="A406" s="73" t="s">
        <v>4669</v>
      </c>
      <c r="B406" s="22" t="s">
        <v>1765</v>
      </c>
      <c r="C406" s="23"/>
      <c r="D406" s="23"/>
      <c r="E406" s="23"/>
      <c r="F406" s="23" t="s">
        <v>4670</v>
      </c>
      <c r="G406" s="23" t="s">
        <v>4012</v>
      </c>
      <c r="H406" s="23"/>
      <c r="I406" s="26"/>
      <c r="J406" s="27"/>
      <c r="K406" s="32"/>
      <c r="L406" s="29"/>
      <c r="M406" s="30"/>
      <c r="N406" s="30"/>
      <c r="O406" s="30"/>
      <c r="P406" s="30"/>
      <c r="Q406" s="30"/>
      <c r="R406" s="30"/>
      <c r="S406" s="30"/>
      <c r="T406" s="30"/>
      <c r="U406" s="30"/>
      <c r="V406" s="29"/>
      <c r="W406" s="29"/>
      <c r="X406" s="36"/>
      <c r="Y406" s="29"/>
      <c r="Z406" s="5"/>
    </row>
    <row r="407" spans="1:26" ht="99.75">
      <c r="A407" s="73" t="s">
        <v>4671</v>
      </c>
      <c r="B407" s="22" t="s">
        <v>1762</v>
      </c>
      <c r="C407" s="23"/>
      <c r="D407" s="23"/>
      <c r="E407" s="23"/>
      <c r="F407" s="23" t="s">
        <v>4672</v>
      </c>
      <c r="G407" s="23" t="s">
        <v>4673</v>
      </c>
      <c r="H407" s="23"/>
      <c r="I407" s="26"/>
      <c r="J407" s="27"/>
      <c r="K407" s="32"/>
      <c r="L407" s="29"/>
      <c r="M407" s="30"/>
      <c r="N407" s="30"/>
      <c r="O407" s="30"/>
      <c r="P407" s="30"/>
      <c r="Q407" s="30"/>
      <c r="R407" s="30"/>
      <c r="S407" s="30"/>
      <c r="T407" s="30"/>
      <c r="U407" s="30"/>
      <c r="V407" s="29"/>
      <c r="W407" s="29"/>
      <c r="X407" s="31"/>
      <c r="Y407" s="29"/>
      <c r="Z407" s="5"/>
    </row>
    <row r="408" spans="1:26">
      <c r="A408" s="73" t="s">
        <v>4674</v>
      </c>
      <c r="B408" s="22"/>
      <c r="C408" s="23"/>
      <c r="D408" s="23"/>
      <c r="E408" s="23"/>
      <c r="F408" s="23" t="s">
        <v>4675</v>
      </c>
      <c r="G408" s="23"/>
      <c r="H408" s="23"/>
      <c r="I408" s="26"/>
      <c r="J408" s="27"/>
      <c r="K408" s="32"/>
      <c r="L408" s="29"/>
      <c r="M408" s="30"/>
      <c r="N408" s="30"/>
      <c r="O408" s="30"/>
      <c r="P408" s="30"/>
      <c r="Q408" s="30"/>
      <c r="R408" s="30"/>
      <c r="S408" s="30"/>
      <c r="T408" s="30"/>
      <c r="U408" s="30"/>
      <c r="V408" s="29"/>
      <c r="W408" s="29"/>
      <c r="X408" s="31"/>
      <c r="Y408" s="29"/>
      <c r="Z408" s="5"/>
    </row>
    <row r="409" spans="1:26" ht="199.5">
      <c r="A409" s="73" t="s">
        <v>4676</v>
      </c>
      <c r="B409" s="22" t="s">
        <v>1765</v>
      </c>
      <c r="C409" s="23"/>
      <c r="D409" s="23"/>
      <c r="E409" s="23"/>
      <c r="F409" s="23" t="s">
        <v>3698</v>
      </c>
      <c r="G409" s="23" t="s">
        <v>4677</v>
      </c>
      <c r="H409" s="23"/>
      <c r="I409" s="26"/>
      <c r="J409" s="27"/>
      <c r="K409" s="32"/>
      <c r="L409" s="29"/>
      <c r="M409" s="30"/>
      <c r="N409" s="30"/>
      <c r="O409" s="30"/>
      <c r="P409" s="30"/>
      <c r="Q409" s="30"/>
      <c r="R409" s="30"/>
      <c r="S409" s="30"/>
      <c r="T409" s="30"/>
      <c r="U409" s="30"/>
      <c r="V409" s="29"/>
      <c r="W409" s="29"/>
      <c r="X409" s="31"/>
      <c r="Y409" s="29"/>
      <c r="Z409" s="5"/>
    </row>
    <row r="410" spans="1:26" ht="28.5">
      <c r="A410" s="73" t="s">
        <v>4678</v>
      </c>
      <c r="B410" s="22"/>
      <c r="C410" s="23"/>
      <c r="D410" s="23"/>
      <c r="E410" s="23"/>
      <c r="F410" s="23" t="s">
        <v>4679</v>
      </c>
      <c r="G410" s="23"/>
      <c r="H410" s="23"/>
      <c r="I410" s="26"/>
      <c r="J410" s="27"/>
      <c r="K410" s="28"/>
      <c r="L410" s="29"/>
      <c r="M410" s="30"/>
      <c r="N410" s="30"/>
      <c r="O410" s="30"/>
      <c r="P410" s="30"/>
      <c r="Q410" s="30"/>
      <c r="R410" s="30"/>
      <c r="S410" s="30"/>
      <c r="T410" s="30"/>
      <c r="U410" s="30"/>
      <c r="V410" s="29"/>
      <c r="W410" s="29"/>
      <c r="X410" s="31"/>
      <c r="Y410" s="29"/>
      <c r="Z410" s="5"/>
    </row>
    <row r="411" spans="1:26" ht="42.75">
      <c r="A411" s="73" t="s">
        <v>4680</v>
      </c>
      <c r="B411" s="22"/>
      <c r="C411" s="23"/>
      <c r="D411" s="23"/>
      <c r="E411" s="23"/>
      <c r="F411" s="23" t="s">
        <v>4681</v>
      </c>
      <c r="G411" s="23" t="s">
        <v>4682</v>
      </c>
      <c r="H411" s="23"/>
      <c r="I411" s="26"/>
      <c r="J411" s="27"/>
      <c r="K411" s="32"/>
      <c r="L411" s="29"/>
      <c r="M411" s="30"/>
      <c r="N411" s="30"/>
      <c r="O411" s="30"/>
      <c r="P411" s="30"/>
      <c r="Q411" s="30"/>
      <c r="R411" s="30"/>
      <c r="S411" s="30"/>
      <c r="T411" s="30"/>
      <c r="U411" s="30"/>
      <c r="V411" s="29"/>
      <c r="W411" s="29"/>
      <c r="X411" s="31"/>
      <c r="Y411" s="29"/>
      <c r="Z411" s="5"/>
    </row>
    <row r="412" spans="1:26" ht="171">
      <c r="A412" s="73" t="s">
        <v>4683</v>
      </c>
      <c r="B412" s="22" t="s">
        <v>1904</v>
      </c>
      <c r="C412" s="23"/>
      <c r="D412" s="23"/>
      <c r="E412" s="23"/>
      <c r="F412" s="23" t="s">
        <v>4684</v>
      </c>
      <c r="G412" s="23" t="s">
        <v>4685</v>
      </c>
      <c r="H412" s="23" t="s">
        <v>4686</v>
      </c>
      <c r="I412" s="26"/>
      <c r="J412" s="27"/>
      <c r="K412" s="48"/>
      <c r="L412" s="29"/>
      <c r="M412" s="30"/>
      <c r="N412" s="30"/>
      <c r="O412" s="30"/>
      <c r="P412" s="30"/>
      <c r="Q412" s="30"/>
      <c r="R412" s="30"/>
      <c r="S412" s="30"/>
      <c r="T412" s="30"/>
      <c r="U412" s="30"/>
      <c r="V412" s="29"/>
      <c r="W412" s="23"/>
      <c r="X412" s="40"/>
      <c r="Y412" s="29"/>
      <c r="Z412" s="5"/>
    </row>
    <row r="413" spans="1:26" ht="99.75">
      <c r="A413" s="73" t="s">
        <v>4687</v>
      </c>
      <c r="B413" s="22" t="s">
        <v>1765</v>
      </c>
      <c r="C413" s="23"/>
      <c r="D413" s="23"/>
      <c r="E413" s="155"/>
      <c r="F413" s="23" t="s">
        <v>4688</v>
      </c>
      <c r="G413" s="23" t="s">
        <v>4689</v>
      </c>
      <c r="H413" s="137" t="s">
        <v>4690</v>
      </c>
      <c r="I413" s="26"/>
      <c r="J413" s="27"/>
      <c r="K413" s="32"/>
      <c r="L413" s="29"/>
      <c r="M413" s="30"/>
      <c r="N413" s="30"/>
      <c r="O413" s="30"/>
      <c r="P413" s="30"/>
      <c r="Q413" s="30"/>
      <c r="R413" s="30"/>
      <c r="S413" s="30"/>
      <c r="T413" s="30"/>
      <c r="U413" s="30"/>
      <c r="V413" s="29"/>
      <c r="W413" s="29"/>
      <c r="X413" s="31"/>
      <c r="Y413" s="29"/>
      <c r="Z413" s="5"/>
    </row>
    <row r="414" spans="1:26" ht="142.5">
      <c r="A414" s="73" t="s">
        <v>4691</v>
      </c>
      <c r="B414" s="22" t="s">
        <v>1765</v>
      </c>
      <c r="C414" s="23"/>
      <c r="D414" s="23"/>
      <c r="E414" s="23"/>
      <c r="F414" s="23" t="s">
        <v>4692</v>
      </c>
      <c r="G414" s="23" t="s">
        <v>1877</v>
      </c>
      <c r="H414" s="23"/>
      <c r="I414" s="26"/>
      <c r="J414" s="27"/>
      <c r="K414" s="32"/>
      <c r="L414" s="29"/>
      <c r="M414" s="30"/>
      <c r="N414" s="30"/>
      <c r="O414" s="30"/>
      <c r="P414" s="30"/>
      <c r="Q414" s="30"/>
      <c r="R414" s="30"/>
      <c r="S414" s="30"/>
      <c r="T414" s="30"/>
      <c r="U414" s="30"/>
      <c r="V414" s="29"/>
      <c r="W414" s="29"/>
      <c r="X414" s="31"/>
      <c r="Y414" s="29"/>
      <c r="Z414" s="5"/>
    </row>
    <row r="415" spans="1:26" ht="85.5">
      <c r="A415" s="73" t="s">
        <v>4693</v>
      </c>
      <c r="B415" s="22"/>
      <c r="C415" s="23"/>
      <c r="D415" s="23"/>
      <c r="E415" s="23"/>
      <c r="F415" s="23" t="s">
        <v>4694</v>
      </c>
      <c r="G415" s="23" t="s">
        <v>4695</v>
      </c>
      <c r="H415" s="22"/>
      <c r="I415" s="26"/>
      <c r="J415" s="27"/>
      <c r="K415" s="47"/>
      <c r="L415" s="29"/>
      <c r="M415" s="30"/>
      <c r="N415" s="30"/>
      <c r="O415" s="30"/>
      <c r="P415" s="30"/>
      <c r="Q415" s="30"/>
      <c r="R415" s="30"/>
      <c r="S415" s="30"/>
      <c r="T415" s="30"/>
      <c r="U415" s="30"/>
      <c r="V415" s="29"/>
      <c r="W415" s="23"/>
      <c r="X415" s="35"/>
      <c r="Y415" s="36"/>
      <c r="Z415" s="31"/>
    </row>
    <row r="416" spans="1:26" ht="199.5">
      <c r="A416" s="73" t="s">
        <v>4696</v>
      </c>
      <c r="B416" s="22" t="s">
        <v>1762</v>
      </c>
      <c r="C416" s="23"/>
      <c r="D416" s="23"/>
      <c r="E416" s="23"/>
      <c r="F416" s="23" t="s">
        <v>4697</v>
      </c>
      <c r="G416" s="23" t="str">
        <f>'Projects sheet 3'!G980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16" s="23"/>
      <c r="I416" s="26"/>
      <c r="J416" s="27"/>
      <c r="K416" s="32"/>
      <c r="L416" s="29"/>
      <c r="M416" s="30"/>
      <c r="N416" s="30"/>
      <c r="O416" s="30"/>
      <c r="P416" s="30"/>
      <c r="Q416" s="30"/>
      <c r="R416" s="30"/>
      <c r="S416" s="30"/>
      <c r="T416" s="30"/>
      <c r="U416" s="30"/>
      <c r="V416" s="29"/>
      <c r="W416" s="29"/>
      <c r="X416" s="31"/>
      <c r="Y416" s="29"/>
      <c r="Z416" s="5"/>
    </row>
    <row r="417" spans="1:26" ht="128.25">
      <c r="A417" s="73" t="s">
        <v>4698</v>
      </c>
      <c r="B417" s="22" t="s">
        <v>1765</v>
      </c>
      <c r="C417" s="23"/>
      <c r="D417" s="23"/>
      <c r="E417" s="23"/>
      <c r="F417" s="23" t="s">
        <v>4699</v>
      </c>
      <c r="G417" s="23" t="str">
        <f>G36</f>
        <v xml:space="preserve">Ashraf Butt
CHC Procurement Officer
GlaxoSmithKline CHC Pakistan Limited.
35 - Dockyard Road, west wharf , Karachi-74000, Pakistan
Tel: +92 21 32315478-82 &amp; (Dir) 35274744
UAN:+92 21 111 475 725  (Ext: 4744)
</v>
      </c>
      <c r="H417" s="137" t="s">
        <v>4700</v>
      </c>
      <c r="I417" s="26"/>
      <c r="J417" s="27"/>
      <c r="K417" s="32"/>
      <c r="L417" s="29"/>
      <c r="M417" s="30"/>
      <c r="N417" s="30"/>
      <c r="O417" s="30"/>
      <c r="P417" s="30"/>
      <c r="Q417" s="30"/>
      <c r="R417" s="30"/>
      <c r="S417" s="30"/>
      <c r="T417" s="30"/>
      <c r="U417" s="30"/>
      <c r="V417" s="29"/>
      <c r="W417" s="29"/>
      <c r="X417" s="31"/>
      <c r="Y417" s="29"/>
      <c r="Z417" s="5"/>
    </row>
    <row r="418" spans="1:26" ht="128.25">
      <c r="A418" s="73" t="s">
        <v>4701</v>
      </c>
      <c r="B418" s="22" t="s">
        <v>1765</v>
      </c>
      <c r="C418" s="23"/>
      <c r="D418" s="23"/>
      <c r="E418" s="23"/>
      <c r="F418" s="23" t="s">
        <v>4702</v>
      </c>
      <c r="G418" s="23" t="str">
        <f>G36</f>
        <v xml:space="preserve">Ashraf Butt
CHC Procurement Officer
GlaxoSmithKline CHC Pakistan Limited.
35 - Dockyard Road, west wharf , Karachi-74000, Pakistan
Tel: +92 21 32315478-82 &amp; (Dir) 35274744
UAN:+92 21 111 475 725  (Ext: 4744)
</v>
      </c>
      <c r="H418" s="22"/>
      <c r="I418" s="26"/>
      <c r="J418" s="27"/>
      <c r="K418" s="34"/>
      <c r="L418" s="29"/>
      <c r="M418" s="30"/>
      <c r="N418" s="30"/>
      <c r="O418" s="30"/>
      <c r="P418" s="30"/>
      <c r="Q418" s="30"/>
      <c r="R418" s="30"/>
      <c r="S418" s="30"/>
      <c r="T418" s="30"/>
      <c r="U418" s="30"/>
      <c r="V418" s="29"/>
      <c r="W418" s="23"/>
      <c r="X418" s="40"/>
      <c r="Y418" s="23"/>
      <c r="Z418" s="37"/>
    </row>
    <row r="419" spans="1:26" ht="142.5">
      <c r="A419" s="73" t="s">
        <v>4703</v>
      </c>
      <c r="B419" s="22" t="s">
        <v>1765</v>
      </c>
      <c r="C419" s="23"/>
      <c r="D419" s="23"/>
      <c r="E419" s="23"/>
      <c r="F419" s="23" t="s">
        <v>4704</v>
      </c>
      <c r="G419" s="23" t="s">
        <v>3715</v>
      </c>
      <c r="H419" s="103" t="s">
        <v>4705</v>
      </c>
      <c r="I419" s="26"/>
      <c r="J419" s="27"/>
      <c r="K419" s="28"/>
      <c r="L419" s="29"/>
      <c r="M419" s="30"/>
      <c r="N419" s="30"/>
      <c r="O419" s="30"/>
      <c r="P419" s="30"/>
      <c r="Q419" s="30"/>
      <c r="R419" s="30"/>
      <c r="S419" s="30"/>
      <c r="T419" s="30"/>
      <c r="U419" s="30"/>
      <c r="V419" s="29"/>
      <c r="W419" s="23"/>
      <c r="X419" s="40"/>
      <c r="Y419" s="36"/>
      <c r="Z419" s="31"/>
    </row>
    <row r="420" spans="1:26" ht="142.5">
      <c r="A420" s="73" t="s">
        <v>4706</v>
      </c>
      <c r="B420" s="22" t="s">
        <v>1762</v>
      </c>
      <c r="C420" s="23"/>
      <c r="D420" s="23"/>
      <c r="E420" s="23"/>
      <c r="F420" s="23" t="s">
        <v>4707</v>
      </c>
      <c r="G420" s="23" t="str">
        <f>G4</f>
        <v xml:space="preserve">Afzal Ghani,
PROCUREMENT OFFICER
Postal Address: P.O Ferozsons, Amangarh, Nowshera, K.P.K, |pro.nowshera@ferozsons-labs.com|Website:www.ferozsons-labs.com|0923-650145, 0312-9486757,03458553396|FAX: 0923-611302| 
</v>
      </c>
      <c r="H420" s="22"/>
      <c r="I420" s="33"/>
      <c r="J420" s="27"/>
      <c r="K420" s="48"/>
      <c r="L420" s="29"/>
      <c r="M420" s="30"/>
      <c r="N420" s="30"/>
      <c r="O420" s="30"/>
      <c r="P420" s="30"/>
      <c r="Q420" s="30"/>
      <c r="R420" s="30"/>
      <c r="S420" s="30"/>
      <c r="T420" s="30"/>
      <c r="U420" s="30"/>
      <c r="V420" s="29"/>
      <c r="W420" s="23"/>
      <c r="X420" s="40"/>
      <c r="Y420" s="36"/>
      <c r="Z420" s="31"/>
    </row>
    <row r="421" spans="1:26" ht="313.5">
      <c r="A421" s="73" t="s">
        <v>4708</v>
      </c>
      <c r="B421" s="22" t="s">
        <v>1762</v>
      </c>
      <c r="C421" s="23"/>
      <c r="D421" s="23"/>
      <c r="E421" s="23"/>
      <c r="F421" s="23" t="s">
        <v>4709</v>
      </c>
      <c r="G421" s="23" t="s">
        <v>4390</v>
      </c>
      <c r="H421" s="22"/>
      <c r="I421" s="26"/>
      <c r="J421" s="27"/>
      <c r="K421" s="47"/>
      <c r="L421" s="29"/>
      <c r="M421" s="30"/>
      <c r="N421" s="30"/>
      <c r="O421" s="30"/>
      <c r="P421" s="30"/>
      <c r="Q421" s="30"/>
      <c r="R421" s="30"/>
      <c r="S421" s="30"/>
      <c r="T421" s="30"/>
      <c r="U421" s="30"/>
      <c r="V421" s="29"/>
      <c r="W421" s="23"/>
      <c r="X421" s="35"/>
      <c r="Y421" s="36"/>
      <c r="Z421" s="31"/>
    </row>
    <row r="422" spans="1:26" ht="156.75">
      <c r="A422" s="73" t="s">
        <v>4710</v>
      </c>
      <c r="B422" s="22" t="s">
        <v>1762</v>
      </c>
      <c r="C422" s="23"/>
      <c r="D422" s="23"/>
      <c r="E422" s="37"/>
      <c r="F422" s="23" t="s">
        <v>4711</v>
      </c>
      <c r="G422" s="23" t="s">
        <v>4712</v>
      </c>
      <c r="H422" s="23" t="s">
        <v>4713</v>
      </c>
      <c r="I422" s="26"/>
      <c r="J422" s="27"/>
      <c r="K422" s="32"/>
      <c r="L422" s="29"/>
      <c r="M422" s="30"/>
      <c r="N422" s="30"/>
      <c r="O422" s="30"/>
      <c r="P422" s="30"/>
      <c r="Q422" s="30"/>
      <c r="R422" s="30"/>
      <c r="S422" s="30"/>
      <c r="T422" s="30"/>
      <c r="U422" s="30"/>
      <c r="V422" s="29"/>
      <c r="W422" s="29"/>
      <c r="X422" s="36"/>
      <c r="Y422" s="29"/>
      <c r="Z422" s="5"/>
    </row>
    <row r="423" spans="1:26" ht="409.5">
      <c r="A423" s="73" t="s">
        <v>4714</v>
      </c>
      <c r="B423" s="22" t="s">
        <v>1886</v>
      </c>
      <c r="C423" s="23"/>
      <c r="D423" s="23"/>
      <c r="E423" s="23"/>
      <c r="F423" s="23" t="s">
        <v>4715</v>
      </c>
      <c r="G423" s="23" t="s">
        <v>4012</v>
      </c>
      <c r="H423" s="23" t="s">
        <v>4716</v>
      </c>
      <c r="I423" s="26"/>
      <c r="J423" s="27"/>
      <c r="K423" s="32"/>
      <c r="L423" s="29"/>
      <c r="M423" s="30"/>
      <c r="N423" s="30"/>
      <c r="O423" s="30"/>
      <c r="P423" s="30"/>
      <c r="Q423" s="30"/>
      <c r="R423" s="30"/>
      <c r="S423" s="30"/>
      <c r="T423" s="30"/>
      <c r="U423" s="30"/>
      <c r="V423" s="29"/>
      <c r="W423" s="29"/>
      <c r="X423" s="31"/>
      <c r="Y423" s="29"/>
      <c r="Z423" s="5"/>
    </row>
    <row r="424" spans="1:26" ht="85.5">
      <c r="A424" s="73" t="s">
        <v>4717</v>
      </c>
      <c r="B424" s="22" t="s">
        <v>2263</v>
      </c>
      <c r="C424" s="23"/>
      <c r="D424" s="23"/>
      <c r="E424" s="23"/>
      <c r="F424" s="23" t="s">
        <v>4718</v>
      </c>
      <c r="G424" s="23" t="s">
        <v>4719</v>
      </c>
      <c r="H424" s="23" t="s">
        <v>4720</v>
      </c>
      <c r="I424" s="26"/>
      <c r="J424" s="27"/>
      <c r="K424" s="28"/>
      <c r="L424" s="29"/>
      <c r="M424" s="30"/>
      <c r="N424" s="30"/>
      <c r="O424" s="30"/>
      <c r="P424" s="30"/>
      <c r="Q424" s="30"/>
      <c r="R424" s="30"/>
      <c r="S424" s="30"/>
      <c r="T424" s="30"/>
      <c r="U424" s="30"/>
      <c r="V424" s="29"/>
      <c r="W424" s="23"/>
      <c r="X424" s="40"/>
      <c r="Y424" s="36"/>
      <c r="Z424" s="31"/>
    </row>
    <row r="425" spans="1:26" ht="128.25">
      <c r="A425" s="73" t="s">
        <v>4721</v>
      </c>
      <c r="B425" s="22" t="s">
        <v>1765</v>
      </c>
      <c r="C425" s="29"/>
      <c r="D425" s="23"/>
      <c r="E425" s="23"/>
      <c r="F425" s="23" t="s">
        <v>4722</v>
      </c>
      <c r="G425" s="23" t="s">
        <v>4723</v>
      </c>
      <c r="H425" s="23" t="s">
        <v>4724</v>
      </c>
      <c r="I425" s="26"/>
      <c r="J425" s="27"/>
      <c r="K425" s="34"/>
      <c r="L425" s="29"/>
      <c r="M425" s="30"/>
      <c r="N425" s="30"/>
      <c r="O425" s="30"/>
      <c r="P425" s="30"/>
      <c r="Q425" s="30"/>
      <c r="R425" s="30"/>
      <c r="S425" s="30"/>
      <c r="T425" s="30"/>
      <c r="U425" s="30"/>
      <c r="V425" s="29"/>
      <c r="W425" s="23"/>
      <c r="X425" s="31"/>
      <c r="Y425" s="29"/>
      <c r="Z425" s="5"/>
    </row>
    <row r="426" spans="1:26" ht="128.25">
      <c r="A426" s="73" t="s">
        <v>4725</v>
      </c>
      <c r="B426" s="22" t="s">
        <v>1762</v>
      </c>
      <c r="C426" s="23"/>
      <c r="D426" s="23"/>
      <c r="E426" s="23"/>
      <c r="F426" s="23" t="s">
        <v>4726</v>
      </c>
      <c r="G426" s="23" t="s">
        <v>4727</v>
      </c>
      <c r="H426" s="137" t="s">
        <v>3943</v>
      </c>
      <c r="I426" s="26"/>
      <c r="J426" s="27"/>
      <c r="K426" s="49"/>
      <c r="L426" s="29"/>
      <c r="M426" s="30"/>
      <c r="N426" s="30"/>
      <c r="O426" s="30"/>
      <c r="P426" s="30"/>
      <c r="Q426" s="30"/>
      <c r="R426" s="30"/>
      <c r="S426" s="30"/>
      <c r="T426" s="30"/>
      <c r="U426" s="30"/>
      <c r="V426" s="29"/>
      <c r="W426" s="29"/>
      <c r="X426" s="31"/>
      <c r="Y426" s="29"/>
      <c r="Z426" s="5"/>
    </row>
    <row r="427" spans="1:26" ht="171">
      <c r="A427" s="73" t="s">
        <v>4728</v>
      </c>
      <c r="B427" s="22" t="s">
        <v>1762</v>
      </c>
      <c r="C427" s="23"/>
      <c r="D427" s="23"/>
      <c r="E427" s="23"/>
      <c r="F427" s="23" t="s">
        <v>4729</v>
      </c>
      <c r="G427" s="23" t="s">
        <v>4727</v>
      </c>
      <c r="H427" s="23" t="s">
        <v>4730</v>
      </c>
      <c r="I427" s="26"/>
      <c r="J427" s="27"/>
      <c r="K427" s="32"/>
      <c r="L427" s="29"/>
      <c r="M427" s="30"/>
      <c r="N427" s="30"/>
      <c r="O427" s="30"/>
      <c r="P427" s="30"/>
      <c r="Q427" s="30"/>
      <c r="R427" s="30"/>
      <c r="S427" s="30"/>
      <c r="T427" s="30"/>
      <c r="U427" s="30"/>
      <c r="V427" s="29"/>
      <c r="W427" s="29"/>
      <c r="X427" s="36"/>
      <c r="Y427" s="29"/>
      <c r="Z427" s="5"/>
    </row>
    <row r="428" spans="1:26" ht="57">
      <c r="A428" s="73" t="s">
        <v>4731</v>
      </c>
      <c r="B428" s="22" t="s">
        <v>1765</v>
      </c>
      <c r="C428" s="23"/>
      <c r="D428" s="23"/>
      <c r="E428" s="23"/>
      <c r="F428" s="23" t="s">
        <v>4732</v>
      </c>
      <c r="G428" s="23" t="s">
        <v>2977</v>
      </c>
      <c r="H428" s="22" t="s">
        <v>4733</v>
      </c>
      <c r="I428" s="33"/>
      <c r="J428" s="27"/>
      <c r="K428" s="32"/>
      <c r="L428" s="29"/>
      <c r="M428" s="30"/>
      <c r="N428" s="30"/>
      <c r="O428" s="30"/>
      <c r="P428" s="30"/>
      <c r="Q428" s="30"/>
      <c r="R428" s="30"/>
      <c r="S428" s="30"/>
      <c r="T428" s="30"/>
      <c r="U428" s="30"/>
      <c r="V428" s="29"/>
      <c r="W428" s="23"/>
      <c r="X428" s="35"/>
      <c r="Y428" s="36"/>
      <c r="Z428" s="31"/>
    </row>
    <row r="429" spans="1:26" ht="85.5">
      <c r="A429" s="73" t="s">
        <v>4734</v>
      </c>
      <c r="B429" s="22" t="s">
        <v>1765</v>
      </c>
      <c r="C429" s="23"/>
      <c r="D429" s="23"/>
      <c r="E429" s="23"/>
      <c r="F429" s="23" t="s">
        <v>4735</v>
      </c>
      <c r="G429" s="23" t="s">
        <v>4736</v>
      </c>
      <c r="H429" s="22" t="s">
        <v>4733</v>
      </c>
      <c r="I429" s="26"/>
      <c r="J429" s="27"/>
      <c r="K429" s="28"/>
      <c r="L429" s="29"/>
      <c r="M429" s="30"/>
      <c r="N429" s="30"/>
      <c r="O429" s="30"/>
      <c r="P429" s="30"/>
      <c r="Q429" s="30"/>
      <c r="R429" s="30"/>
      <c r="S429" s="30"/>
      <c r="T429" s="30"/>
      <c r="U429" s="30"/>
      <c r="V429" s="29"/>
      <c r="W429" s="23"/>
      <c r="X429" s="35"/>
      <c r="Y429" s="36"/>
      <c r="Z429" s="31"/>
    </row>
    <row r="430" spans="1:26" ht="142.5">
      <c r="A430" s="73" t="s">
        <v>4737</v>
      </c>
      <c r="B430" s="22"/>
      <c r="C430" s="23"/>
      <c r="D430" s="23"/>
      <c r="E430" s="23"/>
      <c r="F430" s="23" t="s">
        <v>4738</v>
      </c>
      <c r="G430" s="23" t="str">
        <f>G420</f>
        <v xml:space="preserve">Afzal Ghani,
PROCUREMENT OFFICER
Postal Address: P.O Ferozsons, Amangarh, Nowshera, K.P.K, |pro.nowshera@ferozsons-labs.com|Website:www.ferozsons-labs.com|0923-650145, 0312-9486757,03458553396|FAX: 0923-611302| 
</v>
      </c>
      <c r="H430" s="23"/>
      <c r="I430" s="26"/>
      <c r="J430" s="27"/>
      <c r="K430" s="28"/>
      <c r="L430" s="29"/>
      <c r="M430" s="30"/>
      <c r="N430" s="30"/>
      <c r="O430" s="30"/>
      <c r="P430" s="30"/>
      <c r="Q430" s="30"/>
      <c r="R430" s="30"/>
      <c r="S430" s="30"/>
      <c r="T430" s="30"/>
      <c r="U430" s="30"/>
      <c r="V430" s="29"/>
      <c r="W430" s="23"/>
      <c r="X430" s="35"/>
      <c r="Y430" s="36"/>
      <c r="Z430" s="31"/>
    </row>
    <row r="431" spans="1:26" ht="242.25">
      <c r="A431" s="73" t="s">
        <v>4739</v>
      </c>
      <c r="B431" s="22" t="s">
        <v>1762</v>
      </c>
      <c r="C431" s="23"/>
      <c r="D431" s="23"/>
      <c r="E431" s="23"/>
      <c r="F431" s="23" t="s">
        <v>4740</v>
      </c>
      <c r="G431" s="23" t="s">
        <v>3779</v>
      </c>
      <c r="H431" s="137" t="s">
        <v>4741</v>
      </c>
      <c r="I431" s="26"/>
      <c r="J431" s="27"/>
      <c r="K431" s="32"/>
      <c r="L431" s="29"/>
      <c r="M431" s="30"/>
      <c r="N431" s="30"/>
      <c r="O431" s="30"/>
      <c r="P431" s="30"/>
      <c r="Q431" s="30"/>
      <c r="R431" s="30"/>
      <c r="S431" s="30"/>
      <c r="T431" s="30"/>
      <c r="U431" s="30"/>
      <c r="V431" s="29"/>
      <c r="W431" s="29"/>
      <c r="X431" s="31"/>
      <c r="Y431" s="29"/>
      <c r="Z431" s="5"/>
    </row>
    <row r="432" spans="1:26" ht="228">
      <c r="A432" s="73" t="s">
        <v>4742</v>
      </c>
      <c r="B432" s="22" t="s">
        <v>1765</v>
      </c>
      <c r="C432" s="23"/>
      <c r="D432" s="23"/>
      <c r="E432" s="23"/>
      <c r="F432" s="23" t="s">
        <v>4743</v>
      </c>
      <c r="G432" s="23" t="s">
        <v>4744</v>
      </c>
      <c r="H432" s="131" t="s">
        <v>4745</v>
      </c>
      <c r="I432" s="26"/>
      <c r="J432" s="27"/>
      <c r="K432" s="49"/>
      <c r="L432" s="29"/>
      <c r="M432" s="30"/>
      <c r="N432" s="30"/>
      <c r="O432" s="30"/>
      <c r="P432" s="30"/>
      <c r="Q432" s="30"/>
      <c r="R432" s="30"/>
      <c r="S432" s="30"/>
      <c r="T432" s="30"/>
      <c r="U432" s="30"/>
      <c r="V432" s="29"/>
      <c r="W432" s="29"/>
      <c r="X432" s="31"/>
      <c r="Y432" s="29"/>
      <c r="Z432" s="5"/>
    </row>
    <row r="433" spans="1:26" ht="228">
      <c r="A433" s="73" t="s">
        <v>4746</v>
      </c>
      <c r="B433" s="22" t="s">
        <v>1765</v>
      </c>
      <c r="C433" s="23"/>
      <c r="D433" s="23"/>
      <c r="E433" s="23"/>
      <c r="F433" s="23" t="s">
        <v>4747</v>
      </c>
      <c r="G433" s="23" t="s">
        <v>4744</v>
      </c>
      <c r="H433" s="131" t="s">
        <v>4748</v>
      </c>
      <c r="I433" s="26"/>
      <c r="J433" s="27"/>
      <c r="K433" s="47"/>
      <c r="L433" s="29"/>
      <c r="M433" s="30"/>
      <c r="N433" s="30"/>
      <c r="O433" s="30"/>
      <c r="P433" s="30"/>
      <c r="Q433" s="30"/>
      <c r="R433" s="30"/>
      <c r="S433" s="30"/>
      <c r="T433" s="30"/>
      <c r="U433" s="30"/>
      <c r="V433" s="29"/>
      <c r="W433" s="23"/>
      <c r="X433" s="40"/>
      <c r="Y433" s="36"/>
      <c r="Z433" s="31"/>
    </row>
    <row r="434" spans="1:26" ht="228">
      <c r="A434" s="73" t="s">
        <v>4749</v>
      </c>
      <c r="B434" s="22" t="s">
        <v>1762</v>
      </c>
      <c r="C434" s="23"/>
      <c r="D434" s="23"/>
      <c r="E434" s="23"/>
      <c r="F434" s="23" t="s">
        <v>4750</v>
      </c>
      <c r="G434" s="23" t="s">
        <v>4744</v>
      </c>
      <c r="H434" s="137" t="s">
        <v>4751</v>
      </c>
      <c r="I434" s="26"/>
      <c r="J434" s="27"/>
      <c r="K434" s="32"/>
      <c r="L434" s="29"/>
      <c r="M434" s="30"/>
      <c r="N434" s="30"/>
      <c r="O434" s="30"/>
      <c r="P434" s="30"/>
      <c r="Q434" s="30"/>
      <c r="R434" s="30"/>
      <c r="S434" s="30"/>
      <c r="T434" s="30"/>
      <c r="U434" s="30"/>
      <c r="V434" s="29"/>
      <c r="W434" s="29"/>
      <c r="X434" s="31"/>
      <c r="Y434" s="29"/>
      <c r="Z434" s="5"/>
    </row>
    <row r="435" spans="1:26" ht="228">
      <c r="A435" s="73" t="s">
        <v>4752</v>
      </c>
      <c r="B435" s="22"/>
      <c r="C435" s="23"/>
      <c r="D435" s="23"/>
      <c r="E435" s="23"/>
      <c r="F435" s="23" t="s">
        <v>4753</v>
      </c>
      <c r="G435" s="23" t="str">
        <f>G434</f>
        <v xml:space="preserve">Mirza Imran Baig
Senior Buyer, In-direct Sourcing 
Procurement, Pakistan
GSK
35 Dockyard Road, West Wharf, Karachi 74000, Pakistan
Email   mirza.i.baig@gsk.com
Tel       +92 21 35274743 Ext: 4743
Muhammad Mudassir Shajee
Electronics &amp; Controls Engineer 
Tel       +92 22 2109528 - 30
Ext       374
Cell      0313-3254162 / 0304-07929651
</v>
      </c>
      <c r="H435" s="23" t="s">
        <v>4754</v>
      </c>
      <c r="I435" s="26"/>
      <c r="J435" s="27"/>
      <c r="K435" s="32"/>
      <c r="L435" s="29"/>
      <c r="M435" s="30"/>
      <c r="N435" s="30"/>
      <c r="O435" s="30"/>
      <c r="P435" s="30"/>
      <c r="Q435" s="30"/>
      <c r="R435" s="30"/>
      <c r="S435" s="30"/>
      <c r="T435" s="30"/>
      <c r="U435" s="30"/>
      <c r="V435" s="29"/>
      <c r="W435" s="29"/>
      <c r="X435" s="31"/>
      <c r="Y435" s="29"/>
      <c r="Z435" s="5"/>
    </row>
    <row r="436" spans="1:26" ht="409.5">
      <c r="A436" s="73" t="s">
        <v>4755</v>
      </c>
      <c r="B436" s="22"/>
      <c r="C436" s="23"/>
      <c r="D436" s="23"/>
      <c r="E436" s="23"/>
      <c r="F436" s="23" t="s">
        <v>4756</v>
      </c>
      <c r="G436" s="23" t="str">
        <f>G421</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36" s="22"/>
      <c r="I436" s="26"/>
      <c r="J436" s="27"/>
      <c r="K436" s="47"/>
      <c r="L436" s="29"/>
      <c r="M436" s="30"/>
      <c r="N436" s="30"/>
      <c r="O436" s="30"/>
      <c r="P436" s="30"/>
      <c r="Q436" s="30"/>
      <c r="R436" s="30"/>
      <c r="S436" s="30"/>
      <c r="T436" s="30"/>
      <c r="U436" s="30"/>
      <c r="V436" s="29"/>
      <c r="W436" s="23"/>
      <c r="X436" s="40"/>
      <c r="Y436" s="36"/>
      <c r="Z436" s="31"/>
    </row>
    <row r="437" spans="1:26" ht="270.75">
      <c r="A437" s="73" t="s">
        <v>4757</v>
      </c>
      <c r="B437" s="22"/>
      <c r="C437" s="23"/>
      <c r="D437" s="23"/>
      <c r="E437" s="23"/>
      <c r="F437" s="23" t="s">
        <v>4758</v>
      </c>
      <c r="G437" s="23" t="str">
        <f t="shared" ref="G437:G441" si="0">G436</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37" s="23"/>
      <c r="I437" s="26"/>
      <c r="J437" s="27"/>
      <c r="K437" s="32"/>
      <c r="L437" s="29"/>
      <c r="M437" s="30"/>
      <c r="N437" s="30"/>
      <c r="O437" s="30"/>
      <c r="P437" s="30"/>
      <c r="Q437" s="30"/>
      <c r="R437" s="30"/>
      <c r="S437" s="30"/>
      <c r="T437" s="30"/>
      <c r="U437" s="30"/>
      <c r="V437" s="29"/>
      <c r="W437" s="29"/>
      <c r="X437" s="36"/>
      <c r="Y437" s="29"/>
      <c r="Z437" s="5"/>
    </row>
    <row r="438" spans="1:26" ht="270.75">
      <c r="A438" s="73" t="s">
        <v>4759</v>
      </c>
      <c r="B438" s="22"/>
      <c r="C438" s="23"/>
      <c r="D438" s="23"/>
      <c r="E438" s="23"/>
      <c r="F438" s="23" t="s">
        <v>4760</v>
      </c>
      <c r="G438" s="23" t="str">
        <f t="shared" si="0"/>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38" s="22"/>
      <c r="I438" s="26"/>
      <c r="J438" s="27"/>
      <c r="K438" s="49"/>
      <c r="L438" s="29"/>
      <c r="M438" s="30"/>
      <c r="N438" s="30"/>
      <c r="O438" s="30"/>
      <c r="P438" s="30"/>
      <c r="Q438" s="30"/>
      <c r="R438" s="30"/>
      <c r="S438" s="30"/>
      <c r="T438" s="30"/>
      <c r="U438" s="30"/>
      <c r="V438" s="29"/>
      <c r="W438" s="23"/>
      <c r="X438" s="35"/>
      <c r="Y438" s="36"/>
      <c r="Z438" s="31"/>
    </row>
    <row r="439" spans="1:26" ht="199.5">
      <c r="A439" s="73" t="s">
        <v>4761</v>
      </c>
      <c r="B439" s="22"/>
      <c r="C439" s="37"/>
      <c r="D439" s="23"/>
      <c r="E439" s="23"/>
      <c r="F439" s="23" t="s">
        <v>4762</v>
      </c>
      <c r="G439" s="23" t="str">
        <f t="shared" si="0"/>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39" s="23"/>
      <c r="I439" s="33"/>
      <c r="J439" s="27"/>
      <c r="K439" s="28"/>
      <c r="L439" s="29"/>
      <c r="M439" s="30"/>
      <c r="N439" s="30"/>
      <c r="O439" s="30"/>
      <c r="P439" s="30"/>
      <c r="Q439" s="30"/>
      <c r="R439" s="30"/>
      <c r="S439" s="30"/>
      <c r="T439" s="30"/>
      <c r="U439" s="30"/>
      <c r="V439" s="29"/>
      <c r="W439" s="23"/>
      <c r="X439" s="35"/>
      <c r="Y439" s="23"/>
      <c r="Z439" s="37"/>
    </row>
    <row r="440" spans="1:26" ht="299.25">
      <c r="A440" s="73" t="s">
        <v>4763</v>
      </c>
      <c r="B440" s="22"/>
      <c r="C440" s="23"/>
      <c r="D440" s="23"/>
      <c r="E440" s="23"/>
      <c r="F440" s="23" t="s">
        <v>4764</v>
      </c>
      <c r="G440" s="23" t="str">
        <f t="shared" si="0"/>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40" s="23"/>
      <c r="I440" s="26"/>
      <c r="J440" s="27"/>
      <c r="K440" s="47"/>
      <c r="L440" s="29"/>
      <c r="M440" s="30"/>
      <c r="N440" s="30"/>
      <c r="O440" s="30"/>
      <c r="P440" s="30"/>
      <c r="Q440" s="30"/>
      <c r="R440" s="30"/>
      <c r="S440" s="30"/>
      <c r="T440" s="30"/>
      <c r="U440" s="30"/>
      <c r="V440" s="29"/>
      <c r="W440" s="29"/>
      <c r="X440" s="40"/>
      <c r="Y440" s="36"/>
      <c r="Z440" s="31"/>
    </row>
    <row r="441" spans="1:26" ht="199.5">
      <c r="A441" s="73" t="s">
        <v>4765</v>
      </c>
      <c r="B441" s="22"/>
      <c r="C441" s="23"/>
      <c r="D441" s="23"/>
      <c r="E441" s="23"/>
      <c r="F441" s="23" t="s">
        <v>4766</v>
      </c>
      <c r="G441" s="23" t="str">
        <f t="shared" si="0"/>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41" s="23"/>
      <c r="I441" s="26"/>
      <c r="J441" s="27"/>
      <c r="K441" s="32"/>
      <c r="L441" s="29"/>
      <c r="M441" s="30"/>
      <c r="N441" s="30"/>
      <c r="O441" s="30"/>
      <c r="P441" s="30"/>
      <c r="Q441" s="30"/>
      <c r="R441" s="30"/>
      <c r="S441" s="30"/>
      <c r="T441" s="30"/>
      <c r="U441" s="30"/>
      <c r="V441" s="29"/>
      <c r="W441" s="29"/>
      <c r="X441" s="31"/>
      <c r="Y441" s="29"/>
      <c r="Z441" s="5"/>
    </row>
    <row r="442" spans="1:26" ht="128.25">
      <c r="A442" s="73" t="s">
        <v>4767</v>
      </c>
      <c r="B442" s="22" t="s">
        <v>2263</v>
      </c>
      <c r="C442" s="23"/>
      <c r="D442" s="23"/>
      <c r="E442" s="23"/>
      <c r="F442" s="23" t="s">
        <v>4768</v>
      </c>
      <c r="G442" s="23" t="s">
        <v>3607</v>
      </c>
      <c r="H442" s="23" t="s">
        <v>4769</v>
      </c>
      <c r="I442" s="26"/>
      <c r="J442" s="27"/>
      <c r="K442" s="47"/>
      <c r="L442" s="29"/>
      <c r="M442" s="30"/>
      <c r="N442" s="30"/>
      <c r="O442" s="30"/>
      <c r="P442" s="30"/>
      <c r="Q442" s="30"/>
      <c r="R442" s="30"/>
      <c r="S442" s="30"/>
      <c r="T442" s="30"/>
      <c r="U442" s="30"/>
      <c r="V442" s="29"/>
      <c r="W442" s="29"/>
      <c r="X442" s="31"/>
      <c r="Y442" s="29"/>
      <c r="Z442" s="5"/>
    </row>
    <row r="443" spans="1:26" ht="128.25">
      <c r="A443" s="73" t="s">
        <v>4770</v>
      </c>
      <c r="B443" s="22" t="s">
        <v>1765</v>
      </c>
      <c r="C443" s="23"/>
      <c r="D443" s="23"/>
      <c r="E443" s="135"/>
      <c r="F443" s="23" t="s">
        <v>4771</v>
      </c>
      <c r="G443" s="23" t="str">
        <f>G442</f>
        <v xml:space="preserve">Ashraf Butt
CHC Procurement Officer
GlaxoSmithKline CHC Pakistan Limited.
35 - Dockyard Road, west wharf , Karachi-74000, Pakistan
Tel: +92 21 32315478-82 &amp; (Dir) 35274744
UAN:+92 21 111 475 725  (Ext: 4744)
</v>
      </c>
      <c r="H443" s="23"/>
      <c r="I443" s="26"/>
      <c r="J443" s="27"/>
      <c r="K443" s="32"/>
      <c r="L443" s="29"/>
      <c r="M443" s="30"/>
      <c r="N443" s="30"/>
      <c r="O443" s="30"/>
      <c r="P443" s="30"/>
      <c r="Q443" s="30"/>
      <c r="R443" s="30"/>
      <c r="S443" s="30"/>
      <c r="T443" s="30"/>
      <c r="U443" s="30"/>
      <c r="V443" s="29"/>
      <c r="W443" s="29"/>
      <c r="X443" s="31"/>
      <c r="Y443" s="29"/>
      <c r="Z443" s="5"/>
    </row>
    <row r="444" spans="1:26" ht="228">
      <c r="A444" s="73" t="s">
        <v>4772</v>
      </c>
      <c r="B444" s="22"/>
      <c r="C444" s="23"/>
      <c r="D444" s="23"/>
      <c r="E444" s="23"/>
      <c r="F444" s="23" t="s">
        <v>4773</v>
      </c>
      <c r="G444" s="23" t="str">
        <f>G435</f>
        <v xml:space="preserve">Mirza Imran Baig
Senior Buyer, In-direct Sourcing 
Procurement, Pakistan
GSK
35 Dockyard Road, West Wharf, Karachi 74000, Pakistan
Email   mirza.i.baig@gsk.com
Tel       +92 21 35274743 Ext: 4743
Muhammad Mudassir Shajee
Electronics &amp; Controls Engineer 
Tel       +92 22 2109528 - 30
Ext       374
Cell      0313-3254162 / 0304-07929651
</v>
      </c>
      <c r="H444" s="23"/>
      <c r="I444" s="26"/>
      <c r="J444" s="27"/>
      <c r="K444" s="32"/>
      <c r="L444" s="29"/>
      <c r="M444" s="30"/>
      <c r="N444" s="30"/>
      <c r="O444" s="30"/>
      <c r="P444" s="30"/>
      <c r="Q444" s="30"/>
      <c r="R444" s="30"/>
      <c r="S444" s="30"/>
      <c r="T444" s="30"/>
      <c r="U444" s="30"/>
      <c r="V444" s="29"/>
      <c r="W444" s="29"/>
      <c r="X444" s="36"/>
      <c r="Y444" s="29"/>
      <c r="Z444" s="5"/>
    </row>
    <row r="445" spans="1:26" ht="142.5">
      <c r="A445" s="73" t="s">
        <v>4774</v>
      </c>
      <c r="B445" s="22"/>
      <c r="C445" s="23"/>
      <c r="D445" s="23"/>
      <c r="E445" s="23"/>
      <c r="F445" s="23" t="s">
        <v>4775</v>
      </c>
      <c r="G445" s="23" t="str">
        <f>G430</f>
        <v xml:space="preserve">Afzal Ghani,
PROCUREMENT OFFICER
Postal Address: P.O Ferozsons, Amangarh, Nowshera, K.P.K, |pro.nowshera@ferozsons-labs.com|Website:www.ferozsons-labs.com|0923-650145, 0312-9486757,03458553396|FAX: 0923-611302| 
</v>
      </c>
      <c r="H445" s="22"/>
      <c r="I445" s="26"/>
      <c r="J445" s="27"/>
      <c r="K445" s="28"/>
      <c r="L445" s="29"/>
      <c r="M445" s="30"/>
      <c r="N445" s="30"/>
      <c r="O445" s="30"/>
      <c r="P445" s="30"/>
      <c r="Q445" s="30"/>
      <c r="R445" s="30"/>
      <c r="S445" s="30"/>
      <c r="T445" s="30"/>
      <c r="U445" s="30"/>
      <c r="V445" s="29"/>
      <c r="W445" s="23"/>
      <c r="X445" s="35"/>
      <c r="Y445" s="23"/>
      <c r="Z445" s="31"/>
    </row>
    <row r="446" spans="1:26" ht="142.5">
      <c r="A446" s="73" t="s">
        <v>4776</v>
      </c>
      <c r="B446" s="22"/>
      <c r="C446" s="23"/>
      <c r="D446" s="23"/>
      <c r="E446" s="23"/>
      <c r="F446" s="23" t="s">
        <v>4777</v>
      </c>
      <c r="G446" s="23" t="str">
        <f t="shared" ref="G446:G449" si="1">G445</f>
        <v xml:space="preserve">Afzal Ghani,
PROCUREMENT OFFICER
Postal Address: P.O Ferozsons, Amangarh, Nowshera, K.P.K, |pro.nowshera@ferozsons-labs.com|Website:www.ferozsons-labs.com|0923-650145, 0312-9486757,03458553396|FAX: 0923-611302| 
</v>
      </c>
      <c r="H446" s="23"/>
      <c r="I446" s="26"/>
      <c r="J446" s="27"/>
      <c r="K446" s="28"/>
      <c r="L446" s="29"/>
      <c r="M446" s="30"/>
      <c r="N446" s="30"/>
      <c r="O446" s="30"/>
      <c r="P446" s="30"/>
      <c r="Q446" s="30"/>
      <c r="R446" s="30"/>
      <c r="S446" s="30"/>
      <c r="T446" s="30"/>
      <c r="U446" s="30"/>
      <c r="V446" s="29"/>
      <c r="W446" s="29"/>
      <c r="X446" s="31"/>
      <c r="Y446" s="29"/>
      <c r="Z446" s="5"/>
    </row>
    <row r="447" spans="1:26" ht="142.5">
      <c r="A447" s="73" t="s">
        <v>4778</v>
      </c>
      <c r="B447" s="22"/>
      <c r="C447" s="23"/>
      <c r="D447" s="23"/>
      <c r="E447" s="23"/>
      <c r="F447" s="23" t="s">
        <v>4779</v>
      </c>
      <c r="G447" s="23" t="str">
        <f t="shared" si="1"/>
        <v xml:space="preserve">Afzal Ghani,
PROCUREMENT OFFICER
Postal Address: P.O Ferozsons, Amangarh, Nowshera, K.P.K, |pro.nowshera@ferozsons-labs.com|Website:www.ferozsons-labs.com|0923-650145, 0312-9486757,03458553396|FAX: 0923-611302| 
</v>
      </c>
      <c r="H447" s="37"/>
      <c r="I447" s="26"/>
      <c r="J447" s="27"/>
      <c r="K447" s="32"/>
      <c r="L447" s="29"/>
      <c r="M447" s="30"/>
      <c r="N447" s="30"/>
      <c r="O447" s="30"/>
      <c r="P447" s="30"/>
      <c r="Q447" s="30"/>
      <c r="R447" s="30"/>
      <c r="S447" s="30"/>
      <c r="T447" s="30"/>
      <c r="U447" s="30"/>
      <c r="V447" s="29"/>
      <c r="W447" s="29"/>
      <c r="X447" s="31"/>
      <c r="Y447" s="29"/>
      <c r="Z447" s="5"/>
    </row>
    <row r="448" spans="1:26" ht="142.5">
      <c r="A448" s="73" t="s">
        <v>4780</v>
      </c>
      <c r="B448" s="22"/>
      <c r="C448" s="23"/>
      <c r="D448" s="23"/>
      <c r="E448" s="23"/>
      <c r="F448" s="23" t="s">
        <v>4781</v>
      </c>
      <c r="G448" s="23" t="str">
        <f t="shared" si="1"/>
        <v xml:space="preserve">Afzal Ghani,
PROCUREMENT OFFICER
Postal Address: P.O Ferozsons, Amangarh, Nowshera, K.P.K, |pro.nowshera@ferozsons-labs.com|Website:www.ferozsons-labs.com|0923-650145, 0312-9486757,03458553396|FAX: 0923-611302| 
</v>
      </c>
      <c r="H448" s="23"/>
      <c r="I448" s="26"/>
      <c r="J448" s="27"/>
      <c r="K448" s="32"/>
      <c r="L448" s="29"/>
      <c r="M448" s="30"/>
      <c r="N448" s="30"/>
      <c r="O448" s="30"/>
      <c r="P448" s="30"/>
      <c r="Q448" s="30"/>
      <c r="R448" s="30"/>
      <c r="S448" s="30"/>
      <c r="T448" s="30"/>
      <c r="U448" s="30"/>
      <c r="V448" s="29"/>
      <c r="W448" s="29"/>
      <c r="X448" s="36"/>
      <c r="Y448" s="29"/>
      <c r="Z448" s="5"/>
    </row>
    <row r="449" spans="1:26" ht="327.75">
      <c r="A449" s="73" t="s">
        <v>4782</v>
      </c>
      <c r="B449" s="22"/>
      <c r="C449" s="23"/>
      <c r="D449" s="23"/>
      <c r="E449" s="23"/>
      <c r="F449" s="23" t="s">
        <v>4783</v>
      </c>
      <c r="G449" s="23" t="str">
        <f t="shared" si="1"/>
        <v xml:space="preserve">Afzal Ghani,
PROCUREMENT OFFICER
Postal Address: P.O Ferozsons, Amangarh, Nowshera, K.P.K, |pro.nowshera@ferozsons-labs.com|Website:www.ferozsons-labs.com|0923-650145, 0312-9486757,03458553396|FAX: 0923-611302| 
</v>
      </c>
      <c r="H449" s="23"/>
      <c r="I449" s="33"/>
      <c r="J449" s="27"/>
      <c r="K449" s="34"/>
      <c r="L449" s="29"/>
      <c r="M449" s="30"/>
      <c r="N449" s="30"/>
      <c r="O449" s="30"/>
      <c r="P449" s="30"/>
      <c r="Q449" s="30"/>
      <c r="R449" s="30"/>
      <c r="S449" s="30"/>
      <c r="T449" s="30"/>
      <c r="U449" s="30"/>
      <c r="V449" s="29"/>
      <c r="W449" s="23"/>
      <c r="X449" s="40"/>
      <c r="Y449" s="36"/>
      <c r="Z449" s="31"/>
    </row>
    <row r="450" spans="1:26" ht="128.25">
      <c r="A450" s="73" t="s">
        <v>4784</v>
      </c>
      <c r="B450" s="22" t="s">
        <v>1765</v>
      </c>
      <c r="C450" s="23"/>
      <c r="D450" s="23"/>
      <c r="E450" s="23"/>
      <c r="F450" s="23" t="s">
        <v>4785</v>
      </c>
      <c r="G450" s="23" t="str">
        <f>G394</f>
        <v>SYED MASOOD HASAN | DEPUTY MANAGER IMPORTS
PABX: +92-42-36026700 | Mobile: +92-307-4440078
masood.hasan@ferozsons-labs.com</v>
      </c>
      <c r="H450" s="23"/>
      <c r="I450" s="26"/>
      <c r="J450" s="27"/>
      <c r="K450" s="32"/>
      <c r="L450" s="29"/>
      <c r="M450" s="30"/>
      <c r="N450" s="30"/>
      <c r="O450" s="30"/>
      <c r="P450" s="30"/>
      <c r="Q450" s="30"/>
      <c r="R450" s="30"/>
      <c r="S450" s="30"/>
      <c r="T450" s="30"/>
      <c r="U450" s="30"/>
      <c r="V450" s="29"/>
      <c r="W450" s="29"/>
      <c r="X450" s="31"/>
      <c r="Y450" s="29"/>
      <c r="Z450" s="5"/>
    </row>
    <row r="451" spans="1:26" ht="399">
      <c r="A451" s="73" t="s">
        <v>4786</v>
      </c>
      <c r="B451" s="22"/>
      <c r="C451" s="23"/>
      <c r="D451" s="23"/>
      <c r="E451" s="23"/>
      <c r="F451" s="23" t="s">
        <v>4787</v>
      </c>
      <c r="G451" s="23" t="s">
        <v>3693</v>
      </c>
      <c r="H451" s="23" t="s">
        <v>4788</v>
      </c>
      <c r="I451" s="26"/>
      <c r="J451" s="27"/>
      <c r="K451" s="32"/>
      <c r="L451" s="29"/>
      <c r="M451" s="30"/>
      <c r="N451" s="30"/>
      <c r="O451" s="30"/>
      <c r="P451" s="30"/>
      <c r="Q451" s="30"/>
      <c r="R451" s="30"/>
      <c r="S451" s="30"/>
      <c r="T451" s="30"/>
      <c r="U451" s="30"/>
      <c r="V451" s="29"/>
      <c r="W451" s="29"/>
      <c r="X451" s="36"/>
      <c r="Y451" s="29"/>
      <c r="Z451" s="5"/>
    </row>
    <row r="452" spans="1:26" ht="199.5">
      <c r="A452" s="73" t="s">
        <v>4789</v>
      </c>
      <c r="B452" s="22"/>
      <c r="C452" s="23"/>
      <c r="D452" s="23"/>
      <c r="E452" s="23"/>
      <c r="F452" s="37" t="s">
        <v>4790</v>
      </c>
      <c r="G452" s="23" t="str">
        <f>G441</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52" s="23"/>
      <c r="I452" s="26"/>
      <c r="J452" s="27"/>
      <c r="K452" s="49"/>
      <c r="L452" s="29"/>
      <c r="M452" s="30"/>
      <c r="N452" s="30"/>
      <c r="O452" s="30"/>
      <c r="P452" s="30"/>
      <c r="Q452" s="30"/>
      <c r="R452" s="30"/>
      <c r="S452" s="30"/>
      <c r="T452" s="30"/>
      <c r="U452" s="30"/>
      <c r="V452" s="29"/>
      <c r="W452" s="23"/>
      <c r="X452" s="35"/>
      <c r="Y452" s="36"/>
      <c r="Z452" s="31"/>
    </row>
    <row r="453" spans="1:26" ht="199.5">
      <c r="A453" s="73" t="s">
        <v>4791</v>
      </c>
      <c r="B453" s="22"/>
      <c r="C453" s="23"/>
      <c r="D453" s="23"/>
      <c r="E453" s="23"/>
      <c r="F453" s="23" t="s">
        <v>4792</v>
      </c>
      <c r="G453" s="23" t="str">
        <f>G452</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53" s="23"/>
      <c r="I453" s="26"/>
      <c r="J453" s="27"/>
      <c r="K453" s="32"/>
      <c r="L453" s="29"/>
      <c r="M453" s="30"/>
      <c r="N453" s="30"/>
      <c r="O453" s="30"/>
      <c r="P453" s="30"/>
      <c r="Q453" s="30"/>
      <c r="R453" s="30"/>
      <c r="S453" s="30"/>
      <c r="T453" s="30"/>
      <c r="U453" s="30"/>
      <c r="V453" s="29"/>
      <c r="W453" s="29"/>
      <c r="X453" s="31"/>
      <c r="Y453" s="29"/>
      <c r="Z453" s="5"/>
    </row>
    <row r="454" spans="1:26" ht="409.5">
      <c r="A454" s="73" t="s">
        <v>4793</v>
      </c>
      <c r="B454" s="22" t="s">
        <v>1765</v>
      </c>
      <c r="C454" s="23"/>
      <c r="D454" s="23"/>
      <c r="E454" s="23"/>
      <c r="F454" s="23" t="s">
        <v>4794</v>
      </c>
      <c r="G454" s="23" t="str">
        <f>G449</f>
        <v xml:space="preserve">Afzal Ghani,
PROCUREMENT OFFICER
Postal Address: P.O Ferozsons, Amangarh, Nowshera, K.P.K, |pro.nowshera@ferozsons-labs.com|Website:www.ferozsons-labs.com|0923-650145, 0312-9486757,03458553396|FAX: 0923-611302| 
</v>
      </c>
      <c r="H454" s="22"/>
      <c r="I454" s="26"/>
      <c r="J454" s="27"/>
      <c r="K454" s="49"/>
      <c r="L454" s="29"/>
      <c r="M454" s="30"/>
      <c r="N454" s="30"/>
      <c r="O454" s="30"/>
      <c r="P454" s="30"/>
      <c r="Q454" s="30"/>
      <c r="R454" s="30"/>
      <c r="S454" s="30"/>
      <c r="T454" s="30"/>
      <c r="U454" s="30"/>
      <c r="V454" s="29"/>
      <c r="W454" s="23"/>
      <c r="X454" s="35"/>
      <c r="Y454" s="36"/>
      <c r="Z454" s="31"/>
    </row>
    <row r="455" spans="1:26" ht="128.25">
      <c r="A455" s="73" t="s">
        <v>4795</v>
      </c>
      <c r="B455" s="22" t="s">
        <v>1904</v>
      </c>
      <c r="C455" s="23"/>
      <c r="D455" s="23"/>
      <c r="E455" s="23"/>
      <c r="F455" s="23" t="s">
        <v>4796</v>
      </c>
      <c r="G455" s="23" t="str">
        <f>G451</f>
        <v xml:space="preserve">Ashraf Butt
CHC Procurement Officer
GlaxoSmithKline CHC Pakistan Limited.
35 - Dockyard Road, west wharf , Karachi-74000, Pakistan
Tel: +92 21 32315478-82 &amp; (Dir) 35274744
UAN:+92 21 111 475 725  (Ext: 4744)
</v>
      </c>
      <c r="H455" s="23" t="s">
        <v>4797</v>
      </c>
      <c r="I455" s="26"/>
      <c r="J455" s="27"/>
      <c r="K455" s="32"/>
      <c r="L455" s="29"/>
      <c r="M455" s="30"/>
      <c r="N455" s="30"/>
      <c r="O455" s="30"/>
      <c r="P455" s="30"/>
      <c r="Q455" s="30"/>
      <c r="R455" s="30"/>
      <c r="S455" s="30"/>
      <c r="T455" s="30"/>
      <c r="U455" s="30"/>
      <c r="V455" s="29"/>
      <c r="W455" s="29"/>
      <c r="X455" s="36"/>
      <c r="Y455" s="29"/>
      <c r="Z455" s="5"/>
    </row>
    <row r="456" spans="1:26" ht="242.25">
      <c r="A456" s="73" t="s">
        <v>4798</v>
      </c>
      <c r="B456" s="22" t="s">
        <v>1904</v>
      </c>
      <c r="C456" s="23"/>
      <c r="D456" s="23"/>
      <c r="E456" s="23"/>
      <c r="F456" s="23" t="s">
        <v>4799</v>
      </c>
      <c r="G456" s="23" t="str">
        <f>G454</f>
        <v xml:space="preserve">Afzal Ghani,
PROCUREMENT OFFICER
Postal Address: P.O Ferozsons, Amangarh, Nowshera, K.P.K, |pro.nowshera@ferozsons-labs.com|Website:www.ferozsons-labs.com|0923-650145, 0312-9486757,03458553396|FAX: 0923-611302| 
</v>
      </c>
      <c r="H456" s="23"/>
      <c r="I456" s="26"/>
      <c r="J456" s="27"/>
      <c r="K456" s="28"/>
      <c r="L456" s="29"/>
      <c r="M456" s="30"/>
      <c r="N456" s="30"/>
      <c r="O456" s="30"/>
      <c r="P456" s="30"/>
      <c r="Q456" s="30"/>
      <c r="R456" s="30"/>
      <c r="S456" s="30"/>
      <c r="T456" s="30"/>
      <c r="U456" s="30"/>
      <c r="V456" s="29"/>
      <c r="W456" s="29"/>
      <c r="X456" s="36"/>
      <c r="Y456" s="29"/>
      <c r="Z456" s="5"/>
    </row>
    <row r="457" spans="1:26" ht="409.5">
      <c r="A457" s="73" t="s">
        <v>4800</v>
      </c>
      <c r="B457" s="22" t="s">
        <v>1904</v>
      </c>
      <c r="C457" s="23"/>
      <c r="D457" s="23"/>
      <c r="E457" s="23"/>
      <c r="F457" s="23" t="s">
        <v>4801</v>
      </c>
      <c r="G457" s="23" t="str">
        <f>G444</f>
        <v xml:space="preserve">Mirza Imran Baig
Senior Buyer, In-direct Sourcing 
Procurement, Pakistan
GSK
35 Dockyard Road, West Wharf, Karachi 74000, Pakistan
Email   mirza.i.baig@gsk.com
Tel       +92 21 35274743 Ext: 4743
Muhammad Mudassir Shajee
Electronics &amp; Controls Engineer 
Tel       +92 22 2109528 - 30
Ext       374
Cell      0313-3254162 / 0304-07929651
</v>
      </c>
      <c r="H457" s="22"/>
      <c r="I457" s="26"/>
      <c r="J457" s="27"/>
      <c r="K457" s="49"/>
      <c r="L457" s="29"/>
      <c r="M457" s="30"/>
      <c r="N457" s="30"/>
      <c r="O457" s="30"/>
      <c r="P457" s="30"/>
      <c r="Q457" s="30"/>
      <c r="R457" s="30"/>
      <c r="S457" s="30"/>
      <c r="T457" s="30"/>
      <c r="U457" s="30"/>
      <c r="V457" s="29"/>
      <c r="W457" s="23"/>
      <c r="X457" s="35"/>
      <c r="Y457" s="36"/>
      <c r="Z457" s="31"/>
    </row>
    <row r="458" spans="1:26" ht="185.25">
      <c r="A458" s="73" t="s">
        <v>4802</v>
      </c>
      <c r="B458" s="22" t="s">
        <v>1765</v>
      </c>
      <c r="C458" s="23"/>
      <c r="D458" s="23"/>
      <c r="E458" s="23"/>
      <c r="F458" s="23" t="s">
        <v>4803</v>
      </c>
      <c r="G458" s="23" t="s">
        <v>4804</v>
      </c>
      <c r="H458" s="23"/>
      <c r="I458" s="26"/>
      <c r="J458" s="27"/>
      <c r="K458" s="49"/>
      <c r="L458" s="29"/>
      <c r="M458" s="30"/>
      <c r="N458" s="30"/>
      <c r="O458" s="30"/>
      <c r="P458" s="30"/>
      <c r="Q458" s="30"/>
      <c r="R458" s="30"/>
      <c r="S458" s="30"/>
      <c r="T458" s="30"/>
      <c r="U458" s="30"/>
      <c r="V458" s="29"/>
      <c r="W458" s="29"/>
      <c r="X458" s="31"/>
      <c r="Y458" s="29"/>
      <c r="Z458" s="5"/>
    </row>
    <row r="459" spans="1:26" ht="142.5">
      <c r="A459" s="73" t="s">
        <v>4805</v>
      </c>
      <c r="B459" s="22" t="s">
        <v>1904</v>
      </c>
      <c r="C459" s="23"/>
      <c r="D459" s="23"/>
      <c r="E459" s="23"/>
      <c r="F459" s="23" t="s">
        <v>4806</v>
      </c>
      <c r="G459" s="23" t="str">
        <f>G454</f>
        <v xml:space="preserve">Afzal Ghani,
PROCUREMENT OFFICER
Postal Address: P.O Ferozsons, Amangarh, Nowshera, K.P.K, |pro.nowshera@ferozsons-labs.com|Website:www.ferozsons-labs.com|0923-650145, 0312-9486757,03458553396|FAX: 0923-611302| 
</v>
      </c>
      <c r="H459" s="23"/>
      <c r="I459" s="26"/>
      <c r="J459" s="27"/>
      <c r="K459" s="32"/>
      <c r="L459" s="29"/>
      <c r="M459" s="30"/>
      <c r="N459" s="30"/>
      <c r="O459" s="30"/>
      <c r="P459" s="30"/>
      <c r="Q459" s="30"/>
      <c r="R459" s="30"/>
      <c r="S459" s="30"/>
      <c r="T459" s="30"/>
      <c r="U459" s="30"/>
      <c r="V459" s="29"/>
      <c r="W459" s="29"/>
      <c r="X459" s="31"/>
      <c r="Y459" s="29"/>
      <c r="Z459" s="5"/>
    </row>
    <row r="460" spans="1:26" ht="199.5">
      <c r="A460" s="73" t="s">
        <v>4807</v>
      </c>
      <c r="B460" s="22" t="s">
        <v>1904</v>
      </c>
      <c r="C460" s="23"/>
      <c r="D460" s="23"/>
      <c r="E460" s="23"/>
      <c r="F460" s="23" t="s">
        <v>4808</v>
      </c>
      <c r="G460" s="23" t="s">
        <v>3787</v>
      </c>
      <c r="H460" s="23"/>
      <c r="I460" s="26"/>
      <c r="J460" s="27"/>
      <c r="K460" s="32"/>
      <c r="L460" s="29"/>
      <c r="M460" s="30"/>
      <c r="N460" s="30"/>
      <c r="O460" s="30"/>
      <c r="P460" s="30"/>
      <c r="Q460" s="30"/>
      <c r="R460" s="30"/>
      <c r="S460" s="30"/>
      <c r="T460" s="30"/>
      <c r="U460" s="30"/>
      <c r="V460" s="29"/>
      <c r="W460" s="29"/>
      <c r="X460" s="31"/>
      <c r="Y460" s="29"/>
      <c r="Z460" s="5"/>
    </row>
    <row r="461" spans="1:26" ht="71.25">
      <c r="A461" s="73" t="s">
        <v>4809</v>
      </c>
      <c r="B461" s="22" t="s">
        <v>1765</v>
      </c>
      <c r="C461" s="23"/>
      <c r="D461" s="23"/>
      <c r="E461" s="23"/>
      <c r="F461" s="23" t="s">
        <v>4810</v>
      </c>
      <c r="G461" s="23" t="s">
        <v>4811</v>
      </c>
      <c r="H461" s="23" t="s">
        <v>4812</v>
      </c>
      <c r="I461" s="26"/>
      <c r="J461" s="27"/>
      <c r="K461" s="47"/>
      <c r="L461" s="29"/>
      <c r="M461" s="30"/>
      <c r="N461" s="30"/>
      <c r="O461" s="30"/>
      <c r="P461" s="30"/>
      <c r="Q461" s="30"/>
      <c r="R461" s="30"/>
      <c r="S461" s="30"/>
      <c r="T461" s="30"/>
      <c r="U461" s="30"/>
      <c r="V461" s="29"/>
      <c r="W461" s="29"/>
      <c r="X461" s="36"/>
      <c r="Y461" s="29"/>
      <c r="Z461" s="5"/>
    </row>
    <row r="462" spans="1:26" ht="42.75">
      <c r="A462" s="73" t="s">
        <v>4813</v>
      </c>
      <c r="B462" s="22" t="s">
        <v>1765</v>
      </c>
      <c r="C462" s="23"/>
      <c r="D462" s="23"/>
      <c r="E462" s="23"/>
      <c r="F462" s="23" t="s">
        <v>4814</v>
      </c>
      <c r="G462" s="23" t="s">
        <v>2977</v>
      </c>
      <c r="H462" s="23"/>
      <c r="I462" s="26"/>
      <c r="J462" s="27"/>
      <c r="K462" s="32"/>
      <c r="L462" s="29"/>
      <c r="M462" s="30"/>
      <c r="N462" s="30"/>
      <c r="O462" s="30"/>
      <c r="P462" s="30"/>
      <c r="Q462" s="30"/>
      <c r="R462" s="30"/>
      <c r="S462" s="30"/>
      <c r="T462" s="30"/>
      <c r="U462" s="30"/>
      <c r="V462" s="29"/>
      <c r="W462" s="29"/>
      <c r="X462" s="31"/>
      <c r="Y462" s="29"/>
      <c r="Z462" s="5"/>
    </row>
    <row r="463" spans="1:26" ht="199.5">
      <c r="A463" s="73" t="s">
        <v>4815</v>
      </c>
      <c r="B463" s="22" t="s">
        <v>1904</v>
      </c>
      <c r="C463" s="23"/>
      <c r="D463" s="23"/>
      <c r="E463" s="23"/>
      <c r="F463" s="23" t="s">
        <v>4816</v>
      </c>
      <c r="G463" s="23" t="str">
        <f>G460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63" s="23"/>
      <c r="I463" s="26"/>
      <c r="J463" s="27"/>
      <c r="K463" s="32"/>
      <c r="L463" s="29"/>
      <c r="M463" s="30"/>
      <c r="N463" s="30"/>
      <c r="O463" s="30"/>
      <c r="P463" s="30"/>
      <c r="Q463" s="30"/>
      <c r="R463" s="30"/>
      <c r="S463" s="30"/>
      <c r="T463" s="30"/>
      <c r="U463" s="30"/>
      <c r="V463" s="29"/>
      <c r="W463" s="29"/>
      <c r="X463" s="31"/>
      <c r="Y463" s="29"/>
      <c r="Z463" s="5"/>
    </row>
    <row r="464" spans="1:26" ht="299.25">
      <c r="A464" s="73" t="s">
        <v>4817</v>
      </c>
      <c r="B464" s="22" t="s">
        <v>1904</v>
      </c>
      <c r="C464" s="23"/>
      <c r="D464" s="23"/>
      <c r="E464" s="23"/>
      <c r="F464" s="23" t="s">
        <v>4818</v>
      </c>
      <c r="G464" s="23" t="str">
        <f>G463</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64" s="22"/>
      <c r="I464" s="26"/>
      <c r="J464" s="27"/>
      <c r="K464" s="47"/>
      <c r="L464" s="29"/>
      <c r="M464" s="30"/>
      <c r="N464" s="30"/>
      <c r="O464" s="30"/>
      <c r="P464" s="30"/>
      <c r="Q464" s="30"/>
      <c r="R464" s="30"/>
      <c r="S464" s="30"/>
      <c r="T464" s="30"/>
      <c r="U464" s="30"/>
      <c r="V464" s="29"/>
      <c r="W464" s="23"/>
      <c r="X464" s="40"/>
      <c r="Y464" s="36"/>
      <c r="Z464" s="31"/>
    </row>
    <row r="465" spans="1:26" ht="42.75">
      <c r="A465" s="73" t="s">
        <v>4819</v>
      </c>
      <c r="B465" s="22" t="s">
        <v>1765</v>
      </c>
      <c r="C465" s="23"/>
      <c r="D465" s="23"/>
      <c r="E465" s="23"/>
      <c r="F465" s="23" t="s">
        <v>4820</v>
      </c>
      <c r="G465" s="23" t="s">
        <v>4821</v>
      </c>
      <c r="H465" s="22"/>
      <c r="I465" s="26"/>
      <c r="J465" s="27"/>
      <c r="K465" s="49"/>
      <c r="L465" s="29"/>
      <c r="M465" s="30"/>
      <c r="N465" s="30"/>
      <c r="O465" s="30"/>
      <c r="P465" s="30"/>
      <c r="Q465" s="30"/>
      <c r="R465" s="30"/>
      <c r="S465" s="30"/>
      <c r="T465" s="30"/>
      <c r="U465" s="30"/>
      <c r="V465" s="29"/>
      <c r="W465" s="23"/>
      <c r="X465" s="35"/>
      <c r="Y465" s="36"/>
      <c r="Z465" s="31"/>
    </row>
    <row r="466" spans="1:26" ht="57">
      <c r="A466" s="73" t="s">
        <v>4822</v>
      </c>
      <c r="B466" s="22" t="s">
        <v>1886</v>
      </c>
      <c r="C466" s="23"/>
      <c r="D466" s="23"/>
      <c r="E466" s="23"/>
      <c r="F466" s="23" t="s">
        <v>4823</v>
      </c>
      <c r="G466" s="23" t="s">
        <v>4824</v>
      </c>
      <c r="H466" s="23" t="s">
        <v>4825</v>
      </c>
      <c r="I466" s="26"/>
      <c r="J466" s="27"/>
      <c r="K466" s="32"/>
      <c r="L466" s="29"/>
      <c r="M466" s="30"/>
      <c r="N466" s="30"/>
      <c r="O466" s="30"/>
      <c r="P466" s="30"/>
      <c r="Q466" s="30"/>
      <c r="R466" s="30"/>
      <c r="S466" s="30"/>
      <c r="T466" s="30"/>
      <c r="U466" s="30"/>
      <c r="V466" s="29"/>
      <c r="W466" s="29"/>
      <c r="X466" s="36"/>
      <c r="Y466" s="29"/>
      <c r="Z466" s="5"/>
    </row>
    <row r="467" spans="1:26" ht="85.5">
      <c r="A467" s="73" t="s">
        <v>4826</v>
      </c>
      <c r="B467" s="22" t="s">
        <v>1886</v>
      </c>
      <c r="C467" s="23"/>
      <c r="D467" s="23"/>
      <c r="E467" s="23"/>
      <c r="F467" s="23" t="s">
        <v>4827</v>
      </c>
      <c r="G467" s="23" t="s">
        <v>4828</v>
      </c>
      <c r="H467" s="131" t="s">
        <v>4829</v>
      </c>
      <c r="I467" s="26"/>
      <c r="J467" s="27"/>
      <c r="K467" s="28"/>
      <c r="L467" s="29"/>
      <c r="M467" s="30"/>
      <c r="N467" s="30"/>
      <c r="O467" s="30"/>
      <c r="P467" s="30"/>
      <c r="Q467" s="30"/>
      <c r="R467" s="30"/>
      <c r="S467" s="30"/>
      <c r="T467" s="30"/>
      <c r="U467" s="30"/>
      <c r="V467" s="29"/>
      <c r="W467" s="23"/>
      <c r="X467" s="40"/>
      <c r="Y467" s="36"/>
      <c r="Z467" s="31"/>
    </row>
    <row r="468" spans="1:26" ht="185.25">
      <c r="A468" s="73" t="s">
        <v>4830</v>
      </c>
      <c r="B468" s="22" t="s">
        <v>1786</v>
      </c>
      <c r="C468" s="23"/>
      <c r="D468" s="23"/>
      <c r="E468" s="23"/>
      <c r="F468" s="23" t="s">
        <v>4831</v>
      </c>
      <c r="G468" s="23" t="s">
        <v>4832</v>
      </c>
      <c r="H468" s="23"/>
      <c r="I468" s="26"/>
      <c r="J468" s="27"/>
      <c r="K468" s="28"/>
      <c r="L468" s="29"/>
      <c r="M468" s="30"/>
      <c r="N468" s="30"/>
      <c r="O468" s="30"/>
      <c r="P468" s="30"/>
      <c r="Q468" s="30"/>
      <c r="R468" s="30"/>
      <c r="S468" s="30"/>
      <c r="T468" s="30"/>
      <c r="U468" s="30"/>
      <c r="V468" s="29"/>
      <c r="W468" s="29"/>
      <c r="X468" s="36"/>
      <c r="Y468" s="29"/>
      <c r="Z468" s="5"/>
    </row>
    <row r="469" spans="1:26" ht="42.75">
      <c r="A469" s="73" t="s">
        <v>4833</v>
      </c>
      <c r="B469" s="22" t="s">
        <v>1765</v>
      </c>
      <c r="C469" s="23"/>
      <c r="D469" s="23"/>
      <c r="E469" s="23"/>
      <c r="F469" s="23" t="s">
        <v>4834</v>
      </c>
      <c r="G469" s="23" t="s">
        <v>4835</v>
      </c>
      <c r="H469" s="23"/>
      <c r="I469" s="26"/>
      <c r="J469" s="27"/>
      <c r="K469" s="32"/>
      <c r="L469" s="29"/>
      <c r="M469" s="30"/>
      <c r="N469" s="30"/>
      <c r="O469" s="30"/>
      <c r="P469" s="30"/>
      <c r="Q469" s="30"/>
      <c r="R469" s="30"/>
      <c r="S469" s="30"/>
      <c r="T469" s="30"/>
      <c r="U469" s="30"/>
      <c r="V469" s="29"/>
      <c r="W469" s="29"/>
      <c r="X469" s="31"/>
      <c r="Y469" s="29"/>
      <c r="Z469" s="5"/>
    </row>
    <row r="470" spans="1:26" ht="242.25">
      <c r="A470" s="73" t="s">
        <v>4836</v>
      </c>
      <c r="B470" s="22" t="s">
        <v>1765</v>
      </c>
      <c r="C470" s="23"/>
      <c r="D470" s="23"/>
      <c r="E470" s="23"/>
      <c r="F470" s="23" t="s">
        <v>4837</v>
      </c>
      <c r="G470" s="23" t="s">
        <v>4838</v>
      </c>
      <c r="H470" s="23"/>
      <c r="I470" s="26"/>
      <c r="J470" s="27"/>
      <c r="K470" s="32"/>
      <c r="L470" s="29"/>
      <c r="M470" s="30"/>
      <c r="N470" s="30"/>
      <c r="O470" s="30"/>
      <c r="P470" s="30"/>
      <c r="Q470" s="30"/>
      <c r="R470" s="30"/>
      <c r="S470" s="30"/>
      <c r="T470" s="30"/>
      <c r="U470" s="30"/>
      <c r="V470" s="29"/>
      <c r="W470" s="29"/>
      <c r="X470" s="36"/>
      <c r="Y470" s="29"/>
      <c r="Z470" s="5"/>
    </row>
    <row r="471" spans="1:26" ht="199.5">
      <c r="A471" s="73" t="s">
        <v>4839</v>
      </c>
      <c r="B471" s="22"/>
      <c r="C471" s="23"/>
      <c r="D471" s="23"/>
      <c r="E471" s="135"/>
      <c r="F471" s="23" t="s">
        <v>4840</v>
      </c>
      <c r="G471" s="23" t="str">
        <f>G464</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71" s="23"/>
      <c r="I471" s="26"/>
      <c r="J471" s="27"/>
      <c r="K471" s="32"/>
      <c r="L471" s="29"/>
      <c r="M471" s="30"/>
      <c r="N471" s="30"/>
      <c r="O471" s="30"/>
      <c r="P471" s="30"/>
      <c r="Q471" s="30"/>
      <c r="R471" s="30"/>
      <c r="S471" s="30"/>
      <c r="T471" s="30"/>
      <c r="U471" s="30"/>
      <c r="V471" s="29"/>
      <c r="W471" s="29"/>
      <c r="X471" s="36"/>
      <c r="Y471" s="29"/>
      <c r="Z471" s="5"/>
    </row>
    <row r="472" spans="1:26" ht="114">
      <c r="A472" s="73" t="s">
        <v>4841</v>
      </c>
      <c r="B472" s="22"/>
      <c r="C472" s="23"/>
      <c r="D472" s="23"/>
      <c r="E472" s="23"/>
      <c r="F472" s="23" t="s">
        <v>4842</v>
      </c>
      <c r="G472" s="23" t="str">
        <f>G381</f>
        <v xml:space="preserve">Tufail Khan 
Procurement Officer
Ferozsons Laboratories Limited
Post Office: Ferozsons, Amangarh, Nowshera, K.P.K.
Phone: 0923-560145 | Cell: 0315-9890785
</v>
      </c>
      <c r="H472" s="22"/>
      <c r="I472" s="26"/>
      <c r="J472" s="27"/>
      <c r="K472" s="55"/>
      <c r="L472" s="29"/>
      <c r="M472" s="30"/>
      <c r="N472" s="30"/>
      <c r="O472" s="30"/>
      <c r="P472" s="30"/>
      <c r="Q472" s="30"/>
      <c r="R472" s="30"/>
      <c r="S472" s="30"/>
      <c r="T472" s="30"/>
      <c r="U472" s="30"/>
      <c r="V472" s="29"/>
      <c r="W472" s="23"/>
      <c r="X472" s="40"/>
      <c r="Y472" s="23"/>
      <c r="Z472" s="37"/>
    </row>
    <row r="473" spans="1:26" ht="128.25">
      <c r="A473" s="73" t="s">
        <v>4843</v>
      </c>
      <c r="B473" s="22" t="s">
        <v>1762</v>
      </c>
      <c r="C473" s="23"/>
      <c r="D473" s="23"/>
      <c r="E473" s="23"/>
      <c r="F473" s="23" t="s">
        <v>4844</v>
      </c>
      <c r="G473" s="23" t="s">
        <v>3607</v>
      </c>
      <c r="H473" s="22"/>
      <c r="I473" s="26"/>
      <c r="J473" s="27"/>
      <c r="K473" s="47"/>
      <c r="L473" s="29"/>
      <c r="M473" s="30"/>
      <c r="N473" s="30"/>
      <c r="O473" s="30"/>
      <c r="P473" s="30"/>
      <c r="Q473" s="30"/>
      <c r="R473" s="30"/>
      <c r="S473" s="30"/>
      <c r="T473" s="30"/>
      <c r="U473" s="30"/>
      <c r="V473" s="29"/>
      <c r="W473" s="23"/>
      <c r="X473" s="40"/>
      <c r="Y473" s="36"/>
      <c r="Z473" s="31"/>
    </row>
    <row r="474" spans="1:26" ht="128.25">
      <c r="A474" s="73" t="s">
        <v>4845</v>
      </c>
      <c r="B474" s="22" t="s">
        <v>1886</v>
      </c>
      <c r="C474" s="23"/>
      <c r="D474" s="23"/>
      <c r="E474" s="23"/>
      <c r="F474" s="23" t="s">
        <v>4846</v>
      </c>
      <c r="G474" s="23" t="s">
        <v>3607</v>
      </c>
      <c r="H474" s="23"/>
      <c r="I474" s="26"/>
      <c r="J474" s="27"/>
      <c r="K474" s="32"/>
      <c r="L474" s="29"/>
      <c r="M474" s="30"/>
      <c r="N474" s="30"/>
      <c r="O474" s="30"/>
      <c r="P474" s="30"/>
      <c r="Q474" s="30"/>
      <c r="R474" s="30"/>
      <c r="S474" s="30"/>
      <c r="T474" s="30"/>
      <c r="U474" s="30"/>
      <c r="V474" s="29"/>
      <c r="W474" s="29"/>
      <c r="X474" s="36"/>
      <c r="Y474" s="29"/>
      <c r="Z474" s="5"/>
    </row>
    <row r="475" spans="1:26" ht="142.5">
      <c r="A475" s="73" t="s">
        <v>4847</v>
      </c>
      <c r="B475" s="22" t="s">
        <v>1762</v>
      </c>
      <c r="C475" s="23"/>
      <c r="D475" s="23"/>
      <c r="E475" s="23"/>
      <c r="F475" s="23" t="s">
        <v>4848</v>
      </c>
      <c r="G475" s="23" t="s">
        <v>4849</v>
      </c>
      <c r="H475" s="23"/>
      <c r="I475" s="26"/>
      <c r="J475" s="27"/>
      <c r="K475" s="32"/>
      <c r="L475" s="29"/>
      <c r="M475" s="30"/>
      <c r="N475" s="30"/>
      <c r="O475" s="30"/>
      <c r="P475" s="30"/>
      <c r="Q475" s="30"/>
      <c r="R475" s="30"/>
      <c r="S475" s="30"/>
      <c r="T475" s="30"/>
      <c r="U475" s="30"/>
      <c r="V475" s="29"/>
      <c r="W475" s="23"/>
      <c r="X475" s="40"/>
      <c r="Y475" s="23"/>
      <c r="Z475" s="37"/>
    </row>
    <row r="476" spans="1:26" ht="142.5">
      <c r="A476" s="73" t="s">
        <v>4850</v>
      </c>
      <c r="B476" s="22" t="s">
        <v>1765</v>
      </c>
      <c r="C476" s="23"/>
      <c r="D476" s="23"/>
      <c r="E476" s="23"/>
      <c r="F476" s="23" t="s">
        <v>4851</v>
      </c>
      <c r="G476" s="23" t="s">
        <v>3712</v>
      </c>
      <c r="H476" s="131" t="s">
        <v>4852</v>
      </c>
      <c r="I476" s="26"/>
      <c r="J476" s="27"/>
      <c r="K476" s="28"/>
      <c r="L476" s="29"/>
      <c r="M476" s="30"/>
      <c r="N476" s="30"/>
      <c r="O476" s="30"/>
      <c r="P476" s="30"/>
      <c r="Q476" s="30"/>
      <c r="R476" s="30"/>
      <c r="S476" s="30"/>
      <c r="T476" s="30"/>
      <c r="U476" s="30"/>
      <c r="V476" s="29"/>
      <c r="W476" s="23"/>
      <c r="X476" s="40"/>
      <c r="Y476" s="36"/>
      <c r="Z476" s="31"/>
    </row>
    <row r="477" spans="1:26" ht="128.25">
      <c r="A477" s="73" t="s">
        <v>4853</v>
      </c>
      <c r="B477" s="22" t="s">
        <v>1762</v>
      </c>
      <c r="C477" s="23"/>
      <c r="D477" s="23"/>
      <c r="E477" s="23"/>
      <c r="F477" s="23" t="s">
        <v>4854</v>
      </c>
      <c r="G477" s="23" t="s">
        <v>4727</v>
      </c>
      <c r="H477" s="23"/>
      <c r="I477" s="26"/>
      <c r="J477" s="27"/>
      <c r="K477" s="32"/>
      <c r="L477" s="29"/>
      <c r="M477" s="30"/>
      <c r="N477" s="30"/>
      <c r="O477" s="30"/>
      <c r="P477" s="30"/>
      <c r="Q477" s="30"/>
      <c r="R477" s="30"/>
      <c r="S477" s="30"/>
      <c r="T477" s="30"/>
      <c r="U477" s="30"/>
      <c r="V477" s="29"/>
      <c r="W477" s="29"/>
      <c r="X477" s="36"/>
      <c r="Y477" s="29"/>
      <c r="Z477" s="5"/>
    </row>
    <row r="478" spans="1:26" ht="199.5">
      <c r="A478" s="73" t="s">
        <v>4855</v>
      </c>
      <c r="B478" s="22" t="s">
        <v>1762</v>
      </c>
      <c r="C478" s="23"/>
      <c r="D478" s="23"/>
      <c r="E478" s="23"/>
      <c r="F478" s="23" t="s">
        <v>4856</v>
      </c>
      <c r="G478" s="23" t="str">
        <f>G471</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478" s="22"/>
      <c r="I478" s="26"/>
      <c r="J478" s="27"/>
      <c r="K478" s="49"/>
      <c r="L478" s="29"/>
      <c r="M478" s="30"/>
      <c r="N478" s="30"/>
      <c r="O478" s="30"/>
      <c r="P478" s="30"/>
      <c r="Q478" s="30"/>
      <c r="R478" s="30"/>
      <c r="S478" s="30"/>
      <c r="T478" s="30"/>
      <c r="U478" s="30"/>
      <c r="V478" s="29"/>
      <c r="W478" s="29"/>
      <c r="X478" s="36"/>
      <c r="Y478" s="29"/>
      <c r="Z478" s="5"/>
    </row>
    <row r="479" spans="1:26">
      <c r="A479" s="73"/>
      <c r="B479" s="22"/>
      <c r="C479" s="23"/>
      <c r="D479" s="23"/>
      <c r="E479" s="23"/>
      <c r="F479" s="23"/>
      <c r="G479" s="23"/>
      <c r="H479" s="23"/>
      <c r="I479" s="26"/>
      <c r="J479" s="27"/>
      <c r="K479" s="32"/>
      <c r="L479" s="29"/>
      <c r="M479" s="30"/>
      <c r="N479" s="30"/>
      <c r="O479" s="30"/>
      <c r="P479" s="30"/>
      <c r="Q479" s="30"/>
      <c r="R479" s="30"/>
      <c r="S479" s="30"/>
      <c r="T479" s="30"/>
      <c r="U479" s="30"/>
      <c r="V479" s="29"/>
      <c r="W479" s="23"/>
      <c r="X479" s="40"/>
      <c r="Y479" s="36"/>
      <c r="Z479" s="31"/>
    </row>
    <row r="480" spans="1:26" ht="71.25">
      <c r="A480" s="73" t="s">
        <v>4857</v>
      </c>
      <c r="B480" s="22" t="s">
        <v>1786</v>
      </c>
      <c r="C480" s="23"/>
      <c r="D480" s="23"/>
      <c r="E480" s="23"/>
      <c r="F480" s="23" t="s">
        <v>4858</v>
      </c>
      <c r="G480" s="23" t="str">
        <f>G352</f>
        <v xml:space="preserve">Mehboob Akhtar | Senior officer - General Procurement | SAMI Pharmaceuticals (Pvt.) Limited. Karachi
 +92   21 32578081-83, Ext. 3682 |  +92 301 1150277 
</v>
      </c>
      <c r="H480" s="23"/>
      <c r="I480" s="26"/>
      <c r="J480" s="27"/>
      <c r="K480" s="32"/>
      <c r="L480" s="29"/>
      <c r="M480" s="30"/>
      <c r="N480" s="30"/>
      <c r="O480" s="30"/>
      <c r="P480" s="30"/>
      <c r="Q480" s="30"/>
      <c r="R480" s="30"/>
      <c r="S480" s="30"/>
      <c r="T480" s="30"/>
      <c r="U480" s="30"/>
      <c r="V480" s="29"/>
      <c r="W480" s="23"/>
      <c r="X480" s="40"/>
      <c r="Y480" s="36"/>
      <c r="Z480" s="31"/>
    </row>
    <row r="481" spans="1:26" ht="85.5">
      <c r="A481" s="73" t="s">
        <v>4859</v>
      </c>
      <c r="B481" s="22" t="s">
        <v>1904</v>
      </c>
      <c r="C481" s="23"/>
      <c r="D481" s="23"/>
      <c r="E481" s="23"/>
      <c r="F481" s="23" t="s">
        <v>4860</v>
      </c>
      <c r="G481" s="23" t="str">
        <f>G392</f>
        <v>Ahmad Muslim.
Product &amp; Process Innovation Dept.
(PPID) IAQ Lab.
Qarshi Brands Pvt. Ltd.
Hattar, KPK.
ahmad.muslim@qarshi.com</v>
      </c>
      <c r="H481" s="23"/>
      <c r="I481" s="26"/>
      <c r="J481" s="27"/>
      <c r="K481" s="32"/>
      <c r="L481" s="29"/>
      <c r="M481" s="30"/>
      <c r="N481" s="30"/>
      <c r="O481" s="30"/>
      <c r="P481" s="30"/>
      <c r="Q481" s="30"/>
      <c r="R481" s="30"/>
      <c r="S481" s="30"/>
      <c r="T481" s="30"/>
      <c r="U481" s="30"/>
      <c r="V481" s="29"/>
      <c r="W481" s="29"/>
      <c r="X481" s="36"/>
      <c r="Y481" s="29"/>
      <c r="Z481" s="5"/>
    </row>
    <row r="482" spans="1:26" ht="142.5">
      <c r="A482" s="73" t="s">
        <v>4861</v>
      </c>
      <c r="B482" s="22" t="s">
        <v>1904</v>
      </c>
      <c r="C482" s="23"/>
      <c r="D482" s="23"/>
      <c r="E482" s="23"/>
      <c r="F482" s="23" t="s">
        <v>4862</v>
      </c>
      <c r="G482" s="23" t="str">
        <f>G459</f>
        <v xml:space="preserve">Afzal Ghani,
PROCUREMENT OFFICER
Postal Address: P.O Ferozsons, Amangarh, Nowshera, K.P.K, |pro.nowshera@ferozsons-labs.com|Website:www.ferozsons-labs.com|0923-650145, 0312-9486757,03458553396|FAX: 0923-611302| 
</v>
      </c>
      <c r="H482" s="23"/>
      <c r="I482" s="26"/>
      <c r="J482" s="27"/>
      <c r="K482" s="32"/>
      <c r="L482" s="29"/>
      <c r="M482" s="30"/>
      <c r="N482" s="30"/>
      <c r="O482" s="30"/>
      <c r="P482" s="30"/>
      <c r="Q482" s="30"/>
      <c r="R482" s="30"/>
      <c r="S482" s="30"/>
      <c r="T482" s="30"/>
      <c r="U482" s="30"/>
      <c r="V482" s="29"/>
      <c r="W482" s="29"/>
      <c r="X482" s="36"/>
      <c r="Y482" s="29"/>
      <c r="Z482" s="5"/>
    </row>
    <row r="483" spans="1:26" ht="57">
      <c r="A483" s="73" t="s">
        <v>4861</v>
      </c>
      <c r="B483" s="22" t="s">
        <v>1904</v>
      </c>
      <c r="C483" s="23"/>
      <c r="D483" s="23"/>
      <c r="E483" s="23"/>
      <c r="F483" s="23" t="s">
        <v>4863</v>
      </c>
      <c r="G483" s="23" t="s">
        <v>4864</v>
      </c>
      <c r="H483" s="23"/>
      <c r="I483" s="26"/>
      <c r="J483" s="27"/>
      <c r="K483" s="32"/>
      <c r="L483" s="29"/>
      <c r="M483" s="30"/>
      <c r="N483" s="30"/>
      <c r="O483" s="30"/>
      <c r="P483" s="30"/>
      <c r="Q483" s="30"/>
      <c r="R483" s="30"/>
      <c r="S483" s="30"/>
      <c r="T483" s="30"/>
      <c r="U483" s="30"/>
      <c r="V483" s="29"/>
      <c r="W483" s="29"/>
      <c r="X483" s="36"/>
      <c r="Y483" s="29"/>
      <c r="Z483" s="5"/>
    </row>
    <row r="484" spans="1:26" ht="57">
      <c r="A484" s="73" t="s">
        <v>4861</v>
      </c>
      <c r="B484" s="22" t="s">
        <v>1904</v>
      </c>
      <c r="C484" s="23"/>
      <c r="D484" s="23"/>
      <c r="E484" s="23"/>
      <c r="F484" s="23" t="s">
        <v>4865</v>
      </c>
      <c r="G484" s="23" t="str">
        <f>G483</f>
        <v>For LISKO PAKISTAN (PVT) LTD,
 Dr. Aroosa Jawed 
(Business Development Officer)
liskopakistan100@hotmail.com</v>
      </c>
      <c r="H484" s="23"/>
      <c r="I484" s="26"/>
      <c r="J484" s="27"/>
      <c r="K484" s="27"/>
      <c r="L484" s="29"/>
      <c r="M484" s="30"/>
      <c r="N484" s="30"/>
      <c r="O484" s="30"/>
      <c r="P484" s="30"/>
      <c r="Q484" s="30"/>
      <c r="R484" s="30"/>
      <c r="S484" s="30"/>
      <c r="T484" s="30"/>
      <c r="U484" s="30"/>
      <c r="V484" s="29"/>
      <c r="W484" s="23"/>
      <c r="X484" s="40"/>
      <c r="Y484" s="23"/>
      <c r="Z484" s="37"/>
    </row>
    <row r="485" spans="1:26" ht="71.25">
      <c r="A485" s="73" t="s">
        <v>4866</v>
      </c>
      <c r="B485" s="22" t="s">
        <v>1762</v>
      </c>
      <c r="C485" s="23"/>
      <c r="D485" s="23"/>
      <c r="E485" s="23"/>
      <c r="F485" s="23" t="s">
        <v>4867</v>
      </c>
      <c r="G485" s="23" t="s">
        <v>1764</v>
      </c>
      <c r="H485" s="22"/>
      <c r="I485" s="33"/>
      <c r="J485" s="27"/>
      <c r="K485" s="34"/>
      <c r="L485" s="29"/>
      <c r="M485" s="30"/>
      <c r="N485" s="30"/>
      <c r="O485" s="30"/>
      <c r="P485" s="30"/>
      <c r="Q485" s="30"/>
      <c r="R485" s="30"/>
      <c r="S485" s="30"/>
      <c r="T485" s="30"/>
      <c r="U485" s="30"/>
      <c r="V485" s="29"/>
      <c r="W485" s="23"/>
      <c r="X485" s="40"/>
      <c r="Y485" s="36"/>
      <c r="Z485" s="31"/>
    </row>
    <row r="486" spans="1:26" ht="71.25">
      <c r="A486" s="73" t="s">
        <v>4868</v>
      </c>
      <c r="B486" s="22"/>
      <c r="C486" s="23"/>
      <c r="D486" s="23"/>
      <c r="E486" s="23"/>
      <c r="F486" s="23" t="s">
        <v>4869</v>
      </c>
      <c r="G486" s="23" t="s">
        <v>4870</v>
      </c>
      <c r="H486" s="23"/>
      <c r="I486" s="26"/>
      <c r="J486" s="27"/>
      <c r="K486" s="48"/>
      <c r="L486" s="29"/>
      <c r="M486" s="30"/>
      <c r="N486" s="30"/>
      <c r="O486" s="30"/>
      <c r="P486" s="30"/>
      <c r="Q486" s="30"/>
      <c r="R486" s="30"/>
      <c r="S486" s="30"/>
      <c r="T486" s="30"/>
      <c r="U486" s="30"/>
      <c r="V486" s="29"/>
      <c r="W486" s="23"/>
      <c r="X486" s="36"/>
      <c r="Y486" s="29"/>
      <c r="Z486" s="5"/>
    </row>
    <row r="487" spans="1:26" ht="114">
      <c r="A487" s="73" t="s">
        <v>4871</v>
      </c>
      <c r="B487" s="22" t="s">
        <v>3691</v>
      </c>
      <c r="C487" s="23"/>
      <c r="D487" s="23"/>
      <c r="E487" s="23"/>
      <c r="F487" s="23" t="s">
        <v>4872</v>
      </c>
      <c r="G487" s="23" t="s">
        <v>4873</v>
      </c>
      <c r="H487" s="22"/>
      <c r="I487" s="33"/>
      <c r="J487" s="27"/>
      <c r="K487" s="34"/>
      <c r="L487" s="29"/>
      <c r="M487" s="30"/>
      <c r="N487" s="30"/>
      <c r="O487" s="30"/>
      <c r="P487" s="30"/>
      <c r="Q487" s="30"/>
      <c r="R487" s="30"/>
      <c r="S487" s="30"/>
      <c r="T487" s="30"/>
      <c r="U487" s="30"/>
      <c r="V487" s="29"/>
      <c r="W487" s="23"/>
      <c r="X487" s="36"/>
      <c r="Y487" s="36"/>
      <c r="Z487" s="31"/>
    </row>
    <row r="488" spans="1:26" ht="85.5">
      <c r="A488" s="73" t="s">
        <v>4874</v>
      </c>
      <c r="B488" s="22" t="s">
        <v>1762</v>
      </c>
      <c r="C488" s="23"/>
      <c r="D488" s="23"/>
      <c r="E488" s="23"/>
      <c r="F488" s="23" t="s">
        <v>4875</v>
      </c>
      <c r="G488" s="23" t="s">
        <v>4876</v>
      </c>
      <c r="H488" s="137" t="s">
        <v>4877</v>
      </c>
      <c r="I488" s="26"/>
      <c r="J488" s="27"/>
      <c r="K488" s="28"/>
      <c r="L488" s="29"/>
      <c r="M488" s="30"/>
      <c r="N488" s="30"/>
      <c r="O488" s="30"/>
      <c r="P488" s="30"/>
      <c r="Q488" s="30"/>
      <c r="R488" s="30"/>
      <c r="S488" s="30"/>
      <c r="T488" s="30"/>
      <c r="U488" s="30"/>
      <c r="V488" s="29"/>
      <c r="W488" s="29"/>
      <c r="X488" s="36"/>
      <c r="Y488" s="29"/>
      <c r="Z488" s="5"/>
    </row>
    <row r="489" spans="1:26" ht="128.25">
      <c r="A489" s="73" t="s">
        <v>4878</v>
      </c>
      <c r="B489" s="22" t="s">
        <v>1765</v>
      </c>
      <c r="C489" s="23"/>
      <c r="D489" s="23"/>
      <c r="E489" s="23"/>
      <c r="F489" s="23" t="s">
        <v>4879</v>
      </c>
      <c r="G489" s="23" t="s">
        <v>4727</v>
      </c>
      <c r="H489" s="23"/>
      <c r="I489" s="26"/>
      <c r="J489" s="27"/>
      <c r="K489" s="32"/>
      <c r="L489" s="29"/>
      <c r="M489" s="30"/>
      <c r="N489" s="30"/>
      <c r="O489" s="30"/>
      <c r="P489" s="30"/>
      <c r="Q489" s="30"/>
      <c r="R489" s="30"/>
      <c r="S489" s="30"/>
      <c r="T489" s="30"/>
      <c r="U489" s="30"/>
      <c r="V489" s="29"/>
      <c r="W489" s="29"/>
      <c r="X489" s="36"/>
      <c r="Y489" s="29"/>
      <c r="Z489" s="5"/>
    </row>
    <row r="490" spans="1:26" ht="99.75">
      <c r="A490" s="73" t="s">
        <v>4880</v>
      </c>
      <c r="B490" s="22" t="s">
        <v>1904</v>
      </c>
      <c r="C490" s="23"/>
      <c r="D490" s="23"/>
      <c r="E490" s="23"/>
      <c r="F490" s="23" t="s">
        <v>4881</v>
      </c>
      <c r="G490" s="23" t="s">
        <v>4882</v>
      </c>
      <c r="H490" s="23" t="s">
        <v>4883</v>
      </c>
      <c r="I490" s="26"/>
      <c r="J490" s="27"/>
      <c r="K490" s="32"/>
      <c r="L490" s="29"/>
      <c r="M490" s="30"/>
      <c r="N490" s="30"/>
      <c r="O490" s="30"/>
      <c r="P490" s="30"/>
      <c r="Q490" s="30"/>
      <c r="R490" s="30"/>
      <c r="S490" s="30"/>
      <c r="T490" s="30"/>
      <c r="U490" s="30"/>
      <c r="V490" s="29"/>
      <c r="W490" s="29"/>
      <c r="X490" s="36"/>
      <c r="Y490" s="29"/>
      <c r="Z490" s="5"/>
    </row>
    <row r="491" spans="1:26" ht="57">
      <c r="A491" s="73" t="s">
        <v>4884</v>
      </c>
      <c r="B491" s="22" t="s">
        <v>4885</v>
      </c>
      <c r="C491" s="23"/>
      <c r="D491" s="23"/>
      <c r="E491" s="23"/>
      <c r="F491" s="23" t="s">
        <v>4886</v>
      </c>
      <c r="G491" s="23" t="s">
        <v>4824</v>
      </c>
      <c r="H491" s="23"/>
      <c r="I491" s="26"/>
      <c r="J491" s="27"/>
      <c r="K491" s="47"/>
      <c r="L491" s="29"/>
      <c r="M491" s="30"/>
      <c r="N491" s="30"/>
      <c r="O491" s="30"/>
      <c r="P491" s="30"/>
      <c r="Q491" s="30"/>
      <c r="R491" s="30"/>
      <c r="S491" s="30"/>
      <c r="T491" s="30"/>
      <c r="U491" s="30"/>
      <c r="V491" s="29"/>
      <c r="W491" s="23"/>
      <c r="X491" s="40"/>
      <c r="Y491" s="45"/>
      <c r="Z491" s="46"/>
    </row>
    <row r="492" spans="1:26" ht="57">
      <c r="A492" s="513" t="s">
        <v>4887</v>
      </c>
      <c r="B492" s="22" t="s">
        <v>1904</v>
      </c>
      <c r="C492" s="23"/>
      <c r="D492" s="23"/>
      <c r="E492" s="23"/>
      <c r="F492" s="23" t="s">
        <v>4888</v>
      </c>
      <c r="G492" s="23" t="str">
        <f>G484</f>
        <v>For LISKO PAKISTAN (PVT) LTD,
 Dr. Aroosa Jawed 
(Business Development Officer)
liskopakistan100@hotmail.com</v>
      </c>
      <c r="H492" s="22"/>
      <c r="I492" s="26"/>
      <c r="J492" s="27"/>
      <c r="K492" s="28"/>
      <c r="L492" s="29"/>
      <c r="M492" s="30"/>
      <c r="N492" s="30"/>
      <c r="O492" s="30"/>
      <c r="P492" s="30"/>
      <c r="Q492" s="30"/>
      <c r="R492" s="30"/>
      <c r="S492" s="30"/>
      <c r="T492" s="30"/>
      <c r="U492" s="30"/>
      <c r="V492" s="29"/>
      <c r="W492" s="23"/>
      <c r="X492" s="40"/>
      <c r="Y492" s="36"/>
      <c r="Z492" s="31"/>
    </row>
    <row r="493" spans="1:26" ht="142.5">
      <c r="A493" s="514"/>
      <c r="B493" s="22" t="s">
        <v>1886</v>
      </c>
      <c r="C493" s="23"/>
      <c r="D493" s="23"/>
      <c r="E493" s="135"/>
      <c r="F493" s="23" t="s">
        <v>4889</v>
      </c>
      <c r="G493" s="23" t="str">
        <f>G482</f>
        <v xml:space="preserve">Afzal Ghani,
PROCUREMENT OFFICER
Postal Address: P.O Ferozsons, Amangarh, Nowshera, K.P.K, |pro.nowshera@ferozsons-labs.com|Website:www.ferozsons-labs.com|0923-650145, 0312-9486757,03458553396|FAX: 0923-611302| 
</v>
      </c>
      <c r="H493" s="156" t="s">
        <v>4890</v>
      </c>
      <c r="I493" s="26"/>
      <c r="J493" s="27"/>
      <c r="K493" s="32"/>
      <c r="L493" s="29"/>
      <c r="M493" s="30"/>
      <c r="N493" s="30"/>
      <c r="O493" s="30"/>
      <c r="P493" s="30"/>
      <c r="Q493" s="30"/>
      <c r="R493" s="30"/>
      <c r="S493" s="30"/>
      <c r="T493" s="30"/>
      <c r="U493" s="30"/>
      <c r="V493" s="29"/>
      <c r="W493" s="29"/>
      <c r="X493" s="36"/>
      <c r="Y493" s="29"/>
      <c r="Z493" s="5"/>
    </row>
    <row r="494" spans="1:26" ht="142.5">
      <c r="A494" s="73" t="s">
        <v>4891</v>
      </c>
      <c r="B494" s="22" t="s">
        <v>1765</v>
      </c>
      <c r="C494" s="23"/>
      <c r="D494" s="23"/>
      <c r="E494" s="143"/>
      <c r="F494" s="23" t="s">
        <v>4892</v>
      </c>
      <c r="G494" s="23" t="s">
        <v>3715</v>
      </c>
      <c r="H494" s="23" t="s">
        <v>4893</v>
      </c>
      <c r="I494" s="26"/>
      <c r="J494" s="27"/>
      <c r="K494" s="32"/>
      <c r="L494" s="29"/>
      <c r="M494" s="30"/>
      <c r="N494" s="30"/>
      <c r="O494" s="30"/>
      <c r="P494" s="30"/>
      <c r="Q494" s="30"/>
      <c r="R494" s="30"/>
      <c r="S494" s="30"/>
      <c r="T494" s="30"/>
      <c r="U494" s="30"/>
      <c r="V494" s="29"/>
      <c r="W494" s="29"/>
      <c r="X494" s="36"/>
      <c r="Y494" s="29"/>
      <c r="Z494" s="5"/>
    </row>
    <row r="495" spans="1:26" ht="142.5">
      <c r="A495" s="73" t="s">
        <v>4894</v>
      </c>
      <c r="B495" s="22" t="s">
        <v>3691</v>
      </c>
      <c r="C495" s="23"/>
      <c r="D495" s="23"/>
      <c r="E495" s="138"/>
      <c r="F495" s="23" t="s">
        <v>4895</v>
      </c>
      <c r="G495" s="23" t="s">
        <v>3712</v>
      </c>
      <c r="H495" s="23"/>
      <c r="I495" s="26"/>
      <c r="J495" s="27"/>
      <c r="K495" s="49"/>
      <c r="L495" s="29"/>
      <c r="M495" s="30"/>
      <c r="N495" s="30"/>
      <c r="O495" s="30"/>
      <c r="P495" s="30"/>
      <c r="Q495" s="30"/>
      <c r="R495" s="30"/>
      <c r="S495" s="30"/>
      <c r="T495" s="30"/>
      <c r="U495" s="30"/>
      <c r="V495" s="29"/>
      <c r="W495" s="29"/>
      <c r="X495" s="40"/>
      <c r="Y495" s="29"/>
      <c r="Z495" s="5"/>
    </row>
    <row r="496" spans="1:26" ht="142.5">
      <c r="A496" s="73" t="s">
        <v>4896</v>
      </c>
      <c r="B496" s="22" t="s">
        <v>3691</v>
      </c>
      <c r="C496" s="23"/>
      <c r="D496" s="23"/>
      <c r="E496" s="23"/>
      <c r="F496" s="23" t="s">
        <v>4897</v>
      </c>
      <c r="G496" s="23" t="s">
        <v>3779</v>
      </c>
      <c r="H496" s="23"/>
      <c r="I496" s="26"/>
      <c r="J496" s="27"/>
      <c r="K496" s="27"/>
      <c r="L496" s="29"/>
      <c r="M496" s="30"/>
      <c r="N496" s="30"/>
      <c r="O496" s="30"/>
      <c r="P496" s="30"/>
      <c r="Q496" s="30"/>
      <c r="R496" s="30"/>
      <c r="S496" s="30"/>
      <c r="T496" s="30"/>
      <c r="U496" s="30"/>
      <c r="V496" s="29"/>
      <c r="W496" s="23"/>
      <c r="X496" s="40"/>
      <c r="Y496" s="23"/>
      <c r="Z496" s="37"/>
    </row>
    <row r="497" spans="1:26">
      <c r="A497" s="73" t="s">
        <v>4898</v>
      </c>
      <c r="B497" s="22" t="s">
        <v>1765</v>
      </c>
      <c r="C497" s="23"/>
      <c r="D497" s="23"/>
      <c r="E497" s="23"/>
      <c r="F497" s="23" t="s">
        <v>4899</v>
      </c>
      <c r="G497" s="23" t="s">
        <v>2162</v>
      </c>
      <c r="H497" s="22"/>
      <c r="I497" s="26"/>
      <c r="J497" s="27"/>
      <c r="K497" s="49"/>
      <c r="L497" s="29"/>
      <c r="M497" s="30"/>
      <c r="N497" s="30"/>
      <c r="O497" s="30"/>
      <c r="P497" s="30"/>
      <c r="Q497" s="30"/>
      <c r="R497" s="30"/>
      <c r="S497" s="30"/>
      <c r="T497" s="30"/>
      <c r="U497" s="30"/>
      <c r="V497" s="29"/>
      <c r="W497" s="23"/>
      <c r="X497" s="40"/>
      <c r="Y497" s="36"/>
      <c r="Z497" s="31"/>
    </row>
    <row r="498" spans="1:26" ht="57">
      <c r="A498" s="73" t="s">
        <v>4900</v>
      </c>
      <c r="B498" s="22" t="s">
        <v>1765</v>
      </c>
      <c r="C498" s="23"/>
      <c r="D498" s="23"/>
      <c r="E498" s="23"/>
      <c r="F498" s="23" t="s">
        <v>4901</v>
      </c>
      <c r="G498" s="23" t="s">
        <v>2162</v>
      </c>
      <c r="H498" s="23" t="s">
        <v>4902</v>
      </c>
      <c r="I498" s="26"/>
      <c r="J498" s="27"/>
      <c r="K498" s="32"/>
      <c r="L498" s="29"/>
      <c r="M498" s="30"/>
      <c r="N498" s="30"/>
      <c r="O498" s="30"/>
      <c r="P498" s="30"/>
      <c r="Q498" s="30"/>
      <c r="R498" s="30"/>
      <c r="S498" s="30"/>
      <c r="T498" s="30"/>
      <c r="U498" s="30"/>
      <c r="V498" s="29"/>
      <c r="W498" s="29"/>
      <c r="X498" s="36"/>
      <c r="Y498" s="29"/>
      <c r="Z498" s="5"/>
    </row>
    <row r="499" spans="1:26" ht="85.5">
      <c r="A499" s="73" t="s">
        <v>4903</v>
      </c>
      <c r="B499" s="22" t="s">
        <v>1904</v>
      </c>
      <c r="C499" s="23"/>
      <c r="D499" s="23"/>
      <c r="E499" s="23"/>
      <c r="F499" s="23" t="s">
        <v>4904</v>
      </c>
      <c r="G499" s="23" t="s">
        <v>2162</v>
      </c>
      <c r="H499" s="23"/>
      <c r="I499" s="26"/>
      <c r="J499" s="27"/>
      <c r="K499" s="32"/>
      <c r="L499" s="29"/>
      <c r="M499" s="30"/>
      <c r="N499" s="30"/>
      <c r="O499" s="30"/>
      <c r="P499" s="30"/>
      <c r="Q499" s="30"/>
      <c r="R499" s="30"/>
      <c r="S499" s="30"/>
      <c r="T499" s="30"/>
      <c r="U499" s="30"/>
      <c r="V499" s="29"/>
      <c r="W499" s="29"/>
      <c r="X499" s="36"/>
      <c r="Y499" s="29"/>
      <c r="Z499" s="5"/>
    </row>
    <row r="500" spans="1:26" ht="85.5">
      <c r="A500" s="73" t="s">
        <v>4905</v>
      </c>
      <c r="B500" s="22" t="s">
        <v>1765</v>
      </c>
      <c r="C500" s="23"/>
      <c r="D500" s="23"/>
      <c r="E500" s="23"/>
      <c r="F500" s="23" t="s">
        <v>4906</v>
      </c>
      <c r="G500" s="23" t="s">
        <v>2375</v>
      </c>
      <c r="H500" s="23" t="s">
        <v>4907</v>
      </c>
      <c r="I500" s="33"/>
      <c r="J500" s="27"/>
      <c r="K500" s="48"/>
      <c r="L500" s="29"/>
      <c r="M500" s="30"/>
      <c r="N500" s="30"/>
      <c r="O500" s="30"/>
      <c r="P500" s="30"/>
      <c r="Q500" s="30"/>
      <c r="R500" s="30"/>
      <c r="S500" s="30"/>
      <c r="T500" s="30"/>
      <c r="U500" s="30"/>
      <c r="V500" s="29"/>
      <c r="W500" s="23"/>
      <c r="X500" s="36"/>
      <c r="Y500" s="29"/>
      <c r="Z500" s="5"/>
    </row>
    <row r="501" spans="1:26" ht="242.25">
      <c r="A501" s="73" t="s">
        <v>4908</v>
      </c>
      <c r="B501" s="22" t="s">
        <v>1765</v>
      </c>
      <c r="C501" s="23"/>
      <c r="D501" s="23"/>
      <c r="E501" s="23"/>
      <c r="F501" s="23" t="s">
        <v>4909</v>
      </c>
      <c r="G501" s="23" t="str">
        <f>G471</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01" s="22"/>
      <c r="I501" s="26"/>
      <c r="J501" s="27"/>
      <c r="K501" s="47"/>
      <c r="L501" s="29"/>
      <c r="M501" s="30"/>
      <c r="N501" s="30"/>
      <c r="O501" s="30"/>
      <c r="P501" s="30"/>
      <c r="Q501" s="30"/>
      <c r="R501" s="30"/>
      <c r="S501" s="30"/>
      <c r="T501" s="30"/>
      <c r="U501" s="30"/>
      <c r="V501" s="29"/>
      <c r="W501" s="29"/>
      <c r="X501" s="40"/>
      <c r="Y501" s="36"/>
      <c r="Z501" s="31"/>
    </row>
    <row r="502" spans="1:26" ht="30">
      <c r="A502" s="73" t="s">
        <v>4910</v>
      </c>
      <c r="B502" s="22" t="s">
        <v>1762</v>
      </c>
      <c r="C502" s="23"/>
      <c r="D502" s="23"/>
      <c r="E502" s="23"/>
      <c r="F502" s="23" t="s">
        <v>4911</v>
      </c>
      <c r="G502" s="23" t="s">
        <v>4912</v>
      </c>
      <c r="H502" s="23"/>
      <c r="I502" s="33"/>
      <c r="J502" s="27"/>
      <c r="K502" s="34"/>
      <c r="L502" s="29"/>
      <c r="M502" s="30"/>
      <c r="N502" s="30"/>
      <c r="O502" s="30"/>
      <c r="P502" s="30"/>
      <c r="Q502" s="30"/>
      <c r="R502" s="30"/>
      <c r="S502" s="30"/>
      <c r="T502" s="30"/>
      <c r="U502" s="30"/>
      <c r="V502" s="29"/>
      <c r="W502" s="23"/>
      <c r="X502" s="40"/>
      <c r="Y502" s="45"/>
      <c r="Z502" s="46"/>
    </row>
    <row r="503" spans="1:26" ht="42.75">
      <c r="A503" s="73" t="s">
        <v>4913</v>
      </c>
      <c r="B503" s="22" t="s">
        <v>1765</v>
      </c>
      <c r="C503" s="23"/>
      <c r="D503" s="23"/>
      <c r="E503" s="23"/>
      <c r="F503" s="23" t="s">
        <v>4914</v>
      </c>
      <c r="G503" s="23" t="s">
        <v>4915</v>
      </c>
      <c r="H503" s="22"/>
      <c r="I503" s="26"/>
      <c r="J503" s="27"/>
      <c r="K503" s="28"/>
      <c r="L503" s="29"/>
      <c r="M503" s="30"/>
      <c r="N503" s="30"/>
      <c r="O503" s="30"/>
      <c r="P503" s="30"/>
      <c r="Q503" s="30"/>
      <c r="R503" s="30"/>
      <c r="S503" s="30"/>
      <c r="T503" s="30"/>
      <c r="U503" s="30"/>
      <c r="V503" s="29"/>
      <c r="W503" s="23"/>
      <c r="X503" s="40"/>
      <c r="Y503" s="22"/>
      <c r="Z503" s="103"/>
    </row>
    <row r="504" spans="1:26" ht="142.5">
      <c r="A504" s="73" t="s">
        <v>4916</v>
      </c>
      <c r="B504" s="22" t="s">
        <v>1765</v>
      </c>
      <c r="C504" s="23"/>
      <c r="D504" s="23"/>
      <c r="E504" s="23"/>
      <c r="F504" s="23" t="s">
        <v>4892</v>
      </c>
      <c r="G504" s="23" t="s">
        <v>4917</v>
      </c>
      <c r="H504" s="23"/>
      <c r="I504" s="26"/>
      <c r="J504" s="27"/>
      <c r="K504" s="32"/>
      <c r="L504" s="29"/>
      <c r="M504" s="30"/>
      <c r="N504" s="30"/>
      <c r="O504" s="30"/>
      <c r="P504" s="30"/>
      <c r="Q504" s="30"/>
      <c r="R504" s="30"/>
      <c r="S504" s="30"/>
      <c r="T504" s="30"/>
      <c r="U504" s="30"/>
      <c r="V504" s="29"/>
      <c r="W504" s="29"/>
      <c r="X504" s="36"/>
      <c r="Y504" s="29"/>
      <c r="Z504" s="5"/>
    </row>
    <row r="505" spans="1:26" ht="142.5">
      <c r="A505" s="73" t="s">
        <v>4918</v>
      </c>
      <c r="B505" s="22" t="s">
        <v>1765</v>
      </c>
      <c r="C505" s="23"/>
      <c r="D505" s="23"/>
      <c r="E505" s="23"/>
      <c r="F505" s="23" t="s">
        <v>4919</v>
      </c>
      <c r="G505" s="23" t="s">
        <v>4917</v>
      </c>
      <c r="H505" s="23" t="s">
        <v>4920</v>
      </c>
      <c r="I505" s="26"/>
      <c r="J505" s="27"/>
      <c r="K505" s="32"/>
      <c r="L505" s="29"/>
      <c r="M505" s="30"/>
      <c r="N505" s="30"/>
      <c r="O505" s="30"/>
      <c r="P505" s="30"/>
      <c r="Q505" s="30"/>
      <c r="R505" s="30"/>
      <c r="S505" s="30"/>
      <c r="T505" s="30"/>
      <c r="U505" s="30"/>
      <c r="V505" s="29"/>
      <c r="W505" s="29"/>
      <c r="X505" s="36"/>
      <c r="Y505" s="29"/>
      <c r="Z505" s="5"/>
    </row>
    <row r="506" spans="1:26" ht="114">
      <c r="A506" s="73" t="s">
        <v>4921</v>
      </c>
      <c r="B506" s="22"/>
      <c r="C506" s="23"/>
      <c r="D506" s="23"/>
      <c r="E506" s="23"/>
      <c r="F506" s="23" t="s">
        <v>4922</v>
      </c>
      <c r="G506" s="23" t="s">
        <v>2162</v>
      </c>
      <c r="H506" s="22"/>
      <c r="I506" s="26"/>
      <c r="J506" s="27"/>
      <c r="K506" s="34"/>
      <c r="L506" s="29"/>
      <c r="M506" s="30"/>
      <c r="N506" s="30"/>
      <c r="O506" s="30"/>
      <c r="P506" s="30"/>
      <c r="Q506" s="30"/>
      <c r="R506" s="30"/>
      <c r="S506" s="30"/>
      <c r="T506" s="30"/>
      <c r="U506" s="30"/>
      <c r="V506" s="29"/>
      <c r="W506" s="23"/>
      <c r="X506" s="40"/>
      <c r="Y506" s="23"/>
      <c r="Z506" s="37"/>
    </row>
    <row r="507" spans="1:26" ht="156.75">
      <c r="A507" s="73" t="s">
        <v>4923</v>
      </c>
      <c r="B507" s="22" t="s">
        <v>1765</v>
      </c>
      <c r="C507" s="23"/>
      <c r="D507" s="23"/>
      <c r="E507" s="157"/>
      <c r="F507" s="23" t="s">
        <v>4924</v>
      </c>
      <c r="G507" s="23" t="s">
        <v>4925</v>
      </c>
      <c r="H507" s="23"/>
      <c r="I507" s="26"/>
      <c r="J507" s="27"/>
      <c r="K507" s="32"/>
      <c r="L507" s="29"/>
      <c r="M507" s="30"/>
      <c r="N507" s="30"/>
      <c r="O507" s="30"/>
      <c r="P507" s="30"/>
      <c r="Q507" s="30"/>
      <c r="R507" s="30"/>
      <c r="S507" s="30"/>
      <c r="T507" s="30"/>
      <c r="U507" s="30"/>
      <c r="V507" s="29"/>
      <c r="W507" s="29"/>
      <c r="X507" s="36"/>
      <c r="Y507" s="29"/>
      <c r="Z507" s="5"/>
    </row>
    <row r="508" spans="1:26" ht="85.5">
      <c r="A508" s="73" t="s">
        <v>4926</v>
      </c>
      <c r="B508" s="22" t="s">
        <v>1765</v>
      </c>
      <c r="C508" s="23"/>
      <c r="D508" s="23"/>
      <c r="E508" s="23"/>
      <c r="F508" s="23" t="s">
        <v>4927</v>
      </c>
      <c r="G508" s="23" t="s">
        <v>4928</v>
      </c>
      <c r="H508" s="23"/>
      <c r="I508" s="26"/>
      <c r="J508" s="27"/>
      <c r="K508" s="32"/>
      <c r="L508" s="29"/>
      <c r="M508" s="30"/>
      <c r="N508" s="30"/>
      <c r="O508" s="30"/>
      <c r="P508" s="30"/>
      <c r="Q508" s="30"/>
      <c r="R508" s="30"/>
      <c r="S508" s="30"/>
      <c r="T508" s="30"/>
      <c r="U508" s="30"/>
      <c r="V508" s="29"/>
      <c r="W508" s="29"/>
      <c r="X508" s="36"/>
      <c r="Y508" s="29"/>
      <c r="Z508" s="5"/>
    </row>
    <row r="509" spans="1:26" ht="71.25">
      <c r="A509" s="73" t="s">
        <v>4929</v>
      </c>
      <c r="B509" s="22" t="s">
        <v>1765</v>
      </c>
      <c r="C509" s="23"/>
      <c r="D509" s="23"/>
      <c r="E509" s="23"/>
      <c r="F509" s="23" t="s">
        <v>4930</v>
      </c>
      <c r="G509" s="23" t="s">
        <v>4931</v>
      </c>
      <c r="H509" s="23"/>
      <c r="I509" s="26"/>
      <c r="J509" s="27"/>
      <c r="K509" s="32"/>
      <c r="L509" s="29"/>
      <c r="M509" s="30"/>
      <c r="N509" s="30"/>
      <c r="O509" s="30"/>
      <c r="P509" s="30"/>
      <c r="Q509" s="30"/>
      <c r="R509" s="30"/>
      <c r="S509" s="30"/>
      <c r="T509" s="30"/>
      <c r="U509" s="30"/>
      <c r="V509" s="29"/>
      <c r="W509" s="29"/>
      <c r="X509" s="36"/>
      <c r="Y509" s="29"/>
      <c r="Z509" s="5"/>
    </row>
    <row r="510" spans="1:26" ht="42.75">
      <c r="A510" s="73" t="s">
        <v>4932</v>
      </c>
      <c r="B510" s="22"/>
      <c r="C510" s="23"/>
      <c r="D510" s="23"/>
      <c r="E510" s="23"/>
      <c r="F510" s="23" t="s">
        <v>4933</v>
      </c>
      <c r="G510" s="23" t="s">
        <v>4934</v>
      </c>
      <c r="H510" s="22"/>
      <c r="I510" s="33"/>
      <c r="J510" s="27"/>
      <c r="K510" s="41"/>
      <c r="L510" s="29"/>
      <c r="M510" s="30"/>
      <c r="N510" s="30"/>
      <c r="O510" s="30"/>
      <c r="P510" s="30"/>
      <c r="Q510" s="30"/>
      <c r="R510" s="30"/>
      <c r="S510" s="30"/>
      <c r="T510" s="30"/>
      <c r="U510" s="30"/>
      <c r="V510" s="29"/>
      <c r="W510" s="23"/>
      <c r="X510" s="40"/>
      <c r="Y510" s="36"/>
      <c r="Z510" s="31"/>
    </row>
    <row r="511" spans="1:26" ht="142.5">
      <c r="A511" s="73" t="s">
        <v>4935</v>
      </c>
      <c r="B511" s="22" t="s">
        <v>1762</v>
      </c>
      <c r="C511" s="23"/>
      <c r="D511" s="23"/>
      <c r="E511" s="23"/>
      <c r="F511" s="23" t="s">
        <v>4936</v>
      </c>
      <c r="G511" s="23" t="s">
        <v>4937</v>
      </c>
      <c r="H511" s="23"/>
      <c r="I511" s="26"/>
      <c r="J511" s="27"/>
      <c r="K511" s="47"/>
      <c r="L511" s="29"/>
      <c r="M511" s="30"/>
      <c r="N511" s="30"/>
      <c r="O511" s="30"/>
      <c r="P511" s="30"/>
      <c r="Q511" s="30"/>
      <c r="R511" s="30"/>
      <c r="S511" s="30"/>
      <c r="T511" s="30"/>
      <c r="U511" s="30"/>
      <c r="V511" s="29"/>
      <c r="W511" s="23"/>
      <c r="X511" s="40"/>
      <c r="Y511" s="36"/>
      <c r="Z511" s="31"/>
    </row>
    <row r="512" spans="1:26" ht="30">
      <c r="A512" s="73" t="s">
        <v>4938</v>
      </c>
      <c r="B512" s="22" t="s">
        <v>1762</v>
      </c>
      <c r="C512" s="23"/>
      <c r="D512" s="23"/>
      <c r="E512" s="23"/>
      <c r="F512" s="23" t="s">
        <v>4939</v>
      </c>
      <c r="G512" s="37" t="s">
        <v>2162</v>
      </c>
      <c r="H512" s="22"/>
      <c r="I512" s="26"/>
      <c r="J512" s="27"/>
      <c r="K512" s="44"/>
      <c r="L512" s="29"/>
      <c r="M512" s="30"/>
      <c r="N512" s="30"/>
      <c r="O512" s="30"/>
      <c r="P512" s="30"/>
      <c r="Q512" s="30"/>
      <c r="R512" s="30"/>
      <c r="S512" s="30"/>
      <c r="T512" s="30"/>
      <c r="U512" s="30"/>
      <c r="V512" s="29"/>
      <c r="W512" s="23"/>
      <c r="X512" s="40"/>
      <c r="Y512" s="23"/>
      <c r="Z512" s="37"/>
    </row>
    <row r="513" spans="1:26" ht="28.5">
      <c r="A513" s="73" t="s">
        <v>4940</v>
      </c>
      <c r="B513" s="22"/>
      <c r="C513" s="23"/>
      <c r="D513" s="23"/>
      <c r="E513" s="23"/>
      <c r="F513" s="23" t="s">
        <v>4941</v>
      </c>
      <c r="G513" s="23"/>
      <c r="H513" s="137" t="s">
        <v>4942</v>
      </c>
      <c r="I513" s="26"/>
      <c r="J513" s="27"/>
      <c r="K513" s="32"/>
      <c r="L513" s="29"/>
      <c r="M513" s="30"/>
      <c r="N513" s="30"/>
      <c r="O513" s="30"/>
      <c r="P513" s="30"/>
      <c r="Q513" s="30"/>
      <c r="R513" s="30"/>
      <c r="S513" s="30"/>
      <c r="T513" s="30"/>
      <c r="U513" s="30"/>
      <c r="V513" s="29"/>
      <c r="W513" s="29"/>
      <c r="X513" s="36"/>
      <c r="Y513" s="29"/>
      <c r="Z513" s="5"/>
    </row>
    <row r="514" spans="1:26" ht="71.25">
      <c r="A514" s="73" t="s">
        <v>4943</v>
      </c>
      <c r="B514" s="22" t="s">
        <v>1765</v>
      </c>
      <c r="C514" s="23"/>
      <c r="D514" s="23"/>
      <c r="E514" s="23"/>
      <c r="F514" s="23" t="s">
        <v>4944</v>
      </c>
      <c r="G514" s="23" t="s">
        <v>4945</v>
      </c>
      <c r="H514" s="23"/>
      <c r="I514" s="26"/>
      <c r="J514" s="27"/>
      <c r="K514" s="32"/>
      <c r="L514" s="29"/>
      <c r="M514" s="30"/>
      <c r="N514" s="30"/>
      <c r="O514" s="30"/>
      <c r="P514" s="30"/>
      <c r="Q514" s="30"/>
      <c r="R514" s="30"/>
      <c r="S514" s="30"/>
      <c r="T514" s="30"/>
      <c r="U514" s="30"/>
      <c r="V514" s="29"/>
      <c r="W514" s="29"/>
      <c r="X514" s="36"/>
      <c r="Y514" s="29"/>
      <c r="Z514" s="5"/>
    </row>
    <row r="515" spans="1:26" ht="142.5">
      <c r="A515" s="73" t="s">
        <v>4946</v>
      </c>
      <c r="B515" s="22"/>
      <c r="C515" s="23"/>
      <c r="D515" s="23"/>
      <c r="E515" s="23"/>
      <c r="F515" s="23" t="s">
        <v>4947</v>
      </c>
      <c r="G515" s="23" t="s">
        <v>4948</v>
      </c>
      <c r="H515" s="23"/>
      <c r="I515" s="26"/>
      <c r="J515" s="27"/>
      <c r="K515" s="32"/>
      <c r="L515" s="29"/>
      <c r="M515" s="30"/>
      <c r="N515" s="30"/>
      <c r="O515" s="30"/>
      <c r="P515" s="30"/>
      <c r="Q515" s="30"/>
      <c r="R515" s="30"/>
      <c r="S515" s="30"/>
      <c r="T515" s="30"/>
      <c r="U515" s="30"/>
      <c r="V515" s="29"/>
      <c r="W515" s="29"/>
      <c r="X515" s="36"/>
      <c r="Y515" s="29"/>
      <c r="Z515" s="5"/>
    </row>
    <row r="516" spans="1:26" ht="128.25">
      <c r="A516" s="73" t="s">
        <v>4949</v>
      </c>
      <c r="B516" s="22" t="s">
        <v>1765</v>
      </c>
      <c r="C516" s="23"/>
      <c r="D516" s="23"/>
      <c r="E516" s="135"/>
      <c r="F516" s="23" t="s">
        <v>4950</v>
      </c>
      <c r="G516" s="23" t="s">
        <v>4123</v>
      </c>
      <c r="H516" s="23"/>
      <c r="I516" s="26"/>
      <c r="J516" s="27"/>
      <c r="K516" s="28"/>
      <c r="L516" s="29"/>
      <c r="M516" s="30"/>
      <c r="N516" s="30"/>
      <c r="O516" s="30"/>
      <c r="P516" s="30"/>
      <c r="Q516" s="30"/>
      <c r="R516" s="30"/>
      <c r="S516" s="30"/>
      <c r="T516" s="30"/>
      <c r="U516" s="30"/>
      <c r="V516" s="29"/>
      <c r="W516" s="23"/>
      <c r="X516" s="40"/>
      <c r="Y516" s="36"/>
      <c r="Z516" s="31"/>
    </row>
    <row r="517" spans="1:26" ht="28.5">
      <c r="A517" s="73" t="s">
        <v>4951</v>
      </c>
      <c r="B517" s="22"/>
      <c r="C517" s="23"/>
      <c r="D517" s="23"/>
      <c r="E517" s="23"/>
      <c r="F517" s="23" t="s">
        <v>4952</v>
      </c>
      <c r="G517" s="23"/>
      <c r="H517" s="23"/>
      <c r="I517" s="26"/>
      <c r="J517" s="27"/>
      <c r="K517" s="55"/>
      <c r="L517" s="29"/>
      <c r="M517" s="30"/>
      <c r="N517" s="30"/>
      <c r="O517" s="30"/>
      <c r="P517" s="30"/>
      <c r="Q517" s="30"/>
      <c r="R517" s="30"/>
      <c r="S517" s="30"/>
      <c r="T517" s="30"/>
      <c r="U517" s="30"/>
      <c r="V517" s="29"/>
      <c r="W517" s="23"/>
      <c r="X517" s="40"/>
      <c r="Y517" s="29"/>
      <c r="Z517" s="5"/>
    </row>
    <row r="518" spans="1:26" ht="45">
      <c r="A518" s="73" t="s">
        <v>4953</v>
      </c>
      <c r="B518" s="22"/>
      <c r="C518" s="23"/>
      <c r="D518" s="23"/>
      <c r="E518" s="23"/>
      <c r="F518" s="23" t="s">
        <v>4954</v>
      </c>
      <c r="G518" s="23" t="s">
        <v>4955</v>
      </c>
      <c r="H518" s="131" t="s">
        <v>4956</v>
      </c>
      <c r="I518" s="26"/>
      <c r="J518" s="27"/>
      <c r="K518" s="32"/>
      <c r="L518" s="29"/>
      <c r="M518" s="30"/>
      <c r="N518" s="30"/>
      <c r="O518" s="30"/>
      <c r="P518" s="30"/>
      <c r="Q518" s="30"/>
      <c r="R518" s="30"/>
      <c r="S518" s="30"/>
      <c r="T518" s="30"/>
      <c r="U518" s="30"/>
      <c r="V518" s="29"/>
      <c r="W518" s="29"/>
      <c r="X518" s="36"/>
      <c r="Y518" s="29"/>
      <c r="Z518" s="5"/>
    </row>
    <row r="519" spans="1:26" ht="156.75">
      <c r="A519" s="73" t="s">
        <v>4957</v>
      </c>
      <c r="B519" s="22"/>
      <c r="C519" s="23"/>
      <c r="D519" s="23"/>
      <c r="E519" s="135"/>
      <c r="F519" s="23" t="s">
        <v>4958</v>
      </c>
      <c r="G519" s="23" t="str">
        <f>G516</f>
        <v xml:space="preserve">Tufail Khan 
Procurement Officer
Ferozsons Laboratories Limited
Post Office: Ferozsons, Amangarh, Nowshera, K.P.K.
Phone: 0923-560145 | Cell: 0315-9890785| Website: www.ferozsons-labs.com
</v>
      </c>
      <c r="H519" s="23"/>
      <c r="I519" s="26"/>
      <c r="J519" s="27"/>
      <c r="K519" s="32"/>
      <c r="L519" s="29"/>
      <c r="M519" s="30"/>
      <c r="N519" s="30"/>
      <c r="O519" s="30"/>
      <c r="P519" s="30"/>
      <c r="Q519" s="30"/>
      <c r="R519" s="30"/>
      <c r="S519" s="30"/>
      <c r="T519" s="30"/>
      <c r="U519" s="30"/>
      <c r="V519" s="29"/>
      <c r="W519" s="29"/>
      <c r="X519" s="36"/>
      <c r="Y519" s="29"/>
      <c r="Z519" s="5"/>
    </row>
    <row r="520" spans="1:26" ht="199.5">
      <c r="A520" s="73" t="s">
        <v>4959</v>
      </c>
      <c r="B520" s="22"/>
      <c r="C520" s="23"/>
      <c r="D520" s="23"/>
      <c r="E520" s="23"/>
      <c r="F520" s="23" t="s">
        <v>4960</v>
      </c>
      <c r="G520" s="23" t="str">
        <f>G501</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20" s="23"/>
      <c r="I520" s="26"/>
      <c r="J520" s="27"/>
      <c r="K520" s="32"/>
      <c r="L520" s="29"/>
      <c r="M520" s="30"/>
      <c r="N520" s="30"/>
      <c r="O520" s="30"/>
      <c r="P520" s="30"/>
      <c r="Q520" s="30"/>
      <c r="R520" s="30"/>
      <c r="S520" s="30"/>
      <c r="T520" s="30"/>
      <c r="U520" s="30"/>
      <c r="V520" s="29"/>
      <c r="W520" s="29"/>
      <c r="X520" s="36"/>
      <c r="Y520" s="29"/>
      <c r="Z520" s="5"/>
    </row>
    <row r="521" spans="1:26" ht="199.5">
      <c r="A521" s="73" t="s">
        <v>4961</v>
      </c>
      <c r="B521" s="22"/>
      <c r="C521" s="23"/>
      <c r="D521" s="23"/>
      <c r="E521" s="23"/>
      <c r="F521" s="23" t="s">
        <v>4962</v>
      </c>
      <c r="G521" s="23" t="str">
        <f t="shared" ref="G521:G522" si="2">G520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21" s="23"/>
      <c r="I521" s="26"/>
      <c r="J521" s="27"/>
      <c r="K521" s="28"/>
      <c r="L521" s="29"/>
      <c r="M521" s="30"/>
      <c r="N521" s="30"/>
      <c r="O521" s="30"/>
      <c r="P521" s="30"/>
      <c r="Q521" s="30"/>
      <c r="R521" s="30"/>
      <c r="S521" s="30"/>
      <c r="T521" s="30"/>
      <c r="U521" s="30"/>
      <c r="V521" s="29"/>
      <c r="W521" s="29"/>
      <c r="X521" s="36"/>
      <c r="Y521" s="29"/>
      <c r="Z521" s="5"/>
    </row>
    <row r="522" spans="1:26" ht="199.5">
      <c r="A522" s="73" t="s">
        <v>4963</v>
      </c>
      <c r="B522" s="22"/>
      <c r="C522" s="23"/>
      <c r="D522" s="23"/>
      <c r="E522" s="23"/>
      <c r="F522" s="23" t="s">
        <v>4964</v>
      </c>
      <c r="G522" s="23" t="str">
        <f t="shared" si="2"/>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22" s="23"/>
      <c r="I522" s="26"/>
      <c r="J522" s="27"/>
      <c r="K522" s="28"/>
      <c r="L522" s="29"/>
      <c r="M522" s="30"/>
      <c r="N522" s="30"/>
      <c r="O522" s="30"/>
      <c r="P522" s="30"/>
      <c r="Q522" s="30"/>
      <c r="R522" s="30"/>
      <c r="S522" s="30"/>
      <c r="T522" s="30"/>
      <c r="U522" s="30"/>
      <c r="V522" s="29"/>
      <c r="W522" s="23"/>
      <c r="X522" s="40"/>
      <c r="Y522" s="36"/>
      <c r="Z522" s="31"/>
    </row>
    <row r="523" spans="1:26" ht="142.5">
      <c r="A523" s="73" t="s">
        <v>4965</v>
      </c>
      <c r="B523" s="22" t="s">
        <v>2263</v>
      </c>
      <c r="C523" s="23"/>
      <c r="D523" s="23"/>
      <c r="E523" s="23"/>
      <c r="F523" s="23" t="s">
        <v>4966</v>
      </c>
      <c r="G523" s="23" t="s">
        <v>4917</v>
      </c>
      <c r="H523" s="22" t="s">
        <v>4967</v>
      </c>
      <c r="I523" s="26"/>
      <c r="J523" s="27"/>
      <c r="K523" s="59"/>
      <c r="L523" s="29"/>
      <c r="M523" s="30"/>
      <c r="N523" s="30"/>
      <c r="O523" s="30"/>
      <c r="P523" s="30"/>
      <c r="Q523" s="30"/>
      <c r="R523" s="30"/>
      <c r="S523" s="30"/>
      <c r="T523" s="30"/>
      <c r="U523" s="30"/>
      <c r="V523" s="29"/>
      <c r="W523" s="23"/>
      <c r="X523" s="40"/>
      <c r="Y523" s="36"/>
      <c r="Z523" s="31"/>
    </row>
    <row r="524" spans="1:26" ht="142.5">
      <c r="A524" s="73" t="s">
        <v>4968</v>
      </c>
      <c r="B524" s="22"/>
      <c r="C524" s="23"/>
      <c r="D524" s="23"/>
      <c r="E524" s="23"/>
      <c r="F524" s="23" t="s">
        <v>4969</v>
      </c>
      <c r="G524" s="23" t="s">
        <v>4970</v>
      </c>
      <c r="H524" s="23"/>
      <c r="I524" s="26"/>
      <c r="J524" s="27"/>
      <c r="K524" s="32"/>
      <c r="L524" s="29"/>
      <c r="M524" s="30"/>
      <c r="N524" s="30"/>
      <c r="O524" s="30"/>
      <c r="P524" s="30"/>
      <c r="Q524" s="30"/>
      <c r="R524" s="30"/>
      <c r="S524" s="30"/>
      <c r="T524" s="30"/>
      <c r="U524" s="30"/>
      <c r="V524" s="29"/>
      <c r="W524" s="29"/>
      <c r="X524" s="36"/>
      <c r="Y524" s="29"/>
      <c r="Z524" s="5"/>
    </row>
    <row r="525" spans="1:26" ht="199.5">
      <c r="A525" s="73" t="s">
        <v>4971</v>
      </c>
      <c r="B525" s="22"/>
      <c r="C525" s="23"/>
      <c r="D525" s="23"/>
      <c r="E525" s="23"/>
      <c r="F525" s="23" t="s">
        <v>4972</v>
      </c>
      <c r="G525" s="23" t="str">
        <f>G522</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25" s="23"/>
      <c r="I525" s="26"/>
      <c r="J525" s="27"/>
      <c r="K525" s="32"/>
      <c r="L525" s="29"/>
      <c r="M525" s="30"/>
      <c r="N525" s="30"/>
      <c r="O525" s="30"/>
      <c r="P525" s="30"/>
      <c r="Q525" s="30"/>
      <c r="R525" s="30"/>
      <c r="S525" s="30"/>
      <c r="T525" s="30"/>
      <c r="U525" s="30"/>
      <c r="V525" s="29"/>
      <c r="W525" s="29"/>
      <c r="X525" s="36"/>
      <c r="Y525" s="29"/>
      <c r="Z525" s="5"/>
    </row>
    <row r="526" spans="1:26" ht="199.5">
      <c r="A526" s="73" t="s">
        <v>4973</v>
      </c>
      <c r="B526" s="22"/>
      <c r="C526" s="23"/>
      <c r="D526" s="23"/>
      <c r="E526" s="23"/>
      <c r="F526" s="23" t="s">
        <v>4974</v>
      </c>
      <c r="G526" s="23" t="str">
        <f>G525</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26" s="23"/>
      <c r="I526" s="26"/>
      <c r="J526" s="27"/>
      <c r="K526" s="32"/>
      <c r="L526" s="29"/>
      <c r="M526" s="30"/>
      <c r="N526" s="30"/>
      <c r="O526" s="30"/>
      <c r="P526" s="30"/>
      <c r="Q526" s="30"/>
      <c r="R526" s="30"/>
      <c r="S526" s="30"/>
      <c r="T526" s="30"/>
      <c r="U526" s="30"/>
      <c r="V526" s="29"/>
      <c r="W526" s="29"/>
      <c r="X526" s="36"/>
      <c r="Y526" s="29"/>
      <c r="Z526" s="5"/>
    </row>
    <row r="527" spans="1:26">
      <c r="A527" s="73" t="s">
        <v>4975</v>
      </c>
      <c r="B527" s="22"/>
      <c r="C527" s="23"/>
      <c r="D527" s="23"/>
      <c r="E527" s="23"/>
      <c r="F527" s="23" t="s">
        <v>4976</v>
      </c>
      <c r="G527" s="23"/>
      <c r="H527" s="23"/>
      <c r="I527" s="26"/>
      <c r="J527" s="27"/>
      <c r="K527" s="59"/>
      <c r="L527" s="29"/>
      <c r="M527" s="30"/>
      <c r="N527" s="30"/>
      <c r="O527" s="30"/>
      <c r="P527" s="30"/>
      <c r="Q527" s="30"/>
      <c r="R527" s="30"/>
      <c r="S527" s="30"/>
      <c r="T527" s="30"/>
      <c r="U527" s="30"/>
      <c r="V527" s="29"/>
      <c r="W527" s="23"/>
      <c r="X527" s="40"/>
      <c r="Y527" s="29"/>
      <c r="Z527" s="5"/>
    </row>
    <row r="528" spans="1:26" ht="85.5">
      <c r="A528" s="73" t="s">
        <v>4977</v>
      </c>
      <c r="B528" s="22" t="s">
        <v>1765</v>
      </c>
      <c r="C528" s="23"/>
      <c r="D528" s="23"/>
      <c r="E528" s="23"/>
      <c r="F528" s="23" t="s">
        <v>4978</v>
      </c>
      <c r="G528" s="23" t="s">
        <v>4979</v>
      </c>
      <c r="H528" s="23"/>
      <c r="I528" s="26"/>
      <c r="J528" s="27"/>
      <c r="K528" s="47"/>
      <c r="L528" s="29"/>
      <c r="M528" s="30"/>
      <c r="N528" s="30"/>
      <c r="O528" s="30"/>
      <c r="P528" s="30"/>
      <c r="Q528" s="30"/>
      <c r="R528" s="30"/>
      <c r="S528" s="30"/>
      <c r="T528" s="30"/>
      <c r="U528" s="30"/>
      <c r="V528" s="29"/>
      <c r="W528" s="29"/>
      <c r="X528" s="36"/>
      <c r="Y528" s="29"/>
      <c r="Z528" s="5"/>
    </row>
    <row r="529" spans="1:26" ht="142.5">
      <c r="A529" s="73" t="s">
        <v>4980</v>
      </c>
      <c r="B529" s="22"/>
      <c r="C529" s="23"/>
      <c r="D529" s="23"/>
      <c r="E529" s="23"/>
      <c r="F529" s="23" t="s">
        <v>4981</v>
      </c>
      <c r="G529" s="23" t="str">
        <f>G524</f>
        <v xml:space="preserve">Afzal Ghani, 
PROCUREMENT OFFICER
Postal Address: P.O Ferozsons, Amangarh, Nowshera, K.P.K, |pro.nowshera@ferozsons-labs.com|Website:www.ferozsons-labs.com|0923-650145, 0312-9486757,03458553396|FAX: 0923-611302| 
</v>
      </c>
      <c r="H529" s="23"/>
      <c r="I529" s="26"/>
      <c r="J529" s="27"/>
      <c r="K529" s="48"/>
      <c r="L529" s="29"/>
      <c r="M529" s="30"/>
      <c r="N529" s="30"/>
      <c r="O529" s="30"/>
      <c r="P529" s="30"/>
      <c r="Q529" s="30"/>
      <c r="R529" s="30"/>
      <c r="S529" s="30"/>
      <c r="T529" s="30"/>
      <c r="U529" s="30"/>
      <c r="V529" s="29"/>
      <c r="W529" s="23"/>
      <c r="X529" s="40"/>
      <c r="Y529" s="36"/>
      <c r="Z529" s="31"/>
    </row>
    <row r="530" spans="1:26" ht="142.5">
      <c r="A530" s="73" t="s">
        <v>4982</v>
      </c>
      <c r="B530" s="22"/>
      <c r="C530" s="23"/>
      <c r="D530" s="23"/>
      <c r="E530" s="23"/>
      <c r="F530" s="23" t="s">
        <v>4983</v>
      </c>
      <c r="G530" s="23" t="str">
        <f t="shared" ref="G530:G531" si="3">G529</f>
        <v xml:space="preserve">Afzal Ghani, 
PROCUREMENT OFFICER
Postal Address: P.O Ferozsons, Amangarh, Nowshera, K.P.K, |pro.nowshera@ferozsons-labs.com|Website:www.ferozsons-labs.com|0923-650145, 0312-9486757,03458553396|FAX: 0923-611302| 
</v>
      </c>
      <c r="H530" s="23"/>
      <c r="I530" s="26"/>
      <c r="J530" s="27"/>
      <c r="K530" s="32"/>
      <c r="L530" s="29"/>
      <c r="M530" s="30"/>
      <c r="N530" s="30"/>
      <c r="O530" s="30"/>
      <c r="P530" s="30"/>
      <c r="Q530" s="30"/>
      <c r="R530" s="30"/>
      <c r="S530" s="30"/>
      <c r="T530" s="30"/>
      <c r="U530" s="30"/>
      <c r="V530" s="29"/>
      <c r="W530" s="29"/>
      <c r="X530" s="36"/>
      <c r="Y530" s="29"/>
      <c r="Z530" s="5"/>
    </row>
    <row r="531" spans="1:26" ht="142.5">
      <c r="A531" s="73" t="s">
        <v>4984</v>
      </c>
      <c r="B531" s="22"/>
      <c r="C531" s="23"/>
      <c r="D531" s="23"/>
      <c r="E531" s="23"/>
      <c r="F531" s="23" t="s">
        <v>4985</v>
      </c>
      <c r="G531" s="23" t="str">
        <f t="shared" si="3"/>
        <v xml:space="preserve">Afzal Ghani, 
PROCUREMENT OFFICER
Postal Address: P.O Ferozsons, Amangarh, Nowshera, K.P.K, |pro.nowshera@ferozsons-labs.com|Website:www.ferozsons-labs.com|0923-650145, 0312-9486757,03458553396|FAX: 0923-611302| 
</v>
      </c>
      <c r="H531" s="23"/>
      <c r="I531" s="26"/>
      <c r="J531" s="27"/>
      <c r="K531" s="32"/>
      <c r="L531" s="29"/>
      <c r="M531" s="30"/>
      <c r="N531" s="30"/>
      <c r="O531" s="30"/>
      <c r="P531" s="30"/>
      <c r="Q531" s="30"/>
      <c r="R531" s="30"/>
      <c r="S531" s="30"/>
      <c r="T531" s="30"/>
      <c r="U531" s="30"/>
      <c r="V531" s="29"/>
      <c r="W531" s="29"/>
      <c r="X531" s="36"/>
      <c r="Y531" s="29"/>
      <c r="Z531" s="5"/>
    </row>
    <row r="532" spans="1:26" ht="156.75">
      <c r="A532" s="73" t="s">
        <v>4986</v>
      </c>
      <c r="B532" s="22"/>
      <c r="C532" s="23"/>
      <c r="D532" s="23"/>
      <c r="E532" s="23"/>
      <c r="F532" s="23" t="s">
        <v>4987</v>
      </c>
      <c r="G532" s="23" t="s">
        <v>4988</v>
      </c>
      <c r="H532" s="23"/>
      <c r="I532" s="26"/>
      <c r="J532" s="27"/>
      <c r="K532" s="32"/>
      <c r="L532" s="29"/>
      <c r="M532" s="30"/>
      <c r="N532" s="30"/>
      <c r="O532" s="30"/>
      <c r="P532" s="30"/>
      <c r="Q532" s="30"/>
      <c r="R532" s="30"/>
      <c r="S532" s="30"/>
      <c r="T532" s="30"/>
      <c r="U532" s="30"/>
      <c r="V532" s="29"/>
      <c r="W532" s="29"/>
      <c r="X532" s="36"/>
      <c r="Y532" s="29"/>
      <c r="Z532" s="5"/>
    </row>
    <row r="533" spans="1:26" ht="99.75">
      <c r="A533" s="73" t="s">
        <v>4989</v>
      </c>
      <c r="B533" s="22"/>
      <c r="C533" s="23"/>
      <c r="D533" s="23"/>
      <c r="E533" s="23"/>
      <c r="F533" s="23" t="s">
        <v>4990</v>
      </c>
      <c r="G533" s="23" t="str">
        <f>G492</f>
        <v>For LISKO PAKISTAN (PVT) LTD,
 Dr. Aroosa Jawed 
(Business Development Officer)
liskopakistan100@hotmail.com</v>
      </c>
      <c r="H533" s="23"/>
      <c r="I533" s="26"/>
      <c r="J533" s="27"/>
      <c r="K533" s="32"/>
      <c r="L533" s="29"/>
      <c r="M533" s="30"/>
      <c r="N533" s="30"/>
      <c r="O533" s="30"/>
      <c r="P533" s="30"/>
      <c r="Q533" s="30"/>
      <c r="R533" s="30"/>
      <c r="S533" s="30"/>
      <c r="T533" s="30"/>
      <c r="U533" s="30"/>
      <c r="V533" s="29"/>
      <c r="W533" s="29"/>
      <c r="X533" s="36"/>
      <c r="Y533" s="29"/>
      <c r="Z533" s="5"/>
    </row>
    <row r="534" spans="1:26" ht="85.5">
      <c r="A534" s="73" t="s">
        <v>4991</v>
      </c>
      <c r="B534" s="22" t="s">
        <v>3932</v>
      </c>
      <c r="C534" s="23"/>
      <c r="D534" s="23"/>
      <c r="E534" s="23"/>
      <c r="F534" s="23" t="s">
        <v>4992</v>
      </c>
      <c r="G534" s="23" t="s">
        <v>4993</v>
      </c>
      <c r="H534" s="22"/>
      <c r="I534" s="26"/>
      <c r="J534" s="27"/>
      <c r="K534" s="48"/>
      <c r="L534" s="29"/>
      <c r="M534" s="30"/>
      <c r="N534" s="30"/>
      <c r="O534" s="30"/>
      <c r="P534" s="30"/>
      <c r="Q534" s="30"/>
      <c r="R534" s="30"/>
      <c r="S534" s="30"/>
      <c r="T534" s="30"/>
      <c r="U534" s="30"/>
      <c r="V534" s="29"/>
      <c r="W534" s="23"/>
      <c r="X534" s="40"/>
      <c r="Y534" s="23"/>
      <c r="Z534" s="37"/>
    </row>
    <row r="535" spans="1:26" ht="213.75">
      <c r="A535" s="73" t="s">
        <v>4994</v>
      </c>
      <c r="B535" s="22"/>
      <c r="C535" s="23"/>
      <c r="D535" s="23"/>
      <c r="E535" s="23"/>
      <c r="F535" s="23" t="s">
        <v>4995</v>
      </c>
      <c r="G535" s="23" t="str">
        <f>G533</f>
        <v>For LISKO PAKISTAN (PVT) LTD,
 Dr. Aroosa Jawed 
(Business Development Officer)
liskopakistan100@hotmail.com</v>
      </c>
      <c r="H535" s="23"/>
      <c r="I535" s="26"/>
      <c r="J535" s="27"/>
      <c r="K535" s="32"/>
      <c r="L535" s="29"/>
      <c r="M535" s="30"/>
      <c r="N535" s="30"/>
      <c r="O535" s="30"/>
      <c r="P535" s="30"/>
      <c r="Q535" s="30"/>
      <c r="R535" s="30"/>
      <c r="S535" s="30"/>
      <c r="T535" s="30"/>
      <c r="U535" s="30"/>
      <c r="V535" s="29"/>
      <c r="W535" s="29"/>
      <c r="X535" s="36"/>
      <c r="Y535" s="29"/>
      <c r="Z535" s="5"/>
    </row>
    <row r="536" spans="1:26" ht="114">
      <c r="A536" s="73" t="s">
        <v>4996</v>
      </c>
      <c r="B536" s="22" t="s">
        <v>1765</v>
      </c>
      <c r="C536" s="23"/>
      <c r="D536" s="23"/>
      <c r="E536" s="23"/>
      <c r="F536" s="23" t="s">
        <v>4997</v>
      </c>
      <c r="G536" s="23" t="s">
        <v>4276</v>
      </c>
      <c r="H536" s="23"/>
      <c r="I536" s="26"/>
      <c r="J536" s="27"/>
      <c r="K536" s="32"/>
      <c r="L536" s="29"/>
      <c r="M536" s="30"/>
      <c r="N536" s="30"/>
      <c r="O536" s="30"/>
      <c r="P536" s="30"/>
      <c r="Q536" s="30"/>
      <c r="R536" s="30"/>
      <c r="S536" s="30"/>
      <c r="T536" s="30"/>
      <c r="U536" s="30"/>
      <c r="V536" s="29"/>
      <c r="W536" s="29"/>
      <c r="X536" s="36"/>
      <c r="Y536" s="29"/>
      <c r="Z536" s="5"/>
    </row>
    <row r="537" spans="1:26" ht="142.5">
      <c r="A537" s="73" t="s">
        <v>4998</v>
      </c>
      <c r="B537" s="22" t="s">
        <v>1765</v>
      </c>
      <c r="C537" s="23"/>
      <c r="D537" s="23"/>
      <c r="E537" s="23"/>
      <c r="F537" s="23" t="s">
        <v>4999</v>
      </c>
      <c r="G537" s="23" t="str">
        <f>G495</f>
        <v xml:space="preserve">Mirza Imran Baig
Senior Buyer, In-direct Sourcing 
Procurement, Pakistan
GSK
35 Dockyard Road, West Wharf, Karachi 74000, Pakistan
Email   mirza.i.baig@gsk.com
Tel       +92 21 35274743 Ext: 4743
</v>
      </c>
      <c r="H537" s="23"/>
      <c r="I537" s="26"/>
      <c r="J537" s="27"/>
      <c r="K537" s="32"/>
      <c r="L537" s="29"/>
      <c r="M537" s="30"/>
      <c r="N537" s="30"/>
      <c r="O537" s="30"/>
      <c r="P537" s="30"/>
      <c r="Q537" s="30"/>
      <c r="R537" s="30"/>
      <c r="S537" s="30"/>
      <c r="T537" s="30"/>
      <c r="U537" s="30"/>
      <c r="V537" s="29"/>
      <c r="W537" s="29"/>
      <c r="X537" s="36"/>
      <c r="Y537" s="29"/>
      <c r="Z537" s="5"/>
    </row>
    <row r="538" spans="1:26" ht="114">
      <c r="A538" s="73" t="s">
        <v>5000</v>
      </c>
      <c r="B538" s="22"/>
      <c r="C538" s="23"/>
      <c r="D538" s="23"/>
      <c r="E538" s="23"/>
      <c r="F538" s="23" t="s">
        <v>5001</v>
      </c>
      <c r="G538" s="23" t="str">
        <f>G536</f>
        <v xml:space="preserve">Tufail Khan 
Procurement Officer
Ferozsons Laboratories Limited
Post Office: Ferozsons, Amangarh, Nowshera, K.P.K.
Phone: 0923-560145 | Cell: 0315-9890785
</v>
      </c>
      <c r="H538" s="23"/>
      <c r="I538" s="26"/>
      <c r="J538" s="27"/>
      <c r="K538" s="28"/>
      <c r="L538" s="29"/>
      <c r="M538" s="30"/>
      <c r="N538" s="30"/>
      <c r="O538" s="30"/>
      <c r="P538" s="30"/>
      <c r="Q538" s="30"/>
      <c r="R538" s="30"/>
      <c r="S538" s="30"/>
      <c r="T538" s="30"/>
      <c r="U538" s="30"/>
      <c r="V538" s="29"/>
      <c r="W538" s="29"/>
      <c r="X538" s="36"/>
      <c r="Y538" s="29"/>
      <c r="Z538" s="5"/>
    </row>
    <row r="539" spans="1:26" ht="199.5">
      <c r="A539" s="73" t="s">
        <v>5002</v>
      </c>
      <c r="B539" s="22"/>
      <c r="C539" s="23"/>
      <c r="D539" s="23"/>
      <c r="E539" s="23"/>
      <c r="F539" s="23" t="s">
        <v>5003</v>
      </c>
      <c r="G539" s="23" t="str">
        <f>G535</f>
        <v>For LISKO PAKISTAN (PVT) LTD,
 Dr. Aroosa Jawed 
(Business Development Officer)
liskopakistan100@hotmail.com</v>
      </c>
      <c r="H539" s="22"/>
      <c r="I539" s="26"/>
      <c r="J539" s="27"/>
      <c r="K539" s="28"/>
      <c r="L539" s="29"/>
      <c r="M539" s="30"/>
      <c r="N539" s="30"/>
      <c r="O539" s="30"/>
      <c r="P539" s="30"/>
      <c r="Q539" s="30"/>
      <c r="R539" s="30"/>
      <c r="S539" s="30"/>
      <c r="T539" s="30"/>
      <c r="U539" s="30"/>
      <c r="V539" s="29"/>
      <c r="W539" s="23"/>
      <c r="X539" s="40"/>
      <c r="Y539" s="36"/>
      <c r="Z539" s="31"/>
    </row>
    <row r="540" spans="1:26" ht="30">
      <c r="A540" s="73" t="s">
        <v>5004</v>
      </c>
      <c r="B540" s="22" t="s">
        <v>1762</v>
      </c>
      <c r="C540" s="23"/>
      <c r="D540" s="23"/>
      <c r="E540" s="23"/>
      <c r="F540" s="23" t="s">
        <v>5005</v>
      </c>
      <c r="G540" s="23" t="s">
        <v>5006</v>
      </c>
      <c r="H540" s="22"/>
      <c r="I540" s="26"/>
      <c r="J540" s="27"/>
      <c r="K540" s="59"/>
      <c r="L540" s="29"/>
      <c r="M540" s="30"/>
      <c r="N540" s="30"/>
      <c r="O540" s="30"/>
      <c r="P540" s="30"/>
      <c r="Q540" s="30"/>
      <c r="R540" s="30"/>
      <c r="S540" s="30"/>
      <c r="T540" s="30"/>
      <c r="U540" s="30"/>
      <c r="V540" s="29"/>
      <c r="W540" s="23"/>
      <c r="X540" s="40"/>
      <c r="Y540" s="23"/>
      <c r="Z540" s="37"/>
    </row>
    <row r="541" spans="1:26" ht="128.25">
      <c r="A541" s="73" t="s">
        <v>5007</v>
      </c>
      <c r="B541" s="22" t="s">
        <v>1762</v>
      </c>
      <c r="C541" s="23"/>
      <c r="D541" s="23"/>
      <c r="E541" s="23"/>
      <c r="F541" s="23" t="s">
        <v>5008</v>
      </c>
      <c r="G541" s="23" t="s">
        <v>4727</v>
      </c>
      <c r="H541" s="23" t="s">
        <v>5009</v>
      </c>
      <c r="I541" s="26"/>
      <c r="J541" s="27"/>
      <c r="K541" s="32"/>
      <c r="L541" s="29"/>
      <c r="M541" s="30"/>
      <c r="N541" s="30"/>
      <c r="O541" s="30"/>
      <c r="P541" s="30"/>
      <c r="Q541" s="30"/>
      <c r="R541" s="30"/>
      <c r="S541" s="30"/>
      <c r="T541" s="30"/>
      <c r="U541" s="30"/>
      <c r="V541" s="29"/>
      <c r="W541" s="29"/>
      <c r="X541" s="36"/>
      <c r="Y541" s="29"/>
      <c r="Z541" s="5"/>
    </row>
    <row r="542" spans="1:26" ht="142.5">
      <c r="A542" s="73" t="s">
        <v>5010</v>
      </c>
      <c r="B542" s="22" t="s">
        <v>1762</v>
      </c>
      <c r="C542" s="23"/>
      <c r="D542" s="23"/>
      <c r="E542" s="158"/>
      <c r="F542" s="23" t="s">
        <v>5011</v>
      </c>
      <c r="G542" s="23" t="str">
        <f>G531</f>
        <v xml:space="preserve">Afzal Ghani, 
PROCUREMENT OFFICER
Postal Address: P.O Ferozsons, Amangarh, Nowshera, K.P.K, |pro.nowshera@ferozsons-labs.com|Website:www.ferozsons-labs.com|0923-650145, 0312-9486757,03458553396|FAX: 0923-611302| 
</v>
      </c>
      <c r="H542" s="23"/>
      <c r="I542" s="26"/>
      <c r="J542" s="27"/>
      <c r="K542" s="28"/>
      <c r="L542" s="29"/>
      <c r="M542" s="30"/>
      <c r="N542" s="30"/>
      <c r="O542" s="30"/>
      <c r="P542" s="30"/>
      <c r="Q542" s="30"/>
      <c r="R542" s="30"/>
      <c r="S542" s="30"/>
      <c r="T542" s="30"/>
      <c r="U542" s="30"/>
      <c r="V542" s="29"/>
      <c r="W542" s="29"/>
      <c r="X542" s="36"/>
      <c r="Y542" s="29"/>
      <c r="Z542" s="5"/>
    </row>
    <row r="543" spans="1:26" ht="199.5">
      <c r="A543" s="73" t="s">
        <v>5012</v>
      </c>
      <c r="B543" s="22" t="s">
        <v>1762</v>
      </c>
      <c r="C543" s="23"/>
      <c r="D543" s="23"/>
      <c r="E543" s="23"/>
      <c r="F543" s="23" t="s">
        <v>5013</v>
      </c>
      <c r="G543" s="23" t="str">
        <f>G526</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43" s="23"/>
      <c r="I543" s="26"/>
      <c r="J543" s="27"/>
      <c r="K543" s="28"/>
      <c r="L543" s="29"/>
      <c r="M543" s="30"/>
      <c r="N543" s="30"/>
      <c r="O543" s="30"/>
      <c r="P543" s="30"/>
      <c r="Q543" s="30"/>
      <c r="R543" s="30"/>
      <c r="S543" s="30"/>
      <c r="T543" s="30"/>
      <c r="U543" s="30"/>
      <c r="V543" s="29"/>
      <c r="W543" s="29"/>
      <c r="X543" s="40"/>
      <c r="Y543" s="29"/>
      <c r="Z543" s="5"/>
    </row>
    <row r="544" spans="1:26" ht="71.25">
      <c r="A544" s="73" t="s">
        <v>5014</v>
      </c>
      <c r="B544" s="22" t="s">
        <v>1765</v>
      </c>
      <c r="C544" s="23"/>
      <c r="D544" s="23"/>
      <c r="E544" s="23"/>
      <c r="F544" s="23" t="s">
        <v>5015</v>
      </c>
      <c r="G544" s="23"/>
      <c r="H544" s="23" t="s">
        <v>5016</v>
      </c>
      <c r="I544" s="26"/>
      <c r="J544" s="27"/>
      <c r="K544" s="32"/>
      <c r="L544" s="29"/>
      <c r="M544" s="30"/>
      <c r="N544" s="30"/>
      <c r="O544" s="30"/>
      <c r="P544" s="30"/>
      <c r="Q544" s="30"/>
      <c r="R544" s="30"/>
      <c r="S544" s="30"/>
      <c r="T544" s="30"/>
      <c r="U544" s="30"/>
      <c r="V544" s="29"/>
      <c r="W544" s="29"/>
      <c r="X544" s="36"/>
      <c r="Y544" s="29"/>
      <c r="Z544" s="5"/>
    </row>
    <row r="545" spans="1:26" ht="142.5">
      <c r="A545" s="73" t="s">
        <v>5017</v>
      </c>
      <c r="B545" s="22" t="s">
        <v>1765</v>
      </c>
      <c r="C545" s="23"/>
      <c r="D545" s="23"/>
      <c r="E545" s="23"/>
      <c r="F545" s="23" t="s">
        <v>5018</v>
      </c>
      <c r="G545" s="23" t="s">
        <v>4937</v>
      </c>
      <c r="H545" s="23" t="s">
        <v>5019</v>
      </c>
      <c r="I545" s="26"/>
      <c r="J545" s="27"/>
      <c r="K545" s="32"/>
      <c r="L545" s="29"/>
      <c r="M545" s="30"/>
      <c r="N545" s="30"/>
      <c r="O545" s="30"/>
      <c r="P545" s="30"/>
      <c r="Q545" s="30"/>
      <c r="R545" s="30"/>
      <c r="S545" s="30"/>
      <c r="T545" s="30"/>
      <c r="U545" s="30"/>
      <c r="V545" s="29"/>
      <c r="W545" s="29"/>
      <c r="X545" s="36"/>
      <c r="Y545" s="29"/>
      <c r="Z545" s="5"/>
    </row>
    <row r="546" spans="1:26" ht="142.5">
      <c r="A546" s="73" t="s">
        <v>5007</v>
      </c>
      <c r="B546" s="22" t="s">
        <v>1904</v>
      </c>
      <c r="C546" s="23"/>
      <c r="D546" s="23"/>
      <c r="E546" s="23"/>
      <c r="F546" s="23" t="s">
        <v>5020</v>
      </c>
      <c r="G546" s="23" t="str">
        <f>G523</f>
        <v xml:space="preserve">Mirza Imran Baig
Senior Buyer, In-direct Sourcing 
Procurement, Pakistan
GSK
35 Dockyard Road, West Wharf, Karachi 74000, Pakistan
Email  mirzaimran.x.baig@haleon.com
Tel       +92 21 35274743 Ext: 4743
</v>
      </c>
      <c r="H546" s="22" t="s">
        <v>4586</v>
      </c>
      <c r="I546" s="26"/>
      <c r="J546" s="27"/>
      <c r="K546" s="48"/>
      <c r="L546" s="29"/>
      <c r="M546" s="30"/>
      <c r="N546" s="30"/>
      <c r="O546" s="30"/>
      <c r="P546" s="30"/>
      <c r="Q546" s="30"/>
      <c r="R546" s="30"/>
      <c r="S546" s="30"/>
      <c r="T546" s="30"/>
      <c r="U546" s="30"/>
      <c r="V546" s="29"/>
      <c r="W546" s="23"/>
      <c r="X546" s="40"/>
      <c r="Y546" s="36"/>
      <c r="Z546" s="31"/>
    </row>
    <row r="547" spans="1:26" ht="409.5">
      <c r="A547" s="73" t="s">
        <v>5021</v>
      </c>
      <c r="B547" s="22"/>
      <c r="C547" s="23"/>
      <c r="D547" s="23"/>
      <c r="E547" s="23"/>
      <c r="F547" s="23" t="s">
        <v>5022</v>
      </c>
      <c r="G547" s="23" t="s">
        <v>5023</v>
      </c>
      <c r="H547" s="23"/>
      <c r="I547" s="26"/>
      <c r="J547" s="27"/>
      <c r="K547" s="32"/>
      <c r="L547" s="29"/>
      <c r="M547" s="30"/>
      <c r="N547" s="30"/>
      <c r="O547" s="30"/>
      <c r="P547" s="30"/>
      <c r="Q547" s="30"/>
      <c r="R547" s="30"/>
      <c r="S547" s="30"/>
      <c r="T547" s="30"/>
      <c r="U547" s="30"/>
      <c r="V547" s="29"/>
      <c r="W547" s="29"/>
      <c r="X547" s="36"/>
      <c r="Y547" s="29"/>
      <c r="Z547" s="5"/>
    </row>
    <row r="548" spans="1:26" ht="114">
      <c r="A548" s="73" t="s">
        <v>5024</v>
      </c>
      <c r="B548" s="22" t="s">
        <v>1765</v>
      </c>
      <c r="C548" s="23"/>
      <c r="D548" s="23"/>
      <c r="E548" s="23"/>
      <c r="F548" s="23" t="s">
        <v>4603</v>
      </c>
      <c r="G548" s="23" t="s">
        <v>1884</v>
      </c>
      <c r="H548" s="22"/>
      <c r="I548" s="26"/>
      <c r="J548" s="27"/>
      <c r="K548" s="44"/>
      <c r="L548" s="29"/>
      <c r="M548" s="30"/>
      <c r="N548" s="30"/>
      <c r="O548" s="30"/>
      <c r="P548" s="30"/>
      <c r="Q548" s="30"/>
      <c r="R548" s="30"/>
      <c r="S548" s="30"/>
      <c r="T548" s="30"/>
      <c r="U548" s="30"/>
      <c r="V548" s="29"/>
      <c r="W548" s="23"/>
      <c r="X548" s="40"/>
      <c r="Y548" s="36"/>
      <c r="Z548" s="31"/>
    </row>
    <row r="549" spans="1:26" ht="142.5">
      <c r="A549" s="73" t="s">
        <v>5025</v>
      </c>
      <c r="B549" s="22"/>
      <c r="C549" s="23"/>
      <c r="D549" s="23"/>
      <c r="E549" s="23"/>
      <c r="F549" s="23" t="s">
        <v>5026</v>
      </c>
      <c r="G549" s="23" t="str">
        <f>G542</f>
        <v xml:space="preserve">Afzal Ghani, 
PROCUREMENT OFFICER
Postal Address: P.O Ferozsons, Amangarh, Nowshera, K.P.K, |pro.nowshera@ferozsons-labs.com|Website:www.ferozsons-labs.com|0923-650145, 0312-9486757,03458553396|FAX: 0923-611302| 
</v>
      </c>
      <c r="H549" s="22"/>
      <c r="I549" s="26"/>
      <c r="J549" s="27"/>
      <c r="K549" s="49"/>
      <c r="L549" s="29"/>
      <c r="M549" s="30"/>
      <c r="N549" s="30"/>
      <c r="O549" s="30"/>
      <c r="P549" s="30"/>
      <c r="Q549" s="30"/>
      <c r="R549" s="30"/>
      <c r="S549" s="30"/>
      <c r="T549" s="30"/>
      <c r="U549" s="30"/>
      <c r="V549" s="29"/>
      <c r="W549" s="23"/>
      <c r="X549" s="40"/>
      <c r="Y549" s="36"/>
      <c r="Z549" s="31"/>
    </row>
    <row r="550" spans="1:26" ht="142.5">
      <c r="A550" s="73" t="s">
        <v>5027</v>
      </c>
      <c r="B550" s="22"/>
      <c r="C550" s="23"/>
      <c r="D550" s="23"/>
      <c r="E550" s="23"/>
      <c r="F550" s="23" t="s">
        <v>5028</v>
      </c>
      <c r="G550" s="23" t="str">
        <f t="shared" ref="G550:G551" si="4">G549</f>
        <v xml:space="preserve">Afzal Ghani, 
PROCUREMENT OFFICER
Postal Address: P.O Ferozsons, Amangarh, Nowshera, K.P.K, |pro.nowshera@ferozsons-labs.com|Website:www.ferozsons-labs.com|0923-650145, 0312-9486757,03458553396|FAX: 0923-611302| 
</v>
      </c>
      <c r="H550" s="23"/>
      <c r="I550" s="26"/>
      <c r="J550" s="27"/>
      <c r="K550" s="32"/>
      <c r="L550" s="29"/>
      <c r="M550" s="30"/>
      <c r="N550" s="30"/>
      <c r="O550" s="30"/>
      <c r="P550" s="30"/>
      <c r="Q550" s="30"/>
      <c r="R550" s="30"/>
      <c r="S550" s="30"/>
      <c r="T550" s="30"/>
      <c r="U550" s="30"/>
      <c r="V550" s="29"/>
      <c r="W550" s="29"/>
      <c r="X550" s="36"/>
      <c r="Y550" s="29"/>
      <c r="Z550" s="5"/>
    </row>
    <row r="551" spans="1:26" ht="142.5">
      <c r="A551" s="73" t="s">
        <v>5029</v>
      </c>
      <c r="B551" s="22"/>
      <c r="C551" s="23"/>
      <c r="D551" s="23"/>
      <c r="E551" s="23"/>
      <c r="F551" s="23" t="s">
        <v>5030</v>
      </c>
      <c r="G551" s="23" t="str">
        <f t="shared" si="4"/>
        <v xml:space="preserve">Afzal Ghani, 
PROCUREMENT OFFICER
Postal Address: P.O Ferozsons, Amangarh, Nowshera, K.P.K, |pro.nowshera@ferozsons-labs.com|Website:www.ferozsons-labs.com|0923-650145, 0312-9486757,03458553396|FAX: 0923-611302| 
</v>
      </c>
      <c r="H551" s="23"/>
      <c r="I551" s="26"/>
      <c r="J551" s="27"/>
      <c r="K551" s="32"/>
      <c r="L551" s="29"/>
      <c r="M551" s="30"/>
      <c r="N551" s="30"/>
      <c r="O551" s="30"/>
      <c r="P551" s="30"/>
      <c r="Q551" s="30"/>
      <c r="R551" s="30"/>
      <c r="S551" s="30"/>
      <c r="T551" s="30"/>
      <c r="U551" s="30"/>
      <c r="V551" s="29"/>
      <c r="W551" s="29"/>
      <c r="X551" s="36"/>
      <c r="Y551" s="29"/>
      <c r="Z551" s="5"/>
    </row>
    <row r="552" spans="1:26" ht="171">
      <c r="A552" s="73" t="s">
        <v>5031</v>
      </c>
      <c r="B552" s="22" t="s">
        <v>1765</v>
      </c>
      <c r="C552" s="23"/>
      <c r="D552" s="23"/>
      <c r="E552" s="23"/>
      <c r="F552" s="23" t="s">
        <v>5032</v>
      </c>
      <c r="G552" s="23" t="s">
        <v>5033</v>
      </c>
      <c r="H552" s="23" t="s">
        <v>5034</v>
      </c>
      <c r="I552" s="26"/>
      <c r="J552" s="27"/>
      <c r="K552" s="28"/>
      <c r="L552" s="29"/>
      <c r="M552" s="30"/>
      <c r="N552" s="30"/>
      <c r="O552" s="30"/>
      <c r="P552" s="30"/>
      <c r="Q552" s="30"/>
      <c r="R552" s="30"/>
      <c r="S552" s="30"/>
      <c r="T552" s="30"/>
      <c r="U552" s="30"/>
      <c r="V552" s="29"/>
      <c r="W552" s="23"/>
      <c r="X552" s="40"/>
      <c r="Y552" s="36"/>
      <c r="Z552" s="31"/>
    </row>
    <row r="553" spans="1:26">
      <c r="A553" s="73" t="s">
        <v>5035</v>
      </c>
      <c r="B553" s="22"/>
      <c r="C553" s="23"/>
      <c r="D553" s="23"/>
      <c r="E553" s="23"/>
      <c r="F553" s="23" t="s">
        <v>5036</v>
      </c>
      <c r="G553" s="23" t="s">
        <v>5037</v>
      </c>
      <c r="H553" s="23"/>
      <c r="I553" s="33"/>
      <c r="J553" s="27"/>
      <c r="K553" s="28"/>
      <c r="L553" s="29"/>
      <c r="M553" s="30"/>
      <c r="N553" s="30"/>
      <c r="O553" s="30"/>
      <c r="P553" s="30"/>
      <c r="Q553" s="30"/>
      <c r="R553" s="30"/>
      <c r="S553" s="30"/>
      <c r="T553" s="30"/>
      <c r="U553" s="30"/>
      <c r="V553" s="29"/>
      <c r="W553" s="23"/>
      <c r="X553" s="40"/>
      <c r="Y553" s="29"/>
      <c r="Z553" s="5"/>
    </row>
    <row r="554" spans="1:26" ht="142.5">
      <c r="A554" s="73" t="s">
        <v>5038</v>
      </c>
      <c r="B554" s="22"/>
      <c r="C554" s="23"/>
      <c r="D554" s="23"/>
      <c r="E554" s="135"/>
      <c r="F554" s="23" t="s">
        <v>5039</v>
      </c>
      <c r="G554" s="23" t="str">
        <f>G551</f>
        <v xml:space="preserve">Afzal Ghani, 
PROCUREMENT OFFICER
Postal Address: P.O Ferozsons, Amangarh, Nowshera, K.P.K, |pro.nowshera@ferozsons-labs.com|Website:www.ferozsons-labs.com|0923-650145, 0312-9486757,03458553396|FAX: 0923-611302| 
</v>
      </c>
      <c r="H554" s="23"/>
      <c r="I554" s="26"/>
      <c r="J554" s="27"/>
      <c r="K554" s="32"/>
      <c r="L554" s="29"/>
      <c r="M554" s="30"/>
      <c r="N554" s="30"/>
      <c r="O554" s="30"/>
      <c r="P554" s="30"/>
      <c r="Q554" s="30"/>
      <c r="R554" s="30"/>
      <c r="S554" s="30"/>
      <c r="T554" s="30"/>
      <c r="U554" s="30"/>
      <c r="V554" s="29"/>
      <c r="W554" s="29"/>
      <c r="X554" s="36"/>
      <c r="Y554" s="29"/>
      <c r="Z554" s="5"/>
    </row>
    <row r="555" spans="1:26" ht="256.5">
      <c r="A555" s="73" t="s">
        <v>5040</v>
      </c>
      <c r="B555" s="22"/>
      <c r="C555" s="23"/>
      <c r="D555" s="23"/>
      <c r="E555" s="23"/>
      <c r="F555" s="23" t="s">
        <v>5041</v>
      </c>
      <c r="G555" s="23" t="str">
        <f t="shared" ref="G555:G557" si="5">G554</f>
        <v xml:space="preserve">Afzal Ghani, 
PROCUREMENT OFFICER
Postal Address: P.O Ferozsons, Amangarh, Nowshera, K.P.K, |pro.nowshera@ferozsons-labs.com|Website:www.ferozsons-labs.com|0923-650145, 0312-9486757,03458553396|FAX: 0923-611302| 
</v>
      </c>
      <c r="H555" s="23"/>
      <c r="I555" s="26"/>
      <c r="J555" s="27"/>
      <c r="K555" s="28"/>
      <c r="L555" s="29"/>
      <c r="M555" s="30"/>
      <c r="N555" s="30"/>
      <c r="O555" s="30"/>
      <c r="P555" s="30"/>
      <c r="Q555" s="30"/>
      <c r="R555" s="30"/>
      <c r="S555" s="30"/>
      <c r="T555" s="30"/>
      <c r="U555" s="30"/>
      <c r="V555" s="29"/>
      <c r="W555" s="23"/>
      <c r="X555" s="40"/>
      <c r="Y555" s="36"/>
      <c r="Z555" s="31"/>
    </row>
    <row r="556" spans="1:26" ht="256.5">
      <c r="A556" s="73" t="s">
        <v>5042</v>
      </c>
      <c r="B556" s="22"/>
      <c r="C556" s="23"/>
      <c r="D556" s="23"/>
      <c r="E556" s="23"/>
      <c r="F556" s="23" t="s">
        <v>5043</v>
      </c>
      <c r="G556" s="23" t="str">
        <f t="shared" si="5"/>
        <v xml:space="preserve">Afzal Ghani, 
PROCUREMENT OFFICER
Postal Address: P.O Ferozsons, Amangarh, Nowshera, K.P.K, |pro.nowshera@ferozsons-labs.com|Website:www.ferozsons-labs.com|0923-650145, 0312-9486757,03458553396|FAX: 0923-611302| 
</v>
      </c>
      <c r="H556" s="22"/>
      <c r="I556" s="33"/>
      <c r="J556" s="27"/>
      <c r="K556" s="48"/>
      <c r="L556" s="29"/>
      <c r="M556" s="30"/>
      <c r="N556" s="30"/>
      <c r="O556" s="30"/>
      <c r="P556" s="30"/>
      <c r="Q556" s="30"/>
      <c r="R556" s="30"/>
      <c r="S556" s="30"/>
      <c r="T556" s="30"/>
      <c r="U556" s="30"/>
      <c r="V556" s="29"/>
      <c r="W556" s="23"/>
      <c r="X556" s="40"/>
      <c r="Y556" s="36"/>
      <c r="Z556" s="31"/>
    </row>
    <row r="557" spans="1:26" ht="299.25">
      <c r="A557" s="73" t="s">
        <v>5044</v>
      </c>
      <c r="B557" s="22"/>
      <c r="C557" s="23"/>
      <c r="D557" s="23"/>
      <c r="E557" s="23"/>
      <c r="F557" s="23" t="s">
        <v>5045</v>
      </c>
      <c r="G557" s="23" t="str">
        <f t="shared" si="5"/>
        <v xml:space="preserve">Afzal Ghani, 
PROCUREMENT OFFICER
Postal Address: P.O Ferozsons, Amangarh, Nowshera, K.P.K, |pro.nowshera@ferozsons-labs.com|Website:www.ferozsons-labs.com|0923-650145, 0312-9486757,03458553396|FAX: 0923-611302| 
</v>
      </c>
      <c r="H557" s="22"/>
      <c r="I557" s="26"/>
      <c r="J557" s="27"/>
      <c r="K557" s="28"/>
      <c r="L557" s="29"/>
      <c r="M557" s="30"/>
      <c r="N557" s="30"/>
      <c r="O557" s="30"/>
      <c r="P557" s="30"/>
      <c r="Q557" s="30"/>
      <c r="R557" s="30"/>
      <c r="S557" s="30"/>
      <c r="T557" s="30"/>
      <c r="U557" s="30"/>
      <c r="V557" s="29"/>
      <c r="W557" s="23"/>
      <c r="X557" s="40"/>
      <c r="Y557" s="36"/>
      <c r="Z557" s="31"/>
    </row>
    <row r="558" spans="1:26" ht="199.5">
      <c r="A558" s="73" t="s">
        <v>5046</v>
      </c>
      <c r="B558" s="22" t="s">
        <v>1765</v>
      </c>
      <c r="C558" s="23"/>
      <c r="D558" s="23"/>
      <c r="E558" s="23"/>
      <c r="F558" s="23" t="s">
        <v>5047</v>
      </c>
      <c r="G558" s="23" t="str">
        <f>G543</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58" s="22"/>
      <c r="I558" s="26"/>
      <c r="J558" s="27"/>
      <c r="K558" s="55"/>
      <c r="L558" s="29"/>
      <c r="M558" s="30"/>
      <c r="N558" s="30"/>
      <c r="O558" s="30"/>
      <c r="P558" s="30"/>
      <c r="Q558" s="30"/>
      <c r="R558" s="30"/>
      <c r="S558" s="30"/>
      <c r="T558" s="30"/>
      <c r="U558" s="30"/>
      <c r="V558" s="29"/>
      <c r="W558" s="23"/>
      <c r="X558" s="40"/>
      <c r="Y558" s="23"/>
      <c r="Z558" s="37"/>
    </row>
    <row r="559" spans="1:26" ht="85.5">
      <c r="A559" s="73" t="s">
        <v>5048</v>
      </c>
      <c r="B559" s="22"/>
      <c r="C559" s="23"/>
      <c r="D559" s="23"/>
      <c r="E559" s="143"/>
      <c r="F559" s="23" t="s">
        <v>5049</v>
      </c>
      <c r="G559" s="23" t="s">
        <v>5050</v>
      </c>
      <c r="H559" s="23"/>
      <c r="I559" s="26"/>
      <c r="J559" s="27"/>
      <c r="K559" s="32"/>
      <c r="L559" s="29"/>
      <c r="M559" s="30"/>
      <c r="N559" s="30"/>
      <c r="O559" s="30"/>
      <c r="P559" s="30"/>
      <c r="Q559" s="30"/>
      <c r="R559" s="30"/>
      <c r="S559" s="30"/>
      <c r="T559" s="30"/>
      <c r="U559" s="30"/>
      <c r="V559" s="29"/>
      <c r="W559" s="29"/>
      <c r="X559" s="36"/>
      <c r="Y559" s="29"/>
      <c r="Z559" s="5"/>
    </row>
    <row r="560" spans="1:26" ht="409.5">
      <c r="A560" s="73" t="s">
        <v>5051</v>
      </c>
      <c r="B560" s="22"/>
      <c r="C560" s="23"/>
      <c r="D560" s="23"/>
      <c r="E560" s="23"/>
      <c r="F560" s="23" t="s">
        <v>5052</v>
      </c>
      <c r="G560" s="23" t="str">
        <f>G559</f>
        <v xml:space="preserve">Abeera Azhar 
Procurement department
UAN: +92 21 111 111 645 – 350(EXT)
www.atcolab.com
</v>
      </c>
      <c r="H560" s="23"/>
      <c r="I560" s="26"/>
      <c r="J560" s="27"/>
      <c r="K560" s="32"/>
      <c r="L560" s="29"/>
      <c r="M560" s="30"/>
      <c r="N560" s="30"/>
      <c r="O560" s="30"/>
      <c r="P560" s="30"/>
      <c r="Q560" s="30"/>
      <c r="R560" s="30"/>
      <c r="S560" s="30"/>
      <c r="T560" s="30"/>
      <c r="U560" s="30"/>
      <c r="V560" s="29"/>
      <c r="W560" s="29"/>
      <c r="X560" s="36"/>
      <c r="Y560" s="29"/>
      <c r="Z560" s="5"/>
    </row>
    <row r="561" spans="1:26" ht="142.5">
      <c r="A561" s="73" t="s">
        <v>5053</v>
      </c>
      <c r="B561" s="22"/>
      <c r="C561" s="23"/>
      <c r="D561" s="23"/>
      <c r="E561" s="23"/>
      <c r="F561" s="23" t="s">
        <v>5054</v>
      </c>
      <c r="G561" s="23" t="s">
        <v>5055</v>
      </c>
      <c r="H561" s="23"/>
      <c r="I561" s="26"/>
      <c r="J561" s="27"/>
      <c r="K561" s="28"/>
      <c r="L561" s="29"/>
      <c r="M561" s="30"/>
      <c r="N561" s="30"/>
      <c r="O561" s="30"/>
      <c r="P561" s="30"/>
      <c r="Q561" s="30"/>
      <c r="R561" s="30"/>
      <c r="S561" s="30"/>
      <c r="T561" s="30"/>
      <c r="U561" s="30"/>
      <c r="V561" s="29"/>
      <c r="W561" s="23"/>
      <c r="X561" s="40"/>
      <c r="Y561" s="36"/>
      <c r="Z561" s="31"/>
    </row>
    <row r="562" spans="1:26" ht="57">
      <c r="A562" s="73" t="s">
        <v>5056</v>
      </c>
      <c r="B562" s="22"/>
      <c r="C562" s="23"/>
      <c r="D562" s="23"/>
      <c r="E562" s="23"/>
      <c r="F562" s="23" t="s">
        <v>5057</v>
      </c>
      <c r="G562" s="23" t="s">
        <v>3822</v>
      </c>
      <c r="H562" s="23"/>
      <c r="I562" s="33"/>
      <c r="J562" s="27"/>
      <c r="K562" s="48"/>
      <c r="L562" s="29"/>
      <c r="M562" s="30"/>
      <c r="N562" s="30"/>
      <c r="O562" s="30"/>
      <c r="P562" s="30"/>
      <c r="Q562" s="30"/>
      <c r="R562" s="30"/>
      <c r="S562" s="30"/>
      <c r="T562" s="30"/>
      <c r="U562" s="30"/>
      <c r="V562" s="29"/>
      <c r="W562" s="23"/>
      <c r="X562" s="40"/>
      <c r="Y562" s="36"/>
      <c r="Z562" s="31"/>
    </row>
    <row r="563" spans="1:26" ht="185.25">
      <c r="A563" s="73" t="s">
        <v>5058</v>
      </c>
      <c r="B563" s="22" t="s">
        <v>1762</v>
      </c>
      <c r="C563" s="23"/>
      <c r="D563" s="23"/>
      <c r="E563" s="23"/>
      <c r="F563" s="23" t="s">
        <v>5059</v>
      </c>
      <c r="G563" s="23" t="s">
        <v>5060</v>
      </c>
      <c r="H563" s="137" t="s">
        <v>5061</v>
      </c>
      <c r="I563" s="26"/>
      <c r="J563" s="27"/>
      <c r="K563" s="32"/>
      <c r="L563" s="29"/>
      <c r="M563" s="30"/>
      <c r="N563" s="30"/>
      <c r="O563" s="30"/>
      <c r="P563" s="30"/>
      <c r="Q563" s="30"/>
      <c r="R563" s="30"/>
      <c r="S563" s="30"/>
      <c r="T563" s="30"/>
      <c r="U563" s="30"/>
      <c r="V563" s="29"/>
      <c r="W563" s="29"/>
      <c r="X563" s="36"/>
      <c r="Y563" s="29"/>
      <c r="Z563" s="5"/>
    </row>
    <row r="564" spans="1:26" ht="228">
      <c r="A564" s="73" t="s">
        <v>5062</v>
      </c>
      <c r="B564" s="22" t="s">
        <v>2263</v>
      </c>
      <c r="C564" s="23"/>
      <c r="D564" s="23"/>
      <c r="E564" s="23"/>
      <c r="F564" s="23" t="s">
        <v>5063</v>
      </c>
      <c r="G564" s="23" t="s">
        <v>4937</v>
      </c>
      <c r="H564" s="137" t="s">
        <v>5064</v>
      </c>
      <c r="I564" s="26"/>
      <c r="J564" s="27"/>
      <c r="K564" s="32"/>
      <c r="L564" s="29"/>
      <c r="M564" s="30"/>
      <c r="N564" s="30"/>
      <c r="O564" s="30"/>
      <c r="P564" s="30"/>
      <c r="Q564" s="30"/>
      <c r="R564" s="30"/>
      <c r="S564" s="30"/>
      <c r="T564" s="30"/>
      <c r="U564" s="30"/>
      <c r="V564" s="29"/>
      <c r="W564" s="29"/>
      <c r="X564" s="36"/>
      <c r="Y564" s="29"/>
      <c r="Z564" s="5"/>
    </row>
    <row r="565" spans="1:26" ht="142.5">
      <c r="A565" s="73" t="s">
        <v>5065</v>
      </c>
      <c r="B565" s="22" t="s">
        <v>1762</v>
      </c>
      <c r="C565" s="23"/>
      <c r="D565" s="23"/>
      <c r="E565" s="23"/>
      <c r="F565" s="23" t="s">
        <v>5066</v>
      </c>
      <c r="G565" s="23" t="s">
        <v>4937</v>
      </c>
      <c r="H565" s="23"/>
      <c r="I565" s="26"/>
      <c r="J565" s="27"/>
      <c r="K565" s="32"/>
      <c r="L565" s="29"/>
      <c r="M565" s="30"/>
      <c r="N565" s="30"/>
      <c r="O565" s="30"/>
      <c r="P565" s="30"/>
      <c r="Q565" s="30"/>
      <c r="R565" s="30"/>
      <c r="S565" s="30"/>
      <c r="T565" s="30"/>
      <c r="U565" s="30"/>
      <c r="V565" s="29"/>
      <c r="W565" s="29"/>
      <c r="X565" s="36"/>
      <c r="Y565" s="29"/>
      <c r="Z565" s="5"/>
    </row>
    <row r="566" spans="1:26" ht="114">
      <c r="A566" s="73" t="s">
        <v>5067</v>
      </c>
      <c r="B566" s="22" t="s">
        <v>1762</v>
      </c>
      <c r="C566" s="23"/>
      <c r="D566" s="23"/>
      <c r="E566" s="23"/>
      <c r="F566" s="23" t="s">
        <v>5068</v>
      </c>
      <c r="G566" s="23" t="s">
        <v>5069</v>
      </c>
      <c r="H566" s="22"/>
      <c r="I566" s="26"/>
      <c r="J566" s="27"/>
      <c r="K566" s="49"/>
      <c r="L566" s="29"/>
      <c r="M566" s="30"/>
      <c r="N566" s="30"/>
      <c r="O566" s="30"/>
      <c r="P566" s="30"/>
      <c r="Q566" s="30"/>
      <c r="R566" s="30"/>
      <c r="S566" s="30"/>
      <c r="T566" s="30"/>
      <c r="U566" s="30"/>
      <c r="V566" s="29"/>
      <c r="W566" s="23"/>
      <c r="X566" s="40"/>
      <c r="Y566" s="36"/>
      <c r="Z566" s="31"/>
    </row>
    <row r="567" spans="1:26" ht="114">
      <c r="A567" s="73" t="s">
        <v>5070</v>
      </c>
      <c r="B567" s="22" t="s">
        <v>1765</v>
      </c>
      <c r="C567" s="23"/>
      <c r="D567" s="23"/>
      <c r="E567" s="23"/>
      <c r="F567" s="23" t="s">
        <v>5071</v>
      </c>
      <c r="G567" s="23" t="s">
        <v>5069</v>
      </c>
      <c r="H567" s="23"/>
      <c r="I567" s="26"/>
      <c r="J567" s="27"/>
      <c r="K567" s="32"/>
      <c r="L567" s="29"/>
      <c r="M567" s="30"/>
      <c r="N567" s="30"/>
      <c r="O567" s="30"/>
      <c r="P567" s="30"/>
      <c r="Q567" s="30"/>
      <c r="R567" s="30"/>
      <c r="S567" s="30"/>
      <c r="T567" s="30"/>
      <c r="U567" s="30"/>
      <c r="V567" s="29"/>
      <c r="W567" s="29"/>
      <c r="X567" s="36"/>
      <c r="Y567" s="29"/>
      <c r="Z567" s="5"/>
    </row>
    <row r="568" spans="1:26" ht="199.5">
      <c r="A568" s="73" t="s">
        <v>5072</v>
      </c>
      <c r="B568" s="22" t="s">
        <v>1762</v>
      </c>
      <c r="C568" s="23"/>
      <c r="D568" s="23"/>
      <c r="E568" s="23"/>
      <c r="F568" s="23" t="s">
        <v>5073</v>
      </c>
      <c r="G568" s="23" t="s">
        <v>5074</v>
      </c>
      <c r="H568" s="22"/>
      <c r="I568" s="26"/>
      <c r="J568" s="27"/>
      <c r="K568" s="28"/>
      <c r="L568" s="29"/>
      <c r="M568" s="30"/>
      <c r="N568" s="30"/>
      <c r="O568" s="30"/>
      <c r="P568" s="30"/>
      <c r="Q568" s="30"/>
      <c r="R568" s="30"/>
      <c r="S568" s="30"/>
      <c r="T568" s="30"/>
      <c r="U568" s="30"/>
      <c r="V568" s="29"/>
      <c r="W568" s="23"/>
      <c r="X568" s="40"/>
      <c r="Y568" s="36"/>
      <c r="Z568" s="31"/>
    </row>
    <row r="569" spans="1:26" ht="142.5">
      <c r="A569" s="73" t="s">
        <v>5075</v>
      </c>
      <c r="B569" s="22"/>
      <c r="C569" s="23"/>
      <c r="D569" s="23"/>
      <c r="E569" s="23"/>
      <c r="F569" s="23" t="s">
        <v>5076</v>
      </c>
      <c r="G569" s="23" t="str">
        <f>G561</f>
        <v xml:space="preserve">TEAM Sales &amp; Operation
Movement Solutions Company.
P.O.Box: 6883
Jeddah 22233. 
Saudi Arabia
Tel: +966 12 6590067
Mob: +966 566 398272
http://faakart.com/
</v>
      </c>
      <c r="H569" s="23"/>
      <c r="I569" s="33"/>
      <c r="J569" s="27"/>
      <c r="K569" s="34"/>
      <c r="L569" s="29"/>
      <c r="M569" s="30"/>
      <c r="N569" s="30"/>
      <c r="O569" s="30"/>
      <c r="P569" s="30"/>
      <c r="Q569" s="30"/>
      <c r="R569" s="30"/>
      <c r="S569" s="30"/>
      <c r="T569" s="30"/>
      <c r="U569" s="30"/>
      <c r="V569" s="29"/>
      <c r="W569" s="23"/>
      <c r="X569" s="40"/>
      <c r="Y569" s="36"/>
      <c r="Z569" s="31"/>
    </row>
    <row r="570" spans="1:26" ht="199.5">
      <c r="A570" s="73" t="s">
        <v>5077</v>
      </c>
      <c r="B570" s="22"/>
      <c r="C570" s="23"/>
      <c r="D570" s="23"/>
      <c r="E570" s="23"/>
      <c r="F570" s="23" t="s">
        <v>5078</v>
      </c>
      <c r="G570" s="23" t="s">
        <v>5079</v>
      </c>
      <c r="H570" s="23"/>
      <c r="I570" s="33"/>
      <c r="J570" s="27"/>
      <c r="K570" s="48"/>
      <c r="L570" s="29"/>
      <c r="M570" s="30"/>
      <c r="N570" s="30"/>
      <c r="O570" s="30"/>
      <c r="P570" s="30"/>
      <c r="Q570" s="30"/>
      <c r="R570" s="30"/>
      <c r="S570" s="30"/>
      <c r="T570" s="30"/>
      <c r="U570" s="30"/>
      <c r="V570" s="29"/>
      <c r="W570" s="23"/>
      <c r="X570" s="40"/>
      <c r="Y570" s="36"/>
      <c r="Z570" s="31"/>
    </row>
    <row r="571" spans="1:26" ht="242.25">
      <c r="A571" s="73" t="s">
        <v>5080</v>
      </c>
      <c r="B571" s="22"/>
      <c r="C571" s="23"/>
      <c r="D571" s="23"/>
      <c r="E571" s="23"/>
      <c r="F571" s="23" t="s">
        <v>5081</v>
      </c>
      <c r="G571" s="23" t="str">
        <f>G570</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71" s="23"/>
      <c r="I571" s="26"/>
      <c r="J571" s="27"/>
      <c r="K571" s="32"/>
      <c r="L571" s="29"/>
      <c r="M571" s="30"/>
      <c r="N571" s="30"/>
      <c r="O571" s="30"/>
      <c r="P571" s="30"/>
      <c r="Q571" s="30"/>
      <c r="R571" s="30"/>
      <c r="S571" s="30"/>
      <c r="T571" s="30"/>
      <c r="U571" s="30"/>
      <c r="V571" s="29"/>
      <c r="W571" s="29"/>
      <c r="X571" s="36"/>
      <c r="Y571" s="29"/>
      <c r="Z571" s="5"/>
    </row>
    <row r="572" spans="1:26" ht="57">
      <c r="A572" s="73" t="s">
        <v>5082</v>
      </c>
      <c r="B572" s="22"/>
      <c r="C572" s="23"/>
      <c r="D572" s="23"/>
      <c r="E572" s="23"/>
      <c r="F572" s="23" t="s">
        <v>5083</v>
      </c>
      <c r="G572" s="23"/>
      <c r="H572" s="23"/>
      <c r="I572" s="26"/>
      <c r="J572" s="27"/>
      <c r="K572" s="27"/>
      <c r="L572" s="29"/>
      <c r="M572" s="30"/>
      <c r="N572" s="30"/>
      <c r="O572" s="30"/>
      <c r="P572" s="30"/>
      <c r="Q572" s="30"/>
      <c r="R572" s="30"/>
      <c r="S572" s="30"/>
      <c r="T572" s="30"/>
      <c r="U572" s="30"/>
      <c r="V572" s="29"/>
      <c r="W572" s="29"/>
      <c r="X572" s="40"/>
      <c r="Y572" s="45"/>
      <c r="Z572" s="46"/>
    </row>
    <row r="573" spans="1:26" ht="85.5">
      <c r="A573" s="73" t="s">
        <v>5084</v>
      </c>
      <c r="B573" s="22" t="s">
        <v>1765</v>
      </c>
      <c r="C573" s="23"/>
      <c r="D573" s="23"/>
      <c r="E573" s="23"/>
      <c r="F573" s="23" t="s">
        <v>5085</v>
      </c>
      <c r="G573" s="23" t="s">
        <v>5086</v>
      </c>
      <c r="H573" s="22" t="s">
        <v>5087</v>
      </c>
      <c r="I573" s="33"/>
      <c r="J573" s="27"/>
      <c r="K573" s="48"/>
      <c r="L573" s="29"/>
      <c r="M573" s="30"/>
      <c r="N573" s="30"/>
      <c r="O573" s="30"/>
      <c r="P573" s="30"/>
      <c r="Q573" s="30"/>
      <c r="R573" s="30"/>
      <c r="S573" s="30"/>
      <c r="T573" s="30"/>
      <c r="U573" s="30"/>
      <c r="V573" s="29"/>
      <c r="W573" s="23"/>
      <c r="X573" s="40"/>
      <c r="Y573" s="36"/>
      <c r="Z573" s="31"/>
    </row>
    <row r="574" spans="1:26" ht="128.25">
      <c r="A574" s="73" t="s">
        <v>5088</v>
      </c>
      <c r="B574" s="22"/>
      <c r="C574" s="23"/>
      <c r="D574" s="23"/>
      <c r="E574" s="23"/>
      <c r="F574" s="23" t="s">
        <v>5089</v>
      </c>
      <c r="G574" s="23" t="s">
        <v>5090</v>
      </c>
      <c r="H574" s="23"/>
      <c r="I574" s="26"/>
      <c r="J574" s="27"/>
      <c r="K574" s="32"/>
      <c r="L574" s="29"/>
      <c r="M574" s="30"/>
      <c r="N574" s="30"/>
      <c r="O574" s="30"/>
      <c r="P574" s="30"/>
      <c r="Q574" s="30"/>
      <c r="R574" s="30"/>
      <c r="S574" s="30"/>
      <c r="T574" s="30"/>
      <c r="U574" s="30"/>
      <c r="V574" s="29"/>
      <c r="W574" s="29"/>
      <c r="X574" s="36"/>
      <c r="Y574" s="29"/>
      <c r="Z574" s="5"/>
    </row>
    <row r="575" spans="1:26" ht="199.5">
      <c r="A575" s="73" t="s">
        <v>5091</v>
      </c>
      <c r="B575" s="22"/>
      <c r="C575" s="23"/>
      <c r="D575" s="23"/>
      <c r="E575" s="136"/>
      <c r="F575" s="23" t="s">
        <v>5092</v>
      </c>
      <c r="G575" s="23" t="str">
        <f>G571</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75" s="23"/>
      <c r="I575" s="26"/>
      <c r="J575" s="27"/>
      <c r="K575" s="32"/>
      <c r="L575" s="29"/>
      <c r="M575" s="30"/>
      <c r="N575" s="30"/>
      <c r="O575" s="30"/>
      <c r="P575" s="30"/>
      <c r="Q575" s="30"/>
      <c r="R575" s="30"/>
      <c r="S575" s="30"/>
      <c r="T575" s="30"/>
      <c r="U575" s="30"/>
      <c r="V575" s="29"/>
      <c r="W575" s="29"/>
      <c r="X575" s="36"/>
      <c r="Y575" s="29"/>
      <c r="Z575" s="5"/>
    </row>
    <row r="576" spans="1:26" ht="199.5">
      <c r="A576" s="73" t="s">
        <v>5093</v>
      </c>
      <c r="B576" s="22"/>
      <c r="C576" s="104"/>
      <c r="D576" s="23"/>
      <c r="E576" s="23"/>
      <c r="F576" s="23" t="s">
        <v>5094</v>
      </c>
      <c r="G576" s="23" t="str">
        <f t="shared" ref="G576:G578" si="6">G575</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76" s="23"/>
      <c r="I576" s="26"/>
      <c r="J576" s="27"/>
      <c r="K576" s="47"/>
      <c r="L576" s="29"/>
      <c r="M576" s="30"/>
      <c r="N576" s="30"/>
      <c r="O576" s="30"/>
      <c r="P576" s="30"/>
      <c r="Q576" s="30"/>
      <c r="R576" s="30"/>
      <c r="S576" s="30"/>
      <c r="T576" s="30"/>
      <c r="U576" s="30"/>
      <c r="V576" s="29"/>
      <c r="W576" s="23"/>
      <c r="X576" s="36"/>
      <c r="Y576" s="29"/>
      <c r="Z576" s="5"/>
    </row>
    <row r="577" spans="1:26" ht="199.5">
      <c r="A577" s="73" t="s">
        <v>5095</v>
      </c>
      <c r="B577" s="22"/>
      <c r="C577" s="23"/>
      <c r="D577" s="23"/>
      <c r="E577" s="23"/>
      <c r="F577" s="23" t="s">
        <v>5096</v>
      </c>
      <c r="G577" s="23" t="str">
        <f t="shared" si="6"/>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77" s="23"/>
      <c r="I577" s="26"/>
      <c r="J577" s="27"/>
      <c r="K577" s="32"/>
      <c r="L577" s="29"/>
      <c r="M577" s="30"/>
      <c r="N577" s="30"/>
      <c r="O577" s="30"/>
      <c r="P577" s="30"/>
      <c r="Q577" s="30"/>
      <c r="R577" s="30"/>
      <c r="S577" s="30"/>
      <c r="T577" s="30"/>
      <c r="U577" s="30"/>
      <c r="V577" s="29"/>
      <c r="W577" s="29"/>
      <c r="X577" s="36"/>
      <c r="Y577" s="29"/>
      <c r="Z577" s="5"/>
    </row>
    <row r="578" spans="1:26" ht="213.75">
      <c r="A578" s="73" t="s">
        <v>5097</v>
      </c>
      <c r="B578" s="22"/>
      <c r="C578" s="23"/>
      <c r="D578" s="23"/>
      <c r="E578" s="23"/>
      <c r="F578" s="23" t="s">
        <v>5098</v>
      </c>
      <c r="G578" s="23" t="str">
        <f t="shared" si="6"/>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78" s="23"/>
      <c r="I578" s="26"/>
      <c r="J578" s="27"/>
      <c r="K578" s="34"/>
      <c r="L578" s="29"/>
      <c r="M578" s="30"/>
      <c r="N578" s="30"/>
      <c r="O578" s="30"/>
      <c r="P578" s="30"/>
      <c r="Q578" s="30"/>
      <c r="R578" s="30"/>
      <c r="S578" s="30"/>
      <c r="T578" s="30"/>
      <c r="U578" s="30"/>
      <c r="V578" s="29"/>
      <c r="W578" s="23"/>
      <c r="X578" s="40"/>
      <c r="Y578" s="23"/>
      <c r="Z578" s="37"/>
    </row>
    <row r="579" spans="1:26" ht="114">
      <c r="A579" s="73" t="s">
        <v>5099</v>
      </c>
      <c r="B579" s="22" t="s">
        <v>3727</v>
      </c>
      <c r="C579" s="23"/>
      <c r="D579" s="23"/>
      <c r="E579" s="23"/>
      <c r="F579" s="23" t="s">
        <v>5100</v>
      </c>
      <c r="G579" s="23" t="str">
        <f>G566</f>
        <v>Tufail Khan 
Procurement Officer
Ferozsons Laboratories Limited
Post Office: Ferozsons, Amangarh, Nowshera, K.P.K.
Phone: 0923-560145 | Cell: 0315-9890785|
tufail@fllpk.com</v>
      </c>
      <c r="H579" s="137" t="s">
        <v>5101</v>
      </c>
      <c r="I579" s="26"/>
      <c r="J579" s="27"/>
      <c r="K579" s="32"/>
      <c r="L579" s="29"/>
      <c r="M579" s="30"/>
      <c r="N579" s="30"/>
      <c r="O579" s="30"/>
      <c r="P579" s="30"/>
      <c r="Q579" s="30"/>
      <c r="R579" s="30"/>
      <c r="S579" s="30"/>
      <c r="T579" s="30"/>
      <c r="U579" s="30"/>
      <c r="V579" s="29"/>
      <c r="W579" s="29"/>
      <c r="X579" s="36"/>
      <c r="Y579" s="29"/>
      <c r="Z579" s="5"/>
    </row>
    <row r="580" spans="1:26" ht="114">
      <c r="A580" s="73" t="s">
        <v>5102</v>
      </c>
      <c r="B580" s="22" t="s">
        <v>1765</v>
      </c>
      <c r="C580" s="23"/>
      <c r="D580" s="23"/>
      <c r="E580" s="23"/>
      <c r="F580" s="23" t="s">
        <v>5103</v>
      </c>
      <c r="G580" s="23" t="str">
        <f>G579</f>
        <v>Tufail Khan 
Procurement Officer
Ferozsons Laboratories Limited
Post Office: Ferozsons, Amangarh, Nowshera, K.P.K.
Phone: 0923-560145 | Cell: 0315-9890785|
tufail@fllpk.com</v>
      </c>
      <c r="H580" s="23"/>
      <c r="I580" s="26"/>
      <c r="J580" s="27"/>
      <c r="K580" s="32"/>
      <c r="L580" s="29"/>
      <c r="M580" s="30"/>
      <c r="N580" s="30"/>
      <c r="O580" s="30"/>
      <c r="P580" s="30"/>
      <c r="Q580" s="30"/>
      <c r="R580" s="30"/>
      <c r="S580" s="30"/>
      <c r="T580" s="30"/>
      <c r="U580" s="30"/>
      <c r="V580" s="29"/>
      <c r="W580" s="29"/>
      <c r="X580" s="36"/>
      <c r="Y580" s="29"/>
      <c r="Z580" s="5"/>
    </row>
    <row r="581" spans="1:26" ht="199.5">
      <c r="A581" s="73" t="s">
        <v>5104</v>
      </c>
      <c r="B581" s="22" t="s">
        <v>1765</v>
      </c>
      <c r="C581" s="23"/>
      <c r="D581" s="23"/>
      <c r="E581" s="23"/>
      <c r="F581" s="23" t="s">
        <v>5105</v>
      </c>
      <c r="G581" s="23" t="str">
        <f>G578</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81" s="22"/>
      <c r="I581" s="26"/>
      <c r="J581" s="27"/>
      <c r="K581" s="49"/>
      <c r="L581" s="29"/>
      <c r="M581" s="30"/>
      <c r="N581" s="30"/>
      <c r="O581" s="30"/>
      <c r="P581" s="30"/>
      <c r="Q581" s="30"/>
      <c r="R581" s="30"/>
      <c r="S581" s="30"/>
      <c r="T581" s="30"/>
      <c r="U581" s="30"/>
      <c r="V581" s="29"/>
      <c r="W581" s="23"/>
      <c r="X581" s="40"/>
      <c r="Y581" s="36"/>
      <c r="Z581" s="31"/>
    </row>
    <row r="582" spans="1:26" ht="42.75">
      <c r="A582" s="73" t="s">
        <v>5106</v>
      </c>
      <c r="B582" s="22" t="s">
        <v>1765</v>
      </c>
      <c r="C582" s="23"/>
      <c r="D582" s="23"/>
      <c r="E582" s="23"/>
      <c r="F582" s="23" t="s">
        <v>5107</v>
      </c>
      <c r="G582" s="23" t="s">
        <v>5108</v>
      </c>
      <c r="H582" s="23" t="s">
        <v>5109</v>
      </c>
      <c r="I582" s="33"/>
      <c r="J582" s="27"/>
      <c r="K582" s="32"/>
      <c r="L582" s="29"/>
      <c r="M582" s="30"/>
      <c r="N582" s="30"/>
      <c r="O582" s="30"/>
      <c r="P582" s="30"/>
      <c r="Q582" s="30"/>
      <c r="R582" s="30"/>
      <c r="S582" s="30"/>
      <c r="T582" s="30"/>
      <c r="U582" s="30"/>
      <c r="V582" s="29"/>
      <c r="W582" s="23"/>
      <c r="X582" s="36"/>
      <c r="Y582" s="29"/>
      <c r="Z582" s="5"/>
    </row>
    <row r="583" spans="1:26" ht="199.5">
      <c r="A583" s="73" t="s">
        <v>5110</v>
      </c>
      <c r="B583" s="22"/>
      <c r="C583" s="23"/>
      <c r="D583" s="23"/>
      <c r="E583" s="23"/>
      <c r="F583" s="23" t="s">
        <v>5111</v>
      </c>
      <c r="G583" s="23" t="str">
        <f>G558</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83" s="23"/>
      <c r="I583" s="26"/>
      <c r="J583" s="27"/>
      <c r="K583" s="32"/>
      <c r="L583" s="29"/>
      <c r="M583" s="30"/>
      <c r="N583" s="30"/>
      <c r="O583" s="30"/>
      <c r="P583" s="30"/>
      <c r="Q583" s="30"/>
      <c r="R583" s="30"/>
      <c r="S583" s="30"/>
      <c r="T583" s="30"/>
      <c r="U583" s="30"/>
      <c r="V583" s="29"/>
      <c r="W583" s="29"/>
      <c r="X583" s="36"/>
      <c r="Y583" s="29"/>
      <c r="Z583" s="5"/>
    </row>
    <row r="584" spans="1:26" ht="128.25">
      <c r="A584" s="73" t="s">
        <v>5112</v>
      </c>
      <c r="B584" s="22"/>
      <c r="C584" s="23"/>
      <c r="D584" s="23"/>
      <c r="E584" s="23"/>
      <c r="F584" s="23" t="s">
        <v>5113</v>
      </c>
      <c r="G584" s="23" t="s">
        <v>5114</v>
      </c>
      <c r="H584" s="22" t="s">
        <v>5115</v>
      </c>
      <c r="I584" s="26"/>
      <c r="J584" s="27"/>
      <c r="K584" s="41"/>
      <c r="L584" s="29"/>
      <c r="M584" s="30"/>
      <c r="N584" s="30"/>
      <c r="O584" s="30"/>
      <c r="P584" s="30"/>
      <c r="Q584" s="30"/>
      <c r="R584" s="30"/>
      <c r="S584" s="30"/>
      <c r="T584" s="30"/>
      <c r="U584" s="30"/>
      <c r="V584" s="29"/>
      <c r="W584" s="23"/>
      <c r="X584" s="40"/>
      <c r="Y584" s="23"/>
      <c r="Z584" s="37"/>
    </row>
    <row r="585" spans="1:26" ht="128.25">
      <c r="A585" s="73" t="s">
        <v>5116</v>
      </c>
      <c r="B585" s="22"/>
      <c r="C585" s="23"/>
      <c r="D585" s="23"/>
      <c r="E585" s="23"/>
      <c r="F585" s="23" t="s">
        <v>5117</v>
      </c>
      <c r="G585" s="23" t="str">
        <f>G584</f>
        <v xml:space="preserve">Afzal Ghani, 
PROCUREMENT OFFICER
Postal Address: P.O Ferozsons, Amangarh, Nowshera, K.P.K, |pro.nowshera@ferozsons-labs.com|Website:www.ferozsons-labs.com|0923-650145
</v>
      </c>
      <c r="H585" s="22"/>
      <c r="I585" s="26"/>
      <c r="J585" s="27"/>
      <c r="K585" s="34"/>
      <c r="L585" s="29"/>
      <c r="M585" s="30"/>
      <c r="N585" s="30"/>
      <c r="O585" s="30"/>
      <c r="P585" s="30"/>
      <c r="Q585" s="30"/>
      <c r="R585" s="30"/>
      <c r="S585" s="30"/>
      <c r="T585" s="30"/>
      <c r="U585" s="30"/>
      <c r="V585" s="29"/>
      <c r="W585" s="23"/>
      <c r="X585" s="40"/>
      <c r="Y585" s="23"/>
      <c r="Z585" s="37"/>
    </row>
    <row r="586" spans="1:26" ht="128.25">
      <c r="A586" s="73" t="s">
        <v>5118</v>
      </c>
      <c r="B586" s="22" t="s">
        <v>1762</v>
      </c>
      <c r="C586" s="23"/>
      <c r="D586" s="23"/>
      <c r="E586" s="23"/>
      <c r="F586" s="23" t="s">
        <v>5119</v>
      </c>
      <c r="G586" s="23" t="s">
        <v>4727</v>
      </c>
      <c r="H586" s="23" t="s">
        <v>5120</v>
      </c>
      <c r="I586" s="26"/>
      <c r="J586" s="27"/>
      <c r="K586" s="28"/>
      <c r="L586" s="29"/>
      <c r="M586" s="30"/>
      <c r="N586" s="30"/>
      <c r="O586" s="30"/>
      <c r="P586" s="30"/>
      <c r="Q586" s="30"/>
      <c r="R586" s="30"/>
      <c r="S586" s="30"/>
      <c r="T586" s="30"/>
      <c r="U586" s="30"/>
      <c r="V586" s="29"/>
      <c r="W586" s="23"/>
      <c r="X586" s="40"/>
      <c r="Y586" s="36"/>
      <c r="Z586" s="31"/>
    </row>
    <row r="587" spans="1:26" ht="114">
      <c r="A587" s="73" t="s">
        <v>5121</v>
      </c>
      <c r="B587" s="22" t="s">
        <v>1765</v>
      </c>
      <c r="C587" s="23"/>
      <c r="D587" s="23"/>
      <c r="E587" s="23"/>
      <c r="F587" s="23" t="s">
        <v>5122</v>
      </c>
      <c r="G587" s="23" t="s">
        <v>1788</v>
      </c>
      <c r="H587" s="23"/>
      <c r="I587" s="26"/>
      <c r="J587" s="27"/>
      <c r="K587" s="32"/>
      <c r="L587" s="29"/>
      <c r="M587" s="30"/>
      <c r="N587" s="30"/>
      <c r="O587" s="30"/>
      <c r="P587" s="30"/>
      <c r="Q587" s="30"/>
      <c r="R587" s="30"/>
      <c r="S587" s="30"/>
      <c r="T587" s="30"/>
      <c r="U587" s="30"/>
      <c r="V587" s="29"/>
      <c r="W587" s="29"/>
      <c r="X587" s="36"/>
      <c r="Y587" s="29"/>
      <c r="Z587" s="5"/>
    </row>
    <row r="588" spans="1:26" ht="142.5">
      <c r="A588" s="73" t="s">
        <v>5123</v>
      </c>
      <c r="B588" s="22" t="s">
        <v>1765</v>
      </c>
      <c r="C588" s="23"/>
      <c r="D588" s="23"/>
      <c r="E588" s="23"/>
      <c r="F588" s="23" t="s">
        <v>5124</v>
      </c>
      <c r="G588" s="23" t="s">
        <v>5125</v>
      </c>
      <c r="H588" s="23" t="s">
        <v>5126</v>
      </c>
      <c r="I588" s="26"/>
      <c r="J588" s="27"/>
      <c r="K588" s="32"/>
      <c r="L588" s="29"/>
      <c r="M588" s="30"/>
      <c r="N588" s="30"/>
      <c r="O588" s="30"/>
      <c r="P588" s="30"/>
      <c r="Q588" s="30"/>
      <c r="R588" s="30"/>
      <c r="S588" s="30"/>
      <c r="T588" s="30"/>
      <c r="U588" s="30"/>
      <c r="V588" s="29"/>
      <c r="W588" s="29"/>
      <c r="X588" s="36"/>
      <c r="Y588" s="29"/>
      <c r="Z588" s="5"/>
    </row>
    <row r="589" spans="1:26" ht="256.5">
      <c r="A589" s="73" t="s">
        <v>5127</v>
      </c>
      <c r="B589" s="22"/>
      <c r="C589" s="23"/>
      <c r="D589" s="23"/>
      <c r="E589" s="23"/>
      <c r="F589" s="23" t="s">
        <v>5128</v>
      </c>
      <c r="G589" s="23" t="s">
        <v>4937</v>
      </c>
      <c r="H589" s="23"/>
      <c r="I589" s="26"/>
      <c r="J589" s="27"/>
      <c r="K589" s="28"/>
      <c r="L589" s="29"/>
      <c r="M589" s="30"/>
      <c r="N589" s="30"/>
      <c r="O589" s="30"/>
      <c r="P589" s="30"/>
      <c r="Q589" s="30"/>
      <c r="R589" s="30"/>
      <c r="S589" s="30"/>
      <c r="T589" s="30"/>
      <c r="U589" s="30"/>
      <c r="V589" s="29"/>
      <c r="W589" s="29"/>
      <c r="X589" s="36"/>
      <c r="Y589" s="29"/>
      <c r="Z589" s="5"/>
    </row>
    <row r="590" spans="1:26" ht="57">
      <c r="A590" s="73" t="s">
        <v>5129</v>
      </c>
      <c r="B590" s="22"/>
      <c r="C590" s="23"/>
      <c r="D590" s="23"/>
      <c r="E590" s="23"/>
      <c r="F590" s="23" t="s">
        <v>5130</v>
      </c>
      <c r="G590" s="23" t="str">
        <f>G539</f>
        <v>For LISKO PAKISTAN (PVT) LTD,
 Dr. Aroosa Jawed 
(Business Development Officer)
liskopakistan100@hotmail.com</v>
      </c>
      <c r="H590" s="22"/>
      <c r="I590" s="26"/>
      <c r="J590" s="27"/>
      <c r="K590" s="28"/>
      <c r="L590" s="29"/>
      <c r="M590" s="30"/>
      <c r="N590" s="30"/>
      <c r="O590" s="30"/>
      <c r="P590" s="30"/>
      <c r="Q590" s="30"/>
      <c r="R590" s="30"/>
      <c r="S590" s="30"/>
      <c r="T590" s="30"/>
      <c r="U590" s="30"/>
      <c r="V590" s="29"/>
      <c r="W590" s="23"/>
      <c r="X590" s="40"/>
      <c r="Y590" s="36"/>
      <c r="Z590" s="31"/>
    </row>
    <row r="591" spans="1:26" ht="57">
      <c r="A591" s="73" t="s">
        <v>5131</v>
      </c>
      <c r="B591" s="22"/>
      <c r="C591" s="23"/>
      <c r="D591" s="23"/>
      <c r="E591" s="23"/>
      <c r="F591" s="23" t="s">
        <v>5132</v>
      </c>
      <c r="G591" s="23" t="str">
        <f>G590</f>
        <v>For LISKO PAKISTAN (PVT) LTD,
 Dr. Aroosa Jawed 
(Business Development Officer)
liskopakistan100@hotmail.com</v>
      </c>
      <c r="H591" s="23"/>
      <c r="I591" s="26"/>
      <c r="J591" s="27"/>
      <c r="K591" s="28"/>
      <c r="L591" s="29"/>
      <c r="M591" s="30"/>
      <c r="N591" s="30"/>
      <c r="O591" s="30"/>
      <c r="P591" s="30"/>
      <c r="Q591" s="30"/>
      <c r="R591" s="30"/>
      <c r="S591" s="30"/>
      <c r="T591" s="30"/>
      <c r="U591" s="30"/>
      <c r="V591" s="29"/>
      <c r="W591" s="23"/>
      <c r="X591" s="40"/>
      <c r="Y591" s="36"/>
      <c r="Z591" s="31"/>
    </row>
    <row r="592" spans="1:26" ht="199.5">
      <c r="A592" s="73" t="s">
        <v>5133</v>
      </c>
      <c r="B592" s="22"/>
      <c r="C592" s="23"/>
      <c r="D592" s="23"/>
      <c r="E592" s="23"/>
      <c r="F592" s="23" t="s">
        <v>5134</v>
      </c>
      <c r="G592" s="23" t="str">
        <f>G583</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92" s="23"/>
      <c r="I592" s="26"/>
      <c r="J592" s="27"/>
      <c r="K592" s="32"/>
      <c r="L592" s="29"/>
      <c r="M592" s="30"/>
      <c r="N592" s="30"/>
      <c r="O592" s="30"/>
      <c r="P592" s="30"/>
      <c r="Q592" s="30"/>
      <c r="R592" s="30"/>
      <c r="S592" s="30"/>
      <c r="T592" s="30"/>
      <c r="U592" s="30"/>
      <c r="V592" s="29"/>
      <c r="W592" s="29"/>
      <c r="X592" s="36"/>
      <c r="Y592" s="29"/>
      <c r="Z592" s="5"/>
    </row>
    <row r="593" spans="1:26" ht="128.25">
      <c r="A593" s="73" t="s">
        <v>5135</v>
      </c>
      <c r="B593" s="22" t="s">
        <v>1765</v>
      </c>
      <c r="C593" s="23"/>
      <c r="D593" s="23"/>
      <c r="E593" s="23"/>
      <c r="F593" s="23" t="s">
        <v>5136</v>
      </c>
      <c r="G593" s="23" t="s">
        <v>4727</v>
      </c>
      <c r="H593" s="23"/>
      <c r="I593" s="26"/>
      <c r="J593" s="27"/>
      <c r="K593" s="49"/>
      <c r="L593" s="29"/>
      <c r="M593" s="30"/>
      <c r="N593" s="30"/>
      <c r="O593" s="30"/>
      <c r="P593" s="30"/>
      <c r="Q593" s="30"/>
      <c r="R593" s="30"/>
      <c r="S593" s="30"/>
      <c r="T593" s="30"/>
      <c r="U593" s="30"/>
      <c r="V593" s="29"/>
      <c r="W593" s="29"/>
      <c r="X593" s="36"/>
      <c r="Y593" s="29"/>
      <c r="Z593" s="5"/>
    </row>
    <row r="594" spans="1:26" ht="199.5">
      <c r="A594" s="73" t="s">
        <v>5137</v>
      </c>
      <c r="B594" s="22" t="s">
        <v>3691</v>
      </c>
      <c r="C594" s="23"/>
      <c r="D594" s="23"/>
      <c r="E594" s="23"/>
      <c r="F594" s="23" t="s">
        <v>5138</v>
      </c>
      <c r="G594" s="23" t="str">
        <f>G592</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594" s="22"/>
      <c r="I594" s="33"/>
      <c r="J594" s="27"/>
      <c r="K594" s="59"/>
      <c r="L594" s="29"/>
      <c r="M594" s="30"/>
      <c r="N594" s="30"/>
      <c r="O594" s="30"/>
      <c r="P594" s="30"/>
      <c r="Q594" s="30"/>
      <c r="R594" s="30"/>
      <c r="S594" s="30"/>
      <c r="T594" s="30"/>
      <c r="U594" s="30"/>
      <c r="V594" s="29"/>
      <c r="W594" s="23"/>
      <c r="X594" s="29"/>
      <c r="Y594" s="23"/>
      <c r="Z594" s="37"/>
    </row>
    <row r="595" spans="1:26" ht="199.5">
      <c r="A595" s="73" t="s">
        <v>5139</v>
      </c>
      <c r="B595" s="22" t="s">
        <v>1786</v>
      </c>
      <c r="C595" s="23"/>
      <c r="D595" s="23"/>
      <c r="E595" s="23"/>
      <c r="F595" s="23" t="s">
        <v>5140</v>
      </c>
      <c r="G595" s="23" t="str">
        <f>G581</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595" s="22"/>
      <c r="I595" s="26"/>
      <c r="J595" s="27"/>
      <c r="K595" s="28"/>
      <c r="L595" s="29"/>
      <c r="M595" s="30"/>
      <c r="N595" s="30"/>
      <c r="O595" s="30"/>
      <c r="P595" s="30"/>
      <c r="Q595" s="30"/>
      <c r="R595" s="30"/>
      <c r="S595" s="30"/>
      <c r="T595" s="30"/>
      <c r="U595" s="30"/>
      <c r="V595" s="29"/>
      <c r="W595" s="23"/>
      <c r="X595" s="40"/>
      <c r="Y595" s="36"/>
      <c r="Z595" s="31"/>
    </row>
    <row r="596" spans="1:26" ht="142.5">
      <c r="A596" s="73" t="s">
        <v>5141</v>
      </c>
      <c r="B596" s="22" t="s">
        <v>1765</v>
      </c>
      <c r="C596" s="23"/>
      <c r="D596" s="23"/>
      <c r="E596" s="23"/>
      <c r="F596" s="23" t="s">
        <v>5142</v>
      </c>
      <c r="G596" s="23" t="s">
        <v>4917</v>
      </c>
      <c r="H596" s="23"/>
      <c r="I596" s="26"/>
      <c r="J596" s="27"/>
      <c r="K596" s="32"/>
      <c r="L596" s="29"/>
      <c r="M596" s="30"/>
      <c r="N596" s="30"/>
      <c r="O596" s="30"/>
      <c r="P596" s="30"/>
      <c r="Q596" s="30"/>
      <c r="R596" s="30"/>
      <c r="S596" s="30"/>
      <c r="T596" s="30"/>
      <c r="U596" s="30"/>
      <c r="V596" s="29"/>
      <c r="W596" s="29"/>
      <c r="X596" s="36"/>
      <c r="Y596" s="29"/>
      <c r="Z596" s="5"/>
    </row>
    <row r="597" spans="1:26" ht="57">
      <c r="A597" s="73" t="s">
        <v>5143</v>
      </c>
      <c r="B597" s="22" t="s">
        <v>3691</v>
      </c>
      <c r="C597" s="23"/>
      <c r="D597" s="23"/>
      <c r="E597" s="135"/>
      <c r="F597" s="23" t="s">
        <v>5144</v>
      </c>
      <c r="G597" s="23" t="str">
        <f>G591</f>
        <v>For LISKO PAKISTAN (PVT) LTD,
 Dr. Aroosa Jawed 
(Business Development Officer)
liskopakistan100@hotmail.com</v>
      </c>
      <c r="H597" s="23"/>
      <c r="I597" s="26"/>
      <c r="J597" s="27"/>
      <c r="K597" s="32"/>
      <c r="L597" s="29"/>
      <c r="M597" s="30"/>
      <c r="N597" s="30"/>
      <c r="O597" s="30"/>
      <c r="P597" s="30"/>
      <c r="Q597" s="30"/>
      <c r="R597" s="30"/>
      <c r="S597" s="30"/>
      <c r="T597" s="30"/>
      <c r="U597" s="30"/>
      <c r="V597" s="29"/>
      <c r="W597" s="29"/>
      <c r="X597" s="36"/>
      <c r="Y597" s="29"/>
      <c r="Z597" s="5"/>
    </row>
    <row r="598" spans="1:26" ht="142.5">
      <c r="A598" s="73" t="s">
        <v>5145</v>
      </c>
      <c r="B598" s="22" t="s">
        <v>1765</v>
      </c>
      <c r="C598" s="23"/>
      <c r="D598" s="23"/>
      <c r="E598" s="23"/>
      <c r="F598" s="23" t="s">
        <v>5146</v>
      </c>
      <c r="G598" s="23" t="s">
        <v>5147</v>
      </c>
      <c r="H598" s="137" t="s">
        <v>5148</v>
      </c>
      <c r="I598" s="26"/>
      <c r="J598" s="27"/>
      <c r="K598" s="32"/>
      <c r="L598" s="29"/>
      <c r="M598" s="30"/>
      <c r="N598" s="30"/>
      <c r="O598" s="30"/>
      <c r="P598" s="30"/>
      <c r="Q598" s="30"/>
      <c r="R598" s="30"/>
      <c r="S598" s="30"/>
      <c r="T598" s="30"/>
      <c r="U598" s="30"/>
      <c r="V598" s="29"/>
      <c r="W598" s="29"/>
      <c r="X598" s="36"/>
      <c r="Y598" s="29"/>
      <c r="Z598" s="5"/>
    </row>
    <row r="599" spans="1:26" ht="195">
      <c r="A599" s="73" t="s">
        <v>5149</v>
      </c>
      <c r="B599" s="22" t="s">
        <v>1765</v>
      </c>
      <c r="C599" s="23"/>
      <c r="D599" s="23"/>
      <c r="E599" s="23"/>
      <c r="F599" s="23" t="s">
        <v>5150</v>
      </c>
      <c r="G599" s="22" t="s">
        <v>5151</v>
      </c>
      <c r="H599" s="22"/>
      <c r="I599" s="26"/>
      <c r="J599" s="27"/>
      <c r="K599" s="28"/>
      <c r="L599" s="29"/>
      <c r="M599" s="30"/>
      <c r="N599" s="30"/>
      <c r="O599" s="30"/>
      <c r="P599" s="30"/>
      <c r="Q599" s="30"/>
      <c r="R599" s="30"/>
      <c r="S599" s="30"/>
      <c r="T599" s="30"/>
      <c r="U599" s="30"/>
      <c r="V599" s="29"/>
      <c r="W599" s="23"/>
      <c r="X599" s="40"/>
      <c r="Y599" s="36"/>
      <c r="Z599" s="31"/>
    </row>
    <row r="600" spans="1:26" ht="71.25">
      <c r="A600" s="73" t="s">
        <v>5152</v>
      </c>
      <c r="B600" s="22"/>
      <c r="C600" s="23"/>
      <c r="D600" s="23"/>
      <c r="E600" s="23"/>
      <c r="F600" s="23" t="s">
        <v>5153</v>
      </c>
      <c r="G600" s="23" t="str">
        <f>G597</f>
        <v>For LISKO PAKISTAN (PVT) LTD,
 Dr. Aroosa Jawed 
(Business Development Officer)
liskopakistan100@hotmail.com</v>
      </c>
      <c r="H600" s="22"/>
      <c r="I600" s="26"/>
      <c r="J600" s="27"/>
      <c r="K600" s="49"/>
      <c r="L600" s="29"/>
      <c r="M600" s="30"/>
      <c r="N600" s="30"/>
      <c r="O600" s="30"/>
      <c r="P600" s="30"/>
      <c r="Q600" s="30"/>
      <c r="R600" s="30"/>
      <c r="S600" s="30"/>
      <c r="T600" s="30"/>
      <c r="U600" s="30"/>
      <c r="V600" s="29"/>
      <c r="W600" s="23"/>
      <c r="X600" s="40"/>
      <c r="Y600" s="36"/>
      <c r="Z600" s="31"/>
    </row>
    <row r="601" spans="1:26" ht="200.25">
      <c r="A601" s="73" t="s">
        <v>5154</v>
      </c>
      <c r="B601" s="22" t="s">
        <v>1762</v>
      </c>
      <c r="C601" s="23"/>
      <c r="D601" s="23"/>
      <c r="E601" s="135"/>
      <c r="F601" s="23" t="s">
        <v>5155</v>
      </c>
      <c r="G601" s="23" t="s">
        <v>5156</v>
      </c>
      <c r="H601" s="137" t="s">
        <v>5157</v>
      </c>
      <c r="I601" s="26"/>
      <c r="J601" s="27"/>
      <c r="K601" s="32"/>
      <c r="L601" s="29"/>
      <c r="M601" s="30"/>
      <c r="N601" s="30"/>
      <c r="O601" s="30"/>
      <c r="P601" s="30"/>
      <c r="Q601" s="30"/>
      <c r="R601" s="30"/>
      <c r="S601" s="30"/>
      <c r="T601" s="30"/>
      <c r="U601" s="30"/>
      <c r="V601" s="29"/>
      <c r="W601" s="29"/>
      <c r="X601" s="36"/>
      <c r="Y601" s="29"/>
      <c r="Z601" s="5"/>
    </row>
    <row r="602" spans="1:26" ht="71.25">
      <c r="A602" s="73" t="s">
        <v>5158</v>
      </c>
      <c r="B602" s="22"/>
      <c r="C602" s="23"/>
      <c r="D602" s="23"/>
      <c r="E602" s="23"/>
      <c r="F602" s="23" t="s">
        <v>5159</v>
      </c>
      <c r="G602" s="23" t="str">
        <f>G600</f>
        <v>For LISKO PAKISTAN (PVT) LTD,
 Dr. Aroosa Jawed 
(Business Development Officer)
liskopakistan100@hotmail.com</v>
      </c>
      <c r="H602" s="23"/>
      <c r="I602" s="26"/>
      <c r="J602" s="27"/>
      <c r="K602" s="32"/>
      <c r="L602" s="29"/>
      <c r="M602" s="30"/>
      <c r="N602" s="30"/>
      <c r="O602" s="30"/>
      <c r="P602" s="30"/>
      <c r="Q602" s="30"/>
      <c r="R602" s="30"/>
      <c r="S602" s="30"/>
      <c r="T602" s="30"/>
      <c r="U602" s="30"/>
      <c r="V602" s="29"/>
      <c r="W602" s="29"/>
      <c r="X602" s="36"/>
      <c r="Y602" s="29"/>
      <c r="Z602" s="5"/>
    </row>
    <row r="603" spans="1:26" ht="128.25">
      <c r="A603" s="73" t="s">
        <v>5160</v>
      </c>
      <c r="B603" s="22"/>
      <c r="C603" s="23"/>
      <c r="D603" s="23"/>
      <c r="E603" s="23"/>
      <c r="F603" s="23" t="s">
        <v>5161</v>
      </c>
      <c r="G603" s="23" t="str">
        <f>G585</f>
        <v xml:space="preserve">Afzal Ghani, 
PROCUREMENT OFFICER
Postal Address: P.O Ferozsons, Amangarh, Nowshera, K.P.K, |pro.nowshera@ferozsons-labs.com|Website:www.ferozsons-labs.com|0923-650145
</v>
      </c>
      <c r="H603" s="23"/>
      <c r="I603" s="26"/>
      <c r="J603" s="27"/>
      <c r="K603" s="47"/>
      <c r="L603" s="29"/>
      <c r="M603" s="30"/>
      <c r="N603" s="30"/>
      <c r="O603" s="30"/>
      <c r="P603" s="30"/>
      <c r="Q603" s="30"/>
      <c r="R603" s="30"/>
      <c r="S603" s="30"/>
      <c r="T603" s="30"/>
      <c r="U603" s="30"/>
      <c r="V603" s="29"/>
      <c r="W603" s="23"/>
      <c r="X603" s="40"/>
      <c r="Y603" s="36"/>
      <c r="Z603" s="31"/>
    </row>
    <row r="604" spans="1:26" ht="313.5">
      <c r="A604" s="73" t="s">
        <v>5162</v>
      </c>
      <c r="B604" s="22" t="s">
        <v>1765</v>
      </c>
      <c r="C604" s="23"/>
      <c r="D604" s="23"/>
      <c r="E604" s="23"/>
      <c r="F604" s="23" t="s">
        <v>5163</v>
      </c>
      <c r="G604" s="23" t="s">
        <v>4695</v>
      </c>
      <c r="H604" s="23"/>
      <c r="I604" s="26"/>
      <c r="J604" s="27"/>
      <c r="K604" s="28"/>
      <c r="L604" s="29"/>
      <c r="M604" s="30"/>
      <c r="N604" s="30"/>
      <c r="O604" s="30"/>
      <c r="P604" s="30"/>
      <c r="Q604" s="30"/>
      <c r="R604" s="30"/>
      <c r="S604" s="30"/>
      <c r="T604" s="30"/>
      <c r="U604" s="30"/>
      <c r="V604" s="29"/>
      <c r="W604" s="23"/>
      <c r="X604" s="40"/>
      <c r="Y604" s="36"/>
      <c r="Z604" s="31"/>
    </row>
    <row r="605" spans="1:26" ht="171">
      <c r="A605" s="73" t="s">
        <v>5164</v>
      </c>
      <c r="B605" s="22" t="s">
        <v>1786</v>
      </c>
      <c r="C605" s="23"/>
      <c r="D605" s="23"/>
      <c r="E605" s="23"/>
      <c r="F605" s="23" t="s">
        <v>5165</v>
      </c>
      <c r="G605" s="23" t="str">
        <f>G601</f>
        <v xml:space="preserve">Saad Munir
Maintenance Planner,
GSK
Plot 5, Sector 21, Korangi Industrial Area,
Karachi-74900, Pakistan
Email   saad.a.munir@gsk.com
Mobile +92 312 370 9655 | +92 300 788 9092
Tel : 35205119-20  Ext:3084
</v>
      </c>
      <c r="H605" s="22"/>
      <c r="I605" s="26"/>
      <c r="J605" s="27"/>
      <c r="K605" s="41"/>
      <c r="L605" s="29"/>
      <c r="M605" s="30"/>
      <c r="N605" s="30"/>
      <c r="O605" s="30"/>
      <c r="P605" s="30"/>
      <c r="Q605" s="30"/>
      <c r="R605" s="30"/>
      <c r="S605" s="30"/>
      <c r="T605" s="30"/>
      <c r="U605" s="30"/>
      <c r="V605" s="29"/>
      <c r="W605" s="23"/>
      <c r="X605" s="40"/>
      <c r="Y605" s="23"/>
      <c r="Z605" s="37"/>
    </row>
    <row r="606" spans="1:26" ht="71.25">
      <c r="A606" s="73" t="s">
        <v>5166</v>
      </c>
      <c r="B606" s="22" t="s">
        <v>1904</v>
      </c>
      <c r="C606" s="23"/>
      <c r="D606" s="23"/>
      <c r="E606" s="136"/>
      <c r="F606" s="23" t="s">
        <v>5167</v>
      </c>
      <c r="G606" s="23" t="s">
        <v>5168</v>
      </c>
      <c r="H606" s="23"/>
      <c r="I606" s="26"/>
      <c r="J606" s="27"/>
      <c r="K606" s="32"/>
      <c r="L606" s="29"/>
      <c r="M606" s="30"/>
      <c r="N606" s="30"/>
      <c r="O606" s="30"/>
      <c r="P606" s="30"/>
      <c r="Q606" s="30"/>
      <c r="R606" s="30"/>
      <c r="S606" s="30"/>
      <c r="T606" s="30"/>
      <c r="U606" s="30"/>
      <c r="V606" s="29"/>
      <c r="W606" s="29"/>
      <c r="X606" s="40"/>
      <c r="Y606" s="36"/>
      <c r="Z606" s="5"/>
    </row>
    <row r="607" spans="1:26">
      <c r="A607" s="73" t="s">
        <v>5169</v>
      </c>
      <c r="B607" s="22" t="s">
        <v>1765</v>
      </c>
      <c r="C607" s="23"/>
      <c r="D607" s="23"/>
      <c r="E607" s="23"/>
      <c r="F607" s="23" t="s">
        <v>5170</v>
      </c>
      <c r="G607" s="23" t="s">
        <v>5171</v>
      </c>
      <c r="H607" s="23"/>
      <c r="I607" s="26"/>
      <c r="J607" s="27"/>
      <c r="K607" s="28"/>
      <c r="L607" s="29"/>
      <c r="M607" s="30"/>
      <c r="N607" s="30"/>
      <c r="O607" s="30"/>
      <c r="P607" s="30"/>
      <c r="Q607" s="30"/>
      <c r="R607" s="30"/>
      <c r="S607" s="30"/>
      <c r="T607" s="30"/>
      <c r="U607" s="30"/>
      <c r="V607" s="29"/>
      <c r="W607" s="23"/>
      <c r="X607" s="40"/>
      <c r="Y607" s="36"/>
      <c r="Z607" s="31"/>
    </row>
    <row r="608" spans="1:26" ht="242.25">
      <c r="A608" s="73" t="s">
        <v>5172</v>
      </c>
      <c r="B608" s="22"/>
      <c r="C608" s="23"/>
      <c r="D608" s="23"/>
      <c r="E608" s="23"/>
      <c r="F608" s="23" t="s">
        <v>5173</v>
      </c>
      <c r="G608" s="23" t="str">
        <f>G594</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08" s="23"/>
      <c r="I608" s="26"/>
      <c r="J608" s="27"/>
      <c r="K608" s="32"/>
      <c r="L608" s="29"/>
      <c r="M608" s="30"/>
      <c r="N608" s="30"/>
      <c r="O608" s="30"/>
      <c r="P608" s="30"/>
      <c r="Q608" s="30"/>
      <c r="R608" s="30"/>
      <c r="S608" s="30"/>
      <c r="T608" s="30"/>
      <c r="U608" s="30"/>
      <c r="V608" s="29"/>
      <c r="W608" s="29"/>
      <c r="X608" s="36"/>
      <c r="Y608" s="29"/>
      <c r="Z608" s="5"/>
    </row>
    <row r="609" spans="1:26" ht="185.25">
      <c r="A609" s="73" t="s">
        <v>5174</v>
      </c>
      <c r="B609" s="22"/>
      <c r="C609" s="23"/>
      <c r="D609" s="23"/>
      <c r="E609" s="23"/>
      <c r="F609" s="23" t="s">
        <v>5175</v>
      </c>
      <c r="G609" s="23" t="s">
        <v>5176</v>
      </c>
      <c r="H609" s="22"/>
      <c r="I609" s="33"/>
      <c r="J609" s="27"/>
      <c r="K609" s="48"/>
      <c r="L609" s="29"/>
      <c r="M609" s="30"/>
      <c r="N609" s="30"/>
      <c r="O609" s="30"/>
      <c r="P609" s="30"/>
      <c r="Q609" s="30"/>
      <c r="R609" s="30"/>
      <c r="S609" s="30"/>
      <c r="T609" s="30"/>
      <c r="U609" s="30"/>
      <c r="V609" s="29"/>
      <c r="W609" s="23"/>
      <c r="X609" s="40"/>
      <c r="Y609" s="36"/>
      <c r="Z609" s="31"/>
    </row>
    <row r="610" spans="1:26" ht="128.25">
      <c r="A610" s="73" t="s">
        <v>5177</v>
      </c>
      <c r="B610" s="22"/>
      <c r="C610" s="23"/>
      <c r="D610" s="23"/>
      <c r="E610" s="23"/>
      <c r="F610" s="23" t="s">
        <v>5178</v>
      </c>
      <c r="G610" s="23" t="str">
        <f>G603</f>
        <v xml:space="preserve">Afzal Ghani, 
PROCUREMENT OFFICER
Postal Address: P.O Ferozsons, Amangarh, Nowshera, K.P.K, |pro.nowshera@ferozsons-labs.com|Website:www.ferozsons-labs.com|0923-650145
</v>
      </c>
      <c r="H610" s="23"/>
      <c r="I610" s="26"/>
      <c r="J610" s="27"/>
      <c r="K610" s="32"/>
      <c r="L610" s="29"/>
      <c r="M610" s="30"/>
      <c r="N610" s="30"/>
      <c r="O610" s="30"/>
      <c r="P610" s="30"/>
      <c r="Q610" s="30"/>
      <c r="R610" s="30"/>
      <c r="S610" s="30"/>
      <c r="T610" s="30"/>
      <c r="U610" s="30"/>
      <c r="V610" s="29"/>
      <c r="W610" s="29"/>
      <c r="X610" s="36"/>
      <c r="Y610" s="29"/>
      <c r="Z610" s="5"/>
    </row>
    <row r="611" spans="1:26" ht="171">
      <c r="A611" s="73" t="s">
        <v>5179</v>
      </c>
      <c r="B611" s="22" t="s">
        <v>1762</v>
      </c>
      <c r="C611" s="23"/>
      <c r="D611" s="23"/>
      <c r="E611" s="23"/>
      <c r="F611" s="23" t="s">
        <v>5180</v>
      </c>
      <c r="G611" s="23" t="s">
        <v>5181</v>
      </c>
      <c r="H611" s="23"/>
      <c r="I611" s="26"/>
      <c r="J611" s="27"/>
      <c r="K611" s="28"/>
      <c r="L611" s="29"/>
      <c r="M611" s="30"/>
      <c r="N611" s="30"/>
      <c r="O611" s="30"/>
      <c r="P611" s="30"/>
      <c r="Q611" s="30"/>
      <c r="R611" s="30"/>
      <c r="S611" s="30"/>
      <c r="T611" s="30"/>
      <c r="U611" s="30"/>
      <c r="V611" s="29"/>
      <c r="W611" s="29"/>
      <c r="X611" s="36"/>
      <c r="Y611" s="29"/>
      <c r="Z611" s="5"/>
    </row>
    <row r="612" spans="1:26" ht="114">
      <c r="A612" s="73" t="s">
        <v>5182</v>
      </c>
      <c r="B612" s="22" t="s">
        <v>1762</v>
      </c>
      <c r="C612" s="23"/>
      <c r="D612" s="23"/>
      <c r="E612" s="23"/>
      <c r="F612" s="23" t="s">
        <v>5183</v>
      </c>
      <c r="G612" s="23" t="s">
        <v>1884</v>
      </c>
      <c r="H612" s="23"/>
      <c r="I612" s="26"/>
      <c r="J612" s="27"/>
      <c r="K612" s="32"/>
      <c r="L612" s="29"/>
      <c r="M612" s="30"/>
      <c r="N612" s="30"/>
      <c r="O612" s="30"/>
      <c r="P612" s="30"/>
      <c r="Q612" s="30"/>
      <c r="R612" s="30"/>
      <c r="S612" s="30"/>
      <c r="T612" s="30"/>
      <c r="U612" s="30"/>
      <c r="V612" s="29"/>
      <c r="W612" s="29"/>
      <c r="X612" s="36"/>
      <c r="Y612" s="29"/>
      <c r="Z612" s="5"/>
    </row>
    <row r="613" spans="1:26" ht="185.25">
      <c r="A613" s="73" t="s">
        <v>5184</v>
      </c>
      <c r="B613" s="22" t="s">
        <v>1762</v>
      </c>
      <c r="C613" s="23"/>
      <c r="D613" s="23"/>
      <c r="E613" s="23"/>
      <c r="F613" s="23" t="s">
        <v>5185</v>
      </c>
      <c r="G613" s="23" t="s">
        <v>5186</v>
      </c>
      <c r="H613" s="23"/>
      <c r="I613" s="26"/>
      <c r="J613" s="27"/>
      <c r="K613" s="47"/>
      <c r="L613" s="29"/>
      <c r="M613" s="30"/>
      <c r="N613" s="30"/>
      <c r="O613" s="30"/>
      <c r="P613" s="30"/>
      <c r="Q613" s="30"/>
      <c r="R613" s="30"/>
      <c r="S613" s="30"/>
      <c r="T613" s="30"/>
      <c r="U613" s="30"/>
      <c r="V613" s="29"/>
      <c r="W613" s="23"/>
      <c r="X613" s="40"/>
      <c r="Y613" s="29"/>
      <c r="Z613" s="5"/>
    </row>
    <row r="614" spans="1:26" ht="71.25">
      <c r="A614" s="73" t="s">
        <v>5187</v>
      </c>
      <c r="B614" s="22"/>
      <c r="C614" s="23"/>
      <c r="D614" s="23"/>
      <c r="E614" s="23"/>
      <c r="F614" s="23" t="s">
        <v>5188</v>
      </c>
      <c r="G614" s="23" t="s">
        <v>4531</v>
      </c>
      <c r="H614" s="23" t="s">
        <v>5189</v>
      </c>
      <c r="I614" s="26"/>
      <c r="J614" s="27"/>
      <c r="K614" s="28"/>
      <c r="L614" s="29"/>
      <c r="M614" s="30"/>
      <c r="N614" s="30"/>
      <c r="O614" s="30"/>
      <c r="P614" s="30"/>
      <c r="Q614" s="30"/>
      <c r="R614" s="30"/>
      <c r="S614" s="30"/>
      <c r="T614" s="30"/>
      <c r="U614" s="30"/>
      <c r="V614" s="29"/>
      <c r="W614" s="29"/>
      <c r="X614" s="36"/>
      <c r="Y614" s="29"/>
      <c r="Z614" s="5"/>
    </row>
    <row r="615" spans="1:26" ht="213.75">
      <c r="A615" s="73" t="s">
        <v>5190</v>
      </c>
      <c r="B615" s="22"/>
      <c r="C615" s="23"/>
      <c r="D615" s="23"/>
      <c r="E615" s="23"/>
      <c r="F615" s="23" t="s">
        <v>5191</v>
      </c>
      <c r="G615" s="23" t="s">
        <v>4076</v>
      </c>
      <c r="H615" s="23"/>
      <c r="I615" s="26"/>
      <c r="J615" s="27"/>
      <c r="K615" s="32"/>
      <c r="L615" s="29"/>
      <c r="M615" s="30"/>
      <c r="N615" s="30"/>
      <c r="O615" s="30"/>
      <c r="P615" s="30"/>
      <c r="Q615" s="30"/>
      <c r="R615" s="30"/>
      <c r="S615" s="30"/>
      <c r="T615" s="30"/>
      <c r="U615" s="30"/>
      <c r="V615" s="29"/>
      <c r="W615" s="29"/>
      <c r="X615" s="36"/>
      <c r="Y615" s="29"/>
      <c r="Z615" s="5"/>
    </row>
    <row r="616" spans="1:26" ht="57">
      <c r="A616" s="73" t="s">
        <v>5192</v>
      </c>
      <c r="B616" s="22"/>
      <c r="C616" s="23"/>
      <c r="D616" s="23"/>
      <c r="E616" s="23"/>
      <c r="F616" s="23" t="s">
        <v>5193</v>
      </c>
      <c r="G616" s="23" t="str">
        <f>G606</f>
        <v>"For LISKO PAKISTAN (PVT) LTD,
 Dr. Aroosa Jawed 
(Business Development Officer)
liskopakistan100@hotmail.com"</v>
      </c>
      <c r="H616" s="23"/>
      <c r="I616" s="26"/>
      <c r="J616" s="27"/>
      <c r="K616" s="32"/>
      <c r="L616" s="29"/>
      <c r="M616" s="30"/>
      <c r="N616" s="30"/>
      <c r="O616" s="30"/>
      <c r="P616" s="30"/>
      <c r="Q616" s="30"/>
      <c r="R616" s="30"/>
      <c r="S616" s="30"/>
      <c r="T616" s="30"/>
      <c r="U616" s="30"/>
      <c r="V616" s="29"/>
      <c r="W616" s="29"/>
      <c r="X616" s="36"/>
      <c r="Y616" s="29"/>
      <c r="Z616" s="5"/>
    </row>
    <row r="617" spans="1:26" ht="99.75">
      <c r="A617" s="73" t="s">
        <v>5194</v>
      </c>
      <c r="B617" s="22" t="s">
        <v>1765</v>
      </c>
      <c r="C617" s="23"/>
      <c r="D617" s="23"/>
      <c r="E617" s="23"/>
      <c r="F617" s="23" t="s">
        <v>5195</v>
      </c>
      <c r="G617" s="23" t="str">
        <f>G613</f>
        <v xml:space="preserve">Afzal Ghani, 
EXECUTIVE PROCUREMENT 
Postal Address: P.O Ferozsons, Amangarh, Nowshera, K.P.K, |pro.nowshera@ferozsons-labs.com
</v>
      </c>
      <c r="H617" s="23"/>
      <c r="I617" s="26"/>
      <c r="J617" s="27"/>
      <c r="K617" s="32"/>
      <c r="L617" s="29"/>
      <c r="M617" s="30"/>
      <c r="N617" s="30"/>
      <c r="O617" s="30"/>
      <c r="P617" s="30"/>
      <c r="Q617" s="30"/>
      <c r="R617" s="30"/>
      <c r="S617" s="30"/>
      <c r="T617" s="30"/>
      <c r="U617" s="30"/>
      <c r="V617" s="29"/>
      <c r="W617" s="29"/>
      <c r="X617" s="36"/>
      <c r="Y617" s="29"/>
      <c r="Z617" s="5"/>
    </row>
    <row r="618" spans="1:26" ht="199.5">
      <c r="A618" s="73" t="s">
        <v>5196</v>
      </c>
      <c r="B618" s="22" t="s">
        <v>1765</v>
      </c>
      <c r="C618" s="23"/>
      <c r="D618" s="23"/>
      <c r="E618" s="23"/>
      <c r="F618" s="23" t="s">
        <v>5197</v>
      </c>
      <c r="G618" s="23" t="str">
        <f>G617</f>
        <v xml:space="preserve">Afzal Ghani, 
EXECUTIVE PROCUREMENT 
Postal Address: P.O Ferozsons, Amangarh, Nowshera, K.P.K, |pro.nowshera@ferozsons-labs.com
</v>
      </c>
      <c r="H618" s="23"/>
      <c r="I618" s="33"/>
      <c r="J618" s="27"/>
      <c r="K618" s="28"/>
      <c r="L618" s="29"/>
      <c r="M618" s="30"/>
      <c r="N618" s="30"/>
      <c r="O618" s="30"/>
      <c r="P618" s="30"/>
      <c r="Q618" s="30"/>
      <c r="R618" s="30"/>
      <c r="S618" s="30"/>
      <c r="T618" s="30"/>
      <c r="U618" s="30"/>
      <c r="V618" s="29"/>
      <c r="W618" s="23"/>
      <c r="X618" s="40"/>
      <c r="Y618" s="36"/>
      <c r="Z618" s="31"/>
    </row>
    <row r="619" spans="1:26" ht="185.25">
      <c r="A619" s="73" t="s">
        <v>5198</v>
      </c>
      <c r="B619" s="22"/>
      <c r="C619" s="23"/>
      <c r="D619" s="23"/>
      <c r="E619" s="23"/>
      <c r="F619" s="23" t="s">
        <v>5199</v>
      </c>
      <c r="G619" s="23" t="s">
        <v>5200</v>
      </c>
      <c r="H619" s="22"/>
      <c r="I619" s="26"/>
      <c r="J619" s="27"/>
      <c r="K619" s="48"/>
      <c r="L619" s="29"/>
      <c r="M619" s="30"/>
      <c r="N619" s="30"/>
      <c r="O619" s="30"/>
      <c r="P619" s="30"/>
      <c r="Q619" s="30"/>
      <c r="R619" s="30"/>
      <c r="S619" s="30"/>
      <c r="T619" s="30"/>
      <c r="U619" s="30"/>
      <c r="V619" s="29"/>
      <c r="W619" s="23"/>
      <c r="X619" s="40"/>
      <c r="Y619" s="36"/>
      <c r="Z619" s="31"/>
    </row>
    <row r="620" spans="1:26" ht="327.75">
      <c r="A620" s="73" t="s">
        <v>5201</v>
      </c>
      <c r="B620" s="22" t="s">
        <v>1762</v>
      </c>
      <c r="C620" s="23"/>
      <c r="D620" s="23"/>
      <c r="E620" s="23"/>
      <c r="F620" s="23" t="s">
        <v>5202</v>
      </c>
      <c r="G620" s="23" t="str">
        <f>G611</f>
        <v xml:space="preserve">Saad Munir
Maintenance Planner,
GSK
Plot 5, Sector 21, Korangi Industrial Area,
Karachi-74900, Pakistan
Email   saad.a.munir@gsk.com
Mobile +92 312 370 9655 | +92 300 788 9092
Tel : 35205119-20  Ext:3084
</v>
      </c>
      <c r="H620" s="23"/>
      <c r="I620" s="26"/>
      <c r="J620" s="27"/>
      <c r="K620" s="32"/>
      <c r="L620" s="29"/>
      <c r="M620" s="30"/>
      <c r="N620" s="30"/>
      <c r="O620" s="30"/>
      <c r="P620" s="30"/>
      <c r="Q620" s="30"/>
      <c r="R620" s="30"/>
      <c r="S620" s="30"/>
      <c r="T620" s="30"/>
      <c r="U620" s="30"/>
      <c r="V620" s="29"/>
      <c r="W620" s="29"/>
      <c r="X620" s="36"/>
      <c r="Y620" s="29"/>
      <c r="Z620" s="5"/>
    </row>
    <row r="621" spans="1:26" ht="256.5">
      <c r="A621" s="73" t="s">
        <v>5203</v>
      </c>
      <c r="B621" s="22"/>
      <c r="C621" s="23"/>
      <c r="D621" s="23"/>
      <c r="E621" s="23"/>
      <c r="F621" s="23" t="s">
        <v>5204</v>
      </c>
      <c r="G621" s="23" t="str">
        <f>G615</f>
        <v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v>
      </c>
      <c r="H621" s="22"/>
      <c r="I621" s="26"/>
      <c r="J621" s="27"/>
      <c r="K621" s="49"/>
      <c r="L621" s="29"/>
      <c r="M621" s="30"/>
      <c r="N621" s="30"/>
      <c r="O621" s="30"/>
      <c r="P621" s="30"/>
      <c r="Q621" s="30"/>
      <c r="R621" s="30"/>
      <c r="S621" s="30"/>
      <c r="T621" s="30"/>
      <c r="U621" s="30"/>
      <c r="V621" s="29"/>
      <c r="W621" s="23"/>
      <c r="X621" s="40"/>
      <c r="Y621" s="36"/>
      <c r="Z621" s="31"/>
    </row>
    <row r="622" spans="1:26" ht="128.25">
      <c r="A622" s="73" t="s">
        <v>5205</v>
      </c>
      <c r="B622" s="22" t="s">
        <v>2263</v>
      </c>
      <c r="C622" s="23"/>
      <c r="D622" s="23"/>
      <c r="E622" s="136"/>
      <c r="F622" s="23" t="s">
        <v>5206</v>
      </c>
      <c r="G622" s="23" t="s">
        <v>5207</v>
      </c>
      <c r="H622" s="23" t="s">
        <v>5208</v>
      </c>
      <c r="I622" s="26"/>
      <c r="J622" s="27"/>
      <c r="K622" s="32"/>
      <c r="L622" s="29"/>
      <c r="M622" s="30"/>
      <c r="N622" s="30"/>
      <c r="O622" s="30"/>
      <c r="P622" s="30"/>
      <c r="Q622" s="30"/>
      <c r="R622" s="30"/>
      <c r="S622" s="30"/>
      <c r="T622" s="30"/>
      <c r="U622" s="30"/>
      <c r="V622" s="29"/>
      <c r="W622" s="29"/>
      <c r="X622" s="36"/>
      <c r="Y622" s="29"/>
      <c r="Z622" s="5"/>
    </row>
    <row r="623" spans="1:26" ht="42.75">
      <c r="A623" s="73" t="s">
        <v>5209</v>
      </c>
      <c r="B623" s="22" t="s">
        <v>1765</v>
      </c>
      <c r="C623" s="23"/>
      <c r="D623" s="23"/>
      <c r="E623" s="23"/>
      <c r="F623" s="23" t="s">
        <v>5210</v>
      </c>
      <c r="G623" s="23" t="s">
        <v>2977</v>
      </c>
      <c r="H623" s="22" t="s">
        <v>5211</v>
      </c>
      <c r="I623" s="26"/>
      <c r="J623" s="27"/>
      <c r="K623" s="49"/>
      <c r="L623" s="29"/>
      <c r="M623" s="30"/>
      <c r="N623" s="30"/>
      <c r="O623" s="30"/>
      <c r="P623" s="30"/>
      <c r="Q623" s="30"/>
      <c r="R623" s="30"/>
      <c r="S623" s="30"/>
      <c r="T623" s="30"/>
      <c r="U623" s="30"/>
      <c r="V623" s="29"/>
      <c r="W623" s="23"/>
      <c r="X623" s="40"/>
      <c r="Y623" s="23"/>
      <c r="Z623" s="37"/>
    </row>
    <row r="624" spans="1:26" ht="128.25">
      <c r="A624" s="73" t="s">
        <v>5212</v>
      </c>
      <c r="B624" s="22" t="s">
        <v>2263</v>
      </c>
      <c r="C624" s="23"/>
      <c r="D624" s="23"/>
      <c r="E624" s="23"/>
      <c r="F624" s="23" t="s">
        <v>5213</v>
      </c>
      <c r="G624" s="23" t="s">
        <v>5214</v>
      </c>
      <c r="H624" s="23" t="s">
        <v>5215</v>
      </c>
      <c r="I624" s="26"/>
      <c r="J624" s="27"/>
      <c r="K624" s="32"/>
      <c r="L624" s="29"/>
      <c r="M624" s="30"/>
      <c r="N624" s="30"/>
      <c r="O624" s="30"/>
      <c r="P624" s="30"/>
      <c r="Q624" s="30"/>
      <c r="R624" s="30"/>
      <c r="S624" s="30"/>
      <c r="T624" s="30"/>
      <c r="U624" s="30"/>
      <c r="V624" s="29"/>
      <c r="W624" s="23"/>
      <c r="X624" s="40"/>
      <c r="Y624" s="36"/>
      <c r="Z624" s="31"/>
    </row>
    <row r="625" spans="1:26" ht="128.25">
      <c r="A625" s="73" t="s">
        <v>5216</v>
      </c>
      <c r="B625" s="22"/>
      <c r="C625" s="23"/>
      <c r="D625" s="23"/>
      <c r="E625" s="23"/>
      <c r="F625" s="23" t="s">
        <v>5217</v>
      </c>
      <c r="G625" s="23" t="str">
        <f>G624</f>
        <v xml:space="preserve">Ashraf Butt
Procurement Officer
Ashraf.x.butt@haleon.com
35 - Dockyard Road, west wharf , Karachi-74000, Pakistan
Tel: +92 21 32315478-82 &amp; (Dir) 35274744
UAN:+92 21 111 475 725  (Ext: 4744
</v>
      </c>
      <c r="H625" s="23" t="s">
        <v>5218</v>
      </c>
      <c r="I625" s="26"/>
      <c r="J625" s="27"/>
      <c r="K625" s="47"/>
      <c r="L625" s="29"/>
      <c r="M625" s="30"/>
      <c r="N625" s="30"/>
      <c r="O625" s="30"/>
      <c r="P625" s="30"/>
      <c r="Q625" s="30"/>
      <c r="R625" s="30"/>
      <c r="S625" s="30"/>
      <c r="T625" s="30"/>
      <c r="U625" s="30"/>
      <c r="V625" s="29"/>
      <c r="W625" s="23"/>
      <c r="X625" s="40"/>
      <c r="Y625" s="36"/>
      <c r="Z625" s="31"/>
    </row>
    <row r="626" spans="1:26" ht="199.5">
      <c r="A626" s="73" t="s">
        <v>5219</v>
      </c>
      <c r="B626" s="22"/>
      <c r="C626" s="23"/>
      <c r="D626" s="23"/>
      <c r="E626" s="23"/>
      <c r="F626" s="23" t="s">
        <v>5220</v>
      </c>
      <c r="G626" s="23" t="str">
        <f>G608</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26" s="23"/>
      <c r="I626" s="26"/>
      <c r="J626" s="27"/>
      <c r="K626" s="32"/>
      <c r="L626" s="29"/>
      <c r="M626" s="30"/>
      <c r="N626" s="30"/>
      <c r="O626" s="30"/>
      <c r="P626" s="30"/>
      <c r="Q626" s="30"/>
      <c r="R626" s="30"/>
      <c r="S626" s="30"/>
      <c r="T626" s="30"/>
      <c r="U626" s="30"/>
      <c r="V626" s="29"/>
      <c r="W626" s="29"/>
      <c r="X626" s="36"/>
      <c r="Y626" s="29"/>
      <c r="Z626" s="5"/>
    </row>
    <row r="627" spans="1:26" ht="57">
      <c r="A627" s="73" t="s">
        <v>5221</v>
      </c>
      <c r="B627" s="22"/>
      <c r="C627" s="23"/>
      <c r="D627" s="23"/>
      <c r="E627" s="23"/>
      <c r="F627" s="23" t="s">
        <v>5222</v>
      </c>
      <c r="G627" s="23" t="str">
        <f>G616</f>
        <v>"For LISKO PAKISTAN (PVT) LTD,
 Dr. Aroosa Jawed 
(Business Development Officer)
liskopakistan100@hotmail.com"</v>
      </c>
      <c r="H627" s="22"/>
      <c r="I627" s="33"/>
      <c r="J627" s="27"/>
      <c r="K627" s="32"/>
      <c r="L627" s="29"/>
      <c r="M627" s="30"/>
      <c r="N627" s="30"/>
      <c r="O627" s="30"/>
      <c r="P627" s="30"/>
      <c r="Q627" s="30"/>
      <c r="R627" s="30"/>
      <c r="S627" s="30"/>
      <c r="T627" s="30"/>
      <c r="U627" s="30"/>
      <c r="V627" s="29"/>
      <c r="W627" s="23"/>
      <c r="X627" s="40"/>
      <c r="Y627" s="36"/>
      <c r="Z627" s="31"/>
    </row>
    <row r="628" spans="1:26" ht="99.75">
      <c r="A628" s="73" t="s">
        <v>5223</v>
      </c>
      <c r="B628" s="22"/>
      <c r="C628" s="23"/>
      <c r="D628" s="23"/>
      <c r="E628" s="23"/>
      <c r="F628" s="23" t="s">
        <v>5224</v>
      </c>
      <c r="G628" s="23" t="str">
        <f>G618</f>
        <v xml:space="preserve">Afzal Ghani, 
EXECUTIVE PROCUREMENT 
Postal Address: P.O Ferozsons, Amangarh, Nowshera, K.P.K, |pro.nowshera@ferozsons-labs.com
</v>
      </c>
      <c r="H628" s="23"/>
      <c r="I628" s="26"/>
      <c r="J628" s="27"/>
      <c r="K628" s="34"/>
      <c r="L628" s="29"/>
      <c r="M628" s="30"/>
      <c r="N628" s="30"/>
      <c r="O628" s="30"/>
      <c r="P628" s="30"/>
      <c r="Q628" s="30"/>
      <c r="R628" s="30"/>
      <c r="S628" s="30"/>
      <c r="T628" s="30"/>
      <c r="U628" s="30"/>
      <c r="V628" s="29"/>
      <c r="W628" s="23"/>
      <c r="X628" s="40"/>
      <c r="Y628" s="36"/>
      <c r="Z628" s="31"/>
    </row>
    <row r="629" spans="1:26" ht="213.75">
      <c r="A629" s="73" t="s">
        <v>5225</v>
      </c>
      <c r="B629" s="22" t="s">
        <v>1762</v>
      </c>
      <c r="C629" s="23"/>
      <c r="D629" s="23"/>
      <c r="E629" s="23"/>
      <c r="F629" s="23" t="s">
        <v>5226</v>
      </c>
      <c r="G629" s="23" t="str">
        <f>G621</f>
        <v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v>
      </c>
      <c r="H629" s="22"/>
      <c r="I629" s="33"/>
      <c r="J629" s="27"/>
      <c r="K629" s="48"/>
      <c r="L629" s="29"/>
      <c r="M629" s="30"/>
      <c r="N629" s="30"/>
      <c r="O629" s="30"/>
      <c r="P629" s="30"/>
      <c r="Q629" s="30"/>
      <c r="R629" s="30"/>
      <c r="S629" s="30"/>
      <c r="T629" s="30"/>
      <c r="U629" s="30"/>
      <c r="V629" s="29"/>
      <c r="W629" s="23"/>
      <c r="X629" s="40"/>
      <c r="Y629" s="36"/>
      <c r="Z629" s="31"/>
    </row>
    <row r="630" spans="1:26" ht="99.75">
      <c r="A630" s="73" t="s">
        <v>5227</v>
      </c>
      <c r="B630" s="22"/>
      <c r="C630" s="23"/>
      <c r="D630" s="23"/>
      <c r="E630" s="23"/>
      <c r="F630" s="140" t="s">
        <v>5228</v>
      </c>
      <c r="G630" s="23" t="str">
        <f>G628</f>
        <v xml:space="preserve">Afzal Ghani, 
EXECUTIVE PROCUREMENT 
Postal Address: P.O Ferozsons, Amangarh, Nowshera, K.P.K, |pro.nowshera@ferozsons-labs.com
</v>
      </c>
      <c r="H630" s="23"/>
      <c r="I630" s="26"/>
      <c r="J630" s="27"/>
      <c r="K630" s="34"/>
      <c r="L630" s="29"/>
      <c r="M630" s="30"/>
      <c r="N630" s="30"/>
      <c r="O630" s="30"/>
      <c r="P630" s="30"/>
      <c r="Q630" s="30"/>
      <c r="R630" s="30"/>
      <c r="S630" s="30"/>
      <c r="T630" s="30"/>
      <c r="U630" s="30"/>
      <c r="V630" s="29"/>
      <c r="W630" s="23"/>
      <c r="X630" s="40"/>
      <c r="Y630" s="36"/>
      <c r="Z630" s="31"/>
    </row>
    <row r="631" spans="1:26" ht="128.25">
      <c r="A631" s="73" t="s">
        <v>5229</v>
      </c>
      <c r="B631" s="22" t="s">
        <v>1765</v>
      </c>
      <c r="C631" s="23"/>
      <c r="D631" s="23"/>
      <c r="E631" s="148"/>
      <c r="F631" s="23" t="s">
        <v>5230</v>
      </c>
      <c r="G631" s="23" t="s">
        <v>5231</v>
      </c>
      <c r="H631" s="22"/>
      <c r="I631" s="26"/>
      <c r="J631" s="27"/>
      <c r="K631" s="51"/>
      <c r="L631" s="30"/>
      <c r="M631" s="30"/>
      <c r="N631" s="30"/>
      <c r="O631" s="30"/>
      <c r="P631" s="30"/>
      <c r="Q631" s="30"/>
      <c r="R631" s="30"/>
      <c r="S631" s="30"/>
      <c r="T631" s="30"/>
      <c r="U631" s="30"/>
      <c r="V631" s="23"/>
      <c r="W631" s="23"/>
      <c r="X631" s="40"/>
      <c r="Y631" s="36"/>
      <c r="Z631" s="31"/>
    </row>
    <row r="632" spans="1:26" ht="313.5">
      <c r="A632" s="73" t="s">
        <v>5232</v>
      </c>
      <c r="B632" s="22" t="s">
        <v>1765</v>
      </c>
      <c r="C632" s="23"/>
      <c r="D632" s="23"/>
      <c r="E632" s="23"/>
      <c r="F632" s="23" t="s">
        <v>5233</v>
      </c>
      <c r="G632" s="23" t="s">
        <v>5060</v>
      </c>
      <c r="H632" s="22" t="s">
        <v>5234</v>
      </c>
      <c r="I632" s="26"/>
      <c r="J632" s="27"/>
      <c r="K632" s="28"/>
      <c r="L632" s="29"/>
      <c r="M632" s="30"/>
      <c r="N632" s="30"/>
      <c r="O632" s="30"/>
      <c r="P632" s="30"/>
      <c r="Q632" s="30"/>
      <c r="R632" s="30"/>
      <c r="S632" s="30"/>
      <c r="T632" s="30"/>
      <c r="U632" s="30"/>
      <c r="V632" s="29"/>
      <c r="W632" s="29"/>
      <c r="X632" s="29"/>
      <c r="Y632" s="36"/>
      <c r="Z632" s="31"/>
    </row>
    <row r="633" spans="1:26" ht="42.75">
      <c r="A633" s="73" t="s">
        <v>5235</v>
      </c>
      <c r="B633" s="22"/>
      <c r="C633" s="23"/>
      <c r="D633" s="23"/>
      <c r="E633" s="23"/>
      <c r="F633" s="23" t="s">
        <v>5236</v>
      </c>
      <c r="G633" s="23" t="s">
        <v>5237</v>
      </c>
      <c r="H633" s="141" t="s">
        <v>5238</v>
      </c>
      <c r="I633" s="26"/>
      <c r="J633" s="27"/>
      <c r="K633" s="32"/>
      <c r="L633" s="29"/>
      <c r="M633" s="30"/>
      <c r="N633" s="30"/>
      <c r="O633" s="30"/>
      <c r="P633" s="30"/>
      <c r="Q633" s="30"/>
      <c r="R633" s="30"/>
      <c r="S633" s="30"/>
      <c r="T633" s="30"/>
      <c r="U633" s="30"/>
      <c r="V633" s="29"/>
      <c r="W633" s="29"/>
      <c r="X633" s="36"/>
      <c r="Y633" s="29"/>
      <c r="Z633" s="5"/>
    </row>
    <row r="634" spans="1:26" ht="156.75">
      <c r="A634" s="73" t="s">
        <v>5239</v>
      </c>
      <c r="B634" s="22"/>
      <c r="C634" s="23"/>
      <c r="D634" s="23"/>
      <c r="E634" s="23"/>
      <c r="F634" s="23" t="s">
        <v>5240</v>
      </c>
      <c r="G634" s="23" t="str">
        <f>G528</f>
        <v>Masood
masood.hasan@ferozsons-labs.com</v>
      </c>
      <c r="H634" s="23"/>
      <c r="I634" s="26"/>
      <c r="J634" s="27"/>
      <c r="K634" s="48"/>
      <c r="L634" s="29"/>
      <c r="M634" s="30"/>
      <c r="N634" s="30"/>
      <c r="O634" s="30"/>
      <c r="P634" s="30"/>
      <c r="Q634" s="30"/>
      <c r="R634" s="30"/>
      <c r="S634" s="30"/>
      <c r="T634" s="30"/>
      <c r="U634" s="30"/>
      <c r="V634" s="29"/>
      <c r="W634" s="23"/>
      <c r="X634" s="36"/>
      <c r="Y634" s="29"/>
      <c r="Z634" s="5"/>
    </row>
    <row r="635" spans="1:26" ht="128.25">
      <c r="A635" s="73" t="s">
        <v>5241</v>
      </c>
      <c r="B635" s="22" t="s">
        <v>1765</v>
      </c>
      <c r="C635" s="23"/>
      <c r="D635" s="23"/>
      <c r="E635" s="23"/>
      <c r="F635" s="23" t="s">
        <v>5242</v>
      </c>
      <c r="G635" s="23" t="str">
        <f>G632</f>
        <v xml:space="preserve">Ashraf Butt
Procurement Officer
Ashraf.x.butt@haleon.com
35 - Dockyard Road, west wharf , Karachi-74000, Pakistan
Tel: +92 21 32315478-82 &amp; (Dir) 35274744
UAN:+92 21 111 475 725  (Ext: 4744)
</v>
      </c>
      <c r="H635" s="23"/>
      <c r="I635" s="26"/>
      <c r="J635" s="27"/>
      <c r="K635" s="32"/>
      <c r="L635" s="29"/>
      <c r="M635" s="30"/>
      <c r="N635" s="30"/>
      <c r="O635" s="30"/>
      <c r="P635" s="30"/>
      <c r="Q635" s="30"/>
      <c r="R635" s="30"/>
      <c r="S635" s="30"/>
      <c r="T635" s="30"/>
      <c r="U635" s="30"/>
      <c r="V635" s="29"/>
      <c r="W635" s="29"/>
      <c r="X635" s="36"/>
      <c r="Y635" s="29"/>
      <c r="Z635" s="5"/>
    </row>
    <row r="636" spans="1:26" ht="128.25">
      <c r="A636" s="73" t="s">
        <v>5243</v>
      </c>
      <c r="B636" s="22" t="s">
        <v>1765</v>
      </c>
      <c r="C636" s="23"/>
      <c r="D636" s="23"/>
      <c r="E636" s="23"/>
      <c r="F636" s="23" t="s">
        <v>5244</v>
      </c>
      <c r="G636" s="23" t="s">
        <v>5207</v>
      </c>
      <c r="H636" s="23" t="s">
        <v>5245</v>
      </c>
      <c r="I636" s="26"/>
      <c r="J636" s="27"/>
      <c r="K636" s="32"/>
      <c r="L636" s="29"/>
      <c r="M636" s="30"/>
      <c r="N636" s="30"/>
      <c r="O636" s="30"/>
      <c r="P636" s="30"/>
      <c r="Q636" s="30"/>
      <c r="R636" s="30"/>
      <c r="S636" s="30"/>
      <c r="T636" s="30"/>
      <c r="U636" s="30"/>
      <c r="V636" s="29"/>
      <c r="W636" s="29"/>
      <c r="X636" s="36"/>
      <c r="Y636" s="29"/>
      <c r="Z636" s="5"/>
    </row>
    <row r="637" spans="1:26" ht="99.75">
      <c r="A637" s="73" t="s">
        <v>5246</v>
      </c>
      <c r="B637" s="22" t="s">
        <v>1765</v>
      </c>
      <c r="C637" s="23"/>
      <c r="D637" s="23"/>
      <c r="E637" s="135"/>
      <c r="F637" s="23" t="s">
        <v>5247</v>
      </c>
      <c r="G637" s="23" t="s">
        <v>5248</v>
      </c>
      <c r="H637" s="23"/>
      <c r="I637" s="26"/>
      <c r="J637" s="27"/>
      <c r="K637" s="32"/>
      <c r="L637" s="29"/>
      <c r="M637" s="30"/>
      <c r="N637" s="30"/>
      <c r="O637" s="30"/>
      <c r="P637" s="30"/>
      <c r="Q637" s="30"/>
      <c r="R637" s="30"/>
      <c r="S637" s="30"/>
      <c r="T637" s="30"/>
      <c r="U637" s="30"/>
      <c r="V637" s="29"/>
      <c r="W637" s="29"/>
      <c r="X637" s="36"/>
      <c r="Y637" s="29"/>
      <c r="Z637" s="5"/>
    </row>
    <row r="638" spans="1:26" ht="192">
      <c r="A638" s="73" t="s">
        <v>5249</v>
      </c>
      <c r="B638" s="22" t="s">
        <v>1765</v>
      </c>
      <c r="C638" s="23"/>
      <c r="D638" s="23"/>
      <c r="E638" s="23"/>
      <c r="F638" s="23" t="s">
        <v>5250</v>
      </c>
      <c r="G638" s="23" t="s">
        <v>5251</v>
      </c>
      <c r="H638" s="22" t="s">
        <v>5252</v>
      </c>
      <c r="I638" s="26"/>
      <c r="J638" s="27"/>
      <c r="K638" s="28"/>
      <c r="L638" s="29"/>
      <c r="M638" s="30"/>
      <c r="N638" s="30"/>
      <c r="O638" s="30"/>
      <c r="P638" s="30"/>
      <c r="Q638" s="30"/>
      <c r="R638" s="30"/>
      <c r="S638" s="30"/>
      <c r="T638" s="30"/>
      <c r="U638" s="30"/>
      <c r="V638" s="29"/>
      <c r="W638" s="23"/>
      <c r="X638" s="40"/>
      <c r="Y638" s="36"/>
      <c r="Z638" s="31"/>
    </row>
    <row r="639" spans="1:26" ht="99.75">
      <c r="A639" s="73" t="s">
        <v>5253</v>
      </c>
      <c r="B639" s="22" t="s">
        <v>1765</v>
      </c>
      <c r="C639" s="23"/>
      <c r="D639" s="23"/>
      <c r="E639" s="23"/>
      <c r="F639" s="23" t="s">
        <v>5254</v>
      </c>
      <c r="G639" s="23" t="s">
        <v>5255</v>
      </c>
      <c r="H639" s="23"/>
      <c r="I639" s="26"/>
      <c r="J639" s="27"/>
      <c r="K639" s="32"/>
      <c r="L639" s="29"/>
      <c r="M639" s="30"/>
      <c r="N639" s="30"/>
      <c r="O639" s="30"/>
      <c r="P639" s="30"/>
      <c r="Q639" s="30"/>
      <c r="R639" s="30"/>
      <c r="S639" s="30"/>
      <c r="T639" s="30"/>
      <c r="U639" s="30"/>
      <c r="V639" s="29"/>
      <c r="W639" s="29"/>
      <c r="X639" s="36"/>
      <c r="Y639" s="29"/>
      <c r="Z639" s="5"/>
    </row>
    <row r="640" spans="1:26" ht="356.25">
      <c r="A640" s="73" t="s">
        <v>5256</v>
      </c>
      <c r="B640" s="22" t="s">
        <v>1762</v>
      </c>
      <c r="C640" s="23"/>
      <c r="D640" s="23"/>
      <c r="E640" s="23"/>
      <c r="F640" s="23" t="s">
        <v>5257</v>
      </c>
      <c r="G640" s="23" t="str">
        <f>G626</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40" s="23"/>
      <c r="I640" s="26"/>
      <c r="J640" s="27"/>
      <c r="K640" s="32"/>
      <c r="L640" s="29"/>
      <c r="M640" s="30"/>
      <c r="N640" s="30"/>
      <c r="O640" s="30"/>
      <c r="P640" s="30"/>
      <c r="Q640" s="30"/>
      <c r="R640" s="30"/>
      <c r="S640" s="30"/>
      <c r="T640" s="30"/>
      <c r="U640" s="30"/>
      <c r="V640" s="29"/>
      <c r="W640" s="29"/>
      <c r="X640" s="36"/>
      <c r="Y640" s="29"/>
      <c r="Z640" s="5"/>
    </row>
    <row r="641" spans="1:26" ht="199.5">
      <c r="A641" s="73" t="s">
        <v>5258</v>
      </c>
      <c r="B641" s="22" t="s">
        <v>1762</v>
      </c>
      <c r="C641" s="23"/>
      <c r="D641" s="23"/>
      <c r="E641" s="23"/>
      <c r="F641" s="23" t="s">
        <v>5259</v>
      </c>
      <c r="G641" s="23" t="str">
        <f>G640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41" s="23"/>
      <c r="I641" s="26"/>
      <c r="J641" s="27"/>
      <c r="K641" s="32"/>
      <c r="L641" s="29"/>
      <c r="M641" s="30"/>
      <c r="N641" s="30"/>
      <c r="O641" s="30"/>
      <c r="P641" s="30"/>
      <c r="Q641" s="30"/>
      <c r="R641" s="30"/>
      <c r="S641" s="30"/>
      <c r="T641" s="30"/>
      <c r="U641" s="30"/>
      <c r="V641" s="29"/>
      <c r="W641" s="29"/>
      <c r="X641" s="36"/>
      <c r="Y641" s="29"/>
      <c r="Z641" s="5"/>
    </row>
    <row r="642" spans="1:26" ht="42.75">
      <c r="A642" s="73" t="s">
        <v>5260</v>
      </c>
      <c r="B642" s="22"/>
      <c r="C642" s="23"/>
      <c r="D642" s="23"/>
      <c r="E642" s="23"/>
      <c r="F642" s="23" t="s">
        <v>5261</v>
      </c>
      <c r="G642" s="23" t="s">
        <v>5262</v>
      </c>
      <c r="H642" s="159"/>
      <c r="I642" s="26"/>
      <c r="J642" s="27"/>
      <c r="K642" s="49"/>
      <c r="L642" s="49"/>
      <c r="M642" s="30"/>
      <c r="N642" s="30"/>
      <c r="O642" s="30"/>
      <c r="P642" s="30"/>
      <c r="Q642" s="30"/>
      <c r="R642" s="30"/>
      <c r="S642" s="30"/>
      <c r="T642" s="30"/>
      <c r="U642" s="30"/>
      <c r="V642" s="29"/>
      <c r="W642" s="23"/>
      <c r="X642" s="40"/>
      <c r="Y642" s="36"/>
      <c r="Z642" s="31"/>
    </row>
    <row r="643" spans="1:26" ht="370.5">
      <c r="A643" s="73" t="s">
        <v>5263</v>
      </c>
      <c r="B643" s="22" t="s">
        <v>1762</v>
      </c>
      <c r="C643" s="23"/>
      <c r="D643" s="23"/>
      <c r="E643" s="23"/>
      <c r="F643" s="23" t="s">
        <v>5264</v>
      </c>
      <c r="G643" s="23" t="s">
        <v>4512</v>
      </c>
      <c r="H643" s="23"/>
      <c r="I643" s="26"/>
      <c r="J643" s="27"/>
      <c r="K643" s="48"/>
      <c r="L643" s="29"/>
      <c r="M643" s="30"/>
      <c r="N643" s="30"/>
      <c r="O643" s="30"/>
      <c r="P643" s="30"/>
      <c r="Q643" s="30"/>
      <c r="R643" s="30"/>
      <c r="S643" s="30"/>
      <c r="T643" s="30"/>
      <c r="U643" s="30"/>
      <c r="V643" s="29"/>
      <c r="W643" s="23"/>
      <c r="X643" s="40"/>
      <c r="Y643" s="36"/>
      <c r="Z643" s="31"/>
    </row>
    <row r="644" spans="1:26" ht="199.5">
      <c r="A644" s="73" t="s">
        <v>5265</v>
      </c>
      <c r="B644" s="22" t="s">
        <v>1765</v>
      </c>
      <c r="C644" s="23"/>
      <c r="D644" s="23"/>
      <c r="E644" s="23"/>
      <c r="F644" s="23" t="s">
        <v>5266</v>
      </c>
      <c r="G644" s="23" t="s">
        <v>5267</v>
      </c>
      <c r="H644" s="23"/>
      <c r="I644" s="26"/>
      <c r="J644" s="27"/>
      <c r="K644" s="28"/>
      <c r="L644" s="29"/>
      <c r="M644" s="30"/>
      <c r="N644" s="30"/>
      <c r="O644" s="30"/>
      <c r="P644" s="30"/>
      <c r="Q644" s="30"/>
      <c r="R644" s="30"/>
      <c r="S644" s="30"/>
      <c r="T644" s="30"/>
      <c r="U644" s="30"/>
      <c r="V644" s="29"/>
      <c r="W644" s="23"/>
      <c r="X644" s="40"/>
      <c r="Y644" s="36"/>
      <c r="Z644" s="31"/>
    </row>
    <row r="645" spans="1:26" ht="128.25">
      <c r="A645" s="73" t="s">
        <v>5268</v>
      </c>
      <c r="B645" s="22" t="s">
        <v>1762</v>
      </c>
      <c r="C645" s="23"/>
      <c r="D645" s="23"/>
      <c r="E645" s="23"/>
      <c r="F645" s="23" t="s">
        <v>5269</v>
      </c>
      <c r="G645" s="23" t="s">
        <v>5207</v>
      </c>
      <c r="H645" s="23"/>
      <c r="I645" s="26"/>
      <c r="J645" s="27"/>
      <c r="K645" s="28"/>
      <c r="L645" s="29"/>
      <c r="M645" s="30"/>
      <c r="N645" s="30"/>
      <c r="O645" s="30"/>
      <c r="P645" s="30"/>
      <c r="Q645" s="30"/>
      <c r="R645" s="30"/>
      <c r="S645" s="30"/>
      <c r="T645" s="30"/>
      <c r="U645" s="30"/>
      <c r="V645" s="29"/>
      <c r="W645" s="23"/>
      <c r="X645" s="40"/>
      <c r="Y645" s="36"/>
      <c r="Z645" s="31"/>
    </row>
    <row r="646" spans="1:26" ht="409.5">
      <c r="A646" s="73" t="s">
        <v>5270</v>
      </c>
      <c r="B646" s="22"/>
      <c r="C646" s="23"/>
      <c r="D646" s="23"/>
      <c r="E646" s="135"/>
      <c r="F646" s="23" t="s">
        <v>5271</v>
      </c>
      <c r="G646" s="23" t="str">
        <f>G643</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46" s="23" t="s">
        <v>5272</v>
      </c>
      <c r="I646" s="26"/>
      <c r="J646" s="27"/>
      <c r="K646" s="32"/>
      <c r="L646" s="29"/>
      <c r="M646" s="30"/>
      <c r="N646" s="30"/>
      <c r="O646" s="30"/>
      <c r="P646" s="30"/>
      <c r="Q646" s="30"/>
      <c r="R646" s="30"/>
      <c r="S646" s="30"/>
      <c r="T646" s="30"/>
      <c r="U646" s="30"/>
      <c r="V646" s="29"/>
      <c r="W646" s="29"/>
      <c r="X646" s="36"/>
      <c r="Y646" s="29"/>
      <c r="Z646" s="5"/>
    </row>
    <row r="647" spans="1:26" ht="199.5">
      <c r="A647" s="73" t="s">
        <v>5273</v>
      </c>
      <c r="B647" s="22" t="s">
        <v>1762</v>
      </c>
      <c r="C647" s="23"/>
      <c r="D647" s="23"/>
      <c r="E647" s="23"/>
      <c r="F647" s="23" t="s">
        <v>5274</v>
      </c>
      <c r="G647" s="23" t="s">
        <v>5275</v>
      </c>
      <c r="H647" s="23"/>
      <c r="I647" s="33"/>
      <c r="J647" s="27"/>
      <c r="K647" s="47"/>
      <c r="L647" s="23"/>
      <c r="M647" s="30"/>
      <c r="N647" s="30"/>
      <c r="O647" s="30"/>
      <c r="P647" s="30"/>
      <c r="Q647" s="30"/>
      <c r="R647" s="30"/>
      <c r="S647" s="30"/>
      <c r="T647" s="30"/>
      <c r="U647" s="30"/>
      <c r="V647" s="29"/>
      <c r="W647" s="23"/>
      <c r="X647" s="23"/>
      <c r="Y647" s="110"/>
      <c r="Z647" s="111"/>
    </row>
    <row r="648" spans="1:26" ht="199.5">
      <c r="A648" s="73" t="s">
        <v>5276</v>
      </c>
      <c r="B648" s="22" t="s">
        <v>1765</v>
      </c>
      <c r="C648" s="23"/>
      <c r="D648" s="23"/>
      <c r="E648" s="135"/>
      <c r="F648" s="23" t="s">
        <v>5277</v>
      </c>
      <c r="G648" s="23" t="s">
        <v>5278</v>
      </c>
      <c r="H648" s="23"/>
      <c r="I648" s="26"/>
      <c r="J648" s="27"/>
      <c r="K648" s="28"/>
      <c r="L648" s="29"/>
      <c r="M648" s="30"/>
      <c r="N648" s="30"/>
      <c r="O648" s="30"/>
      <c r="P648" s="30"/>
      <c r="Q648" s="30"/>
      <c r="R648" s="30"/>
      <c r="S648" s="30"/>
      <c r="T648" s="30"/>
      <c r="U648" s="30"/>
      <c r="V648" s="29"/>
      <c r="W648" s="29"/>
      <c r="X648" s="36"/>
      <c r="Y648" s="29"/>
      <c r="Z648" s="5"/>
    </row>
    <row r="649" spans="1:26" ht="71.25">
      <c r="A649" s="73" t="s">
        <v>5279</v>
      </c>
      <c r="B649" s="22" t="s">
        <v>1786</v>
      </c>
      <c r="C649" s="23"/>
      <c r="D649" s="23"/>
      <c r="E649" s="23"/>
      <c r="F649" s="23" t="s">
        <v>5280</v>
      </c>
      <c r="G649" s="23" t="s">
        <v>5255</v>
      </c>
      <c r="H649" s="23"/>
      <c r="I649" s="26"/>
      <c r="J649" s="27"/>
      <c r="K649" s="28"/>
      <c r="L649" s="29"/>
      <c r="M649" s="30"/>
      <c r="N649" s="30"/>
      <c r="O649" s="30"/>
      <c r="P649" s="30"/>
      <c r="Q649" s="30"/>
      <c r="R649" s="30"/>
      <c r="S649" s="30"/>
      <c r="T649" s="30"/>
      <c r="U649" s="30"/>
      <c r="V649" s="29"/>
      <c r="W649" s="29"/>
      <c r="X649" s="40"/>
      <c r="Y649" s="36"/>
      <c r="Z649" s="31"/>
    </row>
    <row r="650" spans="1:26" ht="71.25">
      <c r="A650" s="73" t="s">
        <v>5281</v>
      </c>
      <c r="B650" s="22" t="s">
        <v>1762</v>
      </c>
      <c r="C650" s="23"/>
      <c r="D650" s="23"/>
      <c r="E650" s="138"/>
      <c r="F650" s="23" t="s">
        <v>5282</v>
      </c>
      <c r="G650" s="23" t="s">
        <v>5255</v>
      </c>
      <c r="H650" s="22"/>
      <c r="I650" s="26"/>
      <c r="J650" s="27"/>
      <c r="K650" s="49"/>
      <c r="L650" s="29"/>
      <c r="M650" s="30"/>
      <c r="N650" s="30"/>
      <c r="O650" s="30"/>
      <c r="P650" s="30"/>
      <c r="Q650" s="30"/>
      <c r="R650" s="30"/>
      <c r="S650" s="30"/>
      <c r="T650" s="30"/>
      <c r="U650" s="30"/>
      <c r="V650" s="29"/>
      <c r="W650" s="23"/>
      <c r="X650" s="40"/>
      <c r="Y650" s="36"/>
      <c r="Z650" s="5"/>
    </row>
    <row r="651" spans="1:26" ht="409.5">
      <c r="A651" s="73" t="s">
        <v>5283</v>
      </c>
      <c r="B651" s="22" t="s">
        <v>1765</v>
      </c>
      <c r="C651" s="23"/>
      <c r="D651" s="23"/>
      <c r="E651" s="23"/>
      <c r="F651" s="23" t="s">
        <v>5284</v>
      </c>
      <c r="G651" s="23" t="s">
        <v>5285</v>
      </c>
      <c r="H651" s="23" t="s">
        <v>5286</v>
      </c>
      <c r="I651" s="26"/>
      <c r="J651" s="27"/>
      <c r="K651" s="32"/>
      <c r="L651" s="29"/>
      <c r="M651" s="30"/>
      <c r="N651" s="30"/>
      <c r="O651" s="30"/>
      <c r="P651" s="30"/>
      <c r="Q651" s="30"/>
      <c r="R651" s="30"/>
      <c r="S651" s="30"/>
      <c r="T651" s="30"/>
      <c r="U651" s="30"/>
      <c r="V651" s="29"/>
      <c r="W651" s="23"/>
      <c r="X651" s="40"/>
      <c r="Y651" s="36"/>
      <c r="Z651" s="31"/>
    </row>
    <row r="652" spans="1:26" ht="57">
      <c r="A652" s="73" t="s">
        <v>5287</v>
      </c>
      <c r="B652" s="22" t="s">
        <v>1765</v>
      </c>
      <c r="C652" s="23"/>
      <c r="D652" s="23"/>
      <c r="E652" s="23"/>
      <c r="F652" s="23" t="s">
        <v>5288</v>
      </c>
      <c r="G652" s="23" t="s">
        <v>5289</v>
      </c>
      <c r="H652" s="22" t="s">
        <v>5290</v>
      </c>
      <c r="I652" s="26"/>
      <c r="J652" s="27"/>
      <c r="K652" s="55"/>
      <c r="L652" s="29"/>
      <c r="M652" s="30"/>
      <c r="N652" s="30"/>
      <c r="O652" s="30"/>
      <c r="P652" s="30"/>
      <c r="Q652" s="30"/>
      <c r="R652" s="30"/>
      <c r="S652" s="30"/>
      <c r="T652" s="30"/>
      <c r="U652" s="30"/>
      <c r="V652" s="29"/>
      <c r="W652" s="23"/>
      <c r="X652" s="40"/>
      <c r="Y652" s="23"/>
      <c r="Z652" s="37"/>
    </row>
    <row r="653" spans="1:26" ht="171">
      <c r="A653" s="73" t="s">
        <v>5291</v>
      </c>
      <c r="B653" s="22" t="s">
        <v>1762</v>
      </c>
      <c r="C653" s="23"/>
      <c r="D653" s="23"/>
      <c r="E653" s="23"/>
      <c r="F653" s="23" t="s">
        <v>5292</v>
      </c>
      <c r="G653" s="23" t="s">
        <v>5293</v>
      </c>
      <c r="H653" s="23"/>
      <c r="I653" s="26"/>
      <c r="J653" s="27"/>
      <c r="K653" s="32"/>
      <c r="L653" s="29"/>
      <c r="M653" s="30"/>
      <c r="N653" s="30"/>
      <c r="O653" s="30"/>
      <c r="P653" s="30"/>
      <c r="Q653" s="30"/>
      <c r="R653" s="30"/>
      <c r="S653" s="30"/>
      <c r="T653" s="30"/>
      <c r="U653" s="30"/>
      <c r="V653" s="29"/>
      <c r="W653" s="29"/>
      <c r="X653" s="36"/>
      <c r="Y653" s="29"/>
      <c r="Z653" s="5"/>
    </row>
    <row r="654" spans="1:26" ht="57">
      <c r="A654" s="73" t="s">
        <v>5294</v>
      </c>
      <c r="B654" s="22"/>
      <c r="C654" s="23"/>
      <c r="D654" s="23"/>
      <c r="E654" s="23"/>
      <c r="F654" s="23" t="s">
        <v>5295</v>
      </c>
      <c r="G654" s="23" t="str">
        <f>G627</f>
        <v>"For LISKO PAKISTAN (PVT) LTD,
 Dr. Aroosa Jawed 
(Business Development Officer)
liskopakistan100@hotmail.com"</v>
      </c>
      <c r="H654" s="23"/>
      <c r="I654" s="33"/>
      <c r="J654" s="27"/>
      <c r="K654" s="34"/>
      <c r="L654" s="29"/>
      <c r="M654" s="30"/>
      <c r="N654" s="30"/>
      <c r="O654" s="30"/>
      <c r="P654" s="30"/>
      <c r="Q654" s="30"/>
      <c r="R654" s="30"/>
      <c r="S654" s="30"/>
      <c r="T654" s="30"/>
      <c r="U654" s="30"/>
      <c r="V654" s="29"/>
      <c r="W654" s="23"/>
      <c r="X654" s="40"/>
      <c r="Y654" s="36"/>
      <c r="Z654" s="31"/>
    </row>
    <row r="655" spans="1:26" ht="57">
      <c r="A655" s="73" t="s">
        <v>5296</v>
      </c>
      <c r="B655" s="22"/>
      <c r="C655" s="23"/>
      <c r="D655" s="23"/>
      <c r="E655" s="23"/>
      <c r="F655" s="23" t="s">
        <v>5297</v>
      </c>
      <c r="G655" s="23" t="str">
        <f t="shared" ref="G655:G656" si="7">G654</f>
        <v>"For LISKO PAKISTAN (PVT) LTD,
 Dr. Aroosa Jawed 
(Business Development Officer)
liskopakistan100@hotmail.com"</v>
      </c>
      <c r="H655" s="23"/>
      <c r="I655" s="26"/>
      <c r="J655" s="27"/>
      <c r="K655" s="32"/>
      <c r="L655" s="29"/>
      <c r="M655" s="30"/>
      <c r="N655" s="30"/>
      <c r="O655" s="30"/>
      <c r="P655" s="30"/>
      <c r="Q655" s="30"/>
      <c r="R655" s="30"/>
      <c r="S655" s="30"/>
      <c r="T655" s="30"/>
      <c r="U655" s="30"/>
      <c r="V655" s="29"/>
      <c r="W655" s="29"/>
      <c r="X655" s="36"/>
      <c r="Y655" s="29"/>
      <c r="Z655" s="5"/>
    </row>
    <row r="656" spans="1:26" ht="57">
      <c r="A656" s="73" t="s">
        <v>5298</v>
      </c>
      <c r="B656" s="22"/>
      <c r="C656" s="23"/>
      <c r="D656" s="23"/>
      <c r="E656" s="23"/>
      <c r="F656" s="23" t="s">
        <v>5299</v>
      </c>
      <c r="G656" s="23" t="str">
        <f t="shared" si="7"/>
        <v>"For LISKO PAKISTAN (PVT) LTD,
 Dr. Aroosa Jawed 
(Business Development Officer)
liskopakistan100@hotmail.com"</v>
      </c>
      <c r="H656" s="22"/>
      <c r="I656" s="26"/>
      <c r="J656" s="27"/>
      <c r="K656" s="28"/>
      <c r="L656" s="29"/>
      <c r="M656" s="30"/>
      <c r="N656" s="30"/>
      <c r="O656" s="30"/>
      <c r="P656" s="30"/>
      <c r="Q656" s="30"/>
      <c r="R656" s="30"/>
      <c r="S656" s="30"/>
      <c r="T656" s="30"/>
      <c r="U656" s="30"/>
      <c r="V656" s="29"/>
      <c r="W656" s="23"/>
      <c r="X656" s="40"/>
      <c r="Y656" s="36"/>
      <c r="Z656" s="31"/>
    </row>
    <row r="657" spans="1:26" ht="199.5">
      <c r="A657" s="73" t="s">
        <v>5300</v>
      </c>
      <c r="B657" s="22"/>
      <c r="C657" s="23"/>
      <c r="D657" s="23"/>
      <c r="E657" s="23"/>
      <c r="F657" s="23" t="s">
        <v>5301</v>
      </c>
      <c r="G657" s="23" t="str">
        <f>G595</f>
        <v xml:space="preserve">Hammad Zahid
  Procurement  Officer
  Department of Procurement 
Bestway Cement Limited | 8th Floor  | UBL Building, Jinnah Avenue  | Islamabad 44000, Pakistan. 
Tel: +92 51 835 5139| Fax: +92 51 265 4865 | UAN: +92 51 111 111 722
Website: www.bestway.com.pk
E-mail: hammad.zahid@bestway.com.pk
</v>
      </c>
      <c r="H657" s="23"/>
      <c r="I657" s="26"/>
      <c r="J657" s="27"/>
      <c r="K657" s="32"/>
      <c r="L657" s="29"/>
      <c r="M657" s="30"/>
      <c r="N657" s="30"/>
      <c r="O657" s="30"/>
      <c r="P657" s="30"/>
      <c r="Q657" s="30"/>
      <c r="R657" s="30"/>
      <c r="S657" s="30"/>
      <c r="T657" s="30"/>
      <c r="U657" s="30"/>
      <c r="V657" s="29"/>
      <c r="W657" s="23"/>
      <c r="X657" s="40"/>
      <c r="Y657" s="36"/>
      <c r="Z657" s="31"/>
    </row>
    <row r="658" spans="1:26" ht="114">
      <c r="A658" s="73" t="s">
        <v>5302</v>
      </c>
      <c r="B658" s="22" t="s">
        <v>1762</v>
      </c>
      <c r="C658" s="23"/>
      <c r="D658" s="23"/>
      <c r="E658" s="23"/>
      <c r="F658" s="23" t="s">
        <v>5303</v>
      </c>
      <c r="G658" s="23" t="s">
        <v>5304</v>
      </c>
      <c r="H658" s="22"/>
      <c r="I658" s="26"/>
      <c r="J658" s="27"/>
      <c r="K658" s="48"/>
      <c r="L658" s="29"/>
      <c r="M658" s="30"/>
      <c r="N658" s="30"/>
      <c r="O658" s="30"/>
      <c r="P658" s="30"/>
      <c r="Q658" s="30"/>
      <c r="R658" s="30"/>
      <c r="S658" s="30"/>
      <c r="T658" s="30"/>
      <c r="U658" s="30"/>
      <c r="V658" s="29"/>
      <c r="W658" s="23"/>
      <c r="X658" s="40"/>
      <c r="Y658" s="23"/>
      <c r="Z658" s="37"/>
    </row>
    <row r="659" spans="1:26" ht="71.25">
      <c r="A659" s="73" t="s">
        <v>5305</v>
      </c>
      <c r="B659" s="22"/>
      <c r="C659" s="23"/>
      <c r="D659" s="23"/>
      <c r="E659" s="23"/>
      <c r="F659" s="23" t="s">
        <v>5306</v>
      </c>
      <c r="G659" s="23" t="str">
        <f>G638</f>
        <v>Afzal Ghani, 
PROCUREMENT OFFICER
Postal Address: P.O Ferozsons, Amangarh, Nowshera, K.P.K,</v>
      </c>
      <c r="H659" s="23"/>
      <c r="I659" s="26"/>
      <c r="J659" s="27"/>
      <c r="K659" s="32"/>
      <c r="L659" s="29"/>
      <c r="M659" s="30"/>
      <c r="N659" s="30"/>
      <c r="O659" s="30"/>
      <c r="P659" s="30"/>
      <c r="Q659" s="30"/>
      <c r="R659" s="30"/>
      <c r="S659" s="30"/>
      <c r="T659" s="30"/>
      <c r="U659" s="30"/>
      <c r="V659" s="29"/>
      <c r="W659" s="29"/>
      <c r="X659" s="36"/>
      <c r="Y659" s="29"/>
      <c r="Z659" s="5"/>
    </row>
    <row r="660" spans="1:26" ht="142.5">
      <c r="A660" s="73" t="s">
        <v>5307</v>
      </c>
      <c r="B660" s="22"/>
      <c r="C660" s="23"/>
      <c r="D660" s="23"/>
      <c r="E660" s="23"/>
      <c r="F660" s="23" t="s">
        <v>5308</v>
      </c>
      <c r="G660" s="23" t="str">
        <f>G659</f>
        <v>Afzal Ghani, 
PROCUREMENT OFFICER
Postal Address: P.O Ferozsons, Amangarh, Nowshera, K.P.K,</v>
      </c>
      <c r="H660" s="23"/>
      <c r="I660" s="26"/>
      <c r="J660" s="27"/>
      <c r="K660" s="49"/>
      <c r="L660" s="29"/>
      <c r="M660" s="30"/>
      <c r="N660" s="30"/>
      <c r="O660" s="30"/>
      <c r="P660" s="30"/>
      <c r="Q660" s="30"/>
      <c r="R660" s="30"/>
      <c r="S660" s="30"/>
      <c r="T660" s="30"/>
      <c r="U660" s="30"/>
      <c r="V660" s="29"/>
      <c r="W660" s="29"/>
      <c r="X660" s="36"/>
      <c r="Y660" s="29"/>
      <c r="Z660" s="5"/>
    </row>
    <row r="661" spans="1:26" ht="195">
      <c r="A661" s="73" t="s">
        <v>5309</v>
      </c>
      <c r="B661" s="22" t="s">
        <v>1762</v>
      </c>
      <c r="C661" s="23"/>
      <c r="D661" s="23"/>
      <c r="E661" s="23"/>
      <c r="F661" s="22" t="s">
        <v>5310</v>
      </c>
      <c r="G661" s="23" t="s">
        <v>5311</v>
      </c>
      <c r="H661" s="23"/>
      <c r="I661" s="26"/>
      <c r="J661" s="27"/>
      <c r="K661" s="28"/>
      <c r="L661" s="29"/>
      <c r="M661" s="30"/>
      <c r="N661" s="30"/>
      <c r="O661" s="30"/>
      <c r="P661" s="30"/>
      <c r="Q661" s="30"/>
      <c r="R661" s="30"/>
      <c r="S661" s="30"/>
      <c r="T661" s="30"/>
      <c r="U661" s="30"/>
      <c r="V661" s="29"/>
      <c r="W661" s="29"/>
      <c r="X661" s="36"/>
      <c r="Y661" s="29"/>
      <c r="Z661" s="5"/>
    </row>
    <row r="662" spans="1:26" ht="399">
      <c r="A662" s="73" t="s">
        <v>5312</v>
      </c>
      <c r="B662" s="22" t="s">
        <v>1762</v>
      </c>
      <c r="C662" s="23"/>
      <c r="D662" s="23"/>
      <c r="E662" s="138"/>
      <c r="F662" s="23" t="s">
        <v>5313</v>
      </c>
      <c r="G662" s="23" t="s">
        <v>4937</v>
      </c>
      <c r="H662" s="23"/>
      <c r="I662" s="26"/>
      <c r="J662" s="27"/>
      <c r="K662" s="28"/>
      <c r="L662" s="29"/>
      <c r="M662" s="30"/>
      <c r="N662" s="30"/>
      <c r="O662" s="30"/>
      <c r="P662" s="30"/>
      <c r="Q662" s="30"/>
      <c r="R662" s="30"/>
      <c r="S662" s="30"/>
      <c r="T662" s="30"/>
      <c r="U662" s="30"/>
      <c r="V662" s="29"/>
      <c r="W662" s="29"/>
      <c r="X662" s="36"/>
      <c r="Y662" s="29"/>
      <c r="Z662" s="5"/>
    </row>
    <row r="663" spans="1:26" ht="409.5">
      <c r="A663" s="73" t="s">
        <v>5314</v>
      </c>
      <c r="B663" s="22" t="s">
        <v>1765</v>
      </c>
      <c r="C663" s="23"/>
      <c r="D663" s="23"/>
      <c r="E663" s="23"/>
      <c r="F663" s="23" t="s">
        <v>5315</v>
      </c>
      <c r="G663" s="23" t="s">
        <v>5316</v>
      </c>
      <c r="H663" s="23"/>
      <c r="I663" s="26"/>
      <c r="J663" s="27"/>
      <c r="K663" s="32"/>
      <c r="L663" s="29"/>
      <c r="M663" s="30"/>
      <c r="N663" s="30"/>
      <c r="O663" s="30"/>
      <c r="P663" s="30"/>
      <c r="Q663" s="30"/>
      <c r="R663" s="30"/>
      <c r="S663" s="30"/>
      <c r="T663" s="30"/>
      <c r="U663" s="30"/>
      <c r="V663" s="29"/>
      <c r="W663" s="29"/>
      <c r="X663" s="36"/>
      <c r="Y663" s="29"/>
      <c r="Z663" s="5"/>
    </row>
    <row r="664" spans="1:26" ht="142.5">
      <c r="A664" s="73" t="s">
        <v>5317</v>
      </c>
      <c r="B664" s="22" t="s">
        <v>1765</v>
      </c>
      <c r="C664" s="23"/>
      <c r="D664" s="23"/>
      <c r="E664" s="23"/>
      <c r="F664" s="23" t="s">
        <v>5318</v>
      </c>
      <c r="G664" s="23" t="s">
        <v>4937</v>
      </c>
      <c r="H664" s="22"/>
      <c r="I664" s="26"/>
      <c r="J664" s="27"/>
      <c r="K664" s="28"/>
      <c r="L664" s="29"/>
      <c r="M664" s="30"/>
      <c r="N664" s="30"/>
      <c r="O664" s="30"/>
      <c r="P664" s="30"/>
      <c r="Q664" s="30"/>
      <c r="R664" s="30"/>
      <c r="S664" s="30"/>
      <c r="T664" s="30"/>
      <c r="U664" s="30"/>
      <c r="V664" s="29"/>
      <c r="W664" s="23"/>
      <c r="X664" s="40"/>
      <c r="Y664" s="36"/>
      <c r="Z664" s="31"/>
    </row>
    <row r="665" spans="1:26" ht="199.5">
      <c r="A665" s="73" t="s">
        <v>5319</v>
      </c>
      <c r="B665" s="22"/>
      <c r="C665" s="23"/>
      <c r="D665" s="23"/>
      <c r="E665" s="23"/>
      <c r="F665" s="23" t="s">
        <v>5320</v>
      </c>
      <c r="G665" s="23" t="s">
        <v>5321</v>
      </c>
      <c r="H665" s="23"/>
      <c r="I665" s="33"/>
      <c r="J665" s="27"/>
      <c r="K665" s="32"/>
      <c r="L665" s="29"/>
      <c r="M665" s="30"/>
      <c r="N665" s="30"/>
      <c r="O665" s="30"/>
      <c r="P665" s="30"/>
      <c r="Q665" s="30"/>
      <c r="R665" s="30"/>
      <c r="S665" s="30"/>
      <c r="T665" s="30"/>
      <c r="U665" s="30"/>
      <c r="V665" s="29"/>
      <c r="W665" s="23"/>
      <c r="X665" s="40"/>
      <c r="Y665" s="23"/>
      <c r="Z665" s="37"/>
    </row>
    <row r="666" spans="1:26" ht="142.5">
      <c r="A666" s="73" t="s">
        <v>5322</v>
      </c>
      <c r="B666" s="22" t="s">
        <v>1762</v>
      </c>
      <c r="C666" s="23"/>
      <c r="D666" s="23"/>
      <c r="E666" s="23"/>
      <c r="F666" s="23" t="s">
        <v>5323</v>
      </c>
      <c r="G666" s="23" t="s">
        <v>4937</v>
      </c>
      <c r="H666" s="22"/>
      <c r="I666" s="33"/>
      <c r="J666" s="27"/>
      <c r="K666" s="28"/>
      <c r="L666" s="29"/>
      <c r="M666" s="30"/>
      <c r="N666" s="30"/>
      <c r="O666" s="30"/>
      <c r="P666" s="30"/>
      <c r="Q666" s="30"/>
      <c r="R666" s="30"/>
      <c r="S666" s="30"/>
      <c r="T666" s="30"/>
      <c r="U666" s="30"/>
      <c r="V666" s="29"/>
      <c r="W666" s="23"/>
      <c r="X666" s="40"/>
      <c r="Y666" s="36"/>
      <c r="Z666" s="31"/>
    </row>
    <row r="667" spans="1:26" ht="114">
      <c r="A667" s="73" t="s">
        <v>5324</v>
      </c>
      <c r="B667" s="22"/>
      <c r="C667" s="23"/>
      <c r="D667" s="23"/>
      <c r="E667" s="23"/>
      <c r="F667" s="23" t="s">
        <v>5325</v>
      </c>
      <c r="G667" s="23" t="s">
        <v>1884</v>
      </c>
      <c r="H667" s="22"/>
      <c r="I667" s="26"/>
      <c r="J667" s="27"/>
      <c r="K667" s="59"/>
      <c r="L667" s="29"/>
      <c r="M667" s="30"/>
      <c r="N667" s="30"/>
      <c r="O667" s="30"/>
      <c r="P667" s="30"/>
      <c r="Q667" s="30"/>
      <c r="R667" s="30"/>
      <c r="S667" s="30"/>
      <c r="T667" s="30"/>
      <c r="U667" s="30"/>
      <c r="V667" s="29"/>
      <c r="W667" s="23"/>
      <c r="X667" s="40"/>
      <c r="Y667" s="36"/>
      <c r="Z667" s="31"/>
    </row>
    <row r="668" spans="1:26" ht="99.75">
      <c r="A668" s="73" t="s">
        <v>5326</v>
      </c>
      <c r="B668" s="22"/>
      <c r="C668" s="23"/>
      <c r="D668" s="23"/>
      <c r="E668" s="23"/>
      <c r="F668" s="23" t="s">
        <v>5327</v>
      </c>
      <c r="G668" s="23" t="s">
        <v>5328</v>
      </c>
      <c r="H668" s="22"/>
      <c r="I668" s="26"/>
      <c r="J668" s="27"/>
      <c r="K668" s="34"/>
      <c r="L668" s="29"/>
      <c r="M668" s="30"/>
      <c r="N668" s="30"/>
      <c r="O668" s="30"/>
      <c r="P668" s="30"/>
      <c r="Q668" s="30"/>
      <c r="R668" s="30"/>
      <c r="S668" s="30"/>
      <c r="T668" s="30"/>
      <c r="U668" s="30"/>
      <c r="V668" s="29"/>
      <c r="W668" s="23"/>
      <c r="X668" s="40"/>
      <c r="Y668" s="23"/>
      <c r="Z668" s="37"/>
    </row>
    <row r="669" spans="1:26" ht="57">
      <c r="A669" s="73" t="s">
        <v>5329</v>
      </c>
      <c r="B669" s="22"/>
      <c r="C669" s="23"/>
      <c r="D669" s="23"/>
      <c r="E669" s="135"/>
      <c r="F669" s="23" t="s">
        <v>5330</v>
      </c>
      <c r="G669" s="23" t="str">
        <f>G656</f>
        <v>"For LISKO PAKISTAN (PVT) LTD,
 Dr. Aroosa Jawed 
(Business Development Officer)
liskopakistan100@hotmail.com"</v>
      </c>
      <c r="H669" s="23"/>
      <c r="I669" s="26"/>
      <c r="J669" s="27"/>
      <c r="K669" s="32"/>
      <c r="L669" s="29"/>
      <c r="M669" s="30"/>
      <c r="N669" s="30"/>
      <c r="O669" s="30"/>
      <c r="P669" s="30"/>
      <c r="Q669" s="30"/>
      <c r="R669" s="30"/>
      <c r="S669" s="30"/>
      <c r="T669" s="30"/>
      <c r="U669" s="30"/>
      <c r="V669" s="29"/>
      <c r="W669" s="29"/>
      <c r="X669" s="36"/>
      <c r="Y669" s="29"/>
      <c r="Z669" s="5"/>
    </row>
    <row r="670" spans="1:26" ht="142.5">
      <c r="A670" s="73" t="s">
        <v>5331</v>
      </c>
      <c r="B670" s="22" t="s">
        <v>1765</v>
      </c>
      <c r="C670" s="23"/>
      <c r="D670" s="23"/>
      <c r="E670" s="135"/>
      <c r="F670" s="23" t="s">
        <v>5332</v>
      </c>
      <c r="G670" s="23" t="s">
        <v>5333</v>
      </c>
      <c r="H670" s="23" t="s">
        <v>5334</v>
      </c>
      <c r="I670" s="26"/>
      <c r="J670" s="27"/>
      <c r="K670" s="32"/>
      <c r="L670" s="29"/>
      <c r="M670" s="30"/>
      <c r="N670" s="30"/>
      <c r="O670" s="30"/>
      <c r="P670" s="30"/>
      <c r="Q670" s="30"/>
      <c r="R670" s="30"/>
      <c r="S670" s="30"/>
      <c r="T670" s="30"/>
      <c r="U670" s="30"/>
      <c r="V670" s="29"/>
      <c r="W670" s="29"/>
      <c r="X670" s="36"/>
      <c r="Y670" s="29"/>
      <c r="Z670" s="5"/>
    </row>
    <row r="671" spans="1:26" ht="128.25">
      <c r="A671" s="73" t="s">
        <v>5335</v>
      </c>
      <c r="B671" s="22"/>
      <c r="C671" s="23"/>
      <c r="D671" s="23"/>
      <c r="E671" s="23"/>
      <c r="F671" s="23" t="s">
        <v>5336</v>
      </c>
      <c r="G671" s="23" t="s">
        <v>5207</v>
      </c>
      <c r="H671" s="23" t="s">
        <v>5337</v>
      </c>
      <c r="I671" s="33"/>
      <c r="J671" s="27"/>
      <c r="K671" s="48"/>
      <c r="L671" s="29"/>
      <c r="M671" s="30"/>
      <c r="N671" s="30"/>
      <c r="O671" s="30"/>
      <c r="P671" s="30"/>
      <c r="Q671" s="30"/>
      <c r="R671" s="30"/>
      <c r="S671" s="30"/>
      <c r="T671" s="30"/>
      <c r="U671" s="30"/>
      <c r="V671" s="29"/>
      <c r="W671" s="29"/>
      <c r="X671" s="36"/>
      <c r="Y671" s="29"/>
      <c r="Z671" s="5"/>
    </row>
    <row r="672" spans="1:26" ht="199.5">
      <c r="A672" s="73" t="s">
        <v>5338</v>
      </c>
      <c r="B672" s="22" t="s">
        <v>1765</v>
      </c>
      <c r="C672" s="23"/>
      <c r="D672" s="23"/>
      <c r="E672" s="23"/>
      <c r="F672" s="23" t="s">
        <v>5339</v>
      </c>
      <c r="G672" s="23" t="s">
        <v>5340</v>
      </c>
      <c r="H672" s="23" t="s">
        <v>5341</v>
      </c>
      <c r="I672" s="26"/>
      <c r="J672" s="27"/>
      <c r="K672" s="32"/>
      <c r="L672" s="29"/>
      <c r="M672" s="30"/>
      <c r="N672" s="30"/>
      <c r="O672" s="30"/>
      <c r="P672" s="30"/>
      <c r="Q672" s="30"/>
      <c r="R672" s="30"/>
      <c r="S672" s="30"/>
      <c r="T672" s="30"/>
      <c r="U672" s="30"/>
      <c r="V672" s="29"/>
      <c r="W672" s="29"/>
      <c r="X672" s="36"/>
      <c r="Y672" s="29"/>
      <c r="Z672" s="5"/>
    </row>
    <row r="673" spans="1:26" ht="356.25">
      <c r="A673" s="73" t="s">
        <v>5342</v>
      </c>
      <c r="B673" s="22"/>
      <c r="C673" s="23"/>
      <c r="D673" s="23"/>
      <c r="E673" s="23"/>
      <c r="F673" s="23" t="s">
        <v>5343</v>
      </c>
      <c r="G673" s="23" t="str">
        <f>G669</f>
        <v>"For LISKO PAKISTAN (PVT) LTD,
 Dr. Aroosa Jawed 
(Business Development Officer)
liskopakistan100@hotmail.com"</v>
      </c>
      <c r="H673" s="22"/>
      <c r="I673" s="33"/>
      <c r="J673" s="27"/>
      <c r="K673" s="32"/>
      <c r="L673" s="29"/>
      <c r="M673" s="30"/>
      <c r="N673" s="30"/>
      <c r="O673" s="30"/>
      <c r="P673" s="30"/>
      <c r="Q673" s="30"/>
      <c r="R673" s="30"/>
      <c r="S673" s="30"/>
      <c r="T673" s="30"/>
      <c r="U673" s="30"/>
      <c r="V673" s="29"/>
      <c r="W673" s="23"/>
      <c r="X673" s="40"/>
      <c r="Y673" s="36"/>
      <c r="Z673" s="31"/>
    </row>
    <row r="674" spans="1:26" ht="342">
      <c r="A674" s="73" t="s">
        <v>5344</v>
      </c>
      <c r="B674" s="22"/>
      <c r="C674" s="23"/>
      <c r="D674" s="23"/>
      <c r="E674" s="23"/>
      <c r="F674" s="23" t="s">
        <v>5345</v>
      </c>
      <c r="G674" s="23" t="str">
        <f>G646</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74" s="23"/>
      <c r="I674" s="26"/>
      <c r="J674" s="27"/>
      <c r="K674" s="28"/>
      <c r="L674" s="29"/>
      <c r="M674" s="30"/>
      <c r="N674" s="30"/>
      <c r="O674" s="30"/>
      <c r="P674" s="30"/>
      <c r="Q674" s="30"/>
      <c r="R674" s="30"/>
      <c r="S674" s="30"/>
      <c r="T674" s="30"/>
      <c r="U674" s="30"/>
      <c r="V674" s="29"/>
      <c r="W674" s="29"/>
      <c r="X674" s="36"/>
      <c r="Y674" s="29"/>
      <c r="Z674" s="5"/>
    </row>
    <row r="675" spans="1:26" ht="156.75">
      <c r="A675" s="73" t="s">
        <v>5346</v>
      </c>
      <c r="B675" s="22" t="s">
        <v>1762</v>
      </c>
      <c r="C675" s="23"/>
      <c r="D675" s="23"/>
      <c r="E675" s="23"/>
      <c r="F675" s="23" t="s">
        <v>5347</v>
      </c>
      <c r="G675" s="23" t="s">
        <v>5348</v>
      </c>
      <c r="H675" s="23"/>
      <c r="I675" s="26"/>
      <c r="J675" s="27"/>
      <c r="K675" s="32"/>
      <c r="L675" s="29"/>
      <c r="M675" s="30"/>
      <c r="N675" s="30"/>
      <c r="O675" s="30"/>
      <c r="P675" s="30"/>
      <c r="Q675" s="30"/>
      <c r="R675" s="30"/>
      <c r="S675" s="30"/>
      <c r="T675" s="30"/>
      <c r="U675" s="30"/>
      <c r="V675" s="29"/>
      <c r="W675" s="29"/>
      <c r="X675" s="36"/>
      <c r="Y675" s="29"/>
      <c r="Z675" s="5"/>
    </row>
    <row r="676" spans="1:26" ht="60">
      <c r="A676" s="73" t="s">
        <v>5349</v>
      </c>
      <c r="B676" s="22"/>
      <c r="C676" s="23"/>
      <c r="D676" s="23"/>
      <c r="E676" s="23"/>
      <c r="F676" s="23" t="s">
        <v>5350</v>
      </c>
      <c r="G676" s="22" t="str">
        <f>G673</f>
        <v>"For LISKO PAKISTAN (PVT) LTD,
 Dr. Aroosa Jawed 
(Business Development Officer)
liskopakistan100@hotmail.com"</v>
      </c>
      <c r="H676" s="22"/>
      <c r="I676" s="26"/>
      <c r="J676" s="27"/>
      <c r="K676" s="32"/>
      <c r="L676" s="29"/>
      <c r="M676" s="30"/>
      <c r="N676" s="30"/>
      <c r="O676" s="30"/>
      <c r="P676" s="30"/>
      <c r="Q676" s="30"/>
      <c r="R676" s="30"/>
      <c r="S676" s="30"/>
      <c r="T676" s="30"/>
      <c r="U676" s="30"/>
      <c r="V676" s="29"/>
      <c r="W676" s="23"/>
      <c r="X676" s="40"/>
      <c r="Y676" s="36"/>
      <c r="Z676" s="31"/>
    </row>
    <row r="677" spans="1:26" ht="199.5">
      <c r="A677" s="73" t="s">
        <v>5351</v>
      </c>
      <c r="B677" s="22"/>
      <c r="C677" s="23"/>
      <c r="D677" s="23"/>
      <c r="E677" s="143"/>
      <c r="F677" s="23" t="s">
        <v>5352</v>
      </c>
      <c r="G677" s="23" t="str">
        <f>G665</f>
        <v xml:space="preserve">Afzal Ghani, 
EXECUTIVE PROCUREMENT 
Postal Address: P.O Ferozsons, Amangarh, Nowshera, K.P.K, |pro.nowshera@ferozsons-labs.com|Website:www.ferozsons-labs.com|0923-560145, 0312-9486757,03458553396|FAX: 0923-611302| 
</v>
      </c>
      <c r="H677" s="23"/>
      <c r="I677" s="26"/>
      <c r="J677" s="27"/>
      <c r="K677" s="32"/>
      <c r="L677" s="29"/>
      <c r="M677" s="30"/>
      <c r="N677" s="30"/>
      <c r="O677" s="30"/>
      <c r="P677" s="30"/>
      <c r="Q677" s="30"/>
      <c r="R677" s="30"/>
      <c r="S677" s="30"/>
      <c r="T677" s="30"/>
      <c r="U677" s="30"/>
      <c r="V677" s="29"/>
      <c r="W677" s="29"/>
      <c r="X677" s="36"/>
      <c r="Y677" s="29"/>
      <c r="Z677" s="5"/>
    </row>
    <row r="678" spans="1:26" ht="199.5">
      <c r="A678" s="73" t="s">
        <v>5353</v>
      </c>
      <c r="B678" s="22"/>
      <c r="C678" s="23"/>
      <c r="D678" s="23"/>
      <c r="E678" s="23"/>
      <c r="F678" s="23" t="s">
        <v>5354</v>
      </c>
      <c r="G678" s="23" t="str">
        <f>G677</f>
        <v xml:space="preserve">Afzal Ghani, 
EXECUTIVE PROCUREMENT 
Postal Address: P.O Ferozsons, Amangarh, Nowshera, K.P.K, |pro.nowshera@ferozsons-labs.com|Website:www.ferozsons-labs.com|0923-560145, 0312-9486757,03458553396|FAX: 0923-611302| 
</v>
      </c>
      <c r="H678" s="22"/>
      <c r="I678" s="26"/>
      <c r="J678" s="27"/>
      <c r="K678" s="48"/>
      <c r="L678" s="29"/>
      <c r="M678" s="30"/>
      <c r="N678" s="30"/>
      <c r="O678" s="30"/>
      <c r="P678" s="30"/>
      <c r="Q678" s="30"/>
      <c r="R678" s="30"/>
      <c r="S678" s="30"/>
      <c r="T678" s="30"/>
      <c r="U678" s="30"/>
      <c r="V678" s="29"/>
      <c r="W678" s="23"/>
      <c r="X678" s="36"/>
      <c r="Y678" s="29"/>
      <c r="Z678" s="5"/>
    </row>
    <row r="679" spans="1:26" ht="128.25">
      <c r="A679" s="73" t="s">
        <v>5355</v>
      </c>
      <c r="B679" s="22" t="s">
        <v>1765</v>
      </c>
      <c r="C679" s="23"/>
      <c r="D679" s="23"/>
      <c r="E679" s="23"/>
      <c r="F679" s="23" t="s">
        <v>5356</v>
      </c>
      <c r="G679" s="23" t="s">
        <v>5207</v>
      </c>
      <c r="H679" s="22"/>
      <c r="I679" s="26"/>
      <c r="J679" s="27"/>
      <c r="K679" s="47"/>
      <c r="L679" s="29"/>
      <c r="M679" s="30"/>
      <c r="N679" s="30"/>
      <c r="O679" s="30"/>
      <c r="P679" s="30"/>
      <c r="Q679" s="30"/>
      <c r="R679" s="30"/>
      <c r="S679" s="30"/>
      <c r="T679" s="30"/>
      <c r="U679" s="30"/>
      <c r="V679" s="29"/>
      <c r="W679" s="23"/>
      <c r="X679" s="40"/>
      <c r="Y679" s="36"/>
      <c r="Z679" s="31"/>
    </row>
    <row r="680" spans="1:26" ht="199.5">
      <c r="A680" s="73" t="s">
        <v>5357</v>
      </c>
      <c r="B680" s="22"/>
      <c r="C680" s="23"/>
      <c r="D680" s="23"/>
      <c r="E680" s="23"/>
      <c r="F680" s="23" t="s">
        <v>5358</v>
      </c>
      <c r="G680" s="23" t="str">
        <f>G678</f>
        <v xml:space="preserve">Afzal Ghani, 
EXECUTIVE PROCUREMENT 
Postal Address: P.O Ferozsons, Amangarh, Nowshera, K.P.K, |pro.nowshera@ferozsons-labs.com|Website:www.ferozsons-labs.com|0923-560145, 0312-9486757,03458553396|FAX: 0923-611302| 
</v>
      </c>
      <c r="H680" s="23"/>
      <c r="I680" s="26"/>
      <c r="J680" s="27"/>
      <c r="K680" s="32"/>
      <c r="L680" s="29"/>
      <c r="M680" s="30"/>
      <c r="N680" s="30"/>
      <c r="O680" s="30"/>
      <c r="P680" s="30"/>
      <c r="Q680" s="30"/>
      <c r="R680" s="30"/>
      <c r="S680" s="30"/>
      <c r="T680" s="30"/>
      <c r="U680" s="30"/>
      <c r="V680" s="29"/>
      <c r="W680" s="29"/>
      <c r="X680" s="36"/>
      <c r="Y680" s="29"/>
      <c r="Z680" s="5"/>
    </row>
    <row r="681" spans="1:26" ht="199.5">
      <c r="A681" s="73" t="s">
        <v>5359</v>
      </c>
      <c r="B681" s="22"/>
      <c r="C681" s="23"/>
      <c r="D681" s="23"/>
      <c r="E681" s="23"/>
      <c r="F681" s="23" t="s">
        <v>5360</v>
      </c>
      <c r="G681" s="23" t="str">
        <f>G680</f>
        <v xml:space="preserve">Afzal Ghani, 
EXECUTIVE PROCUREMENT 
Postal Address: P.O Ferozsons, Amangarh, Nowshera, K.P.K, |pro.nowshera@ferozsons-labs.com|Website:www.ferozsons-labs.com|0923-560145, 0312-9486757,03458553396|FAX: 0923-611302| 
</v>
      </c>
      <c r="H681" s="23"/>
      <c r="I681" s="33"/>
      <c r="J681" s="27"/>
      <c r="K681" s="28"/>
      <c r="L681" s="29"/>
      <c r="M681" s="30"/>
      <c r="N681" s="30"/>
      <c r="O681" s="30"/>
      <c r="P681" s="30"/>
      <c r="Q681" s="30"/>
      <c r="R681" s="30"/>
      <c r="S681" s="30"/>
      <c r="T681" s="30"/>
      <c r="U681" s="30"/>
      <c r="V681" s="29"/>
      <c r="W681" s="23"/>
      <c r="X681" s="40"/>
      <c r="Y681" s="23"/>
      <c r="Z681" s="37"/>
    </row>
    <row r="682" spans="1:26" ht="71.25">
      <c r="A682" s="73" t="s">
        <v>5361</v>
      </c>
      <c r="B682" s="22"/>
      <c r="C682" s="23"/>
      <c r="D682" s="23"/>
      <c r="E682" s="23"/>
      <c r="F682" s="23" t="s">
        <v>5362</v>
      </c>
      <c r="G682" s="23" t="s">
        <v>5363</v>
      </c>
      <c r="H682" s="22"/>
      <c r="I682" s="26"/>
      <c r="J682" s="27"/>
      <c r="K682" s="28"/>
      <c r="L682" s="29"/>
      <c r="M682" s="30"/>
      <c r="N682" s="30"/>
      <c r="O682" s="30"/>
      <c r="P682" s="30"/>
      <c r="Q682" s="30"/>
      <c r="R682" s="30"/>
      <c r="S682" s="30"/>
      <c r="T682" s="30"/>
      <c r="U682" s="30"/>
      <c r="V682" s="29"/>
      <c r="W682" s="23"/>
      <c r="X682" s="40"/>
      <c r="Y682" s="36"/>
      <c r="Z682" s="31"/>
    </row>
    <row r="683" spans="1:26" ht="85.5">
      <c r="A683" s="73" t="s">
        <v>5364</v>
      </c>
      <c r="B683" s="22"/>
      <c r="C683" s="23"/>
      <c r="D683" s="23"/>
      <c r="E683" s="23"/>
      <c r="F683" s="23" t="s">
        <v>5365</v>
      </c>
      <c r="G683" s="23" t="s">
        <v>5366</v>
      </c>
      <c r="H683" s="23"/>
      <c r="I683" s="33"/>
      <c r="J683" s="27"/>
      <c r="K683" s="28"/>
      <c r="L683" s="29"/>
      <c r="M683" s="30"/>
      <c r="N683" s="30"/>
      <c r="O683" s="30"/>
      <c r="P683" s="30"/>
      <c r="Q683" s="30"/>
      <c r="R683" s="30"/>
      <c r="S683" s="30"/>
      <c r="T683" s="30"/>
      <c r="U683" s="30"/>
      <c r="V683" s="29"/>
      <c r="W683" s="23"/>
      <c r="X683" s="40"/>
      <c r="Y683" s="36"/>
      <c r="Z683" s="31"/>
    </row>
    <row r="684" spans="1:26" ht="199.5">
      <c r="A684" s="73" t="s">
        <v>5367</v>
      </c>
      <c r="B684" s="22"/>
      <c r="C684" s="23"/>
      <c r="D684" s="23"/>
      <c r="E684" s="23"/>
      <c r="F684" s="23" t="s">
        <v>5368</v>
      </c>
      <c r="G684" s="23" t="str">
        <f>G681</f>
        <v xml:space="preserve">Afzal Ghani, 
EXECUTIVE PROCUREMENT 
Postal Address: P.O Ferozsons, Amangarh, Nowshera, K.P.K, |pro.nowshera@ferozsons-labs.com|Website:www.ferozsons-labs.com|0923-560145, 0312-9486757,03458553396|FAX: 0923-611302| 
</v>
      </c>
      <c r="H684" s="22"/>
      <c r="I684" s="26"/>
      <c r="J684" s="27"/>
      <c r="K684" s="47"/>
      <c r="L684" s="29"/>
      <c r="M684" s="30"/>
      <c r="N684" s="30"/>
      <c r="O684" s="30"/>
      <c r="P684" s="30"/>
      <c r="Q684" s="30"/>
      <c r="R684" s="30"/>
      <c r="S684" s="30"/>
      <c r="T684" s="30"/>
      <c r="U684" s="30"/>
      <c r="V684" s="29"/>
      <c r="W684" s="23"/>
      <c r="X684" s="40"/>
      <c r="Y684" s="36"/>
      <c r="Z684" s="31"/>
    </row>
    <row r="685" spans="1:26" ht="199.5">
      <c r="A685" s="73" t="s">
        <v>5369</v>
      </c>
      <c r="B685" s="22"/>
      <c r="C685" s="23"/>
      <c r="D685" s="23"/>
      <c r="E685" s="23"/>
      <c r="F685" s="23" t="s">
        <v>5370</v>
      </c>
      <c r="G685" s="23" t="str">
        <f>G684</f>
        <v xml:space="preserve">Afzal Ghani, 
EXECUTIVE PROCUREMENT 
Postal Address: P.O Ferozsons, Amangarh, Nowshera, K.P.K, |pro.nowshera@ferozsons-labs.com|Website:www.ferozsons-labs.com|0923-560145, 0312-9486757,03458553396|FAX: 0923-611302| 
</v>
      </c>
      <c r="H685" s="23"/>
      <c r="I685" s="26"/>
      <c r="J685" s="27"/>
      <c r="K685" s="32"/>
      <c r="L685" s="29"/>
      <c r="M685" s="30"/>
      <c r="N685" s="30"/>
      <c r="O685" s="30"/>
      <c r="P685" s="30"/>
      <c r="Q685" s="30"/>
      <c r="R685" s="30"/>
      <c r="S685" s="30"/>
      <c r="T685" s="30"/>
      <c r="U685" s="30"/>
      <c r="V685" s="29"/>
      <c r="W685" s="29"/>
      <c r="X685" s="36"/>
      <c r="Y685" s="29"/>
      <c r="Z685" s="5"/>
    </row>
    <row r="686" spans="1:26" ht="99.75">
      <c r="A686" s="73" t="s">
        <v>5371</v>
      </c>
      <c r="B686" s="22" t="s">
        <v>1762</v>
      </c>
      <c r="C686" s="29"/>
      <c r="D686" s="23"/>
      <c r="E686" s="23"/>
      <c r="F686" s="23" t="s">
        <v>5372</v>
      </c>
      <c r="G686" s="23" t="s">
        <v>5373</v>
      </c>
      <c r="H686" s="22" t="s">
        <v>5374</v>
      </c>
      <c r="I686" s="26"/>
      <c r="J686" s="27"/>
      <c r="K686" s="49"/>
      <c r="L686" s="29"/>
      <c r="M686" s="30"/>
      <c r="N686" s="30"/>
      <c r="O686" s="30"/>
      <c r="P686" s="30"/>
      <c r="Q686" s="30"/>
      <c r="R686" s="30"/>
      <c r="S686" s="30"/>
      <c r="T686" s="30"/>
      <c r="U686" s="30"/>
      <c r="V686" s="29"/>
      <c r="W686" s="23"/>
      <c r="X686" s="40"/>
      <c r="Y686" s="36"/>
      <c r="Z686" s="31"/>
    </row>
    <row r="687" spans="1:26" ht="114">
      <c r="A687" s="73" t="s">
        <v>5375</v>
      </c>
      <c r="B687" s="22" t="s">
        <v>1762</v>
      </c>
      <c r="C687" s="23"/>
      <c r="D687" s="23"/>
      <c r="E687" s="23"/>
      <c r="F687" s="23" t="s">
        <v>5376</v>
      </c>
      <c r="G687" s="23" t="s">
        <v>1884</v>
      </c>
      <c r="H687" s="137" t="s">
        <v>5377</v>
      </c>
      <c r="I687" s="26"/>
      <c r="J687" s="27"/>
      <c r="K687" s="32"/>
      <c r="L687" s="29"/>
      <c r="M687" s="30"/>
      <c r="N687" s="30"/>
      <c r="O687" s="30"/>
      <c r="P687" s="30"/>
      <c r="Q687" s="30"/>
      <c r="R687" s="30"/>
      <c r="S687" s="30"/>
      <c r="T687" s="30"/>
      <c r="U687" s="30"/>
      <c r="V687" s="29"/>
      <c r="W687" s="29"/>
      <c r="X687" s="36"/>
      <c r="Y687" s="29"/>
      <c r="Z687" s="5"/>
    </row>
    <row r="688" spans="1:26" ht="242.25">
      <c r="A688" s="73" t="s">
        <v>5378</v>
      </c>
      <c r="B688" s="22" t="s">
        <v>1762</v>
      </c>
      <c r="C688" s="23"/>
      <c r="D688" s="23"/>
      <c r="E688" s="23"/>
      <c r="F688" s="23" t="s">
        <v>5379</v>
      </c>
      <c r="G688" s="23" t="s">
        <v>4937</v>
      </c>
      <c r="H688" s="23" t="s">
        <v>5380</v>
      </c>
      <c r="I688" s="26"/>
      <c r="J688" s="27"/>
      <c r="K688" s="32"/>
      <c r="L688" s="29"/>
      <c r="M688" s="30"/>
      <c r="N688" s="30"/>
      <c r="O688" s="30"/>
      <c r="P688" s="30"/>
      <c r="Q688" s="30"/>
      <c r="R688" s="30"/>
      <c r="S688" s="30"/>
      <c r="T688" s="30"/>
      <c r="U688" s="30"/>
      <c r="V688" s="29"/>
      <c r="W688" s="29"/>
      <c r="X688" s="36"/>
      <c r="Y688" s="29"/>
      <c r="Z688" s="5"/>
    </row>
    <row r="689" spans="1:26" ht="57">
      <c r="A689" s="73" t="s">
        <v>5381</v>
      </c>
      <c r="B689" s="22"/>
      <c r="C689" s="23"/>
      <c r="D689" s="23"/>
      <c r="E689" s="23"/>
      <c r="F689" s="23" t="s">
        <v>5382</v>
      </c>
      <c r="G689" s="23" t="str">
        <f>G676</f>
        <v>"For LISKO PAKISTAN (PVT) LTD,
 Dr. Aroosa Jawed 
(Business Development Officer)
liskopakistan100@hotmail.com"</v>
      </c>
      <c r="H689" s="23"/>
      <c r="I689" s="26"/>
      <c r="J689" s="27"/>
      <c r="K689" s="47"/>
      <c r="L689" s="29"/>
      <c r="M689" s="30"/>
      <c r="N689" s="30"/>
      <c r="O689" s="30"/>
      <c r="P689" s="30"/>
      <c r="Q689" s="30"/>
      <c r="R689" s="30"/>
      <c r="S689" s="30"/>
      <c r="T689" s="30"/>
      <c r="U689" s="30"/>
      <c r="V689" s="29"/>
      <c r="W689" s="23"/>
      <c r="X689" s="40"/>
      <c r="Y689" s="23"/>
      <c r="Z689" s="37"/>
    </row>
    <row r="690" spans="1:26" ht="199.5">
      <c r="A690" s="73" t="s">
        <v>5383</v>
      </c>
      <c r="B690" s="22"/>
      <c r="C690" s="23"/>
      <c r="D690" s="23"/>
      <c r="E690" s="23"/>
      <c r="F690" s="23" t="s">
        <v>5384</v>
      </c>
      <c r="G690" s="23" t="str">
        <f>G674</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90" s="23"/>
      <c r="I690" s="26"/>
      <c r="J690" s="27"/>
      <c r="K690" s="32"/>
      <c r="L690" s="29"/>
      <c r="M690" s="30"/>
      <c r="N690" s="30"/>
      <c r="O690" s="30"/>
      <c r="P690" s="30"/>
      <c r="Q690" s="30"/>
      <c r="R690" s="30"/>
      <c r="S690" s="30"/>
      <c r="T690" s="30"/>
      <c r="U690" s="30"/>
      <c r="V690" s="29"/>
      <c r="W690" s="29"/>
      <c r="X690" s="36"/>
      <c r="Y690" s="29"/>
      <c r="Z690" s="5"/>
    </row>
    <row r="691" spans="1:26" ht="213.75">
      <c r="A691" s="73" t="s">
        <v>5385</v>
      </c>
      <c r="B691" s="22"/>
      <c r="C691" s="23"/>
      <c r="D691" s="23"/>
      <c r="E691" s="23"/>
      <c r="F691" s="23" t="s">
        <v>5386</v>
      </c>
      <c r="G691" s="23" t="str">
        <f>G629</f>
        <v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v>
      </c>
      <c r="H691" s="23"/>
      <c r="I691" s="33"/>
      <c r="J691" s="27"/>
      <c r="K691" s="48"/>
      <c r="L691" s="29"/>
      <c r="M691" s="30"/>
      <c r="N691" s="30"/>
      <c r="O691" s="30"/>
      <c r="P691" s="30"/>
      <c r="Q691" s="30"/>
      <c r="R691" s="30"/>
      <c r="S691" s="30"/>
      <c r="T691" s="30"/>
      <c r="U691" s="30"/>
      <c r="V691" s="29"/>
      <c r="W691" s="23"/>
      <c r="X691" s="36"/>
      <c r="Y691" s="29"/>
      <c r="Z691" s="5"/>
    </row>
    <row r="692" spans="1:26" ht="199.5">
      <c r="A692" s="73" t="s">
        <v>5387</v>
      </c>
      <c r="B692" s="22"/>
      <c r="C692" s="23"/>
      <c r="D692" s="23"/>
      <c r="E692" s="136"/>
      <c r="F692" s="23" t="s">
        <v>5388</v>
      </c>
      <c r="G692" s="23" t="str">
        <f>G684</f>
        <v xml:space="preserve">Afzal Ghani, 
EXECUTIVE PROCUREMENT 
Postal Address: P.O Ferozsons, Amangarh, Nowshera, K.P.K, |pro.nowshera@ferozsons-labs.com|Website:www.ferozsons-labs.com|0923-560145, 0312-9486757,03458553396|FAX: 0923-611302| 
</v>
      </c>
      <c r="H692" s="23"/>
      <c r="I692" s="26"/>
      <c r="J692" s="27"/>
      <c r="K692" s="32"/>
      <c r="L692" s="29"/>
      <c r="M692" s="30"/>
      <c r="N692" s="30"/>
      <c r="O692" s="30"/>
      <c r="P692" s="30"/>
      <c r="Q692" s="30"/>
      <c r="R692" s="30"/>
      <c r="S692" s="30"/>
      <c r="T692" s="30"/>
      <c r="U692" s="30"/>
      <c r="V692" s="29"/>
      <c r="W692" s="29"/>
      <c r="X692" s="36"/>
      <c r="Y692" s="29"/>
      <c r="Z692" s="5"/>
    </row>
    <row r="693" spans="1:26" ht="199.5">
      <c r="A693" s="73" t="s">
        <v>5389</v>
      </c>
      <c r="B693" s="22"/>
      <c r="C693" s="23"/>
      <c r="D693" s="23"/>
      <c r="E693" s="23"/>
      <c r="F693" s="23" t="s">
        <v>5390</v>
      </c>
      <c r="G693" s="23" t="str">
        <f>G692</f>
        <v xml:space="preserve">Afzal Ghani, 
EXECUTIVE PROCUREMENT 
Postal Address: P.O Ferozsons, Amangarh, Nowshera, K.P.K, |pro.nowshera@ferozsons-labs.com|Website:www.ferozsons-labs.com|0923-560145, 0312-9486757,03458553396|FAX: 0923-611302| 
</v>
      </c>
      <c r="H693" s="23"/>
      <c r="I693" s="26"/>
      <c r="J693" s="27"/>
      <c r="K693" s="32"/>
      <c r="L693" s="29"/>
      <c r="M693" s="30"/>
      <c r="N693" s="30"/>
      <c r="O693" s="30"/>
      <c r="P693" s="30"/>
      <c r="Q693" s="30"/>
      <c r="R693" s="30"/>
      <c r="S693" s="30"/>
      <c r="T693" s="30"/>
      <c r="U693" s="30"/>
      <c r="V693" s="29"/>
      <c r="W693" s="29"/>
      <c r="X693" s="36"/>
      <c r="Y693" s="29"/>
      <c r="Z693" s="5"/>
    </row>
    <row r="694" spans="1:26" ht="128.25">
      <c r="A694" s="73" t="s">
        <v>5391</v>
      </c>
      <c r="B694" s="22"/>
      <c r="C694" s="23"/>
      <c r="D694" s="23"/>
      <c r="E694" s="138"/>
      <c r="F694" s="23" t="s">
        <v>5392</v>
      </c>
      <c r="G694" s="23" t="str">
        <f>G689</f>
        <v>"For LISKO PAKISTAN (PVT) LTD,
 Dr. Aroosa Jawed 
(Business Development Officer)
liskopakistan100@hotmail.com"</v>
      </c>
      <c r="H694" s="23"/>
      <c r="I694" s="26"/>
      <c r="J694" s="27"/>
      <c r="K694" s="49"/>
      <c r="L694" s="29"/>
      <c r="M694" s="30"/>
      <c r="N694" s="30"/>
      <c r="O694" s="30"/>
      <c r="P694" s="30"/>
      <c r="Q694" s="30"/>
      <c r="R694" s="30"/>
      <c r="S694" s="30"/>
      <c r="T694" s="30"/>
      <c r="U694" s="30"/>
      <c r="V694" s="29"/>
      <c r="W694" s="23"/>
      <c r="X694" s="40"/>
      <c r="Y694" s="36"/>
      <c r="Z694" s="5"/>
    </row>
    <row r="695" spans="1:26" ht="228">
      <c r="A695" s="73" t="s">
        <v>5393</v>
      </c>
      <c r="B695" s="22"/>
      <c r="C695" s="23"/>
      <c r="D695" s="23"/>
      <c r="E695" s="138"/>
      <c r="F695" s="23" t="s">
        <v>5394</v>
      </c>
      <c r="G695" s="23" t="str">
        <f>G688</f>
        <v xml:space="preserve">Mirza Imran Baig
Senior Buyer, In-direct Sourcing 
Procurement, Pakistan
GSK
35 Dockyard Road, West Wharf, Karachi 74000, Pakistan
Email  mirzaimran.x.baig@haleon.com
Tel       +92 21 35274743 Ext: 4743
</v>
      </c>
      <c r="H695" s="22"/>
      <c r="I695" s="26"/>
      <c r="J695" s="27"/>
      <c r="K695" s="49"/>
      <c r="L695" s="29"/>
      <c r="M695" s="30"/>
      <c r="N695" s="30"/>
      <c r="O695" s="30"/>
      <c r="P695" s="30"/>
      <c r="Q695" s="30"/>
      <c r="R695" s="30"/>
      <c r="S695" s="30"/>
      <c r="T695" s="30"/>
      <c r="U695" s="30"/>
      <c r="V695" s="29"/>
      <c r="W695" s="23"/>
      <c r="X695" s="40"/>
      <c r="Y695" s="36"/>
      <c r="Z695" s="31"/>
    </row>
    <row r="696" spans="1:26" ht="57">
      <c r="A696" s="73" t="s">
        <v>5395</v>
      </c>
      <c r="B696" s="22"/>
      <c r="C696" s="23"/>
      <c r="D696" s="23"/>
      <c r="E696" s="23"/>
      <c r="F696" s="23" t="s">
        <v>5396</v>
      </c>
      <c r="G696" s="23" t="str">
        <f>G694</f>
        <v>"For LISKO PAKISTAN (PVT) LTD,
 Dr. Aroosa Jawed 
(Business Development Officer)
liskopakistan100@hotmail.com"</v>
      </c>
      <c r="H696" s="23"/>
      <c r="I696" s="26"/>
      <c r="J696" s="27"/>
      <c r="K696" s="32"/>
      <c r="L696" s="29"/>
      <c r="M696" s="30"/>
      <c r="N696" s="30"/>
      <c r="O696" s="30"/>
      <c r="P696" s="30"/>
      <c r="Q696" s="30"/>
      <c r="R696" s="30"/>
      <c r="S696" s="30"/>
      <c r="T696" s="30"/>
      <c r="U696" s="30"/>
      <c r="V696" s="29"/>
      <c r="W696" s="29"/>
      <c r="X696" s="36"/>
      <c r="Y696" s="29"/>
      <c r="Z696" s="5"/>
    </row>
    <row r="697" spans="1:26" ht="199.5">
      <c r="A697" s="73" t="s">
        <v>5397</v>
      </c>
      <c r="B697" s="22"/>
      <c r="C697" s="23"/>
      <c r="D697" s="23"/>
      <c r="E697" s="23"/>
      <c r="F697" s="23" t="s">
        <v>5398</v>
      </c>
      <c r="G697" s="23" t="str">
        <f>G690</f>
        <v xml:space="preserve">Riffat Tahira
Procurement Officer
Processing Section
Department of Procurement
Bestway Cement Limited | 8th Floor  | UBL Building, Jinnah Avenue  | Islamabad 44000, Pakistan. 
Tel: +92 51 835 5139 |  UAN:+92 51 111 111 722 EXT:  324
Website: www.bestway.com.pk
E-mail: riffat.tahira@bestway.com.pk
</v>
      </c>
      <c r="H697" s="23"/>
      <c r="I697" s="26"/>
      <c r="J697" s="27"/>
      <c r="K697" s="32"/>
      <c r="L697" s="29"/>
      <c r="M697" s="30"/>
      <c r="N697" s="30"/>
      <c r="O697" s="30"/>
      <c r="P697" s="30"/>
      <c r="Q697" s="30"/>
      <c r="R697" s="30"/>
      <c r="S697" s="30"/>
      <c r="T697" s="30"/>
      <c r="U697" s="30"/>
      <c r="V697" s="29"/>
      <c r="W697" s="29"/>
      <c r="X697" s="36"/>
      <c r="Y697" s="29"/>
      <c r="Z697" s="5"/>
    </row>
    <row r="698" spans="1:26" ht="57">
      <c r="A698" s="73" t="s">
        <v>5399</v>
      </c>
      <c r="B698" s="22"/>
      <c r="C698" s="23"/>
      <c r="D698" s="23"/>
      <c r="E698" s="23"/>
      <c r="F698" s="23" t="s">
        <v>5400</v>
      </c>
      <c r="G698" s="23" t="str">
        <f>G696</f>
        <v>"For LISKO PAKISTAN (PVT) LTD,
 Dr. Aroosa Jawed 
(Business Development Officer)
liskopakistan100@hotmail.com"</v>
      </c>
      <c r="H698" s="23"/>
      <c r="I698" s="26"/>
      <c r="J698" s="27"/>
      <c r="K698" s="32"/>
      <c r="L698" s="29"/>
      <c r="M698" s="30"/>
      <c r="N698" s="30"/>
      <c r="O698" s="30"/>
      <c r="P698" s="30"/>
      <c r="Q698" s="30"/>
      <c r="R698" s="30"/>
      <c r="S698" s="30"/>
      <c r="T698" s="30"/>
      <c r="U698" s="30"/>
      <c r="V698" s="29"/>
      <c r="W698" s="23"/>
      <c r="X698" s="40"/>
      <c r="Y698" s="36"/>
      <c r="Z698" s="31"/>
    </row>
    <row r="699" spans="1:26" ht="156.75">
      <c r="A699" s="73" t="s">
        <v>5401</v>
      </c>
      <c r="B699" s="22"/>
      <c r="C699" s="23"/>
      <c r="D699" s="23"/>
      <c r="E699" s="23"/>
      <c r="F699" s="23" t="s">
        <v>5402</v>
      </c>
      <c r="G699" s="23" t="str">
        <f>G604</f>
        <v xml:space="preserve">Mughal Group Of Industries
M. Mazhar Yousaf        Shaukat Ali Tahir
Asst. Manager Procurement        Sr.Manager Procurement
0321-7062286        0333-4213080
</v>
      </c>
      <c r="H699" s="23"/>
      <c r="I699" s="26"/>
      <c r="J699" s="27"/>
      <c r="K699" s="32"/>
      <c r="L699" s="29"/>
      <c r="M699" s="30"/>
      <c r="N699" s="30"/>
      <c r="O699" s="30"/>
      <c r="P699" s="30"/>
      <c r="Q699" s="30"/>
      <c r="R699" s="30"/>
      <c r="S699" s="30"/>
      <c r="T699" s="30"/>
      <c r="U699" s="30"/>
      <c r="V699" s="29"/>
      <c r="W699" s="29"/>
      <c r="X699" s="36"/>
      <c r="Y699" s="29"/>
      <c r="Z699" s="5"/>
    </row>
    <row r="700" spans="1:26" ht="213.75">
      <c r="A700" s="73" t="s">
        <v>5403</v>
      </c>
      <c r="B700" s="22"/>
      <c r="C700" s="23"/>
      <c r="D700" s="23"/>
      <c r="E700" s="23"/>
      <c r="F700" s="23" t="s">
        <v>5404</v>
      </c>
      <c r="G700" s="23" t="s">
        <v>5405</v>
      </c>
      <c r="H700" s="23"/>
      <c r="I700" s="26"/>
      <c r="J700" s="27"/>
      <c r="K700" s="32"/>
      <c r="L700" s="29"/>
      <c r="M700" s="30"/>
      <c r="N700" s="30"/>
      <c r="O700" s="30"/>
      <c r="P700" s="30"/>
      <c r="Q700" s="30"/>
      <c r="R700" s="30"/>
      <c r="S700" s="30"/>
      <c r="T700" s="30"/>
      <c r="U700" s="30"/>
      <c r="V700" s="29"/>
      <c r="W700" s="29"/>
      <c r="X700" s="36"/>
      <c r="Y700" s="29"/>
      <c r="Z700" s="5"/>
    </row>
    <row r="701" spans="1:26" ht="370.5">
      <c r="A701" s="73" t="s">
        <v>5406</v>
      </c>
      <c r="B701" s="22"/>
      <c r="C701" s="23"/>
      <c r="D701" s="23"/>
      <c r="E701" s="23"/>
      <c r="F701" s="23" t="s">
        <v>5407</v>
      </c>
      <c r="G701" s="23" t="s">
        <v>5408</v>
      </c>
      <c r="H701" s="23"/>
      <c r="I701" s="26"/>
      <c r="J701" s="27"/>
      <c r="K701" s="32"/>
      <c r="L701" s="29"/>
      <c r="M701" s="30"/>
      <c r="N701" s="30"/>
      <c r="O701" s="30"/>
      <c r="P701" s="30"/>
      <c r="Q701" s="30"/>
      <c r="R701" s="30"/>
      <c r="S701" s="30"/>
      <c r="T701" s="30"/>
      <c r="U701" s="30"/>
      <c r="V701" s="29"/>
      <c r="W701" s="29"/>
      <c r="X701" s="36"/>
      <c r="Y701" s="29"/>
      <c r="Z701" s="5"/>
    </row>
    <row r="702" spans="1:26" ht="128.25">
      <c r="A702" s="73" t="s">
        <v>5409</v>
      </c>
      <c r="B702" s="22"/>
      <c r="C702" s="23"/>
      <c r="D702" s="23"/>
      <c r="E702" s="23"/>
      <c r="F702" s="23" t="s">
        <v>5410</v>
      </c>
      <c r="G702" s="23" t="s">
        <v>5411</v>
      </c>
      <c r="H702" s="23"/>
      <c r="I702" s="33"/>
      <c r="J702" s="27"/>
      <c r="K702" s="28"/>
      <c r="L702" s="29"/>
      <c r="M702" s="30"/>
      <c r="N702" s="30"/>
      <c r="O702" s="30"/>
      <c r="P702" s="30"/>
      <c r="Q702" s="30"/>
      <c r="R702" s="30"/>
      <c r="S702" s="30"/>
      <c r="T702" s="30"/>
      <c r="U702" s="30"/>
      <c r="V702" s="29"/>
      <c r="W702" s="23"/>
      <c r="X702" s="40"/>
      <c r="Y702" s="36"/>
      <c r="Z702" s="31"/>
    </row>
    <row r="703" spans="1:26">
      <c r="A703" s="73" t="s">
        <v>5412</v>
      </c>
      <c r="B703" s="22"/>
      <c r="C703" s="23"/>
      <c r="D703" s="23"/>
      <c r="E703" s="23"/>
      <c r="F703" s="23"/>
      <c r="G703" s="23"/>
      <c r="H703" s="23"/>
      <c r="I703" s="26"/>
      <c r="J703" s="27"/>
      <c r="K703" s="32"/>
      <c r="L703" s="29"/>
      <c r="M703" s="30"/>
      <c r="N703" s="30"/>
      <c r="O703" s="30"/>
      <c r="P703" s="30"/>
      <c r="Q703" s="30"/>
      <c r="R703" s="30"/>
      <c r="S703" s="30"/>
      <c r="T703" s="30"/>
      <c r="U703" s="30"/>
      <c r="V703" s="29"/>
      <c r="W703" s="29"/>
      <c r="X703" s="36"/>
      <c r="Y703" s="29"/>
      <c r="Z703" s="5"/>
    </row>
    <row r="704" spans="1:26" ht="71.25">
      <c r="A704" s="73" t="s">
        <v>5413</v>
      </c>
      <c r="B704" s="22"/>
      <c r="C704" s="23"/>
      <c r="D704" s="23"/>
      <c r="E704" s="23"/>
      <c r="F704" s="23" t="s">
        <v>5414</v>
      </c>
      <c r="G704" s="23">
        <f>G703</f>
        <v>0</v>
      </c>
      <c r="H704" s="23"/>
      <c r="I704" s="33"/>
      <c r="J704" s="27"/>
      <c r="K704" s="48"/>
      <c r="L704" s="29"/>
      <c r="M704" s="30"/>
      <c r="N704" s="30"/>
      <c r="O704" s="30"/>
      <c r="P704" s="30"/>
      <c r="Q704" s="30"/>
      <c r="R704" s="30"/>
      <c r="S704" s="30"/>
      <c r="T704" s="30"/>
      <c r="U704" s="30"/>
      <c r="V704" s="29"/>
      <c r="W704" s="23"/>
      <c r="X704" s="36"/>
      <c r="Y704" s="29"/>
      <c r="Z704" s="5"/>
    </row>
    <row r="705" spans="1:26" ht="213.75">
      <c r="A705" s="73" t="s">
        <v>5415</v>
      </c>
      <c r="B705" s="22"/>
      <c r="C705" s="23"/>
      <c r="D705" s="23"/>
      <c r="E705" s="23"/>
      <c r="F705" s="23" t="s">
        <v>5416</v>
      </c>
      <c r="G705" s="23" t="s">
        <v>5417</v>
      </c>
      <c r="H705" s="23"/>
      <c r="I705" s="26"/>
      <c r="J705" s="27"/>
      <c r="K705" s="32"/>
      <c r="L705" s="29"/>
      <c r="M705" s="30"/>
      <c r="N705" s="30"/>
      <c r="O705" s="30"/>
      <c r="P705" s="30"/>
      <c r="Q705" s="30"/>
      <c r="R705" s="30"/>
      <c r="S705" s="30"/>
      <c r="T705" s="30"/>
      <c r="U705" s="30"/>
      <c r="V705" s="29"/>
      <c r="W705" s="29"/>
      <c r="X705" s="36"/>
      <c r="Y705" s="29"/>
      <c r="Z705" s="5"/>
    </row>
    <row r="706" spans="1:26" ht="142.5">
      <c r="A706" s="73" t="s">
        <v>5418</v>
      </c>
      <c r="B706" s="22"/>
      <c r="C706" s="23"/>
      <c r="D706" s="23"/>
      <c r="E706" s="23"/>
      <c r="F706" s="23" t="s">
        <v>5419</v>
      </c>
      <c r="G706" s="23" t="s">
        <v>4177</v>
      </c>
      <c r="H706" s="22"/>
      <c r="I706" s="26"/>
      <c r="J706" s="27"/>
      <c r="K706" s="28"/>
      <c r="L706" s="29"/>
      <c r="M706" s="30"/>
      <c r="N706" s="30"/>
      <c r="O706" s="30"/>
      <c r="P706" s="30"/>
      <c r="Q706" s="30"/>
      <c r="R706" s="30"/>
      <c r="S706" s="30"/>
      <c r="T706" s="30"/>
      <c r="U706" s="30"/>
      <c r="V706" s="29"/>
      <c r="W706" s="23"/>
      <c r="X706" s="40"/>
      <c r="Y706" s="36"/>
      <c r="Z706" s="31"/>
    </row>
    <row r="707" spans="1:26">
      <c r="A707" s="73" t="s">
        <v>5420</v>
      </c>
      <c r="B707" s="22"/>
      <c r="C707" s="23"/>
      <c r="D707" s="23"/>
      <c r="E707" s="23"/>
      <c r="F707" s="23"/>
      <c r="G707" s="23"/>
      <c r="H707" s="23"/>
      <c r="I707" s="26"/>
      <c r="J707" s="27"/>
      <c r="K707" s="32"/>
      <c r="L707" s="29"/>
      <c r="M707" s="30"/>
      <c r="N707" s="30"/>
      <c r="O707" s="30"/>
      <c r="P707" s="30"/>
      <c r="Q707" s="30"/>
      <c r="R707" s="30"/>
      <c r="S707" s="30"/>
      <c r="T707" s="30"/>
      <c r="U707" s="30"/>
      <c r="V707" s="29"/>
      <c r="W707" s="29"/>
      <c r="X707" s="36"/>
      <c r="Y707" s="29"/>
      <c r="Z707" s="5"/>
    </row>
    <row r="708" spans="1:26" ht="142.5">
      <c r="A708" s="73" t="s">
        <v>5421</v>
      </c>
      <c r="B708" s="22"/>
      <c r="C708" s="23"/>
      <c r="D708" s="23"/>
      <c r="E708" s="23"/>
      <c r="F708" s="23" t="s">
        <v>5422</v>
      </c>
      <c r="G708" s="23" t="s">
        <v>4177</v>
      </c>
      <c r="H708" s="23"/>
      <c r="I708" s="26"/>
      <c r="J708" s="27"/>
      <c r="K708" s="32"/>
      <c r="L708" s="29"/>
      <c r="M708" s="30"/>
      <c r="N708" s="30"/>
      <c r="O708" s="30"/>
      <c r="P708" s="30"/>
      <c r="Q708" s="30"/>
      <c r="R708" s="30"/>
      <c r="S708" s="30"/>
      <c r="T708" s="30"/>
      <c r="U708" s="30"/>
      <c r="V708" s="29"/>
      <c r="W708" s="29"/>
      <c r="X708" s="36"/>
      <c r="Y708" s="29"/>
      <c r="Z708" s="5"/>
    </row>
    <row r="709" spans="1:26" ht="142.5">
      <c r="A709" s="73" t="s">
        <v>5423</v>
      </c>
      <c r="B709" s="22"/>
      <c r="C709" s="23"/>
      <c r="D709" s="23"/>
      <c r="E709" s="23"/>
      <c r="F709" s="23" t="s">
        <v>5424</v>
      </c>
      <c r="G709" s="23" t="str">
        <f t="shared" ref="G709:G714" si="8">G708</f>
        <v xml:space="preserve">Afzal Ghani, 
PROCUREMENT OFFICER
Postal Address: P.O Ferozsons, Amangarh, Nowshera, K.P.K, |pro.nowshera@ferozsons-labs.com|Website:www.ferozsons-labs.com|0923-650145, 0312-9486757,03458553396|FAX: 0923-611302| 
</v>
      </c>
      <c r="H709" s="22"/>
      <c r="I709" s="26"/>
      <c r="J709" s="27"/>
      <c r="K709" s="28"/>
      <c r="L709" s="29"/>
      <c r="M709" s="30"/>
      <c r="N709" s="30"/>
      <c r="O709" s="30"/>
      <c r="P709" s="30"/>
      <c r="Q709" s="30"/>
      <c r="R709" s="30"/>
      <c r="S709" s="30"/>
      <c r="T709" s="30"/>
      <c r="U709" s="30"/>
      <c r="V709" s="29"/>
      <c r="W709" s="23"/>
      <c r="X709" s="40"/>
      <c r="Y709" s="36"/>
      <c r="Z709" s="31"/>
    </row>
    <row r="710" spans="1:26" ht="142.5">
      <c r="A710" s="73" t="s">
        <v>5425</v>
      </c>
      <c r="B710" s="22"/>
      <c r="C710" s="23"/>
      <c r="D710" s="23"/>
      <c r="E710" s="23"/>
      <c r="F710" s="23" t="s">
        <v>5426</v>
      </c>
      <c r="G710" s="23" t="str">
        <f t="shared" si="8"/>
        <v xml:space="preserve">Afzal Ghani, 
PROCUREMENT OFFICER
Postal Address: P.O Ferozsons, Amangarh, Nowshera, K.P.K, |pro.nowshera@ferozsons-labs.com|Website:www.ferozsons-labs.com|0923-650145, 0312-9486757,03458553396|FAX: 0923-611302| 
</v>
      </c>
      <c r="H710" s="23"/>
      <c r="I710" s="26"/>
      <c r="J710" s="27"/>
      <c r="K710" s="32"/>
      <c r="L710" s="29"/>
      <c r="M710" s="30"/>
      <c r="N710" s="30"/>
      <c r="O710" s="30"/>
      <c r="P710" s="30"/>
      <c r="Q710" s="30"/>
      <c r="R710" s="30"/>
      <c r="S710" s="30"/>
      <c r="T710" s="30"/>
      <c r="U710" s="30"/>
      <c r="V710" s="29"/>
      <c r="W710" s="29"/>
      <c r="X710" s="36"/>
      <c r="Y710" s="29"/>
      <c r="Z710" s="5"/>
    </row>
    <row r="711" spans="1:26" ht="142.5">
      <c r="A711" s="73" t="s">
        <v>5427</v>
      </c>
      <c r="B711" s="22"/>
      <c r="C711" s="23"/>
      <c r="D711" s="23"/>
      <c r="E711" s="23"/>
      <c r="F711" s="23" t="s">
        <v>5428</v>
      </c>
      <c r="G711" s="23" t="str">
        <f t="shared" si="8"/>
        <v xml:space="preserve">Afzal Ghani, 
PROCUREMENT OFFICER
Postal Address: P.O Ferozsons, Amangarh, Nowshera, K.P.K, |pro.nowshera@ferozsons-labs.com|Website:www.ferozsons-labs.com|0923-650145, 0312-9486757,03458553396|FAX: 0923-611302| 
</v>
      </c>
      <c r="H711" s="22"/>
      <c r="I711" s="26"/>
      <c r="J711" s="27"/>
      <c r="K711" s="49"/>
      <c r="L711" s="29"/>
      <c r="M711" s="30"/>
      <c r="N711" s="30"/>
      <c r="O711" s="30"/>
      <c r="P711" s="30"/>
      <c r="Q711" s="30"/>
      <c r="R711" s="30"/>
      <c r="S711" s="30"/>
      <c r="T711" s="30"/>
      <c r="U711" s="30"/>
      <c r="V711" s="29"/>
      <c r="W711" s="23"/>
      <c r="X711" s="40"/>
      <c r="Y711" s="36"/>
      <c r="Z711" s="31"/>
    </row>
    <row r="712" spans="1:26" ht="409.5">
      <c r="A712" s="73" t="s">
        <v>5429</v>
      </c>
      <c r="B712" s="22"/>
      <c r="C712" s="23"/>
      <c r="D712" s="23"/>
      <c r="E712" s="23"/>
      <c r="F712" s="23" t="s">
        <v>5430</v>
      </c>
      <c r="G712" s="23" t="str">
        <f t="shared" si="8"/>
        <v xml:space="preserve">Afzal Ghani, 
PROCUREMENT OFFICER
Postal Address: P.O Ferozsons, Amangarh, Nowshera, K.P.K, |pro.nowshera@ferozsons-labs.com|Website:www.ferozsons-labs.com|0923-650145, 0312-9486757,03458553396|FAX: 0923-611302| 
</v>
      </c>
      <c r="H712" s="23"/>
      <c r="I712" s="26"/>
      <c r="J712" s="27"/>
      <c r="K712" s="32"/>
      <c r="L712" s="29"/>
      <c r="M712" s="30"/>
      <c r="N712" s="30"/>
      <c r="O712" s="30"/>
      <c r="P712" s="30"/>
      <c r="Q712" s="30"/>
      <c r="R712" s="30"/>
      <c r="S712" s="30"/>
      <c r="T712" s="30"/>
      <c r="U712" s="30"/>
      <c r="V712" s="29"/>
      <c r="W712" s="29"/>
      <c r="X712" s="36"/>
      <c r="Y712" s="29"/>
      <c r="Z712" s="5"/>
    </row>
    <row r="713" spans="1:26" ht="409.5">
      <c r="A713" s="73" t="s">
        <v>5431</v>
      </c>
      <c r="B713" s="22"/>
      <c r="C713" s="23"/>
      <c r="D713" s="23"/>
      <c r="E713" s="23"/>
      <c r="F713" s="23" t="s">
        <v>5432</v>
      </c>
      <c r="G713" s="23" t="str">
        <f t="shared" si="8"/>
        <v xml:space="preserve">Afzal Ghani, 
PROCUREMENT OFFICER
Postal Address: P.O Ferozsons, Amangarh, Nowshera, K.P.K, |pro.nowshera@ferozsons-labs.com|Website:www.ferozsons-labs.com|0923-650145, 0312-9486757,03458553396|FAX: 0923-611302| 
</v>
      </c>
      <c r="H713" s="23"/>
      <c r="I713" s="26"/>
      <c r="J713" s="27"/>
      <c r="K713" s="47"/>
      <c r="L713" s="29"/>
      <c r="M713" s="30"/>
      <c r="N713" s="30"/>
      <c r="O713" s="30"/>
      <c r="P713" s="30"/>
      <c r="Q713" s="30"/>
      <c r="R713" s="30"/>
      <c r="S713" s="30"/>
      <c r="T713" s="30"/>
      <c r="U713" s="30"/>
      <c r="V713" s="29"/>
      <c r="W713" s="23"/>
      <c r="X713" s="40"/>
      <c r="Y713" s="36"/>
      <c r="Z713" s="31"/>
    </row>
    <row r="714" spans="1:26" ht="142.5">
      <c r="A714" s="73" t="s">
        <v>5433</v>
      </c>
      <c r="B714" s="22"/>
      <c r="C714" s="23"/>
      <c r="D714" s="23"/>
      <c r="E714" s="23"/>
      <c r="F714" s="23" t="s">
        <v>5434</v>
      </c>
      <c r="G714" s="23" t="str">
        <f t="shared" si="8"/>
        <v xml:space="preserve">Afzal Ghani, 
PROCUREMENT OFFICER
Postal Address: P.O Ferozsons, Amangarh, Nowshera, K.P.K, |pro.nowshera@ferozsons-labs.com|Website:www.ferozsons-labs.com|0923-650145, 0312-9486757,03458553396|FAX: 0923-611302| 
</v>
      </c>
      <c r="H714" s="23"/>
      <c r="I714" s="26"/>
      <c r="J714" s="27"/>
      <c r="K714" s="32"/>
      <c r="L714" s="29"/>
      <c r="M714" s="30"/>
      <c r="N714" s="30"/>
      <c r="O714" s="30"/>
      <c r="P714" s="30"/>
      <c r="Q714" s="30"/>
      <c r="R714" s="30"/>
      <c r="S714" s="30"/>
      <c r="T714" s="30"/>
      <c r="U714" s="30"/>
      <c r="V714" s="29"/>
      <c r="W714" s="29"/>
      <c r="X714" s="36"/>
      <c r="Y714" s="29"/>
      <c r="Z714" s="5"/>
    </row>
    <row r="715" spans="1:26" ht="128.25">
      <c r="A715" s="73" t="s">
        <v>5435</v>
      </c>
      <c r="B715" s="22"/>
      <c r="C715" s="23"/>
      <c r="D715" s="23"/>
      <c r="E715" s="143"/>
      <c r="F715" s="23" t="s">
        <v>5434</v>
      </c>
      <c r="G715" s="23" t="s">
        <v>5207</v>
      </c>
      <c r="H715" s="23"/>
      <c r="I715" s="26"/>
      <c r="J715" s="27"/>
      <c r="K715" s="32"/>
      <c r="L715" s="29"/>
      <c r="M715" s="30"/>
      <c r="N715" s="30"/>
      <c r="O715" s="30"/>
      <c r="P715" s="30"/>
      <c r="Q715" s="30"/>
      <c r="R715" s="30"/>
      <c r="S715" s="30"/>
      <c r="T715" s="30"/>
      <c r="U715" s="30"/>
      <c r="V715" s="29"/>
      <c r="W715" s="29"/>
      <c r="X715" s="36"/>
      <c r="Y715" s="29"/>
      <c r="Z715" s="5"/>
    </row>
    <row r="716" spans="1:26" ht="99.75">
      <c r="A716" s="73" t="s">
        <v>5436</v>
      </c>
      <c r="B716" s="22"/>
      <c r="C716" s="23"/>
      <c r="D716" s="23"/>
      <c r="E716" s="23"/>
      <c r="F716" s="23" t="s">
        <v>5437</v>
      </c>
      <c r="G716" s="23" t="s">
        <v>5438</v>
      </c>
      <c r="H716" s="23"/>
      <c r="I716" s="26"/>
      <c r="J716" s="27"/>
      <c r="K716" s="32"/>
      <c r="L716" s="29"/>
      <c r="M716" s="30"/>
      <c r="N716" s="30"/>
      <c r="O716" s="30"/>
      <c r="P716" s="30"/>
      <c r="Q716" s="30"/>
      <c r="R716" s="30"/>
      <c r="S716" s="30"/>
      <c r="T716" s="30"/>
      <c r="U716" s="30"/>
      <c r="V716" s="29"/>
      <c r="W716" s="29"/>
      <c r="X716" s="36"/>
      <c r="Y716" s="29"/>
      <c r="Z716" s="5"/>
    </row>
    <row r="717" spans="1:26" ht="213.75">
      <c r="A717" s="73" t="s">
        <v>5439</v>
      </c>
      <c r="B717" s="22" t="s">
        <v>1765</v>
      </c>
      <c r="C717" s="23"/>
      <c r="D717" s="23"/>
      <c r="E717" s="23"/>
      <c r="F717" s="23" t="s">
        <v>5440</v>
      </c>
      <c r="G717" s="23" t="s">
        <v>5441</v>
      </c>
      <c r="H717" s="23"/>
      <c r="I717" s="26"/>
      <c r="J717" s="27"/>
      <c r="K717" s="32"/>
      <c r="L717" s="29"/>
      <c r="M717" s="30"/>
      <c r="N717" s="30"/>
      <c r="O717" s="30"/>
      <c r="P717" s="30"/>
      <c r="Q717" s="30"/>
      <c r="R717" s="30"/>
      <c r="S717" s="30"/>
      <c r="T717" s="30"/>
      <c r="U717" s="30"/>
      <c r="V717" s="29"/>
      <c r="W717" s="23"/>
      <c r="X717" s="40"/>
      <c r="Y717" s="36"/>
      <c r="Z717" s="31"/>
    </row>
    <row r="718" spans="1:26" ht="128.25">
      <c r="A718" s="73" t="s">
        <v>5442</v>
      </c>
      <c r="B718" s="22" t="s">
        <v>1765</v>
      </c>
      <c r="C718" s="23"/>
      <c r="D718" s="23"/>
      <c r="E718" s="23"/>
      <c r="F718" s="23" t="s">
        <v>5443</v>
      </c>
      <c r="G718" s="23" t="s">
        <v>5444</v>
      </c>
      <c r="H718" s="160" t="s">
        <v>5445</v>
      </c>
      <c r="I718" s="26"/>
      <c r="J718" s="27"/>
      <c r="K718" s="28"/>
      <c r="L718" s="29"/>
      <c r="M718" s="30"/>
      <c r="N718" s="30"/>
      <c r="O718" s="30"/>
      <c r="P718" s="30"/>
      <c r="Q718" s="30"/>
      <c r="R718" s="30"/>
      <c r="S718" s="30"/>
      <c r="T718" s="30"/>
      <c r="U718" s="30"/>
      <c r="V718" s="29"/>
      <c r="W718" s="29"/>
      <c r="X718" s="36"/>
      <c r="Y718" s="29"/>
      <c r="Z718" s="5"/>
    </row>
    <row r="719" spans="1:26" ht="142.5">
      <c r="A719" s="73" t="s">
        <v>5446</v>
      </c>
      <c r="B719" s="22" t="s">
        <v>1765</v>
      </c>
      <c r="C719" s="23"/>
      <c r="D719" s="23"/>
      <c r="E719" s="23"/>
      <c r="F719" s="23" t="s">
        <v>5447</v>
      </c>
      <c r="G719" s="23" t="s">
        <v>4917</v>
      </c>
      <c r="H719" s="23"/>
      <c r="I719" s="26"/>
      <c r="J719" s="27"/>
      <c r="K719" s="32"/>
      <c r="L719" s="29"/>
      <c r="M719" s="30"/>
      <c r="N719" s="30"/>
      <c r="O719" s="30"/>
      <c r="P719" s="30"/>
      <c r="Q719" s="30"/>
      <c r="R719" s="30"/>
      <c r="S719" s="30"/>
      <c r="T719" s="30"/>
      <c r="U719" s="30"/>
      <c r="V719" s="29"/>
      <c r="W719" s="29"/>
      <c r="X719" s="36"/>
      <c r="Y719" s="29"/>
      <c r="Z719" s="5"/>
    </row>
    <row r="720" spans="1:26" ht="409.5">
      <c r="A720" s="73" t="s">
        <v>5448</v>
      </c>
      <c r="B720" s="22"/>
      <c r="C720" s="23"/>
      <c r="D720" s="23"/>
      <c r="E720" s="138"/>
      <c r="F720" s="23" t="s">
        <v>5449</v>
      </c>
      <c r="G720" s="23" t="s">
        <v>5450</v>
      </c>
      <c r="H720" s="22"/>
      <c r="I720" s="26"/>
      <c r="J720" s="27"/>
      <c r="K720" s="49"/>
      <c r="L720" s="29"/>
      <c r="M720" s="30"/>
      <c r="N720" s="30"/>
      <c r="O720" s="30"/>
      <c r="P720" s="30"/>
      <c r="Q720" s="30"/>
      <c r="R720" s="30"/>
      <c r="S720" s="30"/>
      <c r="T720" s="30"/>
      <c r="U720" s="30"/>
      <c r="V720" s="29"/>
      <c r="W720" s="23"/>
      <c r="X720" s="40"/>
      <c r="Y720" s="36"/>
      <c r="Z720" s="5"/>
    </row>
    <row r="721" spans="1:26" ht="42.75">
      <c r="A721" s="73" t="s">
        <v>5451</v>
      </c>
      <c r="B721" s="22"/>
      <c r="C721" s="23"/>
      <c r="D721" s="23"/>
      <c r="E721" s="23"/>
      <c r="F721" s="23" t="s">
        <v>5452</v>
      </c>
      <c r="G721" s="23" t="str">
        <f>G702</f>
        <v xml:space="preserve">LISKO PAKISTAN (PVT) LTD, 
Ms. Aroosa
(Business Development officer) 
</v>
      </c>
      <c r="H721" s="23"/>
      <c r="I721" s="26"/>
      <c r="J721" s="27"/>
      <c r="K721" s="32"/>
      <c r="L721" s="29"/>
      <c r="M721" s="30"/>
      <c r="N721" s="30"/>
      <c r="O721" s="30"/>
      <c r="P721" s="30"/>
      <c r="Q721" s="30"/>
      <c r="R721" s="30"/>
      <c r="S721" s="30"/>
      <c r="T721" s="30"/>
      <c r="U721" s="30"/>
      <c r="V721" s="29"/>
      <c r="W721" s="29"/>
      <c r="X721" s="36"/>
      <c r="Y721" s="29"/>
      <c r="Z721" s="5"/>
    </row>
    <row r="722" spans="1:26" ht="156.75">
      <c r="A722" s="73" t="s">
        <v>5453</v>
      </c>
      <c r="B722" s="22" t="s">
        <v>1762</v>
      </c>
      <c r="C722" s="23"/>
      <c r="D722" s="23"/>
      <c r="E722" s="23"/>
      <c r="F722" s="23" t="s">
        <v>5454</v>
      </c>
      <c r="G722" s="23" t="s">
        <v>4937</v>
      </c>
      <c r="H722" s="22" t="s">
        <v>5455</v>
      </c>
      <c r="I722" s="26"/>
      <c r="J722" s="27"/>
      <c r="K722" s="49"/>
      <c r="L722" s="29"/>
      <c r="M722" s="30"/>
      <c r="N722" s="30"/>
      <c r="O722" s="30"/>
      <c r="P722" s="30"/>
      <c r="Q722" s="30"/>
      <c r="R722" s="30"/>
      <c r="S722" s="30"/>
      <c r="T722" s="30"/>
      <c r="U722" s="30"/>
      <c r="V722" s="29"/>
      <c r="W722" s="23"/>
      <c r="X722" s="40"/>
      <c r="Y722" s="36"/>
      <c r="Z722" s="31"/>
    </row>
    <row r="723" spans="1:26" ht="199.5">
      <c r="A723" s="73" t="s">
        <v>5456</v>
      </c>
      <c r="B723" s="22"/>
      <c r="C723" s="23"/>
      <c r="D723" s="23"/>
      <c r="E723" s="23"/>
      <c r="F723" s="23" t="s">
        <v>5457</v>
      </c>
      <c r="G723" s="23" t="str">
        <f>G722</f>
        <v xml:space="preserve">Mirza Imran Baig
Senior Buyer, In-direct Sourcing 
Procurement, Pakistan
GSK
35 Dockyard Road, West Wharf, Karachi 74000, Pakistan
Email  mirzaimran.x.baig@haleon.com
Tel       +92 21 35274743 Ext: 4743
</v>
      </c>
      <c r="H723" s="23"/>
      <c r="I723" s="26"/>
      <c r="J723" s="27"/>
      <c r="K723" s="47"/>
      <c r="L723" s="29"/>
      <c r="M723" s="30"/>
      <c r="N723" s="30"/>
      <c r="O723" s="30"/>
      <c r="P723" s="30"/>
      <c r="Q723" s="30"/>
      <c r="R723" s="30"/>
      <c r="S723" s="30"/>
      <c r="T723" s="30"/>
      <c r="U723" s="30"/>
      <c r="V723" s="29"/>
      <c r="W723" s="23"/>
      <c r="X723" s="40"/>
      <c r="Y723" s="36"/>
      <c r="Z723" s="31"/>
    </row>
    <row r="724" spans="1:26" ht="114">
      <c r="A724" s="73" t="s">
        <v>5458</v>
      </c>
      <c r="B724" s="22"/>
      <c r="C724" s="23"/>
      <c r="D724" s="23"/>
      <c r="E724" s="23"/>
      <c r="F724" s="23" t="s">
        <v>5459</v>
      </c>
      <c r="G724" s="23" t="s">
        <v>1884</v>
      </c>
      <c r="H724" s="22"/>
      <c r="I724" s="33"/>
      <c r="J724" s="27"/>
      <c r="K724" s="48"/>
      <c r="L724" s="29"/>
      <c r="M724" s="30"/>
      <c r="N724" s="30"/>
      <c r="O724" s="30"/>
      <c r="P724" s="30"/>
      <c r="Q724" s="30"/>
      <c r="R724" s="30"/>
      <c r="S724" s="30"/>
      <c r="T724" s="30"/>
      <c r="U724" s="30"/>
      <c r="V724" s="29"/>
      <c r="W724" s="23"/>
      <c r="X724" s="40"/>
      <c r="Y724" s="36"/>
      <c r="Z724" s="31"/>
    </row>
    <row r="725" spans="1:26" ht="142.5">
      <c r="A725" s="73" t="s">
        <v>5460</v>
      </c>
      <c r="B725" s="22"/>
      <c r="C725" s="23"/>
      <c r="D725" s="23"/>
      <c r="E725" s="143"/>
      <c r="F725" s="23" t="s">
        <v>5461</v>
      </c>
      <c r="G725" s="23" t="str">
        <f>G714</f>
        <v xml:space="preserve">Afzal Ghani, 
PROCUREMENT OFFICER
Postal Address: P.O Ferozsons, Amangarh, Nowshera, K.P.K, |pro.nowshera@ferozsons-labs.com|Website:www.ferozsons-labs.com|0923-650145, 0312-9486757,03458553396|FAX: 0923-611302| 
</v>
      </c>
      <c r="H725" s="23"/>
      <c r="I725" s="26"/>
      <c r="J725" s="27"/>
      <c r="K725" s="32"/>
      <c r="L725" s="29"/>
      <c r="M725" s="30"/>
      <c r="N725" s="30"/>
      <c r="O725" s="30"/>
      <c r="P725" s="30"/>
      <c r="Q725" s="30"/>
      <c r="R725" s="30"/>
      <c r="S725" s="30"/>
      <c r="T725" s="30"/>
      <c r="U725" s="30"/>
      <c r="V725" s="29"/>
      <c r="W725" s="29"/>
      <c r="X725" s="36"/>
      <c r="Y725" s="29"/>
      <c r="Z725" s="5"/>
    </row>
    <row r="726" spans="1:26" ht="409.5">
      <c r="A726" s="73" t="s">
        <v>5462</v>
      </c>
      <c r="B726" s="22"/>
      <c r="C726" s="23"/>
      <c r="D726" s="23"/>
      <c r="E726" s="23"/>
      <c r="F726" s="23" t="s">
        <v>5463</v>
      </c>
      <c r="G726" s="23" t="str">
        <f t="shared" ref="G726:G727" si="9">G725</f>
        <v xml:space="preserve">Afzal Ghani, 
PROCUREMENT OFFICER
Postal Address: P.O Ferozsons, Amangarh, Nowshera, K.P.K, |pro.nowshera@ferozsons-labs.com|Website:www.ferozsons-labs.com|0923-650145, 0312-9486757,03458553396|FAX: 0923-611302| 
</v>
      </c>
      <c r="H726" s="22"/>
      <c r="I726" s="33"/>
      <c r="J726" s="27"/>
      <c r="K726" s="28"/>
      <c r="L726" s="29"/>
      <c r="M726" s="30"/>
      <c r="N726" s="30"/>
      <c r="O726" s="30"/>
      <c r="P726" s="30"/>
      <c r="Q726" s="30"/>
      <c r="R726" s="30"/>
      <c r="S726" s="30"/>
      <c r="T726" s="30"/>
      <c r="U726" s="30"/>
      <c r="V726" s="29"/>
      <c r="W726" s="23"/>
      <c r="X726" s="40"/>
      <c r="Y726" s="36"/>
      <c r="Z726" s="31"/>
    </row>
    <row r="727" spans="1:26" ht="142.5">
      <c r="A727" s="73" t="s">
        <v>5464</v>
      </c>
      <c r="B727" s="22"/>
      <c r="C727" s="23"/>
      <c r="D727" s="23"/>
      <c r="E727" s="23"/>
      <c r="F727" s="23" t="s">
        <v>5465</v>
      </c>
      <c r="G727" s="23" t="str">
        <f t="shared" si="9"/>
        <v xml:space="preserve">Afzal Ghani, 
PROCUREMENT OFFICER
Postal Address: P.O Ferozsons, Amangarh, Nowshera, K.P.K, |pro.nowshera@ferozsons-labs.com|Website:www.ferozsons-labs.com|0923-650145, 0312-9486757,03458553396|FAX: 0923-611302| 
</v>
      </c>
      <c r="H727" s="23"/>
      <c r="I727" s="26"/>
      <c r="J727" s="27"/>
      <c r="K727" s="47"/>
      <c r="L727" s="29"/>
      <c r="M727" s="30"/>
      <c r="N727" s="30"/>
      <c r="O727" s="30"/>
      <c r="P727" s="30"/>
      <c r="Q727" s="30"/>
      <c r="R727" s="30"/>
      <c r="S727" s="30"/>
      <c r="T727" s="30"/>
      <c r="U727" s="30"/>
      <c r="V727" s="29"/>
      <c r="W727" s="23"/>
      <c r="X727" s="36"/>
      <c r="Y727" s="29"/>
      <c r="Z727" s="5"/>
    </row>
    <row r="728" spans="1:26" ht="156.75">
      <c r="A728" s="73" t="s">
        <v>5466</v>
      </c>
      <c r="B728" s="22"/>
      <c r="C728" s="23"/>
      <c r="D728" s="23"/>
      <c r="E728" s="23"/>
      <c r="F728" s="23" t="s">
        <v>5467</v>
      </c>
      <c r="G728" s="23" t="s">
        <v>5468</v>
      </c>
      <c r="H728" s="23"/>
      <c r="I728" s="26"/>
      <c r="J728" s="27"/>
      <c r="K728" s="32"/>
      <c r="L728" s="29"/>
      <c r="M728" s="30"/>
      <c r="N728" s="30"/>
      <c r="O728" s="30"/>
      <c r="P728" s="30"/>
      <c r="Q728" s="30"/>
      <c r="R728" s="30"/>
      <c r="S728" s="30"/>
      <c r="T728" s="30"/>
      <c r="U728" s="30"/>
      <c r="V728" s="29"/>
      <c r="W728" s="29"/>
      <c r="X728" s="36"/>
      <c r="Y728" s="29"/>
      <c r="Z728" s="5"/>
    </row>
    <row r="729" spans="1:26" ht="71.25">
      <c r="A729" s="73" t="s">
        <v>5469</v>
      </c>
      <c r="B729" s="22"/>
      <c r="C729" s="23"/>
      <c r="D729" s="23"/>
      <c r="E729" s="23"/>
      <c r="F729" s="23" t="s">
        <v>5470</v>
      </c>
      <c r="G729" s="23" t="str">
        <f>G721</f>
        <v xml:space="preserve">LISKO PAKISTAN (PVT) LTD, 
Ms. Aroosa
(Business Development officer) 
</v>
      </c>
      <c r="H729" s="23"/>
      <c r="I729" s="26"/>
      <c r="J729" s="27"/>
      <c r="K729" s="32"/>
      <c r="L729" s="29"/>
      <c r="M729" s="30"/>
      <c r="N729" s="30"/>
      <c r="O729" s="30"/>
      <c r="P729" s="30"/>
      <c r="Q729" s="30"/>
      <c r="R729" s="30"/>
      <c r="S729" s="30"/>
      <c r="T729" s="30"/>
      <c r="U729" s="30"/>
      <c r="V729" s="29"/>
      <c r="W729" s="29"/>
      <c r="X729" s="36"/>
      <c r="Y729" s="29"/>
      <c r="Z729" s="5"/>
    </row>
    <row r="730" spans="1:26" ht="142.5">
      <c r="A730" s="73" t="s">
        <v>5471</v>
      </c>
      <c r="B730" s="22"/>
      <c r="C730" s="23"/>
      <c r="D730" s="23"/>
      <c r="E730" s="23"/>
      <c r="F730" s="23" t="s">
        <v>5472</v>
      </c>
      <c r="G730" s="23" t="str">
        <f>G727</f>
        <v xml:space="preserve">Afzal Ghani, 
PROCUREMENT OFFICER
Postal Address: P.O Ferozsons, Amangarh, Nowshera, K.P.K, |pro.nowshera@ferozsons-labs.com|Website:www.ferozsons-labs.com|0923-650145, 0312-9486757,03458553396|FAX: 0923-611302| 
</v>
      </c>
      <c r="H730" s="22"/>
      <c r="I730" s="26"/>
      <c r="J730" s="27"/>
      <c r="K730" s="34"/>
      <c r="L730" s="29"/>
      <c r="M730" s="30"/>
      <c r="N730" s="30"/>
      <c r="O730" s="30"/>
      <c r="P730" s="30"/>
      <c r="Q730" s="30"/>
      <c r="R730" s="30"/>
      <c r="S730" s="30"/>
      <c r="T730" s="30"/>
      <c r="U730" s="30"/>
      <c r="V730" s="29"/>
      <c r="W730" s="23"/>
      <c r="X730" s="40"/>
      <c r="Y730" s="36"/>
      <c r="Z730" s="31"/>
    </row>
    <row r="731" spans="1:26" ht="228">
      <c r="A731" s="73" t="s">
        <v>5473</v>
      </c>
      <c r="B731" s="22" t="s">
        <v>1765</v>
      </c>
      <c r="C731" s="23"/>
      <c r="D731" s="23"/>
      <c r="E731" s="135"/>
      <c r="F731" s="23" t="s">
        <v>5474</v>
      </c>
      <c r="G731" s="23" t="s">
        <v>5475</v>
      </c>
      <c r="H731" s="23" t="s">
        <v>5476</v>
      </c>
      <c r="I731" s="26"/>
      <c r="J731" s="27"/>
      <c r="K731" s="32"/>
      <c r="L731" s="29"/>
      <c r="M731" s="30"/>
      <c r="N731" s="30"/>
      <c r="O731" s="30"/>
      <c r="P731" s="30"/>
      <c r="Q731" s="30"/>
      <c r="R731" s="30"/>
      <c r="S731" s="30"/>
      <c r="T731" s="30"/>
      <c r="U731" s="30"/>
      <c r="V731" s="29"/>
      <c r="W731" s="23"/>
      <c r="X731" s="40"/>
      <c r="Y731" s="36"/>
      <c r="Z731" s="31"/>
    </row>
    <row r="732" spans="1:26" ht="199.5">
      <c r="A732" s="73" t="s">
        <v>5477</v>
      </c>
      <c r="B732" s="22"/>
      <c r="C732" s="23"/>
      <c r="D732" s="23"/>
      <c r="E732" s="135"/>
      <c r="F732" s="23" t="s">
        <v>5478</v>
      </c>
      <c r="G732" s="23" t="str">
        <f>G701</f>
        <v xml:space="preserve">Riffat Tahira
Procurement Officer
Processing Section
Department of Procurement
Bestway Cement Limited | 8th Floor  | UBL Building, Jinnah Avenue  | Islamabad 44000, Pakistan. 
Tel: +92 51 835 5139 |  UAN:+92 51 111 111 722 EXT:  712
Website: www.bestway.com.pk
E-mail: riffat.tahira@bestway.com.pk
</v>
      </c>
      <c r="H732" s="23"/>
      <c r="I732" s="26"/>
      <c r="J732" s="27"/>
      <c r="K732" s="32"/>
      <c r="L732" s="29"/>
      <c r="M732" s="30"/>
      <c r="N732" s="30"/>
      <c r="O732" s="30"/>
      <c r="P732" s="30"/>
      <c r="Q732" s="30"/>
      <c r="R732" s="30"/>
      <c r="S732" s="30"/>
      <c r="T732" s="30"/>
      <c r="U732" s="30"/>
      <c r="V732" s="29"/>
      <c r="W732" s="29"/>
      <c r="X732" s="36"/>
      <c r="Y732" s="29"/>
      <c r="Z732" s="5"/>
    </row>
    <row r="733" spans="1:26" ht="85.5">
      <c r="A733" s="73" t="s">
        <v>5479</v>
      </c>
      <c r="B733" s="22" t="s">
        <v>1765</v>
      </c>
      <c r="C733" s="23"/>
      <c r="D733" s="23"/>
      <c r="E733" s="23"/>
      <c r="F733" s="23" t="s">
        <v>5480</v>
      </c>
      <c r="G733" s="23" t="s">
        <v>5481</v>
      </c>
      <c r="H733" s="22" t="s">
        <v>5482</v>
      </c>
      <c r="I733" s="26"/>
      <c r="J733" s="27"/>
      <c r="K733" s="49"/>
      <c r="L733" s="29"/>
      <c r="M733" s="30"/>
      <c r="N733" s="30"/>
      <c r="O733" s="30"/>
      <c r="P733" s="30"/>
      <c r="Q733" s="30"/>
      <c r="R733" s="30"/>
      <c r="S733" s="30"/>
      <c r="T733" s="30"/>
      <c r="U733" s="30"/>
      <c r="V733" s="29"/>
      <c r="W733" s="23"/>
      <c r="X733" s="40"/>
      <c r="Y733" s="36"/>
      <c r="Z733" s="31"/>
    </row>
    <row r="734" spans="1:26" ht="71.25">
      <c r="A734" s="73" t="s">
        <v>5483</v>
      </c>
      <c r="B734" s="22" t="s">
        <v>1765</v>
      </c>
      <c r="C734" s="23"/>
      <c r="D734" s="23"/>
      <c r="E734" s="135"/>
      <c r="F734" s="23" t="s">
        <v>5484</v>
      </c>
      <c r="G734" s="23" t="s">
        <v>5438</v>
      </c>
      <c r="H734" s="23" t="s">
        <v>5485</v>
      </c>
      <c r="I734" s="26"/>
      <c r="J734" s="27"/>
      <c r="K734" s="32"/>
      <c r="L734" s="29"/>
      <c r="M734" s="30"/>
      <c r="N734" s="30"/>
      <c r="O734" s="30"/>
      <c r="P734" s="30"/>
      <c r="Q734" s="30"/>
      <c r="R734" s="30"/>
      <c r="S734" s="30"/>
      <c r="T734" s="30"/>
      <c r="U734" s="30"/>
      <c r="V734" s="29"/>
      <c r="W734" s="29"/>
      <c r="X734" s="36"/>
      <c r="Y734" s="29"/>
      <c r="Z734" s="5"/>
    </row>
    <row r="735" spans="1:26" ht="128.25">
      <c r="A735" s="73" t="s">
        <v>5486</v>
      </c>
      <c r="B735" s="22" t="s">
        <v>2263</v>
      </c>
      <c r="C735" s="23"/>
      <c r="D735" s="23"/>
      <c r="E735" s="23"/>
      <c r="F735" s="23" t="s">
        <v>5487</v>
      </c>
      <c r="G735" s="23" t="s">
        <v>5488</v>
      </c>
      <c r="H735" s="23"/>
      <c r="I735" s="26"/>
      <c r="J735" s="27"/>
      <c r="K735" s="32"/>
      <c r="L735" s="29"/>
      <c r="M735" s="30"/>
      <c r="N735" s="30"/>
      <c r="O735" s="30"/>
      <c r="P735" s="30"/>
      <c r="Q735" s="30"/>
      <c r="R735" s="30"/>
      <c r="S735" s="30"/>
      <c r="T735" s="30"/>
      <c r="U735" s="30"/>
      <c r="V735" s="29"/>
      <c r="W735" s="29"/>
      <c r="X735" s="36"/>
      <c r="Y735" s="29"/>
      <c r="Z735" s="5"/>
    </row>
    <row r="736" spans="1:26" ht="114">
      <c r="A736" s="73" t="s">
        <v>5489</v>
      </c>
      <c r="B736" s="22" t="s">
        <v>1765</v>
      </c>
      <c r="C736" s="23"/>
      <c r="D736" s="23"/>
      <c r="E736" s="23"/>
      <c r="F736" s="23" t="s">
        <v>5490</v>
      </c>
      <c r="G736" s="23" t="str">
        <f>G340</f>
        <v xml:space="preserve">Business Links International
Address: 2nd Floor Twin Star Chamber, Mumtaz Hasan Rd, Lalazar,
Karachi -74900, Pakistan
Phone: (021) 32417280                                 
Email: asjad@businesslinks-pk.com         
</v>
      </c>
      <c r="H736" s="22"/>
      <c r="I736" s="26"/>
      <c r="J736" s="27"/>
      <c r="K736" s="28"/>
      <c r="L736" s="29"/>
      <c r="M736" s="30"/>
      <c r="N736" s="30"/>
      <c r="O736" s="30"/>
      <c r="P736" s="30"/>
      <c r="Q736" s="30"/>
      <c r="R736" s="30"/>
      <c r="S736" s="30"/>
      <c r="T736" s="30"/>
      <c r="U736" s="30"/>
      <c r="V736" s="29"/>
      <c r="W736" s="23"/>
      <c r="X736" s="40"/>
      <c r="Y736" s="36"/>
      <c r="Z736" s="31"/>
    </row>
    <row r="737" spans="1:26" ht="213.75">
      <c r="A737" s="73" t="s">
        <v>5491</v>
      </c>
      <c r="B737" s="22"/>
      <c r="C737" s="23"/>
      <c r="D737" s="23"/>
      <c r="E737" s="23"/>
      <c r="F737" s="23" t="s">
        <v>5492</v>
      </c>
      <c r="G737" s="23" t="str">
        <f>G691</f>
        <v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v>
      </c>
      <c r="H737" s="22"/>
      <c r="I737" s="26"/>
      <c r="J737" s="27"/>
      <c r="K737" s="28"/>
      <c r="L737" s="29"/>
      <c r="M737" s="30"/>
      <c r="N737" s="30"/>
      <c r="O737" s="30"/>
      <c r="P737" s="30"/>
      <c r="Q737" s="30"/>
      <c r="R737" s="30"/>
      <c r="S737" s="30"/>
      <c r="T737" s="30"/>
      <c r="U737" s="30"/>
      <c r="V737" s="29"/>
      <c r="W737" s="23"/>
      <c r="X737" s="35"/>
      <c r="Y737" s="36"/>
      <c r="Z737" s="31"/>
    </row>
    <row r="738" spans="1:26" ht="142.5">
      <c r="A738" s="73" t="s">
        <v>5493</v>
      </c>
      <c r="B738" s="22"/>
      <c r="C738" s="23"/>
      <c r="D738" s="23"/>
      <c r="E738" s="23"/>
      <c r="F738" s="23" t="s">
        <v>5494</v>
      </c>
      <c r="G738" s="23" t="s">
        <v>5495</v>
      </c>
      <c r="H738" s="23"/>
      <c r="I738" s="26"/>
      <c r="J738" s="27"/>
      <c r="K738" s="32"/>
      <c r="L738" s="29"/>
      <c r="M738" s="30"/>
      <c r="N738" s="30"/>
      <c r="O738" s="30"/>
      <c r="P738" s="30"/>
      <c r="Q738" s="30"/>
      <c r="R738" s="30"/>
      <c r="S738" s="30"/>
      <c r="T738" s="30"/>
      <c r="U738" s="30"/>
      <c r="V738" s="29"/>
      <c r="W738" s="29"/>
      <c r="X738" s="36"/>
      <c r="Y738" s="29"/>
      <c r="Z738" s="5"/>
    </row>
    <row r="739" spans="1:26" ht="128.25">
      <c r="A739" s="73" t="s">
        <v>5496</v>
      </c>
      <c r="B739" s="22" t="s">
        <v>1762</v>
      </c>
      <c r="C739" s="23"/>
      <c r="D739" s="23"/>
      <c r="E739" s="23"/>
      <c r="F739" s="23" t="s">
        <v>5497</v>
      </c>
      <c r="G739" s="23" t="s">
        <v>5060</v>
      </c>
      <c r="H739" s="23" t="s">
        <v>5498</v>
      </c>
      <c r="I739" s="26"/>
      <c r="J739" s="27"/>
      <c r="K739" s="32"/>
      <c r="L739" s="29"/>
      <c r="M739" s="30"/>
      <c r="N739" s="30"/>
      <c r="O739" s="30"/>
      <c r="P739" s="30"/>
      <c r="Q739" s="30"/>
      <c r="R739" s="30"/>
      <c r="S739" s="30"/>
      <c r="T739" s="30"/>
      <c r="U739" s="30"/>
      <c r="V739" s="29"/>
      <c r="W739" s="29"/>
      <c r="X739" s="36"/>
      <c r="Y739" s="29"/>
      <c r="Z739" s="5"/>
    </row>
    <row r="740" spans="1:26" ht="256.5">
      <c r="A740" s="73" t="s">
        <v>5499</v>
      </c>
      <c r="B740" s="22" t="s">
        <v>1762</v>
      </c>
      <c r="C740" s="23"/>
      <c r="D740" s="23"/>
      <c r="E740" s="23"/>
      <c r="F740" s="23" t="s">
        <v>5500</v>
      </c>
      <c r="G740" s="23" t="s">
        <v>5501</v>
      </c>
      <c r="H740" s="23"/>
      <c r="I740" s="26"/>
      <c r="J740" s="27"/>
      <c r="K740" s="32"/>
      <c r="L740" s="29"/>
      <c r="M740" s="30"/>
      <c r="N740" s="30"/>
      <c r="O740" s="30"/>
      <c r="P740" s="30"/>
      <c r="Q740" s="30"/>
      <c r="R740" s="30"/>
      <c r="S740" s="30"/>
      <c r="T740" s="30"/>
      <c r="U740" s="30"/>
      <c r="V740" s="29"/>
      <c r="W740" s="29"/>
      <c r="X740" s="36"/>
      <c r="Y740" s="29"/>
      <c r="Z740" s="5"/>
    </row>
    <row r="741" spans="1:26" ht="342">
      <c r="A741" s="73" t="s">
        <v>5502</v>
      </c>
      <c r="B741" s="22" t="s">
        <v>1765</v>
      </c>
      <c r="C741" s="23"/>
      <c r="D741" s="23"/>
      <c r="E741" s="23"/>
      <c r="F741" s="23" t="s">
        <v>5503</v>
      </c>
      <c r="G741" s="23" t="s">
        <v>4937</v>
      </c>
      <c r="H741" s="23"/>
      <c r="I741" s="26"/>
      <c r="J741" s="27"/>
      <c r="K741" s="32"/>
      <c r="L741" s="29"/>
      <c r="M741" s="30"/>
      <c r="N741" s="30"/>
      <c r="O741" s="30"/>
      <c r="P741" s="30"/>
      <c r="Q741" s="30"/>
      <c r="R741" s="30"/>
      <c r="S741" s="30"/>
      <c r="T741" s="30"/>
      <c r="U741" s="30"/>
      <c r="V741" s="29"/>
      <c r="W741" s="29"/>
      <c r="X741" s="36"/>
      <c r="Y741" s="29"/>
      <c r="Z741" s="5"/>
    </row>
    <row r="742" spans="1:26" ht="128.25">
      <c r="A742" s="73" t="s">
        <v>5504</v>
      </c>
      <c r="B742" s="22" t="s">
        <v>1762</v>
      </c>
      <c r="C742" s="23"/>
      <c r="D742" s="23"/>
      <c r="E742" s="143"/>
      <c r="F742" s="23" t="s">
        <v>5505</v>
      </c>
      <c r="G742" s="23" t="s">
        <v>5506</v>
      </c>
      <c r="H742" s="23"/>
      <c r="I742" s="26"/>
      <c r="J742" s="27"/>
      <c r="K742" s="32"/>
      <c r="L742" s="29"/>
      <c r="M742" s="30"/>
      <c r="N742" s="30"/>
      <c r="O742" s="30"/>
      <c r="P742" s="30"/>
      <c r="Q742" s="30"/>
      <c r="R742" s="30"/>
      <c r="S742" s="30"/>
      <c r="T742" s="30"/>
      <c r="U742" s="30"/>
      <c r="V742" s="29"/>
      <c r="W742" s="29"/>
      <c r="X742" s="36"/>
      <c r="Y742" s="29"/>
      <c r="Z742" s="5"/>
    </row>
    <row r="743" spans="1:26" ht="213.75">
      <c r="A743" s="73" t="s">
        <v>5507</v>
      </c>
      <c r="B743" s="22"/>
      <c r="C743" s="23"/>
      <c r="D743" s="23"/>
      <c r="E743" s="23"/>
      <c r="F743" s="23" t="s">
        <v>5508</v>
      </c>
      <c r="G743" s="23" t="str">
        <f>G737</f>
        <v xml:space="preserve">Mahboob Shakir
 Assistant Manager Procurement
 Department of Procurement
Bestway Cement Limited | 8th Floor | UBL Building, Jinnah Avenue | Islamabad 44000, Pakistan 
Tel: +92 51 835 5122 | +92 300 687 5632 | UAN:+92 51 111 111 722 Ext: 312
Website:  www.bestway.com.pk
E-mail: mahboob.shakir@bestway.com.pk
</v>
      </c>
      <c r="H743" s="22"/>
      <c r="I743" s="26"/>
      <c r="J743" s="27"/>
      <c r="K743" s="44"/>
      <c r="L743" s="29"/>
      <c r="M743" s="30"/>
      <c r="N743" s="30"/>
      <c r="O743" s="30"/>
      <c r="P743" s="30"/>
      <c r="Q743" s="30"/>
      <c r="R743" s="30"/>
      <c r="S743" s="30"/>
      <c r="T743" s="30"/>
      <c r="U743" s="30"/>
      <c r="V743" s="29"/>
      <c r="W743" s="23"/>
      <c r="X743" s="40"/>
      <c r="Y743" s="23"/>
      <c r="Z743" s="37"/>
    </row>
    <row r="744" spans="1:26" ht="42.75">
      <c r="A744" s="73" t="s">
        <v>5509</v>
      </c>
      <c r="B744" s="22" t="s">
        <v>1765</v>
      </c>
      <c r="C744" s="23"/>
      <c r="D744" s="23"/>
      <c r="E744" s="23"/>
      <c r="F744" s="23" t="s">
        <v>5510</v>
      </c>
      <c r="G744" s="23" t="s">
        <v>5511</v>
      </c>
      <c r="H744" s="23"/>
      <c r="I744" s="26"/>
      <c r="J744" s="27"/>
      <c r="K744" s="27"/>
      <c r="L744" s="29"/>
      <c r="M744" s="30"/>
      <c r="N744" s="30"/>
      <c r="O744" s="30"/>
      <c r="P744" s="30"/>
      <c r="Q744" s="30"/>
      <c r="R744" s="30"/>
      <c r="S744" s="30"/>
      <c r="T744" s="30"/>
      <c r="U744" s="30"/>
      <c r="V744" s="29"/>
      <c r="W744" s="23"/>
      <c r="X744" s="40"/>
      <c r="Y744" s="23"/>
      <c r="Z744" s="37"/>
    </row>
    <row r="745" spans="1:26" ht="42.75">
      <c r="A745" s="73" t="s">
        <v>5512</v>
      </c>
      <c r="B745" s="22"/>
      <c r="C745" s="23"/>
      <c r="D745" s="23"/>
      <c r="E745" s="23"/>
      <c r="F745" s="23" t="s">
        <v>5513</v>
      </c>
      <c r="G745" s="23" t="s">
        <v>5511</v>
      </c>
      <c r="H745" s="23"/>
      <c r="I745" s="26"/>
      <c r="J745" s="27"/>
      <c r="K745" s="32"/>
      <c r="L745" s="29"/>
      <c r="M745" s="30"/>
      <c r="N745" s="30"/>
      <c r="O745" s="30"/>
      <c r="P745" s="30"/>
      <c r="Q745" s="30"/>
      <c r="R745" s="30"/>
      <c r="S745" s="30"/>
      <c r="T745" s="30"/>
      <c r="U745" s="30"/>
      <c r="V745" s="29"/>
      <c r="W745" s="29"/>
      <c r="X745" s="36"/>
      <c r="Y745" s="29"/>
      <c r="Z745" s="5"/>
    </row>
    <row r="746" spans="1:26" ht="42.75">
      <c r="A746" s="73" t="s">
        <v>5514</v>
      </c>
      <c r="B746" s="22"/>
      <c r="C746" s="23"/>
      <c r="D746" s="23"/>
      <c r="E746" s="23"/>
      <c r="F746" s="23" t="s">
        <v>5515</v>
      </c>
      <c r="G746" s="23" t="s">
        <v>5511</v>
      </c>
      <c r="H746" s="23"/>
      <c r="I746" s="26"/>
      <c r="J746" s="27"/>
      <c r="K746" s="32"/>
      <c r="L746" s="29"/>
      <c r="M746" s="30"/>
      <c r="N746" s="30"/>
      <c r="O746" s="30"/>
      <c r="P746" s="30"/>
      <c r="Q746" s="30"/>
      <c r="R746" s="30"/>
      <c r="S746" s="30"/>
      <c r="T746" s="30"/>
      <c r="U746" s="30"/>
      <c r="V746" s="29"/>
      <c r="W746" s="29"/>
      <c r="X746" s="36"/>
      <c r="Y746" s="29"/>
      <c r="Z746" s="5"/>
    </row>
    <row r="747" spans="1:26" ht="128.25">
      <c r="A747" s="73" t="s">
        <v>5516</v>
      </c>
      <c r="B747" s="22" t="s">
        <v>1762</v>
      </c>
      <c r="C747" s="23"/>
      <c r="D747" s="23"/>
      <c r="E747" s="23"/>
      <c r="F747" s="23" t="s">
        <v>5517</v>
      </c>
      <c r="G747" s="23" t="s">
        <v>5060</v>
      </c>
      <c r="H747" s="23"/>
      <c r="I747" s="26"/>
      <c r="J747" s="27"/>
      <c r="K747" s="32"/>
      <c r="L747" s="29"/>
      <c r="M747" s="30"/>
      <c r="N747" s="30"/>
      <c r="O747" s="30"/>
      <c r="P747" s="30"/>
      <c r="Q747" s="30"/>
      <c r="R747" s="30"/>
      <c r="S747" s="30"/>
      <c r="T747" s="30"/>
      <c r="U747" s="30"/>
      <c r="V747" s="29"/>
      <c r="W747" s="29"/>
      <c r="X747" s="36"/>
      <c r="Y747" s="29"/>
      <c r="Z747" s="5"/>
    </row>
    <row r="748" spans="1:26" ht="85.5">
      <c r="A748" s="73" t="s">
        <v>5518</v>
      </c>
      <c r="B748" s="22"/>
      <c r="C748" s="23"/>
      <c r="D748" s="23"/>
      <c r="E748" s="23"/>
      <c r="F748" s="23" t="s">
        <v>5519</v>
      </c>
      <c r="G748" s="23" t="s">
        <v>5520</v>
      </c>
      <c r="H748" s="23"/>
      <c r="I748" s="26"/>
      <c r="J748" s="27"/>
      <c r="K748" s="32"/>
      <c r="L748" s="29"/>
      <c r="M748" s="30"/>
      <c r="N748" s="30"/>
      <c r="O748" s="30"/>
      <c r="P748" s="30"/>
      <c r="Q748" s="30"/>
      <c r="R748" s="30"/>
      <c r="S748" s="30"/>
      <c r="T748" s="30"/>
      <c r="U748" s="30"/>
      <c r="V748" s="29"/>
      <c r="W748" s="29"/>
      <c r="X748" s="36"/>
      <c r="Y748" s="29"/>
      <c r="Z748" s="5"/>
    </row>
    <row r="749" spans="1:26" ht="99.75">
      <c r="A749" s="73" t="s">
        <v>5521</v>
      </c>
      <c r="B749" s="22"/>
      <c r="C749" s="23"/>
      <c r="D749" s="23"/>
      <c r="E749" s="23"/>
      <c r="F749" s="23" t="s">
        <v>5522</v>
      </c>
      <c r="G749" s="23" t="s">
        <v>5438</v>
      </c>
      <c r="H749" s="23"/>
      <c r="I749" s="26"/>
      <c r="J749" s="27"/>
      <c r="K749" s="32"/>
      <c r="L749" s="29"/>
      <c r="M749" s="30"/>
      <c r="N749" s="30"/>
      <c r="O749" s="30"/>
      <c r="P749" s="30"/>
      <c r="Q749" s="30"/>
      <c r="R749" s="30"/>
      <c r="S749" s="30"/>
      <c r="T749" s="30"/>
      <c r="U749" s="30"/>
      <c r="V749" s="29"/>
      <c r="W749" s="29"/>
      <c r="X749" s="36"/>
      <c r="Y749" s="29"/>
      <c r="Z749" s="5"/>
    </row>
    <row r="750" spans="1:26" ht="171">
      <c r="A750" s="73" t="s">
        <v>5523</v>
      </c>
      <c r="B750" s="22"/>
      <c r="C750" s="23"/>
      <c r="D750" s="23"/>
      <c r="E750" s="23"/>
      <c r="F750" s="23" t="s">
        <v>5524</v>
      </c>
      <c r="G750" s="23" t="s">
        <v>5525</v>
      </c>
      <c r="H750" s="23"/>
      <c r="I750" s="26"/>
      <c r="J750" s="27"/>
      <c r="K750" s="32"/>
      <c r="L750" s="29"/>
      <c r="M750" s="30"/>
      <c r="N750" s="30"/>
      <c r="O750" s="30"/>
      <c r="P750" s="30"/>
      <c r="Q750" s="30"/>
      <c r="R750" s="30"/>
      <c r="S750" s="30"/>
      <c r="T750" s="30"/>
      <c r="U750" s="30"/>
      <c r="V750" s="29"/>
      <c r="W750" s="29"/>
      <c r="X750" s="36"/>
      <c r="Y750" s="29"/>
      <c r="Z750" s="5"/>
    </row>
    <row r="751" spans="1:26" ht="213.75">
      <c r="A751" s="73" t="s">
        <v>5526</v>
      </c>
      <c r="B751" s="22"/>
      <c r="C751" s="23"/>
      <c r="D751" s="23"/>
      <c r="E751" s="23"/>
      <c r="F751" s="23" t="s">
        <v>5527</v>
      </c>
      <c r="G751" s="23" t="str">
        <f>G705</f>
        <v xml:space="preserve">Hammad Zahid
  Procurement  Officer
  Department of Procurement 
Bestway Cement Limited | 8th Floor  | UBL Building, Jinnah Avenue  | Islamabad 44000, Pakistan. 
Tel: +92 51 835 5139   Ext: 714  | Fax: +92 51 265 4865 | UAN: +92 51 111 111 722
Website: www.bestway.com.pk
E-mail: hammad.zahid@bestway.com.pk
</v>
      </c>
      <c r="H751" s="161" t="s">
        <v>5528</v>
      </c>
      <c r="I751" s="26"/>
      <c r="J751" s="27"/>
      <c r="K751" s="34"/>
      <c r="L751" s="29"/>
      <c r="M751" s="30"/>
      <c r="N751" s="30"/>
      <c r="O751" s="30"/>
      <c r="P751" s="30"/>
      <c r="Q751" s="30"/>
      <c r="R751" s="30"/>
      <c r="S751" s="30"/>
      <c r="T751" s="30"/>
      <c r="U751" s="30"/>
      <c r="V751" s="29"/>
      <c r="W751" s="23"/>
      <c r="X751" s="40"/>
      <c r="Y751" s="45"/>
      <c r="Z751" s="46"/>
    </row>
    <row r="752" spans="1:26" ht="199.5">
      <c r="A752" s="73" t="s">
        <v>5529</v>
      </c>
      <c r="B752" s="22"/>
      <c r="C752" s="23"/>
      <c r="D752" s="23"/>
      <c r="E752" s="23"/>
      <c r="F752" s="23" t="s">
        <v>5530</v>
      </c>
      <c r="G752" s="23" t="s">
        <v>5408</v>
      </c>
      <c r="H752" s="22"/>
      <c r="I752" s="26"/>
      <c r="J752" s="27"/>
      <c r="K752" s="32"/>
      <c r="L752" s="29"/>
      <c r="M752" s="30"/>
      <c r="N752" s="30"/>
      <c r="O752" s="30"/>
      <c r="P752" s="30"/>
      <c r="Q752" s="30"/>
      <c r="R752" s="30"/>
      <c r="S752" s="30"/>
      <c r="T752" s="30"/>
      <c r="U752" s="30"/>
      <c r="V752" s="29"/>
      <c r="W752" s="23"/>
      <c r="X752" s="40"/>
      <c r="Y752" s="36"/>
      <c r="Z752" s="31"/>
    </row>
    <row r="753" spans="1:26" ht="42.75">
      <c r="A753" s="73" t="s">
        <v>5531</v>
      </c>
      <c r="B753" s="22"/>
      <c r="C753" s="23"/>
      <c r="D753" s="23"/>
      <c r="E753" s="23"/>
      <c r="F753" s="23" t="s">
        <v>5532</v>
      </c>
      <c r="G753" s="23" t="s">
        <v>2359</v>
      </c>
      <c r="H753" s="23"/>
      <c r="I753" s="26"/>
      <c r="J753" s="27"/>
      <c r="K753" s="32"/>
      <c r="L753" s="29"/>
      <c r="M753" s="30"/>
      <c r="N753" s="30"/>
      <c r="O753" s="30"/>
      <c r="P753" s="30"/>
      <c r="Q753" s="30"/>
      <c r="R753" s="30"/>
      <c r="S753" s="30"/>
      <c r="T753" s="30"/>
      <c r="U753" s="30"/>
      <c r="V753" s="29"/>
      <c r="W753" s="29"/>
      <c r="X753" s="36"/>
      <c r="Y753" s="29"/>
      <c r="Z753" s="5"/>
    </row>
    <row r="754" spans="1:26" ht="114">
      <c r="A754" s="73" t="s">
        <v>5533</v>
      </c>
      <c r="B754" s="22"/>
      <c r="C754" s="23"/>
      <c r="D754" s="23"/>
      <c r="E754" s="23"/>
      <c r="F754" s="23" t="s">
        <v>5534</v>
      </c>
      <c r="G754" s="23" t="s">
        <v>2359</v>
      </c>
      <c r="H754" s="23"/>
      <c r="I754" s="26"/>
      <c r="J754" s="27"/>
      <c r="K754" s="28"/>
      <c r="L754" s="29"/>
      <c r="M754" s="30"/>
      <c r="N754" s="30"/>
      <c r="O754" s="30"/>
      <c r="P754" s="30"/>
      <c r="Q754" s="30"/>
      <c r="R754" s="30"/>
      <c r="S754" s="30"/>
      <c r="T754" s="30"/>
      <c r="U754" s="30"/>
      <c r="V754" s="29"/>
      <c r="W754" s="23"/>
      <c r="X754" s="23"/>
      <c r="Y754" s="36"/>
      <c r="Z754" s="31"/>
    </row>
    <row r="755" spans="1:26" ht="199.5">
      <c r="A755" s="73" t="s">
        <v>5535</v>
      </c>
      <c r="B755" s="22"/>
      <c r="C755" s="23"/>
      <c r="D755" s="23"/>
      <c r="E755" s="23"/>
      <c r="F755" s="23" t="s">
        <v>5536</v>
      </c>
      <c r="G755" s="23" t="s">
        <v>2359</v>
      </c>
      <c r="H755" s="23"/>
      <c r="I755" s="26"/>
      <c r="J755" s="27"/>
      <c r="K755" s="32"/>
      <c r="L755" s="29"/>
      <c r="M755" s="30"/>
      <c r="N755" s="30"/>
      <c r="O755" s="30"/>
      <c r="P755" s="30"/>
      <c r="Q755" s="30"/>
      <c r="R755" s="30"/>
      <c r="S755" s="30"/>
      <c r="T755" s="30"/>
      <c r="U755" s="30"/>
      <c r="V755" s="29"/>
      <c r="W755" s="29"/>
      <c r="X755" s="36"/>
      <c r="Y755" s="29"/>
      <c r="Z755" s="5"/>
    </row>
    <row r="756" spans="1:26" ht="128.25">
      <c r="A756" s="73" t="s">
        <v>5537</v>
      </c>
      <c r="B756" s="22" t="s">
        <v>1765</v>
      </c>
      <c r="C756" s="23"/>
      <c r="D756" s="23"/>
      <c r="E756" s="23"/>
      <c r="F756" s="23" t="s">
        <v>5538</v>
      </c>
      <c r="G756" s="23" t="s">
        <v>5539</v>
      </c>
      <c r="H756" s="23"/>
      <c r="I756" s="26"/>
      <c r="J756" s="27"/>
      <c r="K756" s="28"/>
      <c r="L756" s="29"/>
      <c r="M756" s="30"/>
      <c r="N756" s="30"/>
      <c r="O756" s="30"/>
      <c r="P756" s="30"/>
      <c r="Q756" s="30"/>
      <c r="R756" s="30"/>
      <c r="S756" s="30"/>
      <c r="T756" s="30"/>
      <c r="U756" s="30"/>
      <c r="V756" s="29"/>
      <c r="W756" s="29"/>
      <c r="X756" s="36"/>
      <c r="Y756" s="29"/>
      <c r="Z756" s="5"/>
    </row>
    <row r="757" spans="1:26" ht="185.25">
      <c r="A757" s="73" t="s">
        <v>5540</v>
      </c>
      <c r="B757" s="22" t="s">
        <v>1765</v>
      </c>
      <c r="C757" s="23"/>
      <c r="D757" s="23"/>
      <c r="E757" s="23"/>
      <c r="F757" s="23" t="s">
        <v>5541</v>
      </c>
      <c r="G757" s="23" t="s">
        <v>5151</v>
      </c>
      <c r="H757" s="162"/>
      <c r="I757" s="33"/>
      <c r="J757" s="27"/>
      <c r="K757" s="48"/>
      <c r="L757" s="29"/>
      <c r="M757" s="30"/>
      <c r="N757" s="30"/>
      <c r="O757" s="30"/>
      <c r="P757" s="30"/>
      <c r="Q757" s="30"/>
      <c r="R757" s="30"/>
      <c r="S757" s="30"/>
      <c r="T757" s="30"/>
      <c r="U757" s="30"/>
      <c r="V757" s="29"/>
      <c r="W757" s="23"/>
      <c r="X757" s="40"/>
      <c r="Y757" s="36"/>
      <c r="Z757" s="31"/>
    </row>
    <row r="758" spans="1:26" ht="99.75">
      <c r="A758" s="73" t="s">
        <v>5542</v>
      </c>
      <c r="B758" s="22" t="s">
        <v>1765</v>
      </c>
      <c r="C758" s="23"/>
      <c r="D758" s="23"/>
      <c r="E758" s="23"/>
      <c r="F758" s="23" t="s">
        <v>5543</v>
      </c>
      <c r="G758" s="23" t="s">
        <v>5544</v>
      </c>
      <c r="H758" s="22"/>
      <c r="I758" s="26"/>
      <c r="J758" s="27"/>
      <c r="K758" s="28"/>
      <c r="L758" s="29"/>
      <c r="M758" s="30"/>
      <c r="N758" s="30"/>
      <c r="O758" s="30"/>
      <c r="P758" s="30"/>
      <c r="Q758" s="30"/>
      <c r="R758" s="30"/>
      <c r="S758" s="30"/>
      <c r="T758" s="30"/>
      <c r="U758" s="30"/>
      <c r="V758" s="29"/>
      <c r="W758" s="23"/>
      <c r="X758" s="40"/>
      <c r="Y758" s="36"/>
      <c r="Z758" s="31"/>
    </row>
    <row r="759" spans="1:26" ht="71.25">
      <c r="A759" s="73" t="s">
        <v>5545</v>
      </c>
      <c r="B759" s="22"/>
      <c r="C759" s="23"/>
      <c r="D759" s="23"/>
      <c r="E759" s="23"/>
      <c r="F759" s="23" t="s">
        <v>5546</v>
      </c>
      <c r="G759" s="23" t="s">
        <v>5547</v>
      </c>
      <c r="H759" s="23" t="s">
        <v>5548</v>
      </c>
      <c r="I759" s="26"/>
      <c r="J759" s="27"/>
      <c r="K759" s="32"/>
      <c r="L759" s="29"/>
      <c r="M759" s="30"/>
      <c r="N759" s="30"/>
      <c r="O759" s="30"/>
      <c r="P759" s="30"/>
      <c r="Q759" s="30"/>
      <c r="R759" s="30"/>
      <c r="S759" s="30"/>
      <c r="T759" s="30"/>
      <c r="U759" s="30"/>
      <c r="V759" s="29"/>
      <c r="W759" s="29"/>
      <c r="X759" s="36"/>
      <c r="Y759" s="29"/>
      <c r="Z759" s="5"/>
    </row>
    <row r="760" spans="1:26" ht="42.75">
      <c r="A760" s="73" t="s">
        <v>5549</v>
      </c>
      <c r="B760" s="22" t="s">
        <v>1762</v>
      </c>
      <c r="C760" s="23"/>
      <c r="D760" s="23"/>
      <c r="E760" s="23"/>
      <c r="F760" s="23" t="s">
        <v>5550</v>
      </c>
      <c r="G760" s="23" t="s">
        <v>5481</v>
      </c>
      <c r="H760" s="22"/>
      <c r="I760" s="26"/>
      <c r="J760" s="27"/>
      <c r="K760" s="34"/>
      <c r="L760" s="29"/>
      <c r="M760" s="30"/>
      <c r="N760" s="30"/>
      <c r="O760" s="30"/>
      <c r="P760" s="30"/>
      <c r="Q760" s="30"/>
      <c r="R760" s="30"/>
      <c r="S760" s="30"/>
      <c r="T760" s="30"/>
      <c r="U760" s="30"/>
      <c r="V760" s="29"/>
      <c r="W760" s="23"/>
      <c r="X760" s="40"/>
      <c r="Y760" s="23"/>
      <c r="Z760" s="37"/>
    </row>
    <row r="761" spans="1:26" ht="71.25">
      <c r="A761" s="73" t="s">
        <v>5551</v>
      </c>
      <c r="B761" s="22" t="s">
        <v>1762</v>
      </c>
      <c r="C761" s="23"/>
      <c r="D761" s="23"/>
      <c r="E761" s="23"/>
      <c r="F761" s="23" t="s">
        <v>5552</v>
      </c>
      <c r="G761" s="23" t="s">
        <v>5363</v>
      </c>
      <c r="H761" s="23"/>
      <c r="I761" s="26"/>
      <c r="J761" s="27"/>
      <c r="K761" s="32"/>
      <c r="L761" s="29"/>
      <c r="M761" s="30"/>
      <c r="N761" s="30"/>
      <c r="O761" s="30"/>
      <c r="P761" s="30"/>
      <c r="Q761" s="30"/>
      <c r="R761" s="30"/>
      <c r="S761" s="30"/>
      <c r="T761" s="30"/>
      <c r="U761" s="30"/>
      <c r="V761" s="29"/>
      <c r="W761" s="29"/>
      <c r="X761" s="36"/>
      <c r="Y761" s="29"/>
      <c r="Z761" s="5"/>
    </row>
    <row r="762" spans="1:26" ht="85.5">
      <c r="A762" s="73" t="s">
        <v>5553</v>
      </c>
      <c r="B762" s="22"/>
      <c r="C762" s="23"/>
      <c r="D762" s="23"/>
      <c r="E762" s="23"/>
      <c r="F762" s="23" t="s">
        <v>5554</v>
      </c>
      <c r="G762" s="22"/>
      <c r="H762" s="22"/>
      <c r="I762" s="26"/>
      <c r="J762" s="27"/>
      <c r="K762" s="41"/>
      <c r="L762" s="29"/>
      <c r="M762" s="30"/>
      <c r="N762" s="30"/>
      <c r="O762" s="30"/>
      <c r="P762" s="30"/>
      <c r="Q762" s="30"/>
      <c r="R762" s="30"/>
      <c r="S762" s="30"/>
      <c r="T762" s="30"/>
      <c r="U762" s="30"/>
      <c r="V762" s="29"/>
      <c r="W762" s="23"/>
      <c r="X762" s="40"/>
      <c r="Y762" s="22"/>
      <c r="Z762" s="103"/>
    </row>
    <row r="763" spans="1:26" ht="57">
      <c r="A763" s="73" t="s">
        <v>5555</v>
      </c>
      <c r="B763" s="22"/>
      <c r="C763" s="23"/>
      <c r="D763" s="23"/>
      <c r="E763" s="23"/>
      <c r="F763" s="23" t="s">
        <v>5556</v>
      </c>
      <c r="G763" s="23" t="str">
        <f>G755</f>
        <v>Afzal Ghani</v>
      </c>
      <c r="H763" s="23"/>
      <c r="I763" s="33"/>
      <c r="J763" s="27"/>
      <c r="K763" s="28"/>
      <c r="L763" s="29"/>
      <c r="M763" s="30"/>
      <c r="N763" s="30"/>
      <c r="O763" s="30"/>
      <c r="P763" s="30"/>
      <c r="Q763" s="30"/>
      <c r="R763" s="30"/>
      <c r="S763" s="30"/>
      <c r="T763" s="30"/>
      <c r="U763" s="30"/>
      <c r="V763" s="29"/>
      <c r="W763" s="23"/>
      <c r="X763" s="40"/>
      <c r="Y763" s="29"/>
      <c r="Z763" s="5"/>
    </row>
    <row r="764" spans="1:26" ht="128.25">
      <c r="A764" s="73" t="s">
        <v>5557</v>
      </c>
      <c r="B764" s="22" t="s">
        <v>1765</v>
      </c>
      <c r="C764" s="23"/>
      <c r="D764" s="23"/>
      <c r="E764" s="23"/>
      <c r="F764" s="23" t="s">
        <v>5558</v>
      </c>
      <c r="G764" s="23" t="s">
        <v>5207</v>
      </c>
      <c r="H764" s="22"/>
      <c r="I764" s="26"/>
      <c r="J764" s="27"/>
      <c r="K764" s="28"/>
      <c r="L764" s="29"/>
      <c r="M764" s="30"/>
      <c r="N764" s="30"/>
      <c r="O764" s="30"/>
      <c r="P764" s="30"/>
      <c r="Q764" s="30"/>
      <c r="R764" s="30"/>
      <c r="S764" s="30"/>
      <c r="T764" s="30"/>
      <c r="U764" s="30"/>
      <c r="V764" s="29"/>
      <c r="W764" s="23"/>
      <c r="X764" s="40"/>
      <c r="Y764" s="36"/>
      <c r="Z764" s="31"/>
    </row>
    <row r="765" spans="1:26" ht="85.5">
      <c r="A765" s="73" t="s">
        <v>5559</v>
      </c>
      <c r="B765" s="22"/>
      <c r="C765" s="23"/>
      <c r="D765" s="23"/>
      <c r="E765" s="23"/>
      <c r="F765" s="23" t="s">
        <v>5560</v>
      </c>
      <c r="G765" s="23" t="s">
        <v>5561</v>
      </c>
      <c r="H765" s="22"/>
      <c r="I765" s="26"/>
      <c r="J765" s="27"/>
      <c r="K765" s="28"/>
      <c r="L765" s="29"/>
      <c r="M765" s="30"/>
      <c r="N765" s="30"/>
      <c r="O765" s="30"/>
      <c r="P765" s="30"/>
      <c r="Q765" s="30"/>
      <c r="R765" s="30"/>
      <c r="S765" s="30"/>
      <c r="T765" s="30"/>
      <c r="U765" s="30"/>
      <c r="V765" s="29"/>
      <c r="W765" s="29"/>
      <c r="X765" s="36"/>
      <c r="Y765" s="29"/>
      <c r="Z765" s="5"/>
    </row>
    <row r="766" spans="1:26" ht="85.5">
      <c r="A766" s="73" t="s">
        <v>5562</v>
      </c>
      <c r="B766" s="22" t="s">
        <v>2263</v>
      </c>
      <c r="C766" s="23"/>
      <c r="D766" s="23"/>
      <c r="E766" s="23"/>
      <c r="F766" s="23" t="s">
        <v>5563</v>
      </c>
      <c r="G766" s="23" t="s">
        <v>5564</v>
      </c>
      <c r="H766" s="23"/>
      <c r="I766" s="26"/>
      <c r="J766" s="27"/>
      <c r="K766" s="32"/>
      <c r="L766" s="29"/>
      <c r="M766" s="30"/>
      <c r="N766" s="30"/>
      <c r="O766" s="30"/>
      <c r="P766" s="30"/>
      <c r="Q766" s="30"/>
      <c r="R766" s="30"/>
      <c r="S766" s="30"/>
      <c r="T766" s="30"/>
      <c r="U766" s="30"/>
      <c r="V766" s="29"/>
      <c r="W766" s="29"/>
      <c r="X766" s="36"/>
      <c r="Y766" s="29"/>
      <c r="Z766" s="5"/>
    </row>
    <row r="767" spans="1:26" ht="42.75">
      <c r="A767" s="73" t="s">
        <v>5565</v>
      </c>
      <c r="B767" s="22"/>
      <c r="C767" s="23"/>
      <c r="D767" s="23"/>
      <c r="E767" s="23"/>
      <c r="F767" s="23" t="s">
        <v>5566</v>
      </c>
      <c r="G767" s="23" t="s">
        <v>5567</v>
      </c>
      <c r="H767" s="23"/>
      <c r="I767" s="26"/>
      <c r="J767" s="27"/>
      <c r="K767" s="32"/>
      <c r="L767" s="29"/>
      <c r="M767" s="30"/>
      <c r="N767" s="30"/>
      <c r="O767" s="30"/>
      <c r="P767" s="30"/>
      <c r="Q767" s="30"/>
      <c r="R767" s="30"/>
      <c r="S767" s="30"/>
      <c r="T767" s="30"/>
      <c r="U767" s="30"/>
      <c r="V767" s="29"/>
      <c r="W767" s="29"/>
      <c r="X767" s="36"/>
      <c r="Y767" s="29"/>
      <c r="Z767" s="5"/>
    </row>
    <row r="768" spans="1:26" ht="99.75">
      <c r="A768" s="73" t="s">
        <v>5568</v>
      </c>
      <c r="B768" s="22"/>
      <c r="C768" s="23"/>
      <c r="D768" s="23"/>
      <c r="E768" s="23"/>
      <c r="F768" s="23" t="s">
        <v>5569</v>
      </c>
      <c r="G768" s="23" t="str">
        <f>G767</f>
        <v xml:space="preserve">Afazl Ghani
Postal Address: P.O Ferozsons, Amangarh, Nowshera, K.P.K, </v>
      </c>
      <c r="H768" s="23"/>
      <c r="I768" s="33"/>
      <c r="J768" s="27"/>
      <c r="K768" s="48"/>
      <c r="L768" s="29"/>
      <c r="M768" s="30"/>
      <c r="N768" s="30"/>
      <c r="O768" s="30"/>
      <c r="P768" s="30"/>
      <c r="Q768" s="30"/>
      <c r="R768" s="30"/>
      <c r="S768" s="30"/>
      <c r="T768" s="30"/>
      <c r="U768" s="30"/>
      <c r="V768" s="29"/>
      <c r="W768" s="23"/>
      <c r="X768" s="40"/>
      <c r="Y768" s="36"/>
      <c r="Z768" s="31"/>
    </row>
    <row r="769" spans="1:26" ht="57">
      <c r="A769" s="73" t="s">
        <v>5570</v>
      </c>
      <c r="B769" s="22" t="s">
        <v>1762</v>
      </c>
      <c r="C769" s="23"/>
      <c r="D769" s="23"/>
      <c r="E769" s="23"/>
      <c r="F769" s="23" t="s">
        <v>5571</v>
      </c>
      <c r="G769" s="23" t="s">
        <v>5572</v>
      </c>
      <c r="H769" s="22"/>
      <c r="I769" s="26"/>
      <c r="J769" s="27"/>
      <c r="K769" s="28"/>
      <c r="L769" s="29"/>
      <c r="M769" s="30"/>
      <c r="N769" s="30"/>
      <c r="O769" s="30"/>
      <c r="P769" s="30"/>
      <c r="Q769" s="30"/>
      <c r="R769" s="30"/>
      <c r="S769" s="30"/>
      <c r="T769" s="30"/>
      <c r="U769" s="30"/>
      <c r="V769" s="29"/>
      <c r="W769" s="23"/>
      <c r="X769" s="40"/>
      <c r="Y769" s="36"/>
      <c r="Z769" s="31"/>
    </row>
    <row r="770" spans="1:26" ht="71.25">
      <c r="A770" s="73" t="s">
        <v>5573</v>
      </c>
      <c r="B770" s="22" t="s">
        <v>1765</v>
      </c>
      <c r="C770" s="23"/>
      <c r="D770" s="23"/>
      <c r="E770" s="23"/>
      <c r="F770" s="23" t="s">
        <v>5574</v>
      </c>
      <c r="G770" s="23" t="s">
        <v>5575</v>
      </c>
      <c r="H770" s="23"/>
      <c r="I770" s="26"/>
      <c r="J770" s="27"/>
      <c r="K770" s="32"/>
      <c r="L770" s="29"/>
      <c r="M770" s="30"/>
      <c r="N770" s="30"/>
      <c r="O770" s="30"/>
      <c r="P770" s="30"/>
      <c r="Q770" s="30"/>
      <c r="R770" s="30"/>
      <c r="S770" s="30"/>
      <c r="T770" s="30"/>
      <c r="U770" s="30"/>
      <c r="V770" s="29"/>
      <c r="W770" s="23"/>
      <c r="X770" s="40"/>
      <c r="Y770" s="36"/>
      <c r="Z770" s="31"/>
    </row>
    <row r="771" spans="1:26" ht="128.25">
      <c r="A771" s="73" t="s">
        <v>5576</v>
      </c>
      <c r="B771" s="22" t="s">
        <v>1765</v>
      </c>
      <c r="C771" s="23"/>
      <c r="D771" s="23"/>
      <c r="E771" s="23"/>
      <c r="F771" s="23" t="s">
        <v>5577</v>
      </c>
      <c r="G771" s="23" t="s">
        <v>5444</v>
      </c>
      <c r="H771" s="23"/>
      <c r="I771" s="26"/>
      <c r="J771" s="27"/>
      <c r="K771" s="32"/>
      <c r="L771" s="29"/>
      <c r="M771" s="30"/>
      <c r="N771" s="30"/>
      <c r="O771" s="30"/>
      <c r="P771" s="30"/>
      <c r="Q771" s="30"/>
      <c r="R771" s="30"/>
      <c r="S771" s="30"/>
      <c r="T771" s="30"/>
      <c r="U771" s="30"/>
      <c r="V771" s="29"/>
      <c r="W771" s="29"/>
      <c r="X771" s="36"/>
      <c r="Y771" s="29"/>
      <c r="Z771" s="5"/>
    </row>
    <row r="772" spans="1:26" ht="128.25">
      <c r="A772" s="73" t="s">
        <v>5578</v>
      </c>
      <c r="B772" s="22" t="s">
        <v>5579</v>
      </c>
      <c r="C772" s="23"/>
      <c r="D772" s="23"/>
      <c r="E772" s="23"/>
      <c r="F772" s="23" t="s">
        <v>5580</v>
      </c>
      <c r="G772" s="23" t="s">
        <v>5581</v>
      </c>
      <c r="H772" s="23"/>
      <c r="I772" s="26"/>
      <c r="J772" s="27"/>
      <c r="K772" s="28"/>
      <c r="L772" s="29"/>
      <c r="M772" s="30"/>
      <c r="N772" s="30"/>
      <c r="O772" s="30"/>
      <c r="P772" s="30"/>
      <c r="Q772" s="30"/>
      <c r="R772" s="30"/>
      <c r="S772" s="30"/>
      <c r="T772" s="30"/>
      <c r="U772" s="30"/>
      <c r="V772" s="29"/>
      <c r="W772" s="29"/>
      <c r="X772" s="40"/>
      <c r="Y772" s="36"/>
      <c r="Z772" s="31"/>
    </row>
    <row r="773" spans="1:26" ht="57">
      <c r="A773" s="73" t="s">
        <v>5582</v>
      </c>
      <c r="B773" s="22"/>
      <c r="C773" s="23"/>
      <c r="D773" s="23"/>
      <c r="E773" s="23"/>
      <c r="F773" s="23" t="s">
        <v>5583</v>
      </c>
      <c r="G773" s="23" t="s">
        <v>2359</v>
      </c>
      <c r="H773" s="23"/>
      <c r="I773" s="26"/>
      <c r="J773" s="27"/>
      <c r="K773" s="32"/>
      <c r="L773" s="29"/>
      <c r="M773" s="30"/>
      <c r="N773" s="30"/>
      <c r="O773" s="30"/>
      <c r="P773" s="30"/>
      <c r="Q773" s="30"/>
      <c r="R773" s="30"/>
      <c r="S773" s="30"/>
      <c r="T773" s="30"/>
      <c r="U773" s="30"/>
      <c r="V773" s="29"/>
      <c r="W773" s="29"/>
      <c r="X773" s="36"/>
      <c r="Y773" s="29"/>
      <c r="Z773" s="5"/>
    </row>
    <row r="774" spans="1:26" ht="142.5">
      <c r="A774" s="73" t="s">
        <v>5584</v>
      </c>
      <c r="B774" s="22" t="s">
        <v>5579</v>
      </c>
      <c r="C774" s="23"/>
      <c r="D774" s="23"/>
      <c r="E774" s="23"/>
      <c r="F774" s="23" t="s">
        <v>5585</v>
      </c>
      <c r="G774" s="23" t="s">
        <v>5316</v>
      </c>
      <c r="H774" s="23"/>
      <c r="I774" s="26"/>
      <c r="J774" s="27"/>
      <c r="K774" s="32"/>
      <c r="L774" s="29"/>
      <c r="M774" s="30"/>
      <c r="N774" s="30"/>
      <c r="O774" s="30"/>
      <c r="P774" s="30"/>
      <c r="Q774" s="30"/>
      <c r="R774" s="30"/>
      <c r="S774" s="30"/>
      <c r="T774" s="30"/>
      <c r="U774" s="30"/>
      <c r="V774" s="29"/>
      <c r="W774" s="29"/>
      <c r="X774" s="36"/>
      <c r="Y774" s="29"/>
      <c r="Z774" s="5"/>
    </row>
    <row r="775" spans="1:26" ht="71.25">
      <c r="A775" s="73" t="s">
        <v>5586</v>
      </c>
      <c r="B775" s="22" t="s">
        <v>1762</v>
      </c>
      <c r="C775" s="23"/>
      <c r="D775" s="23"/>
      <c r="E775" s="23"/>
      <c r="F775" s="23" t="s">
        <v>5587</v>
      </c>
      <c r="G775" s="23" t="s">
        <v>5363</v>
      </c>
      <c r="H775" s="22"/>
      <c r="I775" s="26"/>
      <c r="J775" s="27"/>
      <c r="K775" s="32"/>
      <c r="L775" s="29"/>
      <c r="M775" s="30"/>
      <c r="N775" s="30"/>
      <c r="O775" s="30"/>
      <c r="P775" s="30"/>
      <c r="Q775" s="30"/>
      <c r="R775" s="30"/>
      <c r="S775" s="30"/>
      <c r="T775" s="30"/>
      <c r="U775" s="30"/>
      <c r="V775" s="29"/>
      <c r="W775" s="23"/>
      <c r="X775" s="40"/>
      <c r="Y775" s="23"/>
      <c r="Z775" s="37"/>
    </row>
    <row r="776" spans="1:26" ht="156.75">
      <c r="A776" s="73" t="s">
        <v>5588</v>
      </c>
      <c r="B776" s="22" t="s">
        <v>1765</v>
      </c>
      <c r="C776" s="23"/>
      <c r="D776" s="23"/>
      <c r="E776" s="23"/>
      <c r="F776" s="23" t="s">
        <v>5589</v>
      </c>
      <c r="G776" s="23" t="s">
        <v>5590</v>
      </c>
      <c r="H776" s="23"/>
      <c r="I776" s="26"/>
      <c r="J776" s="27"/>
      <c r="K776" s="32"/>
      <c r="L776" s="29"/>
      <c r="M776" s="30"/>
      <c r="N776" s="30"/>
      <c r="O776" s="30"/>
      <c r="P776" s="30"/>
      <c r="Q776" s="30"/>
      <c r="R776" s="30"/>
      <c r="S776" s="30"/>
      <c r="T776" s="30"/>
      <c r="U776" s="30"/>
      <c r="V776" s="29"/>
      <c r="W776" s="29"/>
      <c r="X776" s="36"/>
      <c r="Y776" s="29"/>
      <c r="Z776" s="5"/>
    </row>
    <row r="777" spans="1:26" ht="171">
      <c r="A777" s="73" t="s">
        <v>5591</v>
      </c>
      <c r="B777" s="22" t="s">
        <v>1765</v>
      </c>
      <c r="C777" s="23"/>
      <c r="D777" s="23"/>
      <c r="E777" s="23"/>
      <c r="F777" s="23" t="s">
        <v>5592</v>
      </c>
      <c r="G777" s="23" t="s">
        <v>5593</v>
      </c>
      <c r="H777" s="23" t="s">
        <v>5594</v>
      </c>
      <c r="I777" s="33"/>
      <c r="J777" s="27"/>
      <c r="K777" s="34"/>
      <c r="L777" s="29"/>
      <c r="M777" s="30"/>
      <c r="N777" s="30"/>
      <c r="O777" s="30"/>
      <c r="P777" s="30"/>
      <c r="Q777" s="30"/>
      <c r="R777" s="30"/>
      <c r="S777" s="30"/>
      <c r="T777" s="30"/>
      <c r="U777" s="30"/>
      <c r="V777" s="29"/>
      <c r="W777" s="23"/>
      <c r="X777" s="29"/>
      <c r="Y777" s="36"/>
      <c r="Z777" s="31"/>
    </row>
    <row r="778" spans="1:26" ht="156.75">
      <c r="A778" s="73" t="s">
        <v>5595</v>
      </c>
      <c r="B778" s="22" t="s">
        <v>1765</v>
      </c>
      <c r="C778" s="23"/>
      <c r="D778" s="23"/>
      <c r="E778" s="23"/>
      <c r="F778" s="23" t="s">
        <v>5596</v>
      </c>
      <c r="G778" s="23" t="s">
        <v>5597</v>
      </c>
      <c r="H778" s="103"/>
      <c r="I778" s="26"/>
      <c r="J778" s="27"/>
      <c r="K778" s="49"/>
      <c r="L778" s="29"/>
      <c r="M778" s="30"/>
      <c r="N778" s="30"/>
      <c r="O778" s="30"/>
      <c r="P778" s="30"/>
      <c r="Q778" s="30"/>
      <c r="R778" s="30"/>
      <c r="S778" s="30"/>
      <c r="T778" s="30"/>
      <c r="U778" s="30"/>
      <c r="V778" s="29"/>
      <c r="W778" s="23"/>
      <c r="X778" s="40"/>
      <c r="Y778" s="36"/>
      <c r="Z778" s="31"/>
    </row>
    <row r="779" spans="1:26" ht="213.75">
      <c r="A779" s="73" t="s">
        <v>5598</v>
      </c>
      <c r="B779" s="22"/>
      <c r="C779" s="23"/>
      <c r="D779" s="23"/>
      <c r="E779" s="23"/>
      <c r="F779" s="23" t="s">
        <v>5599</v>
      </c>
      <c r="G779" s="23" t="s">
        <v>5600</v>
      </c>
      <c r="H779" s="23"/>
      <c r="I779" s="26"/>
      <c r="J779" s="27"/>
      <c r="K779" s="32"/>
      <c r="L779" s="29"/>
      <c r="M779" s="30"/>
      <c r="N779" s="30"/>
      <c r="O779" s="30"/>
      <c r="P779" s="30"/>
      <c r="Q779" s="30"/>
      <c r="R779" s="30"/>
      <c r="S779" s="30"/>
      <c r="T779" s="30"/>
      <c r="U779" s="30"/>
      <c r="V779" s="29"/>
      <c r="W779" s="29"/>
      <c r="X779" s="36"/>
      <c r="Y779" s="29"/>
      <c r="Z779" s="5"/>
    </row>
    <row r="780" spans="1:26" ht="114">
      <c r="A780" s="73" t="s">
        <v>5601</v>
      </c>
      <c r="B780" s="22" t="s">
        <v>1765</v>
      </c>
      <c r="C780" s="23"/>
      <c r="D780" s="23"/>
      <c r="E780" s="23"/>
      <c r="F780" s="23" t="s">
        <v>5602</v>
      </c>
      <c r="G780" s="23" t="s">
        <v>5603</v>
      </c>
      <c r="H780" s="23"/>
      <c r="I780" s="26"/>
      <c r="J780" s="27"/>
      <c r="K780" s="47"/>
      <c r="L780" s="29"/>
      <c r="M780" s="30"/>
      <c r="N780" s="30"/>
      <c r="O780" s="30"/>
      <c r="P780" s="30"/>
      <c r="Q780" s="30"/>
      <c r="R780" s="30"/>
      <c r="S780" s="30"/>
      <c r="T780" s="30"/>
      <c r="U780" s="30"/>
      <c r="V780" s="29"/>
      <c r="W780" s="29"/>
      <c r="X780" s="40"/>
      <c r="Y780" s="36"/>
      <c r="Z780" s="31"/>
    </row>
    <row r="781" spans="1:26" ht="256.5">
      <c r="A781" s="73" t="s">
        <v>5604</v>
      </c>
      <c r="B781" s="22" t="s">
        <v>1765</v>
      </c>
      <c r="C781" s="23"/>
      <c r="D781" s="23"/>
      <c r="E781" s="23"/>
      <c r="F781" s="23" t="s">
        <v>5605</v>
      </c>
      <c r="G781" s="23" t="s">
        <v>5060</v>
      </c>
      <c r="H781" s="23"/>
      <c r="I781" s="26"/>
      <c r="J781" s="27"/>
      <c r="K781" s="32"/>
      <c r="L781" s="29"/>
      <c r="M781" s="30"/>
      <c r="N781" s="30"/>
      <c r="O781" s="30"/>
      <c r="P781" s="30"/>
      <c r="Q781" s="30"/>
      <c r="R781" s="30"/>
      <c r="S781" s="30"/>
      <c r="T781" s="30"/>
      <c r="U781" s="30"/>
      <c r="V781" s="29"/>
      <c r="W781" s="29"/>
      <c r="X781" s="36"/>
      <c r="Y781" s="29"/>
      <c r="Z781" s="5"/>
    </row>
    <row r="782" spans="1:26" ht="409.5">
      <c r="A782" s="73" t="s">
        <v>5606</v>
      </c>
      <c r="B782" s="22" t="s">
        <v>1762</v>
      </c>
      <c r="C782" s="23"/>
      <c r="D782" s="23"/>
      <c r="E782" s="23"/>
      <c r="F782" s="23" t="s">
        <v>5607</v>
      </c>
      <c r="G782" s="23" t="s">
        <v>5608</v>
      </c>
      <c r="H782" s="23" t="s">
        <v>5609</v>
      </c>
      <c r="I782" s="26"/>
      <c r="J782" s="27"/>
      <c r="K782" s="32"/>
      <c r="L782" s="29"/>
      <c r="M782" s="30"/>
      <c r="N782" s="30"/>
      <c r="O782" s="30"/>
      <c r="P782" s="30"/>
      <c r="Q782" s="30"/>
      <c r="R782" s="30"/>
      <c r="S782" s="30"/>
      <c r="T782" s="30"/>
      <c r="U782" s="30"/>
      <c r="V782" s="29"/>
      <c r="W782" s="29"/>
      <c r="X782" s="36"/>
      <c r="Y782" s="29"/>
      <c r="Z782" s="5"/>
    </row>
    <row r="783" spans="1:26" ht="128.25">
      <c r="A783" s="73" t="s">
        <v>5610</v>
      </c>
      <c r="B783" s="22" t="s">
        <v>1762</v>
      </c>
      <c r="C783" s="23"/>
      <c r="D783" s="23"/>
      <c r="E783" s="23"/>
      <c r="F783" s="23" t="s">
        <v>5611</v>
      </c>
      <c r="G783" s="23" t="s">
        <v>5612</v>
      </c>
      <c r="H783" s="23"/>
      <c r="I783" s="26"/>
      <c r="J783" s="27"/>
      <c r="K783" s="32"/>
      <c r="L783" s="29"/>
      <c r="M783" s="30"/>
      <c r="N783" s="30"/>
      <c r="O783" s="30"/>
      <c r="P783" s="30"/>
      <c r="Q783" s="30"/>
      <c r="R783" s="30"/>
      <c r="S783" s="30"/>
      <c r="T783" s="30"/>
      <c r="U783" s="30"/>
      <c r="V783" s="29"/>
      <c r="W783" s="29"/>
      <c r="X783" s="36"/>
      <c r="Y783" s="29"/>
      <c r="Z783" s="5"/>
    </row>
    <row r="784" spans="1:26" ht="71.25">
      <c r="A784" s="73" t="s">
        <v>5613</v>
      </c>
      <c r="B784" s="22"/>
      <c r="C784" s="23"/>
      <c r="D784" s="23"/>
      <c r="E784" s="23"/>
      <c r="F784" s="23" t="s">
        <v>5614</v>
      </c>
      <c r="G784" s="23" t="s">
        <v>5615</v>
      </c>
      <c r="H784" s="23"/>
      <c r="I784" s="26"/>
      <c r="J784" s="27"/>
      <c r="K784" s="32"/>
      <c r="L784" s="29"/>
      <c r="M784" s="30"/>
      <c r="N784" s="30"/>
      <c r="O784" s="30"/>
      <c r="P784" s="30"/>
      <c r="Q784" s="30"/>
      <c r="R784" s="30"/>
      <c r="S784" s="30"/>
      <c r="T784" s="30"/>
      <c r="U784" s="30"/>
      <c r="V784" s="29"/>
      <c r="W784" s="29"/>
      <c r="X784" s="36"/>
      <c r="Y784" s="29"/>
      <c r="Z784" s="5"/>
    </row>
    <row r="785" spans="1:26" ht="99.75">
      <c r="A785" s="73" t="s">
        <v>5616</v>
      </c>
      <c r="B785" s="22"/>
      <c r="C785" s="23"/>
      <c r="D785" s="23"/>
      <c r="E785" s="23"/>
      <c r="F785" s="23" t="s">
        <v>5617</v>
      </c>
      <c r="H785" s="23"/>
      <c r="I785" s="26"/>
      <c r="J785" s="27"/>
      <c r="K785" s="32"/>
      <c r="L785" s="29"/>
      <c r="M785" s="30"/>
      <c r="N785" s="30"/>
      <c r="O785" s="30"/>
      <c r="P785" s="30"/>
      <c r="Q785" s="30"/>
      <c r="R785" s="30"/>
      <c r="S785" s="30"/>
      <c r="T785" s="30"/>
      <c r="U785" s="30"/>
      <c r="V785" s="29"/>
      <c r="W785" s="29"/>
      <c r="X785" s="36"/>
      <c r="Y785" s="29"/>
      <c r="Z785" s="5"/>
    </row>
    <row r="786" spans="1:26" ht="71.25">
      <c r="A786" s="73" t="s">
        <v>5618</v>
      </c>
      <c r="B786" s="22" t="s">
        <v>1762</v>
      </c>
      <c r="C786" s="23"/>
      <c r="D786" s="23"/>
      <c r="E786" s="136"/>
      <c r="F786" s="23" t="s">
        <v>5619</v>
      </c>
      <c r="G786" s="23" t="s">
        <v>5590</v>
      </c>
      <c r="H786" s="141" t="s">
        <v>5620</v>
      </c>
      <c r="I786" s="26"/>
      <c r="J786" s="27"/>
      <c r="K786" s="32"/>
      <c r="L786" s="29"/>
      <c r="M786" s="30"/>
      <c r="N786" s="30"/>
      <c r="O786" s="30"/>
      <c r="P786" s="30"/>
      <c r="Q786" s="30"/>
      <c r="R786" s="30"/>
      <c r="S786" s="30"/>
      <c r="T786" s="30"/>
      <c r="U786" s="30"/>
      <c r="V786" s="29"/>
      <c r="W786" s="29"/>
      <c r="X786" s="36"/>
      <c r="Y786" s="29"/>
      <c r="Z786" s="5"/>
    </row>
    <row r="787" spans="1:26" ht="28.5">
      <c r="A787" s="73" t="s">
        <v>5621</v>
      </c>
      <c r="B787" s="22"/>
      <c r="C787" s="23"/>
      <c r="D787" s="23"/>
      <c r="E787" s="23"/>
      <c r="F787" s="23" t="s">
        <v>5622</v>
      </c>
      <c r="G787" s="23" t="s">
        <v>5623</v>
      </c>
      <c r="H787" s="23"/>
      <c r="I787" s="26"/>
      <c r="J787" s="27"/>
      <c r="K787" s="32"/>
      <c r="L787" s="29"/>
      <c r="M787" s="30"/>
      <c r="N787" s="30"/>
      <c r="O787" s="30"/>
      <c r="P787" s="30"/>
      <c r="Q787" s="30"/>
      <c r="R787" s="30"/>
      <c r="S787" s="30"/>
      <c r="T787" s="30"/>
      <c r="U787" s="30"/>
      <c r="V787" s="29"/>
      <c r="W787" s="29"/>
      <c r="X787" s="36"/>
      <c r="Y787" s="29"/>
      <c r="Z787" s="5"/>
    </row>
    <row r="788" spans="1:26" ht="114">
      <c r="A788" s="73" t="s">
        <v>5624</v>
      </c>
      <c r="B788" s="22" t="s">
        <v>1765</v>
      </c>
      <c r="C788" s="23"/>
      <c r="D788" s="23"/>
      <c r="E788" s="138"/>
      <c r="F788" s="23" t="s">
        <v>5625</v>
      </c>
      <c r="G788" s="23" t="s">
        <v>5626</v>
      </c>
      <c r="H788" s="22" t="s">
        <v>5627</v>
      </c>
      <c r="I788" s="26"/>
      <c r="J788" s="27"/>
      <c r="K788" s="49"/>
      <c r="L788" s="29"/>
      <c r="M788" s="30"/>
      <c r="N788" s="30"/>
      <c r="O788" s="30"/>
      <c r="P788" s="30"/>
      <c r="Q788" s="30"/>
      <c r="R788" s="30"/>
      <c r="S788" s="30"/>
      <c r="T788" s="30"/>
      <c r="U788" s="30"/>
      <c r="V788" s="29"/>
      <c r="W788" s="23"/>
      <c r="X788" s="40"/>
      <c r="Y788" s="36"/>
      <c r="Z788" s="5"/>
    </row>
    <row r="789" spans="1:26" ht="185.25">
      <c r="A789" s="73" t="s">
        <v>5628</v>
      </c>
      <c r="B789" s="22" t="s">
        <v>1765</v>
      </c>
      <c r="C789" s="23"/>
      <c r="D789" s="23"/>
      <c r="E789" s="23"/>
      <c r="F789" s="23" t="s">
        <v>5629</v>
      </c>
      <c r="G789" s="23" t="s">
        <v>1897</v>
      </c>
      <c r="H789" s="23"/>
      <c r="I789" s="26"/>
      <c r="J789" s="27"/>
      <c r="K789" s="32"/>
      <c r="L789" s="29"/>
      <c r="M789" s="30"/>
      <c r="N789" s="30"/>
      <c r="O789" s="30"/>
      <c r="P789" s="30"/>
      <c r="Q789" s="30"/>
      <c r="R789" s="30"/>
      <c r="S789" s="30"/>
      <c r="T789" s="30"/>
      <c r="U789" s="30"/>
      <c r="V789" s="29"/>
      <c r="W789" s="23"/>
      <c r="X789" s="40"/>
      <c r="Y789" s="36"/>
      <c r="Z789" s="31"/>
    </row>
    <row r="790" spans="1:26" ht="128.25">
      <c r="A790" s="73" t="s">
        <v>5630</v>
      </c>
      <c r="B790" s="22" t="s">
        <v>1765</v>
      </c>
      <c r="C790" s="23"/>
      <c r="D790" s="23"/>
      <c r="E790" s="23"/>
      <c r="F790" s="23" t="s">
        <v>5631</v>
      </c>
      <c r="G790" s="23" t="s">
        <v>5207</v>
      </c>
      <c r="H790" s="23"/>
      <c r="I790" s="26"/>
      <c r="J790" s="27"/>
      <c r="K790" s="32"/>
      <c r="L790" s="29"/>
      <c r="M790" s="30"/>
      <c r="N790" s="30"/>
      <c r="O790" s="30"/>
      <c r="P790" s="30"/>
      <c r="Q790" s="30"/>
      <c r="R790" s="30"/>
      <c r="S790" s="30"/>
      <c r="T790" s="30"/>
      <c r="U790" s="30"/>
      <c r="V790" s="29"/>
      <c r="W790" s="29"/>
      <c r="X790" s="36"/>
      <c r="Y790" s="29"/>
      <c r="Z790" s="5"/>
    </row>
    <row r="791" spans="1:26" ht="99.75">
      <c r="A791" s="73" t="s">
        <v>5632</v>
      </c>
      <c r="B791" s="22"/>
      <c r="C791" s="23"/>
      <c r="D791" s="23"/>
      <c r="E791" s="23"/>
      <c r="F791" s="23" t="s">
        <v>5633</v>
      </c>
      <c r="G791" s="23" t="s">
        <v>2359</v>
      </c>
      <c r="H791" s="22"/>
      <c r="I791" s="26"/>
      <c r="J791" s="27"/>
      <c r="K791" s="44"/>
      <c r="L791" s="29"/>
      <c r="M791" s="30"/>
      <c r="N791" s="30"/>
      <c r="O791" s="30"/>
      <c r="P791" s="30"/>
      <c r="Q791" s="30"/>
      <c r="R791" s="30"/>
      <c r="S791" s="30"/>
      <c r="T791" s="30"/>
      <c r="U791" s="30"/>
      <c r="V791" s="29"/>
      <c r="W791" s="23"/>
      <c r="X791" s="40"/>
      <c r="Y791" s="36"/>
      <c r="Z791" s="31"/>
    </row>
    <row r="792" spans="1:26" ht="128.25">
      <c r="A792" s="73" t="s">
        <v>5634</v>
      </c>
      <c r="B792" s="22"/>
      <c r="C792" s="23"/>
      <c r="D792" s="23"/>
      <c r="E792" s="23"/>
      <c r="F792" s="23" t="s">
        <v>5635</v>
      </c>
      <c r="G792" s="23" t="s">
        <v>2359</v>
      </c>
      <c r="H792" s="23" t="s">
        <v>5632</v>
      </c>
      <c r="I792" s="26"/>
      <c r="J792" s="27"/>
      <c r="K792" s="32"/>
      <c r="L792" s="29"/>
      <c r="M792" s="30"/>
      <c r="N792" s="30"/>
      <c r="O792" s="30"/>
      <c r="P792" s="30"/>
      <c r="Q792" s="30"/>
      <c r="R792" s="30"/>
      <c r="S792" s="30"/>
      <c r="T792" s="30"/>
      <c r="U792" s="30"/>
      <c r="V792" s="29"/>
      <c r="W792" s="29"/>
      <c r="X792" s="36"/>
      <c r="Y792" s="29"/>
      <c r="Z792" s="5"/>
    </row>
    <row r="793" spans="1:26" ht="71.25">
      <c r="A793" s="73" t="s">
        <v>5636</v>
      </c>
      <c r="B793" s="22"/>
      <c r="C793" s="23"/>
      <c r="D793" s="23"/>
      <c r="E793" s="23"/>
      <c r="F793" s="23" t="s">
        <v>5637</v>
      </c>
      <c r="G793" s="23" t="s">
        <v>2359</v>
      </c>
      <c r="H793" s="22" t="s">
        <v>5632</v>
      </c>
      <c r="I793" s="26"/>
      <c r="J793" s="27"/>
      <c r="K793" s="34"/>
      <c r="L793" s="29"/>
      <c r="M793" s="30"/>
      <c r="N793" s="30"/>
      <c r="O793" s="30"/>
      <c r="P793" s="30"/>
      <c r="Q793" s="30"/>
      <c r="R793" s="30"/>
      <c r="S793" s="30"/>
      <c r="T793" s="30"/>
      <c r="U793" s="30"/>
      <c r="V793" s="29"/>
      <c r="W793" s="23"/>
      <c r="X793" s="40"/>
      <c r="Y793" s="23"/>
      <c r="Z793" s="37"/>
    </row>
    <row r="794" spans="1:26" ht="99.75">
      <c r="A794" s="73" t="s">
        <v>5638</v>
      </c>
      <c r="B794" s="22"/>
      <c r="C794" s="23"/>
      <c r="D794" s="23"/>
      <c r="E794" s="23"/>
      <c r="F794" s="23" t="s">
        <v>5639</v>
      </c>
      <c r="G794" s="23" t="s">
        <v>2359</v>
      </c>
      <c r="H794" s="23"/>
      <c r="I794" s="26"/>
      <c r="J794" s="27"/>
      <c r="K794" s="34"/>
      <c r="L794" s="29"/>
      <c r="M794" s="30"/>
      <c r="N794" s="30"/>
      <c r="O794" s="30"/>
      <c r="P794" s="30"/>
      <c r="Q794" s="30"/>
      <c r="R794" s="30"/>
      <c r="S794" s="30"/>
      <c r="T794" s="30"/>
      <c r="U794" s="30"/>
      <c r="V794" s="29"/>
      <c r="W794" s="23"/>
      <c r="X794" s="23"/>
      <c r="Y794" s="36"/>
      <c r="Z794" s="31"/>
    </row>
    <row r="795" spans="1:26" ht="99.75">
      <c r="A795" s="73" t="s">
        <v>5640</v>
      </c>
      <c r="B795" s="22" t="s">
        <v>1765</v>
      </c>
      <c r="C795" s="23"/>
      <c r="D795" s="23"/>
      <c r="E795" s="23"/>
      <c r="F795" s="23" t="s">
        <v>5641</v>
      </c>
      <c r="G795" s="23" t="s">
        <v>5642</v>
      </c>
      <c r="H795" s="23"/>
      <c r="I795" s="26"/>
      <c r="J795" s="27"/>
      <c r="K795" s="28"/>
      <c r="L795" s="29"/>
      <c r="M795" s="30"/>
      <c r="N795" s="30"/>
      <c r="O795" s="30"/>
      <c r="P795" s="30"/>
      <c r="Q795" s="30"/>
      <c r="R795" s="30"/>
      <c r="S795" s="30"/>
      <c r="T795" s="30"/>
      <c r="U795" s="30"/>
      <c r="V795" s="29"/>
      <c r="W795" s="23"/>
      <c r="X795" s="40"/>
      <c r="Y795" s="36"/>
      <c r="Z795" s="31"/>
    </row>
    <row r="796" spans="1:26" ht="114">
      <c r="A796" s="73" t="s">
        <v>5643</v>
      </c>
      <c r="B796" s="22"/>
      <c r="C796" s="23"/>
      <c r="D796" s="23"/>
      <c r="E796" s="23"/>
      <c r="F796" s="23" t="s">
        <v>5644</v>
      </c>
      <c r="G796" s="23" t="s">
        <v>5645</v>
      </c>
      <c r="H796" s="73" t="s">
        <v>5646</v>
      </c>
      <c r="I796" s="26"/>
      <c r="J796" s="27"/>
      <c r="K796" s="32"/>
      <c r="L796" s="29"/>
      <c r="M796" s="30"/>
      <c r="N796" s="30"/>
      <c r="O796" s="30"/>
      <c r="P796" s="30"/>
      <c r="Q796" s="30"/>
      <c r="R796" s="30"/>
      <c r="S796" s="30"/>
      <c r="T796" s="30"/>
      <c r="U796" s="30"/>
      <c r="V796" s="29"/>
      <c r="W796" s="29"/>
      <c r="X796" s="36"/>
      <c r="Y796" s="29"/>
      <c r="Z796" s="5"/>
    </row>
    <row r="797" spans="1:26" ht="28.5">
      <c r="A797" s="73" t="s">
        <v>5647</v>
      </c>
      <c r="B797" s="22"/>
      <c r="C797" s="23"/>
      <c r="D797" s="23"/>
      <c r="E797" s="23"/>
      <c r="F797" s="23" t="s">
        <v>5648</v>
      </c>
      <c r="G797" s="23" t="s">
        <v>4234</v>
      </c>
      <c r="H797" s="23"/>
      <c r="I797" s="26"/>
      <c r="J797" s="27"/>
      <c r="K797" s="28"/>
      <c r="L797" s="29"/>
      <c r="M797" s="30"/>
      <c r="N797" s="30"/>
      <c r="O797" s="30"/>
      <c r="P797" s="30"/>
      <c r="Q797" s="30"/>
      <c r="R797" s="30"/>
      <c r="S797" s="30"/>
      <c r="T797" s="30"/>
      <c r="U797" s="30"/>
      <c r="V797" s="29"/>
      <c r="W797" s="29"/>
      <c r="X797" s="36"/>
      <c r="Y797" s="29"/>
      <c r="Z797" s="5"/>
    </row>
    <row r="798" spans="1:26" ht="409.5">
      <c r="A798" s="73" t="s">
        <v>5649</v>
      </c>
      <c r="B798" s="22" t="s">
        <v>1765</v>
      </c>
      <c r="C798" s="23"/>
      <c r="D798" s="23"/>
      <c r="E798" s="23"/>
      <c r="F798" s="23" t="s">
        <v>5650</v>
      </c>
      <c r="G798" s="23" t="s">
        <v>1784</v>
      </c>
      <c r="H798" s="23" t="s">
        <v>5651</v>
      </c>
      <c r="I798" s="26"/>
      <c r="J798" s="27"/>
      <c r="K798" s="32"/>
      <c r="L798" s="29"/>
      <c r="M798" s="30"/>
      <c r="N798" s="30"/>
      <c r="O798" s="30"/>
      <c r="P798" s="30"/>
      <c r="Q798" s="30"/>
      <c r="R798" s="30"/>
      <c r="S798" s="30"/>
      <c r="T798" s="30"/>
      <c r="U798" s="30"/>
      <c r="V798" s="29"/>
      <c r="W798" s="29"/>
      <c r="X798" s="36"/>
      <c r="Y798" s="29"/>
      <c r="Z798" s="5"/>
    </row>
    <row r="799" spans="1:26" ht="99.75">
      <c r="A799" s="73" t="s">
        <v>5652</v>
      </c>
      <c r="B799" s="22"/>
      <c r="C799" s="23"/>
      <c r="D799" s="23"/>
      <c r="E799" s="23"/>
      <c r="F799" s="23" t="s">
        <v>5653</v>
      </c>
      <c r="G799" s="23" t="s">
        <v>5654</v>
      </c>
      <c r="H799" s="23"/>
      <c r="I799" s="26"/>
      <c r="J799" s="27"/>
      <c r="K799" s="32"/>
      <c r="L799" s="29"/>
      <c r="M799" s="30"/>
      <c r="N799" s="30"/>
      <c r="O799" s="30"/>
      <c r="P799" s="30"/>
      <c r="Q799" s="30"/>
      <c r="R799" s="30"/>
      <c r="S799" s="30"/>
      <c r="T799" s="30"/>
      <c r="U799" s="30"/>
      <c r="V799" s="29"/>
      <c r="W799" s="29"/>
      <c r="X799" s="36"/>
      <c r="Y799" s="29"/>
      <c r="Z799" s="5"/>
    </row>
    <row r="800" spans="1:26" ht="28.5">
      <c r="A800" s="73" t="s">
        <v>5655</v>
      </c>
      <c r="B800" s="22" t="s">
        <v>1765</v>
      </c>
      <c r="C800" s="23"/>
      <c r="D800" s="23"/>
      <c r="E800" s="23"/>
      <c r="F800" s="23" t="s">
        <v>5656</v>
      </c>
      <c r="G800" s="23" t="s">
        <v>4239</v>
      </c>
      <c r="H800" s="23"/>
      <c r="I800" s="33"/>
      <c r="J800" s="27"/>
      <c r="K800" s="32"/>
      <c r="L800" s="29"/>
      <c r="M800" s="30"/>
      <c r="N800" s="30"/>
      <c r="O800" s="30"/>
      <c r="P800" s="30"/>
      <c r="Q800" s="30"/>
      <c r="R800" s="30"/>
      <c r="S800" s="30"/>
      <c r="T800" s="30"/>
      <c r="U800" s="30"/>
      <c r="V800" s="29"/>
      <c r="W800" s="23"/>
      <c r="X800" s="40"/>
      <c r="Y800" s="36"/>
      <c r="Z800" s="31"/>
    </row>
    <row r="801" spans="1:26" ht="99.75">
      <c r="A801" s="73" t="s">
        <v>5657</v>
      </c>
      <c r="B801" s="22"/>
      <c r="C801" s="23"/>
      <c r="D801" s="23"/>
      <c r="E801" s="23"/>
      <c r="F801" s="23" t="s">
        <v>5658</v>
      </c>
      <c r="G801" s="23" t="s">
        <v>5659</v>
      </c>
      <c r="H801" s="23"/>
      <c r="I801" s="26"/>
      <c r="J801" s="27"/>
      <c r="K801" s="48"/>
      <c r="L801" s="23"/>
      <c r="M801" s="30"/>
      <c r="N801" s="30"/>
      <c r="O801" s="30"/>
      <c r="P801" s="30"/>
      <c r="Q801" s="30"/>
      <c r="R801" s="30"/>
      <c r="S801" s="30"/>
      <c r="T801" s="30"/>
      <c r="U801" s="30"/>
      <c r="V801" s="29"/>
      <c r="W801" s="29"/>
      <c r="X801" s="40"/>
      <c r="Y801" s="36"/>
      <c r="Z801" s="31"/>
    </row>
    <row r="802" spans="1:26" ht="71.25">
      <c r="A802" s="73" t="s">
        <v>5660</v>
      </c>
      <c r="B802" s="22"/>
      <c r="C802" s="23"/>
      <c r="D802" s="23"/>
      <c r="E802" s="23"/>
      <c r="F802" s="23" t="s">
        <v>5661</v>
      </c>
      <c r="G802" s="23" t="s">
        <v>2359</v>
      </c>
      <c r="H802" s="73" t="s">
        <v>5646</v>
      </c>
      <c r="I802" s="26"/>
      <c r="J802" s="27"/>
      <c r="K802" s="32"/>
      <c r="L802" s="29"/>
      <c r="M802" s="30"/>
      <c r="N802" s="30"/>
      <c r="O802" s="30"/>
      <c r="P802" s="30"/>
      <c r="Q802" s="30"/>
      <c r="R802" s="30"/>
      <c r="S802" s="30"/>
      <c r="T802" s="30"/>
      <c r="U802" s="30"/>
      <c r="V802" s="29"/>
      <c r="W802" s="29"/>
      <c r="X802" s="36"/>
      <c r="Y802" s="29"/>
      <c r="Z802" s="5"/>
    </row>
    <row r="803" spans="1:26" ht="156.75">
      <c r="A803" s="73" t="s">
        <v>5662</v>
      </c>
      <c r="B803" s="22" t="s">
        <v>1765</v>
      </c>
      <c r="C803" s="23"/>
      <c r="D803" s="23"/>
      <c r="E803" s="23"/>
      <c r="F803" s="23" t="s">
        <v>5663</v>
      </c>
      <c r="G803" s="23" t="s">
        <v>4491</v>
      </c>
      <c r="H803" s="22"/>
      <c r="I803" s="26"/>
      <c r="J803" s="27"/>
      <c r="K803" s="32"/>
      <c r="L803" s="29"/>
      <c r="M803" s="30"/>
      <c r="N803" s="30"/>
      <c r="O803" s="30"/>
      <c r="P803" s="30"/>
      <c r="Q803" s="30"/>
      <c r="R803" s="30"/>
      <c r="S803" s="30"/>
      <c r="T803" s="30"/>
      <c r="U803" s="30"/>
      <c r="V803" s="29"/>
      <c r="W803" s="23"/>
      <c r="X803" s="40"/>
      <c r="Y803" s="36"/>
      <c r="Z803" s="31"/>
    </row>
    <row r="804" spans="1:26" ht="128.25">
      <c r="A804" s="73" t="s">
        <v>5664</v>
      </c>
      <c r="B804" s="22" t="s">
        <v>1765</v>
      </c>
      <c r="C804" s="23"/>
      <c r="D804" s="23"/>
      <c r="E804" s="23"/>
      <c r="F804" s="23" t="s">
        <v>5665</v>
      </c>
      <c r="G804" s="23" t="s">
        <v>4494</v>
      </c>
      <c r="H804" s="23" t="s">
        <v>4495</v>
      </c>
      <c r="I804" s="26"/>
      <c r="J804" s="27"/>
      <c r="K804" s="28"/>
      <c r="L804" s="29"/>
      <c r="M804" s="30"/>
      <c r="N804" s="30"/>
      <c r="O804" s="30"/>
      <c r="P804" s="30"/>
      <c r="Q804" s="30"/>
      <c r="R804" s="30"/>
      <c r="S804" s="30"/>
      <c r="T804" s="30"/>
      <c r="U804" s="30"/>
      <c r="V804" s="29"/>
      <c r="W804" s="23"/>
      <c r="X804" s="40"/>
      <c r="Y804" s="36"/>
      <c r="Z804" s="31"/>
    </row>
    <row r="805" spans="1:26" ht="71.25">
      <c r="A805" s="73" t="s">
        <v>5666</v>
      </c>
      <c r="B805" s="22"/>
      <c r="C805" s="23"/>
      <c r="D805" s="23"/>
      <c r="E805" s="23"/>
      <c r="F805" s="23" t="s">
        <v>5667</v>
      </c>
      <c r="G805" s="23" t="s">
        <v>3028</v>
      </c>
      <c r="H805" s="23" t="s">
        <v>5646</v>
      </c>
      <c r="I805" s="26"/>
      <c r="J805" s="27"/>
      <c r="K805" s="32"/>
      <c r="L805" s="29"/>
      <c r="M805" s="30"/>
      <c r="N805" s="30"/>
      <c r="O805" s="30"/>
      <c r="P805" s="30"/>
      <c r="Q805" s="30"/>
      <c r="R805" s="30"/>
      <c r="S805" s="30"/>
      <c r="T805" s="30"/>
      <c r="U805" s="30"/>
      <c r="V805" s="29"/>
      <c r="W805" s="29"/>
      <c r="X805" s="36"/>
      <c r="Y805" s="29"/>
      <c r="Z805" s="5"/>
    </row>
    <row r="806" spans="1:26" ht="28.5">
      <c r="A806" s="73" t="s">
        <v>5668</v>
      </c>
      <c r="B806" s="22"/>
      <c r="C806" s="23"/>
      <c r="D806" s="23"/>
      <c r="E806" s="23"/>
      <c r="F806" s="23" t="s">
        <v>5669</v>
      </c>
      <c r="G806" s="23"/>
      <c r="H806" s="22"/>
      <c r="I806" s="33"/>
      <c r="J806" s="27"/>
      <c r="K806" s="48"/>
      <c r="L806" s="29"/>
      <c r="M806" s="30"/>
      <c r="N806" s="30"/>
      <c r="O806" s="30"/>
      <c r="P806" s="30"/>
      <c r="Q806" s="30"/>
      <c r="R806" s="30"/>
      <c r="S806" s="30"/>
      <c r="T806" s="30"/>
      <c r="U806" s="30"/>
      <c r="V806" s="29"/>
      <c r="W806" s="23"/>
      <c r="X806" s="40"/>
      <c r="Y806" s="36"/>
      <c r="Z806" s="31"/>
    </row>
    <row r="807" spans="1:26" ht="256.5">
      <c r="A807" s="73" t="s">
        <v>5670</v>
      </c>
      <c r="B807" s="22"/>
      <c r="C807" s="23"/>
      <c r="D807" s="23"/>
      <c r="E807" s="23"/>
      <c r="F807" s="23" t="s">
        <v>5671</v>
      </c>
      <c r="G807" s="23" t="s">
        <v>5672</v>
      </c>
      <c r="H807" s="23"/>
      <c r="I807" s="33"/>
      <c r="J807" s="27"/>
      <c r="K807" s="32"/>
      <c r="L807" s="29"/>
      <c r="M807" s="30"/>
      <c r="N807" s="30"/>
      <c r="O807" s="30"/>
      <c r="P807" s="30"/>
      <c r="Q807" s="30"/>
      <c r="R807" s="30"/>
      <c r="S807" s="30"/>
      <c r="T807" s="30"/>
      <c r="U807" s="30"/>
      <c r="V807" s="29"/>
      <c r="W807" s="23"/>
      <c r="X807" s="40"/>
      <c r="Y807" s="23"/>
      <c r="Z807" s="37"/>
    </row>
    <row r="808" spans="1:26" ht="156.75">
      <c r="A808" s="73" t="s">
        <v>5646</v>
      </c>
      <c r="B808" s="22" t="s">
        <v>1765</v>
      </c>
      <c r="C808" s="23"/>
      <c r="D808" s="23"/>
      <c r="E808" s="23"/>
      <c r="F808" s="23" t="s">
        <v>5673</v>
      </c>
      <c r="G808" s="23" t="s">
        <v>5674</v>
      </c>
      <c r="H808" s="23"/>
      <c r="I808" s="26"/>
      <c r="J808" s="27"/>
      <c r="K808" s="32"/>
      <c r="L808" s="29"/>
      <c r="M808" s="30"/>
      <c r="N808" s="30"/>
      <c r="O808" s="30"/>
      <c r="P808" s="30"/>
      <c r="Q808" s="30"/>
      <c r="R808" s="30"/>
      <c r="S808" s="30"/>
      <c r="T808" s="30"/>
      <c r="U808" s="30"/>
      <c r="V808" s="29"/>
      <c r="W808" s="29"/>
      <c r="X808" s="36"/>
      <c r="Y808" s="29"/>
      <c r="Z808" s="5"/>
    </row>
    <row r="809" spans="1:26" ht="99.75">
      <c r="A809" s="73" t="s">
        <v>5675</v>
      </c>
      <c r="B809" s="22" t="s">
        <v>5579</v>
      </c>
      <c r="C809" s="23"/>
      <c r="D809" s="23"/>
      <c r="E809" s="23"/>
      <c r="F809" s="23" t="s">
        <v>5676</v>
      </c>
      <c r="G809" s="23" t="s">
        <v>5677</v>
      </c>
      <c r="H809" s="22" t="s">
        <v>5678</v>
      </c>
      <c r="I809" s="26"/>
      <c r="J809" s="27"/>
      <c r="K809" s="28"/>
      <c r="L809" s="29"/>
      <c r="M809" s="30"/>
      <c r="N809" s="30"/>
      <c r="O809" s="30"/>
      <c r="P809" s="30"/>
      <c r="Q809" s="30"/>
      <c r="R809" s="30"/>
      <c r="S809" s="30"/>
      <c r="T809" s="30"/>
      <c r="U809" s="30"/>
      <c r="V809" s="29"/>
      <c r="W809" s="29"/>
      <c r="X809" s="36"/>
      <c r="Y809" s="29"/>
      <c r="Z809" s="5"/>
    </row>
    <row r="810" spans="1:26" ht="99.75">
      <c r="A810" s="73" t="s">
        <v>5679</v>
      </c>
      <c r="B810" s="22" t="s">
        <v>1765</v>
      </c>
      <c r="C810" s="23"/>
      <c r="D810" s="23"/>
      <c r="E810" s="23"/>
      <c r="F810" s="23" t="s">
        <v>5680</v>
      </c>
      <c r="G810" s="23" t="s">
        <v>5681</v>
      </c>
      <c r="H810" s="23" t="s">
        <v>5682</v>
      </c>
      <c r="I810" s="26"/>
      <c r="J810" s="27"/>
      <c r="K810" s="49"/>
      <c r="L810" s="29"/>
      <c r="M810" s="30"/>
      <c r="N810" s="30"/>
      <c r="O810" s="30"/>
      <c r="P810" s="30"/>
      <c r="Q810" s="30"/>
      <c r="R810" s="30"/>
      <c r="S810" s="30"/>
      <c r="T810" s="30"/>
      <c r="U810" s="30"/>
      <c r="V810" s="29"/>
      <c r="W810" s="23"/>
      <c r="X810" s="40"/>
      <c r="Y810" s="36"/>
      <c r="Z810" s="31"/>
    </row>
    <row r="811" spans="1:26" ht="71.25">
      <c r="A811" s="73" t="s">
        <v>5683</v>
      </c>
      <c r="B811" s="22" t="s">
        <v>1786</v>
      </c>
      <c r="C811" s="23"/>
      <c r="D811" s="23"/>
      <c r="E811" s="23"/>
      <c r="F811" s="23" t="s">
        <v>5684</v>
      </c>
      <c r="G811" s="23" t="s">
        <v>5685</v>
      </c>
      <c r="H811" s="23"/>
      <c r="I811" s="26"/>
      <c r="J811" s="27"/>
      <c r="K811" s="28"/>
      <c r="L811" s="29"/>
      <c r="M811" s="30"/>
      <c r="N811" s="30"/>
      <c r="O811" s="30"/>
      <c r="P811" s="30"/>
      <c r="Q811" s="30"/>
      <c r="R811" s="30"/>
      <c r="S811" s="30"/>
      <c r="T811" s="30"/>
      <c r="U811" s="30"/>
      <c r="V811" s="29"/>
      <c r="W811" s="29"/>
      <c r="X811" s="36"/>
      <c r="Y811" s="29"/>
      <c r="Z811" s="5"/>
    </row>
    <row r="812" spans="1:26">
      <c r="A812" s="73" t="s">
        <v>5686</v>
      </c>
      <c r="B812" s="22"/>
      <c r="C812" s="23"/>
      <c r="D812" s="23"/>
      <c r="E812" s="23"/>
      <c r="F812" s="23" t="s">
        <v>5687</v>
      </c>
      <c r="G812" s="23" t="s">
        <v>5688</v>
      </c>
      <c r="H812" s="23"/>
      <c r="I812" s="26"/>
      <c r="J812" s="27"/>
      <c r="K812" s="49"/>
      <c r="L812" s="29"/>
      <c r="M812" s="30"/>
      <c r="N812" s="30"/>
      <c r="O812" s="30"/>
      <c r="P812" s="30"/>
      <c r="Q812" s="30"/>
      <c r="R812" s="30"/>
      <c r="S812" s="30"/>
      <c r="T812" s="30"/>
      <c r="U812" s="30"/>
      <c r="V812" s="29"/>
      <c r="W812" s="29"/>
      <c r="X812" s="36"/>
      <c r="Y812" s="29"/>
      <c r="Z812" s="5"/>
    </row>
    <row r="813" spans="1:26" ht="199.5">
      <c r="A813" s="73" t="s">
        <v>5689</v>
      </c>
      <c r="B813" s="22"/>
      <c r="C813" s="23"/>
      <c r="D813" s="23"/>
      <c r="E813" s="23"/>
      <c r="F813" s="23" t="s">
        <v>5690</v>
      </c>
      <c r="G813" s="23" t="s">
        <v>5321</v>
      </c>
      <c r="H813" s="22"/>
      <c r="I813" s="33"/>
      <c r="J813" s="27"/>
      <c r="K813" s="32"/>
      <c r="L813" s="29"/>
      <c r="M813" s="30"/>
      <c r="N813" s="30"/>
      <c r="O813" s="30"/>
      <c r="P813" s="30"/>
      <c r="Q813" s="30"/>
      <c r="R813" s="30"/>
      <c r="S813" s="30"/>
      <c r="T813" s="30"/>
      <c r="U813" s="30"/>
      <c r="V813" s="29"/>
      <c r="W813" s="23"/>
      <c r="X813" s="40"/>
      <c r="Y813" s="36"/>
      <c r="Z813" s="31"/>
    </row>
    <row r="814" spans="1:26" ht="114">
      <c r="A814" s="73" t="s">
        <v>5691</v>
      </c>
      <c r="B814" s="22"/>
      <c r="C814" s="23"/>
      <c r="D814" s="23"/>
      <c r="E814" s="135"/>
      <c r="F814" s="23" t="s">
        <v>5692</v>
      </c>
      <c r="G814" s="23"/>
      <c r="H814" s="23"/>
      <c r="I814" s="26"/>
      <c r="J814" s="27"/>
      <c r="K814" s="32"/>
      <c r="L814" s="29"/>
      <c r="M814" s="30"/>
      <c r="N814" s="30"/>
      <c r="O814" s="30"/>
      <c r="P814" s="30"/>
      <c r="Q814" s="30"/>
      <c r="R814" s="30"/>
      <c r="S814" s="30"/>
      <c r="T814" s="30"/>
      <c r="U814" s="30"/>
      <c r="V814" s="29"/>
      <c r="W814" s="29"/>
      <c r="X814" s="36"/>
      <c r="Y814" s="29"/>
      <c r="Z814" s="5"/>
    </row>
    <row r="815" spans="1:26" ht="85.5">
      <c r="A815" s="73" t="s">
        <v>5693</v>
      </c>
      <c r="B815" s="22" t="s">
        <v>1762</v>
      </c>
      <c r="C815" s="23"/>
      <c r="D815" s="23"/>
      <c r="E815" s="23"/>
      <c r="F815" s="23" t="s">
        <v>5694</v>
      </c>
      <c r="G815" s="23" t="s">
        <v>3802</v>
      </c>
      <c r="H815" s="22"/>
      <c r="I815" s="33"/>
      <c r="J815" s="27"/>
      <c r="K815" s="32"/>
      <c r="L815" s="29"/>
      <c r="M815" s="30"/>
      <c r="N815" s="30"/>
      <c r="O815" s="30"/>
      <c r="P815" s="30"/>
      <c r="Q815" s="30"/>
      <c r="R815" s="30"/>
      <c r="S815" s="30"/>
      <c r="T815" s="30"/>
      <c r="U815" s="30"/>
      <c r="V815" s="29"/>
      <c r="W815" s="23"/>
      <c r="X815" s="40"/>
      <c r="Y815" s="36"/>
      <c r="Z815" s="31"/>
    </row>
    <row r="816" spans="1:26" ht="28.5">
      <c r="A816" s="73" t="s">
        <v>5695</v>
      </c>
      <c r="B816" s="22" t="s">
        <v>1765</v>
      </c>
      <c r="C816" s="23"/>
      <c r="D816" s="23"/>
      <c r="E816" s="23"/>
      <c r="F816" s="23" t="s">
        <v>5696</v>
      </c>
      <c r="G816" s="23" t="s">
        <v>5697</v>
      </c>
      <c r="H816" s="23"/>
      <c r="I816" s="26"/>
      <c r="J816" s="27"/>
      <c r="K816" s="32"/>
      <c r="L816" s="29"/>
      <c r="M816" s="30"/>
      <c r="N816" s="30"/>
      <c r="O816" s="30"/>
      <c r="P816" s="30"/>
      <c r="Q816" s="30"/>
      <c r="R816" s="30"/>
      <c r="S816" s="30"/>
      <c r="T816" s="30"/>
      <c r="U816" s="30"/>
      <c r="V816" s="29"/>
      <c r="W816" s="29"/>
      <c r="X816" s="36"/>
      <c r="Y816" s="29"/>
      <c r="Z816" s="5"/>
    </row>
    <row r="817" spans="1:26" ht="142.5">
      <c r="A817" s="73" t="s">
        <v>5698</v>
      </c>
      <c r="B817" s="22" t="s">
        <v>1765</v>
      </c>
      <c r="C817" s="23"/>
      <c r="D817" s="23"/>
      <c r="E817" s="23"/>
      <c r="F817" s="23" t="s">
        <v>5699</v>
      </c>
      <c r="G817" s="23" t="s">
        <v>5700</v>
      </c>
      <c r="H817" s="23" t="s">
        <v>5701</v>
      </c>
      <c r="I817" s="26"/>
      <c r="J817" s="27"/>
      <c r="K817" s="32"/>
      <c r="L817" s="29"/>
      <c r="M817" s="30"/>
      <c r="N817" s="30"/>
      <c r="O817" s="30"/>
      <c r="P817" s="30"/>
      <c r="Q817" s="30"/>
      <c r="R817" s="30"/>
      <c r="S817" s="30"/>
      <c r="T817" s="30"/>
      <c r="U817" s="30"/>
      <c r="V817" s="29"/>
      <c r="W817" s="29"/>
      <c r="X817" s="36"/>
      <c r="Y817" s="29"/>
      <c r="Z817" s="5"/>
    </row>
    <row r="818" spans="1:26" ht="199.5">
      <c r="A818" s="73" t="s">
        <v>5702</v>
      </c>
      <c r="B818" s="22"/>
      <c r="C818" s="23"/>
      <c r="D818" s="23"/>
      <c r="E818" s="23"/>
      <c r="F818" s="23" t="s">
        <v>5703</v>
      </c>
      <c r="G818" s="23" t="s">
        <v>5408</v>
      </c>
      <c r="H818" s="23"/>
      <c r="I818" s="26"/>
      <c r="J818" s="27"/>
      <c r="K818" s="49"/>
      <c r="L818" s="29"/>
      <c r="M818" s="30"/>
      <c r="N818" s="30"/>
      <c r="O818" s="30"/>
      <c r="P818" s="30"/>
      <c r="Q818" s="30"/>
      <c r="R818" s="30"/>
      <c r="S818" s="30"/>
      <c r="T818" s="30"/>
      <c r="U818" s="30"/>
      <c r="V818" s="29"/>
      <c r="W818" s="29"/>
      <c r="X818" s="36"/>
      <c r="Y818" s="29"/>
      <c r="Z818" s="5"/>
    </row>
    <row r="819" spans="1:26" ht="71.25">
      <c r="A819" s="73" t="s">
        <v>5704</v>
      </c>
      <c r="B819" s="22" t="s">
        <v>1765</v>
      </c>
      <c r="C819" s="23"/>
      <c r="D819" s="23"/>
      <c r="E819" s="23"/>
      <c r="F819" s="23" t="s">
        <v>5705</v>
      </c>
      <c r="G819" s="23" t="s">
        <v>5706</v>
      </c>
      <c r="H819" s="23"/>
      <c r="I819" s="26"/>
      <c r="J819" s="27"/>
      <c r="K819" s="32"/>
      <c r="L819" s="29"/>
      <c r="M819" s="30"/>
      <c r="N819" s="30"/>
      <c r="O819" s="30"/>
      <c r="P819" s="30"/>
      <c r="Q819" s="30"/>
      <c r="R819" s="30"/>
      <c r="S819" s="30"/>
      <c r="T819" s="30"/>
      <c r="U819" s="30"/>
      <c r="V819" s="29"/>
      <c r="W819" s="29"/>
      <c r="X819" s="36"/>
      <c r="Y819" s="29"/>
      <c r="Z819" s="5"/>
    </row>
    <row r="820" spans="1:26" ht="114">
      <c r="A820" s="73" t="s">
        <v>5707</v>
      </c>
      <c r="B820" s="22" t="s">
        <v>1762</v>
      </c>
      <c r="C820" s="23"/>
      <c r="D820" s="23"/>
      <c r="E820" s="23"/>
      <c r="F820" s="23" t="s">
        <v>5708</v>
      </c>
      <c r="G820" s="23" t="s">
        <v>1788</v>
      </c>
      <c r="H820" s="23"/>
      <c r="I820" s="26"/>
      <c r="J820" s="27"/>
      <c r="K820" s="32"/>
      <c r="L820" s="29"/>
      <c r="M820" s="30"/>
      <c r="N820" s="30"/>
      <c r="O820" s="30"/>
      <c r="P820" s="30"/>
      <c r="Q820" s="30"/>
      <c r="R820" s="30"/>
      <c r="S820" s="30"/>
      <c r="T820" s="30"/>
      <c r="U820" s="30"/>
      <c r="V820" s="29"/>
      <c r="W820" s="29"/>
      <c r="X820" s="36"/>
      <c r="Y820" s="29"/>
      <c r="Z820" s="5"/>
    </row>
    <row r="821" spans="1:26" ht="99.75">
      <c r="A821" s="73" t="s">
        <v>5709</v>
      </c>
      <c r="B821" s="22" t="s">
        <v>1762</v>
      </c>
      <c r="C821" s="23"/>
      <c r="D821" s="23"/>
      <c r="E821" s="23"/>
      <c r="F821" s="23" t="s">
        <v>5710</v>
      </c>
      <c r="G821" s="23" t="s">
        <v>1891</v>
      </c>
      <c r="H821" s="23"/>
      <c r="I821" s="26"/>
      <c r="J821" s="27"/>
      <c r="K821" s="32"/>
      <c r="L821" s="29"/>
      <c r="M821" s="30"/>
      <c r="N821" s="30"/>
      <c r="O821" s="30"/>
      <c r="P821" s="30"/>
      <c r="Q821" s="30"/>
      <c r="R821" s="30"/>
      <c r="S821" s="30"/>
      <c r="T821" s="30"/>
      <c r="U821" s="30"/>
      <c r="V821" s="29"/>
      <c r="W821" s="29"/>
      <c r="X821" s="36"/>
      <c r="Y821" s="29"/>
      <c r="Z821" s="5"/>
    </row>
    <row r="822" spans="1:26" ht="85.5">
      <c r="A822" s="73" t="s">
        <v>5711</v>
      </c>
      <c r="B822" s="22" t="s">
        <v>1904</v>
      </c>
      <c r="C822" s="23"/>
      <c r="D822" s="23"/>
      <c r="E822" s="23"/>
      <c r="F822" s="23" t="s">
        <v>5712</v>
      </c>
      <c r="G822" s="23" t="s">
        <v>5713</v>
      </c>
      <c r="H822" s="22" t="s">
        <v>5714</v>
      </c>
      <c r="I822" s="26"/>
      <c r="J822" s="27"/>
      <c r="K822" s="32"/>
      <c r="L822" s="29"/>
      <c r="M822" s="30"/>
      <c r="N822" s="30"/>
      <c r="O822" s="30"/>
      <c r="P822" s="30"/>
      <c r="Q822" s="30"/>
      <c r="R822" s="30"/>
      <c r="S822" s="30"/>
      <c r="T822" s="30"/>
      <c r="U822" s="30"/>
      <c r="V822" s="29"/>
      <c r="W822" s="23"/>
      <c r="X822" s="40"/>
      <c r="Y822" s="36"/>
      <c r="Z822" s="31"/>
    </row>
    <row r="823" spans="1:26" ht="71.25">
      <c r="A823" s="73" t="s">
        <v>5715</v>
      </c>
      <c r="B823" s="22"/>
      <c r="C823" s="23"/>
      <c r="D823" s="23"/>
      <c r="E823" s="23"/>
      <c r="F823" s="23" t="s">
        <v>5716</v>
      </c>
      <c r="G823" s="23" t="s">
        <v>5717</v>
      </c>
      <c r="H823" s="23"/>
      <c r="I823" s="26"/>
      <c r="J823" s="27"/>
      <c r="K823" s="49"/>
      <c r="L823" s="29"/>
      <c r="M823" s="30"/>
      <c r="N823" s="30"/>
      <c r="O823" s="30"/>
      <c r="P823" s="30"/>
      <c r="Q823" s="30"/>
      <c r="R823" s="30"/>
      <c r="S823" s="30"/>
      <c r="T823" s="30"/>
      <c r="U823" s="30"/>
      <c r="V823" s="29"/>
      <c r="W823" s="23"/>
      <c r="X823" s="40"/>
      <c r="Y823" s="36"/>
      <c r="Z823" s="31"/>
    </row>
    <row r="824" spans="1:26" ht="85.5">
      <c r="A824" s="73" t="s">
        <v>5718</v>
      </c>
      <c r="B824" s="22"/>
      <c r="C824" s="23"/>
      <c r="D824" s="23"/>
      <c r="E824" s="23"/>
      <c r="F824" s="23" t="s">
        <v>5719</v>
      </c>
      <c r="G824" s="23" t="s">
        <v>5720</v>
      </c>
      <c r="H824" s="23"/>
      <c r="I824" s="26"/>
      <c r="J824" s="27"/>
      <c r="K824" s="32"/>
      <c r="L824" s="29"/>
      <c r="M824" s="30"/>
      <c r="N824" s="30"/>
      <c r="O824" s="30"/>
      <c r="P824" s="30"/>
      <c r="Q824" s="30"/>
      <c r="R824" s="30"/>
      <c r="S824" s="30"/>
      <c r="T824" s="30"/>
      <c r="U824" s="30"/>
      <c r="V824" s="29"/>
      <c r="W824" s="29"/>
      <c r="X824" s="36"/>
      <c r="Y824" s="29"/>
      <c r="Z824" s="5"/>
    </row>
    <row r="825" spans="1:26" ht="213.75">
      <c r="A825" s="73" t="s">
        <v>5721</v>
      </c>
      <c r="B825" s="22" t="s">
        <v>5722</v>
      </c>
      <c r="C825" s="23"/>
      <c r="D825" s="23"/>
      <c r="E825" s="23"/>
      <c r="F825" s="23" t="s">
        <v>5723</v>
      </c>
      <c r="G825" s="23" t="s">
        <v>5724</v>
      </c>
      <c r="H825" s="23" t="s">
        <v>5725</v>
      </c>
      <c r="I825" s="26"/>
      <c r="J825" s="27"/>
      <c r="K825" s="32"/>
      <c r="L825" s="29"/>
      <c r="M825" s="30"/>
      <c r="N825" s="30"/>
      <c r="O825" s="30"/>
      <c r="P825" s="30"/>
      <c r="Q825" s="30"/>
      <c r="R825" s="30"/>
      <c r="S825" s="30"/>
      <c r="T825" s="30"/>
      <c r="U825" s="30"/>
      <c r="V825" s="29"/>
      <c r="W825" s="29"/>
      <c r="X825" s="36"/>
      <c r="Y825" s="29"/>
      <c r="Z825" s="5"/>
    </row>
    <row r="826" spans="1:26" ht="42.75">
      <c r="A826" s="73" t="s">
        <v>5726</v>
      </c>
      <c r="B826" s="22" t="s">
        <v>1765</v>
      </c>
      <c r="C826" s="23"/>
      <c r="D826" s="23"/>
      <c r="E826" s="23"/>
      <c r="F826" s="23" t="s">
        <v>5727</v>
      </c>
      <c r="G826" s="23" t="s">
        <v>5724</v>
      </c>
      <c r="H826" s="23"/>
      <c r="I826" s="26"/>
      <c r="J826" s="27"/>
      <c r="K826" s="32"/>
      <c r="L826" s="29"/>
      <c r="M826" s="30"/>
      <c r="N826" s="30"/>
      <c r="O826" s="30"/>
      <c r="P826" s="30"/>
      <c r="Q826" s="30"/>
      <c r="R826" s="30"/>
      <c r="S826" s="30"/>
      <c r="T826" s="30"/>
      <c r="U826" s="30"/>
      <c r="V826" s="29"/>
      <c r="W826" s="29"/>
      <c r="X826" s="36"/>
      <c r="Y826" s="29"/>
      <c r="Z826" s="5"/>
    </row>
    <row r="827" spans="1:26" ht="256.5">
      <c r="A827" s="73" t="s">
        <v>5728</v>
      </c>
      <c r="B827" s="22"/>
      <c r="C827" s="23"/>
      <c r="D827" s="23"/>
      <c r="E827" s="23"/>
      <c r="F827" s="23" t="s">
        <v>5729</v>
      </c>
      <c r="G827" s="23" t="s">
        <v>5730</v>
      </c>
      <c r="H827" s="23"/>
      <c r="I827" s="26"/>
      <c r="J827" s="27"/>
      <c r="K827" s="49"/>
      <c r="L827" s="29"/>
      <c r="M827" s="30"/>
      <c r="N827" s="30"/>
      <c r="O827" s="30"/>
      <c r="P827" s="30"/>
      <c r="Q827" s="30"/>
      <c r="R827" s="30"/>
      <c r="S827" s="30"/>
      <c r="T827" s="30"/>
      <c r="U827" s="30"/>
      <c r="V827" s="29"/>
      <c r="W827" s="23"/>
      <c r="X827" s="40"/>
      <c r="Y827" s="36"/>
      <c r="Z827" s="31"/>
    </row>
    <row r="828" spans="1:26" ht="199.5">
      <c r="A828" s="73" t="s">
        <v>5731</v>
      </c>
      <c r="B828" s="22"/>
      <c r="C828" s="23"/>
      <c r="D828" s="23"/>
      <c r="E828" s="23"/>
      <c r="F828" s="23" t="s">
        <v>5732</v>
      </c>
      <c r="G828" s="23" t="str">
        <f>G827</f>
        <v xml:space="preserve">Riffat Tahira
Procurement Officer
Processing Section
Department of Procurement
Bestway Cement Limited | 8th Floor  | UBL Building, Jinnah Avenue  | Islamabad 44000, Pakistan. 
Tel: +92 51 835 5139 |  UAN:+92 51 111 111 722 EXT:  712
Website: www.bestway.com.pk
E-mail: riffat.tahira@bestway.com.pk
</v>
      </c>
      <c r="H828" s="23"/>
      <c r="I828" s="33"/>
      <c r="J828" s="27"/>
      <c r="K828" s="32"/>
      <c r="L828" s="29"/>
      <c r="M828" s="30"/>
      <c r="N828" s="30"/>
      <c r="O828" s="30"/>
      <c r="P828" s="30"/>
      <c r="Q828" s="30"/>
      <c r="R828" s="30"/>
      <c r="S828" s="30"/>
      <c r="T828" s="30"/>
      <c r="U828" s="30"/>
      <c r="V828" s="29"/>
      <c r="W828" s="23"/>
      <c r="X828" s="40"/>
      <c r="Y828" s="36"/>
      <c r="Z828" s="31"/>
    </row>
    <row r="829" spans="1:26" ht="213.75">
      <c r="A829" s="73" t="s">
        <v>5733</v>
      </c>
      <c r="B829" s="22"/>
      <c r="C829" s="23"/>
      <c r="D829" s="23"/>
      <c r="E829" s="23"/>
      <c r="F829" s="23" t="s">
        <v>5734</v>
      </c>
      <c r="G829" s="23" t="s">
        <v>5735</v>
      </c>
      <c r="H829" s="22"/>
      <c r="I829" s="26"/>
      <c r="J829" s="27"/>
      <c r="K829" s="28"/>
      <c r="L829" s="29"/>
      <c r="M829" s="30"/>
      <c r="N829" s="30"/>
      <c r="O829" s="30"/>
      <c r="P829" s="30"/>
      <c r="Q829" s="30"/>
      <c r="R829" s="30"/>
      <c r="S829" s="30"/>
      <c r="T829" s="30"/>
      <c r="U829" s="30"/>
      <c r="V829" s="29"/>
      <c r="W829" s="23"/>
      <c r="X829" s="40"/>
      <c r="Y829" s="36"/>
      <c r="Z829" s="31"/>
    </row>
    <row r="830" spans="1:26" ht="213.75">
      <c r="A830" s="73" t="s">
        <v>5736</v>
      </c>
      <c r="B830" s="22"/>
      <c r="C830" s="23"/>
      <c r="D830" s="23"/>
      <c r="E830" s="23"/>
      <c r="F830" s="23" t="s">
        <v>5737</v>
      </c>
      <c r="G830" s="23" t="str">
        <f>G829</f>
        <v xml:space="preserve">Hammad Zahid
  Procurement  Officer
  Department of Procurement 
Bestway Cement Limited | 8th Floor  | UBL Building, Jinnah Avenue  | Islamabad 44000, Pakistan. 
Tel: +92 51 835 5139   Ext: 714  | Fax: +92 51 265 4865 |  Cell# +92 3155019410 | UAN: +92 51 111 111 722
Website: www.bestway.com.pk
E-mail: hammad.zahid@bestway.com.pk
</v>
      </c>
      <c r="H830" s="23"/>
      <c r="I830" s="26"/>
      <c r="J830" s="27"/>
      <c r="K830" s="47"/>
      <c r="L830" s="29"/>
      <c r="M830" s="30"/>
      <c r="N830" s="30"/>
      <c r="O830" s="30"/>
      <c r="P830" s="30"/>
      <c r="Q830" s="30"/>
      <c r="R830" s="30"/>
      <c r="S830" s="30"/>
      <c r="T830" s="30"/>
      <c r="U830" s="30"/>
      <c r="V830" s="29"/>
      <c r="W830" s="23"/>
      <c r="X830" s="40"/>
      <c r="Y830" s="36"/>
      <c r="Z830" s="31"/>
    </row>
    <row r="831" spans="1:26" ht="57">
      <c r="A831" s="73" t="s">
        <v>5738</v>
      </c>
      <c r="B831" s="22"/>
      <c r="C831" s="23"/>
      <c r="D831" s="23"/>
      <c r="E831" s="23"/>
      <c r="F831" s="23" t="s">
        <v>5739</v>
      </c>
      <c r="G831" s="23" t="s">
        <v>5740</v>
      </c>
      <c r="H831" s="23"/>
      <c r="I831" s="26"/>
      <c r="J831" s="27"/>
      <c r="K831" s="32"/>
      <c r="L831" s="29"/>
      <c r="M831" s="30"/>
      <c r="N831" s="30"/>
      <c r="O831" s="30"/>
      <c r="P831" s="30"/>
      <c r="Q831" s="30"/>
      <c r="R831" s="30"/>
      <c r="S831" s="30"/>
      <c r="T831" s="30"/>
      <c r="U831" s="30"/>
      <c r="V831" s="29"/>
      <c r="W831" s="29"/>
      <c r="X831" s="36"/>
      <c r="Y831" s="29"/>
      <c r="Z831" s="5"/>
    </row>
    <row r="832" spans="1:26" ht="142.5">
      <c r="A832" s="73" t="s">
        <v>5741</v>
      </c>
      <c r="B832" s="22"/>
      <c r="C832" s="23"/>
      <c r="D832" s="23"/>
      <c r="E832" s="23"/>
      <c r="F832" s="23" t="s">
        <v>5742</v>
      </c>
      <c r="G832" s="23" t="s">
        <v>5495</v>
      </c>
      <c r="H832" s="23"/>
      <c r="I832" s="26"/>
      <c r="J832" s="27"/>
      <c r="K832" s="32"/>
      <c r="L832" s="29"/>
      <c r="M832" s="30"/>
      <c r="N832" s="30"/>
      <c r="O832" s="30"/>
      <c r="P832" s="30"/>
      <c r="Q832" s="30"/>
      <c r="R832" s="30"/>
      <c r="S832" s="30"/>
      <c r="T832" s="30"/>
      <c r="U832" s="30"/>
      <c r="V832" s="29"/>
      <c r="W832" s="29"/>
      <c r="X832" s="36"/>
      <c r="Y832" s="29"/>
      <c r="Z832" s="5"/>
    </row>
    <row r="833" spans="1:26" ht="142.5">
      <c r="A833" s="73" t="s">
        <v>5743</v>
      </c>
      <c r="B833" s="22"/>
      <c r="C833" s="23"/>
      <c r="D833" s="23"/>
      <c r="E833" s="23"/>
      <c r="F833" s="23" t="s">
        <v>5744</v>
      </c>
      <c r="G833" s="23" t="str">
        <f>G832</f>
        <v xml:space="preserve">Afzal Ghani, 
EXECUTIVE PROCUREMENT 
Postal Address: P.O Ferozsons, Amangarh, Nowshera, K.P.K, |pro.nowshera@ferozsons-labs.com|Website:www.ferozsons-labs.com|0923-560145, 0312-9486757,03458553396|FAX: 0923-611302| 
</v>
      </c>
      <c r="H833" s="22"/>
      <c r="I833" s="26"/>
      <c r="J833" s="27"/>
      <c r="K833" s="41"/>
      <c r="L833" s="29"/>
      <c r="M833" s="30"/>
      <c r="N833" s="30"/>
      <c r="O833" s="30"/>
      <c r="P833" s="30"/>
      <c r="Q833" s="30"/>
      <c r="R833" s="30"/>
      <c r="S833" s="30"/>
      <c r="T833" s="30"/>
      <c r="U833" s="30"/>
      <c r="V833" s="29"/>
      <c r="W833" s="23"/>
      <c r="X833" s="40"/>
      <c r="Y833" s="23"/>
      <c r="Z833" s="37"/>
    </row>
    <row r="834" spans="1:26">
      <c r="A834" s="73" t="s">
        <v>5745</v>
      </c>
      <c r="B834" s="22"/>
      <c r="C834" s="23"/>
      <c r="D834" s="23"/>
      <c r="E834" s="23"/>
      <c r="F834" s="23"/>
      <c r="G834" s="23"/>
      <c r="H834" s="23"/>
      <c r="I834" s="26"/>
      <c r="J834" s="27"/>
      <c r="K834" s="32"/>
      <c r="L834" s="29"/>
      <c r="M834" s="30"/>
      <c r="N834" s="30"/>
      <c r="O834" s="30"/>
      <c r="P834" s="30"/>
      <c r="Q834" s="30"/>
      <c r="R834" s="30"/>
      <c r="S834" s="30"/>
      <c r="T834" s="30"/>
      <c r="U834" s="30"/>
      <c r="V834" s="29"/>
      <c r="W834" s="29"/>
      <c r="X834" s="36"/>
      <c r="Y834" s="29"/>
      <c r="Z834" s="5"/>
    </row>
    <row r="835" spans="1:26" ht="128.25">
      <c r="A835" s="73" t="s">
        <v>5746</v>
      </c>
      <c r="B835" s="22"/>
      <c r="C835" s="23"/>
      <c r="D835" s="23"/>
      <c r="E835" s="23"/>
      <c r="F835" s="23" t="s">
        <v>5747</v>
      </c>
      <c r="G835" s="23" t="s">
        <v>5748</v>
      </c>
      <c r="H835" s="23"/>
      <c r="I835" s="26"/>
      <c r="J835" s="27"/>
      <c r="K835" s="32"/>
      <c r="L835" s="29"/>
      <c r="M835" s="30"/>
      <c r="N835" s="30"/>
      <c r="O835" s="30"/>
      <c r="P835" s="30"/>
      <c r="Q835" s="30"/>
      <c r="R835" s="30"/>
      <c r="S835" s="30"/>
      <c r="T835" s="30"/>
      <c r="U835" s="30"/>
      <c r="V835" s="29"/>
      <c r="W835" s="29"/>
      <c r="X835" s="36"/>
      <c r="Y835" s="29"/>
      <c r="Z835" s="5"/>
    </row>
    <row r="836" spans="1:26" ht="228">
      <c r="A836" s="73" t="s">
        <v>5749</v>
      </c>
      <c r="B836" s="22"/>
      <c r="C836" s="23"/>
      <c r="D836" s="23"/>
      <c r="E836" s="23"/>
      <c r="F836" s="23" t="s">
        <v>5750</v>
      </c>
      <c r="G836" s="23" t="str">
        <f t="shared" ref="G836:G844" si="10">G835</f>
        <v xml:space="preserve">Bashir M. Vohra
Tabros (Pvt) Ltd
Korangi Karachi
bashir.vohra@tabros.pk
</v>
      </c>
      <c r="H836" s="22"/>
      <c r="I836" s="33"/>
      <c r="J836" s="27"/>
      <c r="K836" s="32"/>
      <c r="L836" s="29"/>
      <c r="M836" s="30"/>
      <c r="N836" s="30"/>
      <c r="O836" s="30"/>
      <c r="P836" s="30"/>
      <c r="Q836" s="30"/>
      <c r="R836" s="30"/>
      <c r="S836" s="30"/>
      <c r="T836" s="30"/>
      <c r="U836" s="30"/>
      <c r="V836" s="29"/>
      <c r="W836" s="23"/>
      <c r="X836" s="40"/>
      <c r="Y836" s="23"/>
      <c r="Z836" s="37"/>
    </row>
    <row r="837" spans="1:26" ht="171">
      <c r="A837" s="73" t="s">
        <v>5751</v>
      </c>
      <c r="B837" s="22"/>
      <c r="C837" s="23"/>
      <c r="D837" s="23"/>
      <c r="E837" s="136"/>
      <c r="F837" s="23" t="s">
        <v>5752</v>
      </c>
      <c r="G837" s="23" t="str">
        <f t="shared" si="10"/>
        <v xml:space="preserve">Bashir M. Vohra
Tabros (Pvt) Ltd
Korangi Karachi
bashir.vohra@tabros.pk
</v>
      </c>
      <c r="H837" s="23"/>
      <c r="I837" s="26"/>
      <c r="J837" s="27"/>
      <c r="K837" s="32"/>
      <c r="L837" s="29"/>
      <c r="M837" s="30"/>
      <c r="N837" s="30"/>
      <c r="O837" s="30"/>
      <c r="P837" s="30"/>
      <c r="Q837" s="30"/>
      <c r="R837" s="30"/>
      <c r="S837" s="30"/>
      <c r="T837" s="30"/>
      <c r="U837" s="30"/>
      <c r="V837" s="29"/>
      <c r="W837" s="29"/>
      <c r="X837" s="36"/>
      <c r="Y837" s="29"/>
      <c r="Z837" s="5"/>
    </row>
    <row r="838" spans="1:26" ht="71.25">
      <c r="A838" s="73" t="s">
        <v>5753</v>
      </c>
      <c r="B838" s="22"/>
      <c r="C838" s="23"/>
      <c r="D838" s="23"/>
      <c r="E838" s="23"/>
      <c r="F838" s="23" t="s">
        <v>5754</v>
      </c>
      <c r="G838" s="23" t="str">
        <f t="shared" si="10"/>
        <v xml:space="preserve">Bashir M. Vohra
Tabros (Pvt) Ltd
Korangi Karachi
bashir.vohra@tabros.pk
</v>
      </c>
      <c r="H838" s="23"/>
      <c r="I838" s="26"/>
      <c r="J838" s="27"/>
      <c r="K838" s="32"/>
      <c r="L838" s="29"/>
      <c r="M838" s="30"/>
      <c r="N838" s="30"/>
      <c r="O838" s="30"/>
      <c r="P838" s="30"/>
      <c r="Q838" s="30"/>
      <c r="R838" s="30"/>
      <c r="S838" s="30"/>
      <c r="T838" s="30"/>
      <c r="U838" s="30"/>
      <c r="V838" s="29"/>
      <c r="W838" s="29"/>
      <c r="X838" s="36"/>
      <c r="Y838" s="29"/>
      <c r="Z838" s="5"/>
    </row>
    <row r="839" spans="1:26" ht="71.25">
      <c r="A839" s="73" t="s">
        <v>5755</v>
      </c>
      <c r="B839" s="22"/>
      <c r="C839" s="23"/>
      <c r="D839" s="23"/>
      <c r="E839" s="23"/>
      <c r="F839" s="23" t="s">
        <v>5756</v>
      </c>
      <c r="G839" s="23" t="str">
        <f t="shared" si="10"/>
        <v xml:space="preserve">Bashir M. Vohra
Tabros (Pvt) Ltd
Korangi Karachi
bashir.vohra@tabros.pk
</v>
      </c>
      <c r="H839" s="22"/>
      <c r="I839" s="26"/>
      <c r="J839" s="27"/>
      <c r="K839" s="34"/>
      <c r="L839" s="29"/>
      <c r="M839" s="30"/>
      <c r="N839" s="30"/>
      <c r="O839" s="30"/>
      <c r="P839" s="30"/>
      <c r="Q839" s="30"/>
      <c r="R839" s="30"/>
      <c r="S839" s="30"/>
      <c r="T839" s="30"/>
      <c r="U839" s="30"/>
      <c r="V839" s="29"/>
      <c r="W839" s="23"/>
      <c r="X839" s="40"/>
      <c r="Y839" s="36"/>
      <c r="Z839" s="115"/>
    </row>
    <row r="840" spans="1:26" ht="71.25">
      <c r="A840" s="73" t="s">
        <v>5757</v>
      </c>
      <c r="B840" s="22"/>
      <c r="C840" s="23"/>
      <c r="D840" s="23"/>
      <c r="E840" s="23"/>
      <c r="F840" s="23" t="s">
        <v>5758</v>
      </c>
      <c r="G840" s="23" t="str">
        <f t="shared" si="10"/>
        <v xml:space="preserve">Bashir M. Vohra
Tabros (Pvt) Ltd
Korangi Karachi
bashir.vohra@tabros.pk
</v>
      </c>
      <c r="H840" s="23"/>
      <c r="I840" s="26"/>
      <c r="J840" s="27"/>
      <c r="K840" s="32"/>
      <c r="L840" s="29"/>
      <c r="M840" s="30"/>
      <c r="N840" s="30"/>
      <c r="O840" s="30"/>
      <c r="P840" s="30"/>
      <c r="Q840" s="30"/>
      <c r="R840" s="30"/>
      <c r="S840" s="30"/>
      <c r="T840" s="30"/>
      <c r="U840" s="30"/>
      <c r="V840" s="29"/>
      <c r="W840" s="29"/>
      <c r="X840" s="36"/>
      <c r="Y840" s="29"/>
      <c r="Z840" s="5"/>
    </row>
    <row r="841" spans="1:26" ht="71.25">
      <c r="A841" s="73" t="s">
        <v>5759</v>
      </c>
      <c r="B841" s="22"/>
      <c r="C841" s="23"/>
      <c r="D841" s="23"/>
      <c r="E841" s="23"/>
      <c r="F841" s="23" t="s">
        <v>5760</v>
      </c>
      <c r="G841" s="23" t="str">
        <f t="shared" si="10"/>
        <v xml:space="preserve">Bashir M. Vohra
Tabros (Pvt) Ltd
Korangi Karachi
bashir.vohra@tabros.pk
</v>
      </c>
      <c r="H841" s="23"/>
      <c r="I841" s="33"/>
      <c r="J841" s="27"/>
      <c r="K841" s="32"/>
      <c r="L841" s="29"/>
      <c r="M841" s="30"/>
      <c r="N841" s="30"/>
      <c r="O841" s="30"/>
      <c r="P841" s="30"/>
      <c r="Q841" s="30"/>
      <c r="R841" s="30"/>
      <c r="S841" s="30"/>
      <c r="T841" s="30"/>
      <c r="U841" s="30"/>
      <c r="V841" s="29"/>
      <c r="W841" s="23"/>
      <c r="X841" s="40"/>
      <c r="Y841" s="36"/>
      <c r="Z841" s="31"/>
    </row>
    <row r="842" spans="1:26" ht="71.25">
      <c r="A842" s="73" t="s">
        <v>5761</v>
      </c>
      <c r="B842" s="22"/>
      <c r="C842" s="23"/>
      <c r="D842" s="23"/>
      <c r="E842" s="23"/>
      <c r="F842" s="23" t="s">
        <v>5762</v>
      </c>
      <c r="G842" s="23" t="str">
        <f t="shared" si="10"/>
        <v xml:space="preserve">Bashir M. Vohra
Tabros (Pvt) Ltd
Korangi Karachi
bashir.vohra@tabros.pk
</v>
      </c>
      <c r="H842" s="23"/>
      <c r="I842" s="26"/>
      <c r="J842" s="27"/>
      <c r="K842" s="32"/>
      <c r="L842" s="29"/>
      <c r="M842" s="30"/>
      <c r="N842" s="30"/>
      <c r="O842" s="30"/>
      <c r="P842" s="30"/>
      <c r="Q842" s="30"/>
      <c r="R842" s="30"/>
      <c r="S842" s="30"/>
      <c r="T842" s="30"/>
      <c r="U842" s="30"/>
      <c r="V842" s="29"/>
      <c r="W842" s="29"/>
      <c r="X842" s="36"/>
      <c r="Y842" s="29"/>
      <c r="Z842" s="5"/>
    </row>
    <row r="843" spans="1:26" ht="71.25">
      <c r="A843" s="73" t="s">
        <v>5763</v>
      </c>
      <c r="B843" s="22"/>
      <c r="C843" s="23"/>
      <c r="D843" s="23"/>
      <c r="E843" s="23"/>
      <c r="F843" s="23" t="s">
        <v>5764</v>
      </c>
      <c r="G843" s="23" t="str">
        <f t="shared" si="10"/>
        <v xml:space="preserve">Bashir M. Vohra
Tabros (Pvt) Ltd
Korangi Karachi
bashir.vohra@tabros.pk
</v>
      </c>
      <c r="H843" s="23"/>
      <c r="I843" s="26"/>
      <c r="J843" s="27"/>
      <c r="K843" s="28"/>
      <c r="L843" s="29"/>
      <c r="M843" s="30"/>
      <c r="N843" s="30"/>
      <c r="O843" s="30"/>
      <c r="P843" s="30"/>
      <c r="Q843" s="30"/>
      <c r="R843" s="30"/>
      <c r="S843" s="30"/>
      <c r="T843" s="30"/>
      <c r="U843" s="30"/>
      <c r="V843" s="29"/>
      <c r="W843" s="29"/>
      <c r="X843" s="36"/>
      <c r="Y843" s="29"/>
      <c r="Z843" s="5"/>
    </row>
    <row r="844" spans="1:26" ht="71.25">
      <c r="A844" s="73" t="s">
        <v>5765</v>
      </c>
      <c r="B844" s="22"/>
      <c r="C844" s="23"/>
      <c r="D844" s="23"/>
      <c r="E844" s="23"/>
      <c r="F844" s="23" t="s">
        <v>5766</v>
      </c>
      <c r="G844" s="23" t="str">
        <f t="shared" si="10"/>
        <v xml:space="preserve">Bashir M. Vohra
Tabros (Pvt) Ltd
Korangi Karachi
bashir.vohra@tabros.pk
</v>
      </c>
      <c r="H844" s="23"/>
      <c r="I844" s="26"/>
      <c r="J844" s="27"/>
      <c r="K844" s="47"/>
      <c r="L844" s="29"/>
      <c r="M844" s="30"/>
      <c r="N844" s="30"/>
      <c r="O844" s="30"/>
      <c r="P844" s="30"/>
      <c r="Q844" s="30"/>
      <c r="R844" s="30"/>
      <c r="S844" s="30"/>
      <c r="T844" s="30"/>
      <c r="U844" s="30"/>
      <c r="V844" s="29"/>
      <c r="W844" s="29"/>
      <c r="X844" s="40"/>
      <c r="Y844" s="36"/>
      <c r="Z844" s="31"/>
    </row>
    <row r="845" spans="1:26" ht="142.5">
      <c r="A845" s="73" t="s">
        <v>5767</v>
      </c>
      <c r="B845" s="22" t="s">
        <v>1904</v>
      </c>
      <c r="C845" s="23"/>
      <c r="D845" s="23"/>
      <c r="E845" s="23"/>
      <c r="F845" s="23" t="s">
        <v>5768</v>
      </c>
      <c r="G845" s="23" t="s">
        <v>5495</v>
      </c>
      <c r="H845" s="23"/>
      <c r="I845" s="26"/>
      <c r="J845" s="27"/>
      <c r="K845" s="32"/>
      <c r="L845" s="29"/>
      <c r="M845" s="30"/>
      <c r="N845" s="30"/>
      <c r="O845" s="30"/>
      <c r="P845" s="30"/>
      <c r="Q845" s="30"/>
      <c r="R845" s="30"/>
      <c r="S845" s="30"/>
      <c r="T845" s="30"/>
      <c r="U845" s="30"/>
      <c r="V845" s="29"/>
      <c r="W845" s="23"/>
      <c r="X845" s="40"/>
      <c r="Y845" s="36"/>
      <c r="Z845" s="31"/>
    </row>
    <row r="846" spans="1:26" ht="399">
      <c r="A846" s="73" t="s">
        <v>5769</v>
      </c>
      <c r="B846" s="22" t="s">
        <v>1765</v>
      </c>
      <c r="C846" s="23"/>
      <c r="D846" s="23"/>
      <c r="E846" s="138"/>
      <c r="F846" s="23" t="s">
        <v>5770</v>
      </c>
      <c r="G846" s="23" t="s">
        <v>1784</v>
      </c>
      <c r="H846" s="23"/>
      <c r="I846" s="26"/>
      <c r="J846" s="27"/>
      <c r="K846" s="49"/>
      <c r="L846" s="29"/>
      <c r="M846" s="30"/>
      <c r="N846" s="30"/>
      <c r="O846" s="30"/>
      <c r="P846" s="30"/>
      <c r="Q846" s="30"/>
      <c r="R846" s="30"/>
      <c r="S846" s="30"/>
      <c r="T846" s="30"/>
      <c r="U846" s="30"/>
      <c r="V846" s="29"/>
      <c r="W846" s="29"/>
      <c r="X846" s="40"/>
      <c r="Y846" s="36"/>
      <c r="Z846" s="31"/>
    </row>
    <row r="847" spans="1:26" ht="228">
      <c r="A847" s="73" t="s">
        <v>5771</v>
      </c>
      <c r="B847" s="22" t="s">
        <v>1765</v>
      </c>
      <c r="C847" s="23"/>
      <c r="D847" s="23"/>
      <c r="E847" s="23"/>
      <c r="F847" s="23" t="s">
        <v>5772</v>
      </c>
      <c r="G847" s="23" t="s">
        <v>5773</v>
      </c>
      <c r="H847" s="23" t="s">
        <v>5774</v>
      </c>
      <c r="I847" s="26"/>
      <c r="J847" s="27"/>
      <c r="K847" s="32"/>
      <c r="L847" s="29"/>
      <c r="M847" s="30"/>
      <c r="N847" s="30"/>
      <c r="O847" s="30"/>
      <c r="P847" s="30"/>
      <c r="Q847" s="30"/>
      <c r="R847" s="30"/>
      <c r="S847" s="30"/>
      <c r="T847" s="30"/>
      <c r="U847" s="30"/>
      <c r="V847" s="29"/>
      <c r="W847" s="29"/>
      <c r="X847" s="36"/>
      <c r="Y847" s="29"/>
      <c r="Z847" s="5"/>
    </row>
    <row r="848" spans="1:26" ht="57">
      <c r="A848" s="73" t="s">
        <v>5775</v>
      </c>
      <c r="B848" s="22" t="s">
        <v>1904</v>
      </c>
      <c r="C848" s="23"/>
      <c r="D848" s="23"/>
      <c r="E848" s="23"/>
      <c r="F848" s="23" t="s">
        <v>5776</v>
      </c>
      <c r="G848" s="23"/>
      <c r="H848" s="23"/>
      <c r="I848" s="26"/>
      <c r="J848" s="27"/>
      <c r="K848" s="59"/>
      <c r="L848" s="29"/>
      <c r="M848" s="30"/>
      <c r="N848" s="30"/>
      <c r="O848" s="30"/>
      <c r="P848" s="30"/>
      <c r="Q848" s="30"/>
      <c r="R848" s="30"/>
      <c r="S848" s="30"/>
      <c r="T848" s="30"/>
      <c r="U848" s="30"/>
      <c r="V848" s="29"/>
      <c r="W848" s="23"/>
      <c r="X848" s="40"/>
      <c r="Y848" s="36"/>
      <c r="Z848" s="31"/>
    </row>
    <row r="849" spans="1:26" ht="71.25">
      <c r="A849" s="73" t="s">
        <v>5777</v>
      </c>
      <c r="B849" s="22" t="s">
        <v>1904</v>
      </c>
      <c r="C849" s="23"/>
      <c r="D849" s="23"/>
      <c r="E849" s="135"/>
      <c r="F849" s="23" t="s">
        <v>5778</v>
      </c>
      <c r="G849" s="23"/>
      <c r="H849" s="23" t="s">
        <v>5775</v>
      </c>
      <c r="I849" s="26"/>
      <c r="J849" s="27"/>
      <c r="K849" s="32"/>
      <c r="L849" s="29"/>
      <c r="M849" s="30"/>
      <c r="N849" s="30"/>
      <c r="O849" s="30"/>
      <c r="P849" s="30"/>
      <c r="Q849" s="30"/>
      <c r="R849" s="30"/>
      <c r="S849" s="30"/>
      <c r="T849" s="30"/>
      <c r="U849" s="30"/>
      <c r="V849" s="29"/>
      <c r="W849" s="29"/>
      <c r="X849" s="52"/>
      <c r="Y849" s="29"/>
      <c r="Z849" s="5"/>
    </row>
    <row r="850" spans="1:26" ht="57">
      <c r="A850" s="73" t="s">
        <v>5779</v>
      </c>
      <c r="B850" s="22" t="s">
        <v>1904</v>
      </c>
      <c r="C850" s="23"/>
      <c r="D850" s="23"/>
      <c r="E850" s="23"/>
      <c r="F850" s="23" t="s">
        <v>5780</v>
      </c>
      <c r="G850" s="23"/>
      <c r="H850" s="23" t="s">
        <v>5775</v>
      </c>
      <c r="I850" s="26"/>
      <c r="J850" s="27"/>
      <c r="K850" s="34"/>
      <c r="L850" s="29"/>
      <c r="M850" s="30"/>
      <c r="N850" s="30"/>
      <c r="O850" s="30"/>
      <c r="P850" s="30"/>
      <c r="Q850" s="30"/>
      <c r="R850" s="30"/>
      <c r="S850" s="30"/>
      <c r="T850" s="30"/>
      <c r="U850" s="30"/>
      <c r="V850" s="29"/>
      <c r="W850" s="23"/>
      <c r="X850" s="40"/>
      <c r="Y850" s="36"/>
      <c r="Z850" s="31"/>
    </row>
    <row r="851" spans="1:26" ht="42.75">
      <c r="A851" s="73" t="s">
        <v>5781</v>
      </c>
      <c r="B851" s="22" t="s">
        <v>1904</v>
      </c>
      <c r="C851" s="23"/>
      <c r="D851" s="23"/>
      <c r="E851" s="23"/>
      <c r="F851" s="23" t="s">
        <v>5782</v>
      </c>
      <c r="G851" s="23"/>
      <c r="H851" s="23" t="s">
        <v>5775</v>
      </c>
      <c r="I851" s="26"/>
      <c r="J851" s="27"/>
      <c r="K851" s="32"/>
      <c r="L851" s="29"/>
      <c r="M851" s="30"/>
      <c r="N851" s="30"/>
      <c r="O851" s="30"/>
      <c r="P851" s="30"/>
      <c r="Q851" s="30"/>
      <c r="R851" s="30"/>
      <c r="S851" s="30"/>
      <c r="T851" s="30"/>
      <c r="U851" s="30"/>
      <c r="V851" s="29"/>
      <c r="W851" s="29"/>
      <c r="X851" s="36"/>
      <c r="Y851" s="29"/>
      <c r="Z851" s="5"/>
    </row>
    <row r="852" spans="1:26" ht="114">
      <c r="A852" s="73" t="s">
        <v>5783</v>
      </c>
      <c r="B852" s="22" t="s">
        <v>1765</v>
      </c>
      <c r="C852" s="23"/>
      <c r="D852" s="23"/>
      <c r="E852" s="23"/>
      <c r="F852" s="23" t="s">
        <v>5784</v>
      </c>
      <c r="G852" s="23" t="s">
        <v>1874</v>
      </c>
      <c r="H852" s="23"/>
      <c r="I852" s="26"/>
      <c r="J852" s="27"/>
      <c r="K852" s="28"/>
      <c r="L852" s="29"/>
      <c r="M852" s="30"/>
      <c r="N852" s="30"/>
      <c r="O852" s="30"/>
      <c r="P852" s="30"/>
      <c r="Q852" s="30"/>
      <c r="R852" s="30"/>
      <c r="S852" s="30"/>
      <c r="T852" s="30"/>
      <c r="U852" s="30"/>
      <c r="V852" s="29"/>
      <c r="W852" s="29"/>
      <c r="X852" s="36"/>
      <c r="Y852" s="29"/>
      <c r="Z852" s="5"/>
    </row>
    <row r="853" spans="1:26" ht="313.5">
      <c r="A853" s="73" t="s">
        <v>5785</v>
      </c>
      <c r="B853" s="22"/>
      <c r="C853" s="23"/>
      <c r="D853" s="23"/>
      <c r="E853" s="23"/>
      <c r="F853" s="23" t="s">
        <v>5786</v>
      </c>
      <c r="G853" s="23" t="s">
        <v>4390</v>
      </c>
      <c r="H853" s="23"/>
      <c r="I853" s="26"/>
      <c r="J853" s="27"/>
      <c r="K853" s="32"/>
      <c r="L853" s="29"/>
      <c r="M853" s="30"/>
      <c r="N853" s="30"/>
      <c r="O853" s="30"/>
      <c r="P853" s="30"/>
      <c r="Q853" s="30"/>
      <c r="R853" s="30"/>
      <c r="S853" s="30"/>
      <c r="T853" s="30"/>
      <c r="U853" s="30"/>
      <c r="V853" s="29"/>
      <c r="W853" s="29"/>
      <c r="X853" s="36"/>
      <c r="Y853" s="29"/>
      <c r="Z853" s="5"/>
    </row>
    <row r="854" spans="1:26" ht="270.75">
      <c r="A854" s="73" t="s">
        <v>5787</v>
      </c>
      <c r="B854" s="22" t="s">
        <v>1765</v>
      </c>
      <c r="C854" s="23"/>
      <c r="D854" s="23"/>
      <c r="E854" s="23"/>
      <c r="F854" s="23" t="s">
        <v>5788</v>
      </c>
      <c r="G854" s="23" t="s">
        <v>2241</v>
      </c>
      <c r="H854" s="23" t="s">
        <v>5789</v>
      </c>
      <c r="I854" s="26"/>
      <c r="J854" s="27"/>
      <c r="K854" s="34"/>
      <c r="L854" s="29"/>
      <c r="M854" s="30"/>
      <c r="N854" s="30"/>
      <c r="O854" s="30"/>
      <c r="P854" s="30"/>
      <c r="Q854" s="30"/>
      <c r="R854" s="30"/>
      <c r="S854" s="30"/>
      <c r="T854" s="30"/>
      <c r="U854" s="30"/>
      <c r="V854" s="29"/>
      <c r="W854" s="23"/>
      <c r="X854" s="40"/>
      <c r="Y854" s="23"/>
      <c r="Z854" s="37"/>
    </row>
    <row r="855" spans="1:26" ht="114">
      <c r="A855" s="73" t="s">
        <v>5790</v>
      </c>
      <c r="B855" s="22" t="s">
        <v>1765</v>
      </c>
      <c r="C855" s="23"/>
      <c r="D855" s="23"/>
      <c r="E855" s="23"/>
      <c r="F855" s="23" t="s">
        <v>5791</v>
      </c>
      <c r="G855" s="23" t="s">
        <v>5792</v>
      </c>
      <c r="H855" s="23"/>
      <c r="I855" s="26"/>
      <c r="J855" s="27"/>
      <c r="K855" s="32"/>
      <c r="L855" s="29"/>
      <c r="M855" s="30"/>
      <c r="N855" s="30"/>
      <c r="O855" s="30"/>
      <c r="P855" s="30"/>
      <c r="Q855" s="30"/>
      <c r="R855" s="30"/>
      <c r="S855" s="30"/>
      <c r="T855" s="30"/>
      <c r="U855" s="30"/>
      <c r="V855" s="29"/>
      <c r="W855" s="29"/>
      <c r="X855" s="36"/>
      <c r="Y855" s="29"/>
      <c r="Z855" s="5"/>
    </row>
    <row r="856" spans="1:26" ht="156.75">
      <c r="A856" s="73" t="s">
        <v>5793</v>
      </c>
      <c r="B856" s="22"/>
      <c r="C856" s="23"/>
      <c r="D856" s="23"/>
      <c r="E856" s="23"/>
      <c r="F856" s="23" t="s">
        <v>5794</v>
      </c>
      <c r="G856" s="23" t="s">
        <v>5795</v>
      </c>
      <c r="H856" s="23"/>
      <c r="I856" s="26"/>
      <c r="J856" s="27"/>
      <c r="K856" s="32"/>
      <c r="L856" s="29"/>
      <c r="M856" s="30"/>
      <c r="N856" s="30"/>
      <c r="O856" s="30"/>
      <c r="P856" s="30"/>
      <c r="Q856" s="30"/>
      <c r="R856" s="30"/>
      <c r="S856" s="30"/>
      <c r="T856" s="30"/>
      <c r="U856" s="30"/>
      <c r="V856" s="29"/>
      <c r="W856" s="29"/>
      <c r="X856" s="36"/>
      <c r="Y856" s="29"/>
      <c r="Z856" s="5"/>
    </row>
    <row r="857" spans="1:26" ht="114">
      <c r="A857" s="73" t="s">
        <v>5796</v>
      </c>
      <c r="B857" s="22" t="s">
        <v>1765</v>
      </c>
      <c r="C857" s="23"/>
      <c r="D857" s="23"/>
      <c r="E857" s="23"/>
      <c r="F857" s="23" t="s">
        <v>3891</v>
      </c>
      <c r="G857" s="23" t="s">
        <v>5792</v>
      </c>
      <c r="H857" s="23" t="s">
        <v>5024</v>
      </c>
      <c r="I857" s="26"/>
      <c r="J857" s="27"/>
      <c r="K857" s="32"/>
      <c r="L857" s="29"/>
      <c r="M857" s="30"/>
      <c r="N857" s="30"/>
      <c r="O857" s="30"/>
      <c r="P857" s="30"/>
      <c r="Q857" s="30"/>
      <c r="R857" s="30"/>
      <c r="S857" s="30"/>
      <c r="T857" s="30"/>
      <c r="U857" s="30"/>
      <c r="V857" s="29"/>
      <c r="W857" s="29"/>
      <c r="X857" s="36"/>
      <c r="Y857" s="29"/>
      <c r="Z857" s="5"/>
    </row>
    <row r="858" spans="1:26" ht="199.5">
      <c r="A858" s="73" t="s">
        <v>5797</v>
      </c>
      <c r="B858" s="22"/>
      <c r="C858" s="23"/>
      <c r="D858" s="23"/>
      <c r="E858" s="23"/>
      <c r="F858" s="23" t="s">
        <v>5798</v>
      </c>
      <c r="G858" s="23" t="s">
        <v>4390</v>
      </c>
      <c r="H858" s="23"/>
      <c r="I858" s="26"/>
      <c r="J858" s="27"/>
      <c r="K858" s="49"/>
      <c r="L858" s="29"/>
      <c r="M858" s="30"/>
      <c r="N858" s="30"/>
      <c r="O858" s="30"/>
      <c r="P858" s="30"/>
      <c r="Q858" s="30"/>
      <c r="R858" s="30"/>
      <c r="S858" s="30"/>
      <c r="T858" s="30"/>
      <c r="U858" s="30"/>
      <c r="V858" s="29"/>
      <c r="W858" s="29"/>
      <c r="X858" s="36"/>
      <c r="Y858" s="29"/>
      <c r="Z858" s="5"/>
    </row>
    <row r="859" spans="1:26" ht="28.5">
      <c r="A859" s="73" t="s">
        <v>5799</v>
      </c>
      <c r="B859" s="22" t="s">
        <v>1765</v>
      </c>
      <c r="C859" s="23"/>
      <c r="D859" s="23"/>
      <c r="E859" s="23"/>
      <c r="F859" s="23" t="s">
        <v>5800</v>
      </c>
      <c r="G859" s="23" t="s">
        <v>5801</v>
      </c>
      <c r="H859" s="23"/>
      <c r="I859" s="26"/>
      <c r="J859" s="27"/>
      <c r="K859" s="28"/>
      <c r="L859" s="29"/>
      <c r="M859" s="30"/>
      <c r="N859" s="30"/>
      <c r="O859" s="30"/>
      <c r="P859" s="30"/>
      <c r="Q859" s="30"/>
      <c r="R859" s="30"/>
      <c r="S859" s="30"/>
      <c r="T859" s="30"/>
      <c r="U859" s="30"/>
      <c r="V859" s="29"/>
      <c r="W859" s="23"/>
      <c r="X859" s="40"/>
      <c r="Y859" s="36"/>
      <c r="Z859" s="31"/>
    </row>
    <row r="860" spans="1:26" ht="57">
      <c r="A860" s="73" t="s">
        <v>5802</v>
      </c>
      <c r="B860" s="22" t="s">
        <v>3691</v>
      </c>
      <c r="C860" s="23"/>
      <c r="D860" s="23"/>
      <c r="E860" s="138"/>
      <c r="F860" s="23" t="s">
        <v>5803</v>
      </c>
      <c r="G860" s="23" t="s">
        <v>5804</v>
      </c>
      <c r="H860" s="22"/>
      <c r="I860" s="26"/>
      <c r="J860" s="27"/>
      <c r="K860" s="49"/>
      <c r="L860" s="29"/>
      <c r="M860" s="30"/>
      <c r="N860" s="30"/>
      <c r="O860" s="30"/>
      <c r="P860" s="30"/>
      <c r="Q860" s="30"/>
      <c r="R860" s="30"/>
      <c r="S860" s="30"/>
      <c r="T860" s="30"/>
      <c r="U860" s="30"/>
      <c r="V860" s="29"/>
      <c r="W860" s="23"/>
      <c r="X860" s="40"/>
      <c r="Y860" s="36"/>
      <c r="Z860" s="31"/>
    </row>
    <row r="861" spans="1:26" ht="71.25">
      <c r="A861" s="73" t="s">
        <v>5805</v>
      </c>
      <c r="B861" s="22"/>
      <c r="C861" s="23"/>
      <c r="D861" s="23"/>
      <c r="E861" s="23"/>
      <c r="F861" s="23" t="s">
        <v>5806</v>
      </c>
      <c r="G861" s="23"/>
      <c r="H861" s="23"/>
      <c r="I861" s="26"/>
      <c r="J861" s="27"/>
      <c r="K861" s="49"/>
      <c r="L861" s="29"/>
      <c r="M861" s="30"/>
      <c r="N861" s="30"/>
      <c r="O861" s="30"/>
      <c r="P861" s="30"/>
      <c r="Q861" s="30"/>
      <c r="R861" s="30"/>
      <c r="S861" s="30"/>
      <c r="T861" s="30"/>
      <c r="U861" s="30"/>
      <c r="V861" s="29"/>
      <c r="W861" s="29"/>
      <c r="X861" s="36"/>
      <c r="Y861" s="29"/>
      <c r="Z861" s="5"/>
    </row>
    <row r="862" spans="1:26" ht="57">
      <c r="A862" s="73" t="s">
        <v>5807</v>
      </c>
      <c r="B862" s="22" t="s">
        <v>1762</v>
      </c>
      <c r="C862" s="23"/>
      <c r="D862" s="23"/>
      <c r="E862" s="23"/>
      <c r="F862" s="23" t="s">
        <v>5808</v>
      </c>
      <c r="G862" s="23" t="s">
        <v>5809</v>
      </c>
      <c r="H862" s="23"/>
      <c r="I862" s="26"/>
      <c r="J862" s="27"/>
      <c r="K862" s="28"/>
      <c r="L862" s="29"/>
      <c r="M862" s="30"/>
      <c r="N862" s="30"/>
      <c r="O862" s="30"/>
      <c r="P862" s="30"/>
      <c r="Q862" s="30"/>
      <c r="R862" s="30"/>
      <c r="S862" s="30"/>
      <c r="T862" s="30"/>
      <c r="U862" s="30"/>
      <c r="V862" s="29"/>
      <c r="W862" s="23"/>
      <c r="X862" s="40"/>
      <c r="Y862" s="36"/>
      <c r="Z862" s="31"/>
    </row>
    <row r="863" spans="1:26" ht="199.5">
      <c r="A863" s="73" t="s">
        <v>5810</v>
      </c>
      <c r="B863" s="22" t="s">
        <v>1762</v>
      </c>
      <c r="C863" s="23"/>
      <c r="D863" s="23"/>
      <c r="E863" s="23"/>
      <c r="F863" s="23" t="s">
        <v>5811</v>
      </c>
      <c r="G863" s="23" t="s">
        <v>1909</v>
      </c>
      <c r="H863" s="23"/>
      <c r="I863" s="26"/>
      <c r="J863" s="27"/>
      <c r="K863" s="32"/>
      <c r="L863" s="29"/>
      <c r="M863" s="30"/>
      <c r="N863" s="30"/>
      <c r="O863" s="30"/>
      <c r="P863" s="30"/>
      <c r="Q863" s="30"/>
      <c r="R863" s="30"/>
      <c r="S863" s="30"/>
      <c r="T863" s="30"/>
      <c r="U863" s="30"/>
      <c r="V863" s="29"/>
      <c r="W863" s="29"/>
      <c r="X863" s="36"/>
      <c r="Y863" s="29"/>
      <c r="Z863" s="5"/>
    </row>
    <row r="864" spans="1:26" ht="142.5">
      <c r="A864" s="73" t="s">
        <v>5812</v>
      </c>
      <c r="B864" s="22" t="s">
        <v>1765</v>
      </c>
      <c r="C864" s="23"/>
      <c r="D864" s="23"/>
      <c r="E864" s="23"/>
      <c r="F864" s="23" t="s">
        <v>5813</v>
      </c>
      <c r="G864" s="23" t="str">
        <f>G846</f>
        <v>Hussain Riaz | Associate Manager Procurement
Address: C-14 SITE, Karachi, Pakistan
Work: +(92-21) 32573391-5 | Ext: 387
Cell: +(92) 333 3829055 
Email:Hussain.riaz@searlecompany.com</v>
      </c>
      <c r="H864" s="22"/>
      <c r="I864" s="26"/>
      <c r="J864" s="27"/>
      <c r="K864" s="47"/>
      <c r="L864" s="29"/>
      <c r="M864" s="30"/>
      <c r="N864" s="30"/>
      <c r="O864" s="30"/>
      <c r="P864" s="30"/>
      <c r="Q864" s="30"/>
      <c r="R864" s="30"/>
      <c r="S864" s="30"/>
      <c r="T864" s="30"/>
      <c r="U864" s="30"/>
      <c r="V864" s="29"/>
      <c r="W864" s="23"/>
      <c r="X864" s="40"/>
      <c r="Y864" s="36"/>
      <c r="Z864" s="31"/>
    </row>
    <row r="865" spans="1:26" ht="171">
      <c r="A865" s="73" t="s">
        <v>5814</v>
      </c>
      <c r="B865" s="22" t="s">
        <v>1904</v>
      </c>
      <c r="C865" s="23"/>
      <c r="D865" s="23"/>
      <c r="E865" s="135"/>
      <c r="F865" s="23" t="s">
        <v>5815</v>
      </c>
      <c r="G865" s="23" t="str">
        <f>G846</f>
        <v>Hussain Riaz | Associate Manager Procurement
Address: C-14 SITE, Karachi, Pakistan
Work: +(92-21) 32573391-5 | Ext: 387
Cell: +(92) 333 3829055 
Email:Hussain.riaz@searlecompany.com</v>
      </c>
      <c r="H865" s="23"/>
      <c r="I865" s="26"/>
      <c r="J865" s="27"/>
      <c r="K865" s="32"/>
      <c r="L865" s="29"/>
      <c r="M865" s="30"/>
      <c r="N865" s="30"/>
      <c r="O865" s="30"/>
      <c r="P865" s="30"/>
      <c r="Q865" s="30"/>
      <c r="R865" s="30"/>
      <c r="S865" s="30"/>
      <c r="T865" s="30"/>
      <c r="U865" s="30"/>
      <c r="V865" s="29"/>
      <c r="W865" s="29"/>
      <c r="X865" s="36"/>
      <c r="Y865" s="29"/>
      <c r="Z865" s="5"/>
    </row>
    <row r="866" spans="1:26" ht="42.75">
      <c r="A866" s="73" t="s">
        <v>5816</v>
      </c>
      <c r="B866" s="22"/>
      <c r="C866" s="23"/>
      <c r="D866" s="23"/>
      <c r="E866" s="23"/>
      <c r="F866" s="23" t="s">
        <v>5817</v>
      </c>
      <c r="G866" s="23" t="s">
        <v>4329</v>
      </c>
      <c r="H866" s="23"/>
      <c r="I866" s="26"/>
      <c r="J866" s="27"/>
      <c r="K866" s="32"/>
      <c r="L866" s="29"/>
      <c r="M866" s="30"/>
      <c r="N866" s="30"/>
      <c r="O866" s="30"/>
      <c r="P866" s="30"/>
      <c r="Q866" s="30"/>
      <c r="R866" s="30"/>
      <c r="S866" s="30"/>
      <c r="T866" s="30"/>
      <c r="U866" s="30"/>
      <c r="V866" s="29"/>
      <c r="W866" s="29"/>
      <c r="X866" s="36"/>
      <c r="Y866" s="29"/>
      <c r="Z866" s="5"/>
    </row>
    <row r="867" spans="1:26" ht="114">
      <c r="A867" s="73" t="s">
        <v>5818</v>
      </c>
      <c r="B867" s="22"/>
      <c r="C867" s="23"/>
      <c r="D867" s="23"/>
      <c r="E867" s="23"/>
      <c r="F867" s="23" t="s">
        <v>5819</v>
      </c>
      <c r="G867" s="23" t="str">
        <f>G414</f>
        <v xml:space="preserve">Syed Kafait Hussain ║ Purchase Department
D.G. Khan Cement Co. Ltd. ║ Nishat House, 53-A, Lawrence Road, Lahore, Pakistan
Tel: 0092 (42) 111-113-333, Ext: 4319 ║ M: 0092 321 4247688
</v>
      </c>
      <c r="H867" s="23"/>
      <c r="I867" s="33"/>
      <c r="J867" s="27"/>
      <c r="K867" s="48"/>
      <c r="L867" s="29"/>
      <c r="M867" s="30"/>
      <c r="N867" s="30"/>
      <c r="O867" s="30"/>
      <c r="P867" s="30"/>
      <c r="Q867" s="30"/>
      <c r="R867" s="30"/>
      <c r="S867" s="30"/>
      <c r="T867" s="30"/>
      <c r="U867" s="30"/>
      <c r="V867" s="29"/>
      <c r="W867" s="23"/>
      <c r="X867" s="40"/>
      <c r="Y867" s="36"/>
      <c r="Z867" s="31"/>
    </row>
    <row r="868" spans="1:26" ht="99.75">
      <c r="A868" s="73" t="s">
        <v>5820</v>
      </c>
      <c r="B868" s="22" t="s">
        <v>1765</v>
      </c>
      <c r="C868" s="23"/>
      <c r="D868" s="23"/>
      <c r="E868" s="23"/>
      <c r="F868" s="23" t="s">
        <v>5821</v>
      </c>
      <c r="G868" s="23" t="s">
        <v>5822</v>
      </c>
      <c r="H868" s="23"/>
      <c r="I868" s="26"/>
      <c r="J868" s="27"/>
      <c r="K868" s="32"/>
      <c r="L868" s="29"/>
      <c r="M868" s="30"/>
      <c r="N868" s="30"/>
      <c r="O868" s="30"/>
      <c r="P868" s="30"/>
      <c r="Q868" s="30"/>
      <c r="R868" s="30"/>
      <c r="S868" s="30"/>
      <c r="T868" s="30"/>
      <c r="U868" s="30"/>
      <c r="V868" s="29"/>
      <c r="W868" s="29"/>
      <c r="X868" s="36"/>
      <c r="Y868" s="29"/>
      <c r="Z868" s="5"/>
    </row>
    <row r="869" spans="1:26" ht="185.25">
      <c r="A869" s="73" t="s">
        <v>5823</v>
      </c>
      <c r="B869" s="22" t="s">
        <v>1765</v>
      </c>
      <c r="C869" s="23"/>
      <c r="D869" s="23"/>
      <c r="E869" s="23"/>
      <c r="F869" s="23" t="s">
        <v>5824</v>
      </c>
      <c r="G869" s="23" t="s">
        <v>2554</v>
      </c>
      <c r="H869" s="23"/>
      <c r="I869" s="26"/>
      <c r="J869" s="27"/>
      <c r="K869" s="34"/>
      <c r="L869" s="29"/>
      <c r="M869" s="30"/>
      <c r="N869" s="30"/>
      <c r="O869" s="30"/>
      <c r="P869" s="30"/>
      <c r="Q869" s="30"/>
      <c r="R869" s="30"/>
      <c r="S869" s="30"/>
      <c r="T869" s="30"/>
      <c r="U869" s="30"/>
      <c r="V869" s="29"/>
      <c r="W869" s="29"/>
      <c r="X869" s="36"/>
      <c r="Y869" s="29"/>
      <c r="Z869" s="5"/>
    </row>
    <row r="870" spans="1:26" ht="356.25">
      <c r="A870" s="73" t="s">
        <v>5825</v>
      </c>
      <c r="B870" s="22"/>
      <c r="C870" s="23"/>
      <c r="D870" s="23"/>
      <c r="E870" s="23"/>
      <c r="F870" s="23" t="s">
        <v>5826</v>
      </c>
      <c r="G870" s="23" t="s">
        <v>4329</v>
      </c>
      <c r="H870" s="23"/>
      <c r="I870" s="26"/>
      <c r="J870" s="27"/>
      <c r="K870" s="59"/>
      <c r="L870" s="29"/>
      <c r="M870" s="30"/>
      <c r="N870" s="30"/>
      <c r="O870" s="30"/>
      <c r="P870" s="30"/>
      <c r="Q870" s="30"/>
      <c r="R870" s="30"/>
      <c r="S870" s="30"/>
      <c r="T870" s="30"/>
      <c r="U870" s="30"/>
      <c r="V870" s="29"/>
      <c r="W870" s="23"/>
      <c r="X870" s="40"/>
      <c r="Y870" s="23"/>
      <c r="Z870" s="37"/>
    </row>
    <row r="871" spans="1:26" ht="42.75">
      <c r="A871" s="73" t="s">
        <v>5827</v>
      </c>
      <c r="B871" s="22"/>
      <c r="C871" s="23"/>
      <c r="D871" s="23"/>
      <c r="E871" s="23"/>
      <c r="F871" s="23" t="s">
        <v>5828</v>
      </c>
      <c r="G871" s="23" t="str">
        <f t="shared" ref="G871:G872" si="11">G870</f>
        <v>Lisko</v>
      </c>
      <c r="H871" s="22"/>
      <c r="I871" s="26"/>
      <c r="J871" s="27"/>
      <c r="K871" s="49"/>
      <c r="L871" s="29"/>
      <c r="M871" s="30"/>
      <c r="N871" s="30"/>
      <c r="O871" s="30"/>
      <c r="P871" s="30"/>
      <c r="Q871" s="30"/>
      <c r="R871" s="30"/>
      <c r="S871" s="30"/>
      <c r="T871" s="30"/>
      <c r="U871" s="30"/>
      <c r="V871" s="29"/>
      <c r="W871" s="23"/>
      <c r="X871" s="40"/>
      <c r="Y871" s="36"/>
      <c r="Z871" s="31"/>
    </row>
    <row r="872" spans="1:26" ht="28.5">
      <c r="A872" s="73" t="s">
        <v>5829</v>
      </c>
      <c r="B872" s="22"/>
      <c r="C872" s="23"/>
      <c r="D872" s="23"/>
      <c r="E872" s="23"/>
      <c r="F872" s="23" t="s">
        <v>5830</v>
      </c>
      <c r="G872" s="23" t="str">
        <f t="shared" si="11"/>
        <v>Lisko</v>
      </c>
      <c r="H872" s="23"/>
      <c r="I872" s="26"/>
      <c r="J872" s="27"/>
      <c r="K872" s="32"/>
      <c r="L872" s="29"/>
      <c r="M872" s="30"/>
      <c r="N872" s="30"/>
      <c r="O872" s="30"/>
      <c r="P872" s="30"/>
      <c r="Q872" s="30"/>
      <c r="R872" s="30"/>
      <c r="S872" s="30"/>
      <c r="T872" s="30"/>
      <c r="U872" s="30"/>
      <c r="V872" s="29"/>
      <c r="W872" s="29"/>
      <c r="X872" s="36"/>
      <c r="Y872" s="29"/>
      <c r="Z872" s="5"/>
    </row>
    <row r="873" spans="1:26" ht="99.75">
      <c r="A873" s="73" t="s">
        <v>5831</v>
      </c>
      <c r="B873" s="22"/>
      <c r="C873" s="23"/>
      <c r="D873" s="23"/>
      <c r="E873" s="136"/>
      <c r="F873" s="23" t="s">
        <v>5832</v>
      </c>
      <c r="G873" s="23" t="s">
        <v>2359</v>
      </c>
      <c r="H873" s="23"/>
      <c r="I873" s="26"/>
      <c r="J873" s="27"/>
      <c r="K873" s="32"/>
      <c r="L873" s="29"/>
      <c r="M873" s="30"/>
      <c r="N873" s="30"/>
      <c r="O873" s="30"/>
      <c r="P873" s="30"/>
      <c r="Q873" s="30"/>
      <c r="R873" s="30"/>
      <c r="S873" s="30"/>
      <c r="T873" s="30"/>
      <c r="U873" s="30"/>
      <c r="V873" s="29"/>
      <c r="W873" s="29"/>
      <c r="X873" s="36"/>
      <c r="Y873" s="29"/>
      <c r="Z873" s="5"/>
    </row>
    <row r="874" spans="1:26" ht="42.75">
      <c r="A874" s="73" t="s">
        <v>5833</v>
      </c>
      <c r="B874" s="22"/>
      <c r="C874" s="23"/>
      <c r="D874" s="23"/>
      <c r="E874" s="23"/>
      <c r="F874" s="23" t="s">
        <v>5834</v>
      </c>
      <c r="G874" s="23" t="s">
        <v>4329</v>
      </c>
      <c r="H874" s="22"/>
      <c r="I874" s="26"/>
      <c r="J874" s="27"/>
      <c r="K874" s="27"/>
      <c r="L874" s="29"/>
      <c r="M874" s="30"/>
      <c r="N874" s="30"/>
      <c r="O874" s="30"/>
      <c r="P874" s="30"/>
      <c r="Q874" s="30"/>
      <c r="R874" s="30"/>
      <c r="S874" s="30"/>
      <c r="T874" s="30"/>
      <c r="U874" s="30"/>
      <c r="V874" s="29"/>
      <c r="W874" s="23"/>
      <c r="X874" s="40"/>
      <c r="Y874" s="23"/>
      <c r="Z874" s="37"/>
    </row>
    <row r="875" spans="1:26" ht="99.75">
      <c r="A875" s="73" t="s">
        <v>5835</v>
      </c>
      <c r="B875" s="22"/>
      <c r="C875" s="23"/>
      <c r="D875" s="23"/>
      <c r="E875" s="23"/>
      <c r="F875" s="23" t="s">
        <v>5836</v>
      </c>
      <c r="G875" s="23" t="s">
        <v>4329</v>
      </c>
      <c r="H875" s="23"/>
      <c r="I875" s="26"/>
      <c r="J875" s="27"/>
      <c r="K875" s="32"/>
      <c r="L875" s="29"/>
      <c r="M875" s="30"/>
      <c r="N875" s="30"/>
      <c r="O875" s="30"/>
      <c r="P875" s="30"/>
      <c r="Q875" s="30"/>
      <c r="R875" s="30"/>
      <c r="S875" s="30"/>
      <c r="T875" s="30"/>
      <c r="U875" s="30"/>
      <c r="V875" s="29"/>
      <c r="W875" s="29"/>
      <c r="X875" s="36"/>
      <c r="Y875" s="29"/>
      <c r="Z875" s="5"/>
    </row>
    <row r="876" spans="1:26" ht="99.75">
      <c r="A876" s="73" t="s">
        <v>5837</v>
      </c>
      <c r="B876" s="22" t="s">
        <v>1786</v>
      </c>
      <c r="C876" s="23"/>
      <c r="D876" s="23"/>
      <c r="E876" s="23"/>
      <c r="F876" s="23" t="s">
        <v>5838</v>
      </c>
      <c r="G876" s="23" t="s">
        <v>1784</v>
      </c>
      <c r="H876" s="22"/>
      <c r="I876" s="26"/>
      <c r="J876" s="27"/>
      <c r="K876" s="47"/>
      <c r="L876" s="29"/>
      <c r="M876" s="30"/>
      <c r="N876" s="30"/>
      <c r="O876" s="30"/>
      <c r="P876" s="30"/>
      <c r="Q876" s="30"/>
      <c r="R876" s="30"/>
      <c r="S876" s="30"/>
      <c r="T876" s="30"/>
      <c r="U876" s="30"/>
      <c r="V876" s="29"/>
      <c r="W876" s="23"/>
      <c r="X876" s="40"/>
      <c r="Y876" s="36"/>
      <c r="Z876" s="31"/>
    </row>
    <row r="877" spans="1:26" ht="114">
      <c r="A877" s="73" t="s">
        <v>5839</v>
      </c>
      <c r="B877" s="22" t="s">
        <v>1762</v>
      </c>
      <c r="C877" s="23"/>
      <c r="D877" s="23"/>
      <c r="E877" s="23"/>
      <c r="F877" s="23" t="s">
        <v>5840</v>
      </c>
      <c r="G877" s="23" t="s">
        <v>1784</v>
      </c>
      <c r="H877" s="163" t="s">
        <v>5841</v>
      </c>
      <c r="I877" s="26"/>
      <c r="J877" s="27"/>
      <c r="K877" s="34"/>
      <c r="L877" s="29"/>
      <c r="M877" s="30"/>
      <c r="N877" s="30"/>
      <c r="O877" s="30"/>
      <c r="P877" s="30"/>
      <c r="Q877" s="30"/>
      <c r="R877" s="30"/>
      <c r="S877" s="30"/>
      <c r="T877" s="30"/>
      <c r="U877" s="30"/>
      <c r="V877" s="29"/>
      <c r="W877" s="23"/>
      <c r="X877" s="36"/>
      <c r="Y877" s="29"/>
      <c r="Z877" s="5"/>
    </row>
    <row r="878" spans="1:26" ht="99.75">
      <c r="A878" s="73" t="s">
        <v>5842</v>
      </c>
      <c r="B878" s="22" t="s">
        <v>1762</v>
      </c>
      <c r="C878" s="23"/>
      <c r="D878" s="23"/>
      <c r="E878" s="23"/>
      <c r="F878" s="23" t="s">
        <v>5843</v>
      </c>
      <c r="G878" s="23" t="s">
        <v>1784</v>
      </c>
      <c r="H878" s="22"/>
      <c r="I878" s="26"/>
      <c r="J878" s="27"/>
      <c r="K878" s="47"/>
      <c r="L878" s="29"/>
      <c r="M878" s="30"/>
      <c r="N878" s="30"/>
      <c r="O878" s="30"/>
      <c r="P878" s="30"/>
      <c r="Q878" s="30"/>
      <c r="R878" s="30"/>
      <c r="S878" s="30"/>
      <c r="T878" s="30"/>
      <c r="U878" s="30"/>
      <c r="V878" s="29"/>
      <c r="W878" s="23"/>
      <c r="X878" s="40"/>
      <c r="Y878" s="36"/>
      <c r="Z878" s="31"/>
    </row>
    <row r="879" spans="1:26" ht="42.75">
      <c r="A879" s="73" t="s">
        <v>5844</v>
      </c>
      <c r="B879" s="22"/>
      <c r="C879" s="23"/>
      <c r="D879" s="23"/>
      <c r="E879" s="23"/>
      <c r="F879" s="23" t="s">
        <v>5845</v>
      </c>
      <c r="G879" s="23" t="s">
        <v>4329</v>
      </c>
      <c r="H879" s="22"/>
      <c r="I879" s="26"/>
      <c r="J879" s="27"/>
      <c r="K879" s="28"/>
      <c r="L879" s="29"/>
      <c r="M879" s="30"/>
      <c r="N879" s="30"/>
      <c r="O879" s="30"/>
      <c r="P879" s="30"/>
      <c r="Q879" s="30"/>
      <c r="R879" s="30"/>
      <c r="S879" s="30"/>
      <c r="T879" s="30"/>
      <c r="U879" s="30"/>
      <c r="V879" s="29"/>
      <c r="W879" s="23"/>
      <c r="X879" s="40"/>
      <c r="Y879" s="36"/>
      <c r="Z879" s="31"/>
    </row>
    <row r="880" spans="1:26" ht="228">
      <c r="A880" s="73" t="s">
        <v>5846</v>
      </c>
      <c r="B880" s="22"/>
      <c r="C880" s="23"/>
      <c r="D880" s="23"/>
      <c r="E880" s="23"/>
      <c r="F880" s="23" t="s">
        <v>5847</v>
      </c>
      <c r="G880" s="23" t="s">
        <v>5848</v>
      </c>
      <c r="H880" s="23"/>
      <c r="I880" s="26"/>
      <c r="J880" s="27"/>
      <c r="K880" s="32"/>
      <c r="L880" s="29"/>
      <c r="M880" s="30"/>
      <c r="N880" s="30"/>
      <c r="O880" s="30"/>
      <c r="P880" s="30"/>
      <c r="Q880" s="30"/>
      <c r="R880" s="30"/>
      <c r="S880" s="30"/>
      <c r="T880" s="30"/>
      <c r="U880" s="30"/>
      <c r="V880" s="29"/>
      <c r="W880" s="29"/>
      <c r="X880" s="36"/>
      <c r="Y880" s="29"/>
      <c r="Z880" s="5"/>
    </row>
    <row r="881" spans="1:26" ht="42.75">
      <c r="A881" s="73" t="s">
        <v>5849</v>
      </c>
      <c r="B881" s="22"/>
      <c r="C881" s="23"/>
      <c r="D881" s="23"/>
      <c r="E881" s="23"/>
      <c r="F881" s="23" t="s">
        <v>5850</v>
      </c>
      <c r="G881" s="23" t="s">
        <v>4329</v>
      </c>
      <c r="H881" s="23" t="s">
        <v>5844</v>
      </c>
      <c r="I881" s="26"/>
      <c r="J881" s="27"/>
      <c r="K881" s="32"/>
      <c r="L881" s="29"/>
      <c r="M881" s="30"/>
      <c r="N881" s="30"/>
      <c r="O881" s="30"/>
      <c r="P881" s="30"/>
      <c r="Q881" s="30"/>
      <c r="R881" s="30"/>
      <c r="S881" s="30"/>
      <c r="T881" s="30"/>
      <c r="U881" s="30"/>
      <c r="V881" s="29"/>
      <c r="W881" s="29"/>
      <c r="X881" s="36"/>
      <c r="Y881" s="29"/>
      <c r="Z881" s="5"/>
    </row>
    <row r="882" spans="1:26" ht="71.25">
      <c r="A882" s="73" t="s">
        <v>5851</v>
      </c>
      <c r="B882" s="22"/>
      <c r="C882" s="23"/>
      <c r="D882" s="23"/>
      <c r="E882" s="23"/>
      <c r="F882" s="23" t="s">
        <v>5852</v>
      </c>
      <c r="G882" s="23" t="s">
        <v>2359</v>
      </c>
      <c r="H882" s="22" t="s">
        <v>5844</v>
      </c>
      <c r="I882" s="26"/>
      <c r="J882" s="27"/>
      <c r="K882" s="44"/>
      <c r="L882" s="29"/>
      <c r="M882" s="30"/>
      <c r="N882" s="30"/>
      <c r="O882" s="30"/>
      <c r="P882" s="30"/>
      <c r="Q882" s="30"/>
      <c r="R882" s="30"/>
      <c r="S882" s="30"/>
      <c r="T882" s="30"/>
      <c r="U882" s="30"/>
      <c r="V882" s="29"/>
      <c r="W882" s="23"/>
      <c r="X882" s="40"/>
      <c r="Y882" s="23"/>
      <c r="Z882" s="37"/>
    </row>
    <row r="883" spans="1:26" ht="28.5">
      <c r="A883" s="73" t="s">
        <v>5853</v>
      </c>
      <c r="B883" s="22"/>
      <c r="C883" s="23"/>
      <c r="D883" s="23"/>
      <c r="E883" s="23"/>
      <c r="F883" s="23" t="s">
        <v>5854</v>
      </c>
      <c r="G883" s="23" t="s">
        <v>2359</v>
      </c>
      <c r="H883" s="22" t="s">
        <v>5844</v>
      </c>
      <c r="I883" s="26"/>
      <c r="J883" s="27"/>
      <c r="K883" s="28"/>
      <c r="L883" s="29"/>
      <c r="M883" s="30"/>
      <c r="N883" s="30"/>
      <c r="O883" s="30"/>
      <c r="P883" s="30"/>
      <c r="Q883" s="30"/>
      <c r="R883" s="30"/>
      <c r="S883" s="30"/>
      <c r="T883" s="30"/>
      <c r="U883" s="30"/>
      <c r="V883" s="29"/>
      <c r="W883" s="23"/>
      <c r="X883" s="40"/>
      <c r="Y883" s="36"/>
      <c r="Z883" s="31"/>
    </row>
    <row r="884" spans="1:26" ht="99.75">
      <c r="A884" s="73" t="s">
        <v>5855</v>
      </c>
      <c r="B884" s="22"/>
      <c r="C884" s="23"/>
      <c r="D884" s="23"/>
      <c r="E884" s="23"/>
      <c r="F884" s="23" t="s">
        <v>5856</v>
      </c>
      <c r="G884" s="23" t="s">
        <v>2359</v>
      </c>
      <c r="H884" s="164" t="s">
        <v>5844</v>
      </c>
      <c r="I884" s="26"/>
      <c r="J884" s="27"/>
      <c r="K884" s="32"/>
      <c r="L884" s="29"/>
      <c r="M884" s="30"/>
      <c r="N884" s="30"/>
      <c r="O884" s="30"/>
      <c r="P884" s="30"/>
      <c r="Q884" s="30"/>
      <c r="R884" s="30"/>
      <c r="S884" s="30"/>
      <c r="T884" s="30"/>
      <c r="U884" s="30"/>
      <c r="V884" s="29"/>
      <c r="W884" s="29"/>
      <c r="X884" s="36"/>
      <c r="Y884" s="29"/>
      <c r="Z884" s="5"/>
    </row>
    <row r="885" spans="1:26" ht="71.25">
      <c r="A885" s="73" t="s">
        <v>5857</v>
      </c>
      <c r="B885" s="22"/>
      <c r="C885" s="23"/>
      <c r="D885" s="23"/>
      <c r="E885" s="23"/>
      <c r="F885" s="23" t="s">
        <v>5858</v>
      </c>
      <c r="G885" s="23" t="s">
        <v>2359</v>
      </c>
      <c r="H885" s="23" t="s">
        <v>5844</v>
      </c>
      <c r="I885" s="26"/>
      <c r="J885" s="27"/>
      <c r="K885" s="32"/>
      <c r="L885" s="29"/>
      <c r="M885" s="30"/>
      <c r="N885" s="30"/>
      <c r="O885" s="30"/>
      <c r="P885" s="30"/>
      <c r="Q885" s="30"/>
      <c r="R885" s="30"/>
      <c r="S885" s="30"/>
      <c r="T885" s="30"/>
      <c r="U885" s="30"/>
      <c r="V885" s="29"/>
      <c r="W885" s="29"/>
      <c r="X885" s="36"/>
      <c r="Y885" s="29"/>
      <c r="Z885" s="5"/>
    </row>
    <row r="886" spans="1:26" ht="199.5">
      <c r="A886" s="73" t="s">
        <v>5859</v>
      </c>
      <c r="B886" s="22"/>
      <c r="C886" s="23"/>
      <c r="D886" s="23"/>
      <c r="E886" s="29"/>
      <c r="F886" s="23" t="s">
        <v>5860</v>
      </c>
      <c r="G886" s="23" t="s">
        <v>4390</v>
      </c>
      <c r="H886" s="22"/>
      <c r="I886" s="26"/>
      <c r="J886" s="27"/>
      <c r="K886" s="49"/>
      <c r="L886" s="29"/>
      <c r="M886" s="30"/>
      <c r="N886" s="30"/>
      <c r="O886" s="30"/>
      <c r="P886" s="30"/>
      <c r="Q886" s="30"/>
      <c r="R886" s="30"/>
      <c r="S886" s="30"/>
      <c r="T886" s="30"/>
      <c r="U886" s="30"/>
      <c r="V886" s="29"/>
      <c r="W886" s="23"/>
      <c r="X886" s="40"/>
      <c r="Y886" s="36"/>
      <c r="Z886" s="31"/>
    </row>
    <row r="887" spans="1:26" ht="114">
      <c r="A887" s="73" t="s">
        <v>5861</v>
      </c>
      <c r="B887" s="22"/>
      <c r="C887" s="23"/>
      <c r="D887" s="23"/>
      <c r="E887" s="23"/>
      <c r="F887" s="23" t="s">
        <v>5862</v>
      </c>
      <c r="G887" s="23" t="s">
        <v>5863</v>
      </c>
      <c r="H887" s="23"/>
      <c r="I887" s="26"/>
      <c r="J887" s="27"/>
      <c r="K887" s="32"/>
      <c r="L887" s="29"/>
      <c r="M887" s="30"/>
      <c r="N887" s="30"/>
      <c r="O887" s="30"/>
      <c r="P887" s="30"/>
      <c r="Q887" s="30"/>
      <c r="R887" s="30"/>
      <c r="S887" s="30"/>
      <c r="T887" s="30"/>
      <c r="U887" s="30"/>
      <c r="V887" s="29"/>
      <c r="W887" s="23"/>
      <c r="X887" s="40"/>
      <c r="Y887" s="36"/>
      <c r="Z887" s="31"/>
    </row>
    <row r="888" spans="1:26" ht="199.5">
      <c r="A888" s="73" t="s">
        <v>5864</v>
      </c>
      <c r="B888" s="22"/>
      <c r="C888" s="23"/>
      <c r="D888" s="23"/>
      <c r="E888" s="23"/>
      <c r="F888" s="23" t="s">
        <v>5865</v>
      </c>
      <c r="G888" s="23" t="s">
        <v>5866</v>
      </c>
      <c r="H888" s="22"/>
      <c r="I888" s="33"/>
      <c r="J888" s="27"/>
      <c r="K888" s="32"/>
      <c r="L888" s="29"/>
      <c r="M888" s="30"/>
      <c r="N888" s="30"/>
      <c r="O888" s="30"/>
      <c r="P888" s="30"/>
      <c r="Q888" s="30"/>
      <c r="R888" s="30"/>
      <c r="S888" s="30"/>
      <c r="T888" s="30"/>
      <c r="U888" s="30"/>
      <c r="V888" s="29"/>
      <c r="W888" s="23"/>
      <c r="X888" s="40"/>
      <c r="Y888" s="23"/>
      <c r="Z888" s="37"/>
    </row>
    <row r="889" spans="1:26" ht="114">
      <c r="A889" s="73" t="s">
        <v>5867</v>
      </c>
      <c r="B889" s="22" t="s">
        <v>1765</v>
      </c>
      <c r="C889" s="23"/>
      <c r="D889" s="23"/>
      <c r="E889" s="23"/>
      <c r="F889" s="23" t="s">
        <v>5868</v>
      </c>
      <c r="G889" s="23" t="s">
        <v>2972</v>
      </c>
      <c r="H889" s="22"/>
      <c r="I889" s="26"/>
      <c r="J889" s="27"/>
      <c r="K889" s="59"/>
      <c r="L889" s="29"/>
      <c r="M889" s="30"/>
      <c r="N889" s="30"/>
      <c r="O889" s="30"/>
      <c r="P889" s="30"/>
      <c r="Q889" s="30"/>
      <c r="R889" s="30"/>
      <c r="S889" s="30"/>
      <c r="T889" s="30"/>
      <c r="U889" s="30"/>
      <c r="V889" s="29"/>
      <c r="W889" s="23"/>
      <c r="X889" s="40"/>
      <c r="Y889" s="36"/>
      <c r="Z889" s="31"/>
    </row>
    <row r="890" spans="1:26" ht="185.25">
      <c r="A890" s="73" t="s">
        <v>5869</v>
      </c>
      <c r="B890" s="22" t="s">
        <v>1762</v>
      </c>
      <c r="C890" s="23"/>
      <c r="D890" s="23"/>
      <c r="E890" s="23"/>
      <c r="F890" s="23" t="s">
        <v>5870</v>
      </c>
      <c r="G890" s="23" t="s">
        <v>1794</v>
      </c>
      <c r="H890" s="23"/>
      <c r="I890" s="26"/>
      <c r="J890" s="27"/>
      <c r="K890" s="28"/>
      <c r="L890" s="29"/>
      <c r="M890" s="30"/>
      <c r="N890" s="30"/>
      <c r="O890" s="30"/>
      <c r="P890" s="30"/>
      <c r="Q890" s="30"/>
      <c r="R890" s="30"/>
      <c r="S890" s="30"/>
      <c r="T890" s="30"/>
      <c r="U890" s="30"/>
      <c r="V890" s="29"/>
      <c r="W890" s="23"/>
      <c r="X890" s="40"/>
      <c r="Y890" s="36"/>
      <c r="Z890" s="31"/>
    </row>
    <row r="891" spans="1:26" ht="85.5">
      <c r="A891" s="73" t="s">
        <v>5871</v>
      </c>
      <c r="B891" s="22" t="s">
        <v>1762</v>
      </c>
      <c r="C891" s="23"/>
      <c r="D891" s="23"/>
      <c r="E891" s="23"/>
      <c r="F891" s="23" t="s">
        <v>5872</v>
      </c>
      <c r="G891" s="23" t="s">
        <v>5873</v>
      </c>
      <c r="H891" s="22"/>
      <c r="I891" s="26"/>
      <c r="J891" s="27"/>
      <c r="K891" s="49"/>
      <c r="L891" s="29"/>
      <c r="M891" s="30"/>
      <c r="N891" s="30"/>
      <c r="O891" s="30"/>
      <c r="P891" s="30"/>
      <c r="Q891" s="30"/>
      <c r="R891" s="30"/>
      <c r="S891" s="30"/>
      <c r="T891" s="30"/>
      <c r="U891" s="30"/>
      <c r="V891" s="29"/>
      <c r="W891" s="23"/>
      <c r="X891" s="40"/>
      <c r="Y891" s="23"/>
      <c r="Z891" s="37"/>
    </row>
    <row r="892" spans="1:26" ht="42.75">
      <c r="A892" s="73" t="s">
        <v>5874</v>
      </c>
      <c r="B892" s="22" t="s">
        <v>1765</v>
      </c>
      <c r="C892" s="23"/>
      <c r="D892" s="23"/>
      <c r="E892" s="23"/>
      <c r="F892" s="23" t="s">
        <v>5875</v>
      </c>
      <c r="G892" s="23" t="s">
        <v>1897</v>
      </c>
      <c r="H892" s="23" t="s">
        <v>5844</v>
      </c>
      <c r="I892" s="26"/>
      <c r="J892" s="27"/>
      <c r="K892" s="32"/>
      <c r="L892" s="29"/>
      <c r="M892" s="30"/>
      <c r="N892" s="30"/>
      <c r="O892" s="30"/>
      <c r="P892" s="30"/>
      <c r="Q892" s="30"/>
      <c r="R892" s="30"/>
      <c r="S892" s="30"/>
      <c r="T892" s="30"/>
      <c r="U892" s="30"/>
      <c r="V892" s="29"/>
      <c r="W892" s="29"/>
      <c r="X892" s="36"/>
      <c r="Y892" s="29"/>
      <c r="Z892" s="5"/>
    </row>
    <row r="893" spans="1:26" ht="42.75">
      <c r="A893" s="73" t="s">
        <v>5876</v>
      </c>
      <c r="B893" s="22"/>
      <c r="C893" s="23"/>
      <c r="D893" s="23"/>
      <c r="E893" s="23"/>
      <c r="F893" s="23" t="s">
        <v>5877</v>
      </c>
      <c r="G893" s="23" t="s">
        <v>4329</v>
      </c>
      <c r="H893" s="23" t="s">
        <v>5844</v>
      </c>
      <c r="I893" s="26"/>
      <c r="J893" s="27"/>
      <c r="K893" s="32"/>
      <c r="L893" s="29"/>
      <c r="M893" s="30"/>
      <c r="N893" s="30"/>
      <c r="O893" s="30"/>
      <c r="P893" s="30"/>
      <c r="Q893" s="30"/>
      <c r="R893" s="30"/>
      <c r="S893" s="30"/>
      <c r="T893" s="30"/>
      <c r="U893" s="30"/>
      <c r="V893" s="29"/>
      <c r="W893" s="29"/>
      <c r="X893" s="36"/>
      <c r="Y893" s="29"/>
      <c r="Z893" s="5"/>
    </row>
    <row r="894" spans="1:26" ht="42.75">
      <c r="A894" s="73" t="s">
        <v>5878</v>
      </c>
      <c r="B894" s="22"/>
      <c r="C894" s="23"/>
      <c r="D894" s="23"/>
      <c r="E894" s="23"/>
      <c r="F894" s="23" t="s">
        <v>5879</v>
      </c>
      <c r="G894" s="23" t="s">
        <v>4329</v>
      </c>
      <c r="H894" s="23" t="s">
        <v>5844</v>
      </c>
      <c r="I894" s="26"/>
      <c r="J894" s="27"/>
      <c r="K894" s="32"/>
      <c r="L894" s="29"/>
      <c r="M894" s="30"/>
      <c r="N894" s="30"/>
      <c r="O894" s="30"/>
      <c r="P894" s="30"/>
      <c r="Q894" s="30"/>
      <c r="R894" s="30"/>
      <c r="S894" s="30"/>
      <c r="T894" s="30"/>
      <c r="U894" s="30"/>
      <c r="V894" s="29"/>
      <c r="W894" s="29"/>
      <c r="X894" s="36"/>
      <c r="Y894" s="29"/>
      <c r="Z894" s="5"/>
    </row>
    <row r="895" spans="1:26" ht="71.25">
      <c r="A895" s="73" t="s">
        <v>5880</v>
      </c>
      <c r="B895" s="22"/>
      <c r="C895" s="23"/>
      <c r="D895" s="23"/>
      <c r="E895" s="23"/>
      <c r="F895" s="23" t="s">
        <v>5881</v>
      </c>
      <c r="G895" s="23" t="s">
        <v>4329</v>
      </c>
      <c r="H895" s="22"/>
      <c r="I895" s="26"/>
      <c r="J895" s="27"/>
      <c r="K895" s="47"/>
      <c r="L895" s="29"/>
      <c r="M895" s="30"/>
      <c r="N895" s="30"/>
      <c r="O895" s="30"/>
      <c r="P895" s="30"/>
      <c r="Q895" s="30"/>
      <c r="R895" s="30"/>
      <c r="S895" s="30"/>
      <c r="T895" s="30"/>
      <c r="U895" s="30"/>
      <c r="V895" s="29"/>
      <c r="W895" s="23"/>
      <c r="X895" s="40"/>
      <c r="Y895" s="23"/>
      <c r="Z895" s="37"/>
    </row>
    <row r="896" spans="1:26" ht="199.5">
      <c r="A896" s="73" t="s">
        <v>5882</v>
      </c>
      <c r="B896" s="22" t="s">
        <v>1762</v>
      </c>
      <c r="C896" s="23"/>
      <c r="D896" s="23"/>
      <c r="E896" s="23"/>
      <c r="F896" s="23" t="s">
        <v>5883</v>
      </c>
      <c r="G896" s="23" t="s">
        <v>5884</v>
      </c>
      <c r="H896" s="23"/>
      <c r="I896" s="26"/>
      <c r="J896" s="27"/>
      <c r="K896" s="32"/>
      <c r="L896" s="29"/>
      <c r="M896" s="30"/>
      <c r="N896" s="30"/>
      <c r="O896" s="30"/>
      <c r="P896" s="30"/>
      <c r="Q896" s="30"/>
      <c r="R896" s="30"/>
      <c r="S896" s="30"/>
      <c r="T896" s="30"/>
      <c r="U896" s="30"/>
      <c r="V896" s="29"/>
      <c r="W896" s="29"/>
      <c r="X896" s="36"/>
      <c r="Y896" s="29"/>
      <c r="Z896" s="5"/>
    </row>
    <row r="897" spans="1:26" ht="228">
      <c r="A897" s="73" t="s">
        <v>5885</v>
      </c>
      <c r="B897" s="22"/>
      <c r="C897" s="23"/>
      <c r="D897" s="23"/>
      <c r="E897" s="23"/>
      <c r="F897" s="23" t="s">
        <v>5886</v>
      </c>
      <c r="G897" s="23" t="s">
        <v>2359</v>
      </c>
      <c r="H897" s="23"/>
      <c r="I897" s="26"/>
      <c r="J897" s="27"/>
      <c r="K897" s="32"/>
      <c r="L897" s="29"/>
      <c r="M897" s="30"/>
      <c r="N897" s="30"/>
      <c r="O897" s="30"/>
      <c r="P897" s="30"/>
      <c r="Q897" s="30"/>
      <c r="R897" s="30"/>
      <c r="S897" s="30"/>
      <c r="T897" s="30"/>
      <c r="U897" s="30"/>
      <c r="V897" s="29"/>
      <c r="W897" s="29"/>
      <c r="X897" s="36"/>
      <c r="Y897" s="29"/>
      <c r="Z897" s="5"/>
    </row>
    <row r="898" spans="1:26" ht="99.75">
      <c r="A898" s="73" t="s">
        <v>5887</v>
      </c>
      <c r="B898" s="22"/>
      <c r="C898" s="23"/>
      <c r="D898" s="23"/>
      <c r="E898" s="23"/>
      <c r="F898" s="23" t="s">
        <v>5888</v>
      </c>
      <c r="G898" s="23"/>
      <c r="H898" s="22"/>
      <c r="I898" s="26"/>
      <c r="J898" s="27"/>
      <c r="K898" s="28"/>
      <c r="L898" s="29"/>
      <c r="M898" s="30"/>
      <c r="N898" s="30"/>
      <c r="O898" s="30"/>
      <c r="P898" s="30"/>
      <c r="Q898" s="30"/>
      <c r="R898" s="30"/>
      <c r="S898" s="30"/>
      <c r="T898" s="30"/>
      <c r="U898" s="30"/>
      <c r="V898" s="29"/>
      <c r="W898" s="23"/>
      <c r="X898" s="40"/>
      <c r="Y898" s="36"/>
      <c r="Z898" s="31"/>
    </row>
    <row r="899" spans="1:26" ht="99.75">
      <c r="A899" s="73" t="s">
        <v>5889</v>
      </c>
      <c r="B899" s="22" t="s">
        <v>1765</v>
      </c>
      <c r="C899" s="23"/>
      <c r="D899" s="23"/>
      <c r="E899" s="23"/>
      <c r="F899" s="23" t="s">
        <v>5890</v>
      </c>
      <c r="G899" s="23" t="s">
        <v>5293</v>
      </c>
      <c r="H899" s="23" t="s">
        <v>5891</v>
      </c>
      <c r="I899" s="26"/>
      <c r="J899" s="27"/>
      <c r="K899" s="47"/>
      <c r="L899" s="29"/>
      <c r="M899" s="30"/>
      <c r="N899" s="30"/>
      <c r="O899" s="30"/>
      <c r="P899" s="30"/>
      <c r="Q899" s="30"/>
      <c r="R899" s="30"/>
      <c r="S899" s="30"/>
      <c r="T899" s="30"/>
      <c r="U899" s="30"/>
      <c r="V899" s="29"/>
      <c r="W899" s="23"/>
      <c r="X899" s="40"/>
      <c r="Y899" s="36"/>
      <c r="Z899" s="31"/>
    </row>
    <row r="900" spans="1:26" ht="114">
      <c r="A900" s="73" t="s">
        <v>5892</v>
      </c>
      <c r="B900" s="22" t="s">
        <v>1765</v>
      </c>
      <c r="C900" s="23"/>
      <c r="D900" s="23"/>
      <c r="E900" s="23"/>
      <c r="F900" s="23" t="s">
        <v>5893</v>
      </c>
      <c r="G900" s="23" t="s">
        <v>1788</v>
      </c>
      <c r="H900" s="23"/>
      <c r="I900" s="26"/>
      <c r="J900" s="27"/>
      <c r="K900" s="32"/>
      <c r="L900" s="29"/>
      <c r="M900" s="30"/>
      <c r="N900" s="30"/>
      <c r="O900" s="30"/>
      <c r="P900" s="30"/>
      <c r="Q900" s="30"/>
      <c r="R900" s="30"/>
      <c r="S900" s="30"/>
      <c r="T900" s="30"/>
      <c r="U900" s="30"/>
      <c r="V900" s="29"/>
      <c r="W900" s="23"/>
      <c r="X900" s="40"/>
      <c r="Y900" s="36"/>
      <c r="Z900" s="31"/>
    </row>
    <row r="901" spans="1:26" ht="85.5">
      <c r="A901" s="73" t="s">
        <v>5894</v>
      </c>
      <c r="B901" s="22" t="s">
        <v>1762</v>
      </c>
      <c r="C901" s="23"/>
      <c r="D901" s="23"/>
      <c r="E901" s="23"/>
      <c r="F901" s="23" t="s">
        <v>5895</v>
      </c>
      <c r="G901" s="23" t="s">
        <v>5896</v>
      </c>
      <c r="H901" s="23"/>
      <c r="I901" s="26"/>
      <c r="J901" s="27"/>
      <c r="K901" s="32"/>
      <c r="L901" s="29"/>
      <c r="M901" s="30"/>
      <c r="N901" s="30"/>
      <c r="O901" s="30"/>
      <c r="P901" s="30"/>
      <c r="Q901" s="30"/>
      <c r="R901" s="30"/>
      <c r="S901" s="30"/>
      <c r="T901" s="30"/>
      <c r="U901" s="30"/>
      <c r="V901" s="29"/>
      <c r="W901" s="29"/>
      <c r="X901" s="36"/>
      <c r="Y901" s="29"/>
      <c r="Z901" s="5"/>
    </row>
    <row r="902" spans="1:26" ht="384.75">
      <c r="A902" s="73" t="s">
        <v>5897</v>
      </c>
      <c r="B902" s="22" t="s">
        <v>1762</v>
      </c>
      <c r="C902" s="23"/>
      <c r="D902" s="23"/>
      <c r="E902" s="23"/>
      <c r="F902" s="23" t="s">
        <v>5898</v>
      </c>
      <c r="G902" s="22" t="s">
        <v>1962</v>
      </c>
      <c r="H902" s="22"/>
      <c r="I902" s="26"/>
      <c r="J902" s="27"/>
      <c r="K902" s="28"/>
      <c r="L902" s="29"/>
      <c r="M902" s="30"/>
      <c r="N902" s="30"/>
      <c r="O902" s="30"/>
      <c r="P902" s="30"/>
      <c r="Q902" s="30"/>
      <c r="R902" s="30"/>
      <c r="S902" s="30"/>
      <c r="T902" s="30"/>
      <c r="U902" s="30"/>
      <c r="V902" s="29"/>
      <c r="W902" s="23"/>
      <c r="X902" s="40"/>
      <c r="Y902" s="23"/>
      <c r="Z902" s="37"/>
    </row>
    <row r="903" spans="1:26" ht="409.5">
      <c r="A903" s="73" t="s">
        <v>5899</v>
      </c>
      <c r="B903" s="22" t="s">
        <v>1762</v>
      </c>
      <c r="C903" s="23"/>
      <c r="D903" s="23"/>
      <c r="E903" s="150"/>
      <c r="F903" s="23" t="s">
        <v>5900</v>
      </c>
      <c r="G903" s="22" t="s">
        <v>1962</v>
      </c>
      <c r="H903" s="23" t="s">
        <v>5901</v>
      </c>
      <c r="I903" s="26"/>
      <c r="J903" s="27"/>
      <c r="K903" s="28"/>
      <c r="L903" s="29"/>
      <c r="M903" s="30"/>
      <c r="N903" s="30"/>
      <c r="O903" s="30"/>
      <c r="P903" s="30"/>
      <c r="Q903" s="30"/>
      <c r="R903" s="30"/>
      <c r="S903" s="30"/>
      <c r="T903" s="30"/>
      <c r="U903" s="30"/>
      <c r="V903" s="29"/>
      <c r="W903" s="29"/>
      <c r="X903" s="36"/>
      <c r="Y903" s="29"/>
      <c r="Z903" s="5"/>
    </row>
    <row r="904" spans="1:26" ht="213.75">
      <c r="A904" s="73" t="s">
        <v>5902</v>
      </c>
      <c r="B904" s="22" t="s">
        <v>1762</v>
      </c>
      <c r="C904" s="23"/>
      <c r="D904" s="23"/>
      <c r="E904" s="23"/>
      <c r="F904" s="23" t="s">
        <v>5903</v>
      </c>
      <c r="G904" s="22" t="s">
        <v>1962</v>
      </c>
      <c r="H904" s="23" t="s">
        <v>5904</v>
      </c>
      <c r="I904" s="26"/>
      <c r="J904" s="27"/>
      <c r="K904" s="32"/>
      <c r="L904" s="29"/>
      <c r="M904" s="30"/>
      <c r="N904" s="30"/>
      <c r="O904" s="30"/>
      <c r="P904" s="30"/>
      <c r="Q904" s="30"/>
      <c r="R904" s="30"/>
      <c r="S904" s="30"/>
      <c r="T904" s="30"/>
      <c r="U904" s="30"/>
      <c r="V904" s="29"/>
      <c r="W904" s="29"/>
      <c r="X904" s="36"/>
      <c r="Y904" s="29"/>
      <c r="Z904" s="5"/>
    </row>
    <row r="905" spans="1:26" ht="99.75">
      <c r="A905" s="73" t="s">
        <v>5905</v>
      </c>
      <c r="B905" s="22"/>
      <c r="C905" s="23"/>
      <c r="D905" s="23"/>
      <c r="E905" s="23"/>
      <c r="F905" s="23" t="s">
        <v>5906</v>
      </c>
      <c r="G905" s="23" t="s">
        <v>5907</v>
      </c>
      <c r="H905" s="22"/>
      <c r="I905" s="26"/>
      <c r="J905" s="27"/>
      <c r="K905" s="28"/>
      <c r="L905" s="29"/>
      <c r="M905" s="30"/>
      <c r="N905" s="30"/>
      <c r="O905" s="30"/>
      <c r="P905" s="30"/>
      <c r="Q905" s="30"/>
      <c r="R905" s="30"/>
      <c r="S905" s="30"/>
      <c r="T905" s="30"/>
      <c r="U905" s="30"/>
      <c r="V905" s="29"/>
      <c r="W905" s="23"/>
      <c r="X905" s="40"/>
      <c r="Y905" s="45"/>
      <c r="Z905" s="46"/>
    </row>
    <row r="906" spans="1:26" ht="156.75">
      <c r="A906" s="73" t="s">
        <v>5908</v>
      </c>
      <c r="B906" s="22" t="s">
        <v>1762</v>
      </c>
      <c r="C906" s="23"/>
      <c r="D906" s="23"/>
      <c r="E906" s="23"/>
      <c r="F906" s="23" t="s">
        <v>5909</v>
      </c>
      <c r="G906" s="23" t="s">
        <v>5910</v>
      </c>
      <c r="H906" s="22"/>
      <c r="I906" s="26"/>
      <c r="J906" s="27"/>
      <c r="K906" s="49"/>
      <c r="L906" s="29"/>
      <c r="M906" s="30"/>
      <c r="N906" s="30"/>
      <c r="O906" s="30"/>
      <c r="P906" s="30"/>
      <c r="Q906" s="30"/>
      <c r="R906" s="30"/>
      <c r="S906" s="30"/>
      <c r="T906" s="30"/>
      <c r="U906" s="30"/>
      <c r="V906" s="29"/>
      <c r="W906" s="23"/>
      <c r="X906" s="40"/>
      <c r="Y906" s="36"/>
      <c r="Z906" s="31"/>
    </row>
    <row r="907" spans="1:26">
      <c r="A907" s="73" t="s">
        <v>5911</v>
      </c>
      <c r="B907" s="22"/>
      <c r="C907" s="23"/>
      <c r="D907" s="23"/>
      <c r="E907" s="23"/>
      <c r="F907" s="23" t="s">
        <v>5912</v>
      </c>
      <c r="G907" s="23" t="s">
        <v>5913</v>
      </c>
      <c r="H907" s="22"/>
      <c r="I907" s="26"/>
      <c r="J907" s="27"/>
      <c r="K907" s="49"/>
      <c r="L907" s="29"/>
      <c r="M907" s="30"/>
      <c r="N907" s="30"/>
      <c r="O907" s="30"/>
      <c r="P907" s="30"/>
      <c r="Q907" s="30"/>
      <c r="R907" s="30"/>
      <c r="S907" s="30"/>
      <c r="T907" s="30"/>
      <c r="U907" s="30"/>
      <c r="V907" s="29"/>
      <c r="W907" s="23"/>
      <c r="X907" s="40"/>
      <c r="Y907" s="36"/>
      <c r="Z907" s="31"/>
    </row>
    <row r="908" spans="1:26" ht="28.5">
      <c r="A908" s="73" t="s">
        <v>5914</v>
      </c>
      <c r="B908" s="22"/>
      <c r="C908" s="23"/>
      <c r="D908" s="23"/>
      <c r="E908" s="23"/>
      <c r="F908" s="23" t="s">
        <v>5915</v>
      </c>
      <c r="G908" s="23" t="s">
        <v>2359</v>
      </c>
      <c r="H908" s="22"/>
      <c r="I908" s="26"/>
      <c r="J908" s="27"/>
      <c r="K908" s="28"/>
      <c r="L908" s="29"/>
      <c r="M908" s="30"/>
      <c r="N908" s="30"/>
      <c r="O908" s="30"/>
      <c r="P908" s="30"/>
      <c r="Q908" s="30"/>
      <c r="R908" s="30"/>
      <c r="S908" s="30"/>
      <c r="T908" s="30"/>
      <c r="U908" s="30"/>
      <c r="V908" s="29"/>
      <c r="W908" s="23"/>
      <c r="X908" s="40"/>
      <c r="Y908" s="36"/>
      <c r="Z908" s="31"/>
    </row>
    <row r="909" spans="1:26" ht="85.5">
      <c r="A909" s="73" t="s">
        <v>5916</v>
      </c>
      <c r="B909" s="22"/>
      <c r="C909" s="23"/>
      <c r="D909" s="23"/>
      <c r="E909" s="165"/>
      <c r="F909" s="23" t="s">
        <v>5917</v>
      </c>
      <c r="G909" s="23" t="s">
        <v>2359</v>
      </c>
      <c r="H909" s="23"/>
      <c r="I909" s="26"/>
      <c r="J909" s="27"/>
      <c r="K909" s="32"/>
      <c r="L909" s="29"/>
      <c r="M909" s="30"/>
      <c r="N909" s="30"/>
      <c r="O909" s="30"/>
      <c r="P909" s="30"/>
      <c r="Q909" s="30"/>
      <c r="R909" s="30"/>
      <c r="S909" s="30"/>
      <c r="T909" s="30"/>
      <c r="U909" s="30"/>
      <c r="V909" s="29"/>
      <c r="W909" s="29"/>
      <c r="X909" s="36"/>
      <c r="Y909" s="29"/>
      <c r="Z909" s="5"/>
    </row>
    <row r="910" spans="1:26" ht="71.25">
      <c r="A910" s="73" t="s">
        <v>5918</v>
      </c>
      <c r="B910" s="22"/>
      <c r="C910" s="23"/>
      <c r="D910" s="23"/>
      <c r="E910" s="23"/>
      <c r="F910" s="23" t="s">
        <v>5919</v>
      </c>
      <c r="G910" s="23" t="s">
        <v>2359</v>
      </c>
      <c r="H910" s="23"/>
      <c r="I910" s="26"/>
      <c r="J910" s="27"/>
      <c r="K910" s="47"/>
      <c r="L910" s="29"/>
      <c r="M910" s="30"/>
      <c r="N910" s="30"/>
      <c r="O910" s="30"/>
      <c r="P910" s="30"/>
      <c r="Q910" s="30"/>
      <c r="R910" s="30"/>
      <c r="S910" s="30"/>
      <c r="T910" s="30"/>
      <c r="U910" s="30"/>
      <c r="V910" s="29"/>
      <c r="W910" s="23"/>
      <c r="X910" s="40"/>
      <c r="Y910" s="36"/>
      <c r="Z910" s="31"/>
    </row>
    <row r="911" spans="1:26" ht="42.75">
      <c r="A911" s="73" t="s">
        <v>5920</v>
      </c>
      <c r="B911" s="22"/>
      <c r="C911" s="23"/>
      <c r="D911" s="23"/>
      <c r="E911" s="23"/>
      <c r="F911" s="23" t="s">
        <v>5921</v>
      </c>
      <c r="G911" s="23" t="s">
        <v>2359</v>
      </c>
      <c r="H911" s="23"/>
      <c r="I911" s="26"/>
      <c r="J911" s="27"/>
      <c r="K911" s="32"/>
      <c r="L911" s="29"/>
      <c r="M911" s="30"/>
      <c r="N911" s="30"/>
      <c r="O911" s="30"/>
      <c r="P911" s="30"/>
      <c r="Q911" s="30"/>
      <c r="R911" s="30"/>
      <c r="S911" s="30"/>
      <c r="T911" s="30"/>
      <c r="U911" s="30"/>
      <c r="V911" s="29"/>
      <c r="W911" s="29"/>
      <c r="X911" s="36"/>
      <c r="Y911" s="29"/>
      <c r="Z911" s="5"/>
    </row>
    <row r="912" spans="1:26" ht="28.5">
      <c r="A912" s="73" t="s">
        <v>5922</v>
      </c>
      <c r="B912" s="22"/>
      <c r="C912" s="23"/>
      <c r="D912" s="23"/>
      <c r="E912" s="23"/>
      <c r="F912" s="23" t="s">
        <v>5923</v>
      </c>
      <c r="G912" s="23" t="s">
        <v>2359</v>
      </c>
      <c r="H912" s="22"/>
      <c r="I912" s="26"/>
      <c r="J912" s="27"/>
      <c r="K912" s="44"/>
      <c r="L912" s="29"/>
      <c r="M912" s="30"/>
      <c r="N912" s="30"/>
      <c r="O912" s="30"/>
      <c r="P912" s="30"/>
      <c r="Q912" s="30"/>
      <c r="R912" s="30"/>
      <c r="S912" s="30"/>
      <c r="T912" s="30"/>
      <c r="U912" s="30"/>
      <c r="V912" s="29"/>
      <c r="W912" s="23"/>
      <c r="X912" s="40"/>
      <c r="Y912" s="23"/>
      <c r="Z912" s="37"/>
    </row>
    <row r="913" spans="1:26" ht="228">
      <c r="A913" s="73" t="s">
        <v>5924</v>
      </c>
      <c r="B913" s="22"/>
      <c r="C913" s="23"/>
      <c r="D913" s="23"/>
      <c r="E913" s="23"/>
      <c r="F913" s="23" t="s">
        <v>5925</v>
      </c>
      <c r="G913" s="23" t="s">
        <v>2359</v>
      </c>
      <c r="H913" s="23"/>
      <c r="I913" s="26"/>
      <c r="J913" s="27"/>
      <c r="K913" s="28"/>
      <c r="L913" s="29"/>
      <c r="M913" s="30"/>
      <c r="N913" s="30"/>
      <c r="O913" s="30"/>
      <c r="P913" s="30"/>
      <c r="Q913" s="30"/>
      <c r="R913" s="30"/>
      <c r="S913" s="30"/>
      <c r="T913" s="30"/>
      <c r="U913" s="30"/>
      <c r="V913" s="29"/>
      <c r="W913" s="29"/>
      <c r="X913" s="36"/>
      <c r="Y913" s="29"/>
      <c r="Z913" s="5"/>
    </row>
    <row r="914" spans="1:26" ht="42.75">
      <c r="A914" s="73" t="s">
        <v>5926</v>
      </c>
      <c r="B914" s="22"/>
      <c r="C914" s="23"/>
      <c r="D914" s="23"/>
      <c r="E914" s="23"/>
      <c r="F914" s="23" t="s">
        <v>5927</v>
      </c>
      <c r="G914" s="23" t="s">
        <v>2359</v>
      </c>
      <c r="H914" s="22"/>
      <c r="I914" s="26"/>
      <c r="J914" s="27"/>
      <c r="K914" s="34"/>
      <c r="L914" s="29"/>
      <c r="M914" s="30"/>
      <c r="N914" s="30"/>
      <c r="O914" s="30"/>
      <c r="P914" s="30"/>
      <c r="Q914" s="30"/>
      <c r="R914" s="30"/>
      <c r="S914" s="30"/>
      <c r="T914" s="30"/>
      <c r="U914" s="30"/>
      <c r="V914" s="29"/>
      <c r="W914" s="23"/>
      <c r="X914" s="40"/>
      <c r="Y914" s="36"/>
      <c r="Z914" s="31"/>
    </row>
    <row r="915" spans="1:26" ht="45">
      <c r="A915" s="73" t="s">
        <v>5928</v>
      </c>
      <c r="B915" s="22" t="s">
        <v>5929</v>
      </c>
      <c r="C915" s="23"/>
      <c r="D915" s="23"/>
      <c r="E915" s="23"/>
      <c r="F915" s="23" t="s">
        <v>5930</v>
      </c>
      <c r="G915" s="23" t="s">
        <v>4329</v>
      </c>
      <c r="H915" s="23" t="s">
        <v>5931</v>
      </c>
      <c r="I915" s="26"/>
      <c r="J915" s="27"/>
      <c r="K915" s="32"/>
      <c r="L915" s="29"/>
      <c r="M915" s="30"/>
      <c r="N915" s="30"/>
      <c r="O915" s="30"/>
      <c r="P915" s="30"/>
      <c r="Q915" s="30"/>
      <c r="R915" s="30"/>
      <c r="S915" s="30"/>
      <c r="T915" s="30"/>
      <c r="U915" s="30"/>
      <c r="V915" s="29"/>
      <c r="W915" s="29"/>
      <c r="X915" s="36"/>
      <c r="Y915" s="29"/>
      <c r="Z915" s="5"/>
    </row>
    <row r="916" spans="1:26" ht="299.25">
      <c r="A916" s="73" t="s">
        <v>5932</v>
      </c>
      <c r="B916" s="22" t="s">
        <v>1762</v>
      </c>
      <c r="C916" s="23"/>
      <c r="D916" s="23"/>
      <c r="E916" s="23"/>
      <c r="F916" s="23" t="s">
        <v>5933</v>
      </c>
      <c r="G916" s="23" t="s">
        <v>1897</v>
      </c>
      <c r="H916" s="23"/>
      <c r="I916" s="33"/>
      <c r="J916" s="27"/>
      <c r="K916" s="28"/>
      <c r="L916" s="29"/>
      <c r="M916" s="30"/>
      <c r="N916" s="30"/>
      <c r="O916" s="30"/>
      <c r="P916" s="30"/>
      <c r="Q916" s="30"/>
      <c r="R916" s="30"/>
      <c r="S916" s="30"/>
      <c r="T916" s="30"/>
      <c r="U916" s="30"/>
      <c r="V916" s="29"/>
      <c r="W916" s="23"/>
      <c r="X916" s="40"/>
      <c r="Y916" s="36"/>
      <c r="Z916" s="31"/>
    </row>
    <row r="917" spans="1:26" ht="114">
      <c r="A917" s="73" t="s">
        <v>5934</v>
      </c>
      <c r="B917" s="22"/>
      <c r="C917" s="23"/>
      <c r="D917" s="23"/>
      <c r="E917" s="23"/>
      <c r="F917" s="23" t="s">
        <v>5935</v>
      </c>
      <c r="G917" s="23" t="s">
        <v>2359</v>
      </c>
      <c r="H917" s="22"/>
      <c r="I917" s="26"/>
      <c r="J917" s="27"/>
      <c r="K917" s="28"/>
      <c r="L917" s="29"/>
      <c r="M917" s="30"/>
      <c r="N917" s="30"/>
      <c r="O917" s="30"/>
      <c r="P917" s="30"/>
      <c r="Q917" s="30"/>
      <c r="R917" s="30"/>
      <c r="S917" s="30"/>
      <c r="T917" s="30"/>
      <c r="U917" s="30"/>
      <c r="V917" s="29"/>
      <c r="W917" s="29"/>
      <c r="X917" s="36"/>
      <c r="Y917" s="29"/>
      <c r="Z917" s="5"/>
    </row>
    <row r="918" spans="1:26" ht="57">
      <c r="A918" s="73" t="s">
        <v>5936</v>
      </c>
      <c r="B918" s="22"/>
      <c r="C918" s="23"/>
      <c r="D918" s="23"/>
      <c r="E918" s="23"/>
      <c r="F918" s="23" t="s">
        <v>5937</v>
      </c>
      <c r="G918" s="23" t="s">
        <v>4234</v>
      </c>
      <c r="H918" s="23"/>
      <c r="I918" s="26"/>
      <c r="J918" s="27"/>
      <c r="K918" s="32"/>
      <c r="L918" s="29"/>
      <c r="M918" s="30"/>
      <c r="N918" s="30"/>
      <c r="O918" s="30"/>
      <c r="P918" s="30"/>
      <c r="Q918" s="30"/>
      <c r="R918" s="30"/>
      <c r="S918" s="30"/>
      <c r="T918" s="30"/>
      <c r="U918" s="30"/>
      <c r="V918" s="29"/>
      <c r="W918" s="29"/>
      <c r="X918" s="36"/>
      <c r="Y918" s="29"/>
      <c r="Z918" s="5"/>
    </row>
    <row r="919" spans="1:26" ht="213.75">
      <c r="A919" s="73" t="s">
        <v>5938</v>
      </c>
      <c r="B919" s="22" t="s">
        <v>5579</v>
      </c>
      <c r="C919" s="23"/>
      <c r="D919" s="23"/>
      <c r="E919" s="23"/>
      <c r="F919" s="23" t="s">
        <v>5939</v>
      </c>
      <c r="G919" s="23" t="s">
        <v>5600</v>
      </c>
      <c r="H919" s="23"/>
      <c r="I919" s="26"/>
      <c r="J919" s="27"/>
      <c r="K919" s="28"/>
      <c r="L919" s="29"/>
      <c r="M919" s="30"/>
      <c r="N919" s="30"/>
      <c r="O919" s="30"/>
      <c r="P919" s="30"/>
      <c r="Q919" s="30"/>
      <c r="R919" s="30"/>
      <c r="S919" s="30"/>
      <c r="T919" s="30"/>
      <c r="U919" s="30"/>
      <c r="V919" s="29"/>
      <c r="W919" s="23"/>
      <c r="X919" s="40"/>
      <c r="Y919" s="36"/>
      <c r="Z919" s="31"/>
    </row>
    <row r="920" spans="1:26" ht="128.25">
      <c r="A920" s="73" t="s">
        <v>5940</v>
      </c>
      <c r="B920" s="22" t="s">
        <v>1765</v>
      </c>
      <c r="C920" s="23"/>
      <c r="D920" s="23"/>
      <c r="E920" s="23"/>
      <c r="F920" s="23" t="s">
        <v>5941</v>
      </c>
      <c r="G920" s="23" t="s">
        <v>2977</v>
      </c>
      <c r="H920" s="23"/>
      <c r="I920" s="26"/>
      <c r="J920" s="27"/>
      <c r="K920" s="49"/>
      <c r="L920" s="29"/>
      <c r="M920" s="30"/>
      <c r="N920" s="30"/>
      <c r="O920" s="30"/>
      <c r="P920" s="30"/>
      <c r="Q920" s="30"/>
      <c r="R920" s="30"/>
      <c r="S920" s="30"/>
      <c r="T920" s="30"/>
      <c r="U920" s="30"/>
      <c r="V920" s="29"/>
      <c r="W920" s="29"/>
      <c r="X920" s="36"/>
      <c r="Y920" s="29"/>
      <c r="Z920" s="5"/>
    </row>
    <row r="921" spans="1:26" ht="228">
      <c r="A921" s="73" t="s">
        <v>5942</v>
      </c>
      <c r="B921" s="22"/>
      <c r="C921" s="23"/>
      <c r="D921" s="23"/>
      <c r="E921" s="23"/>
      <c r="F921" s="23" t="s">
        <v>5943</v>
      </c>
      <c r="G921" s="23" t="s">
        <v>4329</v>
      </c>
      <c r="H921" s="22"/>
      <c r="I921" s="26"/>
      <c r="J921" s="27"/>
      <c r="K921" s="49"/>
      <c r="L921" s="29"/>
      <c r="M921" s="30"/>
      <c r="N921" s="30"/>
      <c r="O921" s="30"/>
      <c r="P921" s="30"/>
      <c r="Q921" s="30"/>
      <c r="R921" s="30"/>
      <c r="S921" s="30"/>
      <c r="T921" s="30"/>
      <c r="U921" s="30"/>
      <c r="V921" s="29"/>
      <c r="W921" s="23"/>
      <c r="X921" s="40"/>
      <c r="Y921" s="36"/>
      <c r="Z921" s="31"/>
    </row>
    <row r="922" spans="1:26" ht="128.25">
      <c r="A922" s="73" t="s">
        <v>5944</v>
      </c>
      <c r="B922" s="22"/>
      <c r="C922" s="23"/>
      <c r="D922" s="23"/>
      <c r="E922" s="23"/>
      <c r="F922" s="23" t="s">
        <v>5945</v>
      </c>
      <c r="G922" s="23" t="s">
        <v>2359</v>
      </c>
      <c r="H922" s="23"/>
      <c r="I922" s="26"/>
      <c r="J922" s="27"/>
      <c r="K922" s="28"/>
      <c r="L922" s="29"/>
      <c r="M922" s="30"/>
      <c r="N922" s="30"/>
      <c r="O922" s="30"/>
      <c r="P922" s="30"/>
      <c r="Q922" s="30"/>
      <c r="R922" s="30"/>
      <c r="S922" s="30"/>
      <c r="T922" s="30"/>
      <c r="U922" s="30"/>
      <c r="V922" s="29"/>
      <c r="W922" s="29"/>
      <c r="X922" s="36"/>
      <c r="Y922" s="29"/>
      <c r="Z922" s="5"/>
    </row>
    <row r="923" spans="1:26" ht="42.75">
      <c r="A923" s="73" t="s">
        <v>5946</v>
      </c>
      <c r="B923" s="22"/>
      <c r="C923" s="23"/>
      <c r="D923" s="23"/>
      <c r="E923" s="23"/>
      <c r="F923" s="23" t="s">
        <v>5947</v>
      </c>
      <c r="G923" s="23" t="s">
        <v>2359</v>
      </c>
      <c r="H923" s="22"/>
      <c r="I923" s="26"/>
      <c r="J923" s="27"/>
      <c r="K923" s="28"/>
      <c r="L923" s="29"/>
      <c r="M923" s="30"/>
      <c r="N923" s="30"/>
      <c r="O923" s="30"/>
      <c r="P923" s="30"/>
      <c r="Q923" s="30"/>
      <c r="R923" s="30"/>
      <c r="S923" s="30"/>
      <c r="T923" s="30"/>
      <c r="U923" s="30"/>
      <c r="V923" s="29"/>
      <c r="W923" s="23"/>
      <c r="X923" s="40"/>
      <c r="Y923" s="36"/>
      <c r="Z923" s="31"/>
    </row>
    <row r="924" spans="1:26" ht="114">
      <c r="A924" s="73" t="s">
        <v>5948</v>
      </c>
      <c r="B924" s="22" t="s">
        <v>1762</v>
      </c>
      <c r="C924" s="23"/>
      <c r="D924" s="23"/>
      <c r="E924" s="23"/>
      <c r="F924" s="23" t="s">
        <v>5949</v>
      </c>
      <c r="G924" s="23" t="s">
        <v>1884</v>
      </c>
      <c r="H924" s="23"/>
      <c r="I924" s="26"/>
      <c r="J924" s="27"/>
      <c r="K924" s="32"/>
      <c r="L924" s="29"/>
      <c r="M924" s="30"/>
      <c r="N924" s="30"/>
      <c r="O924" s="30"/>
      <c r="P924" s="30"/>
      <c r="Q924" s="30"/>
      <c r="R924" s="30"/>
      <c r="S924" s="30"/>
      <c r="T924" s="30"/>
      <c r="U924" s="30"/>
      <c r="V924" s="29"/>
      <c r="W924" s="29"/>
      <c r="X924" s="36"/>
      <c r="Y924" s="29"/>
      <c r="Z924" s="5"/>
    </row>
    <row r="925" spans="1:26" ht="114">
      <c r="A925" s="73" t="s">
        <v>5950</v>
      </c>
      <c r="B925" s="22" t="s">
        <v>1762</v>
      </c>
      <c r="C925" s="23"/>
      <c r="D925" s="23"/>
      <c r="E925" s="23"/>
      <c r="F925" s="23" t="s">
        <v>5951</v>
      </c>
      <c r="G925" s="23" t="s">
        <v>1884</v>
      </c>
      <c r="H925" s="23"/>
      <c r="I925" s="33"/>
      <c r="J925" s="27"/>
      <c r="K925" s="41"/>
      <c r="L925" s="29"/>
      <c r="M925" s="30"/>
      <c r="N925" s="30"/>
      <c r="O925" s="30"/>
      <c r="P925" s="30"/>
      <c r="Q925" s="30"/>
      <c r="R925" s="30"/>
      <c r="S925" s="30"/>
      <c r="T925" s="30"/>
      <c r="U925" s="30"/>
      <c r="V925" s="29"/>
      <c r="W925" s="23"/>
      <c r="X925" s="40"/>
      <c r="Y925" s="36"/>
      <c r="Z925" s="31"/>
    </row>
    <row r="926" spans="1:26" ht="242.25">
      <c r="A926" s="73" t="s">
        <v>5952</v>
      </c>
      <c r="B926" s="22" t="s">
        <v>1786</v>
      </c>
      <c r="C926" s="23"/>
      <c r="D926" s="23"/>
      <c r="E926" s="138"/>
      <c r="F926" s="23" t="s">
        <v>5953</v>
      </c>
      <c r="G926" s="23" t="s">
        <v>5600</v>
      </c>
      <c r="H926" s="22"/>
      <c r="I926" s="26"/>
      <c r="J926" s="27"/>
      <c r="K926" s="34"/>
      <c r="L926" s="29"/>
      <c r="M926" s="30"/>
      <c r="N926" s="30"/>
      <c r="O926" s="30"/>
      <c r="P926" s="30"/>
      <c r="Q926" s="30"/>
      <c r="R926" s="30"/>
      <c r="S926" s="30"/>
      <c r="T926" s="30"/>
      <c r="U926" s="30"/>
      <c r="V926" s="29"/>
      <c r="W926" s="29"/>
      <c r="X926" s="36"/>
      <c r="Y926" s="29"/>
      <c r="Z926" s="5"/>
    </row>
    <row r="927" spans="1:26">
      <c r="A927" s="73" t="s">
        <v>5954</v>
      </c>
      <c r="B927" s="22" t="s">
        <v>1765</v>
      </c>
      <c r="C927" s="23"/>
      <c r="D927" s="23"/>
      <c r="E927" s="23"/>
      <c r="F927" s="23" t="s">
        <v>5955</v>
      </c>
      <c r="G927" s="23" t="s">
        <v>2977</v>
      </c>
      <c r="H927" s="23"/>
      <c r="I927" s="26"/>
      <c r="J927" s="27"/>
      <c r="K927" s="28"/>
      <c r="L927" s="29"/>
      <c r="M927" s="30"/>
      <c r="N927" s="30"/>
      <c r="O927" s="30"/>
      <c r="P927" s="30"/>
      <c r="Q927" s="30"/>
      <c r="R927" s="30"/>
      <c r="S927" s="30"/>
      <c r="T927" s="30"/>
      <c r="U927" s="30"/>
      <c r="V927" s="29"/>
      <c r="W927" s="29"/>
      <c r="X927" s="36"/>
      <c r="Y927" s="29"/>
      <c r="Z927" s="5"/>
    </row>
    <row r="928" spans="1:26" ht="142.5">
      <c r="A928" s="73" t="s">
        <v>5956</v>
      </c>
      <c r="B928" s="22" t="s">
        <v>1765</v>
      </c>
      <c r="C928" s="23"/>
      <c r="D928" s="23"/>
      <c r="E928" s="135"/>
      <c r="F928" s="23" t="s">
        <v>5957</v>
      </c>
      <c r="G928" s="23" t="s">
        <v>1962</v>
      </c>
      <c r="H928" s="23"/>
      <c r="I928" s="26"/>
      <c r="J928" s="27"/>
      <c r="K928" s="32"/>
      <c r="L928" s="29"/>
      <c r="M928" s="30"/>
      <c r="N928" s="30"/>
      <c r="O928" s="30"/>
      <c r="P928" s="30"/>
      <c r="Q928" s="30"/>
      <c r="R928" s="30"/>
      <c r="S928" s="30"/>
      <c r="T928" s="30"/>
      <c r="U928" s="30"/>
      <c r="V928" s="29"/>
      <c r="W928" s="29"/>
      <c r="X928" s="36"/>
      <c r="Y928" s="29"/>
      <c r="Z928" s="5"/>
    </row>
    <row r="929" spans="1:26" ht="99.75">
      <c r="A929" s="73" t="s">
        <v>5958</v>
      </c>
      <c r="B929" s="22"/>
      <c r="C929" s="23"/>
      <c r="D929" s="23"/>
      <c r="E929" s="23"/>
      <c r="F929" s="23" t="s">
        <v>5959</v>
      </c>
      <c r="G929" s="23" t="s">
        <v>4189</v>
      </c>
      <c r="H929" s="23"/>
      <c r="I929" s="26"/>
      <c r="J929" s="27"/>
      <c r="K929" s="32"/>
      <c r="L929" s="29"/>
      <c r="M929" s="30"/>
      <c r="N929" s="30"/>
      <c r="O929" s="30"/>
      <c r="P929" s="30"/>
      <c r="Q929" s="30"/>
      <c r="R929" s="30"/>
      <c r="S929" s="30"/>
      <c r="T929" s="30"/>
      <c r="U929" s="30"/>
      <c r="V929" s="29"/>
      <c r="W929" s="29"/>
      <c r="X929" s="36"/>
      <c r="Y929" s="29"/>
      <c r="Z929" s="5"/>
    </row>
    <row r="930" spans="1:26" ht="57">
      <c r="A930" s="73" t="s">
        <v>5960</v>
      </c>
      <c r="B930" s="22"/>
      <c r="C930" s="23"/>
      <c r="D930" s="23"/>
      <c r="E930" s="23"/>
      <c r="F930" s="23" t="s">
        <v>5961</v>
      </c>
      <c r="G930" s="23" t="s">
        <v>4189</v>
      </c>
      <c r="H930" s="23"/>
      <c r="I930" s="26"/>
      <c r="J930" s="27"/>
      <c r="K930" s="28"/>
      <c r="L930" s="29"/>
      <c r="M930" s="30"/>
      <c r="N930" s="30"/>
      <c r="O930" s="30"/>
      <c r="P930" s="30"/>
      <c r="Q930" s="30"/>
      <c r="R930" s="30"/>
      <c r="S930" s="30"/>
      <c r="T930" s="30"/>
      <c r="U930" s="30"/>
      <c r="V930" s="29"/>
      <c r="W930" s="23"/>
      <c r="X930" s="40"/>
      <c r="Y930" s="36"/>
      <c r="Z930" s="31"/>
    </row>
    <row r="931" spans="1:26" ht="71.25">
      <c r="A931" s="73" t="s">
        <v>5962</v>
      </c>
      <c r="B931" s="22"/>
      <c r="C931" s="23"/>
      <c r="D931" s="23"/>
      <c r="E931" s="23"/>
      <c r="F931" s="23" t="s">
        <v>5963</v>
      </c>
      <c r="G931" s="23" t="s">
        <v>4234</v>
      </c>
      <c r="H931" s="22"/>
      <c r="I931" s="26"/>
      <c r="J931" s="27"/>
      <c r="K931" s="28"/>
      <c r="L931" s="29"/>
      <c r="M931" s="30"/>
      <c r="N931" s="30"/>
      <c r="O931" s="30"/>
      <c r="P931" s="30"/>
      <c r="Q931" s="30"/>
      <c r="R931" s="30"/>
      <c r="S931" s="30"/>
      <c r="T931" s="30"/>
      <c r="U931" s="30"/>
      <c r="V931" s="29"/>
      <c r="W931" s="23"/>
      <c r="X931" s="40"/>
      <c r="Y931" s="36"/>
      <c r="Z931" s="31"/>
    </row>
    <row r="932" spans="1:26" ht="213.75">
      <c r="A932" s="73" t="s">
        <v>5964</v>
      </c>
      <c r="B932" s="22" t="s">
        <v>1765</v>
      </c>
      <c r="C932" s="23"/>
      <c r="D932" s="23"/>
      <c r="E932" s="23"/>
      <c r="F932" s="23" t="s">
        <v>5965</v>
      </c>
      <c r="G932" s="23" t="s">
        <v>5966</v>
      </c>
      <c r="H932" s="23"/>
      <c r="I932" s="26"/>
      <c r="J932" s="27"/>
      <c r="K932" s="28"/>
      <c r="L932" s="29"/>
      <c r="M932" s="30"/>
      <c r="N932" s="30"/>
      <c r="O932" s="30"/>
      <c r="P932" s="30"/>
      <c r="Q932" s="30"/>
      <c r="R932" s="30"/>
      <c r="S932" s="30"/>
      <c r="T932" s="30"/>
      <c r="U932" s="30"/>
      <c r="V932" s="29"/>
      <c r="W932" s="29"/>
      <c r="X932" s="36"/>
      <c r="Y932" s="29"/>
      <c r="Z932" s="5"/>
    </row>
    <row r="933" spans="1:26">
      <c r="A933" s="73" t="s">
        <v>5967</v>
      </c>
      <c r="B933" s="22"/>
      <c r="C933" s="23"/>
      <c r="D933" s="23"/>
      <c r="E933" s="23"/>
      <c r="F933" s="23" t="s">
        <v>5968</v>
      </c>
      <c r="G933" s="23"/>
      <c r="H933" s="23"/>
      <c r="I933" s="26"/>
      <c r="J933" s="27"/>
      <c r="K933" s="32"/>
      <c r="L933" s="29"/>
      <c r="M933" s="30"/>
      <c r="N933" s="30"/>
      <c r="O933" s="30"/>
      <c r="P933" s="30"/>
      <c r="Q933" s="30"/>
      <c r="R933" s="30"/>
      <c r="S933" s="30"/>
      <c r="T933" s="30"/>
      <c r="U933" s="30"/>
      <c r="V933" s="29"/>
      <c r="W933" s="29"/>
      <c r="X933" s="36"/>
      <c r="Y933" s="29"/>
      <c r="Z933" s="5"/>
    </row>
    <row r="934" spans="1:26" ht="171">
      <c r="A934" s="73" t="s">
        <v>5969</v>
      </c>
      <c r="B934" s="22" t="s">
        <v>1762</v>
      </c>
      <c r="C934" s="23"/>
      <c r="D934" s="23"/>
      <c r="E934" s="23"/>
      <c r="F934" s="23" t="s">
        <v>5970</v>
      </c>
      <c r="G934" s="23" t="s">
        <v>5971</v>
      </c>
      <c r="H934" s="23"/>
      <c r="I934" s="33"/>
      <c r="J934" s="27"/>
      <c r="K934" s="32"/>
      <c r="L934" s="29"/>
      <c r="M934" s="30"/>
      <c r="N934" s="30"/>
      <c r="O934" s="30"/>
      <c r="P934" s="30"/>
      <c r="Q934" s="30"/>
      <c r="R934" s="30"/>
      <c r="S934" s="30"/>
      <c r="T934" s="30"/>
      <c r="U934" s="30"/>
      <c r="V934" s="29"/>
      <c r="W934" s="23"/>
      <c r="X934" s="40"/>
      <c r="Y934" s="36"/>
      <c r="Z934" s="31"/>
    </row>
    <row r="935" spans="1:26" ht="185.25">
      <c r="A935" s="73" t="s">
        <v>5972</v>
      </c>
      <c r="B935" s="22"/>
      <c r="C935" s="23"/>
      <c r="D935" s="23"/>
      <c r="E935" s="23"/>
      <c r="F935" s="23" t="s">
        <v>5973</v>
      </c>
      <c r="G935" s="23" t="s">
        <v>4329</v>
      </c>
      <c r="H935" s="23"/>
      <c r="I935" s="26"/>
      <c r="J935" s="27"/>
      <c r="K935" s="32"/>
      <c r="L935" s="29"/>
      <c r="M935" s="30"/>
      <c r="N935" s="30"/>
      <c r="O935" s="30"/>
      <c r="P935" s="30"/>
      <c r="Q935" s="30"/>
      <c r="R935" s="30"/>
      <c r="S935" s="30"/>
      <c r="T935" s="30"/>
      <c r="U935" s="30"/>
      <c r="V935" s="29"/>
      <c r="W935" s="29"/>
      <c r="X935" s="36"/>
      <c r="Y935" s="29"/>
      <c r="Z935" s="5"/>
    </row>
    <row r="936" spans="1:26" ht="42.75">
      <c r="A936" s="73" t="s">
        <v>5974</v>
      </c>
      <c r="B936" s="22"/>
      <c r="C936" s="23"/>
      <c r="D936" s="23"/>
      <c r="E936" s="23"/>
      <c r="F936" s="23" t="s">
        <v>5975</v>
      </c>
      <c r="G936" s="23" t="s">
        <v>2359</v>
      </c>
      <c r="H936" s="23"/>
      <c r="I936" s="26"/>
      <c r="J936" s="27"/>
      <c r="K936" s="28"/>
      <c r="L936" s="29"/>
      <c r="M936" s="30"/>
      <c r="N936" s="30"/>
      <c r="O936" s="30"/>
      <c r="P936" s="30"/>
      <c r="Q936" s="30"/>
      <c r="R936" s="30"/>
      <c r="S936" s="30"/>
      <c r="T936" s="30"/>
      <c r="U936" s="30"/>
      <c r="V936" s="29"/>
      <c r="W936" s="29"/>
      <c r="X936" s="40"/>
      <c r="Y936" s="36"/>
      <c r="Z936" s="31"/>
    </row>
    <row r="937" spans="1:26" ht="28.5">
      <c r="A937" s="73" t="s">
        <v>5976</v>
      </c>
      <c r="B937" s="22"/>
      <c r="C937" s="23"/>
      <c r="D937" s="23"/>
      <c r="E937" s="23"/>
      <c r="F937" s="23" t="s">
        <v>5854</v>
      </c>
      <c r="G937" s="23" t="s">
        <v>2359</v>
      </c>
      <c r="H937" s="23"/>
      <c r="I937" s="26"/>
      <c r="J937" s="27"/>
      <c r="K937" s="32"/>
      <c r="L937" s="29"/>
      <c r="M937" s="30"/>
      <c r="N937" s="30"/>
      <c r="O937" s="30"/>
      <c r="P937" s="30"/>
      <c r="Q937" s="30"/>
      <c r="R937" s="30"/>
      <c r="S937" s="30"/>
      <c r="T937" s="30"/>
      <c r="U937" s="30"/>
      <c r="V937" s="29"/>
      <c r="W937" s="29"/>
      <c r="X937" s="36"/>
      <c r="Y937" s="29"/>
      <c r="Z937" s="5"/>
    </row>
    <row r="938" spans="1:26" ht="42.75">
      <c r="A938" s="73" t="s">
        <v>5977</v>
      </c>
      <c r="B938" s="22"/>
      <c r="C938" s="23"/>
      <c r="D938" s="23"/>
      <c r="E938" s="23"/>
      <c r="F938" s="23" t="s">
        <v>5978</v>
      </c>
      <c r="G938" s="23" t="s">
        <v>2972</v>
      </c>
      <c r="H938" s="23"/>
      <c r="I938" s="26"/>
      <c r="J938" s="27"/>
      <c r="K938" s="48"/>
      <c r="L938" s="29"/>
      <c r="M938" s="30"/>
      <c r="N938" s="30"/>
      <c r="O938" s="30"/>
      <c r="P938" s="30"/>
      <c r="Q938" s="30"/>
      <c r="R938" s="30"/>
      <c r="S938" s="30"/>
      <c r="T938" s="30"/>
      <c r="U938" s="30"/>
      <c r="V938" s="29"/>
      <c r="W938" s="23"/>
      <c r="X938" s="40"/>
      <c r="Y938" s="36"/>
      <c r="Z938" s="31"/>
    </row>
    <row r="939" spans="1:26" ht="409.5">
      <c r="A939" s="73" t="s">
        <v>5979</v>
      </c>
      <c r="B939" s="22"/>
      <c r="C939" s="23"/>
      <c r="D939" s="23"/>
      <c r="E939" s="23"/>
      <c r="F939" s="23" t="s">
        <v>5980</v>
      </c>
      <c r="G939" s="23" t="s">
        <v>2972</v>
      </c>
      <c r="H939" s="23"/>
      <c r="I939" s="26"/>
      <c r="J939" s="27"/>
      <c r="K939" s="28"/>
      <c r="L939" s="29"/>
      <c r="M939" s="30"/>
      <c r="N939" s="30"/>
      <c r="O939" s="30"/>
      <c r="P939" s="30"/>
      <c r="Q939" s="30"/>
      <c r="R939" s="30"/>
      <c r="S939" s="30"/>
      <c r="T939" s="30"/>
      <c r="U939" s="30"/>
      <c r="V939" s="29"/>
      <c r="W939" s="29"/>
      <c r="X939" s="36"/>
      <c r="Y939" s="29"/>
      <c r="Z939" s="5"/>
    </row>
    <row r="940" spans="1:26" ht="128.25">
      <c r="A940" s="73" t="s">
        <v>5981</v>
      </c>
      <c r="B940" s="22"/>
      <c r="C940" s="23"/>
      <c r="D940" s="23"/>
      <c r="E940" s="23"/>
      <c r="F940" s="23" t="s">
        <v>5982</v>
      </c>
      <c r="G940" s="23" t="s">
        <v>4329</v>
      </c>
      <c r="H940" s="23"/>
      <c r="I940" s="26"/>
      <c r="J940" s="27"/>
      <c r="K940" s="32"/>
      <c r="L940" s="29"/>
      <c r="M940" s="30"/>
      <c r="N940" s="30"/>
      <c r="O940" s="30"/>
      <c r="P940" s="30"/>
      <c r="Q940" s="30"/>
      <c r="R940" s="30"/>
      <c r="S940" s="30"/>
      <c r="T940" s="30"/>
      <c r="U940" s="30"/>
      <c r="V940" s="29"/>
      <c r="W940" s="29"/>
      <c r="X940" s="36"/>
      <c r="Y940" s="29"/>
      <c r="Z940" s="5"/>
    </row>
    <row r="941" spans="1:26" ht="128.25">
      <c r="A941" s="73" t="s">
        <v>5983</v>
      </c>
      <c r="B941" s="22"/>
      <c r="C941" s="23"/>
      <c r="D941" s="23"/>
      <c r="E941" s="23"/>
      <c r="F941" s="23" t="s">
        <v>5984</v>
      </c>
      <c r="G941" s="23" t="s">
        <v>4329</v>
      </c>
      <c r="H941" s="23"/>
      <c r="I941" s="26"/>
      <c r="J941" s="27"/>
      <c r="K941" s="28"/>
      <c r="L941" s="29"/>
      <c r="M941" s="30"/>
      <c r="N941" s="30"/>
      <c r="O941" s="30"/>
      <c r="P941" s="30"/>
      <c r="Q941" s="30"/>
      <c r="R941" s="30"/>
      <c r="S941" s="30"/>
      <c r="T941" s="30"/>
      <c r="U941" s="30"/>
      <c r="V941" s="29"/>
      <c r="W941" s="23"/>
      <c r="X941" s="40"/>
      <c r="Y941" s="36"/>
      <c r="Z941" s="31"/>
    </row>
    <row r="942" spans="1:26" ht="99.75">
      <c r="A942" s="73" t="s">
        <v>5985</v>
      </c>
      <c r="B942" s="22"/>
      <c r="C942" s="23"/>
      <c r="D942" s="23"/>
      <c r="E942" s="23"/>
      <c r="F942" s="23" t="s">
        <v>5986</v>
      </c>
      <c r="G942" s="23" t="s">
        <v>4329</v>
      </c>
      <c r="H942" s="23"/>
      <c r="I942" s="26"/>
      <c r="J942" s="27"/>
      <c r="K942" s="32"/>
      <c r="L942" s="29"/>
      <c r="M942" s="30"/>
      <c r="N942" s="30"/>
      <c r="O942" s="30"/>
      <c r="P942" s="30"/>
      <c r="Q942" s="30"/>
      <c r="R942" s="30"/>
      <c r="S942" s="30"/>
      <c r="T942" s="30"/>
      <c r="U942" s="30"/>
      <c r="V942" s="29"/>
      <c r="W942" s="29"/>
      <c r="X942" s="36"/>
      <c r="Y942" s="29"/>
      <c r="Z942" s="5"/>
    </row>
    <row r="943" spans="1:26" ht="71.25">
      <c r="A943" s="73" t="s">
        <v>5987</v>
      </c>
      <c r="B943" s="22"/>
      <c r="C943" s="23"/>
      <c r="D943" s="23"/>
      <c r="E943" s="23"/>
      <c r="F943" s="23" t="s">
        <v>5988</v>
      </c>
      <c r="G943" s="23" t="s">
        <v>4329</v>
      </c>
      <c r="H943" s="23"/>
      <c r="I943" s="26"/>
      <c r="J943" s="27"/>
      <c r="K943" s="49"/>
      <c r="L943" s="29"/>
      <c r="M943" s="30"/>
      <c r="N943" s="30"/>
      <c r="O943" s="30"/>
      <c r="P943" s="30"/>
      <c r="Q943" s="30"/>
      <c r="R943" s="30"/>
      <c r="S943" s="30"/>
      <c r="T943" s="30"/>
      <c r="U943" s="30"/>
      <c r="V943" s="29"/>
      <c r="W943" s="29"/>
      <c r="X943" s="36"/>
      <c r="Y943" s="36"/>
      <c r="Z943" s="31"/>
    </row>
    <row r="944" spans="1:26" ht="156.75">
      <c r="A944" s="73" t="s">
        <v>5989</v>
      </c>
      <c r="B944" s="22" t="s">
        <v>1762</v>
      </c>
      <c r="C944" s="23"/>
      <c r="D944" s="23"/>
      <c r="E944" s="23"/>
      <c r="F944" s="23" t="s">
        <v>5990</v>
      </c>
      <c r="G944" s="23" t="s">
        <v>1788</v>
      </c>
      <c r="H944" s="23"/>
      <c r="I944" s="26"/>
      <c r="J944" s="27"/>
      <c r="K944" s="28"/>
      <c r="L944" s="29"/>
      <c r="M944" s="30"/>
      <c r="N944" s="30"/>
      <c r="O944" s="30"/>
      <c r="P944" s="30"/>
      <c r="Q944" s="30"/>
      <c r="R944" s="30"/>
      <c r="S944" s="30"/>
      <c r="T944" s="30"/>
      <c r="U944" s="30"/>
      <c r="V944" s="29"/>
      <c r="W944" s="29"/>
      <c r="X944" s="36"/>
      <c r="Y944" s="29"/>
      <c r="Z944" s="5"/>
    </row>
    <row r="945" spans="1:26" ht="71.25">
      <c r="A945" s="73" t="s">
        <v>5991</v>
      </c>
      <c r="B945" s="22" t="s">
        <v>1762</v>
      </c>
      <c r="C945" s="23"/>
      <c r="D945" s="23"/>
      <c r="E945" s="23"/>
      <c r="F945" s="23" t="s">
        <v>5992</v>
      </c>
      <c r="G945" s="23" t="s">
        <v>5993</v>
      </c>
      <c r="H945" s="22"/>
      <c r="I945" s="26"/>
      <c r="J945" s="27"/>
      <c r="K945" s="28"/>
      <c r="L945" s="29"/>
      <c r="M945" s="30"/>
      <c r="N945" s="30"/>
      <c r="O945" s="30"/>
      <c r="P945" s="30"/>
      <c r="Q945" s="30"/>
      <c r="R945" s="30"/>
      <c r="S945" s="30"/>
      <c r="T945" s="30"/>
      <c r="U945" s="30"/>
      <c r="V945" s="29"/>
      <c r="W945" s="23"/>
      <c r="X945" s="40"/>
      <c r="Y945" s="36"/>
      <c r="Z945" s="31"/>
    </row>
    <row r="946" spans="1:26" ht="171">
      <c r="A946" s="73" t="s">
        <v>5994</v>
      </c>
      <c r="B946" s="22"/>
      <c r="C946" s="23"/>
      <c r="D946" s="23"/>
      <c r="E946" s="23"/>
      <c r="F946" s="23" t="s">
        <v>5995</v>
      </c>
      <c r="G946" s="23"/>
      <c r="H946" s="23"/>
      <c r="I946" s="26"/>
      <c r="J946" s="27"/>
      <c r="K946" s="32"/>
      <c r="L946" s="29"/>
      <c r="M946" s="30"/>
      <c r="N946" s="30"/>
      <c r="O946" s="30"/>
      <c r="P946" s="30"/>
      <c r="Q946" s="30"/>
      <c r="R946" s="30"/>
      <c r="S946" s="30"/>
      <c r="T946" s="30"/>
      <c r="U946" s="30"/>
      <c r="V946" s="29"/>
      <c r="W946" s="29"/>
      <c r="X946" s="36"/>
      <c r="Y946" s="29"/>
      <c r="Z946" s="5"/>
    </row>
    <row r="947" spans="1:26" ht="42.75">
      <c r="A947" s="73" t="s">
        <v>5996</v>
      </c>
      <c r="B947" s="22"/>
      <c r="C947" s="23"/>
      <c r="D947" s="23"/>
      <c r="E947" s="143"/>
      <c r="F947" s="23" t="s">
        <v>5997</v>
      </c>
      <c r="G947" s="23" t="s">
        <v>4329</v>
      </c>
      <c r="H947" s="23"/>
      <c r="I947" s="26"/>
      <c r="J947" s="27"/>
      <c r="K947" s="32"/>
      <c r="L947" s="29"/>
      <c r="M947" s="30"/>
      <c r="N947" s="30"/>
      <c r="O947" s="30"/>
      <c r="P947" s="30"/>
      <c r="Q947" s="30"/>
      <c r="R947" s="30"/>
      <c r="S947" s="30"/>
      <c r="T947" s="30"/>
      <c r="U947" s="30"/>
      <c r="V947" s="29"/>
      <c r="W947" s="29"/>
      <c r="X947" s="36"/>
      <c r="Y947" s="29"/>
      <c r="Z947" s="5"/>
    </row>
    <row r="948" spans="1:26" ht="42.75">
      <c r="A948" s="73" t="s">
        <v>5998</v>
      </c>
      <c r="B948" s="22"/>
      <c r="C948" s="23"/>
      <c r="D948" s="23"/>
      <c r="E948" s="138"/>
      <c r="F948" s="23" t="s">
        <v>5999</v>
      </c>
      <c r="G948" s="23" t="s">
        <v>4329</v>
      </c>
      <c r="H948" s="22"/>
      <c r="I948" s="26"/>
      <c r="J948" s="27"/>
      <c r="K948" s="34"/>
      <c r="L948" s="29"/>
      <c r="M948" s="30"/>
      <c r="N948" s="30"/>
      <c r="O948" s="30"/>
      <c r="P948" s="30"/>
      <c r="Q948" s="30"/>
      <c r="R948" s="30"/>
      <c r="S948" s="30"/>
      <c r="T948" s="30"/>
      <c r="U948" s="30"/>
      <c r="V948" s="29"/>
      <c r="W948" s="29"/>
      <c r="X948" s="36"/>
      <c r="Y948" s="29"/>
      <c r="Z948" s="5"/>
    </row>
    <row r="949" spans="1:26" ht="128.25">
      <c r="A949" s="73" t="s">
        <v>6000</v>
      </c>
      <c r="B949" s="22" t="s">
        <v>1762</v>
      </c>
      <c r="C949" s="23"/>
      <c r="D949" s="23"/>
      <c r="E949" s="23"/>
      <c r="F949" s="23" t="s">
        <v>6001</v>
      </c>
      <c r="G949" s="23" t="s">
        <v>1891</v>
      </c>
      <c r="H949" s="23"/>
      <c r="I949" s="26"/>
      <c r="J949" s="27"/>
      <c r="K949" s="32"/>
      <c r="L949" s="29"/>
      <c r="M949" s="30"/>
      <c r="N949" s="30"/>
      <c r="O949" s="30"/>
      <c r="P949" s="30"/>
      <c r="Q949" s="30"/>
      <c r="R949" s="30"/>
      <c r="S949" s="30"/>
      <c r="T949" s="30"/>
      <c r="U949" s="30"/>
      <c r="V949" s="29"/>
      <c r="W949" s="29"/>
      <c r="X949" s="36"/>
      <c r="Y949" s="29"/>
      <c r="Z949" s="5"/>
    </row>
    <row r="950" spans="1:26" ht="199.5">
      <c r="A950" s="73" t="s">
        <v>6002</v>
      </c>
      <c r="B950" s="22" t="s">
        <v>1765</v>
      </c>
      <c r="C950" s="23"/>
      <c r="D950" s="23"/>
      <c r="E950" s="23"/>
      <c r="F950" s="23" t="s">
        <v>6003</v>
      </c>
      <c r="G950" s="23" t="s">
        <v>5884</v>
      </c>
      <c r="H950" s="22" t="s">
        <v>6004</v>
      </c>
      <c r="I950" s="26"/>
      <c r="J950" s="27"/>
      <c r="K950" s="28"/>
      <c r="L950" s="29"/>
      <c r="M950" s="30"/>
      <c r="N950" s="30"/>
      <c r="O950" s="30"/>
      <c r="P950" s="30"/>
      <c r="Q950" s="30"/>
      <c r="R950" s="30"/>
      <c r="S950" s="30"/>
      <c r="T950" s="30"/>
      <c r="U950" s="30"/>
      <c r="V950" s="29"/>
      <c r="W950" s="23"/>
      <c r="X950" s="40"/>
      <c r="Y950" s="36"/>
      <c r="Z950" s="31"/>
    </row>
    <row r="951" spans="1:26" ht="114">
      <c r="A951" s="73" t="s">
        <v>6005</v>
      </c>
      <c r="B951" s="22"/>
      <c r="C951" s="23"/>
      <c r="D951" s="23"/>
      <c r="E951" s="23"/>
      <c r="F951" s="23" t="s">
        <v>6006</v>
      </c>
      <c r="G951" s="23" t="s">
        <v>1891</v>
      </c>
      <c r="H951" s="23"/>
      <c r="I951" s="26"/>
      <c r="J951" s="27"/>
      <c r="K951" s="32"/>
      <c r="L951" s="29"/>
      <c r="M951" s="30"/>
      <c r="N951" s="30"/>
      <c r="O951" s="30"/>
      <c r="P951" s="30"/>
      <c r="Q951" s="30"/>
      <c r="R951" s="30"/>
      <c r="S951" s="30"/>
      <c r="T951" s="30"/>
      <c r="U951" s="30"/>
      <c r="V951" s="29"/>
      <c r="W951" s="29"/>
      <c r="X951" s="36"/>
      <c r="Y951" s="29"/>
      <c r="Z951" s="5"/>
    </row>
    <row r="952" spans="1:26" ht="28.5">
      <c r="A952" s="73" t="s">
        <v>6007</v>
      </c>
      <c r="B952" s="22"/>
      <c r="C952" s="23"/>
      <c r="D952" s="23"/>
      <c r="E952" s="23"/>
      <c r="F952" s="23" t="s">
        <v>6008</v>
      </c>
      <c r="G952" s="23" t="s">
        <v>1891</v>
      </c>
      <c r="H952" s="23"/>
      <c r="I952" s="26"/>
      <c r="J952" s="27"/>
      <c r="K952" s="32"/>
      <c r="L952" s="29"/>
      <c r="M952" s="30"/>
      <c r="N952" s="30"/>
      <c r="O952" s="30"/>
      <c r="P952" s="30"/>
      <c r="Q952" s="30"/>
      <c r="R952" s="30"/>
      <c r="S952" s="30"/>
      <c r="T952" s="30"/>
      <c r="U952" s="30"/>
      <c r="V952" s="29"/>
      <c r="W952" s="29"/>
      <c r="X952" s="36"/>
      <c r="Y952" s="29"/>
      <c r="Z952" s="5"/>
    </row>
    <row r="953" spans="1:26" ht="171">
      <c r="A953" s="73" t="s">
        <v>6009</v>
      </c>
      <c r="B953" s="22"/>
      <c r="C953" s="23"/>
      <c r="D953" s="23"/>
      <c r="E953" s="23"/>
      <c r="F953" s="23" t="s">
        <v>6010</v>
      </c>
      <c r="G953" s="23" t="s">
        <v>6011</v>
      </c>
      <c r="H953" s="23"/>
      <c r="I953" s="26"/>
      <c r="J953" s="27"/>
      <c r="K953" s="32"/>
      <c r="L953" s="29"/>
      <c r="M953" s="30"/>
      <c r="N953" s="30"/>
      <c r="O953" s="30"/>
      <c r="P953" s="30"/>
      <c r="Q953" s="30"/>
      <c r="R953" s="30"/>
      <c r="S953" s="30"/>
      <c r="T953" s="30"/>
      <c r="U953" s="30"/>
      <c r="V953" s="29"/>
      <c r="W953" s="29"/>
      <c r="X953" s="36"/>
      <c r="Y953" s="29"/>
      <c r="Z953" s="5"/>
    </row>
    <row r="954" spans="1:26" ht="71.25">
      <c r="A954" s="73" t="s">
        <v>6012</v>
      </c>
      <c r="B954" s="22"/>
      <c r="C954" s="23"/>
      <c r="D954" s="23"/>
      <c r="E954" s="23"/>
      <c r="F954" s="23" t="s">
        <v>6013</v>
      </c>
      <c r="G954" s="23" t="s">
        <v>6014</v>
      </c>
      <c r="H954" s="23"/>
      <c r="I954" s="33"/>
      <c r="J954" s="27"/>
      <c r="K954" s="48"/>
      <c r="L954" s="29"/>
      <c r="M954" s="30"/>
      <c r="N954" s="30"/>
      <c r="O954" s="30"/>
      <c r="P954" s="30"/>
      <c r="Q954" s="30"/>
      <c r="R954" s="30"/>
      <c r="S954" s="30"/>
      <c r="T954" s="30"/>
      <c r="U954" s="30"/>
      <c r="V954" s="29"/>
      <c r="W954" s="23"/>
      <c r="X954" s="117"/>
      <c r="Y954" s="36"/>
      <c r="Z954" s="31"/>
    </row>
    <row r="955" spans="1:26" ht="42.75">
      <c r="A955" s="73" t="s">
        <v>6015</v>
      </c>
      <c r="B955" s="22"/>
      <c r="C955" s="23"/>
      <c r="D955" s="23"/>
      <c r="E955" s="23"/>
      <c r="F955" s="23" t="s">
        <v>6016</v>
      </c>
      <c r="G955" s="23" t="s">
        <v>4329</v>
      </c>
      <c r="H955" s="23"/>
      <c r="I955" s="26"/>
      <c r="J955" s="27"/>
      <c r="K955" s="47"/>
      <c r="L955" s="29"/>
      <c r="M955" s="30"/>
      <c r="N955" s="30"/>
      <c r="O955" s="30"/>
      <c r="P955" s="30"/>
      <c r="Q955" s="30"/>
      <c r="R955" s="30"/>
      <c r="S955" s="30"/>
      <c r="T955" s="30"/>
      <c r="U955" s="30"/>
      <c r="V955" s="29"/>
      <c r="W955" s="23"/>
      <c r="X955" s="40"/>
      <c r="Y955" s="36"/>
      <c r="Z955" s="31"/>
    </row>
    <row r="956" spans="1:26" ht="213.75">
      <c r="A956" s="73" t="s">
        <v>6017</v>
      </c>
      <c r="B956" s="22"/>
      <c r="C956" s="23"/>
      <c r="D956" s="23"/>
      <c r="E956" s="23"/>
      <c r="F956" s="23" t="s">
        <v>6018</v>
      </c>
      <c r="G956" s="23" t="s">
        <v>6019</v>
      </c>
      <c r="H956" s="23" t="s">
        <v>6020</v>
      </c>
      <c r="I956" s="26"/>
      <c r="J956" s="27"/>
      <c r="K956" s="47"/>
      <c r="L956" s="29"/>
      <c r="M956" s="30"/>
      <c r="N956" s="30"/>
      <c r="O956" s="30"/>
      <c r="P956" s="30"/>
      <c r="Q956" s="30"/>
      <c r="R956" s="30"/>
      <c r="S956" s="30"/>
      <c r="T956" s="30"/>
      <c r="U956" s="30"/>
      <c r="V956" s="29"/>
      <c r="W956" s="29"/>
      <c r="X956" s="36"/>
      <c r="Y956" s="29"/>
      <c r="Z956" s="5"/>
    </row>
    <row r="957" spans="1:26" ht="199.5">
      <c r="A957" s="73" t="s">
        <v>6021</v>
      </c>
      <c r="B957" s="22"/>
      <c r="C957" s="23"/>
      <c r="D957" s="23"/>
      <c r="E957" s="23"/>
      <c r="F957" s="23" t="s">
        <v>6022</v>
      </c>
      <c r="G957" s="23" t="s">
        <v>2162</v>
      </c>
      <c r="H957" s="23"/>
      <c r="I957" s="26"/>
      <c r="J957" s="27"/>
      <c r="K957" s="34"/>
      <c r="L957" s="29"/>
      <c r="M957" s="30"/>
      <c r="N957" s="30"/>
      <c r="O957" s="30"/>
      <c r="P957" s="30"/>
      <c r="Q957" s="30"/>
      <c r="R957" s="30"/>
      <c r="S957" s="30"/>
      <c r="T957" s="30"/>
      <c r="U957" s="30"/>
      <c r="V957" s="29"/>
      <c r="W957" s="29"/>
      <c r="X957" s="36"/>
      <c r="Y957" s="29"/>
      <c r="Z957" s="5"/>
    </row>
    <row r="958" spans="1:26" ht="71.25">
      <c r="A958" s="73" t="s">
        <v>6023</v>
      </c>
      <c r="B958" s="22"/>
      <c r="C958" s="23"/>
      <c r="D958" s="23"/>
      <c r="E958" s="135"/>
      <c r="F958" s="23" t="s">
        <v>6024</v>
      </c>
      <c r="G958" s="23"/>
      <c r="H958" s="23"/>
      <c r="I958" s="26"/>
      <c r="J958" s="27"/>
      <c r="K958" s="32"/>
      <c r="L958" s="29"/>
      <c r="M958" s="30"/>
      <c r="N958" s="30"/>
      <c r="O958" s="30"/>
      <c r="P958" s="30"/>
      <c r="Q958" s="30"/>
      <c r="R958" s="30"/>
      <c r="S958" s="30"/>
      <c r="T958" s="30"/>
      <c r="U958" s="30"/>
      <c r="V958" s="29"/>
      <c r="W958" s="29"/>
      <c r="X958" s="36"/>
      <c r="Y958" s="29"/>
      <c r="Z958" s="5"/>
    </row>
    <row r="959" spans="1:26" ht="71.25">
      <c r="A959" s="73" t="s">
        <v>6025</v>
      </c>
      <c r="B959" s="22"/>
      <c r="C959" s="23"/>
      <c r="D959" s="23"/>
      <c r="E959" s="23"/>
      <c r="F959" s="23" t="s">
        <v>6026</v>
      </c>
      <c r="G959" s="23" t="s">
        <v>4329</v>
      </c>
      <c r="H959" s="23"/>
      <c r="I959" s="26"/>
      <c r="J959" s="27"/>
      <c r="K959" s="32"/>
      <c r="L959" s="29"/>
      <c r="M959" s="30"/>
      <c r="N959" s="30"/>
      <c r="O959" s="30"/>
      <c r="P959" s="30"/>
      <c r="Q959" s="30"/>
      <c r="R959" s="30"/>
      <c r="S959" s="30"/>
      <c r="T959" s="30"/>
      <c r="U959" s="30"/>
      <c r="V959" s="29"/>
      <c r="W959" s="29"/>
      <c r="X959" s="36"/>
      <c r="Y959" s="29"/>
      <c r="Z959" s="5"/>
    </row>
    <row r="960" spans="1:26" ht="42.75">
      <c r="A960" s="73" t="s">
        <v>6027</v>
      </c>
      <c r="B960" s="22"/>
      <c r="C960" s="23"/>
      <c r="D960" s="23"/>
      <c r="E960" s="23"/>
      <c r="F960" s="23" t="s">
        <v>6028</v>
      </c>
      <c r="G960" s="23" t="s">
        <v>2359</v>
      </c>
      <c r="H960" s="22"/>
      <c r="I960" s="26"/>
      <c r="J960" s="27"/>
      <c r="K960" s="59"/>
      <c r="L960" s="29"/>
      <c r="M960" s="30"/>
      <c r="N960" s="30"/>
      <c r="O960" s="30"/>
      <c r="P960" s="30"/>
      <c r="Q960" s="30"/>
      <c r="R960" s="30"/>
      <c r="S960" s="30"/>
      <c r="T960" s="30"/>
      <c r="U960" s="30"/>
      <c r="V960" s="29"/>
      <c r="W960" s="23"/>
      <c r="X960" s="40"/>
      <c r="Y960" s="23"/>
      <c r="Z960" s="37"/>
    </row>
    <row r="961" spans="1:26" ht="409.5">
      <c r="A961" s="73" t="s">
        <v>6029</v>
      </c>
      <c r="B961" s="22"/>
      <c r="C961" s="23"/>
      <c r="D961" s="23"/>
      <c r="E961" s="23"/>
      <c r="F961" s="23" t="s">
        <v>6030</v>
      </c>
      <c r="G961" s="23"/>
      <c r="H961" s="23"/>
      <c r="I961" s="26"/>
      <c r="J961" s="27"/>
      <c r="K961" s="32"/>
      <c r="L961" s="29"/>
      <c r="M961" s="30"/>
      <c r="N961" s="30"/>
      <c r="O961" s="30"/>
      <c r="P961" s="30"/>
      <c r="Q961" s="30"/>
      <c r="R961" s="30"/>
      <c r="S961" s="30"/>
      <c r="T961" s="30"/>
      <c r="U961" s="30"/>
      <c r="V961" s="29"/>
      <c r="W961" s="29"/>
      <c r="X961" s="36"/>
      <c r="Y961" s="29"/>
      <c r="Z961" s="5"/>
    </row>
    <row r="962" spans="1:26" ht="128.25">
      <c r="A962" s="73" t="s">
        <v>6031</v>
      </c>
      <c r="B962" s="22"/>
      <c r="C962" s="23"/>
      <c r="D962" s="23"/>
      <c r="E962" s="23"/>
      <c r="F962" s="23" t="s">
        <v>6032</v>
      </c>
      <c r="G962" s="23" t="s">
        <v>6033</v>
      </c>
      <c r="H962" s="23"/>
      <c r="I962" s="26"/>
      <c r="J962" s="27"/>
      <c r="K962" s="32"/>
      <c r="L962" s="29"/>
      <c r="M962" s="30"/>
      <c r="N962" s="30"/>
      <c r="O962" s="30"/>
      <c r="P962" s="30"/>
      <c r="Q962" s="30"/>
      <c r="R962" s="30"/>
      <c r="S962" s="30"/>
      <c r="T962" s="30"/>
      <c r="U962" s="30"/>
      <c r="V962" s="29"/>
      <c r="W962" s="29"/>
      <c r="X962" s="36"/>
      <c r="Y962" s="29"/>
      <c r="Z962" s="5"/>
    </row>
    <row r="963" spans="1:26" ht="57">
      <c r="A963" s="73" t="s">
        <v>6034</v>
      </c>
      <c r="B963" s="22"/>
      <c r="C963" s="23"/>
      <c r="D963" s="23"/>
      <c r="E963" s="135"/>
      <c r="F963" s="23" t="s">
        <v>6035</v>
      </c>
      <c r="G963" s="23"/>
      <c r="H963" s="23"/>
      <c r="I963" s="26"/>
      <c r="J963" s="27"/>
      <c r="K963" s="32"/>
      <c r="L963" s="29"/>
      <c r="M963" s="30"/>
      <c r="N963" s="30"/>
      <c r="O963" s="30"/>
      <c r="P963" s="30"/>
      <c r="Q963" s="30"/>
      <c r="R963" s="30"/>
      <c r="S963" s="30"/>
      <c r="T963" s="30"/>
      <c r="U963" s="30"/>
      <c r="V963" s="29"/>
      <c r="W963" s="29"/>
      <c r="X963" s="36"/>
      <c r="Y963" s="29"/>
      <c r="Z963" s="5"/>
    </row>
    <row r="964" spans="1:26" ht="28.5">
      <c r="A964" s="73" t="s">
        <v>6036</v>
      </c>
      <c r="B964" s="22" t="s">
        <v>1765</v>
      </c>
      <c r="C964" s="23"/>
      <c r="D964" s="23"/>
      <c r="E964" s="23"/>
      <c r="F964" s="23" t="s">
        <v>6037</v>
      </c>
      <c r="G964" s="23" t="s">
        <v>6038</v>
      </c>
      <c r="H964" s="23"/>
      <c r="I964" s="26"/>
      <c r="J964" s="27"/>
      <c r="K964" s="34"/>
      <c r="L964" s="29"/>
      <c r="M964" s="30"/>
      <c r="N964" s="30"/>
      <c r="O964" s="30"/>
      <c r="P964" s="30"/>
      <c r="Q964" s="30"/>
      <c r="R964" s="30"/>
      <c r="S964" s="30"/>
      <c r="T964" s="30"/>
      <c r="U964" s="30"/>
      <c r="V964" s="29"/>
      <c r="W964" s="23"/>
      <c r="X964" s="40"/>
      <c r="Y964" s="36"/>
      <c r="Z964" s="31"/>
    </row>
    <row r="965" spans="1:26" ht="185.25">
      <c r="A965" s="73" t="s">
        <v>6039</v>
      </c>
      <c r="B965" s="22"/>
      <c r="C965" s="23"/>
      <c r="D965" s="23"/>
      <c r="E965" s="23"/>
      <c r="F965" s="23" t="s">
        <v>6040</v>
      </c>
      <c r="G965" s="23" t="s">
        <v>6041</v>
      </c>
      <c r="H965" s="23"/>
      <c r="I965" s="26"/>
      <c r="J965" s="27"/>
      <c r="K965" s="32"/>
      <c r="L965" s="29"/>
      <c r="M965" s="30"/>
      <c r="N965" s="30"/>
      <c r="O965" s="30"/>
      <c r="P965" s="30"/>
      <c r="Q965" s="30"/>
      <c r="R965" s="30"/>
      <c r="S965" s="30"/>
      <c r="T965" s="30"/>
      <c r="U965" s="30"/>
      <c r="V965" s="29"/>
      <c r="W965" s="29"/>
      <c r="X965" s="36"/>
      <c r="Y965" s="29"/>
      <c r="Z965" s="5"/>
    </row>
    <row r="966" spans="1:26" ht="185.25">
      <c r="A966" s="73" t="s">
        <v>6042</v>
      </c>
      <c r="B966" s="22"/>
      <c r="C966" s="23"/>
      <c r="D966" s="23"/>
      <c r="E966" s="23"/>
      <c r="F966" s="23" t="s">
        <v>6043</v>
      </c>
      <c r="G966" s="23" t="str">
        <f>G965</f>
        <v xml:space="preserve">Mirza Imran Baig
Senior Buyer, In-direct Sourcing 
Procurement, Pakistan
Email  mirzaimran.x.baig@haleon.com
Haleon Pakistan Limited
(Formerly GSK Consumer Healthcare Pakistan Ltd)
11-A, 11th Floor, Sky Tower (East Wing) Dolmen City, HC-3, Block-4, Marine Drive, Clifton
Karachi-75600, Pakistan
</v>
      </c>
      <c r="H966" s="23"/>
      <c r="I966" s="26"/>
      <c r="J966" s="27"/>
      <c r="K966" s="32"/>
      <c r="L966" s="29"/>
      <c r="M966" s="30"/>
      <c r="N966" s="30"/>
      <c r="O966" s="30"/>
      <c r="P966" s="30"/>
      <c r="Q966" s="30"/>
      <c r="R966" s="30"/>
      <c r="S966" s="30"/>
      <c r="T966" s="30"/>
      <c r="U966" s="30"/>
      <c r="V966" s="29"/>
      <c r="W966" s="29"/>
      <c r="X966" s="36"/>
      <c r="Y966" s="29"/>
      <c r="Z966" s="5"/>
    </row>
    <row r="967" spans="1:26" ht="199.5">
      <c r="A967" s="73" t="s">
        <v>6044</v>
      </c>
      <c r="B967" s="22"/>
      <c r="C967" s="23"/>
      <c r="D967" s="23"/>
      <c r="E967" s="23"/>
      <c r="F967" s="23" t="s">
        <v>6045</v>
      </c>
      <c r="G967" s="23" t="s">
        <v>5525</v>
      </c>
      <c r="H967" s="22"/>
      <c r="I967" s="26"/>
      <c r="J967" s="27"/>
      <c r="K967" s="55"/>
      <c r="L967" s="29"/>
      <c r="M967" s="30"/>
      <c r="N967" s="30"/>
      <c r="O967" s="30"/>
      <c r="P967" s="30"/>
      <c r="Q967" s="30"/>
      <c r="R967" s="30"/>
      <c r="S967" s="30"/>
      <c r="T967" s="30"/>
      <c r="U967" s="30"/>
      <c r="V967" s="29"/>
      <c r="W967" s="23"/>
      <c r="X967" s="40"/>
      <c r="Y967" s="29"/>
      <c r="Z967" s="5"/>
    </row>
    <row r="968" spans="1:26" ht="156.75">
      <c r="A968" s="73" t="s">
        <v>6046</v>
      </c>
      <c r="B968" s="22"/>
      <c r="C968" s="23"/>
      <c r="D968" s="23"/>
      <c r="E968" s="23"/>
      <c r="F968" s="23" t="s">
        <v>6047</v>
      </c>
      <c r="G968" s="23" t="s">
        <v>6048</v>
      </c>
      <c r="H968" s="137" t="s">
        <v>6049</v>
      </c>
      <c r="I968" s="26"/>
      <c r="J968" s="27"/>
      <c r="K968" s="28"/>
      <c r="L968" s="29"/>
      <c r="M968" s="30"/>
      <c r="N968" s="30"/>
      <c r="O968" s="30"/>
      <c r="P968" s="30"/>
      <c r="Q968" s="30"/>
      <c r="R968" s="30"/>
      <c r="S968" s="30"/>
      <c r="T968" s="30"/>
      <c r="U968" s="30"/>
      <c r="V968" s="29"/>
      <c r="W968" s="29"/>
      <c r="X968" s="36"/>
      <c r="Y968" s="29"/>
      <c r="Z968" s="5"/>
    </row>
    <row r="969" spans="1:26" ht="156.75">
      <c r="A969" s="73" t="s">
        <v>6050</v>
      </c>
      <c r="B969" s="22"/>
      <c r="C969" s="23"/>
      <c r="D969" s="23"/>
      <c r="E969" s="136"/>
      <c r="F969" s="23" t="s">
        <v>6051</v>
      </c>
      <c r="G969" s="23" t="s">
        <v>4811</v>
      </c>
      <c r="H969" s="23"/>
      <c r="I969" s="26"/>
      <c r="J969" s="27"/>
      <c r="K969" s="32"/>
      <c r="L969" s="29"/>
      <c r="M969" s="30"/>
      <c r="N969" s="30"/>
      <c r="O969" s="30"/>
      <c r="P969" s="30"/>
      <c r="Q969" s="30"/>
      <c r="R969" s="30"/>
      <c r="S969" s="30"/>
      <c r="T969" s="30"/>
      <c r="U969" s="30"/>
      <c r="V969" s="29"/>
      <c r="W969" s="29"/>
      <c r="X969" s="36"/>
      <c r="Y969" s="29"/>
      <c r="Z969" s="5"/>
    </row>
    <row r="970" spans="1:26" ht="185.25">
      <c r="A970" s="73" t="s">
        <v>6052</v>
      </c>
      <c r="B970" s="22"/>
      <c r="C970" s="23"/>
      <c r="D970" s="23"/>
      <c r="E970" s="23"/>
      <c r="F970" s="23" t="s">
        <v>6053</v>
      </c>
      <c r="G970" s="23" t="s">
        <v>1784</v>
      </c>
      <c r="H970" s="23"/>
      <c r="I970" s="26"/>
      <c r="J970" s="27"/>
      <c r="K970" s="32"/>
      <c r="L970" s="29"/>
      <c r="M970" s="30"/>
      <c r="N970" s="30"/>
      <c r="O970" s="30"/>
      <c r="P970" s="30"/>
      <c r="Q970" s="30"/>
      <c r="R970" s="30"/>
      <c r="S970" s="30"/>
      <c r="T970" s="30"/>
      <c r="U970" s="30"/>
      <c r="V970" s="29"/>
      <c r="W970" s="29"/>
      <c r="X970" s="36"/>
      <c r="Y970" s="29"/>
      <c r="Z970" s="5"/>
    </row>
    <row r="971" spans="1:26" ht="71.25">
      <c r="A971" s="73" t="s">
        <v>6054</v>
      </c>
      <c r="B971" s="22"/>
      <c r="C971" s="23"/>
      <c r="D971" s="23"/>
      <c r="E971" s="23"/>
      <c r="F971" s="23" t="s">
        <v>6055</v>
      </c>
      <c r="G971" s="23" t="s">
        <v>2977</v>
      </c>
      <c r="H971" s="23"/>
      <c r="I971" s="26"/>
      <c r="J971" s="27"/>
      <c r="K971" s="59"/>
      <c r="L971" s="29"/>
      <c r="M971" s="30"/>
      <c r="N971" s="30"/>
      <c r="O971" s="30"/>
      <c r="P971" s="30"/>
      <c r="Q971" s="30"/>
      <c r="R971" s="30"/>
      <c r="S971" s="30"/>
      <c r="T971" s="30"/>
      <c r="U971" s="30"/>
      <c r="V971" s="29"/>
      <c r="W971" s="23"/>
      <c r="X971" s="40"/>
      <c r="Y971" s="36"/>
      <c r="Z971" s="31"/>
    </row>
    <row r="972" spans="1:26" ht="42.75">
      <c r="A972" s="73" t="s">
        <v>6056</v>
      </c>
      <c r="B972" s="22" t="s">
        <v>1765</v>
      </c>
      <c r="C972" s="23"/>
      <c r="D972" s="23"/>
      <c r="E972" s="23"/>
      <c r="F972" s="23" t="s">
        <v>6057</v>
      </c>
      <c r="G972" s="23" t="s">
        <v>6058</v>
      </c>
      <c r="H972" s="22"/>
      <c r="I972" s="26"/>
      <c r="J972" s="27"/>
      <c r="K972" s="28"/>
      <c r="L972" s="29"/>
      <c r="M972" s="30"/>
      <c r="N972" s="30"/>
      <c r="O972" s="30"/>
      <c r="P972" s="30"/>
      <c r="Q972" s="30"/>
      <c r="R972" s="40"/>
      <c r="S972" s="30"/>
      <c r="T972" s="30"/>
      <c r="U972" s="30"/>
      <c r="V972" s="29"/>
      <c r="W972" s="23"/>
      <c r="X972" s="40"/>
      <c r="Y972" s="36"/>
      <c r="Z972" s="31"/>
    </row>
    <row r="973" spans="1:26" ht="42.75">
      <c r="A973" s="73" t="s">
        <v>6059</v>
      </c>
      <c r="B973" s="22"/>
      <c r="C973" s="23"/>
      <c r="D973" s="23"/>
      <c r="E973" s="135"/>
      <c r="F973" s="23" t="s">
        <v>6060</v>
      </c>
      <c r="G973" s="23" t="s">
        <v>2359</v>
      </c>
      <c r="H973" s="23"/>
      <c r="I973" s="26"/>
      <c r="J973" s="27"/>
      <c r="K973" s="32"/>
      <c r="L973" s="29"/>
      <c r="M973" s="30"/>
      <c r="N973" s="30"/>
      <c r="O973" s="30"/>
      <c r="P973" s="30"/>
      <c r="Q973" s="30"/>
      <c r="R973" s="30"/>
      <c r="S973" s="30"/>
      <c r="T973" s="30"/>
      <c r="U973" s="30"/>
      <c r="V973" s="29"/>
      <c r="W973" s="29"/>
      <c r="X973" s="52"/>
      <c r="Y973" s="29"/>
      <c r="Z973" s="5"/>
    </row>
    <row r="974" spans="1:26" ht="42.75">
      <c r="A974" s="73" t="s">
        <v>6061</v>
      </c>
      <c r="B974" s="22"/>
      <c r="C974" s="23"/>
      <c r="D974" s="23"/>
      <c r="E974" s="23"/>
      <c r="F974" s="23" t="s">
        <v>6062</v>
      </c>
      <c r="G974" s="23" t="s">
        <v>2359</v>
      </c>
      <c r="H974" s="23"/>
      <c r="I974" s="26"/>
      <c r="J974" s="27"/>
      <c r="K974" s="32"/>
      <c r="L974" s="29"/>
      <c r="M974" s="30"/>
      <c r="N974" s="30"/>
      <c r="O974" s="30"/>
      <c r="P974" s="30"/>
      <c r="Q974" s="30"/>
      <c r="R974" s="30"/>
      <c r="S974" s="30"/>
      <c r="T974" s="30"/>
      <c r="U974" s="30"/>
      <c r="V974" s="29"/>
      <c r="W974" s="29"/>
      <c r="X974" s="36"/>
      <c r="Y974" s="29"/>
      <c r="Z974" s="5"/>
    </row>
    <row r="975" spans="1:26" ht="71.25">
      <c r="A975" s="73" t="s">
        <v>6063</v>
      </c>
      <c r="B975" s="22"/>
      <c r="C975" s="23"/>
      <c r="D975" s="23"/>
      <c r="E975" s="23"/>
      <c r="F975" s="23" t="s">
        <v>6064</v>
      </c>
      <c r="G975" s="23"/>
      <c r="H975" s="22"/>
      <c r="I975" s="26"/>
      <c r="J975" s="27"/>
      <c r="K975" s="28"/>
      <c r="L975" s="29"/>
      <c r="M975" s="30"/>
      <c r="N975" s="30"/>
      <c r="O975" s="30"/>
      <c r="P975" s="30"/>
      <c r="Q975" s="30"/>
      <c r="R975" s="30"/>
      <c r="S975" s="30"/>
      <c r="T975" s="30"/>
      <c r="U975" s="30"/>
      <c r="V975" s="29"/>
      <c r="W975" s="29"/>
      <c r="X975" s="36"/>
      <c r="Y975" s="29"/>
      <c r="Z975" s="5"/>
    </row>
    <row r="976" spans="1:26" ht="85.5">
      <c r="A976" s="73" t="s">
        <v>6065</v>
      </c>
      <c r="B976" s="22" t="s">
        <v>1765</v>
      </c>
      <c r="C976" s="23"/>
      <c r="D976" s="23"/>
      <c r="E976" s="23"/>
      <c r="F976" s="23" t="s">
        <v>6066</v>
      </c>
      <c r="G976" s="23" t="s">
        <v>6067</v>
      </c>
      <c r="H976" s="23"/>
      <c r="I976" s="26"/>
      <c r="J976" s="27"/>
      <c r="K976" s="55"/>
      <c r="L976" s="29"/>
      <c r="M976" s="30"/>
      <c r="N976" s="30"/>
      <c r="O976" s="30"/>
      <c r="P976" s="30"/>
      <c r="Q976" s="30"/>
      <c r="R976" s="30"/>
      <c r="S976" s="30"/>
      <c r="T976" s="30"/>
      <c r="U976" s="30"/>
      <c r="V976" s="29"/>
      <c r="W976" s="23"/>
      <c r="X976" s="40"/>
      <c r="Y976" s="36"/>
      <c r="Z976" s="31"/>
    </row>
    <row r="977" spans="1:26" ht="71.25">
      <c r="A977" s="73" t="s">
        <v>6068</v>
      </c>
      <c r="B977" s="22"/>
      <c r="C977" s="23"/>
      <c r="D977" s="23"/>
      <c r="E977" s="23"/>
      <c r="F977" s="23" t="s">
        <v>6069</v>
      </c>
      <c r="G977" s="23" t="s">
        <v>5672</v>
      </c>
      <c r="H977" s="23"/>
      <c r="I977" s="26"/>
      <c r="J977" s="27"/>
      <c r="K977" s="32"/>
      <c r="L977" s="29"/>
      <c r="M977" s="30"/>
      <c r="N977" s="30"/>
      <c r="O977" s="30"/>
      <c r="P977" s="30"/>
      <c r="Q977" s="30"/>
      <c r="R977" s="30"/>
      <c r="S977" s="30"/>
      <c r="T977" s="30"/>
      <c r="U977" s="30"/>
      <c r="V977" s="29"/>
      <c r="W977" s="23"/>
      <c r="X977" s="40"/>
      <c r="Y977" s="36"/>
      <c r="Z977" s="31"/>
    </row>
    <row r="978" spans="1:26" ht="171">
      <c r="A978" s="73" t="s">
        <v>6070</v>
      </c>
      <c r="B978" s="22"/>
      <c r="C978" s="23"/>
      <c r="D978" s="23"/>
      <c r="E978" s="23"/>
      <c r="F978" s="23" t="s">
        <v>6071</v>
      </c>
      <c r="G978" s="23" t="s">
        <v>5672</v>
      </c>
      <c r="H978" s="23"/>
      <c r="I978" s="26"/>
      <c r="J978" s="27"/>
      <c r="K978" s="28"/>
      <c r="L978" s="29"/>
      <c r="M978" s="30"/>
      <c r="N978" s="30"/>
      <c r="O978" s="30"/>
      <c r="P978" s="30"/>
      <c r="Q978" s="30"/>
      <c r="R978" s="30"/>
      <c r="S978" s="30"/>
      <c r="T978" s="30"/>
      <c r="U978" s="30"/>
      <c r="V978" s="29"/>
      <c r="W978" s="23"/>
      <c r="X978" s="40"/>
      <c r="Y978" s="36"/>
      <c r="Z978" s="31"/>
    </row>
    <row r="979" spans="1:26" ht="71.25">
      <c r="A979" s="73" t="s">
        <v>6072</v>
      </c>
      <c r="B979" s="22"/>
      <c r="C979" s="23"/>
      <c r="D979" s="23"/>
      <c r="E979" s="23"/>
      <c r="F979" s="23" t="s">
        <v>6073</v>
      </c>
      <c r="G979" s="23" t="s">
        <v>5672</v>
      </c>
      <c r="H979" s="22"/>
      <c r="I979" s="26"/>
      <c r="J979" s="27"/>
      <c r="K979" s="49"/>
      <c r="L979" s="29"/>
      <c r="M979" s="30"/>
      <c r="N979" s="30"/>
      <c r="O979" s="30"/>
      <c r="P979" s="30"/>
      <c r="Q979" s="30"/>
      <c r="R979" s="30"/>
      <c r="S979" s="30"/>
      <c r="T979" s="30"/>
      <c r="U979" s="30"/>
      <c r="V979" s="29"/>
      <c r="W979" s="23"/>
      <c r="X979" s="40"/>
      <c r="Y979" s="36"/>
      <c r="Z979" s="31"/>
    </row>
    <row r="980" spans="1:26" ht="409.5">
      <c r="A980" s="73" t="s">
        <v>6074</v>
      </c>
      <c r="B980" s="22"/>
      <c r="C980" s="23"/>
      <c r="D980" s="23"/>
      <c r="E980" s="23"/>
      <c r="F980" s="23" t="s">
        <v>6075</v>
      </c>
      <c r="G980" s="23" t="s">
        <v>5672</v>
      </c>
      <c r="H980" s="23"/>
      <c r="I980" s="33"/>
      <c r="J980" s="27"/>
      <c r="K980" s="32"/>
      <c r="L980" s="29"/>
      <c r="M980" s="30"/>
      <c r="N980" s="30"/>
      <c r="O980" s="30"/>
      <c r="P980" s="30"/>
      <c r="Q980" s="30"/>
      <c r="R980" s="30"/>
      <c r="S980" s="30"/>
      <c r="T980" s="30"/>
      <c r="U980" s="30"/>
      <c r="V980" s="29"/>
      <c r="W980" s="23"/>
      <c r="X980" s="40"/>
      <c r="Y980" s="36"/>
      <c r="Z980" s="31"/>
    </row>
    <row r="981" spans="1:26" ht="185.25">
      <c r="A981" s="73" t="s">
        <v>6076</v>
      </c>
      <c r="B981" s="22"/>
      <c r="C981" s="23"/>
      <c r="D981" s="23"/>
      <c r="E981" s="23"/>
      <c r="F981" s="23" t="s">
        <v>6077</v>
      </c>
      <c r="G981" s="23"/>
      <c r="H981" s="23"/>
      <c r="I981" s="26"/>
      <c r="J981" s="27"/>
      <c r="K981" s="48"/>
      <c r="L981" s="29"/>
      <c r="M981" s="30"/>
      <c r="N981" s="30"/>
      <c r="O981" s="30"/>
      <c r="P981" s="30"/>
      <c r="Q981" s="30"/>
      <c r="R981" s="30"/>
      <c r="S981" s="30"/>
      <c r="T981" s="30"/>
      <c r="U981" s="30"/>
      <c r="V981" s="29"/>
      <c r="W981" s="23"/>
      <c r="X981" s="23"/>
      <c r="Y981" s="36"/>
      <c r="Z981" s="31"/>
    </row>
    <row r="982" spans="1:26" ht="313.5">
      <c r="A982" s="73" t="s">
        <v>6078</v>
      </c>
      <c r="B982" s="22"/>
      <c r="C982" s="23"/>
      <c r="D982" s="23"/>
      <c r="E982" s="23"/>
      <c r="F982" s="23" t="s">
        <v>6079</v>
      </c>
      <c r="G982" s="23" t="s">
        <v>6080</v>
      </c>
      <c r="H982" s="23" t="s">
        <v>6081</v>
      </c>
      <c r="I982" s="33"/>
      <c r="J982" s="27"/>
      <c r="K982" s="48"/>
      <c r="L982" s="29"/>
      <c r="M982" s="30"/>
      <c r="N982" s="30"/>
      <c r="O982" s="30"/>
      <c r="P982" s="30"/>
      <c r="Q982" s="30"/>
      <c r="R982" s="30"/>
      <c r="S982" s="30"/>
      <c r="T982" s="30"/>
      <c r="U982" s="30"/>
      <c r="V982" s="29"/>
      <c r="W982" s="23"/>
      <c r="X982" s="36"/>
      <c r="Y982" s="29"/>
      <c r="Z982" s="5"/>
    </row>
    <row r="983" spans="1:26" ht="199.5">
      <c r="A983" s="73" t="s">
        <v>6082</v>
      </c>
      <c r="B983" s="22"/>
      <c r="C983" s="23"/>
      <c r="D983" s="23"/>
      <c r="E983" s="135"/>
      <c r="F983" s="23" t="s">
        <v>6083</v>
      </c>
      <c r="G983" s="23" t="s">
        <v>1909</v>
      </c>
      <c r="H983" s="23"/>
      <c r="I983" s="26"/>
      <c r="J983" s="27"/>
      <c r="K983" s="32"/>
      <c r="L983" s="29"/>
      <c r="M983" s="30"/>
      <c r="N983" s="30"/>
      <c r="O983" s="30"/>
      <c r="P983" s="30"/>
      <c r="Q983" s="30"/>
      <c r="R983" s="30"/>
      <c r="S983" s="30"/>
      <c r="T983" s="30"/>
      <c r="U983" s="30"/>
      <c r="V983" s="29"/>
      <c r="W983" s="29"/>
      <c r="X983" s="36"/>
      <c r="Y983" s="29"/>
      <c r="Z983" s="5"/>
    </row>
    <row r="984" spans="1:26" ht="42.75">
      <c r="A984" s="73" t="s">
        <v>6084</v>
      </c>
      <c r="B984" s="22"/>
      <c r="C984" s="23"/>
      <c r="D984" s="23"/>
      <c r="E984" s="138"/>
      <c r="F984" s="23" t="s">
        <v>6085</v>
      </c>
      <c r="G984" s="23" t="s">
        <v>2359</v>
      </c>
      <c r="H984" s="166"/>
      <c r="I984" s="26"/>
      <c r="J984" s="27"/>
      <c r="K984" s="49"/>
      <c r="L984" s="29"/>
      <c r="M984" s="30"/>
      <c r="N984" s="30"/>
      <c r="O984" s="30"/>
      <c r="P984" s="30"/>
      <c r="Q984" s="30"/>
      <c r="R984" s="30"/>
      <c r="S984" s="30"/>
      <c r="T984" s="30"/>
      <c r="U984" s="30"/>
      <c r="V984" s="29"/>
      <c r="W984" s="23"/>
      <c r="X984" s="40"/>
      <c r="Y984" s="36"/>
      <c r="Z984" s="5"/>
    </row>
    <row r="985" spans="1:26" ht="71.25">
      <c r="A985" s="73" t="s">
        <v>6086</v>
      </c>
      <c r="B985" s="22" t="s">
        <v>1765</v>
      </c>
      <c r="C985" s="23"/>
      <c r="D985" s="23"/>
      <c r="E985" s="23"/>
      <c r="F985" s="23" t="s">
        <v>6087</v>
      </c>
      <c r="G985" s="23" t="s">
        <v>5615</v>
      </c>
      <c r="H985" s="22"/>
      <c r="I985" s="26"/>
      <c r="J985" s="27"/>
      <c r="K985" s="47"/>
      <c r="L985" s="29"/>
      <c r="M985" s="30"/>
      <c r="N985" s="30"/>
      <c r="O985" s="30"/>
      <c r="P985" s="30"/>
      <c r="Q985" s="30"/>
      <c r="R985" s="30"/>
      <c r="S985" s="30"/>
      <c r="T985" s="30"/>
      <c r="U985" s="30"/>
      <c r="V985" s="29"/>
      <c r="W985" s="23"/>
      <c r="X985" s="40"/>
      <c r="Y985" s="36"/>
      <c r="Z985" s="31"/>
    </row>
    <row r="986" spans="1:26" ht="199.5">
      <c r="A986" s="73" t="s">
        <v>6088</v>
      </c>
      <c r="B986" s="22" t="s">
        <v>1762</v>
      </c>
      <c r="C986" s="23"/>
      <c r="D986" s="23"/>
      <c r="E986" s="23"/>
      <c r="F986" s="23" t="s">
        <v>6089</v>
      </c>
      <c r="G986" s="23" t="s">
        <v>6090</v>
      </c>
      <c r="H986" s="23"/>
      <c r="I986" s="26"/>
      <c r="J986" s="27"/>
      <c r="K986" s="34"/>
      <c r="L986" s="29"/>
      <c r="M986" s="30"/>
      <c r="N986" s="30"/>
      <c r="O986" s="30"/>
      <c r="P986" s="30"/>
      <c r="Q986" s="30"/>
      <c r="R986" s="30"/>
      <c r="S986" s="30"/>
      <c r="T986" s="30"/>
      <c r="U986" s="30"/>
      <c r="V986" s="29"/>
      <c r="W986" s="23"/>
      <c r="X986" s="40"/>
      <c r="Y986" s="29"/>
      <c r="Z986" s="5"/>
    </row>
    <row r="987" spans="1:26" ht="114">
      <c r="A987" s="73" t="s">
        <v>6091</v>
      </c>
      <c r="B987" s="22" t="s">
        <v>1762</v>
      </c>
      <c r="C987" s="23"/>
      <c r="D987" s="23"/>
      <c r="E987" s="23"/>
      <c r="F987" s="23" t="s">
        <v>6092</v>
      </c>
      <c r="G987" s="23" t="s">
        <v>1884</v>
      </c>
      <c r="H987" s="23"/>
      <c r="I987" s="26"/>
      <c r="J987" s="27"/>
      <c r="K987" s="32"/>
      <c r="L987" s="29"/>
      <c r="M987" s="30"/>
      <c r="N987" s="30"/>
      <c r="O987" s="30"/>
      <c r="P987" s="30"/>
      <c r="Q987" s="30"/>
      <c r="R987" s="30"/>
      <c r="S987" s="30"/>
      <c r="T987" s="30"/>
      <c r="U987" s="30"/>
      <c r="V987" s="29"/>
      <c r="W987" s="29"/>
      <c r="X987" s="36"/>
      <c r="Y987" s="29"/>
      <c r="Z987" s="5"/>
    </row>
    <row r="988" spans="1:26" ht="199.5">
      <c r="A988" s="73" t="s">
        <v>6093</v>
      </c>
      <c r="B988" s="22"/>
      <c r="C988" s="23"/>
      <c r="D988" s="23"/>
      <c r="E988" s="23"/>
      <c r="F988" s="23" t="s">
        <v>6094</v>
      </c>
      <c r="G988" s="23" t="s">
        <v>6095</v>
      </c>
      <c r="H988" s="23"/>
      <c r="I988" s="26"/>
      <c r="J988" s="27"/>
      <c r="K988" s="32"/>
      <c r="L988" s="29"/>
      <c r="M988" s="30"/>
      <c r="N988" s="30"/>
      <c r="O988" s="30"/>
      <c r="P988" s="30"/>
      <c r="Q988" s="30"/>
      <c r="R988" s="30"/>
      <c r="S988" s="30"/>
      <c r="T988" s="30"/>
      <c r="U988" s="30"/>
      <c r="V988" s="29"/>
      <c r="W988" s="29"/>
      <c r="X988" s="36"/>
      <c r="Y988" s="29"/>
      <c r="Z988" s="5"/>
    </row>
    <row r="989" spans="1:26" ht="327.75">
      <c r="A989" s="73" t="s">
        <v>6096</v>
      </c>
      <c r="B989" s="22" t="s">
        <v>1762</v>
      </c>
      <c r="C989" s="23"/>
      <c r="D989" s="23"/>
      <c r="E989" s="23"/>
      <c r="F989" s="23" t="s">
        <v>6097</v>
      </c>
      <c r="G989" s="23" t="s">
        <v>6098</v>
      </c>
      <c r="H989" s="23"/>
      <c r="I989" s="26"/>
      <c r="J989" s="27"/>
      <c r="K989" s="32"/>
      <c r="L989" s="29"/>
      <c r="M989" s="30"/>
      <c r="N989" s="30"/>
      <c r="O989" s="30"/>
      <c r="P989" s="30"/>
      <c r="Q989" s="30"/>
      <c r="R989" s="30"/>
      <c r="S989" s="30"/>
      <c r="T989" s="30"/>
      <c r="U989" s="30"/>
      <c r="V989" s="29"/>
      <c r="W989" s="29"/>
      <c r="X989" s="36"/>
      <c r="Y989" s="29"/>
      <c r="Z989" s="5"/>
    </row>
    <row r="990" spans="1:26" ht="57">
      <c r="A990" s="73" t="s">
        <v>6099</v>
      </c>
      <c r="B990" s="22"/>
      <c r="C990" s="23"/>
      <c r="D990" s="23"/>
      <c r="E990" s="23"/>
      <c r="F990" s="37" t="s">
        <v>6100</v>
      </c>
      <c r="G990" s="23" t="s">
        <v>1774</v>
      </c>
      <c r="H990" s="22"/>
      <c r="I990" s="26"/>
      <c r="J990" s="27"/>
      <c r="K990" s="55"/>
      <c r="L990" s="29"/>
      <c r="M990" s="30"/>
      <c r="N990" s="30"/>
      <c r="O990" s="30"/>
      <c r="P990" s="30"/>
      <c r="Q990" s="30"/>
      <c r="R990" s="30"/>
      <c r="S990" s="30"/>
      <c r="T990" s="30"/>
      <c r="U990" s="30"/>
      <c r="V990" s="29"/>
      <c r="W990" s="23"/>
      <c r="X990" s="40"/>
      <c r="Y990" s="23"/>
      <c r="Z990" s="37"/>
    </row>
    <row r="991" spans="1:26" ht="14.25">
      <c r="A991" s="5"/>
      <c r="B991" s="5"/>
      <c r="C991" s="5"/>
      <c r="D991" s="5"/>
      <c r="E991" s="5"/>
      <c r="F991" s="6"/>
      <c r="G991" s="5"/>
      <c r="H991" s="5"/>
      <c r="I991" s="5"/>
      <c r="J991" s="5"/>
      <c r="K991" s="5"/>
      <c r="L991" s="5"/>
      <c r="M991" s="5"/>
      <c r="N991" s="5"/>
      <c r="O991" s="5"/>
      <c r="P991" s="5"/>
      <c r="Q991" s="5"/>
      <c r="R991" s="5"/>
      <c r="S991" s="5"/>
      <c r="T991" s="5"/>
      <c r="U991" s="5"/>
      <c r="V991" s="5"/>
      <c r="W991" s="5"/>
      <c r="X991" s="5"/>
      <c r="Y991" s="5"/>
      <c r="Z991" s="5"/>
    </row>
    <row r="992" spans="1:26" ht="14.25">
      <c r="A992" s="5"/>
      <c r="B992" s="5"/>
      <c r="C992" s="5"/>
      <c r="D992" s="5"/>
      <c r="E992" s="5"/>
      <c r="F992" s="6"/>
      <c r="G992" s="5"/>
      <c r="H992" s="5"/>
      <c r="I992" s="5"/>
      <c r="J992" s="5"/>
      <c r="K992" s="5"/>
      <c r="L992" s="5"/>
      <c r="M992" s="5"/>
      <c r="N992" s="5"/>
      <c r="O992" s="5"/>
      <c r="P992" s="5"/>
      <c r="Q992" s="5"/>
      <c r="R992" s="5"/>
      <c r="S992" s="5"/>
      <c r="T992" s="5"/>
      <c r="U992" s="5"/>
      <c r="V992" s="5"/>
      <c r="W992" s="5"/>
      <c r="X992" s="5"/>
      <c r="Y992" s="5"/>
      <c r="Z992" s="5"/>
    </row>
    <row r="993" spans="1:26" ht="14.25">
      <c r="A993" s="5"/>
      <c r="B993" s="5"/>
      <c r="C993" s="5"/>
      <c r="D993" s="5"/>
      <c r="E993" s="5"/>
      <c r="F993" s="6"/>
      <c r="G993" s="5"/>
      <c r="H993" s="5"/>
      <c r="I993" s="5"/>
      <c r="J993" s="5"/>
      <c r="K993" s="5"/>
      <c r="L993" s="5"/>
      <c r="M993" s="5"/>
      <c r="N993" s="5"/>
      <c r="O993" s="5"/>
      <c r="P993" s="5"/>
      <c r="Q993" s="5"/>
      <c r="R993" s="5"/>
      <c r="S993" s="5"/>
      <c r="T993" s="5"/>
      <c r="U993" s="5"/>
      <c r="V993" s="5"/>
      <c r="W993" s="5"/>
      <c r="X993" s="5"/>
      <c r="Y993" s="5"/>
      <c r="Z993" s="5"/>
    </row>
    <row r="994" spans="1:26" ht="14.25">
      <c r="A994" s="5"/>
      <c r="B994" s="5"/>
      <c r="C994" s="5"/>
      <c r="D994" s="5"/>
      <c r="E994" s="5"/>
      <c r="F994" s="6"/>
      <c r="G994" s="5"/>
      <c r="H994" s="5"/>
      <c r="I994" s="5"/>
      <c r="J994" s="5"/>
      <c r="K994" s="5"/>
      <c r="L994" s="5"/>
      <c r="M994" s="5"/>
      <c r="N994" s="5"/>
      <c r="O994" s="5"/>
      <c r="P994" s="5"/>
      <c r="Q994" s="5"/>
      <c r="R994" s="5"/>
      <c r="S994" s="5"/>
      <c r="T994" s="5"/>
      <c r="U994" s="5"/>
      <c r="V994" s="5"/>
      <c r="W994" s="5"/>
      <c r="X994" s="5"/>
      <c r="Y994" s="5"/>
      <c r="Z994" s="5"/>
    </row>
    <row r="995" spans="1:26" ht="14.25">
      <c r="A995" s="5"/>
      <c r="B995" s="5"/>
      <c r="C995" s="5"/>
      <c r="D995" s="5"/>
      <c r="E995" s="5"/>
      <c r="F995" s="6"/>
      <c r="G995" s="5"/>
      <c r="H995" s="5"/>
      <c r="I995" s="5"/>
      <c r="J995" s="5"/>
      <c r="K995" s="5"/>
      <c r="L995" s="5"/>
      <c r="M995" s="5"/>
      <c r="N995" s="5"/>
      <c r="O995" s="5"/>
      <c r="P995" s="5"/>
      <c r="Q995" s="5"/>
      <c r="R995" s="5"/>
      <c r="S995" s="5"/>
      <c r="T995" s="5"/>
      <c r="U995" s="5"/>
      <c r="V995" s="5"/>
      <c r="W995" s="5"/>
      <c r="X995" s="5"/>
      <c r="Y995" s="5"/>
      <c r="Z995" s="5"/>
    </row>
    <row r="996" spans="1:26" ht="14.25">
      <c r="A996" s="5"/>
      <c r="B996" s="5"/>
      <c r="C996" s="5"/>
      <c r="D996" s="5"/>
      <c r="E996" s="5"/>
      <c r="F996" s="6"/>
      <c r="G996" s="5"/>
      <c r="H996" s="5"/>
      <c r="I996" s="5"/>
      <c r="J996" s="5"/>
      <c r="K996" s="5"/>
      <c r="L996" s="5"/>
      <c r="M996" s="5"/>
      <c r="N996" s="5"/>
      <c r="O996" s="5"/>
      <c r="P996" s="5"/>
      <c r="Q996" s="5"/>
      <c r="R996" s="5"/>
      <c r="S996" s="5"/>
      <c r="T996" s="5"/>
      <c r="U996" s="5"/>
      <c r="V996" s="5"/>
      <c r="W996" s="5"/>
      <c r="X996" s="5"/>
      <c r="Y996" s="5"/>
      <c r="Z996" s="5"/>
    </row>
    <row r="997" spans="1:26" ht="14.25">
      <c r="A997" s="5"/>
      <c r="B997" s="5"/>
      <c r="C997" s="5"/>
      <c r="D997" s="5"/>
      <c r="E997" s="5"/>
      <c r="F997" s="6"/>
      <c r="G997" s="5"/>
      <c r="H997" s="5"/>
      <c r="I997" s="5"/>
      <c r="J997" s="5"/>
      <c r="K997" s="5"/>
      <c r="L997" s="5"/>
      <c r="M997" s="5"/>
      <c r="N997" s="5"/>
      <c r="O997" s="5"/>
      <c r="P997" s="5"/>
      <c r="Q997" s="5"/>
      <c r="R997" s="5"/>
      <c r="S997" s="5"/>
      <c r="T997" s="5"/>
      <c r="U997" s="5"/>
      <c r="V997" s="5"/>
      <c r="W997" s="5"/>
      <c r="X997" s="5"/>
      <c r="Y997" s="5"/>
      <c r="Z997" s="5"/>
    </row>
    <row r="998" spans="1:26" ht="14.25">
      <c r="A998" s="5"/>
      <c r="B998" s="5"/>
      <c r="C998" s="5"/>
      <c r="D998" s="5"/>
      <c r="E998" s="5"/>
      <c r="F998" s="6"/>
      <c r="G998" s="5"/>
      <c r="H998" s="5"/>
      <c r="I998" s="5"/>
      <c r="J998" s="5"/>
      <c r="K998" s="5"/>
      <c r="L998" s="5"/>
      <c r="M998" s="5"/>
      <c r="N998" s="5"/>
      <c r="O998" s="5"/>
      <c r="P998" s="5"/>
      <c r="Q998" s="5"/>
      <c r="R998" s="5"/>
      <c r="S998" s="5"/>
      <c r="T998" s="5"/>
      <c r="U998" s="5"/>
      <c r="V998" s="5"/>
      <c r="W998" s="5"/>
      <c r="X998" s="5"/>
      <c r="Y998" s="5"/>
      <c r="Z998" s="5"/>
    </row>
    <row r="999" spans="1:26" ht="14.25">
      <c r="A999" s="5"/>
      <c r="B999" s="5"/>
      <c r="C999" s="5"/>
      <c r="D999" s="5"/>
      <c r="E999" s="5"/>
      <c r="F999" s="6"/>
      <c r="G999" s="5"/>
      <c r="H999" s="5"/>
      <c r="I999" s="5"/>
      <c r="J999" s="5"/>
      <c r="K999" s="5"/>
      <c r="L999" s="5"/>
      <c r="M999" s="5"/>
      <c r="N999" s="5"/>
      <c r="O999" s="5"/>
      <c r="P999" s="5"/>
      <c r="Q999" s="5"/>
      <c r="R999" s="5"/>
      <c r="S999" s="5"/>
      <c r="T999" s="5"/>
      <c r="U999" s="5"/>
      <c r="V999" s="5"/>
      <c r="W999" s="5"/>
      <c r="X999" s="5"/>
      <c r="Y999" s="5"/>
      <c r="Z999" s="5"/>
    </row>
    <row r="1000" spans="1:26" ht="14.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492:A493"/>
  </mergeCells>
  <conditionalFormatting sqref="B1:B990 G160:G164">
    <cfRule type="containsText" dxfId="170" priority="43" operator="containsText" text="Quotation Validity Reminder Sent">
      <formula>NOT(ISERROR(SEARCH(("Quotation Validity Reminder Sent"),(B1))))</formula>
    </cfRule>
  </conditionalFormatting>
  <conditionalFormatting sqref="B2:B990 G160:G164">
    <cfRule type="containsText" dxfId="169" priority="15" operator="containsText" text="Inquiry received by salesman">
      <formula>NOT(ISERROR(SEARCH(("Inquiry received by salesman"),(B2))))</formula>
    </cfRule>
    <cfRule type="containsText" dxfId="168" priority="27" operator="containsText" text="Price calculation in process">
      <formula>NOT(ISERROR(SEARCH(("Price calculation in process"),(B2))))</formula>
    </cfRule>
    <cfRule type="containsText" dxfId="167" priority="26" operator="containsText" text="Further Questions from supplier answered">
      <formula>NOT(ISERROR(SEARCH(("Further Questions from supplier answered"),(B2))))</formula>
    </cfRule>
    <cfRule type="containsText" dxfId="166" priority="25" operator="containsText" text="Inquiry letter sent">
      <formula>NOT(ISERROR(SEARCH(("Inquiry letter sent"),(B2))))</formula>
    </cfRule>
    <cfRule type="containsText" dxfId="165" priority="16" operator="containsText" text="Acknowledgement sent">
      <formula>NOT(ISERROR(SEARCH(("Acknowledgement sent"),(B2))))</formula>
    </cfRule>
    <cfRule type="containsText" dxfId="164" priority="23" operator="containsText" text="Data updated">
      <formula>NOT(ISERROR(SEARCH(("Data updated"),(B2))))</formula>
    </cfRule>
    <cfRule type="containsText" dxfId="163" priority="17" operator="containsText" text="Quatity not clear">
      <formula>NOT(ISERROR(SEARCH(("Quatity not clear"),(B2))))</formula>
    </cfRule>
    <cfRule type="containsText" dxfId="162" priority="18" operator="containsText" text="Request for further information sent to customer">
      <formula>NOT(ISERROR(SEARCH(("Request for further information sent to customer"),(B2))))</formula>
    </cfRule>
    <cfRule type="containsText" dxfId="161" priority="19" operator="containsText" text="Customer requirement entered">
      <formula>NOT(ISERROR(SEARCH(("Customer requirement entered"),(B2))))</formula>
    </cfRule>
    <cfRule type="containsText" dxfId="160" priority="20" operator="containsText" text="Analysis of Inquiry compeleted">
      <formula>NOT(ISERROR(SEARCH(("Analysis of Inquiry compeleted"),(B2))))</formula>
    </cfRule>
    <cfRule type="containsText" dxfId="159" priority="24" operator="containsText" text="Inquiry letter prepared">
      <formula>NOT(ISERROR(SEARCH(("Inquiry letter prepared"),(B2))))</formula>
    </cfRule>
    <cfRule type="containsText" dxfId="158" priority="21" operator="containsText" text="Data available">
      <formula>NOT(ISERROR(SEARCH(("Data available"),(B2))))</formula>
    </cfRule>
    <cfRule type="containsText" dxfId="157" priority="22" operator="containsText" text="Data being prepared">
      <formula>NOT(ISERROR(SEARCH(("Data being prepared"),(B2))))</formula>
    </cfRule>
    <cfRule type="containsText" dxfId="156" priority="14" operator="containsText" text="Inquiry received by e-mail">
      <formula>NOT(ISERROR(SEARCH(("Inquiry received by e-mail"),(B2))))</formula>
    </cfRule>
    <cfRule type="containsText" dxfId="155" priority="28" operator="containsText" text="Price Calculation sent for Quotation">
      <formula>NOT(ISERROR(SEARCH(("Price Calculation sent for Quotation"),(B2))))</formula>
    </cfRule>
    <cfRule type="containsText" dxfId="154" priority="29" operator="containsText" text="Quotation Prepared">
      <formula>NOT(ISERROR(SEARCH(("Quotation Prepared"),(B2))))</formula>
    </cfRule>
    <cfRule type="containsText" dxfId="153" priority="30" operator="containsText" text="Quotation Sent">
      <formula>NOT(ISERROR(SEARCH(("Quotation Sent"),(B2))))</formula>
    </cfRule>
    <cfRule type="containsText" dxfId="152" priority="31" operator="containsText" text="Data is ready">
      <formula>NOT(ISERROR(SEARCH(("Data is ready"),(B2))))</formula>
    </cfRule>
    <cfRule type="notContainsBlanks" dxfId="151" priority="32">
      <formula>LEN(TRIM(B2))&gt;0</formula>
    </cfRule>
    <cfRule type="containsText" dxfId="150" priority="33" operator="containsText" text="Order Arrived">
      <formula>NOT(ISERROR(SEARCH(("Order Arrived"),(B2))))</formula>
    </cfRule>
  </conditionalFormatting>
  <conditionalFormatting sqref="B191:B192 B194:B199">
    <cfRule type="containsText" dxfId="149" priority="40" operator="containsText" text="Closed">
      <formula>NOT(ISERROR(SEARCH(("Closed"),(B191))))</formula>
    </cfRule>
  </conditionalFormatting>
  <conditionalFormatting sqref="B454:B990">
    <cfRule type="containsText" dxfId="148" priority="41" operator="containsText" text="Inquiry Letter and Database Ready">
      <formula>NOT(ISERROR(SEARCH(("Inquiry Letter and Database Ready"),(B454))))</formula>
    </cfRule>
    <cfRule type="cellIs" dxfId="147" priority="42" operator="equal">
      <formula>"Inquiry Letter and Database Ready"</formula>
    </cfRule>
  </conditionalFormatting>
  <conditionalFormatting sqref="C2:C118 C120:C191 C193 C195:C438 B439 C440:C990">
    <cfRule type="containsText" dxfId="146" priority="5" operator="containsText" text="Follow up email sent">
      <formula>NOT(ISERROR(SEARCH(("Follow up email sent"),(C2))))</formula>
    </cfRule>
    <cfRule type="containsText" dxfId="145" priority="7" operator="containsText" text="Follow up by salesman">
      <formula>NOT(ISERROR(SEARCH(("Follow up by salesman"),(C2))))</formula>
    </cfRule>
    <cfRule type="containsText" dxfId="144" priority="8" operator="containsText" text="Revised quotation sent">
      <formula>NOT(ISERROR(SEARCH(("Revised quotation sent"),(C2))))</formula>
    </cfRule>
    <cfRule type="containsText" dxfId="143" priority="9" operator="containsText" text="second quotatioin sent">
      <formula>NOT(ISERROR(SEARCH(("second quotatioin sent"),(C2))))</formula>
    </cfRule>
    <cfRule type="containsText" dxfId="142" priority="10" operator="containsText" text="Multiple quotation sent">
      <formula>NOT(ISERROR(SEARCH(("Multiple quotation sent"),(C2))))</formula>
    </cfRule>
    <cfRule type="containsText" dxfId="141" priority="12" operator="containsText" text="Inquiry closed">
      <formula>NOT(ISERROR(SEARCH(("Inquiry closed"),(C2))))</formula>
    </cfRule>
    <cfRule type="containsText" dxfId="140" priority="13" operator="containsText" text="Inquiry pending">
      <formula>NOT(ISERROR(SEARCH(("Inquiry pending"),(C2))))</formula>
    </cfRule>
    <cfRule type="containsText" dxfId="139" priority="11" operator="containsText" text="Inquiry active">
      <formula>NOT(ISERROR(SEARCH(("Inquiry active"),(C2))))</formula>
    </cfRule>
    <cfRule type="containsText" dxfId="138" priority="6" operator="containsText" text="Follow up on telephone done">
      <formula>NOT(ISERROR(SEARCH(("Follow up on telephone done"),(C2))))</formula>
    </cfRule>
  </conditionalFormatting>
  <conditionalFormatting sqref="F1:F1000 H490">
    <cfRule type="expression" dxfId="137" priority="45">
      <formula>COUNTIF($F$1:$F$10,$A2)&gt;1</formula>
    </cfRule>
  </conditionalFormatting>
  <conditionalFormatting sqref="G1:G23 I1:I34 H1:H191 J2:J990 E4:F4 Y6:Z6 Y8:Z8 K9:K12 Y11:Z11 Y13:Z13 Y16:Z17 K17:K22 Y19:Z19 Y21:Z24 Y26:Z28 K26:K29 G26:G50 Y30:Z31 Y35:Z36 I43:I69 Y47:Z47 Y50:Z50 Y52:Z54 G52:G316 Y56:Z57 X62:Z62 Y64:Z66 E65:F65 Y68:Z68 X72:Z72 Y81:Z83 X108 X110:X116 X118:X124 E118:F145 Y122:Z122 X127 X129:X132 X136 X139 Y141:Z144 X141:X145 W148 X148:X149 E149:F149 L150 X151:X153 Y152:Z152 X155:Z155 W157 Y157:Z158 X157:X159 X161:X170 K162:K174 Y165:Z166 I166:I206 Y168:Z170 X172:X173 Y173:Z173 X175:X178 K176:K177 Y177:Z178 X180:X186 Y183:Z186 W190:W211 E191:F192 H193:H777 Y199:Z202 Y204:Z207 Y211:Z211 Y213:Z214 W213:W232 Y217:Z217 Y220:Z220 Y222:Z223 X224 Y225:Z225 Y227:Z227 Y229:Z229 X231 E235:F235 W238:X238 W242 W244:W245 W250:W252 X252 W254:W255 X255:Z255 W257 X258 X260:Z260 X264:X269 Y270:Z270 X273:X274 Y274:Z274 E274:F275 X277:Z277 X279 X281:X283 W283 Y283:Z283 W285:X285 X289:Z290 X295 X298:Z301 X304 Y304:Z305 X307 Y307:Z310 W309 X309:X310 I310 X312:X314 X319:X326 G319:G346 Y320:Z322 Y324:Z324 X329:Z330 X332:Z332 X337:Z342 X344:Z344 Y347:Z348 X347:X350 G348:G438 X352:X353 X355 X357:X358 X360 X362:X363 X375 X377 X379:X386 X388:X390 X392 R397 X397:Z398 X403:X404 X407:X411 X413:X417 X421 X423 X425:Z426 Y428:Z429 X428:X432 Y431:Z432 X434:Z435 X438:Y439 Z439 G440 Y441:Z442 X441:X443 F442:F443 G442:G445 E443 X445:X447 G448:G465 X450 X452:X454 X457:X460 Y460 X462:X463 Y463 X465 W467 G467:G497 X469:Y469 W478 W489 W491 W493 F498:F500 G500:G540 W506:W510 W515 W525 W529:W530 W532 W538 G542:G990 W544:W545 W549 W551 W560:W561 W565:W566 W570:W573 W575:W576 X737 F777:F778 H779:H990 F806:F807">
    <cfRule type="containsText" dxfId="136" priority="36" operator="containsText" text="LINKS AVAILABLE">
      <formula>NOT(ISERROR(SEARCH(("LINKS AVAILABLE"),(G1))))</formula>
    </cfRule>
  </conditionalFormatting>
  <conditionalFormatting sqref="G541 W541">
    <cfRule type="containsText" dxfId="135" priority="3" operator="containsText" text="LINKS REQUIRED">
      <formula>NOT(ISERROR(SEARCH(("LINKS REQUIRED"),(G541))))</formula>
    </cfRule>
    <cfRule type="containsText" dxfId="134" priority="4" operator="containsText" text="LINKS AVAILABLE">
      <formula>NOT(ISERROR(SEARCH(("LINKS AVAILABLE"),(G541))))</formula>
    </cfRule>
  </conditionalFormatting>
  <conditionalFormatting sqref="H113 H321 H493 H796 H802 A2:A990">
    <cfRule type="notContainsBlanks" dxfId="133" priority="39">
      <formula>LEN(TRIM(A2))&gt;0</formula>
    </cfRule>
  </conditionalFormatting>
  <conditionalFormatting sqref="I1 H1:H5">
    <cfRule type="containsText" dxfId="132" priority="38" operator="containsText" text="rates arrived">
      <formula>NOT(ISERROR(SEARCH(("rates arrived"),(H1))))</formula>
    </cfRule>
  </conditionalFormatting>
  <conditionalFormatting sqref="I337">
    <cfRule type="notContainsBlanks" dxfId="131" priority="44">
      <formula>LEN(TRIM(I337))&gt;0</formula>
    </cfRule>
  </conditionalFormatting>
  <conditionalFormatting sqref="J1:J990 Y289:Z290 Y298:Z301 Y304:Z305 Y307:Z310 I310 K1">
    <cfRule type="containsText" dxfId="130" priority="37" operator="containsText" text="links harvested">
      <formula>NOT(ISERROR(SEARCH(("links harvested"),(J1))))</formula>
    </cfRule>
  </conditionalFormatting>
  <conditionalFormatting sqref="X2:X83 X85:X124 X126:X206 Y141:Z145 X208:X229 X231:X532 R397 X534:X990 Y1:Z6 Y8:Z8 Y10:Z13 Y16:Z17 Y19:Z19 Y21:Z36 Y39:Z45 Y47:Z60 Y62:Z76 Y78:Z78 Y80:Z96 Y98:Z102 Y104:Z104 Y106:Z108 Y110:Z116 Y118:Z125 Y127:Z127 Y129:Z132 Y136:Z138 Y147:Z153 Y155:Z155 Y157:Z173 Y175:Z190 Y193:Z202 Y204:Z227 Y229:Z230 Y238:Z238 Y242:Z245 Y249:Z250 Y252:Z260 Y264:Z272 Y274:Z278 Y282:Z285 G283 W283 Y287:Z292 Y294:Z295 Y298:Z310 Y312:Z314 Y319:Z326 Y328:Z342 Y344:Z350 Y352:Z353 Y355:Z355 Y357:Z358 Y360:Z360 Y362:Z363 Y375:Z375 Y377:Z377 Y379:Z386 Y388:Z390 Y392:Z392 Y395:Z399 Y403:Z404 Y407:Z411 Y413:Z417 Y421:Z421 Y423:Z423 Y425:Z435 G431 Z437 Y437:Y450 Z439:Z449 Y452:Y455 Z453:Z455 Y457:Y463 Z460:Z461 Z463 Y465:Y472 Z466:Z472 Y474:Z474 Y476:Z476 Y478:Z478 Y483:Z484 Y489:Z489 Y491:Z491 Y493:Z493 Y503:Z503 Y506:Z510 Y515:Z515 W516 Y517:Z517 Y525:Z525 Y527:Z527 Y529:Z534 Y537:Z538 Y541:Z542 Y544:Z545 Y549:Z551 Y556:Z557 Y560:Z561 Y565:Z566 Y569:Z573 Y575:Z576 Y579:Z579 Y581:Z581 Y737">
    <cfRule type="containsText" dxfId="129" priority="34" operator="containsText" text="Completed">
      <formula>NOT(ISERROR(SEARCH(("Completed"),(Y1))))</formula>
    </cfRule>
  </conditionalFormatting>
  <conditionalFormatting sqref="X3:X6 X8 X10:X11 X13:X19 X21:X24 X26:X28 X30:X33 X35:X36 X39:X45 X47:X48 X50:X54 X56:X57 X60 X62 X64:X68 X72 X81:X83 X85:X89 X91:X93 X95:X96 X98:X102 X104 X106:X108 X110:X116 X118:X124 X127 X129:X132 X136 X139 X141:X145 Y142:Z142 X148:X149 X151:X153 X155 X157:X158 X161:X170 X172:X173 X175:X178 X180:X190 X200:X202 X204:X206 X209:X211 X213:X214 X216:X223 X225 X227 X229 X231 X238 X252 X255 X258 X260 X264:X267 X273:X274 X277 X279 X281:X283 X285 X289:X290 X295 X298:X301 X304 X307 X309:X310 X313:X314 X319:X322 X324:X326 X329:X330 X332 X337:X342 X344 X347:X348 X350 X352:X353 X355 X357:X358 X360 X362:X363 X375 X377 X379:X386 X388:X390 X392 R397 X397:X398 X403:X404 X407:X411 X413:X417 X421 X423 X425:X426 X428:X432 X434:X435 X438:X439 X441:X443 X445:X447 X450 X452:X454 X457:X460 X462:X463 X465 X469 G541 W541 X737">
    <cfRule type="containsText" dxfId="128" priority="2" operator="containsText" text="LINKS AVAILABLE">
      <formula>NOT(ISERROR(SEARCH(("LINKS AVAILABLE"),(X3))))</formula>
    </cfRule>
    <cfRule type="containsText" dxfId="127" priority="1" operator="containsText" text="LINKS REQUIRED">
      <formula>NOT(ISERROR(SEARCH(("LINKS REQUIRED"),(X3))))</formula>
    </cfRule>
  </conditionalFormatting>
  <conditionalFormatting sqref="Y6:Z6 Y8:Z8 Y11:Z11 Y13:Z13 Y16:Z17 Y19:Z19 Y21:Z24 Y26:Z28 Y30:Z31 Y35:Z36 Y47:Z47 Y50:Z50 Y52:Z54 G52:G316 Y56:Z57 X62:Z62 Y64:Z66 Y68:Z68 X72:Z72 Y81:Z83 X108 X110:X116 X118:X124 Y122:Z122 X127 X129:X132 X136 X139 Y141:Z144 X141:X145 X148:X149 X151:X153 Y152:Z152 X155:Z155 Y157:Z158 X157:X159 X161:X170 Y165:Z166 Y168:Z170 X172:X173 Y173:Z173 X175:X178 Y177:Z178 X180:X186 Y183:Z186 Y199:Z202 Y204:Z207 Y211:Z211 Y213:Z214 Y217:Z217 Y220:Z220 Y222:Z223 X224 Y225:Z225 Y227:Z227 Y229:Z229 X231 W238:X238 X252 X255:Z255 X258 X260:Z260 X264:X269 Y270:Z270 X273:X274 Y274:Z274 X277:Z277 X279 X281:X283 W283 Y283:Z283 W285:X285 X289:Z290 X295 X298:Z301 X304 Y304:Z305 X307 Y307:Z310 X309:X310 X312:X314 X319:X326 Y320:Z322 Y324:Z324 X329:Z330 X332:Z332 X337:Z342 X344:Z344 Y347:Z348 X347:X350 G348:G438 X352:X353 X355 X357:X358 X360 X362:X363 X375 X377 X379:X386 X388:X390 X392 R397 X397:Z398 X403:X404 X407:X411 X413:X417 X421 X423 X425:Z426 Y428:Z429 X428:X432 Y431:Z432 X434:Z435 X438:Y439 Z439 Y441:Z442 X441:X443 X445:X447 X450 X452:X454 X457:X460 Y460 X462:X463 Y463 X465 X469:Y469 X737 G1:G23 I1:I34 H1:H191 J2:J990 E4:F4 K9:K12 K17:K22 K26:K29 G26:G50 I43:I69 E65:F65 E118:F145 W148 E149:F149 L150 W157 K162:K174 I166:I206 K176:K177 W190:W211 E191:F192 H193:H777 W213:W232 E235:F235 W242 W244:W245 W250:W252 W254:W255 W257 E274:F275 W309 I310 G319:G346 G440 F442:F443 G442:G445 E443 G448:G465 W467 G467:G497 W478 W489 W491 W493 F498:F500 G500:G540 W506:W510 W515 W525 W529:W530 W532 W538 G542:G990 W544:W545 W549 W551 W560:W561 W565:W566 W570:W573 W575:W576 F777:F778 H779:H990 F806:F807">
    <cfRule type="containsText" dxfId="126" priority="35" operator="containsText" text="LINKS REQUIRED">
      <formula>NOT(ISERROR(SEARCH(("LINKS REQUIRED"),(G1))))</formula>
    </cfRule>
  </conditionalFormatting>
  <dataValidations count="17">
    <dataValidation type="list" allowBlank="1" showErrorMessage="1" sqref="D2:D4 D7:D9 D11 D13 D16:D21 D24 D26:D27 D29:D38 D40:D51 D54 D56:D60 D64:D68 D70:D71 D74 D76:D77 D79:D82 D84 D87:D99 D101:D104 D106:D112 D114 D116:D119 D121:D123 D125:D128 D130:D133 D135:D136 D139:D153 D155:D157 D159:D164 D166:D185 D187:D196 D198:D199 D201:D207 D209 D211:D216 D219:D222 D224:D228 D230:D246 D248:D254 D256:D264 D266:D268 D270:D276 D278:D286 D288:D302 D305:D309 D311 D313 D315 D317:D329 D332:D340 D343:D345 D349:D351 D354:D356 D358:D373 D375:D378 D380:D381 D384:D385 D387:D392 D395:D399 D401:D402 D404:D411 D413:D417 D419 D421:D438 D440:D448 D450:D471 D473:D474 D476:D483 D488:D495 D497:D499 D501:D505 D507:D509 D511 D513:D516 D518:D522 D524:D528 D530:D533 D535:D539 D541:D545 D547 D549:D552 D554:D555 D557 D559:D561 D563:D568 D571 D574:D581 D583 D586:D594 D596:D598 D600:D604 D606:D608 D610:D617 D620:D628 D630 D632:D633 D635:D642 D644:D651 D653 D655 D657 D659:D665 D668:D670 D672 D674:D675 D677 D679:D680 D682 D684:D690 D692:D701 D703 D705:D723 D725 D727:D729 D731:D735 D737:D742 D745:D751 D753:D756 D758:D759 D761 D764:D767 D770:D774 D776 D778:D790 D792 D795:D799 D802:D805 D807:D812 D814:D827 D829:D832 D834:D840 D842:D847 D849 D851:D866 D868:D873 D875:D876 D878:D881 D883:D888 D890:D897 D899:D901 D903:D904 D906:D911 D913 D915 D917:D924 D926:D937 D939:D953 D955:D959 D961:D966 D968:D970 D972:D975 D977:D979 D983:D985 D987:D989" xr:uid="{00000000-0002-0000-0200-000000000000}">
      <formula1>"A. Anwar Khan,Office Email without Salesman in CC"</formula1>
    </dataValidation>
    <dataValidation type="list" allowBlank="1" showErrorMessage="1" sqref="R2:R4 R7:R9 R11 R13 R16:R21 R24 R26:R27 R29:R38 R40:R41 R43:R51 R54 R56:R60 R64:R68 R70:R71 R74 R76:R77 R79:R82 R84 R87:R99 R101:R104 R106:R112 R114 R116:R119 R121:R123 R125:R128 R130:R133 R135:R136 R139:R153 R155:R157 R159:R164 R166:R185 R187:R196 R198:R199 R201:R207 R209 R211:R216 R219:R222 R224:R228 R230:R246 R248:R254 R256:R264 R266:R268 R270:R274 R276 R278:R286 R288:R302 R305:R309 R311 R313 R315 R317:R329 R332:R340 R343:R345 R349:R351 R354:R356 R358:R373 R375:R378 R380:R381 R384:R385 R387:R392 R395:R399 R401:R402 R404:R411 R413:R417 R419 R421:R438 R440:R448 R450:R471 R473:R474 R476:R483 R488:R495 R497:R499 R501:R505 R507:R509 R511 R513:R516 R518:R522 R524:R528 R530:R533 R535:R539 R541:R545 R547 R549:R552 R554:R555 R557 R559:R561 R563:R568 R571 R574:R581 R583 R586:R594 R596:R598 R600:R604 R606:R608 R610:R617 R620:R628 R630 R632:R633 R635:R642 R644:R651 R653 R655 R657 R659:R665 R669:R670 R672 R674:R675 R677 R679:R680 R682 R684:R690 R692:R701 R703 R705:R723 R725 R727:R729 R731:R735 R737:R742 R745:R751 R753:R756 R758:R759 R761 R764:R767 R770:R774 R776 R778:R790 R792 R795:R799 R802:R805 R807:R812 R814:R827 R829:R832 R834:R840 R842:R847 R849 R851:R866 R868:R873 R875:R876 R878:R881 R883:R888 R890:R897 R899:R901 R903:R904 R906:R911 R913 R915 R917:R924 R926:R937 R939:R953 R955:R959 R961:R966 R968:R970 R973:R975 R977:R979 R983:R985 R987:R989" xr:uid="{00000000-0002-0000-0200-000001000000}">
      <formula1>"A. Anwar Khan,Qamar Uddin,Arsalan,Hasan,Yasir,Saad"</formula1>
    </dataValidation>
    <dataValidation type="list" allowBlank="1" showInputMessage="1" showErrorMessage="1" prompt="Must enter status of Project" sqref="B2:B4 B6 B10:B21 B24 B26:B27 B29:B38 B40:B52 B54:B60 B62 B68 B70:B82 B84:B104 B106:B112 B114:B123 B125:B133 B135:B164 B166:B199 B201:B217 B219:B222 B224:B228 B230:B246 B248:B254 B256:B264 B267:B276 B278:B286 B288:B302 B304:B309 B311:B330 B332:B341 B343:B346 B349:B352 B355:B373 B375:B382 B384:B393 B395:B438 B440:B448 B450:B471 B473:B474 B476:B483 B486:B509 B511 B513:B516 B518:B547 B549:B552 B554:B557 B559:B568 B570:B571 B573:B583 B586:B594 B596:B598 B602:B604 B606:B617 B619:B630 B632:B651 B653 B655 B657:B665 B667:B675 B677:B680 B682 B684:B701 B703:B725 B727:B729 B731:B735 B737:B742 B745:B751 B753:B761 B764:B767 B770:B776 B778:B790 B792:B849 B851:B873 B875:B876 B878:B881 B883:B897 B899:B904 B906:B911 B913:B915 B917:B924 B926:B966 B968:B975 B977:B989" xr:uid="{00000000-0002-0000-0200-000002000000}">
      <formula1>"Inquiry received by e-mail,Inquiry received by salesman,Acknowledgement sent,Inquiry not clear,Quantity not clear,Request for further information sent to customer,Customer requirement entered,Analysis of Inquiry completed,Data available,Data being prepare"&amp;"d,Data is ready,Data updated,Inquiry Letter and Database Ready,Inquiry letter prepared,Inquiry letter sent,Further Questions from supplier answered,Price calculation in process,Price Calculation sent for Quotation,Quotation Prepared,Quotation Sent,Quotati"&amp;"on Validity Reminder Sent,No Price,Waiting for supplier Reply,Closed,Order Arrived"</formula1>
    </dataValidation>
    <dataValidation type="list" allowBlank="1" sqref="C2:C208 C210:C424 C426:C685 C687:C990" xr:uid="{00000000-0002-0000-0200-000003000000}">
      <formula1>",Follow up email sent,Follow up on telephone done,Follow up by salesman,Revised quotation sent,second quotatioin sent,Multiple quotation sent,Inquiry active,Inquiry closed,Inquiry pending"</formula1>
    </dataValidation>
    <dataValidation type="list" allowBlank="1" showErrorMessage="1" sqref="S2:S990" xr:uid="{00000000-0002-0000-0200-000004000000}">
      <formula1>"A. Anwar Khan,Qamar Uddin,Internal Office Staff"</formula1>
    </dataValidation>
    <dataValidation type="custom" allowBlank="1" showDropDown="1" sqref="I117" xr:uid="{00000000-0002-0000-0200-000005000000}">
      <formula1>OR(NOT(ISERROR(DATEVALUE(I117))), AND(ISNUMBER(I117), LEFT(CELL("format", I117))="D"))</formula1>
    </dataValidation>
    <dataValidation type="list" allowBlank="1" showErrorMessage="1" sqref="R5:R6 R10 R12 R14:R15 R22:R23 R25 R28 R39 R42 R52:R53 R55 R61:R63 R69 R72:R73 R75 R78 R83 R85:R86 R100 R105 R113 R115 R120 R124 R129 R134 R137:R138 R154 R158 R165 R186 R197 R200 R208 R210 R217:R218 R223 R229 R247 R255 R265 R269 R275 R277 R287 R303:R304 R310 R312 R314 R316 R330:R331 R341:R342 R346:R348 R352:R353 R357 R374 R379 R382:R383 R386 R393:R394 R400 R403 R412 R418 R420 R439 R449 R472 R475 R484:R487 R496 R500 R506 R510 R512 R517 R523 R529 R534 R540 R546 R548 R553 R556 R558 R562 R569:R570 R572:R573 R582 R584:R585 R595 R599 R605 R609 R618:R619 R629 R631 R634 R643 R652 R654 R656 R658 R666:R668 R671 R673 R676 R678 R681 R683 R691 R702 R704 R724 R726 R730 R736 R743:R744 R752 R757 R760 R762:R763 R768:R769 R775 R777 R791 R793:R794 R800:R801 R806 R813 R828 R833 R841 R848 R850 R867 R874 R877 R882 R889 R898 R902 R905 R912 R914 R916 R925 R938 R954 R960 R967 R971 R976 R980:R982 R986 R990" xr:uid="{00000000-0002-0000-0200-000006000000}">
      <formula1>"A. Anwar Khan,Qamar Uddin,Arsalan,Hasan,Yasir"</formula1>
    </dataValidation>
    <dataValidation type="list" allowBlank="1" showErrorMessage="1" sqref="M5 M22:M23 M25 M28 M39 M53 M61 M63 M69 M83 M100 M105 M113 M120 M124 M134 M165 M186 M200 M218 M223 M247 M255 M265 M277 M287 M303 M310 M331 M342 M347:M348 M353 M374 M383 M394 M439 M472 M475 M484:M485 M496 M512 M517 M548 M553 M558 M572 M584:M585 M595 M599 M605 M618 M631 M652 M656 M666 M676 M681 M683 M702 M726 M730 M736 M743:M744 M752 M762:M763 M769 M777 M791 M850 M874 M877 M882 M898 M902 M905 M912 M916 M967 M976 M990" xr:uid="{00000000-0002-0000-0200-000007000000}">
      <formula1>"A. Anwar Khan,Qamar Uddin,Saad,Maaz,Kaif Ul Islam,Internal Office Staff (All for one)"</formula1>
    </dataValidation>
    <dataValidation type="list" allowBlank="1" showInputMessage="1" showErrorMessage="1" prompt="Must enter status of Project" sqref="B25 B28 B124 B165 B265:B266 B277 B310 B331 B342 B347 B374 B472 B475 B484 B517 B558 B572 B631 B652 B744 B874 B967 B990" xr:uid="{00000000-0002-0000-0200-000008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Sent,No Price"&amp;",Waiting for supplier Reply,Closed,Order Arrived"</formula1>
    </dataValidation>
    <dataValidation type="list" allowBlank="1" showErrorMessage="1" sqref="M2:M4 M6:M21 M24 M26:M27 M29:M38 M40:M52 M54:M60 M62 M64:M68 M70:M82 M84:M99 M101:M104 M106:M112 M114:M119 M121:M123 M125:M133 M135:M164 M166:M185 M187:M199 M201:M217 M219:M222 M224:M246 M248:M254 M256:M264 M266:M276 M278:M286 M288:M302 M304:M309 M311:M330 M332:M341 M343:M346 M349:M352 M354:M373 M375:M382 M384:M393 M395:M438 M440:M471 M473:M474 M476:M483 M486:M495 M497:M511 M513:M516 M518:M547 M549:M552 M554:M557 M559:M571 M573:M583 M586:M594 M596:M598 M600:M604 M606:M617 M619:M630 M632:M651 M653:M655 M657:M665 M667:M675 M677:M680 M682 M684:M701 M703:M725 M727:M729 M731:M735 M737:M742 M745:M751 M753:M761 M764:M768 M770:M776 M778:M790 M792:M849 M851:M873 M875:M876 M878:M881 M883:M897 M899:M901 M903:M904 M906:M911 M913:M915 M917:M966 M968:M975 M977:M989" xr:uid="{00000000-0002-0000-0200-000009000000}">
      <formula1>"Saad,Maaz,Kaif Ul Islam,Internal Office Staff (All for one)"</formula1>
    </dataValidation>
    <dataValidation type="list" allowBlank="1" showErrorMessage="1" sqref="O2:O4 O6:O21 O24 O26:O27 O29:O38 O40:O52 O54:O60 O62 O64:O68 O70:O82 O84:O99 O101:O104 O106:O112 O114:O119 O121:O123 O125:O133 O135:O164 O166:O185 O187:O199 O201:O217 O219:O222 O224:O246 O248:O254 O256:O264 O266:O276 O278:O286 O288:O302 O304:O309 O311:O330 O332:O341 O343:O346 O349:O352 O354:O373 O375:O382 O384:O393 O395:O438 O440:O471 O473:O474 O476:O483 O486:O495 O497:O509 O511 O513:O516 O518:O547 O549:O552 O554:O557 O559:O571 O573:O583 O586:O594 O596:O598 O600:O604 O606:O617 O619:O630 O632:O651 O653:O655 O657:O665 O667:O675 O677:O680 O682 O684:O701 O703:O725 O727:O729 O731:O735 O737:O742 O745:O751 O753:O761 O764:O768 O770:O776 O778:O790 O792:O849 O851:O873 O875:O876 O878:O881 O883:O897 O899:O901 O903:O904 O906:O911 O913:O915 O917:O924 O926:O966 O968:O975 O977:O989" xr:uid="{00000000-0002-0000-0200-00000A000000}">
      <formula1>"Saad,Yasir,Maaz,Boss"</formula1>
    </dataValidation>
    <dataValidation type="list" allowBlank="1" showErrorMessage="1" sqref="P2:Q990" xr:uid="{00000000-0002-0000-0200-00000B000000}">
      <formula1>"A. Anwar Khan,Qamar Uddin,Yasir,Saad,Arsalan,Hasan,Zafar"</formula1>
    </dataValidation>
    <dataValidation type="list" allowBlank="1" showErrorMessage="1" sqref="U2:U990" xr:uid="{00000000-0002-0000-0200-00000C000000}">
      <formula1>"A. Anwar Khan,Qamar Uddin,Talha,Internal Office Staff"</formula1>
    </dataValidation>
    <dataValidation type="list" allowBlank="1" showErrorMessage="1" sqref="N2:N4 N5:O5 N6:N21 N22:O23 N24 N25:O25 N26:N27 N28:O28 N29:N38 N39:O39 N40:N52 N53:O53 N54:N60 N61:O61 N62 N63:O63 N64:N68 N69:O69 N70:N82 N83:O83 N84:N99 N100:O100 N101:N104 N105:O105 N106:N112 N113:O113 N114:N119 N120:O120 N121:N123 N124:O124 N125:N133 N134:O134 N135:N164 N165:O165 N166:N185 N186:O186 N187:N199 N200:O200 N201:N217 N218:O218 N219:N222 N223:O223 N224:N246 N247:O247 N248:N254 N255:O255 N256:N264 N265:O265 N266:N276 N277:O277 N278:N286 N287:O287 N288:N302 N303:O303 N304:N309 N310:O310 N311:N330 N331:O331 N332:N341 N342:O342 N343:N346 N347:O348 N349:N352 N353:O353 N354:N373 N374:O374 N375:N382 N383:O383 N384:N393 N394:O394 N395:N438 N439:O439 N440:N471 N472:O472 N473:N474 N475:O475 N476:N483 N484:O485 N486:N495 N496:O496 N497:N509 N510:O510 N511 N512:O512 N513:N516 N517:O517 N518:N547 N548:O548 N549:N552 N553:O553 N554:N557 N558:O558 N559:N571 N572:O572 N573:N583 N584:O585 N586:N594 N595:O595 N596:N598 N599:O599 N600:N604 N605:O605 N606:N617 N618:O618 N619:N630 N631:O631 N632:N651 N652:O652 N653:N655 N656:O656 N657:N665 N666:O666 N667:N675 N676:O676 N677:N680 N681:O681 N682 N683:O683 N684:N701 N702:O702 N703:N725 N726:O726 N727:N729 N730:O730 N731:N735 N736:O736 N737:N742 N743:O744 N745:N751 N752:O752 N753:N761 N762:O763 N764:N768 N769:O769 N770:N776 N777:O777 N778:N790 N791:O791 N792:N849 N850:O850 N851:N873 N874:O874 N875:N876 N877:O877 N878:N881 N882:O882 N883:N897 N898:O898 N899:N901 N902:O902 N903:N904 N905:O905 N906:N911 N912:O912 N913:N915 N916:O916 N917:N924 N925:O925 N926:N966 N967:O967 N968:N975 N976:O976 N977:N989 N990:O990" xr:uid="{00000000-0002-0000-0200-00000D000000}">
      <formula1>"Anwar Khan,Qamar Uddin,Saad,Yasir,Maaz,Boss"</formula1>
    </dataValidation>
    <dataValidation type="list" allowBlank="1" showErrorMessage="1" sqref="T2:T990" xr:uid="{00000000-0002-0000-0200-00000E000000}">
      <formula1>"A. Anwar Khan,Qamar Uddin,Yasir,Internal Office Staff"</formula1>
    </dataValidation>
    <dataValidation type="list" allowBlank="1" showInputMessage="1" showErrorMessage="1" prompt="Must enter status of Project" sqref="B5 B7:B9 B22:B23 B39 B53 B61 B63:B67 B69 B83 B105 B113 B134 B200 B218 B223 B229 B247 B255 B287 B303 B348 B353:B354 B383 B394 B439 B449 B485 B510 B512 B548 B553 B569 B584:B585 B595 B599:B601 B605 B618 B654 B656 B666 B676 B681 B683 B702 B726 B730 B736 B743 B752 B762:B763 B768:B769 B777 B791 B850 B877 B882 B898 B905 B912 B916 B925 B976" xr:uid="{00000000-0002-0000-0200-00000F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Sent,Quotatio"&amp;"n Validity Reminder Sent,No Price,Waiting for supplier Reply,Closed,Order Arrived"</formula1>
    </dataValidation>
    <dataValidation type="list" allowBlank="1" showErrorMessage="1" sqref="D5:D6 D10 D12 D14:D15 D22:D23 D25 D28 D39 D52:D53 D55 D61:D63 D69 D72:D73 D75 D78 D83 D85:D86 D100 D105 D113 D115 D120 D124 D129 D134 D137:D138 D154 D158 D165 D186 D197 D200 D208 D210 D217:D218 D223 D229 D247 D255 D265 D269 D277 D287 D303:D304 D310 D312 D314 D316 D330:D331 D341:D342 D346:D348 D352:D353 D357 D374 D379 D382:D383 D386 D393:D394 D400 D403 D412 D418 D420 D439 D449 D472 D475 D484:D487 D496 D500 D506 D510 D512 D517 D523 D529 D534 D540 D546 D548 D553 D556 D558 D562 D569:D570 D572:D573 D582 D584:D585 D595 D599 D605 D609 D618:D619 D629 D631 D634 D643 D652 D654 D656 D658 D666:D667 D671 D673 D676 D678 D681 D683 D691 D702 D704 D724 D726 D730 D736 D743:D744 D752 D757 D760 D762:D763 D768:D769 D775 D777 D791 D793:D794 D800:D801 D806 D813 D828 D833 D841 D848 D850 D867 D874 D877 D882 D889 D898 D902 D905 D912 D914 D916 D925 D938 D954 D960 D967 D971 D976 D980:D982 D986 D990" xr:uid="{00000000-0002-0000-0200-000010000000}">
      <formula1>"A. Anwar Khan,Qamar uddin,Office Email without Salesman in CC"</formula1>
    </dataValidation>
  </dataValidations>
  <hyperlinks>
    <hyperlink ref="H32" r:id="rId1" xr:uid="{00000000-0004-0000-0200-000000000000}"/>
    <hyperlink ref="G72" r:id="rId2" xr:uid="{00000000-0004-0000-0200-000001000000}"/>
    <hyperlink ref="H299" r:id="rId3" xr:uid="{00000000-0004-0000-0200-000002000000}"/>
    <hyperlink ref="H315" r:id="rId4" xr:uid="{00000000-0004-0000-0200-000003000000}"/>
    <hyperlink ref="H354" r:id="rId5" xr:uid="{00000000-0004-0000-0200-000004000000}"/>
    <hyperlink ref="H391" r:id="rId6" xr:uid="{00000000-0004-0000-0200-000005000000}"/>
    <hyperlink ref="H633" r:id="rId7" xr:uid="{00000000-0004-0000-0200-000006000000}"/>
    <hyperlink ref="H786" r:id="rId8" xr:uid="{00000000-0004-0000-0200-000007000000}"/>
    <hyperlink ref="H877" r:id="rId9" xr:uid="{00000000-0004-0000-0200-00000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AI99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1" width="19.28515625" customWidth="1"/>
    <col min="2" max="2" width="19.42578125" customWidth="1"/>
    <col min="3" max="3" width="21.85546875" customWidth="1"/>
    <col min="4" max="4" width="16.85546875" hidden="1" customWidth="1"/>
    <col min="5" max="5" width="12" customWidth="1"/>
    <col min="6" max="6" width="48.140625" customWidth="1"/>
    <col min="7" max="7" width="44.28515625" customWidth="1"/>
    <col min="8" max="8" width="87.85546875" customWidth="1"/>
    <col min="9" max="9" width="10.140625" customWidth="1"/>
    <col min="10" max="10" width="9.28515625" customWidth="1"/>
    <col min="11" max="11" width="9.5703125" customWidth="1"/>
    <col min="12" max="12" width="14.42578125" customWidth="1"/>
    <col min="13" max="14" width="17.42578125" customWidth="1"/>
    <col min="15" max="15" width="16.28515625" customWidth="1"/>
    <col min="16" max="16" width="12" customWidth="1"/>
    <col min="17" max="17" width="9.85546875" customWidth="1"/>
    <col min="18" max="18" width="11.7109375" customWidth="1"/>
    <col min="19" max="19" width="14.7109375" customWidth="1"/>
    <col min="20" max="20" width="10.140625" customWidth="1"/>
    <col min="21" max="21" width="14.140625" customWidth="1"/>
    <col min="22" max="22" width="11" customWidth="1"/>
    <col min="23" max="23" width="23.85546875" customWidth="1"/>
    <col min="24" max="24" width="196.42578125" customWidth="1"/>
    <col min="25" max="25" width="247.5703125" customWidth="1"/>
    <col min="26" max="26" width="32.42578125" customWidth="1"/>
    <col min="27" max="27" width="23.42578125" hidden="1" customWidth="1"/>
    <col min="28" max="31" width="12.5703125" hidden="1"/>
    <col min="32" max="32" width="8.42578125" hidden="1" customWidth="1"/>
    <col min="33" max="33" width="6.42578125" hidden="1" customWidth="1"/>
    <col min="34" max="34" width="11.42578125" hidden="1" customWidth="1"/>
    <col min="35" max="35" width="16.42578125" hidden="1" customWidth="1"/>
  </cols>
  <sheetData>
    <row r="1" spans="1:35" ht="30" customHeight="1">
      <c r="A1" s="167" t="s">
        <v>2273</v>
      </c>
      <c r="B1" s="167" t="s">
        <v>1752</v>
      </c>
      <c r="C1" s="168" t="s">
        <v>1753</v>
      </c>
      <c r="D1" s="168" t="s">
        <v>1754</v>
      </c>
      <c r="E1" s="168" t="s">
        <v>1755</v>
      </c>
      <c r="F1" s="168" t="s">
        <v>1756</v>
      </c>
      <c r="G1" s="168" t="s">
        <v>1757</v>
      </c>
      <c r="H1" s="168" t="s">
        <v>1758</v>
      </c>
      <c r="I1" s="169" t="s">
        <v>1759</v>
      </c>
      <c r="J1" s="167" t="s">
        <v>11</v>
      </c>
      <c r="K1" s="167" t="s">
        <v>12</v>
      </c>
      <c r="L1" s="168" t="s">
        <v>1760</v>
      </c>
      <c r="M1" s="168" t="s">
        <v>14</v>
      </c>
      <c r="N1" s="168" t="s">
        <v>15</v>
      </c>
      <c r="O1" s="168" t="s">
        <v>16</v>
      </c>
      <c r="P1" s="168" t="s">
        <v>17</v>
      </c>
      <c r="Q1" s="168" t="s">
        <v>18</v>
      </c>
      <c r="R1" s="168" t="s">
        <v>19</v>
      </c>
      <c r="S1" s="168" t="s">
        <v>20</v>
      </c>
      <c r="T1" s="168" t="s">
        <v>21</v>
      </c>
      <c r="U1" s="168" t="s">
        <v>22</v>
      </c>
      <c r="V1" s="168" t="s">
        <v>23</v>
      </c>
      <c r="W1" s="168" t="s">
        <v>24</v>
      </c>
      <c r="X1" s="170" t="s">
        <v>25</v>
      </c>
      <c r="Y1" s="168" t="s">
        <v>26</v>
      </c>
      <c r="Z1" s="168"/>
      <c r="AA1" s="171" t="s">
        <v>6101</v>
      </c>
      <c r="AB1" s="172"/>
      <c r="AC1" s="172"/>
      <c r="AD1" s="172"/>
      <c r="AE1" s="172"/>
      <c r="AF1" s="172"/>
      <c r="AG1" s="172"/>
      <c r="AH1" s="172"/>
      <c r="AI1" s="172"/>
    </row>
    <row r="2" spans="1:35" ht="126">
      <c r="A2" s="173" t="e">
        <f t="shared" ref="A2:A27" ca="1" si="0">_xludf.CONCAT(AH2,_xludf.CONCAT("-",AI2))</f>
        <v>#NAME?</v>
      </c>
      <c r="B2" s="174" t="s">
        <v>1765</v>
      </c>
      <c r="C2" s="175"/>
      <c r="D2" s="175" t="s">
        <v>6102</v>
      </c>
      <c r="E2" s="176"/>
      <c r="F2" s="176" t="s">
        <v>6103</v>
      </c>
      <c r="G2" s="175" t="s">
        <v>6104</v>
      </c>
      <c r="H2" s="177" t="s">
        <v>6105</v>
      </c>
      <c r="I2" s="178">
        <v>43563</v>
      </c>
      <c r="J2" s="179" t="str">
        <f t="shared" ref="J2:J83" si="1">IF(X2="","LINKS REQUIRED",IF(X2="Completed","LINKS HARVESTED","LINKS AVAILABLE"))</f>
        <v>LINKS REQUIRED</v>
      </c>
      <c r="K2" s="180"/>
      <c r="L2" s="181"/>
      <c r="M2" s="181"/>
      <c r="N2" s="181"/>
      <c r="O2" s="181"/>
      <c r="P2" s="181"/>
      <c r="Q2" s="181"/>
      <c r="R2" s="181"/>
      <c r="S2" s="181"/>
      <c r="T2" s="181"/>
      <c r="U2" s="181"/>
      <c r="V2" s="175"/>
      <c r="W2" s="175"/>
      <c r="X2" s="182"/>
      <c r="Y2" s="183"/>
      <c r="Z2" s="184"/>
      <c r="AA2" s="185" t="s">
        <v>6106</v>
      </c>
      <c r="AB2" s="186" t="str">
        <f t="shared" ref="AB2:AB256" si="2">LEFT(AA2,6)</f>
        <v>3TEBFS</v>
      </c>
      <c r="AC2" s="186" t="str">
        <f t="shared" ref="AC2:AC256" si="3">LEFT(AB2,3)</f>
        <v>3TE</v>
      </c>
      <c r="AD2" s="186" t="str">
        <f t="shared" ref="AD2:AD256" si="4">RIGHT(AB2,3)</f>
        <v>BFS</v>
      </c>
      <c r="AE2" s="186" t="str">
        <f t="shared" ref="AE2:AE256" si="5">RIGHT(AA2,7)</f>
        <v>UYK3IOU</v>
      </c>
      <c r="AF2" s="186" t="str">
        <f t="shared" ref="AF2:AF256" si="6">LEFT(AE2,4)</f>
        <v>UYK3</v>
      </c>
      <c r="AG2" s="186" t="str">
        <f t="shared" ref="AG2:AG256" si="7">RIGHT(AE2,3)</f>
        <v>IOU</v>
      </c>
      <c r="AH2" s="186" t="e">
        <f t="shared" ref="AH2:AH256" ca="1" si="8">_xludf.CONCAT(AC2,_xludf.CONCAT("-",AD2))</f>
        <v>#NAME?</v>
      </c>
      <c r="AI2" s="186" t="e">
        <f t="shared" ref="AI2:AI256" ca="1" si="9">_xludf.CONCAT(AF2,_xludf.CONCAT("-",AG2))</f>
        <v>#NAME?</v>
      </c>
    </row>
    <row r="3" spans="1:35" ht="90">
      <c r="A3" s="187" t="e">
        <f t="shared" ca="1" si="0"/>
        <v>#NAME?</v>
      </c>
      <c r="B3" s="174" t="s">
        <v>1786</v>
      </c>
      <c r="C3" s="175"/>
      <c r="D3" s="175" t="s">
        <v>6102</v>
      </c>
      <c r="E3" s="176"/>
      <c r="F3" s="176" t="s">
        <v>6107</v>
      </c>
      <c r="G3" s="175" t="s">
        <v>6104</v>
      </c>
      <c r="H3" s="188" t="s">
        <v>6108</v>
      </c>
      <c r="I3" s="178">
        <v>43563</v>
      </c>
      <c r="J3" s="179" t="str">
        <f t="shared" si="1"/>
        <v>LINKS HARVESTED</v>
      </c>
      <c r="K3" s="180"/>
      <c r="L3" s="181"/>
      <c r="M3" s="181" t="s">
        <v>6109</v>
      </c>
      <c r="N3" s="181"/>
      <c r="O3" s="181" t="s">
        <v>6109</v>
      </c>
      <c r="P3" s="181"/>
      <c r="Q3" s="181"/>
      <c r="R3" s="181"/>
      <c r="S3" s="181"/>
      <c r="T3" s="181"/>
      <c r="U3" s="181"/>
      <c r="V3" s="175"/>
      <c r="W3" s="175" t="s">
        <v>6110</v>
      </c>
      <c r="X3" s="184" t="s">
        <v>6111</v>
      </c>
      <c r="Y3" s="182" t="s">
        <v>6112</v>
      </c>
      <c r="Z3" s="189"/>
      <c r="AA3" s="185" t="s">
        <v>6113</v>
      </c>
      <c r="AB3" s="186" t="str">
        <f t="shared" si="2"/>
        <v>3UXQ3I</v>
      </c>
      <c r="AC3" s="186" t="str">
        <f t="shared" si="3"/>
        <v>3UX</v>
      </c>
      <c r="AD3" s="186" t="str">
        <f t="shared" si="4"/>
        <v>Q3I</v>
      </c>
      <c r="AE3" s="186" t="str">
        <f t="shared" si="5"/>
        <v>HBN89ID</v>
      </c>
      <c r="AF3" s="186" t="str">
        <f t="shared" si="6"/>
        <v>HBN8</v>
      </c>
      <c r="AG3" s="186" t="str">
        <f t="shared" si="7"/>
        <v>9ID</v>
      </c>
      <c r="AH3" s="186" t="e">
        <f t="shared" ca="1" si="8"/>
        <v>#NAME?</v>
      </c>
      <c r="AI3" s="186" t="e">
        <f t="shared" ca="1" si="9"/>
        <v>#NAME?</v>
      </c>
    </row>
    <row r="4" spans="1:35" ht="144">
      <c r="A4" s="187" t="e">
        <f t="shared" ca="1" si="0"/>
        <v>#NAME?</v>
      </c>
      <c r="B4" s="174" t="s">
        <v>1765</v>
      </c>
      <c r="C4" s="175"/>
      <c r="D4" s="175" t="s">
        <v>6114</v>
      </c>
      <c r="E4" s="175"/>
      <c r="F4" s="175" t="s">
        <v>6115</v>
      </c>
      <c r="G4" s="175" t="s">
        <v>6116</v>
      </c>
      <c r="H4" s="174" t="s">
        <v>6117</v>
      </c>
      <c r="I4" s="178">
        <v>43562</v>
      </c>
      <c r="J4" s="179" t="str">
        <f t="shared" si="1"/>
        <v>LINKS HARVESTED</v>
      </c>
      <c r="K4" s="180"/>
      <c r="L4" s="181"/>
      <c r="M4" s="181" t="s">
        <v>6118</v>
      </c>
      <c r="N4" s="181"/>
      <c r="O4" s="181" t="s">
        <v>6109</v>
      </c>
      <c r="P4" s="181"/>
      <c r="Q4" s="181"/>
      <c r="R4" s="181"/>
      <c r="S4" s="181"/>
      <c r="T4" s="181"/>
      <c r="U4" s="181"/>
      <c r="V4" s="175"/>
      <c r="W4" s="175" t="s">
        <v>6119</v>
      </c>
      <c r="X4" s="184" t="s">
        <v>6111</v>
      </c>
      <c r="Y4" s="182" t="s">
        <v>6120</v>
      </c>
      <c r="Z4" s="189"/>
      <c r="AA4" s="185" t="s">
        <v>6121</v>
      </c>
      <c r="AB4" s="186" t="str">
        <f t="shared" si="2"/>
        <v>4X87RU</v>
      </c>
      <c r="AC4" s="186" t="str">
        <f t="shared" si="3"/>
        <v>4X8</v>
      </c>
      <c r="AD4" s="186" t="str">
        <f t="shared" si="4"/>
        <v>7RU</v>
      </c>
      <c r="AE4" s="186" t="str">
        <f t="shared" si="5"/>
        <v>HX4Z5DX</v>
      </c>
      <c r="AF4" s="186" t="str">
        <f t="shared" si="6"/>
        <v>HX4Z</v>
      </c>
      <c r="AG4" s="186" t="str">
        <f t="shared" si="7"/>
        <v>5DX</v>
      </c>
      <c r="AH4" s="186" t="e">
        <f t="shared" ca="1" si="8"/>
        <v>#NAME?</v>
      </c>
      <c r="AI4" s="186" t="e">
        <f t="shared" ca="1" si="9"/>
        <v>#NAME?</v>
      </c>
    </row>
    <row r="5" spans="1:35" ht="144">
      <c r="A5" s="187" t="e">
        <f t="shared" ca="1" si="0"/>
        <v>#NAME?</v>
      </c>
      <c r="B5" s="174" t="s">
        <v>1765</v>
      </c>
      <c r="C5" s="175"/>
      <c r="D5" s="175" t="s">
        <v>6114</v>
      </c>
      <c r="E5" s="176"/>
      <c r="F5" s="176" t="s">
        <v>6122</v>
      </c>
      <c r="G5" s="175" t="s">
        <v>6123</v>
      </c>
      <c r="H5" s="174" t="s">
        <v>6124</v>
      </c>
      <c r="I5" s="178">
        <v>43562</v>
      </c>
      <c r="J5" s="179" t="str">
        <f t="shared" si="1"/>
        <v>LINKS HARVESTED</v>
      </c>
      <c r="K5" s="180"/>
      <c r="L5" s="181"/>
      <c r="M5" s="181" t="s">
        <v>6118</v>
      </c>
      <c r="N5" s="181"/>
      <c r="O5" s="181" t="s">
        <v>6109</v>
      </c>
      <c r="P5" s="181"/>
      <c r="Q5" s="181"/>
      <c r="R5" s="181"/>
      <c r="S5" s="181"/>
      <c r="T5" s="181"/>
      <c r="U5" s="181"/>
      <c r="V5" s="175"/>
      <c r="W5" s="175" t="s">
        <v>6125</v>
      </c>
      <c r="X5" s="184" t="s">
        <v>6111</v>
      </c>
      <c r="Y5" s="182" t="s">
        <v>6126</v>
      </c>
      <c r="Z5" s="189"/>
      <c r="AA5" s="185" t="s">
        <v>6127</v>
      </c>
      <c r="AB5" s="186" t="str">
        <f t="shared" si="2"/>
        <v>4XJS7M</v>
      </c>
      <c r="AC5" s="186" t="str">
        <f t="shared" si="3"/>
        <v>4XJ</v>
      </c>
      <c r="AD5" s="186" t="str">
        <f t="shared" si="4"/>
        <v>S7M</v>
      </c>
      <c r="AE5" s="186" t="str">
        <f t="shared" si="5"/>
        <v>FM92BGS</v>
      </c>
      <c r="AF5" s="186" t="str">
        <f t="shared" si="6"/>
        <v>FM92</v>
      </c>
      <c r="AG5" s="186" t="str">
        <f t="shared" si="7"/>
        <v>BGS</v>
      </c>
      <c r="AH5" s="186" t="e">
        <f t="shared" ca="1" si="8"/>
        <v>#NAME?</v>
      </c>
      <c r="AI5" s="186" t="e">
        <f t="shared" ca="1" si="9"/>
        <v>#NAME?</v>
      </c>
    </row>
    <row r="6" spans="1:35" ht="252">
      <c r="A6" s="187" t="e">
        <f t="shared" ca="1" si="0"/>
        <v>#NAME?</v>
      </c>
      <c r="B6" s="174" t="s">
        <v>1765</v>
      </c>
      <c r="C6" s="175"/>
      <c r="D6" s="175" t="s">
        <v>6114</v>
      </c>
      <c r="E6" s="175"/>
      <c r="F6" s="175" t="s">
        <v>6128</v>
      </c>
      <c r="G6" s="175" t="s">
        <v>6129</v>
      </c>
      <c r="H6" s="174" t="s">
        <v>6130</v>
      </c>
      <c r="I6" s="178">
        <v>43563</v>
      </c>
      <c r="J6" s="179" t="str">
        <f t="shared" si="1"/>
        <v>LINKS HARVESTED</v>
      </c>
      <c r="K6" s="187"/>
      <c r="L6" s="190"/>
      <c r="M6" s="181" t="s">
        <v>6118</v>
      </c>
      <c r="N6" s="181"/>
      <c r="O6" s="181" t="s">
        <v>6109</v>
      </c>
      <c r="P6" s="181"/>
      <c r="Q6" s="181"/>
      <c r="R6" s="181"/>
      <c r="S6" s="181"/>
      <c r="T6" s="181"/>
      <c r="U6" s="181"/>
      <c r="V6" s="190"/>
      <c r="W6" s="175" t="s">
        <v>6131</v>
      </c>
      <c r="X6" s="184" t="s">
        <v>6111</v>
      </c>
      <c r="Y6" s="175" t="s">
        <v>6132</v>
      </c>
      <c r="Z6" s="191"/>
      <c r="AA6" s="185" t="s">
        <v>6133</v>
      </c>
      <c r="AB6" s="186" t="str">
        <f t="shared" si="2"/>
        <v>41WJDX</v>
      </c>
      <c r="AC6" s="186" t="str">
        <f t="shared" si="3"/>
        <v>41W</v>
      </c>
      <c r="AD6" s="186" t="str">
        <f t="shared" si="4"/>
        <v>JDX</v>
      </c>
      <c r="AE6" s="186" t="str">
        <f t="shared" si="5"/>
        <v>X1BV8TC</v>
      </c>
      <c r="AF6" s="186" t="str">
        <f t="shared" si="6"/>
        <v>X1BV</v>
      </c>
      <c r="AG6" s="186" t="str">
        <f t="shared" si="7"/>
        <v>8TC</v>
      </c>
      <c r="AH6" s="186" t="e">
        <f t="shared" ca="1" si="8"/>
        <v>#NAME?</v>
      </c>
      <c r="AI6" s="186" t="e">
        <f t="shared" ca="1" si="9"/>
        <v>#NAME?</v>
      </c>
    </row>
    <row r="7" spans="1:35" ht="198">
      <c r="A7" s="187" t="e">
        <f t="shared" ca="1" si="0"/>
        <v>#NAME?</v>
      </c>
      <c r="B7" s="174" t="s">
        <v>1786</v>
      </c>
      <c r="C7" s="175"/>
      <c r="D7" s="175" t="s">
        <v>6102</v>
      </c>
      <c r="E7" s="175"/>
      <c r="F7" s="175" t="s">
        <v>6134</v>
      </c>
      <c r="G7" s="175" t="s">
        <v>6135</v>
      </c>
      <c r="H7" s="175" t="s">
        <v>6136</v>
      </c>
      <c r="I7" s="178">
        <v>43563</v>
      </c>
      <c r="J7" s="179" t="str">
        <f t="shared" si="1"/>
        <v>LINKS REQUIRED</v>
      </c>
      <c r="K7" s="192"/>
      <c r="L7" s="190"/>
      <c r="M7" s="181"/>
      <c r="N7" s="181"/>
      <c r="O7" s="181"/>
      <c r="P7" s="181"/>
      <c r="Q7" s="181"/>
      <c r="R7" s="181"/>
      <c r="S7" s="181"/>
      <c r="T7" s="181"/>
      <c r="U7" s="181"/>
      <c r="V7" s="190"/>
      <c r="W7" s="190"/>
      <c r="X7" s="183"/>
      <c r="Y7" s="193"/>
      <c r="Z7" s="193"/>
      <c r="AA7" s="185" t="s">
        <v>6137</v>
      </c>
      <c r="AB7" s="186" t="str">
        <f t="shared" si="2"/>
        <v>42B8NU</v>
      </c>
      <c r="AC7" s="186" t="str">
        <f t="shared" si="3"/>
        <v>42B</v>
      </c>
      <c r="AD7" s="186" t="str">
        <f t="shared" si="4"/>
        <v>8NU</v>
      </c>
      <c r="AE7" s="186" t="str">
        <f t="shared" si="5"/>
        <v>XUJHGC4</v>
      </c>
      <c r="AF7" s="186" t="str">
        <f t="shared" si="6"/>
        <v>XUJH</v>
      </c>
      <c r="AG7" s="186" t="str">
        <f t="shared" si="7"/>
        <v>GC4</v>
      </c>
      <c r="AH7" s="186" t="e">
        <f t="shared" ca="1" si="8"/>
        <v>#NAME?</v>
      </c>
      <c r="AI7" s="186" t="e">
        <f t="shared" ca="1" si="9"/>
        <v>#NAME?</v>
      </c>
    </row>
    <row r="8" spans="1:35" ht="288">
      <c r="A8" s="187" t="e">
        <f t="shared" ca="1" si="0"/>
        <v>#NAME?</v>
      </c>
      <c r="B8" s="174" t="s">
        <v>1765</v>
      </c>
      <c r="C8" s="175"/>
      <c r="D8" s="175" t="s">
        <v>6114</v>
      </c>
      <c r="E8" s="175"/>
      <c r="F8" s="175" t="s">
        <v>6138</v>
      </c>
      <c r="G8" s="175" t="s">
        <v>6139</v>
      </c>
      <c r="H8" s="175" t="s">
        <v>6140</v>
      </c>
      <c r="I8" s="178">
        <v>43563</v>
      </c>
      <c r="J8" s="179" t="str">
        <f t="shared" si="1"/>
        <v>LINKS HARVESTED</v>
      </c>
      <c r="K8" s="179"/>
      <c r="L8" s="190"/>
      <c r="M8" s="181" t="s">
        <v>6118</v>
      </c>
      <c r="N8" s="181"/>
      <c r="O8" s="181" t="s">
        <v>6109</v>
      </c>
      <c r="P8" s="181"/>
      <c r="Q8" s="181"/>
      <c r="R8" s="181"/>
      <c r="S8" s="181"/>
      <c r="T8" s="181"/>
      <c r="U8" s="181"/>
      <c r="V8" s="190"/>
      <c r="W8" s="175" t="s">
        <v>6141</v>
      </c>
      <c r="X8" s="184" t="s">
        <v>6111</v>
      </c>
      <c r="Y8" s="175" t="s">
        <v>6142</v>
      </c>
      <c r="Z8" s="191"/>
      <c r="AA8" s="185" t="s">
        <v>6143</v>
      </c>
      <c r="AB8" s="186" t="str">
        <f t="shared" si="2"/>
        <v>42MJ3H</v>
      </c>
      <c r="AC8" s="186" t="str">
        <f t="shared" si="3"/>
        <v>42M</v>
      </c>
      <c r="AD8" s="186" t="str">
        <f t="shared" si="4"/>
        <v>J3H</v>
      </c>
      <c r="AE8" s="186" t="str">
        <f t="shared" si="5"/>
        <v>XXCCJLE</v>
      </c>
      <c r="AF8" s="186" t="str">
        <f t="shared" si="6"/>
        <v>XXCC</v>
      </c>
      <c r="AG8" s="186" t="str">
        <f t="shared" si="7"/>
        <v>JLE</v>
      </c>
      <c r="AH8" s="186" t="e">
        <f t="shared" ca="1" si="8"/>
        <v>#NAME?</v>
      </c>
      <c r="AI8" s="186" t="e">
        <f t="shared" ca="1" si="9"/>
        <v>#NAME?</v>
      </c>
    </row>
    <row r="9" spans="1:35" ht="216">
      <c r="A9" s="187" t="e">
        <f t="shared" ca="1" si="0"/>
        <v>#NAME?</v>
      </c>
      <c r="B9" s="174" t="s">
        <v>1786</v>
      </c>
      <c r="C9" s="175"/>
      <c r="D9" s="175" t="s">
        <v>6114</v>
      </c>
      <c r="E9" s="175"/>
      <c r="F9" s="175" t="s">
        <v>6144</v>
      </c>
      <c r="G9" s="175" t="s">
        <v>6145</v>
      </c>
      <c r="H9" s="177" t="s">
        <v>6146</v>
      </c>
      <c r="I9" s="178">
        <v>43556</v>
      </c>
      <c r="J9" s="179" t="str">
        <f t="shared" si="1"/>
        <v>LINKS REQUIRED</v>
      </c>
      <c r="K9" s="179"/>
      <c r="L9" s="190"/>
      <c r="M9" s="181" t="s">
        <v>6147</v>
      </c>
      <c r="N9" s="181"/>
      <c r="O9" s="181" t="s">
        <v>6109</v>
      </c>
      <c r="P9" s="181"/>
      <c r="Q9" s="181"/>
      <c r="R9" s="181"/>
      <c r="S9" s="181"/>
      <c r="T9" s="181"/>
      <c r="U9" s="181"/>
      <c r="V9" s="190"/>
      <c r="W9" s="190"/>
      <c r="X9" s="183"/>
      <c r="Y9" s="193"/>
      <c r="Z9" s="193"/>
      <c r="AA9" s="185" t="s">
        <v>6148</v>
      </c>
      <c r="AB9" s="186" t="str">
        <f t="shared" si="2"/>
        <v>4AHISH</v>
      </c>
      <c r="AC9" s="186" t="str">
        <f t="shared" si="3"/>
        <v>4AH</v>
      </c>
      <c r="AD9" s="186" t="str">
        <f t="shared" si="4"/>
        <v>ISH</v>
      </c>
      <c r="AE9" s="186" t="str">
        <f t="shared" si="5"/>
        <v>CSDHUFS</v>
      </c>
      <c r="AF9" s="186" t="str">
        <f t="shared" si="6"/>
        <v>CSDH</v>
      </c>
      <c r="AG9" s="186" t="str">
        <f t="shared" si="7"/>
        <v>UFS</v>
      </c>
      <c r="AH9" s="186" t="e">
        <f t="shared" ca="1" si="8"/>
        <v>#NAME?</v>
      </c>
      <c r="AI9" s="186" t="e">
        <f t="shared" ca="1" si="9"/>
        <v>#NAME?</v>
      </c>
    </row>
    <row r="10" spans="1:35" ht="216">
      <c r="A10" s="187" t="e">
        <f t="shared" ca="1" si="0"/>
        <v>#NAME?</v>
      </c>
      <c r="B10" s="174" t="s">
        <v>1765</v>
      </c>
      <c r="C10" s="175"/>
      <c r="D10" s="175" t="s">
        <v>6114</v>
      </c>
      <c r="E10" s="175"/>
      <c r="F10" s="175" t="s">
        <v>6149</v>
      </c>
      <c r="G10" s="175" t="s">
        <v>6145</v>
      </c>
      <c r="H10" s="174" t="s">
        <v>6150</v>
      </c>
      <c r="I10" s="178">
        <v>43563</v>
      </c>
      <c r="J10" s="179" t="str">
        <f t="shared" si="1"/>
        <v>LINKS HARVESTED</v>
      </c>
      <c r="K10" s="179"/>
      <c r="L10" s="190"/>
      <c r="M10" s="181" t="s">
        <v>6118</v>
      </c>
      <c r="N10" s="181" t="s">
        <v>6151</v>
      </c>
      <c r="O10" s="181" t="s">
        <v>6109</v>
      </c>
      <c r="P10" s="181"/>
      <c r="Q10" s="181"/>
      <c r="R10" s="181"/>
      <c r="S10" s="181"/>
      <c r="T10" s="181"/>
      <c r="U10" s="181"/>
      <c r="V10" s="190"/>
      <c r="W10" s="175" t="s">
        <v>6152</v>
      </c>
      <c r="X10" s="184" t="s">
        <v>6111</v>
      </c>
      <c r="Y10" s="182" t="s">
        <v>6153</v>
      </c>
      <c r="Z10" s="189"/>
      <c r="AA10" s="185" t="s">
        <v>6154</v>
      </c>
      <c r="AB10" s="186" t="str">
        <f t="shared" si="2"/>
        <v>4BCWTL</v>
      </c>
      <c r="AC10" s="186" t="str">
        <f t="shared" si="3"/>
        <v>4BC</v>
      </c>
      <c r="AD10" s="186" t="str">
        <f t="shared" si="4"/>
        <v>WTL</v>
      </c>
      <c r="AE10" s="186" t="str">
        <f t="shared" si="5"/>
        <v>SSGKW8O</v>
      </c>
      <c r="AF10" s="186" t="str">
        <f t="shared" si="6"/>
        <v>SSGK</v>
      </c>
      <c r="AG10" s="186" t="str">
        <f t="shared" si="7"/>
        <v>W8O</v>
      </c>
      <c r="AH10" s="186" t="e">
        <f t="shared" ca="1" si="8"/>
        <v>#NAME?</v>
      </c>
      <c r="AI10" s="186" t="e">
        <f t="shared" ca="1" si="9"/>
        <v>#NAME?</v>
      </c>
    </row>
    <row r="11" spans="1:35" ht="252">
      <c r="A11" s="187" t="e">
        <f t="shared" ca="1" si="0"/>
        <v>#NAME?</v>
      </c>
      <c r="B11" s="174" t="s">
        <v>1765</v>
      </c>
      <c r="C11" s="175"/>
      <c r="D11" s="175" t="s">
        <v>6114</v>
      </c>
      <c r="E11" s="175"/>
      <c r="F11" s="175" t="s">
        <v>6155</v>
      </c>
      <c r="G11" s="175" t="s">
        <v>6156</v>
      </c>
      <c r="H11" s="175" t="s">
        <v>6157</v>
      </c>
      <c r="I11" s="178">
        <v>43564</v>
      </c>
      <c r="J11" s="179" t="str">
        <f t="shared" si="1"/>
        <v>LINKS HARVESTED</v>
      </c>
      <c r="K11" s="179"/>
      <c r="L11" s="190"/>
      <c r="M11" s="181" t="s">
        <v>6118</v>
      </c>
      <c r="N11" s="181"/>
      <c r="O11" s="181" t="s">
        <v>6109</v>
      </c>
      <c r="P11" s="181"/>
      <c r="Q11" s="181"/>
      <c r="R11" s="181"/>
      <c r="S11" s="181"/>
      <c r="T11" s="181"/>
      <c r="U11" s="181"/>
      <c r="V11" s="190"/>
      <c r="W11" s="175" t="s">
        <v>6158</v>
      </c>
      <c r="X11" s="184" t="s">
        <v>6111</v>
      </c>
      <c r="Y11" s="194" t="s">
        <v>6159</v>
      </c>
      <c r="Z11" s="191"/>
      <c r="AA11" s="185" t="s">
        <v>6160</v>
      </c>
      <c r="AB11" s="186" t="str">
        <f t="shared" si="2"/>
        <v>4BDJNX</v>
      </c>
      <c r="AC11" s="186" t="str">
        <f t="shared" si="3"/>
        <v>4BD</v>
      </c>
      <c r="AD11" s="186" t="str">
        <f t="shared" si="4"/>
        <v>JNX</v>
      </c>
      <c r="AE11" s="186" t="str">
        <f t="shared" si="5"/>
        <v>U5GWI05</v>
      </c>
      <c r="AF11" s="186" t="str">
        <f t="shared" si="6"/>
        <v>U5GW</v>
      </c>
      <c r="AG11" s="186" t="str">
        <f t="shared" si="7"/>
        <v>I05</v>
      </c>
      <c r="AH11" s="186" t="e">
        <f t="shared" ca="1" si="8"/>
        <v>#NAME?</v>
      </c>
      <c r="AI11" s="186" t="e">
        <f t="shared" ca="1" si="9"/>
        <v>#NAME?</v>
      </c>
    </row>
    <row r="12" spans="1:35" ht="144">
      <c r="A12" s="187" t="e">
        <f t="shared" ca="1" si="0"/>
        <v>#NAME?</v>
      </c>
      <c r="B12" s="174" t="s">
        <v>1786</v>
      </c>
      <c r="C12" s="175"/>
      <c r="D12" s="175" t="s">
        <v>6102</v>
      </c>
      <c r="E12" s="175"/>
      <c r="F12" s="175" t="s">
        <v>6161</v>
      </c>
      <c r="G12" s="175" t="s">
        <v>6162</v>
      </c>
      <c r="H12" s="175"/>
      <c r="I12" s="178">
        <v>43564</v>
      </c>
      <c r="J12" s="179" t="str">
        <f t="shared" si="1"/>
        <v>LINKS REQUIRED</v>
      </c>
      <c r="K12" s="179"/>
      <c r="L12" s="190"/>
      <c r="M12" s="181"/>
      <c r="N12" s="181"/>
      <c r="O12" s="181"/>
      <c r="P12" s="181"/>
      <c r="Q12" s="181"/>
      <c r="R12" s="181"/>
      <c r="S12" s="181"/>
      <c r="T12" s="181"/>
      <c r="U12" s="181"/>
      <c r="V12" s="190"/>
      <c r="W12" s="190"/>
      <c r="X12" s="183"/>
      <c r="Y12" s="182"/>
      <c r="Z12" s="189"/>
      <c r="AA12" s="185" t="s">
        <v>6163</v>
      </c>
      <c r="AB12" s="186" t="str">
        <f t="shared" si="2"/>
        <v>4CIDRQ</v>
      </c>
      <c r="AC12" s="186" t="str">
        <f t="shared" si="3"/>
        <v>4CI</v>
      </c>
      <c r="AD12" s="186" t="str">
        <f t="shared" si="4"/>
        <v>DRQ</v>
      </c>
      <c r="AE12" s="186" t="str">
        <f t="shared" si="5"/>
        <v>TNA1YB9</v>
      </c>
      <c r="AF12" s="186" t="str">
        <f t="shared" si="6"/>
        <v>TNA1</v>
      </c>
      <c r="AG12" s="186" t="str">
        <f t="shared" si="7"/>
        <v>YB9</v>
      </c>
      <c r="AH12" s="186" t="e">
        <f t="shared" ca="1" si="8"/>
        <v>#NAME?</v>
      </c>
      <c r="AI12" s="186" t="e">
        <f t="shared" ca="1" si="9"/>
        <v>#NAME?</v>
      </c>
    </row>
    <row r="13" spans="1:35" ht="234">
      <c r="A13" s="187" t="e">
        <f t="shared" ca="1" si="0"/>
        <v>#NAME?</v>
      </c>
      <c r="B13" s="174" t="s">
        <v>1904</v>
      </c>
      <c r="C13" s="175"/>
      <c r="D13" s="175" t="s">
        <v>6102</v>
      </c>
      <c r="E13" s="175"/>
      <c r="F13" s="175" t="s">
        <v>6164</v>
      </c>
      <c r="G13" s="175" t="s">
        <v>6165</v>
      </c>
      <c r="H13" s="175" t="s">
        <v>6166</v>
      </c>
      <c r="I13" s="178">
        <v>43565</v>
      </c>
      <c r="J13" s="179" t="str">
        <f t="shared" si="1"/>
        <v>LINKS HARVESTED</v>
      </c>
      <c r="K13" s="187"/>
      <c r="L13" s="190"/>
      <c r="M13" s="181" t="s">
        <v>6118</v>
      </c>
      <c r="N13" s="181"/>
      <c r="O13" s="181" t="s">
        <v>6109</v>
      </c>
      <c r="P13" s="181"/>
      <c r="Q13" s="181"/>
      <c r="R13" s="181"/>
      <c r="S13" s="181"/>
      <c r="T13" s="181"/>
      <c r="U13" s="181"/>
      <c r="V13" s="190"/>
      <c r="W13" s="175" t="s">
        <v>6167</v>
      </c>
      <c r="X13" s="184" t="s">
        <v>6111</v>
      </c>
      <c r="Y13" s="175" t="s">
        <v>6168</v>
      </c>
      <c r="Z13" s="191"/>
      <c r="AA13" s="185" t="s">
        <v>6169</v>
      </c>
      <c r="AB13" s="186" t="str">
        <f t="shared" si="2"/>
        <v>4DGUNX</v>
      </c>
      <c r="AC13" s="186" t="str">
        <f t="shared" si="3"/>
        <v>4DG</v>
      </c>
      <c r="AD13" s="186" t="str">
        <f t="shared" si="4"/>
        <v>UNX</v>
      </c>
      <c r="AE13" s="186" t="str">
        <f t="shared" si="5"/>
        <v>KT4FZ3S</v>
      </c>
      <c r="AF13" s="186" t="str">
        <f t="shared" si="6"/>
        <v>KT4F</v>
      </c>
      <c r="AG13" s="186" t="str">
        <f t="shared" si="7"/>
        <v>Z3S</v>
      </c>
      <c r="AH13" s="186" t="e">
        <f t="shared" ca="1" si="8"/>
        <v>#NAME?</v>
      </c>
      <c r="AI13" s="186" t="e">
        <f t="shared" ca="1" si="9"/>
        <v>#NAME?</v>
      </c>
    </row>
    <row r="14" spans="1:35" ht="180">
      <c r="A14" s="187" t="e">
        <f t="shared" ca="1" si="0"/>
        <v>#NAME?</v>
      </c>
      <c r="B14" s="174" t="s">
        <v>1765</v>
      </c>
      <c r="C14" s="175"/>
      <c r="D14" s="175" t="s">
        <v>6114</v>
      </c>
      <c r="E14" s="175"/>
      <c r="F14" s="175" t="s">
        <v>6170</v>
      </c>
      <c r="G14" s="175" t="s">
        <v>6171</v>
      </c>
      <c r="H14" s="188" t="s">
        <v>6172</v>
      </c>
      <c r="I14" s="178">
        <v>43565</v>
      </c>
      <c r="J14" s="179" t="str">
        <f t="shared" si="1"/>
        <v>LINKS HARVESTED</v>
      </c>
      <c r="K14" s="179"/>
      <c r="L14" s="190"/>
      <c r="M14" s="181" t="s">
        <v>6118</v>
      </c>
      <c r="N14" s="181"/>
      <c r="O14" s="181" t="s">
        <v>6118</v>
      </c>
      <c r="P14" s="181"/>
      <c r="Q14" s="181"/>
      <c r="R14" s="181"/>
      <c r="S14" s="181"/>
      <c r="T14" s="181"/>
      <c r="U14" s="181"/>
      <c r="V14" s="190"/>
      <c r="W14" s="175" t="s">
        <v>6173</v>
      </c>
      <c r="X14" s="184" t="s">
        <v>6111</v>
      </c>
      <c r="Y14" s="175" t="s">
        <v>6174</v>
      </c>
      <c r="Z14" s="191"/>
      <c r="AA14" s="185" t="s">
        <v>6175</v>
      </c>
      <c r="AB14" s="186" t="str">
        <f t="shared" si="2"/>
        <v>4DTCWA</v>
      </c>
      <c r="AC14" s="186" t="str">
        <f t="shared" si="3"/>
        <v>4DT</v>
      </c>
      <c r="AD14" s="186" t="str">
        <f t="shared" si="4"/>
        <v>CWA</v>
      </c>
      <c r="AE14" s="186" t="str">
        <f t="shared" si="5"/>
        <v>9X17QE6</v>
      </c>
      <c r="AF14" s="186" t="str">
        <f t="shared" si="6"/>
        <v>9X17</v>
      </c>
      <c r="AG14" s="186" t="str">
        <f t="shared" si="7"/>
        <v>QE6</v>
      </c>
      <c r="AH14" s="186" t="e">
        <f t="shared" ca="1" si="8"/>
        <v>#NAME?</v>
      </c>
      <c r="AI14" s="186" t="e">
        <f t="shared" ca="1" si="9"/>
        <v>#NAME?</v>
      </c>
    </row>
    <row r="15" spans="1:35" ht="162">
      <c r="A15" s="187" t="e">
        <f t="shared" ca="1" si="0"/>
        <v>#NAME?</v>
      </c>
      <c r="B15" s="174" t="s">
        <v>1765</v>
      </c>
      <c r="C15" s="175"/>
      <c r="D15" s="175" t="s">
        <v>6114</v>
      </c>
      <c r="E15" s="175"/>
      <c r="F15" s="175" t="s">
        <v>6176</v>
      </c>
      <c r="G15" s="175" t="s">
        <v>6177</v>
      </c>
      <c r="H15" s="175" t="s">
        <v>6178</v>
      </c>
      <c r="I15" s="178">
        <v>43565</v>
      </c>
      <c r="J15" s="179" t="str">
        <f t="shared" si="1"/>
        <v>LINKS HARVESTED</v>
      </c>
      <c r="K15" s="179"/>
      <c r="L15" s="190"/>
      <c r="M15" s="181" t="s">
        <v>6118</v>
      </c>
      <c r="N15" s="181"/>
      <c r="O15" s="181" t="s">
        <v>6109</v>
      </c>
      <c r="P15" s="181"/>
      <c r="Q15" s="181"/>
      <c r="R15" s="181"/>
      <c r="S15" s="181"/>
      <c r="T15" s="181"/>
      <c r="U15" s="181"/>
      <c r="V15" s="190"/>
      <c r="W15" s="175" t="s">
        <v>6179</v>
      </c>
      <c r="X15" s="184" t="s">
        <v>6111</v>
      </c>
      <c r="Y15" s="190"/>
      <c r="Z15" s="195"/>
      <c r="AA15" s="185" t="s">
        <v>6180</v>
      </c>
      <c r="AB15" s="186" t="str">
        <f t="shared" si="2"/>
        <v>4FNJED</v>
      </c>
      <c r="AC15" s="186" t="str">
        <f t="shared" si="3"/>
        <v>4FN</v>
      </c>
      <c r="AD15" s="186" t="str">
        <f t="shared" si="4"/>
        <v>JED</v>
      </c>
      <c r="AE15" s="186" t="str">
        <f t="shared" si="5"/>
        <v>4FJGS8Y</v>
      </c>
      <c r="AF15" s="186" t="str">
        <f t="shared" si="6"/>
        <v>4FJG</v>
      </c>
      <c r="AG15" s="186" t="str">
        <f t="shared" si="7"/>
        <v>S8Y</v>
      </c>
      <c r="AH15" s="186" t="e">
        <f t="shared" ca="1" si="8"/>
        <v>#NAME?</v>
      </c>
      <c r="AI15" s="186" t="e">
        <f t="shared" ca="1" si="9"/>
        <v>#NAME?</v>
      </c>
    </row>
    <row r="16" spans="1:35" ht="54">
      <c r="A16" s="187" t="e">
        <f t="shared" ca="1" si="0"/>
        <v>#NAME?</v>
      </c>
      <c r="B16" s="174" t="s">
        <v>1886</v>
      </c>
      <c r="C16" s="175"/>
      <c r="D16" s="175" t="s">
        <v>6102</v>
      </c>
      <c r="E16" s="175"/>
      <c r="F16" s="175" t="s">
        <v>6181</v>
      </c>
      <c r="G16" s="175" t="s">
        <v>6165</v>
      </c>
      <c r="H16" s="175" t="s">
        <v>6182</v>
      </c>
      <c r="I16" s="178">
        <v>43566</v>
      </c>
      <c r="J16" s="179" t="str">
        <f t="shared" si="1"/>
        <v>LINKS HARVESTED</v>
      </c>
      <c r="K16" s="179"/>
      <c r="L16" s="190"/>
      <c r="M16" s="181" t="s">
        <v>6109</v>
      </c>
      <c r="N16" s="181"/>
      <c r="O16" s="181" t="s">
        <v>6109</v>
      </c>
      <c r="P16" s="181"/>
      <c r="Q16" s="181"/>
      <c r="R16" s="181"/>
      <c r="S16" s="181"/>
      <c r="T16" s="181"/>
      <c r="U16" s="181"/>
      <c r="V16" s="190"/>
      <c r="W16" s="190"/>
      <c r="X16" s="184" t="s">
        <v>6111</v>
      </c>
      <c r="Y16" s="175" t="s">
        <v>6183</v>
      </c>
      <c r="Z16" s="191"/>
      <c r="AA16" s="185" t="s">
        <v>6184</v>
      </c>
      <c r="AB16" s="186" t="str">
        <f t="shared" si="2"/>
        <v>4IIJXR</v>
      </c>
      <c r="AC16" s="186" t="str">
        <f t="shared" si="3"/>
        <v>4II</v>
      </c>
      <c r="AD16" s="186" t="str">
        <f t="shared" si="4"/>
        <v>JXR</v>
      </c>
      <c r="AE16" s="186" t="str">
        <f t="shared" si="5"/>
        <v>RJRCTZG</v>
      </c>
      <c r="AF16" s="186" t="str">
        <f t="shared" si="6"/>
        <v>RJRC</v>
      </c>
      <c r="AG16" s="186" t="str">
        <f t="shared" si="7"/>
        <v>TZG</v>
      </c>
      <c r="AH16" s="186" t="e">
        <f t="shared" ca="1" si="8"/>
        <v>#NAME?</v>
      </c>
      <c r="AI16" s="186" t="e">
        <f t="shared" ca="1" si="9"/>
        <v>#NAME?</v>
      </c>
    </row>
    <row r="17" spans="1:35" ht="72">
      <c r="A17" s="187" t="e">
        <f t="shared" ca="1" si="0"/>
        <v>#NAME?</v>
      </c>
      <c r="B17" s="174" t="s">
        <v>1886</v>
      </c>
      <c r="C17" s="175"/>
      <c r="D17" s="175" t="s">
        <v>6102</v>
      </c>
      <c r="E17" s="175"/>
      <c r="F17" s="175" t="s">
        <v>6185</v>
      </c>
      <c r="G17" s="175" t="s">
        <v>6165</v>
      </c>
      <c r="H17" s="175" t="s">
        <v>6182</v>
      </c>
      <c r="I17" s="178">
        <v>43566</v>
      </c>
      <c r="J17" s="179" t="str">
        <f t="shared" si="1"/>
        <v>LINKS HARVESTED</v>
      </c>
      <c r="K17" s="179"/>
      <c r="L17" s="190"/>
      <c r="M17" s="181" t="s">
        <v>6118</v>
      </c>
      <c r="N17" s="181"/>
      <c r="O17" s="181" t="s">
        <v>6109</v>
      </c>
      <c r="P17" s="181"/>
      <c r="Q17" s="181"/>
      <c r="R17" s="181"/>
      <c r="S17" s="181"/>
      <c r="T17" s="181"/>
      <c r="U17" s="181"/>
      <c r="V17" s="190"/>
      <c r="W17" s="175" t="s">
        <v>6185</v>
      </c>
      <c r="X17" s="184" t="s">
        <v>6111</v>
      </c>
      <c r="Y17" s="175" t="s">
        <v>6186</v>
      </c>
      <c r="Z17" s="191"/>
      <c r="AA17" s="185" t="s">
        <v>6187</v>
      </c>
      <c r="AB17" s="186" t="str">
        <f t="shared" si="2"/>
        <v>4K1EN8</v>
      </c>
      <c r="AC17" s="186" t="str">
        <f t="shared" si="3"/>
        <v>4K1</v>
      </c>
      <c r="AD17" s="186" t="str">
        <f t="shared" si="4"/>
        <v>EN8</v>
      </c>
      <c r="AE17" s="186" t="str">
        <f t="shared" si="5"/>
        <v>T47ADI1</v>
      </c>
      <c r="AF17" s="186" t="str">
        <f t="shared" si="6"/>
        <v>T47A</v>
      </c>
      <c r="AG17" s="186" t="str">
        <f t="shared" si="7"/>
        <v>DI1</v>
      </c>
      <c r="AH17" s="186" t="e">
        <f t="shared" ca="1" si="8"/>
        <v>#NAME?</v>
      </c>
      <c r="AI17" s="186" t="e">
        <f t="shared" ca="1" si="9"/>
        <v>#NAME?</v>
      </c>
    </row>
    <row r="18" spans="1:35" ht="180">
      <c r="A18" s="187" t="e">
        <f t="shared" ca="1" si="0"/>
        <v>#NAME?</v>
      </c>
      <c r="B18" s="174" t="s">
        <v>1765</v>
      </c>
      <c r="C18" s="175" t="s">
        <v>6188</v>
      </c>
      <c r="D18" s="175" t="s">
        <v>6102</v>
      </c>
      <c r="E18" s="175"/>
      <c r="F18" s="175" t="s">
        <v>6189</v>
      </c>
      <c r="G18" s="175" t="s">
        <v>6162</v>
      </c>
      <c r="H18" s="174" t="s">
        <v>6190</v>
      </c>
      <c r="I18" s="178">
        <v>43567</v>
      </c>
      <c r="J18" s="179" t="str">
        <f t="shared" si="1"/>
        <v>LINKS HARVESTED</v>
      </c>
      <c r="K18" s="196"/>
      <c r="L18" s="190"/>
      <c r="M18" s="181" t="s">
        <v>6118</v>
      </c>
      <c r="N18" s="181"/>
      <c r="O18" s="181" t="s">
        <v>6118</v>
      </c>
      <c r="P18" s="181"/>
      <c r="Q18" s="181"/>
      <c r="R18" s="181"/>
      <c r="S18" s="181"/>
      <c r="T18" s="181"/>
      <c r="U18" s="181"/>
      <c r="V18" s="190"/>
      <c r="W18" s="175" t="s">
        <v>6191</v>
      </c>
      <c r="X18" s="184" t="s">
        <v>6111</v>
      </c>
      <c r="Y18" s="195" t="s">
        <v>6192</v>
      </c>
      <c r="Z18" s="195"/>
      <c r="AA18" s="185" t="s">
        <v>6193</v>
      </c>
      <c r="AB18" s="186" t="str">
        <f t="shared" si="2"/>
        <v>4KCJ3Y</v>
      </c>
      <c r="AC18" s="186" t="str">
        <f t="shared" si="3"/>
        <v>4KC</v>
      </c>
      <c r="AD18" s="186" t="str">
        <f t="shared" si="4"/>
        <v>J3Y</v>
      </c>
      <c r="AE18" s="186" t="str">
        <f t="shared" si="5"/>
        <v>B12I0QH</v>
      </c>
      <c r="AF18" s="186" t="str">
        <f t="shared" si="6"/>
        <v>B12I</v>
      </c>
      <c r="AG18" s="186" t="str">
        <f t="shared" si="7"/>
        <v>0QH</v>
      </c>
      <c r="AH18" s="186" t="e">
        <f t="shared" ca="1" si="8"/>
        <v>#NAME?</v>
      </c>
      <c r="AI18" s="186" t="e">
        <f t="shared" ca="1" si="9"/>
        <v>#NAME?</v>
      </c>
    </row>
    <row r="19" spans="1:35" ht="162">
      <c r="A19" s="187" t="e">
        <f t="shared" ca="1" si="0"/>
        <v>#NAME?</v>
      </c>
      <c r="B19" s="174" t="s">
        <v>1765</v>
      </c>
      <c r="C19" s="175"/>
      <c r="D19" s="175" t="s">
        <v>6114</v>
      </c>
      <c r="E19" s="175"/>
      <c r="F19" s="175" t="s">
        <v>6194</v>
      </c>
      <c r="G19" s="175" t="s">
        <v>6195</v>
      </c>
      <c r="H19" s="174" t="s">
        <v>6196</v>
      </c>
      <c r="I19" s="178">
        <v>43566</v>
      </c>
      <c r="J19" s="179" t="str">
        <f t="shared" si="1"/>
        <v>LINKS HARVESTED</v>
      </c>
      <c r="K19" s="196"/>
      <c r="L19" s="190"/>
      <c r="M19" s="181" t="s">
        <v>6118</v>
      </c>
      <c r="N19" s="181"/>
      <c r="O19" s="181"/>
      <c r="P19" s="181"/>
      <c r="Q19" s="181"/>
      <c r="R19" s="181"/>
      <c r="S19" s="181"/>
      <c r="T19" s="181"/>
      <c r="U19" s="181"/>
      <c r="V19" s="190"/>
      <c r="W19" s="175" t="s">
        <v>6197</v>
      </c>
      <c r="X19" s="184" t="s">
        <v>6111</v>
      </c>
      <c r="Y19" s="175" t="s">
        <v>6198</v>
      </c>
      <c r="Z19" s="191"/>
      <c r="AA19" s="185" t="s">
        <v>6199</v>
      </c>
      <c r="AB19" s="186" t="str">
        <f t="shared" si="2"/>
        <v>4KXIEA</v>
      </c>
      <c r="AC19" s="186" t="str">
        <f t="shared" si="3"/>
        <v>4KX</v>
      </c>
      <c r="AD19" s="186" t="str">
        <f t="shared" si="4"/>
        <v>IEA</v>
      </c>
      <c r="AE19" s="186" t="str">
        <f t="shared" si="5"/>
        <v>BIHZ93A</v>
      </c>
      <c r="AF19" s="186" t="str">
        <f t="shared" si="6"/>
        <v>BIHZ</v>
      </c>
      <c r="AG19" s="186" t="str">
        <f t="shared" si="7"/>
        <v>93A</v>
      </c>
      <c r="AH19" s="186" t="e">
        <f t="shared" ca="1" si="8"/>
        <v>#NAME?</v>
      </c>
      <c r="AI19" s="186" t="e">
        <f t="shared" ca="1" si="9"/>
        <v>#NAME?</v>
      </c>
    </row>
    <row r="20" spans="1:35" ht="90">
      <c r="A20" s="187" t="e">
        <f t="shared" ca="1" si="0"/>
        <v>#NAME?</v>
      </c>
      <c r="B20" s="174" t="s">
        <v>1786</v>
      </c>
      <c r="C20" s="175"/>
      <c r="D20" s="175" t="s">
        <v>6102</v>
      </c>
      <c r="E20" s="175"/>
      <c r="F20" s="175" t="s">
        <v>6200</v>
      </c>
      <c r="G20" s="175" t="s">
        <v>6165</v>
      </c>
      <c r="H20" s="175"/>
      <c r="I20" s="178">
        <v>43566</v>
      </c>
      <c r="J20" s="179" t="str">
        <f t="shared" si="1"/>
        <v>LINKS REQUIRED</v>
      </c>
      <c r="K20" s="196"/>
      <c r="L20" s="190"/>
      <c r="M20" s="181"/>
      <c r="N20" s="181"/>
      <c r="O20" s="181"/>
      <c r="P20" s="181"/>
      <c r="Q20" s="181"/>
      <c r="R20" s="181"/>
      <c r="S20" s="181"/>
      <c r="T20" s="181"/>
      <c r="U20" s="181"/>
      <c r="V20" s="190"/>
      <c r="W20" s="175"/>
      <c r="X20" s="183"/>
      <c r="Y20" s="190"/>
      <c r="Z20" s="195"/>
      <c r="AA20" s="185" t="s">
        <v>6201</v>
      </c>
      <c r="AB20" s="186" t="str">
        <f t="shared" si="2"/>
        <v>4L3UYZ</v>
      </c>
      <c r="AC20" s="186" t="str">
        <f t="shared" si="3"/>
        <v>4L3</v>
      </c>
      <c r="AD20" s="186" t="str">
        <f t="shared" si="4"/>
        <v>UYZ</v>
      </c>
      <c r="AE20" s="186" t="str">
        <f t="shared" si="5"/>
        <v>7DMHV11</v>
      </c>
      <c r="AF20" s="186" t="str">
        <f t="shared" si="6"/>
        <v>7DMH</v>
      </c>
      <c r="AG20" s="186" t="str">
        <f t="shared" si="7"/>
        <v>V11</v>
      </c>
      <c r="AH20" s="186" t="e">
        <f t="shared" ca="1" si="8"/>
        <v>#NAME?</v>
      </c>
      <c r="AI20" s="186" t="e">
        <f t="shared" ca="1" si="9"/>
        <v>#NAME?</v>
      </c>
    </row>
    <row r="21" spans="1:35" ht="162">
      <c r="A21" s="187" t="e">
        <f t="shared" ca="1" si="0"/>
        <v>#NAME?</v>
      </c>
      <c r="B21" s="174" t="s">
        <v>1904</v>
      </c>
      <c r="C21" s="175"/>
      <c r="D21" s="175" t="s">
        <v>6114</v>
      </c>
      <c r="E21" s="175"/>
      <c r="F21" s="175" t="s">
        <v>6202</v>
      </c>
      <c r="G21" s="175" t="s">
        <v>6203</v>
      </c>
      <c r="H21" s="188" t="s">
        <v>6204</v>
      </c>
      <c r="I21" s="178">
        <v>43566</v>
      </c>
      <c r="J21" s="179" t="str">
        <f t="shared" si="1"/>
        <v>LINKS HARVESTED</v>
      </c>
      <c r="K21" s="196"/>
      <c r="L21" s="190"/>
      <c r="M21" s="181" t="s">
        <v>6118</v>
      </c>
      <c r="N21" s="181"/>
      <c r="O21" s="181" t="s">
        <v>6109</v>
      </c>
      <c r="P21" s="181"/>
      <c r="Q21" s="181"/>
      <c r="R21" s="181"/>
      <c r="S21" s="181"/>
      <c r="T21" s="181"/>
      <c r="U21" s="181"/>
      <c r="V21" s="190"/>
      <c r="W21" s="175" t="s">
        <v>6205</v>
      </c>
      <c r="X21" s="184" t="s">
        <v>6111</v>
      </c>
      <c r="Y21" s="175" t="s">
        <v>6206</v>
      </c>
      <c r="Z21" s="191"/>
      <c r="AA21" s="185" t="s">
        <v>6207</v>
      </c>
      <c r="AB21" s="186" t="str">
        <f t="shared" si="2"/>
        <v>4P84MN</v>
      </c>
      <c r="AC21" s="186" t="str">
        <f t="shared" si="3"/>
        <v>4P8</v>
      </c>
      <c r="AD21" s="186" t="str">
        <f t="shared" si="4"/>
        <v>4MN</v>
      </c>
      <c r="AE21" s="186" t="str">
        <f t="shared" si="5"/>
        <v>9QYGXK3</v>
      </c>
      <c r="AF21" s="186" t="str">
        <f t="shared" si="6"/>
        <v>9QYG</v>
      </c>
      <c r="AG21" s="186" t="str">
        <f t="shared" si="7"/>
        <v>XK3</v>
      </c>
      <c r="AH21" s="186" t="e">
        <f t="shared" ca="1" si="8"/>
        <v>#NAME?</v>
      </c>
      <c r="AI21" s="186" t="e">
        <f t="shared" ca="1" si="9"/>
        <v>#NAME?</v>
      </c>
    </row>
    <row r="22" spans="1:35" ht="180">
      <c r="A22" s="187" t="e">
        <f t="shared" ca="1" si="0"/>
        <v>#NAME?</v>
      </c>
      <c r="B22" s="174" t="s">
        <v>1904</v>
      </c>
      <c r="C22" s="175"/>
      <c r="D22" s="175" t="s">
        <v>6114</v>
      </c>
      <c r="E22" s="175"/>
      <c r="F22" s="175" t="s">
        <v>6208</v>
      </c>
      <c r="G22" s="175" t="s">
        <v>6209</v>
      </c>
      <c r="H22" s="174"/>
      <c r="I22" s="178">
        <v>43570</v>
      </c>
      <c r="J22" s="179" t="str">
        <f t="shared" si="1"/>
        <v>LINKS HARVESTED</v>
      </c>
      <c r="K22" s="196"/>
      <c r="L22" s="190"/>
      <c r="M22" s="181" t="s">
        <v>6118</v>
      </c>
      <c r="N22" s="181"/>
      <c r="O22" s="181" t="s">
        <v>6109</v>
      </c>
      <c r="P22" s="181"/>
      <c r="Q22" s="181"/>
      <c r="R22" s="181"/>
      <c r="S22" s="181"/>
      <c r="T22" s="181"/>
      <c r="U22" s="181"/>
      <c r="V22" s="190"/>
      <c r="W22" s="175" t="s">
        <v>6210</v>
      </c>
      <c r="X22" s="184" t="s">
        <v>6111</v>
      </c>
      <c r="Y22" s="175" t="s">
        <v>6211</v>
      </c>
      <c r="Z22" s="191"/>
      <c r="AA22" s="185" t="s">
        <v>6212</v>
      </c>
      <c r="AB22" s="186" t="str">
        <f t="shared" si="2"/>
        <v>4Q5Q44</v>
      </c>
      <c r="AC22" s="186" t="str">
        <f t="shared" si="3"/>
        <v>4Q5</v>
      </c>
      <c r="AD22" s="186" t="str">
        <f t="shared" si="4"/>
        <v>Q44</v>
      </c>
      <c r="AE22" s="186" t="str">
        <f t="shared" si="5"/>
        <v>BIMYDO9</v>
      </c>
      <c r="AF22" s="186" t="str">
        <f t="shared" si="6"/>
        <v>BIMY</v>
      </c>
      <c r="AG22" s="186" t="str">
        <f t="shared" si="7"/>
        <v>DO9</v>
      </c>
      <c r="AH22" s="186" t="e">
        <f t="shared" ca="1" si="8"/>
        <v>#NAME?</v>
      </c>
      <c r="AI22" s="186" t="e">
        <f t="shared" ca="1" si="9"/>
        <v>#NAME?</v>
      </c>
    </row>
    <row r="23" spans="1:35" ht="162">
      <c r="A23" s="187" t="e">
        <f t="shared" ca="1" si="0"/>
        <v>#NAME?</v>
      </c>
      <c r="B23" s="174" t="s">
        <v>1904</v>
      </c>
      <c r="C23" s="175"/>
      <c r="D23" s="175" t="s">
        <v>6114</v>
      </c>
      <c r="E23" s="175"/>
      <c r="F23" s="175" t="s">
        <v>6213</v>
      </c>
      <c r="G23" s="175" t="s">
        <v>6209</v>
      </c>
      <c r="H23" s="174"/>
      <c r="I23" s="178">
        <v>43570</v>
      </c>
      <c r="J23" s="179" t="str">
        <f t="shared" si="1"/>
        <v>LINKS HARVESTED</v>
      </c>
      <c r="K23" s="197"/>
      <c r="L23" s="190"/>
      <c r="M23" s="181" t="s">
        <v>6118</v>
      </c>
      <c r="N23" s="181"/>
      <c r="O23" s="181" t="s">
        <v>6109</v>
      </c>
      <c r="P23" s="181"/>
      <c r="Q23" s="181"/>
      <c r="R23" s="181"/>
      <c r="S23" s="181"/>
      <c r="T23" s="181"/>
      <c r="U23" s="181"/>
      <c r="V23" s="190"/>
      <c r="W23" s="175" t="s">
        <v>6214</v>
      </c>
      <c r="X23" s="184" t="s">
        <v>6111</v>
      </c>
      <c r="Y23" s="175" t="s">
        <v>6215</v>
      </c>
      <c r="Z23" s="191"/>
      <c r="AA23" s="185" t="s">
        <v>6216</v>
      </c>
      <c r="AB23" s="186" t="str">
        <f t="shared" si="2"/>
        <v>4RYCZE</v>
      </c>
      <c r="AC23" s="186" t="str">
        <f t="shared" si="3"/>
        <v>4RY</v>
      </c>
      <c r="AD23" s="186" t="str">
        <f t="shared" si="4"/>
        <v>CZE</v>
      </c>
      <c r="AE23" s="186" t="str">
        <f t="shared" si="5"/>
        <v>W1X8BVQ</v>
      </c>
      <c r="AF23" s="186" t="str">
        <f t="shared" si="6"/>
        <v>W1X8</v>
      </c>
      <c r="AG23" s="186" t="str">
        <f t="shared" si="7"/>
        <v>BVQ</v>
      </c>
      <c r="AH23" s="186" t="e">
        <f t="shared" ca="1" si="8"/>
        <v>#NAME?</v>
      </c>
      <c r="AI23" s="186" t="e">
        <f t="shared" ca="1" si="9"/>
        <v>#NAME?</v>
      </c>
    </row>
    <row r="24" spans="1:35" ht="198">
      <c r="A24" s="187" t="e">
        <f t="shared" ca="1" si="0"/>
        <v>#NAME?</v>
      </c>
      <c r="B24" s="174" t="s">
        <v>1765</v>
      </c>
      <c r="C24" s="175" t="s">
        <v>6217</v>
      </c>
      <c r="D24" s="175" t="s">
        <v>6114</v>
      </c>
      <c r="E24" s="175"/>
      <c r="F24" s="175" t="s">
        <v>6218</v>
      </c>
      <c r="G24" s="198" t="s">
        <v>6219</v>
      </c>
      <c r="H24" s="174" t="s">
        <v>6220</v>
      </c>
      <c r="I24" s="178">
        <v>43571</v>
      </c>
      <c r="J24" s="179" t="str">
        <f t="shared" si="1"/>
        <v>LINKS HARVESTED</v>
      </c>
      <c r="K24" s="197"/>
      <c r="L24" s="190"/>
      <c r="M24" s="181" t="s">
        <v>6118</v>
      </c>
      <c r="N24" s="181"/>
      <c r="O24" s="181" t="s">
        <v>6109</v>
      </c>
      <c r="P24" s="181"/>
      <c r="Q24" s="181"/>
      <c r="R24" s="181"/>
      <c r="S24" s="181"/>
      <c r="T24" s="181"/>
      <c r="U24" s="181"/>
      <c r="V24" s="190"/>
      <c r="W24" s="175" t="s">
        <v>6221</v>
      </c>
      <c r="X24" s="184" t="s">
        <v>6111</v>
      </c>
      <c r="Y24" s="175" t="s">
        <v>6222</v>
      </c>
      <c r="Z24" s="191"/>
      <c r="AA24" s="185" t="s">
        <v>6223</v>
      </c>
      <c r="AB24" s="186" t="str">
        <f t="shared" si="2"/>
        <v>4TFLK2</v>
      </c>
      <c r="AC24" s="186" t="str">
        <f t="shared" si="3"/>
        <v>4TF</v>
      </c>
      <c r="AD24" s="186" t="str">
        <f t="shared" si="4"/>
        <v>LK2</v>
      </c>
      <c r="AE24" s="186" t="str">
        <f t="shared" si="5"/>
        <v>4MNGQE4</v>
      </c>
      <c r="AF24" s="186" t="str">
        <f t="shared" si="6"/>
        <v>4MNG</v>
      </c>
      <c r="AG24" s="186" t="str">
        <f t="shared" si="7"/>
        <v>QE4</v>
      </c>
      <c r="AH24" s="186" t="e">
        <f t="shared" ca="1" si="8"/>
        <v>#NAME?</v>
      </c>
      <c r="AI24" s="186" t="e">
        <f t="shared" ca="1" si="9"/>
        <v>#NAME?</v>
      </c>
    </row>
    <row r="25" spans="1:35" ht="126">
      <c r="A25" s="187" t="e">
        <f t="shared" ca="1" si="0"/>
        <v>#NAME?</v>
      </c>
      <c r="B25" s="174" t="s">
        <v>1786</v>
      </c>
      <c r="C25" s="175"/>
      <c r="D25" s="175" t="s">
        <v>6114</v>
      </c>
      <c r="E25" s="175"/>
      <c r="F25" s="175" t="s">
        <v>6224</v>
      </c>
      <c r="G25" s="175" t="s">
        <v>6219</v>
      </c>
      <c r="H25" s="174" t="s">
        <v>6225</v>
      </c>
      <c r="I25" s="178">
        <v>43571</v>
      </c>
      <c r="J25" s="179" t="str">
        <f t="shared" si="1"/>
        <v>LINKS REQUIRED</v>
      </c>
      <c r="K25" s="187"/>
      <c r="L25" s="190"/>
      <c r="M25" s="181"/>
      <c r="N25" s="181"/>
      <c r="O25" s="181"/>
      <c r="P25" s="181"/>
      <c r="Q25" s="181"/>
      <c r="R25" s="181"/>
      <c r="S25" s="181"/>
      <c r="T25" s="181"/>
      <c r="U25" s="181"/>
      <c r="V25" s="190"/>
      <c r="W25" s="175"/>
      <c r="X25" s="183"/>
      <c r="Y25" s="182"/>
      <c r="Z25" s="189"/>
      <c r="AA25" s="185" t="s">
        <v>6226</v>
      </c>
      <c r="AB25" s="186" t="str">
        <f t="shared" si="2"/>
        <v>4XCGXQ</v>
      </c>
      <c r="AC25" s="186" t="str">
        <f t="shared" si="3"/>
        <v>4XC</v>
      </c>
      <c r="AD25" s="186" t="str">
        <f t="shared" si="4"/>
        <v>GXQ</v>
      </c>
      <c r="AE25" s="186" t="str">
        <f t="shared" si="5"/>
        <v>WZIRKXD</v>
      </c>
      <c r="AF25" s="186" t="str">
        <f t="shared" si="6"/>
        <v>WZIR</v>
      </c>
      <c r="AG25" s="186" t="str">
        <f t="shared" si="7"/>
        <v>KXD</v>
      </c>
      <c r="AH25" s="186" t="e">
        <f t="shared" ca="1" si="8"/>
        <v>#NAME?</v>
      </c>
      <c r="AI25" s="186" t="e">
        <f t="shared" ca="1" si="9"/>
        <v>#NAME?</v>
      </c>
    </row>
    <row r="26" spans="1:35" ht="90">
      <c r="A26" s="187" t="e">
        <f t="shared" ca="1" si="0"/>
        <v>#NAME?</v>
      </c>
      <c r="B26" s="174" t="s">
        <v>1886</v>
      </c>
      <c r="C26" s="175"/>
      <c r="D26" s="175" t="s">
        <v>6114</v>
      </c>
      <c r="E26" s="175"/>
      <c r="F26" s="175" t="s">
        <v>6227</v>
      </c>
      <c r="G26" s="175" t="s">
        <v>6228</v>
      </c>
      <c r="H26" s="174"/>
      <c r="I26" s="178">
        <v>43572</v>
      </c>
      <c r="J26" s="179" t="str">
        <f t="shared" si="1"/>
        <v>LINKS HARVESTED</v>
      </c>
      <c r="K26" s="196"/>
      <c r="L26" s="190"/>
      <c r="M26" s="181" t="s">
        <v>6118</v>
      </c>
      <c r="N26" s="181"/>
      <c r="O26" s="181" t="s">
        <v>6109</v>
      </c>
      <c r="P26" s="181"/>
      <c r="Q26" s="181"/>
      <c r="R26" s="181"/>
      <c r="S26" s="181"/>
      <c r="T26" s="181"/>
      <c r="U26" s="181"/>
      <c r="V26" s="190"/>
      <c r="W26" s="175" t="s">
        <v>6229</v>
      </c>
      <c r="X26" s="184" t="s">
        <v>6111</v>
      </c>
      <c r="Y26" s="175" t="s">
        <v>6230</v>
      </c>
      <c r="Z26" s="191"/>
      <c r="AA26" s="185" t="s">
        <v>6231</v>
      </c>
      <c r="AB26" s="186" t="str">
        <f t="shared" si="2"/>
        <v>4YXI6J</v>
      </c>
      <c r="AC26" s="186" t="str">
        <f t="shared" si="3"/>
        <v>4YX</v>
      </c>
      <c r="AD26" s="186" t="str">
        <f t="shared" si="4"/>
        <v>I6J</v>
      </c>
      <c r="AE26" s="186" t="str">
        <f t="shared" si="5"/>
        <v>YIZ26GK</v>
      </c>
      <c r="AF26" s="186" t="str">
        <f t="shared" si="6"/>
        <v>YIZ2</v>
      </c>
      <c r="AG26" s="186" t="str">
        <f t="shared" si="7"/>
        <v>6GK</v>
      </c>
      <c r="AH26" s="186" t="e">
        <f t="shared" ca="1" si="8"/>
        <v>#NAME?</v>
      </c>
      <c r="AI26" s="186" t="e">
        <f t="shared" ca="1" si="9"/>
        <v>#NAME?</v>
      </c>
    </row>
    <row r="27" spans="1:35" ht="180">
      <c r="A27" s="187" t="e">
        <f t="shared" ca="1" si="0"/>
        <v>#NAME?</v>
      </c>
      <c r="B27" s="174" t="s">
        <v>1904</v>
      </c>
      <c r="C27" s="175"/>
      <c r="D27" s="175" t="s">
        <v>6114</v>
      </c>
      <c r="E27" s="175"/>
      <c r="F27" s="175" t="s">
        <v>6232</v>
      </c>
      <c r="G27" s="175" t="s">
        <v>6233</v>
      </c>
      <c r="H27" s="174" t="s">
        <v>6234</v>
      </c>
      <c r="I27" s="178">
        <v>43572</v>
      </c>
      <c r="J27" s="179" t="str">
        <f t="shared" si="1"/>
        <v>LINKS HARVESTED</v>
      </c>
      <c r="K27" s="196"/>
      <c r="L27" s="190"/>
      <c r="M27" s="181" t="s">
        <v>6118</v>
      </c>
      <c r="N27" s="181"/>
      <c r="O27" s="181" t="s">
        <v>6109</v>
      </c>
      <c r="P27" s="181"/>
      <c r="Q27" s="181"/>
      <c r="R27" s="181"/>
      <c r="S27" s="181"/>
      <c r="T27" s="181"/>
      <c r="U27" s="181"/>
      <c r="V27" s="190"/>
      <c r="W27" s="175" t="s">
        <v>6235</v>
      </c>
      <c r="X27" s="184" t="s">
        <v>6111</v>
      </c>
      <c r="Y27" s="175" t="s">
        <v>6236</v>
      </c>
      <c r="Z27" s="191"/>
      <c r="AA27" s="185" t="s">
        <v>6237</v>
      </c>
      <c r="AB27" s="186" t="str">
        <f t="shared" si="2"/>
        <v>4ZAHUZ</v>
      </c>
      <c r="AC27" s="186" t="str">
        <f t="shared" si="3"/>
        <v>4ZA</v>
      </c>
      <c r="AD27" s="186" t="str">
        <f t="shared" si="4"/>
        <v>HUZ</v>
      </c>
      <c r="AE27" s="186" t="str">
        <f t="shared" si="5"/>
        <v>641VF0Y</v>
      </c>
      <c r="AF27" s="186" t="str">
        <f t="shared" si="6"/>
        <v>641V</v>
      </c>
      <c r="AG27" s="186" t="str">
        <f t="shared" si="7"/>
        <v>F0Y</v>
      </c>
      <c r="AH27" s="186" t="e">
        <f t="shared" ca="1" si="8"/>
        <v>#NAME?</v>
      </c>
      <c r="AI27" s="186" t="e">
        <f t="shared" ca="1" si="9"/>
        <v>#NAME?</v>
      </c>
    </row>
    <row r="28" spans="1:35" ht="198">
      <c r="A28" s="187" t="s">
        <v>6238</v>
      </c>
      <c r="B28" s="174" t="s">
        <v>1765</v>
      </c>
      <c r="C28" s="175"/>
      <c r="D28" s="175" t="s">
        <v>6114</v>
      </c>
      <c r="E28" s="175"/>
      <c r="F28" s="175" t="s">
        <v>6239</v>
      </c>
      <c r="G28" s="175" t="s">
        <v>6240</v>
      </c>
      <c r="H28" s="174" t="s">
        <v>6241</v>
      </c>
      <c r="I28" s="178">
        <v>43573</v>
      </c>
      <c r="J28" s="179" t="str">
        <f t="shared" si="1"/>
        <v>LINKS HARVESTED</v>
      </c>
      <c r="K28" s="196"/>
      <c r="L28" s="190"/>
      <c r="M28" s="181" t="s">
        <v>6118</v>
      </c>
      <c r="N28" s="181"/>
      <c r="O28" s="181" t="s">
        <v>6109</v>
      </c>
      <c r="P28" s="181"/>
      <c r="Q28" s="181"/>
      <c r="R28" s="181"/>
      <c r="S28" s="181"/>
      <c r="T28" s="181"/>
      <c r="U28" s="181"/>
      <c r="V28" s="190"/>
      <c r="W28" s="175" t="s">
        <v>6242</v>
      </c>
      <c r="X28" s="184" t="s">
        <v>6111</v>
      </c>
      <c r="Y28" s="175" t="s">
        <v>6243</v>
      </c>
      <c r="Z28" s="191"/>
      <c r="AA28" s="185" t="s">
        <v>6244</v>
      </c>
      <c r="AB28" s="186" t="str">
        <f t="shared" si="2"/>
        <v>5X8X66</v>
      </c>
      <c r="AC28" s="186" t="str">
        <f t="shared" si="3"/>
        <v>5X8</v>
      </c>
      <c r="AD28" s="186" t="str">
        <f t="shared" si="4"/>
        <v>X66</v>
      </c>
      <c r="AE28" s="186" t="str">
        <f t="shared" si="5"/>
        <v>IMAJJ60</v>
      </c>
      <c r="AF28" s="186" t="str">
        <f t="shared" si="6"/>
        <v>IMAJ</v>
      </c>
      <c r="AG28" s="186" t="str">
        <f t="shared" si="7"/>
        <v>J60</v>
      </c>
      <c r="AH28" s="186" t="e">
        <f t="shared" ca="1" si="8"/>
        <v>#NAME?</v>
      </c>
      <c r="AI28" s="186" t="e">
        <f t="shared" ca="1" si="9"/>
        <v>#NAME?</v>
      </c>
    </row>
    <row r="29" spans="1:35" ht="306">
      <c r="A29" s="187" t="e">
        <f t="shared" ref="A29:A283" ca="1" si="10">_xludf.CONCAT(AH29,_xludf.CONCAT("-",AI29))</f>
        <v>#NAME?</v>
      </c>
      <c r="B29" s="174" t="s">
        <v>1762</v>
      </c>
      <c r="C29" s="175"/>
      <c r="D29" s="175" t="s">
        <v>6102</v>
      </c>
      <c r="E29" s="175"/>
      <c r="F29" s="175" t="s">
        <v>6245</v>
      </c>
      <c r="G29" s="175" t="s">
        <v>6246</v>
      </c>
      <c r="H29" s="175" t="s">
        <v>6247</v>
      </c>
      <c r="I29" s="178">
        <v>43573</v>
      </c>
      <c r="J29" s="179" t="str">
        <f t="shared" si="1"/>
        <v>LINKS REQUIRED</v>
      </c>
      <c r="K29" s="196"/>
      <c r="L29" s="190"/>
      <c r="M29" s="181"/>
      <c r="N29" s="181"/>
      <c r="O29" s="181"/>
      <c r="P29" s="181"/>
      <c r="Q29" s="181"/>
      <c r="R29" s="181"/>
      <c r="S29" s="181"/>
      <c r="T29" s="181"/>
      <c r="U29" s="181"/>
      <c r="V29" s="190"/>
      <c r="W29" s="175"/>
      <c r="X29" s="183"/>
      <c r="Y29" s="182"/>
      <c r="Z29" s="189"/>
      <c r="AA29" s="185" t="s">
        <v>6248</v>
      </c>
      <c r="AB29" s="186" t="str">
        <f t="shared" si="2"/>
        <v>5XXAPU</v>
      </c>
      <c r="AC29" s="186" t="str">
        <f t="shared" si="3"/>
        <v>5XX</v>
      </c>
      <c r="AD29" s="186" t="str">
        <f t="shared" si="4"/>
        <v>APU</v>
      </c>
      <c r="AE29" s="186" t="str">
        <f t="shared" si="5"/>
        <v>1JSNNXP</v>
      </c>
      <c r="AF29" s="186" t="str">
        <f t="shared" si="6"/>
        <v>1JSN</v>
      </c>
      <c r="AG29" s="186" t="str">
        <f t="shared" si="7"/>
        <v>NXP</v>
      </c>
      <c r="AH29" s="186" t="e">
        <f t="shared" ca="1" si="8"/>
        <v>#NAME?</v>
      </c>
      <c r="AI29" s="186" t="e">
        <f t="shared" ca="1" si="9"/>
        <v>#NAME?</v>
      </c>
    </row>
    <row r="30" spans="1:35" ht="216">
      <c r="A30" s="187" t="e">
        <f t="shared" ca="1" si="10"/>
        <v>#NAME?</v>
      </c>
      <c r="B30" s="174" t="s">
        <v>1886</v>
      </c>
      <c r="C30" s="175"/>
      <c r="D30" s="175" t="s">
        <v>6114</v>
      </c>
      <c r="E30" s="175"/>
      <c r="F30" s="175" t="s">
        <v>6249</v>
      </c>
      <c r="G30" s="175" t="s">
        <v>6250</v>
      </c>
      <c r="H30" s="174"/>
      <c r="I30" s="178">
        <v>43574</v>
      </c>
      <c r="J30" s="179" t="str">
        <f t="shared" si="1"/>
        <v>LINKS HARVESTED</v>
      </c>
      <c r="K30" s="197"/>
      <c r="L30" s="190"/>
      <c r="M30" s="181" t="s">
        <v>6118</v>
      </c>
      <c r="N30" s="181"/>
      <c r="O30" s="181" t="s">
        <v>6118</v>
      </c>
      <c r="P30" s="181"/>
      <c r="Q30" s="181"/>
      <c r="R30" s="181"/>
      <c r="S30" s="181"/>
      <c r="T30" s="181"/>
      <c r="U30" s="181"/>
      <c r="V30" s="190"/>
      <c r="W30" s="175" t="s">
        <v>6251</v>
      </c>
      <c r="X30" s="184" t="s">
        <v>6111</v>
      </c>
      <c r="Y30" s="175" t="s">
        <v>6252</v>
      </c>
      <c r="Z30" s="191"/>
      <c r="AA30" s="185" t="s">
        <v>6253</v>
      </c>
      <c r="AB30" s="186" t="str">
        <f t="shared" si="2"/>
        <v>511X68</v>
      </c>
      <c r="AC30" s="186" t="str">
        <f t="shared" si="3"/>
        <v>511</v>
      </c>
      <c r="AD30" s="186" t="str">
        <f t="shared" si="4"/>
        <v>X68</v>
      </c>
      <c r="AE30" s="186" t="str">
        <f t="shared" si="5"/>
        <v>9PS3C0Z</v>
      </c>
      <c r="AF30" s="186" t="str">
        <f t="shared" si="6"/>
        <v>9PS3</v>
      </c>
      <c r="AG30" s="186" t="str">
        <f t="shared" si="7"/>
        <v>C0Z</v>
      </c>
      <c r="AH30" s="186" t="e">
        <f t="shared" ca="1" si="8"/>
        <v>#NAME?</v>
      </c>
      <c r="AI30" s="186" t="e">
        <f t="shared" ca="1" si="9"/>
        <v>#NAME?</v>
      </c>
    </row>
    <row r="31" spans="1:35" ht="126">
      <c r="A31" s="187" t="e">
        <f t="shared" ca="1" si="10"/>
        <v>#NAME?</v>
      </c>
      <c r="B31" s="174" t="s">
        <v>2700</v>
      </c>
      <c r="C31" s="175"/>
      <c r="D31" s="175" t="s">
        <v>6102</v>
      </c>
      <c r="E31" s="175"/>
      <c r="F31" s="175" t="s">
        <v>6254</v>
      </c>
      <c r="G31" s="175" t="s">
        <v>6255</v>
      </c>
      <c r="H31" s="174"/>
      <c r="I31" s="178">
        <v>43574</v>
      </c>
      <c r="J31" s="179" t="str">
        <f t="shared" si="1"/>
        <v>LINKS HARVESTED</v>
      </c>
      <c r="K31" s="197"/>
      <c r="L31" s="190"/>
      <c r="M31" s="181" t="s">
        <v>6118</v>
      </c>
      <c r="N31" s="181"/>
      <c r="O31" s="181"/>
      <c r="P31" s="181"/>
      <c r="Q31" s="181"/>
      <c r="R31" s="181"/>
      <c r="S31" s="181"/>
      <c r="T31" s="181"/>
      <c r="U31" s="181"/>
      <c r="V31" s="190"/>
      <c r="W31" s="175" t="s">
        <v>6256</v>
      </c>
      <c r="X31" s="184" t="s">
        <v>6111</v>
      </c>
      <c r="Y31" s="175" t="s">
        <v>6257</v>
      </c>
      <c r="Z31" s="191"/>
      <c r="AA31" s="185" t="s">
        <v>6258</v>
      </c>
      <c r="AB31" s="186" t="str">
        <f t="shared" si="2"/>
        <v>52WQ2G</v>
      </c>
      <c r="AC31" s="186" t="str">
        <f t="shared" si="3"/>
        <v>52W</v>
      </c>
      <c r="AD31" s="186" t="str">
        <f t="shared" si="4"/>
        <v>Q2G</v>
      </c>
      <c r="AE31" s="186" t="str">
        <f t="shared" si="5"/>
        <v>T6ZR78G</v>
      </c>
      <c r="AF31" s="186" t="str">
        <f t="shared" si="6"/>
        <v>T6ZR</v>
      </c>
      <c r="AG31" s="186" t="str">
        <f t="shared" si="7"/>
        <v>78G</v>
      </c>
      <c r="AH31" s="186" t="e">
        <f t="shared" ca="1" si="8"/>
        <v>#NAME?</v>
      </c>
      <c r="AI31" s="186" t="e">
        <f t="shared" ca="1" si="9"/>
        <v>#NAME?</v>
      </c>
    </row>
    <row r="32" spans="1:35" ht="126">
      <c r="A32" s="187" t="e">
        <f t="shared" ca="1" si="10"/>
        <v>#NAME?</v>
      </c>
      <c r="B32" s="174" t="s">
        <v>6259</v>
      </c>
      <c r="C32" s="175"/>
      <c r="D32" s="175" t="s">
        <v>6114</v>
      </c>
      <c r="E32" s="199"/>
      <c r="F32" s="199" t="s">
        <v>6260</v>
      </c>
      <c r="G32" s="175" t="s">
        <v>6261</v>
      </c>
      <c r="H32" s="174" t="s">
        <v>6262</v>
      </c>
      <c r="I32" s="178">
        <v>43574</v>
      </c>
      <c r="J32" s="179" t="str">
        <f t="shared" si="1"/>
        <v>LINKS HARVESTED</v>
      </c>
      <c r="K32" s="197"/>
      <c r="L32" s="190"/>
      <c r="M32" s="181" t="s">
        <v>6118</v>
      </c>
      <c r="N32" s="181"/>
      <c r="O32" s="181" t="s">
        <v>6118</v>
      </c>
      <c r="P32" s="181"/>
      <c r="Q32" s="181"/>
      <c r="R32" s="181"/>
      <c r="S32" s="181"/>
      <c r="T32" s="181"/>
      <c r="U32" s="181"/>
      <c r="V32" s="190"/>
      <c r="W32" s="175" t="s">
        <v>6263</v>
      </c>
      <c r="X32" s="184" t="s">
        <v>6111</v>
      </c>
      <c r="Y32" s="182" t="s">
        <v>6264</v>
      </c>
      <c r="Z32" s="189"/>
      <c r="AA32" s="185" t="s">
        <v>6265</v>
      </c>
      <c r="AB32" s="186" t="str">
        <f t="shared" si="2"/>
        <v>54J8UU</v>
      </c>
      <c r="AC32" s="186" t="str">
        <f t="shared" si="3"/>
        <v>54J</v>
      </c>
      <c r="AD32" s="186" t="str">
        <f t="shared" si="4"/>
        <v>8UU</v>
      </c>
      <c r="AE32" s="186" t="str">
        <f t="shared" si="5"/>
        <v>HGDD1ZS</v>
      </c>
      <c r="AF32" s="186" t="str">
        <f t="shared" si="6"/>
        <v>HGDD</v>
      </c>
      <c r="AG32" s="186" t="str">
        <f t="shared" si="7"/>
        <v>1ZS</v>
      </c>
      <c r="AH32" s="186" t="e">
        <f t="shared" ca="1" si="8"/>
        <v>#NAME?</v>
      </c>
      <c r="AI32" s="186" t="e">
        <f t="shared" ca="1" si="9"/>
        <v>#NAME?</v>
      </c>
    </row>
    <row r="33" spans="1:35" ht="126">
      <c r="A33" s="187" t="e">
        <f t="shared" ca="1" si="10"/>
        <v>#NAME?</v>
      </c>
      <c r="B33" s="174" t="s">
        <v>6259</v>
      </c>
      <c r="C33" s="175"/>
      <c r="D33" s="175" t="s">
        <v>6114</v>
      </c>
      <c r="E33" s="175"/>
      <c r="F33" s="175" t="s">
        <v>6266</v>
      </c>
      <c r="G33" s="175" t="s">
        <v>6261</v>
      </c>
      <c r="H33" s="174" t="s">
        <v>6267</v>
      </c>
      <c r="I33" s="178">
        <v>43574</v>
      </c>
      <c r="J33" s="179" t="str">
        <f t="shared" si="1"/>
        <v>LINKS HARVESTED</v>
      </c>
      <c r="K33" s="197"/>
      <c r="L33" s="190"/>
      <c r="M33" s="181" t="s">
        <v>6118</v>
      </c>
      <c r="N33" s="181"/>
      <c r="O33" s="181"/>
      <c r="P33" s="181"/>
      <c r="Q33" s="181"/>
      <c r="R33" s="181"/>
      <c r="S33" s="181"/>
      <c r="T33" s="181"/>
      <c r="U33" s="181"/>
      <c r="V33" s="190"/>
      <c r="W33" s="175" t="s">
        <v>6268</v>
      </c>
      <c r="X33" s="184" t="s">
        <v>6111</v>
      </c>
      <c r="Y33" s="182" t="s">
        <v>6269</v>
      </c>
      <c r="Z33" s="189"/>
      <c r="AA33" s="185" t="s">
        <v>6270</v>
      </c>
      <c r="AB33" s="186" t="str">
        <f t="shared" si="2"/>
        <v>57TCHL</v>
      </c>
      <c r="AC33" s="186" t="str">
        <f t="shared" si="3"/>
        <v>57T</v>
      </c>
      <c r="AD33" s="186" t="str">
        <f t="shared" si="4"/>
        <v>CHL</v>
      </c>
      <c r="AE33" s="186" t="str">
        <f t="shared" si="5"/>
        <v>CG27R3M</v>
      </c>
      <c r="AF33" s="186" t="str">
        <f t="shared" si="6"/>
        <v>CG27</v>
      </c>
      <c r="AG33" s="186" t="str">
        <f t="shared" si="7"/>
        <v>R3M</v>
      </c>
      <c r="AH33" s="186" t="e">
        <f t="shared" ca="1" si="8"/>
        <v>#NAME?</v>
      </c>
      <c r="AI33" s="186" t="e">
        <f t="shared" ca="1" si="9"/>
        <v>#NAME?</v>
      </c>
    </row>
    <row r="34" spans="1:35" ht="409.5">
      <c r="A34" s="187" t="e">
        <f t="shared" ca="1" si="10"/>
        <v>#NAME?</v>
      </c>
      <c r="B34" s="174" t="s">
        <v>6259</v>
      </c>
      <c r="C34" s="175" t="s">
        <v>6188</v>
      </c>
      <c r="D34" s="175" t="s">
        <v>6102</v>
      </c>
      <c r="E34" s="175"/>
      <c r="F34" s="175" t="s">
        <v>6271</v>
      </c>
      <c r="G34" s="175" t="s">
        <v>6272</v>
      </c>
      <c r="H34" s="174" t="s">
        <v>6273</v>
      </c>
      <c r="I34" s="178"/>
      <c r="J34" s="179" t="str">
        <f t="shared" si="1"/>
        <v>LINKS REQUIRED</v>
      </c>
      <c r="K34" s="197"/>
      <c r="L34" s="190"/>
      <c r="M34" s="181"/>
      <c r="N34" s="181"/>
      <c r="O34" s="181"/>
      <c r="P34" s="181"/>
      <c r="Q34" s="181"/>
      <c r="R34" s="181"/>
      <c r="S34" s="181"/>
      <c r="T34" s="181"/>
      <c r="U34" s="181"/>
      <c r="V34" s="190"/>
      <c r="W34" s="175"/>
      <c r="X34" s="183"/>
      <c r="Y34" s="182"/>
      <c r="Z34" s="189"/>
      <c r="AA34" s="185" t="s">
        <v>6274</v>
      </c>
      <c r="AB34" s="186" t="str">
        <f t="shared" si="2"/>
        <v>58XAXY</v>
      </c>
      <c r="AC34" s="186" t="str">
        <f t="shared" si="3"/>
        <v>58X</v>
      </c>
      <c r="AD34" s="186" t="str">
        <f t="shared" si="4"/>
        <v>AXY</v>
      </c>
      <c r="AE34" s="186" t="str">
        <f t="shared" si="5"/>
        <v>I3O4D4K</v>
      </c>
      <c r="AF34" s="186" t="str">
        <f t="shared" si="6"/>
        <v>I3O4</v>
      </c>
      <c r="AG34" s="186" t="str">
        <f t="shared" si="7"/>
        <v>D4K</v>
      </c>
      <c r="AH34" s="186" t="e">
        <f t="shared" ca="1" si="8"/>
        <v>#NAME?</v>
      </c>
      <c r="AI34" s="186" t="e">
        <f t="shared" ca="1" si="9"/>
        <v>#NAME?</v>
      </c>
    </row>
    <row r="35" spans="1:35" ht="396">
      <c r="A35" s="187" t="e">
        <f t="shared" ca="1" si="10"/>
        <v>#NAME?</v>
      </c>
      <c r="B35" s="174" t="s">
        <v>6259</v>
      </c>
      <c r="C35" s="175"/>
      <c r="D35" s="175" t="s">
        <v>6102</v>
      </c>
      <c r="E35" s="175"/>
      <c r="F35" s="175" t="s">
        <v>6275</v>
      </c>
      <c r="G35" s="175" t="s">
        <v>6276</v>
      </c>
      <c r="H35" s="174" t="s">
        <v>6277</v>
      </c>
      <c r="I35" s="178"/>
      <c r="J35" s="179" t="str">
        <f t="shared" si="1"/>
        <v>LINKS HARVESTED</v>
      </c>
      <c r="K35" s="197"/>
      <c r="L35" s="190"/>
      <c r="M35" s="181" t="s">
        <v>6118</v>
      </c>
      <c r="N35" s="181"/>
      <c r="O35" s="181"/>
      <c r="P35" s="181"/>
      <c r="Q35" s="181"/>
      <c r="R35" s="181"/>
      <c r="S35" s="181"/>
      <c r="T35" s="181"/>
      <c r="U35" s="181"/>
      <c r="V35" s="190"/>
      <c r="W35" s="175" t="s">
        <v>6278</v>
      </c>
      <c r="X35" s="184" t="s">
        <v>6111</v>
      </c>
      <c r="Y35" s="194" t="s">
        <v>6279</v>
      </c>
      <c r="Z35" s="191"/>
      <c r="AA35" s="185" t="s">
        <v>6280</v>
      </c>
      <c r="AB35" s="186" t="str">
        <f t="shared" si="2"/>
        <v>5892UM</v>
      </c>
      <c r="AC35" s="186" t="str">
        <f t="shared" si="3"/>
        <v>589</v>
      </c>
      <c r="AD35" s="186" t="str">
        <f t="shared" si="4"/>
        <v>2UM</v>
      </c>
      <c r="AE35" s="186" t="str">
        <f t="shared" si="5"/>
        <v>R7ST4NE</v>
      </c>
      <c r="AF35" s="186" t="str">
        <f t="shared" si="6"/>
        <v>R7ST</v>
      </c>
      <c r="AG35" s="186" t="str">
        <f t="shared" si="7"/>
        <v>4NE</v>
      </c>
      <c r="AH35" s="186" t="e">
        <f t="shared" ca="1" si="8"/>
        <v>#NAME?</v>
      </c>
      <c r="AI35" s="186" t="e">
        <f t="shared" ca="1" si="9"/>
        <v>#NAME?</v>
      </c>
    </row>
    <row r="36" spans="1:35" ht="144">
      <c r="A36" s="187" t="e">
        <f t="shared" ca="1" si="10"/>
        <v>#NAME?</v>
      </c>
      <c r="B36" s="174" t="s">
        <v>1904</v>
      </c>
      <c r="C36" s="175"/>
      <c r="D36" s="175" t="s">
        <v>6102</v>
      </c>
      <c r="E36" s="175"/>
      <c r="F36" s="175" t="s">
        <v>6281</v>
      </c>
      <c r="G36" s="175" t="s">
        <v>6282</v>
      </c>
      <c r="H36" s="174"/>
      <c r="I36" s="178"/>
      <c r="J36" s="179" t="str">
        <f t="shared" si="1"/>
        <v>LINKS HARVESTED</v>
      </c>
      <c r="K36" s="197"/>
      <c r="L36" s="190"/>
      <c r="M36" s="181" t="s">
        <v>6118</v>
      </c>
      <c r="N36" s="181"/>
      <c r="O36" s="181" t="s">
        <v>6118</v>
      </c>
      <c r="P36" s="181"/>
      <c r="Q36" s="181"/>
      <c r="R36" s="181"/>
      <c r="S36" s="181"/>
      <c r="T36" s="181"/>
      <c r="U36" s="181"/>
      <c r="V36" s="190"/>
      <c r="W36" s="175" t="s">
        <v>6283</v>
      </c>
      <c r="X36" s="184" t="s">
        <v>6111</v>
      </c>
      <c r="Y36" s="175" t="s">
        <v>6284</v>
      </c>
      <c r="Z36" s="191"/>
      <c r="AA36" s="185" t="s">
        <v>6285</v>
      </c>
      <c r="AB36" s="186" t="str">
        <f t="shared" si="2"/>
        <v>58J1TM</v>
      </c>
      <c r="AC36" s="186" t="str">
        <f t="shared" si="3"/>
        <v>58J</v>
      </c>
      <c r="AD36" s="186" t="str">
        <f t="shared" si="4"/>
        <v>1TM</v>
      </c>
      <c r="AE36" s="186" t="str">
        <f t="shared" si="5"/>
        <v>LGXU1KE</v>
      </c>
      <c r="AF36" s="186" t="str">
        <f t="shared" si="6"/>
        <v>LGXU</v>
      </c>
      <c r="AG36" s="186" t="str">
        <f t="shared" si="7"/>
        <v>1KE</v>
      </c>
      <c r="AH36" s="186" t="e">
        <f t="shared" ca="1" si="8"/>
        <v>#NAME?</v>
      </c>
      <c r="AI36" s="186" t="e">
        <f t="shared" ca="1" si="9"/>
        <v>#NAME?</v>
      </c>
    </row>
    <row r="37" spans="1:35" ht="54">
      <c r="A37" s="187" t="e">
        <f t="shared" ca="1" si="10"/>
        <v>#NAME?</v>
      </c>
      <c r="B37" s="174" t="s">
        <v>1762</v>
      </c>
      <c r="C37" s="175"/>
      <c r="D37" s="175" t="s">
        <v>6102</v>
      </c>
      <c r="E37" s="175"/>
      <c r="F37" s="175"/>
      <c r="G37" s="175" t="s">
        <v>6286</v>
      </c>
      <c r="H37" s="174" t="s">
        <v>6287</v>
      </c>
      <c r="I37" s="178"/>
      <c r="J37" s="179" t="str">
        <f t="shared" si="1"/>
        <v>LINKS REQUIRED</v>
      </c>
      <c r="K37" s="200"/>
      <c r="L37" s="190"/>
      <c r="M37" s="181"/>
      <c r="N37" s="181"/>
      <c r="O37" s="181"/>
      <c r="P37" s="181"/>
      <c r="Q37" s="181"/>
      <c r="R37" s="181"/>
      <c r="S37" s="181"/>
      <c r="T37" s="181"/>
      <c r="U37" s="181"/>
      <c r="V37" s="190"/>
      <c r="W37" s="190"/>
      <c r="X37" s="182"/>
      <c r="Y37" s="190"/>
      <c r="Z37" s="195"/>
      <c r="AA37" s="185" t="s">
        <v>6288</v>
      </c>
      <c r="AB37" s="186" t="str">
        <f t="shared" si="2"/>
        <v>5AT3IU</v>
      </c>
      <c r="AC37" s="186" t="str">
        <f t="shared" si="3"/>
        <v>5AT</v>
      </c>
      <c r="AD37" s="186" t="str">
        <f t="shared" si="4"/>
        <v>3IU</v>
      </c>
      <c r="AE37" s="186" t="str">
        <f t="shared" si="5"/>
        <v>XRQR61H</v>
      </c>
      <c r="AF37" s="186" t="str">
        <f t="shared" si="6"/>
        <v>XRQR</v>
      </c>
      <c r="AG37" s="186" t="str">
        <f t="shared" si="7"/>
        <v>61H</v>
      </c>
      <c r="AH37" s="186" t="e">
        <f t="shared" ca="1" si="8"/>
        <v>#NAME?</v>
      </c>
      <c r="AI37" s="186" t="e">
        <f t="shared" ca="1" si="9"/>
        <v>#NAME?</v>
      </c>
    </row>
    <row r="38" spans="1:35" ht="90">
      <c r="A38" s="187" t="e">
        <f t="shared" ca="1" si="10"/>
        <v>#NAME?</v>
      </c>
      <c r="B38" s="174" t="s">
        <v>1786</v>
      </c>
      <c r="C38" s="175"/>
      <c r="D38" s="175" t="s">
        <v>6102</v>
      </c>
      <c r="E38" s="175"/>
      <c r="F38" s="175" t="s">
        <v>6289</v>
      </c>
      <c r="G38" s="175" t="s">
        <v>6290</v>
      </c>
      <c r="H38" s="174" t="s">
        <v>6291</v>
      </c>
      <c r="I38" s="178"/>
      <c r="J38" s="179" t="str">
        <f t="shared" si="1"/>
        <v>LINKS REQUIRED</v>
      </c>
      <c r="K38" s="200"/>
      <c r="L38" s="190"/>
      <c r="M38" s="181"/>
      <c r="N38" s="181"/>
      <c r="O38" s="181"/>
      <c r="P38" s="181"/>
      <c r="Q38" s="181"/>
      <c r="R38" s="181"/>
      <c r="S38" s="181"/>
      <c r="T38" s="181"/>
      <c r="U38" s="181"/>
      <c r="V38" s="190"/>
      <c r="W38" s="175"/>
      <c r="X38" s="183"/>
      <c r="Y38" s="193"/>
      <c r="Z38" s="193"/>
      <c r="AA38" s="185" t="s">
        <v>6292</v>
      </c>
      <c r="AB38" s="186" t="str">
        <f t="shared" si="2"/>
        <v>5EXB43</v>
      </c>
      <c r="AC38" s="186" t="str">
        <f t="shared" si="3"/>
        <v>5EX</v>
      </c>
      <c r="AD38" s="186" t="str">
        <f t="shared" si="4"/>
        <v>B43</v>
      </c>
      <c r="AE38" s="186" t="str">
        <f t="shared" si="5"/>
        <v>KNCVWD6</v>
      </c>
      <c r="AF38" s="186" t="str">
        <f t="shared" si="6"/>
        <v>KNCV</v>
      </c>
      <c r="AG38" s="186" t="str">
        <f t="shared" si="7"/>
        <v>WD6</v>
      </c>
      <c r="AH38" s="186" t="e">
        <f t="shared" ca="1" si="8"/>
        <v>#NAME?</v>
      </c>
      <c r="AI38" s="186" t="e">
        <f t="shared" ca="1" si="9"/>
        <v>#NAME?</v>
      </c>
    </row>
    <row r="39" spans="1:35" ht="216">
      <c r="A39" s="187" t="e">
        <f t="shared" ca="1" si="10"/>
        <v>#NAME?</v>
      </c>
      <c r="B39" s="174" t="s">
        <v>6259</v>
      </c>
      <c r="C39" s="175"/>
      <c r="D39" s="175" t="s">
        <v>6114</v>
      </c>
      <c r="E39" s="175"/>
      <c r="F39" s="175" t="s">
        <v>6293</v>
      </c>
      <c r="G39" s="175" t="s">
        <v>6294</v>
      </c>
      <c r="H39" s="174" t="s">
        <v>6295</v>
      </c>
      <c r="I39" s="178"/>
      <c r="J39" s="179" t="str">
        <f t="shared" si="1"/>
        <v>LINKS HARVESTED</v>
      </c>
      <c r="K39" s="200"/>
      <c r="L39" s="190"/>
      <c r="M39" s="181" t="s">
        <v>6118</v>
      </c>
      <c r="N39" s="181"/>
      <c r="O39" s="181" t="s">
        <v>6118</v>
      </c>
      <c r="P39" s="181"/>
      <c r="Q39" s="181"/>
      <c r="R39" s="181"/>
      <c r="S39" s="181"/>
      <c r="T39" s="181"/>
      <c r="U39" s="181"/>
      <c r="V39" s="190"/>
      <c r="W39" s="175" t="s">
        <v>6296</v>
      </c>
      <c r="X39" s="184" t="s">
        <v>6111</v>
      </c>
      <c r="Y39" s="201" t="s">
        <v>6297</v>
      </c>
      <c r="Z39" s="189"/>
      <c r="AA39" s="185" t="s">
        <v>6298</v>
      </c>
      <c r="AB39" s="186" t="str">
        <f t="shared" si="2"/>
        <v>5F6AXU</v>
      </c>
      <c r="AC39" s="186" t="str">
        <f t="shared" si="3"/>
        <v>5F6</v>
      </c>
      <c r="AD39" s="186" t="str">
        <f t="shared" si="4"/>
        <v>AXU</v>
      </c>
      <c r="AE39" s="186" t="str">
        <f t="shared" si="5"/>
        <v>X7PX6RB</v>
      </c>
      <c r="AF39" s="186" t="str">
        <f t="shared" si="6"/>
        <v>X7PX</v>
      </c>
      <c r="AG39" s="186" t="str">
        <f t="shared" si="7"/>
        <v>6RB</v>
      </c>
      <c r="AH39" s="186" t="e">
        <f t="shared" ca="1" si="8"/>
        <v>#NAME?</v>
      </c>
      <c r="AI39" s="186" t="e">
        <f t="shared" ca="1" si="9"/>
        <v>#NAME?</v>
      </c>
    </row>
    <row r="40" spans="1:35" ht="54">
      <c r="A40" s="187" t="e">
        <f t="shared" ca="1" si="10"/>
        <v>#NAME?</v>
      </c>
      <c r="B40" s="174" t="s">
        <v>1904</v>
      </c>
      <c r="C40" s="175"/>
      <c r="D40" s="175"/>
      <c r="E40" s="175"/>
      <c r="F40" s="175" t="s">
        <v>6299</v>
      </c>
      <c r="G40" s="175" t="s">
        <v>6300</v>
      </c>
      <c r="H40" s="174"/>
      <c r="I40" s="178"/>
      <c r="J40" s="179" t="str">
        <f t="shared" si="1"/>
        <v>LINKS HARVESTED</v>
      </c>
      <c r="K40" s="200"/>
      <c r="L40" s="190"/>
      <c r="M40" s="181" t="s">
        <v>6118</v>
      </c>
      <c r="N40" s="181"/>
      <c r="O40" s="181" t="s">
        <v>6118</v>
      </c>
      <c r="P40" s="181"/>
      <c r="Q40" s="181"/>
      <c r="R40" s="181"/>
      <c r="S40" s="181"/>
      <c r="T40" s="181"/>
      <c r="U40" s="181"/>
      <c r="V40" s="190"/>
      <c r="W40" s="175" t="s">
        <v>6299</v>
      </c>
      <c r="X40" s="184" t="s">
        <v>6111</v>
      </c>
      <c r="Y40" s="182" t="s">
        <v>6301</v>
      </c>
      <c r="Z40" s="189"/>
      <c r="AA40" s="185" t="s">
        <v>6302</v>
      </c>
      <c r="AB40" s="186" t="str">
        <f t="shared" si="2"/>
        <v>5HB5A5</v>
      </c>
      <c r="AC40" s="186" t="str">
        <f t="shared" si="3"/>
        <v>5HB</v>
      </c>
      <c r="AD40" s="186" t="str">
        <f t="shared" si="4"/>
        <v>5A5</v>
      </c>
      <c r="AE40" s="186" t="str">
        <f t="shared" si="5"/>
        <v>IXO3LOM</v>
      </c>
      <c r="AF40" s="186" t="str">
        <f t="shared" si="6"/>
        <v>IXO3</v>
      </c>
      <c r="AG40" s="186" t="str">
        <f t="shared" si="7"/>
        <v>LOM</v>
      </c>
      <c r="AH40" s="186" t="e">
        <f t="shared" ca="1" si="8"/>
        <v>#NAME?</v>
      </c>
      <c r="AI40" s="186" t="e">
        <f t="shared" ca="1" si="9"/>
        <v>#NAME?</v>
      </c>
    </row>
    <row r="41" spans="1:35" ht="90">
      <c r="A41" s="187" t="e">
        <f t="shared" ca="1" si="10"/>
        <v>#NAME?</v>
      </c>
      <c r="B41" s="174" t="s">
        <v>6259</v>
      </c>
      <c r="C41" s="175"/>
      <c r="D41" s="175" t="s">
        <v>6114</v>
      </c>
      <c r="E41" s="199"/>
      <c r="F41" s="199" t="s">
        <v>6303</v>
      </c>
      <c r="G41" s="175" t="s">
        <v>6261</v>
      </c>
      <c r="H41" s="174" t="s">
        <v>6304</v>
      </c>
      <c r="I41" s="178"/>
      <c r="J41" s="179" t="str">
        <f t="shared" si="1"/>
        <v>LINKS HARVESTED</v>
      </c>
      <c r="K41" s="200"/>
      <c r="L41" s="190"/>
      <c r="M41" s="181" t="s">
        <v>6118</v>
      </c>
      <c r="N41" s="181"/>
      <c r="O41" s="181" t="s">
        <v>6109</v>
      </c>
      <c r="P41" s="181"/>
      <c r="Q41" s="181"/>
      <c r="R41" s="181"/>
      <c r="S41" s="181"/>
      <c r="T41" s="181"/>
      <c r="U41" s="181"/>
      <c r="V41" s="190"/>
      <c r="W41" s="175" t="s">
        <v>6305</v>
      </c>
      <c r="X41" s="184" t="s">
        <v>6111</v>
      </c>
      <c r="Y41" s="182" t="s">
        <v>6306</v>
      </c>
      <c r="Z41" s="189"/>
      <c r="AA41" s="185" t="s">
        <v>6307</v>
      </c>
      <c r="AB41" s="186" t="str">
        <f t="shared" si="2"/>
        <v>5IQAX3</v>
      </c>
      <c r="AC41" s="186" t="str">
        <f t="shared" si="3"/>
        <v>5IQ</v>
      </c>
      <c r="AD41" s="186" t="str">
        <f t="shared" si="4"/>
        <v>AX3</v>
      </c>
      <c r="AE41" s="186" t="str">
        <f t="shared" si="5"/>
        <v>JJZFENK</v>
      </c>
      <c r="AF41" s="186" t="str">
        <f t="shared" si="6"/>
        <v>JJZF</v>
      </c>
      <c r="AG41" s="186" t="str">
        <f t="shared" si="7"/>
        <v>ENK</v>
      </c>
      <c r="AH41" s="186" t="e">
        <f t="shared" ca="1" si="8"/>
        <v>#NAME?</v>
      </c>
      <c r="AI41" s="186" t="e">
        <f t="shared" ca="1" si="9"/>
        <v>#NAME?</v>
      </c>
    </row>
    <row r="42" spans="1:35" ht="90">
      <c r="A42" s="187" t="e">
        <f t="shared" ca="1" si="10"/>
        <v>#NAME?</v>
      </c>
      <c r="B42" s="174" t="s">
        <v>6259</v>
      </c>
      <c r="C42" s="175"/>
      <c r="D42" s="175" t="s">
        <v>6114</v>
      </c>
      <c r="E42" s="175"/>
      <c r="F42" s="175" t="s">
        <v>6308</v>
      </c>
      <c r="G42" s="175" t="s">
        <v>6261</v>
      </c>
      <c r="H42" s="174" t="s">
        <v>6309</v>
      </c>
      <c r="I42" s="178"/>
      <c r="J42" s="179" t="str">
        <f t="shared" si="1"/>
        <v>LINKS HARVESTED</v>
      </c>
      <c r="K42" s="200"/>
      <c r="L42" s="190"/>
      <c r="M42" s="181" t="s">
        <v>6118</v>
      </c>
      <c r="N42" s="181"/>
      <c r="O42" s="181" t="s">
        <v>6109</v>
      </c>
      <c r="P42" s="181"/>
      <c r="Q42" s="181"/>
      <c r="R42" s="181"/>
      <c r="S42" s="181"/>
      <c r="T42" s="181"/>
      <c r="U42" s="181"/>
      <c r="V42" s="190"/>
      <c r="W42" s="175" t="s">
        <v>6310</v>
      </c>
      <c r="X42" s="184" t="s">
        <v>6111</v>
      </c>
      <c r="Y42" s="182" t="s">
        <v>6311</v>
      </c>
      <c r="Z42" s="189"/>
      <c r="AA42" s="185" t="s">
        <v>6312</v>
      </c>
      <c r="AB42" s="186" t="str">
        <f t="shared" si="2"/>
        <v>5JLT54</v>
      </c>
      <c r="AC42" s="186" t="str">
        <f t="shared" si="3"/>
        <v>5JL</v>
      </c>
      <c r="AD42" s="186" t="str">
        <f t="shared" si="4"/>
        <v>T54</v>
      </c>
      <c r="AE42" s="186" t="str">
        <f t="shared" si="5"/>
        <v>TM8YYJ4</v>
      </c>
      <c r="AF42" s="186" t="str">
        <f t="shared" si="6"/>
        <v>TM8Y</v>
      </c>
      <c r="AG42" s="186" t="str">
        <f t="shared" si="7"/>
        <v>YJ4</v>
      </c>
      <c r="AH42" s="186" t="e">
        <f t="shared" ca="1" si="8"/>
        <v>#NAME?</v>
      </c>
      <c r="AI42" s="186" t="e">
        <f t="shared" ca="1" si="9"/>
        <v>#NAME?</v>
      </c>
    </row>
    <row r="43" spans="1:35" ht="234">
      <c r="A43" s="187" t="e">
        <f t="shared" ca="1" si="10"/>
        <v>#NAME?</v>
      </c>
      <c r="B43" s="174" t="s">
        <v>1904</v>
      </c>
      <c r="C43" s="175"/>
      <c r="D43" s="175" t="s">
        <v>6114</v>
      </c>
      <c r="E43" s="175"/>
      <c r="F43" s="175" t="s">
        <v>6313</v>
      </c>
      <c r="G43" s="175" t="s">
        <v>6314</v>
      </c>
      <c r="H43" s="188" t="s">
        <v>6315</v>
      </c>
      <c r="I43" s="178">
        <v>43583</v>
      </c>
      <c r="J43" s="179" t="str">
        <f t="shared" si="1"/>
        <v>LINKS HARVESTED</v>
      </c>
      <c r="K43" s="200"/>
      <c r="L43" s="190"/>
      <c r="M43" s="181" t="s">
        <v>6118</v>
      </c>
      <c r="N43" s="181"/>
      <c r="O43" s="181" t="s">
        <v>6118</v>
      </c>
      <c r="P43" s="181"/>
      <c r="Q43" s="181"/>
      <c r="R43" s="181"/>
      <c r="S43" s="181"/>
      <c r="T43" s="181"/>
      <c r="U43" s="181"/>
      <c r="V43" s="190"/>
      <c r="W43" s="175" t="s">
        <v>6316</v>
      </c>
      <c r="X43" s="184" t="s">
        <v>6111</v>
      </c>
      <c r="Y43" s="182" t="s">
        <v>6317</v>
      </c>
      <c r="Z43" s="189"/>
      <c r="AA43" s="185" t="s">
        <v>6318</v>
      </c>
      <c r="AB43" s="186" t="str">
        <f t="shared" si="2"/>
        <v>5KJXM7</v>
      </c>
      <c r="AC43" s="186" t="str">
        <f t="shared" si="3"/>
        <v>5KJ</v>
      </c>
      <c r="AD43" s="186" t="str">
        <f t="shared" si="4"/>
        <v>XM7</v>
      </c>
      <c r="AE43" s="186" t="str">
        <f t="shared" si="5"/>
        <v>L6SENSP</v>
      </c>
      <c r="AF43" s="186" t="str">
        <f t="shared" si="6"/>
        <v>L6SE</v>
      </c>
      <c r="AG43" s="186" t="str">
        <f t="shared" si="7"/>
        <v>NSP</v>
      </c>
      <c r="AH43" s="186" t="e">
        <f t="shared" ca="1" si="8"/>
        <v>#NAME?</v>
      </c>
      <c r="AI43" s="186" t="e">
        <f t="shared" ca="1" si="9"/>
        <v>#NAME?</v>
      </c>
    </row>
    <row r="44" spans="1:35" ht="234">
      <c r="A44" s="187" t="e">
        <f t="shared" ca="1" si="10"/>
        <v>#NAME?</v>
      </c>
      <c r="B44" s="174" t="s">
        <v>1904</v>
      </c>
      <c r="C44" s="175"/>
      <c r="D44" s="175" t="s">
        <v>6114</v>
      </c>
      <c r="E44" s="175"/>
      <c r="F44" s="175" t="s">
        <v>6319</v>
      </c>
      <c r="G44" s="175" t="s">
        <v>6320</v>
      </c>
      <c r="H44" s="188" t="s">
        <v>6315</v>
      </c>
      <c r="I44" s="178">
        <v>43583</v>
      </c>
      <c r="J44" s="179" t="str">
        <f t="shared" si="1"/>
        <v>LINKS HARVESTED</v>
      </c>
      <c r="K44" s="200"/>
      <c r="L44" s="190"/>
      <c r="M44" s="181" t="s">
        <v>6118</v>
      </c>
      <c r="N44" s="181"/>
      <c r="O44" s="181" t="s">
        <v>6118</v>
      </c>
      <c r="P44" s="181"/>
      <c r="Q44" s="181"/>
      <c r="R44" s="181"/>
      <c r="S44" s="181"/>
      <c r="T44" s="181"/>
      <c r="U44" s="181"/>
      <c r="V44" s="190"/>
      <c r="W44" s="175" t="s">
        <v>6321</v>
      </c>
      <c r="X44" s="184" t="s">
        <v>6111</v>
      </c>
      <c r="Y44" s="182" t="s">
        <v>6322</v>
      </c>
      <c r="Z44" s="189"/>
      <c r="AA44" s="185" t="s">
        <v>6323</v>
      </c>
      <c r="AB44" s="186" t="str">
        <f t="shared" si="2"/>
        <v>5KRJST</v>
      </c>
      <c r="AC44" s="186" t="str">
        <f t="shared" si="3"/>
        <v>5KR</v>
      </c>
      <c r="AD44" s="186" t="str">
        <f t="shared" si="4"/>
        <v>JST</v>
      </c>
      <c r="AE44" s="186" t="str">
        <f t="shared" si="5"/>
        <v>F6T65QT</v>
      </c>
      <c r="AF44" s="186" t="str">
        <f t="shared" si="6"/>
        <v>F6T6</v>
      </c>
      <c r="AG44" s="186" t="str">
        <f t="shared" si="7"/>
        <v>5QT</v>
      </c>
      <c r="AH44" s="186" t="e">
        <f t="shared" ca="1" si="8"/>
        <v>#NAME?</v>
      </c>
      <c r="AI44" s="186" t="e">
        <f t="shared" ca="1" si="9"/>
        <v>#NAME?</v>
      </c>
    </row>
    <row r="45" spans="1:35" ht="144">
      <c r="A45" s="187" t="e">
        <f t="shared" ca="1" si="10"/>
        <v>#NAME?</v>
      </c>
      <c r="B45" s="174" t="s">
        <v>6259</v>
      </c>
      <c r="C45" s="175" t="s">
        <v>6188</v>
      </c>
      <c r="D45" s="175" t="s">
        <v>6114</v>
      </c>
      <c r="E45" s="175"/>
      <c r="F45" s="175" t="s">
        <v>6324</v>
      </c>
      <c r="G45" s="174" t="s">
        <v>6325</v>
      </c>
      <c r="H45" s="174" t="s">
        <v>6326</v>
      </c>
      <c r="I45" s="178">
        <v>43581</v>
      </c>
      <c r="J45" s="179" t="str">
        <f t="shared" si="1"/>
        <v>LINKS HARVESTED</v>
      </c>
      <c r="K45" s="200"/>
      <c r="L45" s="190"/>
      <c r="M45" s="181" t="s">
        <v>6118</v>
      </c>
      <c r="N45" s="181"/>
      <c r="O45" s="181" t="s">
        <v>6118</v>
      </c>
      <c r="P45" s="181"/>
      <c r="Q45" s="181"/>
      <c r="R45" s="181"/>
      <c r="S45" s="181"/>
      <c r="T45" s="181"/>
      <c r="U45" s="181"/>
      <c r="V45" s="190"/>
      <c r="W45" s="175" t="s">
        <v>6327</v>
      </c>
      <c r="X45" s="184" t="s">
        <v>6111</v>
      </c>
      <c r="Y45" s="182" t="s">
        <v>6328</v>
      </c>
      <c r="Z45" s="189"/>
      <c r="AA45" s="185" t="s">
        <v>6329</v>
      </c>
      <c r="AB45" s="186" t="str">
        <f t="shared" si="2"/>
        <v>5L6NXX</v>
      </c>
      <c r="AC45" s="186" t="str">
        <f t="shared" si="3"/>
        <v>5L6</v>
      </c>
      <c r="AD45" s="186" t="str">
        <f t="shared" si="4"/>
        <v>NXX</v>
      </c>
      <c r="AE45" s="186" t="str">
        <f t="shared" si="5"/>
        <v>QDOM05Z</v>
      </c>
      <c r="AF45" s="186" t="str">
        <f t="shared" si="6"/>
        <v>QDOM</v>
      </c>
      <c r="AG45" s="186" t="str">
        <f t="shared" si="7"/>
        <v>05Z</v>
      </c>
      <c r="AH45" s="186" t="e">
        <f t="shared" ca="1" si="8"/>
        <v>#NAME?</v>
      </c>
      <c r="AI45" s="186" t="e">
        <f t="shared" ca="1" si="9"/>
        <v>#NAME?</v>
      </c>
    </row>
    <row r="46" spans="1:35" ht="126">
      <c r="A46" s="187" t="e">
        <f t="shared" ca="1" si="10"/>
        <v>#NAME?</v>
      </c>
      <c r="B46" s="174" t="s">
        <v>6259</v>
      </c>
      <c r="C46" s="175"/>
      <c r="D46" s="175" t="s">
        <v>6102</v>
      </c>
      <c r="E46" s="175"/>
      <c r="F46" s="175" t="s">
        <v>6330</v>
      </c>
      <c r="G46" s="175" t="s">
        <v>6331</v>
      </c>
      <c r="H46" s="175" t="s">
        <v>6332</v>
      </c>
      <c r="I46" s="178">
        <v>43584</v>
      </c>
      <c r="J46" s="179" t="str">
        <f t="shared" si="1"/>
        <v>LINKS REQUIRED</v>
      </c>
      <c r="K46" s="200"/>
      <c r="L46" s="190"/>
      <c r="M46" s="181"/>
      <c r="N46" s="181"/>
      <c r="O46" s="181"/>
      <c r="P46" s="181"/>
      <c r="Q46" s="181"/>
      <c r="R46" s="181"/>
      <c r="S46" s="181"/>
      <c r="T46" s="181"/>
      <c r="U46" s="181"/>
      <c r="V46" s="190"/>
      <c r="W46" s="175"/>
      <c r="X46" s="182"/>
      <c r="Y46" s="190"/>
      <c r="Z46" s="195"/>
      <c r="AA46" s="185" t="s">
        <v>6333</v>
      </c>
      <c r="AB46" s="186" t="str">
        <f t="shared" si="2"/>
        <v>5LKBC8</v>
      </c>
      <c r="AC46" s="186" t="str">
        <f t="shared" si="3"/>
        <v>5LK</v>
      </c>
      <c r="AD46" s="186" t="str">
        <f t="shared" si="4"/>
        <v>BC8</v>
      </c>
      <c r="AE46" s="186" t="str">
        <f t="shared" si="5"/>
        <v>ZYBS0UO</v>
      </c>
      <c r="AF46" s="186" t="str">
        <f t="shared" si="6"/>
        <v>ZYBS</v>
      </c>
      <c r="AG46" s="186" t="str">
        <f t="shared" si="7"/>
        <v>0UO</v>
      </c>
      <c r="AH46" s="186" t="e">
        <f t="shared" ca="1" si="8"/>
        <v>#NAME?</v>
      </c>
      <c r="AI46" s="186" t="e">
        <f t="shared" ca="1" si="9"/>
        <v>#NAME?</v>
      </c>
    </row>
    <row r="47" spans="1:35" ht="409.5">
      <c r="A47" s="187" t="e">
        <f t="shared" ca="1" si="10"/>
        <v>#NAME?</v>
      </c>
      <c r="B47" s="174" t="s">
        <v>6259</v>
      </c>
      <c r="C47" s="175" t="s">
        <v>6334</v>
      </c>
      <c r="D47" s="175" t="s">
        <v>6102</v>
      </c>
      <c r="E47" s="199"/>
      <c r="F47" s="199" t="s">
        <v>6335</v>
      </c>
      <c r="G47" s="174" t="s">
        <v>6336</v>
      </c>
      <c r="H47" s="174" t="s">
        <v>6337</v>
      </c>
      <c r="I47" s="178">
        <v>43587</v>
      </c>
      <c r="J47" s="179" t="str">
        <f t="shared" si="1"/>
        <v>LINKS HARVESTED</v>
      </c>
      <c r="K47" s="200"/>
      <c r="L47" s="190"/>
      <c r="M47" s="181" t="s">
        <v>6118</v>
      </c>
      <c r="N47" s="181"/>
      <c r="O47" s="181" t="s">
        <v>6109</v>
      </c>
      <c r="P47" s="181"/>
      <c r="Q47" s="181"/>
      <c r="R47" s="181"/>
      <c r="S47" s="181"/>
      <c r="T47" s="181"/>
      <c r="U47" s="181"/>
      <c r="V47" s="190"/>
      <c r="W47" s="175" t="s">
        <v>6338</v>
      </c>
      <c r="X47" s="184" t="s">
        <v>6111</v>
      </c>
      <c r="Y47" s="175" t="s">
        <v>6339</v>
      </c>
      <c r="Z47" s="191"/>
      <c r="AA47" s="185" t="s">
        <v>6340</v>
      </c>
      <c r="AB47" s="186" t="str">
        <f t="shared" si="2"/>
        <v>5NN5GW</v>
      </c>
      <c r="AC47" s="186" t="str">
        <f t="shared" si="3"/>
        <v>5NN</v>
      </c>
      <c r="AD47" s="186" t="str">
        <f t="shared" si="4"/>
        <v>5GW</v>
      </c>
      <c r="AE47" s="186" t="str">
        <f t="shared" si="5"/>
        <v>3TP53KB</v>
      </c>
      <c r="AF47" s="186" t="str">
        <f t="shared" si="6"/>
        <v>3TP5</v>
      </c>
      <c r="AG47" s="186" t="str">
        <f t="shared" si="7"/>
        <v>3KB</v>
      </c>
      <c r="AH47" s="186" t="e">
        <f t="shared" ca="1" si="8"/>
        <v>#NAME?</v>
      </c>
      <c r="AI47" s="186" t="e">
        <f t="shared" ca="1" si="9"/>
        <v>#NAME?</v>
      </c>
    </row>
    <row r="48" spans="1:35" ht="72">
      <c r="A48" s="187" t="e">
        <f t="shared" ca="1" si="10"/>
        <v>#NAME?</v>
      </c>
      <c r="B48" s="174" t="s">
        <v>1904</v>
      </c>
      <c r="C48" s="175"/>
      <c r="D48" s="175" t="s">
        <v>6102</v>
      </c>
      <c r="E48" s="175"/>
      <c r="F48" s="175" t="s">
        <v>6341</v>
      </c>
      <c r="G48" s="174" t="s">
        <v>6342</v>
      </c>
      <c r="H48" s="174"/>
      <c r="I48" s="178">
        <v>43587</v>
      </c>
      <c r="J48" s="179" t="str">
        <f t="shared" si="1"/>
        <v>LINKS HARVESTED</v>
      </c>
      <c r="K48" s="187" t="s">
        <v>6343</v>
      </c>
      <c r="L48" s="190"/>
      <c r="M48" s="181" t="s">
        <v>6118</v>
      </c>
      <c r="N48" s="181"/>
      <c r="O48" s="181" t="s">
        <v>6109</v>
      </c>
      <c r="P48" s="181"/>
      <c r="Q48" s="181"/>
      <c r="R48" s="181"/>
      <c r="S48" s="181"/>
      <c r="T48" s="181"/>
      <c r="U48" s="181"/>
      <c r="V48" s="190"/>
      <c r="W48" s="175" t="s">
        <v>6344</v>
      </c>
      <c r="X48" s="184" t="s">
        <v>6111</v>
      </c>
      <c r="Y48" s="182" t="s">
        <v>6345</v>
      </c>
      <c r="Z48" s="189"/>
      <c r="AA48" s="185" t="s">
        <v>6346</v>
      </c>
      <c r="AB48" s="186" t="str">
        <f t="shared" si="2"/>
        <v>5XXRBR</v>
      </c>
      <c r="AC48" s="186" t="str">
        <f t="shared" si="3"/>
        <v>5XX</v>
      </c>
      <c r="AD48" s="186" t="str">
        <f t="shared" si="4"/>
        <v>RBR</v>
      </c>
      <c r="AE48" s="186" t="str">
        <f t="shared" si="5"/>
        <v>5UWBL2D</v>
      </c>
      <c r="AF48" s="186" t="str">
        <f t="shared" si="6"/>
        <v>5UWB</v>
      </c>
      <c r="AG48" s="186" t="str">
        <f t="shared" si="7"/>
        <v>L2D</v>
      </c>
      <c r="AH48" s="186" t="e">
        <f t="shared" ca="1" si="8"/>
        <v>#NAME?</v>
      </c>
      <c r="AI48" s="186" t="e">
        <f t="shared" ca="1" si="9"/>
        <v>#NAME?</v>
      </c>
    </row>
    <row r="49" spans="1:35" ht="90">
      <c r="A49" s="187" t="e">
        <f t="shared" ca="1" si="10"/>
        <v>#NAME?</v>
      </c>
      <c r="B49" s="174" t="s">
        <v>6259</v>
      </c>
      <c r="C49" s="175"/>
      <c r="D49" s="175" t="s">
        <v>6102</v>
      </c>
      <c r="E49" s="175"/>
      <c r="F49" s="175" t="s">
        <v>6347</v>
      </c>
      <c r="G49" s="174" t="s">
        <v>6348</v>
      </c>
      <c r="H49" s="175"/>
      <c r="I49" s="178">
        <v>43587</v>
      </c>
      <c r="J49" s="179" t="str">
        <f t="shared" si="1"/>
        <v>LINKS REQUIRED</v>
      </c>
      <c r="K49" s="200"/>
      <c r="L49" s="190"/>
      <c r="M49" s="181"/>
      <c r="N49" s="181"/>
      <c r="O49" s="181"/>
      <c r="P49" s="181"/>
      <c r="Q49" s="181"/>
      <c r="R49" s="181"/>
      <c r="S49" s="181"/>
      <c r="T49" s="181"/>
      <c r="U49" s="181"/>
      <c r="V49" s="190"/>
      <c r="W49" s="175"/>
      <c r="X49" s="183"/>
      <c r="Y49" s="182"/>
      <c r="Z49" s="189"/>
      <c r="AA49" s="185" t="s">
        <v>6349</v>
      </c>
      <c r="AB49" s="186" t="str">
        <f t="shared" si="2"/>
        <v>5QNBK1</v>
      </c>
      <c r="AC49" s="186" t="str">
        <f t="shared" si="3"/>
        <v>5QN</v>
      </c>
      <c r="AD49" s="186" t="str">
        <f t="shared" si="4"/>
        <v>BK1</v>
      </c>
      <c r="AE49" s="186" t="str">
        <f t="shared" si="5"/>
        <v>QRFW5D5</v>
      </c>
      <c r="AF49" s="186" t="str">
        <f t="shared" si="6"/>
        <v>QRFW</v>
      </c>
      <c r="AG49" s="186" t="str">
        <f t="shared" si="7"/>
        <v>5D5</v>
      </c>
      <c r="AH49" s="186" t="e">
        <f t="shared" ca="1" si="8"/>
        <v>#NAME?</v>
      </c>
      <c r="AI49" s="186" t="e">
        <f t="shared" ca="1" si="9"/>
        <v>#NAME?</v>
      </c>
    </row>
    <row r="50" spans="1:35" ht="90">
      <c r="A50" s="187" t="e">
        <f t="shared" ca="1" si="10"/>
        <v>#NAME?</v>
      </c>
      <c r="B50" s="174" t="s">
        <v>6259</v>
      </c>
      <c r="C50" s="175"/>
      <c r="D50" s="175" t="s">
        <v>6102</v>
      </c>
      <c r="E50" s="175"/>
      <c r="F50" s="175" t="s">
        <v>6350</v>
      </c>
      <c r="G50" s="174" t="s">
        <v>6351</v>
      </c>
      <c r="H50" s="174" t="s">
        <v>6352</v>
      </c>
      <c r="I50" s="178">
        <v>43587</v>
      </c>
      <c r="J50" s="179" t="str">
        <f t="shared" si="1"/>
        <v>LINKS HARVESTED</v>
      </c>
      <c r="K50" s="202" t="s">
        <v>6343</v>
      </c>
      <c r="L50" s="190"/>
      <c r="M50" s="181" t="s">
        <v>6118</v>
      </c>
      <c r="N50" s="181"/>
      <c r="O50" s="181" t="s">
        <v>6109</v>
      </c>
      <c r="P50" s="181"/>
      <c r="Q50" s="181"/>
      <c r="R50" s="181"/>
      <c r="S50" s="181"/>
      <c r="T50" s="181"/>
      <c r="U50" s="181"/>
      <c r="V50" s="190"/>
      <c r="W50" s="175" t="s">
        <v>6353</v>
      </c>
      <c r="X50" s="184" t="s">
        <v>6111</v>
      </c>
      <c r="Y50" s="174" t="s">
        <v>6354</v>
      </c>
      <c r="Z50" s="203"/>
      <c r="AA50" s="185" t="s">
        <v>6355</v>
      </c>
      <c r="AB50" s="186" t="str">
        <f t="shared" si="2"/>
        <v>5RUXHC</v>
      </c>
      <c r="AC50" s="186" t="str">
        <f t="shared" si="3"/>
        <v>5RU</v>
      </c>
      <c r="AD50" s="186" t="str">
        <f t="shared" si="4"/>
        <v>XHC</v>
      </c>
      <c r="AE50" s="186" t="str">
        <f t="shared" si="5"/>
        <v>H3LYQFI</v>
      </c>
      <c r="AF50" s="186" t="str">
        <f t="shared" si="6"/>
        <v>H3LY</v>
      </c>
      <c r="AG50" s="186" t="str">
        <f t="shared" si="7"/>
        <v>QFI</v>
      </c>
      <c r="AH50" s="186" t="e">
        <f t="shared" ca="1" si="8"/>
        <v>#NAME?</v>
      </c>
      <c r="AI50" s="186" t="e">
        <f t="shared" ca="1" si="9"/>
        <v>#NAME?</v>
      </c>
    </row>
    <row r="51" spans="1:35" ht="108">
      <c r="A51" s="187" t="e">
        <f t="shared" ca="1" si="10"/>
        <v>#NAME?</v>
      </c>
      <c r="B51" s="174" t="s">
        <v>1904</v>
      </c>
      <c r="C51" s="175"/>
      <c r="D51" s="175" t="s">
        <v>6114</v>
      </c>
      <c r="E51" s="175"/>
      <c r="F51" s="175" t="s">
        <v>6356</v>
      </c>
      <c r="G51" s="174" t="s">
        <v>6357</v>
      </c>
      <c r="H51" s="188" t="s">
        <v>6358</v>
      </c>
      <c r="I51" s="178">
        <v>43588</v>
      </c>
      <c r="J51" s="179" t="str">
        <f t="shared" si="1"/>
        <v>LINKS HARVESTED</v>
      </c>
      <c r="K51" s="187"/>
      <c r="L51" s="190"/>
      <c r="M51" s="181" t="s">
        <v>6118</v>
      </c>
      <c r="N51" s="181"/>
      <c r="O51" s="181" t="s">
        <v>6109</v>
      </c>
      <c r="P51" s="181"/>
      <c r="Q51" s="181"/>
      <c r="R51" s="181"/>
      <c r="S51" s="181"/>
      <c r="T51" s="181"/>
      <c r="U51" s="181"/>
      <c r="V51" s="190"/>
      <c r="W51" s="175" t="s">
        <v>6359</v>
      </c>
      <c r="X51" s="184" t="s">
        <v>6111</v>
      </c>
      <c r="Y51" s="182" t="s">
        <v>6360</v>
      </c>
      <c r="Z51" s="189"/>
      <c r="AA51" s="185" t="s">
        <v>6361</v>
      </c>
      <c r="AB51" s="186" t="str">
        <f t="shared" si="2"/>
        <v>5SF5IX</v>
      </c>
      <c r="AC51" s="186" t="str">
        <f t="shared" si="3"/>
        <v>5SF</v>
      </c>
      <c r="AD51" s="186" t="str">
        <f t="shared" si="4"/>
        <v>5IX</v>
      </c>
      <c r="AE51" s="186" t="str">
        <f t="shared" si="5"/>
        <v>CX4ODW4</v>
      </c>
      <c r="AF51" s="186" t="str">
        <f t="shared" si="6"/>
        <v>CX4O</v>
      </c>
      <c r="AG51" s="186" t="str">
        <f t="shared" si="7"/>
        <v>DW4</v>
      </c>
      <c r="AH51" s="186" t="e">
        <f t="shared" ca="1" si="8"/>
        <v>#NAME?</v>
      </c>
      <c r="AI51" s="186" t="e">
        <f t="shared" ca="1" si="9"/>
        <v>#NAME?</v>
      </c>
    </row>
    <row r="52" spans="1:35" ht="144">
      <c r="A52" s="187" t="e">
        <f t="shared" ca="1" si="10"/>
        <v>#NAME?</v>
      </c>
      <c r="B52" s="174" t="s">
        <v>1904</v>
      </c>
      <c r="C52" s="175"/>
      <c r="D52" s="175" t="s">
        <v>6114</v>
      </c>
      <c r="E52" s="175"/>
      <c r="F52" s="175" t="s">
        <v>6362</v>
      </c>
      <c r="G52" s="175" t="s">
        <v>6363</v>
      </c>
      <c r="H52" s="174" t="s">
        <v>6364</v>
      </c>
      <c r="I52" s="178">
        <v>43588</v>
      </c>
      <c r="J52" s="179" t="str">
        <f t="shared" si="1"/>
        <v>LINKS HARVESTED</v>
      </c>
      <c r="K52" s="204"/>
      <c r="L52" s="190"/>
      <c r="M52" s="181" t="s">
        <v>6118</v>
      </c>
      <c r="N52" s="181"/>
      <c r="O52" s="181" t="s">
        <v>6109</v>
      </c>
      <c r="P52" s="181"/>
      <c r="Q52" s="181"/>
      <c r="R52" s="181"/>
      <c r="S52" s="181"/>
      <c r="T52" s="181"/>
      <c r="U52" s="181"/>
      <c r="V52" s="190"/>
      <c r="W52" s="175" t="s">
        <v>6365</v>
      </c>
      <c r="X52" s="184" t="s">
        <v>6111</v>
      </c>
      <c r="Y52" s="175" t="s">
        <v>6366</v>
      </c>
      <c r="Z52" s="191"/>
      <c r="AA52" s="185" t="s">
        <v>6367</v>
      </c>
      <c r="AB52" s="186" t="str">
        <f t="shared" si="2"/>
        <v>5UX98Z</v>
      </c>
      <c r="AC52" s="186" t="str">
        <f t="shared" si="3"/>
        <v>5UX</v>
      </c>
      <c r="AD52" s="186" t="str">
        <f t="shared" si="4"/>
        <v>98Z</v>
      </c>
      <c r="AE52" s="186" t="str">
        <f t="shared" si="5"/>
        <v>P6GZZQT</v>
      </c>
      <c r="AF52" s="186" t="str">
        <f t="shared" si="6"/>
        <v>P6GZ</v>
      </c>
      <c r="AG52" s="186" t="str">
        <f t="shared" si="7"/>
        <v>ZQT</v>
      </c>
      <c r="AH52" s="186" t="e">
        <f t="shared" ca="1" si="8"/>
        <v>#NAME?</v>
      </c>
      <c r="AI52" s="186" t="e">
        <f t="shared" ca="1" si="9"/>
        <v>#NAME?</v>
      </c>
    </row>
    <row r="53" spans="1:35" ht="126">
      <c r="A53" s="187" t="e">
        <f t="shared" ca="1" si="10"/>
        <v>#NAME?</v>
      </c>
      <c r="B53" s="174" t="s">
        <v>6259</v>
      </c>
      <c r="C53" s="175" t="s">
        <v>6217</v>
      </c>
      <c r="D53" s="175" t="s">
        <v>6114</v>
      </c>
      <c r="E53" s="175"/>
      <c r="F53" s="175" t="s">
        <v>6368</v>
      </c>
      <c r="G53" s="175" t="s">
        <v>6369</v>
      </c>
      <c r="H53" s="174" t="s">
        <v>6370</v>
      </c>
      <c r="I53" s="178">
        <v>43588</v>
      </c>
      <c r="J53" s="179" t="str">
        <f t="shared" si="1"/>
        <v>LINKS HARVESTED</v>
      </c>
      <c r="K53" s="204"/>
      <c r="L53" s="190"/>
      <c r="M53" s="181" t="s">
        <v>6118</v>
      </c>
      <c r="N53" s="181"/>
      <c r="O53" s="181" t="s">
        <v>6109</v>
      </c>
      <c r="P53" s="181"/>
      <c r="Q53" s="181"/>
      <c r="R53" s="181"/>
      <c r="S53" s="181"/>
      <c r="T53" s="181"/>
      <c r="U53" s="181"/>
      <c r="V53" s="190"/>
      <c r="W53" s="175" t="s">
        <v>6371</v>
      </c>
      <c r="X53" s="184" t="s">
        <v>6111</v>
      </c>
      <c r="Y53" s="175" t="s">
        <v>6372</v>
      </c>
      <c r="Z53" s="191"/>
      <c r="AA53" s="185" t="s">
        <v>6373</v>
      </c>
      <c r="AB53" s="186" t="str">
        <f t="shared" si="2"/>
        <v>5X9FQT</v>
      </c>
      <c r="AC53" s="186" t="str">
        <f t="shared" si="3"/>
        <v>5X9</v>
      </c>
      <c r="AD53" s="186" t="str">
        <f t="shared" si="4"/>
        <v>FQT</v>
      </c>
      <c r="AE53" s="186" t="str">
        <f t="shared" si="5"/>
        <v>GX9U42B</v>
      </c>
      <c r="AF53" s="186" t="str">
        <f t="shared" si="6"/>
        <v>GX9U</v>
      </c>
      <c r="AG53" s="186" t="str">
        <f t="shared" si="7"/>
        <v>42B</v>
      </c>
      <c r="AH53" s="186" t="e">
        <f t="shared" ca="1" si="8"/>
        <v>#NAME?</v>
      </c>
      <c r="AI53" s="186" t="e">
        <f t="shared" ca="1" si="9"/>
        <v>#NAME?</v>
      </c>
    </row>
    <row r="54" spans="1:35" ht="180">
      <c r="A54" s="187" t="e">
        <f t="shared" ca="1" si="10"/>
        <v>#NAME?</v>
      </c>
      <c r="B54" s="174" t="s">
        <v>2263</v>
      </c>
      <c r="C54" s="175" t="s">
        <v>6217</v>
      </c>
      <c r="D54" s="175" t="s">
        <v>6114</v>
      </c>
      <c r="E54" s="175"/>
      <c r="F54" s="175" t="s">
        <v>6374</v>
      </c>
      <c r="G54" s="175" t="s">
        <v>6375</v>
      </c>
      <c r="H54" s="174" t="s">
        <v>6376</v>
      </c>
      <c r="I54" s="178">
        <v>43588</v>
      </c>
      <c r="J54" s="179" t="str">
        <f t="shared" si="1"/>
        <v>LINKS HARVESTED</v>
      </c>
      <c r="K54" s="202" t="s">
        <v>6343</v>
      </c>
      <c r="L54" s="190"/>
      <c r="M54" s="181" t="s">
        <v>6118</v>
      </c>
      <c r="N54" s="181"/>
      <c r="O54" s="181" t="s">
        <v>6109</v>
      </c>
      <c r="P54" s="181"/>
      <c r="Q54" s="181"/>
      <c r="R54" s="181"/>
      <c r="S54" s="181"/>
      <c r="T54" s="181"/>
      <c r="U54" s="181"/>
      <c r="V54" s="190"/>
      <c r="W54" s="175" t="s">
        <v>6377</v>
      </c>
      <c r="X54" s="184" t="s">
        <v>6111</v>
      </c>
      <c r="Y54" s="175" t="s">
        <v>6378</v>
      </c>
      <c r="Z54" s="191"/>
      <c r="AA54" s="185" t="s">
        <v>6379</v>
      </c>
      <c r="AB54" s="186" t="str">
        <f t="shared" si="2"/>
        <v>5XPGR5</v>
      </c>
      <c r="AC54" s="186" t="str">
        <f t="shared" si="3"/>
        <v>5XP</v>
      </c>
      <c r="AD54" s="186" t="str">
        <f t="shared" si="4"/>
        <v>GR5</v>
      </c>
      <c r="AE54" s="186" t="str">
        <f t="shared" si="5"/>
        <v>XBFFPSS</v>
      </c>
      <c r="AF54" s="186" t="str">
        <f t="shared" si="6"/>
        <v>XBFF</v>
      </c>
      <c r="AG54" s="186" t="str">
        <f t="shared" si="7"/>
        <v>PSS</v>
      </c>
      <c r="AH54" s="186" t="e">
        <f t="shared" ca="1" si="8"/>
        <v>#NAME?</v>
      </c>
      <c r="AI54" s="186" t="e">
        <f t="shared" ca="1" si="9"/>
        <v>#NAME?</v>
      </c>
    </row>
    <row r="55" spans="1:35" ht="108">
      <c r="A55" s="187" t="e">
        <f t="shared" ca="1" si="10"/>
        <v>#NAME?</v>
      </c>
      <c r="B55" s="174" t="s">
        <v>1762</v>
      </c>
      <c r="C55" s="175"/>
      <c r="D55" s="175" t="s">
        <v>6102</v>
      </c>
      <c r="E55" s="175"/>
      <c r="F55" s="175" t="s">
        <v>6380</v>
      </c>
      <c r="G55" s="175" t="s">
        <v>6381</v>
      </c>
      <c r="H55" s="205" t="s">
        <v>6382</v>
      </c>
      <c r="I55" s="178">
        <v>43588</v>
      </c>
      <c r="J55" s="179" t="str">
        <f t="shared" si="1"/>
        <v>LINKS REQUIRED</v>
      </c>
      <c r="K55" s="204"/>
      <c r="L55" s="190"/>
      <c r="M55" s="181"/>
      <c r="N55" s="181"/>
      <c r="O55" s="181"/>
      <c r="P55" s="181"/>
      <c r="Q55" s="181"/>
      <c r="R55" s="181"/>
      <c r="S55" s="181"/>
      <c r="T55" s="181"/>
      <c r="U55" s="181"/>
      <c r="V55" s="190"/>
      <c r="W55" s="175"/>
      <c r="X55" s="183"/>
      <c r="Y55" s="182"/>
      <c r="Z55" s="189"/>
      <c r="AA55" s="185" t="s">
        <v>6383</v>
      </c>
      <c r="AB55" s="186" t="str">
        <f t="shared" si="2"/>
        <v>61CGXB</v>
      </c>
      <c r="AC55" s="186" t="str">
        <f t="shared" si="3"/>
        <v>61C</v>
      </c>
      <c r="AD55" s="186" t="str">
        <f t="shared" si="4"/>
        <v>GXB</v>
      </c>
      <c r="AE55" s="186" t="str">
        <f t="shared" si="5"/>
        <v>T7N7UV9</v>
      </c>
      <c r="AF55" s="186" t="str">
        <f t="shared" si="6"/>
        <v>T7N7</v>
      </c>
      <c r="AG55" s="186" t="str">
        <f t="shared" si="7"/>
        <v>UV9</v>
      </c>
      <c r="AH55" s="186" t="e">
        <f t="shared" ca="1" si="8"/>
        <v>#NAME?</v>
      </c>
      <c r="AI55" s="186" t="e">
        <f t="shared" ca="1" si="9"/>
        <v>#NAME?</v>
      </c>
    </row>
    <row r="56" spans="1:35" ht="234">
      <c r="A56" s="187" t="e">
        <f t="shared" ca="1" si="10"/>
        <v>#NAME?</v>
      </c>
      <c r="B56" s="174" t="s">
        <v>6259</v>
      </c>
      <c r="C56" s="175"/>
      <c r="D56" s="175" t="s">
        <v>6114</v>
      </c>
      <c r="E56" s="175"/>
      <c r="F56" s="175" t="s">
        <v>6384</v>
      </c>
      <c r="G56" s="175" t="s">
        <v>6385</v>
      </c>
      <c r="H56" s="174" t="s">
        <v>6386</v>
      </c>
      <c r="I56" s="178">
        <v>43588</v>
      </c>
      <c r="J56" s="179" t="str">
        <f t="shared" si="1"/>
        <v>LINKS HARVESTED</v>
      </c>
      <c r="K56" s="202" t="s">
        <v>6343</v>
      </c>
      <c r="L56" s="190"/>
      <c r="M56" s="181" t="s">
        <v>6118</v>
      </c>
      <c r="N56" s="181"/>
      <c r="O56" s="181" t="s">
        <v>6118</v>
      </c>
      <c r="P56" s="181"/>
      <c r="Q56" s="181"/>
      <c r="R56" s="181"/>
      <c r="S56" s="181"/>
      <c r="T56" s="181"/>
      <c r="U56" s="181"/>
      <c r="V56" s="190"/>
      <c r="W56" s="175" t="s">
        <v>6387</v>
      </c>
      <c r="X56" s="184" t="s">
        <v>6111</v>
      </c>
      <c r="Y56" s="175" t="s">
        <v>6388</v>
      </c>
      <c r="Z56" s="191"/>
      <c r="AA56" s="185" t="s">
        <v>6389</v>
      </c>
      <c r="AB56" s="186" t="str">
        <f t="shared" si="2"/>
        <v>61II6X</v>
      </c>
      <c r="AC56" s="186" t="str">
        <f t="shared" si="3"/>
        <v>61I</v>
      </c>
      <c r="AD56" s="186" t="str">
        <f t="shared" si="4"/>
        <v>I6X</v>
      </c>
      <c r="AE56" s="186" t="str">
        <f t="shared" si="5"/>
        <v>8FBYJJV</v>
      </c>
      <c r="AF56" s="186" t="str">
        <f t="shared" si="6"/>
        <v>8FBY</v>
      </c>
      <c r="AG56" s="186" t="str">
        <f t="shared" si="7"/>
        <v>JJV</v>
      </c>
      <c r="AH56" s="186" t="e">
        <f t="shared" ca="1" si="8"/>
        <v>#NAME?</v>
      </c>
      <c r="AI56" s="186" t="e">
        <f t="shared" ca="1" si="9"/>
        <v>#NAME?</v>
      </c>
    </row>
    <row r="57" spans="1:35" ht="54">
      <c r="A57" s="187" t="e">
        <f t="shared" ca="1" si="10"/>
        <v>#NAME?</v>
      </c>
      <c r="B57" s="174" t="s">
        <v>1904</v>
      </c>
      <c r="C57" s="175"/>
      <c r="D57" s="175"/>
      <c r="E57" s="175"/>
      <c r="F57" s="175" t="s">
        <v>6390</v>
      </c>
      <c r="G57" s="175" t="s">
        <v>6391</v>
      </c>
      <c r="H57" s="174"/>
      <c r="I57" s="178">
        <v>43588</v>
      </c>
      <c r="J57" s="179" t="str">
        <f t="shared" si="1"/>
        <v>LINKS HARVESTED</v>
      </c>
      <c r="K57" s="204"/>
      <c r="L57" s="190"/>
      <c r="M57" s="181" t="s">
        <v>6118</v>
      </c>
      <c r="N57" s="181"/>
      <c r="O57" s="181" t="s">
        <v>6109</v>
      </c>
      <c r="P57" s="181"/>
      <c r="Q57" s="181"/>
      <c r="R57" s="181"/>
      <c r="S57" s="181"/>
      <c r="T57" s="181"/>
      <c r="U57" s="181"/>
      <c r="V57" s="190"/>
      <c r="W57" s="175" t="s">
        <v>6392</v>
      </c>
      <c r="X57" s="184" t="s">
        <v>6111</v>
      </c>
      <c r="Y57" s="175" t="s">
        <v>6393</v>
      </c>
      <c r="Z57" s="191"/>
      <c r="AA57" s="185" t="s">
        <v>6394</v>
      </c>
      <c r="AB57" s="186" t="str">
        <f t="shared" si="2"/>
        <v>634GZN</v>
      </c>
      <c r="AC57" s="186" t="str">
        <f t="shared" si="3"/>
        <v>634</v>
      </c>
      <c r="AD57" s="186" t="str">
        <f t="shared" si="4"/>
        <v>GZN</v>
      </c>
      <c r="AE57" s="186" t="str">
        <f t="shared" si="5"/>
        <v>YF5NFAN</v>
      </c>
      <c r="AF57" s="186" t="str">
        <f t="shared" si="6"/>
        <v>YF5N</v>
      </c>
      <c r="AG57" s="186" t="str">
        <f t="shared" si="7"/>
        <v>FAN</v>
      </c>
      <c r="AH57" s="186" t="e">
        <f t="shared" ca="1" si="8"/>
        <v>#NAME?</v>
      </c>
      <c r="AI57" s="186" t="e">
        <f t="shared" ca="1" si="9"/>
        <v>#NAME?</v>
      </c>
    </row>
    <row r="58" spans="1:35" ht="126">
      <c r="A58" s="187" t="e">
        <f t="shared" ca="1" si="10"/>
        <v>#NAME?</v>
      </c>
      <c r="B58" s="174" t="s">
        <v>1786</v>
      </c>
      <c r="C58" s="175"/>
      <c r="D58" s="175" t="s">
        <v>6114</v>
      </c>
      <c r="E58" s="175"/>
      <c r="F58" s="175" t="s">
        <v>6395</v>
      </c>
      <c r="G58" s="175" t="s">
        <v>6396</v>
      </c>
      <c r="H58" s="205" t="s">
        <v>6397</v>
      </c>
      <c r="I58" s="178">
        <v>43591</v>
      </c>
      <c r="J58" s="179" t="str">
        <f t="shared" si="1"/>
        <v>LINKS REQUIRED</v>
      </c>
      <c r="K58" s="204"/>
      <c r="L58" s="190"/>
      <c r="M58" s="181"/>
      <c r="N58" s="181"/>
      <c r="O58" s="181"/>
      <c r="P58" s="181"/>
      <c r="Q58" s="181"/>
      <c r="R58" s="181"/>
      <c r="S58" s="181"/>
      <c r="T58" s="181"/>
      <c r="U58" s="181"/>
      <c r="V58" s="190"/>
      <c r="W58" s="175"/>
      <c r="X58" s="183"/>
      <c r="Y58" s="182"/>
      <c r="Z58" s="189"/>
      <c r="AA58" s="185" t="s">
        <v>6398</v>
      </c>
      <c r="AB58" s="186" t="str">
        <f t="shared" si="2"/>
        <v>64GKFX</v>
      </c>
      <c r="AC58" s="186" t="str">
        <f t="shared" si="3"/>
        <v>64G</v>
      </c>
      <c r="AD58" s="186" t="str">
        <f t="shared" si="4"/>
        <v>KFX</v>
      </c>
      <c r="AE58" s="186" t="str">
        <f t="shared" si="5"/>
        <v>LWG88MY</v>
      </c>
      <c r="AF58" s="186" t="str">
        <f t="shared" si="6"/>
        <v>LWG8</v>
      </c>
      <c r="AG58" s="186" t="str">
        <f t="shared" si="7"/>
        <v>8MY</v>
      </c>
      <c r="AH58" s="186" t="e">
        <f t="shared" ca="1" si="8"/>
        <v>#NAME?</v>
      </c>
      <c r="AI58" s="186" t="e">
        <f t="shared" ca="1" si="9"/>
        <v>#NAME?</v>
      </c>
    </row>
    <row r="59" spans="1:35" ht="126">
      <c r="A59" s="187" t="e">
        <f t="shared" ca="1" si="10"/>
        <v>#NAME?</v>
      </c>
      <c r="B59" s="174" t="s">
        <v>6259</v>
      </c>
      <c r="C59" s="175"/>
      <c r="D59" s="175" t="s">
        <v>6102</v>
      </c>
      <c r="E59" s="175"/>
      <c r="F59" s="175" t="s">
        <v>6399</v>
      </c>
      <c r="G59" s="175" t="s">
        <v>6331</v>
      </c>
      <c r="H59" s="174" t="s">
        <v>6400</v>
      </c>
      <c r="I59" s="178">
        <v>43584</v>
      </c>
      <c r="J59" s="179" t="str">
        <f t="shared" si="1"/>
        <v>LINKS REQUIRED</v>
      </c>
      <c r="K59" s="204"/>
      <c r="L59" s="190"/>
      <c r="M59" s="181"/>
      <c r="N59" s="181"/>
      <c r="O59" s="181"/>
      <c r="P59" s="181"/>
      <c r="Q59" s="181"/>
      <c r="R59" s="181"/>
      <c r="S59" s="181"/>
      <c r="T59" s="181"/>
      <c r="U59" s="181"/>
      <c r="V59" s="190"/>
      <c r="W59" s="175"/>
      <c r="X59" s="183"/>
      <c r="Y59" s="182"/>
      <c r="Z59" s="189"/>
      <c r="AA59" s="185" t="s">
        <v>6401</v>
      </c>
      <c r="AB59" s="186" t="str">
        <f t="shared" si="2"/>
        <v>65YD7X</v>
      </c>
      <c r="AC59" s="186" t="str">
        <f t="shared" si="3"/>
        <v>65Y</v>
      </c>
      <c r="AD59" s="186" t="str">
        <f t="shared" si="4"/>
        <v>D7X</v>
      </c>
      <c r="AE59" s="186" t="str">
        <f t="shared" si="5"/>
        <v>9KRCD74</v>
      </c>
      <c r="AF59" s="186" t="str">
        <f t="shared" si="6"/>
        <v>9KRC</v>
      </c>
      <c r="AG59" s="186" t="str">
        <f t="shared" si="7"/>
        <v>D74</v>
      </c>
      <c r="AH59" s="186" t="e">
        <f t="shared" ca="1" si="8"/>
        <v>#NAME?</v>
      </c>
      <c r="AI59" s="186" t="e">
        <f t="shared" ca="1" si="9"/>
        <v>#NAME?</v>
      </c>
    </row>
    <row r="60" spans="1:35" ht="108">
      <c r="A60" s="187" t="e">
        <f t="shared" ca="1" si="10"/>
        <v>#NAME?</v>
      </c>
      <c r="B60" s="174" t="s">
        <v>6259</v>
      </c>
      <c r="C60" s="175"/>
      <c r="D60" s="175" t="s">
        <v>6114</v>
      </c>
      <c r="E60" s="175"/>
      <c r="F60" s="175" t="s">
        <v>6402</v>
      </c>
      <c r="G60" s="175" t="s">
        <v>6403</v>
      </c>
      <c r="H60" s="174" t="s">
        <v>6404</v>
      </c>
      <c r="I60" s="178">
        <v>43592</v>
      </c>
      <c r="J60" s="179" t="str">
        <f t="shared" si="1"/>
        <v>LINKS HARVESTED</v>
      </c>
      <c r="K60" s="202" t="s">
        <v>6405</v>
      </c>
      <c r="L60" s="190"/>
      <c r="M60" s="181" t="s">
        <v>6118</v>
      </c>
      <c r="N60" s="181"/>
      <c r="O60" s="181" t="s">
        <v>6109</v>
      </c>
      <c r="P60" s="181"/>
      <c r="Q60" s="181"/>
      <c r="R60" s="181"/>
      <c r="S60" s="181"/>
      <c r="T60" s="181"/>
      <c r="U60" s="181"/>
      <c r="V60" s="190"/>
      <c r="W60" s="175" t="s">
        <v>6406</v>
      </c>
      <c r="X60" s="184" t="s">
        <v>6111</v>
      </c>
      <c r="Y60" s="182" t="s">
        <v>6407</v>
      </c>
      <c r="Z60" s="189"/>
      <c r="AA60" s="185" t="s">
        <v>6408</v>
      </c>
      <c r="AB60" s="186" t="str">
        <f t="shared" si="2"/>
        <v>66DWLP</v>
      </c>
      <c r="AC60" s="186" t="str">
        <f t="shared" si="3"/>
        <v>66D</v>
      </c>
      <c r="AD60" s="186" t="str">
        <f t="shared" si="4"/>
        <v>WLP</v>
      </c>
      <c r="AE60" s="186" t="str">
        <f t="shared" si="5"/>
        <v>KJ32CAO</v>
      </c>
      <c r="AF60" s="186" t="str">
        <f t="shared" si="6"/>
        <v>KJ32</v>
      </c>
      <c r="AG60" s="186" t="str">
        <f t="shared" si="7"/>
        <v>CAO</v>
      </c>
      <c r="AH60" s="186" t="e">
        <f t="shared" ca="1" si="8"/>
        <v>#NAME?</v>
      </c>
      <c r="AI60" s="186" t="e">
        <f t="shared" ca="1" si="9"/>
        <v>#NAME?</v>
      </c>
    </row>
    <row r="61" spans="1:35" ht="108">
      <c r="A61" s="187" t="e">
        <f t="shared" ca="1" si="10"/>
        <v>#NAME?</v>
      </c>
      <c r="B61" s="174" t="s">
        <v>6259</v>
      </c>
      <c r="C61" s="175"/>
      <c r="D61" s="175" t="s">
        <v>6114</v>
      </c>
      <c r="E61" s="175"/>
      <c r="F61" s="175" t="s">
        <v>6409</v>
      </c>
      <c r="G61" s="175" t="s">
        <v>6403</v>
      </c>
      <c r="H61" s="174" t="s">
        <v>6410</v>
      </c>
      <c r="I61" s="178">
        <v>43592</v>
      </c>
      <c r="J61" s="179" t="str">
        <f t="shared" si="1"/>
        <v>LINKS REQUIRED</v>
      </c>
      <c r="K61" s="204"/>
      <c r="L61" s="190"/>
      <c r="M61" s="181" t="s">
        <v>6147</v>
      </c>
      <c r="N61" s="181"/>
      <c r="O61" s="181" t="s">
        <v>6109</v>
      </c>
      <c r="P61" s="181"/>
      <c r="Q61" s="181"/>
      <c r="R61" s="181"/>
      <c r="S61" s="181"/>
      <c r="T61" s="181"/>
      <c r="U61" s="181"/>
      <c r="V61" s="190"/>
      <c r="W61" s="175"/>
      <c r="X61" s="182"/>
      <c r="Y61" s="190"/>
      <c r="Z61" s="195"/>
      <c r="AA61" s="185" t="s">
        <v>6411</v>
      </c>
      <c r="AB61" s="186" t="str">
        <f t="shared" si="2"/>
        <v>67XEIG</v>
      </c>
      <c r="AC61" s="186" t="str">
        <f t="shared" si="3"/>
        <v>67X</v>
      </c>
      <c r="AD61" s="186" t="str">
        <f t="shared" si="4"/>
        <v>EIG</v>
      </c>
      <c r="AE61" s="186" t="str">
        <f t="shared" si="5"/>
        <v>YQ3GQ5K</v>
      </c>
      <c r="AF61" s="186" t="str">
        <f t="shared" si="6"/>
        <v>YQ3G</v>
      </c>
      <c r="AG61" s="186" t="str">
        <f t="shared" si="7"/>
        <v>Q5K</v>
      </c>
      <c r="AH61" s="186" t="e">
        <f t="shared" ca="1" si="8"/>
        <v>#NAME?</v>
      </c>
      <c r="AI61" s="186" t="e">
        <f t="shared" ca="1" si="9"/>
        <v>#NAME?</v>
      </c>
    </row>
    <row r="62" spans="1:35" ht="409.5">
      <c r="A62" s="187" t="e">
        <f t="shared" ca="1" si="10"/>
        <v>#NAME?</v>
      </c>
      <c r="B62" s="174" t="s">
        <v>6259</v>
      </c>
      <c r="C62" s="175" t="s">
        <v>6334</v>
      </c>
      <c r="D62" s="175" t="s">
        <v>6114</v>
      </c>
      <c r="E62" s="175"/>
      <c r="F62" s="175" t="s">
        <v>6412</v>
      </c>
      <c r="G62" s="175" t="s">
        <v>6413</v>
      </c>
      <c r="H62" s="174" t="s">
        <v>6414</v>
      </c>
      <c r="I62" s="178">
        <v>43594</v>
      </c>
      <c r="J62" s="179" t="str">
        <f t="shared" si="1"/>
        <v>LINKS HARVESTED</v>
      </c>
      <c r="K62" s="204"/>
      <c r="L62" s="190"/>
      <c r="M62" s="181" t="s">
        <v>6118</v>
      </c>
      <c r="N62" s="181"/>
      <c r="O62" s="181" t="s">
        <v>6118</v>
      </c>
      <c r="P62" s="181"/>
      <c r="Q62" s="181"/>
      <c r="R62" s="181"/>
      <c r="S62" s="181"/>
      <c r="T62" s="181"/>
      <c r="U62" s="181"/>
      <c r="V62" s="190"/>
      <c r="W62" s="175" t="s">
        <v>6415</v>
      </c>
      <c r="X62" s="184" t="s">
        <v>6111</v>
      </c>
      <c r="Y62" s="175" t="s">
        <v>6416</v>
      </c>
      <c r="Z62" s="191"/>
      <c r="AA62" s="185" t="s">
        <v>6417</v>
      </c>
      <c r="AB62" s="186" t="str">
        <f t="shared" si="2"/>
        <v>686T69</v>
      </c>
      <c r="AC62" s="186" t="str">
        <f t="shared" si="3"/>
        <v>686</v>
      </c>
      <c r="AD62" s="186" t="str">
        <f t="shared" si="4"/>
        <v>T69</v>
      </c>
      <c r="AE62" s="186" t="str">
        <f t="shared" si="5"/>
        <v>GT7YSPY</v>
      </c>
      <c r="AF62" s="186" t="str">
        <f t="shared" si="6"/>
        <v>GT7Y</v>
      </c>
      <c r="AG62" s="186" t="str">
        <f t="shared" si="7"/>
        <v>SPY</v>
      </c>
      <c r="AH62" s="186" t="e">
        <f t="shared" ca="1" si="8"/>
        <v>#NAME?</v>
      </c>
      <c r="AI62" s="186" t="e">
        <f t="shared" ca="1" si="9"/>
        <v>#NAME?</v>
      </c>
    </row>
    <row r="63" spans="1:35" ht="54">
      <c r="A63" s="187" t="e">
        <f t="shared" ca="1" si="10"/>
        <v>#NAME?</v>
      </c>
      <c r="B63" s="174" t="s">
        <v>2263</v>
      </c>
      <c r="C63" s="175"/>
      <c r="D63" s="175" t="s">
        <v>6114</v>
      </c>
      <c r="E63" s="175"/>
      <c r="F63" s="175" t="s">
        <v>6418</v>
      </c>
      <c r="G63" s="175" t="s">
        <v>6419</v>
      </c>
      <c r="H63" s="175" t="s">
        <v>6420</v>
      </c>
      <c r="I63" s="178">
        <v>43594</v>
      </c>
      <c r="J63" s="179" t="str">
        <f t="shared" si="1"/>
        <v>LINKS REQUIRED</v>
      </c>
      <c r="K63" s="204"/>
      <c r="L63" s="190"/>
      <c r="M63" s="181"/>
      <c r="N63" s="181"/>
      <c r="O63" s="181"/>
      <c r="P63" s="181"/>
      <c r="Q63" s="181"/>
      <c r="R63" s="181"/>
      <c r="S63" s="181"/>
      <c r="T63" s="181"/>
      <c r="U63" s="181"/>
      <c r="V63" s="190"/>
      <c r="W63" s="175"/>
      <c r="X63" s="183"/>
      <c r="Y63" s="182"/>
      <c r="Z63" s="189"/>
      <c r="AA63" s="185" t="s">
        <v>6421</v>
      </c>
      <c r="AB63" s="186" t="str">
        <f t="shared" si="2"/>
        <v>68QHXH</v>
      </c>
      <c r="AC63" s="186" t="str">
        <f t="shared" si="3"/>
        <v>68Q</v>
      </c>
      <c r="AD63" s="186" t="str">
        <f t="shared" si="4"/>
        <v>HXH</v>
      </c>
      <c r="AE63" s="186" t="str">
        <f t="shared" si="5"/>
        <v>F61IWT6</v>
      </c>
      <c r="AF63" s="186" t="str">
        <f t="shared" si="6"/>
        <v>F61I</v>
      </c>
      <c r="AG63" s="186" t="str">
        <f t="shared" si="7"/>
        <v>WT6</v>
      </c>
      <c r="AH63" s="186" t="e">
        <f t="shared" ca="1" si="8"/>
        <v>#NAME?</v>
      </c>
      <c r="AI63" s="186" t="e">
        <f t="shared" ca="1" si="9"/>
        <v>#NAME?</v>
      </c>
    </row>
    <row r="64" spans="1:35" ht="234">
      <c r="A64" s="187" t="e">
        <f t="shared" ca="1" si="10"/>
        <v>#NAME?</v>
      </c>
      <c r="B64" s="174" t="s">
        <v>6259</v>
      </c>
      <c r="C64" s="175"/>
      <c r="D64" s="175" t="s">
        <v>6114</v>
      </c>
      <c r="E64" s="175"/>
      <c r="F64" s="175" t="s">
        <v>6422</v>
      </c>
      <c r="G64" s="175" t="s">
        <v>6423</v>
      </c>
      <c r="H64" s="174" t="s">
        <v>6424</v>
      </c>
      <c r="I64" s="178">
        <v>43596</v>
      </c>
      <c r="J64" s="179" t="str">
        <f t="shared" si="1"/>
        <v>LINKS HARVESTED</v>
      </c>
      <c r="K64" s="202" t="s">
        <v>6425</v>
      </c>
      <c r="L64" s="190"/>
      <c r="M64" s="181" t="s">
        <v>6118</v>
      </c>
      <c r="N64" s="181"/>
      <c r="O64" s="181" t="s">
        <v>6109</v>
      </c>
      <c r="P64" s="181"/>
      <c r="Q64" s="181"/>
      <c r="R64" s="181"/>
      <c r="S64" s="181"/>
      <c r="T64" s="181"/>
      <c r="U64" s="181"/>
      <c r="V64" s="190"/>
      <c r="W64" s="175" t="s">
        <v>6426</v>
      </c>
      <c r="X64" s="184" t="s">
        <v>6111</v>
      </c>
      <c r="Y64" s="175" t="s">
        <v>6427</v>
      </c>
      <c r="Z64" s="191"/>
      <c r="AA64" s="185" t="s">
        <v>6428</v>
      </c>
      <c r="AB64" s="186" t="str">
        <f t="shared" si="2"/>
        <v>69BFNL</v>
      </c>
      <c r="AC64" s="186" t="str">
        <f t="shared" si="3"/>
        <v>69B</v>
      </c>
      <c r="AD64" s="186" t="str">
        <f t="shared" si="4"/>
        <v>FNL</v>
      </c>
      <c r="AE64" s="186" t="str">
        <f t="shared" si="5"/>
        <v>MQBC840</v>
      </c>
      <c r="AF64" s="186" t="str">
        <f t="shared" si="6"/>
        <v>MQBC</v>
      </c>
      <c r="AG64" s="186" t="str">
        <f t="shared" si="7"/>
        <v>840</v>
      </c>
      <c r="AH64" s="186" t="e">
        <f t="shared" ca="1" si="8"/>
        <v>#NAME?</v>
      </c>
      <c r="AI64" s="186" t="e">
        <f t="shared" ca="1" si="9"/>
        <v>#NAME?</v>
      </c>
    </row>
    <row r="65" spans="1:35" ht="234">
      <c r="A65" s="187" t="e">
        <f t="shared" ca="1" si="10"/>
        <v>#NAME?</v>
      </c>
      <c r="B65" s="174" t="s">
        <v>6259</v>
      </c>
      <c r="C65" s="175" t="s">
        <v>6188</v>
      </c>
      <c r="D65" s="175" t="s">
        <v>6114</v>
      </c>
      <c r="E65" s="175"/>
      <c r="F65" s="175" t="s">
        <v>6429</v>
      </c>
      <c r="G65" s="175" t="s">
        <v>6430</v>
      </c>
      <c r="H65" s="174" t="s">
        <v>6431</v>
      </c>
      <c r="I65" s="178">
        <v>43596</v>
      </c>
      <c r="J65" s="179" t="str">
        <f t="shared" si="1"/>
        <v>LINKS HARVESTED</v>
      </c>
      <c r="K65" s="202" t="s">
        <v>6425</v>
      </c>
      <c r="L65" s="190"/>
      <c r="M65" s="181" t="s">
        <v>6118</v>
      </c>
      <c r="N65" s="181"/>
      <c r="O65" s="181" t="s">
        <v>6118</v>
      </c>
      <c r="P65" s="181"/>
      <c r="Q65" s="181"/>
      <c r="R65" s="181"/>
      <c r="S65" s="181"/>
      <c r="T65" s="181"/>
      <c r="U65" s="181"/>
      <c r="V65" s="190"/>
      <c r="W65" s="175" t="s">
        <v>6432</v>
      </c>
      <c r="X65" s="184" t="s">
        <v>6111</v>
      </c>
      <c r="Y65" s="175" t="s">
        <v>6433</v>
      </c>
      <c r="Z65" s="191"/>
      <c r="AA65" s="185" t="s">
        <v>6434</v>
      </c>
      <c r="AB65" s="186" t="str">
        <f t="shared" si="2"/>
        <v>69GX83</v>
      </c>
      <c r="AC65" s="186" t="str">
        <f t="shared" si="3"/>
        <v>69G</v>
      </c>
      <c r="AD65" s="186" t="str">
        <f t="shared" si="4"/>
        <v>X83</v>
      </c>
      <c r="AE65" s="186" t="str">
        <f t="shared" si="5"/>
        <v>7X5KZO9</v>
      </c>
      <c r="AF65" s="186" t="str">
        <f t="shared" si="6"/>
        <v>7X5K</v>
      </c>
      <c r="AG65" s="186" t="str">
        <f t="shared" si="7"/>
        <v>ZO9</v>
      </c>
      <c r="AH65" s="186" t="e">
        <f t="shared" ca="1" si="8"/>
        <v>#NAME?</v>
      </c>
      <c r="AI65" s="186" t="e">
        <f t="shared" ca="1" si="9"/>
        <v>#NAME?</v>
      </c>
    </row>
    <row r="66" spans="1:35" ht="234">
      <c r="A66" s="187" t="e">
        <f t="shared" ca="1" si="10"/>
        <v>#NAME?</v>
      </c>
      <c r="B66" s="174" t="s">
        <v>6259</v>
      </c>
      <c r="C66" s="175"/>
      <c r="D66" s="175" t="s">
        <v>6114</v>
      </c>
      <c r="E66" s="175"/>
      <c r="F66" s="175" t="s">
        <v>6435</v>
      </c>
      <c r="G66" s="175" t="s">
        <v>6436</v>
      </c>
      <c r="H66" s="174" t="s">
        <v>6437</v>
      </c>
      <c r="I66" s="178">
        <v>43596</v>
      </c>
      <c r="J66" s="179" t="str">
        <f t="shared" si="1"/>
        <v>LINKS HARVESTED</v>
      </c>
      <c r="K66" s="202" t="s">
        <v>6425</v>
      </c>
      <c r="L66" s="190"/>
      <c r="M66" s="181" t="s">
        <v>6118</v>
      </c>
      <c r="N66" s="181"/>
      <c r="O66" s="181" t="s">
        <v>6109</v>
      </c>
      <c r="P66" s="181"/>
      <c r="Q66" s="181"/>
      <c r="R66" s="181"/>
      <c r="S66" s="181"/>
      <c r="T66" s="181"/>
      <c r="U66" s="181"/>
      <c r="V66" s="190"/>
      <c r="W66" s="175" t="s">
        <v>6438</v>
      </c>
      <c r="X66" s="184" t="s">
        <v>6111</v>
      </c>
      <c r="Y66" s="175" t="s">
        <v>6439</v>
      </c>
      <c r="Z66" s="191"/>
      <c r="AA66" s="185" t="s">
        <v>6440</v>
      </c>
      <c r="AB66" s="186" t="str">
        <f t="shared" si="2"/>
        <v>69SXNC</v>
      </c>
      <c r="AC66" s="186" t="str">
        <f t="shared" si="3"/>
        <v>69S</v>
      </c>
      <c r="AD66" s="186" t="str">
        <f t="shared" si="4"/>
        <v>XNC</v>
      </c>
      <c r="AE66" s="186" t="str">
        <f t="shared" si="5"/>
        <v>XTOJE2V</v>
      </c>
      <c r="AF66" s="186" t="str">
        <f t="shared" si="6"/>
        <v>XTOJ</v>
      </c>
      <c r="AG66" s="186" t="str">
        <f t="shared" si="7"/>
        <v>E2V</v>
      </c>
      <c r="AH66" s="186" t="e">
        <f t="shared" ca="1" si="8"/>
        <v>#NAME?</v>
      </c>
      <c r="AI66" s="186" t="e">
        <f t="shared" ca="1" si="9"/>
        <v>#NAME?</v>
      </c>
    </row>
    <row r="67" spans="1:35" ht="162">
      <c r="A67" s="187" t="e">
        <f t="shared" ca="1" si="10"/>
        <v>#NAME?</v>
      </c>
      <c r="B67" s="174" t="s">
        <v>1904</v>
      </c>
      <c r="C67" s="175"/>
      <c r="D67" s="175" t="s">
        <v>6114</v>
      </c>
      <c r="E67" s="175"/>
      <c r="F67" s="175" t="s">
        <v>6441</v>
      </c>
      <c r="G67" s="175" t="s">
        <v>6442</v>
      </c>
      <c r="H67" s="175" t="s">
        <v>6443</v>
      </c>
      <c r="I67" s="178">
        <v>43596</v>
      </c>
      <c r="J67" s="179" t="str">
        <f t="shared" si="1"/>
        <v>LINKS HARVESTED</v>
      </c>
      <c r="K67" s="202" t="s">
        <v>6425</v>
      </c>
      <c r="L67" s="190"/>
      <c r="M67" s="181" t="s">
        <v>6118</v>
      </c>
      <c r="N67" s="181"/>
      <c r="O67" s="181" t="s">
        <v>6109</v>
      </c>
      <c r="P67" s="181"/>
      <c r="Q67" s="181"/>
      <c r="R67" s="181"/>
      <c r="S67" s="181"/>
      <c r="T67" s="181"/>
      <c r="U67" s="181"/>
      <c r="V67" s="190"/>
      <c r="W67" s="175" t="s">
        <v>6444</v>
      </c>
      <c r="X67" s="184" t="s">
        <v>6111</v>
      </c>
      <c r="Y67" s="206" t="s">
        <v>6445</v>
      </c>
      <c r="Z67" s="189"/>
      <c r="AA67" s="185" t="s">
        <v>6446</v>
      </c>
      <c r="AB67" s="186" t="str">
        <f t="shared" si="2"/>
        <v>6BXK82</v>
      </c>
      <c r="AC67" s="186" t="str">
        <f t="shared" si="3"/>
        <v>6BX</v>
      </c>
      <c r="AD67" s="186" t="str">
        <f t="shared" si="4"/>
        <v>K82</v>
      </c>
      <c r="AE67" s="186" t="str">
        <f t="shared" si="5"/>
        <v>BX0E86F</v>
      </c>
      <c r="AF67" s="186" t="str">
        <f t="shared" si="6"/>
        <v>BX0E</v>
      </c>
      <c r="AG67" s="186" t="str">
        <f t="shared" si="7"/>
        <v>86F</v>
      </c>
      <c r="AH67" s="186" t="e">
        <f t="shared" ca="1" si="8"/>
        <v>#NAME?</v>
      </c>
      <c r="AI67" s="186" t="e">
        <f t="shared" ca="1" si="9"/>
        <v>#NAME?</v>
      </c>
    </row>
    <row r="68" spans="1:35" ht="180">
      <c r="A68" s="187" t="e">
        <f t="shared" ca="1" si="10"/>
        <v>#NAME?</v>
      </c>
      <c r="B68" s="174" t="s">
        <v>1904</v>
      </c>
      <c r="C68" s="175"/>
      <c r="D68" s="175" t="s">
        <v>6114</v>
      </c>
      <c r="E68" s="175"/>
      <c r="F68" s="175" t="s">
        <v>6447</v>
      </c>
      <c r="G68" s="175" t="s">
        <v>6448</v>
      </c>
      <c r="H68" s="174" t="s">
        <v>6449</v>
      </c>
      <c r="I68" s="178">
        <v>43596</v>
      </c>
      <c r="J68" s="179" t="str">
        <f t="shared" si="1"/>
        <v>LINKS HARVESTED</v>
      </c>
      <c r="K68" s="202" t="s">
        <v>6425</v>
      </c>
      <c r="L68" s="190"/>
      <c r="M68" s="181" t="s">
        <v>6118</v>
      </c>
      <c r="N68" s="181"/>
      <c r="O68" s="181" t="s">
        <v>6109</v>
      </c>
      <c r="P68" s="181"/>
      <c r="Q68" s="181"/>
      <c r="R68" s="181"/>
      <c r="S68" s="181"/>
      <c r="T68" s="181"/>
      <c r="U68" s="181"/>
      <c r="V68" s="190"/>
      <c r="W68" s="175" t="s">
        <v>6450</v>
      </c>
      <c r="X68" s="184" t="s">
        <v>6111</v>
      </c>
      <c r="Y68" s="175" t="s">
        <v>6451</v>
      </c>
      <c r="Z68" s="191"/>
      <c r="AA68" s="185" t="s">
        <v>6452</v>
      </c>
      <c r="AB68" s="186" t="str">
        <f t="shared" si="2"/>
        <v>6D4CN3</v>
      </c>
      <c r="AC68" s="186" t="str">
        <f t="shared" si="3"/>
        <v>6D4</v>
      </c>
      <c r="AD68" s="186" t="str">
        <f t="shared" si="4"/>
        <v>CN3</v>
      </c>
      <c r="AE68" s="186" t="str">
        <f t="shared" si="5"/>
        <v>1ZWQK0T</v>
      </c>
      <c r="AF68" s="186" t="str">
        <f t="shared" si="6"/>
        <v>1ZWQ</v>
      </c>
      <c r="AG68" s="186" t="str">
        <f t="shared" si="7"/>
        <v>K0T</v>
      </c>
      <c r="AH68" s="186" t="e">
        <f t="shared" ca="1" si="8"/>
        <v>#NAME?</v>
      </c>
      <c r="AI68" s="186" t="e">
        <f t="shared" ca="1" si="9"/>
        <v>#NAME?</v>
      </c>
    </row>
    <row r="69" spans="1:35" ht="252">
      <c r="A69" s="187" t="e">
        <f t="shared" ca="1" si="10"/>
        <v>#NAME?</v>
      </c>
      <c r="B69" s="174" t="s">
        <v>6259</v>
      </c>
      <c r="C69" s="175"/>
      <c r="D69" s="175" t="s">
        <v>6114</v>
      </c>
      <c r="E69" s="175"/>
      <c r="F69" s="175" t="s">
        <v>6453</v>
      </c>
      <c r="G69" s="175" t="s">
        <v>6454</v>
      </c>
      <c r="H69" s="174" t="s">
        <v>6455</v>
      </c>
      <c r="I69" s="178">
        <v>43598</v>
      </c>
      <c r="J69" s="179" t="str">
        <f t="shared" si="1"/>
        <v>LINKS REQUIRED</v>
      </c>
      <c r="K69" s="200"/>
      <c r="L69" s="190"/>
      <c r="M69" s="181"/>
      <c r="N69" s="181"/>
      <c r="O69" s="181"/>
      <c r="P69" s="181"/>
      <c r="Q69" s="181"/>
      <c r="R69" s="181"/>
      <c r="S69" s="181"/>
      <c r="T69" s="181"/>
      <c r="U69" s="181"/>
      <c r="V69" s="190"/>
      <c r="W69" s="175"/>
      <c r="X69" s="183"/>
      <c r="Y69" s="182"/>
      <c r="Z69" s="189"/>
      <c r="AA69" s="185" t="s">
        <v>6456</v>
      </c>
      <c r="AB69" s="186" t="str">
        <f t="shared" si="2"/>
        <v>6EU2DC</v>
      </c>
      <c r="AC69" s="186" t="str">
        <f t="shared" si="3"/>
        <v>6EU</v>
      </c>
      <c r="AD69" s="186" t="str">
        <f t="shared" si="4"/>
        <v>2DC</v>
      </c>
      <c r="AE69" s="186" t="str">
        <f t="shared" si="5"/>
        <v>S5FYW3Z</v>
      </c>
      <c r="AF69" s="186" t="str">
        <f t="shared" si="6"/>
        <v>S5FY</v>
      </c>
      <c r="AG69" s="186" t="str">
        <f t="shared" si="7"/>
        <v>W3Z</v>
      </c>
      <c r="AH69" s="186" t="e">
        <f t="shared" ca="1" si="8"/>
        <v>#NAME?</v>
      </c>
      <c r="AI69" s="186" t="e">
        <f t="shared" ca="1" si="9"/>
        <v>#NAME?</v>
      </c>
    </row>
    <row r="70" spans="1:35" ht="72">
      <c r="A70" s="187" t="e">
        <f t="shared" ca="1" si="10"/>
        <v>#NAME?</v>
      </c>
      <c r="B70" s="174" t="s">
        <v>6259</v>
      </c>
      <c r="C70" s="175"/>
      <c r="D70" s="175" t="s">
        <v>6102</v>
      </c>
      <c r="E70" s="175"/>
      <c r="F70" s="175" t="s">
        <v>6457</v>
      </c>
      <c r="G70" s="175" t="s">
        <v>6458</v>
      </c>
      <c r="H70" s="175" t="s">
        <v>6459</v>
      </c>
      <c r="I70" s="207">
        <v>43599</v>
      </c>
      <c r="J70" s="179" t="str">
        <f t="shared" si="1"/>
        <v>LINKS REQUIRED</v>
      </c>
      <c r="K70" s="200"/>
      <c r="L70" s="190"/>
      <c r="M70" s="181"/>
      <c r="N70" s="181"/>
      <c r="O70" s="181"/>
      <c r="P70" s="181"/>
      <c r="Q70" s="181"/>
      <c r="R70" s="181"/>
      <c r="S70" s="181"/>
      <c r="T70" s="181"/>
      <c r="U70" s="181"/>
      <c r="V70" s="190"/>
      <c r="W70" s="175"/>
      <c r="X70" s="183"/>
      <c r="Y70" s="182"/>
      <c r="Z70" s="189"/>
      <c r="AA70" s="185" t="s">
        <v>6460</v>
      </c>
      <c r="AB70" s="186" t="str">
        <f t="shared" si="2"/>
        <v>6F95PI</v>
      </c>
      <c r="AC70" s="186" t="str">
        <f t="shared" si="3"/>
        <v>6F9</v>
      </c>
      <c r="AD70" s="186" t="str">
        <f t="shared" si="4"/>
        <v>5PI</v>
      </c>
      <c r="AE70" s="186" t="str">
        <f t="shared" si="5"/>
        <v>KZVF1CQ</v>
      </c>
      <c r="AF70" s="186" t="str">
        <f t="shared" si="6"/>
        <v>KZVF</v>
      </c>
      <c r="AG70" s="186" t="str">
        <f t="shared" si="7"/>
        <v>1CQ</v>
      </c>
      <c r="AH70" s="186" t="e">
        <f t="shared" ca="1" si="8"/>
        <v>#NAME?</v>
      </c>
      <c r="AI70" s="186" t="e">
        <f t="shared" ca="1" si="9"/>
        <v>#NAME?</v>
      </c>
    </row>
    <row r="71" spans="1:35" ht="216">
      <c r="A71" s="187" t="e">
        <f t="shared" ca="1" si="10"/>
        <v>#NAME?</v>
      </c>
      <c r="B71" s="174" t="s">
        <v>6259</v>
      </c>
      <c r="C71" s="175"/>
      <c r="D71" s="175" t="s">
        <v>6102</v>
      </c>
      <c r="E71" s="175"/>
      <c r="F71" s="175" t="s">
        <v>6461</v>
      </c>
      <c r="G71" s="175" t="s">
        <v>6162</v>
      </c>
      <c r="H71" s="174" t="s">
        <v>6462</v>
      </c>
      <c r="I71" s="207">
        <v>43600</v>
      </c>
      <c r="J71" s="179" t="str">
        <f t="shared" si="1"/>
        <v>LINKS REQUIRED</v>
      </c>
      <c r="K71" s="200"/>
      <c r="L71" s="190"/>
      <c r="M71" s="181"/>
      <c r="N71" s="181"/>
      <c r="O71" s="181"/>
      <c r="P71" s="181"/>
      <c r="Q71" s="181"/>
      <c r="R71" s="181"/>
      <c r="S71" s="181"/>
      <c r="T71" s="181"/>
      <c r="U71" s="181"/>
      <c r="V71" s="190"/>
      <c r="W71" s="175"/>
      <c r="X71" s="183"/>
      <c r="Y71" s="182"/>
      <c r="Z71" s="189"/>
      <c r="AA71" s="185" t="s">
        <v>6463</v>
      </c>
      <c r="AB71" s="186" t="str">
        <f t="shared" si="2"/>
        <v>6I3UG8</v>
      </c>
      <c r="AC71" s="186" t="str">
        <f t="shared" si="3"/>
        <v>6I3</v>
      </c>
      <c r="AD71" s="186" t="str">
        <f t="shared" si="4"/>
        <v>UG8</v>
      </c>
      <c r="AE71" s="186" t="str">
        <f t="shared" si="5"/>
        <v>LD2L967</v>
      </c>
      <c r="AF71" s="186" t="str">
        <f t="shared" si="6"/>
        <v>LD2L</v>
      </c>
      <c r="AG71" s="186" t="str">
        <f t="shared" si="7"/>
        <v>967</v>
      </c>
      <c r="AH71" s="186" t="e">
        <f t="shared" ca="1" si="8"/>
        <v>#NAME?</v>
      </c>
      <c r="AI71" s="186" t="e">
        <f t="shared" ca="1" si="9"/>
        <v>#NAME?</v>
      </c>
    </row>
    <row r="72" spans="1:35" ht="409.5">
      <c r="A72" s="187" t="e">
        <f t="shared" ca="1" si="10"/>
        <v>#NAME?</v>
      </c>
      <c r="B72" s="174" t="s">
        <v>1765</v>
      </c>
      <c r="C72" s="175"/>
      <c r="D72" s="175" t="s">
        <v>6102</v>
      </c>
      <c r="E72" s="175"/>
      <c r="F72" s="175" t="s">
        <v>6464</v>
      </c>
      <c r="G72" s="175" t="s">
        <v>6465</v>
      </c>
      <c r="H72" s="174" t="s">
        <v>6466</v>
      </c>
      <c r="I72" s="207">
        <v>43600</v>
      </c>
      <c r="J72" s="179" t="str">
        <f t="shared" si="1"/>
        <v>LINKS HARVESTED</v>
      </c>
      <c r="K72" s="200"/>
      <c r="L72" s="190"/>
      <c r="M72" s="181" t="s">
        <v>6118</v>
      </c>
      <c r="N72" s="181"/>
      <c r="O72" s="181" t="s">
        <v>6109</v>
      </c>
      <c r="P72" s="181"/>
      <c r="Q72" s="181"/>
      <c r="R72" s="181"/>
      <c r="S72" s="181"/>
      <c r="T72" s="181"/>
      <c r="U72" s="181"/>
      <c r="V72" s="190"/>
      <c r="W72" s="175"/>
      <c r="X72" s="184" t="s">
        <v>6111</v>
      </c>
      <c r="Y72" s="175" t="s">
        <v>6467</v>
      </c>
      <c r="Z72" s="191"/>
      <c r="AA72" s="185" t="s">
        <v>6468</v>
      </c>
      <c r="AB72" s="186" t="str">
        <f t="shared" si="2"/>
        <v>6KCTD8</v>
      </c>
      <c r="AC72" s="186" t="str">
        <f t="shared" si="3"/>
        <v>6KC</v>
      </c>
      <c r="AD72" s="186" t="str">
        <f t="shared" si="4"/>
        <v>TD8</v>
      </c>
      <c r="AE72" s="186" t="str">
        <f t="shared" si="5"/>
        <v>P58QI85</v>
      </c>
      <c r="AF72" s="186" t="str">
        <f t="shared" si="6"/>
        <v>P58Q</v>
      </c>
      <c r="AG72" s="186" t="str">
        <f t="shared" si="7"/>
        <v>I85</v>
      </c>
      <c r="AH72" s="186" t="e">
        <f t="shared" ca="1" si="8"/>
        <v>#NAME?</v>
      </c>
      <c r="AI72" s="186" t="e">
        <f t="shared" ca="1" si="9"/>
        <v>#NAME?</v>
      </c>
    </row>
    <row r="73" spans="1:35" ht="144">
      <c r="A73" s="187" t="e">
        <f t="shared" ca="1" si="10"/>
        <v>#NAME?</v>
      </c>
      <c r="B73" s="174" t="s">
        <v>6259</v>
      </c>
      <c r="C73" s="175"/>
      <c r="D73" s="175" t="s">
        <v>6102</v>
      </c>
      <c r="E73" s="175"/>
      <c r="F73" s="175" t="s">
        <v>6469</v>
      </c>
      <c r="G73" s="175" t="s">
        <v>6465</v>
      </c>
      <c r="H73" s="175" t="s">
        <v>6470</v>
      </c>
      <c r="I73" s="207">
        <v>43600</v>
      </c>
      <c r="J73" s="179" t="str">
        <f t="shared" si="1"/>
        <v>LINKS REQUIRED</v>
      </c>
      <c r="K73" s="200"/>
      <c r="L73" s="190"/>
      <c r="M73" s="181"/>
      <c r="N73" s="181"/>
      <c r="O73" s="181"/>
      <c r="P73" s="181"/>
      <c r="Q73" s="181"/>
      <c r="R73" s="181"/>
      <c r="S73" s="181"/>
      <c r="T73" s="181"/>
      <c r="U73" s="181"/>
      <c r="V73" s="190"/>
      <c r="W73" s="175"/>
      <c r="X73" s="183"/>
      <c r="Y73" s="182"/>
      <c r="Z73" s="189"/>
      <c r="AA73" s="185" t="s">
        <v>6471</v>
      </c>
      <c r="AB73" s="186" t="str">
        <f t="shared" si="2"/>
        <v>6KITIQ</v>
      </c>
      <c r="AC73" s="186" t="str">
        <f t="shared" si="3"/>
        <v>6KI</v>
      </c>
      <c r="AD73" s="186" t="str">
        <f t="shared" si="4"/>
        <v>TIQ</v>
      </c>
      <c r="AE73" s="186" t="str">
        <f t="shared" si="5"/>
        <v>TACJPQ9</v>
      </c>
      <c r="AF73" s="186" t="str">
        <f t="shared" si="6"/>
        <v>TACJ</v>
      </c>
      <c r="AG73" s="186" t="str">
        <f t="shared" si="7"/>
        <v>PQ9</v>
      </c>
      <c r="AH73" s="186" t="e">
        <f t="shared" ca="1" si="8"/>
        <v>#NAME?</v>
      </c>
      <c r="AI73" s="186" t="e">
        <f t="shared" ca="1" si="9"/>
        <v>#NAME?</v>
      </c>
    </row>
    <row r="74" spans="1:35" ht="144">
      <c r="A74" s="187" t="e">
        <f t="shared" ca="1" si="10"/>
        <v>#NAME?</v>
      </c>
      <c r="B74" s="174" t="s">
        <v>6259</v>
      </c>
      <c r="C74" s="175"/>
      <c r="D74" s="175" t="s">
        <v>6102</v>
      </c>
      <c r="E74" s="175"/>
      <c r="F74" s="175" t="s">
        <v>6472</v>
      </c>
      <c r="G74" s="175" t="s">
        <v>6465</v>
      </c>
      <c r="H74" s="175" t="s">
        <v>6473</v>
      </c>
      <c r="I74" s="207">
        <v>43600</v>
      </c>
      <c r="J74" s="179" t="str">
        <f t="shared" si="1"/>
        <v>LINKS REQUIRED</v>
      </c>
      <c r="K74" s="200"/>
      <c r="L74" s="190"/>
      <c r="M74" s="181"/>
      <c r="N74" s="181"/>
      <c r="O74" s="181"/>
      <c r="P74" s="181"/>
      <c r="Q74" s="181"/>
      <c r="R74" s="181"/>
      <c r="S74" s="181"/>
      <c r="T74" s="181"/>
      <c r="U74" s="181"/>
      <c r="V74" s="190"/>
      <c r="W74" s="175"/>
      <c r="X74" s="183"/>
      <c r="Y74" s="182"/>
      <c r="Z74" s="189"/>
      <c r="AA74" s="185" t="s">
        <v>6474</v>
      </c>
      <c r="AB74" s="186" t="str">
        <f t="shared" si="2"/>
        <v>6KXWK2</v>
      </c>
      <c r="AC74" s="186" t="str">
        <f t="shared" si="3"/>
        <v>6KX</v>
      </c>
      <c r="AD74" s="186" t="str">
        <f t="shared" si="4"/>
        <v>WK2</v>
      </c>
      <c r="AE74" s="186" t="str">
        <f t="shared" si="5"/>
        <v>H4X3LN6</v>
      </c>
      <c r="AF74" s="186" t="str">
        <f t="shared" si="6"/>
        <v>H4X3</v>
      </c>
      <c r="AG74" s="186" t="str">
        <f t="shared" si="7"/>
        <v>LN6</v>
      </c>
      <c r="AH74" s="186" t="e">
        <f t="shared" ca="1" si="8"/>
        <v>#NAME?</v>
      </c>
      <c r="AI74" s="186" t="e">
        <f t="shared" ca="1" si="9"/>
        <v>#NAME?</v>
      </c>
    </row>
    <row r="75" spans="1:35" ht="108">
      <c r="A75" s="187" t="e">
        <f t="shared" ca="1" si="10"/>
        <v>#NAME?</v>
      </c>
      <c r="B75" s="174" t="s">
        <v>1904</v>
      </c>
      <c r="C75" s="175"/>
      <c r="D75" s="175" t="s">
        <v>6102</v>
      </c>
      <c r="E75" s="175"/>
      <c r="F75" s="175" t="s">
        <v>6475</v>
      </c>
      <c r="G75" s="175" t="s">
        <v>6476</v>
      </c>
      <c r="H75" s="175" t="s">
        <v>6477</v>
      </c>
      <c r="I75" s="207">
        <v>43600</v>
      </c>
      <c r="J75" s="179" t="str">
        <f t="shared" si="1"/>
        <v>LINKS REQUIRED</v>
      </c>
      <c r="K75" s="200"/>
      <c r="L75" s="190"/>
      <c r="M75" s="181" t="s">
        <v>6147</v>
      </c>
      <c r="N75" s="181"/>
      <c r="O75" s="181" t="s">
        <v>6109</v>
      </c>
      <c r="P75" s="181"/>
      <c r="Q75" s="181"/>
      <c r="R75" s="181"/>
      <c r="S75" s="181"/>
      <c r="T75" s="181"/>
      <c r="U75" s="181"/>
      <c r="V75" s="190"/>
      <c r="W75" s="175"/>
      <c r="X75" s="183"/>
      <c r="Y75" s="182"/>
      <c r="Z75" s="189"/>
      <c r="AA75" s="185" t="s">
        <v>6478</v>
      </c>
      <c r="AB75" s="186" t="str">
        <f t="shared" si="2"/>
        <v>6N8CXY</v>
      </c>
      <c r="AC75" s="186" t="str">
        <f t="shared" si="3"/>
        <v>6N8</v>
      </c>
      <c r="AD75" s="186" t="str">
        <f t="shared" si="4"/>
        <v>CXY</v>
      </c>
      <c r="AE75" s="186" t="str">
        <f t="shared" si="5"/>
        <v>ZXGKXZE</v>
      </c>
      <c r="AF75" s="186" t="str">
        <f t="shared" si="6"/>
        <v>ZXGK</v>
      </c>
      <c r="AG75" s="186" t="str">
        <f t="shared" si="7"/>
        <v>XZE</v>
      </c>
      <c r="AH75" s="186" t="e">
        <f t="shared" ca="1" si="8"/>
        <v>#NAME?</v>
      </c>
      <c r="AI75" s="186" t="e">
        <f t="shared" ca="1" si="9"/>
        <v>#NAME?</v>
      </c>
    </row>
    <row r="76" spans="1:35" ht="324">
      <c r="A76" s="187" t="e">
        <f t="shared" ca="1" si="10"/>
        <v>#NAME?</v>
      </c>
      <c r="B76" s="174" t="s">
        <v>1886</v>
      </c>
      <c r="C76" s="175"/>
      <c r="D76" s="175" t="s">
        <v>6114</v>
      </c>
      <c r="E76" s="175"/>
      <c r="F76" s="175" t="s">
        <v>6479</v>
      </c>
      <c r="G76" s="175" t="s">
        <v>6480</v>
      </c>
      <c r="H76" s="175"/>
      <c r="I76" s="207">
        <v>43600</v>
      </c>
      <c r="J76" s="179" t="str">
        <f t="shared" si="1"/>
        <v>LINKS REQUIRED</v>
      </c>
      <c r="K76" s="200"/>
      <c r="L76" s="190"/>
      <c r="M76" s="181"/>
      <c r="N76" s="181"/>
      <c r="O76" s="181"/>
      <c r="P76" s="181"/>
      <c r="Q76" s="181"/>
      <c r="R76" s="181"/>
      <c r="S76" s="181"/>
      <c r="T76" s="181"/>
      <c r="U76" s="181"/>
      <c r="V76" s="190"/>
      <c r="W76" s="175"/>
      <c r="X76" s="183"/>
      <c r="Y76" s="182"/>
      <c r="Z76" s="189"/>
      <c r="AA76" s="185" t="s">
        <v>6481</v>
      </c>
      <c r="AB76" s="186" t="str">
        <f t="shared" si="2"/>
        <v>6P8XAE</v>
      </c>
      <c r="AC76" s="186" t="str">
        <f t="shared" si="3"/>
        <v>6P8</v>
      </c>
      <c r="AD76" s="186" t="str">
        <f t="shared" si="4"/>
        <v>XAE</v>
      </c>
      <c r="AE76" s="186" t="str">
        <f t="shared" si="5"/>
        <v>5GID3GJ</v>
      </c>
      <c r="AF76" s="186" t="str">
        <f t="shared" si="6"/>
        <v>5GID</v>
      </c>
      <c r="AG76" s="186" t="str">
        <f t="shared" si="7"/>
        <v>3GJ</v>
      </c>
      <c r="AH76" s="186" t="e">
        <f t="shared" ca="1" si="8"/>
        <v>#NAME?</v>
      </c>
      <c r="AI76" s="186" t="e">
        <f t="shared" ca="1" si="9"/>
        <v>#NAME?</v>
      </c>
    </row>
    <row r="77" spans="1:35" ht="324">
      <c r="A77" s="187" t="e">
        <f t="shared" ca="1" si="10"/>
        <v>#NAME?</v>
      </c>
      <c r="B77" s="174" t="s">
        <v>1886</v>
      </c>
      <c r="C77" s="175"/>
      <c r="D77" s="175" t="s">
        <v>6114</v>
      </c>
      <c r="E77" s="175"/>
      <c r="F77" s="175" t="s">
        <v>6482</v>
      </c>
      <c r="G77" s="175" t="s">
        <v>6483</v>
      </c>
      <c r="H77" s="175"/>
      <c r="I77" s="207">
        <v>43600</v>
      </c>
      <c r="J77" s="179" t="str">
        <f t="shared" si="1"/>
        <v>LINKS REQUIRED</v>
      </c>
      <c r="K77" s="200"/>
      <c r="L77" s="190"/>
      <c r="M77" s="181"/>
      <c r="N77" s="181"/>
      <c r="O77" s="181"/>
      <c r="P77" s="181"/>
      <c r="Q77" s="181"/>
      <c r="R77" s="181"/>
      <c r="S77" s="181"/>
      <c r="T77" s="181"/>
      <c r="U77" s="181"/>
      <c r="V77" s="190"/>
      <c r="W77" s="175"/>
      <c r="X77" s="183"/>
      <c r="Y77" s="190"/>
      <c r="Z77" s="195"/>
      <c r="AA77" s="185" t="s">
        <v>6484</v>
      </c>
      <c r="AB77" s="186" t="str">
        <f t="shared" si="2"/>
        <v>6QAAIH</v>
      </c>
      <c r="AC77" s="186" t="str">
        <f t="shared" si="3"/>
        <v>6QA</v>
      </c>
      <c r="AD77" s="186" t="str">
        <f t="shared" si="4"/>
        <v>AIH</v>
      </c>
      <c r="AE77" s="186" t="str">
        <f t="shared" si="5"/>
        <v>9M8CY41</v>
      </c>
      <c r="AF77" s="186" t="str">
        <f t="shared" si="6"/>
        <v>9M8C</v>
      </c>
      <c r="AG77" s="186" t="str">
        <f t="shared" si="7"/>
        <v>Y41</v>
      </c>
      <c r="AH77" s="186" t="e">
        <f t="shared" ca="1" si="8"/>
        <v>#NAME?</v>
      </c>
      <c r="AI77" s="186" t="e">
        <f t="shared" ca="1" si="9"/>
        <v>#NAME?</v>
      </c>
    </row>
    <row r="78" spans="1:35" ht="324">
      <c r="A78" s="187" t="e">
        <f t="shared" ca="1" si="10"/>
        <v>#NAME?</v>
      </c>
      <c r="B78" s="174" t="s">
        <v>1886</v>
      </c>
      <c r="C78" s="175"/>
      <c r="D78" s="175" t="s">
        <v>6114</v>
      </c>
      <c r="E78" s="175"/>
      <c r="F78" s="175" t="s">
        <v>6485</v>
      </c>
      <c r="G78" s="175" t="s">
        <v>6480</v>
      </c>
      <c r="H78" s="175"/>
      <c r="I78" s="207">
        <v>43600</v>
      </c>
      <c r="J78" s="179" t="str">
        <f t="shared" si="1"/>
        <v>LINKS REQUIRED</v>
      </c>
      <c r="K78" s="200"/>
      <c r="L78" s="190"/>
      <c r="M78" s="181"/>
      <c r="N78" s="181"/>
      <c r="O78" s="181"/>
      <c r="P78" s="181"/>
      <c r="Q78" s="181"/>
      <c r="R78" s="181"/>
      <c r="S78" s="181"/>
      <c r="T78" s="181"/>
      <c r="U78" s="181"/>
      <c r="V78" s="190"/>
      <c r="W78" s="175"/>
      <c r="X78" s="183"/>
      <c r="Y78" s="182"/>
      <c r="Z78" s="189"/>
      <c r="AA78" s="185" t="s">
        <v>6486</v>
      </c>
      <c r="AB78" s="186" t="str">
        <f t="shared" si="2"/>
        <v>6RMQEK</v>
      </c>
      <c r="AC78" s="186" t="str">
        <f t="shared" si="3"/>
        <v>6RM</v>
      </c>
      <c r="AD78" s="186" t="str">
        <f t="shared" si="4"/>
        <v>QEK</v>
      </c>
      <c r="AE78" s="186" t="str">
        <f t="shared" si="5"/>
        <v>PUDHZNL</v>
      </c>
      <c r="AF78" s="186" t="str">
        <f t="shared" si="6"/>
        <v>PUDH</v>
      </c>
      <c r="AG78" s="186" t="str">
        <f t="shared" si="7"/>
        <v>ZNL</v>
      </c>
      <c r="AH78" s="186" t="e">
        <f t="shared" ca="1" si="8"/>
        <v>#NAME?</v>
      </c>
      <c r="AI78" s="186" t="e">
        <f t="shared" ca="1" si="9"/>
        <v>#NAME?</v>
      </c>
    </row>
    <row r="79" spans="1:35" ht="270">
      <c r="A79" s="187" t="e">
        <f t="shared" ca="1" si="10"/>
        <v>#NAME?</v>
      </c>
      <c r="B79" s="174" t="s">
        <v>1762</v>
      </c>
      <c r="C79" s="175"/>
      <c r="D79" s="175" t="s">
        <v>6114</v>
      </c>
      <c r="E79" s="175"/>
      <c r="F79" s="175" t="s">
        <v>6487</v>
      </c>
      <c r="G79" s="175" t="s">
        <v>6483</v>
      </c>
      <c r="H79" s="175"/>
      <c r="I79" s="207">
        <v>43600</v>
      </c>
      <c r="J79" s="179" t="str">
        <f t="shared" si="1"/>
        <v>LINKS REQUIRED</v>
      </c>
      <c r="K79" s="200"/>
      <c r="L79" s="190"/>
      <c r="M79" s="181"/>
      <c r="N79" s="181"/>
      <c r="O79" s="181"/>
      <c r="P79" s="181"/>
      <c r="Q79" s="181"/>
      <c r="R79" s="181"/>
      <c r="S79" s="181"/>
      <c r="T79" s="181"/>
      <c r="U79" s="181"/>
      <c r="V79" s="190"/>
      <c r="W79" s="175"/>
      <c r="X79" s="183"/>
      <c r="Y79" s="190"/>
      <c r="Z79" s="195"/>
      <c r="AA79" s="185" t="s">
        <v>6488</v>
      </c>
      <c r="AB79" s="186" t="str">
        <f t="shared" si="2"/>
        <v>6SF2I6</v>
      </c>
      <c r="AC79" s="186" t="str">
        <f t="shared" si="3"/>
        <v>6SF</v>
      </c>
      <c r="AD79" s="186" t="str">
        <f t="shared" si="4"/>
        <v>2I6</v>
      </c>
      <c r="AE79" s="186" t="str">
        <f t="shared" si="5"/>
        <v>4FGVAO2</v>
      </c>
      <c r="AF79" s="186" t="str">
        <f t="shared" si="6"/>
        <v>4FGV</v>
      </c>
      <c r="AG79" s="186" t="str">
        <f t="shared" si="7"/>
        <v>AO2</v>
      </c>
      <c r="AH79" s="186" t="e">
        <f t="shared" ca="1" si="8"/>
        <v>#NAME?</v>
      </c>
      <c r="AI79" s="186" t="e">
        <f t="shared" ca="1" si="9"/>
        <v>#NAME?</v>
      </c>
    </row>
    <row r="80" spans="1:35" ht="234">
      <c r="A80" s="187" t="e">
        <f t="shared" ca="1" si="10"/>
        <v>#NAME?</v>
      </c>
      <c r="B80" s="174" t="s">
        <v>6259</v>
      </c>
      <c r="C80" s="175"/>
      <c r="D80" s="175" t="s">
        <v>6114</v>
      </c>
      <c r="E80" s="175"/>
      <c r="F80" s="175" t="s">
        <v>6489</v>
      </c>
      <c r="G80" s="175" t="s">
        <v>6490</v>
      </c>
      <c r="H80" s="174" t="s">
        <v>6491</v>
      </c>
      <c r="I80" s="207">
        <v>43602</v>
      </c>
      <c r="J80" s="179" t="str">
        <f t="shared" si="1"/>
        <v>LINKS REQUIRED</v>
      </c>
      <c r="K80" s="200"/>
      <c r="L80" s="190"/>
      <c r="M80" s="181"/>
      <c r="N80" s="181"/>
      <c r="O80" s="181"/>
      <c r="P80" s="181"/>
      <c r="Q80" s="181"/>
      <c r="R80" s="181"/>
      <c r="S80" s="181"/>
      <c r="T80" s="181"/>
      <c r="U80" s="181"/>
      <c r="V80" s="190"/>
      <c r="W80" s="175"/>
      <c r="X80" s="183"/>
      <c r="Y80" s="182"/>
      <c r="Z80" s="189"/>
      <c r="AA80" s="185" t="s">
        <v>6492</v>
      </c>
      <c r="AB80" s="186" t="str">
        <f t="shared" si="2"/>
        <v>6UAX3D</v>
      </c>
      <c r="AC80" s="186" t="str">
        <f t="shared" si="3"/>
        <v>6UA</v>
      </c>
      <c r="AD80" s="186" t="str">
        <f t="shared" si="4"/>
        <v>X3D</v>
      </c>
      <c r="AE80" s="186" t="str">
        <f t="shared" si="5"/>
        <v>L1CWUA6</v>
      </c>
      <c r="AF80" s="186" t="str">
        <f t="shared" si="6"/>
        <v>L1CW</v>
      </c>
      <c r="AG80" s="186" t="str">
        <f t="shared" si="7"/>
        <v>UA6</v>
      </c>
      <c r="AH80" s="186" t="e">
        <f t="shared" ca="1" si="8"/>
        <v>#NAME?</v>
      </c>
      <c r="AI80" s="186" t="e">
        <f t="shared" ca="1" si="9"/>
        <v>#NAME?</v>
      </c>
    </row>
    <row r="81" spans="1:35" ht="360">
      <c r="A81" s="187" t="e">
        <f t="shared" ca="1" si="10"/>
        <v>#NAME?</v>
      </c>
      <c r="B81" s="174" t="s">
        <v>6259</v>
      </c>
      <c r="C81" s="175"/>
      <c r="D81" s="175" t="s">
        <v>6114</v>
      </c>
      <c r="E81" s="175"/>
      <c r="F81" s="175" t="s">
        <v>6493</v>
      </c>
      <c r="G81" s="175" t="s">
        <v>6494</v>
      </c>
      <c r="H81" s="175" t="s">
        <v>6495</v>
      </c>
      <c r="I81" s="207">
        <v>43602</v>
      </c>
      <c r="J81" s="179" t="str">
        <f t="shared" si="1"/>
        <v>LINKS HARVESTED</v>
      </c>
      <c r="K81" s="200"/>
      <c r="L81" s="190"/>
      <c r="M81" s="181" t="s">
        <v>6118</v>
      </c>
      <c r="N81" s="181"/>
      <c r="O81" s="181" t="s">
        <v>6109</v>
      </c>
      <c r="P81" s="181"/>
      <c r="Q81" s="181"/>
      <c r="R81" s="181"/>
      <c r="S81" s="181"/>
      <c r="T81" s="181"/>
      <c r="U81" s="181"/>
      <c r="V81" s="190"/>
      <c r="W81" s="175" t="s">
        <v>6496</v>
      </c>
      <c r="X81" s="184" t="s">
        <v>6111</v>
      </c>
      <c r="Y81" s="175" t="s">
        <v>6497</v>
      </c>
      <c r="Z81" s="191"/>
      <c r="AA81" s="185" t="s">
        <v>6498</v>
      </c>
      <c r="AB81" s="186" t="str">
        <f t="shared" si="2"/>
        <v>6WIQHK</v>
      </c>
      <c r="AC81" s="186" t="str">
        <f t="shared" si="3"/>
        <v>6WI</v>
      </c>
      <c r="AD81" s="186" t="str">
        <f t="shared" si="4"/>
        <v>QHK</v>
      </c>
      <c r="AE81" s="186" t="str">
        <f t="shared" si="5"/>
        <v>RM9P7G2</v>
      </c>
      <c r="AF81" s="186" t="str">
        <f t="shared" si="6"/>
        <v>RM9P</v>
      </c>
      <c r="AG81" s="186" t="str">
        <f t="shared" si="7"/>
        <v>7G2</v>
      </c>
      <c r="AH81" s="186" t="e">
        <f t="shared" ca="1" si="8"/>
        <v>#NAME?</v>
      </c>
      <c r="AI81" s="186" t="e">
        <f t="shared" ca="1" si="9"/>
        <v>#NAME?</v>
      </c>
    </row>
    <row r="82" spans="1:35" ht="234">
      <c r="A82" s="187" t="e">
        <f t="shared" ca="1" si="10"/>
        <v>#NAME?</v>
      </c>
      <c r="B82" s="174" t="s">
        <v>6259</v>
      </c>
      <c r="C82" s="175"/>
      <c r="D82" s="175" t="s">
        <v>6114</v>
      </c>
      <c r="E82" s="208"/>
      <c r="F82" s="208" t="s">
        <v>6499</v>
      </c>
      <c r="G82" s="175" t="s">
        <v>6500</v>
      </c>
      <c r="H82" s="175" t="s">
        <v>6501</v>
      </c>
      <c r="I82" s="207">
        <v>43602</v>
      </c>
      <c r="J82" s="179" t="str">
        <f t="shared" si="1"/>
        <v>LINKS HARVESTED</v>
      </c>
      <c r="K82" s="200"/>
      <c r="L82" s="190"/>
      <c r="M82" s="181" t="s">
        <v>6118</v>
      </c>
      <c r="N82" s="181"/>
      <c r="O82" s="181" t="s">
        <v>6109</v>
      </c>
      <c r="P82" s="181"/>
      <c r="Q82" s="181"/>
      <c r="R82" s="181"/>
      <c r="S82" s="181"/>
      <c r="T82" s="181"/>
      <c r="U82" s="181"/>
      <c r="V82" s="190"/>
      <c r="W82" s="175" t="s">
        <v>6502</v>
      </c>
      <c r="X82" s="184" t="s">
        <v>6111</v>
      </c>
      <c r="Y82" s="194" t="s">
        <v>6503</v>
      </c>
      <c r="Z82" s="191"/>
      <c r="AA82" s="185" t="s">
        <v>6504</v>
      </c>
      <c r="AB82" s="186" t="str">
        <f t="shared" si="2"/>
        <v>6X6RZY</v>
      </c>
      <c r="AC82" s="186" t="str">
        <f t="shared" si="3"/>
        <v>6X6</v>
      </c>
      <c r="AD82" s="186" t="str">
        <f t="shared" si="4"/>
        <v>RZY</v>
      </c>
      <c r="AE82" s="186" t="str">
        <f t="shared" si="5"/>
        <v>TQGC8EV</v>
      </c>
      <c r="AF82" s="186" t="str">
        <f t="shared" si="6"/>
        <v>TQGC</v>
      </c>
      <c r="AG82" s="186" t="str">
        <f t="shared" si="7"/>
        <v>8EV</v>
      </c>
      <c r="AH82" s="186" t="e">
        <f t="shared" ca="1" si="8"/>
        <v>#NAME?</v>
      </c>
      <c r="AI82" s="186" t="e">
        <f t="shared" ca="1" si="9"/>
        <v>#NAME?</v>
      </c>
    </row>
    <row r="83" spans="1:35" ht="270">
      <c r="A83" s="187" t="e">
        <f t="shared" ca="1" si="10"/>
        <v>#NAME?</v>
      </c>
      <c r="B83" s="174" t="s">
        <v>6259</v>
      </c>
      <c r="C83" s="175"/>
      <c r="D83" s="175" t="s">
        <v>6102</v>
      </c>
      <c r="E83" s="175"/>
      <c r="F83" s="175" t="s">
        <v>6505</v>
      </c>
      <c r="G83" s="175" t="s">
        <v>6135</v>
      </c>
      <c r="H83" s="175" t="s">
        <v>6506</v>
      </c>
      <c r="I83" s="207">
        <v>43602</v>
      </c>
      <c r="J83" s="179" t="str">
        <f t="shared" si="1"/>
        <v>LINKS HARVESTED</v>
      </c>
      <c r="K83" s="200"/>
      <c r="L83" s="190"/>
      <c r="M83" s="181" t="s">
        <v>6118</v>
      </c>
      <c r="N83" s="181"/>
      <c r="O83" s="181" t="s">
        <v>6109</v>
      </c>
      <c r="P83" s="181"/>
      <c r="Q83" s="181"/>
      <c r="R83" s="181"/>
      <c r="S83" s="181"/>
      <c r="T83" s="181"/>
      <c r="U83" s="181"/>
      <c r="V83" s="190"/>
      <c r="W83" s="175" t="s">
        <v>6507</v>
      </c>
      <c r="X83" s="184" t="s">
        <v>6111</v>
      </c>
      <c r="Y83" s="175" t="s">
        <v>6508</v>
      </c>
      <c r="Z83" s="191"/>
      <c r="AA83" s="185" t="s">
        <v>6509</v>
      </c>
      <c r="AB83" s="186" t="str">
        <f t="shared" si="2"/>
        <v>6Y45N4</v>
      </c>
      <c r="AC83" s="186" t="str">
        <f t="shared" si="3"/>
        <v>6Y4</v>
      </c>
      <c r="AD83" s="186" t="str">
        <f t="shared" si="4"/>
        <v>5N4</v>
      </c>
      <c r="AE83" s="186" t="str">
        <f t="shared" si="5"/>
        <v>J70Q2HX</v>
      </c>
      <c r="AF83" s="186" t="str">
        <f t="shared" si="6"/>
        <v>J70Q</v>
      </c>
      <c r="AG83" s="186" t="str">
        <f t="shared" si="7"/>
        <v>2HX</v>
      </c>
      <c r="AH83" s="186" t="e">
        <f t="shared" ca="1" si="8"/>
        <v>#NAME?</v>
      </c>
      <c r="AI83" s="186" t="e">
        <f t="shared" ca="1" si="9"/>
        <v>#NAME?</v>
      </c>
    </row>
    <row r="84" spans="1:35" ht="108">
      <c r="A84" s="187" t="e">
        <f t="shared" ca="1" si="10"/>
        <v>#NAME?</v>
      </c>
      <c r="B84" s="174" t="s">
        <v>6259</v>
      </c>
      <c r="C84" s="175"/>
      <c r="D84" s="175" t="s">
        <v>6102</v>
      </c>
      <c r="E84" s="175"/>
      <c r="F84" s="175" t="s">
        <v>6510</v>
      </c>
      <c r="G84" s="175" t="s">
        <v>6511</v>
      </c>
      <c r="H84" s="175" t="s">
        <v>6512</v>
      </c>
      <c r="I84" s="207">
        <v>43602</v>
      </c>
      <c r="J84" s="179" t="str">
        <f>IF(X86="","LINKS REQUIRED",IF(X86="Completed","LINKS HARVESTED","LINKS AVAILABLE"))</f>
        <v>LINKS HARVESTED</v>
      </c>
      <c r="K84" s="209"/>
      <c r="L84" s="190"/>
      <c r="M84" s="181" t="s">
        <v>6118</v>
      </c>
      <c r="N84" s="181"/>
      <c r="O84" s="181" t="s">
        <v>6109</v>
      </c>
      <c r="P84" s="181"/>
      <c r="Q84" s="181"/>
      <c r="R84" s="181"/>
      <c r="S84" s="181"/>
      <c r="T84" s="181"/>
      <c r="U84" s="181"/>
      <c r="V84" s="190"/>
      <c r="W84" s="175" t="s">
        <v>6513</v>
      </c>
      <c r="X84" s="195"/>
      <c r="Y84" s="182" t="s">
        <v>6514</v>
      </c>
      <c r="Z84" s="189"/>
      <c r="AA84" s="185" t="s">
        <v>6515</v>
      </c>
      <c r="AB84" s="186" t="str">
        <f t="shared" si="2"/>
        <v>6ZJN2A</v>
      </c>
      <c r="AC84" s="186" t="str">
        <f t="shared" si="3"/>
        <v>6ZJ</v>
      </c>
      <c r="AD84" s="186" t="str">
        <f t="shared" si="4"/>
        <v>N2A</v>
      </c>
      <c r="AE84" s="186" t="str">
        <f t="shared" si="5"/>
        <v>756X4Z5</v>
      </c>
      <c r="AF84" s="186" t="str">
        <f t="shared" si="6"/>
        <v>756X</v>
      </c>
      <c r="AG84" s="186" t="str">
        <f t="shared" si="7"/>
        <v>4Z5</v>
      </c>
      <c r="AH84" s="186" t="e">
        <f t="shared" ca="1" si="8"/>
        <v>#NAME?</v>
      </c>
      <c r="AI84" s="186" t="e">
        <f t="shared" ca="1" si="9"/>
        <v>#NAME?</v>
      </c>
    </row>
    <row r="85" spans="1:35" ht="90">
      <c r="A85" s="187" t="e">
        <f t="shared" ca="1" si="10"/>
        <v>#NAME?</v>
      </c>
      <c r="B85" s="174" t="s">
        <v>6259</v>
      </c>
      <c r="C85" s="175"/>
      <c r="D85" s="175" t="s">
        <v>6114</v>
      </c>
      <c r="E85" s="175"/>
      <c r="F85" s="175" t="s">
        <v>6516</v>
      </c>
      <c r="G85" s="175" t="s">
        <v>6517</v>
      </c>
      <c r="H85" s="174" t="s">
        <v>6518</v>
      </c>
      <c r="I85" s="207">
        <v>43605</v>
      </c>
      <c r="J85" s="179" t="s">
        <v>6519</v>
      </c>
      <c r="K85" s="209"/>
      <c r="L85" s="190"/>
      <c r="M85" s="181" t="s">
        <v>6118</v>
      </c>
      <c r="N85" s="181"/>
      <c r="O85" s="181" t="s">
        <v>6109</v>
      </c>
      <c r="P85" s="181"/>
      <c r="Q85" s="181"/>
      <c r="R85" s="181"/>
      <c r="S85" s="181"/>
      <c r="T85" s="181"/>
      <c r="U85" s="181"/>
      <c r="V85" s="190"/>
      <c r="W85" s="175" t="s">
        <v>6520</v>
      </c>
      <c r="X85" s="184" t="s">
        <v>6111</v>
      </c>
      <c r="Y85" s="182" t="s">
        <v>6521</v>
      </c>
      <c r="Z85" s="189"/>
      <c r="AA85" s="185" t="s">
        <v>6522</v>
      </c>
      <c r="AB85" s="186" t="str">
        <f t="shared" si="2"/>
        <v>6ZLFXT</v>
      </c>
      <c r="AC85" s="186" t="str">
        <f t="shared" si="3"/>
        <v>6ZL</v>
      </c>
      <c r="AD85" s="186" t="str">
        <f t="shared" si="4"/>
        <v>FXT</v>
      </c>
      <c r="AE85" s="186" t="str">
        <f t="shared" si="5"/>
        <v>5TS9XX2</v>
      </c>
      <c r="AF85" s="186" t="str">
        <f t="shared" si="6"/>
        <v>5TS9</v>
      </c>
      <c r="AG85" s="186" t="str">
        <f t="shared" si="7"/>
        <v>XX2</v>
      </c>
      <c r="AH85" s="186" t="e">
        <f t="shared" ca="1" si="8"/>
        <v>#NAME?</v>
      </c>
      <c r="AI85" s="186" t="e">
        <f t="shared" ca="1" si="9"/>
        <v>#NAME?</v>
      </c>
    </row>
    <row r="86" spans="1:35" ht="108">
      <c r="A86" s="187" t="e">
        <f t="shared" ca="1" si="10"/>
        <v>#NAME?</v>
      </c>
      <c r="B86" s="174" t="s">
        <v>1904</v>
      </c>
      <c r="C86" s="175"/>
      <c r="D86" s="175" t="s">
        <v>6102</v>
      </c>
      <c r="E86" s="175"/>
      <c r="F86" s="175" t="s">
        <v>6523</v>
      </c>
      <c r="G86" s="175" t="s">
        <v>6524</v>
      </c>
      <c r="H86" s="175" t="s">
        <v>6525</v>
      </c>
      <c r="I86" s="207">
        <v>43605</v>
      </c>
      <c r="J86" s="179" t="str">
        <f t="shared" ref="J86:J87" si="11">IF(X88="","LINKS REQUIRED",IF(X88="Completed","LINKS HARVESTED","LINKS AVAILABLE"))</f>
        <v>LINKS HARVESTED</v>
      </c>
      <c r="K86" s="209"/>
      <c r="L86" s="190"/>
      <c r="M86" s="181" t="s">
        <v>6118</v>
      </c>
      <c r="N86" s="181"/>
      <c r="O86" s="181" t="s">
        <v>6109</v>
      </c>
      <c r="P86" s="181"/>
      <c r="Q86" s="181"/>
      <c r="R86" s="181"/>
      <c r="S86" s="181"/>
      <c r="T86" s="181"/>
      <c r="U86" s="181"/>
      <c r="V86" s="190"/>
      <c r="W86" s="175" t="s">
        <v>6526</v>
      </c>
      <c r="X86" s="184" t="s">
        <v>6111</v>
      </c>
      <c r="Y86" s="182" t="s">
        <v>6527</v>
      </c>
      <c r="Z86" s="189"/>
      <c r="AA86" s="185" t="s">
        <v>6528</v>
      </c>
      <c r="AB86" s="186" t="str">
        <f t="shared" si="2"/>
        <v>7X7A1C</v>
      </c>
      <c r="AC86" s="186" t="str">
        <f t="shared" si="3"/>
        <v>7X7</v>
      </c>
      <c r="AD86" s="186" t="str">
        <f t="shared" si="4"/>
        <v>A1C</v>
      </c>
      <c r="AE86" s="186" t="str">
        <f t="shared" si="5"/>
        <v>KZ8EN4I</v>
      </c>
      <c r="AF86" s="186" t="str">
        <f t="shared" si="6"/>
        <v>KZ8E</v>
      </c>
      <c r="AG86" s="186" t="str">
        <f t="shared" si="7"/>
        <v>N4I</v>
      </c>
      <c r="AH86" s="186" t="e">
        <f t="shared" ca="1" si="8"/>
        <v>#NAME?</v>
      </c>
      <c r="AI86" s="186" t="e">
        <f t="shared" ca="1" si="9"/>
        <v>#NAME?</v>
      </c>
    </row>
    <row r="87" spans="1:35" ht="90">
      <c r="A87" s="187" t="e">
        <f t="shared" ca="1" si="10"/>
        <v>#NAME?</v>
      </c>
      <c r="B87" s="174" t="s">
        <v>6259</v>
      </c>
      <c r="C87" s="175"/>
      <c r="D87" s="175" t="s">
        <v>6102</v>
      </c>
      <c r="E87" s="175"/>
      <c r="F87" s="175" t="s">
        <v>6529</v>
      </c>
      <c r="G87" s="175" t="s">
        <v>6165</v>
      </c>
      <c r="H87" s="174" t="s">
        <v>6530</v>
      </c>
      <c r="I87" s="207">
        <v>43605</v>
      </c>
      <c r="J87" s="179" t="str">
        <f t="shared" si="11"/>
        <v>LINKS HARVESTED</v>
      </c>
      <c r="K87" s="209"/>
      <c r="L87" s="190"/>
      <c r="M87" s="181" t="s">
        <v>6118</v>
      </c>
      <c r="N87" s="181"/>
      <c r="O87" s="181" t="s">
        <v>6118</v>
      </c>
      <c r="P87" s="181"/>
      <c r="Q87" s="181"/>
      <c r="R87" s="181"/>
      <c r="S87" s="181"/>
      <c r="T87" s="181"/>
      <c r="U87" s="181"/>
      <c r="V87" s="190"/>
      <c r="W87" s="175" t="s">
        <v>6531</v>
      </c>
      <c r="X87" s="184" t="s">
        <v>6111</v>
      </c>
      <c r="Y87" s="182" t="s">
        <v>6532</v>
      </c>
      <c r="Z87" s="189"/>
      <c r="AA87" s="185" t="s">
        <v>6533</v>
      </c>
      <c r="AB87" s="186" t="str">
        <f t="shared" si="2"/>
        <v>717QU7</v>
      </c>
      <c r="AC87" s="186" t="str">
        <f t="shared" si="3"/>
        <v>717</v>
      </c>
      <c r="AD87" s="186" t="str">
        <f t="shared" si="4"/>
        <v>QU7</v>
      </c>
      <c r="AE87" s="186" t="str">
        <f t="shared" si="5"/>
        <v>TP26U2T</v>
      </c>
      <c r="AF87" s="186" t="str">
        <f t="shared" si="6"/>
        <v>TP26</v>
      </c>
      <c r="AG87" s="186" t="str">
        <f t="shared" si="7"/>
        <v>U2T</v>
      </c>
      <c r="AH87" s="186" t="e">
        <f t="shared" ca="1" si="8"/>
        <v>#NAME?</v>
      </c>
      <c r="AI87" s="186" t="e">
        <f t="shared" ca="1" si="9"/>
        <v>#NAME?</v>
      </c>
    </row>
    <row r="88" spans="1:35" ht="72">
      <c r="A88" s="187" t="e">
        <f t="shared" ca="1" si="10"/>
        <v>#NAME?</v>
      </c>
      <c r="B88" s="174" t="s">
        <v>1904</v>
      </c>
      <c r="C88" s="175"/>
      <c r="D88" s="175" t="s">
        <v>6102</v>
      </c>
      <c r="E88" s="175"/>
      <c r="F88" s="175" t="s">
        <v>6534</v>
      </c>
      <c r="G88" s="175" t="s">
        <v>6535</v>
      </c>
      <c r="H88" s="175" t="s">
        <v>6536</v>
      </c>
      <c r="I88" s="207">
        <v>43605</v>
      </c>
      <c r="J88" s="179" t="str">
        <f t="shared" ref="J88:J124" si="12">IF(X88="","LINKS REQUIRED",IF(X88="Completed","LINKS HARVESTED","LINKS AVAILABLE"))</f>
        <v>LINKS HARVESTED</v>
      </c>
      <c r="K88" s="210" t="s">
        <v>6537</v>
      </c>
      <c r="L88" s="190"/>
      <c r="M88" s="181" t="s">
        <v>6109</v>
      </c>
      <c r="N88" s="181"/>
      <c r="O88" s="181" t="s">
        <v>6109</v>
      </c>
      <c r="P88" s="181"/>
      <c r="Q88" s="181"/>
      <c r="R88" s="181"/>
      <c r="S88" s="181"/>
      <c r="T88" s="181"/>
      <c r="U88" s="181"/>
      <c r="V88" s="190"/>
      <c r="W88" s="175" t="s">
        <v>6538</v>
      </c>
      <c r="X88" s="184" t="s">
        <v>6111</v>
      </c>
      <c r="Y88" s="182" t="s">
        <v>6539</v>
      </c>
      <c r="Z88" s="189"/>
      <c r="AA88" s="185" t="s">
        <v>6540</v>
      </c>
      <c r="AB88" s="186" t="str">
        <f t="shared" si="2"/>
        <v>718Y16</v>
      </c>
      <c r="AC88" s="186" t="str">
        <f t="shared" si="3"/>
        <v>718</v>
      </c>
      <c r="AD88" s="186" t="str">
        <f t="shared" si="4"/>
        <v>Y16</v>
      </c>
      <c r="AE88" s="186" t="str">
        <f t="shared" si="5"/>
        <v>HS3XDR8</v>
      </c>
      <c r="AF88" s="186" t="str">
        <f t="shared" si="6"/>
        <v>HS3X</v>
      </c>
      <c r="AG88" s="186" t="str">
        <f t="shared" si="7"/>
        <v>DR8</v>
      </c>
      <c r="AH88" s="186" t="e">
        <f t="shared" ca="1" si="8"/>
        <v>#NAME?</v>
      </c>
      <c r="AI88" s="186" t="e">
        <f t="shared" ca="1" si="9"/>
        <v>#NAME?</v>
      </c>
    </row>
    <row r="89" spans="1:35" ht="54">
      <c r="A89" s="187" t="e">
        <f t="shared" ca="1" si="10"/>
        <v>#NAME?</v>
      </c>
      <c r="B89" s="174" t="s">
        <v>1904</v>
      </c>
      <c r="C89" s="175"/>
      <c r="D89" s="175" t="s">
        <v>6102</v>
      </c>
      <c r="E89" s="175"/>
      <c r="F89" s="175" t="s">
        <v>6541</v>
      </c>
      <c r="G89" s="175" t="s">
        <v>6535</v>
      </c>
      <c r="H89" s="174"/>
      <c r="I89" s="207">
        <v>43605</v>
      </c>
      <c r="J89" s="179" t="str">
        <f t="shared" si="12"/>
        <v>LINKS HARVESTED</v>
      </c>
      <c r="K89" s="210" t="s">
        <v>6537</v>
      </c>
      <c r="L89" s="190"/>
      <c r="M89" s="181" t="s">
        <v>6118</v>
      </c>
      <c r="N89" s="181"/>
      <c r="O89" s="181" t="s">
        <v>6109</v>
      </c>
      <c r="P89" s="181"/>
      <c r="Q89" s="181"/>
      <c r="R89" s="181"/>
      <c r="S89" s="181"/>
      <c r="T89" s="181"/>
      <c r="U89" s="181"/>
      <c r="V89" s="190"/>
      <c r="W89" s="175" t="s">
        <v>6542</v>
      </c>
      <c r="X89" s="184" t="s">
        <v>6111</v>
      </c>
      <c r="Y89" s="182" t="s">
        <v>6543</v>
      </c>
      <c r="Z89" s="189"/>
      <c r="AA89" s="185" t="s">
        <v>6544</v>
      </c>
      <c r="AB89" s="186" t="str">
        <f t="shared" si="2"/>
        <v>71TEKC</v>
      </c>
      <c r="AC89" s="186" t="str">
        <f t="shared" si="3"/>
        <v>71T</v>
      </c>
      <c r="AD89" s="186" t="str">
        <f t="shared" si="4"/>
        <v>EKC</v>
      </c>
      <c r="AE89" s="186" t="str">
        <f t="shared" si="5"/>
        <v>GMCYEMU</v>
      </c>
      <c r="AF89" s="186" t="str">
        <f t="shared" si="6"/>
        <v>GMCY</v>
      </c>
      <c r="AG89" s="186" t="str">
        <f t="shared" si="7"/>
        <v>EMU</v>
      </c>
      <c r="AH89" s="186" t="e">
        <f t="shared" ca="1" si="8"/>
        <v>#NAME?</v>
      </c>
      <c r="AI89" s="186" t="e">
        <f t="shared" ca="1" si="9"/>
        <v>#NAME?</v>
      </c>
    </row>
    <row r="90" spans="1:35" ht="90">
      <c r="A90" s="187" t="e">
        <f t="shared" ca="1" si="10"/>
        <v>#NAME?</v>
      </c>
      <c r="B90" s="174" t="s">
        <v>1762</v>
      </c>
      <c r="C90" s="175"/>
      <c r="D90" s="175" t="s">
        <v>6114</v>
      </c>
      <c r="E90" s="175"/>
      <c r="F90" s="175" t="s">
        <v>6545</v>
      </c>
      <c r="G90" s="175" t="s">
        <v>6517</v>
      </c>
      <c r="H90" s="174"/>
      <c r="I90" s="207">
        <v>43605</v>
      </c>
      <c r="J90" s="179" t="str">
        <f t="shared" si="12"/>
        <v>LINKS REQUIRED</v>
      </c>
      <c r="K90" s="209"/>
      <c r="L90" s="190"/>
      <c r="M90" s="181"/>
      <c r="N90" s="181"/>
      <c r="O90" s="181"/>
      <c r="P90" s="181"/>
      <c r="Q90" s="181"/>
      <c r="R90" s="181"/>
      <c r="S90" s="181"/>
      <c r="T90" s="181"/>
      <c r="U90" s="181"/>
      <c r="V90" s="190"/>
      <c r="W90" s="175"/>
      <c r="X90" s="182"/>
      <c r="Y90" s="182"/>
      <c r="Z90" s="189"/>
      <c r="AA90" s="185" t="s">
        <v>6546</v>
      </c>
      <c r="AB90" s="186" t="str">
        <f t="shared" si="2"/>
        <v>724FGX</v>
      </c>
      <c r="AC90" s="186" t="str">
        <f t="shared" si="3"/>
        <v>724</v>
      </c>
      <c r="AD90" s="186" t="str">
        <f t="shared" si="4"/>
        <v>FGX</v>
      </c>
      <c r="AE90" s="186" t="str">
        <f t="shared" si="5"/>
        <v>DHJ14HT</v>
      </c>
      <c r="AF90" s="186" t="str">
        <f t="shared" si="6"/>
        <v>DHJ1</v>
      </c>
      <c r="AG90" s="186" t="str">
        <f t="shared" si="7"/>
        <v>4HT</v>
      </c>
      <c r="AH90" s="186" t="e">
        <f t="shared" ca="1" si="8"/>
        <v>#NAME?</v>
      </c>
      <c r="AI90" s="186" t="e">
        <f t="shared" ca="1" si="9"/>
        <v>#NAME?</v>
      </c>
    </row>
    <row r="91" spans="1:35" ht="409.5">
      <c r="A91" s="187" t="e">
        <f t="shared" ca="1" si="10"/>
        <v>#NAME?</v>
      </c>
      <c r="B91" s="174" t="s">
        <v>6259</v>
      </c>
      <c r="C91" s="175"/>
      <c r="D91" s="175" t="s">
        <v>6114</v>
      </c>
      <c r="E91" s="175"/>
      <c r="F91" s="175" t="s">
        <v>6547</v>
      </c>
      <c r="G91" s="175" t="s">
        <v>6548</v>
      </c>
      <c r="H91" s="175" t="s">
        <v>6549</v>
      </c>
      <c r="I91" s="207"/>
      <c r="J91" s="179" t="str">
        <f t="shared" si="12"/>
        <v>LINKS HARVESTED</v>
      </c>
      <c r="K91" s="209"/>
      <c r="L91" s="190"/>
      <c r="M91" s="181" t="s">
        <v>6118</v>
      </c>
      <c r="N91" s="181"/>
      <c r="O91" s="181" t="s">
        <v>6109</v>
      </c>
      <c r="P91" s="181"/>
      <c r="Q91" s="181"/>
      <c r="R91" s="181"/>
      <c r="S91" s="181"/>
      <c r="T91" s="181"/>
      <c r="U91" s="181"/>
      <c r="V91" s="190"/>
      <c r="W91" s="175" t="s">
        <v>6550</v>
      </c>
      <c r="X91" s="184" t="s">
        <v>6111</v>
      </c>
      <c r="Y91" s="182" t="s">
        <v>6551</v>
      </c>
      <c r="Z91" s="189"/>
      <c r="AA91" s="185" t="s">
        <v>6552</v>
      </c>
      <c r="AB91" s="186" t="str">
        <f t="shared" si="2"/>
        <v>72WR2U</v>
      </c>
      <c r="AC91" s="186" t="str">
        <f t="shared" si="3"/>
        <v>72W</v>
      </c>
      <c r="AD91" s="186" t="str">
        <f t="shared" si="4"/>
        <v>R2U</v>
      </c>
      <c r="AE91" s="186" t="str">
        <f t="shared" si="5"/>
        <v>LIIAXS8</v>
      </c>
      <c r="AF91" s="186" t="str">
        <f t="shared" si="6"/>
        <v>LIIA</v>
      </c>
      <c r="AG91" s="186" t="str">
        <f t="shared" si="7"/>
        <v>XS8</v>
      </c>
      <c r="AH91" s="186" t="e">
        <f t="shared" ca="1" si="8"/>
        <v>#NAME?</v>
      </c>
      <c r="AI91" s="186" t="e">
        <f t="shared" ca="1" si="9"/>
        <v>#NAME?</v>
      </c>
    </row>
    <row r="92" spans="1:35" ht="108">
      <c r="A92" s="187" t="e">
        <f t="shared" ca="1" si="10"/>
        <v>#NAME?</v>
      </c>
      <c r="B92" s="174" t="s">
        <v>6259</v>
      </c>
      <c r="C92" s="175"/>
      <c r="D92" s="175" t="s">
        <v>6114</v>
      </c>
      <c r="E92" s="175"/>
      <c r="F92" s="175" t="s">
        <v>6553</v>
      </c>
      <c r="G92" s="175" t="s">
        <v>6554</v>
      </c>
      <c r="H92" s="175" t="s">
        <v>6555</v>
      </c>
      <c r="I92" s="207">
        <v>43606</v>
      </c>
      <c r="J92" s="179" t="str">
        <f t="shared" si="12"/>
        <v>LINKS HARVESTED</v>
      </c>
      <c r="K92" s="209"/>
      <c r="L92" s="190"/>
      <c r="M92" s="181" t="s">
        <v>6118</v>
      </c>
      <c r="N92" s="181"/>
      <c r="O92" s="181" t="s">
        <v>6109</v>
      </c>
      <c r="P92" s="181"/>
      <c r="Q92" s="181"/>
      <c r="R92" s="181"/>
      <c r="S92" s="181"/>
      <c r="T92" s="181"/>
      <c r="U92" s="181"/>
      <c r="V92" s="190"/>
      <c r="W92" s="175" t="s">
        <v>6556</v>
      </c>
      <c r="X92" s="184" t="s">
        <v>6111</v>
      </c>
      <c r="Y92" s="182" t="s">
        <v>6557</v>
      </c>
      <c r="Z92" s="189"/>
      <c r="AA92" s="185" t="s">
        <v>6558</v>
      </c>
      <c r="AB92" s="186" t="str">
        <f t="shared" si="2"/>
        <v>72Y9A8</v>
      </c>
      <c r="AC92" s="186" t="str">
        <f t="shared" si="3"/>
        <v>72Y</v>
      </c>
      <c r="AD92" s="186" t="str">
        <f t="shared" si="4"/>
        <v>9A8</v>
      </c>
      <c r="AE92" s="186" t="str">
        <f t="shared" si="5"/>
        <v>ND5XNAK</v>
      </c>
      <c r="AF92" s="186" t="str">
        <f t="shared" si="6"/>
        <v>ND5X</v>
      </c>
      <c r="AG92" s="186" t="str">
        <f t="shared" si="7"/>
        <v>NAK</v>
      </c>
      <c r="AH92" s="186" t="e">
        <f t="shared" ca="1" si="8"/>
        <v>#NAME?</v>
      </c>
      <c r="AI92" s="186" t="e">
        <f t="shared" ca="1" si="9"/>
        <v>#NAME?</v>
      </c>
    </row>
    <row r="93" spans="1:35" ht="198">
      <c r="A93" s="187" t="e">
        <f t="shared" ca="1" si="10"/>
        <v>#NAME?</v>
      </c>
      <c r="B93" s="174" t="s">
        <v>6259</v>
      </c>
      <c r="C93" s="175"/>
      <c r="D93" s="175" t="s">
        <v>6114</v>
      </c>
      <c r="E93" s="175"/>
      <c r="F93" s="175" t="s">
        <v>6559</v>
      </c>
      <c r="G93" s="175" t="s">
        <v>6554</v>
      </c>
      <c r="H93" s="177" t="s">
        <v>6560</v>
      </c>
      <c r="I93" s="207">
        <v>43606</v>
      </c>
      <c r="J93" s="179" t="str">
        <f t="shared" si="12"/>
        <v>LINKS HARVESTED</v>
      </c>
      <c r="K93" s="209"/>
      <c r="L93" s="190"/>
      <c r="M93" s="181" t="s">
        <v>6118</v>
      </c>
      <c r="N93" s="181"/>
      <c r="O93" s="181" t="s">
        <v>6109</v>
      </c>
      <c r="P93" s="181"/>
      <c r="Q93" s="181"/>
      <c r="R93" s="181"/>
      <c r="S93" s="181"/>
      <c r="T93" s="181"/>
      <c r="U93" s="181"/>
      <c r="V93" s="190"/>
      <c r="W93" s="175" t="s">
        <v>6561</v>
      </c>
      <c r="X93" s="184" t="s">
        <v>6111</v>
      </c>
      <c r="Y93" s="182" t="s">
        <v>6562</v>
      </c>
      <c r="Z93" s="189"/>
      <c r="AA93" s="185" t="s">
        <v>6563</v>
      </c>
      <c r="AB93" s="186" t="str">
        <f t="shared" si="2"/>
        <v>73F58H</v>
      </c>
      <c r="AC93" s="186" t="str">
        <f t="shared" si="3"/>
        <v>73F</v>
      </c>
      <c r="AD93" s="186" t="str">
        <f t="shared" si="4"/>
        <v>58H</v>
      </c>
      <c r="AE93" s="186" t="str">
        <f t="shared" si="5"/>
        <v>6UO9H3T</v>
      </c>
      <c r="AF93" s="186" t="str">
        <f t="shared" si="6"/>
        <v>6UO9</v>
      </c>
      <c r="AG93" s="186" t="str">
        <f t="shared" si="7"/>
        <v>H3T</v>
      </c>
      <c r="AH93" s="186" t="e">
        <f t="shared" ca="1" si="8"/>
        <v>#NAME?</v>
      </c>
      <c r="AI93" s="186" t="e">
        <f t="shared" ca="1" si="9"/>
        <v>#NAME?</v>
      </c>
    </row>
    <row r="94" spans="1:35" ht="180">
      <c r="A94" s="187" t="e">
        <f t="shared" ca="1" si="10"/>
        <v>#NAME?</v>
      </c>
      <c r="B94" s="174" t="s">
        <v>1765</v>
      </c>
      <c r="C94" s="175"/>
      <c r="D94" s="175" t="s">
        <v>6114</v>
      </c>
      <c r="E94" s="175"/>
      <c r="F94" s="175" t="s">
        <v>6564</v>
      </c>
      <c r="G94" s="175" t="s">
        <v>6565</v>
      </c>
      <c r="H94" s="175"/>
      <c r="I94" s="207">
        <v>43606</v>
      </c>
      <c r="J94" s="179" t="str">
        <f t="shared" si="12"/>
        <v>LINKS REQUIRED</v>
      </c>
      <c r="K94" s="209"/>
      <c r="L94" s="190"/>
      <c r="M94" s="181"/>
      <c r="N94" s="181"/>
      <c r="O94" s="181"/>
      <c r="P94" s="181"/>
      <c r="Q94" s="181"/>
      <c r="R94" s="181"/>
      <c r="S94" s="181"/>
      <c r="T94" s="181"/>
      <c r="U94" s="181"/>
      <c r="V94" s="190"/>
      <c r="W94" s="175"/>
      <c r="X94" s="183"/>
      <c r="Y94" s="182"/>
      <c r="Z94" s="189"/>
      <c r="AA94" s="185" t="s">
        <v>6566</v>
      </c>
      <c r="AB94" s="186" t="str">
        <f t="shared" si="2"/>
        <v>741XS7</v>
      </c>
      <c r="AC94" s="186" t="str">
        <f t="shared" si="3"/>
        <v>741</v>
      </c>
      <c r="AD94" s="186" t="str">
        <f t="shared" si="4"/>
        <v>XS7</v>
      </c>
      <c r="AE94" s="186" t="str">
        <f t="shared" si="5"/>
        <v>2SYSX1E</v>
      </c>
      <c r="AF94" s="186" t="str">
        <f t="shared" si="6"/>
        <v>2SYS</v>
      </c>
      <c r="AG94" s="186" t="str">
        <f t="shared" si="7"/>
        <v>X1E</v>
      </c>
      <c r="AH94" s="186" t="e">
        <f t="shared" ca="1" si="8"/>
        <v>#NAME?</v>
      </c>
      <c r="AI94" s="186" t="e">
        <f t="shared" ca="1" si="9"/>
        <v>#NAME?</v>
      </c>
    </row>
    <row r="95" spans="1:35" ht="162">
      <c r="A95" s="187" t="e">
        <f t="shared" ca="1" si="10"/>
        <v>#NAME?</v>
      </c>
      <c r="B95" s="174" t="s">
        <v>6259</v>
      </c>
      <c r="C95" s="175"/>
      <c r="D95" s="175" t="s">
        <v>6114</v>
      </c>
      <c r="E95" s="175"/>
      <c r="F95" s="175" t="s">
        <v>6567</v>
      </c>
      <c r="G95" s="175" t="s">
        <v>6568</v>
      </c>
      <c r="H95" s="175" t="s">
        <v>6569</v>
      </c>
      <c r="I95" s="207">
        <v>43607</v>
      </c>
      <c r="J95" s="179" t="str">
        <f t="shared" si="12"/>
        <v>LINKS HARVESTED</v>
      </c>
      <c r="K95" s="211"/>
      <c r="L95" s="190"/>
      <c r="M95" s="181" t="s">
        <v>6118</v>
      </c>
      <c r="N95" s="181"/>
      <c r="O95" s="181" t="s">
        <v>6109</v>
      </c>
      <c r="P95" s="181"/>
      <c r="Q95" s="181"/>
      <c r="R95" s="181"/>
      <c r="S95" s="181"/>
      <c r="T95" s="181"/>
      <c r="U95" s="181"/>
      <c r="V95" s="190"/>
      <c r="W95" s="175" t="s">
        <v>6570</v>
      </c>
      <c r="X95" s="184" t="s">
        <v>6111</v>
      </c>
      <c r="Y95" s="182" t="s">
        <v>6571</v>
      </c>
      <c r="Z95" s="189"/>
      <c r="AA95" s="185" t="s">
        <v>6572</v>
      </c>
      <c r="AB95" s="186" t="str">
        <f t="shared" si="2"/>
        <v>74F9TX</v>
      </c>
      <c r="AC95" s="186" t="str">
        <f t="shared" si="3"/>
        <v>74F</v>
      </c>
      <c r="AD95" s="186" t="str">
        <f t="shared" si="4"/>
        <v>9TX</v>
      </c>
      <c r="AE95" s="186" t="str">
        <f t="shared" si="5"/>
        <v>FHACO2O</v>
      </c>
      <c r="AF95" s="186" t="str">
        <f t="shared" si="6"/>
        <v>FHAC</v>
      </c>
      <c r="AG95" s="186" t="str">
        <f t="shared" si="7"/>
        <v>O2O</v>
      </c>
      <c r="AH95" s="186" t="e">
        <f t="shared" ca="1" si="8"/>
        <v>#NAME?</v>
      </c>
      <c r="AI95" s="186" t="e">
        <f t="shared" ca="1" si="9"/>
        <v>#NAME?</v>
      </c>
    </row>
    <row r="96" spans="1:35" ht="162">
      <c r="A96" s="187" t="e">
        <f t="shared" ca="1" si="10"/>
        <v>#NAME?</v>
      </c>
      <c r="B96" s="174" t="s">
        <v>1886</v>
      </c>
      <c r="C96" s="175"/>
      <c r="D96" s="175" t="s">
        <v>6114</v>
      </c>
      <c r="E96" s="175"/>
      <c r="F96" s="175" t="s">
        <v>6573</v>
      </c>
      <c r="G96" s="175" t="s">
        <v>6574</v>
      </c>
      <c r="H96" s="212" t="s">
        <v>6575</v>
      </c>
      <c r="I96" s="207">
        <v>43607</v>
      </c>
      <c r="J96" s="179" t="str">
        <f t="shared" si="12"/>
        <v>LINKS HARVESTED</v>
      </c>
      <c r="K96" s="211"/>
      <c r="L96" s="190"/>
      <c r="M96" s="181" t="s">
        <v>6118</v>
      </c>
      <c r="N96" s="181"/>
      <c r="O96" s="181" t="s">
        <v>6109</v>
      </c>
      <c r="P96" s="181"/>
      <c r="Q96" s="181"/>
      <c r="R96" s="181"/>
      <c r="S96" s="181"/>
      <c r="T96" s="181"/>
      <c r="U96" s="181"/>
      <c r="V96" s="190"/>
      <c r="W96" s="175" t="s">
        <v>6576</v>
      </c>
      <c r="X96" s="184" t="s">
        <v>6111</v>
      </c>
      <c r="Y96" s="182" t="s">
        <v>6577</v>
      </c>
      <c r="Z96" s="189"/>
      <c r="AA96" s="185" t="s">
        <v>6578</v>
      </c>
      <c r="AB96" s="186" t="str">
        <f t="shared" si="2"/>
        <v>75F6FC</v>
      </c>
      <c r="AC96" s="186" t="str">
        <f t="shared" si="3"/>
        <v>75F</v>
      </c>
      <c r="AD96" s="186" t="str">
        <f t="shared" si="4"/>
        <v>6FC</v>
      </c>
      <c r="AE96" s="186" t="str">
        <f t="shared" si="5"/>
        <v>XG4VIEB</v>
      </c>
      <c r="AF96" s="186" t="str">
        <f t="shared" si="6"/>
        <v>XG4V</v>
      </c>
      <c r="AG96" s="186" t="str">
        <f t="shared" si="7"/>
        <v>IEB</v>
      </c>
      <c r="AH96" s="186" t="e">
        <f t="shared" ca="1" si="8"/>
        <v>#NAME?</v>
      </c>
      <c r="AI96" s="186" t="e">
        <f t="shared" ca="1" si="9"/>
        <v>#NAME?</v>
      </c>
    </row>
    <row r="97" spans="1:35" ht="54">
      <c r="A97" s="187" t="e">
        <f t="shared" ca="1" si="10"/>
        <v>#NAME?</v>
      </c>
      <c r="B97" s="174" t="s">
        <v>1762</v>
      </c>
      <c r="C97" s="175"/>
      <c r="D97" s="175"/>
      <c r="E97" s="175"/>
      <c r="F97" s="175" t="s">
        <v>6579</v>
      </c>
      <c r="G97" s="175" t="s">
        <v>6165</v>
      </c>
      <c r="H97" s="175" t="s">
        <v>6580</v>
      </c>
      <c r="I97" s="207">
        <v>43607</v>
      </c>
      <c r="J97" s="179" t="str">
        <f t="shared" si="12"/>
        <v>LINKS REQUIRED</v>
      </c>
      <c r="K97" s="211"/>
      <c r="L97" s="190"/>
      <c r="M97" s="181"/>
      <c r="N97" s="181"/>
      <c r="O97" s="181"/>
      <c r="P97" s="181"/>
      <c r="Q97" s="181"/>
      <c r="R97" s="181"/>
      <c r="S97" s="181"/>
      <c r="T97" s="181"/>
      <c r="U97" s="181"/>
      <c r="V97" s="190"/>
      <c r="W97" s="190"/>
      <c r="X97" s="182"/>
      <c r="Y97" s="190"/>
      <c r="Z97" s="195"/>
      <c r="AA97" s="185" t="s">
        <v>6581</v>
      </c>
      <c r="AB97" s="186" t="str">
        <f t="shared" si="2"/>
        <v>786XZ4</v>
      </c>
      <c r="AC97" s="186" t="str">
        <f t="shared" si="3"/>
        <v>786</v>
      </c>
      <c r="AD97" s="186" t="str">
        <f t="shared" si="4"/>
        <v>XZ4</v>
      </c>
      <c r="AE97" s="186" t="str">
        <f t="shared" si="5"/>
        <v>PMCIRYG</v>
      </c>
      <c r="AF97" s="186" t="str">
        <f t="shared" si="6"/>
        <v>PMCI</v>
      </c>
      <c r="AG97" s="186" t="str">
        <f t="shared" si="7"/>
        <v>RYG</v>
      </c>
      <c r="AH97" s="186" t="e">
        <f t="shared" ca="1" si="8"/>
        <v>#NAME?</v>
      </c>
      <c r="AI97" s="186" t="e">
        <f t="shared" ca="1" si="9"/>
        <v>#NAME?</v>
      </c>
    </row>
    <row r="98" spans="1:35" ht="198">
      <c r="A98" s="187" t="e">
        <f t="shared" ca="1" si="10"/>
        <v>#NAME?</v>
      </c>
      <c r="B98" s="174" t="s">
        <v>1786</v>
      </c>
      <c r="C98" s="175"/>
      <c r="D98" s="175" t="s">
        <v>6114</v>
      </c>
      <c r="E98" s="175"/>
      <c r="F98" s="175" t="s">
        <v>6582</v>
      </c>
      <c r="G98" s="175" t="s">
        <v>6583</v>
      </c>
      <c r="H98" s="188" t="s">
        <v>6584</v>
      </c>
      <c r="I98" s="207">
        <v>43609</v>
      </c>
      <c r="J98" s="179" t="str">
        <f t="shared" si="12"/>
        <v>LINKS HARVESTED</v>
      </c>
      <c r="K98" s="211"/>
      <c r="L98" s="190"/>
      <c r="M98" s="181" t="s">
        <v>6118</v>
      </c>
      <c r="N98" s="181"/>
      <c r="O98" s="181" t="s">
        <v>6109</v>
      </c>
      <c r="P98" s="181"/>
      <c r="Q98" s="181"/>
      <c r="R98" s="181"/>
      <c r="S98" s="181"/>
      <c r="T98" s="181"/>
      <c r="U98" s="181"/>
      <c r="V98" s="190"/>
      <c r="W98" s="175" t="s">
        <v>6585</v>
      </c>
      <c r="X98" s="184" t="s">
        <v>6111</v>
      </c>
      <c r="Y98" s="182" t="s">
        <v>6586</v>
      </c>
      <c r="Z98" s="189"/>
      <c r="AA98" s="185" t="s">
        <v>6587</v>
      </c>
      <c r="AB98" s="186" t="str">
        <f t="shared" si="2"/>
        <v>78GMPQ</v>
      </c>
      <c r="AC98" s="186" t="str">
        <f t="shared" si="3"/>
        <v>78G</v>
      </c>
      <c r="AD98" s="186" t="str">
        <f t="shared" si="4"/>
        <v>MPQ</v>
      </c>
      <c r="AE98" s="186" t="str">
        <f t="shared" si="5"/>
        <v>8YWJZKE</v>
      </c>
      <c r="AF98" s="186" t="str">
        <f t="shared" si="6"/>
        <v>8YWJ</v>
      </c>
      <c r="AG98" s="186" t="str">
        <f t="shared" si="7"/>
        <v>ZKE</v>
      </c>
      <c r="AH98" s="186" t="e">
        <f t="shared" ca="1" si="8"/>
        <v>#NAME?</v>
      </c>
      <c r="AI98" s="186" t="e">
        <f t="shared" ca="1" si="9"/>
        <v>#NAME?</v>
      </c>
    </row>
    <row r="99" spans="1:35" ht="234">
      <c r="A99" s="187" t="e">
        <f t="shared" ca="1" si="10"/>
        <v>#NAME?</v>
      </c>
      <c r="B99" s="174" t="s">
        <v>6259</v>
      </c>
      <c r="C99" s="175" t="s">
        <v>6217</v>
      </c>
      <c r="D99" s="175" t="s">
        <v>6114</v>
      </c>
      <c r="E99" s="175"/>
      <c r="F99" s="175" t="s">
        <v>6588</v>
      </c>
      <c r="G99" s="175" t="s">
        <v>6589</v>
      </c>
      <c r="H99" s="188" t="s">
        <v>6590</v>
      </c>
      <c r="I99" s="207">
        <v>43610</v>
      </c>
      <c r="J99" s="179" t="str">
        <f t="shared" si="12"/>
        <v>LINKS HARVESTED</v>
      </c>
      <c r="K99" s="211"/>
      <c r="L99" s="190"/>
      <c r="M99" s="181"/>
      <c r="N99" s="181"/>
      <c r="O99" s="181" t="s">
        <v>6109</v>
      </c>
      <c r="P99" s="181"/>
      <c r="Q99" s="181"/>
      <c r="R99" s="181"/>
      <c r="S99" s="181"/>
      <c r="T99" s="181"/>
      <c r="U99" s="181"/>
      <c r="V99" s="190"/>
      <c r="W99" s="175" t="s">
        <v>6591</v>
      </c>
      <c r="X99" s="184" t="s">
        <v>6111</v>
      </c>
      <c r="Y99" s="182" t="s">
        <v>6592</v>
      </c>
      <c r="Z99" s="189"/>
      <c r="AA99" s="185" t="s">
        <v>6593</v>
      </c>
      <c r="AB99" s="186" t="str">
        <f t="shared" si="2"/>
        <v>78MXTP</v>
      </c>
      <c r="AC99" s="186" t="str">
        <f t="shared" si="3"/>
        <v>78M</v>
      </c>
      <c r="AD99" s="186" t="str">
        <f t="shared" si="4"/>
        <v>XTP</v>
      </c>
      <c r="AE99" s="186" t="str">
        <f t="shared" si="5"/>
        <v>1R9G23M</v>
      </c>
      <c r="AF99" s="186" t="str">
        <f t="shared" si="6"/>
        <v>1R9G</v>
      </c>
      <c r="AG99" s="186" t="str">
        <f t="shared" si="7"/>
        <v>23M</v>
      </c>
      <c r="AH99" s="186" t="e">
        <f t="shared" ca="1" si="8"/>
        <v>#NAME?</v>
      </c>
      <c r="AI99" s="186" t="e">
        <f t="shared" ca="1" si="9"/>
        <v>#NAME?</v>
      </c>
    </row>
    <row r="100" spans="1:35" ht="252">
      <c r="A100" s="187" t="e">
        <f t="shared" ca="1" si="10"/>
        <v>#NAME?</v>
      </c>
      <c r="B100" s="174" t="s">
        <v>6259</v>
      </c>
      <c r="C100" s="175"/>
      <c r="D100" s="175" t="s">
        <v>6114</v>
      </c>
      <c r="E100" s="175"/>
      <c r="F100" s="175" t="s">
        <v>6594</v>
      </c>
      <c r="G100" s="175" t="s">
        <v>6583</v>
      </c>
      <c r="H100" s="175" t="s">
        <v>6595</v>
      </c>
      <c r="I100" s="207">
        <v>43609</v>
      </c>
      <c r="J100" s="179" t="str">
        <f t="shared" si="12"/>
        <v>LINKS HARVESTED</v>
      </c>
      <c r="K100" s="211"/>
      <c r="L100" s="190"/>
      <c r="M100" s="181" t="s">
        <v>6118</v>
      </c>
      <c r="N100" s="181"/>
      <c r="O100" s="181" t="s">
        <v>6109</v>
      </c>
      <c r="P100" s="181"/>
      <c r="Q100" s="181"/>
      <c r="R100" s="181"/>
      <c r="S100" s="181"/>
      <c r="T100" s="181"/>
      <c r="U100" s="181"/>
      <c r="V100" s="190"/>
      <c r="W100" s="175" t="s">
        <v>6596</v>
      </c>
      <c r="X100" s="184" t="s">
        <v>6111</v>
      </c>
      <c r="Y100" s="182" t="s">
        <v>6597</v>
      </c>
      <c r="Z100" s="189"/>
      <c r="AA100" s="185" t="s">
        <v>6598</v>
      </c>
      <c r="AB100" s="186" t="str">
        <f t="shared" si="2"/>
        <v>78TRUA</v>
      </c>
      <c r="AC100" s="186" t="str">
        <f t="shared" si="3"/>
        <v>78T</v>
      </c>
      <c r="AD100" s="186" t="str">
        <f t="shared" si="4"/>
        <v>RUA</v>
      </c>
      <c r="AE100" s="186" t="str">
        <f t="shared" si="5"/>
        <v>MW4EOX3</v>
      </c>
      <c r="AF100" s="186" t="str">
        <f t="shared" si="6"/>
        <v>MW4E</v>
      </c>
      <c r="AG100" s="186" t="str">
        <f t="shared" si="7"/>
        <v>OX3</v>
      </c>
      <c r="AH100" s="186" t="e">
        <f t="shared" ca="1" si="8"/>
        <v>#NAME?</v>
      </c>
      <c r="AI100" s="186" t="e">
        <f t="shared" ca="1" si="9"/>
        <v>#NAME?</v>
      </c>
    </row>
    <row r="101" spans="1:35" ht="108">
      <c r="A101" s="187" t="e">
        <f t="shared" ca="1" si="10"/>
        <v>#NAME?</v>
      </c>
      <c r="B101" s="174" t="s">
        <v>1904</v>
      </c>
      <c r="C101" s="175"/>
      <c r="D101" s="175" t="s">
        <v>6102</v>
      </c>
      <c r="E101" s="175"/>
      <c r="F101" s="175" t="s">
        <v>6599</v>
      </c>
      <c r="G101" s="175" t="s">
        <v>6165</v>
      </c>
      <c r="H101" s="177" t="s">
        <v>6600</v>
      </c>
      <c r="I101" s="207">
        <v>43613</v>
      </c>
      <c r="J101" s="179" t="str">
        <f t="shared" si="12"/>
        <v>LINKS HARVESTED</v>
      </c>
      <c r="K101" s="211"/>
      <c r="L101" s="190"/>
      <c r="M101" s="181" t="s">
        <v>6118</v>
      </c>
      <c r="N101" s="181"/>
      <c r="O101" s="181" t="s">
        <v>6109</v>
      </c>
      <c r="P101" s="181"/>
      <c r="Q101" s="181"/>
      <c r="R101" s="181"/>
      <c r="S101" s="181"/>
      <c r="T101" s="181"/>
      <c r="U101" s="181"/>
      <c r="V101" s="190"/>
      <c r="W101" s="175" t="s">
        <v>6601</v>
      </c>
      <c r="X101" s="184" t="s">
        <v>6111</v>
      </c>
      <c r="Y101" s="182" t="s">
        <v>6602</v>
      </c>
      <c r="Z101" s="189"/>
      <c r="AA101" s="185" t="s">
        <v>6603</v>
      </c>
      <c r="AB101" s="186" t="str">
        <f t="shared" si="2"/>
        <v>7957XI</v>
      </c>
      <c r="AC101" s="186" t="str">
        <f t="shared" si="3"/>
        <v>795</v>
      </c>
      <c r="AD101" s="186" t="str">
        <f t="shared" si="4"/>
        <v>7XI</v>
      </c>
      <c r="AE101" s="186" t="str">
        <f t="shared" si="5"/>
        <v>XR4QYKR</v>
      </c>
      <c r="AF101" s="186" t="str">
        <f t="shared" si="6"/>
        <v>XR4Q</v>
      </c>
      <c r="AG101" s="186" t="str">
        <f t="shared" si="7"/>
        <v>YKR</v>
      </c>
      <c r="AH101" s="186" t="e">
        <f t="shared" ca="1" si="8"/>
        <v>#NAME?</v>
      </c>
      <c r="AI101" s="186" t="e">
        <f t="shared" ca="1" si="9"/>
        <v>#NAME?</v>
      </c>
    </row>
    <row r="102" spans="1:35" ht="216">
      <c r="A102" s="187" t="e">
        <f t="shared" ca="1" si="10"/>
        <v>#NAME?</v>
      </c>
      <c r="B102" s="174" t="s">
        <v>1904</v>
      </c>
      <c r="C102" s="175"/>
      <c r="D102" s="175" t="s">
        <v>6114</v>
      </c>
      <c r="E102" s="175"/>
      <c r="F102" s="175" t="s">
        <v>6604</v>
      </c>
      <c r="G102" s="175" t="s">
        <v>6605</v>
      </c>
      <c r="H102" s="177" t="s">
        <v>6606</v>
      </c>
      <c r="I102" s="207">
        <v>43613</v>
      </c>
      <c r="J102" s="179" t="str">
        <f t="shared" si="12"/>
        <v>LINKS HARVESTED</v>
      </c>
      <c r="K102" s="211"/>
      <c r="L102" s="190"/>
      <c r="M102" s="181" t="s">
        <v>6118</v>
      </c>
      <c r="N102" s="181"/>
      <c r="O102" s="181" t="s">
        <v>6109</v>
      </c>
      <c r="P102" s="181"/>
      <c r="Q102" s="181"/>
      <c r="R102" s="181"/>
      <c r="S102" s="181"/>
      <c r="T102" s="181"/>
      <c r="U102" s="181"/>
      <c r="V102" s="190"/>
      <c r="W102" s="175" t="s">
        <v>6607</v>
      </c>
      <c r="X102" s="184" t="s">
        <v>6111</v>
      </c>
      <c r="Y102" s="206" t="s">
        <v>6608</v>
      </c>
      <c r="Z102" s="189"/>
      <c r="AA102" s="185" t="s">
        <v>6609</v>
      </c>
      <c r="AB102" s="186" t="str">
        <f t="shared" si="2"/>
        <v>79GDJM</v>
      </c>
      <c r="AC102" s="186" t="str">
        <f t="shared" si="3"/>
        <v>79G</v>
      </c>
      <c r="AD102" s="186" t="str">
        <f t="shared" si="4"/>
        <v>DJM</v>
      </c>
      <c r="AE102" s="186" t="str">
        <f t="shared" si="5"/>
        <v>J88YXI6</v>
      </c>
      <c r="AF102" s="186" t="str">
        <f t="shared" si="6"/>
        <v>J88Y</v>
      </c>
      <c r="AG102" s="186" t="str">
        <f t="shared" si="7"/>
        <v>XI6</v>
      </c>
      <c r="AH102" s="186" t="e">
        <f t="shared" ca="1" si="8"/>
        <v>#NAME?</v>
      </c>
      <c r="AI102" s="186" t="e">
        <f t="shared" ca="1" si="9"/>
        <v>#NAME?</v>
      </c>
    </row>
    <row r="103" spans="1:35" ht="409.5">
      <c r="A103" s="187" t="e">
        <f t="shared" ca="1" si="10"/>
        <v>#NAME?</v>
      </c>
      <c r="B103" s="174" t="s">
        <v>1886</v>
      </c>
      <c r="C103" s="175"/>
      <c r="D103" s="175" t="s">
        <v>6114</v>
      </c>
      <c r="E103" s="175"/>
      <c r="F103" s="175" t="s">
        <v>6610</v>
      </c>
      <c r="G103" s="175" t="s">
        <v>6611</v>
      </c>
      <c r="H103" s="175" t="s">
        <v>6612</v>
      </c>
      <c r="I103" s="207">
        <v>43613</v>
      </c>
      <c r="J103" s="179" t="str">
        <f t="shared" si="12"/>
        <v>LINKS REQUIRED</v>
      </c>
      <c r="K103" s="211"/>
      <c r="L103" s="190"/>
      <c r="M103" s="181"/>
      <c r="N103" s="181"/>
      <c r="O103" s="181"/>
      <c r="P103" s="181"/>
      <c r="Q103" s="181"/>
      <c r="R103" s="181"/>
      <c r="S103" s="181"/>
      <c r="T103" s="181"/>
      <c r="U103" s="181"/>
      <c r="V103" s="190"/>
      <c r="W103" s="190"/>
      <c r="X103" s="182"/>
      <c r="Y103" s="190"/>
      <c r="Z103" s="195"/>
      <c r="AA103" s="185" t="s">
        <v>6613</v>
      </c>
      <c r="AB103" s="186" t="str">
        <f t="shared" si="2"/>
        <v>79TNB4</v>
      </c>
      <c r="AC103" s="186" t="str">
        <f t="shared" si="3"/>
        <v>79T</v>
      </c>
      <c r="AD103" s="186" t="str">
        <f t="shared" si="4"/>
        <v>NB4</v>
      </c>
      <c r="AE103" s="186" t="str">
        <f t="shared" si="5"/>
        <v>1JGXLJ7</v>
      </c>
      <c r="AF103" s="186" t="str">
        <f t="shared" si="6"/>
        <v>1JGX</v>
      </c>
      <c r="AG103" s="186" t="str">
        <f t="shared" si="7"/>
        <v>LJ7</v>
      </c>
      <c r="AH103" s="186" t="e">
        <f t="shared" ca="1" si="8"/>
        <v>#NAME?</v>
      </c>
      <c r="AI103" s="186" t="e">
        <f t="shared" ca="1" si="9"/>
        <v>#NAME?</v>
      </c>
    </row>
    <row r="104" spans="1:35" ht="54">
      <c r="A104" s="187" t="e">
        <f t="shared" ca="1" si="10"/>
        <v>#NAME?</v>
      </c>
      <c r="B104" s="174" t="s">
        <v>1904</v>
      </c>
      <c r="C104" s="175"/>
      <c r="D104" s="175" t="s">
        <v>6102</v>
      </c>
      <c r="E104" s="175"/>
      <c r="F104" s="175" t="s">
        <v>6614</v>
      </c>
      <c r="G104" s="175" t="s">
        <v>6615</v>
      </c>
      <c r="H104" s="174"/>
      <c r="I104" s="178"/>
      <c r="J104" s="179" t="str">
        <f t="shared" si="12"/>
        <v>LINKS HARVESTED</v>
      </c>
      <c r="K104" s="211"/>
      <c r="L104" s="190"/>
      <c r="M104" s="181" t="s">
        <v>6109</v>
      </c>
      <c r="N104" s="181"/>
      <c r="O104" s="181" t="s">
        <v>6109</v>
      </c>
      <c r="P104" s="181"/>
      <c r="Q104" s="181"/>
      <c r="R104" s="181"/>
      <c r="S104" s="181"/>
      <c r="T104" s="181"/>
      <c r="U104" s="181"/>
      <c r="V104" s="190"/>
      <c r="W104" s="175" t="s">
        <v>6616</v>
      </c>
      <c r="X104" s="184" t="s">
        <v>6111</v>
      </c>
      <c r="Y104" s="182" t="s">
        <v>6617</v>
      </c>
      <c r="Z104" s="189"/>
      <c r="AA104" s="185" t="s">
        <v>6618</v>
      </c>
      <c r="AB104" s="186" t="str">
        <f t="shared" si="2"/>
        <v>7B6T7X</v>
      </c>
      <c r="AC104" s="186" t="str">
        <f t="shared" si="3"/>
        <v>7B6</v>
      </c>
      <c r="AD104" s="186" t="str">
        <f t="shared" si="4"/>
        <v>T7X</v>
      </c>
      <c r="AE104" s="186" t="str">
        <f t="shared" si="5"/>
        <v>Y3KUERK</v>
      </c>
      <c r="AF104" s="186" t="str">
        <f t="shared" si="6"/>
        <v>Y3KU</v>
      </c>
      <c r="AG104" s="186" t="str">
        <f t="shared" si="7"/>
        <v>ERK</v>
      </c>
      <c r="AH104" s="186" t="e">
        <f t="shared" ca="1" si="8"/>
        <v>#NAME?</v>
      </c>
      <c r="AI104" s="186" t="e">
        <f t="shared" ca="1" si="9"/>
        <v>#NAME?</v>
      </c>
    </row>
    <row r="105" spans="1:35" ht="108">
      <c r="A105" s="187" t="e">
        <f t="shared" ca="1" si="10"/>
        <v>#NAME?</v>
      </c>
      <c r="B105" s="174" t="s">
        <v>6259</v>
      </c>
      <c r="C105" s="175"/>
      <c r="D105" s="175" t="s">
        <v>6114</v>
      </c>
      <c r="E105" s="175"/>
      <c r="F105" s="175" t="s">
        <v>6619</v>
      </c>
      <c r="G105" s="175" t="s">
        <v>6620</v>
      </c>
      <c r="H105" s="175" t="s">
        <v>6621</v>
      </c>
      <c r="I105" s="207">
        <v>43617</v>
      </c>
      <c r="J105" s="179" t="str">
        <f t="shared" si="12"/>
        <v>LINKS REQUIRED</v>
      </c>
      <c r="K105" s="187" t="s">
        <v>6537</v>
      </c>
      <c r="L105" s="190"/>
      <c r="M105" s="181" t="s">
        <v>6147</v>
      </c>
      <c r="N105" s="181"/>
      <c r="O105" s="181" t="s">
        <v>6109</v>
      </c>
      <c r="P105" s="181"/>
      <c r="Q105" s="181"/>
      <c r="R105" s="181"/>
      <c r="S105" s="181"/>
      <c r="T105" s="181"/>
      <c r="U105" s="181"/>
      <c r="V105" s="190"/>
      <c r="W105" s="175" t="s">
        <v>6622</v>
      </c>
      <c r="X105" s="182"/>
      <c r="Y105" s="190"/>
      <c r="Z105" s="195"/>
      <c r="AA105" s="185" t="s">
        <v>6623</v>
      </c>
      <c r="AB105" s="186" t="str">
        <f t="shared" si="2"/>
        <v>7DX6QY</v>
      </c>
      <c r="AC105" s="186" t="str">
        <f t="shared" si="3"/>
        <v>7DX</v>
      </c>
      <c r="AD105" s="186" t="str">
        <f t="shared" si="4"/>
        <v>6QY</v>
      </c>
      <c r="AE105" s="186" t="str">
        <f t="shared" si="5"/>
        <v>A6FDNJO</v>
      </c>
      <c r="AF105" s="186" t="str">
        <f t="shared" si="6"/>
        <v>A6FD</v>
      </c>
      <c r="AG105" s="186" t="str">
        <f t="shared" si="7"/>
        <v>NJO</v>
      </c>
      <c r="AH105" s="186" t="e">
        <f t="shared" ca="1" si="8"/>
        <v>#NAME?</v>
      </c>
      <c r="AI105" s="186" t="e">
        <f t="shared" ca="1" si="9"/>
        <v>#NAME?</v>
      </c>
    </row>
    <row r="106" spans="1:35" ht="270">
      <c r="A106" s="187" t="e">
        <f t="shared" ca="1" si="10"/>
        <v>#NAME?</v>
      </c>
      <c r="B106" s="174" t="s">
        <v>1886</v>
      </c>
      <c r="C106" s="175"/>
      <c r="D106" s="175" t="s">
        <v>6114</v>
      </c>
      <c r="E106" s="175"/>
      <c r="F106" s="175" t="s">
        <v>6624</v>
      </c>
      <c r="G106" s="175" t="s">
        <v>6625</v>
      </c>
      <c r="H106" s="175" t="s">
        <v>6626</v>
      </c>
      <c r="I106" s="207">
        <v>43616</v>
      </c>
      <c r="J106" s="179" t="str">
        <f t="shared" si="12"/>
        <v>LINKS HARVESTED</v>
      </c>
      <c r="K106" s="211"/>
      <c r="L106" s="190"/>
      <c r="M106" s="181" t="s">
        <v>6118</v>
      </c>
      <c r="N106" s="181"/>
      <c r="O106" s="181" t="s">
        <v>6109</v>
      </c>
      <c r="P106" s="181"/>
      <c r="Q106" s="181"/>
      <c r="R106" s="181"/>
      <c r="S106" s="181"/>
      <c r="T106" s="181"/>
      <c r="U106" s="181"/>
      <c r="V106" s="190"/>
      <c r="W106" s="175" t="s">
        <v>6627</v>
      </c>
      <c r="X106" s="184" t="s">
        <v>6111</v>
      </c>
      <c r="Y106" s="206" t="s">
        <v>6628</v>
      </c>
      <c r="Z106" s="189"/>
      <c r="AA106" s="185" t="s">
        <v>6629</v>
      </c>
      <c r="AB106" s="186" t="str">
        <f t="shared" si="2"/>
        <v>7IGDFF</v>
      </c>
      <c r="AC106" s="186" t="str">
        <f t="shared" si="3"/>
        <v>7IG</v>
      </c>
      <c r="AD106" s="186" t="str">
        <f t="shared" si="4"/>
        <v>DFF</v>
      </c>
      <c r="AE106" s="186" t="str">
        <f t="shared" si="5"/>
        <v>4772U84</v>
      </c>
      <c r="AF106" s="186" t="str">
        <f t="shared" si="6"/>
        <v>4772</v>
      </c>
      <c r="AG106" s="186" t="str">
        <f t="shared" si="7"/>
        <v>U84</v>
      </c>
      <c r="AH106" s="186" t="e">
        <f t="shared" ca="1" si="8"/>
        <v>#NAME?</v>
      </c>
      <c r="AI106" s="186" t="e">
        <f t="shared" ca="1" si="9"/>
        <v>#NAME?</v>
      </c>
    </row>
    <row r="107" spans="1:35" ht="90">
      <c r="A107" s="187" t="e">
        <f t="shared" ca="1" si="10"/>
        <v>#NAME?</v>
      </c>
      <c r="B107" s="174" t="s">
        <v>6259</v>
      </c>
      <c r="C107" s="175"/>
      <c r="D107" s="175" t="s">
        <v>6102</v>
      </c>
      <c r="E107" s="175"/>
      <c r="F107" s="175" t="s">
        <v>6630</v>
      </c>
      <c r="G107" s="175" t="s">
        <v>6631</v>
      </c>
      <c r="H107" s="175" t="s">
        <v>6632</v>
      </c>
      <c r="I107" s="207">
        <v>43619</v>
      </c>
      <c r="J107" s="179" t="str">
        <f t="shared" si="12"/>
        <v>LINKS HARVESTED</v>
      </c>
      <c r="K107" s="187" t="s">
        <v>6537</v>
      </c>
      <c r="L107" s="190"/>
      <c r="M107" s="181" t="s">
        <v>6118</v>
      </c>
      <c r="N107" s="181"/>
      <c r="O107" s="181" t="s">
        <v>6109</v>
      </c>
      <c r="P107" s="181"/>
      <c r="Q107" s="181"/>
      <c r="R107" s="181"/>
      <c r="S107" s="181"/>
      <c r="T107" s="181"/>
      <c r="U107" s="181"/>
      <c r="V107" s="190"/>
      <c r="W107" s="175" t="s">
        <v>6633</v>
      </c>
      <c r="X107" s="184" t="s">
        <v>6111</v>
      </c>
      <c r="Y107" s="206" t="s">
        <v>6634</v>
      </c>
      <c r="Z107" s="189"/>
      <c r="AA107" s="185" t="s">
        <v>6635</v>
      </c>
      <c r="AB107" s="186" t="str">
        <f t="shared" si="2"/>
        <v>7K2M48</v>
      </c>
      <c r="AC107" s="186" t="str">
        <f t="shared" si="3"/>
        <v>7K2</v>
      </c>
      <c r="AD107" s="186" t="str">
        <f t="shared" si="4"/>
        <v>M48</v>
      </c>
      <c r="AE107" s="186" t="str">
        <f t="shared" si="5"/>
        <v>7XYIDUR</v>
      </c>
      <c r="AF107" s="186" t="str">
        <f t="shared" si="6"/>
        <v>7XYI</v>
      </c>
      <c r="AG107" s="186" t="str">
        <f t="shared" si="7"/>
        <v>DUR</v>
      </c>
      <c r="AH107" s="186" t="e">
        <f t="shared" ca="1" si="8"/>
        <v>#NAME?</v>
      </c>
      <c r="AI107" s="186" t="e">
        <f t="shared" ca="1" si="9"/>
        <v>#NAME?</v>
      </c>
    </row>
    <row r="108" spans="1:35" ht="180">
      <c r="A108" s="187" t="e">
        <f t="shared" ca="1" si="10"/>
        <v>#NAME?</v>
      </c>
      <c r="B108" s="174" t="s">
        <v>6259</v>
      </c>
      <c r="C108" s="175"/>
      <c r="D108" s="175" t="s">
        <v>6114</v>
      </c>
      <c r="E108" s="175"/>
      <c r="F108" s="175" t="s">
        <v>6636</v>
      </c>
      <c r="G108" s="175" t="s">
        <v>6637</v>
      </c>
      <c r="H108" s="175" t="s">
        <v>6638</v>
      </c>
      <c r="I108" s="207">
        <v>43628</v>
      </c>
      <c r="J108" s="179" t="str">
        <f t="shared" si="12"/>
        <v>LINKS HARVESTED</v>
      </c>
      <c r="K108" s="211"/>
      <c r="L108" s="190"/>
      <c r="M108" s="181" t="s">
        <v>6118</v>
      </c>
      <c r="N108" s="181"/>
      <c r="O108" s="181" t="s">
        <v>6109</v>
      </c>
      <c r="P108" s="181"/>
      <c r="Q108" s="181"/>
      <c r="R108" s="181"/>
      <c r="S108" s="181"/>
      <c r="T108" s="181"/>
      <c r="U108" s="181"/>
      <c r="V108" s="190"/>
      <c r="W108" s="175" t="s">
        <v>6639</v>
      </c>
      <c r="X108" s="184" t="s">
        <v>6111</v>
      </c>
      <c r="Y108" s="206" t="s">
        <v>6640</v>
      </c>
      <c r="Z108" s="189"/>
      <c r="AA108" s="185" t="s">
        <v>6641</v>
      </c>
      <c r="AB108" s="186" t="str">
        <f t="shared" si="2"/>
        <v>7K6XIN</v>
      </c>
      <c r="AC108" s="186" t="str">
        <f t="shared" si="3"/>
        <v>7K6</v>
      </c>
      <c r="AD108" s="186" t="str">
        <f t="shared" si="4"/>
        <v>XIN</v>
      </c>
      <c r="AE108" s="186" t="str">
        <f t="shared" si="5"/>
        <v>646HTNI</v>
      </c>
      <c r="AF108" s="186" t="str">
        <f t="shared" si="6"/>
        <v>646H</v>
      </c>
      <c r="AG108" s="186" t="str">
        <f t="shared" si="7"/>
        <v>TNI</v>
      </c>
      <c r="AH108" s="186" t="e">
        <f t="shared" ca="1" si="8"/>
        <v>#NAME?</v>
      </c>
      <c r="AI108" s="186" t="e">
        <f t="shared" ca="1" si="9"/>
        <v>#NAME?</v>
      </c>
    </row>
    <row r="109" spans="1:35" ht="162">
      <c r="A109" s="187" t="e">
        <f t="shared" ca="1" si="10"/>
        <v>#NAME?</v>
      </c>
      <c r="B109" s="174" t="s">
        <v>1765</v>
      </c>
      <c r="C109" s="175" t="s">
        <v>2273</v>
      </c>
      <c r="D109" s="175" t="s">
        <v>6114</v>
      </c>
      <c r="E109" s="175"/>
      <c r="F109" s="175" t="s">
        <v>6642</v>
      </c>
      <c r="G109" s="175" t="s">
        <v>6203</v>
      </c>
      <c r="H109" s="175" t="s">
        <v>6643</v>
      </c>
      <c r="I109" s="207">
        <v>43631</v>
      </c>
      <c r="J109" s="179" t="str">
        <f t="shared" si="12"/>
        <v>LINKS REQUIRED</v>
      </c>
      <c r="K109" s="211"/>
      <c r="L109" s="190"/>
      <c r="M109" s="181"/>
      <c r="N109" s="181"/>
      <c r="O109" s="181"/>
      <c r="P109" s="181"/>
      <c r="Q109" s="181"/>
      <c r="R109" s="181"/>
      <c r="S109" s="181"/>
      <c r="T109" s="181"/>
      <c r="U109" s="181"/>
      <c r="V109" s="190"/>
      <c r="W109" s="175"/>
      <c r="X109" s="182"/>
      <c r="Y109" s="190"/>
      <c r="Z109" s="195"/>
      <c r="AA109" s="185" t="s">
        <v>6644</v>
      </c>
      <c r="AB109" s="186" t="str">
        <f t="shared" si="2"/>
        <v>7LR9PU</v>
      </c>
      <c r="AC109" s="186" t="str">
        <f t="shared" si="3"/>
        <v>7LR</v>
      </c>
      <c r="AD109" s="186" t="str">
        <f t="shared" si="4"/>
        <v>9PU</v>
      </c>
      <c r="AE109" s="186" t="str">
        <f t="shared" si="5"/>
        <v>LMNV014</v>
      </c>
      <c r="AF109" s="186" t="str">
        <f t="shared" si="6"/>
        <v>LMNV</v>
      </c>
      <c r="AG109" s="186" t="str">
        <f t="shared" si="7"/>
        <v>014</v>
      </c>
      <c r="AH109" s="186" t="e">
        <f t="shared" ca="1" si="8"/>
        <v>#NAME?</v>
      </c>
      <c r="AI109" s="186" t="e">
        <f t="shared" ca="1" si="9"/>
        <v>#NAME?</v>
      </c>
    </row>
    <row r="110" spans="1:35" ht="126">
      <c r="A110" s="187" t="e">
        <f t="shared" ca="1" si="10"/>
        <v>#NAME?</v>
      </c>
      <c r="B110" s="174" t="s">
        <v>6259</v>
      </c>
      <c r="C110" s="175"/>
      <c r="D110" s="175" t="s">
        <v>6114</v>
      </c>
      <c r="E110" s="175"/>
      <c r="F110" s="175" t="s">
        <v>6645</v>
      </c>
      <c r="G110" s="175" t="s">
        <v>6646</v>
      </c>
      <c r="H110" s="213" t="s">
        <v>6647</v>
      </c>
      <c r="I110" s="207">
        <v>43634</v>
      </c>
      <c r="J110" s="179" t="str">
        <f t="shared" si="12"/>
        <v>LINKS HARVESTED</v>
      </c>
      <c r="K110" s="211"/>
      <c r="L110" s="190"/>
      <c r="M110" s="181"/>
      <c r="N110" s="181"/>
      <c r="O110" s="181"/>
      <c r="P110" s="181"/>
      <c r="Q110" s="181"/>
      <c r="R110" s="181"/>
      <c r="S110" s="181"/>
      <c r="T110" s="181"/>
      <c r="U110" s="181"/>
      <c r="V110" s="190"/>
      <c r="W110" s="175" t="s">
        <v>6648</v>
      </c>
      <c r="X110" s="184" t="s">
        <v>6111</v>
      </c>
      <c r="Y110" s="206" t="s">
        <v>6649</v>
      </c>
      <c r="Z110" s="189"/>
      <c r="AA110" s="185" t="s">
        <v>6650</v>
      </c>
      <c r="AB110" s="186" t="str">
        <f t="shared" si="2"/>
        <v>7MAG4N</v>
      </c>
      <c r="AC110" s="186" t="str">
        <f t="shared" si="3"/>
        <v>7MA</v>
      </c>
      <c r="AD110" s="186" t="str">
        <f t="shared" si="4"/>
        <v>G4N</v>
      </c>
      <c r="AE110" s="186" t="str">
        <f t="shared" si="5"/>
        <v>7K76Q2Y</v>
      </c>
      <c r="AF110" s="186" t="str">
        <f t="shared" si="6"/>
        <v>7K76</v>
      </c>
      <c r="AG110" s="186" t="str">
        <f t="shared" si="7"/>
        <v>Q2Y</v>
      </c>
      <c r="AH110" s="186" t="e">
        <f t="shared" ca="1" si="8"/>
        <v>#NAME?</v>
      </c>
      <c r="AI110" s="186" t="e">
        <f t="shared" ca="1" si="9"/>
        <v>#NAME?</v>
      </c>
    </row>
    <row r="111" spans="1:35" ht="54">
      <c r="A111" s="187" t="e">
        <f t="shared" ca="1" si="10"/>
        <v>#NAME?</v>
      </c>
      <c r="B111" s="174" t="s">
        <v>6259</v>
      </c>
      <c r="C111" s="175"/>
      <c r="D111" s="175" t="s">
        <v>6114</v>
      </c>
      <c r="E111" s="199"/>
      <c r="F111" s="199" t="s">
        <v>6651</v>
      </c>
      <c r="G111" s="175" t="s">
        <v>6652</v>
      </c>
      <c r="H111" s="175" t="s">
        <v>6653</v>
      </c>
      <c r="I111" s="207">
        <v>43635</v>
      </c>
      <c r="J111" s="179" t="str">
        <f t="shared" si="12"/>
        <v>LINKS HARVESTED</v>
      </c>
      <c r="K111" s="187"/>
      <c r="L111" s="190"/>
      <c r="M111" s="181" t="s">
        <v>6118</v>
      </c>
      <c r="N111" s="181"/>
      <c r="O111" s="181"/>
      <c r="P111" s="181"/>
      <c r="Q111" s="181"/>
      <c r="R111" s="181"/>
      <c r="S111" s="181"/>
      <c r="T111" s="181"/>
      <c r="U111" s="181"/>
      <c r="V111" s="190"/>
      <c r="W111" s="175" t="s">
        <v>6654</v>
      </c>
      <c r="X111" s="184" t="s">
        <v>6111</v>
      </c>
      <c r="Y111" s="206" t="s">
        <v>6655</v>
      </c>
      <c r="Z111" s="189"/>
      <c r="AA111" s="185" t="s">
        <v>6656</v>
      </c>
      <c r="AB111" s="186" t="str">
        <f t="shared" si="2"/>
        <v>7MU37D</v>
      </c>
      <c r="AC111" s="186" t="str">
        <f t="shared" si="3"/>
        <v>7MU</v>
      </c>
      <c r="AD111" s="186" t="str">
        <f t="shared" si="4"/>
        <v>37D</v>
      </c>
      <c r="AE111" s="186" t="str">
        <f t="shared" si="5"/>
        <v>M1UU56U</v>
      </c>
      <c r="AF111" s="186" t="str">
        <f t="shared" si="6"/>
        <v>M1UU</v>
      </c>
      <c r="AG111" s="186" t="str">
        <f t="shared" si="7"/>
        <v>56U</v>
      </c>
      <c r="AH111" s="186" t="e">
        <f t="shared" ca="1" si="8"/>
        <v>#NAME?</v>
      </c>
      <c r="AI111" s="186" t="e">
        <f t="shared" ca="1" si="9"/>
        <v>#NAME?</v>
      </c>
    </row>
    <row r="112" spans="1:35" ht="54">
      <c r="A112" s="187" t="e">
        <f t="shared" ca="1" si="10"/>
        <v>#NAME?</v>
      </c>
      <c r="B112" s="174" t="s">
        <v>1904</v>
      </c>
      <c r="C112" s="175"/>
      <c r="D112" s="175" t="s">
        <v>6114</v>
      </c>
      <c r="E112" s="175"/>
      <c r="F112" s="175" t="s">
        <v>6657</v>
      </c>
      <c r="G112" s="175" t="s">
        <v>6658</v>
      </c>
      <c r="H112" s="174"/>
      <c r="I112" s="207">
        <v>43636</v>
      </c>
      <c r="J112" s="179" t="str">
        <f t="shared" si="12"/>
        <v>LINKS HARVESTED</v>
      </c>
      <c r="K112" s="211"/>
      <c r="L112" s="190"/>
      <c r="M112" s="181" t="s">
        <v>6118</v>
      </c>
      <c r="N112" s="181"/>
      <c r="O112" s="181"/>
      <c r="P112" s="181"/>
      <c r="Q112" s="181"/>
      <c r="R112" s="181"/>
      <c r="S112" s="181"/>
      <c r="T112" s="181"/>
      <c r="U112" s="181"/>
      <c r="V112" s="190"/>
      <c r="W112" s="175" t="s">
        <v>6659</v>
      </c>
      <c r="X112" s="184" t="s">
        <v>6111</v>
      </c>
      <c r="Y112" s="206" t="s">
        <v>6660</v>
      </c>
      <c r="Z112" s="189"/>
      <c r="AA112" s="185" t="s">
        <v>6661</v>
      </c>
      <c r="AB112" s="186" t="str">
        <f t="shared" si="2"/>
        <v>7PCZEG</v>
      </c>
      <c r="AC112" s="186" t="str">
        <f t="shared" si="3"/>
        <v>7PC</v>
      </c>
      <c r="AD112" s="186" t="str">
        <f t="shared" si="4"/>
        <v>ZEG</v>
      </c>
      <c r="AE112" s="186" t="str">
        <f t="shared" si="5"/>
        <v>WR34CDI</v>
      </c>
      <c r="AF112" s="186" t="str">
        <f t="shared" si="6"/>
        <v>WR34</v>
      </c>
      <c r="AG112" s="186" t="str">
        <f t="shared" si="7"/>
        <v>CDI</v>
      </c>
      <c r="AH112" s="186" t="e">
        <f t="shared" ca="1" si="8"/>
        <v>#NAME?</v>
      </c>
      <c r="AI112" s="186" t="e">
        <f t="shared" ca="1" si="9"/>
        <v>#NAME?</v>
      </c>
    </row>
    <row r="113" spans="1:35" ht="144">
      <c r="A113" s="187" t="e">
        <f t="shared" ca="1" si="10"/>
        <v>#NAME?</v>
      </c>
      <c r="B113" s="174" t="s">
        <v>1904</v>
      </c>
      <c r="C113" s="175"/>
      <c r="D113" s="175" t="s">
        <v>6114</v>
      </c>
      <c r="E113" s="175"/>
      <c r="F113" s="175" t="s">
        <v>6662</v>
      </c>
      <c r="G113" s="175" t="s">
        <v>6663</v>
      </c>
      <c r="H113" s="177" t="s">
        <v>6664</v>
      </c>
      <c r="I113" s="207">
        <v>43636</v>
      </c>
      <c r="J113" s="179" t="str">
        <f t="shared" si="12"/>
        <v>LINKS HARVESTED</v>
      </c>
      <c r="K113" s="187" t="s">
        <v>6537</v>
      </c>
      <c r="L113" s="190"/>
      <c r="M113" s="181" t="s">
        <v>6118</v>
      </c>
      <c r="N113" s="181"/>
      <c r="O113" s="181"/>
      <c r="P113" s="181"/>
      <c r="Q113" s="181"/>
      <c r="R113" s="181"/>
      <c r="S113" s="181"/>
      <c r="T113" s="181"/>
      <c r="U113" s="181"/>
      <c r="V113" s="190"/>
      <c r="W113" s="175" t="s">
        <v>6665</v>
      </c>
      <c r="X113" s="184" t="s">
        <v>6111</v>
      </c>
      <c r="Y113" s="206" t="s">
        <v>6666</v>
      </c>
      <c r="Z113" s="189"/>
      <c r="AA113" s="185" t="s">
        <v>6667</v>
      </c>
      <c r="AB113" s="186" t="str">
        <f t="shared" si="2"/>
        <v>7QRWLS</v>
      </c>
      <c r="AC113" s="186" t="str">
        <f t="shared" si="3"/>
        <v>7QR</v>
      </c>
      <c r="AD113" s="186" t="str">
        <f t="shared" si="4"/>
        <v>WLS</v>
      </c>
      <c r="AE113" s="186" t="str">
        <f t="shared" si="5"/>
        <v>D78COX3</v>
      </c>
      <c r="AF113" s="186" t="str">
        <f t="shared" si="6"/>
        <v>D78C</v>
      </c>
      <c r="AG113" s="186" t="str">
        <f t="shared" si="7"/>
        <v>OX3</v>
      </c>
      <c r="AH113" s="186" t="e">
        <f t="shared" ca="1" si="8"/>
        <v>#NAME?</v>
      </c>
      <c r="AI113" s="186" t="e">
        <f t="shared" ca="1" si="9"/>
        <v>#NAME?</v>
      </c>
    </row>
    <row r="114" spans="1:35" ht="216">
      <c r="A114" s="187" t="e">
        <f t="shared" ca="1" si="10"/>
        <v>#NAME?</v>
      </c>
      <c r="B114" s="174" t="s">
        <v>6259</v>
      </c>
      <c r="C114" s="175" t="s">
        <v>6334</v>
      </c>
      <c r="D114" s="175" t="s">
        <v>6114</v>
      </c>
      <c r="E114" s="175"/>
      <c r="F114" s="175" t="s">
        <v>6668</v>
      </c>
      <c r="G114" s="175" t="s">
        <v>6669</v>
      </c>
      <c r="H114" s="175" t="s">
        <v>6670</v>
      </c>
      <c r="I114" s="207">
        <v>43636</v>
      </c>
      <c r="J114" s="179" t="str">
        <f t="shared" si="12"/>
        <v>LINKS HARVESTED</v>
      </c>
      <c r="K114" s="187" t="s">
        <v>6537</v>
      </c>
      <c r="L114" s="190"/>
      <c r="M114" s="181"/>
      <c r="N114" s="181"/>
      <c r="O114" s="181"/>
      <c r="P114" s="181"/>
      <c r="Q114" s="181"/>
      <c r="R114" s="181"/>
      <c r="S114" s="181"/>
      <c r="T114" s="181"/>
      <c r="U114" s="181"/>
      <c r="V114" s="190"/>
      <c r="W114" s="175" t="s">
        <v>6671</v>
      </c>
      <c r="X114" s="184" t="s">
        <v>6111</v>
      </c>
      <c r="Y114" s="206" t="s">
        <v>6672</v>
      </c>
      <c r="Z114" s="189"/>
      <c r="AA114" s="185" t="s">
        <v>6673</v>
      </c>
      <c r="AB114" s="186" t="str">
        <f t="shared" si="2"/>
        <v>7QT3F1</v>
      </c>
      <c r="AC114" s="186" t="str">
        <f t="shared" si="3"/>
        <v>7QT</v>
      </c>
      <c r="AD114" s="186" t="str">
        <f t="shared" si="4"/>
        <v>3F1</v>
      </c>
      <c r="AE114" s="186" t="str">
        <f t="shared" si="5"/>
        <v>HJ0X8TV</v>
      </c>
      <c r="AF114" s="186" t="str">
        <f t="shared" si="6"/>
        <v>HJ0X</v>
      </c>
      <c r="AG114" s="186" t="str">
        <f t="shared" si="7"/>
        <v>8TV</v>
      </c>
      <c r="AH114" s="186" t="e">
        <f t="shared" ca="1" si="8"/>
        <v>#NAME?</v>
      </c>
      <c r="AI114" s="186" t="e">
        <f t="shared" ca="1" si="9"/>
        <v>#NAME?</v>
      </c>
    </row>
    <row r="115" spans="1:35" ht="234">
      <c r="A115" s="187" t="e">
        <f t="shared" ca="1" si="10"/>
        <v>#NAME?</v>
      </c>
      <c r="B115" s="174" t="s">
        <v>6259</v>
      </c>
      <c r="C115" s="175"/>
      <c r="D115" s="175" t="s">
        <v>6114</v>
      </c>
      <c r="E115" s="175"/>
      <c r="F115" s="175" t="s">
        <v>6674</v>
      </c>
      <c r="G115" s="175" t="s">
        <v>6675</v>
      </c>
      <c r="H115" s="174"/>
      <c r="I115" s="207">
        <v>43636</v>
      </c>
      <c r="J115" s="179" t="str">
        <f t="shared" si="12"/>
        <v>LINKS HARVESTED</v>
      </c>
      <c r="K115" s="187" t="s">
        <v>6537</v>
      </c>
      <c r="L115" s="190"/>
      <c r="M115" s="181" t="s">
        <v>6118</v>
      </c>
      <c r="N115" s="181"/>
      <c r="O115" s="181"/>
      <c r="P115" s="181"/>
      <c r="Q115" s="181"/>
      <c r="R115" s="181"/>
      <c r="S115" s="181"/>
      <c r="T115" s="181"/>
      <c r="U115" s="181"/>
      <c r="V115" s="190"/>
      <c r="W115" s="175" t="s">
        <v>6676</v>
      </c>
      <c r="X115" s="184" t="s">
        <v>6111</v>
      </c>
      <c r="Y115" s="206" t="s">
        <v>6677</v>
      </c>
      <c r="Z115" s="189"/>
      <c r="AA115" s="185" t="s">
        <v>6678</v>
      </c>
      <c r="AB115" s="186" t="str">
        <f t="shared" si="2"/>
        <v>7RUCAD</v>
      </c>
      <c r="AC115" s="186" t="str">
        <f t="shared" si="3"/>
        <v>7RU</v>
      </c>
      <c r="AD115" s="186" t="str">
        <f t="shared" si="4"/>
        <v>CAD</v>
      </c>
      <c r="AE115" s="186" t="str">
        <f t="shared" si="5"/>
        <v>5C61XJN</v>
      </c>
      <c r="AF115" s="186" t="str">
        <f t="shared" si="6"/>
        <v>5C61</v>
      </c>
      <c r="AG115" s="186" t="str">
        <f t="shared" si="7"/>
        <v>XJN</v>
      </c>
      <c r="AH115" s="186" t="e">
        <f t="shared" ca="1" si="8"/>
        <v>#NAME?</v>
      </c>
      <c r="AI115" s="186" t="e">
        <f t="shared" ca="1" si="9"/>
        <v>#NAME?</v>
      </c>
    </row>
    <row r="116" spans="1:35" ht="324">
      <c r="A116" s="187" t="e">
        <f t="shared" ca="1" si="10"/>
        <v>#NAME?</v>
      </c>
      <c r="B116" s="174" t="s">
        <v>1904</v>
      </c>
      <c r="C116" s="175"/>
      <c r="D116" s="175" t="s">
        <v>6114</v>
      </c>
      <c r="E116" s="175"/>
      <c r="F116" s="175" t="s">
        <v>6679</v>
      </c>
      <c r="G116" s="175" t="s">
        <v>6680</v>
      </c>
      <c r="H116" s="174" t="s">
        <v>6681</v>
      </c>
      <c r="I116" s="207">
        <v>43636</v>
      </c>
      <c r="J116" s="179" t="str">
        <f t="shared" si="12"/>
        <v>LINKS HARVESTED</v>
      </c>
      <c r="K116" s="187" t="s">
        <v>6537</v>
      </c>
      <c r="L116" s="190"/>
      <c r="M116" s="181" t="s">
        <v>6118</v>
      </c>
      <c r="N116" s="181"/>
      <c r="O116" s="181"/>
      <c r="P116" s="181"/>
      <c r="Q116" s="181"/>
      <c r="R116" s="181"/>
      <c r="S116" s="181"/>
      <c r="T116" s="181"/>
      <c r="U116" s="181"/>
      <c r="V116" s="190"/>
      <c r="W116" s="175" t="s">
        <v>6682</v>
      </c>
      <c r="X116" s="184" t="s">
        <v>6111</v>
      </c>
      <c r="Y116" s="206" t="s">
        <v>6683</v>
      </c>
      <c r="Z116" s="189"/>
      <c r="AA116" s="185" t="s">
        <v>6684</v>
      </c>
      <c r="AB116" s="186" t="str">
        <f t="shared" si="2"/>
        <v>7TI9KB</v>
      </c>
      <c r="AC116" s="186" t="str">
        <f t="shared" si="3"/>
        <v>7TI</v>
      </c>
      <c r="AD116" s="186" t="str">
        <f t="shared" si="4"/>
        <v>9KB</v>
      </c>
      <c r="AE116" s="186" t="str">
        <f t="shared" si="5"/>
        <v>7KMRGEA</v>
      </c>
      <c r="AF116" s="186" t="str">
        <f t="shared" si="6"/>
        <v>7KMR</v>
      </c>
      <c r="AG116" s="186" t="str">
        <f t="shared" si="7"/>
        <v>GEA</v>
      </c>
      <c r="AH116" s="186" t="e">
        <f t="shared" ca="1" si="8"/>
        <v>#NAME?</v>
      </c>
      <c r="AI116" s="186" t="e">
        <f t="shared" ca="1" si="9"/>
        <v>#NAME?</v>
      </c>
    </row>
    <row r="117" spans="1:35" ht="180">
      <c r="A117" s="187" t="e">
        <f t="shared" ca="1" si="10"/>
        <v>#NAME?</v>
      </c>
      <c r="B117" s="174" t="s">
        <v>6259</v>
      </c>
      <c r="C117" s="175"/>
      <c r="D117" s="175" t="s">
        <v>6114</v>
      </c>
      <c r="E117" s="175"/>
      <c r="F117" s="175" t="s">
        <v>6685</v>
      </c>
      <c r="G117" s="175" t="s">
        <v>6686</v>
      </c>
      <c r="H117" s="175" t="s">
        <v>6687</v>
      </c>
      <c r="I117" s="207">
        <v>43636</v>
      </c>
      <c r="J117" s="179" t="str">
        <f t="shared" si="12"/>
        <v>LINKS REQUIRED</v>
      </c>
      <c r="K117" s="187" t="s">
        <v>6537</v>
      </c>
      <c r="L117" s="190"/>
      <c r="M117" s="181"/>
      <c r="N117" s="181"/>
      <c r="O117" s="181"/>
      <c r="P117" s="181"/>
      <c r="Q117" s="181"/>
      <c r="R117" s="181"/>
      <c r="S117" s="181"/>
      <c r="T117" s="181"/>
      <c r="U117" s="181"/>
      <c r="V117" s="190"/>
      <c r="W117" s="175"/>
      <c r="X117" s="182"/>
      <c r="Y117" s="190"/>
      <c r="Z117" s="195"/>
      <c r="AA117" s="185" t="s">
        <v>6688</v>
      </c>
      <c r="AB117" s="186" t="str">
        <f t="shared" si="2"/>
        <v>7UBLP6</v>
      </c>
      <c r="AC117" s="186" t="str">
        <f t="shared" si="3"/>
        <v>7UB</v>
      </c>
      <c r="AD117" s="186" t="str">
        <f t="shared" si="4"/>
        <v>LP6</v>
      </c>
      <c r="AE117" s="186" t="str">
        <f t="shared" si="5"/>
        <v>SMMCN6O</v>
      </c>
      <c r="AF117" s="186" t="str">
        <f t="shared" si="6"/>
        <v>SMMC</v>
      </c>
      <c r="AG117" s="186" t="str">
        <f t="shared" si="7"/>
        <v>N6O</v>
      </c>
      <c r="AH117" s="186" t="e">
        <f t="shared" ca="1" si="8"/>
        <v>#NAME?</v>
      </c>
      <c r="AI117" s="186" t="e">
        <f t="shared" ca="1" si="9"/>
        <v>#NAME?</v>
      </c>
    </row>
    <row r="118" spans="1:35" ht="72">
      <c r="A118" s="187" t="e">
        <f t="shared" ca="1" si="10"/>
        <v>#NAME?</v>
      </c>
      <c r="B118" s="174" t="s">
        <v>6259</v>
      </c>
      <c r="C118" s="175" t="s">
        <v>6188</v>
      </c>
      <c r="D118" s="175" t="s">
        <v>6114</v>
      </c>
      <c r="E118" s="175"/>
      <c r="F118" s="175" t="s">
        <v>6689</v>
      </c>
      <c r="G118" s="175" t="s">
        <v>6690</v>
      </c>
      <c r="H118" s="174" t="s">
        <v>6691</v>
      </c>
      <c r="I118" s="207">
        <v>43640</v>
      </c>
      <c r="J118" s="179" t="str">
        <f t="shared" si="12"/>
        <v>LINKS HARVESTED</v>
      </c>
      <c r="K118" s="211"/>
      <c r="L118" s="190"/>
      <c r="M118" s="181" t="s">
        <v>6118</v>
      </c>
      <c r="N118" s="181"/>
      <c r="O118" s="181" t="s">
        <v>6109</v>
      </c>
      <c r="P118" s="181"/>
      <c r="Q118" s="181"/>
      <c r="R118" s="181"/>
      <c r="S118" s="181"/>
      <c r="T118" s="181"/>
      <c r="U118" s="181"/>
      <c r="V118" s="190"/>
      <c r="W118" s="175" t="s">
        <v>6692</v>
      </c>
      <c r="X118" s="184" t="s">
        <v>6111</v>
      </c>
      <c r="Y118" s="206" t="s">
        <v>6693</v>
      </c>
      <c r="Z118" s="189"/>
      <c r="AA118" s="185" t="s">
        <v>6694</v>
      </c>
      <c r="AB118" s="186" t="str">
        <f t="shared" si="2"/>
        <v>7YXG2B</v>
      </c>
      <c r="AC118" s="186" t="str">
        <f t="shared" si="3"/>
        <v>7YX</v>
      </c>
      <c r="AD118" s="186" t="str">
        <f t="shared" si="4"/>
        <v>G2B</v>
      </c>
      <c r="AE118" s="186" t="str">
        <f t="shared" si="5"/>
        <v>MRHF5IA</v>
      </c>
      <c r="AF118" s="186" t="str">
        <f t="shared" si="6"/>
        <v>MRHF</v>
      </c>
      <c r="AG118" s="186" t="str">
        <f t="shared" si="7"/>
        <v>5IA</v>
      </c>
      <c r="AH118" s="186" t="e">
        <f t="shared" ca="1" si="8"/>
        <v>#NAME?</v>
      </c>
      <c r="AI118" s="186" t="e">
        <f t="shared" ca="1" si="9"/>
        <v>#NAME?</v>
      </c>
    </row>
    <row r="119" spans="1:35" ht="270">
      <c r="A119" s="187" t="e">
        <f t="shared" ca="1" si="10"/>
        <v>#NAME?</v>
      </c>
      <c r="B119" s="174" t="s">
        <v>1886</v>
      </c>
      <c r="C119" s="175"/>
      <c r="D119" s="175" t="s">
        <v>6114</v>
      </c>
      <c r="E119" s="175"/>
      <c r="F119" s="175" t="s">
        <v>6695</v>
      </c>
      <c r="G119" s="175" t="s">
        <v>6696</v>
      </c>
      <c r="H119" s="177" t="s">
        <v>6697</v>
      </c>
      <c r="I119" s="207">
        <v>43637</v>
      </c>
      <c r="J119" s="179" t="str">
        <f t="shared" si="12"/>
        <v>LINKS HARVESTED</v>
      </c>
      <c r="K119" s="211"/>
      <c r="L119" s="190"/>
      <c r="M119" s="181"/>
      <c r="N119" s="181"/>
      <c r="O119" s="181"/>
      <c r="P119" s="181"/>
      <c r="Q119" s="181"/>
      <c r="R119" s="181"/>
      <c r="S119" s="181"/>
      <c r="T119" s="181"/>
      <c r="U119" s="181"/>
      <c r="V119" s="190"/>
      <c r="W119" s="175" t="s">
        <v>6698</v>
      </c>
      <c r="X119" s="184" t="s">
        <v>6111</v>
      </c>
      <c r="Y119" s="206" t="s">
        <v>6699</v>
      </c>
      <c r="Z119" s="189"/>
      <c r="AA119" s="185" t="s">
        <v>6700</v>
      </c>
      <c r="AB119" s="186" t="str">
        <f t="shared" si="2"/>
        <v>7ZYB3R</v>
      </c>
      <c r="AC119" s="186" t="str">
        <f t="shared" si="3"/>
        <v>7ZY</v>
      </c>
      <c r="AD119" s="186" t="str">
        <f t="shared" si="4"/>
        <v>B3R</v>
      </c>
      <c r="AE119" s="186" t="str">
        <f t="shared" si="5"/>
        <v>ZDK7IZD</v>
      </c>
      <c r="AF119" s="186" t="str">
        <f t="shared" si="6"/>
        <v>ZDK7</v>
      </c>
      <c r="AG119" s="186" t="str">
        <f t="shared" si="7"/>
        <v>IZD</v>
      </c>
      <c r="AH119" s="186" t="e">
        <f t="shared" ca="1" si="8"/>
        <v>#NAME?</v>
      </c>
      <c r="AI119" s="186" t="e">
        <f t="shared" ca="1" si="9"/>
        <v>#NAME?</v>
      </c>
    </row>
    <row r="120" spans="1:35" ht="324">
      <c r="A120" s="187" t="e">
        <f t="shared" ca="1" si="10"/>
        <v>#NAME?</v>
      </c>
      <c r="B120" s="174" t="s">
        <v>6259</v>
      </c>
      <c r="C120" s="175"/>
      <c r="D120" s="175" t="s">
        <v>3214</v>
      </c>
      <c r="E120" s="175"/>
      <c r="F120" s="175" t="s">
        <v>6701</v>
      </c>
      <c r="G120" s="175" t="s">
        <v>6702</v>
      </c>
      <c r="H120" s="174"/>
      <c r="I120" s="207">
        <v>43637</v>
      </c>
      <c r="J120" s="179" t="str">
        <f t="shared" si="12"/>
        <v>LINKS HARVESTED</v>
      </c>
      <c r="K120" s="211"/>
      <c r="L120" s="190"/>
      <c r="M120" s="181" t="s">
        <v>6118</v>
      </c>
      <c r="N120" s="181"/>
      <c r="O120" s="181" t="s">
        <v>6109</v>
      </c>
      <c r="P120" s="181"/>
      <c r="Q120" s="181"/>
      <c r="R120" s="181"/>
      <c r="S120" s="181"/>
      <c r="T120" s="181"/>
      <c r="U120" s="181"/>
      <c r="V120" s="190"/>
      <c r="W120" s="175" t="s">
        <v>6703</v>
      </c>
      <c r="X120" s="184" t="s">
        <v>6111</v>
      </c>
      <c r="Y120" s="206" t="s">
        <v>6704</v>
      </c>
      <c r="Z120" s="189"/>
      <c r="AA120" s="185" t="s">
        <v>6705</v>
      </c>
      <c r="AB120" s="186" t="str">
        <f t="shared" si="2"/>
        <v>8XXW7D</v>
      </c>
      <c r="AC120" s="186" t="str">
        <f t="shared" si="3"/>
        <v>8XX</v>
      </c>
      <c r="AD120" s="186" t="str">
        <f t="shared" si="4"/>
        <v>W7D</v>
      </c>
      <c r="AE120" s="186" t="str">
        <f t="shared" si="5"/>
        <v>SSFUCA5</v>
      </c>
      <c r="AF120" s="186" t="str">
        <f t="shared" si="6"/>
        <v>SSFU</v>
      </c>
      <c r="AG120" s="186" t="str">
        <f t="shared" si="7"/>
        <v>CA5</v>
      </c>
      <c r="AH120" s="186" t="e">
        <f t="shared" ca="1" si="8"/>
        <v>#NAME?</v>
      </c>
      <c r="AI120" s="186" t="e">
        <f t="shared" ca="1" si="9"/>
        <v>#NAME?</v>
      </c>
    </row>
    <row r="121" spans="1:35" ht="108">
      <c r="A121" s="187" t="e">
        <f t="shared" ca="1" si="10"/>
        <v>#NAME?</v>
      </c>
      <c r="B121" s="174" t="s">
        <v>6259</v>
      </c>
      <c r="C121" s="175"/>
      <c r="D121" s="175" t="s">
        <v>6114</v>
      </c>
      <c r="E121" s="175"/>
      <c r="F121" s="175" t="s">
        <v>6706</v>
      </c>
      <c r="G121" s="175" t="s">
        <v>6707</v>
      </c>
      <c r="H121" s="174"/>
      <c r="I121" s="207">
        <v>43637</v>
      </c>
      <c r="J121" s="179" t="str">
        <f t="shared" si="12"/>
        <v>LINKS HARVESTED</v>
      </c>
      <c r="K121" s="211"/>
      <c r="L121" s="190"/>
      <c r="M121" s="181" t="s">
        <v>6118</v>
      </c>
      <c r="N121" s="181"/>
      <c r="O121" s="181" t="s">
        <v>6109</v>
      </c>
      <c r="P121" s="181"/>
      <c r="Q121" s="181"/>
      <c r="R121" s="181"/>
      <c r="S121" s="181"/>
      <c r="T121" s="181"/>
      <c r="U121" s="181"/>
      <c r="V121" s="190"/>
      <c r="W121" s="175" t="s">
        <v>6708</v>
      </c>
      <c r="X121" s="184" t="s">
        <v>6111</v>
      </c>
      <c r="Y121" s="206" t="s">
        <v>6709</v>
      </c>
      <c r="Z121" s="189"/>
      <c r="AA121" s="185" t="s">
        <v>6710</v>
      </c>
      <c r="AB121" s="186" t="str">
        <f t="shared" si="2"/>
        <v>83IDKZ</v>
      </c>
      <c r="AC121" s="186" t="str">
        <f t="shared" si="3"/>
        <v>83I</v>
      </c>
      <c r="AD121" s="186" t="str">
        <f t="shared" si="4"/>
        <v>DKZ</v>
      </c>
      <c r="AE121" s="186" t="str">
        <f t="shared" si="5"/>
        <v>WF7J0BQ</v>
      </c>
      <c r="AF121" s="186" t="str">
        <f t="shared" si="6"/>
        <v>WF7J</v>
      </c>
      <c r="AG121" s="186" t="str">
        <f t="shared" si="7"/>
        <v>0BQ</v>
      </c>
      <c r="AH121" s="186" t="e">
        <f t="shared" ca="1" si="8"/>
        <v>#NAME?</v>
      </c>
      <c r="AI121" s="186" t="e">
        <f t="shared" ca="1" si="9"/>
        <v>#NAME?</v>
      </c>
    </row>
    <row r="122" spans="1:35" ht="180">
      <c r="A122" s="187" t="e">
        <f t="shared" ca="1" si="10"/>
        <v>#NAME?</v>
      </c>
      <c r="B122" s="174" t="s">
        <v>6259</v>
      </c>
      <c r="C122" s="175"/>
      <c r="D122" s="175" t="s">
        <v>3214</v>
      </c>
      <c r="E122" s="175"/>
      <c r="F122" s="175" t="s">
        <v>6711</v>
      </c>
      <c r="G122" s="175" t="s">
        <v>6712</v>
      </c>
      <c r="H122" s="188" t="s">
        <v>6713</v>
      </c>
      <c r="I122" s="207">
        <v>43640</v>
      </c>
      <c r="J122" s="179" t="str">
        <f t="shared" si="12"/>
        <v>LINKS HARVESTED</v>
      </c>
      <c r="K122" s="187" t="s">
        <v>6537</v>
      </c>
      <c r="L122" s="190"/>
      <c r="M122" s="181"/>
      <c r="N122" s="181"/>
      <c r="O122" s="181" t="s">
        <v>6109</v>
      </c>
      <c r="P122" s="181"/>
      <c r="Q122" s="181"/>
      <c r="R122" s="181"/>
      <c r="S122" s="181"/>
      <c r="T122" s="181"/>
      <c r="U122" s="181"/>
      <c r="V122" s="190"/>
      <c r="W122" s="175" t="s">
        <v>6714</v>
      </c>
      <c r="X122" s="184" t="s">
        <v>6111</v>
      </c>
      <c r="Y122" s="194" t="s">
        <v>6715</v>
      </c>
      <c r="Z122" s="191"/>
      <c r="AA122" s="185" t="s">
        <v>6716</v>
      </c>
      <c r="AB122" s="186" t="str">
        <f t="shared" si="2"/>
        <v>8593GY</v>
      </c>
      <c r="AC122" s="186" t="str">
        <f t="shared" si="3"/>
        <v>859</v>
      </c>
      <c r="AD122" s="186" t="str">
        <f t="shared" si="4"/>
        <v>3GY</v>
      </c>
      <c r="AE122" s="186" t="str">
        <f t="shared" si="5"/>
        <v>SI4ZA5N</v>
      </c>
      <c r="AF122" s="186" t="str">
        <f t="shared" si="6"/>
        <v>SI4Z</v>
      </c>
      <c r="AG122" s="186" t="str">
        <f t="shared" si="7"/>
        <v>A5N</v>
      </c>
      <c r="AH122" s="186" t="e">
        <f t="shared" ca="1" si="8"/>
        <v>#NAME?</v>
      </c>
      <c r="AI122" s="186" t="e">
        <f t="shared" ca="1" si="9"/>
        <v>#NAME?</v>
      </c>
    </row>
    <row r="123" spans="1:35" ht="72">
      <c r="A123" s="187" t="e">
        <f t="shared" ca="1" si="10"/>
        <v>#NAME?</v>
      </c>
      <c r="B123" s="174" t="s">
        <v>6259</v>
      </c>
      <c r="C123" s="175"/>
      <c r="D123" s="175" t="s">
        <v>6114</v>
      </c>
      <c r="E123" s="175"/>
      <c r="F123" s="175" t="s">
        <v>6717</v>
      </c>
      <c r="G123" s="175" t="s">
        <v>6718</v>
      </c>
      <c r="H123" s="174"/>
      <c r="I123" s="207">
        <v>43640</v>
      </c>
      <c r="J123" s="179" t="str">
        <f t="shared" si="12"/>
        <v>LINKS HARVESTED</v>
      </c>
      <c r="K123" s="187" t="s">
        <v>6537</v>
      </c>
      <c r="L123" s="190"/>
      <c r="M123" s="181"/>
      <c r="N123" s="181"/>
      <c r="O123" s="181" t="s">
        <v>6109</v>
      </c>
      <c r="P123" s="181"/>
      <c r="Q123" s="181"/>
      <c r="R123" s="181"/>
      <c r="S123" s="181"/>
      <c r="T123" s="181"/>
      <c r="U123" s="181"/>
      <c r="V123" s="190"/>
      <c r="W123" s="175" t="s">
        <v>6719</v>
      </c>
      <c r="X123" s="184" t="s">
        <v>6111</v>
      </c>
      <c r="Y123" s="206" t="s">
        <v>6720</v>
      </c>
      <c r="Z123" s="189"/>
      <c r="AA123" s="185" t="s">
        <v>6721</v>
      </c>
      <c r="AB123" s="186" t="str">
        <f t="shared" si="2"/>
        <v>8739G7</v>
      </c>
      <c r="AC123" s="186" t="str">
        <f t="shared" si="3"/>
        <v>873</v>
      </c>
      <c r="AD123" s="186" t="str">
        <f t="shared" si="4"/>
        <v>9G7</v>
      </c>
      <c r="AE123" s="186" t="str">
        <f t="shared" si="5"/>
        <v>DDJMJQK</v>
      </c>
      <c r="AF123" s="186" t="str">
        <f t="shared" si="6"/>
        <v>DDJM</v>
      </c>
      <c r="AG123" s="186" t="str">
        <f t="shared" si="7"/>
        <v>JQK</v>
      </c>
      <c r="AH123" s="186" t="e">
        <f t="shared" ca="1" si="8"/>
        <v>#NAME?</v>
      </c>
      <c r="AI123" s="186" t="e">
        <f t="shared" ca="1" si="9"/>
        <v>#NAME?</v>
      </c>
    </row>
    <row r="124" spans="1:35" ht="162">
      <c r="A124" s="187" t="e">
        <f t="shared" ca="1" si="10"/>
        <v>#NAME?</v>
      </c>
      <c r="B124" s="174" t="s">
        <v>1904</v>
      </c>
      <c r="C124" s="175"/>
      <c r="D124" s="175" t="s">
        <v>6114</v>
      </c>
      <c r="E124" s="175"/>
      <c r="F124" s="175" t="s">
        <v>6722</v>
      </c>
      <c r="G124" s="175" t="s">
        <v>6723</v>
      </c>
      <c r="H124" s="175"/>
      <c r="I124" s="207">
        <v>43640</v>
      </c>
      <c r="J124" s="179" t="str">
        <f t="shared" si="12"/>
        <v>LINKS HARVESTED</v>
      </c>
      <c r="K124" s="211"/>
      <c r="L124" s="190"/>
      <c r="M124" s="181"/>
      <c r="N124" s="181"/>
      <c r="O124" s="181" t="s">
        <v>6109</v>
      </c>
      <c r="P124" s="181"/>
      <c r="Q124" s="181"/>
      <c r="R124" s="181"/>
      <c r="S124" s="181"/>
      <c r="T124" s="181"/>
      <c r="U124" s="181"/>
      <c r="V124" s="190"/>
      <c r="W124" s="175"/>
      <c r="X124" s="184" t="s">
        <v>6111</v>
      </c>
      <c r="Y124" s="206" t="s">
        <v>6724</v>
      </c>
      <c r="Z124" s="189"/>
      <c r="AA124" s="185" t="s">
        <v>6725</v>
      </c>
      <c r="AB124" s="186" t="str">
        <f t="shared" si="2"/>
        <v>87W6XF</v>
      </c>
      <c r="AC124" s="186" t="str">
        <f t="shared" si="3"/>
        <v>87W</v>
      </c>
      <c r="AD124" s="186" t="str">
        <f t="shared" si="4"/>
        <v>6XF</v>
      </c>
      <c r="AE124" s="186" t="str">
        <f t="shared" si="5"/>
        <v>TPL80QH</v>
      </c>
      <c r="AF124" s="186" t="str">
        <f t="shared" si="6"/>
        <v>TPL8</v>
      </c>
      <c r="AG124" s="186" t="str">
        <f t="shared" si="7"/>
        <v>0QH</v>
      </c>
      <c r="AH124" s="186" t="e">
        <f t="shared" ca="1" si="8"/>
        <v>#NAME?</v>
      </c>
      <c r="AI124" s="186" t="e">
        <f t="shared" ca="1" si="9"/>
        <v>#NAME?</v>
      </c>
    </row>
    <row r="125" spans="1:35" ht="90">
      <c r="A125" s="187" t="e">
        <f t="shared" ca="1" si="10"/>
        <v>#NAME?</v>
      </c>
      <c r="B125" s="174" t="s">
        <v>1904</v>
      </c>
      <c r="C125" s="175"/>
      <c r="D125" s="175" t="s">
        <v>6114</v>
      </c>
      <c r="E125" s="175"/>
      <c r="F125" s="175" t="s">
        <v>6726</v>
      </c>
      <c r="G125" s="175" t="s">
        <v>6727</v>
      </c>
      <c r="H125" s="175" t="s">
        <v>6728</v>
      </c>
      <c r="I125" s="207">
        <v>43640</v>
      </c>
      <c r="J125" s="179" t="str">
        <f>IF(X127="","LINKS REQUIRED",IF(X127="Completed","LINKS HARVESTED","LINKS AVAILABLE"))</f>
        <v>LINKS HARVESTED</v>
      </c>
      <c r="K125" s="211"/>
      <c r="L125" s="190"/>
      <c r="M125" s="181"/>
      <c r="N125" s="181"/>
      <c r="O125" s="181" t="s">
        <v>6109</v>
      </c>
      <c r="P125" s="181"/>
      <c r="Q125" s="181"/>
      <c r="R125" s="181"/>
      <c r="S125" s="181"/>
      <c r="T125" s="181"/>
      <c r="U125" s="181"/>
      <c r="V125" s="190"/>
      <c r="W125" s="175"/>
      <c r="X125" s="195"/>
      <c r="Y125" s="206" t="s">
        <v>6729</v>
      </c>
      <c r="Z125" s="189"/>
      <c r="AA125" s="185" t="s">
        <v>6730</v>
      </c>
      <c r="AB125" s="186" t="str">
        <f t="shared" si="2"/>
        <v>881UHJ</v>
      </c>
      <c r="AC125" s="186" t="str">
        <f t="shared" si="3"/>
        <v>881</v>
      </c>
      <c r="AD125" s="186" t="str">
        <f t="shared" si="4"/>
        <v>UHJ</v>
      </c>
      <c r="AE125" s="186" t="str">
        <f t="shared" si="5"/>
        <v>5PG7V2B</v>
      </c>
      <c r="AF125" s="186" t="str">
        <f t="shared" si="6"/>
        <v>5PG7</v>
      </c>
      <c r="AG125" s="186" t="str">
        <f t="shared" si="7"/>
        <v>V2B</v>
      </c>
      <c r="AH125" s="186" t="e">
        <f t="shared" ca="1" si="8"/>
        <v>#NAME?</v>
      </c>
      <c r="AI125" s="186" t="e">
        <f t="shared" ca="1" si="9"/>
        <v>#NAME?</v>
      </c>
    </row>
    <row r="126" spans="1:35" ht="216">
      <c r="A126" s="187" t="e">
        <f t="shared" ca="1" si="10"/>
        <v>#NAME?</v>
      </c>
      <c r="B126" s="174" t="s">
        <v>6259</v>
      </c>
      <c r="C126" s="175"/>
      <c r="D126" s="175" t="s">
        <v>6114</v>
      </c>
      <c r="E126" s="175"/>
      <c r="F126" s="175" t="s">
        <v>6731</v>
      </c>
      <c r="G126" s="175" t="s">
        <v>6727</v>
      </c>
      <c r="H126" s="175" t="s">
        <v>6732</v>
      </c>
      <c r="I126" s="207">
        <v>43640</v>
      </c>
      <c r="J126" s="179" t="str">
        <f>IF(X126="","LINKS REQUIRED",IF(X126="Completed","LINKS HARVESTED","LINKS AVAILABLE"))</f>
        <v>LINKS REQUIRED</v>
      </c>
      <c r="K126" s="211"/>
      <c r="L126" s="190"/>
      <c r="M126" s="181"/>
      <c r="N126" s="181"/>
      <c r="O126" s="181"/>
      <c r="P126" s="181"/>
      <c r="Q126" s="181"/>
      <c r="R126" s="181"/>
      <c r="S126" s="181"/>
      <c r="T126" s="181"/>
      <c r="U126" s="181"/>
      <c r="V126" s="190"/>
      <c r="W126" s="175"/>
      <c r="X126" s="182"/>
      <c r="Y126" s="190"/>
      <c r="Z126" s="195"/>
      <c r="AA126" s="185" t="s">
        <v>6733</v>
      </c>
      <c r="AB126" s="186" t="str">
        <f t="shared" si="2"/>
        <v>883XC1</v>
      </c>
      <c r="AC126" s="186" t="str">
        <f t="shared" si="3"/>
        <v>883</v>
      </c>
      <c r="AD126" s="186" t="str">
        <f t="shared" si="4"/>
        <v>XC1</v>
      </c>
      <c r="AE126" s="186" t="str">
        <f t="shared" si="5"/>
        <v>KMFAPM9</v>
      </c>
      <c r="AF126" s="186" t="str">
        <f t="shared" si="6"/>
        <v>KMFA</v>
      </c>
      <c r="AG126" s="186" t="str">
        <f t="shared" si="7"/>
        <v>PM9</v>
      </c>
      <c r="AH126" s="186" t="e">
        <f t="shared" ca="1" si="8"/>
        <v>#NAME?</v>
      </c>
      <c r="AI126" s="186" t="e">
        <f t="shared" ca="1" si="9"/>
        <v>#NAME?</v>
      </c>
    </row>
    <row r="127" spans="1:35" ht="216">
      <c r="A127" s="187" t="e">
        <f t="shared" ca="1" si="10"/>
        <v>#NAME?</v>
      </c>
      <c r="B127" s="174" t="s">
        <v>6259</v>
      </c>
      <c r="C127" s="175" t="s">
        <v>6217</v>
      </c>
      <c r="D127" s="175" t="s">
        <v>6114</v>
      </c>
      <c r="E127" s="175"/>
      <c r="F127" s="175" t="s">
        <v>6734</v>
      </c>
      <c r="G127" s="194" t="s">
        <v>6735</v>
      </c>
      <c r="H127" s="175" t="s">
        <v>6736</v>
      </c>
      <c r="I127" s="207">
        <v>43640</v>
      </c>
      <c r="J127" s="179" t="s">
        <v>6519</v>
      </c>
      <c r="K127" s="187" t="s">
        <v>6537</v>
      </c>
      <c r="L127" s="190"/>
      <c r="M127" s="181"/>
      <c r="N127" s="181"/>
      <c r="O127" s="181" t="s">
        <v>6109</v>
      </c>
      <c r="P127" s="181"/>
      <c r="Q127" s="181"/>
      <c r="R127" s="181"/>
      <c r="S127" s="181"/>
      <c r="T127" s="181"/>
      <c r="U127" s="181"/>
      <c r="V127" s="190"/>
      <c r="W127" s="175" t="s">
        <v>6737</v>
      </c>
      <c r="X127" s="184" t="s">
        <v>6111</v>
      </c>
      <c r="Y127" s="206" t="s">
        <v>6738</v>
      </c>
      <c r="Z127" s="189"/>
      <c r="AA127" s="185" t="s">
        <v>6739</v>
      </c>
      <c r="AB127" s="186" t="str">
        <f t="shared" si="2"/>
        <v>88H33F</v>
      </c>
      <c r="AC127" s="186" t="str">
        <f t="shared" si="3"/>
        <v>88H</v>
      </c>
      <c r="AD127" s="186" t="str">
        <f t="shared" si="4"/>
        <v>33F</v>
      </c>
      <c r="AE127" s="186" t="str">
        <f t="shared" si="5"/>
        <v>DM5BDT9</v>
      </c>
      <c r="AF127" s="186" t="str">
        <f t="shared" si="6"/>
        <v>DM5B</v>
      </c>
      <c r="AG127" s="186" t="str">
        <f t="shared" si="7"/>
        <v>DT9</v>
      </c>
      <c r="AH127" s="186" t="e">
        <f t="shared" ca="1" si="8"/>
        <v>#NAME?</v>
      </c>
      <c r="AI127" s="186" t="e">
        <f t="shared" ca="1" si="9"/>
        <v>#NAME?</v>
      </c>
    </row>
    <row r="128" spans="1:35" ht="126">
      <c r="A128" s="187" t="e">
        <f t="shared" ca="1" si="10"/>
        <v>#NAME?</v>
      </c>
      <c r="B128" s="174" t="s">
        <v>1904</v>
      </c>
      <c r="C128" s="175"/>
      <c r="D128" s="175" t="s">
        <v>6114</v>
      </c>
      <c r="E128" s="175"/>
      <c r="F128" s="175" t="s">
        <v>6740</v>
      </c>
      <c r="G128" s="175" t="s">
        <v>6741</v>
      </c>
      <c r="H128" s="194" t="s">
        <v>6742</v>
      </c>
      <c r="I128" s="207">
        <v>43641</v>
      </c>
      <c r="J128" s="179" t="str">
        <f>IF(X128="","LINKS REQUIRED",IF(X128="Completed","LINKS HARVESTED","LINKS AVAILABLE"))</f>
        <v>LINKS REQUIRED</v>
      </c>
      <c r="K128" s="211"/>
      <c r="L128" s="190"/>
      <c r="M128" s="181"/>
      <c r="N128" s="181"/>
      <c r="O128" s="181"/>
      <c r="P128" s="181"/>
      <c r="Q128" s="181"/>
      <c r="R128" s="181"/>
      <c r="S128" s="181"/>
      <c r="T128" s="181"/>
      <c r="U128" s="181"/>
      <c r="V128" s="190"/>
      <c r="W128" s="175"/>
      <c r="X128" s="182"/>
      <c r="Y128" s="190"/>
      <c r="Z128" s="195"/>
      <c r="AA128" s="185" t="s">
        <v>6743</v>
      </c>
      <c r="AB128" s="186" t="str">
        <f t="shared" si="2"/>
        <v>89JADH</v>
      </c>
      <c r="AC128" s="186" t="str">
        <f t="shared" si="3"/>
        <v>89J</v>
      </c>
      <c r="AD128" s="186" t="str">
        <f t="shared" si="4"/>
        <v>ADH</v>
      </c>
      <c r="AE128" s="186" t="str">
        <f t="shared" si="5"/>
        <v>XHUV360</v>
      </c>
      <c r="AF128" s="186" t="str">
        <f t="shared" si="6"/>
        <v>XHUV</v>
      </c>
      <c r="AG128" s="186" t="str">
        <f t="shared" si="7"/>
        <v>360</v>
      </c>
      <c r="AH128" s="186" t="e">
        <f t="shared" ca="1" si="8"/>
        <v>#NAME?</v>
      </c>
      <c r="AI128" s="186" t="e">
        <f t="shared" ca="1" si="9"/>
        <v>#NAME?</v>
      </c>
    </row>
    <row r="129" spans="1:35" ht="108">
      <c r="A129" s="187" t="e">
        <f t="shared" ca="1" si="10"/>
        <v>#NAME?</v>
      </c>
      <c r="B129" s="174" t="s">
        <v>1886</v>
      </c>
      <c r="C129" s="175"/>
      <c r="D129" s="175" t="s">
        <v>6102</v>
      </c>
      <c r="E129" s="175"/>
      <c r="F129" s="175" t="s">
        <v>6744</v>
      </c>
      <c r="G129" s="175" t="s">
        <v>6745</v>
      </c>
      <c r="H129" s="175" t="s">
        <v>6746</v>
      </c>
      <c r="I129" s="207">
        <v>43641</v>
      </c>
      <c r="J129" s="179" t="s">
        <v>6519</v>
      </c>
      <c r="K129" s="211"/>
      <c r="L129" s="190"/>
      <c r="M129" s="181" t="s">
        <v>6118</v>
      </c>
      <c r="N129" s="181"/>
      <c r="O129" s="181" t="s">
        <v>6109</v>
      </c>
      <c r="P129" s="181"/>
      <c r="Q129" s="181"/>
      <c r="R129" s="181"/>
      <c r="S129" s="181"/>
      <c r="T129" s="181"/>
      <c r="U129" s="181"/>
      <c r="V129" s="190"/>
      <c r="W129" s="175" t="s">
        <v>6747</v>
      </c>
      <c r="X129" s="184" t="s">
        <v>6111</v>
      </c>
      <c r="Y129" s="206" t="s">
        <v>6748</v>
      </c>
      <c r="Z129" s="189"/>
      <c r="AA129" s="185" t="s">
        <v>6749</v>
      </c>
      <c r="AB129" s="186" t="str">
        <f t="shared" si="2"/>
        <v>8B72M1</v>
      </c>
      <c r="AC129" s="186" t="str">
        <f t="shared" si="3"/>
        <v>8B7</v>
      </c>
      <c r="AD129" s="186" t="str">
        <f t="shared" si="4"/>
        <v>2M1</v>
      </c>
      <c r="AE129" s="186" t="str">
        <f t="shared" si="5"/>
        <v>W3DMOO9</v>
      </c>
      <c r="AF129" s="186" t="str">
        <f t="shared" si="6"/>
        <v>W3DM</v>
      </c>
      <c r="AG129" s="186" t="str">
        <f t="shared" si="7"/>
        <v>OO9</v>
      </c>
      <c r="AH129" s="186" t="e">
        <f t="shared" ca="1" si="8"/>
        <v>#NAME?</v>
      </c>
      <c r="AI129" s="186" t="e">
        <f t="shared" ca="1" si="9"/>
        <v>#NAME?</v>
      </c>
    </row>
    <row r="130" spans="1:35" ht="144">
      <c r="A130" s="187" t="e">
        <f t="shared" ca="1" si="10"/>
        <v>#NAME?</v>
      </c>
      <c r="B130" s="174" t="s">
        <v>1904</v>
      </c>
      <c r="C130" s="175"/>
      <c r="D130" s="175" t="s">
        <v>6102</v>
      </c>
      <c r="E130" s="175"/>
      <c r="F130" s="175" t="s">
        <v>6750</v>
      </c>
      <c r="G130" s="175" t="s">
        <v>6751</v>
      </c>
      <c r="H130" s="175" t="s">
        <v>6752</v>
      </c>
      <c r="I130" s="207">
        <v>43641</v>
      </c>
      <c r="J130" s="179" t="s">
        <v>6519</v>
      </c>
      <c r="K130" s="211"/>
      <c r="L130" s="190"/>
      <c r="M130" s="181"/>
      <c r="N130" s="181"/>
      <c r="O130" s="181" t="s">
        <v>6109</v>
      </c>
      <c r="P130" s="181"/>
      <c r="Q130" s="181"/>
      <c r="R130" s="181"/>
      <c r="S130" s="181"/>
      <c r="T130" s="181"/>
      <c r="U130" s="181"/>
      <c r="V130" s="190"/>
      <c r="W130" s="175" t="s">
        <v>6753</v>
      </c>
      <c r="X130" s="214" t="s">
        <v>6754</v>
      </c>
      <c r="Y130" s="206" t="s">
        <v>6754</v>
      </c>
      <c r="Z130" s="189"/>
      <c r="AA130" s="185" t="s">
        <v>6755</v>
      </c>
      <c r="AB130" s="186" t="str">
        <f t="shared" si="2"/>
        <v>8E7UX1</v>
      </c>
      <c r="AC130" s="186" t="str">
        <f t="shared" si="3"/>
        <v>8E7</v>
      </c>
      <c r="AD130" s="186" t="str">
        <f t="shared" si="4"/>
        <v>UX1</v>
      </c>
      <c r="AE130" s="186" t="str">
        <f t="shared" si="5"/>
        <v>YBAS6JQ</v>
      </c>
      <c r="AF130" s="186" t="str">
        <f t="shared" si="6"/>
        <v>YBAS</v>
      </c>
      <c r="AG130" s="186" t="str">
        <f t="shared" si="7"/>
        <v>6JQ</v>
      </c>
      <c r="AH130" s="186" t="e">
        <f t="shared" ca="1" si="8"/>
        <v>#NAME?</v>
      </c>
      <c r="AI130" s="186" t="e">
        <f t="shared" ca="1" si="9"/>
        <v>#NAME?</v>
      </c>
    </row>
    <row r="131" spans="1:35" ht="72">
      <c r="A131" s="187" t="e">
        <f t="shared" ca="1" si="10"/>
        <v>#NAME?</v>
      </c>
      <c r="B131" s="174" t="s">
        <v>6259</v>
      </c>
      <c r="C131" s="175"/>
      <c r="D131" s="175" t="s">
        <v>6114</v>
      </c>
      <c r="E131" s="175"/>
      <c r="F131" s="175" t="s">
        <v>6756</v>
      </c>
      <c r="G131" s="175" t="s">
        <v>6757</v>
      </c>
      <c r="H131" s="174" t="s">
        <v>6758</v>
      </c>
      <c r="I131" s="207">
        <v>43642</v>
      </c>
      <c r="J131" s="179" t="s">
        <v>6519</v>
      </c>
      <c r="K131" s="211"/>
      <c r="L131" s="190"/>
      <c r="M131" s="181" t="s">
        <v>6118</v>
      </c>
      <c r="N131" s="181"/>
      <c r="O131" s="181" t="s">
        <v>6109</v>
      </c>
      <c r="P131" s="181"/>
      <c r="Q131" s="181"/>
      <c r="R131" s="181"/>
      <c r="S131" s="181"/>
      <c r="T131" s="181"/>
      <c r="U131" s="181"/>
      <c r="V131" s="190"/>
      <c r="W131" s="175" t="s">
        <v>6759</v>
      </c>
      <c r="X131" s="184" t="s">
        <v>6111</v>
      </c>
      <c r="Y131" s="182" t="s">
        <v>6760</v>
      </c>
      <c r="Z131" s="189"/>
      <c r="AA131" s="185" t="s">
        <v>6761</v>
      </c>
      <c r="AB131" s="186" t="str">
        <f t="shared" si="2"/>
        <v>8EXM3X</v>
      </c>
      <c r="AC131" s="186" t="str">
        <f t="shared" si="3"/>
        <v>8EX</v>
      </c>
      <c r="AD131" s="186" t="str">
        <f t="shared" si="4"/>
        <v>M3X</v>
      </c>
      <c r="AE131" s="186" t="str">
        <f t="shared" si="5"/>
        <v>9832RN5</v>
      </c>
      <c r="AF131" s="186" t="str">
        <f t="shared" si="6"/>
        <v>9832</v>
      </c>
      <c r="AG131" s="186" t="str">
        <f t="shared" si="7"/>
        <v>RN5</v>
      </c>
      <c r="AH131" s="186" t="e">
        <f t="shared" ca="1" si="8"/>
        <v>#NAME?</v>
      </c>
      <c r="AI131" s="186" t="e">
        <f t="shared" ca="1" si="9"/>
        <v>#NAME?</v>
      </c>
    </row>
    <row r="132" spans="1:35" ht="144">
      <c r="A132" s="187" t="e">
        <f t="shared" ca="1" si="10"/>
        <v>#NAME?</v>
      </c>
      <c r="B132" s="174" t="s">
        <v>6259</v>
      </c>
      <c r="C132" s="175"/>
      <c r="D132" s="175" t="s">
        <v>6114</v>
      </c>
      <c r="E132" s="175"/>
      <c r="F132" s="175" t="s">
        <v>6762</v>
      </c>
      <c r="G132" s="175" t="s">
        <v>6763</v>
      </c>
      <c r="H132" s="174"/>
      <c r="I132" s="207">
        <v>43643</v>
      </c>
      <c r="J132" s="179" t="s">
        <v>6519</v>
      </c>
      <c r="K132" s="211"/>
      <c r="L132" s="190"/>
      <c r="M132" s="181" t="s">
        <v>6118</v>
      </c>
      <c r="N132" s="181"/>
      <c r="O132" s="181"/>
      <c r="P132" s="181"/>
      <c r="Q132" s="181"/>
      <c r="R132" s="181"/>
      <c r="S132" s="181"/>
      <c r="T132" s="181"/>
      <c r="U132" s="181"/>
      <c r="V132" s="190"/>
      <c r="W132" s="175" t="s">
        <v>6764</v>
      </c>
      <c r="X132" s="184" t="s">
        <v>6111</v>
      </c>
      <c r="Y132" s="206" t="s">
        <v>6765</v>
      </c>
      <c r="Z132" s="189"/>
      <c r="AA132" s="185" t="s">
        <v>6766</v>
      </c>
      <c r="AB132" s="186" t="str">
        <f t="shared" si="2"/>
        <v>8FY141</v>
      </c>
      <c r="AC132" s="186" t="str">
        <f t="shared" si="3"/>
        <v>8FY</v>
      </c>
      <c r="AD132" s="186" t="str">
        <f t="shared" si="4"/>
        <v>141</v>
      </c>
      <c r="AE132" s="186" t="str">
        <f t="shared" si="5"/>
        <v>JXL3NB5</v>
      </c>
      <c r="AF132" s="186" t="str">
        <f t="shared" si="6"/>
        <v>JXL3</v>
      </c>
      <c r="AG132" s="186" t="str">
        <f t="shared" si="7"/>
        <v>NB5</v>
      </c>
      <c r="AH132" s="186" t="e">
        <f t="shared" ca="1" si="8"/>
        <v>#NAME?</v>
      </c>
      <c r="AI132" s="186" t="e">
        <f t="shared" ca="1" si="9"/>
        <v>#NAME?</v>
      </c>
    </row>
    <row r="133" spans="1:35" ht="288">
      <c r="A133" s="187" t="e">
        <f t="shared" ca="1" si="10"/>
        <v>#NAME?</v>
      </c>
      <c r="B133" s="174" t="s">
        <v>1762</v>
      </c>
      <c r="C133" s="175"/>
      <c r="D133" s="175" t="s">
        <v>3214</v>
      </c>
      <c r="E133" s="175"/>
      <c r="F133" s="175" t="s">
        <v>6767</v>
      </c>
      <c r="G133" s="194" t="s">
        <v>6768</v>
      </c>
      <c r="H133" s="175" t="s">
        <v>6769</v>
      </c>
      <c r="I133" s="207">
        <v>43643</v>
      </c>
      <c r="J133" s="179" t="str">
        <f t="shared" ref="J133:J135" si="13">IF(X133="","LINKS REQUIRED",IF(X133="Completed","LINKS HARVESTED","LINKS AVAILABLE"))</f>
        <v>LINKS REQUIRED</v>
      </c>
      <c r="K133" s="211"/>
      <c r="L133" s="190"/>
      <c r="M133" s="181"/>
      <c r="N133" s="181"/>
      <c r="O133" s="181"/>
      <c r="P133" s="181"/>
      <c r="Q133" s="181"/>
      <c r="R133" s="181"/>
      <c r="S133" s="181"/>
      <c r="T133" s="181"/>
      <c r="U133" s="181"/>
      <c r="V133" s="190"/>
      <c r="W133" s="175"/>
      <c r="X133" s="182"/>
      <c r="Y133" s="190"/>
      <c r="Z133" s="195"/>
      <c r="AA133" s="185" t="s">
        <v>6770</v>
      </c>
      <c r="AB133" s="186" t="str">
        <f t="shared" si="2"/>
        <v>8G896R</v>
      </c>
      <c r="AC133" s="186" t="str">
        <f t="shared" si="3"/>
        <v>8G8</v>
      </c>
      <c r="AD133" s="186" t="str">
        <f t="shared" si="4"/>
        <v>96R</v>
      </c>
      <c r="AE133" s="186" t="str">
        <f t="shared" si="5"/>
        <v>TLHBCJ7</v>
      </c>
      <c r="AF133" s="186" t="str">
        <f t="shared" si="6"/>
        <v>TLHB</v>
      </c>
      <c r="AG133" s="186" t="str">
        <f t="shared" si="7"/>
        <v>CJ7</v>
      </c>
      <c r="AH133" s="186" t="e">
        <f t="shared" ca="1" si="8"/>
        <v>#NAME?</v>
      </c>
      <c r="AI133" s="186" t="e">
        <f t="shared" ca="1" si="9"/>
        <v>#NAME?</v>
      </c>
    </row>
    <row r="134" spans="1:35" ht="144">
      <c r="A134" s="187" t="e">
        <f t="shared" ca="1" si="10"/>
        <v>#NAME?</v>
      </c>
      <c r="B134" s="174" t="s">
        <v>1762</v>
      </c>
      <c r="C134" s="175"/>
      <c r="D134" s="175" t="s">
        <v>3214</v>
      </c>
      <c r="E134" s="175"/>
      <c r="F134" s="175" t="s">
        <v>6771</v>
      </c>
      <c r="G134" s="194" t="s">
        <v>6772</v>
      </c>
      <c r="H134" s="175" t="s">
        <v>6769</v>
      </c>
      <c r="I134" s="207">
        <v>43643</v>
      </c>
      <c r="J134" s="179" t="str">
        <f t="shared" si="13"/>
        <v>LINKS REQUIRED</v>
      </c>
      <c r="K134" s="211"/>
      <c r="L134" s="190"/>
      <c r="M134" s="181"/>
      <c r="N134" s="181"/>
      <c r="O134" s="181"/>
      <c r="P134" s="181"/>
      <c r="Q134" s="181"/>
      <c r="R134" s="181"/>
      <c r="S134" s="181"/>
      <c r="T134" s="181"/>
      <c r="U134" s="181"/>
      <c r="V134" s="190"/>
      <c r="W134" s="175"/>
      <c r="X134" s="182"/>
      <c r="Y134" s="190"/>
      <c r="Z134" s="195"/>
      <c r="AA134" s="185" t="s">
        <v>6773</v>
      </c>
      <c r="AB134" s="186" t="str">
        <f t="shared" si="2"/>
        <v>8HSP3A</v>
      </c>
      <c r="AC134" s="186" t="str">
        <f t="shared" si="3"/>
        <v>8HS</v>
      </c>
      <c r="AD134" s="186" t="str">
        <f t="shared" si="4"/>
        <v>P3A</v>
      </c>
      <c r="AE134" s="186" t="str">
        <f t="shared" si="5"/>
        <v>R8WDF7G</v>
      </c>
      <c r="AF134" s="186" t="str">
        <f t="shared" si="6"/>
        <v>R8WD</v>
      </c>
      <c r="AG134" s="186" t="str">
        <f t="shared" si="7"/>
        <v>F7G</v>
      </c>
      <c r="AH134" s="186" t="e">
        <f t="shared" ca="1" si="8"/>
        <v>#NAME?</v>
      </c>
      <c r="AI134" s="186" t="e">
        <f t="shared" ca="1" si="9"/>
        <v>#NAME?</v>
      </c>
    </row>
    <row r="135" spans="1:35" ht="54">
      <c r="A135" s="187" t="e">
        <f t="shared" ca="1" si="10"/>
        <v>#NAME?</v>
      </c>
      <c r="B135" s="174" t="s">
        <v>1904</v>
      </c>
      <c r="C135" s="175"/>
      <c r="D135" s="175"/>
      <c r="E135" s="175"/>
      <c r="F135" s="175" t="s">
        <v>6774</v>
      </c>
      <c r="G135" s="175"/>
      <c r="H135" s="175" t="s">
        <v>6775</v>
      </c>
      <c r="I135" s="178"/>
      <c r="J135" s="179" t="str">
        <f t="shared" si="13"/>
        <v>LINKS REQUIRED</v>
      </c>
      <c r="K135" s="211"/>
      <c r="L135" s="190"/>
      <c r="M135" s="181"/>
      <c r="N135" s="181"/>
      <c r="O135" s="181"/>
      <c r="P135" s="181"/>
      <c r="Q135" s="181"/>
      <c r="R135" s="181"/>
      <c r="S135" s="181"/>
      <c r="T135" s="181"/>
      <c r="U135" s="181"/>
      <c r="V135" s="190"/>
      <c r="W135" s="175"/>
      <c r="X135" s="182"/>
      <c r="Y135" s="190"/>
      <c r="Z135" s="195"/>
      <c r="AA135" s="185" t="s">
        <v>6776</v>
      </c>
      <c r="AB135" s="186" t="str">
        <f t="shared" si="2"/>
        <v>8I2QLA</v>
      </c>
      <c r="AC135" s="186" t="str">
        <f t="shared" si="3"/>
        <v>8I2</v>
      </c>
      <c r="AD135" s="186" t="str">
        <f t="shared" si="4"/>
        <v>QLA</v>
      </c>
      <c r="AE135" s="186" t="str">
        <f t="shared" si="5"/>
        <v>RY6ADIM</v>
      </c>
      <c r="AF135" s="186" t="str">
        <f t="shared" si="6"/>
        <v>RY6A</v>
      </c>
      <c r="AG135" s="186" t="str">
        <f t="shared" si="7"/>
        <v>DIM</v>
      </c>
      <c r="AH135" s="186" t="e">
        <f t="shared" ca="1" si="8"/>
        <v>#NAME?</v>
      </c>
      <c r="AI135" s="186" t="e">
        <f t="shared" ca="1" si="9"/>
        <v>#NAME?</v>
      </c>
    </row>
    <row r="136" spans="1:35" ht="216">
      <c r="A136" s="187" t="e">
        <f t="shared" ca="1" si="10"/>
        <v>#NAME?</v>
      </c>
      <c r="B136" s="174" t="s">
        <v>2263</v>
      </c>
      <c r="C136" s="175"/>
      <c r="D136" s="175" t="s">
        <v>3214</v>
      </c>
      <c r="E136" s="175"/>
      <c r="F136" s="175" t="s">
        <v>6777</v>
      </c>
      <c r="G136" s="175" t="s">
        <v>6778</v>
      </c>
      <c r="H136" s="175" t="s">
        <v>6779</v>
      </c>
      <c r="I136" s="207">
        <v>43644</v>
      </c>
      <c r="J136" s="179" t="s">
        <v>6519</v>
      </c>
      <c r="K136" s="211"/>
      <c r="L136" s="190"/>
      <c r="M136" s="181" t="s">
        <v>6118</v>
      </c>
      <c r="N136" s="181"/>
      <c r="O136" s="181" t="s">
        <v>6118</v>
      </c>
      <c r="P136" s="181"/>
      <c r="Q136" s="181"/>
      <c r="R136" s="181"/>
      <c r="S136" s="181"/>
      <c r="T136" s="181"/>
      <c r="U136" s="181"/>
      <c r="V136" s="190"/>
      <c r="W136" s="175" t="s">
        <v>6780</v>
      </c>
      <c r="X136" s="184" t="s">
        <v>6111</v>
      </c>
      <c r="Y136" s="206" t="s">
        <v>6781</v>
      </c>
      <c r="Z136" s="189"/>
      <c r="AA136" s="185" t="s">
        <v>6782</v>
      </c>
      <c r="AB136" s="186" t="str">
        <f t="shared" si="2"/>
        <v>8IZXAW</v>
      </c>
      <c r="AC136" s="186" t="str">
        <f t="shared" si="3"/>
        <v>8IZ</v>
      </c>
      <c r="AD136" s="186" t="str">
        <f t="shared" si="4"/>
        <v>XAW</v>
      </c>
      <c r="AE136" s="186" t="str">
        <f t="shared" si="5"/>
        <v>EFWBITX</v>
      </c>
      <c r="AF136" s="186" t="str">
        <f t="shared" si="6"/>
        <v>EFWB</v>
      </c>
      <c r="AG136" s="186" t="str">
        <f t="shared" si="7"/>
        <v>ITX</v>
      </c>
      <c r="AH136" s="186" t="e">
        <f t="shared" ca="1" si="8"/>
        <v>#NAME?</v>
      </c>
      <c r="AI136" s="186" t="e">
        <f t="shared" ca="1" si="9"/>
        <v>#NAME?</v>
      </c>
    </row>
    <row r="137" spans="1:35" ht="180">
      <c r="A137" s="187" t="e">
        <f t="shared" ca="1" si="10"/>
        <v>#NAME?</v>
      </c>
      <c r="B137" s="174" t="s">
        <v>6259</v>
      </c>
      <c r="C137" s="175" t="s">
        <v>6188</v>
      </c>
      <c r="D137" s="175" t="s">
        <v>6102</v>
      </c>
      <c r="E137" s="175"/>
      <c r="F137" s="175" t="s">
        <v>6783</v>
      </c>
      <c r="G137" s="175" t="s">
        <v>6784</v>
      </c>
      <c r="H137" s="175" t="s">
        <v>6785</v>
      </c>
      <c r="I137" s="178">
        <v>43644</v>
      </c>
      <c r="J137" s="179" t="str">
        <f t="shared" ref="J137:J138" si="14">IF(X137="","LINKS REQUIRED",IF(X137="Completed","LINKS HARVESTED","LINKS AVAILABLE"))</f>
        <v>LINKS REQUIRED</v>
      </c>
      <c r="K137" s="211"/>
      <c r="L137" s="190"/>
      <c r="M137" s="181"/>
      <c r="N137" s="181"/>
      <c r="O137" s="181"/>
      <c r="P137" s="181"/>
      <c r="Q137" s="181"/>
      <c r="R137" s="181"/>
      <c r="S137" s="181"/>
      <c r="T137" s="181"/>
      <c r="U137" s="181"/>
      <c r="V137" s="190"/>
      <c r="W137" s="175"/>
      <c r="X137" s="183"/>
      <c r="Y137" s="182"/>
      <c r="Z137" s="189"/>
      <c r="AA137" s="185" t="s">
        <v>6786</v>
      </c>
      <c r="AB137" s="186" t="str">
        <f t="shared" si="2"/>
        <v>8KRE1X</v>
      </c>
      <c r="AC137" s="186" t="str">
        <f t="shared" si="3"/>
        <v>8KR</v>
      </c>
      <c r="AD137" s="186" t="str">
        <f t="shared" si="4"/>
        <v>E1X</v>
      </c>
      <c r="AE137" s="186" t="str">
        <f t="shared" si="5"/>
        <v>I1KF737</v>
      </c>
      <c r="AF137" s="186" t="str">
        <f t="shared" si="6"/>
        <v>I1KF</v>
      </c>
      <c r="AG137" s="186" t="str">
        <f t="shared" si="7"/>
        <v>737</v>
      </c>
      <c r="AH137" s="186" t="e">
        <f t="shared" ca="1" si="8"/>
        <v>#NAME?</v>
      </c>
      <c r="AI137" s="186" t="e">
        <f t="shared" ca="1" si="9"/>
        <v>#NAME?</v>
      </c>
    </row>
    <row r="138" spans="1:35" ht="180">
      <c r="A138" s="187" t="e">
        <f t="shared" ca="1" si="10"/>
        <v>#NAME?</v>
      </c>
      <c r="B138" s="174" t="s">
        <v>6259</v>
      </c>
      <c r="C138" s="175"/>
      <c r="D138" s="175" t="s">
        <v>6102</v>
      </c>
      <c r="E138" s="175"/>
      <c r="F138" s="175" t="s">
        <v>6787</v>
      </c>
      <c r="G138" s="175" t="s">
        <v>6788</v>
      </c>
      <c r="H138" s="175" t="s">
        <v>6789</v>
      </c>
      <c r="I138" s="178">
        <v>43644</v>
      </c>
      <c r="J138" s="179" t="str">
        <f t="shared" si="14"/>
        <v>LINKS REQUIRED</v>
      </c>
      <c r="K138" s="211"/>
      <c r="L138" s="190"/>
      <c r="M138" s="181"/>
      <c r="N138" s="181"/>
      <c r="O138" s="181"/>
      <c r="P138" s="181"/>
      <c r="Q138" s="181"/>
      <c r="R138" s="181"/>
      <c r="S138" s="181"/>
      <c r="T138" s="181"/>
      <c r="U138" s="181"/>
      <c r="V138" s="190"/>
      <c r="W138" s="175"/>
      <c r="X138" s="183"/>
      <c r="Y138" s="182"/>
      <c r="Z138" s="189"/>
      <c r="AA138" s="185" t="s">
        <v>6790</v>
      </c>
      <c r="AB138" s="186" t="str">
        <f t="shared" si="2"/>
        <v>8MJTZ9</v>
      </c>
      <c r="AC138" s="186" t="str">
        <f t="shared" si="3"/>
        <v>8MJ</v>
      </c>
      <c r="AD138" s="186" t="str">
        <f t="shared" si="4"/>
        <v>TZ9</v>
      </c>
      <c r="AE138" s="186" t="str">
        <f t="shared" si="5"/>
        <v>AX2JTWP</v>
      </c>
      <c r="AF138" s="186" t="str">
        <f t="shared" si="6"/>
        <v>AX2J</v>
      </c>
      <c r="AG138" s="186" t="str">
        <f t="shared" si="7"/>
        <v>TWP</v>
      </c>
      <c r="AH138" s="186" t="e">
        <f t="shared" ca="1" si="8"/>
        <v>#NAME?</v>
      </c>
      <c r="AI138" s="186" t="e">
        <f t="shared" ca="1" si="9"/>
        <v>#NAME?</v>
      </c>
    </row>
    <row r="139" spans="1:35" ht="126">
      <c r="A139" s="187" t="e">
        <f t="shared" ca="1" si="10"/>
        <v>#NAME?</v>
      </c>
      <c r="B139" s="174" t="s">
        <v>6259</v>
      </c>
      <c r="C139" s="175"/>
      <c r="D139" s="175" t="s">
        <v>6114</v>
      </c>
      <c r="E139" s="175"/>
      <c r="F139" s="175" t="s">
        <v>6791</v>
      </c>
      <c r="G139" s="175" t="s">
        <v>6792</v>
      </c>
      <c r="H139" s="175" t="s">
        <v>6793</v>
      </c>
      <c r="I139" s="178">
        <v>43648</v>
      </c>
      <c r="J139" s="179" t="s">
        <v>6519</v>
      </c>
      <c r="K139" s="211"/>
      <c r="L139" s="190"/>
      <c r="M139" s="181" t="s">
        <v>6118</v>
      </c>
      <c r="N139" s="181"/>
      <c r="O139" s="181" t="s">
        <v>6118</v>
      </c>
      <c r="P139" s="181"/>
      <c r="Q139" s="181"/>
      <c r="R139" s="181"/>
      <c r="S139" s="181"/>
      <c r="T139" s="181"/>
      <c r="U139" s="181"/>
      <c r="V139" s="190"/>
      <c r="W139" s="175" t="s">
        <v>6794</v>
      </c>
      <c r="X139" s="184" t="s">
        <v>6111</v>
      </c>
      <c r="Y139" s="190" t="s">
        <v>6795</v>
      </c>
      <c r="Z139" s="195"/>
      <c r="AA139" s="185" t="s">
        <v>6796</v>
      </c>
      <c r="AB139" s="186" t="str">
        <f t="shared" si="2"/>
        <v>8P1BYC</v>
      </c>
      <c r="AC139" s="186" t="str">
        <f t="shared" si="3"/>
        <v>8P1</v>
      </c>
      <c r="AD139" s="186" t="str">
        <f t="shared" si="4"/>
        <v>BYC</v>
      </c>
      <c r="AE139" s="186" t="str">
        <f t="shared" si="5"/>
        <v>8Q9NXYZ</v>
      </c>
      <c r="AF139" s="186" t="str">
        <f t="shared" si="6"/>
        <v>8Q9N</v>
      </c>
      <c r="AG139" s="186" t="str">
        <f t="shared" si="7"/>
        <v>XYZ</v>
      </c>
      <c r="AH139" s="186" t="e">
        <f t="shared" ca="1" si="8"/>
        <v>#NAME?</v>
      </c>
      <c r="AI139" s="186" t="e">
        <f t="shared" ca="1" si="9"/>
        <v>#NAME?</v>
      </c>
    </row>
    <row r="140" spans="1:35" ht="162">
      <c r="A140" s="187" t="e">
        <f t="shared" ca="1" si="10"/>
        <v>#NAME?</v>
      </c>
      <c r="B140" s="174" t="s">
        <v>6259</v>
      </c>
      <c r="C140" s="175"/>
      <c r="D140" s="175" t="s">
        <v>6102</v>
      </c>
      <c r="E140" s="175"/>
      <c r="F140" s="175" t="s">
        <v>6797</v>
      </c>
      <c r="G140" s="175" t="s">
        <v>6798</v>
      </c>
      <c r="H140" s="175"/>
      <c r="I140" s="178"/>
      <c r="J140" s="179" t="str">
        <f>IF(X140="","LINKS REQUIRED",IF(X140="Completed","LINKS HARVESTED","LINKS AVAILABLE"))</f>
        <v>LINKS REQUIRED</v>
      </c>
      <c r="K140" s="211"/>
      <c r="L140" s="190"/>
      <c r="M140" s="181"/>
      <c r="N140" s="181"/>
      <c r="O140" s="181"/>
      <c r="P140" s="181"/>
      <c r="Q140" s="181"/>
      <c r="R140" s="181"/>
      <c r="S140" s="181"/>
      <c r="T140" s="181"/>
      <c r="U140" s="181"/>
      <c r="V140" s="190"/>
      <c r="W140" s="175"/>
      <c r="X140" s="182"/>
      <c r="Y140" s="190"/>
      <c r="Z140" s="195"/>
      <c r="AA140" s="185" t="s">
        <v>6799</v>
      </c>
      <c r="AB140" s="186" t="str">
        <f t="shared" si="2"/>
        <v>8SFK57</v>
      </c>
      <c r="AC140" s="186" t="str">
        <f t="shared" si="3"/>
        <v>8SF</v>
      </c>
      <c r="AD140" s="186" t="str">
        <f t="shared" si="4"/>
        <v>K57</v>
      </c>
      <c r="AE140" s="186" t="str">
        <f t="shared" si="5"/>
        <v>YJ61N2M</v>
      </c>
      <c r="AF140" s="186" t="str">
        <f t="shared" si="6"/>
        <v>YJ61</v>
      </c>
      <c r="AG140" s="186" t="str">
        <f t="shared" si="7"/>
        <v>N2M</v>
      </c>
      <c r="AH140" s="186" t="e">
        <f t="shared" ca="1" si="8"/>
        <v>#NAME?</v>
      </c>
      <c r="AI140" s="186" t="e">
        <f t="shared" ca="1" si="9"/>
        <v>#NAME?</v>
      </c>
    </row>
    <row r="141" spans="1:35" ht="72">
      <c r="A141" s="187" t="e">
        <f t="shared" ca="1" si="10"/>
        <v>#NAME?</v>
      </c>
      <c r="B141" s="174" t="s">
        <v>1886</v>
      </c>
      <c r="C141" s="175"/>
      <c r="D141" s="175" t="s">
        <v>6114</v>
      </c>
      <c r="E141" s="175"/>
      <c r="F141" s="175" t="s">
        <v>6800</v>
      </c>
      <c r="G141" s="175" t="s">
        <v>6801</v>
      </c>
      <c r="H141" s="174"/>
      <c r="I141" s="178">
        <v>43650</v>
      </c>
      <c r="J141" s="179" t="s">
        <v>6519</v>
      </c>
      <c r="K141" s="211"/>
      <c r="L141" s="190"/>
      <c r="M141" s="181" t="s">
        <v>6118</v>
      </c>
      <c r="N141" s="181"/>
      <c r="O141" s="181" t="s">
        <v>6109</v>
      </c>
      <c r="P141" s="181"/>
      <c r="Q141" s="181"/>
      <c r="R141" s="181"/>
      <c r="S141" s="181"/>
      <c r="T141" s="181"/>
      <c r="U141" s="181"/>
      <c r="V141" s="190"/>
      <c r="W141" s="175" t="s">
        <v>6802</v>
      </c>
      <c r="X141" s="184" t="s">
        <v>6111</v>
      </c>
      <c r="Y141" s="175" t="s">
        <v>6803</v>
      </c>
      <c r="Z141" s="191"/>
      <c r="AA141" s="185" t="s">
        <v>6804</v>
      </c>
      <c r="AB141" s="186" t="str">
        <f t="shared" si="2"/>
        <v>8SXD1X</v>
      </c>
      <c r="AC141" s="186" t="str">
        <f t="shared" si="3"/>
        <v>8SX</v>
      </c>
      <c r="AD141" s="186" t="str">
        <f t="shared" si="4"/>
        <v>D1X</v>
      </c>
      <c r="AE141" s="186" t="str">
        <f t="shared" si="5"/>
        <v>DNWJ3MM</v>
      </c>
      <c r="AF141" s="186" t="str">
        <f t="shared" si="6"/>
        <v>DNWJ</v>
      </c>
      <c r="AG141" s="186" t="str">
        <f t="shared" si="7"/>
        <v>3MM</v>
      </c>
      <c r="AH141" s="186" t="e">
        <f t="shared" ca="1" si="8"/>
        <v>#NAME?</v>
      </c>
      <c r="AI141" s="186" t="e">
        <f t="shared" ca="1" si="9"/>
        <v>#NAME?</v>
      </c>
    </row>
    <row r="142" spans="1:35" ht="409.5">
      <c r="A142" s="187" t="e">
        <f t="shared" ca="1" si="10"/>
        <v>#NAME?</v>
      </c>
      <c r="B142" s="174" t="s">
        <v>6259</v>
      </c>
      <c r="C142" s="175" t="s">
        <v>6188</v>
      </c>
      <c r="D142" s="175" t="s">
        <v>6114</v>
      </c>
      <c r="E142" s="175"/>
      <c r="F142" s="175" t="s">
        <v>6805</v>
      </c>
      <c r="G142" s="175" t="s">
        <v>6702</v>
      </c>
      <c r="H142" s="174"/>
      <c r="I142" s="178">
        <v>43650</v>
      </c>
      <c r="J142" s="179" t="s">
        <v>6519</v>
      </c>
      <c r="K142" s="211"/>
      <c r="L142" s="190"/>
      <c r="M142" s="181" t="s">
        <v>6118</v>
      </c>
      <c r="N142" s="181"/>
      <c r="O142" s="181" t="s">
        <v>6109</v>
      </c>
      <c r="P142" s="181"/>
      <c r="Q142" s="181"/>
      <c r="R142" s="181"/>
      <c r="S142" s="181"/>
      <c r="T142" s="181"/>
      <c r="U142" s="181"/>
      <c r="V142" s="190"/>
      <c r="W142" s="175" t="s">
        <v>6806</v>
      </c>
      <c r="X142" s="184" t="s">
        <v>6111</v>
      </c>
      <c r="Y142" s="175" t="s">
        <v>6807</v>
      </c>
      <c r="Z142" s="191"/>
      <c r="AA142" s="185" t="s">
        <v>6808</v>
      </c>
      <c r="AB142" s="186" t="str">
        <f t="shared" si="2"/>
        <v>8TTN9F</v>
      </c>
      <c r="AC142" s="186" t="str">
        <f t="shared" si="3"/>
        <v>8TT</v>
      </c>
      <c r="AD142" s="186" t="str">
        <f t="shared" si="4"/>
        <v>N9F</v>
      </c>
      <c r="AE142" s="186" t="str">
        <f t="shared" si="5"/>
        <v>31MRF3H</v>
      </c>
      <c r="AF142" s="186" t="str">
        <f t="shared" si="6"/>
        <v>31MR</v>
      </c>
      <c r="AG142" s="186" t="str">
        <f t="shared" si="7"/>
        <v>F3H</v>
      </c>
      <c r="AH142" s="186" t="e">
        <f t="shared" ca="1" si="8"/>
        <v>#NAME?</v>
      </c>
      <c r="AI142" s="186" t="e">
        <f t="shared" ca="1" si="9"/>
        <v>#NAME?</v>
      </c>
    </row>
    <row r="143" spans="1:35" ht="90">
      <c r="A143" s="187" t="e">
        <f t="shared" ca="1" si="10"/>
        <v>#NAME?</v>
      </c>
      <c r="B143" s="174" t="s">
        <v>1904</v>
      </c>
      <c r="C143" s="175"/>
      <c r="D143" s="175" t="s">
        <v>6102</v>
      </c>
      <c r="E143" s="175"/>
      <c r="F143" s="175" t="s">
        <v>6809</v>
      </c>
      <c r="G143" s="175" t="s">
        <v>6810</v>
      </c>
      <c r="H143" s="174"/>
      <c r="I143" s="178">
        <v>43650</v>
      </c>
      <c r="J143" s="179" t="s">
        <v>6519</v>
      </c>
      <c r="K143" s="211"/>
      <c r="L143" s="190"/>
      <c r="M143" s="181" t="s">
        <v>6118</v>
      </c>
      <c r="N143" s="181"/>
      <c r="O143" s="181" t="s">
        <v>6109</v>
      </c>
      <c r="P143" s="181"/>
      <c r="Q143" s="181"/>
      <c r="R143" s="181"/>
      <c r="S143" s="181"/>
      <c r="T143" s="181"/>
      <c r="U143" s="181"/>
      <c r="V143" s="190"/>
      <c r="W143" s="175" t="s">
        <v>6811</v>
      </c>
      <c r="X143" s="184" t="s">
        <v>6111</v>
      </c>
      <c r="Y143" s="175" t="s">
        <v>6812</v>
      </c>
      <c r="Z143" s="191"/>
      <c r="AA143" s="185" t="s">
        <v>6813</v>
      </c>
      <c r="AB143" s="186" t="str">
        <f t="shared" si="2"/>
        <v>8U1Y34</v>
      </c>
      <c r="AC143" s="186" t="str">
        <f t="shared" si="3"/>
        <v>8U1</v>
      </c>
      <c r="AD143" s="186" t="str">
        <f t="shared" si="4"/>
        <v>Y34</v>
      </c>
      <c r="AE143" s="186" t="str">
        <f t="shared" si="5"/>
        <v>C7J5DAF</v>
      </c>
      <c r="AF143" s="186" t="str">
        <f t="shared" si="6"/>
        <v>C7J5</v>
      </c>
      <c r="AG143" s="186" t="str">
        <f t="shared" si="7"/>
        <v>DAF</v>
      </c>
      <c r="AH143" s="186" t="e">
        <f t="shared" ca="1" si="8"/>
        <v>#NAME?</v>
      </c>
      <c r="AI143" s="186" t="e">
        <f t="shared" ca="1" si="9"/>
        <v>#NAME?</v>
      </c>
    </row>
    <row r="144" spans="1:35" ht="324">
      <c r="A144" s="187" t="e">
        <f t="shared" ca="1" si="10"/>
        <v>#NAME?</v>
      </c>
      <c r="B144" s="174" t="s">
        <v>6259</v>
      </c>
      <c r="C144" s="175"/>
      <c r="D144" s="175" t="s">
        <v>6102</v>
      </c>
      <c r="E144" s="175"/>
      <c r="F144" s="175" t="s">
        <v>6814</v>
      </c>
      <c r="G144" s="175" t="s">
        <v>6815</v>
      </c>
      <c r="H144" s="177" t="s">
        <v>6816</v>
      </c>
      <c r="I144" s="178">
        <v>43650</v>
      </c>
      <c r="J144" s="179" t="s">
        <v>6519</v>
      </c>
      <c r="K144" s="211"/>
      <c r="L144" s="190"/>
      <c r="M144" s="181" t="s">
        <v>6118</v>
      </c>
      <c r="N144" s="181"/>
      <c r="O144" s="181" t="s">
        <v>6109</v>
      </c>
      <c r="P144" s="181"/>
      <c r="Q144" s="181"/>
      <c r="R144" s="181"/>
      <c r="S144" s="181"/>
      <c r="T144" s="181"/>
      <c r="U144" s="181"/>
      <c r="V144" s="190"/>
      <c r="W144" s="175" t="s">
        <v>6817</v>
      </c>
      <c r="X144" s="184" t="s">
        <v>6111</v>
      </c>
      <c r="Y144" s="175" t="s">
        <v>6818</v>
      </c>
      <c r="Z144" s="191"/>
      <c r="AA144" s="185" t="s">
        <v>6819</v>
      </c>
      <c r="AB144" s="186" t="str">
        <f t="shared" si="2"/>
        <v>8UK5X7</v>
      </c>
      <c r="AC144" s="186" t="str">
        <f t="shared" si="3"/>
        <v>8UK</v>
      </c>
      <c r="AD144" s="186" t="str">
        <f t="shared" si="4"/>
        <v>5X7</v>
      </c>
      <c r="AE144" s="186" t="str">
        <f t="shared" si="5"/>
        <v>NXH79R6</v>
      </c>
      <c r="AF144" s="186" t="str">
        <f t="shared" si="6"/>
        <v>NXH7</v>
      </c>
      <c r="AG144" s="186" t="str">
        <f t="shared" si="7"/>
        <v>9R6</v>
      </c>
      <c r="AH144" s="186" t="e">
        <f t="shared" ca="1" si="8"/>
        <v>#NAME?</v>
      </c>
      <c r="AI144" s="186" t="e">
        <f t="shared" ca="1" si="9"/>
        <v>#NAME?</v>
      </c>
    </row>
    <row r="145" spans="1:35" ht="90">
      <c r="A145" s="187" t="e">
        <f t="shared" ca="1" si="10"/>
        <v>#NAME?</v>
      </c>
      <c r="B145" s="174" t="s">
        <v>6259</v>
      </c>
      <c r="C145" s="175"/>
      <c r="D145" s="175" t="s">
        <v>6102</v>
      </c>
      <c r="E145" s="175"/>
      <c r="F145" s="175" t="s">
        <v>6820</v>
      </c>
      <c r="G145" s="175" t="s">
        <v>6821</v>
      </c>
      <c r="H145" s="175" t="s">
        <v>6822</v>
      </c>
      <c r="I145" s="178">
        <v>43650</v>
      </c>
      <c r="J145" s="179" t="s">
        <v>6519</v>
      </c>
      <c r="K145" s="211"/>
      <c r="L145" s="190"/>
      <c r="M145" s="181"/>
      <c r="N145" s="181"/>
      <c r="O145" s="181" t="s">
        <v>6109</v>
      </c>
      <c r="P145" s="181"/>
      <c r="Q145" s="181"/>
      <c r="R145" s="181"/>
      <c r="S145" s="181"/>
      <c r="T145" s="181"/>
      <c r="U145" s="181"/>
      <c r="V145" s="190"/>
      <c r="W145" s="175" t="s">
        <v>6823</v>
      </c>
      <c r="X145" s="184" t="s">
        <v>6111</v>
      </c>
      <c r="Y145" s="182" t="s">
        <v>6824</v>
      </c>
      <c r="Z145" s="189"/>
      <c r="AA145" s="185" t="s">
        <v>6825</v>
      </c>
      <c r="AB145" s="186" t="str">
        <f t="shared" si="2"/>
        <v>8WGKA9</v>
      </c>
      <c r="AC145" s="186" t="str">
        <f t="shared" si="3"/>
        <v>8WG</v>
      </c>
      <c r="AD145" s="186" t="str">
        <f t="shared" si="4"/>
        <v>KA9</v>
      </c>
      <c r="AE145" s="186" t="str">
        <f t="shared" si="5"/>
        <v>NJNJ7RS</v>
      </c>
      <c r="AF145" s="186" t="str">
        <f t="shared" si="6"/>
        <v>NJNJ</v>
      </c>
      <c r="AG145" s="186" t="str">
        <f t="shared" si="7"/>
        <v>7RS</v>
      </c>
      <c r="AH145" s="186" t="e">
        <f t="shared" ca="1" si="8"/>
        <v>#NAME?</v>
      </c>
      <c r="AI145" s="186" t="e">
        <f t="shared" ca="1" si="9"/>
        <v>#NAME?</v>
      </c>
    </row>
    <row r="146" spans="1:35" ht="108">
      <c r="A146" s="187" t="e">
        <f t="shared" ca="1" si="10"/>
        <v>#NAME?</v>
      </c>
      <c r="B146" s="174" t="s">
        <v>1904</v>
      </c>
      <c r="C146" s="175"/>
      <c r="D146" s="175" t="s">
        <v>6114</v>
      </c>
      <c r="E146" s="175"/>
      <c r="F146" s="175" t="s">
        <v>6826</v>
      </c>
      <c r="G146" s="175" t="s">
        <v>6396</v>
      </c>
      <c r="H146" s="175" t="s">
        <v>6827</v>
      </c>
      <c r="I146" s="178">
        <v>43650</v>
      </c>
      <c r="J146" s="179" t="str">
        <f t="shared" ref="J146:J147" si="15">IF(X146="","LINKS REQUIRED",IF(X146="Completed","LINKS HARVESTED","LINKS AVAILABLE"))</f>
        <v>LINKS REQUIRED</v>
      </c>
      <c r="K146" s="211"/>
      <c r="L146" s="190"/>
      <c r="M146" s="181" t="s">
        <v>6118</v>
      </c>
      <c r="N146" s="181"/>
      <c r="O146" s="181" t="s">
        <v>6109</v>
      </c>
      <c r="P146" s="181"/>
      <c r="Q146" s="181"/>
      <c r="R146" s="181"/>
      <c r="S146" s="181"/>
      <c r="T146" s="181"/>
      <c r="U146" s="181"/>
      <c r="V146" s="190"/>
      <c r="W146" s="175" t="s">
        <v>6828</v>
      </c>
      <c r="X146" s="182"/>
      <c r="Y146" s="190"/>
      <c r="Z146" s="195"/>
      <c r="AA146" s="185" t="s">
        <v>6829</v>
      </c>
      <c r="AB146" s="186" t="str">
        <f t="shared" si="2"/>
        <v>92HB1Y</v>
      </c>
      <c r="AC146" s="186" t="str">
        <f t="shared" si="3"/>
        <v>92H</v>
      </c>
      <c r="AD146" s="186" t="str">
        <f t="shared" si="4"/>
        <v>B1Y</v>
      </c>
      <c r="AE146" s="186" t="str">
        <f t="shared" si="5"/>
        <v>BQ8XUWZ</v>
      </c>
      <c r="AF146" s="186" t="str">
        <f t="shared" si="6"/>
        <v>BQ8X</v>
      </c>
      <c r="AG146" s="186" t="str">
        <f t="shared" si="7"/>
        <v>UWZ</v>
      </c>
      <c r="AH146" s="186" t="e">
        <f t="shared" ca="1" si="8"/>
        <v>#NAME?</v>
      </c>
      <c r="AI146" s="186" t="e">
        <f t="shared" ca="1" si="9"/>
        <v>#NAME?</v>
      </c>
    </row>
    <row r="147" spans="1:35" ht="90">
      <c r="A147" s="187" t="e">
        <f t="shared" ca="1" si="10"/>
        <v>#NAME?</v>
      </c>
      <c r="B147" s="174" t="s">
        <v>6259</v>
      </c>
      <c r="C147" s="175"/>
      <c r="D147" s="175" t="s">
        <v>6114</v>
      </c>
      <c r="E147" s="175"/>
      <c r="F147" s="175" t="s">
        <v>6830</v>
      </c>
      <c r="G147" s="175" t="s">
        <v>6831</v>
      </c>
      <c r="H147" s="175" t="s">
        <v>6832</v>
      </c>
      <c r="I147" s="178">
        <v>43650</v>
      </c>
      <c r="J147" s="179" t="str">
        <f t="shared" si="15"/>
        <v>LINKS REQUIRED</v>
      </c>
      <c r="K147" s="211"/>
      <c r="L147" s="190"/>
      <c r="M147" s="181"/>
      <c r="N147" s="181"/>
      <c r="O147" s="181" t="s">
        <v>6109</v>
      </c>
      <c r="P147" s="181"/>
      <c r="Q147" s="181"/>
      <c r="R147" s="181"/>
      <c r="S147" s="181"/>
      <c r="T147" s="181"/>
      <c r="U147" s="181"/>
      <c r="V147" s="190"/>
      <c r="W147" s="175"/>
      <c r="X147" s="183"/>
      <c r="Y147" s="182"/>
      <c r="Z147" s="189"/>
      <c r="AA147" s="185" t="s">
        <v>6833</v>
      </c>
      <c r="AB147" s="186" t="str">
        <f t="shared" si="2"/>
        <v>94N2X2</v>
      </c>
      <c r="AC147" s="186" t="str">
        <f t="shared" si="3"/>
        <v>94N</v>
      </c>
      <c r="AD147" s="186" t="str">
        <f t="shared" si="4"/>
        <v>2X2</v>
      </c>
      <c r="AE147" s="186" t="str">
        <f t="shared" si="5"/>
        <v>QX0QL4T</v>
      </c>
      <c r="AF147" s="186" t="str">
        <f t="shared" si="6"/>
        <v>QX0Q</v>
      </c>
      <c r="AG147" s="186" t="str">
        <f t="shared" si="7"/>
        <v>L4T</v>
      </c>
      <c r="AH147" s="186" t="e">
        <f t="shared" ca="1" si="8"/>
        <v>#NAME?</v>
      </c>
      <c r="AI147" s="186" t="e">
        <f t="shared" ca="1" si="9"/>
        <v>#NAME?</v>
      </c>
    </row>
    <row r="148" spans="1:35" ht="180">
      <c r="A148" s="187" t="e">
        <f t="shared" ca="1" si="10"/>
        <v>#NAME?</v>
      </c>
      <c r="B148" s="174" t="s">
        <v>1904</v>
      </c>
      <c r="C148" s="175"/>
      <c r="D148" s="175" t="s">
        <v>6114</v>
      </c>
      <c r="E148" s="175"/>
      <c r="F148" s="175" t="s">
        <v>6834</v>
      </c>
      <c r="G148" s="175" t="s">
        <v>6835</v>
      </c>
      <c r="H148" s="175" t="s">
        <v>6836</v>
      </c>
      <c r="I148" s="178">
        <v>43650</v>
      </c>
      <c r="J148" s="179" t="s">
        <v>6519</v>
      </c>
      <c r="K148" s="211"/>
      <c r="L148" s="190"/>
      <c r="M148" s="181" t="s">
        <v>6118</v>
      </c>
      <c r="N148" s="181"/>
      <c r="O148" s="181" t="s">
        <v>6109</v>
      </c>
      <c r="P148" s="181"/>
      <c r="Q148" s="181"/>
      <c r="R148" s="181"/>
      <c r="S148" s="181"/>
      <c r="T148" s="181"/>
      <c r="U148" s="181"/>
      <c r="V148" s="190"/>
      <c r="W148" s="175" t="s">
        <v>6837</v>
      </c>
      <c r="X148" s="184" t="s">
        <v>6111</v>
      </c>
      <c r="Y148" s="182" t="s">
        <v>6838</v>
      </c>
      <c r="Z148" s="189"/>
      <c r="AA148" s="185" t="s">
        <v>6839</v>
      </c>
      <c r="AB148" s="186" t="str">
        <f t="shared" si="2"/>
        <v>94TI2F</v>
      </c>
      <c r="AC148" s="186" t="str">
        <f t="shared" si="3"/>
        <v>94T</v>
      </c>
      <c r="AD148" s="186" t="str">
        <f t="shared" si="4"/>
        <v>I2F</v>
      </c>
      <c r="AE148" s="186" t="str">
        <f t="shared" si="5"/>
        <v>6FGZMRG</v>
      </c>
      <c r="AF148" s="186" t="str">
        <f t="shared" si="6"/>
        <v>6FGZ</v>
      </c>
      <c r="AG148" s="186" t="str">
        <f t="shared" si="7"/>
        <v>MRG</v>
      </c>
      <c r="AH148" s="186" t="e">
        <f t="shared" ca="1" si="8"/>
        <v>#NAME?</v>
      </c>
      <c r="AI148" s="186" t="e">
        <f t="shared" ca="1" si="9"/>
        <v>#NAME?</v>
      </c>
    </row>
    <row r="149" spans="1:35" ht="126">
      <c r="A149" s="187" t="e">
        <f t="shared" ca="1" si="10"/>
        <v>#NAME?</v>
      </c>
      <c r="B149" s="174" t="s">
        <v>1904</v>
      </c>
      <c r="C149" s="175"/>
      <c r="D149" s="175" t="s">
        <v>6102</v>
      </c>
      <c r="E149" s="175"/>
      <c r="F149" s="175" t="s">
        <v>6840</v>
      </c>
      <c r="G149" s="175" t="s">
        <v>6841</v>
      </c>
      <c r="H149" s="174"/>
      <c r="I149" s="178">
        <v>43651</v>
      </c>
      <c r="J149" s="179" t="s">
        <v>6519</v>
      </c>
      <c r="K149" s="211"/>
      <c r="L149" s="190"/>
      <c r="M149" s="181" t="s">
        <v>6118</v>
      </c>
      <c r="N149" s="181"/>
      <c r="O149" s="181" t="s">
        <v>6109</v>
      </c>
      <c r="P149" s="181"/>
      <c r="Q149" s="181"/>
      <c r="R149" s="181"/>
      <c r="S149" s="181"/>
      <c r="T149" s="181"/>
      <c r="U149" s="181"/>
      <c r="V149" s="190"/>
      <c r="W149" s="175" t="s">
        <v>6842</v>
      </c>
      <c r="X149" s="184" t="s">
        <v>6111</v>
      </c>
      <c r="Y149" s="182" t="s">
        <v>6843</v>
      </c>
      <c r="Z149" s="189"/>
      <c r="AA149" s="185" t="s">
        <v>6844</v>
      </c>
      <c r="AB149" s="186" t="str">
        <f t="shared" si="2"/>
        <v>967EKM</v>
      </c>
      <c r="AC149" s="186" t="str">
        <f t="shared" si="3"/>
        <v>967</v>
      </c>
      <c r="AD149" s="186" t="str">
        <f t="shared" si="4"/>
        <v>EKM</v>
      </c>
      <c r="AE149" s="186" t="str">
        <f t="shared" si="5"/>
        <v>WN9ASO9</v>
      </c>
      <c r="AF149" s="186" t="str">
        <f t="shared" si="6"/>
        <v>WN9A</v>
      </c>
      <c r="AG149" s="186" t="str">
        <f t="shared" si="7"/>
        <v>SO9</v>
      </c>
      <c r="AH149" s="186" t="e">
        <f t="shared" ca="1" si="8"/>
        <v>#NAME?</v>
      </c>
      <c r="AI149" s="186" t="e">
        <f t="shared" ca="1" si="9"/>
        <v>#NAME?</v>
      </c>
    </row>
    <row r="150" spans="1:35" ht="144">
      <c r="A150" s="187" t="e">
        <f t="shared" ca="1" si="10"/>
        <v>#NAME?</v>
      </c>
      <c r="B150" s="174" t="s">
        <v>6259</v>
      </c>
      <c r="C150" s="175"/>
      <c r="D150" s="175" t="s">
        <v>6102</v>
      </c>
      <c r="E150" s="175"/>
      <c r="F150" s="175" t="s">
        <v>6845</v>
      </c>
      <c r="G150" s="175" t="s">
        <v>6846</v>
      </c>
      <c r="H150" s="175" t="s">
        <v>6847</v>
      </c>
      <c r="I150" s="178">
        <v>43654</v>
      </c>
      <c r="J150" s="179" t="str">
        <f t="shared" ref="J150:J151" si="16">IF(X150="","LINKS REQUIRED",IF(X150="Completed","LINKS HARVESTED","LINKS AVAILABLE"))</f>
        <v>LINKS REQUIRED</v>
      </c>
      <c r="K150" s="211"/>
      <c r="L150" s="175"/>
      <c r="M150" s="181"/>
      <c r="N150" s="181"/>
      <c r="O150" s="181" t="s">
        <v>6109</v>
      </c>
      <c r="P150" s="181"/>
      <c r="Q150" s="181"/>
      <c r="R150" s="181"/>
      <c r="S150" s="181"/>
      <c r="T150" s="181"/>
      <c r="U150" s="181"/>
      <c r="V150" s="190"/>
      <c r="W150" s="190"/>
      <c r="X150" s="183"/>
      <c r="Y150" s="182"/>
      <c r="Z150" s="189"/>
      <c r="AA150" s="185" t="s">
        <v>6848</v>
      </c>
      <c r="AB150" s="186" t="str">
        <f t="shared" si="2"/>
        <v>96LRQK</v>
      </c>
      <c r="AC150" s="186" t="str">
        <f t="shared" si="3"/>
        <v>96L</v>
      </c>
      <c r="AD150" s="186" t="str">
        <f t="shared" si="4"/>
        <v>RQK</v>
      </c>
      <c r="AE150" s="186" t="str">
        <f t="shared" si="5"/>
        <v>987MPDS</v>
      </c>
      <c r="AF150" s="186" t="str">
        <f t="shared" si="6"/>
        <v>987M</v>
      </c>
      <c r="AG150" s="186" t="str">
        <f t="shared" si="7"/>
        <v>PDS</v>
      </c>
      <c r="AH150" s="186" t="e">
        <f t="shared" ca="1" si="8"/>
        <v>#NAME?</v>
      </c>
      <c r="AI150" s="186" t="e">
        <f t="shared" ca="1" si="9"/>
        <v>#NAME?</v>
      </c>
    </row>
    <row r="151" spans="1:35" ht="270">
      <c r="A151" s="187" t="e">
        <f t="shared" ca="1" si="10"/>
        <v>#NAME?</v>
      </c>
      <c r="B151" s="174" t="s">
        <v>1904</v>
      </c>
      <c r="C151" s="175"/>
      <c r="D151" s="175" t="s">
        <v>6114</v>
      </c>
      <c r="E151" s="175"/>
      <c r="F151" s="175" t="s">
        <v>6849</v>
      </c>
      <c r="G151" s="175" t="s">
        <v>6850</v>
      </c>
      <c r="H151" s="215" t="s">
        <v>6851</v>
      </c>
      <c r="I151" s="178">
        <v>43655</v>
      </c>
      <c r="J151" s="179" t="str">
        <f t="shared" si="16"/>
        <v>LINKS HARVESTED</v>
      </c>
      <c r="K151" s="211"/>
      <c r="L151" s="190"/>
      <c r="M151" s="181" t="s">
        <v>6118</v>
      </c>
      <c r="N151" s="181"/>
      <c r="O151" s="181" t="s">
        <v>6109</v>
      </c>
      <c r="P151" s="181"/>
      <c r="Q151" s="181"/>
      <c r="R151" s="181"/>
      <c r="S151" s="181"/>
      <c r="T151" s="181"/>
      <c r="U151" s="181"/>
      <c r="V151" s="190"/>
      <c r="W151" s="175" t="s">
        <v>6852</v>
      </c>
      <c r="X151" s="184" t="s">
        <v>6111</v>
      </c>
      <c r="Y151" s="182" t="s">
        <v>6853</v>
      </c>
      <c r="Z151" s="189"/>
      <c r="AA151" s="185" t="s">
        <v>6854</v>
      </c>
      <c r="AB151" s="186" t="str">
        <f t="shared" si="2"/>
        <v>97E8YR</v>
      </c>
      <c r="AC151" s="186" t="str">
        <f t="shared" si="3"/>
        <v>97E</v>
      </c>
      <c r="AD151" s="186" t="str">
        <f t="shared" si="4"/>
        <v>8YR</v>
      </c>
      <c r="AE151" s="186" t="str">
        <f t="shared" si="5"/>
        <v>Z9ZKJMK</v>
      </c>
      <c r="AF151" s="186" t="str">
        <f t="shared" si="6"/>
        <v>Z9ZK</v>
      </c>
      <c r="AG151" s="186" t="str">
        <f t="shared" si="7"/>
        <v>JMK</v>
      </c>
      <c r="AH151" s="186" t="e">
        <f t="shared" ca="1" si="8"/>
        <v>#NAME?</v>
      </c>
      <c r="AI151" s="186" t="e">
        <f t="shared" ca="1" si="9"/>
        <v>#NAME?</v>
      </c>
    </row>
    <row r="152" spans="1:35" ht="108">
      <c r="A152" s="187" t="e">
        <f t="shared" ca="1" si="10"/>
        <v>#NAME?</v>
      </c>
      <c r="B152" s="174" t="s">
        <v>1786</v>
      </c>
      <c r="C152" s="175"/>
      <c r="D152" s="175" t="s">
        <v>6114</v>
      </c>
      <c r="E152" s="175"/>
      <c r="F152" s="175" t="s">
        <v>6855</v>
      </c>
      <c r="G152" s="175" t="s">
        <v>6856</v>
      </c>
      <c r="H152" s="188" t="s">
        <v>6857</v>
      </c>
      <c r="I152" s="178">
        <v>43655</v>
      </c>
      <c r="J152" s="179" t="s">
        <v>6519</v>
      </c>
      <c r="K152" s="211"/>
      <c r="L152" s="190"/>
      <c r="M152" s="181" t="s">
        <v>6118</v>
      </c>
      <c r="N152" s="181"/>
      <c r="O152" s="181" t="s">
        <v>6109</v>
      </c>
      <c r="P152" s="181"/>
      <c r="Q152" s="181"/>
      <c r="R152" s="181"/>
      <c r="S152" s="181"/>
      <c r="T152" s="181"/>
      <c r="U152" s="181"/>
      <c r="V152" s="190"/>
      <c r="W152" s="175" t="s">
        <v>6858</v>
      </c>
      <c r="X152" s="184" t="s">
        <v>6111</v>
      </c>
      <c r="Y152" s="175" t="s">
        <v>6859</v>
      </c>
      <c r="Z152" s="191"/>
      <c r="AA152" s="185" t="s">
        <v>6860</v>
      </c>
      <c r="AB152" s="186" t="str">
        <f t="shared" si="2"/>
        <v>9EFD17</v>
      </c>
      <c r="AC152" s="186" t="str">
        <f t="shared" si="3"/>
        <v>9EF</v>
      </c>
      <c r="AD152" s="186" t="str">
        <f t="shared" si="4"/>
        <v>D17</v>
      </c>
      <c r="AE152" s="186" t="str">
        <f t="shared" si="5"/>
        <v>NPYA48P</v>
      </c>
      <c r="AF152" s="186" t="str">
        <f t="shared" si="6"/>
        <v>NPYA</v>
      </c>
      <c r="AG152" s="186" t="str">
        <f t="shared" si="7"/>
        <v>48P</v>
      </c>
      <c r="AH152" s="186" t="e">
        <f t="shared" ca="1" si="8"/>
        <v>#NAME?</v>
      </c>
      <c r="AI152" s="186" t="e">
        <f t="shared" ca="1" si="9"/>
        <v>#NAME?</v>
      </c>
    </row>
    <row r="153" spans="1:35" ht="198">
      <c r="A153" s="187" t="e">
        <f t="shared" ca="1" si="10"/>
        <v>#NAME?</v>
      </c>
      <c r="B153" s="174" t="s">
        <v>1904</v>
      </c>
      <c r="C153" s="175"/>
      <c r="D153" s="175" t="s">
        <v>6114</v>
      </c>
      <c r="E153" s="175"/>
      <c r="F153" s="175" t="s">
        <v>6861</v>
      </c>
      <c r="G153" s="175" t="s">
        <v>6862</v>
      </c>
      <c r="H153" s="188" t="s">
        <v>6863</v>
      </c>
      <c r="I153" s="178">
        <v>43657</v>
      </c>
      <c r="J153" s="179" t="s">
        <v>6519</v>
      </c>
      <c r="K153" s="211"/>
      <c r="L153" s="190"/>
      <c r="M153" s="181" t="s">
        <v>6118</v>
      </c>
      <c r="N153" s="181"/>
      <c r="O153" s="181" t="s">
        <v>6118</v>
      </c>
      <c r="P153" s="181"/>
      <c r="Q153" s="181"/>
      <c r="R153" s="181"/>
      <c r="S153" s="181"/>
      <c r="T153" s="181"/>
      <c r="U153" s="181"/>
      <c r="V153" s="190"/>
      <c r="W153" s="175" t="s">
        <v>6864</v>
      </c>
      <c r="X153" s="184" t="s">
        <v>6111</v>
      </c>
      <c r="Y153" s="182" t="s">
        <v>6865</v>
      </c>
      <c r="Z153" s="189"/>
      <c r="AA153" s="185" t="s">
        <v>6866</v>
      </c>
      <c r="AB153" s="186" t="str">
        <f t="shared" si="2"/>
        <v>9EJXT9</v>
      </c>
      <c r="AC153" s="186" t="str">
        <f t="shared" si="3"/>
        <v>9EJ</v>
      </c>
      <c r="AD153" s="186" t="str">
        <f t="shared" si="4"/>
        <v>XT9</v>
      </c>
      <c r="AE153" s="186" t="str">
        <f t="shared" si="5"/>
        <v>P9LUTSY</v>
      </c>
      <c r="AF153" s="186" t="str">
        <f t="shared" si="6"/>
        <v>P9LU</v>
      </c>
      <c r="AG153" s="186" t="str">
        <f t="shared" si="7"/>
        <v>TSY</v>
      </c>
      <c r="AH153" s="186" t="e">
        <f t="shared" ca="1" si="8"/>
        <v>#NAME?</v>
      </c>
      <c r="AI153" s="186" t="e">
        <f t="shared" ca="1" si="9"/>
        <v>#NAME?</v>
      </c>
    </row>
    <row r="154" spans="1:35" ht="162">
      <c r="A154" s="187" t="e">
        <f t="shared" ca="1" si="10"/>
        <v>#NAME?</v>
      </c>
      <c r="B154" s="174" t="s">
        <v>1765</v>
      </c>
      <c r="C154" s="175"/>
      <c r="D154" s="175" t="s">
        <v>6114</v>
      </c>
      <c r="E154" s="175"/>
      <c r="F154" s="175" t="s">
        <v>6867</v>
      </c>
      <c r="G154" s="175" t="s">
        <v>6868</v>
      </c>
      <c r="H154" s="175" t="s">
        <v>6869</v>
      </c>
      <c r="I154" s="178">
        <v>43661</v>
      </c>
      <c r="J154" s="179" t="str">
        <f>IF(X154="","LINKS REQUIRED",IF(X154="Completed","LINKS HARVESTED","LINKS AVAILABLE"))</f>
        <v>LINKS REQUIRED</v>
      </c>
      <c r="K154" s="211"/>
      <c r="L154" s="190"/>
      <c r="M154" s="181"/>
      <c r="N154" s="181"/>
      <c r="O154" s="181"/>
      <c r="P154" s="181"/>
      <c r="Q154" s="181"/>
      <c r="R154" s="181"/>
      <c r="S154" s="181"/>
      <c r="T154" s="181"/>
      <c r="U154" s="181"/>
      <c r="V154" s="190"/>
      <c r="W154" s="190"/>
      <c r="X154" s="182"/>
      <c r="Y154" s="190"/>
      <c r="Z154" s="195"/>
      <c r="AA154" s="185" t="s">
        <v>6870</v>
      </c>
      <c r="AB154" s="186" t="str">
        <f t="shared" si="2"/>
        <v>9EKHMK</v>
      </c>
      <c r="AC154" s="186" t="str">
        <f t="shared" si="3"/>
        <v>9EK</v>
      </c>
      <c r="AD154" s="186" t="str">
        <f t="shared" si="4"/>
        <v>HMK</v>
      </c>
      <c r="AE154" s="186" t="str">
        <f t="shared" si="5"/>
        <v>288NGFW</v>
      </c>
      <c r="AF154" s="186" t="str">
        <f t="shared" si="6"/>
        <v>288N</v>
      </c>
      <c r="AG154" s="186" t="str">
        <f t="shared" si="7"/>
        <v>GFW</v>
      </c>
      <c r="AH154" s="186" t="e">
        <f t="shared" ca="1" si="8"/>
        <v>#NAME?</v>
      </c>
      <c r="AI154" s="186" t="e">
        <f t="shared" ca="1" si="9"/>
        <v>#NAME?</v>
      </c>
    </row>
    <row r="155" spans="1:35" ht="252">
      <c r="A155" s="187" t="e">
        <f t="shared" ca="1" si="10"/>
        <v>#NAME?</v>
      </c>
      <c r="B155" s="174" t="s">
        <v>1786</v>
      </c>
      <c r="C155" s="175"/>
      <c r="D155" s="175"/>
      <c r="E155" s="175"/>
      <c r="F155" s="175" t="s">
        <v>6871</v>
      </c>
      <c r="G155" s="175" t="s">
        <v>6872</v>
      </c>
      <c r="H155" s="216" t="s">
        <v>6873</v>
      </c>
      <c r="I155" s="178">
        <v>43661</v>
      </c>
      <c r="J155" s="179" t="s">
        <v>6519</v>
      </c>
      <c r="K155" s="211"/>
      <c r="L155" s="190"/>
      <c r="M155" s="181" t="s">
        <v>6118</v>
      </c>
      <c r="N155" s="181"/>
      <c r="O155" s="181"/>
      <c r="P155" s="181"/>
      <c r="Q155" s="181"/>
      <c r="R155" s="181"/>
      <c r="S155" s="181"/>
      <c r="T155" s="181"/>
      <c r="U155" s="181"/>
      <c r="V155" s="190"/>
      <c r="W155" s="175" t="s">
        <v>6874</v>
      </c>
      <c r="X155" s="184" t="s">
        <v>6111</v>
      </c>
      <c r="Y155" s="175" t="s">
        <v>6875</v>
      </c>
      <c r="Z155" s="191"/>
      <c r="AA155" s="185" t="s">
        <v>6876</v>
      </c>
      <c r="AB155" s="186" t="str">
        <f t="shared" si="2"/>
        <v>9EPR8L</v>
      </c>
      <c r="AC155" s="186" t="str">
        <f t="shared" si="3"/>
        <v>9EP</v>
      </c>
      <c r="AD155" s="186" t="str">
        <f t="shared" si="4"/>
        <v>R8L</v>
      </c>
      <c r="AE155" s="186" t="str">
        <f t="shared" si="5"/>
        <v>D7ECHNR</v>
      </c>
      <c r="AF155" s="186" t="str">
        <f t="shared" si="6"/>
        <v>D7EC</v>
      </c>
      <c r="AG155" s="186" t="str">
        <f t="shared" si="7"/>
        <v>HNR</v>
      </c>
      <c r="AH155" s="186" t="e">
        <f t="shared" ca="1" si="8"/>
        <v>#NAME?</v>
      </c>
      <c r="AI155" s="186" t="e">
        <f t="shared" ca="1" si="9"/>
        <v>#NAME?</v>
      </c>
    </row>
    <row r="156" spans="1:35" ht="90">
      <c r="A156" s="187" t="e">
        <f t="shared" ca="1" si="10"/>
        <v>#NAME?</v>
      </c>
      <c r="B156" s="174" t="s">
        <v>1762</v>
      </c>
      <c r="C156" s="175"/>
      <c r="D156" s="175" t="s">
        <v>6114</v>
      </c>
      <c r="E156" s="175"/>
      <c r="F156" s="175" t="s">
        <v>6877</v>
      </c>
      <c r="G156" s="175" t="s">
        <v>6878</v>
      </c>
      <c r="H156" s="174"/>
      <c r="I156" s="178">
        <v>43662</v>
      </c>
      <c r="J156" s="179" t="str">
        <f t="shared" ref="J156:J157" si="17">IF(X156="","LINKS REQUIRED",IF(X156="Completed","LINKS HARVESTED","LINKS AVAILABLE"))</f>
        <v>LINKS REQUIRED</v>
      </c>
      <c r="K156" s="211"/>
      <c r="L156" s="190"/>
      <c r="M156" s="181"/>
      <c r="N156" s="181"/>
      <c r="O156" s="181"/>
      <c r="P156" s="181"/>
      <c r="Q156" s="181"/>
      <c r="R156" s="181"/>
      <c r="S156" s="181"/>
      <c r="T156" s="181"/>
      <c r="U156" s="181"/>
      <c r="V156" s="190"/>
      <c r="W156" s="175"/>
      <c r="X156" s="182"/>
      <c r="Y156" s="190"/>
      <c r="Z156" s="195"/>
      <c r="AA156" s="185" t="s">
        <v>6879</v>
      </c>
      <c r="AB156" s="186" t="str">
        <f t="shared" si="2"/>
        <v>9FKDXC</v>
      </c>
      <c r="AC156" s="186" t="str">
        <f t="shared" si="3"/>
        <v>9FK</v>
      </c>
      <c r="AD156" s="186" t="str">
        <f t="shared" si="4"/>
        <v>DXC</v>
      </c>
      <c r="AE156" s="186" t="str">
        <f t="shared" si="5"/>
        <v>XQ7OABY</v>
      </c>
      <c r="AF156" s="186" t="str">
        <f t="shared" si="6"/>
        <v>XQ7O</v>
      </c>
      <c r="AG156" s="186" t="str">
        <f t="shared" si="7"/>
        <v>ABY</v>
      </c>
      <c r="AH156" s="186" t="e">
        <f t="shared" ca="1" si="8"/>
        <v>#NAME?</v>
      </c>
      <c r="AI156" s="186" t="e">
        <f t="shared" ca="1" si="9"/>
        <v>#NAME?</v>
      </c>
    </row>
    <row r="157" spans="1:35" ht="162">
      <c r="A157" s="187" t="e">
        <f t="shared" ca="1" si="10"/>
        <v>#NAME?</v>
      </c>
      <c r="B157" s="174" t="s">
        <v>1904</v>
      </c>
      <c r="C157" s="175"/>
      <c r="D157" s="175" t="s">
        <v>6114</v>
      </c>
      <c r="E157" s="175"/>
      <c r="F157" s="175" t="s">
        <v>6880</v>
      </c>
      <c r="G157" s="175" t="s">
        <v>6881</v>
      </c>
      <c r="H157" s="174" t="s">
        <v>6873</v>
      </c>
      <c r="I157" s="178">
        <v>43662</v>
      </c>
      <c r="J157" s="179" t="str">
        <f t="shared" si="17"/>
        <v>LINKS HARVESTED</v>
      </c>
      <c r="K157" s="187" t="s">
        <v>6537</v>
      </c>
      <c r="L157" s="190"/>
      <c r="M157" s="181" t="s">
        <v>6118</v>
      </c>
      <c r="N157" s="181"/>
      <c r="O157" s="181" t="s">
        <v>6109</v>
      </c>
      <c r="P157" s="181"/>
      <c r="Q157" s="181"/>
      <c r="R157" s="181"/>
      <c r="S157" s="181"/>
      <c r="T157" s="181"/>
      <c r="U157" s="181"/>
      <c r="V157" s="190"/>
      <c r="W157" s="175" t="s">
        <v>6882</v>
      </c>
      <c r="X157" s="184" t="s">
        <v>6111</v>
      </c>
      <c r="Y157" s="175" t="s">
        <v>6883</v>
      </c>
      <c r="Z157" s="191"/>
      <c r="AA157" s="185" t="s">
        <v>6884</v>
      </c>
      <c r="AB157" s="186" t="str">
        <f t="shared" si="2"/>
        <v>9FX5B9</v>
      </c>
      <c r="AC157" s="186" t="str">
        <f t="shared" si="3"/>
        <v>9FX</v>
      </c>
      <c r="AD157" s="186" t="str">
        <f t="shared" si="4"/>
        <v>5B9</v>
      </c>
      <c r="AE157" s="186" t="str">
        <f t="shared" si="5"/>
        <v>9HVAZH6</v>
      </c>
      <c r="AF157" s="186" t="str">
        <f t="shared" si="6"/>
        <v>9HVA</v>
      </c>
      <c r="AG157" s="186" t="str">
        <f t="shared" si="7"/>
        <v>ZH6</v>
      </c>
      <c r="AH157" s="186" t="e">
        <f t="shared" ca="1" si="8"/>
        <v>#NAME?</v>
      </c>
      <c r="AI157" s="186" t="e">
        <f t="shared" ca="1" si="9"/>
        <v>#NAME?</v>
      </c>
    </row>
    <row r="158" spans="1:35" ht="162">
      <c r="A158" s="187" t="e">
        <f t="shared" ca="1" si="10"/>
        <v>#NAME?</v>
      </c>
      <c r="B158" s="174" t="s">
        <v>1786</v>
      </c>
      <c r="C158" s="175"/>
      <c r="D158" s="175" t="s">
        <v>6114</v>
      </c>
      <c r="E158" s="175"/>
      <c r="F158" s="175" t="s">
        <v>6885</v>
      </c>
      <c r="G158" s="175" t="s">
        <v>6881</v>
      </c>
      <c r="H158" s="174" t="s">
        <v>6873</v>
      </c>
      <c r="I158" s="178">
        <v>43662</v>
      </c>
      <c r="J158" s="179" t="s">
        <v>6519</v>
      </c>
      <c r="K158" s="211"/>
      <c r="L158" s="190"/>
      <c r="M158" s="181" t="s">
        <v>6118</v>
      </c>
      <c r="N158" s="181"/>
      <c r="O158" s="181"/>
      <c r="P158" s="181"/>
      <c r="Q158" s="181"/>
      <c r="R158" s="181"/>
      <c r="S158" s="181"/>
      <c r="T158" s="181"/>
      <c r="U158" s="181"/>
      <c r="V158" s="190"/>
      <c r="W158" s="175" t="s">
        <v>6885</v>
      </c>
      <c r="X158" s="184" t="s">
        <v>6111</v>
      </c>
      <c r="Y158" s="175" t="s">
        <v>6886</v>
      </c>
      <c r="Z158" s="191"/>
      <c r="AA158" s="185" t="s">
        <v>6887</v>
      </c>
      <c r="AB158" s="186" t="str">
        <f t="shared" si="2"/>
        <v>9KFZBS</v>
      </c>
      <c r="AC158" s="186" t="str">
        <f t="shared" si="3"/>
        <v>9KF</v>
      </c>
      <c r="AD158" s="186" t="str">
        <f t="shared" si="4"/>
        <v>ZBS</v>
      </c>
      <c r="AE158" s="186" t="str">
        <f t="shared" si="5"/>
        <v>SHDGKEB</v>
      </c>
      <c r="AF158" s="186" t="str">
        <f t="shared" si="6"/>
        <v>SHDG</v>
      </c>
      <c r="AG158" s="186" t="str">
        <f t="shared" si="7"/>
        <v>KEB</v>
      </c>
      <c r="AH158" s="186" t="e">
        <f t="shared" ca="1" si="8"/>
        <v>#NAME?</v>
      </c>
      <c r="AI158" s="186" t="e">
        <f t="shared" ca="1" si="9"/>
        <v>#NAME?</v>
      </c>
    </row>
    <row r="159" spans="1:35" ht="396">
      <c r="A159" s="187" t="e">
        <f t="shared" ca="1" si="10"/>
        <v>#NAME?</v>
      </c>
      <c r="B159" s="174" t="s">
        <v>1904</v>
      </c>
      <c r="C159" s="175"/>
      <c r="D159" s="175" t="s">
        <v>6114</v>
      </c>
      <c r="E159" s="175"/>
      <c r="F159" s="175" t="s">
        <v>6888</v>
      </c>
      <c r="G159" s="175" t="s">
        <v>6889</v>
      </c>
      <c r="H159" s="175" t="s">
        <v>6890</v>
      </c>
      <c r="I159" s="178">
        <v>43662</v>
      </c>
      <c r="J159" s="179" t="str">
        <f t="shared" ref="J159:J160" si="18">IF(X159="","LINKS REQUIRED",IF(X159="Completed","LINKS HARVESTED","LINKS AVAILABLE"))</f>
        <v>LINKS REQUIRED</v>
      </c>
      <c r="K159" s="211"/>
      <c r="L159" s="190"/>
      <c r="M159" s="181"/>
      <c r="N159" s="181"/>
      <c r="O159" s="181" t="s">
        <v>6109</v>
      </c>
      <c r="P159" s="181"/>
      <c r="Q159" s="181"/>
      <c r="R159" s="181"/>
      <c r="S159" s="181"/>
      <c r="T159" s="181"/>
      <c r="U159" s="181"/>
      <c r="V159" s="190"/>
      <c r="W159" s="175"/>
      <c r="X159" s="175"/>
      <c r="Y159" s="182"/>
      <c r="Z159" s="189"/>
      <c r="AA159" s="185" t="s">
        <v>6891</v>
      </c>
      <c r="AB159" s="186" t="str">
        <f t="shared" si="2"/>
        <v>9KGXB4</v>
      </c>
      <c r="AC159" s="186" t="str">
        <f t="shared" si="3"/>
        <v>9KG</v>
      </c>
      <c r="AD159" s="186" t="str">
        <f t="shared" si="4"/>
        <v>XB4</v>
      </c>
      <c r="AE159" s="186" t="str">
        <f t="shared" si="5"/>
        <v>RHCQTB3</v>
      </c>
      <c r="AF159" s="186" t="str">
        <f t="shared" si="6"/>
        <v>RHCQ</v>
      </c>
      <c r="AG159" s="186" t="str">
        <f t="shared" si="7"/>
        <v>TB3</v>
      </c>
      <c r="AH159" s="186" t="e">
        <f t="shared" ca="1" si="8"/>
        <v>#NAME?</v>
      </c>
      <c r="AI159" s="186" t="e">
        <f t="shared" ca="1" si="9"/>
        <v>#NAME?</v>
      </c>
    </row>
    <row r="160" spans="1:35" ht="306">
      <c r="A160" s="187" t="e">
        <f t="shared" ca="1" si="10"/>
        <v>#NAME?</v>
      </c>
      <c r="B160" s="174" t="s">
        <v>6259</v>
      </c>
      <c r="C160" s="175"/>
      <c r="D160" s="175" t="s">
        <v>6114</v>
      </c>
      <c r="E160" s="175"/>
      <c r="F160" s="175" t="s">
        <v>6892</v>
      </c>
      <c r="G160" s="175" t="s">
        <v>6893</v>
      </c>
      <c r="H160" s="175" t="s">
        <v>6894</v>
      </c>
      <c r="I160" s="178">
        <v>43662</v>
      </c>
      <c r="J160" s="179" t="str">
        <f t="shared" si="18"/>
        <v>LINKS REQUIRED</v>
      </c>
      <c r="K160" s="211"/>
      <c r="L160" s="190"/>
      <c r="M160" s="181" t="s">
        <v>6109</v>
      </c>
      <c r="N160" s="181"/>
      <c r="O160" s="181" t="s">
        <v>6109</v>
      </c>
      <c r="P160" s="181"/>
      <c r="Q160" s="181"/>
      <c r="R160" s="181"/>
      <c r="S160" s="181"/>
      <c r="T160" s="181"/>
      <c r="U160" s="181"/>
      <c r="V160" s="190"/>
      <c r="W160" s="175"/>
      <c r="X160" s="183"/>
      <c r="Y160" s="182"/>
      <c r="Z160" s="189"/>
      <c r="AA160" s="185" t="s">
        <v>6895</v>
      </c>
      <c r="AB160" s="186" t="str">
        <f t="shared" si="2"/>
        <v>9KL8R5</v>
      </c>
      <c r="AC160" s="186" t="str">
        <f t="shared" si="3"/>
        <v>9KL</v>
      </c>
      <c r="AD160" s="186" t="str">
        <f t="shared" si="4"/>
        <v>8R5</v>
      </c>
      <c r="AE160" s="186" t="str">
        <f t="shared" si="5"/>
        <v>SNQMQ5E</v>
      </c>
      <c r="AF160" s="186" t="str">
        <f t="shared" si="6"/>
        <v>SNQM</v>
      </c>
      <c r="AG160" s="186" t="str">
        <f t="shared" si="7"/>
        <v>Q5E</v>
      </c>
      <c r="AH160" s="186" t="e">
        <f t="shared" ca="1" si="8"/>
        <v>#NAME?</v>
      </c>
      <c r="AI160" s="186" t="e">
        <f t="shared" ca="1" si="9"/>
        <v>#NAME?</v>
      </c>
    </row>
    <row r="161" spans="1:35" ht="162">
      <c r="A161" s="187" t="e">
        <f t="shared" ca="1" si="10"/>
        <v>#NAME?</v>
      </c>
      <c r="B161" s="174" t="s">
        <v>1904</v>
      </c>
      <c r="C161" s="175"/>
      <c r="D161" s="175" t="s">
        <v>6114</v>
      </c>
      <c r="E161" s="175"/>
      <c r="F161" s="175" t="s">
        <v>6896</v>
      </c>
      <c r="G161" s="175" t="s">
        <v>6203</v>
      </c>
      <c r="H161" s="174"/>
      <c r="I161" s="178">
        <v>43662</v>
      </c>
      <c r="J161" s="179" t="s">
        <v>6519</v>
      </c>
      <c r="K161" s="211"/>
      <c r="L161" s="190"/>
      <c r="M161" s="181" t="s">
        <v>6118</v>
      </c>
      <c r="N161" s="181"/>
      <c r="O161" s="181" t="s">
        <v>6118</v>
      </c>
      <c r="P161" s="181"/>
      <c r="Q161" s="181"/>
      <c r="R161" s="181"/>
      <c r="S161" s="181"/>
      <c r="T161" s="181"/>
      <c r="U161" s="181"/>
      <c r="V161" s="190"/>
      <c r="W161" s="175" t="s">
        <v>6897</v>
      </c>
      <c r="X161" s="184" t="s">
        <v>6111</v>
      </c>
      <c r="Y161" s="217" t="s">
        <v>6898</v>
      </c>
      <c r="Z161" s="218"/>
      <c r="AA161" s="185" t="s">
        <v>6899</v>
      </c>
      <c r="AB161" s="186" t="str">
        <f t="shared" si="2"/>
        <v>9KR13X</v>
      </c>
      <c r="AC161" s="186" t="str">
        <f t="shared" si="3"/>
        <v>9KR</v>
      </c>
      <c r="AD161" s="186" t="str">
        <f t="shared" si="4"/>
        <v>13X</v>
      </c>
      <c r="AE161" s="186" t="str">
        <f t="shared" si="5"/>
        <v>XBWLTQB</v>
      </c>
      <c r="AF161" s="186" t="str">
        <f t="shared" si="6"/>
        <v>XBWL</v>
      </c>
      <c r="AG161" s="186" t="str">
        <f t="shared" si="7"/>
        <v>TQB</v>
      </c>
      <c r="AH161" s="186" t="e">
        <f t="shared" ca="1" si="8"/>
        <v>#NAME?</v>
      </c>
      <c r="AI161" s="186" t="e">
        <f t="shared" ca="1" si="9"/>
        <v>#NAME?</v>
      </c>
    </row>
    <row r="162" spans="1:35" ht="252">
      <c r="A162" s="187" t="e">
        <f t="shared" ca="1" si="10"/>
        <v>#NAME?</v>
      </c>
      <c r="B162" s="174" t="s">
        <v>2263</v>
      </c>
      <c r="C162" s="175" t="s">
        <v>6217</v>
      </c>
      <c r="D162" s="175" t="s">
        <v>6114</v>
      </c>
      <c r="E162" s="175"/>
      <c r="F162" s="175" t="s">
        <v>6900</v>
      </c>
      <c r="G162" s="175" t="s">
        <v>6901</v>
      </c>
      <c r="H162" s="174"/>
      <c r="I162" s="178">
        <v>43663</v>
      </c>
      <c r="J162" s="179" t="s">
        <v>6519</v>
      </c>
      <c r="K162" s="204"/>
      <c r="L162" s="190"/>
      <c r="M162" s="181" t="s">
        <v>6118</v>
      </c>
      <c r="N162" s="181"/>
      <c r="O162" s="181" t="s">
        <v>6109</v>
      </c>
      <c r="P162" s="181"/>
      <c r="Q162" s="181"/>
      <c r="R162" s="181"/>
      <c r="S162" s="181"/>
      <c r="T162" s="181"/>
      <c r="U162" s="181"/>
      <c r="V162" s="190"/>
      <c r="W162" s="175" t="s">
        <v>6902</v>
      </c>
      <c r="X162" s="184" t="s">
        <v>6111</v>
      </c>
      <c r="Y162" s="182" t="s">
        <v>6903</v>
      </c>
      <c r="Z162" s="189"/>
      <c r="AA162" s="185" t="s">
        <v>6904</v>
      </c>
      <c r="AB162" s="186" t="str">
        <f t="shared" si="2"/>
        <v>9L8IEX</v>
      </c>
      <c r="AC162" s="186" t="str">
        <f t="shared" si="3"/>
        <v>9L8</v>
      </c>
      <c r="AD162" s="186" t="str">
        <f t="shared" si="4"/>
        <v>IEX</v>
      </c>
      <c r="AE162" s="186" t="str">
        <f t="shared" si="5"/>
        <v>FWYRXY0</v>
      </c>
      <c r="AF162" s="186" t="str">
        <f t="shared" si="6"/>
        <v>FWYR</v>
      </c>
      <c r="AG162" s="186" t="str">
        <f t="shared" si="7"/>
        <v>XY0</v>
      </c>
      <c r="AH162" s="186" t="e">
        <f t="shared" ca="1" si="8"/>
        <v>#NAME?</v>
      </c>
      <c r="AI162" s="186" t="e">
        <f t="shared" ca="1" si="9"/>
        <v>#NAME?</v>
      </c>
    </row>
    <row r="163" spans="1:35" ht="378">
      <c r="A163" s="187" t="e">
        <f t="shared" ca="1" si="10"/>
        <v>#NAME?</v>
      </c>
      <c r="B163" s="174" t="s">
        <v>1904</v>
      </c>
      <c r="C163" s="175"/>
      <c r="D163" s="175" t="s">
        <v>6114</v>
      </c>
      <c r="E163" s="175"/>
      <c r="F163" s="175" t="s">
        <v>6905</v>
      </c>
      <c r="G163" s="175" t="s">
        <v>6906</v>
      </c>
      <c r="H163" s="219" t="s">
        <v>6907</v>
      </c>
      <c r="I163" s="178">
        <v>43663</v>
      </c>
      <c r="J163" s="179" t="s">
        <v>6519</v>
      </c>
      <c r="K163" s="204"/>
      <c r="L163" s="190"/>
      <c r="M163" s="181" t="s">
        <v>6118</v>
      </c>
      <c r="N163" s="181"/>
      <c r="O163" s="181" t="s">
        <v>6109</v>
      </c>
      <c r="P163" s="181"/>
      <c r="Q163" s="181"/>
      <c r="R163" s="181"/>
      <c r="S163" s="181"/>
      <c r="T163" s="181"/>
      <c r="U163" s="181"/>
      <c r="V163" s="190"/>
      <c r="W163" s="175" t="s">
        <v>6908</v>
      </c>
      <c r="X163" s="184" t="s">
        <v>6111</v>
      </c>
      <c r="Y163" s="182" t="s">
        <v>6909</v>
      </c>
      <c r="Z163" s="189"/>
      <c r="AA163" s="185" t="s">
        <v>6910</v>
      </c>
      <c r="AB163" s="186" t="str">
        <f t="shared" si="2"/>
        <v>9M95FR</v>
      </c>
      <c r="AC163" s="186" t="str">
        <f t="shared" si="3"/>
        <v>9M9</v>
      </c>
      <c r="AD163" s="186" t="str">
        <f t="shared" si="4"/>
        <v>5FR</v>
      </c>
      <c r="AE163" s="186" t="str">
        <f t="shared" si="5"/>
        <v>YTZZI03</v>
      </c>
      <c r="AF163" s="186" t="str">
        <f t="shared" si="6"/>
        <v>YTZZ</v>
      </c>
      <c r="AG163" s="186" t="str">
        <f t="shared" si="7"/>
        <v>I03</v>
      </c>
      <c r="AH163" s="186" t="e">
        <f t="shared" ca="1" si="8"/>
        <v>#NAME?</v>
      </c>
      <c r="AI163" s="186" t="e">
        <f t="shared" ca="1" si="9"/>
        <v>#NAME?</v>
      </c>
    </row>
    <row r="164" spans="1:35" ht="162">
      <c r="A164" s="187" t="e">
        <f t="shared" ca="1" si="10"/>
        <v>#NAME?</v>
      </c>
      <c r="B164" s="174" t="s">
        <v>1765</v>
      </c>
      <c r="C164" s="175"/>
      <c r="D164" s="175" t="s">
        <v>6114</v>
      </c>
      <c r="E164" s="220"/>
      <c r="F164" s="220" t="s">
        <v>6911</v>
      </c>
      <c r="G164" s="175" t="s">
        <v>6203</v>
      </c>
      <c r="H164" s="175" t="s">
        <v>6912</v>
      </c>
      <c r="I164" s="178">
        <v>43663</v>
      </c>
      <c r="J164" s="179" t="s">
        <v>6913</v>
      </c>
      <c r="K164" s="204"/>
      <c r="L164" s="190"/>
      <c r="M164" s="181" t="s">
        <v>6147</v>
      </c>
      <c r="N164" s="181"/>
      <c r="O164" s="181" t="s">
        <v>6109</v>
      </c>
      <c r="P164" s="181"/>
      <c r="Q164" s="181"/>
      <c r="R164" s="181"/>
      <c r="S164" s="181"/>
      <c r="T164" s="181"/>
      <c r="U164" s="181"/>
      <c r="V164" s="190"/>
      <c r="W164" s="175" t="s">
        <v>6914</v>
      </c>
      <c r="X164" s="175" t="s">
        <v>6915</v>
      </c>
      <c r="Y164" s="182" t="s">
        <v>6916</v>
      </c>
      <c r="Z164" s="189"/>
      <c r="AA164" s="185" t="s">
        <v>6917</v>
      </c>
      <c r="AB164" s="186" t="str">
        <f t="shared" si="2"/>
        <v>9MCNWI</v>
      </c>
      <c r="AC164" s="186" t="str">
        <f t="shared" si="3"/>
        <v>9MC</v>
      </c>
      <c r="AD164" s="186" t="str">
        <f t="shared" si="4"/>
        <v>NWI</v>
      </c>
      <c r="AE164" s="186" t="str">
        <f t="shared" si="5"/>
        <v>4PDWD3J</v>
      </c>
      <c r="AF164" s="186" t="str">
        <f t="shared" si="6"/>
        <v>4PDW</v>
      </c>
      <c r="AG164" s="186" t="str">
        <f t="shared" si="7"/>
        <v>D3J</v>
      </c>
      <c r="AH164" s="186" t="e">
        <f t="shared" ca="1" si="8"/>
        <v>#NAME?</v>
      </c>
      <c r="AI164" s="186" t="e">
        <f t="shared" ca="1" si="9"/>
        <v>#NAME?</v>
      </c>
    </row>
    <row r="165" spans="1:35" ht="162">
      <c r="A165" s="187" t="e">
        <f t="shared" ca="1" si="10"/>
        <v>#NAME?</v>
      </c>
      <c r="B165" s="174" t="s">
        <v>6259</v>
      </c>
      <c r="C165" s="175"/>
      <c r="D165" s="175" t="s">
        <v>6114</v>
      </c>
      <c r="E165" s="175"/>
      <c r="F165" s="175" t="s">
        <v>6918</v>
      </c>
      <c r="G165" s="175" t="s">
        <v>6919</v>
      </c>
      <c r="H165" s="174"/>
      <c r="I165" s="178">
        <v>43664</v>
      </c>
      <c r="J165" s="179" t="s">
        <v>6519</v>
      </c>
      <c r="K165" s="204"/>
      <c r="L165" s="190"/>
      <c r="M165" s="181" t="s">
        <v>6118</v>
      </c>
      <c r="N165" s="181"/>
      <c r="O165" s="181" t="s">
        <v>6109</v>
      </c>
      <c r="P165" s="181"/>
      <c r="Q165" s="181"/>
      <c r="R165" s="181"/>
      <c r="S165" s="181"/>
      <c r="T165" s="181"/>
      <c r="U165" s="181"/>
      <c r="V165" s="190"/>
      <c r="W165" s="175" t="s">
        <v>6920</v>
      </c>
      <c r="X165" s="184" t="s">
        <v>6111</v>
      </c>
      <c r="Y165" s="175" t="s">
        <v>6921</v>
      </c>
      <c r="Z165" s="191"/>
      <c r="AA165" s="185" t="s">
        <v>6922</v>
      </c>
      <c r="AB165" s="186" t="str">
        <f t="shared" si="2"/>
        <v>9MRRE5</v>
      </c>
      <c r="AC165" s="186" t="str">
        <f t="shared" si="3"/>
        <v>9MR</v>
      </c>
      <c r="AD165" s="186" t="str">
        <f t="shared" si="4"/>
        <v>RE5</v>
      </c>
      <c r="AE165" s="186" t="str">
        <f t="shared" si="5"/>
        <v>XXB1DPP</v>
      </c>
      <c r="AF165" s="186" t="str">
        <f t="shared" si="6"/>
        <v>XXB1</v>
      </c>
      <c r="AG165" s="186" t="str">
        <f t="shared" si="7"/>
        <v>DPP</v>
      </c>
      <c r="AH165" s="186" t="e">
        <f t="shared" ca="1" si="8"/>
        <v>#NAME?</v>
      </c>
      <c r="AI165" s="186" t="e">
        <f t="shared" ca="1" si="9"/>
        <v>#NAME?</v>
      </c>
    </row>
    <row r="166" spans="1:35" ht="126">
      <c r="A166" s="187" t="e">
        <f t="shared" ca="1" si="10"/>
        <v>#NAME?</v>
      </c>
      <c r="B166" s="174" t="s">
        <v>1904</v>
      </c>
      <c r="C166" s="175"/>
      <c r="D166" s="175"/>
      <c r="E166" s="175"/>
      <c r="F166" s="175" t="s">
        <v>6923</v>
      </c>
      <c r="G166" s="175" t="s">
        <v>6924</v>
      </c>
      <c r="H166" s="188" t="s">
        <v>6925</v>
      </c>
      <c r="I166" s="178">
        <v>43664</v>
      </c>
      <c r="J166" s="179" t="s">
        <v>6519</v>
      </c>
      <c r="K166" s="202" t="s">
        <v>6926</v>
      </c>
      <c r="L166" s="190"/>
      <c r="M166" s="181" t="s">
        <v>6118</v>
      </c>
      <c r="N166" s="181"/>
      <c r="O166" s="181" t="s">
        <v>6109</v>
      </c>
      <c r="P166" s="181"/>
      <c r="Q166" s="181"/>
      <c r="R166" s="181"/>
      <c r="S166" s="181"/>
      <c r="T166" s="181"/>
      <c r="U166" s="181"/>
      <c r="V166" s="190"/>
      <c r="W166" s="175" t="s">
        <v>6927</v>
      </c>
      <c r="X166" s="184" t="s">
        <v>6111</v>
      </c>
      <c r="Y166" s="175" t="s">
        <v>6928</v>
      </c>
      <c r="Z166" s="191"/>
      <c r="AA166" s="185" t="s">
        <v>6929</v>
      </c>
      <c r="AB166" s="186" t="str">
        <f t="shared" si="2"/>
        <v>9MSFJQ</v>
      </c>
      <c r="AC166" s="186" t="str">
        <f t="shared" si="3"/>
        <v>9MS</v>
      </c>
      <c r="AD166" s="186" t="str">
        <f t="shared" si="4"/>
        <v>FJQ</v>
      </c>
      <c r="AE166" s="186" t="str">
        <f t="shared" si="5"/>
        <v>JTFBXAZ</v>
      </c>
      <c r="AF166" s="186" t="str">
        <f t="shared" si="6"/>
        <v>JTFB</v>
      </c>
      <c r="AG166" s="186" t="str">
        <f t="shared" si="7"/>
        <v>XAZ</v>
      </c>
      <c r="AH166" s="186" t="e">
        <f t="shared" ca="1" si="8"/>
        <v>#NAME?</v>
      </c>
      <c r="AI166" s="186" t="e">
        <f t="shared" ca="1" si="9"/>
        <v>#NAME?</v>
      </c>
    </row>
    <row r="167" spans="1:35" ht="72">
      <c r="A167" s="187" t="e">
        <f t="shared" ca="1" si="10"/>
        <v>#NAME?</v>
      </c>
      <c r="B167" s="174" t="s">
        <v>2700</v>
      </c>
      <c r="C167" s="175"/>
      <c r="D167" s="175" t="s">
        <v>6114</v>
      </c>
      <c r="E167" s="175"/>
      <c r="F167" s="175" t="s">
        <v>6930</v>
      </c>
      <c r="G167" s="175" t="s">
        <v>6931</v>
      </c>
      <c r="H167" s="205" t="s">
        <v>6932</v>
      </c>
      <c r="I167" s="178">
        <v>43664</v>
      </c>
      <c r="J167" s="179" t="s">
        <v>6519</v>
      </c>
      <c r="K167" s="204"/>
      <c r="L167" s="190"/>
      <c r="M167" s="181" t="s">
        <v>6118</v>
      </c>
      <c r="N167" s="181"/>
      <c r="O167" s="181"/>
      <c r="P167" s="181"/>
      <c r="Q167" s="181"/>
      <c r="R167" s="181"/>
      <c r="S167" s="181"/>
      <c r="T167" s="181"/>
      <c r="U167" s="181"/>
      <c r="V167" s="190"/>
      <c r="W167" s="175" t="s">
        <v>6933</v>
      </c>
      <c r="X167" s="184" t="s">
        <v>6111</v>
      </c>
      <c r="Y167" s="206" t="s">
        <v>6934</v>
      </c>
      <c r="Z167" s="189"/>
      <c r="AA167" s="185" t="s">
        <v>6935</v>
      </c>
      <c r="AB167" s="186" t="str">
        <f t="shared" si="2"/>
        <v>9NRWGL</v>
      </c>
      <c r="AC167" s="186" t="str">
        <f t="shared" si="3"/>
        <v>9NR</v>
      </c>
      <c r="AD167" s="186" t="str">
        <f t="shared" si="4"/>
        <v>WGL</v>
      </c>
      <c r="AE167" s="186" t="str">
        <f t="shared" si="5"/>
        <v>49EBVWK</v>
      </c>
      <c r="AF167" s="186" t="str">
        <f t="shared" si="6"/>
        <v>49EB</v>
      </c>
      <c r="AG167" s="186" t="str">
        <f t="shared" si="7"/>
        <v>VWK</v>
      </c>
      <c r="AH167" s="186" t="e">
        <f t="shared" ca="1" si="8"/>
        <v>#NAME?</v>
      </c>
      <c r="AI167" s="186" t="e">
        <f t="shared" ca="1" si="9"/>
        <v>#NAME?</v>
      </c>
    </row>
    <row r="168" spans="1:35" ht="144">
      <c r="A168" s="187" t="e">
        <f t="shared" ca="1" si="10"/>
        <v>#NAME?</v>
      </c>
      <c r="B168" s="174" t="s">
        <v>6259</v>
      </c>
      <c r="C168" s="175"/>
      <c r="D168" s="175"/>
      <c r="E168" s="175"/>
      <c r="F168" s="175" t="s">
        <v>6936</v>
      </c>
      <c r="G168" s="175" t="s">
        <v>6177</v>
      </c>
      <c r="H168" s="174"/>
      <c r="I168" s="178">
        <v>43664</v>
      </c>
      <c r="J168" s="179" t="s">
        <v>6519</v>
      </c>
      <c r="K168" s="204"/>
      <c r="L168" s="190"/>
      <c r="M168" s="181" t="s">
        <v>6118</v>
      </c>
      <c r="N168" s="181"/>
      <c r="O168" s="181" t="s">
        <v>6109</v>
      </c>
      <c r="P168" s="181"/>
      <c r="Q168" s="181"/>
      <c r="R168" s="181"/>
      <c r="S168" s="181"/>
      <c r="T168" s="181"/>
      <c r="U168" s="181"/>
      <c r="V168" s="190"/>
      <c r="W168" s="175" t="s">
        <v>6937</v>
      </c>
      <c r="X168" s="184" t="s">
        <v>6111</v>
      </c>
      <c r="Y168" s="175" t="s">
        <v>6938</v>
      </c>
      <c r="Z168" s="191"/>
      <c r="AA168" s="185" t="s">
        <v>6939</v>
      </c>
      <c r="AB168" s="186" t="str">
        <f t="shared" si="2"/>
        <v>9XZSBT</v>
      </c>
      <c r="AC168" s="186" t="str">
        <f t="shared" si="3"/>
        <v>9XZ</v>
      </c>
      <c r="AD168" s="186" t="str">
        <f t="shared" si="4"/>
        <v>SBT</v>
      </c>
      <c r="AE168" s="186" t="str">
        <f t="shared" si="5"/>
        <v>J9SML9C</v>
      </c>
      <c r="AF168" s="186" t="str">
        <f t="shared" si="6"/>
        <v>J9SM</v>
      </c>
      <c r="AG168" s="186" t="str">
        <f t="shared" si="7"/>
        <v>L9C</v>
      </c>
      <c r="AH168" s="186" t="e">
        <f t="shared" ca="1" si="8"/>
        <v>#NAME?</v>
      </c>
      <c r="AI168" s="186" t="e">
        <f t="shared" ca="1" si="9"/>
        <v>#NAME?</v>
      </c>
    </row>
    <row r="169" spans="1:35" ht="180">
      <c r="A169" s="187" t="e">
        <f t="shared" ca="1" si="10"/>
        <v>#NAME?</v>
      </c>
      <c r="B169" s="174" t="s">
        <v>6259</v>
      </c>
      <c r="C169" s="175"/>
      <c r="D169" s="175"/>
      <c r="E169" s="175"/>
      <c r="F169" s="175" t="s">
        <v>6940</v>
      </c>
      <c r="G169" s="175" t="s">
        <v>6177</v>
      </c>
      <c r="H169" s="174"/>
      <c r="I169" s="178">
        <v>43664</v>
      </c>
      <c r="J169" s="179" t="s">
        <v>6519</v>
      </c>
      <c r="K169" s="204"/>
      <c r="L169" s="190"/>
      <c r="M169" s="181" t="s">
        <v>6118</v>
      </c>
      <c r="N169" s="181"/>
      <c r="O169" s="181" t="s">
        <v>6109</v>
      </c>
      <c r="P169" s="181"/>
      <c r="Q169" s="181"/>
      <c r="R169" s="181"/>
      <c r="S169" s="181"/>
      <c r="T169" s="181"/>
      <c r="U169" s="181"/>
      <c r="V169" s="190"/>
      <c r="W169" s="175" t="s">
        <v>6941</v>
      </c>
      <c r="X169" s="184" t="s">
        <v>6111</v>
      </c>
      <c r="Y169" s="175" t="s">
        <v>6942</v>
      </c>
      <c r="Z169" s="191"/>
      <c r="AA169" s="185" t="s">
        <v>6943</v>
      </c>
      <c r="AB169" s="186" t="str">
        <f t="shared" si="2"/>
        <v>9PB4GC</v>
      </c>
      <c r="AC169" s="186" t="str">
        <f t="shared" si="3"/>
        <v>9PB</v>
      </c>
      <c r="AD169" s="186" t="str">
        <f t="shared" si="4"/>
        <v>4GC</v>
      </c>
      <c r="AE169" s="186" t="str">
        <f t="shared" si="5"/>
        <v>PFZWDNN</v>
      </c>
      <c r="AF169" s="186" t="str">
        <f t="shared" si="6"/>
        <v>PFZW</v>
      </c>
      <c r="AG169" s="186" t="str">
        <f t="shared" si="7"/>
        <v>DNN</v>
      </c>
      <c r="AH169" s="186" t="e">
        <f t="shared" ca="1" si="8"/>
        <v>#NAME?</v>
      </c>
      <c r="AI169" s="186" t="e">
        <f t="shared" ca="1" si="9"/>
        <v>#NAME?</v>
      </c>
    </row>
    <row r="170" spans="1:35" ht="72">
      <c r="A170" s="187" t="e">
        <f t="shared" ca="1" si="10"/>
        <v>#NAME?</v>
      </c>
      <c r="B170" s="174" t="s">
        <v>1904</v>
      </c>
      <c r="C170" s="175"/>
      <c r="D170" s="175" t="s">
        <v>6114</v>
      </c>
      <c r="E170" s="175"/>
      <c r="F170" s="175" t="s">
        <v>6944</v>
      </c>
      <c r="G170" s="175" t="s">
        <v>6165</v>
      </c>
      <c r="H170" s="175" t="s">
        <v>6945</v>
      </c>
      <c r="I170" s="178">
        <v>43665</v>
      </c>
      <c r="J170" s="179" t="s">
        <v>6519</v>
      </c>
      <c r="K170" s="204"/>
      <c r="L170" s="190"/>
      <c r="M170" s="181" t="s">
        <v>6118</v>
      </c>
      <c r="N170" s="181"/>
      <c r="O170" s="181" t="s">
        <v>6109</v>
      </c>
      <c r="P170" s="181"/>
      <c r="Q170" s="181"/>
      <c r="R170" s="181"/>
      <c r="S170" s="181"/>
      <c r="T170" s="181"/>
      <c r="U170" s="181"/>
      <c r="V170" s="190"/>
      <c r="W170" s="175" t="s">
        <v>6946</v>
      </c>
      <c r="X170" s="184" t="s">
        <v>6111</v>
      </c>
      <c r="Y170" s="175" t="s">
        <v>6947</v>
      </c>
      <c r="Z170" s="191"/>
      <c r="AA170" s="185" t="s">
        <v>6948</v>
      </c>
      <c r="AB170" s="186" t="str">
        <f t="shared" si="2"/>
        <v>9QZ6DL</v>
      </c>
      <c r="AC170" s="186" t="str">
        <f t="shared" si="3"/>
        <v>9QZ</v>
      </c>
      <c r="AD170" s="186" t="str">
        <f t="shared" si="4"/>
        <v>6DL</v>
      </c>
      <c r="AE170" s="186" t="str">
        <f t="shared" si="5"/>
        <v>LC8WUZL</v>
      </c>
      <c r="AF170" s="186" t="str">
        <f t="shared" si="6"/>
        <v>LC8W</v>
      </c>
      <c r="AG170" s="186" t="str">
        <f t="shared" si="7"/>
        <v>UZL</v>
      </c>
      <c r="AH170" s="186" t="e">
        <f t="shared" ca="1" si="8"/>
        <v>#NAME?</v>
      </c>
      <c r="AI170" s="186" t="e">
        <f t="shared" ca="1" si="9"/>
        <v>#NAME?</v>
      </c>
    </row>
    <row r="171" spans="1:35" ht="162">
      <c r="A171" s="187" t="e">
        <f t="shared" ca="1" si="10"/>
        <v>#NAME?</v>
      </c>
      <c r="B171" s="174" t="s">
        <v>6259</v>
      </c>
      <c r="C171" s="175"/>
      <c r="D171" s="175" t="s">
        <v>6114</v>
      </c>
      <c r="E171" s="175"/>
      <c r="F171" s="175" t="s">
        <v>6949</v>
      </c>
      <c r="G171" s="175" t="s">
        <v>6950</v>
      </c>
      <c r="H171" s="174" t="s">
        <v>6951</v>
      </c>
      <c r="I171" s="178">
        <v>43666</v>
      </c>
      <c r="J171" s="179" t="str">
        <f>IF(X171="","LINKS REQUIRED",IF(X171="Completed","LINKS HARVESTED","LINKS AVAILABLE"))</f>
        <v>LINKS REQUIRED</v>
      </c>
      <c r="K171" s="204"/>
      <c r="L171" s="190"/>
      <c r="M171" s="181"/>
      <c r="N171" s="181"/>
      <c r="O171" s="181"/>
      <c r="P171" s="181"/>
      <c r="Q171" s="181"/>
      <c r="R171" s="181"/>
      <c r="S171" s="181"/>
      <c r="T171" s="181"/>
      <c r="U171" s="181"/>
      <c r="V171" s="190"/>
      <c r="W171" s="175"/>
      <c r="X171" s="183"/>
      <c r="Y171" s="182"/>
      <c r="Z171" s="189"/>
      <c r="AA171" s="185" t="s">
        <v>6952</v>
      </c>
      <c r="AB171" s="186" t="str">
        <f t="shared" si="2"/>
        <v>9WHXUL</v>
      </c>
      <c r="AC171" s="186" t="str">
        <f t="shared" si="3"/>
        <v>9WH</v>
      </c>
      <c r="AD171" s="186" t="str">
        <f t="shared" si="4"/>
        <v>XUL</v>
      </c>
      <c r="AE171" s="186" t="str">
        <f t="shared" si="5"/>
        <v>FWK4H94</v>
      </c>
      <c r="AF171" s="186" t="str">
        <f t="shared" si="6"/>
        <v>FWK4</v>
      </c>
      <c r="AG171" s="186" t="str">
        <f t="shared" si="7"/>
        <v>H94</v>
      </c>
      <c r="AH171" s="186" t="e">
        <f t="shared" ca="1" si="8"/>
        <v>#NAME?</v>
      </c>
      <c r="AI171" s="186" t="e">
        <f t="shared" ca="1" si="9"/>
        <v>#NAME?</v>
      </c>
    </row>
    <row r="172" spans="1:35" ht="90">
      <c r="A172" s="187" t="e">
        <f t="shared" ca="1" si="10"/>
        <v>#NAME?</v>
      </c>
      <c r="B172" s="174" t="s">
        <v>1904</v>
      </c>
      <c r="C172" s="175"/>
      <c r="D172" s="175"/>
      <c r="E172" s="175"/>
      <c r="F172" s="175" t="s">
        <v>6953</v>
      </c>
      <c r="G172" s="175" t="s">
        <v>6954</v>
      </c>
      <c r="H172" s="188" t="s">
        <v>6955</v>
      </c>
      <c r="I172" s="178">
        <v>43666</v>
      </c>
      <c r="J172" s="179" t="s">
        <v>6519</v>
      </c>
      <c r="K172" s="204"/>
      <c r="L172" s="190"/>
      <c r="M172" s="181" t="s">
        <v>6118</v>
      </c>
      <c r="N172" s="181"/>
      <c r="O172" s="181" t="s">
        <v>6109</v>
      </c>
      <c r="P172" s="181"/>
      <c r="Q172" s="181"/>
      <c r="R172" s="181"/>
      <c r="S172" s="181"/>
      <c r="T172" s="181"/>
      <c r="U172" s="181"/>
      <c r="V172" s="190"/>
      <c r="W172" s="175" t="s">
        <v>6956</v>
      </c>
      <c r="X172" s="184" t="s">
        <v>6111</v>
      </c>
      <c r="Y172" s="182" t="s">
        <v>6957</v>
      </c>
      <c r="Z172" s="189"/>
      <c r="AA172" s="185" t="s">
        <v>6958</v>
      </c>
      <c r="AB172" s="186" t="str">
        <f t="shared" si="2"/>
        <v>9Y7UXE</v>
      </c>
      <c r="AC172" s="186" t="str">
        <f t="shared" si="3"/>
        <v>9Y7</v>
      </c>
      <c r="AD172" s="186" t="str">
        <f t="shared" si="4"/>
        <v>UXE</v>
      </c>
      <c r="AE172" s="186" t="str">
        <f t="shared" si="5"/>
        <v>HXCLBTA</v>
      </c>
      <c r="AF172" s="186" t="str">
        <f t="shared" si="6"/>
        <v>HXCL</v>
      </c>
      <c r="AG172" s="186" t="str">
        <f t="shared" si="7"/>
        <v>BTA</v>
      </c>
      <c r="AH172" s="186" t="e">
        <f t="shared" ca="1" si="8"/>
        <v>#NAME?</v>
      </c>
      <c r="AI172" s="186" t="e">
        <f t="shared" ca="1" si="9"/>
        <v>#NAME?</v>
      </c>
    </row>
    <row r="173" spans="1:35" ht="162">
      <c r="A173" s="187" t="e">
        <f t="shared" ca="1" si="10"/>
        <v>#NAME?</v>
      </c>
      <c r="B173" s="174" t="s">
        <v>1886</v>
      </c>
      <c r="C173" s="175"/>
      <c r="D173" s="175"/>
      <c r="E173" s="175"/>
      <c r="F173" s="175" t="s">
        <v>6959</v>
      </c>
      <c r="G173" s="175" t="s">
        <v>6960</v>
      </c>
      <c r="H173" s="174"/>
      <c r="I173" s="178">
        <v>43666</v>
      </c>
      <c r="J173" s="179" t="s">
        <v>6519</v>
      </c>
      <c r="K173" s="204"/>
      <c r="L173" s="190"/>
      <c r="M173" s="181" t="s">
        <v>6118</v>
      </c>
      <c r="N173" s="181"/>
      <c r="O173" s="181"/>
      <c r="P173" s="181"/>
      <c r="Q173" s="181"/>
      <c r="R173" s="181"/>
      <c r="S173" s="181"/>
      <c r="T173" s="181"/>
      <c r="U173" s="181"/>
      <c r="V173" s="190"/>
      <c r="W173" s="175" t="s">
        <v>6961</v>
      </c>
      <c r="X173" s="184" t="s">
        <v>6111</v>
      </c>
      <c r="Y173" s="175" t="s">
        <v>6962</v>
      </c>
      <c r="Z173" s="191"/>
      <c r="AA173" s="185" t="s">
        <v>6963</v>
      </c>
      <c r="AB173" s="186" t="str">
        <f t="shared" si="2"/>
        <v>9ZA5QY</v>
      </c>
      <c r="AC173" s="186" t="str">
        <f t="shared" si="3"/>
        <v>9ZA</v>
      </c>
      <c r="AD173" s="186" t="str">
        <f t="shared" si="4"/>
        <v>5QY</v>
      </c>
      <c r="AE173" s="186" t="str">
        <f t="shared" si="5"/>
        <v>25WQUQ7</v>
      </c>
      <c r="AF173" s="186" t="str">
        <f t="shared" si="6"/>
        <v>25WQ</v>
      </c>
      <c r="AG173" s="186" t="str">
        <f t="shared" si="7"/>
        <v>UQ7</v>
      </c>
      <c r="AH173" s="186" t="e">
        <f t="shared" ca="1" si="8"/>
        <v>#NAME?</v>
      </c>
      <c r="AI173" s="186" t="e">
        <f t="shared" ca="1" si="9"/>
        <v>#NAME?</v>
      </c>
    </row>
    <row r="174" spans="1:35" ht="54">
      <c r="A174" s="187" t="e">
        <f t="shared" ca="1" si="10"/>
        <v>#NAME?</v>
      </c>
      <c r="B174" s="174" t="s">
        <v>1762</v>
      </c>
      <c r="C174" s="175"/>
      <c r="D174" s="175"/>
      <c r="E174" s="175"/>
      <c r="F174" s="175" t="s">
        <v>6964</v>
      </c>
      <c r="G174" s="175" t="s">
        <v>6965</v>
      </c>
      <c r="H174" s="175" t="s">
        <v>6966</v>
      </c>
      <c r="I174" s="178">
        <v>43668</v>
      </c>
      <c r="J174" s="179" t="str">
        <f t="shared" ref="J174:J175" si="19">IF(X174="","LINKS REQUIRED",IF(X174="Completed","LINKS HARVESTED","LINKS AVAILABLE"))</f>
        <v>LINKS REQUIRED</v>
      </c>
      <c r="K174" s="204"/>
      <c r="L174" s="190"/>
      <c r="M174" s="181"/>
      <c r="N174" s="181"/>
      <c r="O174" s="181"/>
      <c r="P174" s="181"/>
      <c r="Q174" s="181"/>
      <c r="R174" s="181"/>
      <c r="S174" s="181"/>
      <c r="T174" s="181"/>
      <c r="U174" s="181"/>
      <c r="V174" s="190"/>
      <c r="W174" s="175"/>
      <c r="X174" s="183"/>
      <c r="Y174" s="190"/>
      <c r="Z174" s="195"/>
      <c r="AA174" s="185" t="s">
        <v>6967</v>
      </c>
      <c r="AB174" s="186" t="str">
        <f t="shared" si="2"/>
        <v>9ZH596</v>
      </c>
      <c r="AC174" s="186" t="str">
        <f t="shared" si="3"/>
        <v>9ZH</v>
      </c>
      <c r="AD174" s="186" t="str">
        <f t="shared" si="4"/>
        <v>596</v>
      </c>
      <c r="AE174" s="186" t="str">
        <f t="shared" si="5"/>
        <v>YPUIZS8</v>
      </c>
      <c r="AF174" s="186" t="str">
        <f t="shared" si="6"/>
        <v>YPUI</v>
      </c>
      <c r="AG174" s="186" t="str">
        <f t="shared" si="7"/>
        <v>ZS8</v>
      </c>
      <c r="AH174" s="186" t="e">
        <f t="shared" ca="1" si="8"/>
        <v>#NAME?</v>
      </c>
      <c r="AI174" s="186" t="e">
        <f t="shared" ca="1" si="9"/>
        <v>#NAME?</v>
      </c>
    </row>
    <row r="175" spans="1:35" ht="126">
      <c r="A175" s="187" t="e">
        <f t="shared" ca="1" si="10"/>
        <v>#NAME?</v>
      </c>
      <c r="B175" s="174" t="s">
        <v>6259</v>
      </c>
      <c r="C175" s="175"/>
      <c r="D175" s="175" t="s">
        <v>6114</v>
      </c>
      <c r="E175" s="175"/>
      <c r="F175" s="175" t="s">
        <v>6968</v>
      </c>
      <c r="G175" s="175" t="s">
        <v>6969</v>
      </c>
      <c r="H175" s="174"/>
      <c r="I175" s="178">
        <v>43668</v>
      </c>
      <c r="J175" s="179" t="str">
        <f t="shared" si="19"/>
        <v>LINKS HARVESTED</v>
      </c>
      <c r="K175" s="187"/>
      <c r="L175" s="190"/>
      <c r="M175" s="181" t="s">
        <v>6118</v>
      </c>
      <c r="N175" s="181"/>
      <c r="O175" s="181" t="s">
        <v>6109</v>
      </c>
      <c r="P175" s="181"/>
      <c r="Q175" s="181"/>
      <c r="R175" s="181"/>
      <c r="S175" s="181"/>
      <c r="T175" s="181"/>
      <c r="U175" s="181"/>
      <c r="V175" s="190"/>
      <c r="W175" s="175" t="s">
        <v>6970</v>
      </c>
      <c r="X175" s="184" t="s">
        <v>6111</v>
      </c>
      <c r="Y175" s="206" t="s">
        <v>6971</v>
      </c>
      <c r="Z175" s="189"/>
      <c r="AA175" s="185" t="s">
        <v>6972</v>
      </c>
      <c r="AB175" s="186" t="str">
        <f t="shared" si="2"/>
        <v>AXMD9F</v>
      </c>
      <c r="AC175" s="186" t="str">
        <f t="shared" si="3"/>
        <v>AXM</v>
      </c>
      <c r="AD175" s="186" t="str">
        <f t="shared" si="4"/>
        <v>D9F</v>
      </c>
      <c r="AE175" s="186" t="str">
        <f t="shared" si="5"/>
        <v>IR2RNPQ</v>
      </c>
      <c r="AF175" s="186" t="str">
        <f t="shared" si="6"/>
        <v>IR2R</v>
      </c>
      <c r="AG175" s="186" t="str">
        <f t="shared" si="7"/>
        <v>NPQ</v>
      </c>
      <c r="AH175" s="186" t="e">
        <f t="shared" ca="1" si="8"/>
        <v>#NAME?</v>
      </c>
      <c r="AI175" s="186" t="e">
        <f t="shared" ca="1" si="9"/>
        <v>#NAME?</v>
      </c>
    </row>
    <row r="176" spans="1:35" ht="180">
      <c r="A176" s="187" t="e">
        <f t="shared" ca="1" si="10"/>
        <v>#NAME?</v>
      </c>
      <c r="B176" s="174" t="s">
        <v>1904</v>
      </c>
      <c r="C176" s="175"/>
      <c r="D176" s="175" t="s">
        <v>6114</v>
      </c>
      <c r="E176" s="175"/>
      <c r="F176" s="175" t="s">
        <v>6973</v>
      </c>
      <c r="G176" s="175" t="s">
        <v>6974</v>
      </c>
      <c r="H176" s="174"/>
      <c r="I176" s="178">
        <v>43668</v>
      </c>
      <c r="J176" s="179" t="s">
        <v>6519</v>
      </c>
      <c r="K176" s="204"/>
      <c r="L176" s="190"/>
      <c r="M176" s="181" t="s">
        <v>6118</v>
      </c>
      <c r="N176" s="181"/>
      <c r="O176" s="181" t="s">
        <v>6109</v>
      </c>
      <c r="P176" s="181"/>
      <c r="Q176" s="181"/>
      <c r="R176" s="181"/>
      <c r="S176" s="181"/>
      <c r="T176" s="181"/>
      <c r="U176" s="181"/>
      <c r="V176" s="190"/>
      <c r="W176" s="175" t="s">
        <v>6975</v>
      </c>
      <c r="X176" s="184" t="s">
        <v>6111</v>
      </c>
      <c r="Y176" s="206" t="s">
        <v>6976</v>
      </c>
      <c r="Z176" s="189"/>
      <c r="AA176" s="185" t="s">
        <v>6977</v>
      </c>
      <c r="AB176" s="186" t="str">
        <f t="shared" si="2"/>
        <v>AXQU5B</v>
      </c>
      <c r="AC176" s="186" t="str">
        <f t="shared" si="3"/>
        <v>AXQ</v>
      </c>
      <c r="AD176" s="186" t="str">
        <f t="shared" si="4"/>
        <v>U5B</v>
      </c>
      <c r="AE176" s="186" t="str">
        <f t="shared" si="5"/>
        <v>THWCOEV</v>
      </c>
      <c r="AF176" s="186" t="str">
        <f t="shared" si="6"/>
        <v>THWC</v>
      </c>
      <c r="AG176" s="186" t="str">
        <f t="shared" si="7"/>
        <v>OEV</v>
      </c>
      <c r="AH176" s="186" t="e">
        <f t="shared" ca="1" si="8"/>
        <v>#NAME?</v>
      </c>
      <c r="AI176" s="186" t="e">
        <f t="shared" ca="1" si="9"/>
        <v>#NAME?</v>
      </c>
    </row>
    <row r="177" spans="1:35" ht="180">
      <c r="A177" s="187" t="e">
        <f t="shared" ca="1" si="10"/>
        <v>#NAME?</v>
      </c>
      <c r="B177" s="174" t="s">
        <v>1904</v>
      </c>
      <c r="C177" s="175"/>
      <c r="D177" s="175" t="s">
        <v>6114</v>
      </c>
      <c r="E177" s="175"/>
      <c r="F177" s="175" t="s">
        <v>6978</v>
      </c>
      <c r="G177" s="175" t="s">
        <v>6974</v>
      </c>
      <c r="H177" s="174" t="s">
        <v>6979</v>
      </c>
      <c r="I177" s="178">
        <v>43668</v>
      </c>
      <c r="J177" s="179" t="s">
        <v>6519</v>
      </c>
      <c r="K177" s="204"/>
      <c r="L177" s="190"/>
      <c r="M177" s="181" t="s">
        <v>6118</v>
      </c>
      <c r="N177" s="181"/>
      <c r="O177" s="181" t="s">
        <v>6109</v>
      </c>
      <c r="P177" s="181"/>
      <c r="Q177" s="181"/>
      <c r="R177" s="181"/>
      <c r="S177" s="181"/>
      <c r="T177" s="181"/>
      <c r="U177" s="181"/>
      <c r="V177" s="190"/>
      <c r="W177" s="175" t="s">
        <v>6980</v>
      </c>
      <c r="X177" s="184" t="s">
        <v>6111</v>
      </c>
      <c r="Y177" s="175" t="s">
        <v>6981</v>
      </c>
      <c r="Z177" s="191"/>
      <c r="AA177" s="185" t="s">
        <v>6982</v>
      </c>
      <c r="AB177" s="186" t="str">
        <f t="shared" si="2"/>
        <v>A1CMZF</v>
      </c>
      <c r="AC177" s="186" t="str">
        <f t="shared" si="3"/>
        <v>A1C</v>
      </c>
      <c r="AD177" s="186" t="str">
        <f t="shared" si="4"/>
        <v>MZF</v>
      </c>
      <c r="AE177" s="186" t="str">
        <f t="shared" si="5"/>
        <v>7RH7OE9</v>
      </c>
      <c r="AF177" s="186" t="str">
        <f t="shared" si="6"/>
        <v>7RH7</v>
      </c>
      <c r="AG177" s="186" t="str">
        <f t="shared" si="7"/>
        <v>OE9</v>
      </c>
      <c r="AH177" s="186" t="e">
        <f t="shared" ca="1" si="8"/>
        <v>#NAME?</v>
      </c>
      <c r="AI177" s="186" t="e">
        <f t="shared" ca="1" si="9"/>
        <v>#NAME?</v>
      </c>
    </row>
    <row r="178" spans="1:35" ht="108">
      <c r="A178" s="187" t="e">
        <f t="shared" ca="1" si="10"/>
        <v>#NAME?</v>
      </c>
      <c r="B178" s="174" t="s">
        <v>6259</v>
      </c>
      <c r="C178" s="175"/>
      <c r="D178" s="175" t="s">
        <v>6114</v>
      </c>
      <c r="E178" s="175"/>
      <c r="F178" s="175" t="s">
        <v>6983</v>
      </c>
      <c r="G178" s="175" t="s">
        <v>6984</v>
      </c>
      <c r="H178" s="174"/>
      <c r="I178" s="178">
        <v>43669</v>
      </c>
      <c r="J178" s="179" t="s">
        <v>6519</v>
      </c>
      <c r="K178" s="221"/>
      <c r="L178" s="190"/>
      <c r="M178" s="181" t="s">
        <v>6118</v>
      </c>
      <c r="N178" s="181"/>
      <c r="O178" s="181"/>
      <c r="P178" s="181"/>
      <c r="Q178" s="181"/>
      <c r="R178" s="181"/>
      <c r="S178" s="181"/>
      <c r="T178" s="181"/>
      <c r="U178" s="181"/>
      <c r="V178" s="190"/>
      <c r="W178" s="175" t="s">
        <v>6985</v>
      </c>
      <c r="X178" s="184" t="s">
        <v>6111</v>
      </c>
      <c r="Y178" s="194" t="s">
        <v>6986</v>
      </c>
      <c r="Z178" s="191"/>
      <c r="AA178" s="185" t="s">
        <v>6987</v>
      </c>
      <c r="AB178" s="186" t="str">
        <f t="shared" si="2"/>
        <v>A1P1XM</v>
      </c>
      <c r="AC178" s="186" t="str">
        <f t="shared" si="3"/>
        <v>A1P</v>
      </c>
      <c r="AD178" s="186" t="str">
        <f t="shared" si="4"/>
        <v>1XM</v>
      </c>
      <c r="AE178" s="186" t="str">
        <f t="shared" si="5"/>
        <v>7B5MLBL</v>
      </c>
      <c r="AF178" s="186" t="str">
        <f t="shared" si="6"/>
        <v>7B5M</v>
      </c>
      <c r="AG178" s="186" t="str">
        <f t="shared" si="7"/>
        <v>LBL</v>
      </c>
      <c r="AH178" s="186" t="e">
        <f t="shared" ca="1" si="8"/>
        <v>#NAME?</v>
      </c>
      <c r="AI178" s="186" t="e">
        <f t="shared" ca="1" si="9"/>
        <v>#NAME?</v>
      </c>
    </row>
    <row r="179" spans="1:35" ht="54">
      <c r="A179" s="187" t="e">
        <f t="shared" ca="1" si="10"/>
        <v>#NAME?</v>
      </c>
      <c r="B179" s="174" t="s">
        <v>2263</v>
      </c>
      <c r="C179" s="175" t="s">
        <v>6217</v>
      </c>
      <c r="D179" s="175" t="s">
        <v>6114</v>
      </c>
      <c r="E179" s="175"/>
      <c r="F179" s="175" t="s">
        <v>6988</v>
      </c>
      <c r="G179" s="175" t="s">
        <v>6792</v>
      </c>
      <c r="H179" s="175"/>
      <c r="I179" s="178">
        <v>43669</v>
      </c>
      <c r="J179" s="179" t="str">
        <f>IF(X179="","LINKS REQUIRED",IF(X179="Completed","LINKS HARVESTED","LINKS AVAILABLE"))</f>
        <v>LINKS REQUIRED</v>
      </c>
      <c r="K179" s="221"/>
      <c r="L179" s="190"/>
      <c r="M179" s="181"/>
      <c r="N179" s="181"/>
      <c r="O179" s="181"/>
      <c r="P179" s="181"/>
      <c r="Q179" s="181"/>
      <c r="R179" s="181"/>
      <c r="S179" s="181"/>
      <c r="T179" s="181"/>
      <c r="U179" s="181"/>
      <c r="V179" s="190"/>
      <c r="W179" s="175"/>
      <c r="X179" s="183"/>
      <c r="Y179" s="182"/>
      <c r="Z179" s="189"/>
      <c r="AA179" s="185" t="s">
        <v>6989</v>
      </c>
      <c r="AB179" s="186" t="str">
        <f t="shared" si="2"/>
        <v>A1SAZY</v>
      </c>
      <c r="AC179" s="186" t="str">
        <f t="shared" si="3"/>
        <v>A1S</v>
      </c>
      <c r="AD179" s="186" t="str">
        <f t="shared" si="4"/>
        <v>AZY</v>
      </c>
      <c r="AE179" s="186" t="str">
        <f t="shared" si="5"/>
        <v>XX4E9VI</v>
      </c>
      <c r="AF179" s="186" t="str">
        <f t="shared" si="6"/>
        <v>XX4E</v>
      </c>
      <c r="AG179" s="186" t="str">
        <f t="shared" si="7"/>
        <v>9VI</v>
      </c>
      <c r="AH179" s="186" t="e">
        <f t="shared" ca="1" si="8"/>
        <v>#NAME?</v>
      </c>
      <c r="AI179" s="186" t="e">
        <f t="shared" ca="1" si="9"/>
        <v>#NAME?</v>
      </c>
    </row>
    <row r="180" spans="1:35" ht="162">
      <c r="A180" s="187" t="e">
        <f t="shared" ca="1" si="10"/>
        <v>#NAME?</v>
      </c>
      <c r="B180" s="174" t="s">
        <v>2700</v>
      </c>
      <c r="C180" s="175"/>
      <c r="D180" s="175" t="s">
        <v>6114</v>
      </c>
      <c r="E180" s="175"/>
      <c r="F180" s="175" t="s">
        <v>6990</v>
      </c>
      <c r="G180" s="175" t="s">
        <v>6991</v>
      </c>
      <c r="H180" s="174" t="s">
        <v>6992</v>
      </c>
      <c r="I180" s="178">
        <v>43669</v>
      </c>
      <c r="J180" s="179" t="s">
        <v>6519</v>
      </c>
      <c r="K180" s="221"/>
      <c r="L180" s="190"/>
      <c r="M180" s="181" t="s">
        <v>6118</v>
      </c>
      <c r="N180" s="181"/>
      <c r="O180" s="181"/>
      <c r="P180" s="181"/>
      <c r="Q180" s="181"/>
      <c r="R180" s="181"/>
      <c r="S180" s="181"/>
      <c r="T180" s="181"/>
      <c r="U180" s="181"/>
      <c r="V180" s="190"/>
      <c r="W180" s="175" t="s">
        <v>6993</v>
      </c>
      <c r="X180" s="184" t="s">
        <v>6111</v>
      </c>
      <c r="Y180" s="182" t="s">
        <v>6994</v>
      </c>
      <c r="Z180" s="189"/>
      <c r="AA180" s="185" t="s">
        <v>6995</v>
      </c>
      <c r="AB180" s="186" t="str">
        <f t="shared" si="2"/>
        <v>A4X261</v>
      </c>
      <c r="AC180" s="186" t="str">
        <f t="shared" si="3"/>
        <v>A4X</v>
      </c>
      <c r="AD180" s="186" t="str">
        <f t="shared" si="4"/>
        <v>261</v>
      </c>
      <c r="AE180" s="186" t="str">
        <f t="shared" si="5"/>
        <v>Q1H85YZ</v>
      </c>
      <c r="AF180" s="186" t="str">
        <f t="shared" si="6"/>
        <v>Q1H8</v>
      </c>
      <c r="AG180" s="186" t="str">
        <f t="shared" si="7"/>
        <v>5YZ</v>
      </c>
      <c r="AH180" s="186" t="e">
        <f t="shared" ca="1" si="8"/>
        <v>#NAME?</v>
      </c>
      <c r="AI180" s="186" t="e">
        <f t="shared" ca="1" si="9"/>
        <v>#NAME?</v>
      </c>
    </row>
    <row r="181" spans="1:35" ht="162">
      <c r="A181" s="187" t="e">
        <f t="shared" ca="1" si="10"/>
        <v>#NAME?</v>
      </c>
      <c r="B181" s="174" t="s">
        <v>1904</v>
      </c>
      <c r="C181" s="175"/>
      <c r="D181" s="175" t="s">
        <v>6114</v>
      </c>
      <c r="E181" s="175"/>
      <c r="F181" s="175" t="s">
        <v>6996</v>
      </c>
      <c r="G181" s="175" t="s">
        <v>6991</v>
      </c>
      <c r="H181" s="174"/>
      <c r="I181" s="178">
        <v>43669</v>
      </c>
      <c r="J181" s="179" t="s">
        <v>6519</v>
      </c>
      <c r="K181" s="221"/>
      <c r="L181" s="190"/>
      <c r="M181" s="181" t="s">
        <v>6118</v>
      </c>
      <c r="N181" s="181"/>
      <c r="O181" s="181" t="s">
        <v>6109</v>
      </c>
      <c r="P181" s="181"/>
      <c r="Q181" s="181"/>
      <c r="R181" s="181"/>
      <c r="S181" s="181"/>
      <c r="T181" s="181"/>
      <c r="U181" s="181"/>
      <c r="V181" s="190"/>
      <c r="W181" s="175" t="s">
        <v>6997</v>
      </c>
      <c r="X181" s="184" t="s">
        <v>6111</v>
      </c>
      <c r="Y181" s="206" t="s">
        <v>6998</v>
      </c>
      <c r="Z181" s="189"/>
      <c r="AA181" s="185" t="s">
        <v>6999</v>
      </c>
      <c r="AB181" s="186" t="str">
        <f t="shared" si="2"/>
        <v>A5A7N3</v>
      </c>
      <c r="AC181" s="186" t="str">
        <f t="shared" si="3"/>
        <v>A5A</v>
      </c>
      <c r="AD181" s="186" t="str">
        <f t="shared" si="4"/>
        <v>7N3</v>
      </c>
      <c r="AE181" s="186" t="str">
        <f t="shared" si="5"/>
        <v>UCT0C55</v>
      </c>
      <c r="AF181" s="186" t="str">
        <f t="shared" si="6"/>
        <v>UCT0</v>
      </c>
      <c r="AG181" s="186" t="str">
        <f t="shared" si="7"/>
        <v>C55</v>
      </c>
      <c r="AH181" s="186" t="e">
        <f t="shared" ca="1" si="8"/>
        <v>#NAME?</v>
      </c>
      <c r="AI181" s="186" t="e">
        <f t="shared" ca="1" si="9"/>
        <v>#NAME?</v>
      </c>
    </row>
    <row r="182" spans="1:35" ht="180">
      <c r="A182" s="187" t="e">
        <f t="shared" ca="1" si="10"/>
        <v>#NAME?</v>
      </c>
      <c r="B182" s="174" t="s">
        <v>1923</v>
      </c>
      <c r="C182" s="175"/>
      <c r="D182" s="175" t="s">
        <v>6114</v>
      </c>
      <c r="E182" s="175"/>
      <c r="F182" s="175" t="s">
        <v>7000</v>
      </c>
      <c r="G182" s="175" t="s">
        <v>7001</v>
      </c>
      <c r="H182" s="174" t="s">
        <v>7002</v>
      </c>
      <c r="I182" s="178">
        <v>43669</v>
      </c>
      <c r="J182" s="179" t="s">
        <v>6519</v>
      </c>
      <c r="K182" s="221"/>
      <c r="L182" s="190"/>
      <c r="M182" s="181" t="s">
        <v>6118</v>
      </c>
      <c r="N182" s="181"/>
      <c r="O182" s="181"/>
      <c r="P182" s="181"/>
      <c r="Q182" s="181"/>
      <c r="R182" s="181"/>
      <c r="S182" s="181"/>
      <c r="T182" s="181"/>
      <c r="U182" s="181"/>
      <c r="V182" s="190"/>
      <c r="W182" s="175" t="s">
        <v>7003</v>
      </c>
      <c r="X182" s="184" t="s">
        <v>6111</v>
      </c>
      <c r="Y182" s="182" t="s">
        <v>7004</v>
      </c>
      <c r="Z182" s="189"/>
      <c r="AA182" s="185" t="s">
        <v>7005</v>
      </c>
      <c r="AB182" s="186" t="str">
        <f t="shared" si="2"/>
        <v>A6DBRX</v>
      </c>
      <c r="AC182" s="186" t="str">
        <f t="shared" si="3"/>
        <v>A6D</v>
      </c>
      <c r="AD182" s="186" t="str">
        <f t="shared" si="4"/>
        <v>BRX</v>
      </c>
      <c r="AE182" s="186" t="str">
        <f t="shared" si="5"/>
        <v>LDY21G7</v>
      </c>
      <c r="AF182" s="186" t="str">
        <f t="shared" si="6"/>
        <v>LDY2</v>
      </c>
      <c r="AG182" s="186" t="str">
        <f t="shared" si="7"/>
        <v>1G7</v>
      </c>
      <c r="AH182" s="186" t="e">
        <f t="shared" ca="1" si="8"/>
        <v>#NAME?</v>
      </c>
      <c r="AI182" s="186" t="e">
        <f t="shared" ca="1" si="9"/>
        <v>#NAME?</v>
      </c>
    </row>
    <row r="183" spans="1:35" ht="162">
      <c r="A183" s="187" t="e">
        <f t="shared" ca="1" si="10"/>
        <v>#NAME?</v>
      </c>
      <c r="B183" s="174" t="s">
        <v>6259</v>
      </c>
      <c r="C183" s="175"/>
      <c r="D183" s="175" t="s">
        <v>6114</v>
      </c>
      <c r="E183" s="175"/>
      <c r="F183" s="175" t="s">
        <v>7006</v>
      </c>
      <c r="G183" s="175" t="s">
        <v>7007</v>
      </c>
      <c r="H183" s="174"/>
      <c r="I183" s="178">
        <v>43669</v>
      </c>
      <c r="J183" s="179" t="s">
        <v>6519</v>
      </c>
      <c r="K183" s="221"/>
      <c r="L183" s="190"/>
      <c r="M183" s="181" t="s">
        <v>6118</v>
      </c>
      <c r="N183" s="181"/>
      <c r="O183" s="181" t="s">
        <v>6109</v>
      </c>
      <c r="P183" s="181"/>
      <c r="Q183" s="181"/>
      <c r="R183" s="181"/>
      <c r="S183" s="181"/>
      <c r="T183" s="181"/>
      <c r="U183" s="181"/>
      <c r="V183" s="190"/>
      <c r="W183" s="175" t="s">
        <v>7008</v>
      </c>
      <c r="X183" s="184" t="s">
        <v>6111</v>
      </c>
      <c r="Y183" s="194" t="s">
        <v>7009</v>
      </c>
      <c r="Z183" s="191"/>
      <c r="AA183" s="185" t="s">
        <v>7010</v>
      </c>
      <c r="AB183" s="186" t="str">
        <f t="shared" si="2"/>
        <v>A7B779</v>
      </c>
      <c r="AC183" s="186" t="str">
        <f t="shared" si="3"/>
        <v>A7B</v>
      </c>
      <c r="AD183" s="186" t="str">
        <f t="shared" si="4"/>
        <v>779</v>
      </c>
      <c r="AE183" s="186" t="str">
        <f t="shared" si="5"/>
        <v>YK68QQM</v>
      </c>
      <c r="AF183" s="186" t="str">
        <f t="shared" si="6"/>
        <v>YK68</v>
      </c>
      <c r="AG183" s="186" t="str">
        <f t="shared" si="7"/>
        <v>QQM</v>
      </c>
      <c r="AH183" s="186" t="e">
        <f t="shared" ca="1" si="8"/>
        <v>#NAME?</v>
      </c>
      <c r="AI183" s="186" t="e">
        <f t="shared" ca="1" si="9"/>
        <v>#NAME?</v>
      </c>
    </row>
    <row r="184" spans="1:35" ht="162">
      <c r="A184" s="187" t="e">
        <f t="shared" ca="1" si="10"/>
        <v>#NAME?</v>
      </c>
      <c r="B184" s="174" t="s">
        <v>6259</v>
      </c>
      <c r="C184" s="175"/>
      <c r="D184" s="175" t="s">
        <v>6114</v>
      </c>
      <c r="E184" s="175"/>
      <c r="F184" s="175" t="s">
        <v>7011</v>
      </c>
      <c r="G184" s="175" t="s">
        <v>7007</v>
      </c>
      <c r="H184" s="174"/>
      <c r="I184" s="178">
        <v>43669</v>
      </c>
      <c r="J184" s="179" t="s">
        <v>6519</v>
      </c>
      <c r="K184" s="221"/>
      <c r="L184" s="190"/>
      <c r="M184" s="181" t="s">
        <v>6118</v>
      </c>
      <c r="N184" s="181"/>
      <c r="O184" s="181" t="s">
        <v>6109</v>
      </c>
      <c r="P184" s="181"/>
      <c r="Q184" s="181"/>
      <c r="R184" s="181"/>
      <c r="S184" s="181"/>
      <c r="T184" s="181"/>
      <c r="U184" s="181"/>
      <c r="V184" s="190"/>
      <c r="W184" s="175" t="s">
        <v>7012</v>
      </c>
      <c r="X184" s="184" t="s">
        <v>6111</v>
      </c>
      <c r="Y184" s="194" t="s">
        <v>7013</v>
      </c>
      <c r="Z184" s="191"/>
      <c r="AA184" s="185" t="s">
        <v>7014</v>
      </c>
      <c r="AB184" s="186" t="str">
        <f t="shared" si="2"/>
        <v>A7Z5XI</v>
      </c>
      <c r="AC184" s="186" t="str">
        <f t="shared" si="3"/>
        <v>A7Z</v>
      </c>
      <c r="AD184" s="186" t="str">
        <f t="shared" si="4"/>
        <v>5XI</v>
      </c>
      <c r="AE184" s="186" t="str">
        <f t="shared" si="5"/>
        <v>J3BSVC7</v>
      </c>
      <c r="AF184" s="186" t="str">
        <f t="shared" si="6"/>
        <v>J3BS</v>
      </c>
      <c r="AG184" s="186" t="str">
        <f t="shared" si="7"/>
        <v>VC7</v>
      </c>
      <c r="AH184" s="186" t="e">
        <f t="shared" ca="1" si="8"/>
        <v>#NAME?</v>
      </c>
      <c r="AI184" s="186" t="e">
        <f t="shared" ca="1" si="9"/>
        <v>#NAME?</v>
      </c>
    </row>
    <row r="185" spans="1:35" ht="162">
      <c r="A185" s="187" t="e">
        <f t="shared" ca="1" si="10"/>
        <v>#NAME?</v>
      </c>
      <c r="B185" s="174" t="s">
        <v>6259</v>
      </c>
      <c r="C185" s="175"/>
      <c r="D185" s="175" t="s">
        <v>6114</v>
      </c>
      <c r="E185" s="175"/>
      <c r="F185" s="175" t="s">
        <v>7015</v>
      </c>
      <c r="G185" s="175" t="s">
        <v>7007</v>
      </c>
      <c r="H185" s="174" t="s">
        <v>7016</v>
      </c>
      <c r="I185" s="178">
        <v>43669</v>
      </c>
      <c r="J185" s="179" t="s">
        <v>6519</v>
      </c>
      <c r="K185" s="221"/>
      <c r="L185" s="190"/>
      <c r="M185" s="181" t="s">
        <v>6118</v>
      </c>
      <c r="N185" s="181"/>
      <c r="O185" s="181" t="s">
        <v>6109</v>
      </c>
      <c r="P185" s="181"/>
      <c r="Q185" s="181"/>
      <c r="R185" s="181"/>
      <c r="S185" s="181"/>
      <c r="T185" s="181"/>
      <c r="U185" s="181"/>
      <c r="V185" s="190"/>
      <c r="W185" s="175" t="s">
        <v>7017</v>
      </c>
      <c r="X185" s="184" t="s">
        <v>6111</v>
      </c>
      <c r="Y185" s="194" t="s">
        <v>7018</v>
      </c>
      <c r="Z185" s="191"/>
      <c r="AA185" s="185" t="s">
        <v>7019</v>
      </c>
      <c r="AB185" s="186" t="str">
        <f t="shared" si="2"/>
        <v>A8KUAZ</v>
      </c>
      <c r="AC185" s="186" t="str">
        <f t="shared" si="3"/>
        <v>A8K</v>
      </c>
      <c r="AD185" s="186" t="str">
        <f t="shared" si="4"/>
        <v>UAZ</v>
      </c>
      <c r="AE185" s="186" t="str">
        <f t="shared" si="5"/>
        <v>XWCU36C</v>
      </c>
      <c r="AF185" s="186" t="str">
        <f t="shared" si="6"/>
        <v>XWCU</v>
      </c>
      <c r="AG185" s="186" t="str">
        <f t="shared" si="7"/>
        <v>36C</v>
      </c>
      <c r="AH185" s="186" t="e">
        <f t="shared" ca="1" si="8"/>
        <v>#NAME?</v>
      </c>
      <c r="AI185" s="186" t="e">
        <f t="shared" ca="1" si="9"/>
        <v>#NAME?</v>
      </c>
    </row>
    <row r="186" spans="1:35" ht="162">
      <c r="A186" s="187" t="e">
        <f t="shared" ca="1" si="10"/>
        <v>#NAME?</v>
      </c>
      <c r="B186" s="174" t="s">
        <v>6259</v>
      </c>
      <c r="C186" s="175"/>
      <c r="D186" s="175" t="s">
        <v>6114</v>
      </c>
      <c r="E186" s="175"/>
      <c r="F186" s="175" t="s">
        <v>7020</v>
      </c>
      <c r="G186" s="175" t="s">
        <v>7007</v>
      </c>
      <c r="H186" s="174" t="s">
        <v>7021</v>
      </c>
      <c r="I186" s="178">
        <v>43669</v>
      </c>
      <c r="J186" s="179" t="s">
        <v>6519</v>
      </c>
      <c r="K186" s="221"/>
      <c r="L186" s="190"/>
      <c r="M186" s="181" t="s">
        <v>6118</v>
      </c>
      <c r="N186" s="181"/>
      <c r="O186" s="181" t="s">
        <v>6109</v>
      </c>
      <c r="P186" s="181"/>
      <c r="Q186" s="181"/>
      <c r="R186" s="181"/>
      <c r="S186" s="181"/>
      <c r="T186" s="181"/>
      <c r="U186" s="181"/>
      <c r="V186" s="190"/>
      <c r="W186" s="175" t="s">
        <v>7022</v>
      </c>
      <c r="X186" s="184" t="s">
        <v>6111</v>
      </c>
      <c r="Y186" s="194" t="s">
        <v>7023</v>
      </c>
      <c r="Z186" s="191"/>
      <c r="AA186" s="185" t="s">
        <v>7024</v>
      </c>
      <c r="AB186" s="186" t="str">
        <f t="shared" si="2"/>
        <v>A9X9QX</v>
      </c>
      <c r="AC186" s="186" t="str">
        <f t="shared" si="3"/>
        <v>A9X</v>
      </c>
      <c r="AD186" s="186" t="str">
        <f t="shared" si="4"/>
        <v>9QX</v>
      </c>
      <c r="AE186" s="186" t="str">
        <f t="shared" si="5"/>
        <v>FA6Z4XY</v>
      </c>
      <c r="AF186" s="186" t="str">
        <f t="shared" si="6"/>
        <v>FA6Z</v>
      </c>
      <c r="AG186" s="186" t="str">
        <f t="shared" si="7"/>
        <v>4XY</v>
      </c>
      <c r="AH186" s="186" t="e">
        <f t="shared" ca="1" si="8"/>
        <v>#NAME?</v>
      </c>
      <c r="AI186" s="186" t="e">
        <f t="shared" ca="1" si="9"/>
        <v>#NAME?</v>
      </c>
    </row>
    <row r="187" spans="1:35" ht="162">
      <c r="A187" s="187" t="e">
        <f t="shared" ca="1" si="10"/>
        <v>#NAME?</v>
      </c>
      <c r="B187" s="174" t="s">
        <v>6259</v>
      </c>
      <c r="C187" s="175"/>
      <c r="D187" s="175" t="s">
        <v>6102</v>
      </c>
      <c r="E187" s="175"/>
      <c r="F187" s="175" t="s">
        <v>7025</v>
      </c>
      <c r="G187" s="175" t="s">
        <v>7026</v>
      </c>
      <c r="H187" s="175"/>
      <c r="I187" s="178">
        <v>43670</v>
      </c>
      <c r="J187" s="179" t="s">
        <v>6519</v>
      </c>
      <c r="K187" s="221"/>
      <c r="L187" s="190"/>
      <c r="M187" s="181" t="s">
        <v>6118</v>
      </c>
      <c r="N187" s="181"/>
      <c r="O187" s="181" t="s">
        <v>6109</v>
      </c>
      <c r="P187" s="181"/>
      <c r="Q187" s="181"/>
      <c r="R187" s="181"/>
      <c r="S187" s="181"/>
      <c r="T187" s="181"/>
      <c r="U187" s="181"/>
      <c r="V187" s="190"/>
      <c r="W187" s="175" t="s">
        <v>7027</v>
      </c>
      <c r="X187" s="184" t="s">
        <v>6111</v>
      </c>
      <c r="Y187" s="182" t="s">
        <v>7028</v>
      </c>
      <c r="Z187" s="189"/>
      <c r="AA187" s="185" t="s">
        <v>7029</v>
      </c>
      <c r="AB187" s="186" t="str">
        <f t="shared" si="2"/>
        <v>A9QSZR</v>
      </c>
      <c r="AC187" s="186" t="str">
        <f t="shared" si="3"/>
        <v>A9Q</v>
      </c>
      <c r="AD187" s="186" t="str">
        <f t="shared" si="4"/>
        <v>SZR</v>
      </c>
      <c r="AE187" s="186" t="str">
        <f t="shared" si="5"/>
        <v>N87DTET</v>
      </c>
      <c r="AF187" s="186" t="str">
        <f t="shared" si="6"/>
        <v>N87D</v>
      </c>
      <c r="AG187" s="186" t="str">
        <f t="shared" si="7"/>
        <v>TET</v>
      </c>
      <c r="AH187" s="186" t="e">
        <f t="shared" ca="1" si="8"/>
        <v>#NAME?</v>
      </c>
      <c r="AI187" s="186" t="e">
        <f t="shared" ca="1" si="9"/>
        <v>#NAME?</v>
      </c>
    </row>
    <row r="188" spans="1:35" ht="234">
      <c r="A188" s="187" t="e">
        <f t="shared" ca="1" si="10"/>
        <v>#NAME?</v>
      </c>
      <c r="B188" s="174" t="s">
        <v>6259</v>
      </c>
      <c r="C188" s="175"/>
      <c r="D188" s="175" t="s">
        <v>6114</v>
      </c>
      <c r="E188" s="175"/>
      <c r="F188" s="175" t="s">
        <v>7030</v>
      </c>
      <c r="G188" s="175" t="s">
        <v>7031</v>
      </c>
      <c r="H188" s="174"/>
      <c r="I188" s="178">
        <v>43671</v>
      </c>
      <c r="J188" s="179" t="s">
        <v>6519</v>
      </c>
      <c r="K188" s="221"/>
      <c r="L188" s="190"/>
      <c r="M188" s="181" t="s">
        <v>6118</v>
      </c>
      <c r="N188" s="181"/>
      <c r="O188" s="181" t="s">
        <v>6109</v>
      </c>
      <c r="P188" s="181"/>
      <c r="Q188" s="181"/>
      <c r="R188" s="181"/>
      <c r="S188" s="181"/>
      <c r="T188" s="181"/>
      <c r="U188" s="181"/>
      <c r="V188" s="190"/>
      <c r="W188" s="175" t="s">
        <v>7032</v>
      </c>
      <c r="X188" s="184" t="s">
        <v>6111</v>
      </c>
      <c r="Y188" s="182" t="s">
        <v>7033</v>
      </c>
      <c r="Z188" s="189"/>
      <c r="AA188" s="185" t="s">
        <v>7034</v>
      </c>
      <c r="AB188" s="186" t="str">
        <f t="shared" si="2"/>
        <v>ACQDIX</v>
      </c>
      <c r="AC188" s="186" t="str">
        <f t="shared" si="3"/>
        <v>ACQ</v>
      </c>
      <c r="AD188" s="186" t="str">
        <f t="shared" si="4"/>
        <v>DIX</v>
      </c>
      <c r="AE188" s="186" t="str">
        <f t="shared" si="5"/>
        <v>XWY1ZEW</v>
      </c>
      <c r="AF188" s="186" t="str">
        <f t="shared" si="6"/>
        <v>XWY1</v>
      </c>
      <c r="AG188" s="186" t="str">
        <f t="shared" si="7"/>
        <v>ZEW</v>
      </c>
      <c r="AH188" s="186" t="e">
        <f t="shared" ca="1" si="8"/>
        <v>#NAME?</v>
      </c>
      <c r="AI188" s="186" t="e">
        <f t="shared" ca="1" si="9"/>
        <v>#NAME?</v>
      </c>
    </row>
    <row r="189" spans="1:35" ht="162">
      <c r="A189" s="187" t="e">
        <f t="shared" ca="1" si="10"/>
        <v>#NAME?</v>
      </c>
      <c r="B189" s="174" t="s">
        <v>1904</v>
      </c>
      <c r="C189" s="175"/>
      <c r="D189" s="175" t="s">
        <v>6114</v>
      </c>
      <c r="E189" s="175"/>
      <c r="F189" s="175" t="s">
        <v>7035</v>
      </c>
      <c r="G189" s="175" t="s">
        <v>7036</v>
      </c>
      <c r="H189" s="174"/>
      <c r="I189" s="178">
        <v>43671</v>
      </c>
      <c r="J189" s="179" t="s">
        <v>6519</v>
      </c>
      <c r="K189" s="204"/>
      <c r="L189" s="190"/>
      <c r="M189" s="181" t="s">
        <v>6118</v>
      </c>
      <c r="N189" s="181"/>
      <c r="O189" s="181"/>
      <c r="P189" s="181"/>
      <c r="Q189" s="181"/>
      <c r="R189" s="181"/>
      <c r="S189" s="181"/>
      <c r="T189" s="181"/>
      <c r="U189" s="181"/>
      <c r="V189" s="190"/>
      <c r="W189" s="175" t="s">
        <v>7037</v>
      </c>
      <c r="X189" s="184" t="s">
        <v>6111</v>
      </c>
      <c r="Y189" s="175" t="s">
        <v>7038</v>
      </c>
      <c r="Z189" s="191"/>
      <c r="AA189" s="185" t="s">
        <v>7039</v>
      </c>
      <c r="AB189" s="186" t="str">
        <f t="shared" si="2"/>
        <v>AFCZB4</v>
      </c>
      <c r="AC189" s="186" t="str">
        <f t="shared" si="3"/>
        <v>AFC</v>
      </c>
      <c r="AD189" s="186" t="str">
        <f t="shared" si="4"/>
        <v>ZB4</v>
      </c>
      <c r="AE189" s="186" t="str">
        <f t="shared" si="5"/>
        <v>53FPSRY</v>
      </c>
      <c r="AF189" s="186" t="str">
        <f t="shared" si="6"/>
        <v>53FP</v>
      </c>
      <c r="AG189" s="186" t="str">
        <f t="shared" si="7"/>
        <v>SRY</v>
      </c>
      <c r="AH189" s="186" t="e">
        <f t="shared" ca="1" si="8"/>
        <v>#NAME?</v>
      </c>
      <c r="AI189" s="186" t="e">
        <f t="shared" ca="1" si="9"/>
        <v>#NAME?</v>
      </c>
    </row>
    <row r="190" spans="1:35" ht="72">
      <c r="A190" s="187" t="e">
        <f t="shared" ca="1" si="10"/>
        <v>#NAME?</v>
      </c>
      <c r="B190" s="174" t="s">
        <v>1765</v>
      </c>
      <c r="C190" s="175"/>
      <c r="D190" s="175" t="s">
        <v>6114</v>
      </c>
      <c r="E190" s="175"/>
      <c r="F190" s="175" t="s">
        <v>7040</v>
      </c>
      <c r="G190" s="175" t="s">
        <v>2053</v>
      </c>
      <c r="H190" s="175" t="s">
        <v>7041</v>
      </c>
      <c r="I190" s="178">
        <v>43672</v>
      </c>
      <c r="J190" s="179" t="s">
        <v>6519</v>
      </c>
      <c r="K190" s="204"/>
      <c r="L190" s="190"/>
      <c r="M190" s="181"/>
      <c r="N190" s="181"/>
      <c r="O190" s="181"/>
      <c r="P190" s="181"/>
      <c r="Q190" s="181"/>
      <c r="R190" s="181"/>
      <c r="S190" s="181"/>
      <c r="T190" s="181"/>
      <c r="U190" s="181"/>
      <c r="V190" s="190"/>
      <c r="W190" s="175"/>
      <c r="X190" s="184" t="s">
        <v>6111</v>
      </c>
      <c r="Y190" s="182" t="s">
        <v>7042</v>
      </c>
      <c r="Z190" s="189"/>
      <c r="AA190" s="185" t="s">
        <v>7043</v>
      </c>
      <c r="AB190" s="186" t="str">
        <f t="shared" si="2"/>
        <v>AHQDHQ</v>
      </c>
      <c r="AC190" s="186" t="str">
        <f t="shared" si="3"/>
        <v>AHQ</v>
      </c>
      <c r="AD190" s="186" t="str">
        <f t="shared" si="4"/>
        <v>DHQ</v>
      </c>
      <c r="AE190" s="186" t="str">
        <f t="shared" si="5"/>
        <v>LD5HGJ3</v>
      </c>
      <c r="AF190" s="186" t="str">
        <f t="shared" si="6"/>
        <v>LD5H</v>
      </c>
      <c r="AG190" s="186" t="str">
        <f t="shared" si="7"/>
        <v>GJ3</v>
      </c>
      <c r="AH190" s="186" t="e">
        <f t="shared" ca="1" si="8"/>
        <v>#NAME?</v>
      </c>
      <c r="AI190" s="186" t="e">
        <f t="shared" ca="1" si="9"/>
        <v>#NAME?</v>
      </c>
    </row>
    <row r="191" spans="1:35" ht="54">
      <c r="A191" s="187" t="e">
        <f t="shared" ca="1" si="10"/>
        <v>#NAME?</v>
      </c>
      <c r="B191" s="174" t="s">
        <v>3691</v>
      </c>
      <c r="C191" s="175"/>
      <c r="D191" s="175" t="s">
        <v>6114</v>
      </c>
      <c r="E191" s="175"/>
      <c r="F191" s="175" t="s">
        <v>7044</v>
      </c>
      <c r="G191" s="175" t="s">
        <v>7045</v>
      </c>
      <c r="H191" s="175"/>
      <c r="I191" s="178">
        <v>43671</v>
      </c>
      <c r="J191" s="179" t="str">
        <f t="shared" ref="J191:J199" si="20">IF(X191="","LINKS REQUIRED",IF(X191="Completed","LINKS HARVESTED","LINKS AVAILABLE"))</f>
        <v>LINKS REQUIRED</v>
      </c>
      <c r="K191" s="204"/>
      <c r="L191" s="190"/>
      <c r="M191" s="181"/>
      <c r="N191" s="181"/>
      <c r="O191" s="181"/>
      <c r="P191" s="181"/>
      <c r="Q191" s="181"/>
      <c r="R191" s="181"/>
      <c r="S191" s="181"/>
      <c r="T191" s="181"/>
      <c r="U191" s="181"/>
      <c r="V191" s="190"/>
      <c r="W191" s="175"/>
      <c r="X191" s="182"/>
      <c r="Y191" s="190"/>
      <c r="Z191" s="195"/>
      <c r="AA191" s="185" t="s">
        <v>7046</v>
      </c>
      <c r="AB191" s="186" t="str">
        <f t="shared" si="2"/>
        <v>AI8Z4G</v>
      </c>
      <c r="AC191" s="186" t="str">
        <f t="shared" si="3"/>
        <v>AI8</v>
      </c>
      <c r="AD191" s="186" t="str">
        <f t="shared" si="4"/>
        <v>Z4G</v>
      </c>
      <c r="AE191" s="186" t="str">
        <f t="shared" si="5"/>
        <v>JIBPSK5</v>
      </c>
      <c r="AF191" s="186" t="str">
        <f t="shared" si="6"/>
        <v>JIBP</v>
      </c>
      <c r="AG191" s="186" t="str">
        <f t="shared" si="7"/>
        <v>SK5</v>
      </c>
      <c r="AH191" s="186" t="e">
        <f t="shared" ca="1" si="8"/>
        <v>#NAME?</v>
      </c>
      <c r="AI191" s="186" t="e">
        <f t="shared" ca="1" si="9"/>
        <v>#NAME?</v>
      </c>
    </row>
    <row r="192" spans="1:35" ht="54">
      <c r="A192" s="187" t="e">
        <f t="shared" ca="1" si="10"/>
        <v>#NAME?</v>
      </c>
      <c r="B192" s="174" t="s">
        <v>3691</v>
      </c>
      <c r="C192" s="195"/>
      <c r="D192" s="175" t="s">
        <v>6114</v>
      </c>
      <c r="E192" s="175"/>
      <c r="F192" s="175" t="s">
        <v>7047</v>
      </c>
      <c r="G192" s="175" t="s">
        <v>7045</v>
      </c>
      <c r="H192" s="195"/>
      <c r="I192" s="178">
        <v>43671</v>
      </c>
      <c r="J192" s="179" t="str">
        <f t="shared" si="20"/>
        <v>LINKS REQUIRED</v>
      </c>
      <c r="K192" s="204"/>
      <c r="L192" s="190"/>
      <c r="M192" s="181"/>
      <c r="N192" s="181"/>
      <c r="O192" s="181"/>
      <c r="P192" s="181"/>
      <c r="Q192" s="181"/>
      <c r="R192" s="181"/>
      <c r="S192" s="181"/>
      <c r="T192" s="181"/>
      <c r="U192" s="181"/>
      <c r="V192" s="190"/>
      <c r="W192" s="175"/>
      <c r="X192" s="182"/>
      <c r="Y192" s="190"/>
      <c r="Z192" s="195"/>
      <c r="AA192" s="185" t="s">
        <v>7048</v>
      </c>
      <c r="AB192" s="186" t="str">
        <f t="shared" si="2"/>
        <v>AJ4F7A</v>
      </c>
      <c r="AC192" s="186" t="str">
        <f t="shared" si="3"/>
        <v>AJ4</v>
      </c>
      <c r="AD192" s="186" t="str">
        <f t="shared" si="4"/>
        <v>F7A</v>
      </c>
      <c r="AE192" s="186" t="str">
        <f t="shared" si="5"/>
        <v>1HZAS49</v>
      </c>
      <c r="AF192" s="186" t="str">
        <f t="shared" si="6"/>
        <v>1HZA</v>
      </c>
      <c r="AG192" s="186" t="str">
        <f t="shared" si="7"/>
        <v>S49</v>
      </c>
      <c r="AH192" s="186" t="e">
        <f t="shared" ca="1" si="8"/>
        <v>#NAME?</v>
      </c>
      <c r="AI192" s="186" t="e">
        <f t="shared" ca="1" si="9"/>
        <v>#NAME?</v>
      </c>
    </row>
    <row r="193" spans="1:35" ht="54">
      <c r="A193" s="187" t="e">
        <f t="shared" ca="1" si="10"/>
        <v>#NAME?</v>
      </c>
      <c r="B193" s="174" t="s">
        <v>3691</v>
      </c>
      <c r="C193" s="175"/>
      <c r="D193" s="175" t="s">
        <v>6114</v>
      </c>
      <c r="E193" s="175"/>
      <c r="F193" s="175" t="s">
        <v>7049</v>
      </c>
      <c r="G193" s="175" t="s">
        <v>7045</v>
      </c>
      <c r="H193" s="175"/>
      <c r="I193" s="178">
        <v>43671</v>
      </c>
      <c r="J193" s="179" t="str">
        <f t="shared" si="20"/>
        <v>LINKS REQUIRED</v>
      </c>
      <c r="K193" s="204"/>
      <c r="L193" s="190"/>
      <c r="M193" s="181"/>
      <c r="N193" s="181"/>
      <c r="O193" s="181"/>
      <c r="P193" s="181"/>
      <c r="Q193" s="181"/>
      <c r="R193" s="181"/>
      <c r="S193" s="181"/>
      <c r="T193" s="181"/>
      <c r="U193" s="181"/>
      <c r="V193" s="190"/>
      <c r="W193" s="175"/>
      <c r="X193" s="183"/>
      <c r="Y193" s="182"/>
      <c r="Z193" s="189"/>
      <c r="AA193" s="185" t="s">
        <v>7050</v>
      </c>
      <c r="AB193" s="186" t="str">
        <f t="shared" si="2"/>
        <v>AKF7HU</v>
      </c>
      <c r="AC193" s="186" t="str">
        <f t="shared" si="3"/>
        <v>AKF</v>
      </c>
      <c r="AD193" s="186" t="str">
        <f t="shared" si="4"/>
        <v>7HU</v>
      </c>
      <c r="AE193" s="186" t="str">
        <f t="shared" si="5"/>
        <v>2PXDZKP</v>
      </c>
      <c r="AF193" s="186" t="str">
        <f t="shared" si="6"/>
        <v>2PXD</v>
      </c>
      <c r="AG193" s="186" t="str">
        <f t="shared" si="7"/>
        <v>ZKP</v>
      </c>
      <c r="AH193" s="186" t="e">
        <f t="shared" ca="1" si="8"/>
        <v>#NAME?</v>
      </c>
      <c r="AI193" s="186" t="e">
        <f t="shared" ca="1" si="9"/>
        <v>#NAME?</v>
      </c>
    </row>
    <row r="194" spans="1:35" ht="54">
      <c r="A194" s="187" t="e">
        <f t="shared" ca="1" si="10"/>
        <v>#NAME?</v>
      </c>
      <c r="B194" s="174" t="s">
        <v>3691</v>
      </c>
      <c r="C194" s="195"/>
      <c r="D194" s="175" t="s">
        <v>6114</v>
      </c>
      <c r="E194" s="175"/>
      <c r="F194" s="175" t="s">
        <v>7051</v>
      </c>
      <c r="G194" s="175" t="s">
        <v>7045</v>
      </c>
      <c r="H194" s="175"/>
      <c r="I194" s="178">
        <v>43671</v>
      </c>
      <c r="J194" s="179" t="str">
        <f t="shared" si="20"/>
        <v>LINKS REQUIRED</v>
      </c>
      <c r="K194" s="204"/>
      <c r="L194" s="190"/>
      <c r="M194" s="181"/>
      <c r="N194" s="181"/>
      <c r="O194" s="181"/>
      <c r="P194" s="181"/>
      <c r="Q194" s="181"/>
      <c r="R194" s="181"/>
      <c r="S194" s="181"/>
      <c r="T194" s="181"/>
      <c r="U194" s="181"/>
      <c r="V194" s="190"/>
      <c r="W194" s="175"/>
      <c r="X194" s="183"/>
      <c r="Y194" s="182"/>
      <c r="Z194" s="189"/>
      <c r="AA194" s="185" t="s">
        <v>7052</v>
      </c>
      <c r="AB194" s="186" t="str">
        <f t="shared" si="2"/>
        <v>AKN9NC</v>
      </c>
      <c r="AC194" s="186" t="str">
        <f t="shared" si="3"/>
        <v>AKN</v>
      </c>
      <c r="AD194" s="186" t="str">
        <f t="shared" si="4"/>
        <v>9NC</v>
      </c>
      <c r="AE194" s="186" t="str">
        <f t="shared" si="5"/>
        <v>N1W0DUX</v>
      </c>
      <c r="AF194" s="186" t="str">
        <f t="shared" si="6"/>
        <v>N1W0</v>
      </c>
      <c r="AG194" s="186" t="str">
        <f t="shared" si="7"/>
        <v>DUX</v>
      </c>
      <c r="AH194" s="186" t="e">
        <f t="shared" ca="1" si="8"/>
        <v>#NAME?</v>
      </c>
      <c r="AI194" s="186" t="e">
        <f t="shared" ca="1" si="9"/>
        <v>#NAME?</v>
      </c>
    </row>
    <row r="195" spans="1:35" ht="54">
      <c r="A195" s="187" t="e">
        <f t="shared" ca="1" si="10"/>
        <v>#NAME?</v>
      </c>
      <c r="B195" s="174" t="s">
        <v>3691</v>
      </c>
      <c r="C195" s="175"/>
      <c r="D195" s="175" t="s">
        <v>6114</v>
      </c>
      <c r="E195" s="175"/>
      <c r="F195" s="175" t="s">
        <v>7053</v>
      </c>
      <c r="G195" s="175" t="s">
        <v>7045</v>
      </c>
      <c r="H195" s="175"/>
      <c r="I195" s="178">
        <v>43671</v>
      </c>
      <c r="J195" s="179" t="str">
        <f t="shared" si="20"/>
        <v>LINKS REQUIRED</v>
      </c>
      <c r="K195" s="204"/>
      <c r="L195" s="190"/>
      <c r="M195" s="181"/>
      <c r="N195" s="181"/>
      <c r="O195" s="181"/>
      <c r="P195" s="181"/>
      <c r="Q195" s="181"/>
      <c r="R195" s="181"/>
      <c r="S195" s="181"/>
      <c r="T195" s="181"/>
      <c r="U195" s="181"/>
      <c r="V195" s="190"/>
      <c r="W195" s="175"/>
      <c r="X195" s="183"/>
      <c r="Y195" s="182"/>
      <c r="Z195" s="189"/>
      <c r="AA195" s="185" t="s">
        <v>7054</v>
      </c>
      <c r="AB195" s="186" t="str">
        <f t="shared" si="2"/>
        <v>ALXNCF</v>
      </c>
      <c r="AC195" s="186" t="str">
        <f t="shared" si="3"/>
        <v>ALX</v>
      </c>
      <c r="AD195" s="186" t="str">
        <f t="shared" si="4"/>
        <v>NCF</v>
      </c>
      <c r="AE195" s="186" t="str">
        <f t="shared" si="5"/>
        <v>TE8FPIY</v>
      </c>
      <c r="AF195" s="186" t="str">
        <f t="shared" si="6"/>
        <v>TE8F</v>
      </c>
      <c r="AG195" s="186" t="str">
        <f t="shared" si="7"/>
        <v>PIY</v>
      </c>
      <c r="AH195" s="186" t="e">
        <f t="shared" ca="1" si="8"/>
        <v>#NAME?</v>
      </c>
      <c r="AI195" s="186" t="e">
        <f t="shared" ca="1" si="9"/>
        <v>#NAME?</v>
      </c>
    </row>
    <row r="196" spans="1:35" ht="54">
      <c r="A196" s="187" t="e">
        <f t="shared" ca="1" si="10"/>
        <v>#NAME?</v>
      </c>
      <c r="B196" s="174" t="s">
        <v>7055</v>
      </c>
      <c r="C196" s="175"/>
      <c r="D196" s="175" t="s">
        <v>6114</v>
      </c>
      <c r="E196" s="175"/>
      <c r="F196" s="175" t="s">
        <v>7056</v>
      </c>
      <c r="G196" s="175" t="s">
        <v>7045</v>
      </c>
      <c r="H196" s="175"/>
      <c r="I196" s="178">
        <v>43671</v>
      </c>
      <c r="J196" s="179" t="str">
        <f t="shared" si="20"/>
        <v>LINKS REQUIRED</v>
      </c>
      <c r="K196" s="204"/>
      <c r="L196" s="190"/>
      <c r="M196" s="181"/>
      <c r="N196" s="181"/>
      <c r="O196" s="181"/>
      <c r="P196" s="181"/>
      <c r="Q196" s="181"/>
      <c r="R196" s="181"/>
      <c r="S196" s="181"/>
      <c r="T196" s="181"/>
      <c r="U196" s="181"/>
      <c r="V196" s="190"/>
      <c r="W196" s="175"/>
      <c r="X196" s="183"/>
      <c r="Y196" s="182"/>
      <c r="Z196" s="189"/>
      <c r="AA196" s="185" t="s">
        <v>7057</v>
      </c>
      <c r="AB196" s="186" t="str">
        <f t="shared" si="2"/>
        <v>AM8G7A</v>
      </c>
      <c r="AC196" s="186" t="str">
        <f t="shared" si="3"/>
        <v>AM8</v>
      </c>
      <c r="AD196" s="186" t="str">
        <f t="shared" si="4"/>
        <v>G7A</v>
      </c>
      <c r="AE196" s="186" t="str">
        <f t="shared" si="5"/>
        <v>XI331QF</v>
      </c>
      <c r="AF196" s="186" t="str">
        <f t="shared" si="6"/>
        <v>XI33</v>
      </c>
      <c r="AG196" s="186" t="str">
        <f t="shared" si="7"/>
        <v>1QF</v>
      </c>
      <c r="AH196" s="186" t="e">
        <f t="shared" ca="1" si="8"/>
        <v>#NAME?</v>
      </c>
      <c r="AI196" s="186" t="e">
        <f t="shared" ca="1" si="9"/>
        <v>#NAME?</v>
      </c>
    </row>
    <row r="197" spans="1:35" ht="54">
      <c r="A197" s="187" t="e">
        <f t="shared" ca="1" si="10"/>
        <v>#NAME?</v>
      </c>
      <c r="B197" s="174" t="s">
        <v>3691</v>
      </c>
      <c r="C197" s="175"/>
      <c r="D197" s="175" t="s">
        <v>6114</v>
      </c>
      <c r="E197" s="175"/>
      <c r="F197" s="175" t="s">
        <v>7058</v>
      </c>
      <c r="G197" s="175" t="s">
        <v>7045</v>
      </c>
      <c r="H197" s="175"/>
      <c r="I197" s="178">
        <v>43671</v>
      </c>
      <c r="J197" s="179" t="str">
        <f t="shared" si="20"/>
        <v>LINKS REQUIRED</v>
      </c>
      <c r="K197" s="204"/>
      <c r="L197" s="190"/>
      <c r="M197" s="181"/>
      <c r="N197" s="181"/>
      <c r="O197" s="181"/>
      <c r="P197" s="181"/>
      <c r="Q197" s="181"/>
      <c r="R197" s="181"/>
      <c r="S197" s="181"/>
      <c r="T197" s="181"/>
      <c r="U197" s="181"/>
      <c r="V197" s="190"/>
      <c r="W197" s="175"/>
      <c r="X197" s="183"/>
      <c r="Y197" s="182"/>
      <c r="Z197" s="189"/>
      <c r="AA197" s="185" t="s">
        <v>7059</v>
      </c>
      <c r="AB197" s="186" t="str">
        <f t="shared" si="2"/>
        <v>AXENQN</v>
      </c>
      <c r="AC197" s="186" t="str">
        <f t="shared" si="3"/>
        <v>AXE</v>
      </c>
      <c r="AD197" s="186" t="str">
        <f t="shared" si="4"/>
        <v>NQN</v>
      </c>
      <c r="AE197" s="186" t="str">
        <f t="shared" si="5"/>
        <v>NRS8OZ9</v>
      </c>
      <c r="AF197" s="186" t="str">
        <f t="shared" si="6"/>
        <v>NRS8</v>
      </c>
      <c r="AG197" s="186" t="str">
        <f t="shared" si="7"/>
        <v>OZ9</v>
      </c>
      <c r="AH197" s="186" t="e">
        <f t="shared" ca="1" si="8"/>
        <v>#NAME?</v>
      </c>
      <c r="AI197" s="186" t="e">
        <f t="shared" ca="1" si="9"/>
        <v>#NAME?</v>
      </c>
    </row>
    <row r="198" spans="1:35" ht="54">
      <c r="A198" s="187" t="e">
        <f t="shared" ca="1" si="10"/>
        <v>#NAME?</v>
      </c>
      <c r="B198" s="174" t="s">
        <v>1904</v>
      </c>
      <c r="C198" s="175"/>
      <c r="D198" s="175" t="s">
        <v>6114</v>
      </c>
      <c r="E198" s="175"/>
      <c r="F198" s="175" t="s">
        <v>7060</v>
      </c>
      <c r="G198" s="175" t="s">
        <v>7045</v>
      </c>
      <c r="H198" s="222"/>
      <c r="I198" s="178">
        <v>43671</v>
      </c>
      <c r="J198" s="179" t="str">
        <f t="shared" si="20"/>
        <v>LINKS REQUIRED</v>
      </c>
      <c r="K198" s="204"/>
      <c r="L198" s="190"/>
      <c r="M198" s="181"/>
      <c r="N198" s="181"/>
      <c r="O198" s="181" t="s">
        <v>6109</v>
      </c>
      <c r="P198" s="181"/>
      <c r="Q198" s="181"/>
      <c r="R198" s="181"/>
      <c r="S198" s="181"/>
      <c r="T198" s="181"/>
      <c r="U198" s="181"/>
      <c r="V198" s="190"/>
      <c r="W198" s="175"/>
      <c r="X198" s="183"/>
      <c r="Y198" s="223"/>
      <c r="Z198" s="224"/>
      <c r="AA198" s="185" t="s">
        <v>7061</v>
      </c>
      <c r="AB198" s="186" t="str">
        <f t="shared" si="2"/>
        <v>AQLCYK</v>
      </c>
      <c r="AC198" s="186" t="str">
        <f t="shared" si="3"/>
        <v>AQL</v>
      </c>
      <c r="AD198" s="186" t="str">
        <f t="shared" si="4"/>
        <v>CYK</v>
      </c>
      <c r="AE198" s="186" t="str">
        <f t="shared" si="5"/>
        <v>URFJ4QD</v>
      </c>
      <c r="AF198" s="186" t="str">
        <f t="shared" si="6"/>
        <v>URFJ</v>
      </c>
      <c r="AG198" s="186" t="str">
        <f t="shared" si="7"/>
        <v>4QD</v>
      </c>
      <c r="AH198" s="186" t="e">
        <f t="shared" ca="1" si="8"/>
        <v>#NAME?</v>
      </c>
      <c r="AI198" s="186" t="e">
        <f t="shared" ca="1" si="9"/>
        <v>#NAME?</v>
      </c>
    </row>
    <row r="199" spans="1:35" ht="54">
      <c r="A199" s="187" t="e">
        <f t="shared" ca="1" si="10"/>
        <v>#NAME?</v>
      </c>
      <c r="B199" s="174" t="s">
        <v>3691</v>
      </c>
      <c r="C199" s="175"/>
      <c r="D199" s="175" t="s">
        <v>6114</v>
      </c>
      <c r="E199" s="175"/>
      <c r="F199" s="175" t="s">
        <v>7062</v>
      </c>
      <c r="G199" s="175" t="s">
        <v>7045</v>
      </c>
      <c r="H199" s="225"/>
      <c r="I199" s="178">
        <v>43671</v>
      </c>
      <c r="J199" s="179" t="str">
        <f t="shared" si="20"/>
        <v>LINKS REQUIRED</v>
      </c>
      <c r="K199" s="204"/>
      <c r="L199" s="190"/>
      <c r="M199" s="181"/>
      <c r="N199" s="181"/>
      <c r="O199" s="181"/>
      <c r="P199" s="181"/>
      <c r="Q199" s="181"/>
      <c r="R199" s="181"/>
      <c r="S199" s="181"/>
      <c r="T199" s="181"/>
      <c r="U199" s="181"/>
      <c r="V199" s="190"/>
      <c r="W199" s="175"/>
      <c r="X199" s="183"/>
      <c r="Y199" s="182"/>
      <c r="Z199" s="189"/>
      <c r="AA199" s="185" t="s">
        <v>7063</v>
      </c>
      <c r="AB199" s="186" t="str">
        <f t="shared" si="2"/>
        <v>AQYDXQ</v>
      </c>
      <c r="AC199" s="186" t="str">
        <f t="shared" si="3"/>
        <v>AQY</v>
      </c>
      <c r="AD199" s="186" t="str">
        <f t="shared" si="4"/>
        <v>DXQ</v>
      </c>
      <c r="AE199" s="186" t="str">
        <f t="shared" si="5"/>
        <v>59L49XV</v>
      </c>
      <c r="AF199" s="186" t="str">
        <f t="shared" si="6"/>
        <v>59L4</v>
      </c>
      <c r="AG199" s="186" t="str">
        <f t="shared" si="7"/>
        <v>9XV</v>
      </c>
      <c r="AH199" s="186" t="e">
        <f t="shared" ca="1" si="8"/>
        <v>#NAME?</v>
      </c>
      <c r="AI199" s="186" t="e">
        <f t="shared" ca="1" si="9"/>
        <v>#NAME?</v>
      </c>
    </row>
    <row r="200" spans="1:35" ht="234">
      <c r="A200" s="187" t="e">
        <f t="shared" ca="1" si="10"/>
        <v>#NAME?</v>
      </c>
      <c r="B200" s="174" t="s">
        <v>1904</v>
      </c>
      <c r="C200" s="175"/>
      <c r="D200" s="175" t="s">
        <v>6114</v>
      </c>
      <c r="E200" s="175"/>
      <c r="F200" s="175" t="s">
        <v>7064</v>
      </c>
      <c r="G200" s="175" t="s">
        <v>7065</v>
      </c>
      <c r="H200" s="177" t="s">
        <v>7066</v>
      </c>
      <c r="I200" s="178">
        <v>43672</v>
      </c>
      <c r="J200" s="179" t="s">
        <v>6519</v>
      </c>
      <c r="K200" s="204"/>
      <c r="L200" s="190"/>
      <c r="M200" s="181" t="s">
        <v>6118</v>
      </c>
      <c r="N200" s="181"/>
      <c r="O200" s="181" t="s">
        <v>7067</v>
      </c>
      <c r="P200" s="181"/>
      <c r="Q200" s="181"/>
      <c r="R200" s="181"/>
      <c r="S200" s="181"/>
      <c r="T200" s="181"/>
      <c r="U200" s="181"/>
      <c r="V200" s="190"/>
      <c r="W200" s="175" t="s">
        <v>7068</v>
      </c>
      <c r="X200" s="184" t="s">
        <v>6111</v>
      </c>
      <c r="Y200" s="175" t="s">
        <v>7069</v>
      </c>
      <c r="Z200" s="191"/>
      <c r="AA200" s="185" t="s">
        <v>7070</v>
      </c>
      <c r="AB200" s="186" t="str">
        <f t="shared" si="2"/>
        <v>ASFILQ</v>
      </c>
      <c r="AC200" s="186" t="str">
        <f t="shared" si="3"/>
        <v>ASF</v>
      </c>
      <c r="AD200" s="186" t="str">
        <f t="shared" si="4"/>
        <v>ILQ</v>
      </c>
      <c r="AE200" s="186" t="str">
        <f t="shared" si="5"/>
        <v>ERMSNUE</v>
      </c>
      <c r="AF200" s="186" t="str">
        <f t="shared" si="6"/>
        <v>ERMS</v>
      </c>
      <c r="AG200" s="186" t="str">
        <f t="shared" si="7"/>
        <v>NUE</v>
      </c>
      <c r="AH200" s="186" t="e">
        <f t="shared" ca="1" si="8"/>
        <v>#NAME?</v>
      </c>
      <c r="AI200" s="186" t="e">
        <f t="shared" ca="1" si="9"/>
        <v>#NAME?</v>
      </c>
    </row>
    <row r="201" spans="1:35" ht="198">
      <c r="A201" s="187" t="e">
        <f t="shared" ca="1" si="10"/>
        <v>#NAME?</v>
      </c>
      <c r="B201" s="174" t="s">
        <v>1904</v>
      </c>
      <c r="C201" s="175"/>
      <c r="D201" s="175" t="s">
        <v>6114</v>
      </c>
      <c r="E201" s="175"/>
      <c r="F201" s="175" t="s">
        <v>7071</v>
      </c>
      <c r="G201" s="175" t="s">
        <v>7072</v>
      </c>
      <c r="H201" s="177" t="s">
        <v>7073</v>
      </c>
      <c r="I201" s="178">
        <v>43672</v>
      </c>
      <c r="J201" s="179" t="s">
        <v>6519</v>
      </c>
      <c r="K201" s="204"/>
      <c r="L201" s="190"/>
      <c r="M201" s="181" t="s">
        <v>6118</v>
      </c>
      <c r="N201" s="181"/>
      <c r="O201" s="181" t="s">
        <v>7067</v>
      </c>
      <c r="P201" s="181"/>
      <c r="Q201" s="181"/>
      <c r="R201" s="181"/>
      <c r="S201" s="181"/>
      <c r="T201" s="181"/>
      <c r="U201" s="181"/>
      <c r="V201" s="190"/>
      <c r="W201" s="175" t="s">
        <v>7074</v>
      </c>
      <c r="X201" s="184" t="s">
        <v>6111</v>
      </c>
      <c r="Y201" s="175" t="s">
        <v>7075</v>
      </c>
      <c r="Z201" s="191"/>
      <c r="AA201" s="185" t="s">
        <v>7076</v>
      </c>
      <c r="AB201" s="186" t="str">
        <f t="shared" si="2"/>
        <v>ASLS1G</v>
      </c>
      <c r="AC201" s="186" t="str">
        <f t="shared" si="3"/>
        <v>ASL</v>
      </c>
      <c r="AD201" s="186" t="str">
        <f t="shared" si="4"/>
        <v>S1G</v>
      </c>
      <c r="AE201" s="186" t="str">
        <f t="shared" si="5"/>
        <v>EQJA15V</v>
      </c>
      <c r="AF201" s="186" t="str">
        <f t="shared" si="6"/>
        <v>EQJA</v>
      </c>
      <c r="AG201" s="186" t="str">
        <f t="shared" si="7"/>
        <v>15V</v>
      </c>
      <c r="AH201" s="186" t="e">
        <f t="shared" ca="1" si="8"/>
        <v>#NAME?</v>
      </c>
      <c r="AI201" s="186" t="e">
        <f t="shared" ca="1" si="9"/>
        <v>#NAME?</v>
      </c>
    </row>
    <row r="202" spans="1:35" ht="198">
      <c r="A202" s="187" t="e">
        <f t="shared" ca="1" si="10"/>
        <v>#NAME?</v>
      </c>
      <c r="B202" s="174" t="s">
        <v>6259</v>
      </c>
      <c r="C202" s="175"/>
      <c r="D202" s="175" t="s">
        <v>6114</v>
      </c>
      <c r="E202" s="175"/>
      <c r="F202" s="175" t="s">
        <v>7077</v>
      </c>
      <c r="G202" s="175" t="s">
        <v>7072</v>
      </c>
      <c r="H202" s="174"/>
      <c r="I202" s="178">
        <v>43672</v>
      </c>
      <c r="J202" s="179" t="s">
        <v>6519</v>
      </c>
      <c r="K202" s="204"/>
      <c r="L202" s="190"/>
      <c r="M202" s="181" t="s">
        <v>6118</v>
      </c>
      <c r="N202" s="181"/>
      <c r="O202" s="181" t="s">
        <v>7067</v>
      </c>
      <c r="P202" s="181"/>
      <c r="Q202" s="181"/>
      <c r="R202" s="181"/>
      <c r="S202" s="181"/>
      <c r="T202" s="181"/>
      <c r="U202" s="181"/>
      <c r="V202" s="190"/>
      <c r="W202" s="175" t="s">
        <v>7078</v>
      </c>
      <c r="X202" s="184" t="s">
        <v>6111</v>
      </c>
      <c r="Y202" s="175" t="s">
        <v>7079</v>
      </c>
      <c r="Z202" s="191"/>
      <c r="AA202" s="185" t="s">
        <v>7080</v>
      </c>
      <c r="AB202" s="186" t="str">
        <f t="shared" si="2"/>
        <v>AT4DHQ</v>
      </c>
      <c r="AC202" s="186" t="str">
        <f t="shared" si="3"/>
        <v>AT4</v>
      </c>
      <c r="AD202" s="186" t="str">
        <f t="shared" si="4"/>
        <v>DHQ</v>
      </c>
      <c r="AE202" s="186" t="str">
        <f t="shared" si="5"/>
        <v>NEJ9CBN</v>
      </c>
      <c r="AF202" s="186" t="str">
        <f t="shared" si="6"/>
        <v>NEJ9</v>
      </c>
      <c r="AG202" s="186" t="str">
        <f t="shared" si="7"/>
        <v>CBN</v>
      </c>
      <c r="AH202" s="186" t="e">
        <f t="shared" ca="1" si="8"/>
        <v>#NAME?</v>
      </c>
      <c r="AI202" s="186" t="e">
        <f t="shared" ca="1" si="9"/>
        <v>#NAME?</v>
      </c>
    </row>
    <row r="203" spans="1:35" ht="162">
      <c r="A203" s="187" t="e">
        <f t="shared" ca="1" si="10"/>
        <v>#NAME?</v>
      </c>
      <c r="B203" s="174" t="s">
        <v>1786</v>
      </c>
      <c r="C203" s="175"/>
      <c r="D203" s="175" t="s">
        <v>6114</v>
      </c>
      <c r="E203" s="175"/>
      <c r="F203" s="175" t="s">
        <v>7081</v>
      </c>
      <c r="G203" s="175" t="s">
        <v>6792</v>
      </c>
      <c r="H203" s="174" t="s">
        <v>7082</v>
      </c>
      <c r="I203" s="178">
        <v>43676</v>
      </c>
      <c r="J203" s="179" t="str">
        <f>IF(X203="","LINKS REQUIRED",IF(X203="Completed","LINKS HARVESTED","LINKS AVAILABLE"))</f>
        <v>LINKS REQUIRED</v>
      </c>
      <c r="K203" s="221"/>
      <c r="L203" s="190"/>
      <c r="M203" s="181"/>
      <c r="N203" s="181"/>
      <c r="O203" s="181"/>
      <c r="P203" s="181"/>
      <c r="Q203" s="181"/>
      <c r="R203" s="181"/>
      <c r="S203" s="181"/>
      <c r="T203" s="181"/>
      <c r="U203" s="181"/>
      <c r="V203" s="190"/>
      <c r="W203" s="175"/>
      <c r="X203" s="183"/>
      <c r="Y203" s="190"/>
      <c r="Z203" s="195"/>
      <c r="AA203" s="185" t="s">
        <v>7083</v>
      </c>
      <c r="AB203" s="186" t="str">
        <f t="shared" si="2"/>
        <v>ATH5EB</v>
      </c>
      <c r="AC203" s="186" t="str">
        <f t="shared" si="3"/>
        <v>ATH</v>
      </c>
      <c r="AD203" s="186" t="str">
        <f t="shared" si="4"/>
        <v>5EB</v>
      </c>
      <c r="AE203" s="186" t="str">
        <f t="shared" si="5"/>
        <v>KNCNT2Q</v>
      </c>
      <c r="AF203" s="186" t="str">
        <f t="shared" si="6"/>
        <v>KNCN</v>
      </c>
      <c r="AG203" s="186" t="str">
        <f t="shared" si="7"/>
        <v>T2Q</v>
      </c>
      <c r="AH203" s="186" t="e">
        <f t="shared" ca="1" si="8"/>
        <v>#NAME?</v>
      </c>
      <c r="AI203" s="186" t="e">
        <f t="shared" ca="1" si="9"/>
        <v>#NAME?</v>
      </c>
    </row>
    <row r="204" spans="1:35" ht="342">
      <c r="A204" s="187" t="e">
        <f t="shared" ca="1" si="10"/>
        <v>#NAME?</v>
      </c>
      <c r="B204" s="174" t="s">
        <v>2263</v>
      </c>
      <c r="C204" s="175"/>
      <c r="D204" s="175" t="s">
        <v>6114</v>
      </c>
      <c r="E204" s="175"/>
      <c r="F204" s="175" t="s">
        <v>7084</v>
      </c>
      <c r="G204" s="175" t="s">
        <v>7085</v>
      </c>
      <c r="H204" s="175" t="s">
        <v>7086</v>
      </c>
      <c r="I204" s="178">
        <v>43677</v>
      </c>
      <c r="J204" s="179" t="s">
        <v>6519</v>
      </c>
      <c r="K204" s="221"/>
      <c r="L204" s="190"/>
      <c r="M204" s="181" t="s">
        <v>6118</v>
      </c>
      <c r="N204" s="181"/>
      <c r="O204" s="181" t="s">
        <v>6109</v>
      </c>
      <c r="P204" s="181"/>
      <c r="Q204" s="181"/>
      <c r="R204" s="181"/>
      <c r="S204" s="181"/>
      <c r="T204" s="181"/>
      <c r="U204" s="181"/>
      <c r="V204" s="190"/>
      <c r="W204" s="175" t="s">
        <v>7087</v>
      </c>
      <c r="X204" s="184" t="s">
        <v>6111</v>
      </c>
      <c r="Y204" s="175" t="s">
        <v>7088</v>
      </c>
      <c r="Z204" s="191"/>
      <c r="AA204" s="185" t="s">
        <v>7089</v>
      </c>
      <c r="AB204" s="186" t="str">
        <f t="shared" si="2"/>
        <v>ATRJ8D</v>
      </c>
      <c r="AC204" s="186" t="str">
        <f t="shared" si="3"/>
        <v>ATR</v>
      </c>
      <c r="AD204" s="186" t="str">
        <f t="shared" si="4"/>
        <v>J8D</v>
      </c>
      <c r="AE204" s="186" t="str">
        <f t="shared" si="5"/>
        <v>GILJWRV</v>
      </c>
      <c r="AF204" s="186" t="str">
        <f t="shared" si="6"/>
        <v>GILJ</v>
      </c>
      <c r="AG204" s="186" t="str">
        <f t="shared" si="7"/>
        <v>WRV</v>
      </c>
      <c r="AH204" s="186" t="e">
        <f t="shared" ca="1" si="8"/>
        <v>#NAME?</v>
      </c>
      <c r="AI204" s="186" t="e">
        <f t="shared" ca="1" si="9"/>
        <v>#NAME?</v>
      </c>
    </row>
    <row r="205" spans="1:35" ht="162">
      <c r="A205" s="187" t="e">
        <f t="shared" ca="1" si="10"/>
        <v>#NAME?</v>
      </c>
      <c r="B205" s="174" t="s">
        <v>1904</v>
      </c>
      <c r="C205" s="175"/>
      <c r="D205" s="175" t="s">
        <v>6114</v>
      </c>
      <c r="E205" s="175"/>
      <c r="F205" s="175" t="s">
        <v>7090</v>
      </c>
      <c r="G205" s="175" t="s">
        <v>7091</v>
      </c>
      <c r="H205" s="174" t="s">
        <v>7092</v>
      </c>
      <c r="I205" s="178">
        <v>43677</v>
      </c>
      <c r="J205" s="179" t="s">
        <v>6519</v>
      </c>
      <c r="K205" s="187" t="s">
        <v>7093</v>
      </c>
      <c r="L205" s="190"/>
      <c r="M205" s="181" t="s">
        <v>6118</v>
      </c>
      <c r="N205" s="181"/>
      <c r="O205" s="181" t="s">
        <v>6109</v>
      </c>
      <c r="P205" s="181"/>
      <c r="Q205" s="181"/>
      <c r="R205" s="181"/>
      <c r="S205" s="181"/>
      <c r="T205" s="181"/>
      <c r="U205" s="181"/>
      <c r="V205" s="190"/>
      <c r="W205" s="175" t="s">
        <v>7094</v>
      </c>
      <c r="X205" s="184" t="s">
        <v>6111</v>
      </c>
      <c r="Y205" s="175" t="s">
        <v>7095</v>
      </c>
      <c r="Z205" s="191"/>
      <c r="AA205" s="185" t="s">
        <v>7096</v>
      </c>
      <c r="AB205" s="186" t="str">
        <f t="shared" si="2"/>
        <v>AUZAL5</v>
      </c>
      <c r="AC205" s="186" t="str">
        <f t="shared" si="3"/>
        <v>AUZ</v>
      </c>
      <c r="AD205" s="186" t="str">
        <f t="shared" si="4"/>
        <v>AL5</v>
      </c>
      <c r="AE205" s="186" t="str">
        <f t="shared" si="5"/>
        <v>YQFLN4P</v>
      </c>
      <c r="AF205" s="186" t="str">
        <f t="shared" si="6"/>
        <v>YQFL</v>
      </c>
      <c r="AG205" s="186" t="str">
        <f t="shared" si="7"/>
        <v>N4P</v>
      </c>
      <c r="AH205" s="186" t="e">
        <f t="shared" ca="1" si="8"/>
        <v>#NAME?</v>
      </c>
      <c r="AI205" s="186" t="e">
        <f t="shared" ca="1" si="9"/>
        <v>#NAME?</v>
      </c>
    </row>
    <row r="206" spans="1:35" ht="409.5">
      <c r="A206" s="187" t="e">
        <f t="shared" ca="1" si="10"/>
        <v>#NAME?</v>
      </c>
      <c r="B206" s="174" t="s">
        <v>6259</v>
      </c>
      <c r="C206" s="175"/>
      <c r="D206" s="175" t="s">
        <v>6114</v>
      </c>
      <c r="E206" s="175"/>
      <c r="F206" s="175" t="s">
        <v>7097</v>
      </c>
      <c r="G206" s="175" t="s">
        <v>7098</v>
      </c>
      <c r="H206" s="174"/>
      <c r="I206" s="178">
        <v>43678</v>
      </c>
      <c r="J206" s="179" t="str">
        <f t="shared" ref="J206:J256" si="21">IF(X206="","LINKS REQUIRED",IF(X206="Completed","LINKS HARVESTED","LINKS AVAILABLE"))</f>
        <v>LINKS HARVESTED</v>
      </c>
      <c r="K206" s="187" t="s">
        <v>7093</v>
      </c>
      <c r="L206" s="190"/>
      <c r="M206" s="181"/>
      <c r="N206" s="181"/>
      <c r="O206" s="181"/>
      <c r="P206" s="181"/>
      <c r="Q206" s="181"/>
      <c r="R206" s="181"/>
      <c r="S206" s="181"/>
      <c r="T206" s="181"/>
      <c r="U206" s="181"/>
      <c r="V206" s="190"/>
      <c r="W206" s="175"/>
      <c r="X206" s="184" t="s">
        <v>6111</v>
      </c>
      <c r="Y206" s="175" t="s">
        <v>7099</v>
      </c>
      <c r="Z206" s="191"/>
      <c r="AA206" s="185" t="s">
        <v>7100</v>
      </c>
      <c r="AB206" s="186" t="str">
        <f t="shared" si="2"/>
        <v>AW63WI</v>
      </c>
      <c r="AC206" s="186" t="str">
        <f t="shared" si="3"/>
        <v>AW6</v>
      </c>
      <c r="AD206" s="186" t="str">
        <f t="shared" si="4"/>
        <v>3WI</v>
      </c>
      <c r="AE206" s="186" t="str">
        <f t="shared" si="5"/>
        <v>JNQ0V36</v>
      </c>
      <c r="AF206" s="186" t="str">
        <f t="shared" si="6"/>
        <v>JNQ0</v>
      </c>
      <c r="AG206" s="186" t="str">
        <f t="shared" si="7"/>
        <v>V36</v>
      </c>
      <c r="AH206" s="186" t="e">
        <f t="shared" ca="1" si="8"/>
        <v>#NAME?</v>
      </c>
      <c r="AI206" s="186" t="e">
        <f t="shared" ca="1" si="9"/>
        <v>#NAME?</v>
      </c>
    </row>
    <row r="207" spans="1:35" ht="108">
      <c r="A207" s="187" t="e">
        <f t="shared" ca="1" si="10"/>
        <v>#NAME?</v>
      </c>
      <c r="B207" s="174" t="s">
        <v>6259</v>
      </c>
      <c r="C207" s="175"/>
      <c r="D207" s="175"/>
      <c r="E207" s="175"/>
      <c r="F207" s="175" t="s">
        <v>7101</v>
      </c>
      <c r="G207" s="175" t="s">
        <v>7102</v>
      </c>
      <c r="H207" s="174"/>
      <c r="I207" s="207">
        <v>43678</v>
      </c>
      <c r="J207" s="179" t="str">
        <f t="shared" si="21"/>
        <v>LINKS REQUIRED</v>
      </c>
      <c r="K207" s="221"/>
      <c r="L207" s="190"/>
      <c r="M207" s="181"/>
      <c r="N207" s="181"/>
      <c r="O207" s="181"/>
      <c r="P207" s="181"/>
      <c r="Q207" s="181"/>
      <c r="R207" s="181"/>
      <c r="S207" s="181"/>
      <c r="T207" s="181"/>
      <c r="U207" s="181"/>
      <c r="V207" s="190"/>
      <c r="W207" s="175" t="s">
        <v>7103</v>
      </c>
      <c r="X207" s="195"/>
      <c r="Y207" s="175" t="s">
        <v>7104</v>
      </c>
      <c r="Z207" s="191"/>
      <c r="AA207" s="185" t="s">
        <v>7105</v>
      </c>
      <c r="AB207" s="186" t="str">
        <f t="shared" si="2"/>
        <v>AX9CTY</v>
      </c>
      <c r="AC207" s="186" t="str">
        <f t="shared" si="3"/>
        <v>AX9</v>
      </c>
      <c r="AD207" s="186" t="str">
        <f t="shared" si="4"/>
        <v>CTY</v>
      </c>
      <c r="AE207" s="186" t="str">
        <f t="shared" si="5"/>
        <v>8BKMW95</v>
      </c>
      <c r="AF207" s="186" t="str">
        <f t="shared" si="6"/>
        <v>8BKM</v>
      </c>
      <c r="AG207" s="186" t="str">
        <f t="shared" si="7"/>
        <v>W95</v>
      </c>
      <c r="AH207" s="186" t="e">
        <f t="shared" ca="1" si="8"/>
        <v>#NAME?</v>
      </c>
      <c r="AI207" s="186" t="e">
        <f t="shared" ca="1" si="9"/>
        <v>#NAME?</v>
      </c>
    </row>
    <row r="208" spans="1:35" ht="180">
      <c r="A208" s="187" t="e">
        <f t="shared" ca="1" si="10"/>
        <v>#NAME?</v>
      </c>
      <c r="B208" s="174" t="s">
        <v>1762</v>
      </c>
      <c r="C208" s="175"/>
      <c r="D208" s="175" t="s">
        <v>6114</v>
      </c>
      <c r="E208" s="175"/>
      <c r="F208" s="175" t="s">
        <v>7106</v>
      </c>
      <c r="G208" s="175" t="s">
        <v>7107</v>
      </c>
      <c r="H208" s="174" t="s">
        <v>7108</v>
      </c>
      <c r="I208" s="207">
        <v>43679</v>
      </c>
      <c r="J208" s="179" t="str">
        <f t="shared" si="21"/>
        <v>LINKS REQUIRED</v>
      </c>
      <c r="K208" s="187" t="s">
        <v>7093</v>
      </c>
      <c r="L208" s="190"/>
      <c r="M208" s="181"/>
      <c r="N208" s="181"/>
      <c r="O208" s="181"/>
      <c r="P208" s="181"/>
      <c r="Q208" s="181"/>
      <c r="R208" s="181"/>
      <c r="S208" s="181"/>
      <c r="T208" s="181"/>
      <c r="U208" s="181"/>
      <c r="V208" s="190"/>
      <c r="W208" s="175"/>
      <c r="X208" s="183"/>
      <c r="Y208" s="182"/>
      <c r="Z208" s="189"/>
      <c r="AA208" s="185" t="s">
        <v>7109</v>
      </c>
      <c r="AB208" s="186" t="str">
        <f t="shared" si="2"/>
        <v>B4JGZZ</v>
      </c>
      <c r="AC208" s="186" t="str">
        <f t="shared" si="3"/>
        <v>B4J</v>
      </c>
      <c r="AD208" s="186" t="str">
        <f t="shared" si="4"/>
        <v>GZZ</v>
      </c>
      <c r="AE208" s="186" t="str">
        <f t="shared" si="5"/>
        <v>811NIOA</v>
      </c>
      <c r="AF208" s="186" t="str">
        <f t="shared" si="6"/>
        <v>811N</v>
      </c>
      <c r="AG208" s="186" t="str">
        <f t="shared" si="7"/>
        <v>IOA</v>
      </c>
      <c r="AH208" s="186" t="e">
        <f t="shared" ca="1" si="8"/>
        <v>#NAME?</v>
      </c>
      <c r="AI208" s="186" t="e">
        <f t="shared" ca="1" si="9"/>
        <v>#NAME?</v>
      </c>
    </row>
    <row r="209" spans="1:35" ht="306">
      <c r="A209" s="187" t="e">
        <f t="shared" ca="1" si="10"/>
        <v>#NAME?</v>
      </c>
      <c r="B209" s="174" t="s">
        <v>6259</v>
      </c>
      <c r="C209" s="175"/>
      <c r="D209" s="175" t="s">
        <v>6114</v>
      </c>
      <c r="E209" s="175"/>
      <c r="F209" s="175" t="s">
        <v>7110</v>
      </c>
      <c r="G209" s="175" t="s">
        <v>7111</v>
      </c>
      <c r="H209" s="174" t="s">
        <v>7112</v>
      </c>
      <c r="I209" s="207">
        <v>43679</v>
      </c>
      <c r="J209" s="179" t="str">
        <f t="shared" si="21"/>
        <v>LINKS HARVESTED</v>
      </c>
      <c r="K209" s="187" t="s">
        <v>7093</v>
      </c>
      <c r="L209" s="190"/>
      <c r="M209" s="181" t="s">
        <v>6109</v>
      </c>
      <c r="N209" s="181"/>
      <c r="O209" s="181" t="s">
        <v>6109</v>
      </c>
      <c r="P209" s="181"/>
      <c r="Q209" s="181"/>
      <c r="R209" s="181"/>
      <c r="S209" s="181"/>
      <c r="T209" s="181"/>
      <c r="U209" s="181"/>
      <c r="V209" s="190"/>
      <c r="W209" s="175"/>
      <c r="X209" s="184" t="s">
        <v>6111</v>
      </c>
      <c r="Y209" s="206" t="s">
        <v>7113</v>
      </c>
      <c r="Z209" s="189"/>
      <c r="AA209" s="185" t="s">
        <v>7114</v>
      </c>
      <c r="AB209" s="186" t="str">
        <f t="shared" si="2"/>
        <v>B86PM4</v>
      </c>
      <c r="AC209" s="186" t="str">
        <f t="shared" si="3"/>
        <v>B86</v>
      </c>
      <c r="AD209" s="186" t="str">
        <f t="shared" si="4"/>
        <v>PM4</v>
      </c>
      <c r="AE209" s="186" t="str">
        <f t="shared" si="5"/>
        <v>HJ26FBH</v>
      </c>
      <c r="AF209" s="186" t="str">
        <f t="shared" si="6"/>
        <v>HJ26</v>
      </c>
      <c r="AG209" s="186" t="str">
        <f t="shared" si="7"/>
        <v>FBH</v>
      </c>
      <c r="AH209" s="186" t="e">
        <f t="shared" ca="1" si="8"/>
        <v>#NAME?</v>
      </c>
      <c r="AI209" s="186" t="e">
        <f t="shared" ca="1" si="9"/>
        <v>#NAME?</v>
      </c>
    </row>
    <row r="210" spans="1:35" ht="162">
      <c r="A210" s="187" t="e">
        <f t="shared" ca="1" si="10"/>
        <v>#NAME?</v>
      </c>
      <c r="B210" s="174" t="s">
        <v>6259</v>
      </c>
      <c r="C210" s="175"/>
      <c r="D210" s="175" t="s">
        <v>6114</v>
      </c>
      <c r="E210" s="175"/>
      <c r="F210" s="175" t="s">
        <v>7115</v>
      </c>
      <c r="G210" s="175" t="s">
        <v>7116</v>
      </c>
      <c r="H210" s="174" t="s">
        <v>7117</v>
      </c>
      <c r="I210" s="207">
        <v>43683</v>
      </c>
      <c r="J210" s="179" t="str">
        <f t="shared" si="21"/>
        <v>LINKS HARVESTED</v>
      </c>
      <c r="K210" s="187" t="s">
        <v>7093</v>
      </c>
      <c r="L210" s="190"/>
      <c r="M210" s="181" t="s">
        <v>6118</v>
      </c>
      <c r="N210" s="181"/>
      <c r="O210" s="181"/>
      <c r="P210" s="181"/>
      <c r="Q210" s="181"/>
      <c r="R210" s="181"/>
      <c r="S210" s="181"/>
      <c r="T210" s="181"/>
      <c r="U210" s="181"/>
      <c r="V210" s="190"/>
      <c r="W210" s="175" t="s">
        <v>7118</v>
      </c>
      <c r="X210" s="184" t="s">
        <v>6111</v>
      </c>
      <c r="Y210" s="182" t="s">
        <v>7119</v>
      </c>
      <c r="Z210" s="189"/>
      <c r="AA210" s="185" t="s">
        <v>7120</v>
      </c>
      <c r="AB210" s="186" t="str">
        <f t="shared" si="2"/>
        <v>B8F5TK</v>
      </c>
      <c r="AC210" s="186" t="str">
        <f t="shared" si="3"/>
        <v>B8F</v>
      </c>
      <c r="AD210" s="186" t="str">
        <f t="shared" si="4"/>
        <v>5TK</v>
      </c>
      <c r="AE210" s="186" t="str">
        <f t="shared" si="5"/>
        <v>APXOFWA</v>
      </c>
      <c r="AF210" s="186" t="str">
        <f t="shared" si="6"/>
        <v>APXO</v>
      </c>
      <c r="AG210" s="186" t="str">
        <f t="shared" si="7"/>
        <v>FWA</v>
      </c>
      <c r="AH210" s="186" t="e">
        <f t="shared" ca="1" si="8"/>
        <v>#NAME?</v>
      </c>
      <c r="AI210" s="186" t="e">
        <f t="shared" ca="1" si="9"/>
        <v>#NAME?</v>
      </c>
    </row>
    <row r="211" spans="1:35" ht="144">
      <c r="A211" s="187" t="e">
        <f t="shared" ca="1" si="10"/>
        <v>#NAME?</v>
      </c>
      <c r="B211" s="174" t="s">
        <v>1904</v>
      </c>
      <c r="C211" s="175"/>
      <c r="D211" s="175"/>
      <c r="E211" s="175"/>
      <c r="F211" s="175" t="s">
        <v>7121</v>
      </c>
      <c r="G211" s="175" t="s">
        <v>7122</v>
      </c>
      <c r="H211" s="174" t="s">
        <v>7123</v>
      </c>
      <c r="I211" s="207">
        <v>43683</v>
      </c>
      <c r="J211" s="179" t="str">
        <f t="shared" si="21"/>
        <v>LINKS HARVESTED</v>
      </c>
      <c r="K211" s="187" t="s">
        <v>7093</v>
      </c>
      <c r="L211" s="190"/>
      <c r="M211" s="181" t="s">
        <v>6118</v>
      </c>
      <c r="N211" s="181"/>
      <c r="O211" s="181" t="s">
        <v>6109</v>
      </c>
      <c r="P211" s="181"/>
      <c r="Q211" s="181"/>
      <c r="R211" s="181"/>
      <c r="S211" s="181"/>
      <c r="T211" s="181"/>
      <c r="U211" s="181"/>
      <c r="V211" s="190"/>
      <c r="W211" s="175" t="s">
        <v>7124</v>
      </c>
      <c r="X211" s="184" t="s">
        <v>6111</v>
      </c>
      <c r="Y211" s="175" t="s">
        <v>7125</v>
      </c>
      <c r="Z211" s="191"/>
      <c r="AA211" s="185" t="s">
        <v>7126</v>
      </c>
      <c r="AB211" s="186" t="str">
        <f t="shared" si="2"/>
        <v>B9KRKW</v>
      </c>
      <c r="AC211" s="186" t="str">
        <f t="shared" si="3"/>
        <v>B9K</v>
      </c>
      <c r="AD211" s="186" t="str">
        <f t="shared" si="4"/>
        <v>RKW</v>
      </c>
      <c r="AE211" s="186" t="str">
        <f t="shared" si="5"/>
        <v>5HSKV1O</v>
      </c>
      <c r="AF211" s="186" t="str">
        <f t="shared" si="6"/>
        <v>5HSK</v>
      </c>
      <c r="AG211" s="186" t="str">
        <f t="shared" si="7"/>
        <v>V1O</v>
      </c>
      <c r="AH211" s="186" t="e">
        <f t="shared" ca="1" si="8"/>
        <v>#NAME?</v>
      </c>
      <c r="AI211" s="186" t="e">
        <f t="shared" ca="1" si="9"/>
        <v>#NAME?</v>
      </c>
    </row>
    <row r="212" spans="1:35" ht="198">
      <c r="A212" s="187" t="e">
        <f t="shared" ca="1" si="10"/>
        <v>#NAME?</v>
      </c>
      <c r="B212" s="174" t="s">
        <v>1786</v>
      </c>
      <c r="C212" s="175"/>
      <c r="D212" s="175" t="s">
        <v>6114</v>
      </c>
      <c r="E212" s="175"/>
      <c r="F212" s="175" t="s">
        <v>7127</v>
      </c>
      <c r="G212" s="175" t="s">
        <v>7128</v>
      </c>
      <c r="H212" s="174" t="s">
        <v>7129</v>
      </c>
      <c r="I212" s="207">
        <v>43684</v>
      </c>
      <c r="J212" s="179" t="str">
        <f t="shared" si="21"/>
        <v>LINKS REQUIRED</v>
      </c>
      <c r="K212" s="187" t="s">
        <v>7093</v>
      </c>
      <c r="L212" s="190"/>
      <c r="M212" s="181"/>
      <c r="N212" s="181"/>
      <c r="O212" s="181"/>
      <c r="P212" s="181"/>
      <c r="Q212" s="181"/>
      <c r="R212" s="181"/>
      <c r="S212" s="181"/>
      <c r="T212" s="181"/>
      <c r="U212" s="181"/>
      <c r="V212" s="190"/>
      <c r="W212" s="175"/>
      <c r="X212" s="183"/>
      <c r="Y212" s="182"/>
      <c r="Z212" s="189"/>
      <c r="AA212" s="185" t="s">
        <v>7130</v>
      </c>
      <c r="AB212" s="186" t="str">
        <f t="shared" si="2"/>
        <v>BD3YJ1</v>
      </c>
      <c r="AC212" s="186" t="str">
        <f t="shared" si="3"/>
        <v>BD3</v>
      </c>
      <c r="AD212" s="186" t="str">
        <f t="shared" si="4"/>
        <v>YJ1</v>
      </c>
      <c r="AE212" s="186" t="str">
        <f t="shared" si="5"/>
        <v>6ILM0YI</v>
      </c>
      <c r="AF212" s="186" t="str">
        <f t="shared" si="6"/>
        <v>6ILM</v>
      </c>
      <c r="AG212" s="186" t="str">
        <f t="shared" si="7"/>
        <v>0YI</v>
      </c>
      <c r="AH212" s="186" t="e">
        <f t="shared" ca="1" si="8"/>
        <v>#NAME?</v>
      </c>
      <c r="AI212" s="186" t="e">
        <f t="shared" ca="1" si="9"/>
        <v>#NAME?</v>
      </c>
    </row>
    <row r="213" spans="1:35" ht="198">
      <c r="A213" s="187" t="e">
        <f t="shared" ca="1" si="10"/>
        <v>#NAME?</v>
      </c>
      <c r="B213" s="174" t="s">
        <v>6259</v>
      </c>
      <c r="C213" s="175"/>
      <c r="D213" s="175" t="s">
        <v>6114</v>
      </c>
      <c r="E213" s="175"/>
      <c r="F213" s="175" t="s">
        <v>7131</v>
      </c>
      <c r="G213" s="175" t="s">
        <v>7128</v>
      </c>
      <c r="H213" s="174"/>
      <c r="I213" s="207">
        <v>43684</v>
      </c>
      <c r="J213" s="179" t="str">
        <f t="shared" si="21"/>
        <v>LINKS HARVESTED</v>
      </c>
      <c r="K213" s="187" t="s">
        <v>7093</v>
      </c>
      <c r="L213" s="190"/>
      <c r="M213" s="181" t="s">
        <v>6109</v>
      </c>
      <c r="N213" s="181"/>
      <c r="O213" s="181" t="s">
        <v>6109</v>
      </c>
      <c r="P213" s="181"/>
      <c r="Q213" s="181"/>
      <c r="R213" s="181"/>
      <c r="S213" s="181"/>
      <c r="T213" s="181"/>
      <c r="U213" s="181"/>
      <c r="V213" s="190"/>
      <c r="W213" s="175" t="s">
        <v>7132</v>
      </c>
      <c r="X213" s="184" t="s">
        <v>6111</v>
      </c>
      <c r="Y213" s="175" t="s">
        <v>7133</v>
      </c>
      <c r="Z213" s="191"/>
      <c r="AA213" s="185" t="s">
        <v>7134</v>
      </c>
      <c r="AB213" s="186" t="str">
        <f t="shared" si="2"/>
        <v>BE522T</v>
      </c>
      <c r="AC213" s="186" t="str">
        <f t="shared" si="3"/>
        <v>BE5</v>
      </c>
      <c r="AD213" s="186" t="str">
        <f t="shared" si="4"/>
        <v>22T</v>
      </c>
      <c r="AE213" s="186" t="str">
        <f t="shared" si="5"/>
        <v>21MYFVR</v>
      </c>
      <c r="AF213" s="186" t="str">
        <f t="shared" si="6"/>
        <v>21MY</v>
      </c>
      <c r="AG213" s="186" t="str">
        <f t="shared" si="7"/>
        <v>FVR</v>
      </c>
      <c r="AH213" s="186" t="e">
        <f t="shared" ca="1" si="8"/>
        <v>#NAME?</v>
      </c>
      <c r="AI213" s="186" t="e">
        <f t="shared" ca="1" si="9"/>
        <v>#NAME?</v>
      </c>
    </row>
    <row r="214" spans="1:35" ht="198">
      <c r="A214" s="187" t="e">
        <f t="shared" ca="1" si="10"/>
        <v>#NAME?</v>
      </c>
      <c r="B214" s="174" t="s">
        <v>1886</v>
      </c>
      <c r="C214" s="175"/>
      <c r="D214" s="175" t="s">
        <v>6114</v>
      </c>
      <c r="E214" s="175"/>
      <c r="F214" s="175" t="s">
        <v>7135</v>
      </c>
      <c r="G214" s="175" t="s">
        <v>7128</v>
      </c>
      <c r="H214" s="174"/>
      <c r="I214" s="207">
        <v>43684</v>
      </c>
      <c r="J214" s="179" t="str">
        <f t="shared" si="21"/>
        <v>LINKS HARVESTED</v>
      </c>
      <c r="K214" s="187" t="s">
        <v>7093</v>
      </c>
      <c r="L214" s="190"/>
      <c r="M214" s="181" t="s">
        <v>6118</v>
      </c>
      <c r="N214" s="181"/>
      <c r="O214" s="181" t="s">
        <v>6109</v>
      </c>
      <c r="P214" s="181"/>
      <c r="Q214" s="181"/>
      <c r="R214" s="181"/>
      <c r="S214" s="181"/>
      <c r="T214" s="181"/>
      <c r="U214" s="181"/>
      <c r="V214" s="190"/>
      <c r="W214" s="175" t="s">
        <v>7136</v>
      </c>
      <c r="X214" s="184" t="s">
        <v>6111</v>
      </c>
      <c r="Y214" s="175" t="s">
        <v>7137</v>
      </c>
      <c r="Z214" s="191"/>
      <c r="AA214" s="185" t="s">
        <v>7138</v>
      </c>
      <c r="AB214" s="186" t="str">
        <f t="shared" si="2"/>
        <v>BEF4MB</v>
      </c>
      <c r="AC214" s="186" t="str">
        <f t="shared" si="3"/>
        <v>BEF</v>
      </c>
      <c r="AD214" s="186" t="str">
        <f t="shared" si="4"/>
        <v>4MB</v>
      </c>
      <c r="AE214" s="186" t="str">
        <f t="shared" si="5"/>
        <v>X4M0Q9E</v>
      </c>
      <c r="AF214" s="186" t="str">
        <f t="shared" si="6"/>
        <v>X4M0</v>
      </c>
      <c r="AG214" s="186" t="str">
        <f t="shared" si="7"/>
        <v>Q9E</v>
      </c>
      <c r="AH214" s="186" t="e">
        <f t="shared" ca="1" si="8"/>
        <v>#NAME?</v>
      </c>
      <c r="AI214" s="186" t="e">
        <f t="shared" ca="1" si="9"/>
        <v>#NAME?</v>
      </c>
    </row>
    <row r="215" spans="1:35" ht="234">
      <c r="A215" s="187" t="e">
        <f t="shared" ca="1" si="10"/>
        <v>#NAME?</v>
      </c>
      <c r="B215" s="174" t="s">
        <v>1765</v>
      </c>
      <c r="C215" s="175"/>
      <c r="D215" s="175"/>
      <c r="E215" s="175"/>
      <c r="F215" s="175" t="s">
        <v>7139</v>
      </c>
      <c r="G215" s="175" t="s">
        <v>7140</v>
      </c>
      <c r="H215" s="175" t="s">
        <v>7141</v>
      </c>
      <c r="I215" s="207"/>
      <c r="J215" s="179" t="str">
        <f t="shared" si="21"/>
        <v>LINKS REQUIRED</v>
      </c>
      <c r="K215" s="226"/>
      <c r="L215" s="190"/>
      <c r="M215" s="181"/>
      <c r="N215" s="181"/>
      <c r="O215" s="181"/>
      <c r="P215" s="181"/>
      <c r="Q215" s="181"/>
      <c r="R215" s="181"/>
      <c r="S215" s="181"/>
      <c r="T215" s="181"/>
      <c r="U215" s="181"/>
      <c r="V215" s="190"/>
      <c r="W215" s="175"/>
      <c r="X215" s="183"/>
      <c r="Y215" s="223"/>
      <c r="Z215" s="224"/>
      <c r="AA215" s="185" t="s">
        <v>7142</v>
      </c>
      <c r="AB215" s="186" t="str">
        <f t="shared" si="2"/>
        <v>BEXT5E</v>
      </c>
      <c r="AC215" s="186" t="str">
        <f t="shared" si="3"/>
        <v>BEX</v>
      </c>
      <c r="AD215" s="186" t="str">
        <f t="shared" si="4"/>
        <v>T5E</v>
      </c>
      <c r="AE215" s="186" t="str">
        <f t="shared" si="5"/>
        <v>6QIGZDA</v>
      </c>
      <c r="AF215" s="186" t="str">
        <f t="shared" si="6"/>
        <v>6QIG</v>
      </c>
      <c r="AG215" s="186" t="str">
        <f t="shared" si="7"/>
        <v>ZDA</v>
      </c>
      <c r="AH215" s="186" t="e">
        <f t="shared" ca="1" si="8"/>
        <v>#NAME?</v>
      </c>
      <c r="AI215" s="186" t="e">
        <f t="shared" ca="1" si="9"/>
        <v>#NAME?</v>
      </c>
    </row>
    <row r="216" spans="1:35" ht="90">
      <c r="A216" s="187" t="e">
        <f t="shared" ca="1" si="10"/>
        <v>#NAME?</v>
      </c>
      <c r="B216" s="174" t="s">
        <v>1765</v>
      </c>
      <c r="C216" s="175"/>
      <c r="D216" s="175" t="s">
        <v>6114</v>
      </c>
      <c r="E216" s="175"/>
      <c r="F216" s="175" t="s">
        <v>7143</v>
      </c>
      <c r="G216" s="175" t="s">
        <v>7144</v>
      </c>
      <c r="H216" s="175" t="s">
        <v>7145</v>
      </c>
      <c r="I216" s="207">
        <v>43685</v>
      </c>
      <c r="J216" s="179" t="str">
        <f t="shared" si="21"/>
        <v>LINKS HARVESTED</v>
      </c>
      <c r="K216" s="187" t="s">
        <v>7093</v>
      </c>
      <c r="L216" s="190"/>
      <c r="M216" s="181" t="s">
        <v>6118</v>
      </c>
      <c r="N216" s="181"/>
      <c r="O216" s="181" t="s">
        <v>6109</v>
      </c>
      <c r="P216" s="181"/>
      <c r="Q216" s="181"/>
      <c r="R216" s="181"/>
      <c r="S216" s="181"/>
      <c r="T216" s="181"/>
      <c r="U216" s="181"/>
      <c r="V216" s="190"/>
      <c r="W216" s="175" t="s">
        <v>7146</v>
      </c>
      <c r="X216" s="184" t="s">
        <v>6111</v>
      </c>
      <c r="Y216" s="182" t="s">
        <v>7147</v>
      </c>
      <c r="Z216" s="189"/>
      <c r="AA216" s="185" t="s">
        <v>7148</v>
      </c>
      <c r="AB216" s="186" t="str">
        <f t="shared" si="2"/>
        <v>BF2EZB</v>
      </c>
      <c r="AC216" s="186" t="str">
        <f t="shared" si="3"/>
        <v>BF2</v>
      </c>
      <c r="AD216" s="186" t="str">
        <f t="shared" si="4"/>
        <v>EZB</v>
      </c>
      <c r="AE216" s="186" t="str">
        <f t="shared" si="5"/>
        <v>872A886</v>
      </c>
      <c r="AF216" s="186" t="str">
        <f t="shared" si="6"/>
        <v>872A</v>
      </c>
      <c r="AG216" s="186" t="str">
        <f t="shared" si="7"/>
        <v>886</v>
      </c>
      <c r="AH216" s="186" t="e">
        <f t="shared" ca="1" si="8"/>
        <v>#NAME?</v>
      </c>
      <c r="AI216" s="186" t="e">
        <f t="shared" ca="1" si="9"/>
        <v>#NAME?</v>
      </c>
    </row>
    <row r="217" spans="1:35" ht="108">
      <c r="A217" s="187" t="e">
        <f t="shared" ca="1" si="10"/>
        <v>#NAME?</v>
      </c>
      <c r="B217" s="174" t="s">
        <v>1904</v>
      </c>
      <c r="C217" s="175"/>
      <c r="D217" s="175"/>
      <c r="E217" s="175"/>
      <c r="F217" s="175" t="s">
        <v>7149</v>
      </c>
      <c r="G217" s="175" t="s">
        <v>7150</v>
      </c>
      <c r="H217" s="175" t="s">
        <v>7151</v>
      </c>
      <c r="I217" s="207">
        <v>43685</v>
      </c>
      <c r="J217" s="179" t="str">
        <f t="shared" si="21"/>
        <v>LINKS HARVESTED</v>
      </c>
      <c r="K217" s="187" t="s">
        <v>7093</v>
      </c>
      <c r="L217" s="190"/>
      <c r="M217" s="181" t="s">
        <v>6118</v>
      </c>
      <c r="N217" s="181"/>
      <c r="O217" s="181" t="s">
        <v>6109</v>
      </c>
      <c r="P217" s="181"/>
      <c r="Q217" s="181"/>
      <c r="R217" s="181"/>
      <c r="S217" s="181"/>
      <c r="T217" s="181"/>
      <c r="U217" s="181"/>
      <c r="V217" s="190"/>
      <c r="W217" s="175" t="s">
        <v>7152</v>
      </c>
      <c r="X217" s="184" t="s">
        <v>6111</v>
      </c>
      <c r="Y217" s="194" t="s">
        <v>7153</v>
      </c>
      <c r="Z217" s="191"/>
      <c r="AA217" s="185" t="s">
        <v>7154</v>
      </c>
      <c r="AB217" s="186" t="str">
        <f t="shared" si="2"/>
        <v>BI6ZXK</v>
      </c>
      <c r="AC217" s="186" t="str">
        <f t="shared" si="3"/>
        <v>BI6</v>
      </c>
      <c r="AD217" s="186" t="str">
        <f t="shared" si="4"/>
        <v>ZXK</v>
      </c>
      <c r="AE217" s="186" t="str">
        <f t="shared" si="5"/>
        <v>SCR5EEE</v>
      </c>
      <c r="AF217" s="186" t="str">
        <f t="shared" si="6"/>
        <v>SCR5</v>
      </c>
      <c r="AG217" s="186" t="str">
        <f t="shared" si="7"/>
        <v>EEE</v>
      </c>
      <c r="AH217" s="186" t="e">
        <f t="shared" ca="1" si="8"/>
        <v>#NAME?</v>
      </c>
      <c r="AI217" s="186" t="e">
        <f t="shared" ca="1" si="9"/>
        <v>#NAME?</v>
      </c>
    </row>
    <row r="218" spans="1:35" ht="72">
      <c r="A218" s="187" t="e">
        <f t="shared" ca="1" si="10"/>
        <v>#NAME?</v>
      </c>
      <c r="B218" s="174" t="s">
        <v>1904</v>
      </c>
      <c r="C218" s="175"/>
      <c r="D218" s="175"/>
      <c r="E218" s="175"/>
      <c r="F218" s="175" t="s">
        <v>7155</v>
      </c>
      <c r="G218" s="175" t="s">
        <v>7156</v>
      </c>
      <c r="H218" s="175"/>
      <c r="I218" s="207">
        <v>43685</v>
      </c>
      <c r="J218" s="179" t="str">
        <f t="shared" si="21"/>
        <v>LINKS HARVESTED</v>
      </c>
      <c r="K218" s="187" t="s">
        <v>7093</v>
      </c>
      <c r="L218" s="190"/>
      <c r="M218" s="181" t="s">
        <v>6118</v>
      </c>
      <c r="N218" s="181"/>
      <c r="O218" s="181" t="s">
        <v>6109</v>
      </c>
      <c r="P218" s="181"/>
      <c r="Q218" s="181"/>
      <c r="R218" s="181"/>
      <c r="S218" s="181"/>
      <c r="T218" s="181"/>
      <c r="U218" s="181"/>
      <c r="V218" s="190"/>
      <c r="W218" s="175" t="s">
        <v>7157</v>
      </c>
      <c r="X218" s="184" t="s">
        <v>6111</v>
      </c>
      <c r="Y218" s="195" t="s">
        <v>7158</v>
      </c>
      <c r="Z218" s="195"/>
      <c r="AA218" s="185" t="s">
        <v>7159</v>
      </c>
      <c r="AB218" s="186" t="str">
        <f t="shared" si="2"/>
        <v>BJRW3R</v>
      </c>
      <c r="AC218" s="186" t="str">
        <f t="shared" si="3"/>
        <v>BJR</v>
      </c>
      <c r="AD218" s="186" t="str">
        <f t="shared" si="4"/>
        <v>W3R</v>
      </c>
      <c r="AE218" s="186" t="str">
        <f t="shared" si="5"/>
        <v>4XNCF8Z</v>
      </c>
      <c r="AF218" s="186" t="str">
        <f t="shared" si="6"/>
        <v>4XNC</v>
      </c>
      <c r="AG218" s="186" t="str">
        <f t="shared" si="7"/>
        <v>F8Z</v>
      </c>
      <c r="AH218" s="186" t="e">
        <f t="shared" ca="1" si="8"/>
        <v>#NAME?</v>
      </c>
      <c r="AI218" s="186" t="e">
        <f t="shared" ca="1" si="9"/>
        <v>#NAME?</v>
      </c>
    </row>
    <row r="219" spans="1:35" ht="216">
      <c r="A219" s="187" t="e">
        <f t="shared" ca="1" si="10"/>
        <v>#NAME?</v>
      </c>
      <c r="B219" s="174" t="s">
        <v>1765</v>
      </c>
      <c r="C219" s="175"/>
      <c r="D219" s="175" t="s">
        <v>6114</v>
      </c>
      <c r="E219" s="175"/>
      <c r="F219" s="175" t="s">
        <v>7160</v>
      </c>
      <c r="G219" s="175" t="s">
        <v>7161</v>
      </c>
      <c r="H219" s="175" t="s">
        <v>7162</v>
      </c>
      <c r="I219" s="207">
        <v>43686</v>
      </c>
      <c r="J219" s="179" t="str">
        <f t="shared" si="21"/>
        <v>LINKS HARVESTED</v>
      </c>
      <c r="K219" s="187" t="s">
        <v>7093</v>
      </c>
      <c r="L219" s="190"/>
      <c r="M219" s="181" t="s">
        <v>6118</v>
      </c>
      <c r="N219" s="181"/>
      <c r="O219" s="181" t="s">
        <v>6109</v>
      </c>
      <c r="P219" s="181"/>
      <c r="Q219" s="181"/>
      <c r="R219" s="181"/>
      <c r="S219" s="181"/>
      <c r="T219" s="181"/>
      <c r="U219" s="181"/>
      <c r="V219" s="190"/>
      <c r="W219" s="175" t="s">
        <v>7163</v>
      </c>
      <c r="X219" s="184" t="s">
        <v>6111</v>
      </c>
      <c r="Y219" s="227" t="s">
        <v>7164</v>
      </c>
      <c r="Z219" s="228"/>
      <c r="AA219" s="185" t="s">
        <v>7165</v>
      </c>
      <c r="AB219" s="186" t="str">
        <f t="shared" si="2"/>
        <v>BX1UXE</v>
      </c>
      <c r="AC219" s="186" t="str">
        <f t="shared" si="3"/>
        <v>BX1</v>
      </c>
      <c r="AD219" s="186" t="str">
        <f t="shared" si="4"/>
        <v>UXE</v>
      </c>
      <c r="AE219" s="186" t="str">
        <f t="shared" si="5"/>
        <v>631SW3R</v>
      </c>
      <c r="AF219" s="186" t="str">
        <f t="shared" si="6"/>
        <v>631S</v>
      </c>
      <c r="AG219" s="186" t="str">
        <f t="shared" si="7"/>
        <v>W3R</v>
      </c>
      <c r="AH219" s="186" t="e">
        <f t="shared" ca="1" si="8"/>
        <v>#NAME?</v>
      </c>
      <c r="AI219" s="186" t="e">
        <f t="shared" ca="1" si="9"/>
        <v>#NAME?</v>
      </c>
    </row>
    <row r="220" spans="1:35" ht="216">
      <c r="A220" s="187" t="e">
        <f t="shared" ca="1" si="10"/>
        <v>#NAME?</v>
      </c>
      <c r="B220" s="174" t="s">
        <v>1765</v>
      </c>
      <c r="C220" s="175"/>
      <c r="D220" s="175" t="s">
        <v>6114</v>
      </c>
      <c r="E220" s="175"/>
      <c r="F220" s="175" t="s">
        <v>7166</v>
      </c>
      <c r="G220" s="175" t="s">
        <v>6250</v>
      </c>
      <c r="H220" s="174" t="s">
        <v>7167</v>
      </c>
      <c r="I220" s="207">
        <v>43693</v>
      </c>
      <c r="J220" s="179" t="str">
        <f t="shared" si="21"/>
        <v>LINKS HARVESTED</v>
      </c>
      <c r="K220" s="187" t="s">
        <v>7093</v>
      </c>
      <c r="L220" s="190"/>
      <c r="M220" s="181" t="s">
        <v>6118</v>
      </c>
      <c r="N220" s="181"/>
      <c r="O220" s="181" t="s">
        <v>6109</v>
      </c>
      <c r="P220" s="181"/>
      <c r="Q220" s="181"/>
      <c r="R220" s="181"/>
      <c r="S220" s="181"/>
      <c r="T220" s="181"/>
      <c r="U220" s="181"/>
      <c r="V220" s="190"/>
      <c r="W220" s="175" t="s">
        <v>7168</v>
      </c>
      <c r="X220" s="184" t="s">
        <v>6111</v>
      </c>
      <c r="Y220" s="175" t="s">
        <v>7169</v>
      </c>
      <c r="Z220" s="191"/>
      <c r="AA220" s="185" t="s">
        <v>7170</v>
      </c>
      <c r="AB220" s="186" t="str">
        <f t="shared" si="2"/>
        <v>BP9I4Z</v>
      </c>
      <c r="AC220" s="186" t="str">
        <f t="shared" si="3"/>
        <v>BP9</v>
      </c>
      <c r="AD220" s="186" t="str">
        <f t="shared" si="4"/>
        <v>I4Z</v>
      </c>
      <c r="AE220" s="186" t="str">
        <f t="shared" si="5"/>
        <v>Z5SRDG4</v>
      </c>
      <c r="AF220" s="186" t="str">
        <f t="shared" si="6"/>
        <v>Z5SR</v>
      </c>
      <c r="AG220" s="186" t="str">
        <f t="shared" si="7"/>
        <v>DG4</v>
      </c>
      <c r="AH220" s="186" t="e">
        <f t="shared" ca="1" si="8"/>
        <v>#NAME?</v>
      </c>
      <c r="AI220" s="186" t="e">
        <f t="shared" ca="1" si="9"/>
        <v>#NAME?</v>
      </c>
    </row>
    <row r="221" spans="1:35" ht="252">
      <c r="A221" s="187" t="e">
        <f t="shared" ca="1" si="10"/>
        <v>#NAME?</v>
      </c>
      <c r="B221" s="174" t="s">
        <v>1765</v>
      </c>
      <c r="C221" s="175"/>
      <c r="D221" s="175" t="s">
        <v>6114</v>
      </c>
      <c r="E221" s="175"/>
      <c r="F221" s="175" t="s">
        <v>7171</v>
      </c>
      <c r="G221" s="175" t="s">
        <v>7172</v>
      </c>
      <c r="H221" s="175" t="s">
        <v>7173</v>
      </c>
      <c r="I221" s="207">
        <v>43693</v>
      </c>
      <c r="J221" s="179" t="str">
        <f t="shared" si="21"/>
        <v>LINKS HARVESTED</v>
      </c>
      <c r="K221" s="187" t="s">
        <v>6926</v>
      </c>
      <c r="L221" s="190"/>
      <c r="M221" s="181" t="s">
        <v>6118</v>
      </c>
      <c r="N221" s="181"/>
      <c r="O221" s="181" t="s">
        <v>6109</v>
      </c>
      <c r="P221" s="181"/>
      <c r="Q221" s="181"/>
      <c r="R221" s="181"/>
      <c r="S221" s="181"/>
      <c r="T221" s="181"/>
      <c r="U221" s="181"/>
      <c r="V221" s="190"/>
      <c r="W221" s="175" t="s">
        <v>7174</v>
      </c>
      <c r="X221" s="184" t="s">
        <v>6111</v>
      </c>
      <c r="Y221" s="182" t="s">
        <v>7175</v>
      </c>
      <c r="Z221" s="189"/>
      <c r="AA221" s="185" t="s">
        <v>7176</v>
      </c>
      <c r="AB221" s="186" t="str">
        <f t="shared" si="2"/>
        <v>BQSHB5</v>
      </c>
      <c r="AC221" s="186" t="str">
        <f t="shared" si="3"/>
        <v>BQS</v>
      </c>
      <c r="AD221" s="186" t="str">
        <f t="shared" si="4"/>
        <v>HB5</v>
      </c>
      <c r="AE221" s="186" t="str">
        <f t="shared" si="5"/>
        <v>GE7P879</v>
      </c>
      <c r="AF221" s="186" t="str">
        <f t="shared" si="6"/>
        <v>GE7P</v>
      </c>
      <c r="AG221" s="186" t="str">
        <f t="shared" si="7"/>
        <v>879</v>
      </c>
      <c r="AH221" s="186" t="e">
        <f t="shared" ca="1" si="8"/>
        <v>#NAME?</v>
      </c>
      <c r="AI221" s="186" t="e">
        <f t="shared" ca="1" si="9"/>
        <v>#NAME?</v>
      </c>
    </row>
    <row r="222" spans="1:35" ht="162">
      <c r="A222" s="187" t="e">
        <f t="shared" ca="1" si="10"/>
        <v>#NAME?</v>
      </c>
      <c r="B222" s="174" t="s">
        <v>1765</v>
      </c>
      <c r="C222" s="175"/>
      <c r="D222" s="175" t="s">
        <v>6114</v>
      </c>
      <c r="E222" s="175"/>
      <c r="F222" s="175" t="s">
        <v>7177</v>
      </c>
      <c r="G222" s="175" t="s">
        <v>7178</v>
      </c>
      <c r="H222" s="175" t="s">
        <v>7179</v>
      </c>
      <c r="I222" s="207">
        <v>43695</v>
      </c>
      <c r="J222" s="179" t="str">
        <f t="shared" si="21"/>
        <v>LINKS HARVESTED</v>
      </c>
      <c r="K222" s="187" t="s">
        <v>6926</v>
      </c>
      <c r="L222" s="190"/>
      <c r="M222" s="181" t="s">
        <v>6118</v>
      </c>
      <c r="N222" s="181"/>
      <c r="O222" s="181" t="s">
        <v>6109</v>
      </c>
      <c r="P222" s="181"/>
      <c r="Q222" s="181"/>
      <c r="R222" s="181"/>
      <c r="S222" s="181"/>
      <c r="T222" s="181"/>
      <c r="U222" s="181"/>
      <c r="V222" s="190"/>
      <c r="W222" s="175" t="s">
        <v>7180</v>
      </c>
      <c r="X222" s="184" t="s">
        <v>6111</v>
      </c>
      <c r="Y222" s="194" t="s">
        <v>7181</v>
      </c>
      <c r="Z222" s="191"/>
      <c r="AA222" s="185" t="s">
        <v>7182</v>
      </c>
      <c r="AB222" s="186" t="str">
        <f t="shared" si="2"/>
        <v>BSCFSL</v>
      </c>
      <c r="AC222" s="186" t="str">
        <f t="shared" si="3"/>
        <v>BSC</v>
      </c>
      <c r="AD222" s="186" t="str">
        <f t="shared" si="4"/>
        <v>FSL</v>
      </c>
      <c r="AE222" s="186" t="str">
        <f t="shared" si="5"/>
        <v>R1N2922</v>
      </c>
      <c r="AF222" s="186" t="str">
        <f t="shared" si="6"/>
        <v>R1N2</v>
      </c>
      <c r="AG222" s="186" t="str">
        <f t="shared" si="7"/>
        <v>922</v>
      </c>
      <c r="AH222" s="186" t="e">
        <f t="shared" ca="1" si="8"/>
        <v>#NAME?</v>
      </c>
      <c r="AI222" s="186" t="e">
        <f t="shared" ca="1" si="9"/>
        <v>#NAME?</v>
      </c>
    </row>
    <row r="223" spans="1:35" ht="198">
      <c r="A223" s="187" t="e">
        <f t="shared" ca="1" si="10"/>
        <v>#NAME?</v>
      </c>
      <c r="B223" s="174" t="s">
        <v>1904</v>
      </c>
      <c r="C223" s="175"/>
      <c r="D223" s="175"/>
      <c r="E223" s="175"/>
      <c r="F223" s="175" t="s">
        <v>7183</v>
      </c>
      <c r="G223" s="175" t="s">
        <v>7184</v>
      </c>
      <c r="H223" s="174" t="s">
        <v>7185</v>
      </c>
      <c r="I223" s="207">
        <v>43696</v>
      </c>
      <c r="J223" s="179" t="str">
        <f t="shared" si="21"/>
        <v>LINKS HARVESTED</v>
      </c>
      <c r="K223" s="187" t="s">
        <v>6926</v>
      </c>
      <c r="L223" s="190"/>
      <c r="M223" s="181" t="s">
        <v>6118</v>
      </c>
      <c r="N223" s="181"/>
      <c r="O223" s="181" t="s">
        <v>6118</v>
      </c>
      <c r="P223" s="181"/>
      <c r="Q223" s="181"/>
      <c r="R223" s="181"/>
      <c r="S223" s="181"/>
      <c r="T223" s="181"/>
      <c r="U223" s="181"/>
      <c r="V223" s="190"/>
      <c r="W223" s="175" t="s">
        <v>7186</v>
      </c>
      <c r="X223" s="184" t="s">
        <v>6111</v>
      </c>
      <c r="Y223" s="175" t="s">
        <v>7187</v>
      </c>
      <c r="Z223" s="191"/>
      <c r="AA223" s="185" t="s">
        <v>7188</v>
      </c>
      <c r="AB223" s="186" t="str">
        <f t="shared" si="2"/>
        <v>BT7KLX</v>
      </c>
      <c r="AC223" s="186" t="str">
        <f t="shared" si="3"/>
        <v>BT7</v>
      </c>
      <c r="AD223" s="186" t="str">
        <f t="shared" si="4"/>
        <v>KLX</v>
      </c>
      <c r="AE223" s="186" t="str">
        <f t="shared" si="5"/>
        <v>D2A384U</v>
      </c>
      <c r="AF223" s="186" t="str">
        <f t="shared" si="6"/>
        <v>D2A3</v>
      </c>
      <c r="AG223" s="186" t="str">
        <f t="shared" si="7"/>
        <v>84U</v>
      </c>
      <c r="AH223" s="186" t="e">
        <f t="shared" ca="1" si="8"/>
        <v>#NAME?</v>
      </c>
      <c r="AI223" s="186" t="e">
        <f t="shared" ca="1" si="9"/>
        <v>#NAME?</v>
      </c>
    </row>
    <row r="224" spans="1:35" ht="126">
      <c r="A224" s="187" t="e">
        <f t="shared" ca="1" si="10"/>
        <v>#NAME?</v>
      </c>
      <c r="B224" s="174" t="s">
        <v>1765</v>
      </c>
      <c r="C224" s="175"/>
      <c r="D224" s="175"/>
      <c r="E224" s="175"/>
      <c r="F224" s="175" t="s">
        <v>7189</v>
      </c>
      <c r="G224" s="175" t="s">
        <v>7190</v>
      </c>
      <c r="H224" s="174" t="s">
        <v>7191</v>
      </c>
      <c r="I224" s="207">
        <v>43696</v>
      </c>
      <c r="J224" s="179" t="str">
        <f t="shared" si="21"/>
        <v>LINKS REQUIRED</v>
      </c>
      <c r="K224" s="187" t="s">
        <v>6926</v>
      </c>
      <c r="L224" s="190"/>
      <c r="M224" s="181"/>
      <c r="N224" s="181"/>
      <c r="O224" s="181"/>
      <c r="P224" s="181"/>
      <c r="Q224" s="181"/>
      <c r="R224" s="181"/>
      <c r="S224" s="181"/>
      <c r="T224" s="181"/>
      <c r="U224" s="181"/>
      <c r="V224" s="190"/>
      <c r="W224" s="175"/>
      <c r="X224" s="175"/>
      <c r="Y224" s="182"/>
      <c r="Z224" s="189"/>
      <c r="AA224" s="185" t="s">
        <v>7192</v>
      </c>
      <c r="AB224" s="186" t="str">
        <f t="shared" si="2"/>
        <v>BTTXZU</v>
      </c>
      <c r="AC224" s="186" t="str">
        <f t="shared" si="3"/>
        <v>BTT</v>
      </c>
      <c r="AD224" s="186" t="str">
        <f t="shared" si="4"/>
        <v>XZU</v>
      </c>
      <c r="AE224" s="186" t="str">
        <f t="shared" si="5"/>
        <v>2AWDCF3</v>
      </c>
      <c r="AF224" s="186" t="str">
        <f t="shared" si="6"/>
        <v>2AWD</v>
      </c>
      <c r="AG224" s="186" t="str">
        <f t="shared" si="7"/>
        <v>CF3</v>
      </c>
      <c r="AH224" s="186" t="e">
        <f t="shared" ca="1" si="8"/>
        <v>#NAME?</v>
      </c>
      <c r="AI224" s="186" t="e">
        <f t="shared" ca="1" si="9"/>
        <v>#NAME?</v>
      </c>
    </row>
    <row r="225" spans="1:35" ht="90">
      <c r="A225" s="187" t="e">
        <f t="shared" ca="1" si="10"/>
        <v>#NAME?</v>
      </c>
      <c r="B225" s="174" t="s">
        <v>1765</v>
      </c>
      <c r="C225" s="175"/>
      <c r="D225" s="175"/>
      <c r="E225" s="175"/>
      <c r="F225" s="175" t="s">
        <v>7193</v>
      </c>
      <c r="G225" s="175" t="s">
        <v>7184</v>
      </c>
      <c r="H225" s="174" t="s">
        <v>7194</v>
      </c>
      <c r="I225" s="207">
        <v>43696</v>
      </c>
      <c r="J225" s="179" t="str">
        <f t="shared" si="21"/>
        <v>LINKS HARVESTED</v>
      </c>
      <c r="K225" s="187" t="s">
        <v>6926</v>
      </c>
      <c r="L225" s="190"/>
      <c r="M225" s="181" t="s">
        <v>6118</v>
      </c>
      <c r="N225" s="181"/>
      <c r="O225" s="181" t="s">
        <v>6118</v>
      </c>
      <c r="P225" s="181"/>
      <c r="Q225" s="181"/>
      <c r="R225" s="181"/>
      <c r="S225" s="181"/>
      <c r="T225" s="181"/>
      <c r="U225" s="181"/>
      <c r="V225" s="190"/>
      <c r="W225" s="175" t="s">
        <v>7195</v>
      </c>
      <c r="X225" s="184" t="s">
        <v>6111</v>
      </c>
      <c r="Y225" s="175" t="s">
        <v>7196</v>
      </c>
      <c r="Z225" s="191"/>
      <c r="AA225" s="185" t="s">
        <v>7197</v>
      </c>
      <c r="AB225" s="186" t="str">
        <f t="shared" si="2"/>
        <v>BTXSSS</v>
      </c>
      <c r="AC225" s="186" t="str">
        <f t="shared" si="3"/>
        <v>BTX</v>
      </c>
      <c r="AD225" s="186" t="str">
        <f t="shared" si="4"/>
        <v>SSS</v>
      </c>
      <c r="AE225" s="186" t="str">
        <f t="shared" si="5"/>
        <v>X9Q8WVP</v>
      </c>
      <c r="AF225" s="186" t="str">
        <f t="shared" si="6"/>
        <v>X9Q8</v>
      </c>
      <c r="AG225" s="186" t="str">
        <f t="shared" si="7"/>
        <v>WVP</v>
      </c>
      <c r="AH225" s="186" t="e">
        <f t="shared" ca="1" si="8"/>
        <v>#NAME?</v>
      </c>
      <c r="AI225" s="186" t="e">
        <f t="shared" ca="1" si="9"/>
        <v>#NAME?</v>
      </c>
    </row>
    <row r="226" spans="1:35" ht="306">
      <c r="A226" s="187" t="e">
        <f t="shared" ca="1" si="10"/>
        <v>#NAME?</v>
      </c>
      <c r="B226" s="174" t="s">
        <v>1765</v>
      </c>
      <c r="C226" s="175"/>
      <c r="D226" s="175"/>
      <c r="E226" s="175"/>
      <c r="F226" s="175" t="s">
        <v>7198</v>
      </c>
      <c r="G226" s="175" t="s">
        <v>7199</v>
      </c>
      <c r="H226" s="174"/>
      <c r="I226" s="207">
        <v>43697</v>
      </c>
      <c r="J226" s="179" t="str">
        <f t="shared" si="21"/>
        <v>LINKS REQUIRED</v>
      </c>
      <c r="K226" s="187"/>
      <c r="L226" s="190"/>
      <c r="M226" s="181"/>
      <c r="N226" s="181"/>
      <c r="O226" s="181"/>
      <c r="P226" s="181"/>
      <c r="Q226" s="181"/>
      <c r="R226" s="181"/>
      <c r="S226" s="181"/>
      <c r="T226" s="181"/>
      <c r="U226" s="181"/>
      <c r="V226" s="190"/>
      <c r="W226" s="175"/>
      <c r="X226" s="183"/>
      <c r="Y226" s="182"/>
      <c r="Z226" s="189"/>
      <c r="AA226" s="185" t="s">
        <v>7200</v>
      </c>
      <c r="AB226" s="186" t="str">
        <f t="shared" si="2"/>
        <v>BUU64W</v>
      </c>
      <c r="AC226" s="186" t="str">
        <f t="shared" si="3"/>
        <v>BUU</v>
      </c>
      <c r="AD226" s="186" t="str">
        <f t="shared" si="4"/>
        <v>64W</v>
      </c>
      <c r="AE226" s="186" t="str">
        <f t="shared" si="5"/>
        <v>8QFSGCQ</v>
      </c>
      <c r="AF226" s="186" t="str">
        <f t="shared" si="6"/>
        <v>8QFS</v>
      </c>
      <c r="AG226" s="186" t="str">
        <f t="shared" si="7"/>
        <v>GCQ</v>
      </c>
      <c r="AH226" s="186" t="e">
        <f t="shared" ca="1" si="8"/>
        <v>#NAME?</v>
      </c>
      <c r="AI226" s="186" t="e">
        <f t="shared" ca="1" si="9"/>
        <v>#NAME?</v>
      </c>
    </row>
    <row r="227" spans="1:35" ht="72">
      <c r="A227" s="187" t="e">
        <f t="shared" ca="1" si="10"/>
        <v>#NAME?</v>
      </c>
      <c r="B227" s="174" t="s">
        <v>1886</v>
      </c>
      <c r="C227" s="175"/>
      <c r="D227" s="175"/>
      <c r="E227" s="175"/>
      <c r="F227" s="175" t="s">
        <v>7201</v>
      </c>
      <c r="G227" s="175" t="s">
        <v>7202</v>
      </c>
      <c r="H227" s="177" t="s">
        <v>7203</v>
      </c>
      <c r="I227" s="207">
        <v>43698</v>
      </c>
      <c r="J227" s="179" t="str">
        <f t="shared" si="21"/>
        <v>LINKS HARVESTED</v>
      </c>
      <c r="K227" s="187"/>
      <c r="L227" s="190"/>
      <c r="M227" s="181" t="s">
        <v>6118</v>
      </c>
      <c r="N227" s="181"/>
      <c r="O227" s="181" t="s">
        <v>6118</v>
      </c>
      <c r="P227" s="181"/>
      <c r="Q227" s="181"/>
      <c r="R227" s="181"/>
      <c r="S227" s="181"/>
      <c r="T227" s="181"/>
      <c r="U227" s="181"/>
      <c r="V227" s="190"/>
      <c r="W227" s="175" t="s">
        <v>7204</v>
      </c>
      <c r="X227" s="184" t="s">
        <v>6111</v>
      </c>
      <c r="Y227" s="194" t="s">
        <v>7205</v>
      </c>
      <c r="Z227" s="191"/>
      <c r="AA227" s="185" t="s">
        <v>7206</v>
      </c>
      <c r="AB227" s="186" t="str">
        <f t="shared" si="2"/>
        <v>BYXYC1</v>
      </c>
      <c r="AC227" s="186" t="str">
        <f t="shared" si="3"/>
        <v>BYX</v>
      </c>
      <c r="AD227" s="186" t="str">
        <f t="shared" si="4"/>
        <v>YC1</v>
      </c>
      <c r="AE227" s="186" t="str">
        <f t="shared" si="5"/>
        <v>XTT968T</v>
      </c>
      <c r="AF227" s="186" t="str">
        <f t="shared" si="6"/>
        <v>XTT9</v>
      </c>
      <c r="AG227" s="186" t="str">
        <f t="shared" si="7"/>
        <v>68T</v>
      </c>
      <c r="AH227" s="186" t="e">
        <f t="shared" ca="1" si="8"/>
        <v>#NAME?</v>
      </c>
      <c r="AI227" s="186" t="e">
        <f t="shared" ca="1" si="9"/>
        <v>#NAME?</v>
      </c>
    </row>
    <row r="228" spans="1:35" ht="90">
      <c r="A228" s="187" t="e">
        <f t="shared" ca="1" si="10"/>
        <v>#NAME?</v>
      </c>
      <c r="B228" s="174" t="s">
        <v>1786</v>
      </c>
      <c r="C228" s="175"/>
      <c r="D228" s="175"/>
      <c r="E228" s="175"/>
      <c r="F228" s="175" t="s">
        <v>7207</v>
      </c>
      <c r="G228" s="175" t="s">
        <v>7202</v>
      </c>
      <c r="H228" s="175" t="s">
        <v>7208</v>
      </c>
      <c r="I228" s="207">
        <v>43698</v>
      </c>
      <c r="J228" s="179" t="str">
        <f t="shared" si="21"/>
        <v>LINKS REQUIRED</v>
      </c>
      <c r="K228" s="187"/>
      <c r="L228" s="175"/>
      <c r="M228" s="181"/>
      <c r="N228" s="181"/>
      <c r="O228" s="181"/>
      <c r="P228" s="181"/>
      <c r="Q228" s="181"/>
      <c r="R228" s="181"/>
      <c r="S228" s="181"/>
      <c r="T228" s="181"/>
      <c r="U228" s="181"/>
      <c r="V228" s="190"/>
      <c r="W228" s="175"/>
      <c r="X228" s="182"/>
      <c r="Y228" s="190"/>
      <c r="Z228" s="195"/>
      <c r="AA228" s="185" t="s">
        <v>7209</v>
      </c>
      <c r="AB228" s="186" t="str">
        <f t="shared" si="2"/>
        <v>BYPP2B</v>
      </c>
      <c r="AC228" s="186" t="str">
        <f t="shared" si="3"/>
        <v>BYP</v>
      </c>
      <c r="AD228" s="186" t="str">
        <f t="shared" si="4"/>
        <v>P2B</v>
      </c>
      <c r="AE228" s="186" t="str">
        <f t="shared" si="5"/>
        <v>M6HGTNQ</v>
      </c>
      <c r="AF228" s="186" t="str">
        <f t="shared" si="6"/>
        <v>M6HG</v>
      </c>
      <c r="AG228" s="186" t="str">
        <f t="shared" si="7"/>
        <v>TNQ</v>
      </c>
      <c r="AH228" s="186" t="e">
        <f t="shared" ca="1" si="8"/>
        <v>#NAME?</v>
      </c>
      <c r="AI228" s="186" t="e">
        <f t="shared" ca="1" si="9"/>
        <v>#NAME?</v>
      </c>
    </row>
    <row r="229" spans="1:35" ht="90">
      <c r="A229" s="187" t="e">
        <f t="shared" ca="1" si="10"/>
        <v>#NAME?</v>
      </c>
      <c r="B229" s="174" t="s">
        <v>1765</v>
      </c>
      <c r="C229" s="175"/>
      <c r="D229" s="175"/>
      <c r="E229" s="175"/>
      <c r="F229" s="175" t="s">
        <v>7210</v>
      </c>
      <c r="G229" s="175" t="s">
        <v>7211</v>
      </c>
      <c r="H229" s="175" t="s">
        <v>7212</v>
      </c>
      <c r="I229" s="207">
        <v>43698</v>
      </c>
      <c r="J229" s="179" t="str">
        <f t="shared" si="21"/>
        <v>LINKS HARVESTED</v>
      </c>
      <c r="K229" s="187"/>
      <c r="L229" s="190"/>
      <c r="M229" s="181" t="s">
        <v>6118</v>
      </c>
      <c r="N229" s="181"/>
      <c r="O229" s="181" t="s">
        <v>6118</v>
      </c>
      <c r="P229" s="181"/>
      <c r="Q229" s="181"/>
      <c r="R229" s="181"/>
      <c r="S229" s="181"/>
      <c r="T229" s="181"/>
      <c r="U229" s="181"/>
      <c r="V229" s="190"/>
      <c r="W229" s="175" t="s">
        <v>7213</v>
      </c>
      <c r="X229" s="184" t="s">
        <v>6111</v>
      </c>
      <c r="Y229" s="194" t="s">
        <v>7214</v>
      </c>
      <c r="Z229" s="191"/>
      <c r="AA229" s="185" t="s">
        <v>7215</v>
      </c>
      <c r="AB229" s="186" t="str">
        <f t="shared" si="2"/>
        <v>BYXC61</v>
      </c>
      <c r="AC229" s="186" t="str">
        <f t="shared" si="3"/>
        <v>BYX</v>
      </c>
      <c r="AD229" s="186" t="str">
        <f t="shared" si="4"/>
        <v>C61</v>
      </c>
      <c r="AE229" s="186" t="str">
        <f t="shared" si="5"/>
        <v>IUBFH63</v>
      </c>
      <c r="AF229" s="186" t="str">
        <f t="shared" si="6"/>
        <v>IUBF</v>
      </c>
      <c r="AG229" s="186" t="str">
        <f t="shared" si="7"/>
        <v>H63</v>
      </c>
      <c r="AH229" s="186" t="e">
        <f t="shared" ca="1" si="8"/>
        <v>#NAME?</v>
      </c>
      <c r="AI229" s="186" t="e">
        <f t="shared" ca="1" si="9"/>
        <v>#NAME?</v>
      </c>
    </row>
    <row r="230" spans="1:35" ht="162">
      <c r="A230" s="187" t="e">
        <f t="shared" ca="1" si="10"/>
        <v>#NAME?</v>
      </c>
      <c r="B230" s="174" t="s">
        <v>1904</v>
      </c>
      <c r="C230" s="175"/>
      <c r="D230" s="175"/>
      <c r="E230" s="175"/>
      <c r="F230" s="175" t="s">
        <v>7216</v>
      </c>
      <c r="G230" s="175" t="s">
        <v>7217</v>
      </c>
      <c r="H230" s="175" t="s">
        <v>7218</v>
      </c>
      <c r="I230" s="207">
        <v>43699</v>
      </c>
      <c r="J230" s="179" t="str">
        <f t="shared" si="21"/>
        <v>LINKS REQUIRED</v>
      </c>
      <c r="K230" s="229"/>
      <c r="L230" s="175"/>
      <c r="M230" s="181"/>
      <c r="N230" s="181"/>
      <c r="O230" s="181" t="s">
        <v>6109</v>
      </c>
      <c r="P230" s="181"/>
      <c r="Q230" s="181"/>
      <c r="R230" s="181"/>
      <c r="S230" s="181"/>
      <c r="T230" s="181"/>
      <c r="U230" s="181"/>
      <c r="V230" s="190"/>
      <c r="W230" s="175" t="s">
        <v>7219</v>
      </c>
      <c r="X230" s="175"/>
      <c r="Y230" s="230"/>
      <c r="Z230" s="231"/>
      <c r="AA230" s="185" t="s">
        <v>7220</v>
      </c>
      <c r="AB230" s="186" t="str">
        <f t="shared" si="2"/>
        <v>BYZH3T</v>
      </c>
      <c r="AC230" s="186" t="str">
        <f t="shared" si="3"/>
        <v>BYZ</v>
      </c>
      <c r="AD230" s="186" t="str">
        <f t="shared" si="4"/>
        <v>H3T</v>
      </c>
      <c r="AE230" s="186" t="str">
        <f t="shared" si="5"/>
        <v>9RPT41K</v>
      </c>
      <c r="AF230" s="186" t="str">
        <f t="shared" si="6"/>
        <v>9RPT</v>
      </c>
      <c r="AG230" s="186" t="str">
        <f t="shared" si="7"/>
        <v>41K</v>
      </c>
      <c r="AH230" s="186" t="e">
        <f t="shared" ca="1" si="8"/>
        <v>#NAME?</v>
      </c>
      <c r="AI230" s="186" t="e">
        <f t="shared" ca="1" si="9"/>
        <v>#NAME?</v>
      </c>
    </row>
    <row r="231" spans="1:35" ht="162">
      <c r="A231" s="187" t="e">
        <f t="shared" ca="1" si="10"/>
        <v>#NAME?</v>
      </c>
      <c r="B231" s="174" t="s">
        <v>1765</v>
      </c>
      <c r="C231" s="175"/>
      <c r="D231" s="175"/>
      <c r="E231" s="175"/>
      <c r="F231" s="175" t="s">
        <v>7221</v>
      </c>
      <c r="G231" s="175" t="s">
        <v>7222</v>
      </c>
      <c r="H231" s="175"/>
      <c r="I231" s="178"/>
      <c r="J231" s="179" t="str">
        <f t="shared" si="21"/>
        <v>LINKS HARVESTED</v>
      </c>
      <c r="K231" s="229"/>
      <c r="L231" s="190"/>
      <c r="M231" s="181" t="s">
        <v>6118</v>
      </c>
      <c r="N231" s="181"/>
      <c r="O231" s="181" t="s">
        <v>6118</v>
      </c>
      <c r="P231" s="181"/>
      <c r="Q231" s="181"/>
      <c r="R231" s="181"/>
      <c r="S231" s="181"/>
      <c r="T231" s="181"/>
      <c r="U231" s="181"/>
      <c r="V231" s="190"/>
      <c r="W231" s="175" t="s">
        <v>7223</v>
      </c>
      <c r="X231" s="184" t="s">
        <v>6111</v>
      </c>
      <c r="Y231" s="175" t="s">
        <v>7224</v>
      </c>
      <c r="Z231" s="191"/>
      <c r="AA231" s="185" t="s">
        <v>7225</v>
      </c>
      <c r="AB231" s="186" t="str">
        <f t="shared" si="2"/>
        <v>CXQJBH</v>
      </c>
      <c r="AC231" s="186" t="str">
        <f t="shared" si="3"/>
        <v>CXQ</v>
      </c>
      <c r="AD231" s="186" t="str">
        <f t="shared" si="4"/>
        <v>JBH</v>
      </c>
      <c r="AE231" s="186" t="str">
        <f t="shared" si="5"/>
        <v>PYD3GRN</v>
      </c>
      <c r="AF231" s="186" t="str">
        <f t="shared" si="6"/>
        <v>PYD3</v>
      </c>
      <c r="AG231" s="186" t="str">
        <f t="shared" si="7"/>
        <v>GRN</v>
      </c>
      <c r="AH231" s="186" t="e">
        <f t="shared" ca="1" si="8"/>
        <v>#NAME?</v>
      </c>
      <c r="AI231" s="186" t="e">
        <f t="shared" ca="1" si="9"/>
        <v>#NAME?</v>
      </c>
    </row>
    <row r="232" spans="1:35" ht="234">
      <c r="A232" s="187" t="e">
        <f t="shared" ca="1" si="10"/>
        <v>#NAME?</v>
      </c>
      <c r="B232" s="174" t="s">
        <v>1765</v>
      </c>
      <c r="C232" s="175"/>
      <c r="D232" s="175"/>
      <c r="E232" s="175"/>
      <c r="F232" s="175" t="s">
        <v>7226</v>
      </c>
      <c r="G232" s="175" t="s">
        <v>7227</v>
      </c>
      <c r="H232" s="175"/>
      <c r="I232" s="178"/>
      <c r="J232" s="179" t="str">
        <f t="shared" si="21"/>
        <v>LINKS REQUIRED</v>
      </c>
      <c r="K232" s="221"/>
      <c r="L232" s="190"/>
      <c r="M232" s="181"/>
      <c r="N232" s="181"/>
      <c r="O232" s="181"/>
      <c r="P232" s="181"/>
      <c r="Q232" s="181"/>
      <c r="R232" s="181"/>
      <c r="S232" s="181"/>
      <c r="T232" s="181"/>
      <c r="U232" s="181"/>
      <c r="V232" s="190"/>
      <c r="W232" s="175"/>
      <c r="X232" s="183"/>
      <c r="Y232" s="190"/>
      <c r="Z232" s="195"/>
      <c r="AA232" s="185" t="s">
        <v>7228</v>
      </c>
      <c r="AB232" s="186" t="str">
        <f t="shared" si="2"/>
        <v>C1XATK</v>
      </c>
      <c r="AC232" s="186" t="str">
        <f t="shared" si="3"/>
        <v>C1X</v>
      </c>
      <c r="AD232" s="186" t="str">
        <f t="shared" si="4"/>
        <v>ATK</v>
      </c>
      <c r="AE232" s="186" t="str">
        <f t="shared" si="5"/>
        <v>X7CPLS3</v>
      </c>
      <c r="AF232" s="186" t="str">
        <f t="shared" si="6"/>
        <v>X7CP</v>
      </c>
      <c r="AG232" s="186" t="str">
        <f t="shared" si="7"/>
        <v>LS3</v>
      </c>
      <c r="AH232" s="186" t="e">
        <f t="shared" ca="1" si="8"/>
        <v>#NAME?</v>
      </c>
      <c r="AI232" s="186" t="e">
        <f t="shared" ca="1" si="9"/>
        <v>#NAME?</v>
      </c>
    </row>
    <row r="233" spans="1:35" ht="54">
      <c r="A233" s="187" t="e">
        <f t="shared" ca="1" si="10"/>
        <v>#NAME?</v>
      </c>
      <c r="B233" s="174" t="s">
        <v>1762</v>
      </c>
      <c r="C233" s="175"/>
      <c r="D233" s="175"/>
      <c r="E233" s="175"/>
      <c r="F233" s="175" t="s">
        <v>7229</v>
      </c>
      <c r="G233" s="175" t="s">
        <v>7230</v>
      </c>
      <c r="H233" s="175" t="s">
        <v>7231</v>
      </c>
      <c r="I233" s="178">
        <v>43704</v>
      </c>
      <c r="J233" s="179" t="str">
        <f t="shared" si="21"/>
        <v>LINKS REQUIRED</v>
      </c>
      <c r="K233" s="229"/>
      <c r="L233" s="190"/>
      <c r="M233" s="181"/>
      <c r="N233" s="181"/>
      <c r="O233" s="181"/>
      <c r="P233" s="181"/>
      <c r="Q233" s="181"/>
      <c r="R233" s="181"/>
      <c r="S233" s="181"/>
      <c r="T233" s="181"/>
      <c r="U233" s="181"/>
      <c r="V233" s="190"/>
      <c r="W233" s="190"/>
      <c r="X233" s="182"/>
      <c r="Y233" s="190"/>
      <c r="Z233" s="195"/>
      <c r="AA233" s="185" t="s">
        <v>7232</v>
      </c>
      <c r="AB233" s="186" t="str">
        <f t="shared" si="2"/>
        <v>C183KF</v>
      </c>
      <c r="AC233" s="186" t="str">
        <f t="shared" si="3"/>
        <v>C18</v>
      </c>
      <c r="AD233" s="186" t="str">
        <f t="shared" si="4"/>
        <v>3KF</v>
      </c>
      <c r="AE233" s="186" t="str">
        <f t="shared" si="5"/>
        <v>XSR4OR7</v>
      </c>
      <c r="AF233" s="186" t="str">
        <f t="shared" si="6"/>
        <v>XSR4</v>
      </c>
      <c r="AG233" s="186" t="str">
        <f t="shared" si="7"/>
        <v>OR7</v>
      </c>
      <c r="AH233" s="186" t="e">
        <f t="shared" ca="1" si="8"/>
        <v>#NAME?</v>
      </c>
      <c r="AI233" s="186" t="e">
        <f t="shared" ca="1" si="9"/>
        <v>#NAME?</v>
      </c>
    </row>
    <row r="234" spans="1:35" ht="288">
      <c r="A234" s="187" t="e">
        <f t="shared" ca="1" si="10"/>
        <v>#NAME?</v>
      </c>
      <c r="B234" s="174" t="s">
        <v>1762</v>
      </c>
      <c r="C234" s="175"/>
      <c r="D234" s="175"/>
      <c r="E234" s="175"/>
      <c r="F234" s="175" t="s">
        <v>7233</v>
      </c>
      <c r="G234" s="175" t="s">
        <v>7234</v>
      </c>
      <c r="H234" s="175"/>
      <c r="I234" s="207">
        <v>43703</v>
      </c>
      <c r="J234" s="179" t="str">
        <f t="shared" si="21"/>
        <v>LINKS REQUIRED</v>
      </c>
      <c r="K234" s="187" t="s">
        <v>6926</v>
      </c>
      <c r="L234" s="190"/>
      <c r="M234" s="181"/>
      <c r="N234" s="181"/>
      <c r="O234" s="181"/>
      <c r="P234" s="181"/>
      <c r="Q234" s="181"/>
      <c r="R234" s="181"/>
      <c r="S234" s="181"/>
      <c r="T234" s="181"/>
      <c r="U234" s="181"/>
      <c r="V234" s="190"/>
      <c r="W234" s="190"/>
      <c r="X234" s="182"/>
      <c r="Y234" s="190"/>
      <c r="Z234" s="195"/>
      <c r="AA234" s="185" t="s">
        <v>7235</v>
      </c>
      <c r="AB234" s="186" t="str">
        <f t="shared" si="2"/>
        <v>C2WWHU</v>
      </c>
      <c r="AC234" s="186" t="str">
        <f t="shared" si="3"/>
        <v>C2W</v>
      </c>
      <c r="AD234" s="186" t="str">
        <f t="shared" si="4"/>
        <v>WHU</v>
      </c>
      <c r="AE234" s="186" t="str">
        <f t="shared" si="5"/>
        <v>QI01G25</v>
      </c>
      <c r="AF234" s="186" t="str">
        <f t="shared" si="6"/>
        <v>QI01</v>
      </c>
      <c r="AG234" s="186" t="str">
        <f t="shared" si="7"/>
        <v>G25</v>
      </c>
      <c r="AH234" s="186" t="e">
        <f t="shared" ca="1" si="8"/>
        <v>#NAME?</v>
      </c>
      <c r="AI234" s="186" t="e">
        <f t="shared" ca="1" si="9"/>
        <v>#NAME?</v>
      </c>
    </row>
    <row r="235" spans="1:35" ht="216">
      <c r="A235" s="187" t="e">
        <f t="shared" ca="1" si="10"/>
        <v>#NAME?</v>
      </c>
      <c r="B235" s="174" t="s">
        <v>2263</v>
      </c>
      <c r="C235" s="175" t="s">
        <v>3213</v>
      </c>
      <c r="D235" s="175"/>
      <c r="E235" s="175"/>
      <c r="F235" s="175" t="s">
        <v>7236</v>
      </c>
      <c r="G235" s="175" t="s">
        <v>7237</v>
      </c>
      <c r="H235" s="175" t="s">
        <v>7238</v>
      </c>
      <c r="I235" s="178"/>
      <c r="J235" s="179" t="str">
        <f t="shared" si="21"/>
        <v>LINKS REQUIRED</v>
      </c>
      <c r="K235" s="232"/>
      <c r="L235" s="190"/>
      <c r="M235" s="181"/>
      <c r="N235" s="181"/>
      <c r="O235" s="181"/>
      <c r="P235" s="181"/>
      <c r="Q235" s="181"/>
      <c r="R235" s="181"/>
      <c r="S235" s="181"/>
      <c r="T235" s="181"/>
      <c r="U235" s="181"/>
      <c r="V235" s="190"/>
      <c r="W235" s="190"/>
      <c r="X235" s="182"/>
      <c r="Y235" s="190"/>
      <c r="Z235" s="195"/>
      <c r="AA235" s="185" t="s">
        <v>7239</v>
      </c>
      <c r="AB235" s="186" t="str">
        <f t="shared" si="2"/>
        <v>C572ES</v>
      </c>
      <c r="AC235" s="186" t="str">
        <f t="shared" si="3"/>
        <v>C57</v>
      </c>
      <c r="AD235" s="186" t="str">
        <f t="shared" si="4"/>
        <v>2ES</v>
      </c>
      <c r="AE235" s="186" t="str">
        <f t="shared" si="5"/>
        <v>KY9417Z</v>
      </c>
      <c r="AF235" s="186" t="str">
        <f t="shared" si="6"/>
        <v>KY94</v>
      </c>
      <c r="AG235" s="186" t="str">
        <f t="shared" si="7"/>
        <v>17Z</v>
      </c>
      <c r="AH235" s="186" t="e">
        <f t="shared" ca="1" si="8"/>
        <v>#NAME?</v>
      </c>
      <c r="AI235" s="186" t="e">
        <f t="shared" ca="1" si="9"/>
        <v>#NAME?</v>
      </c>
    </row>
    <row r="236" spans="1:35" ht="270">
      <c r="A236" s="187" t="e">
        <f t="shared" ca="1" si="10"/>
        <v>#NAME?</v>
      </c>
      <c r="B236" s="174" t="s">
        <v>1904</v>
      </c>
      <c r="C236" s="175" t="s">
        <v>3213</v>
      </c>
      <c r="D236" s="175"/>
      <c r="E236" s="175"/>
      <c r="F236" s="175" t="s">
        <v>7240</v>
      </c>
      <c r="G236" s="175" t="s">
        <v>7241</v>
      </c>
      <c r="H236" s="175" t="s">
        <v>7242</v>
      </c>
      <c r="I236" s="178"/>
      <c r="J236" s="179" t="str">
        <f t="shared" si="21"/>
        <v>LINKS REQUIRED</v>
      </c>
      <c r="K236" s="232"/>
      <c r="L236" s="190"/>
      <c r="M236" s="181"/>
      <c r="N236" s="181"/>
      <c r="O236" s="181"/>
      <c r="P236" s="181"/>
      <c r="Q236" s="181"/>
      <c r="R236" s="181"/>
      <c r="S236" s="181"/>
      <c r="T236" s="181"/>
      <c r="U236" s="181"/>
      <c r="V236" s="190"/>
      <c r="W236" s="190"/>
      <c r="X236" s="182"/>
      <c r="Y236" s="190"/>
      <c r="Z236" s="195"/>
      <c r="AA236" s="185" t="s">
        <v>7243</v>
      </c>
      <c r="AB236" s="186" t="str">
        <f t="shared" si="2"/>
        <v>C5PKE7</v>
      </c>
      <c r="AC236" s="186" t="str">
        <f t="shared" si="3"/>
        <v>C5P</v>
      </c>
      <c r="AD236" s="186" t="str">
        <f t="shared" si="4"/>
        <v>KE7</v>
      </c>
      <c r="AE236" s="186" t="str">
        <f t="shared" si="5"/>
        <v>Y5B6EGU</v>
      </c>
      <c r="AF236" s="186" t="str">
        <f t="shared" si="6"/>
        <v>Y5B6</v>
      </c>
      <c r="AG236" s="186" t="str">
        <f t="shared" si="7"/>
        <v>EGU</v>
      </c>
      <c r="AH236" s="186" t="e">
        <f t="shared" ca="1" si="8"/>
        <v>#NAME?</v>
      </c>
      <c r="AI236" s="186" t="e">
        <f t="shared" ca="1" si="9"/>
        <v>#NAME?</v>
      </c>
    </row>
    <row r="237" spans="1:35" ht="198">
      <c r="A237" s="187" t="e">
        <f t="shared" ca="1" si="10"/>
        <v>#NAME?</v>
      </c>
      <c r="B237" s="174" t="s">
        <v>1765</v>
      </c>
      <c r="C237" s="175"/>
      <c r="D237" s="175"/>
      <c r="E237" s="175"/>
      <c r="F237" s="175" t="s">
        <v>7244</v>
      </c>
      <c r="G237" s="175" t="s">
        <v>7245</v>
      </c>
      <c r="H237" s="175" t="s">
        <v>7246</v>
      </c>
      <c r="I237" s="178"/>
      <c r="J237" s="179" t="str">
        <f t="shared" si="21"/>
        <v>LINKS REQUIRED</v>
      </c>
      <c r="K237" s="232"/>
      <c r="L237" s="190"/>
      <c r="M237" s="181"/>
      <c r="N237" s="181"/>
      <c r="O237" s="181"/>
      <c r="P237" s="181"/>
      <c r="Q237" s="181"/>
      <c r="R237" s="181"/>
      <c r="S237" s="181"/>
      <c r="T237" s="181"/>
      <c r="U237" s="181"/>
      <c r="V237" s="190"/>
      <c r="W237" s="190"/>
      <c r="X237" s="182"/>
      <c r="Y237" s="190"/>
      <c r="Z237" s="195"/>
      <c r="AA237" s="185" t="s">
        <v>7247</v>
      </c>
      <c r="AB237" s="186" t="str">
        <f t="shared" si="2"/>
        <v>C77UZG</v>
      </c>
      <c r="AC237" s="186" t="str">
        <f t="shared" si="3"/>
        <v>C77</v>
      </c>
      <c r="AD237" s="186" t="str">
        <f t="shared" si="4"/>
        <v>UZG</v>
      </c>
      <c r="AE237" s="186" t="str">
        <f t="shared" si="5"/>
        <v>5XTV9A2</v>
      </c>
      <c r="AF237" s="186" t="str">
        <f t="shared" si="6"/>
        <v>5XTV</v>
      </c>
      <c r="AG237" s="186" t="str">
        <f t="shared" si="7"/>
        <v>9A2</v>
      </c>
      <c r="AH237" s="186" t="e">
        <f t="shared" ca="1" si="8"/>
        <v>#NAME?</v>
      </c>
      <c r="AI237" s="186" t="e">
        <f t="shared" ca="1" si="9"/>
        <v>#NAME?</v>
      </c>
    </row>
    <row r="238" spans="1:35" ht="216">
      <c r="A238" s="187" t="e">
        <f t="shared" ca="1" si="10"/>
        <v>#NAME?</v>
      </c>
      <c r="B238" s="174" t="s">
        <v>2263</v>
      </c>
      <c r="C238" s="175"/>
      <c r="D238" s="175"/>
      <c r="E238" s="175"/>
      <c r="F238" s="175" t="s">
        <v>7248</v>
      </c>
      <c r="G238" s="175" t="s">
        <v>6778</v>
      </c>
      <c r="H238" s="174" t="s">
        <v>7249</v>
      </c>
      <c r="I238" s="178"/>
      <c r="J238" s="179" t="str">
        <f t="shared" si="21"/>
        <v>LINKS HARVESTED</v>
      </c>
      <c r="K238" s="232"/>
      <c r="L238" s="190"/>
      <c r="M238" s="181" t="s">
        <v>6118</v>
      </c>
      <c r="N238" s="181"/>
      <c r="O238" s="181" t="s">
        <v>6118</v>
      </c>
      <c r="P238" s="181"/>
      <c r="Q238" s="181"/>
      <c r="R238" s="181"/>
      <c r="S238" s="181"/>
      <c r="T238" s="181"/>
      <c r="U238" s="181"/>
      <c r="V238" s="190"/>
      <c r="W238" s="175" t="s">
        <v>7250</v>
      </c>
      <c r="X238" s="184" t="s">
        <v>6111</v>
      </c>
      <c r="Y238" s="182" t="s">
        <v>7251</v>
      </c>
      <c r="Z238" s="189"/>
      <c r="AA238" s="185" t="s">
        <v>7252</v>
      </c>
      <c r="AB238" s="186" t="str">
        <f t="shared" si="2"/>
        <v>C78DX3</v>
      </c>
      <c r="AC238" s="186" t="str">
        <f t="shared" si="3"/>
        <v>C78</v>
      </c>
      <c r="AD238" s="186" t="str">
        <f t="shared" si="4"/>
        <v>DX3</v>
      </c>
      <c r="AE238" s="186" t="str">
        <f t="shared" si="5"/>
        <v>CBP8RC1</v>
      </c>
      <c r="AF238" s="186" t="str">
        <f t="shared" si="6"/>
        <v>CBP8</v>
      </c>
      <c r="AG238" s="186" t="str">
        <f t="shared" si="7"/>
        <v>RC1</v>
      </c>
      <c r="AH238" s="186" t="e">
        <f t="shared" ca="1" si="8"/>
        <v>#NAME?</v>
      </c>
      <c r="AI238" s="186" t="e">
        <f t="shared" ca="1" si="9"/>
        <v>#NAME?</v>
      </c>
    </row>
    <row r="239" spans="1:35" ht="180">
      <c r="A239" s="187" t="e">
        <f t="shared" ca="1" si="10"/>
        <v>#NAME?</v>
      </c>
      <c r="B239" s="174" t="s">
        <v>1762</v>
      </c>
      <c r="C239" s="175"/>
      <c r="D239" s="175"/>
      <c r="E239" s="175"/>
      <c r="F239" s="175" t="s">
        <v>7253</v>
      </c>
      <c r="G239" s="175" t="s">
        <v>7254</v>
      </c>
      <c r="H239" s="175"/>
      <c r="I239" s="178"/>
      <c r="J239" s="179" t="str">
        <f t="shared" si="21"/>
        <v>LINKS REQUIRED</v>
      </c>
      <c r="K239" s="232"/>
      <c r="L239" s="190"/>
      <c r="M239" s="181"/>
      <c r="N239" s="181"/>
      <c r="O239" s="181"/>
      <c r="P239" s="181"/>
      <c r="Q239" s="181"/>
      <c r="R239" s="181"/>
      <c r="S239" s="181"/>
      <c r="T239" s="181"/>
      <c r="U239" s="181"/>
      <c r="V239" s="190"/>
      <c r="W239" s="190"/>
      <c r="X239" s="182"/>
      <c r="Y239" s="190"/>
      <c r="Z239" s="195"/>
      <c r="AA239" s="185" t="s">
        <v>7255</v>
      </c>
      <c r="AB239" s="186" t="str">
        <f t="shared" si="2"/>
        <v>C9RM2L</v>
      </c>
      <c r="AC239" s="186" t="str">
        <f t="shared" si="3"/>
        <v>C9R</v>
      </c>
      <c r="AD239" s="186" t="str">
        <f t="shared" si="4"/>
        <v>M2L</v>
      </c>
      <c r="AE239" s="186" t="str">
        <f t="shared" si="5"/>
        <v>YFHZIW6</v>
      </c>
      <c r="AF239" s="186" t="str">
        <f t="shared" si="6"/>
        <v>YFHZ</v>
      </c>
      <c r="AG239" s="186" t="str">
        <f t="shared" si="7"/>
        <v>IW6</v>
      </c>
      <c r="AH239" s="186" t="e">
        <f t="shared" ca="1" si="8"/>
        <v>#NAME?</v>
      </c>
      <c r="AI239" s="186" t="e">
        <f t="shared" ca="1" si="9"/>
        <v>#NAME?</v>
      </c>
    </row>
    <row r="240" spans="1:35" ht="324">
      <c r="A240" s="187" t="e">
        <f t="shared" ca="1" si="10"/>
        <v>#NAME?</v>
      </c>
      <c r="B240" s="174" t="s">
        <v>1765</v>
      </c>
      <c r="C240" s="175"/>
      <c r="D240" s="175"/>
      <c r="E240" s="175"/>
      <c r="F240" s="175" t="s">
        <v>7256</v>
      </c>
      <c r="G240" s="175" t="s">
        <v>7257</v>
      </c>
      <c r="H240" s="175"/>
      <c r="I240" s="178"/>
      <c r="J240" s="179" t="str">
        <f t="shared" si="21"/>
        <v>LINKS REQUIRED</v>
      </c>
      <c r="K240" s="232"/>
      <c r="L240" s="190"/>
      <c r="M240" s="181"/>
      <c r="N240" s="181"/>
      <c r="O240" s="181"/>
      <c r="P240" s="181"/>
      <c r="Q240" s="181"/>
      <c r="R240" s="181"/>
      <c r="S240" s="181"/>
      <c r="T240" s="181"/>
      <c r="U240" s="181"/>
      <c r="V240" s="190"/>
      <c r="W240" s="190"/>
      <c r="X240" s="182"/>
      <c r="Y240" s="190"/>
      <c r="Z240" s="195"/>
      <c r="AA240" s="185" t="s">
        <v>7258</v>
      </c>
      <c r="AB240" s="186" t="str">
        <f t="shared" si="2"/>
        <v>CADAWC</v>
      </c>
      <c r="AC240" s="186" t="str">
        <f t="shared" si="3"/>
        <v>CAD</v>
      </c>
      <c r="AD240" s="186" t="str">
        <f t="shared" si="4"/>
        <v>AWC</v>
      </c>
      <c r="AE240" s="186" t="str">
        <f t="shared" si="5"/>
        <v>DKPMWOB</v>
      </c>
      <c r="AF240" s="186" t="str">
        <f t="shared" si="6"/>
        <v>DKPM</v>
      </c>
      <c r="AG240" s="186" t="str">
        <f t="shared" si="7"/>
        <v>WOB</v>
      </c>
      <c r="AH240" s="186" t="e">
        <f t="shared" ca="1" si="8"/>
        <v>#NAME?</v>
      </c>
      <c r="AI240" s="186" t="e">
        <f t="shared" ca="1" si="9"/>
        <v>#NAME?</v>
      </c>
    </row>
    <row r="241" spans="1:35" ht="270">
      <c r="A241" s="187" t="e">
        <f t="shared" ca="1" si="10"/>
        <v>#NAME?</v>
      </c>
      <c r="B241" s="174" t="s">
        <v>7259</v>
      </c>
      <c r="C241" s="175"/>
      <c r="D241" s="175"/>
      <c r="E241" s="175"/>
      <c r="F241" s="175" t="s">
        <v>7260</v>
      </c>
      <c r="G241" s="175" t="s">
        <v>7261</v>
      </c>
      <c r="H241" s="177" t="s">
        <v>7262</v>
      </c>
      <c r="I241" s="178"/>
      <c r="J241" s="179" t="str">
        <f t="shared" si="21"/>
        <v>LINKS REQUIRED</v>
      </c>
      <c r="K241" s="232"/>
      <c r="L241" s="190"/>
      <c r="M241" s="181"/>
      <c r="N241" s="181"/>
      <c r="O241" s="181"/>
      <c r="P241" s="181"/>
      <c r="Q241" s="181"/>
      <c r="R241" s="181"/>
      <c r="S241" s="181"/>
      <c r="T241" s="181"/>
      <c r="U241" s="181"/>
      <c r="V241" s="190"/>
      <c r="W241" s="190"/>
      <c r="X241" s="182"/>
      <c r="Y241" s="190"/>
      <c r="Z241" s="195"/>
      <c r="AA241" s="185" t="s">
        <v>7263</v>
      </c>
      <c r="AB241" s="186" t="str">
        <f t="shared" si="2"/>
        <v>CDJHGE</v>
      </c>
      <c r="AC241" s="186" t="str">
        <f t="shared" si="3"/>
        <v>CDJ</v>
      </c>
      <c r="AD241" s="186" t="str">
        <f t="shared" si="4"/>
        <v>HGE</v>
      </c>
      <c r="AE241" s="186" t="str">
        <f t="shared" si="5"/>
        <v>TR1VJMF</v>
      </c>
      <c r="AF241" s="186" t="str">
        <f t="shared" si="6"/>
        <v>TR1V</v>
      </c>
      <c r="AG241" s="186" t="str">
        <f t="shared" si="7"/>
        <v>JMF</v>
      </c>
      <c r="AH241" s="186" t="e">
        <f t="shared" ca="1" si="8"/>
        <v>#NAME?</v>
      </c>
      <c r="AI241" s="186" t="e">
        <f t="shared" ca="1" si="9"/>
        <v>#NAME?</v>
      </c>
    </row>
    <row r="242" spans="1:35" ht="126">
      <c r="A242" s="187" t="e">
        <f t="shared" ca="1" si="10"/>
        <v>#NAME?</v>
      </c>
      <c r="B242" s="174" t="s">
        <v>7259</v>
      </c>
      <c r="C242" s="175"/>
      <c r="D242" s="175"/>
      <c r="E242" s="175"/>
      <c r="F242" s="175" t="s">
        <v>7264</v>
      </c>
      <c r="G242" s="175" t="s">
        <v>7265</v>
      </c>
      <c r="H242" s="175"/>
      <c r="I242" s="178"/>
      <c r="J242" s="179" t="str">
        <f t="shared" si="21"/>
        <v>LINKS REQUIRED</v>
      </c>
      <c r="K242" s="232"/>
      <c r="L242" s="190"/>
      <c r="M242" s="181"/>
      <c r="N242" s="181"/>
      <c r="O242" s="181"/>
      <c r="P242" s="181"/>
      <c r="Q242" s="181"/>
      <c r="R242" s="181"/>
      <c r="S242" s="181"/>
      <c r="T242" s="181"/>
      <c r="U242" s="181"/>
      <c r="V242" s="190"/>
      <c r="W242" s="175"/>
      <c r="X242" s="183"/>
      <c r="Y242" s="182"/>
      <c r="Z242" s="189"/>
      <c r="AA242" s="185" t="s">
        <v>7266</v>
      </c>
      <c r="AB242" s="186" t="str">
        <f t="shared" si="2"/>
        <v>CFDXIP</v>
      </c>
      <c r="AC242" s="186" t="str">
        <f t="shared" si="3"/>
        <v>CFD</v>
      </c>
      <c r="AD242" s="186" t="str">
        <f t="shared" si="4"/>
        <v>XIP</v>
      </c>
      <c r="AE242" s="186" t="str">
        <f t="shared" si="5"/>
        <v>D8DTJSX</v>
      </c>
      <c r="AF242" s="186" t="str">
        <f t="shared" si="6"/>
        <v>D8DT</v>
      </c>
      <c r="AG242" s="186" t="str">
        <f t="shared" si="7"/>
        <v>JSX</v>
      </c>
      <c r="AH242" s="186" t="e">
        <f t="shared" ca="1" si="8"/>
        <v>#NAME?</v>
      </c>
      <c r="AI242" s="186" t="e">
        <f t="shared" ca="1" si="9"/>
        <v>#NAME?</v>
      </c>
    </row>
    <row r="243" spans="1:35" ht="144">
      <c r="A243" s="187" t="e">
        <f t="shared" ca="1" si="10"/>
        <v>#NAME?</v>
      </c>
      <c r="B243" s="174" t="s">
        <v>7259</v>
      </c>
      <c r="C243" s="175"/>
      <c r="D243" s="175"/>
      <c r="E243" s="175"/>
      <c r="F243" s="175" t="s">
        <v>7267</v>
      </c>
      <c r="G243" s="175" t="s">
        <v>7265</v>
      </c>
      <c r="H243" s="175"/>
      <c r="I243" s="178"/>
      <c r="J243" s="179" t="str">
        <f t="shared" si="21"/>
        <v>LINKS REQUIRED</v>
      </c>
      <c r="K243" s="232"/>
      <c r="L243" s="190"/>
      <c r="M243" s="181"/>
      <c r="N243" s="181"/>
      <c r="O243" s="181"/>
      <c r="P243" s="181"/>
      <c r="Q243" s="181"/>
      <c r="R243" s="181"/>
      <c r="S243" s="181"/>
      <c r="T243" s="181"/>
      <c r="U243" s="181"/>
      <c r="V243" s="190"/>
      <c r="W243" s="190"/>
      <c r="X243" s="182"/>
      <c r="Y243" s="182"/>
      <c r="Z243" s="189"/>
      <c r="AA243" s="185" t="s">
        <v>7268</v>
      </c>
      <c r="AB243" s="186" t="str">
        <f t="shared" si="2"/>
        <v>CG2IJ9</v>
      </c>
      <c r="AC243" s="186" t="str">
        <f t="shared" si="3"/>
        <v>CG2</v>
      </c>
      <c r="AD243" s="186" t="str">
        <f t="shared" si="4"/>
        <v>IJ9</v>
      </c>
      <c r="AE243" s="186" t="str">
        <f t="shared" si="5"/>
        <v>LM5OS8R</v>
      </c>
      <c r="AF243" s="186" t="str">
        <f t="shared" si="6"/>
        <v>LM5O</v>
      </c>
      <c r="AG243" s="186" t="str">
        <f t="shared" si="7"/>
        <v>S8R</v>
      </c>
      <c r="AH243" s="186" t="e">
        <f t="shared" ca="1" si="8"/>
        <v>#NAME?</v>
      </c>
      <c r="AI243" s="186" t="e">
        <f t="shared" ca="1" si="9"/>
        <v>#NAME?</v>
      </c>
    </row>
    <row r="244" spans="1:35" ht="180">
      <c r="A244" s="187" t="e">
        <f t="shared" ca="1" si="10"/>
        <v>#NAME?</v>
      </c>
      <c r="B244" s="174" t="s">
        <v>1786</v>
      </c>
      <c r="C244" s="175"/>
      <c r="D244" s="175"/>
      <c r="E244" s="175"/>
      <c r="F244" s="175" t="s">
        <v>7269</v>
      </c>
      <c r="G244" s="175" t="s">
        <v>7270</v>
      </c>
      <c r="H244" s="175"/>
      <c r="I244" s="178"/>
      <c r="J244" s="179" t="str">
        <f t="shared" si="21"/>
        <v>LINKS REQUIRED</v>
      </c>
      <c r="K244" s="232"/>
      <c r="L244" s="190"/>
      <c r="M244" s="181"/>
      <c r="N244" s="181"/>
      <c r="O244" s="181"/>
      <c r="P244" s="181"/>
      <c r="Q244" s="181"/>
      <c r="R244" s="181"/>
      <c r="S244" s="181"/>
      <c r="T244" s="181"/>
      <c r="U244" s="181"/>
      <c r="V244" s="190"/>
      <c r="W244" s="175"/>
      <c r="X244" s="183"/>
      <c r="Y244" s="182"/>
      <c r="Z244" s="189"/>
      <c r="AA244" s="185" t="s">
        <v>7271</v>
      </c>
      <c r="AB244" s="186" t="str">
        <f t="shared" si="2"/>
        <v>CHWXZL</v>
      </c>
      <c r="AC244" s="186" t="str">
        <f t="shared" si="3"/>
        <v>CHW</v>
      </c>
      <c r="AD244" s="186" t="str">
        <f t="shared" si="4"/>
        <v>XZL</v>
      </c>
      <c r="AE244" s="186" t="str">
        <f t="shared" si="5"/>
        <v>BMKYY7V</v>
      </c>
      <c r="AF244" s="186" t="str">
        <f t="shared" si="6"/>
        <v>BMKY</v>
      </c>
      <c r="AG244" s="186" t="str">
        <f t="shared" si="7"/>
        <v>Y7V</v>
      </c>
      <c r="AH244" s="186" t="e">
        <f t="shared" ca="1" si="8"/>
        <v>#NAME?</v>
      </c>
      <c r="AI244" s="186" t="e">
        <f t="shared" ca="1" si="9"/>
        <v>#NAME?</v>
      </c>
    </row>
    <row r="245" spans="1:35" ht="270">
      <c r="A245" s="187" t="e">
        <f t="shared" ca="1" si="10"/>
        <v>#NAME?</v>
      </c>
      <c r="B245" s="174" t="s">
        <v>1765</v>
      </c>
      <c r="C245" s="175"/>
      <c r="D245" s="175"/>
      <c r="E245" s="175"/>
      <c r="F245" s="175" t="s">
        <v>7272</v>
      </c>
      <c r="G245" s="175" t="s">
        <v>7273</v>
      </c>
      <c r="H245" s="175" t="s">
        <v>7274</v>
      </c>
      <c r="I245" s="178"/>
      <c r="J245" s="179" t="str">
        <f t="shared" si="21"/>
        <v>LINKS REQUIRED</v>
      </c>
      <c r="K245" s="232"/>
      <c r="L245" s="190"/>
      <c r="M245" s="181"/>
      <c r="N245" s="181"/>
      <c r="O245" s="181"/>
      <c r="P245" s="181"/>
      <c r="Q245" s="181"/>
      <c r="R245" s="181"/>
      <c r="S245" s="181"/>
      <c r="T245" s="181"/>
      <c r="U245" s="181"/>
      <c r="V245" s="190"/>
      <c r="W245" s="175"/>
      <c r="X245" s="183"/>
      <c r="Y245" s="182"/>
      <c r="Z245" s="189"/>
      <c r="AA245" s="185" t="s">
        <v>7275</v>
      </c>
      <c r="AB245" s="186" t="str">
        <f t="shared" si="2"/>
        <v>CK9XWX</v>
      </c>
      <c r="AC245" s="186" t="str">
        <f t="shared" si="3"/>
        <v>CK9</v>
      </c>
      <c r="AD245" s="186" t="str">
        <f t="shared" si="4"/>
        <v>XWX</v>
      </c>
      <c r="AE245" s="186" t="str">
        <f t="shared" si="5"/>
        <v>KX23H1R</v>
      </c>
      <c r="AF245" s="186" t="str">
        <f t="shared" si="6"/>
        <v>KX23</v>
      </c>
      <c r="AG245" s="186" t="str">
        <f t="shared" si="7"/>
        <v>H1R</v>
      </c>
      <c r="AH245" s="186" t="e">
        <f t="shared" ca="1" si="8"/>
        <v>#NAME?</v>
      </c>
      <c r="AI245" s="186" t="e">
        <f t="shared" ca="1" si="9"/>
        <v>#NAME?</v>
      </c>
    </row>
    <row r="246" spans="1:35" ht="288">
      <c r="A246" s="187" t="e">
        <f t="shared" ca="1" si="10"/>
        <v>#NAME?</v>
      </c>
      <c r="B246" s="174" t="s">
        <v>2263</v>
      </c>
      <c r="C246" s="175"/>
      <c r="D246" s="175"/>
      <c r="E246" s="175"/>
      <c r="F246" s="175" t="s">
        <v>7276</v>
      </c>
      <c r="G246" s="175" t="s">
        <v>7277</v>
      </c>
      <c r="H246" s="175" t="s">
        <v>7278</v>
      </c>
      <c r="I246" s="178"/>
      <c r="J246" s="179" t="str">
        <f t="shared" si="21"/>
        <v>LINKS REQUIRED</v>
      </c>
      <c r="K246" s="232"/>
      <c r="L246" s="190"/>
      <c r="M246" s="181"/>
      <c r="N246" s="181"/>
      <c r="O246" s="181"/>
      <c r="P246" s="181"/>
      <c r="Q246" s="181"/>
      <c r="R246" s="181"/>
      <c r="S246" s="181"/>
      <c r="T246" s="181"/>
      <c r="U246" s="181"/>
      <c r="V246" s="190"/>
      <c r="W246" s="190"/>
      <c r="X246" s="182"/>
      <c r="Y246" s="190"/>
      <c r="Z246" s="195"/>
      <c r="AA246" s="185" t="s">
        <v>7279</v>
      </c>
      <c r="AB246" s="186" t="str">
        <f t="shared" si="2"/>
        <v>CKMSJM</v>
      </c>
      <c r="AC246" s="186" t="str">
        <f t="shared" si="3"/>
        <v>CKM</v>
      </c>
      <c r="AD246" s="186" t="str">
        <f t="shared" si="4"/>
        <v>SJM</v>
      </c>
      <c r="AE246" s="186" t="str">
        <f t="shared" si="5"/>
        <v>8WZHL2A</v>
      </c>
      <c r="AF246" s="186" t="str">
        <f t="shared" si="6"/>
        <v>8WZH</v>
      </c>
      <c r="AG246" s="186" t="str">
        <f t="shared" si="7"/>
        <v>L2A</v>
      </c>
      <c r="AH246" s="186" t="e">
        <f t="shared" ca="1" si="8"/>
        <v>#NAME?</v>
      </c>
      <c r="AI246" s="186" t="e">
        <f t="shared" ca="1" si="9"/>
        <v>#NAME?</v>
      </c>
    </row>
    <row r="247" spans="1:35" ht="198">
      <c r="A247" s="187" t="e">
        <f t="shared" ca="1" si="10"/>
        <v>#NAME?</v>
      </c>
      <c r="B247" s="174" t="s">
        <v>1765</v>
      </c>
      <c r="C247" s="175"/>
      <c r="D247" s="175"/>
      <c r="E247" s="175"/>
      <c r="F247" s="175" t="s">
        <v>7280</v>
      </c>
      <c r="G247" s="175" t="s">
        <v>7281</v>
      </c>
      <c r="H247" s="175" t="s">
        <v>7282</v>
      </c>
      <c r="I247" s="178"/>
      <c r="J247" s="179" t="str">
        <f t="shared" si="21"/>
        <v>LINKS REQUIRED</v>
      </c>
      <c r="K247" s="232"/>
      <c r="L247" s="190"/>
      <c r="M247" s="181"/>
      <c r="N247" s="181"/>
      <c r="O247" s="181"/>
      <c r="P247" s="181"/>
      <c r="Q247" s="181"/>
      <c r="R247" s="181"/>
      <c r="S247" s="181"/>
      <c r="T247" s="181"/>
      <c r="U247" s="181"/>
      <c r="V247" s="190"/>
      <c r="W247" s="190"/>
      <c r="X247" s="182"/>
      <c r="Y247" s="190"/>
      <c r="Z247" s="195"/>
      <c r="AA247" s="185" t="s">
        <v>7283</v>
      </c>
      <c r="AB247" s="186" t="str">
        <f t="shared" si="2"/>
        <v>CLURSU</v>
      </c>
      <c r="AC247" s="186" t="str">
        <f t="shared" si="3"/>
        <v>CLU</v>
      </c>
      <c r="AD247" s="186" t="str">
        <f t="shared" si="4"/>
        <v>RSU</v>
      </c>
      <c r="AE247" s="186" t="str">
        <f t="shared" si="5"/>
        <v>2W29JZ5</v>
      </c>
      <c r="AF247" s="186" t="str">
        <f t="shared" si="6"/>
        <v>2W29</v>
      </c>
      <c r="AG247" s="186" t="str">
        <f t="shared" si="7"/>
        <v>JZ5</v>
      </c>
      <c r="AH247" s="186" t="e">
        <f t="shared" ca="1" si="8"/>
        <v>#NAME?</v>
      </c>
      <c r="AI247" s="186" t="e">
        <f t="shared" ca="1" si="9"/>
        <v>#NAME?</v>
      </c>
    </row>
    <row r="248" spans="1:35" ht="198">
      <c r="A248" s="187" t="e">
        <f t="shared" ca="1" si="10"/>
        <v>#NAME?</v>
      </c>
      <c r="B248" s="174"/>
      <c r="C248" s="175"/>
      <c r="D248" s="175"/>
      <c r="E248" s="175"/>
      <c r="F248" s="175" t="s">
        <v>7284</v>
      </c>
      <c r="G248" s="175" t="s">
        <v>7285</v>
      </c>
      <c r="H248" s="175"/>
      <c r="I248" s="178"/>
      <c r="J248" s="179" t="str">
        <f t="shared" si="21"/>
        <v>LINKS REQUIRED</v>
      </c>
      <c r="K248" s="232"/>
      <c r="L248" s="190"/>
      <c r="M248" s="181"/>
      <c r="N248" s="181"/>
      <c r="O248" s="181"/>
      <c r="P248" s="181"/>
      <c r="Q248" s="181"/>
      <c r="R248" s="181"/>
      <c r="S248" s="181"/>
      <c r="T248" s="181"/>
      <c r="U248" s="181"/>
      <c r="V248" s="190"/>
      <c r="W248" s="190"/>
      <c r="X248" s="182"/>
      <c r="Y248" s="190"/>
      <c r="Z248" s="195"/>
      <c r="AA248" s="185" t="s">
        <v>7286</v>
      </c>
      <c r="AB248" s="186" t="str">
        <f t="shared" si="2"/>
        <v>CMDXJI</v>
      </c>
      <c r="AC248" s="186" t="str">
        <f t="shared" si="3"/>
        <v>CMD</v>
      </c>
      <c r="AD248" s="186" t="str">
        <f t="shared" si="4"/>
        <v>XJI</v>
      </c>
      <c r="AE248" s="186" t="str">
        <f t="shared" si="5"/>
        <v>Q9D58NU</v>
      </c>
      <c r="AF248" s="186" t="str">
        <f t="shared" si="6"/>
        <v>Q9D5</v>
      </c>
      <c r="AG248" s="186" t="str">
        <f t="shared" si="7"/>
        <v>8NU</v>
      </c>
      <c r="AH248" s="186" t="e">
        <f t="shared" ca="1" si="8"/>
        <v>#NAME?</v>
      </c>
      <c r="AI248" s="186" t="e">
        <f t="shared" ca="1" si="9"/>
        <v>#NAME?</v>
      </c>
    </row>
    <row r="249" spans="1:35" ht="180">
      <c r="A249" s="187" t="e">
        <f t="shared" ca="1" si="10"/>
        <v>#NAME?</v>
      </c>
      <c r="B249" s="174" t="s">
        <v>1762</v>
      </c>
      <c r="C249" s="175"/>
      <c r="D249" s="175"/>
      <c r="E249" s="175"/>
      <c r="F249" s="175" t="s">
        <v>7287</v>
      </c>
      <c r="G249" s="175" t="s">
        <v>7288</v>
      </c>
      <c r="H249" s="175"/>
      <c r="I249" s="178"/>
      <c r="J249" s="179" t="str">
        <f t="shared" si="21"/>
        <v>LINKS REQUIRED</v>
      </c>
      <c r="K249" s="232"/>
      <c r="L249" s="190"/>
      <c r="M249" s="181"/>
      <c r="N249" s="181"/>
      <c r="O249" s="181"/>
      <c r="P249" s="181"/>
      <c r="Q249" s="181"/>
      <c r="R249" s="181"/>
      <c r="S249" s="181"/>
      <c r="T249" s="181"/>
      <c r="U249" s="181"/>
      <c r="V249" s="190"/>
      <c r="W249" s="190"/>
      <c r="X249" s="183"/>
      <c r="Y249" s="182"/>
      <c r="Z249" s="189"/>
      <c r="AA249" s="185" t="s">
        <v>7289</v>
      </c>
      <c r="AB249" s="186" t="str">
        <f t="shared" si="2"/>
        <v>CMJRTP</v>
      </c>
      <c r="AC249" s="186" t="str">
        <f t="shared" si="3"/>
        <v>CMJ</v>
      </c>
      <c r="AD249" s="186" t="str">
        <f t="shared" si="4"/>
        <v>RTP</v>
      </c>
      <c r="AE249" s="186" t="str">
        <f t="shared" si="5"/>
        <v>W55Y5R8</v>
      </c>
      <c r="AF249" s="186" t="str">
        <f t="shared" si="6"/>
        <v>W55Y</v>
      </c>
      <c r="AG249" s="186" t="str">
        <f t="shared" si="7"/>
        <v>5R8</v>
      </c>
      <c r="AH249" s="186" t="e">
        <f t="shared" ca="1" si="8"/>
        <v>#NAME?</v>
      </c>
      <c r="AI249" s="186" t="e">
        <f t="shared" ca="1" si="9"/>
        <v>#NAME?</v>
      </c>
    </row>
    <row r="250" spans="1:35" ht="270">
      <c r="A250" s="187" t="e">
        <f t="shared" ca="1" si="10"/>
        <v>#NAME?</v>
      </c>
      <c r="B250" s="174" t="s">
        <v>2263</v>
      </c>
      <c r="C250" s="175"/>
      <c r="D250" s="175"/>
      <c r="E250" s="175"/>
      <c r="F250" s="175" t="s">
        <v>7290</v>
      </c>
      <c r="G250" s="175" t="s">
        <v>7291</v>
      </c>
      <c r="H250" s="175"/>
      <c r="I250" s="178"/>
      <c r="J250" s="179" t="str">
        <f t="shared" si="21"/>
        <v>LINKS REQUIRED</v>
      </c>
      <c r="K250" s="232"/>
      <c r="L250" s="190"/>
      <c r="M250" s="181"/>
      <c r="N250" s="181"/>
      <c r="O250" s="181"/>
      <c r="P250" s="181"/>
      <c r="Q250" s="181"/>
      <c r="R250" s="181"/>
      <c r="S250" s="181"/>
      <c r="T250" s="181"/>
      <c r="U250" s="181"/>
      <c r="V250" s="190"/>
      <c r="W250" s="175"/>
      <c r="X250" s="183"/>
      <c r="Y250" s="182"/>
      <c r="Z250" s="189"/>
      <c r="AA250" s="185" t="s">
        <v>7292</v>
      </c>
      <c r="AB250" s="186" t="str">
        <f t="shared" si="2"/>
        <v>CN465C</v>
      </c>
      <c r="AC250" s="186" t="str">
        <f t="shared" si="3"/>
        <v>CN4</v>
      </c>
      <c r="AD250" s="186" t="str">
        <f t="shared" si="4"/>
        <v>65C</v>
      </c>
      <c r="AE250" s="186" t="str">
        <f t="shared" si="5"/>
        <v>Q1Y5ZL6</v>
      </c>
      <c r="AF250" s="186" t="str">
        <f t="shared" si="6"/>
        <v>Q1Y5</v>
      </c>
      <c r="AG250" s="186" t="str">
        <f t="shared" si="7"/>
        <v>ZL6</v>
      </c>
      <c r="AH250" s="186" t="e">
        <f t="shared" ca="1" si="8"/>
        <v>#NAME?</v>
      </c>
      <c r="AI250" s="186" t="e">
        <f t="shared" ca="1" si="9"/>
        <v>#NAME?</v>
      </c>
    </row>
    <row r="251" spans="1:35" ht="108">
      <c r="A251" s="187" t="e">
        <f t="shared" ca="1" si="10"/>
        <v>#NAME?</v>
      </c>
      <c r="B251" s="174" t="s">
        <v>1904</v>
      </c>
      <c r="C251" s="175"/>
      <c r="D251" s="175"/>
      <c r="E251" s="175"/>
      <c r="F251" s="175" t="s">
        <v>7293</v>
      </c>
      <c r="G251" s="175" t="s">
        <v>7026</v>
      </c>
      <c r="H251" s="175"/>
      <c r="I251" s="178"/>
      <c r="J251" s="179" t="str">
        <f t="shared" si="21"/>
        <v>LINKS REQUIRED</v>
      </c>
      <c r="K251" s="229"/>
      <c r="L251" s="190"/>
      <c r="M251" s="181"/>
      <c r="N251" s="181"/>
      <c r="O251" s="181"/>
      <c r="P251" s="181"/>
      <c r="Q251" s="181"/>
      <c r="R251" s="181"/>
      <c r="S251" s="181"/>
      <c r="T251" s="181"/>
      <c r="U251" s="181"/>
      <c r="V251" s="190"/>
      <c r="W251" s="175"/>
      <c r="X251" s="183"/>
      <c r="Y251" s="190"/>
      <c r="Z251" s="195"/>
      <c r="AA251" s="185" t="s">
        <v>7294</v>
      </c>
      <c r="AB251" s="186" t="str">
        <f t="shared" si="2"/>
        <v>CNBHLF</v>
      </c>
      <c r="AC251" s="186" t="str">
        <f t="shared" si="3"/>
        <v>CNB</v>
      </c>
      <c r="AD251" s="186" t="str">
        <f t="shared" si="4"/>
        <v>HLF</v>
      </c>
      <c r="AE251" s="186" t="str">
        <f t="shared" si="5"/>
        <v>CICBR1K</v>
      </c>
      <c r="AF251" s="186" t="str">
        <f t="shared" si="6"/>
        <v>CICB</v>
      </c>
      <c r="AG251" s="186" t="str">
        <f t="shared" si="7"/>
        <v>R1K</v>
      </c>
      <c r="AH251" s="186" t="e">
        <f t="shared" ca="1" si="8"/>
        <v>#NAME?</v>
      </c>
      <c r="AI251" s="186" t="e">
        <f t="shared" ca="1" si="9"/>
        <v>#NAME?</v>
      </c>
    </row>
    <row r="252" spans="1:35" ht="90">
      <c r="A252" s="187" t="e">
        <f t="shared" ca="1" si="10"/>
        <v>#NAME?</v>
      </c>
      <c r="B252" s="174" t="s">
        <v>1765</v>
      </c>
      <c r="C252" s="175"/>
      <c r="D252" s="175"/>
      <c r="E252" s="175"/>
      <c r="F252" s="175" t="s">
        <v>7295</v>
      </c>
      <c r="G252" s="175" t="s">
        <v>7296</v>
      </c>
      <c r="H252" s="174"/>
      <c r="I252" s="178"/>
      <c r="J252" s="179" t="str">
        <f t="shared" si="21"/>
        <v>LINKS HARVESTED</v>
      </c>
      <c r="K252" s="229"/>
      <c r="L252" s="190"/>
      <c r="M252" s="181" t="s">
        <v>6118</v>
      </c>
      <c r="N252" s="181"/>
      <c r="O252" s="181" t="s">
        <v>6118</v>
      </c>
      <c r="P252" s="181"/>
      <c r="Q252" s="181"/>
      <c r="R252" s="181"/>
      <c r="S252" s="181"/>
      <c r="T252" s="181"/>
      <c r="U252" s="181"/>
      <c r="V252" s="190"/>
      <c r="W252" s="175" t="s">
        <v>7297</v>
      </c>
      <c r="X252" s="184" t="s">
        <v>6111</v>
      </c>
      <c r="Y252" s="182" t="s">
        <v>7298</v>
      </c>
      <c r="Z252" s="189"/>
      <c r="AA252" s="185" t="s">
        <v>7299</v>
      </c>
      <c r="AB252" s="186" t="str">
        <f t="shared" si="2"/>
        <v>CNUEFE</v>
      </c>
      <c r="AC252" s="186" t="str">
        <f t="shared" si="3"/>
        <v>CNU</v>
      </c>
      <c r="AD252" s="186" t="str">
        <f t="shared" si="4"/>
        <v>EFE</v>
      </c>
      <c r="AE252" s="186" t="str">
        <f t="shared" si="5"/>
        <v>IQ28G66</v>
      </c>
      <c r="AF252" s="186" t="str">
        <f t="shared" si="6"/>
        <v>IQ28</v>
      </c>
      <c r="AG252" s="186" t="str">
        <f t="shared" si="7"/>
        <v>G66</v>
      </c>
      <c r="AH252" s="186" t="e">
        <f t="shared" ca="1" si="8"/>
        <v>#NAME?</v>
      </c>
      <c r="AI252" s="186" t="e">
        <f t="shared" ca="1" si="9"/>
        <v>#NAME?</v>
      </c>
    </row>
    <row r="253" spans="1:35" ht="409.5">
      <c r="A253" s="187" t="e">
        <f t="shared" ca="1" si="10"/>
        <v>#NAME?</v>
      </c>
      <c r="B253" s="174" t="s">
        <v>1765</v>
      </c>
      <c r="C253" s="175"/>
      <c r="D253" s="175"/>
      <c r="E253" s="175"/>
      <c r="F253" s="175" t="s">
        <v>7300</v>
      </c>
      <c r="G253" s="175" t="s">
        <v>7301</v>
      </c>
      <c r="H253" s="175"/>
      <c r="I253" s="178"/>
      <c r="J253" s="179" t="str">
        <f t="shared" si="21"/>
        <v>LINKS REQUIRED</v>
      </c>
      <c r="K253" s="229"/>
      <c r="L253" s="190"/>
      <c r="M253" s="181"/>
      <c r="N253" s="181"/>
      <c r="O253" s="181"/>
      <c r="P253" s="181"/>
      <c r="Q253" s="181"/>
      <c r="R253" s="181"/>
      <c r="S253" s="181"/>
      <c r="T253" s="181"/>
      <c r="U253" s="181"/>
      <c r="V253" s="190"/>
      <c r="W253" s="190"/>
      <c r="X253" s="183"/>
      <c r="Y253" s="182"/>
      <c r="Z253" s="189"/>
      <c r="AA253" s="185" t="s">
        <v>7302</v>
      </c>
      <c r="AB253" s="186" t="str">
        <f t="shared" si="2"/>
        <v>CP88PY</v>
      </c>
      <c r="AC253" s="186" t="str">
        <f t="shared" si="3"/>
        <v>CP8</v>
      </c>
      <c r="AD253" s="186" t="str">
        <f t="shared" si="4"/>
        <v>8PY</v>
      </c>
      <c r="AE253" s="186" t="str">
        <f t="shared" si="5"/>
        <v>PL65LIS</v>
      </c>
      <c r="AF253" s="186" t="str">
        <f t="shared" si="6"/>
        <v>PL65</v>
      </c>
      <c r="AG253" s="186" t="str">
        <f t="shared" si="7"/>
        <v>LIS</v>
      </c>
      <c r="AH253" s="186" t="e">
        <f t="shared" ca="1" si="8"/>
        <v>#NAME?</v>
      </c>
      <c r="AI253" s="186" t="e">
        <f t="shared" ca="1" si="9"/>
        <v>#NAME?</v>
      </c>
    </row>
    <row r="254" spans="1:35" ht="90">
      <c r="A254" s="187" t="e">
        <f t="shared" ca="1" si="10"/>
        <v>#NAME?</v>
      </c>
      <c r="B254" s="174" t="s">
        <v>1762</v>
      </c>
      <c r="C254" s="175"/>
      <c r="D254" s="175"/>
      <c r="E254" s="175"/>
      <c r="F254" s="175" t="s">
        <v>7303</v>
      </c>
      <c r="G254" s="175" t="s">
        <v>7304</v>
      </c>
      <c r="H254" s="175" t="s">
        <v>7305</v>
      </c>
      <c r="I254" s="178"/>
      <c r="J254" s="179" t="str">
        <f t="shared" si="21"/>
        <v>LINKS REQUIRED</v>
      </c>
      <c r="K254" s="229"/>
      <c r="L254" s="190"/>
      <c r="M254" s="181"/>
      <c r="N254" s="181"/>
      <c r="O254" s="181"/>
      <c r="P254" s="181"/>
      <c r="Q254" s="181"/>
      <c r="R254" s="181"/>
      <c r="S254" s="181"/>
      <c r="T254" s="181"/>
      <c r="U254" s="181"/>
      <c r="V254" s="190"/>
      <c r="W254" s="175"/>
      <c r="X254" s="183"/>
      <c r="Y254" s="182"/>
      <c r="Z254" s="189"/>
      <c r="AA254" s="185" t="s">
        <v>7306</v>
      </c>
      <c r="AB254" s="186" t="str">
        <f t="shared" si="2"/>
        <v>CPFUUS</v>
      </c>
      <c r="AC254" s="186" t="str">
        <f t="shared" si="3"/>
        <v>CPF</v>
      </c>
      <c r="AD254" s="186" t="str">
        <f t="shared" si="4"/>
        <v>UUS</v>
      </c>
      <c r="AE254" s="186" t="str">
        <f t="shared" si="5"/>
        <v>A1RGSPF</v>
      </c>
      <c r="AF254" s="186" t="str">
        <f t="shared" si="6"/>
        <v>A1RG</v>
      </c>
      <c r="AG254" s="186" t="str">
        <f t="shared" si="7"/>
        <v>SPF</v>
      </c>
      <c r="AH254" s="186" t="e">
        <f t="shared" ca="1" si="8"/>
        <v>#NAME?</v>
      </c>
      <c r="AI254" s="186" t="e">
        <f t="shared" ca="1" si="9"/>
        <v>#NAME?</v>
      </c>
    </row>
    <row r="255" spans="1:35" ht="90">
      <c r="A255" s="187" t="e">
        <f t="shared" ca="1" si="10"/>
        <v>#NAME?</v>
      </c>
      <c r="B255" s="174" t="s">
        <v>1765</v>
      </c>
      <c r="C255" s="175"/>
      <c r="D255" s="175"/>
      <c r="E255" s="175"/>
      <c r="F255" s="175" t="s">
        <v>7307</v>
      </c>
      <c r="G255" s="175" t="s">
        <v>7202</v>
      </c>
      <c r="H255" s="174" t="s">
        <v>7308</v>
      </c>
      <c r="I255" s="178"/>
      <c r="J255" s="179" t="str">
        <f t="shared" si="21"/>
        <v>LINKS HARVESTED</v>
      </c>
      <c r="K255" s="229"/>
      <c r="L255" s="190"/>
      <c r="M255" s="181" t="s">
        <v>6118</v>
      </c>
      <c r="N255" s="181"/>
      <c r="O255" s="181"/>
      <c r="P255" s="181"/>
      <c r="Q255" s="181"/>
      <c r="R255" s="181"/>
      <c r="S255" s="181"/>
      <c r="T255" s="181"/>
      <c r="U255" s="181"/>
      <c r="V255" s="190"/>
      <c r="W255" s="175" t="s">
        <v>7309</v>
      </c>
      <c r="X255" s="184" t="s">
        <v>6111</v>
      </c>
      <c r="Y255" s="175" t="s">
        <v>7310</v>
      </c>
      <c r="Z255" s="191"/>
      <c r="AA255" s="185" t="s">
        <v>7311</v>
      </c>
      <c r="AB255" s="186" t="str">
        <f t="shared" si="2"/>
        <v>CPZ3TK</v>
      </c>
      <c r="AC255" s="186" t="str">
        <f t="shared" si="3"/>
        <v>CPZ</v>
      </c>
      <c r="AD255" s="186" t="str">
        <f t="shared" si="4"/>
        <v>3TK</v>
      </c>
      <c r="AE255" s="186" t="str">
        <f t="shared" si="5"/>
        <v>KWVI7QV</v>
      </c>
      <c r="AF255" s="186" t="str">
        <f t="shared" si="6"/>
        <v>KWVI</v>
      </c>
      <c r="AG255" s="186" t="str">
        <f t="shared" si="7"/>
        <v>7QV</v>
      </c>
      <c r="AH255" s="186" t="e">
        <f t="shared" ca="1" si="8"/>
        <v>#NAME?</v>
      </c>
      <c r="AI255" s="186" t="e">
        <f t="shared" ca="1" si="9"/>
        <v>#NAME?</v>
      </c>
    </row>
    <row r="256" spans="1:35" ht="90">
      <c r="A256" s="187" t="e">
        <f t="shared" ca="1" si="10"/>
        <v>#NAME?</v>
      </c>
      <c r="B256" s="174" t="s">
        <v>1765</v>
      </c>
      <c r="C256" s="175"/>
      <c r="D256" s="175"/>
      <c r="E256" s="175"/>
      <c r="F256" s="175" t="s">
        <v>7312</v>
      </c>
      <c r="G256" s="175" t="s">
        <v>7313</v>
      </c>
      <c r="H256" s="175"/>
      <c r="I256" s="178"/>
      <c r="J256" s="179" t="str">
        <f t="shared" si="21"/>
        <v>LINKS REQUIRED</v>
      </c>
      <c r="K256" s="233"/>
      <c r="L256" s="190"/>
      <c r="M256" s="181"/>
      <c r="N256" s="181"/>
      <c r="O256" s="181"/>
      <c r="P256" s="181"/>
      <c r="Q256" s="181"/>
      <c r="R256" s="181"/>
      <c r="S256" s="181"/>
      <c r="T256" s="181"/>
      <c r="U256" s="181"/>
      <c r="V256" s="190"/>
      <c r="W256" s="190"/>
      <c r="X256" s="183"/>
      <c r="Y256" s="182"/>
      <c r="Z256" s="189"/>
      <c r="AA256" s="185" t="s">
        <v>7314</v>
      </c>
      <c r="AB256" s="186" t="str">
        <f t="shared" si="2"/>
        <v>CSIWLR</v>
      </c>
      <c r="AC256" s="186" t="str">
        <f t="shared" si="3"/>
        <v>CSI</v>
      </c>
      <c r="AD256" s="186" t="str">
        <f t="shared" si="4"/>
        <v>WLR</v>
      </c>
      <c r="AE256" s="186" t="str">
        <f t="shared" si="5"/>
        <v>XIKXF4A</v>
      </c>
      <c r="AF256" s="186" t="str">
        <f t="shared" si="6"/>
        <v>XIKX</v>
      </c>
      <c r="AG256" s="186" t="str">
        <f t="shared" si="7"/>
        <v>F4A</v>
      </c>
      <c r="AH256" s="186" t="e">
        <f t="shared" ca="1" si="8"/>
        <v>#NAME?</v>
      </c>
      <c r="AI256" s="186" t="e">
        <f t="shared" ca="1" si="9"/>
        <v>#NAME?</v>
      </c>
    </row>
    <row r="257" spans="1:35" ht="252">
      <c r="A257" s="187" t="e">
        <f t="shared" ca="1" si="10"/>
        <v>#NAME?</v>
      </c>
      <c r="B257" s="174" t="s">
        <v>1886</v>
      </c>
      <c r="C257" s="175"/>
      <c r="D257" s="175"/>
      <c r="E257" s="175"/>
      <c r="F257" s="175" t="s">
        <v>7315</v>
      </c>
      <c r="G257" s="175" t="s">
        <v>7316</v>
      </c>
      <c r="H257" s="175" t="s">
        <v>7317</v>
      </c>
      <c r="I257" s="178"/>
      <c r="J257" s="179" t="str">
        <f>IF(X244="","LINKS REQUIRED",IF(X244="Completed","LINKS HARVESTED","LINKS AVAILABLE"))</f>
        <v>LINKS REQUIRED</v>
      </c>
      <c r="K257" s="233"/>
      <c r="L257" s="190"/>
      <c r="M257" s="181"/>
      <c r="N257" s="181"/>
      <c r="O257" s="181"/>
      <c r="P257" s="181"/>
      <c r="Q257" s="181"/>
      <c r="R257" s="181"/>
      <c r="S257" s="181"/>
      <c r="T257" s="181"/>
      <c r="U257" s="181"/>
      <c r="V257" s="190"/>
      <c r="W257" s="175"/>
      <c r="X257" s="183"/>
      <c r="Y257" s="182"/>
      <c r="Z257" s="189"/>
      <c r="AA257" s="185" t="s">
        <v>7318</v>
      </c>
      <c r="AB257" s="186" t="str">
        <f t="shared" ref="AB257:AB511" si="22">LEFT(AA257,6)</f>
        <v>CTX4SC</v>
      </c>
      <c r="AC257" s="186" t="str">
        <f t="shared" ref="AC257:AC511" si="23">LEFT(AB257,3)</f>
        <v>CTX</v>
      </c>
      <c r="AD257" s="186" t="str">
        <f t="shared" ref="AD257:AD511" si="24">RIGHT(AB257,3)</f>
        <v>4SC</v>
      </c>
      <c r="AE257" s="186" t="str">
        <f t="shared" ref="AE257:AE511" si="25">RIGHT(AA257,7)</f>
        <v>UNJRSP0</v>
      </c>
      <c r="AF257" s="186" t="str">
        <f t="shared" ref="AF257:AF511" si="26">LEFT(AE257,4)</f>
        <v>UNJR</v>
      </c>
      <c r="AG257" s="186" t="str">
        <f t="shared" ref="AG257:AG511" si="27">RIGHT(AE257,3)</f>
        <v>SP0</v>
      </c>
      <c r="AH257" s="186" t="e">
        <f t="shared" ref="AH257:AH511" ca="1" si="28">_xludf.CONCAT(AC257,_xludf.CONCAT("-",AD257))</f>
        <v>#NAME?</v>
      </c>
      <c r="AI257" s="186" t="e">
        <f t="shared" ref="AI257:AI511" ca="1" si="29">_xludf.CONCAT(AF257,_xludf.CONCAT("-",AG257))</f>
        <v>#NAME?</v>
      </c>
    </row>
    <row r="258" spans="1:35" ht="54">
      <c r="A258" s="187" t="e">
        <f t="shared" ca="1" si="10"/>
        <v>#NAME?</v>
      </c>
      <c r="B258" s="174" t="s">
        <v>2700</v>
      </c>
      <c r="C258" s="175"/>
      <c r="D258" s="175"/>
      <c r="E258" s="175"/>
      <c r="F258" s="175" t="s">
        <v>7319</v>
      </c>
      <c r="G258" s="175" t="s">
        <v>7202</v>
      </c>
      <c r="H258" s="188" t="s">
        <v>7320</v>
      </c>
      <c r="I258" s="178"/>
      <c r="J258" s="179" t="str">
        <f t="shared" ref="J258:J280" si="30">IF(X258="","LINKS REQUIRED",IF(X258="Completed","LINKS HARVESTED","LINKS AVAILABLE"))</f>
        <v>LINKS HARVESTED</v>
      </c>
      <c r="K258" s="233"/>
      <c r="L258" s="190"/>
      <c r="M258" s="181" t="s">
        <v>6118</v>
      </c>
      <c r="N258" s="181"/>
      <c r="O258" s="181"/>
      <c r="P258" s="181"/>
      <c r="Q258" s="181"/>
      <c r="R258" s="181"/>
      <c r="S258" s="181"/>
      <c r="T258" s="181"/>
      <c r="U258" s="181"/>
      <c r="V258" s="190"/>
      <c r="W258" s="175" t="s">
        <v>7321</v>
      </c>
      <c r="X258" s="184" t="s">
        <v>6111</v>
      </c>
      <c r="Y258" s="182" t="s">
        <v>7322</v>
      </c>
      <c r="Z258" s="189"/>
      <c r="AA258" s="185" t="s">
        <v>7323</v>
      </c>
      <c r="AB258" s="186" t="str">
        <f t="shared" si="22"/>
        <v>CWLX17</v>
      </c>
      <c r="AC258" s="186" t="str">
        <f t="shared" si="23"/>
        <v>CWL</v>
      </c>
      <c r="AD258" s="186" t="str">
        <f t="shared" si="24"/>
        <v>X17</v>
      </c>
      <c r="AE258" s="186" t="str">
        <f t="shared" si="25"/>
        <v>HY7XM8L</v>
      </c>
      <c r="AF258" s="186" t="str">
        <f t="shared" si="26"/>
        <v>HY7X</v>
      </c>
      <c r="AG258" s="186" t="str">
        <f t="shared" si="27"/>
        <v>M8L</v>
      </c>
      <c r="AH258" s="186" t="e">
        <f t="shared" ca="1" si="28"/>
        <v>#NAME?</v>
      </c>
      <c r="AI258" s="186" t="e">
        <f t="shared" ca="1" si="29"/>
        <v>#NAME?</v>
      </c>
    </row>
    <row r="259" spans="1:35" ht="54">
      <c r="A259" s="187" t="e">
        <f t="shared" ca="1" si="10"/>
        <v>#NAME?</v>
      </c>
      <c r="B259" s="174" t="s">
        <v>1762</v>
      </c>
      <c r="C259" s="175"/>
      <c r="D259" s="175"/>
      <c r="E259" s="175"/>
      <c r="F259" s="175" t="s">
        <v>7324</v>
      </c>
      <c r="G259" s="175" t="s">
        <v>7325</v>
      </c>
      <c r="H259" s="188" t="s">
        <v>7320</v>
      </c>
      <c r="I259" s="178"/>
      <c r="J259" s="179" t="str">
        <f t="shared" si="30"/>
        <v>LINKS REQUIRED</v>
      </c>
      <c r="K259" s="233"/>
      <c r="L259" s="190"/>
      <c r="M259" s="181"/>
      <c r="N259" s="181"/>
      <c r="O259" s="181"/>
      <c r="P259" s="181"/>
      <c r="Q259" s="181"/>
      <c r="R259" s="181"/>
      <c r="S259" s="181"/>
      <c r="T259" s="181"/>
      <c r="U259" s="181"/>
      <c r="V259" s="190"/>
      <c r="W259" s="175"/>
      <c r="X259" s="183"/>
      <c r="Y259" s="182"/>
      <c r="Z259" s="189"/>
      <c r="AA259" s="185" t="s">
        <v>7326</v>
      </c>
      <c r="AB259" s="186" t="str">
        <f t="shared" si="22"/>
        <v>CWQEY7</v>
      </c>
      <c r="AC259" s="186" t="str">
        <f t="shared" si="23"/>
        <v>CWQ</v>
      </c>
      <c r="AD259" s="186" t="str">
        <f t="shared" si="24"/>
        <v>EY7</v>
      </c>
      <c r="AE259" s="186" t="str">
        <f t="shared" si="25"/>
        <v>YBMYZ44</v>
      </c>
      <c r="AF259" s="186" t="str">
        <f t="shared" si="26"/>
        <v>YBMY</v>
      </c>
      <c r="AG259" s="186" t="str">
        <f t="shared" si="27"/>
        <v>Z44</v>
      </c>
      <c r="AH259" s="186" t="e">
        <f t="shared" ca="1" si="28"/>
        <v>#NAME?</v>
      </c>
      <c r="AI259" s="186" t="e">
        <f t="shared" ca="1" si="29"/>
        <v>#NAME?</v>
      </c>
    </row>
    <row r="260" spans="1:35" ht="54">
      <c r="A260" s="187" t="e">
        <f t="shared" ca="1" si="10"/>
        <v>#NAME?</v>
      </c>
      <c r="B260" s="174" t="s">
        <v>1904</v>
      </c>
      <c r="C260" s="175"/>
      <c r="D260" s="175"/>
      <c r="E260" s="175"/>
      <c r="F260" s="175" t="s">
        <v>7327</v>
      </c>
      <c r="G260" s="175" t="s">
        <v>7328</v>
      </c>
      <c r="H260" s="219" t="s">
        <v>7329</v>
      </c>
      <c r="I260" s="178"/>
      <c r="J260" s="179" t="str">
        <f t="shared" si="30"/>
        <v>LINKS HARVESTED</v>
      </c>
      <c r="K260" s="233"/>
      <c r="L260" s="190"/>
      <c r="M260" s="181" t="s">
        <v>6118</v>
      </c>
      <c r="N260" s="181"/>
      <c r="O260" s="181" t="s">
        <v>6118</v>
      </c>
      <c r="P260" s="181"/>
      <c r="Q260" s="181"/>
      <c r="R260" s="181"/>
      <c r="S260" s="181"/>
      <c r="T260" s="181"/>
      <c r="U260" s="181"/>
      <c r="V260" s="190"/>
      <c r="W260" s="175" t="s">
        <v>7330</v>
      </c>
      <c r="X260" s="184" t="s">
        <v>6111</v>
      </c>
      <c r="Y260" s="175" t="s">
        <v>7331</v>
      </c>
      <c r="Z260" s="191"/>
      <c r="AA260" s="185" t="s">
        <v>7332</v>
      </c>
      <c r="AB260" s="186" t="str">
        <f t="shared" si="22"/>
        <v>CYL3LR</v>
      </c>
      <c r="AC260" s="186" t="str">
        <f t="shared" si="23"/>
        <v>CYL</v>
      </c>
      <c r="AD260" s="186" t="str">
        <f t="shared" si="24"/>
        <v>3LR</v>
      </c>
      <c r="AE260" s="186" t="str">
        <f t="shared" si="25"/>
        <v>1WLH459</v>
      </c>
      <c r="AF260" s="186" t="str">
        <f t="shared" si="26"/>
        <v>1WLH</v>
      </c>
      <c r="AG260" s="186" t="str">
        <f t="shared" si="27"/>
        <v>459</v>
      </c>
      <c r="AH260" s="186" t="e">
        <f t="shared" ca="1" si="28"/>
        <v>#NAME?</v>
      </c>
      <c r="AI260" s="186" t="e">
        <f t="shared" ca="1" si="29"/>
        <v>#NAME?</v>
      </c>
    </row>
    <row r="261" spans="1:35" ht="324">
      <c r="A261" s="187" t="e">
        <f t="shared" ca="1" si="10"/>
        <v>#NAME?</v>
      </c>
      <c r="B261" s="174" t="s">
        <v>1765</v>
      </c>
      <c r="C261" s="175"/>
      <c r="D261" s="175"/>
      <c r="E261" s="175"/>
      <c r="F261" s="175" t="s">
        <v>7333</v>
      </c>
      <c r="G261" s="175" t="s">
        <v>7334</v>
      </c>
      <c r="H261" s="175"/>
      <c r="I261" s="178"/>
      <c r="J261" s="179" t="str">
        <f t="shared" si="30"/>
        <v>LINKS REQUIRED</v>
      </c>
      <c r="K261" s="233"/>
      <c r="L261" s="190"/>
      <c r="M261" s="181"/>
      <c r="N261" s="181"/>
      <c r="O261" s="181"/>
      <c r="P261" s="181"/>
      <c r="Q261" s="181"/>
      <c r="R261" s="181"/>
      <c r="S261" s="181"/>
      <c r="T261" s="181"/>
      <c r="U261" s="181"/>
      <c r="V261" s="190"/>
      <c r="W261" s="175"/>
      <c r="X261" s="182"/>
      <c r="Y261" s="190"/>
      <c r="Z261" s="195"/>
      <c r="AA261" s="185" t="s">
        <v>7335</v>
      </c>
      <c r="AB261" s="186" t="str">
        <f t="shared" si="22"/>
        <v>DX5MB6</v>
      </c>
      <c r="AC261" s="186" t="str">
        <f t="shared" si="23"/>
        <v>DX5</v>
      </c>
      <c r="AD261" s="186" t="str">
        <f t="shared" si="24"/>
        <v>MB6</v>
      </c>
      <c r="AE261" s="186" t="str">
        <f t="shared" si="25"/>
        <v>96OGT9G</v>
      </c>
      <c r="AF261" s="186" t="str">
        <f t="shared" si="26"/>
        <v>96OG</v>
      </c>
      <c r="AG261" s="186" t="str">
        <f t="shared" si="27"/>
        <v>T9G</v>
      </c>
      <c r="AH261" s="186" t="e">
        <f t="shared" ca="1" si="28"/>
        <v>#NAME?</v>
      </c>
      <c r="AI261" s="186" t="e">
        <f t="shared" ca="1" si="29"/>
        <v>#NAME?</v>
      </c>
    </row>
    <row r="262" spans="1:35" ht="72">
      <c r="A262" s="187" t="e">
        <f t="shared" ca="1" si="10"/>
        <v>#NAME?</v>
      </c>
      <c r="B262" s="174" t="s">
        <v>1765</v>
      </c>
      <c r="C262" s="175"/>
      <c r="D262" s="175"/>
      <c r="E262" s="175"/>
      <c r="F262" s="175" t="s">
        <v>7336</v>
      </c>
      <c r="G262" s="175" t="s">
        <v>7337</v>
      </c>
      <c r="H262" s="175"/>
      <c r="I262" s="178"/>
      <c r="J262" s="179" t="str">
        <f t="shared" si="30"/>
        <v>LINKS REQUIRED</v>
      </c>
      <c r="K262" s="233"/>
      <c r="L262" s="190"/>
      <c r="M262" s="181"/>
      <c r="N262" s="181"/>
      <c r="O262" s="181"/>
      <c r="P262" s="181"/>
      <c r="Q262" s="181"/>
      <c r="R262" s="181"/>
      <c r="S262" s="181"/>
      <c r="T262" s="181"/>
      <c r="U262" s="181"/>
      <c r="V262" s="190"/>
      <c r="W262" s="175"/>
      <c r="X262" s="182"/>
      <c r="Y262" s="190"/>
      <c r="Z262" s="195"/>
      <c r="AA262" s="185" t="s">
        <v>7338</v>
      </c>
      <c r="AB262" s="186" t="str">
        <f t="shared" si="22"/>
        <v>DX927J</v>
      </c>
      <c r="AC262" s="186" t="str">
        <f t="shared" si="23"/>
        <v>DX9</v>
      </c>
      <c r="AD262" s="186" t="str">
        <f t="shared" si="24"/>
        <v>27J</v>
      </c>
      <c r="AE262" s="186" t="str">
        <f t="shared" si="25"/>
        <v>9I3IWDP</v>
      </c>
      <c r="AF262" s="186" t="str">
        <f t="shared" si="26"/>
        <v>9I3I</v>
      </c>
      <c r="AG262" s="186" t="str">
        <f t="shared" si="27"/>
        <v>WDP</v>
      </c>
      <c r="AH262" s="186" t="e">
        <f t="shared" ca="1" si="28"/>
        <v>#NAME?</v>
      </c>
      <c r="AI262" s="186" t="e">
        <f t="shared" ca="1" si="29"/>
        <v>#NAME?</v>
      </c>
    </row>
    <row r="263" spans="1:35" ht="180">
      <c r="A263" s="187" t="e">
        <f t="shared" ca="1" si="10"/>
        <v>#NAME?</v>
      </c>
      <c r="B263" s="174" t="s">
        <v>1904</v>
      </c>
      <c r="C263" s="234"/>
      <c r="D263" s="175"/>
      <c r="E263" s="175"/>
      <c r="F263" s="175" t="s">
        <v>7339</v>
      </c>
      <c r="G263" s="175" t="s">
        <v>7340</v>
      </c>
      <c r="H263" s="175" t="s">
        <v>7341</v>
      </c>
      <c r="I263" s="178"/>
      <c r="J263" s="179" t="str">
        <f t="shared" si="30"/>
        <v>LINKS REQUIRED</v>
      </c>
      <c r="K263" s="233"/>
      <c r="L263" s="190"/>
      <c r="M263" s="181"/>
      <c r="N263" s="181"/>
      <c r="O263" s="181"/>
      <c r="P263" s="181"/>
      <c r="Q263" s="181"/>
      <c r="R263" s="181"/>
      <c r="S263" s="181"/>
      <c r="T263" s="181"/>
      <c r="U263" s="181"/>
      <c r="V263" s="190"/>
      <c r="W263" s="175"/>
      <c r="X263" s="182"/>
      <c r="Y263" s="190"/>
      <c r="Z263" s="195"/>
      <c r="AA263" s="185" t="s">
        <v>7342</v>
      </c>
      <c r="AB263" s="186" t="str">
        <f t="shared" si="22"/>
        <v>D12PHX</v>
      </c>
      <c r="AC263" s="186" t="str">
        <f t="shared" si="23"/>
        <v>D12</v>
      </c>
      <c r="AD263" s="186" t="str">
        <f t="shared" si="24"/>
        <v>PHX</v>
      </c>
      <c r="AE263" s="186" t="str">
        <f t="shared" si="25"/>
        <v>CMG946G</v>
      </c>
      <c r="AF263" s="186" t="str">
        <f t="shared" si="26"/>
        <v>CMG9</v>
      </c>
      <c r="AG263" s="186" t="str">
        <f t="shared" si="27"/>
        <v>46G</v>
      </c>
      <c r="AH263" s="186" t="e">
        <f t="shared" ca="1" si="28"/>
        <v>#NAME?</v>
      </c>
      <c r="AI263" s="186" t="e">
        <f t="shared" ca="1" si="29"/>
        <v>#NAME?</v>
      </c>
    </row>
    <row r="264" spans="1:35" ht="409.5">
      <c r="A264" s="187" t="e">
        <f t="shared" ca="1" si="10"/>
        <v>#NAME?</v>
      </c>
      <c r="B264" s="174" t="s">
        <v>1765</v>
      </c>
      <c r="C264" s="175"/>
      <c r="D264" s="175" t="s">
        <v>6114</v>
      </c>
      <c r="E264" s="175"/>
      <c r="F264" s="175" t="s">
        <v>7343</v>
      </c>
      <c r="G264" s="175" t="s">
        <v>7344</v>
      </c>
      <c r="H264" s="175"/>
      <c r="I264" s="178"/>
      <c r="J264" s="179" t="str">
        <f t="shared" si="30"/>
        <v>LINKS HARVESTED</v>
      </c>
      <c r="K264" s="233"/>
      <c r="L264" s="190"/>
      <c r="M264" s="181" t="s">
        <v>6118</v>
      </c>
      <c r="N264" s="181"/>
      <c r="O264" s="181"/>
      <c r="P264" s="181"/>
      <c r="Q264" s="181"/>
      <c r="R264" s="181"/>
      <c r="S264" s="181"/>
      <c r="T264" s="181"/>
      <c r="U264" s="181"/>
      <c r="V264" s="190"/>
      <c r="W264" s="175" t="s">
        <v>7345</v>
      </c>
      <c r="X264" s="184" t="s">
        <v>6111</v>
      </c>
      <c r="Y264" s="182" t="s">
        <v>7346</v>
      </c>
      <c r="Z264" s="189"/>
      <c r="AA264" s="185" t="s">
        <v>7347</v>
      </c>
      <c r="AB264" s="186" t="str">
        <f t="shared" si="22"/>
        <v>D6C3NY</v>
      </c>
      <c r="AC264" s="186" t="str">
        <f t="shared" si="23"/>
        <v>D6C</v>
      </c>
      <c r="AD264" s="186" t="str">
        <f t="shared" si="24"/>
        <v>3NY</v>
      </c>
      <c r="AE264" s="186" t="str">
        <f t="shared" si="25"/>
        <v>A5B3L4E</v>
      </c>
      <c r="AF264" s="186" t="str">
        <f t="shared" si="26"/>
        <v>A5B3</v>
      </c>
      <c r="AG264" s="186" t="str">
        <f t="shared" si="27"/>
        <v>L4E</v>
      </c>
      <c r="AH264" s="186" t="e">
        <f t="shared" ca="1" si="28"/>
        <v>#NAME?</v>
      </c>
      <c r="AI264" s="186" t="e">
        <f t="shared" ca="1" si="29"/>
        <v>#NAME?</v>
      </c>
    </row>
    <row r="265" spans="1:35" ht="409.5">
      <c r="A265" s="187" t="e">
        <f t="shared" ca="1" si="10"/>
        <v>#NAME?</v>
      </c>
      <c r="B265" s="174" t="s">
        <v>1765</v>
      </c>
      <c r="C265" s="175"/>
      <c r="D265" s="175" t="s">
        <v>6114</v>
      </c>
      <c r="E265" s="175"/>
      <c r="F265" s="175" t="s">
        <v>7348</v>
      </c>
      <c r="G265" s="175" t="s">
        <v>7349</v>
      </c>
      <c r="H265" s="175"/>
      <c r="I265" s="178"/>
      <c r="J265" s="179" t="str">
        <f t="shared" si="30"/>
        <v>LINKS HARVESTED</v>
      </c>
      <c r="K265" s="233"/>
      <c r="L265" s="190"/>
      <c r="M265" s="181" t="s">
        <v>6118</v>
      </c>
      <c r="N265" s="181"/>
      <c r="O265" s="181"/>
      <c r="P265" s="181"/>
      <c r="Q265" s="181"/>
      <c r="R265" s="181"/>
      <c r="S265" s="181"/>
      <c r="T265" s="181"/>
      <c r="U265" s="181"/>
      <c r="V265" s="190"/>
      <c r="W265" s="175" t="s">
        <v>7350</v>
      </c>
      <c r="X265" s="184" t="s">
        <v>6111</v>
      </c>
      <c r="Y265" s="182" t="s">
        <v>7351</v>
      </c>
      <c r="Z265" s="189"/>
      <c r="AA265" s="185" t="s">
        <v>7352</v>
      </c>
      <c r="AB265" s="186" t="str">
        <f t="shared" si="22"/>
        <v>D72WXJ</v>
      </c>
      <c r="AC265" s="186" t="str">
        <f t="shared" si="23"/>
        <v>D72</v>
      </c>
      <c r="AD265" s="186" t="str">
        <f t="shared" si="24"/>
        <v>WXJ</v>
      </c>
      <c r="AE265" s="186" t="str">
        <f t="shared" si="25"/>
        <v>RFAK2PS</v>
      </c>
      <c r="AF265" s="186" t="str">
        <f t="shared" si="26"/>
        <v>RFAK</v>
      </c>
      <c r="AG265" s="186" t="str">
        <f t="shared" si="27"/>
        <v>2PS</v>
      </c>
      <c r="AH265" s="186" t="e">
        <f t="shared" ca="1" si="28"/>
        <v>#NAME?</v>
      </c>
      <c r="AI265" s="186" t="e">
        <f t="shared" ca="1" si="29"/>
        <v>#NAME?</v>
      </c>
    </row>
    <row r="266" spans="1:35" ht="216">
      <c r="A266" s="187" t="e">
        <f t="shared" ca="1" si="10"/>
        <v>#NAME?</v>
      </c>
      <c r="B266" s="174" t="s">
        <v>1904</v>
      </c>
      <c r="C266" s="175"/>
      <c r="D266" s="175"/>
      <c r="E266" s="175"/>
      <c r="F266" s="175" t="s">
        <v>7353</v>
      </c>
      <c r="G266" s="175" t="s">
        <v>7354</v>
      </c>
      <c r="H266" s="188" t="s">
        <v>7355</v>
      </c>
      <c r="I266" s="178"/>
      <c r="J266" s="179" t="str">
        <f t="shared" si="30"/>
        <v>LINKS HARVESTED</v>
      </c>
      <c r="K266" s="233"/>
      <c r="L266" s="190"/>
      <c r="M266" s="181" t="s">
        <v>6118</v>
      </c>
      <c r="N266" s="181"/>
      <c r="O266" s="181" t="s">
        <v>6118</v>
      </c>
      <c r="P266" s="181"/>
      <c r="Q266" s="181"/>
      <c r="R266" s="181"/>
      <c r="S266" s="181"/>
      <c r="T266" s="181"/>
      <c r="U266" s="181"/>
      <c r="V266" s="190"/>
      <c r="W266" s="175" t="s">
        <v>7356</v>
      </c>
      <c r="X266" s="184" t="s">
        <v>6111</v>
      </c>
      <c r="Y266" s="182" t="s">
        <v>7357</v>
      </c>
      <c r="Z266" s="189"/>
      <c r="AA266" s="185" t="s">
        <v>7358</v>
      </c>
      <c r="AB266" s="186" t="str">
        <f t="shared" si="22"/>
        <v>D7PF8T</v>
      </c>
      <c r="AC266" s="186" t="str">
        <f t="shared" si="23"/>
        <v>D7P</v>
      </c>
      <c r="AD266" s="186" t="str">
        <f t="shared" si="24"/>
        <v>F8T</v>
      </c>
      <c r="AE266" s="186" t="str">
        <f t="shared" si="25"/>
        <v>4D1RWKX</v>
      </c>
      <c r="AF266" s="186" t="str">
        <f t="shared" si="26"/>
        <v>4D1R</v>
      </c>
      <c r="AG266" s="186" t="str">
        <f t="shared" si="27"/>
        <v>WKX</v>
      </c>
      <c r="AH266" s="186" t="e">
        <f t="shared" ca="1" si="28"/>
        <v>#NAME?</v>
      </c>
      <c r="AI266" s="186" t="e">
        <f t="shared" ca="1" si="29"/>
        <v>#NAME?</v>
      </c>
    </row>
    <row r="267" spans="1:35" ht="144">
      <c r="A267" s="187" t="e">
        <f t="shared" ca="1" si="10"/>
        <v>#NAME?</v>
      </c>
      <c r="B267" s="174" t="s">
        <v>1765</v>
      </c>
      <c r="C267" s="175"/>
      <c r="D267" s="175"/>
      <c r="E267" s="175"/>
      <c r="F267" s="175" t="s">
        <v>7359</v>
      </c>
      <c r="G267" s="175" t="s">
        <v>7360</v>
      </c>
      <c r="H267" s="174" t="s">
        <v>7361</v>
      </c>
      <c r="I267" s="178"/>
      <c r="J267" s="179" t="str">
        <f t="shared" si="30"/>
        <v>LINKS HARVESTED</v>
      </c>
      <c r="K267" s="233"/>
      <c r="L267" s="190"/>
      <c r="M267" s="181" t="s">
        <v>6118</v>
      </c>
      <c r="N267" s="181"/>
      <c r="O267" s="181"/>
      <c r="P267" s="181"/>
      <c r="Q267" s="181"/>
      <c r="R267" s="181"/>
      <c r="S267" s="181"/>
      <c r="T267" s="181"/>
      <c r="U267" s="181"/>
      <c r="V267" s="190"/>
      <c r="W267" s="175" t="s">
        <v>7362</v>
      </c>
      <c r="X267" s="184" t="s">
        <v>6111</v>
      </c>
      <c r="Y267" s="182" t="s">
        <v>7363</v>
      </c>
      <c r="Z267" s="189"/>
      <c r="AA267" s="185" t="s">
        <v>7364</v>
      </c>
      <c r="AB267" s="186" t="str">
        <f t="shared" si="22"/>
        <v>D8XRGH</v>
      </c>
      <c r="AC267" s="186" t="str">
        <f t="shared" si="23"/>
        <v>D8X</v>
      </c>
      <c r="AD267" s="186" t="str">
        <f t="shared" si="24"/>
        <v>RGH</v>
      </c>
      <c r="AE267" s="186" t="str">
        <f t="shared" si="25"/>
        <v>XKAVBVR</v>
      </c>
      <c r="AF267" s="186" t="str">
        <f t="shared" si="26"/>
        <v>XKAV</v>
      </c>
      <c r="AG267" s="186" t="str">
        <f t="shared" si="27"/>
        <v>BVR</v>
      </c>
      <c r="AH267" s="186" t="e">
        <f t="shared" ca="1" si="28"/>
        <v>#NAME?</v>
      </c>
      <c r="AI267" s="186" t="e">
        <f t="shared" ca="1" si="29"/>
        <v>#NAME?</v>
      </c>
    </row>
    <row r="268" spans="1:35" ht="54">
      <c r="A268" s="187" t="e">
        <f t="shared" ca="1" si="10"/>
        <v>#NAME?</v>
      </c>
      <c r="B268" s="174" t="s">
        <v>1765</v>
      </c>
      <c r="C268" s="175"/>
      <c r="D268" s="175"/>
      <c r="E268" s="175"/>
      <c r="F268" s="175" t="s">
        <v>7365</v>
      </c>
      <c r="G268" s="175" t="s">
        <v>7366</v>
      </c>
      <c r="H268" s="175"/>
      <c r="I268" s="178"/>
      <c r="J268" s="179" t="str">
        <f t="shared" si="30"/>
        <v>LINKS REQUIRED</v>
      </c>
      <c r="K268" s="233"/>
      <c r="L268" s="190"/>
      <c r="M268" s="181"/>
      <c r="N268" s="181"/>
      <c r="O268" s="181"/>
      <c r="P268" s="181"/>
      <c r="Q268" s="181"/>
      <c r="R268" s="181"/>
      <c r="S268" s="181"/>
      <c r="T268" s="181"/>
      <c r="U268" s="181"/>
      <c r="V268" s="190"/>
      <c r="W268" s="175"/>
      <c r="X268" s="183"/>
      <c r="Y268" s="223"/>
      <c r="Z268" s="224"/>
      <c r="AA268" s="185" t="s">
        <v>7367</v>
      </c>
      <c r="AB268" s="186" t="str">
        <f t="shared" si="22"/>
        <v>D8ZK8R</v>
      </c>
      <c r="AC268" s="186" t="str">
        <f t="shared" si="23"/>
        <v>D8Z</v>
      </c>
      <c r="AD268" s="186" t="str">
        <f t="shared" si="24"/>
        <v>K8R</v>
      </c>
      <c r="AE268" s="186" t="str">
        <f t="shared" si="25"/>
        <v>9R0PNJB</v>
      </c>
      <c r="AF268" s="186" t="str">
        <f t="shared" si="26"/>
        <v>9R0P</v>
      </c>
      <c r="AG268" s="186" t="str">
        <f t="shared" si="27"/>
        <v>NJB</v>
      </c>
      <c r="AH268" s="186" t="e">
        <f t="shared" ca="1" si="28"/>
        <v>#NAME?</v>
      </c>
      <c r="AI268" s="186" t="e">
        <f t="shared" ca="1" si="29"/>
        <v>#NAME?</v>
      </c>
    </row>
    <row r="269" spans="1:35" ht="108">
      <c r="A269" s="187" t="e">
        <f t="shared" ca="1" si="10"/>
        <v>#NAME?</v>
      </c>
      <c r="B269" s="174" t="s">
        <v>1765</v>
      </c>
      <c r="C269" s="175"/>
      <c r="D269" s="175"/>
      <c r="E269" s="175"/>
      <c r="F269" s="175" t="s">
        <v>7368</v>
      </c>
      <c r="G269" s="175" t="s">
        <v>7369</v>
      </c>
      <c r="H269" s="175"/>
      <c r="I269" s="178"/>
      <c r="J269" s="179" t="str">
        <f t="shared" si="30"/>
        <v>LINKS REQUIRED</v>
      </c>
      <c r="K269" s="233"/>
      <c r="L269" s="190"/>
      <c r="M269" s="181"/>
      <c r="N269" s="181"/>
      <c r="O269" s="181"/>
      <c r="P269" s="181"/>
      <c r="Q269" s="181"/>
      <c r="R269" s="181"/>
      <c r="S269" s="181"/>
      <c r="T269" s="181"/>
      <c r="U269" s="181"/>
      <c r="V269" s="190"/>
      <c r="W269" s="175"/>
      <c r="X269" s="183"/>
      <c r="Y269" s="182"/>
      <c r="Z269" s="189"/>
      <c r="AA269" s="185" t="s">
        <v>7370</v>
      </c>
      <c r="AB269" s="186" t="str">
        <f t="shared" si="22"/>
        <v>D9ECNX</v>
      </c>
      <c r="AC269" s="186" t="str">
        <f t="shared" si="23"/>
        <v>D9E</v>
      </c>
      <c r="AD269" s="186" t="str">
        <f t="shared" si="24"/>
        <v>CNX</v>
      </c>
      <c r="AE269" s="186" t="str">
        <f t="shared" si="25"/>
        <v>UEHFOIW</v>
      </c>
      <c r="AF269" s="186" t="str">
        <f t="shared" si="26"/>
        <v>UEHF</v>
      </c>
      <c r="AG269" s="186" t="str">
        <f t="shared" si="27"/>
        <v>OIW</v>
      </c>
      <c r="AH269" s="186" t="e">
        <f t="shared" ca="1" si="28"/>
        <v>#NAME?</v>
      </c>
      <c r="AI269" s="186" t="e">
        <f t="shared" ca="1" si="29"/>
        <v>#NAME?</v>
      </c>
    </row>
    <row r="270" spans="1:35" ht="108">
      <c r="A270" s="187" t="e">
        <f t="shared" ca="1" si="10"/>
        <v>#NAME?</v>
      </c>
      <c r="B270" s="174" t="s">
        <v>1765</v>
      </c>
      <c r="C270" s="175"/>
      <c r="D270" s="175"/>
      <c r="E270" s="175"/>
      <c r="F270" s="175" t="s">
        <v>7371</v>
      </c>
      <c r="G270" s="175" t="s">
        <v>7372</v>
      </c>
      <c r="H270" s="175"/>
      <c r="I270" s="178"/>
      <c r="J270" s="179" t="str">
        <f t="shared" si="30"/>
        <v>LINKS REQUIRED</v>
      </c>
      <c r="K270" s="233"/>
      <c r="L270" s="190"/>
      <c r="M270" s="181"/>
      <c r="N270" s="181"/>
      <c r="O270" s="181"/>
      <c r="P270" s="181"/>
      <c r="Q270" s="181"/>
      <c r="R270" s="181"/>
      <c r="S270" s="181"/>
      <c r="T270" s="181"/>
      <c r="U270" s="181"/>
      <c r="V270" s="190"/>
      <c r="W270" s="175"/>
      <c r="X270" s="183"/>
      <c r="Y270" s="182"/>
      <c r="Z270" s="189"/>
      <c r="AA270" s="185" t="s">
        <v>7373</v>
      </c>
      <c r="AB270" s="186" t="str">
        <f t="shared" si="22"/>
        <v>DBAZ57</v>
      </c>
      <c r="AC270" s="186" t="str">
        <f t="shared" si="23"/>
        <v>DBA</v>
      </c>
      <c r="AD270" s="186" t="str">
        <f t="shared" si="24"/>
        <v>Z57</v>
      </c>
      <c r="AE270" s="186" t="str">
        <f t="shared" si="25"/>
        <v>R3FPKOQ</v>
      </c>
      <c r="AF270" s="186" t="str">
        <f t="shared" si="26"/>
        <v>R3FP</v>
      </c>
      <c r="AG270" s="186" t="str">
        <f t="shared" si="27"/>
        <v>KOQ</v>
      </c>
      <c r="AH270" s="186" t="e">
        <f t="shared" ca="1" si="28"/>
        <v>#NAME?</v>
      </c>
      <c r="AI270" s="186" t="e">
        <f t="shared" ca="1" si="29"/>
        <v>#NAME?</v>
      </c>
    </row>
    <row r="271" spans="1:35" ht="72">
      <c r="A271" s="187" t="e">
        <f t="shared" ca="1" si="10"/>
        <v>#NAME?</v>
      </c>
      <c r="B271" s="174" t="s">
        <v>1765</v>
      </c>
      <c r="C271" s="175"/>
      <c r="D271" s="175"/>
      <c r="E271" s="175"/>
      <c r="F271" s="175" t="s">
        <v>7374</v>
      </c>
      <c r="G271" s="175" t="s">
        <v>7375</v>
      </c>
      <c r="H271" s="174" t="s">
        <v>7376</v>
      </c>
      <c r="I271" s="178"/>
      <c r="J271" s="179" t="str">
        <f t="shared" si="30"/>
        <v>LINKS REQUIRED</v>
      </c>
      <c r="K271" s="233"/>
      <c r="L271" s="190"/>
      <c r="M271" s="181"/>
      <c r="N271" s="181"/>
      <c r="O271" s="181"/>
      <c r="P271" s="181"/>
      <c r="Q271" s="181"/>
      <c r="R271" s="181"/>
      <c r="S271" s="181"/>
      <c r="T271" s="181"/>
      <c r="U271" s="181"/>
      <c r="V271" s="190"/>
      <c r="W271" s="175"/>
      <c r="X271" s="183"/>
      <c r="Y271" s="182"/>
      <c r="Z271" s="189"/>
      <c r="AA271" s="185" t="s">
        <v>7377</v>
      </c>
      <c r="AB271" s="186" t="str">
        <f t="shared" si="22"/>
        <v>DBGXEL</v>
      </c>
      <c r="AC271" s="186" t="str">
        <f t="shared" si="23"/>
        <v>DBG</v>
      </c>
      <c r="AD271" s="186" t="str">
        <f t="shared" si="24"/>
        <v>XEL</v>
      </c>
      <c r="AE271" s="186" t="str">
        <f t="shared" si="25"/>
        <v>JHQUXC1</v>
      </c>
      <c r="AF271" s="186" t="str">
        <f t="shared" si="26"/>
        <v>JHQU</v>
      </c>
      <c r="AG271" s="186" t="str">
        <f t="shared" si="27"/>
        <v>XC1</v>
      </c>
      <c r="AH271" s="186" t="e">
        <f t="shared" ca="1" si="28"/>
        <v>#NAME?</v>
      </c>
      <c r="AI271" s="186" t="e">
        <f t="shared" ca="1" si="29"/>
        <v>#NAME?</v>
      </c>
    </row>
    <row r="272" spans="1:35" ht="360">
      <c r="A272" s="187" t="e">
        <f t="shared" ca="1" si="10"/>
        <v>#NAME?</v>
      </c>
      <c r="B272" s="174" t="s">
        <v>1904</v>
      </c>
      <c r="C272" s="175"/>
      <c r="D272" s="175"/>
      <c r="E272" s="175"/>
      <c r="F272" s="175" t="s">
        <v>7378</v>
      </c>
      <c r="G272" s="175" t="s">
        <v>7379</v>
      </c>
      <c r="H272" s="177" t="s">
        <v>7380</v>
      </c>
      <c r="I272" s="178"/>
      <c r="J272" s="179" t="str">
        <f t="shared" si="30"/>
        <v>LINKS REQUIRED</v>
      </c>
      <c r="K272" s="233"/>
      <c r="L272" s="190"/>
      <c r="M272" s="181"/>
      <c r="N272" s="181"/>
      <c r="O272" s="181" t="s">
        <v>6118</v>
      </c>
      <c r="P272" s="181"/>
      <c r="Q272" s="181"/>
      <c r="R272" s="181"/>
      <c r="S272" s="181"/>
      <c r="T272" s="181"/>
      <c r="U272" s="181"/>
      <c r="V272" s="190"/>
      <c r="W272" s="175" t="s">
        <v>7381</v>
      </c>
      <c r="X272" s="183"/>
      <c r="Y272" s="182"/>
      <c r="Z272" s="189"/>
      <c r="AA272" s="185" t="s">
        <v>7382</v>
      </c>
      <c r="AB272" s="186" t="str">
        <f t="shared" si="22"/>
        <v>DDIRHG</v>
      </c>
      <c r="AC272" s="186" t="str">
        <f t="shared" si="23"/>
        <v>DDI</v>
      </c>
      <c r="AD272" s="186" t="str">
        <f t="shared" si="24"/>
        <v>RHG</v>
      </c>
      <c r="AE272" s="186" t="str">
        <f t="shared" si="25"/>
        <v>BJQCAEF</v>
      </c>
      <c r="AF272" s="186" t="str">
        <f t="shared" si="26"/>
        <v>BJQC</v>
      </c>
      <c r="AG272" s="186" t="str">
        <f t="shared" si="27"/>
        <v>AEF</v>
      </c>
      <c r="AH272" s="186" t="e">
        <f t="shared" ca="1" si="28"/>
        <v>#NAME?</v>
      </c>
      <c r="AI272" s="186" t="e">
        <f t="shared" ca="1" si="29"/>
        <v>#NAME?</v>
      </c>
    </row>
    <row r="273" spans="1:35" ht="409.5">
      <c r="A273" s="187" t="e">
        <f t="shared" ca="1" si="10"/>
        <v>#NAME?</v>
      </c>
      <c r="B273" s="174" t="s">
        <v>1904</v>
      </c>
      <c r="C273" s="175"/>
      <c r="D273" s="175"/>
      <c r="E273" s="175"/>
      <c r="F273" s="175" t="s">
        <v>7383</v>
      </c>
      <c r="G273" s="175" t="s">
        <v>7202</v>
      </c>
      <c r="H273" s="174"/>
      <c r="I273" s="178"/>
      <c r="J273" s="179" t="str">
        <f t="shared" si="30"/>
        <v>LINKS HARVESTED</v>
      </c>
      <c r="K273" s="233"/>
      <c r="L273" s="190"/>
      <c r="M273" s="181" t="s">
        <v>6118</v>
      </c>
      <c r="N273" s="181"/>
      <c r="O273" s="181" t="s">
        <v>6118</v>
      </c>
      <c r="P273" s="181"/>
      <c r="Q273" s="181"/>
      <c r="R273" s="181"/>
      <c r="S273" s="181"/>
      <c r="T273" s="181"/>
      <c r="U273" s="181"/>
      <c r="V273" s="190"/>
      <c r="W273" s="175" t="s">
        <v>7384</v>
      </c>
      <c r="X273" s="184" t="s">
        <v>6111</v>
      </c>
      <c r="Y273" s="175" t="s">
        <v>7385</v>
      </c>
      <c r="Z273" s="191"/>
      <c r="AA273" s="185" t="s">
        <v>7386</v>
      </c>
      <c r="AB273" s="186" t="str">
        <f t="shared" si="22"/>
        <v>DF7XRD</v>
      </c>
      <c r="AC273" s="186" t="str">
        <f t="shared" si="23"/>
        <v>DF7</v>
      </c>
      <c r="AD273" s="186" t="str">
        <f t="shared" si="24"/>
        <v>XRD</v>
      </c>
      <c r="AE273" s="186" t="str">
        <f t="shared" si="25"/>
        <v>7W82AX2</v>
      </c>
      <c r="AF273" s="186" t="str">
        <f t="shared" si="26"/>
        <v>7W82</v>
      </c>
      <c r="AG273" s="186" t="str">
        <f t="shared" si="27"/>
        <v>AX2</v>
      </c>
      <c r="AH273" s="186" t="e">
        <f t="shared" ca="1" si="28"/>
        <v>#NAME?</v>
      </c>
      <c r="AI273" s="186" t="e">
        <f t="shared" ca="1" si="29"/>
        <v>#NAME?</v>
      </c>
    </row>
    <row r="274" spans="1:35" ht="252">
      <c r="A274" s="187" t="e">
        <f t="shared" ca="1" si="10"/>
        <v>#NAME?</v>
      </c>
      <c r="B274" s="174" t="s">
        <v>1765</v>
      </c>
      <c r="C274" s="175"/>
      <c r="D274" s="175"/>
      <c r="E274" s="175"/>
      <c r="F274" s="175" t="s">
        <v>7387</v>
      </c>
      <c r="G274" s="175" t="s">
        <v>6763</v>
      </c>
      <c r="H274" s="174"/>
      <c r="I274" s="178"/>
      <c r="J274" s="179" t="str">
        <f t="shared" si="30"/>
        <v>LINKS HARVESTED</v>
      </c>
      <c r="K274" s="233"/>
      <c r="L274" s="190"/>
      <c r="M274" s="181" t="s">
        <v>6118</v>
      </c>
      <c r="N274" s="181"/>
      <c r="O274" s="181"/>
      <c r="P274" s="181"/>
      <c r="Q274" s="181"/>
      <c r="R274" s="181"/>
      <c r="S274" s="181"/>
      <c r="T274" s="181"/>
      <c r="U274" s="181"/>
      <c r="V274" s="190"/>
      <c r="W274" s="175" t="s">
        <v>7388</v>
      </c>
      <c r="X274" s="184" t="s">
        <v>6111</v>
      </c>
      <c r="Y274" s="175" t="s">
        <v>7389</v>
      </c>
      <c r="Z274" s="191"/>
      <c r="AA274" s="185" t="s">
        <v>7390</v>
      </c>
      <c r="AB274" s="186" t="str">
        <f t="shared" si="22"/>
        <v>DHMW3M</v>
      </c>
      <c r="AC274" s="186" t="str">
        <f t="shared" si="23"/>
        <v>DHM</v>
      </c>
      <c r="AD274" s="186" t="str">
        <f t="shared" si="24"/>
        <v>W3M</v>
      </c>
      <c r="AE274" s="186" t="str">
        <f t="shared" si="25"/>
        <v>TTKDXV9</v>
      </c>
      <c r="AF274" s="186" t="str">
        <f t="shared" si="26"/>
        <v>TTKD</v>
      </c>
      <c r="AG274" s="186" t="str">
        <f t="shared" si="27"/>
        <v>XV9</v>
      </c>
      <c r="AH274" s="186" t="e">
        <f t="shared" ca="1" si="28"/>
        <v>#NAME?</v>
      </c>
      <c r="AI274" s="186" t="e">
        <f t="shared" ca="1" si="29"/>
        <v>#NAME?</v>
      </c>
    </row>
    <row r="275" spans="1:35" ht="306">
      <c r="A275" s="187" t="e">
        <f t="shared" ca="1" si="10"/>
        <v>#NAME?</v>
      </c>
      <c r="B275" s="174" t="s">
        <v>1762</v>
      </c>
      <c r="C275" s="175"/>
      <c r="D275" s="175"/>
      <c r="E275" s="175"/>
      <c r="F275" s="175" t="s">
        <v>7391</v>
      </c>
      <c r="G275" s="175" t="s">
        <v>7392</v>
      </c>
      <c r="H275" s="174"/>
      <c r="I275" s="178"/>
      <c r="J275" s="179" t="str">
        <f t="shared" si="30"/>
        <v>LINKS REQUIRED</v>
      </c>
      <c r="K275" s="233"/>
      <c r="L275" s="190"/>
      <c r="M275" s="181"/>
      <c r="N275" s="181"/>
      <c r="O275" s="181"/>
      <c r="P275" s="181"/>
      <c r="Q275" s="181"/>
      <c r="R275" s="181"/>
      <c r="S275" s="181"/>
      <c r="T275" s="181"/>
      <c r="U275" s="181"/>
      <c r="V275" s="190"/>
      <c r="W275" s="175"/>
      <c r="X275" s="183"/>
      <c r="Y275" s="182"/>
      <c r="Z275" s="189"/>
      <c r="AA275" s="185" t="s">
        <v>7393</v>
      </c>
      <c r="AB275" s="186" t="str">
        <f t="shared" si="22"/>
        <v>DHXYCU</v>
      </c>
      <c r="AC275" s="186" t="str">
        <f t="shared" si="23"/>
        <v>DHX</v>
      </c>
      <c r="AD275" s="186" t="str">
        <f t="shared" si="24"/>
        <v>YCU</v>
      </c>
      <c r="AE275" s="186" t="str">
        <f t="shared" si="25"/>
        <v>U2KIX6B</v>
      </c>
      <c r="AF275" s="186" t="str">
        <f t="shared" si="26"/>
        <v>U2KI</v>
      </c>
      <c r="AG275" s="186" t="str">
        <f t="shared" si="27"/>
        <v>X6B</v>
      </c>
      <c r="AH275" s="186" t="e">
        <f t="shared" ca="1" si="28"/>
        <v>#NAME?</v>
      </c>
      <c r="AI275" s="186" t="e">
        <f t="shared" ca="1" si="29"/>
        <v>#NAME?</v>
      </c>
    </row>
    <row r="276" spans="1:35" ht="126">
      <c r="A276" s="187" t="e">
        <f t="shared" ca="1" si="10"/>
        <v>#NAME?</v>
      </c>
      <c r="B276" s="174" t="s">
        <v>1765</v>
      </c>
      <c r="C276" s="175"/>
      <c r="D276" s="175"/>
      <c r="E276" s="235"/>
      <c r="F276" s="235" t="s">
        <v>7394</v>
      </c>
      <c r="G276" s="175" t="s">
        <v>7395</v>
      </c>
      <c r="H276" s="174" t="s">
        <v>7396</v>
      </c>
      <c r="I276" s="178"/>
      <c r="J276" s="179" t="str">
        <f t="shared" si="30"/>
        <v>LINKS REQUIRED</v>
      </c>
      <c r="K276" s="233"/>
      <c r="L276" s="190"/>
      <c r="M276" s="181"/>
      <c r="N276" s="181"/>
      <c r="O276" s="181" t="s">
        <v>6118</v>
      </c>
      <c r="P276" s="181"/>
      <c r="Q276" s="181"/>
      <c r="R276" s="181"/>
      <c r="S276" s="181"/>
      <c r="T276" s="181"/>
      <c r="U276" s="181"/>
      <c r="V276" s="190"/>
      <c r="W276" s="175"/>
      <c r="X276" s="183"/>
      <c r="Y276" s="182"/>
      <c r="Z276" s="189"/>
      <c r="AA276" s="185" t="s">
        <v>7397</v>
      </c>
      <c r="AB276" s="186" t="str">
        <f t="shared" si="22"/>
        <v>DJNFSZ</v>
      </c>
      <c r="AC276" s="186" t="str">
        <f t="shared" si="23"/>
        <v>DJN</v>
      </c>
      <c r="AD276" s="186" t="str">
        <f t="shared" si="24"/>
        <v>FSZ</v>
      </c>
      <c r="AE276" s="186" t="str">
        <f t="shared" si="25"/>
        <v>FXG7M0W</v>
      </c>
      <c r="AF276" s="186" t="str">
        <f t="shared" si="26"/>
        <v>FXG7</v>
      </c>
      <c r="AG276" s="186" t="str">
        <f t="shared" si="27"/>
        <v>M0W</v>
      </c>
      <c r="AH276" s="186" t="e">
        <f t="shared" ca="1" si="28"/>
        <v>#NAME?</v>
      </c>
      <c r="AI276" s="186" t="e">
        <f t="shared" ca="1" si="29"/>
        <v>#NAME?</v>
      </c>
    </row>
    <row r="277" spans="1:35" ht="270">
      <c r="A277" s="187" t="e">
        <f t="shared" ca="1" si="10"/>
        <v>#NAME?</v>
      </c>
      <c r="B277" s="174" t="s">
        <v>1765</v>
      </c>
      <c r="C277" s="175"/>
      <c r="D277" s="175"/>
      <c r="E277" s="175"/>
      <c r="F277" s="175" t="s">
        <v>7398</v>
      </c>
      <c r="G277" s="175" t="s">
        <v>7399</v>
      </c>
      <c r="H277" s="174"/>
      <c r="I277" s="178"/>
      <c r="J277" s="179" t="str">
        <f t="shared" si="30"/>
        <v>LINKS HARVESTED</v>
      </c>
      <c r="K277" s="233"/>
      <c r="L277" s="190"/>
      <c r="M277" s="181" t="s">
        <v>6118</v>
      </c>
      <c r="N277" s="181"/>
      <c r="O277" s="181" t="s">
        <v>6118</v>
      </c>
      <c r="P277" s="181"/>
      <c r="Q277" s="181"/>
      <c r="R277" s="181"/>
      <c r="S277" s="181"/>
      <c r="T277" s="181"/>
      <c r="U277" s="181"/>
      <c r="V277" s="190"/>
      <c r="W277" s="175" t="s">
        <v>7400</v>
      </c>
      <c r="X277" s="184" t="s">
        <v>6111</v>
      </c>
      <c r="Y277" s="175" t="s">
        <v>7401</v>
      </c>
      <c r="Z277" s="191"/>
      <c r="AA277" s="185" t="s">
        <v>7402</v>
      </c>
      <c r="AB277" s="186" t="str">
        <f t="shared" si="22"/>
        <v>DL79DS</v>
      </c>
      <c r="AC277" s="186" t="str">
        <f t="shared" si="23"/>
        <v>DL7</v>
      </c>
      <c r="AD277" s="186" t="str">
        <f t="shared" si="24"/>
        <v>9DS</v>
      </c>
      <c r="AE277" s="186" t="str">
        <f t="shared" si="25"/>
        <v>EXTVGDL</v>
      </c>
      <c r="AF277" s="186" t="str">
        <f t="shared" si="26"/>
        <v>EXTV</v>
      </c>
      <c r="AG277" s="186" t="str">
        <f t="shared" si="27"/>
        <v>GDL</v>
      </c>
      <c r="AH277" s="186" t="e">
        <f t="shared" ca="1" si="28"/>
        <v>#NAME?</v>
      </c>
      <c r="AI277" s="186" t="e">
        <f t="shared" ca="1" si="29"/>
        <v>#NAME?</v>
      </c>
    </row>
    <row r="278" spans="1:35" ht="180">
      <c r="A278" s="187" t="e">
        <f t="shared" ca="1" si="10"/>
        <v>#NAME?</v>
      </c>
      <c r="B278" s="174" t="s">
        <v>1765</v>
      </c>
      <c r="C278" s="175"/>
      <c r="D278" s="175"/>
      <c r="E278" s="175"/>
      <c r="F278" s="175" t="s">
        <v>7403</v>
      </c>
      <c r="G278" s="175" t="s">
        <v>7404</v>
      </c>
      <c r="H278" s="175"/>
      <c r="I278" s="178"/>
      <c r="J278" s="179" t="str">
        <f t="shared" si="30"/>
        <v>LINKS REQUIRED</v>
      </c>
      <c r="K278" s="233"/>
      <c r="L278" s="190"/>
      <c r="M278" s="181"/>
      <c r="N278" s="181"/>
      <c r="O278" s="181"/>
      <c r="P278" s="181"/>
      <c r="Q278" s="181"/>
      <c r="R278" s="181"/>
      <c r="S278" s="181"/>
      <c r="T278" s="181"/>
      <c r="U278" s="181"/>
      <c r="V278" s="190"/>
      <c r="W278" s="175"/>
      <c r="X278" s="183"/>
      <c r="Y278" s="182"/>
      <c r="Z278" s="189"/>
      <c r="AA278" s="185" t="s">
        <v>7405</v>
      </c>
      <c r="AB278" s="186" t="str">
        <f t="shared" si="22"/>
        <v>DN2HRP</v>
      </c>
      <c r="AC278" s="186" t="str">
        <f t="shared" si="23"/>
        <v>DN2</v>
      </c>
      <c r="AD278" s="186" t="str">
        <f t="shared" si="24"/>
        <v>HRP</v>
      </c>
      <c r="AE278" s="186" t="str">
        <f t="shared" si="25"/>
        <v>IECKW7U</v>
      </c>
      <c r="AF278" s="186" t="str">
        <f t="shared" si="26"/>
        <v>IECK</v>
      </c>
      <c r="AG278" s="186" t="str">
        <f t="shared" si="27"/>
        <v>W7U</v>
      </c>
      <c r="AH278" s="186" t="e">
        <f t="shared" ca="1" si="28"/>
        <v>#NAME?</v>
      </c>
      <c r="AI278" s="186" t="e">
        <f t="shared" ca="1" si="29"/>
        <v>#NAME?</v>
      </c>
    </row>
    <row r="279" spans="1:35" ht="216">
      <c r="A279" s="187" t="e">
        <f t="shared" ca="1" si="10"/>
        <v>#NAME?</v>
      </c>
      <c r="B279" s="174" t="s">
        <v>1765</v>
      </c>
      <c r="C279" s="175"/>
      <c r="D279" s="175"/>
      <c r="E279" s="175"/>
      <c r="F279" s="175" t="s">
        <v>7406</v>
      </c>
      <c r="G279" s="175" t="s">
        <v>7407</v>
      </c>
      <c r="H279" s="174"/>
      <c r="I279" s="178"/>
      <c r="J279" s="179" t="str">
        <f t="shared" si="30"/>
        <v>LINKS HARVESTED</v>
      </c>
      <c r="K279" s="233"/>
      <c r="L279" s="190"/>
      <c r="M279" s="181" t="s">
        <v>6118</v>
      </c>
      <c r="N279" s="181"/>
      <c r="O279" s="181" t="s">
        <v>6118</v>
      </c>
      <c r="P279" s="181"/>
      <c r="Q279" s="181"/>
      <c r="R279" s="181"/>
      <c r="S279" s="181"/>
      <c r="T279" s="181"/>
      <c r="U279" s="181"/>
      <c r="V279" s="190"/>
      <c r="W279" s="175" t="s">
        <v>7408</v>
      </c>
      <c r="X279" s="184" t="s">
        <v>6111</v>
      </c>
      <c r="Y279" s="175" t="s">
        <v>7409</v>
      </c>
      <c r="Z279" s="191"/>
      <c r="AA279" s="185" t="s">
        <v>7410</v>
      </c>
      <c r="AB279" s="186" t="str">
        <f t="shared" si="22"/>
        <v>DNKRTP</v>
      </c>
      <c r="AC279" s="186" t="str">
        <f t="shared" si="23"/>
        <v>DNK</v>
      </c>
      <c r="AD279" s="186" t="str">
        <f t="shared" si="24"/>
        <v>RTP</v>
      </c>
      <c r="AE279" s="186" t="str">
        <f t="shared" si="25"/>
        <v>H73Y1GR</v>
      </c>
      <c r="AF279" s="186" t="str">
        <f t="shared" si="26"/>
        <v>H73Y</v>
      </c>
      <c r="AG279" s="186" t="str">
        <f t="shared" si="27"/>
        <v>1GR</v>
      </c>
      <c r="AH279" s="186" t="e">
        <f t="shared" ca="1" si="28"/>
        <v>#NAME?</v>
      </c>
      <c r="AI279" s="186" t="e">
        <f t="shared" ca="1" si="29"/>
        <v>#NAME?</v>
      </c>
    </row>
    <row r="280" spans="1:35" ht="54">
      <c r="A280" s="187" t="e">
        <f t="shared" ca="1" si="10"/>
        <v>#NAME?</v>
      </c>
      <c r="B280" s="174" t="s">
        <v>1904</v>
      </c>
      <c r="C280" s="175"/>
      <c r="D280" s="175"/>
      <c r="E280" s="175"/>
      <c r="F280" s="175" t="s">
        <v>7411</v>
      </c>
      <c r="G280" s="175" t="s">
        <v>7412</v>
      </c>
      <c r="H280" s="175" t="s">
        <v>7413</v>
      </c>
      <c r="I280" s="178"/>
      <c r="J280" s="179" t="str">
        <f t="shared" si="30"/>
        <v>LINKS REQUIRED</v>
      </c>
      <c r="K280" s="233"/>
      <c r="L280" s="190"/>
      <c r="M280" s="181"/>
      <c r="N280" s="181"/>
      <c r="O280" s="181"/>
      <c r="P280" s="181"/>
      <c r="Q280" s="181"/>
      <c r="R280" s="181"/>
      <c r="S280" s="181"/>
      <c r="T280" s="181"/>
      <c r="U280" s="181"/>
      <c r="V280" s="190"/>
      <c r="W280" s="175"/>
      <c r="X280" s="183"/>
      <c r="Y280" s="175"/>
      <c r="Z280" s="191"/>
      <c r="AA280" s="185" t="s">
        <v>7414</v>
      </c>
      <c r="AB280" s="186" t="str">
        <f t="shared" si="22"/>
        <v>DNT8BP</v>
      </c>
      <c r="AC280" s="186" t="str">
        <f t="shared" si="23"/>
        <v>DNT</v>
      </c>
      <c r="AD280" s="186" t="str">
        <f t="shared" si="24"/>
        <v>8BP</v>
      </c>
      <c r="AE280" s="186" t="str">
        <f t="shared" si="25"/>
        <v>UTFVD9C</v>
      </c>
      <c r="AF280" s="186" t="str">
        <f t="shared" si="26"/>
        <v>UTFV</v>
      </c>
      <c r="AG280" s="186" t="str">
        <f t="shared" si="27"/>
        <v>D9C</v>
      </c>
      <c r="AH280" s="186" t="e">
        <f t="shared" ca="1" si="28"/>
        <v>#NAME?</v>
      </c>
      <c r="AI280" s="186" t="e">
        <f t="shared" ca="1" si="29"/>
        <v>#NAME?</v>
      </c>
    </row>
    <row r="281" spans="1:35" ht="234">
      <c r="A281" s="187" t="e">
        <f t="shared" ca="1" si="10"/>
        <v>#NAME?</v>
      </c>
      <c r="B281" s="174" t="s">
        <v>2700</v>
      </c>
      <c r="C281" s="175"/>
      <c r="D281" s="175"/>
      <c r="E281" s="175"/>
      <c r="F281" s="175" t="s">
        <v>7415</v>
      </c>
      <c r="G281" s="175" t="s">
        <v>7416</v>
      </c>
      <c r="H281" s="175" t="s">
        <v>7417</v>
      </c>
      <c r="I281" s="178"/>
      <c r="J281" s="179" t="s">
        <v>6519</v>
      </c>
      <c r="K281" s="233"/>
      <c r="L281" s="190"/>
      <c r="M281" s="181" t="s">
        <v>6118</v>
      </c>
      <c r="N281" s="181"/>
      <c r="O281" s="181"/>
      <c r="P281" s="181"/>
      <c r="Q281" s="181"/>
      <c r="R281" s="181"/>
      <c r="S281" s="181"/>
      <c r="T281" s="181"/>
      <c r="U281" s="181"/>
      <c r="V281" s="190"/>
      <c r="W281" s="175" t="s">
        <v>7418</v>
      </c>
      <c r="X281" s="184" t="s">
        <v>6111</v>
      </c>
      <c r="Y281" s="194" t="s">
        <v>7419</v>
      </c>
      <c r="Z281" s="191"/>
      <c r="AA281" s="185" t="s">
        <v>7420</v>
      </c>
      <c r="AB281" s="186" t="str">
        <f t="shared" si="22"/>
        <v>DPCERF</v>
      </c>
      <c r="AC281" s="186" t="str">
        <f t="shared" si="23"/>
        <v>DPC</v>
      </c>
      <c r="AD281" s="186" t="str">
        <f t="shared" si="24"/>
        <v>ERF</v>
      </c>
      <c r="AE281" s="186" t="str">
        <f t="shared" si="25"/>
        <v>QXHBTXL</v>
      </c>
      <c r="AF281" s="186" t="str">
        <f t="shared" si="26"/>
        <v>QXHB</v>
      </c>
      <c r="AG281" s="186" t="str">
        <f t="shared" si="27"/>
        <v>TXL</v>
      </c>
      <c r="AH281" s="186" t="e">
        <f t="shared" ca="1" si="28"/>
        <v>#NAME?</v>
      </c>
      <c r="AI281" s="186" t="e">
        <f t="shared" ca="1" si="29"/>
        <v>#NAME?</v>
      </c>
    </row>
    <row r="282" spans="1:35" ht="198">
      <c r="A282" s="187" t="e">
        <f t="shared" ca="1" si="10"/>
        <v>#NAME?</v>
      </c>
      <c r="B282" s="174" t="s">
        <v>1923</v>
      </c>
      <c r="C282" s="175"/>
      <c r="D282" s="175"/>
      <c r="E282" s="175"/>
      <c r="F282" s="175" t="s">
        <v>7421</v>
      </c>
      <c r="G282" s="175" t="s">
        <v>7422</v>
      </c>
      <c r="H282" s="174" t="s">
        <v>7423</v>
      </c>
      <c r="I282" s="178"/>
      <c r="J282" s="179" t="s">
        <v>6519</v>
      </c>
      <c r="K282" s="233"/>
      <c r="L282" s="190"/>
      <c r="M282" s="181" t="s">
        <v>6118</v>
      </c>
      <c r="N282" s="181"/>
      <c r="O282" s="181"/>
      <c r="P282" s="181"/>
      <c r="Q282" s="181"/>
      <c r="R282" s="181"/>
      <c r="S282" s="181"/>
      <c r="T282" s="181"/>
      <c r="U282" s="181"/>
      <c r="V282" s="190"/>
      <c r="W282" s="175" t="s">
        <v>7424</v>
      </c>
      <c r="X282" s="184" t="s">
        <v>6111</v>
      </c>
      <c r="Y282" s="182" t="s">
        <v>7425</v>
      </c>
      <c r="Z282" s="189"/>
      <c r="AA282" s="185" t="s">
        <v>7426</v>
      </c>
      <c r="AB282" s="186" t="str">
        <f t="shared" si="22"/>
        <v>DQQLGM</v>
      </c>
      <c r="AC282" s="186" t="str">
        <f t="shared" si="23"/>
        <v>DQQ</v>
      </c>
      <c r="AD282" s="186" t="str">
        <f t="shared" si="24"/>
        <v>LGM</v>
      </c>
      <c r="AE282" s="186" t="str">
        <f t="shared" si="25"/>
        <v>TUUUI08</v>
      </c>
      <c r="AF282" s="186" t="str">
        <f t="shared" si="26"/>
        <v>TUUU</v>
      </c>
      <c r="AG282" s="186" t="str">
        <f t="shared" si="27"/>
        <v>I08</v>
      </c>
      <c r="AH282" s="186" t="e">
        <f t="shared" ca="1" si="28"/>
        <v>#NAME?</v>
      </c>
      <c r="AI282" s="186" t="e">
        <f t="shared" ca="1" si="29"/>
        <v>#NAME?</v>
      </c>
    </row>
    <row r="283" spans="1:35" ht="180">
      <c r="A283" s="187" t="e">
        <f t="shared" ca="1" si="10"/>
        <v>#NAME?</v>
      </c>
      <c r="B283" s="174" t="s">
        <v>2700</v>
      </c>
      <c r="C283" s="175" t="s">
        <v>7427</v>
      </c>
      <c r="D283" s="175"/>
      <c r="E283" s="175"/>
      <c r="F283" s="175" t="s">
        <v>7428</v>
      </c>
      <c r="G283" s="175" t="s">
        <v>7429</v>
      </c>
      <c r="H283" s="219" t="s">
        <v>7430</v>
      </c>
      <c r="I283" s="178"/>
      <c r="J283" s="179" t="s">
        <v>6519</v>
      </c>
      <c r="K283" s="233"/>
      <c r="L283" s="190"/>
      <c r="M283" s="181" t="s">
        <v>6118</v>
      </c>
      <c r="N283" s="181"/>
      <c r="O283" s="181"/>
      <c r="P283" s="181"/>
      <c r="Q283" s="181"/>
      <c r="R283" s="181"/>
      <c r="S283" s="181"/>
      <c r="T283" s="181"/>
      <c r="U283" s="181"/>
      <c r="V283" s="190"/>
      <c r="W283" s="175" t="s">
        <v>7431</v>
      </c>
      <c r="X283" s="184" t="s">
        <v>6111</v>
      </c>
      <c r="Y283" s="182" t="s">
        <v>7432</v>
      </c>
      <c r="Z283" s="189"/>
      <c r="AA283" s="185" t="s">
        <v>7433</v>
      </c>
      <c r="AB283" s="186" t="str">
        <f t="shared" si="22"/>
        <v>DR2P2U</v>
      </c>
      <c r="AC283" s="186" t="str">
        <f t="shared" si="23"/>
        <v>DR2</v>
      </c>
      <c r="AD283" s="186" t="str">
        <f t="shared" si="24"/>
        <v>P2U</v>
      </c>
      <c r="AE283" s="186" t="str">
        <f t="shared" si="25"/>
        <v>H8YTILH</v>
      </c>
      <c r="AF283" s="186" t="str">
        <f t="shared" si="26"/>
        <v>H8YT</v>
      </c>
      <c r="AG283" s="186" t="str">
        <f t="shared" si="27"/>
        <v>ILH</v>
      </c>
      <c r="AH283" s="186" t="e">
        <f t="shared" ca="1" si="28"/>
        <v>#NAME?</v>
      </c>
      <c r="AI283" s="186" t="e">
        <f t="shared" ca="1" si="29"/>
        <v>#NAME?</v>
      </c>
    </row>
    <row r="284" spans="1:35" ht="144">
      <c r="A284" s="187" t="e">
        <f t="shared" ref="A284:A538" ca="1" si="31">_xludf.CONCAT(AH284,_xludf.CONCAT("-",AI284))</f>
        <v>#NAME?</v>
      </c>
      <c r="B284" s="174" t="s">
        <v>1765</v>
      </c>
      <c r="C284" s="175"/>
      <c r="D284" s="175"/>
      <c r="E284" s="175"/>
      <c r="F284" s="175" t="s">
        <v>7434</v>
      </c>
      <c r="G284" s="175" t="s">
        <v>7435</v>
      </c>
      <c r="H284" s="175" t="s">
        <v>7436</v>
      </c>
      <c r="I284" s="178"/>
      <c r="J284" s="179" t="str">
        <f>IF(X284="","LINKS REQUIRED",IF(X284="Completed","LINKS HARVESTED","LINKS AVAILABLE"))</f>
        <v>LINKS REQUIRED</v>
      </c>
      <c r="K284" s="233"/>
      <c r="L284" s="190"/>
      <c r="M284" s="181" t="s">
        <v>6118</v>
      </c>
      <c r="N284" s="181"/>
      <c r="O284" s="181" t="s">
        <v>6118</v>
      </c>
      <c r="P284" s="181"/>
      <c r="Q284" s="181"/>
      <c r="R284" s="181"/>
      <c r="S284" s="181"/>
      <c r="T284" s="181"/>
      <c r="U284" s="181"/>
      <c r="V284" s="190"/>
      <c r="W284" s="175"/>
      <c r="X284" s="183"/>
      <c r="Y284" s="182"/>
      <c r="Z284" s="189"/>
      <c r="AA284" s="185" t="s">
        <v>7437</v>
      </c>
      <c r="AB284" s="186" t="str">
        <f t="shared" si="22"/>
        <v>DRJ2LZ</v>
      </c>
      <c r="AC284" s="186" t="str">
        <f t="shared" si="23"/>
        <v>DRJ</v>
      </c>
      <c r="AD284" s="186" t="str">
        <f t="shared" si="24"/>
        <v>2LZ</v>
      </c>
      <c r="AE284" s="186" t="str">
        <f t="shared" si="25"/>
        <v>PY22ZP7</v>
      </c>
      <c r="AF284" s="186" t="str">
        <f t="shared" si="26"/>
        <v>PY22</v>
      </c>
      <c r="AG284" s="186" t="str">
        <f t="shared" si="27"/>
        <v>ZP7</v>
      </c>
      <c r="AH284" s="186" t="e">
        <f t="shared" ca="1" si="28"/>
        <v>#NAME?</v>
      </c>
      <c r="AI284" s="186" t="e">
        <f t="shared" ca="1" si="29"/>
        <v>#NAME?</v>
      </c>
    </row>
    <row r="285" spans="1:35" ht="342">
      <c r="A285" s="187" t="e">
        <f t="shared" ca="1" si="31"/>
        <v>#NAME?</v>
      </c>
      <c r="B285" s="174" t="s">
        <v>1765</v>
      </c>
      <c r="C285" s="175"/>
      <c r="D285" s="175"/>
      <c r="E285" s="175"/>
      <c r="F285" s="175" t="s">
        <v>7438</v>
      </c>
      <c r="G285" s="175" t="s">
        <v>7439</v>
      </c>
      <c r="H285" s="188" t="s">
        <v>7440</v>
      </c>
      <c r="I285" s="178"/>
      <c r="J285" s="179" t="s">
        <v>6519</v>
      </c>
      <c r="K285" s="233"/>
      <c r="L285" s="190"/>
      <c r="M285" s="181" t="s">
        <v>6118</v>
      </c>
      <c r="N285" s="181"/>
      <c r="O285" s="181" t="s">
        <v>6118</v>
      </c>
      <c r="P285" s="181"/>
      <c r="Q285" s="181"/>
      <c r="R285" s="181"/>
      <c r="S285" s="181"/>
      <c r="T285" s="181"/>
      <c r="U285" s="181"/>
      <c r="V285" s="190"/>
      <c r="W285" s="175" t="s">
        <v>7441</v>
      </c>
      <c r="X285" s="184" t="s">
        <v>6111</v>
      </c>
      <c r="Y285" s="182" t="s">
        <v>7442</v>
      </c>
      <c r="Z285" s="189"/>
      <c r="AA285" s="185" t="s">
        <v>7443</v>
      </c>
      <c r="AB285" s="186" t="str">
        <f t="shared" si="22"/>
        <v>DRRPTD</v>
      </c>
      <c r="AC285" s="186" t="str">
        <f t="shared" si="23"/>
        <v>DRR</v>
      </c>
      <c r="AD285" s="186" t="str">
        <f t="shared" si="24"/>
        <v>PTD</v>
      </c>
      <c r="AE285" s="186" t="str">
        <f t="shared" si="25"/>
        <v>UXW0RQ7</v>
      </c>
      <c r="AF285" s="186" t="str">
        <f t="shared" si="26"/>
        <v>UXW0</v>
      </c>
      <c r="AG285" s="186" t="str">
        <f t="shared" si="27"/>
        <v>RQ7</v>
      </c>
      <c r="AH285" s="186" t="e">
        <f t="shared" ca="1" si="28"/>
        <v>#NAME?</v>
      </c>
      <c r="AI285" s="186" t="e">
        <f t="shared" ca="1" si="29"/>
        <v>#NAME?</v>
      </c>
    </row>
    <row r="286" spans="1:35" ht="409.5">
      <c r="A286" s="187" t="e">
        <f t="shared" ca="1" si="31"/>
        <v>#NAME?</v>
      </c>
      <c r="B286" s="174" t="s">
        <v>1886</v>
      </c>
      <c r="C286" s="175"/>
      <c r="D286" s="175"/>
      <c r="E286" s="175"/>
      <c r="F286" s="175" t="s">
        <v>7444</v>
      </c>
      <c r="G286" s="175" t="s">
        <v>7265</v>
      </c>
      <c r="H286" s="175"/>
      <c r="I286" s="178"/>
      <c r="J286" s="179" t="str">
        <f t="shared" ref="J286:J288" si="32">IF(X286="","LINKS REQUIRED",IF(X286="Completed","LINKS HARVESTED","LINKS AVAILABLE"))</f>
        <v>LINKS REQUIRED</v>
      </c>
      <c r="K286" s="233"/>
      <c r="L286" s="190"/>
      <c r="M286" s="181"/>
      <c r="N286" s="181"/>
      <c r="O286" s="181"/>
      <c r="P286" s="181"/>
      <c r="Q286" s="181"/>
      <c r="R286" s="181"/>
      <c r="S286" s="181"/>
      <c r="T286" s="181"/>
      <c r="U286" s="181"/>
      <c r="V286" s="190"/>
      <c r="W286" s="190"/>
      <c r="X286" s="182"/>
      <c r="Y286" s="190"/>
      <c r="Z286" s="195"/>
      <c r="AA286" s="185" t="s">
        <v>7445</v>
      </c>
      <c r="AB286" s="186" t="str">
        <f t="shared" si="22"/>
        <v>DSBUIS</v>
      </c>
      <c r="AC286" s="186" t="str">
        <f t="shared" si="23"/>
        <v>DSB</v>
      </c>
      <c r="AD286" s="186" t="str">
        <f t="shared" si="24"/>
        <v>UIS</v>
      </c>
      <c r="AE286" s="186" t="str">
        <f t="shared" si="25"/>
        <v>RGNPGDH</v>
      </c>
      <c r="AF286" s="186" t="str">
        <f t="shared" si="26"/>
        <v>RGNP</v>
      </c>
      <c r="AG286" s="186" t="str">
        <f t="shared" si="27"/>
        <v>GDH</v>
      </c>
      <c r="AH286" s="186" t="e">
        <f t="shared" ca="1" si="28"/>
        <v>#NAME?</v>
      </c>
      <c r="AI286" s="186" t="e">
        <f t="shared" ca="1" si="29"/>
        <v>#NAME?</v>
      </c>
    </row>
    <row r="287" spans="1:35" ht="90">
      <c r="A287" s="187" t="e">
        <f t="shared" ca="1" si="31"/>
        <v>#NAME?</v>
      </c>
      <c r="B287" s="174"/>
      <c r="C287" s="175"/>
      <c r="D287" s="175"/>
      <c r="E287" s="175"/>
      <c r="F287" s="175" t="s">
        <v>7446</v>
      </c>
      <c r="G287" s="175" t="s">
        <v>7447</v>
      </c>
      <c r="H287" s="219" t="s">
        <v>7448</v>
      </c>
      <c r="I287" s="178"/>
      <c r="J287" s="179" t="str">
        <f t="shared" si="32"/>
        <v>LINKS REQUIRED</v>
      </c>
      <c r="K287" s="233"/>
      <c r="L287" s="190"/>
      <c r="M287" s="181"/>
      <c r="N287" s="181"/>
      <c r="O287" s="181"/>
      <c r="P287" s="181"/>
      <c r="Q287" s="181"/>
      <c r="R287" s="181"/>
      <c r="S287" s="181"/>
      <c r="T287" s="181"/>
      <c r="U287" s="181"/>
      <c r="V287" s="190"/>
      <c r="W287" s="190"/>
      <c r="X287" s="183"/>
      <c r="Y287" s="182"/>
      <c r="Z287" s="189"/>
      <c r="AA287" s="185" t="s">
        <v>7449</v>
      </c>
      <c r="AB287" s="186" t="str">
        <f t="shared" si="22"/>
        <v>DURXHK</v>
      </c>
      <c r="AC287" s="186" t="str">
        <f t="shared" si="23"/>
        <v>DUR</v>
      </c>
      <c r="AD287" s="186" t="str">
        <f t="shared" si="24"/>
        <v>XHK</v>
      </c>
      <c r="AE287" s="186" t="str">
        <f t="shared" si="25"/>
        <v>9K0BHQO</v>
      </c>
      <c r="AF287" s="186" t="str">
        <f t="shared" si="26"/>
        <v>9K0B</v>
      </c>
      <c r="AG287" s="186" t="str">
        <f t="shared" si="27"/>
        <v>HQO</v>
      </c>
      <c r="AH287" s="186" t="e">
        <f t="shared" ca="1" si="28"/>
        <v>#NAME?</v>
      </c>
      <c r="AI287" s="186" t="e">
        <f t="shared" ca="1" si="29"/>
        <v>#NAME?</v>
      </c>
    </row>
    <row r="288" spans="1:35" ht="108">
      <c r="A288" s="187" t="e">
        <f t="shared" ca="1" si="31"/>
        <v>#NAME?</v>
      </c>
      <c r="B288" s="174" t="s">
        <v>1762</v>
      </c>
      <c r="C288" s="175"/>
      <c r="D288" s="175"/>
      <c r="E288" s="175"/>
      <c r="F288" s="175" t="s">
        <v>7450</v>
      </c>
      <c r="G288" s="175" t="s">
        <v>7451</v>
      </c>
      <c r="H288" s="177" t="s">
        <v>7452</v>
      </c>
      <c r="I288" s="178"/>
      <c r="J288" s="179" t="str">
        <f t="shared" si="32"/>
        <v>LINKS REQUIRED</v>
      </c>
      <c r="K288" s="233"/>
      <c r="L288" s="190"/>
      <c r="M288" s="181"/>
      <c r="N288" s="181"/>
      <c r="O288" s="181"/>
      <c r="P288" s="181"/>
      <c r="Q288" s="181"/>
      <c r="R288" s="181"/>
      <c r="S288" s="181"/>
      <c r="T288" s="181"/>
      <c r="U288" s="181"/>
      <c r="V288" s="190"/>
      <c r="W288" s="190"/>
      <c r="X288" s="183"/>
      <c r="Y288" s="182"/>
      <c r="Z288" s="189"/>
      <c r="AA288" s="185" t="s">
        <v>7453</v>
      </c>
      <c r="AB288" s="186" t="str">
        <f t="shared" si="22"/>
        <v>DWXURX</v>
      </c>
      <c r="AC288" s="186" t="str">
        <f t="shared" si="23"/>
        <v>DWX</v>
      </c>
      <c r="AD288" s="186" t="str">
        <f t="shared" si="24"/>
        <v>URX</v>
      </c>
      <c r="AE288" s="186" t="str">
        <f t="shared" si="25"/>
        <v>YCCV47H</v>
      </c>
      <c r="AF288" s="186" t="str">
        <f t="shared" si="26"/>
        <v>YCCV</v>
      </c>
      <c r="AG288" s="186" t="str">
        <f t="shared" si="27"/>
        <v>47H</v>
      </c>
      <c r="AH288" s="186" t="e">
        <f t="shared" ca="1" si="28"/>
        <v>#NAME?</v>
      </c>
      <c r="AI288" s="186" t="e">
        <f t="shared" ca="1" si="29"/>
        <v>#NAME?</v>
      </c>
    </row>
    <row r="289" spans="1:35" ht="126">
      <c r="A289" s="187" t="e">
        <f t="shared" ca="1" si="31"/>
        <v>#NAME?</v>
      </c>
      <c r="B289" s="174" t="s">
        <v>1765</v>
      </c>
      <c r="C289" s="175"/>
      <c r="D289" s="175"/>
      <c r="E289" s="175"/>
      <c r="F289" s="175" t="s">
        <v>7454</v>
      </c>
      <c r="G289" s="175" t="s">
        <v>7455</v>
      </c>
      <c r="H289" s="174"/>
      <c r="I289" s="178"/>
      <c r="J289" s="179" t="s">
        <v>6519</v>
      </c>
      <c r="K289" s="233"/>
      <c r="L289" s="190"/>
      <c r="M289" s="181" t="s">
        <v>6118</v>
      </c>
      <c r="N289" s="181"/>
      <c r="O289" s="181" t="s">
        <v>6118</v>
      </c>
      <c r="P289" s="181"/>
      <c r="Q289" s="181"/>
      <c r="R289" s="181"/>
      <c r="S289" s="181"/>
      <c r="T289" s="181"/>
      <c r="U289" s="181"/>
      <c r="V289" s="190"/>
      <c r="W289" s="175" t="s">
        <v>7456</v>
      </c>
      <c r="X289" s="184" t="s">
        <v>6111</v>
      </c>
      <c r="Y289" s="182" t="s">
        <v>7457</v>
      </c>
      <c r="Z289" s="189"/>
      <c r="AA289" s="185" t="s">
        <v>7458</v>
      </c>
      <c r="AB289" s="186" t="str">
        <f t="shared" si="22"/>
        <v>DX1AX8</v>
      </c>
      <c r="AC289" s="186" t="str">
        <f t="shared" si="23"/>
        <v>DX1</v>
      </c>
      <c r="AD289" s="186" t="str">
        <f t="shared" si="24"/>
        <v>AX8</v>
      </c>
      <c r="AE289" s="186" t="str">
        <f t="shared" si="25"/>
        <v>LDEOJC8</v>
      </c>
      <c r="AF289" s="186" t="str">
        <f t="shared" si="26"/>
        <v>LDEO</v>
      </c>
      <c r="AG289" s="186" t="str">
        <f t="shared" si="27"/>
        <v>JC8</v>
      </c>
      <c r="AH289" s="186" t="e">
        <f t="shared" ca="1" si="28"/>
        <v>#NAME?</v>
      </c>
      <c r="AI289" s="186" t="e">
        <f t="shared" ca="1" si="29"/>
        <v>#NAME?</v>
      </c>
    </row>
    <row r="290" spans="1:35" ht="90">
      <c r="A290" s="187" t="e">
        <f t="shared" ca="1" si="31"/>
        <v>#NAME?</v>
      </c>
      <c r="B290" s="174" t="s">
        <v>2263</v>
      </c>
      <c r="C290" s="175"/>
      <c r="D290" s="175"/>
      <c r="E290" s="175"/>
      <c r="F290" s="175" t="s">
        <v>7459</v>
      </c>
      <c r="G290" s="175" t="s">
        <v>7460</v>
      </c>
      <c r="H290" s="219" t="s">
        <v>7461</v>
      </c>
      <c r="I290" s="178"/>
      <c r="J290" s="179" t="s">
        <v>6519</v>
      </c>
      <c r="K290" s="233"/>
      <c r="L290" s="190"/>
      <c r="M290" s="181" t="s">
        <v>6118</v>
      </c>
      <c r="N290" s="181"/>
      <c r="O290" s="181"/>
      <c r="P290" s="181"/>
      <c r="Q290" s="181"/>
      <c r="R290" s="181"/>
      <c r="S290" s="181"/>
      <c r="T290" s="181"/>
      <c r="U290" s="181"/>
      <c r="V290" s="190"/>
      <c r="W290" s="175" t="s">
        <v>7462</v>
      </c>
      <c r="X290" s="184" t="s">
        <v>6111</v>
      </c>
      <c r="Y290" s="182" t="s">
        <v>7463</v>
      </c>
      <c r="Z290" s="189"/>
      <c r="AA290" s="185" t="s">
        <v>7464</v>
      </c>
      <c r="AB290" s="186" t="str">
        <f t="shared" si="22"/>
        <v>DXCARC</v>
      </c>
      <c r="AC290" s="186" t="str">
        <f t="shared" si="23"/>
        <v>DXC</v>
      </c>
      <c r="AD290" s="186" t="str">
        <f t="shared" si="24"/>
        <v>ARC</v>
      </c>
      <c r="AE290" s="186" t="str">
        <f t="shared" si="25"/>
        <v>UXBXN2E</v>
      </c>
      <c r="AF290" s="186" t="str">
        <f t="shared" si="26"/>
        <v>UXBX</v>
      </c>
      <c r="AG290" s="186" t="str">
        <f t="shared" si="27"/>
        <v>N2E</v>
      </c>
      <c r="AH290" s="186" t="e">
        <f t="shared" ca="1" si="28"/>
        <v>#NAME?</v>
      </c>
      <c r="AI290" s="186" t="e">
        <f t="shared" ca="1" si="29"/>
        <v>#NAME?</v>
      </c>
    </row>
    <row r="291" spans="1:35" ht="144">
      <c r="A291" s="187" t="e">
        <f t="shared" ca="1" si="31"/>
        <v>#NAME?</v>
      </c>
      <c r="B291" s="174" t="s">
        <v>1904</v>
      </c>
      <c r="C291" s="175"/>
      <c r="D291" s="175"/>
      <c r="E291" s="175"/>
      <c r="F291" s="175" t="s">
        <v>7465</v>
      </c>
      <c r="G291" s="175" t="s">
        <v>6162</v>
      </c>
      <c r="H291" s="219" t="s">
        <v>7466</v>
      </c>
      <c r="I291" s="178"/>
      <c r="J291" s="179" t="str">
        <f t="shared" ref="J291:J294" si="33">IF(X291="","LINKS REQUIRED",IF(X291="Completed","LINKS HARVESTED","LINKS AVAILABLE"))</f>
        <v>LINKS REQUIRED</v>
      </c>
      <c r="K291" s="233"/>
      <c r="L291" s="190"/>
      <c r="M291" s="181" t="s">
        <v>6118</v>
      </c>
      <c r="N291" s="181"/>
      <c r="O291" s="181" t="s">
        <v>6118</v>
      </c>
      <c r="P291" s="181"/>
      <c r="Q291" s="181"/>
      <c r="R291" s="181"/>
      <c r="S291" s="181"/>
      <c r="T291" s="181"/>
      <c r="U291" s="181"/>
      <c r="V291" s="190"/>
      <c r="W291" s="175" t="s">
        <v>7467</v>
      </c>
      <c r="X291" s="183"/>
      <c r="Y291" s="182"/>
      <c r="Z291" s="189"/>
      <c r="AA291" s="185" t="s">
        <v>7468</v>
      </c>
      <c r="AB291" s="186" t="str">
        <f t="shared" si="22"/>
        <v>DZPCIX</v>
      </c>
      <c r="AC291" s="186" t="str">
        <f t="shared" si="23"/>
        <v>DZP</v>
      </c>
      <c r="AD291" s="186" t="str">
        <f t="shared" si="24"/>
        <v>CIX</v>
      </c>
      <c r="AE291" s="186" t="str">
        <f t="shared" si="25"/>
        <v>I6I3GV5</v>
      </c>
      <c r="AF291" s="186" t="str">
        <f t="shared" si="26"/>
        <v>I6I3</v>
      </c>
      <c r="AG291" s="186" t="str">
        <f t="shared" si="27"/>
        <v>GV5</v>
      </c>
      <c r="AH291" s="186" t="e">
        <f t="shared" ca="1" si="28"/>
        <v>#NAME?</v>
      </c>
      <c r="AI291" s="186" t="e">
        <f t="shared" ca="1" si="29"/>
        <v>#NAME?</v>
      </c>
    </row>
    <row r="292" spans="1:35" ht="409.5">
      <c r="A292" s="187" t="e">
        <f t="shared" ca="1" si="31"/>
        <v>#NAME?</v>
      </c>
      <c r="B292" s="174" t="s">
        <v>1765</v>
      </c>
      <c r="C292" s="175"/>
      <c r="D292" s="175"/>
      <c r="E292" s="175"/>
      <c r="F292" s="175" t="s">
        <v>7469</v>
      </c>
      <c r="G292" s="175" t="s">
        <v>7470</v>
      </c>
      <c r="H292" s="175" t="s">
        <v>7471</v>
      </c>
      <c r="I292" s="178"/>
      <c r="J292" s="179" t="str">
        <f t="shared" si="33"/>
        <v>LINKS REQUIRED</v>
      </c>
      <c r="K292" s="233"/>
      <c r="L292" s="190"/>
      <c r="M292" s="181"/>
      <c r="N292" s="181"/>
      <c r="O292" s="181"/>
      <c r="P292" s="181"/>
      <c r="Q292" s="181"/>
      <c r="R292" s="181"/>
      <c r="S292" s="181"/>
      <c r="T292" s="181"/>
      <c r="U292" s="181"/>
      <c r="V292" s="190"/>
      <c r="W292" s="175"/>
      <c r="X292" s="183"/>
      <c r="Y292" s="182"/>
      <c r="Z292" s="189"/>
      <c r="AA292" s="185" t="s">
        <v>7472</v>
      </c>
      <c r="AB292" s="186" t="str">
        <f t="shared" si="22"/>
        <v>E32DLX</v>
      </c>
      <c r="AC292" s="186" t="str">
        <f t="shared" si="23"/>
        <v>E32</v>
      </c>
      <c r="AD292" s="186" t="str">
        <f t="shared" si="24"/>
        <v>DLX</v>
      </c>
      <c r="AE292" s="186" t="str">
        <f t="shared" si="25"/>
        <v>XM6CCIO</v>
      </c>
      <c r="AF292" s="186" t="str">
        <f t="shared" si="26"/>
        <v>XM6C</v>
      </c>
      <c r="AG292" s="186" t="str">
        <f t="shared" si="27"/>
        <v>CIO</v>
      </c>
      <c r="AH292" s="186" t="e">
        <f t="shared" ca="1" si="28"/>
        <v>#NAME?</v>
      </c>
      <c r="AI292" s="186" t="e">
        <f t="shared" ca="1" si="29"/>
        <v>#NAME?</v>
      </c>
    </row>
    <row r="293" spans="1:35" ht="108">
      <c r="A293" s="187" t="e">
        <f t="shared" ca="1" si="31"/>
        <v>#NAME?</v>
      </c>
      <c r="B293" s="174" t="s">
        <v>2263</v>
      </c>
      <c r="C293" s="175"/>
      <c r="D293" s="175"/>
      <c r="E293" s="175"/>
      <c r="F293" s="175" t="s">
        <v>7473</v>
      </c>
      <c r="G293" s="175" t="s">
        <v>7474</v>
      </c>
      <c r="H293" s="175" t="s">
        <v>7475</v>
      </c>
      <c r="I293" s="178"/>
      <c r="J293" s="179" t="str">
        <f t="shared" si="33"/>
        <v>LINKS REQUIRED</v>
      </c>
      <c r="K293" s="233"/>
      <c r="L293" s="190"/>
      <c r="M293" s="181"/>
      <c r="N293" s="181"/>
      <c r="O293" s="181"/>
      <c r="P293" s="181"/>
      <c r="Q293" s="181"/>
      <c r="R293" s="181"/>
      <c r="S293" s="181"/>
      <c r="T293" s="181"/>
      <c r="U293" s="181"/>
      <c r="V293" s="190"/>
      <c r="W293" s="190"/>
      <c r="X293" s="182"/>
      <c r="Y293" s="190"/>
      <c r="Z293" s="195"/>
      <c r="AA293" s="185" t="s">
        <v>7476</v>
      </c>
      <c r="AB293" s="186" t="str">
        <f t="shared" si="22"/>
        <v>E3PX3L</v>
      </c>
      <c r="AC293" s="186" t="str">
        <f t="shared" si="23"/>
        <v>E3P</v>
      </c>
      <c r="AD293" s="186" t="str">
        <f t="shared" si="24"/>
        <v>X3L</v>
      </c>
      <c r="AE293" s="186" t="str">
        <f t="shared" si="25"/>
        <v>BWE0X2X</v>
      </c>
      <c r="AF293" s="186" t="str">
        <f t="shared" si="26"/>
        <v>BWE0</v>
      </c>
      <c r="AG293" s="186" t="str">
        <f t="shared" si="27"/>
        <v>X2X</v>
      </c>
      <c r="AH293" s="186" t="e">
        <f t="shared" ca="1" si="28"/>
        <v>#NAME?</v>
      </c>
      <c r="AI293" s="186" t="e">
        <f t="shared" ca="1" si="29"/>
        <v>#NAME?</v>
      </c>
    </row>
    <row r="294" spans="1:35" ht="180">
      <c r="A294" s="187" t="e">
        <f t="shared" ca="1" si="31"/>
        <v>#NAME?</v>
      </c>
      <c r="B294" s="174" t="s">
        <v>1765</v>
      </c>
      <c r="C294" s="175"/>
      <c r="D294" s="175" t="s">
        <v>3214</v>
      </c>
      <c r="E294" s="175"/>
      <c r="F294" s="175" t="s">
        <v>7477</v>
      </c>
      <c r="G294" s="175" t="s">
        <v>7478</v>
      </c>
      <c r="H294" s="174"/>
      <c r="I294" s="178"/>
      <c r="J294" s="179" t="str">
        <f t="shared" si="33"/>
        <v>LINKS REQUIRED</v>
      </c>
      <c r="K294" s="233"/>
      <c r="L294" s="190"/>
      <c r="M294" s="181"/>
      <c r="N294" s="181"/>
      <c r="O294" s="181"/>
      <c r="P294" s="181"/>
      <c r="Q294" s="181"/>
      <c r="R294" s="181"/>
      <c r="S294" s="181"/>
      <c r="T294" s="181"/>
      <c r="U294" s="181"/>
      <c r="V294" s="190"/>
      <c r="W294" s="175"/>
      <c r="X294" s="183"/>
      <c r="Y294" s="182"/>
      <c r="Z294" s="189"/>
      <c r="AA294" s="185" t="s">
        <v>7479</v>
      </c>
      <c r="AB294" s="186" t="str">
        <f t="shared" si="22"/>
        <v>E3ZN95</v>
      </c>
      <c r="AC294" s="186" t="str">
        <f t="shared" si="23"/>
        <v>E3Z</v>
      </c>
      <c r="AD294" s="186" t="str">
        <f t="shared" si="24"/>
        <v>N95</v>
      </c>
      <c r="AE294" s="186" t="str">
        <f t="shared" si="25"/>
        <v>RXOSNTJ</v>
      </c>
      <c r="AF294" s="186" t="str">
        <f t="shared" si="26"/>
        <v>RXOS</v>
      </c>
      <c r="AG294" s="186" t="str">
        <f t="shared" si="27"/>
        <v>NTJ</v>
      </c>
      <c r="AH294" s="186" t="e">
        <f t="shared" ca="1" si="28"/>
        <v>#NAME?</v>
      </c>
      <c r="AI294" s="186" t="e">
        <f t="shared" ca="1" si="29"/>
        <v>#NAME?</v>
      </c>
    </row>
    <row r="295" spans="1:35" ht="54">
      <c r="A295" s="187" t="e">
        <f t="shared" ca="1" si="31"/>
        <v>#NAME?</v>
      </c>
      <c r="B295" s="174" t="s">
        <v>1765</v>
      </c>
      <c r="C295" s="175"/>
      <c r="D295" s="175" t="s">
        <v>6114</v>
      </c>
      <c r="E295" s="175"/>
      <c r="F295" s="175" t="s">
        <v>7480</v>
      </c>
      <c r="G295" s="175" t="s">
        <v>7481</v>
      </c>
      <c r="H295" s="175"/>
      <c r="I295" s="178"/>
      <c r="J295" s="179" t="s">
        <v>6519</v>
      </c>
      <c r="K295" s="233"/>
      <c r="L295" s="190"/>
      <c r="M295" s="181" t="s">
        <v>6118</v>
      </c>
      <c r="N295" s="181"/>
      <c r="O295" s="181"/>
      <c r="P295" s="181"/>
      <c r="Q295" s="181"/>
      <c r="R295" s="181"/>
      <c r="S295" s="181"/>
      <c r="T295" s="181"/>
      <c r="U295" s="181"/>
      <c r="V295" s="190"/>
      <c r="W295" s="175" t="s">
        <v>7482</v>
      </c>
      <c r="X295" s="184" t="s">
        <v>6111</v>
      </c>
      <c r="Y295" s="182" t="s">
        <v>7483</v>
      </c>
      <c r="Z295" s="189"/>
      <c r="AA295" s="185" t="s">
        <v>7484</v>
      </c>
      <c r="AB295" s="186" t="str">
        <f t="shared" si="22"/>
        <v>E5X6LC</v>
      </c>
      <c r="AC295" s="186" t="str">
        <f t="shared" si="23"/>
        <v>E5X</v>
      </c>
      <c r="AD295" s="186" t="str">
        <f t="shared" si="24"/>
        <v>6LC</v>
      </c>
      <c r="AE295" s="186" t="str">
        <f t="shared" si="25"/>
        <v>W4E12UY</v>
      </c>
      <c r="AF295" s="186" t="str">
        <f t="shared" si="26"/>
        <v>W4E1</v>
      </c>
      <c r="AG295" s="186" t="str">
        <f t="shared" si="27"/>
        <v>2UY</v>
      </c>
      <c r="AH295" s="186" t="e">
        <f t="shared" ca="1" si="28"/>
        <v>#NAME?</v>
      </c>
      <c r="AI295" s="186" t="e">
        <f t="shared" ca="1" si="29"/>
        <v>#NAME?</v>
      </c>
    </row>
    <row r="296" spans="1:35" ht="54">
      <c r="A296" s="187" t="e">
        <f t="shared" ca="1" si="31"/>
        <v>#NAME?</v>
      </c>
      <c r="B296" s="174"/>
      <c r="C296" s="175"/>
      <c r="D296" s="175"/>
      <c r="E296" s="175"/>
      <c r="F296" s="175" t="s">
        <v>7485</v>
      </c>
      <c r="G296" s="175"/>
      <c r="H296" s="175"/>
      <c r="I296" s="178"/>
      <c r="J296" s="179" t="str">
        <f t="shared" ref="J296:J297" si="34">IF(X296="","LINKS REQUIRED",IF(X296="Completed","LINKS HARVESTED","LINKS AVAILABLE"))</f>
        <v>LINKS REQUIRED</v>
      </c>
      <c r="K296" s="233"/>
      <c r="L296" s="190"/>
      <c r="M296" s="181"/>
      <c r="N296" s="181"/>
      <c r="O296" s="181"/>
      <c r="P296" s="181"/>
      <c r="Q296" s="181"/>
      <c r="R296" s="181"/>
      <c r="S296" s="181"/>
      <c r="T296" s="181"/>
      <c r="U296" s="181"/>
      <c r="V296" s="190"/>
      <c r="W296" s="190"/>
      <c r="X296" s="182"/>
      <c r="Y296" s="190"/>
      <c r="Z296" s="195"/>
      <c r="AA296" s="185" t="s">
        <v>7486</v>
      </c>
      <c r="AB296" s="186" t="str">
        <f t="shared" si="22"/>
        <v>E84I29</v>
      </c>
      <c r="AC296" s="186" t="str">
        <f t="shared" si="23"/>
        <v>E84</v>
      </c>
      <c r="AD296" s="186" t="str">
        <f t="shared" si="24"/>
        <v>I29</v>
      </c>
      <c r="AE296" s="186" t="str">
        <f t="shared" si="25"/>
        <v>XYQQU41</v>
      </c>
      <c r="AF296" s="186" t="str">
        <f t="shared" si="26"/>
        <v>XYQQ</v>
      </c>
      <c r="AG296" s="186" t="str">
        <f t="shared" si="27"/>
        <v>U41</v>
      </c>
      <c r="AH296" s="186" t="e">
        <f t="shared" ca="1" si="28"/>
        <v>#NAME?</v>
      </c>
      <c r="AI296" s="186" t="e">
        <f t="shared" ca="1" si="29"/>
        <v>#NAME?</v>
      </c>
    </row>
    <row r="297" spans="1:35" ht="198">
      <c r="A297" s="187" t="e">
        <f t="shared" ca="1" si="31"/>
        <v>#NAME?</v>
      </c>
      <c r="B297" s="174" t="s">
        <v>1765</v>
      </c>
      <c r="C297" s="175"/>
      <c r="D297" s="175" t="s">
        <v>6114</v>
      </c>
      <c r="E297" s="175"/>
      <c r="F297" s="175" t="s">
        <v>7487</v>
      </c>
      <c r="G297" s="175" t="s">
        <v>7488</v>
      </c>
      <c r="H297" s="175"/>
      <c r="I297" s="178"/>
      <c r="J297" s="179" t="str">
        <f t="shared" si="34"/>
        <v>LINKS REQUIRED</v>
      </c>
      <c r="K297" s="233"/>
      <c r="L297" s="190"/>
      <c r="M297" s="181"/>
      <c r="N297" s="181"/>
      <c r="O297" s="181"/>
      <c r="P297" s="181"/>
      <c r="Q297" s="181"/>
      <c r="R297" s="181"/>
      <c r="S297" s="181"/>
      <c r="T297" s="181"/>
      <c r="U297" s="181"/>
      <c r="V297" s="190"/>
      <c r="W297" s="190"/>
      <c r="X297" s="182"/>
      <c r="Y297" s="190"/>
      <c r="Z297" s="195"/>
      <c r="AA297" s="185" t="s">
        <v>7489</v>
      </c>
      <c r="AB297" s="186" t="str">
        <f t="shared" si="22"/>
        <v>E8SZXM</v>
      </c>
      <c r="AC297" s="186" t="str">
        <f t="shared" si="23"/>
        <v>E8S</v>
      </c>
      <c r="AD297" s="186" t="str">
        <f t="shared" si="24"/>
        <v>ZXM</v>
      </c>
      <c r="AE297" s="186" t="str">
        <f t="shared" si="25"/>
        <v>GLFPIXM</v>
      </c>
      <c r="AF297" s="186" t="str">
        <f t="shared" si="26"/>
        <v>GLFP</v>
      </c>
      <c r="AG297" s="186" t="str">
        <f t="shared" si="27"/>
        <v>IXM</v>
      </c>
      <c r="AH297" s="186" t="e">
        <f t="shared" ca="1" si="28"/>
        <v>#NAME?</v>
      </c>
      <c r="AI297" s="186" t="e">
        <f t="shared" ca="1" si="29"/>
        <v>#NAME?</v>
      </c>
    </row>
    <row r="298" spans="1:35" ht="162">
      <c r="A298" s="187" t="e">
        <f t="shared" ca="1" si="31"/>
        <v>#NAME?</v>
      </c>
      <c r="B298" s="174" t="s">
        <v>1765</v>
      </c>
      <c r="C298" s="175"/>
      <c r="D298" s="175" t="s">
        <v>6114</v>
      </c>
      <c r="E298" s="175"/>
      <c r="F298" s="175" t="s">
        <v>7490</v>
      </c>
      <c r="G298" s="175" t="s">
        <v>7491</v>
      </c>
      <c r="H298" s="174" t="s">
        <v>7492</v>
      </c>
      <c r="I298" s="178"/>
      <c r="J298" s="179" t="s">
        <v>6519</v>
      </c>
      <c r="K298" s="233"/>
      <c r="L298" s="190"/>
      <c r="M298" s="181" t="s">
        <v>6118</v>
      </c>
      <c r="N298" s="181"/>
      <c r="O298" s="181"/>
      <c r="P298" s="181"/>
      <c r="Q298" s="181"/>
      <c r="R298" s="181"/>
      <c r="S298" s="181"/>
      <c r="T298" s="181"/>
      <c r="U298" s="181"/>
      <c r="V298" s="190"/>
      <c r="W298" s="175" t="s">
        <v>7493</v>
      </c>
      <c r="X298" s="184" t="s">
        <v>6111</v>
      </c>
      <c r="Y298" s="182" t="s">
        <v>7494</v>
      </c>
      <c r="Z298" s="189"/>
      <c r="AA298" s="185" t="s">
        <v>7495</v>
      </c>
      <c r="AB298" s="186" t="str">
        <f t="shared" si="22"/>
        <v>EC87KN</v>
      </c>
      <c r="AC298" s="186" t="str">
        <f t="shared" si="23"/>
        <v>EC8</v>
      </c>
      <c r="AD298" s="186" t="str">
        <f t="shared" si="24"/>
        <v>7KN</v>
      </c>
      <c r="AE298" s="186" t="str">
        <f t="shared" si="25"/>
        <v>7UUPU31</v>
      </c>
      <c r="AF298" s="186" t="str">
        <f t="shared" si="26"/>
        <v>7UUP</v>
      </c>
      <c r="AG298" s="186" t="str">
        <f t="shared" si="27"/>
        <v>U31</v>
      </c>
      <c r="AH298" s="186" t="e">
        <f t="shared" ca="1" si="28"/>
        <v>#NAME?</v>
      </c>
      <c r="AI298" s="186" t="e">
        <f t="shared" ca="1" si="29"/>
        <v>#NAME?</v>
      </c>
    </row>
    <row r="299" spans="1:35" ht="90">
      <c r="A299" s="187" t="e">
        <f t="shared" ca="1" si="31"/>
        <v>#NAME?</v>
      </c>
      <c r="B299" s="174" t="s">
        <v>1765</v>
      </c>
      <c r="C299" s="175"/>
      <c r="D299" s="175"/>
      <c r="E299" s="175"/>
      <c r="F299" s="175" t="s">
        <v>7496</v>
      </c>
      <c r="G299" s="175" t="s">
        <v>7497</v>
      </c>
      <c r="H299" s="174"/>
      <c r="I299" s="178"/>
      <c r="J299" s="179" t="s">
        <v>6519</v>
      </c>
      <c r="K299" s="233"/>
      <c r="L299" s="190"/>
      <c r="M299" s="181" t="s">
        <v>6118</v>
      </c>
      <c r="N299" s="181"/>
      <c r="O299" s="181"/>
      <c r="P299" s="181"/>
      <c r="Q299" s="181"/>
      <c r="R299" s="181"/>
      <c r="S299" s="181"/>
      <c r="T299" s="181"/>
      <c r="U299" s="181"/>
      <c r="V299" s="190"/>
      <c r="W299" s="175" t="s">
        <v>7498</v>
      </c>
      <c r="X299" s="184" t="s">
        <v>6111</v>
      </c>
      <c r="Y299" s="206" t="s">
        <v>7499</v>
      </c>
      <c r="Z299" s="189"/>
      <c r="AA299" s="185" t="s">
        <v>7500</v>
      </c>
      <c r="AB299" s="186" t="str">
        <f t="shared" si="22"/>
        <v>EDXY2Y</v>
      </c>
      <c r="AC299" s="186" t="str">
        <f t="shared" si="23"/>
        <v>EDX</v>
      </c>
      <c r="AD299" s="186" t="str">
        <f t="shared" si="24"/>
        <v>Y2Y</v>
      </c>
      <c r="AE299" s="186" t="str">
        <f t="shared" si="25"/>
        <v>GI5FQBG</v>
      </c>
      <c r="AF299" s="186" t="str">
        <f t="shared" si="26"/>
        <v>GI5F</v>
      </c>
      <c r="AG299" s="186" t="str">
        <f t="shared" si="27"/>
        <v>QBG</v>
      </c>
      <c r="AH299" s="186" t="e">
        <f t="shared" ca="1" si="28"/>
        <v>#NAME?</v>
      </c>
      <c r="AI299" s="186" t="e">
        <f t="shared" ca="1" si="29"/>
        <v>#NAME?</v>
      </c>
    </row>
    <row r="300" spans="1:35" ht="90">
      <c r="A300" s="187" t="e">
        <f t="shared" ca="1" si="31"/>
        <v>#NAME?</v>
      </c>
      <c r="B300" s="174" t="s">
        <v>1765</v>
      </c>
      <c r="C300" s="175"/>
      <c r="D300" s="175"/>
      <c r="E300" s="175"/>
      <c r="F300" s="175" t="s">
        <v>7501</v>
      </c>
      <c r="G300" s="175" t="s">
        <v>7502</v>
      </c>
      <c r="H300" s="174"/>
      <c r="I300" s="178"/>
      <c r="J300" s="179" t="s">
        <v>6519</v>
      </c>
      <c r="K300" s="233"/>
      <c r="L300" s="190"/>
      <c r="M300" s="181" t="s">
        <v>6118</v>
      </c>
      <c r="N300" s="181"/>
      <c r="O300" s="181"/>
      <c r="P300" s="181"/>
      <c r="Q300" s="181"/>
      <c r="R300" s="181"/>
      <c r="S300" s="181"/>
      <c r="T300" s="181"/>
      <c r="U300" s="181"/>
      <c r="V300" s="190"/>
      <c r="W300" s="175" t="s">
        <v>7503</v>
      </c>
      <c r="X300" s="184" t="s">
        <v>6111</v>
      </c>
      <c r="Y300" s="182" t="s">
        <v>7504</v>
      </c>
      <c r="Z300" s="189"/>
      <c r="AA300" s="185" t="s">
        <v>7505</v>
      </c>
      <c r="AB300" s="186" t="str">
        <f t="shared" si="22"/>
        <v>EE3JNW</v>
      </c>
      <c r="AC300" s="186" t="str">
        <f t="shared" si="23"/>
        <v>EE3</v>
      </c>
      <c r="AD300" s="186" t="str">
        <f t="shared" si="24"/>
        <v>JNW</v>
      </c>
      <c r="AE300" s="186" t="str">
        <f t="shared" si="25"/>
        <v>83ZPG4Q</v>
      </c>
      <c r="AF300" s="186" t="str">
        <f t="shared" si="26"/>
        <v>83ZP</v>
      </c>
      <c r="AG300" s="186" t="str">
        <f t="shared" si="27"/>
        <v>G4Q</v>
      </c>
      <c r="AH300" s="186" t="e">
        <f t="shared" ca="1" si="28"/>
        <v>#NAME?</v>
      </c>
      <c r="AI300" s="186" t="e">
        <f t="shared" ca="1" si="29"/>
        <v>#NAME?</v>
      </c>
    </row>
    <row r="301" spans="1:35" ht="90">
      <c r="A301" s="187" t="e">
        <f t="shared" ca="1" si="31"/>
        <v>#NAME?</v>
      </c>
      <c r="B301" s="174" t="s">
        <v>1765</v>
      </c>
      <c r="C301" s="175"/>
      <c r="D301" s="175"/>
      <c r="E301" s="175"/>
      <c r="F301" s="175" t="s">
        <v>7506</v>
      </c>
      <c r="G301" s="175" t="s">
        <v>7507</v>
      </c>
      <c r="H301" s="174"/>
      <c r="I301" s="178"/>
      <c r="J301" s="179" t="s">
        <v>6519</v>
      </c>
      <c r="K301" s="233"/>
      <c r="L301" s="190"/>
      <c r="M301" s="181" t="s">
        <v>6118</v>
      </c>
      <c r="N301" s="181"/>
      <c r="O301" s="181" t="s">
        <v>6118</v>
      </c>
      <c r="P301" s="181"/>
      <c r="Q301" s="181"/>
      <c r="R301" s="181"/>
      <c r="S301" s="181"/>
      <c r="T301" s="181"/>
      <c r="U301" s="181"/>
      <c r="V301" s="190"/>
      <c r="W301" s="175" t="s">
        <v>7508</v>
      </c>
      <c r="X301" s="184" t="s">
        <v>6111</v>
      </c>
      <c r="Y301" s="182" t="s">
        <v>7509</v>
      </c>
      <c r="Z301" s="189"/>
      <c r="AA301" s="185" t="s">
        <v>7510</v>
      </c>
      <c r="AB301" s="186" t="str">
        <f t="shared" si="22"/>
        <v>EEW7LS</v>
      </c>
      <c r="AC301" s="186" t="str">
        <f t="shared" si="23"/>
        <v>EEW</v>
      </c>
      <c r="AD301" s="186" t="str">
        <f t="shared" si="24"/>
        <v>7LS</v>
      </c>
      <c r="AE301" s="186" t="str">
        <f t="shared" si="25"/>
        <v>XD9W5MX</v>
      </c>
      <c r="AF301" s="186" t="str">
        <f t="shared" si="26"/>
        <v>XD9W</v>
      </c>
      <c r="AG301" s="186" t="str">
        <f t="shared" si="27"/>
        <v>5MX</v>
      </c>
      <c r="AH301" s="186" t="e">
        <f t="shared" ca="1" si="28"/>
        <v>#NAME?</v>
      </c>
      <c r="AI301" s="186" t="e">
        <f t="shared" ca="1" si="29"/>
        <v>#NAME?</v>
      </c>
    </row>
    <row r="302" spans="1:35" ht="72">
      <c r="A302" s="187" t="e">
        <f t="shared" ca="1" si="31"/>
        <v>#NAME?</v>
      </c>
      <c r="B302" s="174" t="s">
        <v>1765</v>
      </c>
      <c r="C302" s="175"/>
      <c r="D302" s="175"/>
      <c r="E302" s="175"/>
      <c r="F302" s="175" t="s">
        <v>7511</v>
      </c>
      <c r="G302" s="175" t="s">
        <v>7512</v>
      </c>
      <c r="H302" s="174"/>
      <c r="I302" s="178"/>
      <c r="J302" s="179" t="str">
        <f t="shared" ref="J302:J303" si="35">IF(X302="","LINKS REQUIRED",IF(X302="Completed","LINKS HARVESTED","LINKS AVAILABLE"))</f>
        <v>LINKS REQUIRED</v>
      </c>
      <c r="K302" s="233"/>
      <c r="L302" s="190"/>
      <c r="M302" s="181" t="s">
        <v>6118</v>
      </c>
      <c r="N302" s="181"/>
      <c r="O302" s="181" t="s">
        <v>6118</v>
      </c>
      <c r="P302" s="181"/>
      <c r="Q302" s="181"/>
      <c r="R302" s="181"/>
      <c r="S302" s="181"/>
      <c r="T302" s="181"/>
      <c r="U302" s="181"/>
      <c r="V302" s="190"/>
      <c r="W302" s="175" t="s">
        <v>7513</v>
      </c>
      <c r="X302" s="183"/>
      <c r="Y302" s="182"/>
      <c r="Z302" s="189"/>
      <c r="AA302" s="185" t="s">
        <v>7514</v>
      </c>
      <c r="AB302" s="186" t="str">
        <f t="shared" si="22"/>
        <v>EH6I6T</v>
      </c>
      <c r="AC302" s="186" t="str">
        <f t="shared" si="23"/>
        <v>EH6</v>
      </c>
      <c r="AD302" s="186" t="str">
        <f t="shared" si="24"/>
        <v>I6T</v>
      </c>
      <c r="AE302" s="186" t="str">
        <f t="shared" si="25"/>
        <v>5L4U9S9</v>
      </c>
      <c r="AF302" s="186" t="str">
        <f t="shared" si="26"/>
        <v>5L4U</v>
      </c>
      <c r="AG302" s="186" t="str">
        <f t="shared" si="27"/>
        <v>9S9</v>
      </c>
      <c r="AH302" s="186" t="e">
        <f t="shared" ca="1" si="28"/>
        <v>#NAME?</v>
      </c>
      <c r="AI302" s="186" t="e">
        <f t="shared" ca="1" si="29"/>
        <v>#NAME?</v>
      </c>
    </row>
    <row r="303" spans="1:35" ht="180">
      <c r="A303" s="187" t="e">
        <f t="shared" ca="1" si="31"/>
        <v>#NAME?</v>
      </c>
      <c r="B303" s="174"/>
      <c r="C303" s="175"/>
      <c r="D303" s="175"/>
      <c r="E303" s="175"/>
      <c r="F303" s="175" t="s">
        <v>7515</v>
      </c>
      <c r="G303" s="175" t="s">
        <v>7516</v>
      </c>
      <c r="H303" s="175"/>
      <c r="I303" s="178"/>
      <c r="J303" s="179" t="str">
        <f t="shared" si="35"/>
        <v>LINKS REQUIRED</v>
      </c>
      <c r="K303" s="233"/>
      <c r="L303" s="190"/>
      <c r="M303" s="181"/>
      <c r="N303" s="181"/>
      <c r="O303" s="181"/>
      <c r="P303" s="181"/>
      <c r="Q303" s="181"/>
      <c r="R303" s="181"/>
      <c r="S303" s="181"/>
      <c r="T303" s="181"/>
      <c r="U303" s="181"/>
      <c r="V303" s="190"/>
      <c r="W303" s="175"/>
      <c r="X303" s="183"/>
      <c r="Y303" s="182"/>
      <c r="Z303" s="189"/>
      <c r="AA303" s="185" t="s">
        <v>7517</v>
      </c>
      <c r="AB303" s="186" t="str">
        <f t="shared" si="22"/>
        <v>EHUTXH</v>
      </c>
      <c r="AC303" s="186" t="str">
        <f t="shared" si="23"/>
        <v>EHU</v>
      </c>
      <c r="AD303" s="186" t="str">
        <f t="shared" si="24"/>
        <v>TXH</v>
      </c>
      <c r="AE303" s="186" t="str">
        <f t="shared" si="25"/>
        <v>QXSZX8S</v>
      </c>
      <c r="AF303" s="186" t="str">
        <f t="shared" si="26"/>
        <v>QXSZ</v>
      </c>
      <c r="AG303" s="186" t="str">
        <f t="shared" si="27"/>
        <v>X8S</v>
      </c>
      <c r="AH303" s="186" t="e">
        <f t="shared" ca="1" si="28"/>
        <v>#NAME?</v>
      </c>
      <c r="AI303" s="186" t="e">
        <f t="shared" ca="1" si="29"/>
        <v>#NAME?</v>
      </c>
    </row>
    <row r="304" spans="1:35" ht="126">
      <c r="A304" s="187" t="e">
        <f t="shared" ca="1" si="31"/>
        <v>#NAME?</v>
      </c>
      <c r="B304" s="174" t="s">
        <v>1923</v>
      </c>
      <c r="C304" s="175"/>
      <c r="D304" s="175"/>
      <c r="E304" s="175"/>
      <c r="F304" s="175" t="s">
        <v>7518</v>
      </c>
      <c r="G304" s="175" t="s">
        <v>7519</v>
      </c>
      <c r="H304" s="175" t="s">
        <v>7520</v>
      </c>
      <c r="I304" s="178"/>
      <c r="J304" s="179" t="s">
        <v>6519</v>
      </c>
      <c r="K304" s="233"/>
      <c r="L304" s="190"/>
      <c r="M304" s="181" t="s">
        <v>6118</v>
      </c>
      <c r="N304" s="181"/>
      <c r="O304" s="181" t="s">
        <v>6118</v>
      </c>
      <c r="P304" s="181"/>
      <c r="Q304" s="181"/>
      <c r="R304" s="181"/>
      <c r="S304" s="181"/>
      <c r="T304" s="181"/>
      <c r="U304" s="181"/>
      <c r="V304" s="190"/>
      <c r="W304" s="175" t="s">
        <v>7521</v>
      </c>
      <c r="X304" s="184" t="s">
        <v>6111</v>
      </c>
      <c r="Y304" s="182" t="s">
        <v>7522</v>
      </c>
      <c r="Z304" s="189"/>
      <c r="AA304" s="185" t="s">
        <v>7523</v>
      </c>
      <c r="AB304" s="186" t="str">
        <f t="shared" si="22"/>
        <v>EJ82KZ</v>
      </c>
      <c r="AC304" s="186" t="str">
        <f t="shared" si="23"/>
        <v>EJ8</v>
      </c>
      <c r="AD304" s="186" t="str">
        <f t="shared" si="24"/>
        <v>2KZ</v>
      </c>
      <c r="AE304" s="186" t="str">
        <f t="shared" si="25"/>
        <v>5APJZGY</v>
      </c>
      <c r="AF304" s="186" t="str">
        <f t="shared" si="26"/>
        <v>5APJ</v>
      </c>
      <c r="AG304" s="186" t="str">
        <f t="shared" si="27"/>
        <v>ZGY</v>
      </c>
      <c r="AH304" s="186" t="e">
        <f t="shared" ca="1" si="28"/>
        <v>#NAME?</v>
      </c>
      <c r="AI304" s="186" t="e">
        <f t="shared" ca="1" si="29"/>
        <v>#NAME?</v>
      </c>
    </row>
    <row r="305" spans="1:35" ht="54">
      <c r="A305" s="187" t="e">
        <f t="shared" ca="1" si="31"/>
        <v>#NAME?</v>
      </c>
      <c r="B305" s="174" t="s">
        <v>1886</v>
      </c>
      <c r="C305" s="175"/>
      <c r="D305" s="175"/>
      <c r="E305" s="175"/>
      <c r="F305" s="175" t="s">
        <v>7524</v>
      </c>
      <c r="G305" s="175" t="s">
        <v>7525</v>
      </c>
      <c r="H305" s="175" t="s">
        <v>7526</v>
      </c>
      <c r="I305" s="178"/>
      <c r="J305" s="179" t="str">
        <f t="shared" ref="J305:J306" si="36">IF(X305="","LINKS REQUIRED",IF(X305="Completed","LINKS HARVESTED","LINKS AVAILABLE"))</f>
        <v>LINKS REQUIRED</v>
      </c>
      <c r="K305" s="233"/>
      <c r="L305" s="190"/>
      <c r="M305" s="181"/>
      <c r="N305" s="181"/>
      <c r="O305" s="181"/>
      <c r="P305" s="181"/>
      <c r="Q305" s="181"/>
      <c r="R305" s="181"/>
      <c r="S305" s="181"/>
      <c r="T305" s="181"/>
      <c r="U305" s="181"/>
      <c r="V305" s="190"/>
      <c r="W305" s="175"/>
      <c r="X305" s="183"/>
      <c r="Y305" s="182"/>
      <c r="Z305" s="189"/>
      <c r="AA305" s="185" t="s">
        <v>7527</v>
      </c>
      <c r="AB305" s="186" t="str">
        <f t="shared" si="22"/>
        <v>ELNBJQ</v>
      </c>
      <c r="AC305" s="186" t="str">
        <f t="shared" si="23"/>
        <v>ELN</v>
      </c>
      <c r="AD305" s="186" t="str">
        <f t="shared" si="24"/>
        <v>BJQ</v>
      </c>
      <c r="AE305" s="186" t="str">
        <f t="shared" si="25"/>
        <v>ERSLTOZ</v>
      </c>
      <c r="AF305" s="186" t="str">
        <f t="shared" si="26"/>
        <v>ERSL</v>
      </c>
      <c r="AG305" s="186" t="str">
        <f t="shared" si="27"/>
        <v>TOZ</v>
      </c>
      <c r="AH305" s="186" t="e">
        <f t="shared" ca="1" si="28"/>
        <v>#NAME?</v>
      </c>
      <c r="AI305" s="186" t="e">
        <f t="shared" ca="1" si="29"/>
        <v>#NAME?</v>
      </c>
    </row>
    <row r="306" spans="1:35" ht="378">
      <c r="A306" s="187" t="e">
        <f t="shared" ca="1" si="31"/>
        <v>#NAME?</v>
      </c>
      <c r="B306" s="174" t="s">
        <v>1765</v>
      </c>
      <c r="C306" s="175"/>
      <c r="D306" s="175"/>
      <c r="E306" s="175"/>
      <c r="F306" s="175" t="s">
        <v>7528</v>
      </c>
      <c r="G306" s="175" t="s">
        <v>7529</v>
      </c>
      <c r="H306" s="175" t="s">
        <v>7530</v>
      </c>
      <c r="I306" s="178"/>
      <c r="J306" s="179" t="str">
        <f t="shared" si="36"/>
        <v>LINKS REQUIRED</v>
      </c>
      <c r="K306" s="233"/>
      <c r="L306" s="190"/>
      <c r="M306" s="181"/>
      <c r="N306" s="181"/>
      <c r="O306" s="181"/>
      <c r="P306" s="181"/>
      <c r="Q306" s="181"/>
      <c r="R306" s="181"/>
      <c r="S306" s="181"/>
      <c r="T306" s="181"/>
      <c r="U306" s="181"/>
      <c r="V306" s="190"/>
      <c r="W306" s="175"/>
      <c r="X306" s="183"/>
      <c r="Y306" s="182"/>
      <c r="Z306" s="189"/>
      <c r="AA306" s="185" t="s">
        <v>7531</v>
      </c>
      <c r="AB306" s="186" t="str">
        <f t="shared" si="22"/>
        <v>EMBAXE</v>
      </c>
      <c r="AC306" s="186" t="str">
        <f t="shared" si="23"/>
        <v>EMB</v>
      </c>
      <c r="AD306" s="186" t="str">
        <f t="shared" si="24"/>
        <v>AXE</v>
      </c>
      <c r="AE306" s="186" t="str">
        <f t="shared" si="25"/>
        <v>2P484SI</v>
      </c>
      <c r="AF306" s="186" t="str">
        <f t="shared" si="26"/>
        <v>2P48</v>
      </c>
      <c r="AG306" s="186" t="str">
        <f t="shared" si="27"/>
        <v>4SI</v>
      </c>
      <c r="AH306" s="186" t="e">
        <f t="shared" ca="1" si="28"/>
        <v>#NAME?</v>
      </c>
      <c r="AI306" s="186" t="e">
        <f t="shared" ca="1" si="29"/>
        <v>#NAME?</v>
      </c>
    </row>
    <row r="307" spans="1:35" ht="216">
      <c r="A307" s="187" t="e">
        <f t="shared" ca="1" si="31"/>
        <v>#NAME?</v>
      </c>
      <c r="B307" s="174" t="s">
        <v>1765</v>
      </c>
      <c r="C307" s="175"/>
      <c r="D307" s="175"/>
      <c r="E307" s="175"/>
      <c r="F307" s="175" t="s">
        <v>7532</v>
      </c>
      <c r="G307" s="175" t="s">
        <v>7533</v>
      </c>
      <c r="H307" s="219" t="s">
        <v>7534</v>
      </c>
      <c r="I307" s="178"/>
      <c r="J307" s="179" t="s">
        <v>6519</v>
      </c>
      <c r="K307" s="233"/>
      <c r="L307" s="190"/>
      <c r="M307" s="181" t="s">
        <v>6118</v>
      </c>
      <c r="N307" s="181"/>
      <c r="O307" s="181"/>
      <c r="P307" s="181"/>
      <c r="Q307" s="181"/>
      <c r="R307" s="181"/>
      <c r="S307" s="181"/>
      <c r="T307" s="181"/>
      <c r="U307" s="181"/>
      <c r="V307" s="190"/>
      <c r="W307" s="175" t="s">
        <v>7535</v>
      </c>
      <c r="X307" s="184" t="s">
        <v>6111</v>
      </c>
      <c r="Y307" s="182" t="s">
        <v>7536</v>
      </c>
      <c r="Z307" s="189"/>
      <c r="AA307" s="185" t="s">
        <v>7537</v>
      </c>
      <c r="AB307" s="186" t="str">
        <f t="shared" si="22"/>
        <v>EXIXFM</v>
      </c>
      <c r="AC307" s="186" t="str">
        <f t="shared" si="23"/>
        <v>EXI</v>
      </c>
      <c r="AD307" s="186" t="str">
        <f t="shared" si="24"/>
        <v>XFM</v>
      </c>
      <c r="AE307" s="186" t="str">
        <f t="shared" si="25"/>
        <v>KCBY8Z5</v>
      </c>
      <c r="AF307" s="186" t="str">
        <f t="shared" si="26"/>
        <v>KCBY</v>
      </c>
      <c r="AG307" s="186" t="str">
        <f t="shared" si="27"/>
        <v>8Z5</v>
      </c>
      <c r="AH307" s="186" t="e">
        <f t="shared" ca="1" si="28"/>
        <v>#NAME?</v>
      </c>
      <c r="AI307" s="186" t="e">
        <f t="shared" ca="1" si="29"/>
        <v>#NAME?</v>
      </c>
    </row>
    <row r="308" spans="1:35" ht="162">
      <c r="A308" s="187" t="e">
        <f t="shared" ca="1" si="31"/>
        <v>#NAME?</v>
      </c>
      <c r="B308" s="174" t="s">
        <v>1762</v>
      </c>
      <c r="C308" s="175"/>
      <c r="D308" s="175"/>
      <c r="E308" s="175"/>
      <c r="F308" s="175" t="s">
        <v>7538</v>
      </c>
      <c r="G308" s="175" t="s">
        <v>7539</v>
      </c>
      <c r="H308" s="175"/>
      <c r="I308" s="178"/>
      <c r="J308" s="179" t="str">
        <f>IF(X308="","LINKS REQUIRED",IF(X308="Completed","LINKS HARVESTED","LINKS AVAILABLE"))</f>
        <v>LINKS REQUIRED</v>
      </c>
      <c r="K308" s="233"/>
      <c r="L308" s="190"/>
      <c r="M308" s="181"/>
      <c r="N308" s="181"/>
      <c r="O308" s="181"/>
      <c r="P308" s="181"/>
      <c r="Q308" s="181"/>
      <c r="R308" s="181"/>
      <c r="S308" s="181"/>
      <c r="T308" s="181"/>
      <c r="U308" s="181"/>
      <c r="V308" s="190"/>
      <c r="W308" s="175"/>
      <c r="X308" s="183"/>
      <c r="Y308" s="182"/>
      <c r="Z308" s="189"/>
      <c r="AA308" s="185" t="s">
        <v>7540</v>
      </c>
      <c r="AB308" s="186" t="str">
        <f t="shared" si="22"/>
        <v>ER7J6R</v>
      </c>
      <c r="AC308" s="186" t="str">
        <f t="shared" si="23"/>
        <v>ER7</v>
      </c>
      <c r="AD308" s="186" t="str">
        <f t="shared" si="24"/>
        <v>J6R</v>
      </c>
      <c r="AE308" s="186" t="str">
        <f t="shared" si="25"/>
        <v>6JZ6HQ1</v>
      </c>
      <c r="AF308" s="186" t="str">
        <f t="shared" si="26"/>
        <v>6JZ6</v>
      </c>
      <c r="AG308" s="186" t="str">
        <f t="shared" si="27"/>
        <v>HQ1</v>
      </c>
      <c r="AH308" s="186" t="e">
        <f t="shared" ca="1" si="28"/>
        <v>#NAME?</v>
      </c>
      <c r="AI308" s="186" t="e">
        <f t="shared" ca="1" si="29"/>
        <v>#NAME?</v>
      </c>
    </row>
    <row r="309" spans="1:35" ht="144">
      <c r="A309" s="187" t="e">
        <f t="shared" ca="1" si="31"/>
        <v>#NAME?</v>
      </c>
      <c r="B309" s="174" t="s">
        <v>1765</v>
      </c>
      <c r="C309" s="175"/>
      <c r="D309" s="175"/>
      <c r="E309" s="175"/>
      <c r="F309" s="175" t="s">
        <v>7541</v>
      </c>
      <c r="G309" s="175" t="s">
        <v>6331</v>
      </c>
      <c r="H309" s="175" t="s">
        <v>7542</v>
      </c>
      <c r="I309" s="178"/>
      <c r="J309" s="179" t="s">
        <v>6519</v>
      </c>
      <c r="K309" s="229"/>
      <c r="L309" s="190"/>
      <c r="M309" s="181" t="s">
        <v>6118</v>
      </c>
      <c r="N309" s="181"/>
      <c r="O309" s="181"/>
      <c r="P309" s="181"/>
      <c r="Q309" s="181"/>
      <c r="R309" s="181"/>
      <c r="S309" s="181"/>
      <c r="T309" s="181"/>
      <c r="U309" s="181"/>
      <c r="V309" s="190"/>
      <c r="W309" s="175" t="s">
        <v>7543</v>
      </c>
      <c r="X309" s="184" t="s">
        <v>6111</v>
      </c>
      <c r="Y309" s="182" t="s">
        <v>7544</v>
      </c>
      <c r="Z309" s="189"/>
      <c r="AA309" s="185" t="s">
        <v>7545</v>
      </c>
      <c r="AB309" s="186" t="str">
        <f t="shared" si="22"/>
        <v>ESL9QG</v>
      </c>
      <c r="AC309" s="186" t="str">
        <f t="shared" si="23"/>
        <v>ESL</v>
      </c>
      <c r="AD309" s="186" t="str">
        <f t="shared" si="24"/>
        <v>9QG</v>
      </c>
      <c r="AE309" s="186" t="str">
        <f t="shared" si="25"/>
        <v>WIFYODM</v>
      </c>
      <c r="AF309" s="186" t="str">
        <f t="shared" si="26"/>
        <v>WIFY</v>
      </c>
      <c r="AG309" s="186" t="str">
        <f t="shared" si="27"/>
        <v>ODM</v>
      </c>
      <c r="AH309" s="186" t="e">
        <f t="shared" ca="1" si="28"/>
        <v>#NAME?</v>
      </c>
      <c r="AI309" s="186" t="e">
        <f t="shared" ca="1" si="29"/>
        <v>#NAME?</v>
      </c>
    </row>
    <row r="310" spans="1:35" ht="216">
      <c r="A310" s="187" t="e">
        <f t="shared" ca="1" si="31"/>
        <v>#NAME?</v>
      </c>
      <c r="B310" s="174" t="s">
        <v>1904</v>
      </c>
      <c r="C310" s="175"/>
      <c r="D310" s="175"/>
      <c r="E310" s="175"/>
      <c r="F310" s="175" t="s">
        <v>7546</v>
      </c>
      <c r="G310" s="175" t="s">
        <v>7547</v>
      </c>
      <c r="H310" s="174"/>
      <c r="I310" s="236"/>
      <c r="J310" s="179" t="s">
        <v>6519</v>
      </c>
      <c r="K310" s="232"/>
      <c r="L310" s="190"/>
      <c r="M310" s="181" t="s">
        <v>6118</v>
      </c>
      <c r="N310" s="181"/>
      <c r="O310" s="181"/>
      <c r="P310" s="181"/>
      <c r="Q310" s="181"/>
      <c r="R310" s="181"/>
      <c r="S310" s="181"/>
      <c r="T310" s="181"/>
      <c r="U310" s="181"/>
      <c r="V310" s="190"/>
      <c r="W310" s="175" t="s">
        <v>7548</v>
      </c>
      <c r="X310" s="184" t="s">
        <v>6111</v>
      </c>
      <c r="Y310" s="182" t="s">
        <v>7549</v>
      </c>
      <c r="Z310" s="189"/>
      <c r="AA310" s="185" t="s">
        <v>7550</v>
      </c>
      <c r="AB310" s="186" t="str">
        <f t="shared" si="22"/>
        <v>ESXQ8M</v>
      </c>
      <c r="AC310" s="186" t="str">
        <f t="shared" si="23"/>
        <v>ESX</v>
      </c>
      <c r="AD310" s="186" t="str">
        <f t="shared" si="24"/>
        <v>Q8M</v>
      </c>
      <c r="AE310" s="186" t="str">
        <f t="shared" si="25"/>
        <v>ZBWB6FX</v>
      </c>
      <c r="AF310" s="186" t="str">
        <f t="shared" si="26"/>
        <v>ZBWB</v>
      </c>
      <c r="AG310" s="186" t="str">
        <f t="shared" si="27"/>
        <v>6FX</v>
      </c>
      <c r="AH310" s="186" t="e">
        <f t="shared" ca="1" si="28"/>
        <v>#NAME?</v>
      </c>
      <c r="AI310" s="186" t="e">
        <f t="shared" ca="1" si="29"/>
        <v>#NAME?</v>
      </c>
    </row>
    <row r="311" spans="1:35" ht="54">
      <c r="A311" s="187" t="e">
        <f t="shared" ca="1" si="31"/>
        <v>#NAME?</v>
      </c>
      <c r="B311" s="174" t="s">
        <v>1765</v>
      </c>
      <c r="C311" s="175"/>
      <c r="D311" s="175"/>
      <c r="E311" s="175"/>
      <c r="F311" s="175" t="s">
        <v>7551</v>
      </c>
      <c r="G311" s="175" t="s">
        <v>5700</v>
      </c>
      <c r="H311" s="175"/>
      <c r="I311" s="178"/>
      <c r="J311" s="179" t="str">
        <f t="shared" ref="J311:J312" si="37">IF(X311="","LINKS REQUIRED",IF(X311="Completed","LINKS HARVESTED","LINKS AVAILABLE"))</f>
        <v>LINKS REQUIRED</v>
      </c>
      <c r="K311" s="232"/>
      <c r="L311" s="190"/>
      <c r="M311" s="181"/>
      <c r="N311" s="181"/>
      <c r="O311" s="181"/>
      <c r="P311" s="181"/>
      <c r="Q311" s="181"/>
      <c r="R311" s="181"/>
      <c r="S311" s="181"/>
      <c r="T311" s="181"/>
      <c r="U311" s="181"/>
      <c r="V311" s="190"/>
      <c r="W311" s="190"/>
      <c r="X311" s="182"/>
      <c r="Y311" s="190"/>
      <c r="Z311" s="195"/>
      <c r="AA311" s="185" t="s">
        <v>7552</v>
      </c>
      <c r="AB311" s="186" t="str">
        <f t="shared" si="22"/>
        <v>EXFXQ6</v>
      </c>
      <c r="AC311" s="186" t="str">
        <f t="shared" si="23"/>
        <v>EXF</v>
      </c>
      <c r="AD311" s="186" t="str">
        <f t="shared" si="24"/>
        <v>XQ6</v>
      </c>
      <c r="AE311" s="186" t="str">
        <f t="shared" si="25"/>
        <v>C2VPKXF</v>
      </c>
      <c r="AF311" s="186" t="str">
        <f t="shared" si="26"/>
        <v>C2VP</v>
      </c>
      <c r="AG311" s="186" t="str">
        <f t="shared" si="27"/>
        <v>KXF</v>
      </c>
      <c r="AH311" s="186" t="e">
        <f t="shared" ca="1" si="28"/>
        <v>#NAME?</v>
      </c>
      <c r="AI311" s="186" t="e">
        <f t="shared" ca="1" si="29"/>
        <v>#NAME?</v>
      </c>
    </row>
    <row r="312" spans="1:35" ht="252">
      <c r="A312" s="187" t="e">
        <f t="shared" ca="1" si="31"/>
        <v>#NAME?</v>
      </c>
      <c r="B312" s="174" t="s">
        <v>1904</v>
      </c>
      <c r="C312" s="175"/>
      <c r="D312" s="175"/>
      <c r="E312" s="175"/>
      <c r="F312" s="175" t="s">
        <v>7553</v>
      </c>
      <c r="G312" s="175" t="s">
        <v>7554</v>
      </c>
      <c r="H312" s="215" t="s">
        <v>7555</v>
      </c>
      <c r="I312" s="178"/>
      <c r="J312" s="179" t="str">
        <f t="shared" si="37"/>
        <v>LINKS REQUIRED</v>
      </c>
      <c r="K312" s="200"/>
      <c r="L312" s="190"/>
      <c r="M312" s="181"/>
      <c r="N312" s="181"/>
      <c r="O312" s="181"/>
      <c r="P312" s="181"/>
      <c r="Q312" s="181"/>
      <c r="R312" s="181"/>
      <c r="S312" s="181"/>
      <c r="T312" s="181"/>
      <c r="U312" s="181"/>
      <c r="V312" s="190"/>
      <c r="W312" s="175"/>
      <c r="X312" s="183"/>
      <c r="Y312" s="182"/>
      <c r="Z312" s="189"/>
      <c r="AA312" s="185" t="s">
        <v>7556</v>
      </c>
      <c r="AB312" s="186" t="str">
        <f t="shared" si="22"/>
        <v>EZGCJE</v>
      </c>
      <c r="AC312" s="186" t="str">
        <f t="shared" si="23"/>
        <v>EZG</v>
      </c>
      <c r="AD312" s="186" t="str">
        <f t="shared" si="24"/>
        <v>CJE</v>
      </c>
      <c r="AE312" s="186" t="str">
        <f t="shared" si="25"/>
        <v>AGRP5N1</v>
      </c>
      <c r="AF312" s="186" t="str">
        <f t="shared" si="26"/>
        <v>AGRP</v>
      </c>
      <c r="AG312" s="186" t="str">
        <f t="shared" si="27"/>
        <v>5N1</v>
      </c>
      <c r="AH312" s="186" t="e">
        <f t="shared" ca="1" si="28"/>
        <v>#NAME?</v>
      </c>
      <c r="AI312" s="186" t="e">
        <f t="shared" ca="1" si="29"/>
        <v>#NAME?</v>
      </c>
    </row>
    <row r="313" spans="1:35" ht="126">
      <c r="A313" s="187" t="e">
        <f t="shared" ca="1" si="31"/>
        <v>#NAME?</v>
      </c>
      <c r="B313" s="174" t="s">
        <v>1765</v>
      </c>
      <c r="C313" s="175" t="s">
        <v>7557</v>
      </c>
      <c r="D313" s="175"/>
      <c r="E313" s="175"/>
      <c r="F313" s="175" t="s">
        <v>7558</v>
      </c>
      <c r="G313" s="175" t="s">
        <v>7519</v>
      </c>
      <c r="H313" s="174"/>
      <c r="I313" s="178"/>
      <c r="J313" s="179" t="s">
        <v>6519</v>
      </c>
      <c r="K313" s="200"/>
      <c r="L313" s="190"/>
      <c r="M313" s="181" t="s">
        <v>6118</v>
      </c>
      <c r="N313" s="181"/>
      <c r="O313" s="181"/>
      <c r="P313" s="181"/>
      <c r="Q313" s="181"/>
      <c r="R313" s="181"/>
      <c r="S313" s="181"/>
      <c r="T313" s="181"/>
      <c r="U313" s="181"/>
      <c r="V313" s="190"/>
      <c r="W313" s="175" t="s">
        <v>7559</v>
      </c>
      <c r="X313" s="184" t="s">
        <v>6111</v>
      </c>
      <c r="Y313" s="182" t="s">
        <v>7560</v>
      </c>
      <c r="Z313" s="189"/>
      <c r="AA313" s="185" t="s">
        <v>7561</v>
      </c>
      <c r="AB313" s="186" t="str">
        <f t="shared" si="22"/>
        <v>F18YSW</v>
      </c>
      <c r="AC313" s="186" t="str">
        <f t="shared" si="23"/>
        <v>F18</v>
      </c>
      <c r="AD313" s="186" t="str">
        <f t="shared" si="24"/>
        <v>YSW</v>
      </c>
      <c r="AE313" s="186" t="str">
        <f t="shared" si="25"/>
        <v>7HRJHDL</v>
      </c>
      <c r="AF313" s="186" t="str">
        <f t="shared" si="26"/>
        <v>7HRJ</v>
      </c>
      <c r="AG313" s="186" t="str">
        <f t="shared" si="27"/>
        <v>HDL</v>
      </c>
      <c r="AH313" s="186" t="e">
        <f t="shared" ca="1" si="28"/>
        <v>#NAME?</v>
      </c>
      <c r="AI313" s="186" t="e">
        <f t="shared" ca="1" si="29"/>
        <v>#NAME?</v>
      </c>
    </row>
    <row r="314" spans="1:35" ht="162">
      <c r="A314" s="187" t="e">
        <f t="shared" ca="1" si="31"/>
        <v>#NAME?</v>
      </c>
      <c r="B314" s="174" t="s">
        <v>1904</v>
      </c>
      <c r="C314" s="175"/>
      <c r="D314" s="175"/>
      <c r="E314" s="175"/>
      <c r="F314" s="175" t="s">
        <v>7562</v>
      </c>
      <c r="G314" s="175" t="s">
        <v>7563</v>
      </c>
      <c r="H314" s="174"/>
      <c r="I314" s="178"/>
      <c r="J314" s="179" t="s">
        <v>6519</v>
      </c>
      <c r="K314" s="200"/>
      <c r="L314" s="190"/>
      <c r="M314" s="181" t="s">
        <v>6118</v>
      </c>
      <c r="N314" s="181"/>
      <c r="O314" s="181"/>
      <c r="P314" s="181"/>
      <c r="Q314" s="181"/>
      <c r="R314" s="181"/>
      <c r="S314" s="181"/>
      <c r="T314" s="181"/>
      <c r="U314" s="181"/>
      <c r="V314" s="190"/>
      <c r="W314" s="175" t="s">
        <v>7564</v>
      </c>
      <c r="X314" s="184" t="s">
        <v>6111</v>
      </c>
      <c r="Y314" s="182" t="s">
        <v>7565</v>
      </c>
      <c r="Z314" s="189"/>
      <c r="AA314" s="185" t="s">
        <v>7566</v>
      </c>
      <c r="AB314" s="186" t="str">
        <f t="shared" si="22"/>
        <v>F39SBM</v>
      </c>
      <c r="AC314" s="186" t="str">
        <f t="shared" si="23"/>
        <v>F39</v>
      </c>
      <c r="AD314" s="186" t="str">
        <f t="shared" si="24"/>
        <v>SBM</v>
      </c>
      <c r="AE314" s="186" t="str">
        <f t="shared" si="25"/>
        <v>1P370UD</v>
      </c>
      <c r="AF314" s="186" t="str">
        <f t="shared" si="26"/>
        <v>1P37</v>
      </c>
      <c r="AG314" s="186" t="str">
        <f t="shared" si="27"/>
        <v>0UD</v>
      </c>
      <c r="AH314" s="186" t="e">
        <f t="shared" ca="1" si="28"/>
        <v>#NAME?</v>
      </c>
      <c r="AI314" s="186" t="e">
        <f t="shared" ca="1" si="29"/>
        <v>#NAME?</v>
      </c>
    </row>
    <row r="315" spans="1:35" ht="108">
      <c r="A315" s="187" t="e">
        <f t="shared" ca="1" si="31"/>
        <v>#NAME?</v>
      </c>
      <c r="B315" s="174" t="s">
        <v>1762</v>
      </c>
      <c r="C315" s="175"/>
      <c r="D315" s="175"/>
      <c r="E315" s="175"/>
      <c r="F315" s="175" t="s">
        <v>7567</v>
      </c>
      <c r="G315" s="175" t="s">
        <v>7568</v>
      </c>
      <c r="H315" s="175"/>
      <c r="I315" s="178"/>
      <c r="J315" s="179" t="str">
        <f t="shared" ref="J315:J318" si="38">IF(X315="","LINKS REQUIRED",IF(X315="Completed","LINKS HARVESTED","LINKS AVAILABLE"))</f>
        <v>LINKS REQUIRED</v>
      </c>
      <c r="K315" s="200"/>
      <c r="L315" s="190"/>
      <c r="M315" s="181"/>
      <c r="N315" s="181"/>
      <c r="O315" s="181"/>
      <c r="P315" s="181"/>
      <c r="Q315" s="181"/>
      <c r="R315" s="181"/>
      <c r="S315" s="181"/>
      <c r="T315" s="181"/>
      <c r="U315" s="181"/>
      <c r="V315" s="190"/>
      <c r="W315" s="190"/>
      <c r="X315" s="182"/>
      <c r="Y315" s="190"/>
      <c r="Z315" s="195"/>
      <c r="AA315" s="185" t="s">
        <v>7569</v>
      </c>
      <c r="AB315" s="186" t="str">
        <f t="shared" si="22"/>
        <v>F4PP38</v>
      </c>
      <c r="AC315" s="186" t="str">
        <f t="shared" si="23"/>
        <v>F4P</v>
      </c>
      <c r="AD315" s="186" t="str">
        <f t="shared" si="24"/>
        <v>P38</v>
      </c>
      <c r="AE315" s="186" t="str">
        <f t="shared" si="25"/>
        <v>QP7ZGVG</v>
      </c>
      <c r="AF315" s="186" t="str">
        <f t="shared" si="26"/>
        <v>QP7Z</v>
      </c>
      <c r="AG315" s="186" t="str">
        <f t="shared" si="27"/>
        <v>GVG</v>
      </c>
      <c r="AH315" s="186" t="e">
        <f t="shared" ca="1" si="28"/>
        <v>#NAME?</v>
      </c>
      <c r="AI315" s="186" t="e">
        <f t="shared" ca="1" si="29"/>
        <v>#NAME?</v>
      </c>
    </row>
    <row r="316" spans="1:35" ht="216">
      <c r="A316" s="187" t="e">
        <f t="shared" ca="1" si="31"/>
        <v>#NAME?</v>
      </c>
      <c r="B316" s="174" t="s">
        <v>1765</v>
      </c>
      <c r="C316" s="175"/>
      <c r="D316" s="175"/>
      <c r="E316" s="175"/>
      <c r="F316" s="175" t="s">
        <v>7570</v>
      </c>
      <c r="G316" s="175" t="s">
        <v>7571</v>
      </c>
      <c r="H316" s="174" t="s">
        <v>7572</v>
      </c>
      <c r="I316" s="178"/>
      <c r="J316" s="179" t="str">
        <f t="shared" si="38"/>
        <v>LINKS REQUIRED</v>
      </c>
      <c r="K316" s="200"/>
      <c r="L316" s="190"/>
      <c r="M316" s="181"/>
      <c r="N316" s="181"/>
      <c r="O316" s="181"/>
      <c r="P316" s="181"/>
      <c r="Q316" s="181"/>
      <c r="R316" s="181"/>
      <c r="S316" s="181"/>
      <c r="T316" s="181"/>
      <c r="U316" s="181"/>
      <c r="V316" s="190"/>
      <c r="W316" s="190"/>
      <c r="X316" s="182"/>
      <c r="Y316" s="190"/>
      <c r="Z316" s="195"/>
      <c r="AA316" s="185" t="s">
        <v>7573</v>
      </c>
      <c r="AB316" s="186" t="str">
        <f t="shared" si="22"/>
        <v>F5W6ME</v>
      </c>
      <c r="AC316" s="186" t="str">
        <f t="shared" si="23"/>
        <v>F5W</v>
      </c>
      <c r="AD316" s="186" t="str">
        <f t="shared" si="24"/>
        <v>6ME</v>
      </c>
      <c r="AE316" s="186" t="str">
        <f t="shared" si="25"/>
        <v>AZTBDG5</v>
      </c>
      <c r="AF316" s="186" t="str">
        <f t="shared" si="26"/>
        <v>AZTB</v>
      </c>
      <c r="AG316" s="186" t="str">
        <f t="shared" si="27"/>
        <v>DG5</v>
      </c>
      <c r="AH316" s="186" t="e">
        <f t="shared" ca="1" si="28"/>
        <v>#NAME?</v>
      </c>
      <c r="AI316" s="186" t="e">
        <f t="shared" ca="1" si="29"/>
        <v>#NAME?</v>
      </c>
    </row>
    <row r="317" spans="1:35" ht="126">
      <c r="A317" s="187" t="e">
        <f t="shared" ca="1" si="31"/>
        <v>#NAME?</v>
      </c>
      <c r="B317" s="174" t="s">
        <v>1765</v>
      </c>
      <c r="C317" s="175"/>
      <c r="D317" s="175"/>
      <c r="E317" s="175"/>
      <c r="F317" s="175" t="s">
        <v>7574</v>
      </c>
      <c r="G317" s="175" t="s">
        <v>7575</v>
      </c>
      <c r="H317" s="219" t="s">
        <v>7576</v>
      </c>
      <c r="I317" s="178"/>
      <c r="J317" s="179" t="str">
        <f t="shared" si="38"/>
        <v>LINKS REQUIRED</v>
      </c>
      <c r="K317" s="200"/>
      <c r="L317" s="190"/>
      <c r="M317" s="181"/>
      <c r="N317" s="181"/>
      <c r="O317" s="181"/>
      <c r="P317" s="181"/>
      <c r="Q317" s="181"/>
      <c r="R317" s="181"/>
      <c r="S317" s="181"/>
      <c r="T317" s="181"/>
      <c r="U317" s="181"/>
      <c r="V317" s="190"/>
      <c r="W317" s="190"/>
      <c r="X317" s="182"/>
      <c r="Y317" s="190"/>
      <c r="Z317" s="195"/>
      <c r="AA317" s="185" t="s">
        <v>7577</v>
      </c>
      <c r="AB317" s="186" t="str">
        <f t="shared" si="22"/>
        <v>F6LHAR</v>
      </c>
      <c r="AC317" s="186" t="str">
        <f t="shared" si="23"/>
        <v>F6L</v>
      </c>
      <c r="AD317" s="186" t="str">
        <f t="shared" si="24"/>
        <v>HAR</v>
      </c>
      <c r="AE317" s="186" t="str">
        <f t="shared" si="25"/>
        <v>WAABHDL</v>
      </c>
      <c r="AF317" s="186" t="str">
        <f t="shared" si="26"/>
        <v>WAAB</v>
      </c>
      <c r="AG317" s="186" t="str">
        <f t="shared" si="27"/>
        <v>HDL</v>
      </c>
      <c r="AH317" s="186" t="e">
        <f t="shared" ca="1" si="28"/>
        <v>#NAME?</v>
      </c>
      <c r="AI317" s="186" t="e">
        <f t="shared" ca="1" si="29"/>
        <v>#NAME?</v>
      </c>
    </row>
    <row r="318" spans="1:35" ht="72">
      <c r="A318" s="187" t="e">
        <f t="shared" ca="1" si="31"/>
        <v>#NAME?</v>
      </c>
      <c r="B318" s="174" t="s">
        <v>4885</v>
      </c>
      <c r="C318" s="175"/>
      <c r="D318" s="175"/>
      <c r="E318" s="175"/>
      <c r="F318" s="175" t="s">
        <v>7578</v>
      </c>
      <c r="G318" s="175" t="s">
        <v>7579</v>
      </c>
      <c r="H318" s="237" t="s">
        <v>7580</v>
      </c>
      <c r="I318" s="178"/>
      <c r="J318" s="179" t="str">
        <f t="shared" si="38"/>
        <v>LINKS REQUIRED</v>
      </c>
      <c r="K318" s="200"/>
      <c r="L318" s="190"/>
      <c r="M318" s="181"/>
      <c r="N318" s="181"/>
      <c r="O318" s="181"/>
      <c r="P318" s="181"/>
      <c r="Q318" s="181"/>
      <c r="R318" s="181"/>
      <c r="S318" s="181"/>
      <c r="T318" s="181"/>
      <c r="U318" s="181"/>
      <c r="V318" s="190"/>
      <c r="W318" s="190"/>
      <c r="X318" s="182"/>
      <c r="Y318" s="190"/>
      <c r="Z318" s="195"/>
      <c r="AA318" s="185" t="s">
        <v>7581</v>
      </c>
      <c r="AB318" s="186" t="str">
        <f t="shared" si="22"/>
        <v>F71A6A</v>
      </c>
      <c r="AC318" s="186" t="str">
        <f t="shared" si="23"/>
        <v>F71</v>
      </c>
      <c r="AD318" s="186" t="str">
        <f t="shared" si="24"/>
        <v>A6A</v>
      </c>
      <c r="AE318" s="186" t="str">
        <f t="shared" si="25"/>
        <v>FUWX118</v>
      </c>
      <c r="AF318" s="186" t="str">
        <f t="shared" si="26"/>
        <v>FUWX</v>
      </c>
      <c r="AG318" s="186" t="str">
        <f t="shared" si="27"/>
        <v>118</v>
      </c>
      <c r="AH318" s="186" t="e">
        <f t="shared" ca="1" si="28"/>
        <v>#NAME?</v>
      </c>
      <c r="AI318" s="186" t="e">
        <f t="shared" ca="1" si="29"/>
        <v>#NAME?</v>
      </c>
    </row>
    <row r="319" spans="1:35" ht="162">
      <c r="A319" s="187" t="e">
        <f t="shared" ca="1" si="31"/>
        <v>#NAME?</v>
      </c>
      <c r="B319" s="174" t="s">
        <v>1765</v>
      </c>
      <c r="C319" s="175"/>
      <c r="D319" s="175"/>
      <c r="E319" s="175"/>
      <c r="F319" s="175" t="s">
        <v>7582</v>
      </c>
      <c r="G319" s="175" t="s">
        <v>7583</v>
      </c>
      <c r="H319" s="174"/>
      <c r="I319" s="178"/>
      <c r="J319" s="179" t="s">
        <v>6519</v>
      </c>
      <c r="K319" s="200"/>
      <c r="L319" s="190"/>
      <c r="M319" s="181" t="s">
        <v>6118</v>
      </c>
      <c r="N319" s="181"/>
      <c r="O319" s="181"/>
      <c r="P319" s="181"/>
      <c r="Q319" s="181"/>
      <c r="R319" s="181"/>
      <c r="S319" s="181"/>
      <c r="T319" s="181"/>
      <c r="U319" s="181"/>
      <c r="V319" s="190"/>
      <c r="W319" s="175" t="s">
        <v>7584</v>
      </c>
      <c r="X319" s="184" t="s">
        <v>6111</v>
      </c>
      <c r="Y319" s="182" t="s">
        <v>7585</v>
      </c>
      <c r="Z319" s="189"/>
      <c r="AA319" s="185" t="s">
        <v>7586</v>
      </c>
      <c r="AB319" s="186" t="str">
        <f t="shared" si="22"/>
        <v>F9524U</v>
      </c>
      <c r="AC319" s="186" t="str">
        <f t="shared" si="23"/>
        <v>F95</v>
      </c>
      <c r="AD319" s="186" t="str">
        <f t="shared" si="24"/>
        <v>24U</v>
      </c>
      <c r="AE319" s="186" t="str">
        <f t="shared" si="25"/>
        <v>M9IK0NI</v>
      </c>
      <c r="AF319" s="186" t="str">
        <f t="shared" si="26"/>
        <v>M9IK</v>
      </c>
      <c r="AG319" s="186" t="str">
        <f t="shared" si="27"/>
        <v>0NI</v>
      </c>
      <c r="AH319" s="186" t="e">
        <f t="shared" ca="1" si="28"/>
        <v>#NAME?</v>
      </c>
      <c r="AI319" s="186" t="e">
        <f t="shared" ca="1" si="29"/>
        <v>#NAME?</v>
      </c>
    </row>
    <row r="320" spans="1:35" ht="162">
      <c r="A320" s="187" t="e">
        <f t="shared" ca="1" si="31"/>
        <v>#NAME?</v>
      </c>
      <c r="B320" s="174" t="s">
        <v>1765</v>
      </c>
      <c r="C320" s="175"/>
      <c r="D320" s="175"/>
      <c r="E320" s="175"/>
      <c r="F320" s="175" t="s">
        <v>7587</v>
      </c>
      <c r="G320" s="175" t="s">
        <v>7583</v>
      </c>
      <c r="H320" s="174"/>
      <c r="I320" s="178"/>
      <c r="J320" s="179" t="s">
        <v>6519</v>
      </c>
      <c r="K320" s="200"/>
      <c r="L320" s="190"/>
      <c r="M320" s="181" t="s">
        <v>6118</v>
      </c>
      <c r="N320" s="181"/>
      <c r="O320" s="181"/>
      <c r="P320" s="181"/>
      <c r="Q320" s="181"/>
      <c r="R320" s="181"/>
      <c r="S320" s="181"/>
      <c r="T320" s="181"/>
      <c r="U320" s="181"/>
      <c r="V320" s="190"/>
      <c r="W320" s="175" t="s">
        <v>7588</v>
      </c>
      <c r="X320" s="184" t="s">
        <v>6111</v>
      </c>
      <c r="Y320" s="182" t="s">
        <v>7589</v>
      </c>
      <c r="Z320" s="189"/>
      <c r="AA320" s="185" t="s">
        <v>7590</v>
      </c>
      <c r="AB320" s="186" t="str">
        <f t="shared" si="22"/>
        <v>F9F3XK</v>
      </c>
      <c r="AC320" s="186" t="str">
        <f t="shared" si="23"/>
        <v>F9F</v>
      </c>
      <c r="AD320" s="186" t="str">
        <f t="shared" si="24"/>
        <v>3XK</v>
      </c>
      <c r="AE320" s="186" t="str">
        <f t="shared" si="25"/>
        <v>IPYZ5PJ</v>
      </c>
      <c r="AF320" s="186" t="str">
        <f t="shared" si="26"/>
        <v>IPYZ</v>
      </c>
      <c r="AG320" s="186" t="str">
        <f t="shared" si="27"/>
        <v>5PJ</v>
      </c>
      <c r="AH320" s="186" t="e">
        <f t="shared" ca="1" si="28"/>
        <v>#NAME?</v>
      </c>
      <c r="AI320" s="186" t="e">
        <f t="shared" ca="1" si="29"/>
        <v>#NAME?</v>
      </c>
    </row>
    <row r="321" spans="1:35" ht="162">
      <c r="A321" s="187" t="e">
        <f t="shared" ca="1" si="31"/>
        <v>#NAME?</v>
      </c>
      <c r="B321" s="174" t="s">
        <v>1786</v>
      </c>
      <c r="C321" s="175"/>
      <c r="D321" s="175"/>
      <c r="E321" s="175"/>
      <c r="F321" s="175" t="s">
        <v>7591</v>
      </c>
      <c r="G321" s="175" t="s">
        <v>7583</v>
      </c>
      <c r="H321" s="174"/>
      <c r="I321" s="178"/>
      <c r="J321" s="179" t="s">
        <v>6519</v>
      </c>
      <c r="K321" s="200"/>
      <c r="L321" s="190"/>
      <c r="M321" s="181" t="s">
        <v>6118</v>
      </c>
      <c r="N321" s="181"/>
      <c r="O321" s="181"/>
      <c r="P321" s="181"/>
      <c r="Q321" s="181"/>
      <c r="R321" s="181"/>
      <c r="S321" s="181"/>
      <c r="T321" s="181"/>
      <c r="U321" s="181"/>
      <c r="V321" s="190"/>
      <c r="W321" s="175" t="s">
        <v>7592</v>
      </c>
      <c r="X321" s="184" t="s">
        <v>6111</v>
      </c>
      <c r="Y321" s="182" t="s">
        <v>7593</v>
      </c>
      <c r="Z321" s="189"/>
      <c r="AA321" s="185" t="s">
        <v>7594</v>
      </c>
      <c r="AB321" s="186" t="str">
        <f t="shared" si="22"/>
        <v>F9PM5A</v>
      </c>
      <c r="AC321" s="186" t="str">
        <f t="shared" si="23"/>
        <v>F9P</v>
      </c>
      <c r="AD321" s="186" t="str">
        <f t="shared" si="24"/>
        <v>M5A</v>
      </c>
      <c r="AE321" s="186" t="str">
        <f t="shared" si="25"/>
        <v>IEV6YR5</v>
      </c>
      <c r="AF321" s="186" t="str">
        <f t="shared" si="26"/>
        <v>IEV6</v>
      </c>
      <c r="AG321" s="186" t="str">
        <f t="shared" si="27"/>
        <v>YR5</v>
      </c>
      <c r="AH321" s="186" t="e">
        <f t="shared" ca="1" si="28"/>
        <v>#NAME?</v>
      </c>
      <c r="AI321" s="186" t="e">
        <f t="shared" ca="1" si="29"/>
        <v>#NAME?</v>
      </c>
    </row>
    <row r="322" spans="1:35" ht="126">
      <c r="A322" s="187" t="e">
        <f t="shared" ca="1" si="31"/>
        <v>#NAME?</v>
      </c>
      <c r="B322" s="174" t="s">
        <v>2700</v>
      </c>
      <c r="C322" s="175"/>
      <c r="D322" s="175"/>
      <c r="E322" s="175"/>
      <c r="F322" s="175" t="s">
        <v>7595</v>
      </c>
      <c r="G322" s="175" t="s">
        <v>7519</v>
      </c>
      <c r="H322" s="174"/>
      <c r="I322" s="178"/>
      <c r="J322" s="179" t="s">
        <v>6519</v>
      </c>
      <c r="K322" s="200"/>
      <c r="L322" s="190"/>
      <c r="M322" s="181" t="s">
        <v>6118</v>
      </c>
      <c r="N322" s="181"/>
      <c r="O322" s="181"/>
      <c r="P322" s="181"/>
      <c r="Q322" s="181"/>
      <c r="R322" s="181"/>
      <c r="S322" s="181"/>
      <c r="T322" s="181"/>
      <c r="U322" s="181"/>
      <c r="V322" s="190"/>
      <c r="W322" s="175" t="s">
        <v>7595</v>
      </c>
      <c r="X322" s="184" t="s">
        <v>6111</v>
      </c>
      <c r="Y322" s="182" t="s">
        <v>7596</v>
      </c>
      <c r="Z322" s="189"/>
      <c r="AA322" s="185" t="s">
        <v>7597</v>
      </c>
      <c r="AB322" s="186" t="str">
        <f t="shared" si="22"/>
        <v>F9TR7P</v>
      </c>
      <c r="AC322" s="186" t="str">
        <f t="shared" si="23"/>
        <v>F9T</v>
      </c>
      <c r="AD322" s="186" t="str">
        <f t="shared" si="24"/>
        <v>R7P</v>
      </c>
      <c r="AE322" s="186" t="str">
        <f t="shared" si="25"/>
        <v>WK03354</v>
      </c>
      <c r="AF322" s="186" t="str">
        <f t="shared" si="26"/>
        <v>WK03</v>
      </c>
      <c r="AG322" s="186" t="str">
        <f t="shared" si="27"/>
        <v>354</v>
      </c>
      <c r="AH322" s="186" t="e">
        <f t="shared" ca="1" si="28"/>
        <v>#NAME?</v>
      </c>
      <c r="AI322" s="186" t="e">
        <f t="shared" ca="1" si="29"/>
        <v>#NAME?</v>
      </c>
    </row>
    <row r="323" spans="1:35" ht="234">
      <c r="A323" s="187" t="e">
        <f t="shared" ca="1" si="31"/>
        <v>#NAME?</v>
      </c>
      <c r="B323" s="174" t="s">
        <v>1886</v>
      </c>
      <c r="C323" s="175"/>
      <c r="D323" s="175"/>
      <c r="E323" s="175"/>
      <c r="F323" s="175" t="s">
        <v>7598</v>
      </c>
      <c r="G323" s="175" t="s">
        <v>7599</v>
      </c>
      <c r="H323" s="215" t="s">
        <v>7600</v>
      </c>
      <c r="I323" s="178"/>
      <c r="J323" s="179" t="str">
        <f>IF(X323="","LINKS REQUIRED",IF(X323="Completed","LINKS HARVESTED","LINKS AVAILABLE"))</f>
        <v>LINKS AVAILABLE</v>
      </c>
      <c r="K323" s="200"/>
      <c r="L323" s="190"/>
      <c r="M323" s="181"/>
      <c r="N323" s="181"/>
      <c r="O323" s="181"/>
      <c r="P323" s="181"/>
      <c r="Q323" s="181"/>
      <c r="R323" s="181"/>
      <c r="S323" s="181"/>
      <c r="T323" s="181"/>
      <c r="U323" s="181"/>
      <c r="V323" s="190"/>
      <c r="W323" s="175"/>
      <c r="X323" s="175" t="s">
        <v>7601</v>
      </c>
      <c r="Y323" s="182"/>
      <c r="Z323" s="189"/>
      <c r="AA323" s="185" t="s">
        <v>7602</v>
      </c>
      <c r="AB323" s="186" t="str">
        <f t="shared" si="22"/>
        <v>FBHK4G</v>
      </c>
      <c r="AC323" s="186" t="str">
        <f t="shared" si="23"/>
        <v>FBH</v>
      </c>
      <c r="AD323" s="186" t="str">
        <f t="shared" si="24"/>
        <v>K4G</v>
      </c>
      <c r="AE323" s="186" t="str">
        <f t="shared" si="25"/>
        <v>5PPB6GV</v>
      </c>
      <c r="AF323" s="186" t="str">
        <f t="shared" si="26"/>
        <v>5PPB</v>
      </c>
      <c r="AG323" s="186" t="str">
        <f t="shared" si="27"/>
        <v>6GV</v>
      </c>
      <c r="AH323" s="186" t="e">
        <f t="shared" ca="1" si="28"/>
        <v>#NAME?</v>
      </c>
      <c r="AI323" s="186" t="e">
        <f t="shared" ca="1" si="29"/>
        <v>#NAME?</v>
      </c>
    </row>
    <row r="324" spans="1:35" ht="144">
      <c r="A324" s="187" t="e">
        <f t="shared" ca="1" si="31"/>
        <v>#NAME?</v>
      </c>
      <c r="B324" s="174" t="s">
        <v>1765</v>
      </c>
      <c r="C324" s="175"/>
      <c r="D324" s="175"/>
      <c r="E324" s="175"/>
      <c r="F324" s="175" t="s">
        <v>7603</v>
      </c>
      <c r="G324" s="175" t="s">
        <v>7604</v>
      </c>
      <c r="H324" s="174"/>
      <c r="I324" s="178"/>
      <c r="J324" s="179" t="s">
        <v>6519</v>
      </c>
      <c r="K324" s="200"/>
      <c r="L324" s="190"/>
      <c r="M324" s="181" t="s">
        <v>6118</v>
      </c>
      <c r="N324" s="181"/>
      <c r="O324" s="181" t="s">
        <v>6118</v>
      </c>
      <c r="P324" s="181"/>
      <c r="Q324" s="181"/>
      <c r="R324" s="181"/>
      <c r="S324" s="181" t="s">
        <v>6114</v>
      </c>
      <c r="T324" s="181"/>
      <c r="U324" s="181"/>
      <c r="V324" s="190"/>
      <c r="W324" s="175" t="s">
        <v>7605</v>
      </c>
      <c r="X324" s="184" t="s">
        <v>6111</v>
      </c>
      <c r="Y324" s="182" t="s">
        <v>7606</v>
      </c>
      <c r="Z324" s="189"/>
      <c r="AA324" s="185" t="s">
        <v>7607</v>
      </c>
      <c r="AB324" s="186" t="str">
        <f t="shared" si="22"/>
        <v>FBKCXT</v>
      </c>
      <c r="AC324" s="186" t="str">
        <f t="shared" si="23"/>
        <v>FBK</v>
      </c>
      <c r="AD324" s="186" t="str">
        <f t="shared" si="24"/>
        <v>CXT</v>
      </c>
      <c r="AE324" s="186" t="str">
        <f t="shared" si="25"/>
        <v>XAYMYC2</v>
      </c>
      <c r="AF324" s="186" t="str">
        <f t="shared" si="26"/>
        <v>XAYM</v>
      </c>
      <c r="AG324" s="186" t="str">
        <f t="shared" si="27"/>
        <v>YC2</v>
      </c>
      <c r="AH324" s="186" t="e">
        <f t="shared" ca="1" si="28"/>
        <v>#NAME?</v>
      </c>
      <c r="AI324" s="186" t="e">
        <f t="shared" ca="1" si="29"/>
        <v>#NAME?</v>
      </c>
    </row>
    <row r="325" spans="1:35" ht="108">
      <c r="A325" s="187" t="e">
        <f t="shared" ca="1" si="31"/>
        <v>#NAME?</v>
      </c>
      <c r="B325" s="174" t="s">
        <v>1765</v>
      </c>
      <c r="C325" s="175"/>
      <c r="D325" s="175"/>
      <c r="E325" s="175"/>
      <c r="F325" s="175" t="s">
        <v>7608</v>
      </c>
      <c r="G325" s="175" t="s">
        <v>2053</v>
      </c>
      <c r="H325" s="174" t="s">
        <v>7609</v>
      </c>
      <c r="I325" s="178"/>
      <c r="J325" s="179" t="s">
        <v>6913</v>
      </c>
      <c r="K325" s="200"/>
      <c r="L325" s="190"/>
      <c r="M325" s="181" t="s">
        <v>6118</v>
      </c>
      <c r="N325" s="181"/>
      <c r="O325" s="181"/>
      <c r="P325" s="181"/>
      <c r="Q325" s="181"/>
      <c r="R325" s="181"/>
      <c r="S325" s="181" t="s">
        <v>6114</v>
      </c>
      <c r="T325" s="181"/>
      <c r="U325" s="181"/>
      <c r="V325" s="190"/>
      <c r="W325" s="175" t="s">
        <v>7610</v>
      </c>
      <c r="X325" s="175" t="s">
        <v>7611</v>
      </c>
      <c r="Y325" s="182" t="s">
        <v>7612</v>
      </c>
      <c r="Z325" s="189"/>
      <c r="AA325" s="185" t="s">
        <v>7613</v>
      </c>
      <c r="AB325" s="186" t="str">
        <f t="shared" si="22"/>
        <v>FD54S3</v>
      </c>
      <c r="AC325" s="186" t="str">
        <f t="shared" si="23"/>
        <v>FD5</v>
      </c>
      <c r="AD325" s="186" t="str">
        <f t="shared" si="24"/>
        <v>4S3</v>
      </c>
      <c r="AE325" s="186" t="str">
        <f t="shared" si="25"/>
        <v>XEXI05B</v>
      </c>
      <c r="AF325" s="186" t="str">
        <f t="shared" si="26"/>
        <v>XEXI</v>
      </c>
      <c r="AG325" s="186" t="str">
        <f t="shared" si="27"/>
        <v>05B</v>
      </c>
      <c r="AH325" s="186" t="e">
        <f t="shared" ca="1" si="28"/>
        <v>#NAME?</v>
      </c>
      <c r="AI325" s="186" t="e">
        <f t="shared" ca="1" si="29"/>
        <v>#NAME?</v>
      </c>
    </row>
    <row r="326" spans="1:35" ht="126">
      <c r="A326" s="187" t="e">
        <f t="shared" ca="1" si="31"/>
        <v>#NAME?</v>
      </c>
      <c r="B326" s="174" t="s">
        <v>1923</v>
      </c>
      <c r="C326" s="175"/>
      <c r="D326" s="175"/>
      <c r="E326" s="175"/>
      <c r="F326" s="175" t="s">
        <v>7614</v>
      </c>
      <c r="G326" s="175" t="s">
        <v>7615</v>
      </c>
      <c r="H326" s="175" t="s">
        <v>7616</v>
      </c>
      <c r="I326" s="178"/>
      <c r="J326" s="179" t="s">
        <v>6519</v>
      </c>
      <c r="K326" s="200"/>
      <c r="L326" s="190"/>
      <c r="M326" s="181" t="s">
        <v>6118</v>
      </c>
      <c r="N326" s="181"/>
      <c r="O326" s="181"/>
      <c r="P326" s="181"/>
      <c r="Q326" s="181"/>
      <c r="R326" s="181"/>
      <c r="S326" s="181"/>
      <c r="T326" s="181"/>
      <c r="U326" s="181"/>
      <c r="V326" s="190"/>
      <c r="W326" s="175" t="s">
        <v>7614</v>
      </c>
      <c r="X326" s="184" t="s">
        <v>6111</v>
      </c>
      <c r="Y326" s="182" t="s">
        <v>7617</v>
      </c>
      <c r="Z326" s="189"/>
      <c r="AA326" s="185" t="s">
        <v>7618</v>
      </c>
      <c r="AB326" s="186" t="str">
        <f t="shared" si="22"/>
        <v>FFGJ3E</v>
      </c>
      <c r="AC326" s="186" t="str">
        <f t="shared" si="23"/>
        <v>FFG</v>
      </c>
      <c r="AD326" s="186" t="str">
        <f t="shared" si="24"/>
        <v>J3E</v>
      </c>
      <c r="AE326" s="186" t="str">
        <f t="shared" si="25"/>
        <v>XKH2GYY</v>
      </c>
      <c r="AF326" s="186" t="str">
        <f t="shared" si="26"/>
        <v>XKH2</v>
      </c>
      <c r="AG326" s="186" t="str">
        <f t="shared" si="27"/>
        <v>GYY</v>
      </c>
      <c r="AH326" s="186" t="e">
        <f t="shared" ca="1" si="28"/>
        <v>#NAME?</v>
      </c>
      <c r="AI326" s="186" t="e">
        <f t="shared" ca="1" si="29"/>
        <v>#NAME?</v>
      </c>
    </row>
    <row r="327" spans="1:35" ht="108">
      <c r="A327" s="187" t="e">
        <f t="shared" ca="1" si="31"/>
        <v>#NAME?</v>
      </c>
      <c r="B327" s="174" t="s">
        <v>1904</v>
      </c>
      <c r="C327" s="175"/>
      <c r="D327" s="175"/>
      <c r="E327" s="175"/>
      <c r="F327" s="175" t="s">
        <v>7619</v>
      </c>
      <c r="G327" s="175" t="s">
        <v>7620</v>
      </c>
      <c r="H327" s="175" t="s">
        <v>7621</v>
      </c>
      <c r="I327" s="178"/>
      <c r="J327" s="179" t="str">
        <f t="shared" ref="J327:J328" si="39">IF(X327="","LINKS REQUIRED",IF(X327="Completed","LINKS HARVESTED","LINKS AVAILABLE"))</f>
        <v>LINKS REQUIRED</v>
      </c>
      <c r="K327" s="200"/>
      <c r="L327" s="190"/>
      <c r="M327" s="181"/>
      <c r="N327" s="181"/>
      <c r="O327" s="181"/>
      <c r="P327" s="181"/>
      <c r="Q327" s="181"/>
      <c r="R327" s="181"/>
      <c r="S327" s="181"/>
      <c r="T327" s="181"/>
      <c r="U327" s="181"/>
      <c r="V327" s="190"/>
      <c r="W327" s="190"/>
      <c r="X327" s="182"/>
      <c r="Y327" s="190"/>
      <c r="Z327" s="195"/>
      <c r="AA327" s="185" t="s">
        <v>7622</v>
      </c>
      <c r="AB327" s="186" t="str">
        <f t="shared" si="22"/>
        <v>FGT4J7</v>
      </c>
      <c r="AC327" s="186" t="str">
        <f t="shared" si="23"/>
        <v>FGT</v>
      </c>
      <c r="AD327" s="186" t="str">
        <f t="shared" si="24"/>
        <v>4J7</v>
      </c>
      <c r="AE327" s="186" t="str">
        <f t="shared" si="25"/>
        <v>T5AVWAG</v>
      </c>
      <c r="AF327" s="186" t="str">
        <f t="shared" si="26"/>
        <v>T5AV</v>
      </c>
      <c r="AG327" s="186" t="str">
        <f t="shared" si="27"/>
        <v>WAG</v>
      </c>
      <c r="AH327" s="186" t="e">
        <f t="shared" ca="1" si="28"/>
        <v>#NAME?</v>
      </c>
      <c r="AI327" s="186" t="e">
        <f t="shared" ca="1" si="29"/>
        <v>#NAME?</v>
      </c>
    </row>
    <row r="328" spans="1:35" ht="72">
      <c r="A328" s="187" t="e">
        <f t="shared" ca="1" si="31"/>
        <v>#NAME?</v>
      </c>
      <c r="B328" s="174" t="s">
        <v>1762</v>
      </c>
      <c r="C328" s="175"/>
      <c r="D328" s="175"/>
      <c r="E328" s="175"/>
      <c r="F328" s="175" t="s">
        <v>7623</v>
      </c>
      <c r="G328" s="175" t="s">
        <v>7624</v>
      </c>
      <c r="H328" s="175"/>
      <c r="I328" s="178"/>
      <c r="J328" s="179" t="str">
        <f t="shared" si="39"/>
        <v>LINKS REQUIRED</v>
      </c>
      <c r="K328" s="200"/>
      <c r="L328" s="190"/>
      <c r="M328" s="181"/>
      <c r="N328" s="181"/>
      <c r="O328" s="181"/>
      <c r="P328" s="181"/>
      <c r="Q328" s="181"/>
      <c r="R328" s="181"/>
      <c r="S328" s="181"/>
      <c r="T328" s="181"/>
      <c r="U328" s="181"/>
      <c r="V328" s="190"/>
      <c r="W328" s="175"/>
      <c r="X328" s="183"/>
      <c r="Y328" s="182"/>
      <c r="Z328" s="189"/>
      <c r="AA328" s="185" t="s">
        <v>7625</v>
      </c>
      <c r="AB328" s="186" t="str">
        <f t="shared" si="22"/>
        <v>FH7Q2W</v>
      </c>
      <c r="AC328" s="186" t="str">
        <f t="shared" si="23"/>
        <v>FH7</v>
      </c>
      <c r="AD328" s="186" t="str">
        <f t="shared" si="24"/>
        <v>Q2W</v>
      </c>
      <c r="AE328" s="186" t="str">
        <f t="shared" si="25"/>
        <v>I5LWA3H</v>
      </c>
      <c r="AF328" s="186" t="str">
        <f t="shared" si="26"/>
        <v>I5LW</v>
      </c>
      <c r="AG328" s="186" t="str">
        <f t="shared" si="27"/>
        <v>A3H</v>
      </c>
      <c r="AH328" s="186" t="e">
        <f t="shared" ca="1" si="28"/>
        <v>#NAME?</v>
      </c>
      <c r="AI328" s="186" t="e">
        <f t="shared" ca="1" si="29"/>
        <v>#NAME?</v>
      </c>
    </row>
    <row r="329" spans="1:35" ht="90">
      <c r="A329" s="187" t="e">
        <f t="shared" ca="1" si="31"/>
        <v>#NAME?</v>
      </c>
      <c r="B329" s="174" t="s">
        <v>2700</v>
      </c>
      <c r="C329" s="175"/>
      <c r="D329" s="175"/>
      <c r="E329" s="175"/>
      <c r="F329" s="175" t="s">
        <v>7626</v>
      </c>
      <c r="G329" s="175" t="s">
        <v>7627</v>
      </c>
      <c r="H329" s="174"/>
      <c r="I329" s="178"/>
      <c r="J329" s="179" t="s">
        <v>6519</v>
      </c>
      <c r="K329" s="200"/>
      <c r="L329" s="190"/>
      <c r="M329" s="181" t="s">
        <v>6118</v>
      </c>
      <c r="N329" s="181"/>
      <c r="O329" s="181"/>
      <c r="P329" s="181"/>
      <c r="Q329" s="181"/>
      <c r="R329" s="181"/>
      <c r="S329" s="181"/>
      <c r="T329" s="181"/>
      <c r="U329" s="181"/>
      <c r="V329" s="190"/>
      <c r="W329" s="175"/>
      <c r="X329" s="184" t="s">
        <v>6111</v>
      </c>
      <c r="Y329" s="206" t="s">
        <v>7628</v>
      </c>
      <c r="Z329" s="189"/>
      <c r="AA329" s="185" t="s">
        <v>7629</v>
      </c>
      <c r="AB329" s="186" t="str">
        <f t="shared" si="22"/>
        <v>FI8DK9</v>
      </c>
      <c r="AC329" s="186" t="str">
        <f t="shared" si="23"/>
        <v>FI8</v>
      </c>
      <c r="AD329" s="186" t="str">
        <f t="shared" si="24"/>
        <v>DK9</v>
      </c>
      <c r="AE329" s="186" t="str">
        <f t="shared" si="25"/>
        <v>Z2Z91J0</v>
      </c>
      <c r="AF329" s="186" t="str">
        <f t="shared" si="26"/>
        <v>Z2Z9</v>
      </c>
      <c r="AG329" s="186" t="str">
        <f t="shared" si="27"/>
        <v>1J0</v>
      </c>
      <c r="AH329" s="186" t="e">
        <f t="shared" ca="1" si="28"/>
        <v>#NAME?</v>
      </c>
      <c r="AI329" s="186" t="e">
        <f t="shared" ca="1" si="29"/>
        <v>#NAME?</v>
      </c>
    </row>
    <row r="330" spans="1:35" ht="108">
      <c r="A330" s="187" t="e">
        <f t="shared" ca="1" si="31"/>
        <v>#NAME?</v>
      </c>
      <c r="B330" s="174" t="s">
        <v>2263</v>
      </c>
      <c r="C330" s="175"/>
      <c r="D330" s="175"/>
      <c r="E330" s="175"/>
      <c r="F330" s="175" t="s">
        <v>7630</v>
      </c>
      <c r="G330" s="175" t="s">
        <v>7631</v>
      </c>
      <c r="H330" s="174"/>
      <c r="I330" s="178"/>
      <c r="J330" s="179" t="s">
        <v>6519</v>
      </c>
      <c r="K330" s="200"/>
      <c r="L330" s="190"/>
      <c r="M330" s="181" t="s">
        <v>6118</v>
      </c>
      <c r="N330" s="181"/>
      <c r="O330" s="181" t="s">
        <v>6118</v>
      </c>
      <c r="P330" s="181"/>
      <c r="Q330" s="181"/>
      <c r="R330" s="181"/>
      <c r="S330" s="181"/>
      <c r="T330" s="181"/>
      <c r="U330" s="181"/>
      <c r="V330" s="190"/>
      <c r="W330" s="175" t="s">
        <v>7632</v>
      </c>
      <c r="X330" s="184" t="s">
        <v>6111</v>
      </c>
      <c r="Y330" s="182" t="s">
        <v>7633</v>
      </c>
      <c r="Z330" s="189"/>
      <c r="AA330" s="185" t="s">
        <v>7634</v>
      </c>
      <c r="AB330" s="186" t="str">
        <f t="shared" si="22"/>
        <v>FX67XC</v>
      </c>
      <c r="AC330" s="186" t="str">
        <f t="shared" si="23"/>
        <v>FX6</v>
      </c>
      <c r="AD330" s="186" t="str">
        <f t="shared" si="24"/>
        <v>7XC</v>
      </c>
      <c r="AE330" s="186" t="str">
        <f t="shared" si="25"/>
        <v>MLSJF6W</v>
      </c>
      <c r="AF330" s="186" t="str">
        <f t="shared" si="26"/>
        <v>MLSJ</v>
      </c>
      <c r="AG330" s="186" t="str">
        <f t="shared" si="27"/>
        <v>F6W</v>
      </c>
      <c r="AH330" s="186" t="e">
        <f t="shared" ca="1" si="28"/>
        <v>#NAME?</v>
      </c>
      <c r="AI330" s="186" t="e">
        <f t="shared" ca="1" si="29"/>
        <v>#NAME?</v>
      </c>
    </row>
    <row r="331" spans="1:35" ht="252">
      <c r="A331" s="187" t="e">
        <f t="shared" ca="1" si="31"/>
        <v>#NAME?</v>
      </c>
      <c r="B331" s="174" t="s">
        <v>1765</v>
      </c>
      <c r="C331" s="175"/>
      <c r="D331" s="175"/>
      <c r="E331" s="175"/>
      <c r="F331" s="175" t="s">
        <v>7635</v>
      </c>
      <c r="G331" s="175" t="s">
        <v>7636</v>
      </c>
      <c r="H331" s="175" t="s">
        <v>7637</v>
      </c>
      <c r="I331" s="178"/>
      <c r="J331" s="179" t="str">
        <f>IF(X331="","LINKS REQUIRED",IF(X331="Completed","LINKS HARVESTED","LINKS AVAILABLE"))</f>
        <v>LINKS REQUIRED</v>
      </c>
      <c r="K331" s="200"/>
      <c r="L331" s="190"/>
      <c r="M331" s="181"/>
      <c r="N331" s="181"/>
      <c r="O331" s="181"/>
      <c r="P331" s="181"/>
      <c r="Q331" s="181"/>
      <c r="R331" s="181"/>
      <c r="S331" s="181"/>
      <c r="T331" s="181"/>
      <c r="U331" s="181"/>
      <c r="V331" s="190"/>
      <c r="W331" s="175"/>
      <c r="X331" s="183"/>
      <c r="Y331" s="182"/>
      <c r="Z331" s="189"/>
      <c r="AA331" s="185" t="s">
        <v>7638</v>
      </c>
      <c r="AB331" s="186" t="str">
        <f t="shared" si="22"/>
        <v>FQ78XU</v>
      </c>
      <c r="AC331" s="186" t="str">
        <f t="shared" si="23"/>
        <v>FQ7</v>
      </c>
      <c r="AD331" s="186" t="str">
        <f t="shared" si="24"/>
        <v>8XU</v>
      </c>
      <c r="AE331" s="186" t="str">
        <f t="shared" si="25"/>
        <v>QWE3U7C</v>
      </c>
      <c r="AF331" s="186" t="str">
        <f t="shared" si="26"/>
        <v>QWE3</v>
      </c>
      <c r="AG331" s="186" t="str">
        <f t="shared" si="27"/>
        <v>U7C</v>
      </c>
      <c r="AH331" s="186" t="e">
        <f t="shared" ca="1" si="28"/>
        <v>#NAME?</v>
      </c>
      <c r="AI331" s="186" t="e">
        <f t="shared" ca="1" si="29"/>
        <v>#NAME?</v>
      </c>
    </row>
    <row r="332" spans="1:35" ht="162">
      <c r="A332" s="187" t="e">
        <f t="shared" ca="1" si="31"/>
        <v>#NAME?</v>
      </c>
      <c r="B332" s="174" t="s">
        <v>1765</v>
      </c>
      <c r="C332" s="175"/>
      <c r="D332" s="175"/>
      <c r="E332" s="175"/>
      <c r="F332" s="175" t="s">
        <v>7639</v>
      </c>
      <c r="G332" s="175" t="s">
        <v>7640</v>
      </c>
      <c r="H332" s="177" t="s">
        <v>7641</v>
      </c>
      <c r="I332" s="178"/>
      <c r="J332" s="179" t="s">
        <v>6519</v>
      </c>
      <c r="K332" s="200"/>
      <c r="L332" s="190"/>
      <c r="M332" s="181" t="s">
        <v>6118</v>
      </c>
      <c r="N332" s="181"/>
      <c r="O332" s="181"/>
      <c r="P332" s="181"/>
      <c r="Q332" s="181"/>
      <c r="R332" s="181"/>
      <c r="S332" s="181"/>
      <c r="T332" s="181"/>
      <c r="U332" s="181"/>
      <c r="V332" s="190"/>
      <c r="W332" s="175" t="s">
        <v>7642</v>
      </c>
      <c r="X332" s="184" t="s">
        <v>6111</v>
      </c>
      <c r="Y332" s="182" t="s">
        <v>7643</v>
      </c>
      <c r="Z332" s="189"/>
      <c r="AA332" s="185" t="s">
        <v>7644</v>
      </c>
      <c r="AB332" s="186" t="str">
        <f t="shared" si="22"/>
        <v>FRRI87</v>
      </c>
      <c r="AC332" s="186" t="str">
        <f t="shared" si="23"/>
        <v>FRR</v>
      </c>
      <c r="AD332" s="186" t="str">
        <f t="shared" si="24"/>
        <v>I87</v>
      </c>
      <c r="AE332" s="186" t="str">
        <f t="shared" si="25"/>
        <v>K2LIBCH</v>
      </c>
      <c r="AF332" s="186" t="str">
        <f t="shared" si="26"/>
        <v>K2LI</v>
      </c>
      <c r="AG332" s="186" t="str">
        <f t="shared" si="27"/>
        <v>BCH</v>
      </c>
      <c r="AH332" s="186" t="e">
        <f t="shared" ca="1" si="28"/>
        <v>#NAME?</v>
      </c>
      <c r="AI332" s="186" t="e">
        <f t="shared" ca="1" si="29"/>
        <v>#NAME?</v>
      </c>
    </row>
    <row r="333" spans="1:35" ht="126">
      <c r="A333" s="187" t="e">
        <f t="shared" ca="1" si="31"/>
        <v>#NAME?</v>
      </c>
      <c r="B333" s="174" t="s">
        <v>1762</v>
      </c>
      <c r="C333" s="175"/>
      <c r="D333" s="175"/>
      <c r="E333" s="175"/>
      <c r="F333" s="175" t="s">
        <v>7645</v>
      </c>
      <c r="G333" s="175" t="s">
        <v>7646</v>
      </c>
      <c r="H333" s="175"/>
      <c r="I333" s="178"/>
      <c r="J333" s="179" t="str">
        <f t="shared" ref="J333:J336" si="40">IF(X333="","LINKS REQUIRED",IF(X333="Completed","LINKS HARVESTED","LINKS AVAILABLE"))</f>
        <v>LINKS REQUIRED</v>
      </c>
      <c r="K333" s="200"/>
      <c r="L333" s="190"/>
      <c r="M333" s="181"/>
      <c r="N333" s="181"/>
      <c r="O333" s="181"/>
      <c r="P333" s="181"/>
      <c r="Q333" s="181"/>
      <c r="R333" s="181"/>
      <c r="S333" s="181"/>
      <c r="T333" s="181"/>
      <c r="U333" s="181"/>
      <c r="V333" s="190"/>
      <c r="W333" s="175"/>
      <c r="X333" s="183"/>
      <c r="Y333" s="182"/>
      <c r="Z333" s="189"/>
      <c r="AA333" s="185" t="s">
        <v>7647</v>
      </c>
      <c r="AB333" s="186" t="str">
        <f t="shared" si="22"/>
        <v>FRUNJ3</v>
      </c>
      <c r="AC333" s="186" t="str">
        <f t="shared" si="23"/>
        <v>FRU</v>
      </c>
      <c r="AD333" s="186" t="str">
        <f t="shared" si="24"/>
        <v>NJ3</v>
      </c>
      <c r="AE333" s="186" t="str">
        <f t="shared" si="25"/>
        <v>66CG6TX</v>
      </c>
      <c r="AF333" s="186" t="str">
        <f t="shared" si="26"/>
        <v>66CG</v>
      </c>
      <c r="AG333" s="186" t="str">
        <f t="shared" si="27"/>
        <v>6TX</v>
      </c>
      <c r="AH333" s="186" t="e">
        <f t="shared" ca="1" si="28"/>
        <v>#NAME?</v>
      </c>
      <c r="AI333" s="186" t="e">
        <f t="shared" ca="1" si="29"/>
        <v>#NAME?</v>
      </c>
    </row>
    <row r="334" spans="1:35" ht="72">
      <c r="A334" s="187" t="e">
        <f t="shared" ca="1" si="31"/>
        <v>#NAME?</v>
      </c>
      <c r="B334" s="174" t="s">
        <v>1762</v>
      </c>
      <c r="C334" s="175"/>
      <c r="D334" s="175"/>
      <c r="E334" s="175"/>
      <c r="F334" s="175" t="s">
        <v>7648</v>
      </c>
      <c r="G334" s="175" t="s">
        <v>7649</v>
      </c>
      <c r="H334" s="175"/>
      <c r="I334" s="178"/>
      <c r="J334" s="179" t="str">
        <f t="shared" si="40"/>
        <v>LINKS REQUIRED</v>
      </c>
      <c r="K334" s="200"/>
      <c r="L334" s="190"/>
      <c r="M334" s="181"/>
      <c r="N334" s="181"/>
      <c r="O334" s="181"/>
      <c r="P334" s="181"/>
      <c r="Q334" s="181"/>
      <c r="R334" s="181"/>
      <c r="S334" s="181"/>
      <c r="T334" s="181"/>
      <c r="U334" s="181"/>
      <c r="V334" s="190"/>
      <c r="W334" s="175"/>
      <c r="X334" s="183"/>
      <c r="Y334" s="182"/>
      <c r="Z334" s="189"/>
      <c r="AA334" s="185" t="s">
        <v>7650</v>
      </c>
      <c r="AB334" s="186" t="str">
        <f t="shared" si="22"/>
        <v>FS8LNB</v>
      </c>
      <c r="AC334" s="186" t="str">
        <f t="shared" si="23"/>
        <v>FS8</v>
      </c>
      <c r="AD334" s="186" t="str">
        <f t="shared" si="24"/>
        <v>LNB</v>
      </c>
      <c r="AE334" s="186" t="str">
        <f t="shared" si="25"/>
        <v>SYNEAEN</v>
      </c>
      <c r="AF334" s="186" t="str">
        <f t="shared" si="26"/>
        <v>SYNE</v>
      </c>
      <c r="AG334" s="186" t="str">
        <f t="shared" si="27"/>
        <v>AEN</v>
      </c>
      <c r="AH334" s="186" t="e">
        <f t="shared" ca="1" si="28"/>
        <v>#NAME?</v>
      </c>
      <c r="AI334" s="186" t="e">
        <f t="shared" ca="1" si="29"/>
        <v>#NAME?</v>
      </c>
    </row>
    <row r="335" spans="1:35" ht="108">
      <c r="A335" s="187" t="e">
        <f t="shared" ca="1" si="31"/>
        <v>#NAME?</v>
      </c>
      <c r="B335" s="174" t="s">
        <v>1765</v>
      </c>
      <c r="C335" s="175"/>
      <c r="D335" s="175"/>
      <c r="E335" s="175"/>
      <c r="F335" s="175" t="s">
        <v>7368</v>
      </c>
      <c r="G335" s="175" t="s">
        <v>7651</v>
      </c>
      <c r="H335" s="175" t="s">
        <v>7652</v>
      </c>
      <c r="I335" s="178"/>
      <c r="J335" s="179" t="str">
        <f t="shared" si="40"/>
        <v>LINKS REQUIRED</v>
      </c>
      <c r="K335" s="200"/>
      <c r="L335" s="190"/>
      <c r="M335" s="181"/>
      <c r="N335" s="181"/>
      <c r="O335" s="181"/>
      <c r="P335" s="181"/>
      <c r="Q335" s="181"/>
      <c r="R335" s="181"/>
      <c r="S335" s="181"/>
      <c r="T335" s="181"/>
      <c r="U335" s="181"/>
      <c r="V335" s="190"/>
      <c r="W335" s="175"/>
      <c r="X335" s="183"/>
      <c r="Y335" s="182"/>
      <c r="Z335" s="189"/>
      <c r="AA335" s="185" t="s">
        <v>7653</v>
      </c>
      <c r="AB335" s="186" t="str">
        <f t="shared" si="22"/>
        <v>FSXLNZ</v>
      </c>
      <c r="AC335" s="186" t="str">
        <f t="shared" si="23"/>
        <v>FSX</v>
      </c>
      <c r="AD335" s="186" t="str">
        <f t="shared" si="24"/>
        <v>LNZ</v>
      </c>
      <c r="AE335" s="186" t="str">
        <f t="shared" si="25"/>
        <v>6XGMZDS</v>
      </c>
      <c r="AF335" s="186" t="str">
        <f t="shared" si="26"/>
        <v>6XGM</v>
      </c>
      <c r="AG335" s="186" t="str">
        <f t="shared" si="27"/>
        <v>ZDS</v>
      </c>
      <c r="AH335" s="186" t="e">
        <f t="shared" ca="1" si="28"/>
        <v>#NAME?</v>
      </c>
      <c r="AI335" s="186" t="e">
        <f t="shared" ca="1" si="29"/>
        <v>#NAME?</v>
      </c>
    </row>
    <row r="336" spans="1:35" ht="162">
      <c r="A336" s="187" t="e">
        <f t="shared" ca="1" si="31"/>
        <v>#NAME?</v>
      </c>
      <c r="B336" s="174" t="s">
        <v>1923</v>
      </c>
      <c r="C336" s="175"/>
      <c r="D336" s="175"/>
      <c r="E336" s="175"/>
      <c r="F336" s="175" t="s">
        <v>7654</v>
      </c>
      <c r="G336" s="175" t="s">
        <v>7655</v>
      </c>
      <c r="H336" s="175" t="s">
        <v>7656</v>
      </c>
      <c r="I336" s="178"/>
      <c r="J336" s="179" t="str">
        <f t="shared" si="40"/>
        <v>LINKS REQUIRED</v>
      </c>
      <c r="K336" s="200"/>
      <c r="L336" s="190"/>
      <c r="M336" s="181"/>
      <c r="N336" s="181"/>
      <c r="O336" s="181"/>
      <c r="P336" s="181"/>
      <c r="Q336" s="181"/>
      <c r="R336" s="181"/>
      <c r="S336" s="181"/>
      <c r="T336" s="181"/>
      <c r="U336" s="181"/>
      <c r="V336" s="190"/>
      <c r="W336" s="175"/>
      <c r="X336" s="183"/>
      <c r="Y336" s="182"/>
      <c r="Z336" s="189"/>
      <c r="AA336" s="185" t="s">
        <v>7657</v>
      </c>
      <c r="AB336" s="186" t="str">
        <f t="shared" si="22"/>
        <v>FT7BNE</v>
      </c>
      <c r="AC336" s="186" t="str">
        <f t="shared" si="23"/>
        <v>FT7</v>
      </c>
      <c r="AD336" s="186" t="str">
        <f t="shared" si="24"/>
        <v>BNE</v>
      </c>
      <c r="AE336" s="186" t="str">
        <f t="shared" si="25"/>
        <v>WBT9PO4</v>
      </c>
      <c r="AF336" s="186" t="str">
        <f t="shared" si="26"/>
        <v>WBT9</v>
      </c>
      <c r="AG336" s="186" t="str">
        <f t="shared" si="27"/>
        <v>PO4</v>
      </c>
      <c r="AH336" s="186" t="e">
        <f t="shared" ca="1" si="28"/>
        <v>#NAME?</v>
      </c>
      <c r="AI336" s="186" t="e">
        <f t="shared" ca="1" si="29"/>
        <v>#NAME?</v>
      </c>
    </row>
    <row r="337" spans="1:35" ht="126">
      <c r="A337" s="187" t="e">
        <f t="shared" ca="1" si="31"/>
        <v>#NAME?</v>
      </c>
      <c r="B337" s="174" t="s">
        <v>1765</v>
      </c>
      <c r="C337" s="175"/>
      <c r="D337" s="175"/>
      <c r="E337" s="175"/>
      <c r="F337" s="175" t="s">
        <v>7658</v>
      </c>
      <c r="G337" s="175" t="s">
        <v>7659</v>
      </c>
      <c r="H337" s="174" t="s">
        <v>7660</v>
      </c>
      <c r="I337" s="178"/>
      <c r="J337" s="179" t="s">
        <v>6519</v>
      </c>
      <c r="K337" s="200"/>
      <c r="L337" s="190"/>
      <c r="M337" s="181" t="s">
        <v>6118</v>
      </c>
      <c r="N337" s="181"/>
      <c r="O337" s="181"/>
      <c r="P337" s="181"/>
      <c r="Q337" s="181"/>
      <c r="R337" s="181"/>
      <c r="S337" s="181"/>
      <c r="T337" s="181"/>
      <c r="U337" s="181"/>
      <c r="V337" s="190"/>
      <c r="W337" s="175" t="s">
        <v>7661</v>
      </c>
      <c r="X337" s="184" t="s">
        <v>6111</v>
      </c>
      <c r="Y337" s="182" t="s">
        <v>7662</v>
      </c>
      <c r="Z337" s="189"/>
      <c r="AA337" s="185" t="s">
        <v>7663</v>
      </c>
      <c r="AB337" s="186" t="str">
        <f t="shared" si="22"/>
        <v>FTN9N4</v>
      </c>
      <c r="AC337" s="186" t="str">
        <f t="shared" si="23"/>
        <v>FTN</v>
      </c>
      <c r="AD337" s="186" t="str">
        <f t="shared" si="24"/>
        <v>9N4</v>
      </c>
      <c r="AE337" s="186" t="str">
        <f t="shared" si="25"/>
        <v>X3AAS66</v>
      </c>
      <c r="AF337" s="186" t="str">
        <f t="shared" si="26"/>
        <v>X3AA</v>
      </c>
      <c r="AG337" s="186" t="str">
        <f t="shared" si="27"/>
        <v>S66</v>
      </c>
      <c r="AH337" s="186" t="e">
        <f t="shared" ca="1" si="28"/>
        <v>#NAME?</v>
      </c>
      <c r="AI337" s="186" t="e">
        <f t="shared" ca="1" si="29"/>
        <v>#NAME?</v>
      </c>
    </row>
    <row r="338" spans="1:35" ht="126">
      <c r="A338" s="187" t="e">
        <f t="shared" ca="1" si="31"/>
        <v>#NAME?</v>
      </c>
      <c r="B338" s="174" t="s">
        <v>1765</v>
      </c>
      <c r="C338" s="175"/>
      <c r="D338" s="175"/>
      <c r="E338" s="175"/>
      <c r="F338" s="175" t="s">
        <v>7664</v>
      </c>
      <c r="G338" s="175" t="s">
        <v>7395</v>
      </c>
      <c r="H338" s="175" t="s">
        <v>7665</v>
      </c>
      <c r="I338" s="178"/>
      <c r="J338" s="179" t="s">
        <v>6519</v>
      </c>
      <c r="K338" s="200"/>
      <c r="L338" s="190"/>
      <c r="M338" s="181" t="s">
        <v>6118</v>
      </c>
      <c r="N338" s="181"/>
      <c r="O338" s="181"/>
      <c r="P338" s="181"/>
      <c r="Q338" s="181"/>
      <c r="R338" s="181"/>
      <c r="S338" s="181"/>
      <c r="T338" s="181"/>
      <c r="U338" s="181"/>
      <c r="V338" s="190"/>
      <c r="W338" s="175" t="s">
        <v>7666</v>
      </c>
      <c r="X338" s="184" t="s">
        <v>6111</v>
      </c>
      <c r="Y338" s="182" t="s">
        <v>7667</v>
      </c>
      <c r="Z338" s="189"/>
      <c r="AA338" s="185" t="s">
        <v>7668</v>
      </c>
      <c r="AB338" s="186" t="str">
        <f t="shared" si="22"/>
        <v>FUJQB2</v>
      </c>
      <c r="AC338" s="186" t="str">
        <f t="shared" si="23"/>
        <v>FUJ</v>
      </c>
      <c r="AD338" s="186" t="str">
        <f t="shared" si="24"/>
        <v>QB2</v>
      </c>
      <c r="AE338" s="186" t="str">
        <f t="shared" si="25"/>
        <v>LEUXDG1</v>
      </c>
      <c r="AF338" s="186" t="str">
        <f t="shared" si="26"/>
        <v>LEUX</v>
      </c>
      <c r="AG338" s="186" t="str">
        <f t="shared" si="27"/>
        <v>DG1</v>
      </c>
      <c r="AH338" s="186" t="e">
        <f t="shared" ca="1" si="28"/>
        <v>#NAME?</v>
      </c>
      <c r="AI338" s="186" t="e">
        <f t="shared" ca="1" si="29"/>
        <v>#NAME?</v>
      </c>
    </row>
    <row r="339" spans="1:35" ht="144">
      <c r="A339" s="187" t="e">
        <f t="shared" ca="1" si="31"/>
        <v>#NAME?</v>
      </c>
      <c r="B339" s="174" t="s">
        <v>1904</v>
      </c>
      <c r="C339" s="175"/>
      <c r="D339" s="175"/>
      <c r="E339" s="175"/>
      <c r="F339" s="175" t="s">
        <v>7669</v>
      </c>
      <c r="G339" s="175" t="s">
        <v>7670</v>
      </c>
      <c r="H339" s="174"/>
      <c r="I339" s="178"/>
      <c r="J339" s="179" t="s">
        <v>6519</v>
      </c>
      <c r="K339" s="200"/>
      <c r="L339" s="190"/>
      <c r="M339" s="181" t="s">
        <v>6118</v>
      </c>
      <c r="N339" s="181"/>
      <c r="O339" s="181"/>
      <c r="P339" s="181"/>
      <c r="Q339" s="181"/>
      <c r="R339" s="181"/>
      <c r="S339" s="181"/>
      <c r="T339" s="181"/>
      <c r="U339" s="181"/>
      <c r="V339" s="190"/>
      <c r="W339" s="175" t="s">
        <v>7671</v>
      </c>
      <c r="X339" s="184" t="s">
        <v>6111</v>
      </c>
      <c r="Y339" s="182" t="s">
        <v>7672</v>
      </c>
      <c r="Z339" s="189"/>
      <c r="AA339" s="185" t="s">
        <v>7673</v>
      </c>
      <c r="AB339" s="186" t="str">
        <f t="shared" si="22"/>
        <v>FUPCZS</v>
      </c>
      <c r="AC339" s="186" t="str">
        <f t="shared" si="23"/>
        <v>FUP</v>
      </c>
      <c r="AD339" s="186" t="str">
        <f t="shared" si="24"/>
        <v>CZS</v>
      </c>
      <c r="AE339" s="186" t="str">
        <f t="shared" si="25"/>
        <v>EXJKJKT</v>
      </c>
      <c r="AF339" s="186" t="str">
        <f t="shared" si="26"/>
        <v>EXJK</v>
      </c>
      <c r="AG339" s="186" t="str">
        <f t="shared" si="27"/>
        <v>JKT</v>
      </c>
      <c r="AH339" s="186" t="e">
        <f t="shared" ca="1" si="28"/>
        <v>#NAME?</v>
      </c>
      <c r="AI339" s="186" t="e">
        <f t="shared" ca="1" si="29"/>
        <v>#NAME?</v>
      </c>
    </row>
    <row r="340" spans="1:35" ht="162">
      <c r="A340" s="187" t="e">
        <f t="shared" ca="1" si="31"/>
        <v>#NAME?</v>
      </c>
      <c r="B340" s="174" t="s">
        <v>1904</v>
      </c>
      <c r="C340" s="175"/>
      <c r="D340" s="175"/>
      <c r="E340" s="175"/>
      <c r="F340" s="175" t="s">
        <v>7674</v>
      </c>
      <c r="G340" s="175" t="s">
        <v>7675</v>
      </c>
      <c r="H340" s="188" t="s">
        <v>7676</v>
      </c>
      <c r="I340" s="178"/>
      <c r="J340" s="179" t="s">
        <v>6519</v>
      </c>
      <c r="K340" s="200"/>
      <c r="L340" s="190"/>
      <c r="M340" s="181" t="s">
        <v>6118</v>
      </c>
      <c r="N340" s="181"/>
      <c r="O340" s="181"/>
      <c r="P340" s="181"/>
      <c r="Q340" s="181"/>
      <c r="R340" s="181"/>
      <c r="S340" s="181"/>
      <c r="T340" s="181"/>
      <c r="U340" s="181"/>
      <c r="V340" s="190"/>
      <c r="W340" s="175" t="s">
        <v>7677</v>
      </c>
      <c r="X340" s="184" t="s">
        <v>6111</v>
      </c>
      <c r="Y340" s="182" t="s">
        <v>7678</v>
      </c>
      <c r="Z340" s="189"/>
      <c r="AA340" s="185" t="s">
        <v>7679</v>
      </c>
      <c r="AB340" s="186" t="str">
        <f t="shared" si="22"/>
        <v>FUZHRY</v>
      </c>
      <c r="AC340" s="186" t="str">
        <f t="shared" si="23"/>
        <v>FUZ</v>
      </c>
      <c r="AD340" s="186" t="str">
        <f t="shared" si="24"/>
        <v>HRY</v>
      </c>
      <c r="AE340" s="186" t="str">
        <f t="shared" si="25"/>
        <v>RWXB4VR</v>
      </c>
      <c r="AF340" s="186" t="str">
        <f t="shared" si="26"/>
        <v>RWXB</v>
      </c>
      <c r="AG340" s="186" t="str">
        <f t="shared" si="27"/>
        <v>4VR</v>
      </c>
      <c r="AH340" s="186" t="e">
        <f t="shared" ca="1" si="28"/>
        <v>#NAME?</v>
      </c>
      <c r="AI340" s="186" t="e">
        <f t="shared" ca="1" si="29"/>
        <v>#NAME?</v>
      </c>
    </row>
    <row r="341" spans="1:35" ht="252">
      <c r="A341" s="187" t="e">
        <f t="shared" ca="1" si="31"/>
        <v>#NAME?</v>
      </c>
      <c r="B341" s="174" t="s">
        <v>1904</v>
      </c>
      <c r="C341" s="175"/>
      <c r="D341" s="175"/>
      <c r="E341" s="175"/>
      <c r="F341" s="175" t="s">
        <v>7680</v>
      </c>
      <c r="G341" s="175" t="s">
        <v>7681</v>
      </c>
      <c r="H341" s="174" t="s">
        <v>7682</v>
      </c>
      <c r="I341" s="178"/>
      <c r="J341" s="179" t="s">
        <v>6519</v>
      </c>
      <c r="K341" s="200"/>
      <c r="L341" s="190"/>
      <c r="M341" s="181" t="s">
        <v>6118</v>
      </c>
      <c r="N341" s="181"/>
      <c r="O341" s="181"/>
      <c r="P341" s="181"/>
      <c r="Q341" s="181"/>
      <c r="R341" s="181"/>
      <c r="S341" s="181"/>
      <c r="T341" s="181"/>
      <c r="U341" s="181"/>
      <c r="V341" s="190"/>
      <c r="W341" s="175" t="s">
        <v>7683</v>
      </c>
      <c r="X341" s="184" t="s">
        <v>6111</v>
      </c>
      <c r="Y341" s="182" t="s">
        <v>7684</v>
      </c>
      <c r="Z341" s="189"/>
      <c r="AA341" s="185" t="s">
        <v>7685</v>
      </c>
      <c r="AB341" s="186" t="str">
        <f t="shared" si="22"/>
        <v>FXJJ4P</v>
      </c>
      <c r="AC341" s="186" t="str">
        <f t="shared" si="23"/>
        <v>FXJ</v>
      </c>
      <c r="AD341" s="186" t="str">
        <f t="shared" si="24"/>
        <v>J4P</v>
      </c>
      <c r="AE341" s="186" t="str">
        <f t="shared" si="25"/>
        <v>JDC61I2</v>
      </c>
      <c r="AF341" s="186" t="str">
        <f t="shared" si="26"/>
        <v>JDC6</v>
      </c>
      <c r="AG341" s="186" t="str">
        <f t="shared" si="27"/>
        <v>1I2</v>
      </c>
      <c r="AH341" s="186" t="e">
        <f t="shared" ca="1" si="28"/>
        <v>#NAME?</v>
      </c>
      <c r="AI341" s="186" t="e">
        <f t="shared" ca="1" si="29"/>
        <v>#NAME?</v>
      </c>
    </row>
    <row r="342" spans="1:35" ht="306">
      <c r="A342" s="187" t="e">
        <f t="shared" ca="1" si="31"/>
        <v>#NAME?</v>
      </c>
      <c r="B342" s="174" t="s">
        <v>1765</v>
      </c>
      <c r="C342" s="175"/>
      <c r="D342" s="175"/>
      <c r="E342" s="175"/>
      <c r="F342" s="175" t="s">
        <v>7686</v>
      </c>
      <c r="G342" s="175" t="s">
        <v>7687</v>
      </c>
      <c r="H342" s="174"/>
      <c r="I342" s="178"/>
      <c r="J342" s="179" t="s">
        <v>6519</v>
      </c>
      <c r="K342" s="200"/>
      <c r="L342" s="190"/>
      <c r="M342" s="181" t="s">
        <v>6118</v>
      </c>
      <c r="N342" s="181"/>
      <c r="O342" s="181"/>
      <c r="P342" s="181"/>
      <c r="Q342" s="181"/>
      <c r="R342" s="181"/>
      <c r="S342" s="181"/>
      <c r="T342" s="181"/>
      <c r="U342" s="181"/>
      <c r="V342" s="190"/>
      <c r="W342" s="175" t="s">
        <v>7688</v>
      </c>
      <c r="X342" s="184" t="s">
        <v>6111</v>
      </c>
      <c r="Y342" s="182" t="s">
        <v>7689</v>
      </c>
      <c r="Z342" s="189"/>
      <c r="AA342" s="185" t="s">
        <v>7690</v>
      </c>
      <c r="AB342" s="186" t="str">
        <f t="shared" si="22"/>
        <v>FYZMQ8</v>
      </c>
      <c r="AC342" s="186" t="str">
        <f t="shared" si="23"/>
        <v>FYZ</v>
      </c>
      <c r="AD342" s="186" t="str">
        <f t="shared" si="24"/>
        <v>MQ8</v>
      </c>
      <c r="AE342" s="186" t="str">
        <f t="shared" si="25"/>
        <v>8I1TSIU</v>
      </c>
      <c r="AF342" s="186" t="str">
        <f t="shared" si="26"/>
        <v>8I1T</v>
      </c>
      <c r="AG342" s="186" t="str">
        <f t="shared" si="27"/>
        <v>SIU</v>
      </c>
      <c r="AH342" s="186" t="e">
        <f t="shared" ca="1" si="28"/>
        <v>#NAME?</v>
      </c>
      <c r="AI342" s="186" t="e">
        <f t="shared" ca="1" si="29"/>
        <v>#NAME?</v>
      </c>
    </row>
    <row r="343" spans="1:35" ht="54">
      <c r="A343" s="187" t="e">
        <f t="shared" ca="1" si="31"/>
        <v>#NAME?</v>
      </c>
      <c r="B343" s="174" t="s">
        <v>1904</v>
      </c>
      <c r="C343" s="175"/>
      <c r="D343" s="175"/>
      <c r="E343" s="175"/>
      <c r="F343" s="175" t="s">
        <v>7691</v>
      </c>
      <c r="G343" s="175" t="s">
        <v>7568</v>
      </c>
      <c r="H343" s="174"/>
      <c r="I343" s="178"/>
      <c r="J343" s="179" t="str">
        <f>IF(X343="","LINKS REQUIRED",IF(X343="Completed","LINKS HARVESTED","LINKS AVAILABLE"))</f>
        <v>LINKS AVAILABLE</v>
      </c>
      <c r="K343" s="200"/>
      <c r="L343" s="190"/>
      <c r="M343" s="181"/>
      <c r="N343" s="181"/>
      <c r="O343" s="181"/>
      <c r="P343" s="181"/>
      <c r="Q343" s="181"/>
      <c r="R343" s="181"/>
      <c r="S343" s="181"/>
      <c r="T343" s="181"/>
      <c r="U343" s="181"/>
      <c r="V343" s="190"/>
      <c r="W343" s="190"/>
      <c r="X343" s="182" t="s">
        <v>7692</v>
      </c>
      <c r="Y343" s="190"/>
      <c r="Z343" s="195"/>
      <c r="AA343" s="185" t="s">
        <v>7693</v>
      </c>
      <c r="AB343" s="186" t="str">
        <f t="shared" si="22"/>
        <v>FZLXBX</v>
      </c>
      <c r="AC343" s="186" t="str">
        <f t="shared" si="23"/>
        <v>FZL</v>
      </c>
      <c r="AD343" s="186" t="str">
        <f t="shared" si="24"/>
        <v>XBX</v>
      </c>
      <c r="AE343" s="186" t="str">
        <f t="shared" si="25"/>
        <v>KQDLASR</v>
      </c>
      <c r="AF343" s="186" t="str">
        <f t="shared" si="26"/>
        <v>KQDL</v>
      </c>
      <c r="AG343" s="186" t="str">
        <f t="shared" si="27"/>
        <v>ASR</v>
      </c>
      <c r="AH343" s="186" t="e">
        <f t="shared" ca="1" si="28"/>
        <v>#NAME?</v>
      </c>
      <c r="AI343" s="186" t="e">
        <f t="shared" ca="1" si="29"/>
        <v>#NAME?</v>
      </c>
    </row>
    <row r="344" spans="1:35" ht="126">
      <c r="A344" s="187" t="e">
        <f t="shared" ca="1" si="31"/>
        <v>#NAME?</v>
      </c>
      <c r="B344" s="174" t="s">
        <v>1765</v>
      </c>
      <c r="C344" s="175"/>
      <c r="D344" s="175"/>
      <c r="E344" s="175"/>
      <c r="F344" s="175" t="s">
        <v>7694</v>
      </c>
      <c r="G344" s="175" t="s">
        <v>7695</v>
      </c>
      <c r="H344" s="174"/>
      <c r="I344" s="178"/>
      <c r="J344" s="179" t="s">
        <v>6519</v>
      </c>
      <c r="K344" s="200"/>
      <c r="L344" s="190"/>
      <c r="M344" s="181" t="s">
        <v>6118</v>
      </c>
      <c r="N344" s="181"/>
      <c r="O344" s="181"/>
      <c r="P344" s="181"/>
      <c r="Q344" s="181"/>
      <c r="R344" s="181"/>
      <c r="S344" s="181"/>
      <c r="T344" s="181"/>
      <c r="U344" s="181"/>
      <c r="V344" s="190"/>
      <c r="W344" s="175" t="s">
        <v>7696</v>
      </c>
      <c r="X344" s="184" t="s">
        <v>6111</v>
      </c>
      <c r="Y344" s="182" t="s">
        <v>7697</v>
      </c>
      <c r="Z344" s="189"/>
      <c r="AA344" s="185" t="s">
        <v>7698</v>
      </c>
      <c r="AB344" s="186" t="str">
        <f t="shared" si="22"/>
        <v>GXG435</v>
      </c>
      <c r="AC344" s="186" t="str">
        <f t="shared" si="23"/>
        <v>GXG</v>
      </c>
      <c r="AD344" s="186" t="str">
        <f t="shared" si="24"/>
        <v>435</v>
      </c>
      <c r="AE344" s="186" t="str">
        <f t="shared" si="25"/>
        <v>XTZEV46</v>
      </c>
      <c r="AF344" s="186" t="str">
        <f t="shared" si="26"/>
        <v>XTZE</v>
      </c>
      <c r="AG344" s="186" t="str">
        <f t="shared" si="27"/>
        <v>V46</v>
      </c>
      <c r="AH344" s="186" t="e">
        <f t="shared" ca="1" si="28"/>
        <v>#NAME?</v>
      </c>
      <c r="AI344" s="186" t="e">
        <f t="shared" ca="1" si="29"/>
        <v>#NAME?</v>
      </c>
    </row>
    <row r="345" spans="1:35" ht="198">
      <c r="A345" s="187" t="e">
        <f t="shared" ca="1" si="31"/>
        <v>#NAME?</v>
      </c>
      <c r="B345" s="174" t="s">
        <v>1762</v>
      </c>
      <c r="C345" s="175"/>
      <c r="D345" s="175"/>
      <c r="E345" s="175"/>
      <c r="F345" s="175" t="s">
        <v>7699</v>
      </c>
      <c r="G345" s="175" t="s">
        <v>7700</v>
      </c>
      <c r="H345" s="175"/>
      <c r="I345" s="178"/>
      <c r="J345" s="179" t="str">
        <f t="shared" ref="J345:J346" si="41">IF(X345="","LINKS REQUIRED",IF(X345="Completed","LINKS HARVESTED","LINKS AVAILABLE"))</f>
        <v>LINKS REQUIRED</v>
      </c>
      <c r="K345" s="200"/>
      <c r="L345" s="190"/>
      <c r="M345" s="181"/>
      <c r="N345" s="181"/>
      <c r="O345" s="181"/>
      <c r="P345" s="181"/>
      <c r="Q345" s="181"/>
      <c r="R345" s="181"/>
      <c r="S345" s="181"/>
      <c r="T345" s="181"/>
      <c r="U345" s="181"/>
      <c r="V345" s="190"/>
      <c r="W345" s="175"/>
      <c r="X345" s="183"/>
      <c r="Y345" s="182"/>
      <c r="Z345" s="189"/>
      <c r="AA345" s="185" t="s">
        <v>7701</v>
      </c>
      <c r="AB345" s="186" t="str">
        <f t="shared" si="22"/>
        <v>GXP639</v>
      </c>
      <c r="AC345" s="186" t="str">
        <f t="shared" si="23"/>
        <v>GXP</v>
      </c>
      <c r="AD345" s="186" t="str">
        <f t="shared" si="24"/>
        <v>639</v>
      </c>
      <c r="AE345" s="186" t="str">
        <f t="shared" si="25"/>
        <v>GQJXRSU</v>
      </c>
      <c r="AF345" s="186" t="str">
        <f t="shared" si="26"/>
        <v>GQJX</v>
      </c>
      <c r="AG345" s="186" t="str">
        <f t="shared" si="27"/>
        <v>RSU</v>
      </c>
      <c r="AH345" s="186" t="e">
        <f t="shared" ca="1" si="28"/>
        <v>#NAME?</v>
      </c>
      <c r="AI345" s="186" t="e">
        <f t="shared" ca="1" si="29"/>
        <v>#NAME?</v>
      </c>
    </row>
    <row r="346" spans="1:35" ht="162">
      <c r="A346" s="187" t="e">
        <f t="shared" ca="1" si="31"/>
        <v>#NAME?</v>
      </c>
      <c r="B346" s="174" t="s">
        <v>1904</v>
      </c>
      <c r="C346" s="175"/>
      <c r="D346" s="175"/>
      <c r="E346" s="175"/>
      <c r="F346" s="175" t="s">
        <v>7702</v>
      </c>
      <c r="G346" s="175" t="s">
        <v>7675</v>
      </c>
      <c r="H346" s="175"/>
      <c r="I346" s="178"/>
      <c r="J346" s="179" t="str">
        <f t="shared" si="41"/>
        <v>LINKS REQUIRED</v>
      </c>
      <c r="K346" s="200"/>
      <c r="L346" s="190"/>
      <c r="M346" s="181" t="s">
        <v>6118</v>
      </c>
      <c r="N346" s="181"/>
      <c r="O346" s="181"/>
      <c r="P346" s="181"/>
      <c r="Q346" s="181"/>
      <c r="R346" s="181"/>
      <c r="S346" s="181"/>
      <c r="T346" s="181"/>
      <c r="U346" s="181"/>
      <c r="V346" s="190"/>
      <c r="W346" s="175" t="s">
        <v>7703</v>
      </c>
      <c r="X346" s="183"/>
      <c r="Y346" s="182"/>
      <c r="Z346" s="189"/>
      <c r="AA346" s="185" t="s">
        <v>7704</v>
      </c>
      <c r="AB346" s="186" t="str">
        <f t="shared" si="22"/>
        <v>G1AN6M</v>
      </c>
      <c r="AC346" s="186" t="str">
        <f t="shared" si="23"/>
        <v>G1A</v>
      </c>
      <c r="AD346" s="186" t="str">
        <f t="shared" si="24"/>
        <v>N6M</v>
      </c>
      <c r="AE346" s="186" t="str">
        <f t="shared" si="25"/>
        <v>WWWEKYW</v>
      </c>
      <c r="AF346" s="186" t="str">
        <f t="shared" si="26"/>
        <v>WWWE</v>
      </c>
      <c r="AG346" s="186" t="str">
        <f t="shared" si="27"/>
        <v>KYW</v>
      </c>
      <c r="AH346" s="186" t="e">
        <f t="shared" ca="1" si="28"/>
        <v>#NAME?</v>
      </c>
      <c r="AI346" s="186" t="e">
        <f t="shared" ca="1" si="29"/>
        <v>#NAME?</v>
      </c>
    </row>
    <row r="347" spans="1:35" ht="108">
      <c r="A347" s="187" t="e">
        <f t="shared" ca="1" si="31"/>
        <v>#NAME?</v>
      </c>
      <c r="B347" s="174" t="s">
        <v>1765</v>
      </c>
      <c r="C347" s="175"/>
      <c r="D347" s="175"/>
      <c r="E347" s="175"/>
      <c r="F347" s="175" t="s">
        <v>7705</v>
      </c>
      <c r="G347" s="175" t="s">
        <v>2053</v>
      </c>
      <c r="H347" s="188" t="s">
        <v>7706</v>
      </c>
      <c r="I347" s="178"/>
      <c r="J347" s="179" t="s">
        <v>6519</v>
      </c>
      <c r="K347" s="200"/>
      <c r="L347" s="190"/>
      <c r="M347" s="181" t="s">
        <v>6118</v>
      </c>
      <c r="N347" s="181"/>
      <c r="O347" s="181" t="s">
        <v>6118</v>
      </c>
      <c r="P347" s="181"/>
      <c r="Q347" s="181"/>
      <c r="R347" s="181"/>
      <c r="S347" s="181"/>
      <c r="T347" s="181"/>
      <c r="U347" s="181"/>
      <c r="V347" s="190"/>
      <c r="W347" s="175" t="s">
        <v>7707</v>
      </c>
      <c r="X347" s="184" t="s">
        <v>6111</v>
      </c>
      <c r="Y347" s="238" t="s">
        <v>7708</v>
      </c>
      <c r="Z347" s="203"/>
      <c r="AA347" s="185" t="s">
        <v>7709</v>
      </c>
      <c r="AB347" s="186" t="str">
        <f t="shared" si="22"/>
        <v>G1EBMD</v>
      </c>
      <c r="AC347" s="186" t="str">
        <f t="shared" si="23"/>
        <v>G1E</v>
      </c>
      <c r="AD347" s="186" t="str">
        <f t="shared" si="24"/>
        <v>BMD</v>
      </c>
      <c r="AE347" s="186" t="str">
        <f t="shared" si="25"/>
        <v>XHLFAM2</v>
      </c>
      <c r="AF347" s="186" t="str">
        <f t="shared" si="26"/>
        <v>XHLF</v>
      </c>
      <c r="AG347" s="186" t="str">
        <f t="shared" si="27"/>
        <v>AM2</v>
      </c>
      <c r="AH347" s="186" t="e">
        <f t="shared" ca="1" si="28"/>
        <v>#NAME?</v>
      </c>
      <c r="AI347" s="186" t="e">
        <f t="shared" ca="1" si="29"/>
        <v>#NAME?</v>
      </c>
    </row>
    <row r="348" spans="1:35" ht="126">
      <c r="A348" s="187" t="e">
        <f t="shared" ca="1" si="31"/>
        <v>#NAME?</v>
      </c>
      <c r="B348" s="174" t="s">
        <v>1765</v>
      </c>
      <c r="C348" s="175"/>
      <c r="D348" s="175"/>
      <c r="E348" s="175"/>
      <c r="F348" s="175" t="s">
        <v>7710</v>
      </c>
      <c r="G348" s="175" t="s">
        <v>7711</v>
      </c>
      <c r="H348" s="174" t="s">
        <v>7712</v>
      </c>
      <c r="I348" s="178"/>
      <c r="J348" s="179" t="s">
        <v>6519</v>
      </c>
      <c r="K348" s="200"/>
      <c r="L348" s="190"/>
      <c r="M348" s="181" t="s">
        <v>6118</v>
      </c>
      <c r="N348" s="181"/>
      <c r="O348" s="181"/>
      <c r="P348" s="181"/>
      <c r="Q348" s="181"/>
      <c r="R348" s="181"/>
      <c r="S348" s="181"/>
      <c r="T348" s="181"/>
      <c r="U348" s="181"/>
      <c r="V348" s="190"/>
      <c r="W348" s="175" t="s">
        <v>7713</v>
      </c>
      <c r="X348" s="184" t="s">
        <v>6111</v>
      </c>
      <c r="Y348" s="182" t="s">
        <v>7714</v>
      </c>
      <c r="Z348" s="189"/>
      <c r="AA348" s="185" t="s">
        <v>7715</v>
      </c>
      <c r="AB348" s="186" t="str">
        <f t="shared" si="22"/>
        <v>G22HJH</v>
      </c>
      <c r="AC348" s="186" t="str">
        <f t="shared" si="23"/>
        <v>G22</v>
      </c>
      <c r="AD348" s="186" t="str">
        <f t="shared" si="24"/>
        <v>HJH</v>
      </c>
      <c r="AE348" s="186" t="str">
        <f t="shared" si="25"/>
        <v>P2MSILO</v>
      </c>
      <c r="AF348" s="186" t="str">
        <f t="shared" si="26"/>
        <v>P2MS</v>
      </c>
      <c r="AG348" s="186" t="str">
        <f t="shared" si="27"/>
        <v>ILO</v>
      </c>
      <c r="AH348" s="186" t="e">
        <f t="shared" ca="1" si="28"/>
        <v>#NAME?</v>
      </c>
      <c r="AI348" s="186" t="e">
        <f t="shared" ca="1" si="29"/>
        <v>#NAME?</v>
      </c>
    </row>
    <row r="349" spans="1:35" ht="126">
      <c r="A349" s="187" t="e">
        <f t="shared" ca="1" si="31"/>
        <v>#NAME?</v>
      </c>
      <c r="B349" s="174" t="s">
        <v>1765</v>
      </c>
      <c r="C349" s="175"/>
      <c r="D349" s="175"/>
      <c r="E349" s="175"/>
      <c r="F349" s="175" t="s">
        <v>7716</v>
      </c>
      <c r="G349" s="175" t="s">
        <v>7711</v>
      </c>
      <c r="H349" s="174" t="s">
        <v>7717</v>
      </c>
      <c r="I349" s="178"/>
      <c r="J349" s="179" t="str">
        <f>IF(X349="","LINKS REQUIRED",IF(X349="Completed","LINKS HARVESTED","LINKS AVAILABLE"))</f>
        <v>LINKS REQUIRED</v>
      </c>
      <c r="K349" s="200"/>
      <c r="L349" s="190"/>
      <c r="M349" s="181"/>
      <c r="N349" s="181"/>
      <c r="O349" s="181"/>
      <c r="P349" s="181"/>
      <c r="Q349" s="181"/>
      <c r="R349" s="181"/>
      <c r="S349" s="181"/>
      <c r="T349" s="181"/>
      <c r="U349" s="181"/>
      <c r="V349" s="190"/>
      <c r="W349" s="175"/>
      <c r="X349" s="175"/>
      <c r="Y349" s="182"/>
      <c r="Z349" s="189"/>
      <c r="AA349" s="185" t="s">
        <v>7718</v>
      </c>
      <c r="AB349" s="186" t="str">
        <f t="shared" si="22"/>
        <v>G238KR</v>
      </c>
      <c r="AC349" s="186" t="str">
        <f t="shared" si="23"/>
        <v>G23</v>
      </c>
      <c r="AD349" s="186" t="str">
        <f t="shared" si="24"/>
        <v>8KR</v>
      </c>
      <c r="AE349" s="186" t="str">
        <f t="shared" si="25"/>
        <v>RDXTF2X</v>
      </c>
      <c r="AF349" s="186" t="str">
        <f t="shared" si="26"/>
        <v>RDXT</v>
      </c>
      <c r="AG349" s="186" t="str">
        <f t="shared" si="27"/>
        <v>F2X</v>
      </c>
      <c r="AH349" s="186" t="e">
        <f t="shared" ca="1" si="28"/>
        <v>#NAME?</v>
      </c>
      <c r="AI349" s="186" t="e">
        <f t="shared" ca="1" si="29"/>
        <v>#NAME?</v>
      </c>
    </row>
    <row r="350" spans="1:35" ht="126">
      <c r="A350" s="187" t="e">
        <f t="shared" ca="1" si="31"/>
        <v>#NAME?</v>
      </c>
      <c r="B350" s="174" t="s">
        <v>1765</v>
      </c>
      <c r="C350" s="175"/>
      <c r="D350" s="175"/>
      <c r="E350" s="175"/>
      <c r="F350" s="175" t="s">
        <v>7719</v>
      </c>
      <c r="G350" s="175" t="s">
        <v>7711</v>
      </c>
      <c r="H350" s="174" t="s">
        <v>7720</v>
      </c>
      <c r="I350" s="178"/>
      <c r="J350" s="179" t="s">
        <v>6519</v>
      </c>
      <c r="K350" s="200"/>
      <c r="L350" s="190"/>
      <c r="M350" s="181" t="s">
        <v>6118</v>
      </c>
      <c r="N350" s="181"/>
      <c r="O350" s="181" t="s">
        <v>6118</v>
      </c>
      <c r="P350" s="181"/>
      <c r="Q350" s="181"/>
      <c r="R350" s="181"/>
      <c r="S350" s="181"/>
      <c r="T350" s="181"/>
      <c r="U350" s="181"/>
      <c r="V350" s="190"/>
      <c r="W350" s="175" t="s">
        <v>7721</v>
      </c>
      <c r="X350" s="184" t="s">
        <v>6111</v>
      </c>
      <c r="Y350" s="182" t="s">
        <v>7722</v>
      </c>
      <c r="Z350" s="189"/>
      <c r="AA350" s="185" t="s">
        <v>7723</v>
      </c>
      <c r="AB350" s="186" t="str">
        <f t="shared" si="22"/>
        <v>G26WY2</v>
      </c>
      <c r="AC350" s="186" t="str">
        <f t="shared" si="23"/>
        <v>G26</v>
      </c>
      <c r="AD350" s="186" t="str">
        <f t="shared" si="24"/>
        <v>WY2</v>
      </c>
      <c r="AE350" s="186" t="str">
        <f t="shared" si="25"/>
        <v>EIRC7LS</v>
      </c>
      <c r="AF350" s="186" t="str">
        <f t="shared" si="26"/>
        <v>EIRC</v>
      </c>
      <c r="AG350" s="186" t="str">
        <f t="shared" si="27"/>
        <v>7LS</v>
      </c>
      <c r="AH350" s="186" t="e">
        <f t="shared" ca="1" si="28"/>
        <v>#NAME?</v>
      </c>
      <c r="AI350" s="186" t="e">
        <f t="shared" ca="1" si="29"/>
        <v>#NAME?</v>
      </c>
    </row>
    <row r="351" spans="1:35" ht="126">
      <c r="A351" s="187" t="e">
        <f t="shared" ca="1" si="31"/>
        <v>#NAME?</v>
      </c>
      <c r="B351" s="174" t="s">
        <v>1765</v>
      </c>
      <c r="C351" s="175"/>
      <c r="D351" s="175"/>
      <c r="E351" s="175"/>
      <c r="F351" s="175" t="s">
        <v>7724</v>
      </c>
      <c r="G351" s="175" t="s">
        <v>7711</v>
      </c>
      <c r="H351" s="175"/>
      <c r="I351" s="178"/>
      <c r="J351" s="179" t="str">
        <f>IF(X351="","LINKS REQUIRED",IF(X351="Completed","LINKS HARVESTED","LINKS AVAILABLE"))</f>
        <v>LINKS REQUIRED</v>
      </c>
      <c r="K351" s="200"/>
      <c r="L351" s="190"/>
      <c r="M351" s="181"/>
      <c r="N351" s="181"/>
      <c r="O351" s="181"/>
      <c r="P351" s="181"/>
      <c r="Q351" s="181"/>
      <c r="R351" s="181"/>
      <c r="S351" s="181"/>
      <c r="T351" s="181"/>
      <c r="U351" s="181"/>
      <c r="V351" s="190"/>
      <c r="W351" s="190"/>
      <c r="X351" s="182"/>
      <c r="Y351" s="190"/>
      <c r="Z351" s="195"/>
      <c r="AA351" s="185" t="s">
        <v>7725</v>
      </c>
      <c r="AB351" s="186" t="str">
        <f t="shared" si="22"/>
        <v>G3T7NA</v>
      </c>
      <c r="AC351" s="186" t="str">
        <f t="shared" si="23"/>
        <v>G3T</v>
      </c>
      <c r="AD351" s="186" t="str">
        <f t="shared" si="24"/>
        <v>7NA</v>
      </c>
      <c r="AE351" s="186" t="str">
        <f t="shared" si="25"/>
        <v>7B1OEQZ</v>
      </c>
      <c r="AF351" s="186" t="str">
        <f t="shared" si="26"/>
        <v>7B1O</v>
      </c>
      <c r="AG351" s="186" t="str">
        <f t="shared" si="27"/>
        <v>EQZ</v>
      </c>
      <c r="AH351" s="186" t="e">
        <f t="shared" ca="1" si="28"/>
        <v>#NAME?</v>
      </c>
      <c r="AI351" s="186" t="e">
        <f t="shared" ca="1" si="29"/>
        <v>#NAME?</v>
      </c>
    </row>
    <row r="352" spans="1:35" ht="162">
      <c r="A352" s="187" t="e">
        <f t="shared" ca="1" si="31"/>
        <v>#NAME?</v>
      </c>
      <c r="B352" s="174" t="s">
        <v>1765</v>
      </c>
      <c r="C352" s="175"/>
      <c r="D352" s="175"/>
      <c r="E352" s="175"/>
      <c r="F352" s="175" t="s">
        <v>7726</v>
      </c>
      <c r="G352" s="175" t="s">
        <v>7727</v>
      </c>
      <c r="H352" s="174"/>
      <c r="I352" s="178"/>
      <c r="J352" s="179" t="s">
        <v>6519</v>
      </c>
      <c r="K352" s="200"/>
      <c r="L352" s="190"/>
      <c r="M352" s="181" t="s">
        <v>6118</v>
      </c>
      <c r="N352" s="181"/>
      <c r="O352" s="181"/>
      <c r="P352" s="181"/>
      <c r="Q352" s="181"/>
      <c r="R352" s="181"/>
      <c r="S352" s="181"/>
      <c r="T352" s="181"/>
      <c r="U352" s="181"/>
      <c r="V352" s="190"/>
      <c r="W352" s="175" t="s">
        <v>7728</v>
      </c>
      <c r="X352" s="184" t="s">
        <v>6111</v>
      </c>
      <c r="Y352" s="182" t="s">
        <v>7729</v>
      </c>
      <c r="Z352" s="189"/>
      <c r="AA352" s="185" t="s">
        <v>7730</v>
      </c>
      <c r="AB352" s="186" t="str">
        <f t="shared" si="22"/>
        <v>G4FJEC</v>
      </c>
      <c r="AC352" s="186" t="str">
        <f t="shared" si="23"/>
        <v>G4F</v>
      </c>
      <c r="AD352" s="186" t="str">
        <f t="shared" si="24"/>
        <v>JEC</v>
      </c>
      <c r="AE352" s="186" t="str">
        <f t="shared" si="25"/>
        <v>XTCLHYN</v>
      </c>
      <c r="AF352" s="186" t="str">
        <f t="shared" si="26"/>
        <v>XTCL</v>
      </c>
      <c r="AG352" s="186" t="str">
        <f t="shared" si="27"/>
        <v>HYN</v>
      </c>
      <c r="AH352" s="186" t="e">
        <f t="shared" ca="1" si="28"/>
        <v>#NAME?</v>
      </c>
      <c r="AI352" s="186" t="e">
        <f t="shared" ca="1" si="29"/>
        <v>#NAME?</v>
      </c>
    </row>
    <row r="353" spans="1:35" ht="409.5">
      <c r="A353" s="187" t="e">
        <f t="shared" ca="1" si="31"/>
        <v>#NAME?</v>
      </c>
      <c r="B353" s="174" t="s">
        <v>1904</v>
      </c>
      <c r="C353" s="175"/>
      <c r="D353" s="175"/>
      <c r="E353" s="175"/>
      <c r="F353" s="175" t="s">
        <v>7731</v>
      </c>
      <c r="G353" s="175" t="s">
        <v>7732</v>
      </c>
      <c r="H353" s="174"/>
      <c r="I353" s="178"/>
      <c r="J353" s="179" t="s">
        <v>6519</v>
      </c>
      <c r="K353" s="200"/>
      <c r="L353" s="190"/>
      <c r="M353" s="181" t="s">
        <v>6118</v>
      </c>
      <c r="N353" s="181"/>
      <c r="O353" s="181"/>
      <c r="P353" s="181"/>
      <c r="Q353" s="181"/>
      <c r="R353" s="181"/>
      <c r="S353" s="181"/>
      <c r="T353" s="181"/>
      <c r="U353" s="181"/>
      <c r="V353" s="190"/>
      <c r="W353" s="175" t="s">
        <v>7733</v>
      </c>
      <c r="X353" s="184" t="s">
        <v>6111</v>
      </c>
      <c r="Y353" s="182" t="s">
        <v>7734</v>
      </c>
      <c r="Z353" s="189"/>
      <c r="AA353" s="185" t="s">
        <v>7735</v>
      </c>
      <c r="AB353" s="186" t="str">
        <f t="shared" si="22"/>
        <v>G7EY3N</v>
      </c>
      <c r="AC353" s="186" t="str">
        <f t="shared" si="23"/>
        <v>G7E</v>
      </c>
      <c r="AD353" s="186" t="str">
        <f t="shared" si="24"/>
        <v>Y3N</v>
      </c>
      <c r="AE353" s="186" t="str">
        <f t="shared" si="25"/>
        <v>CFIP2W3</v>
      </c>
      <c r="AF353" s="186" t="str">
        <f t="shared" si="26"/>
        <v>CFIP</v>
      </c>
      <c r="AG353" s="186" t="str">
        <f t="shared" si="27"/>
        <v>2W3</v>
      </c>
      <c r="AH353" s="186" t="e">
        <f t="shared" ca="1" si="28"/>
        <v>#NAME?</v>
      </c>
      <c r="AI353" s="186" t="e">
        <f t="shared" ca="1" si="29"/>
        <v>#NAME?</v>
      </c>
    </row>
    <row r="354" spans="1:35" ht="198">
      <c r="A354" s="187" t="e">
        <f t="shared" ca="1" si="31"/>
        <v>#NAME?</v>
      </c>
      <c r="B354" s="174" t="s">
        <v>1762</v>
      </c>
      <c r="C354" s="175"/>
      <c r="D354" s="175"/>
      <c r="E354" s="175"/>
      <c r="F354" s="175" t="s">
        <v>7736</v>
      </c>
      <c r="G354" s="175"/>
      <c r="H354" s="175"/>
      <c r="I354" s="178"/>
      <c r="J354" s="179" t="str">
        <f>IF(X354="","LINKS REQUIRED",IF(X354="Completed","LINKS HARVESTED","LINKS AVAILABLE"))</f>
        <v>LINKS REQUIRED</v>
      </c>
      <c r="K354" s="200"/>
      <c r="L354" s="190"/>
      <c r="M354" s="181"/>
      <c r="N354" s="181"/>
      <c r="O354" s="181"/>
      <c r="P354" s="181"/>
      <c r="Q354" s="181"/>
      <c r="R354" s="181"/>
      <c r="S354" s="181"/>
      <c r="T354" s="181"/>
      <c r="U354" s="181"/>
      <c r="V354" s="190"/>
      <c r="W354" s="190"/>
      <c r="X354" s="182"/>
      <c r="Y354" s="190"/>
      <c r="Z354" s="195"/>
      <c r="AA354" s="185" t="s">
        <v>7737</v>
      </c>
      <c r="AB354" s="186" t="str">
        <f t="shared" si="22"/>
        <v>G8E6WD</v>
      </c>
      <c r="AC354" s="186" t="str">
        <f t="shared" si="23"/>
        <v>G8E</v>
      </c>
      <c r="AD354" s="186" t="str">
        <f t="shared" si="24"/>
        <v>6WD</v>
      </c>
      <c r="AE354" s="186" t="str">
        <f t="shared" si="25"/>
        <v>5ZGPX1E</v>
      </c>
      <c r="AF354" s="186" t="str">
        <f t="shared" si="26"/>
        <v>5ZGP</v>
      </c>
      <c r="AG354" s="186" t="str">
        <f t="shared" si="27"/>
        <v>X1E</v>
      </c>
      <c r="AH354" s="186" t="e">
        <f t="shared" ca="1" si="28"/>
        <v>#NAME?</v>
      </c>
      <c r="AI354" s="186" t="e">
        <f t="shared" ca="1" si="29"/>
        <v>#NAME?</v>
      </c>
    </row>
    <row r="355" spans="1:35" ht="409.5">
      <c r="A355" s="187" t="e">
        <f t="shared" ca="1" si="31"/>
        <v>#NAME?</v>
      </c>
      <c r="B355" s="174" t="s">
        <v>1765</v>
      </c>
      <c r="C355" s="175"/>
      <c r="D355" s="175"/>
      <c r="E355" s="175"/>
      <c r="F355" s="175" t="s">
        <v>7738</v>
      </c>
      <c r="G355" s="175" t="s">
        <v>7739</v>
      </c>
      <c r="H355" s="175" t="s">
        <v>7740</v>
      </c>
      <c r="I355" s="178"/>
      <c r="J355" s="179" t="s">
        <v>6519</v>
      </c>
      <c r="K355" s="200"/>
      <c r="L355" s="190"/>
      <c r="M355" s="181" t="s">
        <v>6118</v>
      </c>
      <c r="N355" s="181"/>
      <c r="O355" s="181"/>
      <c r="P355" s="181"/>
      <c r="Q355" s="181"/>
      <c r="R355" s="181"/>
      <c r="S355" s="181"/>
      <c r="T355" s="181"/>
      <c r="U355" s="181"/>
      <c r="V355" s="190"/>
      <c r="W355" s="175" t="s">
        <v>7741</v>
      </c>
      <c r="X355" s="184" t="s">
        <v>6111</v>
      </c>
      <c r="Y355" s="182" t="s">
        <v>7742</v>
      </c>
      <c r="Z355" s="189"/>
      <c r="AA355" s="185" t="s">
        <v>7743</v>
      </c>
      <c r="AB355" s="186" t="str">
        <f t="shared" si="22"/>
        <v>G9LKN5</v>
      </c>
      <c r="AC355" s="186" t="str">
        <f t="shared" si="23"/>
        <v>G9L</v>
      </c>
      <c r="AD355" s="186" t="str">
        <f t="shared" si="24"/>
        <v>KN5</v>
      </c>
      <c r="AE355" s="186" t="str">
        <f t="shared" si="25"/>
        <v>X5PL6AB</v>
      </c>
      <c r="AF355" s="186" t="str">
        <f t="shared" si="26"/>
        <v>X5PL</v>
      </c>
      <c r="AG355" s="186" t="str">
        <f t="shared" si="27"/>
        <v>6AB</v>
      </c>
      <c r="AH355" s="186" t="e">
        <f t="shared" ca="1" si="28"/>
        <v>#NAME?</v>
      </c>
      <c r="AI355" s="186" t="e">
        <f t="shared" ca="1" si="29"/>
        <v>#NAME?</v>
      </c>
    </row>
    <row r="356" spans="1:35" ht="360">
      <c r="A356" s="187" t="e">
        <f t="shared" ca="1" si="31"/>
        <v>#NAME?</v>
      </c>
      <c r="B356" s="174" t="s">
        <v>1762</v>
      </c>
      <c r="C356" s="175"/>
      <c r="D356" s="175"/>
      <c r="E356" s="175"/>
      <c r="F356" s="175" t="s">
        <v>7744</v>
      </c>
      <c r="G356" s="175" t="s">
        <v>7732</v>
      </c>
      <c r="H356" s="175"/>
      <c r="I356" s="178"/>
      <c r="J356" s="179" t="str">
        <f>IF(X356="","LINKS REQUIRED",IF(X356="Completed","LINKS HARVESTED","LINKS AVAILABLE"))</f>
        <v>LINKS REQUIRED</v>
      </c>
      <c r="K356" s="200"/>
      <c r="L356" s="190"/>
      <c r="M356" s="181"/>
      <c r="N356" s="181"/>
      <c r="O356" s="181"/>
      <c r="P356" s="181"/>
      <c r="Q356" s="181"/>
      <c r="R356" s="181"/>
      <c r="S356" s="181"/>
      <c r="T356" s="181"/>
      <c r="U356" s="181"/>
      <c r="V356" s="190"/>
      <c r="W356" s="190"/>
      <c r="X356" s="182"/>
      <c r="Y356" s="190"/>
      <c r="Z356" s="195"/>
      <c r="AA356" s="185" t="s">
        <v>7745</v>
      </c>
      <c r="AB356" s="186" t="str">
        <f t="shared" si="22"/>
        <v>GBNP28</v>
      </c>
      <c r="AC356" s="186" t="str">
        <f t="shared" si="23"/>
        <v>GBN</v>
      </c>
      <c r="AD356" s="186" t="str">
        <f t="shared" si="24"/>
        <v>P28</v>
      </c>
      <c r="AE356" s="186" t="str">
        <f t="shared" si="25"/>
        <v>AR6KA60</v>
      </c>
      <c r="AF356" s="186" t="str">
        <f t="shared" si="26"/>
        <v>AR6K</v>
      </c>
      <c r="AG356" s="186" t="str">
        <f t="shared" si="27"/>
        <v>A60</v>
      </c>
      <c r="AH356" s="186" t="e">
        <f t="shared" ca="1" si="28"/>
        <v>#NAME?</v>
      </c>
      <c r="AI356" s="186" t="e">
        <f t="shared" ca="1" si="29"/>
        <v>#NAME?</v>
      </c>
    </row>
    <row r="357" spans="1:35" ht="144">
      <c r="A357" s="187" t="e">
        <f t="shared" ca="1" si="31"/>
        <v>#NAME?</v>
      </c>
      <c r="B357" s="174" t="s">
        <v>1904</v>
      </c>
      <c r="C357" s="175"/>
      <c r="D357" s="175"/>
      <c r="E357" s="175"/>
      <c r="F357" s="175" t="s">
        <v>7746</v>
      </c>
      <c r="G357" s="175" t="s">
        <v>7732</v>
      </c>
      <c r="H357" s="174"/>
      <c r="I357" s="178"/>
      <c r="J357" s="179" t="s">
        <v>6519</v>
      </c>
      <c r="K357" s="200"/>
      <c r="L357" s="190"/>
      <c r="M357" s="181" t="s">
        <v>6118</v>
      </c>
      <c r="N357" s="181"/>
      <c r="O357" s="181"/>
      <c r="P357" s="181"/>
      <c r="Q357" s="181"/>
      <c r="R357" s="181"/>
      <c r="S357" s="181"/>
      <c r="T357" s="181"/>
      <c r="U357" s="181"/>
      <c r="V357" s="190"/>
      <c r="W357" s="175" t="s">
        <v>7747</v>
      </c>
      <c r="X357" s="184" t="s">
        <v>6111</v>
      </c>
      <c r="Y357" s="182" t="s">
        <v>7748</v>
      </c>
      <c r="Z357" s="189"/>
      <c r="AA357" s="185" t="s">
        <v>7749</v>
      </c>
      <c r="AB357" s="186" t="str">
        <f t="shared" si="22"/>
        <v>GCTPCE</v>
      </c>
      <c r="AC357" s="186" t="str">
        <f t="shared" si="23"/>
        <v>GCT</v>
      </c>
      <c r="AD357" s="186" t="str">
        <f t="shared" si="24"/>
        <v>PCE</v>
      </c>
      <c r="AE357" s="186" t="str">
        <f t="shared" si="25"/>
        <v>XLVWFEP</v>
      </c>
      <c r="AF357" s="186" t="str">
        <f t="shared" si="26"/>
        <v>XLVW</v>
      </c>
      <c r="AG357" s="186" t="str">
        <f t="shared" si="27"/>
        <v>FEP</v>
      </c>
      <c r="AH357" s="186" t="e">
        <f t="shared" ca="1" si="28"/>
        <v>#NAME?</v>
      </c>
      <c r="AI357" s="186" t="e">
        <f t="shared" ca="1" si="29"/>
        <v>#NAME?</v>
      </c>
    </row>
    <row r="358" spans="1:35" ht="144">
      <c r="A358" s="187" t="e">
        <f t="shared" ca="1" si="31"/>
        <v>#NAME?</v>
      </c>
      <c r="B358" s="174" t="s">
        <v>1904</v>
      </c>
      <c r="C358" s="175"/>
      <c r="D358" s="175"/>
      <c r="E358" s="175"/>
      <c r="F358" s="175" t="s">
        <v>7750</v>
      </c>
      <c r="G358" s="175" t="s">
        <v>7732</v>
      </c>
      <c r="H358" s="174"/>
      <c r="I358" s="178"/>
      <c r="J358" s="179" t="s">
        <v>6519</v>
      </c>
      <c r="K358" s="200"/>
      <c r="L358" s="190"/>
      <c r="M358" s="181" t="s">
        <v>6118</v>
      </c>
      <c r="N358" s="181"/>
      <c r="O358" s="181"/>
      <c r="P358" s="181"/>
      <c r="Q358" s="181"/>
      <c r="R358" s="181"/>
      <c r="S358" s="181"/>
      <c r="T358" s="181"/>
      <c r="U358" s="181"/>
      <c r="V358" s="190"/>
      <c r="W358" s="175" t="s">
        <v>7751</v>
      </c>
      <c r="X358" s="184" t="s">
        <v>6111</v>
      </c>
      <c r="Y358" s="182" t="s">
        <v>7752</v>
      </c>
      <c r="Z358" s="189"/>
      <c r="AA358" s="185" t="s">
        <v>7753</v>
      </c>
      <c r="AB358" s="186" t="str">
        <f t="shared" si="22"/>
        <v>GD7C25</v>
      </c>
      <c r="AC358" s="186" t="str">
        <f t="shared" si="23"/>
        <v>GD7</v>
      </c>
      <c r="AD358" s="186" t="str">
        <f t="shared" si="24"/>
        <v>C25</v>
      </c>
      <c r="AE358" s="186" t="str">
        <f t="shared" si="25"/>
        <v>5K9M5OF</v>
      </c>
      <c r="AF358" s="186" t="str">
        <f t="shared" si="26"/>
        <v>5K9M</v>
      </c>
      <c r="AG358" s="186" t="str">
        <f t="shared" si="27"/>
        <v>5OF</v>
      </c>
      <c r="AH358" s="186" t="e">
        <f t="shared" ca="1" si="28"/>
        <v>#NAME?</v>
      </c>
      <c r="AI358" s="186" t="e">
        <f t="shared" ca="1" si="29"/>
        <v>#NAME?</v>
      </c>
    </row>
    <row r="359" spans="1:35" ht="409.5">
      <c r="A359" s="187" t="e">
        <f t="shared" ca="1" si="31"/>
        <v>#NAME?</v>
      </c>
      <c r="B359" s="174" t="s">
        <v>1762</v>
      </c>
      <c r="C359" s="175"/>
      <c r="D359" s="175"/>
      <c r="E359" s="175"/>
      <c r="F359" s="175" t="s">
        <v>7754</v>
      </c>
      <c r="G359" s="175" t="s">
        <v>7739</v>
      </c>
      <c r="H359" s="175"/>
      <c r="I359" s="178"/>
      <c r="J359" s="179" t="str">
        <f>IF(X359="","LINKS REQUIRED",IF(X359="Completed","LINKS HARVESTED","LINKS AVAILABLE"))</f>
        <v>LINKS REQUIRED</v>
      </c>
      <c r="K359" s="200"/>
      <c r="L359" s="190"/>
      <c r="M359" s="181"/>
      <c r="N359" s="181"/>
      <c r="O359" s="181"/>
      <c r="P359" s="181"/>
      <c r="Q359" s="181"/>
      <c r="R359" s="181"/>
      <c r="S359" s="181"/>
      <c r="T359" s="181"/>
      <c r="U359" s="181"/>
      <c r="V359" s="190"/>
      <c r="W359" s="190"/>
      <c r="X359" s="182"/>
      <c r="Y359" s="190"/>
      <c r="Z359" s="195"/>
      <c r="AA359" s="185" t="s">
        <v>7755</v>
      </c>
      <c r="AB359" s="186" t="str">
        <f t="shared" si="22"/>
        <v>GJL26A</v>
      </c>
      <c r="AC359" s="186" t="str">
        <f t="shared" si="23"/>
        <v>GJL</v>
      </c>
      <c r="AD359" s="186" t="str">
        <f t="shared" si="24"/>
        <v>26A</v>
      </c>
      <c r="AE359" s="186" t="str">
        <f t="shared" si="25"/>
        <v>G84ZO4S</v>
      </c>
      <c r="AF359" s="186" t="str">
        <f t="shared" si="26"/>
        <v>G84Z</v>
      </c>
      <c r="AG359" s="186" t="str">
        <f t="shared" si="27"/>
        <v>O4S</v>
      </c>
      <c r="AH359" s="186" t="e">
        <f t="shared" ca="1" si="28"/>
        <v>#NAME?</v>
      </c>
      <c r="AI359" s="186" t="e">
        <f t="shared" ca="1" si="29"/>
        <v>#NAME?</v>
      </c>
    </row>
    <row r="360" spans="1:35" ht="144">
      <c r="A360" s="187" t="e">
        <f t="shared" ca="1" si="31"/>
        <v>#NAME?</v>
      </c>
      <c r="B360" s="174" t="s">
        <v>1904</v>
      </c>
      <c r="C360" s="175"/>
      <c r="D360" s="175"/>
      <c r="E360" s="175"/>
      <c r="F360" s="175" t="s">
        <v>7756</v>
      </c>
      <c r="G360" s="175" t="s">
        <v>7732</v>
      </c>
      <c r="H360" s="174"/>
      <c r="I360" s="178"/>
      <c r="J360" s="179" t="s">
        <v>6519</v>
      </c>
      <c r="K360" s="200"/>
      <c r="L360" s="190"/>
      <c r="M360" s="181" t="s">
        <v>6118</v>
      </c>
      <c r="N360" s="181"/>
      <c r="O360" s="181"/>
      <c r="P360" s="181"/>
      <c r="Q360" s="181"/>
      <c r="R360" s="181"/>
      <c r="S360" s="181"/>
      <c r="T360" s="181"/>
      <c r="U360" s="181"/>
      <c r="V360" s="190"/>
      <c r="W360" s="175" t="s">
        <v>7757</v>
      </c>
      <c r="X360" s="184" t="s">
        <v>6111</v>
      </c>
      <c r="Y360" s="182" t="s">
        <v>7758</v>
      </c>
      <c r="Z360" s="189"/>
      <c r="AA360" s="185" t="s">
        <v>7759</v>
      </c>
      <c r="AB360" s="186" t="str">
        <f t="shared" si="22"/>
        <v>GK3KSJ</v>
      </c>
      <c r="AC360" s="186" t="str">
        <f t="shared" si="23"/>
        <v>GK3</v>
      </c>
      <c r="AD360" s="186" t="str">
        <f t="shared" si="24"/>
        <v>KSJ</v>
      </c>
      <c r="AE360" s="186" t="str">
        <f t="shared" si="25"/>
        <v>NLTE9ZB</v>
      </c>
      <c r="AF360" s="186" t="str">
        <f t="shared" si="26"/>
        <v>NLTE</v>
      </c>
      <c r="AG360" s="186" t="str">
        <f t="shared" si="27"/>
        <v>9ZB</v>
      </c>
      <c r="AH360" s="186" t="e">
        <f t="shared" ca="1" si="28"/>
        <v>#NAME?</v>
      </c>
      <c r="AI360" s="186" t="e">
        <f t="shared" ca="1" si="29"/>
        <v>#NAME?</v>
      </c>
    </row>
    <row r="361" spans="1:35" ht="270">
      <c r="A361" s="187" t="e">
        <f t="shared" ca="1" si="31"/>
        <v>#NAME?</v>
      </c>
      <c r="B361" s="174" t="s">
        <v>1762</v>
      </c>
      <c r="C361" s="175"/>
      <c r="D361" s="175"/>
      <c r="E361" s="175"/>
      <c r="F361" s="175" t="s">
        <v>7760</v>
      </c>
      <c r="G361" s="175" t="s">
        <v>7761</v>
      </c>
      <c r="H361" s="175"/>
      <c r="I361" s="178"/>
      <c r="J361" s="179" t="str">
        <f>IF(X361="","LINKS REQUIRED",IF(X361="Completed","LINKS HARVESTED","LINKS AVAILABLE"))</f>
        <v>LINKS REQUIRED</v>
      </c>
      <c r="K361" s="200"/>
      <c r="L361" s="190"/>
      <c r="M361" s="181"/>
      <c r="N361" s="181"/>
      <c r="O361" s="181"/>
      <c r="P361" s="181"/>
      <c r="Q361" s="181"/>
      <c r="R361" s="181"/>
      <c r="S361" s="181"/>
      <c r="T361" s="181"/>
      <c r="U361" s="181"/>
      <c r="V361" s="190"/>
      <c r="W361" s="190"/>
      <c r="X361" s="182"/>
      <c r="Y361" s="190"/>
      <c r="Z361" s="195"/>
      <c r="AA361" s="185" t="s">
        <v>7762</v>
      </c>
      <c r="AB361" s="186" t="str">
        <f t="shared" si="22"/>
        <v>GLR5XL</v>
      </c>
      <c r="AC361" s="186" t="str">
        <f t="shared" si="23"/>
        <v>GLR</v>
      </c>
      <c r="AD361" s="186" t="str">
        <f t="shared" si="24"/>
        <v>5XL</v>
      </c>
      <c r="AE361" s="186" t="str">
        <f t="shared" si="25"/>
        <v>BRNWJ3I</v>
      </c>
      <c r="AF361" s="186" t="str">
        <f t="shared" si="26"/>
        <v>BRNW</v>
      </c>
      <c r="AG361" s="186" t="str">
        <f t="shared" si="27"/>
        <v>J3I</v>
      </c>
      <c r="AH361" s="186" t="e">
        <f t="shared" ca="1" si="28"/>
        <v>#NAME?</v>
      </c>
      <c r="AI361" s="186" t="e">
        <f t="shared" ca="1" si="29"/>
        <v>#NAME?</v>
      </c>
    </row>
    <row r="362" spans="1:35" ht="270">
      <c r="A362" s="187" t="e">
        <f t="shared" ca="1" si="31"/>
        <v>#NAME?</v>
      </c>
      <c r="B362" s="174" t="s">
        <v>1786</v>
      </c>
      <c r="C362" s="175"/>
      <c r="D362" s="175"/>
      <c r="E362" s="175"/>
      <c r="F362" s="175" t="s">
        <v>7763</v>
      </c>
      <c r="G362" s="175" t="s">
        <v>7764</v>
      </c>
      <c r="H362" s="174"/>
      <c r="I362" s="178"/>
      <c r="J362" s="179" t="s">
        <v>6519</v>
      </c>
      <c r="K362" s="200"/>
      <c r="L362" s="190"/>
      <c r="M362" s="181" t="s">
        <v>6118</v>
      </c>
      <c r="N362" s="181"/>
      <c r="O362" s="181"/>
      <c r="P362" s="181"/>
      <c r="Q362" s="181"/>
      <c r="R362" s="181"/>
      <c r="S362" s="181"/>
      <c r="T362" s="181"/>
      <c r="U362" s="181"/>
      <c r="V362" s="190"/>
      <c r="W362" s="175" t="s">
        <v>7765</v>
      </c>
      <c r="X362" s="184" t="s">
        <v>6111</v>
      </c>
      <c r="Y362" s="182" t="s">
        <v>7766</v>
      </c>
      <c r="Z362" s="189"/>
      <c r="AA362" s="185" t="s">
        <v>7767</v>
      </c>
      <c r="AB362" s="186" t="str">
        <f t="shared" si="22"/>
        <v>GNCD7B</v>
      </c>
      <c r="AC362" s="186" t="str">
        <f t="shared" si="23"/>
        <v>GNC</v>
      </c>
      <c r="AD362" s="186" t="str">
        <f t="shared" si="24"/>
        <v>D7B</v>
      </c>
      <c r="AE362" s="186" t="str">
        <f t="shared" si="25"/>
        <v>2PC8Z4S</v>
      </c>
      <c r="AF362" s="186" t="str">
        <f t="shared" si="26"/>
        <v>2PC8</v>
      </c>
      <c r="AG362" s="186" t="str">
        <f t="shared" si="27"/>
        <v>Z4S</v>
      </c>
      <c r="AH362" s="186" t="e">
        <f t="shared" ca="1" si="28"/>
        <v>#NAME?</v>
      </c>
      <c r="AI362" s="186" t="e">
        <f t="shared" ca="1" si="29"/>
        <v>#NAME?</v>
      </c>
    </row>
    <row r="363" spans="1:35" ht="180">
      <c r="A363" s="187" t="e">
        <f t="shared" ca="1" si="31"/>
        <v>#NAME?</v>
      </c>
      <c r="B363" s="174" t="s">
        <v>1904</v>
      </c>
      <c r="C363" s="175"/>
      <c r="D363" s="175"/>
      <c r="E363" s="175"/>
      <c r="F363" s="175" t="s">
        <v>7768</v>
      </c>
      <c r="G363" s="175" t="s">
        <v>7769</v>
      </c>
      <c r="H363" s="174"/>
      <c r="I363" s="178"/>
      <c r="J363" s="179" t="s">
        <v>6519</v>
      </c>
      <c r="K363" s="200"/>
      <c r="L363" s="190"/>
      <c r="M363" s="181" t="s">
        <v>6118</v>
      </c>
      <c r="N363" s="181"/>
      <c r="O363" s="181"/>
      <c r="P363" s="181"/>
      <c r="Q363" s="181"/>
      <c r="R363" s="181"/>
      <c r="S363" s="181"/>
      <c r="T363" s="181"/>
      <c r="U363" s="181"/>
      <c r="V363" s="190"/>
      <c r="W363" s="175" t="s">
        <v>7770</v>
      </c>
      <c r="X363" s="184" t="s">
        <v>6111</v>
      </c>
      <c r="Y363" s="182" t="s">
        <v>7771</v>
      </c>
      <c r="Z363" s="189"/>
      <c r="AA363" s="185" t="s">
        <v>7772</v>
      </c>
      <c r="AB363" s="186" t="str">
        <f t="shared" si="22"/>
        <v>GP5G13</v>
      </c>
      <c r="AC363" s="186" t="str">
        <f t="shared" si="23"/>
        <v>GP5</v>
      </c>
      <c r="AD363" s="186" t="str">
        <f t="shared" si="24"/>
        <v>G13</v>
      </c>
      <c r="AE363" s="186" t="str">
        <f t="shared" si="25"/>
        <v>8TRHM32</v>
      </c>
      <c r="AF363" s="186" t="str">
        <f t="shared" si="26"/>
        <v>8TRH</v>
      </c>
      <c r="AG363" s="186" t="str">
        <f t="shared" si="27"/>
        <v>M32</v>
      </c>
      <c r="AH363" s="186" t="e">
        <f t="shared" ca="1" si="28"/>
        <v>#NAME?</v>
      </c>
      <c r="AI363" s="186" t="e">
        <f t="shared" ca="1" si="29"/>
        <v>#NAME?</v>
      </c>
    </row>
    <row r="364" spans="1:35" ht="162">
      <c r="A364" s="187" t="e">
        <f t="shared" ca="1" si="31"/>
        <v>#NAME?</v>
      </c>
      <c r="B364" s="174" t="s">
        <v>1762</v>
      </c>
      <c r="C364" s="175"/>
      <c r="D364" s="175"/>
      <c r="E364" s="175"/>
      <c r="F364" s="175" t="s">
        <v>7773</v>
      </c>
      <c r="G364" s="175" t="s">
        <v>7675</v>
      </c>
      <c r="H364" s="175"/>
      <c r="I364" s="178"/>
      <c r="J364" s="179" t="str">
        <f t="shared" ref="J364:J374" si="42">IF(X364="","LINKS REQUIRED",IF(X364="Completed","LINKS HARVESTED","LINKS AVAILABLE"))</f>
        <v>LINKS REQUIRED</v>
      </c>
      <c r="K364" s="200"/>
      <c r="L364" s="190"/>
      <c r="M364" s="181"/>
      <c r="N364" s="181"/>
      <c r="O364" s="181"/>
      <c r="P364" s="181"/>
      <c r="Q364" s="181"/>
      <c r="R364" s="181"/>
      <c r="S364" s="181"/>
      <c r="T364" s="181"/>
      <c r="U364" s="181"/>
      <c r="V364" s="190"/>
      <c r="W364" s="190"/>
      <c r="X364" s="182"/>
      <c r="Y364" s="190"/>
      <c r="Z364" s="195"/>
      <c r="AA364" s="185" t="s">
        <v>7774</v>
      </c>
      <c r="AB364" s="186" t="str">
        <f t="shared" si="22"/>
        <v>GPHXPQ</v>
      </c>
      <c r="AC364" s="186" t="str">
        <f t="shared" si="23"/>
        <v>GPH</v>
      </c>
      <c r="AD364" s="186" t="str">
        <f t="shared" si="24"/>
        <v>XPQ</v>
      </c>
      <c r="AE364" s="186" t="str">
        <f t="shared" si="25"/>
        <v>ELJOZSE</v>
      </c>
      <c r="AF364" s="186" t="str">
        <f t="shared" si="26"/>
        <v>ELJO</v>
      </c>
      <c r="AG364" s="186" t="str">
        <f t="shared" si="27"/>
        <v>ZSE</v>
      </c>
      <c r="AH364" s="186" t="e">
        <f t="shared" ca="1" si="28"/>
        <v>#NAME?</v>
      </c>
      <c r="AI364" s="186" t="e">
        <f t="shared" ca="1" si="29"/>
        <v>#NAME?</v>
      </c>
    </row>
    <row r="365" spans="1:35" ht="180">
      <c r="A365" s="187" t="e">
        <f t="shared" ca="1" si="31"/>
        <v>#NAME?</v>
      </c>
      <c r="B365" s="174" t="s">
        <v>1765</v>
      </c>
      <c r="C365" s="175"/>
      <c r="D365" s="175"/>
      <c r="E365" s="175"/>
      <c r="F365" s="175" t="s">
        <v>7775</v>
      </c>
      <c r="G365" s="175" t="s">
        <v>7776</v>
      </c>
      <c r="H365" s="177" t="s">
        <v>7777</v>
      </c>
      <c r="I365" s="178"/>
      <c r="J365" s="179" t="str">
        <f t="shared" si="42"/>
        <v>LINKS REQUIRED</v>
      </c>
      <c r="K365" s="200"/>
      <c r="L365" s="190"/>
      <c r="M365" s="181"/>
      <c r="N365" s="181"/>
      <c r="O365" s="181"/>
      <c r="P365" s="181"/>
      <c r="Q365" s="181"/>
      <c r="R365" s="181"/>
      <c r="S365" s="181"/>
      <c r="T365" s="181"/>
      <c r="U365" s="181"/>
      <c r="V365" s="190"/>
      <c r="W365" s="190"/>
      <c r="X365" s="182"/>
      <c r="Y365" s="190"/>
      <c r="Z365" s="195"/>
      <c r="AA365" s="185" t="s">
        <v>7778</v>
      </c>
      <c r="AB365" s="186" t="str">
        <f t="shared" si="22"/>
        <v>GQKTPM</v>
      </c>
      <c r="AC365" s="186" t="str">
        <f t="shared" si="23"/>
        <v>GQK</v>
      </c>
      <c r="AD365" s="186" t="str">
        <f t="shared" si="24"/>
        <v>TPM</v>
      </c>
      <c r="AE365" s="186" t="str">
        <f t="shared" si="25"/>
        <v>3XREZU2</v>
      </c>
      <c r="AF365" s="186" t="str">
        <f t="shared" si="26"/>
        <v>3XRE</v>
      </c>
      <c r="AG365" s="186" t="str">
        <f t="shared" si="27"/>
        <v>ZU2</v>
      </c>
      <c r="AH365" s="186" t="e">
        <f t="shared" ca="1" si="28"/>
        <v>#NAME?</v>
      </c>
      <c r="AI365" s="186" t="e">
        <f t="shared" ca="1" si="29"/>
        <v>#NAME?</v>
      </c>
    </row>
    <row r="366" spans="1:35" ht="198">
      <c r="A366" s="187" t="e">
        <f t="shared" ca="1" si="31"/>
        <v>#NAME?</v>
      </c>
      <c r="B366" s="174" t="s">
        <v>1765</v>
      </c>
      <c r="C366" s="175"/>
      <c r="D366" s="175"/>
      <c r="E366" s="175"/>
      <c r="F366" s="175" t="s">
        <v>7779</v>
      </c>
      <c r="G366" s="175" t="s">
        <v>7780</v>
      </c>
      <c r="H366" s="177" t="s">
        <v>7781</v>
      </c>
      <c r="I366" s="178"/>
      <c r="J366" s="179" t="str">
        <f t="shared" si="42"/>
        <v>LINKS REQUIRED</v>
      </c>
      <c r="K366" s="200"/>
      <c r="L366" s="190"/>
      <c r="M366" s="181"/>
      <c r="N366" s="181"/>
      <c r="O366" s="181"/>
      <c r="P366" s="181"/>
      <c r="Q366" s="181"/>
      <c r="R366" s="181"/>
      <c r="S366" s="181"/>
      <c r="T366" s="181"/>
      <c r="U366" s="181"/>
      <c r="V366" s="190"/>
      <c r="W366" s="190"/>
      <c r="X366" s="182"/>
      <c r="Y366" s="190"/>
      <c r="Z366" s="195"/>
      <c r="AA366" s="185" t="s">
        <v>7782</v>
      </c>
      <c r="AB366" s="186" t="str">
        <f t="shared" si="22"/>
        <v>GRZ4Q4</v>
      </c>
      <c r="AC366" s="186" t="str">
        <f t="shared" si="23"/>
        <v>GRZ</v>
      </c>
      <c r="AD366" s="186" t="str">
        <f t="shared" si="24"/>
        <v>4Q4</v>
      </c>
      <c r="AE366" s="186" t="str">
        <f t="shared" si="25"/>
        <v>7DM7G9X</v>
      </c>
      <c r="AF366" s="186" t="str">
        <f t="shared" si="26"/>
        <v>7DM7</v>
      </c>
      <c r="AG366" s="186" t="str">
        <f t="shared" si="27"/>
        <v>G9X</v>
      </c>
      <c r="AH366" s="186" t="e">
        <f t="shared" ca="1" si="28"/>
        <v>#NAME?</v>
      </c>
      <c r="AI366" s="186" t="e">
        <f t="shared" ca="1" si="29"/>
        <v>#NAME?</v>
      </c>
    </row>
    <row r="367" spans="1:35" ht="54">
      <c r="A367" s="187" t="e">
        <f t="shared" ca="1" si="31"/>
        <v>#NAME?</v>
      </c>
      <c r="B367" s="174"/>
      <c r="C367" s="175"/>
      <c r="D367" s="175"/>
      <c r="E367" s="175"/>
      <c r="F367" s="175"/>
      <c r="G367" s="175"/>
      <c r="H367" s="175"/>
      <c r="I367" s="178"/>
      <c r="J367" s="179" t="str">
        <f t="shared" si="42"/>
        <v>LINKS REQUIRED</v>
      </c>
      <c r="K367" s="200"/>
      <c r="L367" s="190"/>
      <c r="M367" s="181"/>
      <c r="N367" s="181"/>
      <c r="O367" s="181"/>
      <c r="P367" s="181"/>
      <c r="Q367" s="181"/>
      <c r="R367" s="181"/>
      <c r="S367" s="181"/>
      <c r="T367" s="181"/>
      <c r="U367" s="181"/>
      <c r="V367" s="190"/>
      <c r="W367" s="190"/>
      <c r="X367" s="182"/>
      <c r="Y367" s="190"/>
      <c r="Z367" s="195"/>
      <c r="AA367" s="185" t="s">
        <v>7783</v>
      </c>
      <c r="AB367" s="186" t="str">
        <f t="shared" si="22"/>
        <v>GTXNXF</v>
      </c>
      <c r="AC367" s="186" t="str">
        <f t="shared" si="23"/>
        <v>GTX</v>
      </c>
      <c r="AD367" s="186" t="str">
        <f t="shared" si="24"/>
        <v>NXF</v>
      </c>
      <c r="AE367" s="186" t="str">
        <f t="shared" si="25"/>
        <v>4CM0JID</v>
      </c>
      <c r="AF367" s="186" t="str">
        <f t="shared" si="26"/>
        <v>4CM0</v>
      </c>
      <c r="AG367" s="186" t="str">
        <f t="shared" si="27"/>
        <v>JID</v>
      </c>
      <c r="AH367" s="186" t="e">
        <f t="shared" ca="1" si="28"/>
        <v>#NAME?</v>
      </c>
      <c r="AI367" s="186" t="e">
        <f t="shared" ca="1" si="29"/>
        <v>#NAME?</v>
      </c>
    </row>
    <row r="368" spans="1:35" ht="252">
      <c r="A368" s="187" t="e">
        <f t="shared" ca="1" si="31"/>
        <v>#NAME?</v>
      </c>
      <c r="B368" s="174" t="s">
        <v>1762</v>
      </c>
      <c r="C368" s="175"/>
      <c r="D368" s="175"/>
      <c r="E368" s="175"/>
      <c r="F368" s="175" t="s">
        <v>7784</v>
      </c>
      <c r="G368" s="175" t="s">
        <v>7785</v>
      </c>
      <c r="H368" s="175"/>
      <c r="I368" s="178"/>
      <c r="J368" s="179" t="str">
        <f t="shared" si="42"/>
        <v>LINKS REQUIRED</v>
      </c>
      <c r="K368" s="200"/>
      <c r="L368" s="190"/>
      <c r="M368" s="181"/>
      <c r="N368" s="181"/>
      <c r="O368" s="181"/>
      <c r="P368" s="181"/>
      <c r="Q368" s="181"/>
      <c r="R368" s="181"/>
      <c r="S368" s="181"/>
      <c r="T368" s="181"/>
      <c r="U368" s="181"/>
      <c r="V368" s="190"/>
      <c r="W368" s="190"/>
      <c r="X368" s="182"/>
      <c r="Y368" s="190"/>
      <c r="Z368" s="195"/>
      <c r="AA368" s="185" t="s">
        <v>7786</v>
      </c>
      <c r="AB368" s="186" t="str">
        <f t="shared" si="22"/>
        <v>GUMIEI</v>
      </c>
      <c r="AC368" s="186" t="str">
        <f t="shared" si="23"/>
        <v>GUM</v>
      </c>
      <c r="AD368" s="186" t="str">
        <f t="shared" si="24"/>
        <v>IEI</v>
      </c>
      <c r="AE368" s="186" t="str">
        <f t="shared" si="25"/>
        <v>PBF5PAT</v>
      </c>
      <c r="AF368" s="186" t="str">
        <f t="shared" si="26"/>
        <v>PBF5</v>
      </c>
      <c r="AG368" s="186" t="str">
        <f t="shared" si="27"/>
        <v>PAT</v>
      </c>
      <c r="AH368" s="186" t="e">
        <f t="shared" ca="1" si="28"/>
        <v>#NAME?</v>
      </c>
      <c r="AI368" s="186" t="e">
        <f t="shared" ca="1" si="29"/>
        <v>#NAME?</v>
      </c>
    </row>
    <row r="369" spans="1:35" ht="234">
      <c r="A369" s="187" t="e">
        <f t="shared" ca="1" si="31"/>
        <v>#NAME?</v>
      </c>
      <c r="B369" s="174" t="s">
        <v>1762</v>
      </c>
      <c r="C369" s="175"/>
      <c r="D369" s="175"/>
      <c r="E369" s="175"/>
      <c r="F369" s="175" t="s">
        <v>7787</v>
      </c>
      <c r="G369" s="175" t="s">
        <v>7785</v>
      </c>
      <c r="H369" s="175"/>
      <c r="I369" s="178"/>
      <c r="J369" s="179" t="str">
        <f t="shared" si="42"/>
        <v>LINKS REQUIRED</v>
      </c>
      <c r="K369" s="200"/>
      <c r="L369" s="190"/>
      <c r="M369" s="181"/>
      <c r="N369" s="181"/>
      <c r="O369" s="181"/>
      <c r="P369" s="181"/>
      <c r="Q369" s="181"/>
      <c r="R369" s="181"/>
      <c r="S369" s="181"/>
      <c r="T369" s="181"/>
      <c r="U369" s="181"/>
      <c r="V369" s="190"/>
      <c r="W369" s="190"/>
      <c r="X369" s="182"/>
      <c r="Y369" s="190"/>
      <c r="Z369" s="195"/>
      <c r="AA369" s="185" t="s">
        <v>7788</v>
      </c>
      <c r="AB369" s="186" t="str">
        <f t="shared" si="22"/>
        <v>GX4BJQ</v>
      </c>
      <c r="AC369" s="186" t="str">
        <f t="shared" si="23"/>
        <v>GX4</v>
      </c>
      <c r="AD369" s="186" t="str">
        <f t="shared" si="24"/>
        <v>BJQ</v>
      </c>
      <c r="AE369" s="186" t="str">
        <f t="shared" si="25"/>
        <v>XT21BE4</v>
      </c>
      <c r="AF369" s="186" t="str">
        <f t="shared" si="26"/>
        <v>XT21</v>
      </c>
      <c r="AG369" s="186" t="str">
        <f t="shared" si="27"/>
        <v>BE4</v>
      </c>
      <c r="AH369" s="186" t="e">
        <f t="shared" ca="1" si="28"/>
        <v>#NAME?</v>
      </c>
      <c r="AI369" s="186" t="e">
        <f t="shared" ca="1" si="29"/>
        <v>#NAME?</v>
      </c>
    </row>
    <row r="370" spans="1:35" ht="216">
      <c r="A370" s="187" t="e">
        <f t="shared" ca="1" si="31"/>
        <v>#NAME?</v>
      </c>
      <c r="B370" s="174" t="s">
        <v>1762</v>
      </c>
      <c r="C370" s="175"/>
      <c r="D370" s="175"/>
      <c r="E370" s="175"/>
      <c r="F370" s="175" t="s">
        <v>7789</v>
      </c>
      <c r="G370" s="175" t="s">
        <v>7790</v>
      </c>
      <c r="H370" s="175"/>
      <c r="I370" s="178"/>
      <c r="J370" s="179" t="str">
        <f t="shared" si="42"/>
        <v>LINKS REQUIRED</v>
      </c>
      <c r="K370" s="200"/>
      <c r="L370" s="190"/>
      <c r="M370" s="181"/>
      <c r="N370" s="181"/>
      <c r="O370" s="181"/>
      <c r="P370" s="181"/>
      <c r="Q370" s="181"/>
      <c r="R370" s="181"/>
      <c r="S370" s="181"/>
      <c r="T370" s="181"/>
      <c r="U370" s="181"/>
      <c r="V370" s="190"/>
      <c r="W370" s="190"/>
      <c r="X370" s="182"/>
      <c r="Y370" s="190"/>
      <c r="Z370" s="195"/>
      <c r="AA370" s="185" t="s">
        <v>7791</v>
      </c>
      <c r="AB370" s="186" t="str">
        <f t="shared" si="22"/>
        <v>GXRW9G</v>
      </c>
      <c r="AC370" s="186" t="str">
        <f t="shared" si="23"/>
        <v>GXR</v>
      </c>
      <c r="AD370" s="186" t="str">
        <f t="shared" si="24"/>
        <v>W9G</v>
      </c>
      <c r="AE370" s="186" t="str">
        <f t="shared" si="25"/>
        <v>CPIIV7Y</v>
      </c>
      <c r="AF370" s="186" t="str">
        <f t="shared" si="26"/>
        <v>CPII</v>
      </c>
      <c r="AG370" s="186" t="str">
        <f t="shared" si="27"/>
        <v>V7Y</v>
      </c>
      <c r="AH370" s="186" t="e">
        <f t="shared" ca="1" si="28"/>
        <v>#NAME?</v>
      </c>
      <c r="AI370" s="186" t="e">
        <f t="shared" ca="1" si="29"/>
        <v>#NAME?</v>
      </c>
    </row>
    <row r="371" spans="1:35" ht="216">
      <c r="A371" s="187" t="e">
        <f t="shared" ca="1" si="31"/>
        <v>#NAME?</v>
      </c>
      <c r="B371" s="174" t="s">
        <v>1762</v>
      </c>
      <c r="C371" s="175"/>
      <c r="D371" s="175"/>
      <c r="E371" s="175"/>
      <c r="F371" s="175" t="s">
        <v>7792</v>
      </c>
      <c r="G371" s="175" t="s">
        <v>7785</v>
      </c>
      <c r="H371" s="175"/>
      <c r="I371" s="178"/>
      <c r="J371" s="179" t="str">
        <f t="shared" si="42"/>
        <v>LINKS REQUIRED</v>
      </c>
      <c r="K371" s="200"/>
      <c r="L371" s="190"/>
      <c r="M371" s="181"/>
      <c r="N371" s="181"/>
      <c r="O371" s="181"/>
      <c r="P371" s="181"/>
      <c r="Q371" s="181"/>
      <c r="R371" s="181"/>
      <c r="S371" s="181"/>
      <c r="T371" s="181"/>
      <c r="U371" s="181"/>
      <c r="V371" s="190"/>
      <c r="W371" s="190"/>
      <c r="X371" s="182"/>
      <c r="Y371" s="190"/>
      <c r="Z371" s="195"/>
      <c r="AA371" s="185" t="s">
        <v>7793</v>
      </c>
      <c r="AB371" s="186" t="str">
        <f t="shared" si="22"/>
        <v>GYECPF</v>
      </c>
      <c r="AC371" s="186" t="str">
        <f t="shared" si="23"/>
        <v>GYE</v>
      </c>
      <c r="AD371" s="186" t="str">
        <f t="shared" si="24"/>
        <v>CPF</v>
      </c>
      <c r="AE371" s="186" t="str">
        <f t="shared" si="25"/>
        <v>XH3YLZZ</v>
      </c>
      <c r="AF371" s="186" t="str">
        <f t="shared" si="26"/>
        <v>XH3Y</v>
      </c>
      <c r="AG371" s="186" t="str">
        <f t="shared" si="27"/>
        <v>LZZ</v>
      </c>
      <c r="AH371" s="186" t="e">
        <f t="shared" ca="1" si="28"/>
        <v>#NAME?</v>
      </c>
      <c r="AI371" s="186" t="e">
        <f t="shared" ca="1" si="29"/>
        <v>#NAME?</v>
      </c>
    </row>
    <row r="372" spans="1:35" ht="162">
      <c r="A372" s="187" t="e">
        <f t="shared" ca="1" si="31"/>
        <v>#NAME?</v>
      </c>
      <c r="B372" s="174" t="s">
        <v>1762</v>
      </c>
      <c r="C372" s="175"/>
      <c r="D372" s="175"/>
      <c r="E372" s="175"/>
      <c r="F372" s="175" t="s">
        <v>7794</v>
      </c>
      <c r="G372" s="175" t="s">
        <v>7785</v>
      </c>
      <c r="H372" s="175"/>
      <c r="I372" s="178"/>
      <c r="J372" s="179" t="str">
        <f t="shared" si="42"/>
        <v>LINKS REQUIRED</v>
      </c>
      <c r="K372" s="200"/>
      <c r="L372" s="190"/>
      <c r="M372" s="181"/>
      <c r="N372" s="181"/>
      <c r="O372" s="181"/>
      <c r="P372" s="181"/>
      <c r="Q372" s="181"/>
      <c r="R372" s="181"/>
      <c r="S372" s="181"/>
      <c r="T372" s="181"/>
      <c r="U372" s="181"/>
      <c r="V372" s="190"/>
      <c r="W372" s="190"/>
      <c r="X372" s="182"/>
      <c r="Y372" s="190"/>
      <c r="Z372" s="195"/>
      <c r="AA372" s="185" t="s">
        <v>7795</v>
      </c>
      <c r="AB372" s="186" t="str">
        <f t="shared" si="22"/>
        <v>GYJHSX</v>
      </c>
      <c r="AC372" s="186" t="str">
        <f t="shared" si="23"/>
        <v>GYJ</v>
      </c>
      <c r="AD372" s="186" t="str">
        <f t="shared" si="24"/>
        <v>HSX</v>
      </c>
      <c r="AE372" s="186" t="str">
        <f t="shared" si="25"/>
        <v>JN2336R</v>
      </c>
      <c r="AF372" s="186" t="str">
        <f t="shared" si="26"/>
        <v>JN23</v>
      </c>
      <c r="AG372" s="186" t="str">
        <f t="shared" si="27"/>
        <v>36R</v>
      </c>
      <c r="AH372" s="186" t="e">
        <f t="shared" ca="1" si="28"/>
        <v>#NAME?</v>
      </c>
      <c r="AI372" s="186" t="e">
        <f t="shared" ca="1" si="29"/>
        <v>#NAME?</v>
      </c>
    </row>
    <row r="373" spans="1:35" ht="126">
      <c r="A373" s="187" t="e">
        <f t="shared" ca="1" si="31"/>
        <v>#NAME?</v>
      </c>
      <c r="B373" s="174" t="s">
        <v>1762</v>
      </c>
      <c r="C373" s="175"/>
      <c r="D373" s="175"/>
      <c r="E373" s="175"/>
      <c r="F373" s="175" t="s">
        <v>7796</v>
      </c>
      <c r="G373" s="175" t="s">
        <v>7785</v>
      </c>
      <c r="H373" s="175"/>
      <c r="I373" s="178"/>
      <c r="J373" s="179" t="str">
        <f t="shared" si="42"/>
        <v>LINKS REQUIRED</v>
      </c>
      <c r="K373" s="200"/>
      <c r="L373" s="190"/>
      <c r="M373" s="181"/>
      <c r="N373" s="181"/>
      <c r="O373" s="181"/>
      <c r="P373" s="181"/>
      <c r="Q373" s="181"/>
      <c r="R373" s="181"/>
      <c r="S373" s="181"/>
      <c r="T373" s="181"/>
      <c r="U373" s="181"/>
      <c r="V373" s="190"/>
      <c r="W373" s="190"/>
      <c r="X373" s="182"/>
      <c r="Y373" s="190"/>
      <c r="Z373" s="195"/>
      <c r="AA373" s="185" t="s">
        <v>7797</v>
      </c>
      <c r="AB373" s="186" t="str">
        <f t="shared" si="22"/>
        <v>GYKKB8</v>
      </c>
      <c r="AC373" s="186" t="str">
        <f t="shared" si="23"/>
        <v>GYK</v>
      </c>
      <c r="AD373" s="186" t="str">
        <f t="shared" si="24"/>
        <v>KB8</v>
      </c>
      <c r="AE373" s="186" t="str">
        <f t="shared" si="25"/>
        <v>UNONNY8</v>
      </c>
      <c r="AF373" s="186" t="str">
        <f t="shared" si="26"/>
        <v>UNON</v>
      </c>
      <c r="AG373" s="186" t="str">
        <f t="shared" si="27"/>
        <v>NY8</v>
      </c>
      <c r="AH373" s="186" t="e">
        <f t="shared" ca="1" si="28"/>
        <v>#NAME?</v>
      </c>
      <c r="AI373" s="186" t="e">
        <f t="shared" ca="1" si="29"/>
        <v>#NAME?</v>
      </c>
    </row>
    <row r="374" spans="1:35" ht="144">
      <c r="A374" s="187" t="e">
        <f t="shared" ca="1" si="31"/>
        <v>#NAME?</v>
      </c>
      <c r="B374" s="174" t="s">
        <v>1762</v>
      </c>
      <c r="C374" s="175"/>
      <c r="D374" s="175"/>
      <c r="E374" s="175"/>
      <c r="F374" s="175" t="s">
        <v>7798</v>
      </c>
      <c r="G374" s="175" t="s">
        <v>7785</v>
      </c>
      <c r="H374" s="175"/>
      <c r="I374" s="178"/>
      <c r="J374" s="179" t="str">
        <f t="shared" si="42"/>
        <v>LINKS REQUIRED</v>
      </c>
      <c r="K374" s="200"/>
      <c r="L374" s="190"/>
      <c r="M374" s="181"/>
      <c r="N374" s="181"/>
      <c r="O374" s="181"/>
      <c r="P374" s="181"/>
      <c r="Q374" s="181"/>
      <c r="R374" s="181"/>
      <c r="S374" s="181"/>
      <c r="T374" s="181"/>
      <c r="U374" s="181"/>
      <c r="V374" s="190"/>
      <c r="W374" s="190"/>
      <c r="X374" s="182"/>
      <c r="Y374" s="190"/>
      <c r="Z374" s="195"/>
      <c r="AA374" s="185" t="s">
        <v>7799</v>
      </c>
      <c r="AB374" s="186" t="str">
        <f t="shared" si="22"/>
        <v>GZ119U</v>
      </c>
      <c r="AC374" s="186" t="str">
        <f t="shared" si="23"/>
        <v>GZ1</v>
      </c>
      <c r="AD374" s="186" t="str">
        <f t="shared" si="24"/>
        <v>19U</v>
      </c>
      <c r="AE374" s="186" t="str">
        <f t="shared" si="25"/>
        <v>WLGPCR7</v>
      </c>
      <c r="AF374" s="186" t="str">
        <f t="shared" si="26"/>
        <v>WLGP</v>
      </c>
      <c r="AG374" s="186" t="str">
        <f t="shared" si="27"/>
        <v>CR7</v>
      </c>
      <c r="AH374" s="186" t="e">
        <f t="shared" ca="1" si="28"/>
        <v>#NAME?</v>
      </c>
      <c r="AI374" s="186" t="e">
        <f t="shared" ca="1" si="29"/>
        <v>#NAME?</v>
      </c>
    </row>
    <row r="375" spans="1:35" ht="126">
      <c r="A375" s="187" t="e">
        <f t="shared" ca="1" si="31"/>
        <v>#NAME?</v>
      </c>
      <c r="B375" s="174" t="s">
        <v>1765</v>
      </c>
      <c r="C375" s="175"/>
      <c r="D375" s="175"/>
      <c r="E375" s="175"/>
      <c r="F375" s="175" t="s">
        <v>7800</v>
      </c>
      <c r="G375" s="175" t="s">
        <v>7801</v>
      </c>
      <c r="H375" s="174"/>
      <c r="I375" s="178"/>
      <c r="J375" s="179" t="s">
        <v>6519</v>
      </c>
      <c r="K375" s="200"/>
      <c r="L375" s="190"/>
      <c r="M375" s="181" t="s">
        <v>6118</v>
      </c>
      <c r="N375" s="181"/>
      <c r="O375" s="181"/>
      <c r="P375" s="181"/>
      <c r="Q375" s="181"/>
      <c r="R375" s="181"/>
      <c r="S375" s="181"/>
      <c r="T375" s="181"/>
      <c r="U375" s="181"/>
      <c r="V375" s="190"/>
      <c r="W375" s="175" t="s">
        <v>7802</v>
      </c>
      <c r="X375" s="184" t="s">
        <v>6111</v>
      </c>
      <c r="Y375" s="182" t="s">
        <v>7803</v>
      </c>
      <c r="Z375" s="189"/>
      <c r="AA375" s="185" t="s">
        <v>7804</v>
      </c>
      <c r="AB375" s="186" t="str">
        <f t="shared" si="22"/>
        <v>GZ1C4Q</v>
      </c>
      <c r="AC375" s="186" t="str">
        <f t="shared" si="23"/>
        <v>GZ1</v>
      </c>
      <c r="AD375" s="186" t="str">
        <f t="shared" si="24"/>
        <v>C4Q</v>
      </c>
      <c r="AE375" s="186" t="str">
        <f t="shared" si="25"/>
        <v>YEXMIOG</v>
      </c>
      <c r="AF375" s="186" t="str">
        <f t="shared" si="26"/>
        <v>YEXM</v>
      </c>
      <c r="AG375" s="186" t="str">
        <f t="shared" si="27"/>
        <v>IOG</v>
      </c>
      <c r="AH375" s="186" t="e">
        <f t="shared" ca="1" si="28"/>
        <v>#NAME?</v>
      </c>
      <c r="AI375" s="186" t="e">
        <f t="shared" ca="1" si="29"/>
        <v>#NAME?</v>
      </c>
    </row>
    <row r="376" spans="1:35" ht="409.5">
      <c r="A376" s="187" t="e">
        <f t="shared" ca="1" si="31"/>
        <v>#NAME?</v>
      </c>
      <c r="B376" s="174"/>
      <c r="C376" s="175"/>
      <c r="D376" s="175"/>
      <c r="E376" s="175"/>
      <c r="F376" s="175" t="s">
        <v>7805</v>
      </c>
      <c r="G376" s="175"/>
      <c r="H376" s="175"/>
      <c r="I376" s="178"/>
      <c r="J376" s="179" t="str">
        <f>IF(X376="","LINKS REQUIRED",IF(X376="Completed","LINKS HARVESTED","LINKS AVAILABLE"))</f>
        <v>LINKS REQUIRED</v>
      </c>
      <c r="K376" s="200"/>
      <c r="L376" s="190"/>
      <c r="M376" s="181"/>
      <c r="N376" s="181"/>
      <c r="O376" s="181"/>
      <c r="P376" s="181"/>
      <c r="Q376" s="181"/>
      <c r="R376" s="181"/>
      <c r="S376" s="181"/>
      <c r="T376" s="181"/>
      <c r="U376" s="181"/>
      <c r="V376" s="190"/>
      <c r="W376" s="190"/>
      <c r="X376" s="182"/>
      <c r="Y376" s="190"/>
      <c r="Z376" s="195"/>
      <c r="AA376" s="185" t="s">
        <v>7806</v>
      </c>
      <c r="AB376" s="186" t="str">
        <f t="shared" si="22"/>
        <v>GZGSXZ</v>
      </c>
      <c r="AC376" s="186" t="str">
        <f t="shared" si="23"/>
        <v>GZG</v>
      </c>
      <c r="AD376" s="186" t="str">
        <f t="shared" si="24"/>
        <v>SXZ</v>
      </c>
      <c r="AE376" s="186" t="str">
        <f t="shared" si="25"/>
        <v>ZXQSHTJ</v>
      </c>
      <c r="AF376" s="186" t="str">
        <f t="shared" si="26"/>
        <v>ZXQS</v>
      </c>
      <c r="AG376" s="186" t="str">
        <f t="shared" si="27"/>
        <v>HTJ</v>
      </c>
      <c r="AH376" s="186" t="e">
        <f t="shared" ca="1" si="28"/>
        <v>#NAME?</v>
      </c>
      <c r="AI376" s="186" t="e">
        <f t="shared" ca="1" si="29"/>
        <v>#NAME?</v>
      </c>
    </row>
    <row r="377" spans="1:35" ht="198">
      <c r="A377" s="187" t="e">
        <f t="shared" ca="1" si="31"/>
        <v>#NAME?</v>
      </c>
      <c r="B377" s="174" t="s">
        <v>1765</v>
      </c>
      <c r="C377" s="175"/>
      <c r="D377" s="175"/>
      <c r="E377" s="175"/>
      <c r="F377" s="175" t="s">
        <v>7807</v>
      </c>
      <c r="G377" s="175" t="s">
        <v>7808</v>
      </c>
      <c r="H377" s="174" t="s">
        <v>7809</v>
      </c>
      <c r="I377" s="178"/>
      <c r="J377" s="179" t="s">
        <v>6519</v>
      </c>
      <c r="K377" s="200"/>
      <c r="L377" s="190"/>
      <c r="M377" s="181" t="s">
        <v>6118</v>
      </c>
      <c r="N377" s="181"/>
      <c r="O377" s="181"/>
      <c r="P377" s="181"/>
      <c r="Q377" s="181"/>
      <c r="R377" s="181"/>
      <c r="S377" s="181"/>
      <c r="T377" s="181"/>
      <c r="U377" s="181"/>
      <c r="V377" s="190"/>
      <c r="W377" s="175" t="s">
        <v>7810</v>
      </c>
      <c r="X377" s="184" t="s">
        <v>6111</v>
      </c>
      <c r="Y377" s="182" t="s">
        <v>7811</v>
      </c>
      <c r="Z377" s="189"/>
      <c r="AA377" s="185" t="s">
        <v>7812</v>
      </c>
      <c r="AB377" s="186" t="str">
        <f t="shared" si="22"/>
        <v>GZWKCM</v>
      </c>
      <c r="AC377" s="186" t="str">
        <f t="shared" si="23"/>
        <v>GZW</v>
      </c>
      <c r="AD377" s="186" t="str">
        <f t="shared" si="24"/>
        <v>KCM</v>
      </c>
      <c r="AE377" s="186" t="str">
        <f t="shared" si="25"/>
        <v>GNGR27J</v>
      </c>
      <c r="AF377" s="186" t="str">
        <f t="shared" si="26"/>
        <v>GNGR</v>
      </c>
      <c r="AG377" s="186" t="str">
        <f t="shared" si="27"/>
        <v>27J</v>
      </c>
      <c r="AH377" s="186" t="e">
        <f t="shared" ca="1" si="28"/>
        <v>#NAME?</v>
      </c>
      <c r="AI377" s="186" t="e">
        <f t="shared" ca="1" si="29"/>
        <v>#NAME?</v>
      </c>
    </row>
    <row r="378" spans="1:35" ht="162">
      <c r="A378" s="187" t="e">
        <f t="shared" ca="1" si="31"/>
        <v>#NAME?</v>
      </c>
      <c r="B378" s="174" t="s">
        <v>7055</v>
      </c>
      <c r="C378" s="175"/>
      <c r="D378" s="175"/>
      <c r="E378" s="175"/>
      <c r="F378" s="175" t="s">
        <v>7813</v>
      </c>
      <c r="G378" s="175" t="s">
        <v>7814</v>
      </c>
      <c r="H378" s="175" t="s">
        <v>7815</v>
      </c>
      <c r="I378" s="178"/>
      <c r="J378" s="179" t="str">
        <f t="shared" ref="J378:J532" si="43">IF(X378="","LINKS REQUIRED",IF(X378="Completed","LINKS HARVESTED","LINKS AVAILABLE"))</f>
        <v>LINKS AVAILABLE</v>
      </c>
      <c r="K378" s="200"/>
      <c r="L378" s="190"/>
      <c r="M378" s="181"/>
      <c r="N378" s="181"/>
      <c r="O378" s="181"/>
      <c r="P378" s="181"/>
      <c r="Q378" s="181"/>
      <c r="R378" s="181"/>
      <c r="S378" s="181"/>
      <c r="T378" s="181"/>
      <c r="U378" s="181"/>
      <c r="V378" s="190"/>
      <c r="W378" s="190"/>
      <c r="X378" s="182" t="s">
        <v>7816</v>
      </c>
      <c r="Y378" s="190"/>
      <c r="Z378" s="195"/>
      <c r="AA378" s="185" t="s">
        <v>7817</v>
      </c>
      <c r="AB378" s="186" t="str">
        <f t="shared" si="22"/>
        <v>H1Q7F3</v>
      </c>
      <c r="AC378" s="186" t="str">
        <f t="shared" si="23"/>
        <v>H1Q</v>
      </c>
      <c r="AD378" s="186" t="str">
        <f t="shared" si="24"/>
        <v>7F3</v>
      </c>
      <c r="AE378" s="186" t="str">
        <f t="shared" si="25"/>
        <v>5QHHNYI</v>
      </c>
      <c r="AF378" s="186" t="str">
        <f t="shared" si="26"/>
        <v>5QHH</v>
      </c>
      <c r="AG378" s="186" t="str">
        <f t="shared" si="27"/>
        <v>NYI</v>
      </c>
      <c r="AH378" s="186" t="e">
        <f t="shared" ca="1" si="28"/>
        <v>#NAME?</v>
      </c>
      <c r="AI378" s="186" t="e">
        <f t="shared" ca="1" si="29"/>
        <v>#NAME?</v>
      </c>
    </row>
    <row r="379" spans="1:35" ht="144">
      <c r="A379" s="187" t="e">
        <f t="shared" ca="1" si="31"/>
        <v>#NAME?</v>
      </c>
      <c r="B379" s="174" t="s">
        <v>1904</v>
      </c>
      <c r="C379" s="175"/>
      <c r="D379" s="175"/>
      <c r="E379" s="175"/>
      <c r="F379" s="175" t="s">
        <v>7818</v>
      </c>
      <c r="G379" s="175" t="s">
        <v>7819</v>
      </c>
      <c r="H379" s="174"/>
      <c r="I379" s="178"/>
      <c r="J379" s="179" t="str">
        <f t="shared" si="43"/>
        <v>LINKS HARVESTED</v>
      </c>
      <c r="K379" s="200"/>
      <c r="L379" s="190"/>
      <c r="M379" s="181" t="s">
        <v>6118</v>
      </c>
      <c r="N379" s="181"/>
      <c r="O379" s="181"/>
      <c r="P379" s="181"/>
      <c r="Q379" s="181"/>
      <c r="R379" s="181"/>
      <c r="S379" s="181"/>
      <c r="T379" s="181"/>
      <c r="U379" s="181"/>
      <c r="V379" s="190"/>
      <c r="W379" s="175" t="s">
        <v>7820</v>
      </c>
      <c r="X379" s="184" t="s">
        <v>6111</v>
      </c>
      <c r="Y379" s="182" t="s">
        <v>7821</v>
      </c>
      <c r="Z379" s="189"/>
      <c r="AA379" s="185" t="s">
        <v>7822</v>
      </c>
      <c r="AB379" s="186" t="str">
        <f t="shared" si="22"/>
        <v>H1Y2QS</v>
      </c>
      <c r="AC379" s="186" t="str">
        <f t="shared" si="23"/>
        <v>H1Y</v>
      </c>
      <c r="AD379" s="186" t="str">
        <f t="shared" si="24"/>
        <v>2QS</v>
      </c>
      <c r="AE379" s="186" t="str">
        <f t="shared" si="25"/>
        <v>TU0H14F</v>
      </c>
      <c r="AF379" s="186" t="str">
        <f t="shared" si="26"/>
        <v>TU0H</v>
      </c>
      <c r="AG379" s="186" t="str">
        <f t="shared" si="27"/>
        <v>14F</v>
      </c>
      <c r="AH379" s="186" t="e">
        <f t="shared" ca="1" si="28"/>
        <v>#NAME?</v>
      </c>
      <c r="AI379" s="186" t="e">
        <f t="shared" ca="1" si="29"/>
        <v>#NAME?</v>
      </c>
    </row>
    <row r="380" spans="1:35" ht="216">
      <c r="A380" s="187" t="e">
        <f t="shared" ca="1" si="31"/>
        <v>#NAME?</v>
      </c>
      <c r="B380" s="174" t="s">
        <v>1923</v>
      </c>
      <c r="C380" s="175"/>
      <c r="D380" s="175"/>
      <c r="E380" s="175"/>
      <c r="F380" s="175" t="s">
        <v>7823</v>
      </c>
      <c r="G380" s="175" t="s">
        <v>7824</v>
      </c>
      <c r="H380" s="174" t="s">
        <v>7825</v>
      </c>
      <c r="I380" s="178"/>
      <c r="J380" s="179" t="str">
        <f t="shared" si="43"/>
        <v>LINKS HARVESTED</v>
      </c>
      <c r="K380" s="200"/>
      <c r="L380" s="190"/>
      <c r="M380" s="181" t="s">
        <v>6118</v>
      </c>
      <c r="N380" s="181"/>
      <c r="O380" s="181"/>
      <c r="P380" s="181"/>
      <c r="Q380" s="181"/>
      <c r="R380" s="181"/>
      <c r="S380" s="181"/>
      <c r="T380" s="181"/>
      <c r="U380" s="181"/>
      <c r="V380" s="190"/>
      <c r="W380" s="175" t="s">
        <v>7826</v>
      </c>
      <c r="X380" s="184" t="s">
        <v>6111</v>
      </c>
      <c r="Y380" s="182" t="s">
        <v>7827</v>
      </c>
      <c r="Z380" s="189"/>
      <c r="AA380" s="185" t="s">
        <v>7828</v>
      </c>
      <c r="AB380" s="186" t="str">
        <f t="shared" si="22"/>
        <v>H2XP22</v>
      </c>
      <c r="AC380" s="186" t="str">
        <f t="shared" si="23"/>
        <v>H2X</v>
      </c>
      <c r="AD380" s="186" t="str">
        <f t="shared" si="24"/>
        <v>P22</v>
      </c>
      <c r="AE380" s="186" t="str">
        <f t="shared" si="25"/>
        <v>XZ4KGT4</v>
      </c>
      <c r="AF380" s="186" t="str">
        <f t="shared" si="26"/>
        <v>XZ4K</v>
      </c>
      <c r="AG380" s="186" t="str">
        <f t="shared" si="27"/>
        <v>GT4</v>
      </c>
      <c r="AH380" s="186" t="e">
        <f t="shared" ca="1" si="28"/>
        <v>#NAME?</v>
      </c>
      <c r="AI380" s="186" t="e">
        <f t="shared" ca="1" si="29"/>
        <v>#NAME?</v>
      </c>
    </row>
    <row r="381" spans="1:35" ht="126">
      <c r="A381" s="187" t="e">
        <f t="shared" ca="1" si="31"/>
        <v>#NAME?</v>
      </c>
      <c r="B381" s="174" t="s">
        <v>1904</v>
      </c>
      <c r="C381" s="175"/>
      <c r="D381" s="175"/>
      <c r="E381" s="175"/>
      <c r="F381" s="175" t="s">
        <v>7829</v>
      </c>
      <c r="G381" s="175" t="s">
        <v>7830</v>
      </c>
      <c r="H381" s="174"/>
      <c r="I381" s="178"/>
      <c r="J381" s="179" t="str">
        <f t="shared" si="43"/>
        <v>LINKS HARVESTED</v>
      </c>
      <c r="K381" s="200"/>
      <c r="L381" s="190"/>
      <c r="M381" s="181" t="s">
        <v>6118</v>
      </c>
      <c r="N381" s="181"/>
      <c r="O381" s="181"/>
      <c r="P381" s="181"/>
      <c r="Q381" s="181"/>
      <c r="R381" s="181"/>
      <c r="S381" s="181"/>
      <c r="T381" s="181"/>
      <c r="U381" s="181"/>
      <c r="V381" s="190"/>
      <c r="W381" s="175" t="s">
        <v>7831</v>
      </c>
      <c r="X381" s="184" t="s">
        <v>6111</v>
      </c>
      <c r="Y381" s="182" t="s">
        <v>7832</v>
      </c>
      <c r="Z381" s="189"/>
      <c r="AA381" s="185" t="s">
        <v>7833</v>
      </c>
      <c r="AB381" s="186" t="str">
        <f t="shared" si="22"/>
        <v>H3KCWW</v>
      </c>
      <c r="AC381" s="186" t="str">
        <f t="shared" si="23"/>
        <v>H3K</v>
      </c>
      <c r="AD381" s="186" t="str">
        <f t="shared" si="24"/>
        <v>CWW</v>
      </c>
      <c r="AE381" s="186" t="str">
        <f t="shared" si="25"/>
        <v>2SYI9LX</v>
      </c>
      <c r="AF381" s="186" t="str">
        <f t="shared" si="26"/>
        <v>2SYI</v>
      </c>
      <c r="AG381" s="186" t="str">
        <f t="shared" si="27"/>
        <v>9LX</v>
      </c>
      <c r="AH381" s="186" t="e">
        <f t="shared" ca="1" si="28"/>
        <v>#NAME?</v>
      </c>
      <c r="AI381" s="186" t="e">
        <f t="shared" ca="1" si="29"/>
        <v>#NAME?</v>
      </c>
    </row>
    <row r="382" spans="1:35" ht="162">
      <c r="A382" s="187" t="e">
        <f t="shared" ca="1" si="31"/>
        <v>#NAME?</v>
      </c>
      <c r="B382" s="174" t="s">
        <v>1765</v>
      </c>
      <c r="C382" s="175"/>
      <c r="D382" s="175"/>
      <c r="E382" s="175"/>
      <c r="F382" s="175" t="s">
        <v>7834</v>
      </c>
      <c r="G382" s="175" t="s">
        <v>7835</v>
      </c>
      <c r="H382" s="174"/>
      <c r="I382" s="178"/>
      <c r="J382" s="179" t="str">
        <f t="shared" si="43"/>
        <v>LINKS HARVESTED</v>
      </c>
      <c r="K382" s="200"/>
      <c r="L382" s="190"/>
      <c r="M382" s="181"/>
      <c r="N382" s="181"/>
      <c r="O382" s="181"/>
      <c r="P382" s="181"/>
      <c r="Q382" s="181"/>
      <c r="R382" s="181"/>
      <c r="S382" s="181"/>
      <c r="T382" s="181"/>
      <c r="U382" s="181"/>
      <c r="V382" s="190"/>
      <c r="W382" s="175" t="s">
        <v>7834</v>
      </c>
      <c r="X382" s="184" t="s">
        <v>6111</v>
      </c>
      <c r="Y382" s="182" t="s">
        <v>7836</v>
      </c>
      <c r="Z382" s="189"/>
      <c r="AA382" s="185" t="s">
        <v>7837</v>
      </c>
      <c r="AB382" s="186" t="str">
        <f t="shared" si="22"/>
        <v>H51R9J</v>
      </c>
      <c r="AC382" s="186" t="str">
        <f t="shared" si="23"/>
        <v>H51</v>
      </c>
      <c r="AD382" s="186" t="str">
        <f t="shared" si="24"/>
        <v>R9J</v>
      </c>
      <c r="AE382" s="186" t="str">
        <f t="shared" si="25"/>
        <v>NL1QZTI</v>
      </c>
      <c r="AF382" s="186" t="str">
        <f t="shared" si="26"/>
        <v>NL1Q</v>
      </c>
      <c r="AG382" s="186" t="str">
        <f t="shared" si="27"/>
        <v>ZTI</v>
      </c>
      <c r="AH382" s="186" t="e">
        <f t="shared" ca="1" si="28"/>
        <v>#NAME?</v>
      </c>
      <c r="AI382" s="186" t="e">
        <f t="shared" ca="1" si="29"/>
        <v>#NAME?</v>
      </c>
    </row>
    <row r="383" spans="1:35" ht="180">
      <c r="A383" s="187" t="e">
        <f t="shared" ca="1" si="31"/>
        <v>#NAME?</v>
      </c>
      <c r="B383" s="174" t="s">
        <v>1765</v>
      </c>
      <c r="C383" s="175"/>
      <c r="D383" s="175"/>
      <c r="E383" s="175"/>
      <c r="F383" s="175" t="s">
        <v>7838</v>
      </c>
      <c r="G383" s="175" t="s">
        <v>7839</v>
      </c>
      <c r="H383" s="174"/>
      <c r="I383" s="178"/>
      <c r="J383" s="179" t="str">
        <f t="shared" si="43"/>
        <v>LINKS HARVESTED</v>
      </c>
      <c r="K383" s="200"/>
      <c r="L383" s="190"/>
      <c r="M383" s="181" t="s">
        <v>6118</v>
      </c>
      <c r="N383" s="181"/>
      <c r="O383" s="181"/>
      <c r="P383" s="181"/>
      <c r="Q383" s="181"/>
      <c r="R383" s="181"/>
      <c r="S383" s="181"/>
      <c r="T383" s="181"/>
      <c r="U383" s="181"/>
      <c r="V383" s="190"/>
      <c r="W383" s="175" t="s">
        <v>7840</v>
      </c>
      <c r="X383" s="184" t="s">
        <v>6111</v>
      </c>
      <c r="Y383" s="182" t="s">
        <v>7841</v>
      </c>
      <c r="Z383" s="189"/>
      <c r="AA383" s="185" t="s">
        <v>7842</v>
      </c>
      <c r="AB383" s="186" t="str">
        <f t="shared" si="22"/>
        <v>H71XU2</v>
      </c>
      <c r="AC383" s="186" t="str">
        <f t="shared" si="23"/>
        <v>H71</v>
      </c>
      <c r="AD383" s="186" t="str">
        <f t="shared" si="24"/>
        <v>XU2</v>
      </c>
      <c r="AE383" s="186" t="str">
        <f t="shared" si="25"/>
        <v>6TNZLBJ</v>
      </c>
      <c r="AF383" s="186" t="str">
        <f t="shared" si="26"/>
        <v>6TNZ</v>
      </c>
      <c r="AG383" s="186" t="str">
        <f t="shared" si="27"/>
        <v>LBJ</v>
      </c>
      <c r="AH383" s="186" t="e">
        <f t="shared" ca="1" si="28"/>
        <v>#NAME?</v>
      </c>
      <c r="AI383" s="186" t="e">
        <f t="shared" ca="1" si="29"/>
        <v>#NAME?</v>
      </c>
    </row>
    <row r="384" spans="1:35" ht="126">
      <c r="A384" s="187" t="e">
        <f t="shared" ca="1" si="31"/>
        <v>#NAME?</v>
      </c>
      <c r="B384" s="174" t="s">
        <v>1904</v>
      </c>
      <c r="C384" s="175"/>
      <c r="D384" s="175"/>
      <c r="E384" s="175"/>
      <c r="F384" s="175" t="s">
        <v>7843</v>
      </c>
      <c r="G384" s="175" t="s">
        <v>7395</v>
      </c>
      <c r="H384" s="174"/>
      <c r="I384" s="178"/>
      <c r="J384" s="179" t="str">
        <f t="shared" si="43"/>
        <v>LINKS HARVESTED</v>
      </c>
      <c r="K384" s="200"/>
      <c r="L384" s="190"/>
      <c r="M384" s="181" t="s">
        <v>6118</v>
      </c>
      <c r="N384" s="181"/>
      <c r="O384" s="181"/>
      <c r="P384" s="181"/>
      <c r="Q384" s="181"/>
      <c r="R384" s="181"/>
      <c r="S384" s="181"/>
      <c r="T384" s="181"/>
      <c r="U384" s="181"/>
      <c r="V384" s="190"/>
      <c r="W384" s="175" t="s">
        <v>7844</v>
      </c>
      <c r="X384" s="184" t="s">
        <v>6111</v>
      </c>
      <c r="Y384" s="182" t="s">
        <v>7845</v>
      </c>
      <c r="Z384" s="189"/>
      <c r="AA384" s="185" t="s">
        <v>7846</v>
      </c>
      <c r="AB384" s="186" t="str">
        <f t="shared" si="22"/>
        <v>H758P2</v>
      </c>
      <c r="AC384" s="186" t="str">
        <f t="shared" si="23"/>
        <v>H75</v>
      </c>
      <c r="AD384" s="186" t="str">
        <f t="shared" si="24"/>
        <v>8P2</v>
      </c>
      <c r="AE384" s="186" t="str">
        <f t="shared" si="25"/>
        <v>PW68TSB</v>
      </c>
      <c r="AF384" s="186" t="str">
        <f t="shared" si="26"/>
        <v>PW68</v>
      </c>
      <c r="AG384" s="186" t="str">
        <f t="shared" si="27"/>
        <v>TSB</v>
      </c>
      <c r="AH384" s="186" t="e">
        <f t="shared" ca="1" si="28"/>
        <v>#NAME?</v>
      </c>
      <c r="AI384" s="186" t="e">
        <f t="shared" ca="1" si="29"/>
        <v>#NAME?</v>
      </c>
    </row>
    <row r="385" spans="1:35" ht="126">
      <c r="A385" s="187" t="e">
        <f t="shared" ca="1" si="31"/>
        <v>#NAME?</v>
      </c>
      <c r="B385" s="174" t="s">
        <v>1765</v>
      </c>
      <c r="C385" s="175"/>
      <c r="D385" s="175"/>
      <c r="E385" s="175"/>
      <c r="F385" s="175" t="s">
        <v>7847</v>
      </c>
      <c r="G385" s="175" t="s">
        <v>7848</v>
      </c>
      <c r="H385" s="174"/>
      <c r="I385" s="178"/>
      <c r="J385" s="179" t="str">
        <f t="shared" si="43"/>
        <v>LINKS HARVESTED</v>
      </c>
      <c r="K385" s="200"/>
      <c r="L385" s="190"/>
      <c r="M385" s="181" t="s">
        <v>6118</v>
      </c>
      <c r="N385" s="181"/>
      <c r="O385" s="181"/>
      <c r="P385" s="181"/>
      <c r="Q385" s="181"/>
      <c r="R385" s="181"/>
      <c r="S385" s="181"/>
      <c r="T385" s="181"/>
      <c r="U385" s="181"/>
      <c r="V385" s="190"/>
      <c r="W385" s="175" t="s">
        <v>7849</v>
      </c>
      <c r="X385" s="184" t="s">
        <v>6111</v>
      </c>
      <c r="Y385" s="182" t="s">
        <v>7850</v>
      </c>
      <c r="Z385" s="189"/>
      <c r="AA385" s="185" t="s">
        <v>7851</v>
      </c>
      <c r="AB385" s="186" t="str">
        <f t="shared" si="22"/>
        <v>H8D4P5</v>
      </c>
      <c r="AC385" s="186" t="str">
        <f t="shared" si="23"/>
        <v>H8D</v>
      </c>
      <c r="AD385" s="186" t="str">
        <f t="shared" si="24"/>
        <v>4P5</v>
      </c>
      <c r="AE385" s="186" t="str">
        <f t="shared" si="25"/>
        <v>F43FLO4</v>
      </c>
      <c r="AF385" s="186" t="str">
        <f t="shared" si="26"/>
        <v>F43F</v>
      </c>
      <c r="AG385" s="186" t="str">
        <f t="shared" si="27"/>
        <v>LO4</v>
      </c>
      <c r="AH385" s="186" t="e">
        <f t="shared" ca="1" si="28"/>
        <v>#NAME?</v>
      </c>
      <c r="AI385" s="186" t="e">
        <f t="shared" ca="1" si="29"/>
        <v>#NAME?</v>
      </c>
    </row>
    <row r="386" spans="1:35" ht="126">
      <c r="A386" s="187" t="e">
        <f t="shared" ca="1" si="31"/>
        <v>#NAME?</v>
      </c>
      <c r="B386" s="174" t="s">
        <v>1765</v>
      </c>
      <c r="C386" s="175"/>
      <c r="D386" s="175"/>
      <c r="E386" s="175"/>
      <c r="F386" s="175" t="s">
        <v>7852</v>
      </c>
      <c r="G386" s="175" t="s">
        <v>7395</v>
      </c>
      <c r="H386" s="174" t="s">
        <v>7853</v>
      </c>
      <c r="I386" s="178"/>
      <c r="J386" s="179" t="str">
        <f t="shared" si="43"/>
        <v>LINKS HARVESTED</v>
      </c>
      <c r="K386" s="200"/>
      <c r="L386" s="190"/>
      <c r="M386" s="181" t="s">
        <v>6118</v>
      </c>
      <c r="N386" s="181"/>
      <c r="O386" s="181"/>
      <c r="P386" s="181"/>
      <c r="Q386" s="181"/>
      <c r="R386" s="181"/>
      <c r="S386" s="181"/>
      <c r="T386" s="181"/>
      <c r="U386" s="181"/>
      <c r="V386" s="190"/>
      <c r="W386" s="175" t="s">
        <v>7854</v>
      </c>
      <c r="X386" s="184" t="s">
        <v>6111</v>
      </c>
      <c r="Y386" s="182" t="s">
        <v>7855</v>
      </c>
      <c r="Z386" s="189"/>
      <c r="AA386" s="185" t="s">
        <v>7856</v>
      </c>
      <c r="AB386" s="186" t="str">
        <f t="shared" si="22"/>
        <v>H9A95M</v>
      </c>
      <c r="AC386" s="186" t="str">
        <f t="shared" si="23"/>
        <v>H9A</v>
      </c>
      <c r="AD386" s="186" t="str">
        <f t="shared" si="24"/>
        <v>95M</v>
      </c>
      <c r="AE386" s="186" t="str">
        <f t="shared" si="25"/>
        <v>ABGSTA9</v>
      </c>
      <c r="AF386" s="186" t="str">
        <f t="shared" si="26"/>
        <v>ABGS</v>
      </c>
      <c r="AG386" s="186" t="str">
        <f t="shared" si="27"/>
        <v>TA9</v>
      </c>
      <c r="AH386" s="186" t="e">
        <f t="shared" ca="1" si="28"/>
        <v>#NAME?</v>
      </c>
      <c r="AI386" s="186" t="e">
        <f t="shared" ca="1" si="29"/>
        <v>#NAME?</v>
      </c>
    </row>
    <row r="387" spans="1:35" ht="144">
      <c r="A387" s="187" t="e">
        <f t="shared" ca="1" si="31"/>
        <v>#NAME?</v>
      </c>
      <c r="B387" s="174" t="s">
        <v>1786</v>
      </c>
      <c r="C387" s="175"/>
      <c r="D387" s="175"/>
      <c r="E387" s="175"/>
      <c r="F387" s="175" t="s">
        <v>7857</v>
      </c>
      <c r="G387" s="175" t="s">
        <v>7858</v>
      </c>
      <c r="H387" s="175"/>
      <c r="I387" s="178"/>
      <c r="J387" s="179" t="str">
        <f t="shared" si="43"/>
        <v>LINKS REQUIRED</v>
      </c>
      <c r="K387" s="200"/>
      <c r="L387" s="190"/>
      <c r="M387" s="181"/>
      <c r="N387" s="181"/>
      <c r="O387" s="181"/>
      <c r="P387" s="181"/>
      <c r="Q387" s="181"/>
      <c r="R387" s="181"/>
      <c r="S387" s="181"/>
      <c r="T387" s="181"/>
      <c r="U387" s="181"/>
      <c r="V387" s="190"/>
      <c r="W387" s="190"/>
      <c r="X387" s="182"/>
      <c r="Y387" s="190"/>
      <c r="Z387" s="195"/>
      <c r="AA387" s="185" t="s">
        <v>7859</v>
      </c>
      <c r="AB387" s="186" t="str">
        <f t="shared" si="22"/>
        <v>HAPWAX</v>
      </c>
      <c r="AC387" s="186" t="str">
        <f t="shared" si="23"/>
        <v>HAP</v>
      </c>
      <c r="AD387" s="186" t="str">
        <f t="shared" si="24"/>
        <v>WAX</v>
      </c>
      <c r="AE387" s="186" t="str">
        <f t="shared" si="25"/>
        <v>Y6GLJVA</v>
      </c>
      <c r="AF387" s="186" t="str">
        <f t="shared" si="26"/>
        <v>Y6GL</v>
      </c>
      <c r="AG387" s="186" t="str">
        <f t="shared" si="27"/>
        <v>JVA</v>
      </c>
      <c r="AH387" s="186" t="e">
        <f t="shared" ca="1" si="28"/>
        <v>#NAME?</v>
      </c>
      <c r="AI387" s="186" t="e">
        <f t="shared" ca="1" si="29"/>
        <v>#NAME?</v>
      </c>
    </row>
    <row r="388" spans="1:35" ht="144">
      <c r="A388" s="187" t="e">
        <f t="shared" ca="1" si="31"/>
        <v>#NAME?</v>
      </c>
      <c r="B388" s="174" t="s">
        <v>1904</v>
      </c>
      <c r="C388" s="175"/>
      <c r="D388" s="175"/>
      <c r="E388" s="175"/>
      <c r="F388" s="175" t="s">
        <v>7860</v>
      </c>
      <c r="G388" s="175" t="s">
        <v>7861</v>
      </c>
      <c r="H388" s="174"/>
      <c r="I388" s="178"/>
      <c r="J388" s="179" t="str">
        <f t="shared" si="43"/>
        <v>LINKS HARVESTED</v>
      </c>
      <c r="K388" s="200"/>
      <c r="L388" s="190"/>
      <c r="M388" s="181" t="s">
        <v>6118</v>
      </c>
      <c r="N388" s="181"/>
      <c r="O388" s="181"/>
      <c r="P388" s="181"/>
      <c r="Q388" s="181"/>
      <c r="R388" s="181"/>
      <c r="S388" s="181"/>
      <c r="T388" s="181"/>
      <c r="U388" s="181"/>
      <c r="V388" s="190"/>
      <c r="W388" s="175" t="s">
        <v>7862</v>
      </c>
      <c r="X388" s="184" t="s">
        <v>6111</v>
      </c>
      <c r="Y388" s="182" t="s">
        <v>7863</v>
      </c>
      <c r="Z388" s="189"/>
      <c r="AA388" s="185" t="s">
        <v>7864</v>
      </c>
      <c r="AB388" s="186" t="str">
        <f t="shared" si="22"/>
        <v>HAXIH9</v>
      </c>
      <c r="AC388" s="186" t="str">
        <f t="shared" si="23"/>
        <v>HAX</v>
      </c>
      <c r="AD388" s="186" t="str">
        <f t="shared" si="24"/>
        <v>IH9</v>
      </c>
      <c r="AE388" s="186" t="str">
        <f t="shared" si="25"/>
        <v>CQ3C0MD</v>
      </c>
      <c r="AF388" s="186" t="str">
        <f t="shared" si="26"/>
        <v>CQ3C</v>
      </c>
      <c r="AG388" s="186" t="str">
        <f t="shared" si="27"/>
        <v>0MD</v>
      </c>
      <c r="AH388" s="186" t="e">
        <f t="shared" ca="1" si="28"/>
        <v>#NAME?</v>
      </c>
      <c r="AI388" s="186" t="e">
        <f t="shared" ca="1" si="29"/>
        <v>#NAME?</v>
      </c>
    </row>
    <row r="389" spans="1:35" ht="144">
      <c r="A389" s="187" t="e">
        <f t="shared" ca="1" si="31"/>
        <v>#NAME?</v>
      </c>
      <c r="B389" s="174" t="s">
        <v>1765</v>
      </c>
      <c r="C389" s="175"/>
      <c r="D389" s="175"/>
      <c r="E389" s="175"/>
      <c r="F389" s="175" t="s">
        <v>7865</v>
      </c>
      <c r="G389" s="175" t="s">
        <v>7866</v>
      </c>
      <c r="H389" s="174"/>
      <c r="I389" s="178"/>
      <c r="J389" s="179" t="str">
        <f t="shared" si="43"/>
        <v>LINKS HARVESTED</v>
      </c>
      <c r="K389" s="200"/>
      <c r="L389" s="190"/>
      <c r="M389" s="181" t="s">
        <v>6118</v>
      </c>
      <c r="N389" s="181"/>
      <c r="O389" s="181"/>
      <c r="P389" s="181"/>
      <c r="Q389" s="181"/>
      <c r="R389" s="181"/>
      <c r="S389" s="181"/>
      <c r="T389" s="181"/>
      <c r="U389" s="181"/>
      <c r="V389" s="190"/>
      <c r="W389" s="175" t="s">
        <v>7867</v>
      </c>
      <c r="X389" s="184" t="s">
        <v>6111</v>
      </c>
      <c r="Y389" s="182" t="s">
        <v>7868</v>
      </c>
      <c r="Z389" s="189"/>
      <c r="AA389" s="185" t="s">
        <v>7869</v>
      </c>
      <c r="AB389" s="186" t="str">
        <f t="shared" si="22"/>
        <v>HB999D</v>
      </c>
      <c r="AC389" s="186" t="str">
        <f t="shared" si="23"/>
        <v>HB9</v>
      </c>
      <c r="AD389" s="186" t="str">
        <f t="shared" si="24"/>
        <v>99D</v>
      </c>
      <c r="AE389" s="186" t="str">
        <f t="shared" si="25"/>
        <v>922WRMN</v>
      </c>
      <c r="AF389" s="186" t="str">
        <f t="shared" si="26"/>
        <v>922W</v>
      </c>
      <c r="AG389" s="186" t="str">
        <f t="shared" si="27"/>
        <v>RMN</v>
      </c>
      <c r="AH389" s="186" t="e">
        <f t="shared" ca="1" si="28"/>
        <v>#NAME?</v>
      </c>
      <c r="AI389" s="186" t="e">
        <f t="shared" ca="1" si="29"/>
        <v>#NAME?</v>
      </c>
    </row>
    <row r="390" spans="1:35" ht="72">
      <c r="A390" s="187" t="e">
        <f t="shared" ca="1" si="31"/>
        <v>#NAME?</v>
      </c>
      <c r="B390" s="174" t="s">
        <v>1765</v>
      </c>
      <c r="C390" s="175"/>
      <c r="D390" s="175"/>
      <c r="E390" s="175"/>
      <c r="F390" s="175" t="s">
        <v>7870</v>
      </c>
      <c r="G390" s="175" t="s">
        <v>7871</v>
      </c>
      <c r="H390" s="174"/>
      <c r="I390" s="178"/>
      <c r="J390" s="179" t="str">
        <f t="shared" si="43"/>
        <v>LINKS HARVESTED</v>
      </c>
      <c r="K390" s="200"/>
      <c r="L390" s="190"/>
      <c r="M390" s="181" t="s">
        <v>6118</v>
      </c>
      <c r="N390" s="181"/>
      <c r="O390" s="181"/>
      <c r="P390" s="181"/>
      <c r="Q390" s="181"/>
      <c r="R390" s="181"/>
      <c r="S390" s="181"/>
      <c r="T390" s="181"/>
      <c r="U390" s="181"/>
      <c r="V390" s="190"/>
      <c r="W390" s="175" t="s">
        <v>7872</v>
      </c>
      <c r="X390" s="184" t="s">
        <v>6111</v>
      </c>
      <c r="Y390" s="182" t="s">
        <v>7873</v>
      </c>
      <c r="Z390" s="189"/>
      <c r="AA390" s="185" t="s">
        <v>7874</v>
      </c>
      <c r="AB390" s="186" t="str">
        <f t="shared" si="22"/>
        <v>HBUXLS</v>
      </c>
      <c r="AC390" s="186" t="str">
        <f t="shared" si="23"/>
        <v>HBU</v>
      </c>
      <c r="AD390" s="186" t="str">
        <f t="shared" si="24"/>
        <v>XLS</v>
      </c>
      <c r="AE390" s="186" t="str">
        <f t="shared" si="25"/>
        <v>158BV45</v>
      </c>
      <c r="AF390" s="186" t="str">
        <f t="shared" si="26"/>
        <v>158B</v>
      </c>
      <c r="AG390" s="186" t="str">
        <f t="shared" si="27"/>
        <v>V45</v>
      </c>
      <c r="AH390" s="186" t="e">
        <f t="shared" ca="1" si="28"/>
        <v>#NAME?</v>
      </c>
      <c r="AI390" s="186" t="e">
        <f t="shared" ca="1" si="29"/>
        <v>#NAME?</v>
      </c>
    </row>
    <row r="391" spans="1:35" ht="90">
      <c r="A391" s="187" t="e">
        <f t="shared" ca="1" si="31"/>
        <v>#NAME?</v>
      </c>
      <c r="B391" s="174" t="s">
        <v>1762</v>
      </c>
      <c r="C391" s="175"/>
      <c r="D391" s="175"/>
      <c r="E391" s="175"/>
      <c r="F391" s="175" t="s">
        <v>7875</v>
      </c>
      <c r="G391" s="175" t="s">
        <v>7871</v>
      </c>
      <c r="H391" s="175"/>
      <c r="I391" s="178"/>
      <c r="J391" s="179" t="str">
        <f t="shared" si="43"/>
        <v>LINKS REQUIRED</v>
      </c>
      <c r="K391" s="200"/>
      <c r="L391" s="190"/>
      <c r="M391" s="181"/>
      <c r="N391" s="181"/>
      <c r="O391" s="181"/>
      <c r="P391" s="181"/>
      <c r="Q391" s="181"/>
      <c r="R391" s="181"/>
      <c r="S391" s="181"/>
      <c r="T391" s="181"/>
      <c r="U391" s="181"/>
      <c r="V391" s="190"/>
      <c r="W391" s="190"/>
      <c r="X391" s="182"/>
      <c r="Y391" s="190"/>
      <c r="Z391" s="195"/>
      <c r="AA391" s="185" t="s">
        <v>7876</v>
      </c>
      <c r="AB391" s="186" t="str">
        <f t="shared" si="22"/>
        <v>HF89HD</v>
      </c>
      <c r="AC391" s="186" t="str">
        <f t="shared" si="23"/>
        <v>HF8</v>
      </c>
      <c r="AD391" s="186" t="str">
        <f t="shared" si="24"/>
        <v>9HD</v>
      </c>
      <c r="AE391" s="186" t="str">
        <f t="shared" si="25"/>
        <v>56BTDKU</v>
      </c>
      <c r="AF391" s="186" t="str">
        <f t="shared" si="26"/>
        <v>56BT</v>
      </c>
      <c r="AG391" s="186" t="str">
        <f t="shared" si="27"/>
        <v>DKU</v>
      </c>
      <c r="AH391" s="186" t="e">
        <f t="shared" ca="1" si="28"/>
        <v>#NAME?</v>
      </c>
      <c r="AI391" s="186" t="e">
        <f t="shared" ca="1" si="29"/>
        <v>#NAME?</v>
      </c>
    </row>
    <row r="392" spans="1:35" ht="144">
      <c r="A392" s="187" t="e">
        <f t="shared" ca="1" si="31"/>
        <v>#NAME?</v>
      </c>
      <c r="B392" s="174" t="s">
        <v>1904</v>
      </c>
      <c r="C392" s="175"/>
      <c r="D392" s="175"/>
      <c r="E392" s="175"/>
      <c r="F392" s="175" t="s">
        <v>7877</v>
      </c>
      <c r="G392" s="175" t="s">
        <v>7858</v>
      </c>
      <c r="H392" s="174"/>
      <c r="I392" s="178"/>
      <c r="J392" s="179" t="str">
        <f t="shared" si="43"/>
        <v>LINKS HARVESTED</v>
      </c>
      <c r="K392" s="200"/>
      <c r="L392" s="190"/>
      <c r="M392" s="181" t="s">
        <v>6118</v>
      </c>
      <c r="N392" s="181"/>
      <c r="O392" s="181"/>
      <c r="P392" s="181"/>
      <c r="Q392" s="181"/>
      <c r="R392" s="181"/>
      <c r="S392" s="181"/>
      <c r="T392" s="181"/>
      <c r="U392" s="181"/>
      <c r="V392" s="190"/>
      <c r="W392" s="175" t="s">
        <v>7878</v>
      </c>
      <c r="X392" s="184" t="s">
        <v>6111</v>
      </c>
      <c r="Y392" s="182" t="s">
        <v>7879</v>
      </c>
      <c r="Z392" s="189"/>
      <c r="AA392" s="185" t="s">
        <v>7880</v>
      </c>
      <c r="AB392" s="186" t="str">
        <f t="shared" si="22"/>
        <v>HFEP8G</v>
      </c>
      <c r="AC392" s="186" t="str">
        <f t="shared" si="23"/>
        <v>HFE</v>
      </c>
      <c r="AD392" s="186" t="str">
        <f t="shared" si="24"/>
        <v>P8G</v>
      </c>
      <c r="AE392" s="186" t="str">
        <f t="shared" si="25"/>
        <v>NCGSHZN</v>
      </c>
      <c r="AF392" s="186" t="str">
        <f t="shared" si="26"/>
        <v>NCGS</v>
      </c>
      <c r="AG392" s="186" t="str">
        <f t="shared" si="27"/>
        <v>HZN</v>
      </c>
      <c r="AH392" s="186" t="e">
        <f t="shared" ca="1" si="28"/>
        <v>#NAME?</v>
      </c>
      <c r="AI392" s="186" t="e">
        <f t="shared" ca="1" si="29"/>
        <v>#NAME?</v>
      </c>
    </row>
    <row r="393" spans="1:35" ht="198">
      <c r="A393" s="187" t="e">
        <f t="shared" ca="1" si="31"/>
        <v>#NAME?</v>
      </c>
      <c r="B393" s="174" t="s">
        <v>1904</v>
      </c>
      <c r="C393" s="175"/>
      <c r="D393" s="175"/>
      <c r="E393" s="175"/>
      <c r="F393" s="175" t="s">
        <v>7881</v>
      </c>
      <c r="G393" s="175" t="s">
        <v>7882</v>
      </c>
      <c r="H393" s="174" t="s">
        <v>7883</v>
      </c>
      <c r="I393" s="178"/>
      <c r="J393" s="179" t="str">
        <f t="shared" si="43"/>
        <v>LINKS REQUIRED</v>
      </c>
      <c r="K393" s="200"/>
      <c r="L393" s="190"/>
      <c r="M393" s="181"/>
      <c r="N393" s="181"/>
      <c r="O393" s="181"/>
      <c r="P393" s="181"/>
      <c r="Q393" s="181"/>
      <c r="R393" s="181"/>
      <c r="S393" s="181"/>
      <c r="T393" s="181"/>
      <c r="U393" s="181"/>
      <c r="V393" s="190"/>
      <c r="W393" s="190"/>
      <c r="X393" s="182"/>
      <c r="Y393" s="190"/>
      <c r="Z393" s="195"/>
      <c r="AA393" s="185" t="s">
        <v>7884</v>
      </c>
      <c r="AB393" s="186" t="str">
        <f t="shared" si="22"/>
        <v>HGMNPT</v>
      </c>
      <c r="AC393" s="186" t="str">
        <f t="shared" si="23"/>
        <v>HGM</v>
      </c>
      <c r="AD393" s="186" t="str">
        <f t="shared" si="24"/>
        <v>NPT</v>
      </c>
      <c r="AE393" s="186" t="str">
        <f t="shared" si="25"/>
        <v>R8D65IZ</v>
      </c>
      <c r="AF393" s="186" t="str">
        <f t="shared" si="26"/>
        <v>R8D6</v>
      </c>
      <c r="AG393" s="186" t="str">
        <f t="shared" si="27"/>
        <v>5IZ</v>
      </c>
      <c r="AH393" s="186" t="e">
        <f t="shared" ca="1" si="28"/>
        <v>#NAME?</v>
      </c>
      <c r="AI393" s="186" t="e">
        <f t="shared" ca="1" si="29"/>
        <v>#NAME?</v>
      </c>
    </row>
    <row r="394" spans="1:35" ht="409.5">
      <c r="A394" s="187" t="e">
        <f t="shared" ca="1" si="31"/>
        <v>#NAME?</v>
      </c>
      <c r="B394" s="174" t="s">
        <v>1762</v>
      </c>
      <c r="C394" s="175"/>
      <c r="D394" s="175"/>
      <c r="E394" s="175"/>
      <c r="F394" s="175" t="s">
        <v>7885</v>
      </c>
      <c r="G394" s="175" t="s">
        <v>7886</v>
      </c>
      <c r="H394" s="174" t="s">
        <v>7887</v>
      </c>
      <c r="I394" s="178"/>
      <c r="J394" s="179" t="str">
        <f t="shared" si="43"/>
        <v>LINKS REQUIRED</v>
      </c>
      <c r="K394" s="200"/>
      <c r="L394" s="190"/>
      <c r="M394" s="181"/>
      <c r="N394" s="181"/>
      <c r="O394" s="181"/>
      <c r="P394" s="181"/>
      <c r="Q394" s="181"/>
      <c r="R394" s="181"/>
      <c r="S394" s="181"/>
      <c r="T394" s="181"/>
      <c r="U394" s="181"/>
      <c r="V394" s="190"/>
      <c r="W394" s="190"/>
      <c r="X394" s="182"/>
      <c r="Y394" s="190"/>
      <c r="Z394" s="195"/>
      <c r="AA394" s="185" t="s">
        <v>7888</v>
      </c>
      <c r="AB394" s="186" t="str">
        <f t="shared" si="22"/>
        <v>HGZP91</v>
      </c>
      <c r="AC394" s="186" t="str">
        <f t="shared" si="23"/>
        <v>HGZ</v>
      </c>
      <c r="AD394" s="186" t="str">
        <f t="shared" si="24"/>
        <v>P91</v>
      </c>
      <c r="AE394" s="186" t="str">
        <f t="shared" si="25"/>
        <v>GNTD2Z8</v>
      </c>
      <c r="AF394" s="186" t="str">
        <f t="shared" si="26"/>
        <v>GNTD</v>
      </c>
      <c r="AG394" s="186" t="str">
        <f t="shared" si="27"/>
        <v>2Z8</v>
      </c>
      <c r="AH394" s="186" t="e">
        <f t="shared" ca="1" si="28"/>
        <v>#NAME?</v>
      </c>
      <c r="AI394" s="186" t="e">
        <f t="shared" ca="1" si="29"/>
        <v>#NAME?</v>
      </c>
    </row>
    <row r="395" spans="1:35" ht="162">
      <c r="A395" s="187" t="e">
        <f t="shared" ca="1" si="31"/>
        <v>#NAME?</v>
      </c>
      <c r="B395" s="174" t="s">
        <v>1762</v>
      </c>
      <c r="C395" s="175"/>
      <c r="D395" s="175"/>
      <c r="E395" s="175"/>
      <c r="F395" s="175" t="s">
        <v>7889</v>
      </c>
      <c r="G395" s="175" t="s">
        <v>7890</v>
      </c>
      <c r="H395" s="175"/>
      <c r="I395" s="178"/>
      <c r="J395" s="179" t="str">
        <f t="shared" si="43"/>
        <v>LINKS REQUIRED</v>
      </c>
      <c r="K395" s="200"/>
      <c r="L395" s="190"/>
      <c r="M395" s="181"/>
      <c r="N395" s="181"/>
      <c r="O395" s="181"/>
      <c r="P395" s="181"/>
      <c r="Q395" s="181"/>
      <c r="R395" s="181"/>
      <c r="S395" s="181"/>
      <c r="T395" s="181"/>
      <c r="U395" s="181"/>
      <c r="V395" s="190"/>
      <c r="W395" s="175"/>
      <c r="X395" s="183"/>
      <c r="Y395" s="182"/>
      <c r="Z395" s="189"/>
      <c r="AA395" s="185" t="s">
        <v>7891</v>
      </c>
      <c r="AB395" s="186" t="str">
        <f t="shared" si="22"/>
        <v>HIK6QT</v>
      </c>
      <c r="AC395" s="186" t="str">
        <f t="shared" si="23"/>
        <v>HIK</v>
      </c>
      <c r="AD395" s="186" t="str">
        <f t="shared" si="24"/>
        <v>6QT</v>
      </c>
      <c r="AE395" s="186" t="str">
        <f t="shared" si="25"/>
        <v>F86JSO2</v>
      </c>
      <c r="AF395" s="186" t="str">
        <f t="shared" si="26"/>
        <v>F86J</v>
      </c>
      <c r="AG395" s="186" t="str">
        <f t="shared" si="27"/>
        <v>SO2</v>
      </c>
      <c r="AH395" s="186" t="e">
        <f t="shared" ca="1" si="28"/>
        <v>#NAME?</v>
      </c>
      <c r="AI395" s="186" t="e">
        <f t="shared" ca="1" si="29"/>
        <v>#NAME?</v>
      </c>
    </row>
    <row r="396" spans="1:35" ht="162">
      <c r="A396" s="187" t="e">
        <f t="shared" ca="1" si="31"/>
        <v>#NAME?</v>
      </c>
      <c r="B396" s="174" t="s">
        <v>1762</v>
      </c>
      <c r="C396" s="175"/>
      <c r="D396" s="175"/>
      <c r="E396" s="175"/>
      <c r="F396" s="175" t="s">
        <v>7892</v>
      </c>
      <c r="G396" s="175" t="s">
        <v>7886</v>
      </c>
      <c r="H396" s="175"/>
      <c r="I396" s="178"/>
      <c r="J396" s="179" t="str">
        <f t="shared" si="43"/>
        <v>LINKS REQUIRED</v>
      </c>
      <c r="K396" s="200"/>
      <c r="L396" s="190"/>
      <c r="M396" s="181"/>
      <c r="N396" s="181"/>
      <c r="O396" s="181"/>
      <c r="P396" s="181"/>
      <c r="Q396" s="181"/>
      <c r="R396" s="181"/>
      <c r="S396" s="181"/>
      <c r="T396" s="181"/>
      <c r="U396" s="181"/>
      <c r="V396" s="190"/>
      <c r="W396" s="190"/>
      <c r="X396" s="183"/>
      <c r="Y396" s="182"/>
      <c r="Z396" s="189"/>
      <c r="AA396" s="185" t="s">
        <v>7893</v>
      </c>
      <c r="AB396" s="186" t="str">
        <f t="shared" si="22"/>
        <v>HIRXX7</v>
      </c>
      <c r="AC396" s="186" t="str">
        <f t="shared" si="23"/>
        <v>HIR</v>
      </c>
      <c r="AD396" s="186" t="str">
        <f t="shared" si="24"/>
        <v>XX7</v>
      </c>
      <c r="AE396" s="186" t="str">
        <f t="shared" si="25"/>
        <v>5NINBY8</v>
      </c>
      <c r="AF396" s="186" t="str">
        <f t="shared" si="26"/>
        <v>5NIN</v>
      </c>
      <c r="AG396" s="186" t="str">
        <f t="shared" si="27"/>
        <v>BY8</v>
      </c>
      <c r="AH396" s="186" t="e">
        <f t="shared" ca="1" si="28"/>
        <v>#NAME?</v>
      </c>
      <c r="AI396" s="186" t="e">
        <f t="shared" ca="1" si="29"/>
        <v>#NAME?</v>
      </c>
    </row>
    <row r="397" spans="1:35" ht="252">
      <c r="A397" s="187" t="e">
        <f t="shared" ca="1" si="31"/>
        <v>#NAME?</v>
      </c>
      <c r="B397" s="174" t="s">
        <v>1765</v>
      </c>
      <c r="C397" s="175"/>
      <c r="D397" s="175"/>
      <c r="E397" s="175"/>
      <c r="F397" s="175" t="s">
        <v>7894</v>
      </c>
      <c r="G397" s="175" t="s">
        <v>7824</v>
      </c>
      <c r="H397" s="174"/>
      <c r="I397" s="178"/>
      <c r="J397" s="179" t="str">
        <f t="shared" si="43"/>
        <v>LINKS HARVESTED</v>
      </c>
      <c r="K397" s="200"/>
      <c r="L397" s="190"/>
      <c r="M397" s="181" t="s">
        <v>6118</v>
      </c>
      <c r="N397" s="181"/>
      <c r="O397" s="181"/>
      <c r="P397" s="181"/>
      <c r="Q397" s="181"/>
      <c r="R397" s="184"/>
      <c r="S397" s="181"/>
      <c r="T397" s="181"/>
      <c r="U397" s="181"/>
      <c r="V397" s="190"/>
      <c r="W397" s="175" t="s">
        <v>7895</v>
      </c>
      <c r="X397" s="184" t="s">
        <v>6111</v>
      </c>
      <c r="Y397" s="182" t="s">
        <v>7896</v>
      </c>
      <c r="Z397" s="189"/>
      <c r="AA397" s="185" t="s">
        <v>7897</v>
      </c>
      <c r="AB397" s="186" t="str">
        <f t="shared" si="22"/>
        <v>HJ27RB</v>
      </c>
      <c r="AC397" s="186" t="str">
        <f t="shared" si="23"/>
        <v>HJ2</v>
      </c>
      <c r="AD397" s="186" t="str">
        <f t="shared" si="24"/>
        <v>7RB</v>
      </c>
      <c r="AE397" s="186" t="str">
        <f t="shared" si="25"/>
        <v>YYBTZKD</v>
      </c>
      <c r="AF397" s="186" t="str">
        <f t="shared" si="26"/>
        <v>YYBT</v>
      </c>
      <c r="AG397" s="186" t="str">
        <f t="shared" si="27"/>
        <v>ZKD</v>
      </c>
      <c r="AH397" s="186" t="e">
        <f t="shared" ca="1" si="28"/>
        <v>#NAME?</v>
      </c>
      <c r="AI397" s="186" t="e">
        <f t="shared" ca="1" si="29"/>
        <v>#NAME?</v>
      </c>
    </row>
    <row r="398" spans="1:35" ht="126">
      <c r="A398" s="187" t="e">
        <f t="shared" ca="1" si="31"/>
        <v>#NAME?</v>
      </c>
      <c r="B398" s="174" t="s">
        <v>1765</v>
      </c>
      <c r="C398" s="175"/>
      <c r="D398" s="175"/>
      <c r="E398" s="175"/>
      <c r="F398" s="175" t="s">
        <v>7898</v>
      </c>
      <c r="G398" s="175" t="s">
        <v>7395</v>
      </c>
      <c r="H398" s="174"/>
      <c r="I398" s="178"/>
      <c r="J398" s="179" t="str">
        <f t="shared" si="43"/>
        <v>LINKS HARVESTED</v>
      </c>
      <c r="K398" s="200"/>
      <c r="L398" s="190"/>
      <c r="M398" s="181" t="s">
        <v>6118</v>
      </c>
      <c r="N398" s="181"/>
      <c r="O398" s="181"/>
      <c r="P398" s="181"/>
      <c r="Q398" s="181"/>
      <c r="R398" s="181"/>
      <c r="S398" s="181"/>
      <c r="T398" s="181"/>
      <c r="U398" s="181"/>
      <c r="V398" s="190"/>
      <c r="W398" s="175" t="s">
        <v>7899</v>
      </c>
      <c r="X398" s="184" t="s">
        <v>6111</v>
      </c>
      <c r="Y398" s="182" t="s">
        <v>7900</v>
      </c>
      <c r="Z398" s="189"/>
      <c r="AA398" s="185" t="s">
        <v>7901</v>
      </c>
      <c r="AB398" s="186" t="str">
        <f t="shared" si="22"/>
        <v>HJU8WN</v>
      </c>
      <c r="AC398" s="186" t="str">
        <f t="shared" si="23"/>
        <v>HJU</v>
      </c>
      <c r="AD398" s="186" t="str">
        <f t="shared" si="24"/>
        <v>8WN</v>
      </c>
      <c r="AE398" s="186" t="str">
        <f t="shared" si="25"/>
        <v>E9IX8NB</v>
      </c>
      <c r="AF398" s="186" t="str">
        <f t="shared" si="26"/>
        <v>E9IX</v>
      </c>
      <c r="AG398" s="186" t="str">
        <f t="shared" si="27"/>
        <v>8NB</v>
      </c>
      <c r="AH398" s="186" t="e">
        <f t="shared" ca="1" si="28"/>
        <v>#NAME?</v>
      </c>
      <c r="AI398" s="186" t="e">
        <f t="shared" ca="1" si="29"/>
        <v>#NAME?</v>
      </c>
    </row>
    <row r="399" spans="1:35" ht="54">
      <c r="A399" s="187" t="e">
        <f t="shared" ca="1" si="31"/>
        <v>#NAME?</v>
      </c>
      <c r="B399" s="174" t="s">
        <v>1765</v>
      </c>
      <c r="C399" s="175"/>
      <c r="D399" s="175"/>
      <c r="E399" s="175"/>
      <c r="F399" s="175" t="s">
        <v>7902</v>
      </c>
      <c r="G399" s="175" t="s">
        <v>7903</v>
      </c>
      <c r="H399" s="175"/>
      <c r="I399" s="178"/>
      <c r="J399" s="179" t="str">
        <f t="shared" si="43"/>
        <v>LINKS REQUIRED</v>
      </c>
      <c r="K399" s="232"/>
      <c r="L399" s="190"/>
      <c r="M399" s="181"/>
      <c r="N399" s="181"/>
      <c r="O399" s="181"/>
      <c r="P399" s="181"/>
      <c r="Q399" s="181"/>
      <c r="R399" s="181"/>
      <c r="S399" s="181"/>
      <c r="T399" s="181"/>
      <c r="U399" s="181"/>
      <c r="V399" s="190"/>
      <c r="W399" s="175"/>
      <c r="X399" s="183"/>
      <c r="Y399" s="182"/>
      <c r="Z399" s="189"/>
      <c r="AA399" s="185" t="s">
        <v>7904</v>
      </c>
      <c r="AB399" s="186" t="str">
        <f t="shared" si="22"/>
        <v>HK9IRZ</v>
      </c>
      <c r="AC399" s="186" t="str">
        <f t="shared" si="23"/>
        <v>HK9</v>
      </c>
      <c r="AD399" s="186" t="str">
        <f t="shared" si="24"/>
        <v>IRZ</v>
      </c>
      <c r="AE399" s="186" t="str">
        <f t="shared" si="25"/>
        <v>XX74FFX</v>
      </c>
      <c r="AF399" s="186" t="str">
        <f t="shared" si="26"/>
        <v>XX74</v>
      </c>
      <c r="AG399" s="186" t="str">
        <f t="shared" si="27"/>
        <v>FFX</v>
      </c>
      <c r="AH399" s="186" t="e">
        <f t="shared" ca="1" si="28"/>
        <v>#NAME?</v>
      </c>
      <c r="AI399" s="186" t="e">
        <f t="shared" ca="1" si="29"/>
        <v>#NAME?</v>
      </c>
    </row>
    <row r="400" spans="1:35" ht="144">
      <c r="A400" s="187" t="e">
        <f t="shared" ca="1" si="31"/>
        <v>#NAME?</v>
      </c>
      <c r="B400" s="174" t="s">
        <v>1762</v>
      </c>
      <c r="C400" s="175"/>
      <c r="D400" s="175"/>
      <c r="E400" s="175"/>
      <c r="F400" s="175" t="s">
        <v>7905</v>
      </c>
      <c r="G400" s="175" t="s">
        <v>7819</v>
      </c>
      <c r="H400" s="175"/>
      <c r="I400" s="178"/>
      <c r="J400" s="179" t="str">
        <f t="shared" si="43"/>
        <v>LINKS REQUIRED</v>
      </c>
      <c r="K400" s="232"/>
      <c r="L400" s="190"/>
      <c r="M400" s="181"/>
      <c r="N400" s="181"/>
      <c r="O400" s="181"/>
      <c r="P400" s="181"/>
      <c r="Q400" s="181"/>
      <c r="R400" s="181"/>
      <c r="S400" s="181"/>
      <c r="T400" s="181"/>
      <c r="U400" s="181"/>
      <c r="V400" s="190"/>
      <c r="W400" s="190"/>
      <c r="X400" s="182"/>
      <c r="Y400" s="190"/>
      <c r="Z400" s="195"/>
      <c r="AA400" s="185" t="s">
        <v>7906</v>
      </c>
      <c r="AB400" s="186" t="str">
        <f t="shared" si="22"/>
        <v>HKLEX2</v>
      </c>
      <c r="AC400" s="186" t="str">
        <f t="shared" si="23"/>
        <v>HKL</v>
      </c>
      <c r="AD400" s="186" t="str">
        <f t="shared" si="24"/>
        <v>EX2</v>
      </c>
      <c r="AE400" s="186" t="str">
        <f t="shared" si="25"/>
        <v>GII83PO</v>
      </c>
      <c r="AF400" s="186" t="str">
        <f t="shared" si="26"/>
        <v>GII8</v>
      </c>
      <c r="AG400" s="186" t="str">
        <f t="shared" si="27"/>
        <v>3PO</v>
      </c>
      <c r="AH400" s="186" t="e">
        <f t="shared" ca="1" si="28"/>
        <v>#NAME?</v>
      </c>
      <c r="AI400" s="186" t="e">
        <f t="shared" ca="1" si="29"/>
        <v>#NAME?</v>
      </c>
    </row>
    <row r="401" spans="1:35" ht="360">
      <c r="A401" s="187" t="e">
        <f t="shared" ca="1" si="31"/>
        <v>#NAME?</v>
      </c>
      <c r="B401" s="174" t="s">
        <v>7055</v>
      </c>
      <c r="C401" s="175"/>
      <c r="D401" s="175"/>
      <c r="E401" s="175"/>
      <c r="F401" s="175" t="s">
        <v>7907</v>
      </c>
      <c r="G401" s="175" t="s">
        <v>7819</v>
      </c>
      <c r="H401" s="175"/>
      <c r="I401" s="178"/>
      <c r="J401" s="179" t="str">
        <f t="shared" si="43"/>
        <v>LINKS REQUIRED</v>
      </c>
      <c r="K401" s="232"/>
      <c r="L401" s="190"/>
      <c r="M401" s="181"/>
      <c r="N401" s="181"/>
      <c r="O401" s="181"/>
      <c r="P401" s="181"/>
      <c r="Q401" s="181"/>
      <c r="R401" s="181"/>
      <c r="S401" s="181"/>
      <c r="T401" s="181"/>
      <c r="U401" s="181"/>
      <c r="V401" s="190"/>
      <c r="W401" s="190"/>
      <c r="X401" s="182"/>
      <c r="Y401" s="190"/>
      <c r="Z401" s="195"/>
      <c r="AA401" s="185" t="s">
        <v>7908</v>
      </c>
      <c r="AB401" s="186" t="str">
        <f t="shared" si="22"/>
        <v>HKLPZZ</v>
      </c>
      <c r="AC401" s="186" t="str">
        <f t="shared" si="23"/>
        <v>HKL</v>
      </c>
      <c r="AD401" s="186" t="str">
        <f t="shared" si="24"/>
        <v>PZZ</v>
      </c>
      <c r="AE401" s="186" t="str">
        <f t="shared" si="25"/>
        <v>HKHPXPP</v>
      </c>
      <c r="AF401" s="186" t="str">
        <f t="shared" si="26"/>
        <v>HKHP</v>
      </c>
      <c r="AG401" s="186" t="str">
        <f t="shared" si="27"/>
        <v>XPP</v>
      </c>
      <c r="AH401" s="186" t="e">
        <f t="shared" ca="1" si="28"/>
        <v>#NAME?</v>
      </c>
      <c r="AI401" s="186" t="e">
        <f t="shared" ca="1" si="29"/>
        <v>#NAME?</v>
      </c>
    </row>
    <row r="402" spans="1:35" ht="396">
      <c r="A402" s="187" t="e">
        <f t="shared" ca="1" si="31"/>
        <v>#NAME?</v>
      </c>
      <c r="B402" s="174" t="s">
        <v>1765</v>
      </c>
      <c r="C402" s="175"/>
      <c r="D402" s="175"/>
      <c r="E402" s="175"/>
      <c r="F402" s="175" t="s">
        <v>7909</v>
      </c>
      <c r="G402" s="175" t="s">
        <v>7819</v>
      </c>
      <c r="H402" s="174" t="s">
        <v>7910</v>
      </c>
      <c r="I402" s="178"/>
      <c r="J402" s="179" t="str">
        <f t="shared" si="43"/>
        <v>LINKS REQUIRED</v>
      </c>
      <c r="K402" s="232"/>
      <c r="L402" s="190"/>
      <c r="M402" s="181"/>
      <c r="N402" s="181"/>
      <c r="O402" s="181"/>
      <c r="P402" s="181"/>
      <c r="Q402" s="181"/>
      <c r="R402" s="181"/>
      <c r="S402" s="181"/>
      <c r="T402" s="181"/>
      <c r="U402" s="181"/>
      <c r="V402" s="190"/>
      <c r="W402" s="190"/>
      <c r="X402" s="182"/>
      <c r="Y402" s="190"/>
      <c r="Z402" s="195"/>
      <c r="AA402" s="185" t="s">
        <v>7911</v>
      </c>
      <c r="AB402" s="186" t="str">
        <f t="shared" si="22"/>
        <v>HLCJRJ</v>
      </c>
      <c r="AC402" s="186" t="str">
        <f t="shared" si="23"/>
        <v>HLC</v>
      </c>
      <c r="AD402" s="186" t="str">
        <f t="shared" si="24"/>
        <v>JRJ</v>
      </c>
      <c r="AE402" s="186" t="str">
        <f t="shared" si="25"/>
        <v>9TZ5OSU</v>
      </c>
      <c r="AF402" s="186" t="str">
        <f t="shared" si="26"/>
        <v>9TZ5</v>
      </c>
      <c r="AG402" s="186" t="str">
        <f t="shared" si="27"/>
        <v>OSU</v>
      </c>
      <c r="AH402" s="186" t="e">
        <f t="shared" ca="1" si="28"/>
        <v>#NAME?</v>
      </c>
      <c r="AI402" s="186" t="e">
        <f t="shared" ca="1" si="29"/>
        <v>#NAME?</v>
      </c>
    </row>
    <row r="403" spans="1:35" ht="108">
      <c r="A403" s="187" t="e">
        <f t="shared" ca="1" si="31"/>
        <v>#NAME?</v>
      </c>
      <c r="B403" s="174" t="s">
        <v>1765</v>
      </c>
      <c r="C403" s="175"/>
      <c r="D403" s="175"/>
      <c r="E403" s="175"/>
      <c r="F403" s="175" t="s">
        <v>7912</v>
      </c>
      <c r="G403" s="175" t="s">
        <v>7913</v>
      </c>
      <c r="H403" s="174"/>
      <c r="I403" s="178"/>
      <c r="J403" s="179" t="str">
        <f t="shared" si="43"/>
        <v>LINKS HARVESTED</v>
      </c>
      <c r="K403" s="232"/>
      <c r="L403" s="190"/>
      <c r="M403" s="181" t="s">
        <v>6118</v>
      </c>
      <c r="N403" s="181"/>
      <c r="O403" s="181"/>
      <c r="P403" s="181"/>
      <c r="Q403" s="181"/>
      <c r="R403" s="181"/>
      <c r="S403" s="181"/>
      <c r="T403" s="181"/>
      <c r="U403" s="181"/>
      <c r="V403" s="190"/>
      <c r="W403" s="175" t="s">
        <v>7914</v>
      </c>
      <c r="X403" s="184" t="s">
        <v>6111</v>
      </c>
      <c r="Y403" s="182" t="s">
        <v>7915</v>
      </c>
      <c r="Z403" s="189"/>
      <c r="AA403" s="185" t="s">
        <v>7916</v>
      </c>
      <c r="AB403" s="186" t="str">
        <f t="shared" si="22"/>
        <v>HLZAX7</v>
      </c>
      <c r="AC403" s="186" t="str">
        <f t="shared" si="23"/>
        <v>HLZ</v>
      </c>
      <c r="AD403" s="186" t="str">
        <f t="shared" si="24"/>
        <v>AX7</v>
      </c>
      <c r="AE403" s="186" t="str">
        <f t="shared" si="25"/>
        <v>1UQXXFT</v>
      </c>
      <c r="AF403" s="186" t="str">
        <f t="shared" si="26"/>
        <v>1UQX</v>
      </c>
      <c r="AG403" s="186" t="str">
        <f t="shared" si="27"/>
        <v>XFT</v>
      </c>
      <c r="AH403" s="186" t="e">
        <f t="shared" ca="1" si="28"/>
        <v>#NAME?</v>
      </c>
      <c r="AI403" s="186" t="e">
        <f t="shared" ca="1" si="29"/>
        <v>#NAME?</v>
      </c>
    </row>
    <row r="404" spans="1:35" ht="270">
      <c r="A404" s="187" t="e">
        <f t="shared" ca="1" si="31"/>
        <v>#NAME?</v>
      </c>
      <c r="B404" s="174" t="s">
        <v>1765</v>
      </c>
      <c r="C404" s="175"/>
      <c r="D404" s="175"/>
      <c r="E404" s="175"/>
      <c r="F404" s="175" t="s">
        <v>7917</v>
      </c>
      <c r="G404" s="175" t="s">
        <v>6203</v>
      </c>
      <c r="H404" s="174"/>
      <c r="I404" s="178"/>
      <c r="J404" s="179" t="str">
        <f t="shared" si="43"/>
        <v>LINKS HARVESTED</v>
      </c>
      <c r="K404" s="232"/>
      <c r="L404" s="190"/>
      <c r="M404" s="181" t="s">
        <v>6118</v>
      </c>
      <c r="N404" s="181"/>
      <c r="O404" s="181"/>
      <c r="P404" s="181"/>
      <c r="Q404" s="181"/>
      <c r="R404" s="181"/>
      <c r="S404" s="181"/>
      <c r="T404" s="181"/>
      <c r="U404" s="181"/>
      <c r="V404" s="190"/>
      <c r="W404" s="175" t="s">
        <v>7918</v>
      </c>
      <c r="X404" s="184" t="s">
        <v>6111</v>
      </c>
      <c r="Y404" s="182" t="s">
        <v>7919</v>
      </c>
      <c r="Z404" s="189"/>
      <c r="AA404" s="185" t="s">
        <v>7920</v>
      </c>
      <c r="AB404" s="186" t="str">
        <f t="shared" si="22"/>
        <v>HNGU4G</v>
      </c>
      <c r="AC404" s="186" t="str">
        <f t="shared" si="23"/>
        <v>HNG</v>
      </c>
      <c r="AD404" s="186" t="str">
        <f t="shared" si="24"/>
        <v>U4G</v>
      </c>
      <c r="AE404" s="186" t="str">
        <f t="shared" si="25"/>
        <v>MUEDVY7</v>
      </c>
      <c r="AF404" s="186" t="str">
        <f t="shared" si="26"/>
        <v>MUED</v>
      </c>
      <c r="AG404" s="186" t="str">
        <f t="shared" si="27"/>
        <v>VY7</v>
      </c>
      <c r="AH404" s="186" t="e">
        <f t="shared" ca="1" si="28"/>
        <v>#NAME?</v>
      </c>
      <c r="AI404" s="186" t="e">
        <f t="shared" ca="1" si="29"/>
        <v>#NAME?</v>
      </c>
    </row>
    <row r="405" spans="1:35" ht="108">
      <c r="A405" s="187" t="e">
        <f t="shared" ca="1" si="31"/>
        <v>#NAME?</v>
      </c>
      <c r="B405" s="174" t="s">
        <v>2263</v>
      </c>
      <c r="C405" s="175"/>
      <c r="D405" s="175"/>
      <c r="E405" s="175"/>
      <c r="F405" s="175" t="s">
        <v>7921</v>
      </c>
      <c r="G405" s="175" t="s">
        <v>7922</v>
      </c>
      <c r="H405" s="175"/>
      <c r="I405" s="178"/>
      <c r="J405" s="179" t="str">
        <f t="shared" si="43"/>
        <v>LINKS REQUIRED</v>
      </c>
      <c r="K405" s="232"/>
      <c r="L405" s="190"/>
      <c r="M405" s="181"/>
      <c r="N405" s="181"/>
      <c r="O405" s="181"/>
      <c r="P405" s="181"/>
      <c r="Q405" s="181"/>
      <c r="R405" s="181"/>
      <c r="S405" s="181"/>
      <c r="T405" s="181"/>
      <c r="U405" s="181"/>
      <c r="V405" s="190"/>
      <c r="W405" s="190"/>
      <c r="X405" s="182"/>
      <c r="Y405" s="190"/>
      <c r="Z405" s="195"/>
      <c r="AA405" s="185" t="s">
        <v>7923</v>
      </c>
      <c r="AB405" s="186" t="str">
        <f t="shared" si="22"/>
        <v>HNJ4EB</v>
      </c>
      <c r="AC405" s="186" t="str">
        <f t="shared" si="23"/>
        <v>HNJ</v>
      </c>
      <c r="AD405" s="186" t="str">
        <f t="shared" si="24"/>
        <v>4EB</v>
      </c>
      <c r="AE405" s="186" t="str">
        <f t="shared" si="25"/>
        <v>QCXXI6V</v>
      </c>
      <c r="AF405" s="186" t="str">
        <f t="shared" si="26"/>
        <v>QCXX</v>
      </c>
      <c r="AG405" s="186" t="str">
        <f t="shared" si="27"/>
        <v>I6V</v>
      </c>
      <c r="AH405" s="186" t="e">
        <f t="shared" ca="1" si="28"/>
        <v>#NAME?</v>
      </c>
      <c r="AI405" s="186" t="e">
        <f t="shared" ca="1" si="29"/>
        <v>#NAME?</v>
      </c>
    </row>
    <row r="406" spans="1:35" ht="126">
      <c r="A406" s="187" t="e">
        <f t="shared" ca="1" si="31"/>
        <v>#NAME?</v>
      </c>
      <c r="B406" s="174" t="s">
        <v>1765</v>
      </c>
      <c r="C406" s="175"/>
      <c r="D406" s="175"/>
      <c r="E406" s="175"/>
      <c r="F406" s="175" t="s">
        <v>7924</v>
      </c>
      <c r="G406" s="175" t="s">
        <v>7922</v>
      </c>
      <c r="H406" s="175"/>
      <c r="I406" s="178"/>
      <c r="J406" s="179" t="str">
        <f t="shared" si="43"/>
        <v>LINKS REQUIRED</v>
      </c>
      <c r="K406" s="232"/>
      <c r="L406" s="190"/>
      <c r="M406" s="181"/>
      <c r="N406" s="181"/>
      <c r="O406" s="181"/>
      <c r="P406" s="181"/>
      <c r="Q406" s="181"/>
      <c r="R406" s="181"/>
      <c r="S406" s="181"/>
      <c r="T406" s="181"/>
      <c r="U406" s="181"/>
      <c r="V406" s="190"/>
      <c r="W406" s="190"/>
      <c r="X406" s="182"/>
      <c r="Y406" s="190"/>
      <c r="Z406" s="195"/>
      <c r="AA406" s="185" t="s">
        <v>7925</v>
      </c>
      <c r="AB406" s="186" t="str">
        <f t="shared" si="22"/>
        <v>HXP1DD</v>
      </c>
      <c r="AC406" s="186" t="str">
        <f t="shared" si="23"/>
        <v>HXP</v>
      </c>
      <c r="AD406" s="186" t="str">
        <f t="shared" si="24"/>
        <v>1DD</v>
      </c>
      <c r="AE406" s="186" t="str">
        <f t="shared" si="25"/>
        <v>DXQ736R</v>
      </c>
      <c r="AF406" s="186" t="str">
        <f t="shared" si="26"/>
        <v>DXQ7</v>
      </c>
      <c r="AG406" s="186" t="str">
        <f t="shared" si="27"/>
        <v>36R</v>
      </c>
      <c r="AH406" s="186" t="e">
        <f t="shared" ca="1" si="28"/>
        <v>#NAME?</v>
      </c>
      <c r="AI406" s="186" t="e">
        <f t="shared" ca="1" si="29"/>
        <v>#NAME?</v>
      </c>
    </row>
    <row r="407" spans="1:35" ht="108">
      <c r="A407" s="187" t="e">
        <f t="shared" ca="1" si="31"/>
        <v>#NAME?</v>
      </c>
      <c r="B407" s="174" t="s">
        <v>1765</v>
      </c>
      <c r="C407" s="175"/>
      <c r="D407" s="175"/>
      <c r="E407" s="175"/>
      <c r="F407" s="175" t="s">
        <v>7926</v>
      </c>
      <c r="G407" s="175" t="s">
        <v>7922</v>
      </c>
      <c r="H407" s="174"/>
      <c r="I407" s="178"/>
      <c r="J407" s="179" t="str">
        <f t="shared" si="43"/>
        <v>LINKS HARVESTED</v>
      </c>
      <c r="K407" s="232"/>
      <c r="L407" s="190"/>
      <c r="M407" s="181" t="s">
        <v>6118</v>
      </c>
      <c r="N407" s="181"/>
      <c r="O407" s="181"/>
      <c r="P407" s="181"/>
      <c r="Q407" s="181"/>
      <c r="R407" s="181"/>
      <c r="S407" s="181"/>
      <c r="T407" s="181"/>
      <c r="U407" s="181"/>
      <c r="V407" s="190"/>
      <c r="W407" s="175" t="s">
        <v>7927</v>
      </c>
      <c r="X407" s="184" t="s">
        <v>6111</v>
      </c>
      <c r="Y407" s="182" t="s">
        <v>7928</v>
      </c>
      <c r="Z407" s="189"/>
      <c r="AA407" s="185" t="s">
        <v>7929</v>
      </c>
      <c r="AB407" s="186" t="str">
        <f t="shared" si="22"/>
        <v>HRE4FC</v>
      </c>
      <c r="AC407" s="186" t="str">
        <f t="shared" si="23"/>
        <v>HRE</v>
      </c>
      <c r="AD407" s="186" t="str">
        <f t="shared" si="24"/>
        <v>4FC</v>
      </c>
      <c r="AE407" s="186" t="str">
        <f t="shared" si="25"/>
        <v>XAHUILY</v>
      </c>
      <c r="AF407" s="186" t="str">
        <f t="shared" si="26"/>
        <v>XAHU</v>
      </c>
      <c r="AG407" s="186" t="str">
        <f t="shared" si="27"/>
        <v>ILY</v>
      </c>
      <c r="AH407" s="186" t="e">
        <f t="shared" ca="1" si="28"/>
        <v>#NAME?</v>
      </c>
      <c r="AI407" s="186" t="e">
        <f t="shared" ca="1" si="29"/>
        <v>#NAME?</v>
      </c>
    </row>
    <row r="408" spans="1:35" ht="108">
      <c r="A408" s="187" t="e">
        <f t="shared" ca="1" si="31"/>
        <v>#NAME?</v>
      </c>
      <c r="B408" s="174" t="s">
        <v>1765</v>
      </c>
      <c r="C408" s="175"/>
      <c r="D408" s="175"/>
      <c r="E408" s="175"/>
      <c r="F408" s="175" t="s">
        <v>7930</v>
      </c>
      <c r="G408" s="175" t="s">
        <v>7922</v>
      </c>
      <c r="H408" s="174"/>
      <c r="I408" s="178"/>
      <c r="J408" s="179" t="str">
        <f t="shared" si="43"/>
        <v>LINKS HARVESTED</v>
      </c>
      <c r="K408" s="232"/>
      <c r="L408" s="190"/>
      <c r="M408" s="181" t="s">
        <v>6118</v>
      </c>
      <c r="N408" s="181"/>
      <c r="O408" s="181"/>
      <c r="P408" s="181"/>
      <c r="Q408" s="181"/>
      <c r="R408" s="181"/>
      <c r="S408" s="181"/>
      <c r="T408" s="181"/>
      <c r="U408" s="181"/>
      <c r="V408" s="190"/>
      <c r="W408" s="175" t="s">
        <v>7931</v>
      </c>
      <c r="X408" s="184" t="s">
        <v>6111</v>
      </c>
      <c r="Y408" s="182" t="s">
        <v>7932</v>
      </c>
      <c r="Z408" s="189"/>
      <c r="AA408" s="185" t="s">
        <v>7933</v>
      </c>
      <c r="AB408" s="186" t="str">
        <f t="shared" si="22"/>
        <v>HTTSXK</v>
      </c>
      <c r="AC408" s="186" t="str">
        <f t="shared" si="23"/>
        <v>HTT</v>
      </c>
      <c r="AD408" s="186" t="str">
        <f t="shared" si="24"/>
        <v>SXK</v>
      </c>
      <c r="AE408" s="186" t="str">
        <f t="shared" si="25"/>
        <v>SNP6RT0</v>
      </c>
      <c r="AF408" s="186" t="str">
        <f t="shared" si="26"/>
        <v>SNP6</v>
      </c>
      <c r="AG408" s="186" t="str">
        <f t="shared" si="27"/>
        <v>RT0</v>
      </c>
      <c r="AH408" s="186" t="e">
        <f t="shared" ca="1" si="28"/>
        <v>#NAME?</v>
      </c>
      <c r="AI408" s="186" t="e">
        <f t="shared" ca="1" si="29"/>
        <v>#NAME?</v>
      </c>
    </row>
    <row r="409" spans="1:35" ht="108">
      <c r="A409" s="187" t="e">
        <f t="shared" ca="1" si="31"/>
        <v>#NAME?</v>
      </c>
      <c r="B409" s="174" t="s">
        <v>1765</v>
      </c>
      <c r="C409" s="175"/>
      <c r="D409" s="175"/>
      <c r="E409" s="175"/>
      <c r="F409" s="175" t="s">
        <v>7934</v>
      </c>
      <c r="G409" s="175" t="s">
        <v>7922</v>
      </c>
      <c r="H409" s="174"/>
      <c r="I409" s="178"/>
      <c r="J409" s="179" t="str">
        <f t="shared" si="43"/>
        <v>LINKS HARVESTED</v>
      </c>
      <c r="K409" s="232"/>
      <c r="L409" s="190"/>
      <c r="M409" s="181" t="s">
        <v>6118</v>
      </c>
      <c r="N409" s="181"/>
      <c r="O409" s="181"/>
      <c r="P409" s="181"/>
      <c r="Q409" s="181"/>
      <c r="R409" s="181"/>
      <c r="S409" s="181"/>
      <c r="T409" s="181"/>
      <c r="U409" s="181"/>
      <c r="V409" s="190"/>
      <c r="W409" s="175" t="s">
        <v>7935</v>
      </c>
      <c r="X409" s="184" t="s">
        <v>6111</v>
      </c>
      <c r="Y409" s="182" t="s">
        <v>7936</v>
      </c>
      <c r="Z409" s="189"/>
      <c r="AA409" s="185" t="s">
        <v>7937</v>
      </c>
      <c r="AB409" s="186" t="str">
        <f t="shared" si="22"/>
        <v>IXNNAF</v>
      </c>
      <c r="AC409" s="186" t="str">
        <f t="shared" si="23"/>
        <v>IXN</v>
      </c>
      <c r="AD409" s="186" t="str">
        <f t="shared" si="24"/>
        <v>NAF</v>
      </c>
      <c r="AE409" s="186" t="str">
        <f t="shared" si="25"/>
        <v>HN6268G</v>
      </c>
      <c r="AF409" s="186" t="str">
        <f t="shared" si="26"/>
        <v>HN62</v>
      </c>
      <c r="AG409" s="186" t="str">
        <f t="shared" si="27"/>
        <v>68G</v>
      </c>
      <c r="AH409" s="186" t="e">
        <f t="shared" ca="1" si="28"/>
        <v>#NAME?</v>
      </c>
      <c r="AI409" s="186" t="e">
        <f t="shared" ca="1" si="29"/>
        <v>#NAME?</v>
      </c>
    </row>
    <row r="410" spans="1:35" ht="270">
      <c r="A410" s="187" t="e">
        <f t="shared" ca="1" si="31"/>
        <v>#NAME?</v>
      </c>
      <c r="B410" s="174" t="s">
        <v>1765</v>
      </c>
      <c r="C410" s="175"/>
      <c r="D410" s="175"/>
      <c r="E410" s="175"/>
      <c r="F410" s="175" t="s">
        <v>7938</v>
      </c>
      <c r="G410" s="175" t="s">
        <v>7939</v>
      </c>
      <c r="H410" s="174"/>
      <c r="I410" s="178"/>
      <c r="J410" s="179" t="str">
        <f t="shared" si="43"/>
        <v>LINKS HARVESTED</v>
      </c>
      <c r="K410" s="232"/>
      <c r="L410" s="190"/>
      <c r="M410" s="181" t="s">
        <v>6118</v>
      </c>
      <c r="N410" s="181"/>
      <c r="O410" s="181"/>
      <c r="P410" s="181"/>
      <c r="Q410" s="181"/>
      <c r="R410" s="181"/>
      <c r="S410" s="181"/>
      <c r="T410" s="181"/>
      <c r="U410" s="181"/>
      <c r="V410" s="190"/>
      <c r="W410" s="175" t="s">
        <v>7940</v>
      </c>
      <c r="X410" s="184" t="s">
        <v>6111</v>
      </c>
      <c r="Y410" s="182" t="s">
        <v>7941</v>
      </c>
      <c r="Z410" s="189"/>
      <c r="AA410" s="185" t="s">
        <v>7942</v>
      </c>
      <c r="AB410" s="186" t="str">
        <f t="shared" si="22"/>
        <v>I33YDS</v>
      </c>
      <c r="AC410" s="186" t="str">
        <f t="shared" si="23"/>
        <v>I33</v>
      </c>
      <c r="AD410" s="186" t="str">
        <f t="shared" si="24"/>
        <v>YDS</v>
      </c>
      <c r="AE410" s="186" t="str">
        <f t="shared" si="25"/>
        <v>E2EIX9L</v>
      </c>
      <c r="AF410" s="186" t="str">
        <f t="shared" si="26"/>
        <v>E2EI</v>
      </c>
      <c r="AG410" s="186" t="str">
        <f t="shared" si="27"/>
        <v>X9L</v>
      </c>
      <c r="AH410" s="186" t="e">
        <f t="shared" ca="1" si="28"/>
        <v>#NAME?</v>
      </c>
      <c r="AI410" s="186" t="e">
        <f t="shared" ca="1" si="29"/>
        <v>#NAME?</v>
      </c>
    </row>
    <row r="411" spans="1:35" ht="144">
      <c r="A411" s="187" t="e">
        <f t="shared" ca="1" si="31"/>
        <v>#NAME?</v>
      </c>
      <c r="B411" s="174" t="s">
        <v>1765</v>
      </c>
      <c r="C411" s="175"/>
      <c r="D411" s="175"/>
      <c r="E411" s="175"/>
      <c r="F411" s="175" t="s">
        <v>7943</v>
      </c>
      <c r="G411" s="175" t="s">
        <v>7944</v>
      </c>
      <c r="H411" s="174" t="s">
        <v>7945</v>
      </c>
      <c r="I411" s="178"/>
      <c r="J411" s="179" t="str">
        <f t="shared" si="43"/>
        <v>LINKS HARVESTED</v>
      </c>
      <c r="K411" s="232"/>
      <c r="L411" s="190"/>
      <c r="M411" s="181" t="s">
        <v>6118</v>
      </c>
      <c r="N411" s="181"/>
      <c r="O411" s="181"/>
      <c r="P411" s="181"/>
      <c r="Q411" s="181"/>
      <c r="R411" s="181"/>
      <c r="S411" s="181"/>
      <c r="T411" s="181"/>
      <c r="U411" s="181"/>
      <c r="V411" s="190"/>
      <c r="W411" s="175" t="s">
        <v>7946</v>
      </c>
      <c r="X411" s="184" t="s">
        <v>6111</v>
      </c>
      <c r="Y411" s="182" t="s">
        <v>7947</v>
      </c>
      <c r="Z411" s="189"/>
      <c r="AA411" s="185" t="s">
        <v>7948</v>
      </c>
      <c r="AB411" s="186" t="str">
        <f t="shared" si="22"/>
        <v>I3IQEE</v>
      </c>
      <c r="AC411" s="186" t="str">
        <f t="shared" si="23"/>
        <v>I3I</v>
      </c>
      <c r="AD411" s="186" t="str">
        <f t="shared" si="24"/>
        <v>QEE</v>
      </c>
      <c r="AE411" s="186" t="str">
        <f t="shared" si="25"/>
        <v>8BB48UT</v>
      </c>
      <c r="AF411" s="186" t="str">
        <f t="shared" si="26"/>
        <v>8BB4</v>
      </c>
      <c r="AG411" s="186" t="str">
        <f t="shared" si="27"/>
        <v>8UT</v>
      </c>
      <c r="AH411" s="186" t="e">
        <f t="shared" ca="1" si="28"/>
        <v>#NAME?</v>
      </c>
      <c r="AI411" s="186" t="e">
        <f t="shared" ca="1" si="29"/>
        <v>#NAME?</v>
      </c>
    </row>
    <row r="412" spans="1:35" ht="144">
      <c r="A412" s="187" t="e">
        <f t="shared" ca="1" si="31"/>
        <v>#NAME?</v>
      </c>
      <c r="B412" s="174" t="s">
        <v>1923</v>
      </c>
      <c r="C412" s="175"/>
      <c r="D412" s="175"/>
      <c r="E412" s="175"/>
      <c r="F412" s="175" t="s">
        <v>7949</v>
      </c>
      <c r="G412" s="175" t="s">
        <v>7944</v>
      </c>
      <c r="H412" s="175"/>
      <c r="I412" s="178"/>
      <c r="J412" s="179" t="str">
        <f t="shared" si="43"/>
        <v>LINKS REQUIRED</v>
      </c>
      <c r="K412" s="232"/>
      <c r="L412" s="190"/>
      <c r="M412" s="181"/>
      <c r="N412" s="181"/>
      <c r="O412" s="181"/>
      <c r="P412" s="181"/>
      <c r="Q412" s="181"/>
      <c r="R412" s="181"/>
      <c r="S412" s="181"/>
      <c r="T412" s="181"/>
      <c r="U412" s="181"/>
      <c r="V412" s="190"/>
      <c r="W412" s="190"/>
      <c r="X412" s="182"/>
      <c r="Y412" s="190"/>
      <c r="Z412" s="195"/>
      <c r="AA412" s="185" t="s">
        <v>7950</v>
      </c>
      <c r="AB412" s="186" t="str">
        <f t="shared" si="22"/>
        <v>I5AXKF</v>
      </c>
      <c r="AC412" s="186" t="str">
        <f t="shared" si="23"/>
        <v>I5A</v>
      </c>
      <c r="AD412" s="186" t="str">
        <f t="shared" si="24"/>
        <v>XKF</v>
      </c>
      <c r="AE412" s="186" t="str">
        <f t="shared" si="25"/>
        <v>2UBLXWW</v>
      </c>
      <c r="AF412" s="186" t="str">
        <f t="shared" si="26"/>
        <v>2UBL</v>
      </c>
      <c r="AG412" s="186" t="str">
        <f t="shared" si="27"/>
        <v>XWW</v>
      </c>
      <c r="AH412" s="186" t="e">
        <f t="shared" ca="1" si="28"/>
        <v>#NAME?</v>
      </c>
      <c r="AI412" s="186" t="e">
        <f t="shared" ca="1" si="29"/>
        <v>#NAME?</v>
      </c>
    </row>
    <row r="413" spans="1:35" ht="180">
      <c r="A413" s="187" t="e">
        <f t="shared" ca="1" si="31"/>
        <v>#NAME?</v>
      </c>
      <c r="B413" s="174" t="s">
        <v>1765</v>
      </c>
      <c r="C413" s="175"/>
      <c r="D413" s="175"/>
      <c r="E413" s="175"/>
      <c r="F413" s="175" t="s">
        <v>7951</v>
      </c>
      <c r="G413" s="175" t="s">
        <v>7952</v>
      </c>
      <c r="H413" s="174"/>
      <c r="I413" s="178"/>
      <c r="J413" s="179" t="str">
        <f t="shared" si="43"/>
        <v>LINKS HARVESTED</v>
      </c>
      <c r="K413" s="232"/>
      <c r="L413" s="190"/>
      <c r="M413" s="181" t="s">
        <v>6118</v>
      </c>
      <c r="N413" s="181"/>
      <c r="O413" s="181"/>
      <c r="P413" s="181"/>
      <c r="Q413" s="181"/>
      <c r="R413" s="181"/>
      <c r="S413" s="181"/>
      <c r="T413" s="181"/>
      <c r="U413" s="181"/>
      <c r="V413" s="190"/>
      <c r="W413" s="175" t="s">
        <v>7953</v>
      </c>
      <c r="X413" s="184" t="s">
        <v>6111</v>
      </c>
      <c r="Y413" s="182" t="s">
        <v>7954</v>
      </c>
      <c r="Z413" s="189"/>
      <c r="AA413" s="185" t="s">
        <v>7955</v>
      </c>
      <c r="AB413" s="186" t="str">
        <f t="shared" si="22"/>
        <v>I5ZHF3</v>
      </c>
      <c r="AC413" s="186" t="str">
        <f t="shared" si="23"/>
        <v>I5Z</v>
      </c>
      <c r="AD413" s="186" t="str">
        <f t="shared" si="24"/>
        <v>HF3</v>
      </c>
      <c r="AE413" s="186" t="str">
        <f t="shared" si="25"/>
        <v>ZEFGNFC</v>
      </c>
      <c r="AF413" s="186" t="str">
        <f t="shared" si="26"/>
        <v>ZEFG</v>
      </c>
      <c r="AG413" s="186" t="str">
        <f t="shared" si="27"/>
        <v>NFC</v>
      </c>
      <c r="AH413" s="186" t="e">
        <f t="shared" ca="1" si="28"/>
        <v>#NAME?</v>
      </c>
      <c r="AI413" s="186" t="e">
        <f t="shared" ca="1" si="29"/>
        <v>#NAME?</v>
      </c>
    </row>
    <row r="414" spans="1:35" ht="126">
      <c r="A414" s="187" t="e">
        <f t="shared" ca="1" si="31"/>
        <v>#NAME?</v>
      </c>
      <c r="B414" s="174" t="s">
        <v>1765</v>
      </c>
      <c r="C414" s="175"/>
      <c r="D414" s="175"/>
      <c r="E414" s="175"/>
      <c r="F414" s="175" t="s">
        <v>7956</v>
      </c>
      <c r="G414" s="175" t="s">
        <v>7957</v>
      </c>
      <c r="H414" s="174"/>
      <c r="I414" s="178"/>
      <c r="J414" s="179" t="str">
        <f t="shared" si="43"/>
        <v>LINKS HARVESTED</v>
      </c>
      <c r="K414" s="232"/>
      <c r="L414" s="190"/>
      <c r="M414" s="181" t="s">
        <v>6118</v>
      </c>
      <c r="N414" s="181"/>
      <c r="O414" s="181"/>
      <c r="P414" s="181"/>
      <c r="Q414" s="181"/>
      <c r="R414" s="181"/>
      <c r="S414" s="181"/>
      <c r="T414" s="181"/>
      <c r="U414" s="181"/>
      <c r="V414" s="190"/>
      <c r="W414" s="175" t="s">
        <v>7958</v>
      </c>
      <c r="X414" s="184" t="s">
        <v>6111</v>
      </c>
      <c r="Y414" s="182" t="s">
        <v>7959</v>
      </c>
      <c r="Z414" s="189"/>
      <c r="AA414" s="185" t="s">
        <v>7960</v>
      </c>
      <c r="AB414" s="186" t="str">
        <f t="shared" si="22"/>
        <v>I6LCFS</v>
      </c>
      <c r="AC414" s="186" t="str">
        <f t="shared" si="23"/>
        <v>I6L</v>
      </c>
      <c r="AD414" s="186" t="str">
        <f t="shared" si="24"/>
        <v>CFS</v>
      </c>
      <c r="AE414" s="186" t="str">
        <f t="shared" si="25"/>
        <v>2ZE10YR</v>
      </c>
      <c r="AF414" s="186" t="str">
        <f t="shared" si="26"/>
        <v>2ZE1</v>
      </c>
      <c r="AG414" s="186" t="str">
        <f t="shared" si="27"/>
        <v>0YR</v>
      </c>
      <c r="AH414" s="186" t="e">
        <f t="shared" ca="1" si="28"/>
        <v>#NAME?</v>
      </c>
      <c r="AI414" s="186" t="e">
        <f t="shared" ca="1" si="29"/>
        <v>#NAME?</v>
      </c>
    </row>
    <row r="415" spans="1:35" ht="72">
      <c r="A415" s="187" t="e">
        <f t="shared" ca="1" si="31"/>
        <v>#NAME?</v>
      </c>
      <c r="B415" s="174" t="s">
        <v>1765</v>
      </c>
      <c r="C415" s="175"/>
      <c r="D415" s="175"/>
      <c r="E415" s="175"/>
      <c r="F415" s="175" t="s">
        <v>7961</v>
      </c>
      <c r="G415" s="175" t="s">
        <v>7962</v>
      </c>
      <c r="H415" s="174"/>
      <c r="I415" s="178"/>
      <c r="J415" s="179" t="str">
        <f t="shared" si="43"/>
        <v>LINKS HARVESTED</v>
      </c>
      <c r="K415" s="232"/>
      <c r="L415" s="190"/>
      <c r="M415" s="181" t="s">
        <v>6118</v>
      </c>
      <c r="N415" s="181"/>
      <c r="O415" s="181"/>
      <c r="P415" s="181"/>
      <c r="Q415" s="181"/>
      <c r="R415" s="181"/>
      <c r="S415" s="181"/>
      <c r="T415" s="181"/>
      <c r="U415" s="181"/>
      <c r="V415" s="190"/>
      <c r="W415" s="175" t="s">
        <v>7963</v>
      </c>
      <c r="X415" s="184" t="s">
        <v>6111</v>
      </c>
      <c r="Y415" s="182" t="s">
        <v>7964</v>
      </c>
      <c r="Z415" s="189"/>
      <c r="AA415" s="185" t="s">
        <v>7965</v>
      </c>
      <c r="AB415" s="186" t="str">
        <f t="shared" si="22"/>
        <v>I6LG2N</v>
      </c>
      <c r="AC415" s="186" t="str">
        <f t="shared" si="23"/>
        <v>I6L</v>
      </c>
      <c r="AD415" s="186" t="str">
        <f t="shared" si="24"/>
        <v>G2N</v>
      </c>
      <c r="AE415" s="186" t="str">
        <f t="shared" si="25"/>
        <v>KXO7QXK</v>
      </c>
      <c r="AF415" s="186" t="str">
        <f t="shared" si="26"/>
        <v>KXO7</v>
      </c>
      <c r="AG415" s="186" t="str">
        <f t="shared" si="27"/>
        <v>QXK</v>
      </c>
      <c r="AH415" s="186" t="e">
        <f t="shared" ca="1" si="28"/>
        <v>#NAME?</v>
      </c>
      <c r="AI415" s="186" t="e">
        <f t="shared" ca="1" si="29"/>
        <v>#NAME?</v>
      </c>
    </row>
    <row r="416" spans="1:35" ht="162">
      <c r="A416" s="187" t="e">
        <f t="shared" ca="1" si="31"/>
        <v>#NAME?</v>
      </c>
      <c r="B416" s="174" t="s">
        <v>1765</v>
      </c>
      <c r="C416" s="175"/>
      <c r="D416" s="175"/>
      <c r="E416" s="175"/>
      <c r="F416" s="175" t="s">
        <v>7966</v>
      </c>
      <c r="G416" s="175" t="s">
        <v>4123</v>
      </c>
      <c r="H416" s="174"/>
      <c r="I416" s="178"/>
      <c r="J416" s="179" t="str">
        <f t="shared" si="43"/>
        <v>LINKS HARVESTED</v>
      </c>
      <c r="K416" s="232"/>
      <c r="L416" s="190"/>
      <c r="M416" s="181" t="s">
        <v>6118</v>
      </c>
      <c r="N416" s="181"/>
      <c r="O416" s="181"/>
      <c r="P416" s="181"/>
      <c r="Q416" s="181"/>
      <c r="R416" s="181"/>
      <c r="S416" s="181"/>
      <c r="T416" s="181"/>
      <c r="U416" s="181"/>
      <c r="V416" s="190"/>
      <c r="W416" s="175" t="s">
        <v>7967</v>
      </c>
      <c r="X416" s="184" t="s">
        <v>6111</v>
      </c>
      <c r="Y416" s="182" t="s">
        <v>7968</v>
      </c>
      <c r="Z416" s="189"/>
      <c r="AA416" s="185" t="s">
        <v>7969</v>
      </c>
      <c r="AB416" s="186" t="str">
        <f t="shared" si="22"/>
        <v>I6Q3ZR</v>
      </c>
      <c r="AC416" s="186" t="str">
        <f t="shared" si="23"/>
        <v>I6Q</v>
      </c>
      <c r="AD416" s="186" t="str">
        <f t="shared" si="24"/>
        <v>3ZR</v>
      </c>
      <c r="AE416" s="186" t="str">
        <f t="shared" si="25"/>
        <v>4CDVA8Y</v>
      </c>
      <c r="AF416" s="186" t="str">
        <f t="shared" si="26"/>
        <v>4CDV</v>
      </c>
      <c r="AG416" s="186" t="str">
        <f t="shared" si="27"/>
        <v>A8Y</v>
      </c>
      <c r="AH416" s="186" t="e">
        <f t="shared" ca="1" si="28"/>
        <v>#NAME?</v>
      </c>
      <c r="AI416" s="186" t="e">
        <f t="shared" ca="1" si="29"/>
        <v>#NAME?</v>
      </c>
    </row>
    <row r="417" spans="1:35" ht="144">
      <c r="A417" s="187" t="e">
        <f t="shared" ca="1" si="31"/>
        <v>#NAME?</v>
      </c>
      <c r="B417" s="174" t="s">
        <v>2700</v>
      </c>
      <c r="C417" s="175"/>
      <c r="D417" s="175"/>
      <c r="E417" s="175"/>
      <c r="F417" s="175" t="s">
        <v>7970</v>
      </c>
      <c r="G417" s="175" t="s">
        <v>7858</v>
      </c>
      <c r="H417" s="174" t="s">
        <v>7971</v>
      </c>
      <c r="I417" s="178"/>
      <c r="J417" s="179" t="str">
        <f t="shared" si="43"/>
        <v>LINKS HARVESTED</v>
      </c>
      <c r="K417" s="232"/>
      <c r="L417" s="190"/>
      <c r="M417" s="181" t="s">
        <v>6118</v>
      </c>
      <c r="N417" s="181"/>
      <c r="O417" s="181"/>
      <c r="P417" s="181"/>
      <c r="Q417" s="181"/>
      <c r="R417" s="181"/>
      <c r="S417" s="181"/>
      <c r="T417" s="181"/>
      <c r="U417" s="181"/>
      <c r="V417" s="190"/>
      <c r="W417" s="175" t="s">
        <v>7972</v>
      </c>
      <c r="X417" s="184" t="s">
        <v>6111</v>
      </c>
      <c r="Y417" s="182" t="s">
        <v>7973</v>
      </c>
      <c r="Z417" s="189"/>
      <c r="AA417" s="185" t="s">
        <v>7974</v>
      </c>
      <c r="AB417" s="186" t="str">
        <f t="shared" si="22"/>
        <v>I9JELN</v>
      </c>
      <c r="AC417" s="186" t="str">
        <f t="shared" si="23"/>
        <v>I9J</v>
      </c>
      <c r="AD417" s="186" t="str">
        <f t="shared" si="24"/>
        <v>ELN</v>
      </c>
      <c r="AE417" s="186" t="str">
        <f t="shared" si="25"/>
        <v>6W0R67P</v>
      </c>
      <c r="AF417" s="186" t="str">
        <f t="shared" si="26"/>
        <v>6W0R</v>
      </c>
      <c r="AG417" s="186" t="str">
        <f t="shared" si="27"/>
        <v>67P</v>
      </c>
      <c r="AH417" s="186" t="e">
        <f t="shared" ca="1" si="28"/>
        <v>#NAME?</v>
      </c>
      <c r="AI417" s="186" t="e">
        <f t="shared" ca="1" si="29"/>
        <v>#NAME?</v>
      </c>
    </row>
    <row r="418" spans="1:35" ht="144">
      <c r="A418" s="187" t="e">
        <f t="shared" ca="1" si="31"/>
        <v>#NAME?</v>
      </c>
      <c r="B418" s="174" t="s">
        <v>1786</v>
      </c>
      <c r="C418" s="175"/>
      <c r="D418" s="175"/>
      <c r="E418" s="175"/>
      <c r="F418" s="175" t="s">
        <v>7975</v>
      </c>
      <c r="G418" s="175" t="s">
        <v>7819</v>
      </c>
      <c r="H418" s="175" t="s">
        <v>7976</v>
      </c>
      <c r="I418" s="178"/>
      <c r="J418" s="179" t="str">
        <f t="shared" si="43"/>
        <v>LINKS REQUIRED</v>
      </c>
      <c r="K418" s="232"/>
      <c r="L418" s="190"/>
      <c r="M418" s="181"/>
      <c r="N418" s="181"/>
      <c r="O418" s="181"/>
      <c r="P418" s="181"/>
      <c r="Q418" s="181"/>
      <c r="R418" s="181"/>
      <c r="S418" s="181"/>
      <c r="T418" s="181"/>
      <c r="U418" s="181"/>
      <c r="V418" s="190"/>
      <c r="W418" s="190"/>
      <c r="X418" s="182"/>
      <c r="Y418" s="190"/>
      <c r="Z418" s="195"/>
      <c r="AA418" s="185" t="s">
        <v>7977</v>
      </c>
      <c r="AB418" s="186" t="str">
        <f t="shared" si="22"/>
        <v>IBUWC5</v>
      </c>
      <c r="AC418" s="186" t="str">
        <f t="shared" si="23"/>
        <v>IBU</v>
      </c>
      <c r="AD418" s="186" t="str">
        <f t="shared" si="24"/>
        <v>WC5</v>
      </c>
      <c r="AE418" s="186" t="str">
        <f t="shared" si="25"/>
        <v>H1LBOP4</v>
      </c>
      <c r="AF418" s="186" t="str">
        <f t="shared" si="26"/>
        <v>H1LB</v>
      </c>
      <c r="AG418" s="186" t="str">
        <f t="shared" si="27"/>
        <v>OP4</v>
      </c>
      <c r="AH418" s="186" t="e">
        <f t="shared" ca="1" si="28"/>
        <v>#NAME?</v>
      </c>
      <c r="AI418" s="186" t="e">
        <f t="shared" ca="1" si="29"/>
        <v>#NAME?</v>
      </c>
    </row>
    <row r="419" spans="1:35" ht="216">
      <c r="A419" s="187" t="e">
        <f t="shared" ca="1" si="31"/>
        <v>#NAME?</v>
      </c>
      <c r="B419" s="174" t="s">
        <v>1886</v>
      </c>
      <c r="C419" s="175"/>
      <c r="D419" s="175"/>
      <c r="E419" s="175"/>
      <c r="F419" s="175" t="s">
        <v>7978</v>
      </c>
      <c r="G419" s="175" t="s">
        <v>7979</v>
      </c>
      <c r="H419" s="239" t="s">
        <v>7976</v>
      </c>
      <c r="I419" s="178"/>
      <c r="J419" s="179" t="str">
        <f t="shared" si="43"/>
        <v>LINKS REQUIRED</v>
      </c>
      <c r="K419" s="232"/>
      <c r="L419" s="190"/>
      <c r="M419" s="181"/>
      <c r="N419" s="181"/>
      <c r="O419" s="181"/>
      <c r="P419" s="181"/>
      <c r="Q419" s="181"/>
      <c r="R419" s="181"/>
      <c r="S419" s="181"/>
      <c r="T419" s="181"/>
      <c r="U419" s="181"/>
      <c r="V419" s="190"/>
      <c r="W419" s="190"/>
      <c r="X419" s="182"/>
      <c r="Y419" s="190"/>
      <c r="Z419" s="195"/>
      <c r="AA419" s="185" t="s">
        <v>7980</v>
      </c>
      <c r="AB419" s="186" t="str">
        <f t="shared" si="22"/>
        <v>IDITKP</v>
      </c>
      <c r="AC419" s="186" t="str">
        <f t="shared" si="23"/>
        <v>IDI</v>
      </c>
      <c r="AD419" s="186" t="str">
        <f t="shared" si="24"/>
        <v>TKP</v>
      </c>
      <c r="AE419" s="186" t="str">
        <f t="shared" si="25"/>
        <v>XYV2TCE</v>
      </c>
      <c r="AF419" s="186" t="str">
        <f t="shared" si="26"/>
        <v>XYV2</v>
      </c>
      <c r="AG419" s="186" t="str">
        <f t="shared" si="27"/>
        <v>TCE</v>
      </c>
      <c r="AH419" s="186" t="e">
        <f t="shared" ca="1" si="28"/>
        <v>#NAME?</v>
      </c>
      <c r="AI419" s="186" t="e">
        <f t="shared" ca="1" si="29"/>
        <v>#NAME?</v>
      </c>
    </row>
    <row r="420" spans="1:35" ht="90">
      <c r="A420" s="187" t="e">
        <f t="shared" ca="1" si="31"/>
        <v>#NAME?</v>
      </c>
      <c r="B420" s="174" t="s">
        <v>1762</v>
      </c>
      <c r="C420" s="175"/>
      <c r="D420" s="175"/>
      <c r="E420" s="175"/>
      <c r="F420" s="175" t="s">
        <v>7981</v>
      </c>
      <c r="G420" s="175" t="s">
        <v>7982</v>
      </c>
      <c r="H420" s="175"/>
      <c r="I420" s="178"/>
      <c r="J420" s="179" t="str">
        <f t="shared" si="43"/>
        <v>LINKS REQUIRED</v>
      </c>
      <c r="K420" s="232"/>
      <c r="L420" s="190"/>
      <c r="M420" s="181"/>
      <c r="N420" s="181"/>
      <c r="O420" s="181"/>
      <c r="P420" s="181"/>
      <c r="Q420" s="181"/>
      <c r="R420" s="181"/>
      <c r="S420" s="181"/>
      <c r="T420" s="181"/>
      <c r="U420" s="181"/>
      <c r="V420" s="190"/>
      <c r="W420" s="190"/>
      <c r="X420" s="182"/>
      <c r="Y420" s="190"/>
      <c r="Z420" s="195"/>
      <c r="AA420" s="185" t="s">
        <v>7983</v>
      </c>
      <c r="AB420" s="186" t="str">
        <f t="shared" si="22"/>
        <v>IFQKZS</v>
      </c>
      <c r="AC420" s="186" t="str">
        <f t="shared" si="23"/>
        <v>IFQ</v>
      </c>
      <c r="AD420" s="186" t="str">
        <f t="shared" si="24"/>
        <v>KZS</v>
      </c>
      <c r="AE420" s="186" t="str">
        <f t="shared" si="25"/>
        <v>XAF3CHY</v>
      </c>
      <c r="AF420" s="186" t="str">
        <f t="shared" si="26"/>
        <v>XAF3</v>
      </c>
      <c r="AG420" s="186" t="str">
        <f t="shared" si="27"/>
        <v>CHY</v>
      </c>
      <c r="AH420" s="186" t="e">
        <f t="shared" ca="1" si="28"/>
        <v>#NAME?</v>
      </c>
      <c r="AI420" s="186" t="e">
        <f t="shared" ca="1" si="29"/>
        <v>#NAME?</v>
      </c>
    </row>
    <row r="421" spans="1:35" ht="90">
      <c r="A421" s="187" t="e">
        <f t="shared" ca="1" si="31"/>
        <v>#NAME?</v>
      </c>
      <c r="B421" s="174" t="s">
        <v>1765</v>
      </c>
      <c r="C421" s="175"/>
      <c r="D421" s="175"/>
      <c r="E421" s="175"/>
      <c r="F421" s="175" t="s">
        <v>7984</v>
      </c>
      <c r="G421" s="175" t="s">
        <v>7985</v>
      </c>
      <c r="H421" s="174" t="s">
        <v>7986</v>
      </c>
      <c r="I421" s="178"/>
      <c r="J421" s="179" t="str">
        <f t="shared" si="43"/>
        <v>LINKS HARVESTED</v>
      </c>
      <c r="K421" s="232"/>
      <c r="L421" s="190"/>
      <c r="M421" s="181" t="s">
        <v>6118</v>
      </c>
      <c r="N421" s="181"/>
      <c r="O421" s="181"/>
      <c r="P421" s="181"/>
      <c r="Q421" s="181"/>
      <c r="R421" s="181"/>
      <c r="S421" s="181"/>
      <c r="T421" s="181"/>
      <c r="U421" s="181"/>
      <c r="V421" s="190"/>
      <c r="W421" s="175" t="s">
        <v>7987</v>
      </c>
      <c r="X421" s="184" t="s">
        <v>6111</v>
      </c>
      <c r="Y421" s="182" t="s">
        <v>7988</v>
      </c>
      <c r="Z421" s="189"/>
      <c r="AA421" s="185" t="s">
        <v>7989</v>
      </c>
      <c r="AB421" s="186" t="str">
        <f t="shared" si="22"/>
        <v>IFRJN4</v>
      </c>
      <c r="AC421" s="186" t="str">
        <f t="shared" si="23"/>
        <v>IFR</v>
      </c>
      <c r="AD421" s="186" t="str">
        <f t="shared" si="24"/>
        <v>JN4</v>
      </c>
      <c r="AE421" s="186" t="str">
        <f t="shared" si="25"/>
        <v>ZASMOB1</v>
      </c>
      <c r="AF421" s="186" t="str">
        <f t="shared" si="26"/>
        <v>ZASM</v>
      </c>
      <c r="AG421" s="186" t="str">
        <f t="shared" si="27"/>
        <v>OB1</v>
      </c>
      <c r="AH421" s="186" t="e">
        <f t="shared" ca="1" si="28"/>
        <v>#NAME?</v>
      </c>
      <c r="AI421" s="186" t="e">
        <f t="shared" ca="1" si="29"/>
        <v>#NAME?</v>
      </c>
    </row>
    <row r="422" spans="1:35" ht="288">
      <c r="A422" s="187" t="e">
        <f t="shared" ca="1" si="31"/>
        <v>#NAME?</v>
      </c>
      <c r="B422" s="174" t="s">
        <v>1765</v>
      </c>
      <c r="C422" s="175"/>
      <c r="D422" s="175"/>
      <c r="E422" s="240">
        <v>43830</v>
      </c>
      <c r="F422" s="175" t="s">
        <v>7990</v>
      </c>
      <c r="G422" s="175" t="s">
        <v>7991</v>
      </c>
      <c r="H422" s="175" t="s">
        <v>7992</v>
      </c>
      <c r="I422" s="178"/>
      <c r="J422" s="179" t="str">
        <f t="shared" si="43"/>
        <v>LINKS REQUIRED</v>
      </c>
      <c r="K422" s="232"/>
      <c r="L422" s="190"/>
      <c r="M422" s="181"/>
      <c r="N422" s="181"/>
      <c r="O422" s="181"/>
      <c r="P422" s="181"/>
      <c r="Q422" s="181"/>
      <c r="R422" s="181"/>
      <c r="S422" s="181"/>
      <c r="T422" s="181"/>
      <c r="U422" s="181"/>
      <c r="V422" s="190"/>
      <c r="W422" s="190"/>
      <c r="X422" s="182"/>
      <c r="Y422" s="190"/>
      <c r="Z422" s="195"/>
      <c r="AA422" s="185" t="s">
        <v>7993</v>
      </c>
      <c r="AB422" s="186" t="str">
        <f t="shared" si="22"/>
        <v>IG4EHW</v>
      </c>
      <c r="AC422" s="186" t="str">
        <f t="shared" si="23"/>
        <v>IG4</v>
      </c>
      <c r="AD422" s="186" t="str">
        <f t="shared" si="24"/>
        <v>EHW</v>
      </c>
      <c r="AE422" s="186" t="str">
        <f t="shared" si="25"/>
        <v>3P9CJB3</v>
      </c>
      <c r="AF422" s="186" t="str">
        <f t="shared" si="26"/>
        <v>3P9C</v>
      </c>
      <c r="AG422" s="186" t="str">
        <f t="shared" si="27"/>
        <v>JB3</v>
      </c>
      <c r="AH422" s="186" t="e">
        <f t="shared" ca="1" si="28"/>
        <v>#NAME?</v>
      </c>
      <c r="AI422" s="186" t="e">
        <f t="shared" ca="1" si="29"/>
        <v>#NAME?</v>
      </c>
    </row>
    <row r="423" spans="1:35" ht="144">
      <c r="A423" s="187" t="e">
        <f t="shared" ca="1" si="31"/>
        <v>#NAME?</v>
      </c>
      <c r="B423" s="174" t="s">
        <v>3691</v>
      </c>
      <c r="C423" s="175"/>
      <c r="D423" s="175"/>
      <c r="E423" s="175"/>
      <c r="F423" s="241" t="s">
        <v>7994</v>
      </c>
      <c r="G423" s="175" t="s">
        <v>7995</v>
      </c>
      <c r="H423" s="174" t="s">
        <v>7996</v>
      </c>
      <c r="I423" s="178"/>
      <c r="J423" s="179" t="str">
        <f t="shared" si="43"/>
        <v>LINKS HARVESTED</v>
      </c>
      <c r="K423" s="232"/>
      <c r="L423" s="190"/>
      <c r="M423" s="181" t="s">
        <v>6118</v>
      </c>
      <c r="N423" s="181"/>
      <c r="O423" s="181"/>
      <c r="P423" s="181"/>
      <c r="Q423" s="181"/>
      <c r="R423" s="181"/>
      <c r="S423" s="181"/>
      <c r="T423" s="181"/>
      <c r="U423" s="181"/>
      <c r="V423" s="190"/>
      <c r="W423" s="175" t="s">
        <v>7997</v>
      </c>
      <c r="X423" s="184" t="s">
        <v>6111</v>
      </c>
      <c r="Y423" s="182" t="s">
        <v>7998</v>
      </c>
      <c r="Z423" s="189"/>
      <c r="AA423" s="185" t="s">
        <v>7999</v>
      </c>
      <c r="AB423" s="186" t="str">
        <f t="shared" si="22"/>
        <v>IGLMJJ</v>
      </c>
      <c r="AC423" s="186" t="str">
        <f t="shared" si="23"/>
        <v>IGL</v>
      </c>
      <c r="AD423" s="186" t="str">
        <f t="shared" si="24"/>
        <v>MJJ</v>
      </c>
      <c r="AE423" s="186" t="str">
        <f t="shared" si="25"/>
        <v>D5XVL5H</v>
      </c>
      <c r="AF423" s="186" t="str">
        <f t="shared" si="26"/>
        <v>D5XV</v>
      </c>
      <c r="AG423" s="186" t="str">
        <f t="shared" si="27"/>
        <v>L5H</v>
      </c>
      <c r="AH423" s="186" t="e">
        <f t="shared" ca="1" si="28"/>
        <v>#NAME?</v>
      </c>
      <c r="AI423" s="186" t="e">
        <f t="shared" ca="1" si="29"/>
        <v>#NAME?</v>
      </c>
    </row>
    <row r="424" spans="1:35" ht="72">
      <c r="A424" s="187" t="e">
        <f t="shared" ca="1" si="31"/>
        <v>#NAME?</v>
      </c>
      <c r="B424" s="174" t="s">
        <v>2263</v>
      </c>
      <c r="C424" s="175"/>
      <c r="D424" s="175"/>
      <c r="E424" s="175"/>
      <c r="F424" s="175" t="s">
        <v>8000</v>
      </c>
      <c r="G424" s="175" t="s">
        <v>7913</v>
      </c>
      <c r="H424" s="174" t="s">
        <v>7986</v>
      </c>
      <c r="I424" s="178"/>
      <c r="J424" s="179" t="str">
        <f t="shared" si="43"/>
        <v>LINKS REQUIRED</v>
      </c>
      <c r="K424" s="232"/>
      <c r="L424" s="190"/>
      <c r="M424" s="181"/>
      <c r="N424" s="181"/>
      <c r="O424" s="181"/>
      <c r="P424" s="181"/>
      <c r="Q424" s="181"/>
      <c r="R424" s="181"/>
      <c r="S424" s="181"/>
      <c r="T424" s="181"/>
      <c r="U424" s="181"/>
      <c r="V424" s="190"/>
      <c r="W424" s="190"/>
      <c r="X424" s="182"/>
      <c r="Y424" s="190"/>
      <c r="Z424" s="195"/>
      <c r="AA424" s="185" t="s">
        <v>8001</v>
      </c>
      <c r="AB424" s="186" t="str">
        <f t="shared" si="22"/>
        <v>IHCTXD</v>
      </c>
      <c r="AC424" s="186" t="str">
        <f t="shared" si="23"/>
        <v>IHC</v>
      </c>
      <c r="AD424" s="186" t="str">
        <f t="shared" si="24"/>
        <v>TXD</v>
      </c>
      <c r="AE424" s="186" t="str">
        <f t="shared" si="25"/>
        <v>XLUL1WW</v>
      </c>
      <c r="AF424" s="186" t="str">
        <f t="shared" si="26"/>
        <v>XLUL</v>
      </c>
      <c r="AG424" s="186" t="str">
        <f t="shared" si="27"/>
        <v>1WW</v>
      </c>
      <c r="AH424" s="186" t="e">
        <f t="shared" ca="1" si="28"/>
        <v>#NAME?</v>
      </c>
      <c r="AI424" s="186" t="e">
        <f t="shared" ca="1" si="29"/>
        <v>#NAME?</v>
      </c>
    </row>
    <row r="425" spans="1:35" ht="90">
      <c r="A425" s="187" t="e">
        <f t="shared" ca="1" si="31"/>
        <v>#NAME?</v>
      </c>
      <c r="B425" s="174" t="s">
        <v>1765</v>
      </c>
      <c r="C425" s="175"/>
      <c r="D425" s="175"/>
      <c r="E425" s="175"/>
      <c r="F425" s="175" t="s">
        <v>8002</v>
      </c>
      <c r="G425" s="175" t="s">
        <v>8003</v>
      </c>
      <c r="H425" s="174"/>
      <c r="I425" s="178"/>
      <c r="J425" s="179" t="str">
        <f t="shared" si="43"/>
        <v>LINKS HARVESTED</v>
      </c>
      <c r="K425" s="232"/>
      <c r="L425" s="190"/>
      <c r="M425" s="181" t="s">
        <v>6118</v>
      </c>
      <c r="N425" s="181"/>
      <c r="O425" s="181"/>
      <c r="P425" s="181"/>
      <c r="Q425" s="181"/>
      <c r="R425" s="181"/>
      <c r="S425" s="181"/>
      <c r="T425" s="181"/>
      <c r="U425" s="181"/>
      <c r="V425" s="190"/>
      <c r="W425" s="175" t="s">
        <v>8004</v>
      </c>
      <c r="X425" s="184" t="s">
        <v>6111</v>
      </c>
      <c r="Y425" s="175" t="s">
        <v>8005</v>
      </c>
      <c r="Z425" s="191"/>
      <c r="AA425" s="185" t="s">
        <v>8006</v>
      </c>
      <c r="AB425" s="186" t="str">
        <f t="shared" si="22"/>
        <v>IJJE9G</v>
      </c>
      <c r="AC425" s="186" t="str">
        <f t="shared" si="23"/>
        <v>IJJ</v>
      </c>
      <c r="AD425" s="186" t="str">
        <f t="shared" si="24"/>
        <v>E9G</v>
      </c>
      <c r="AE425" s="186" t="str">
        <f t="shared" si="25"/>
        <v>R7PD2TW</v>
      </c>
      <c r="AF425" s="186" t="str">
        <f t="shared" si="26"/>
        <v>R7PD</v>
      </c>
      <c r="AG425" s="186" t="str">
        <f t="shared" si="27"/>
        <v>2TW</v>
      </c>
      <c r="AH425" s="186" t="e">
        <f t="shared" ca="1" si="28"/>
        <v>#NAME?</v>
      </c>
      <c r="AI425" s="186" t="e">
        <f t="shared" ca="1" si="29"/>
        <v>#NAME?</v>
      </c>
    </row>
    <row r="426" spans="1:35" ht="54">
      <c r="A426" s="187" t="e">
        <f t="shared" ca="1" si="31"/>
        <v>#NAME?</v>
      </c>
      <c r="B426" s="174" t="s">
        <v>1904</v>
      </c>
      <c r="C426" s="175"/>
      <c r="D426" s="175"/>
      <c r="E426" s="175"/>
      <c r="F426" s="241" t="s">
        <v>8007</v>
      </c>
      <c r="G426" s="175" t="s">
        <v>2241</v>
      </c>
      <c r="H426" s="174"/>
      <c r="I426" s="178"/>
      <c r="J426" s="179" t="str">
        <f t="shared" si="43"/>
        <v>LINKS HARVESTED</v>
      </c>
      <c r="K426" s="232"/>
      <c r="L426" s="190"/>
      <c r="M426" s="181" t="s">
        <v>6118</v>
      </c>
      <c r="N426" s="181"/>
      <c r="O426" s="181"/>
      <c r="P426" s="181"/>
      <c r="Q426" s="181"/>
      <c r="R426" s="181"/>
      <c r="S426" s="181"/>
      <c r="T426" s="181"/>
      <c r="U426" s="181"/>
      <c r="V426" s="190"/>
      <c r="W426" s="175" t="s">
        <v>8007</v>
      </c>
      <c r="X426" s="184" t="s">
        <v>6111</v>
      </c>
      <c r="Y426" s="175" t="s">
        <v>8008</v>
      </c>
      <c r="Z426" s="191"/>
      <c r="AA426" s="185" t="s">
        <v>8009</v>
      </c>
      <c r="AB426" s="186" t="str">
        <f t="shared" si="22"/>
        <v>IJN5BX</v>
      </c>
      <c r="AC426" s="186" t="str">
        <f t="shared" si="23"/>
        <v>IJN</v>
      </c>
      <c r="AD426" s="186" t="str">
        <f t="shared" si="24"/>
        <v>5BX</v>
      </c>
      <c r="AE426" s="186" t="str">
        <f t="shared" si="25"/>
        <v>JWSB9D9</v>
      </c>
      <c r="AF426" s="186" t="str">
        <f t="shared" si="26"/>
        <v>JWSB</v>
      </c>
      <c r="AG426" s="186" t="str">
        <f t="shared" si="27"/>
        <v>9D9</v>
      </c>
      <c r="AH426" s="186" t="e">
        <f t="shared" ca="1" si="28"/>
        <v>#NAME?</v>
      </c>
      <c r="AI426" s="186" t="e">
        <f t="shared" ca="1" si="29"/>
        <v>#NAME?</v>
      </c>
    </row>
    <row r="427" spans="1:35" ht="54">
      <c r="A427" s="187" t="e">
        <f t="shared" ca="1" si="31"/>
        <v>#NAME?</v>
      </c>
      <c r="B427" s="174" t="s">
        <v>1765</v>
      </c>
      <c r="C427" s="175"/>
      <c r="D427" s="175"/>
      <c r="E427" s="175"/>
      <c r="F427" s="175" t="s">
        <v>8010</v>
      </c>
      <c r="G427" s="175" t="s">
        <v>2241</v>
      </c>
      <c r="H427" s="175"/>
      <c r="I427" s="178"/>
      <c r="J427" s="179" t="str">
        <f t="shared" si="43"/>
        <v>LINKS REQUIRED</v>
      </c>
      <c r="K427" s="232"/>
      <c r="L427" s="190"/>
      <c r="M427" s="181"/>
      <c r="N427" s="181"/>
      <c r="O427" s="181"/>
      <c r="P427" s="181"/>
      <c r="Q427" s="181"/>
      <c r="R427" s="181"/>
      <c r="S427" s="181"/>
      <c r="T427" s="181"/>
      <c r="U427" s="181"/>
      <c r="V427" s="190"/>
      <c r="W427" s="175"/>
      <c r="X427" s="183"/>
      <c r="Y427" s="182"/>
      <c r="Z427" s="189"/>
      <c r="AA427" s="185" t="s">
        <v>8011</v>
      </c>
      <c r="AB427" s="186" t="str">
        <f t="shared" si="22"/>
        <v>IKXJAD</v>
      </c>
      <c r="AC427" s="186" t="str">
        <f t="shared" si="23"/>
        <v>IKX</v>
      </c>
      <c r="AD427" s="186" t="str">
        <f t="shared" si="24"/>
        <v>JAD</v>
      </c>
      <c r="AE427" s="186" t="str">
        <f t="shared" si="25"/>
        <v>X2B2HXE</v>
      </c>
      <c r="AF427" s="186" t="str">
        <f t="shared" si="26"/>
        <v>X2B2</v>
      </c>
      <c r="AG427" s="186" t="str">
        <f t="shared" si="27"/>
        <v>HXE</v>
      </c>
      <c r="AH427" s="186" t="e">
        <f t="shared" ca="1" si="28"/>
        <v>#NAME?</v>
      </c>
      <c r="AI427" s="186" t="e">
        <f t="shared" ca="1" si="29"/>
        <v>#NAME?</v>
      </c>
    </row>
    <row r="428" spans="1:35" ht="162">
      <c r="A428" s="187" t="e">
        <f t="shared" ca="1" si="31"/>
        <v>#NAME?</v>
      </c>
      <c r="B428" s="174" t="s">
        <v>1765</v>
      </c>
      <c r="C428" s="175"/>
      <c r="D428" s="175"/>
      <c r="E428" s="175"/>
      <c r="F428" s="175" t="s">
        <v>8012</v>
      </c>
      <c r="G428" s="175" t="s">
        <v>8013</v>
      </c>
      <c r="H428" s="174"/>
      <c r="I428" s="178"/>
      <c r="J428" s="179" t="str">
        <f t="shared" si="43"/>
        <v>LINKS HARVESTED</v>
      </c>
      <c r="K428" s="232"/>
      <c r="L428" s="190"/>
      <c r="M428" s="181" t="s">
        <v>6118</v>
      </c>
      <c r="N428" s="181"/>
      <c r="O428" s="181"/>
      <c r="P428" s="181"/>
      <c r="Q428" s="181"/>
      <c r="R428" s="181"/>
      <c r="S428" s="181"/>
      <c r="T428" s="181"/>
      <c r="U428" s="181"/>
      <c r="V428" s="190"/>
      <c r="W428" s="175" t="s">
        <v>8014</v>
      </c>
      <c r="X428" s="184" t="s">
        <v>6111</v>
      </c>
      <c r="Y428" s="182" t="s">
        <v>8015</v>
      </c>
      <c r="Z428" s="189"/>
      <c r="AA428" s="185" t="s">
        <v>8016</v>
      </c>
      <c r="AB428" s="186" t="str">
        <f t="shared" si="22"/>
        <v>IKXY8L</v>
      </c>
      <c r="AC428" s="186" t="str">
        <f t="shared" si="23"/>
        <v>IKX</v>
      </c>
      <c r="AD428" s="186" t="str">
        <f t="shared" si="24"/>
        <v>Y8L</v>
      </c>
      <c r="AE428" s="186" t="str">
        <f t="shared" si="25"/>
        <v>ZL6N146</v>
      </c>
      <c r="AF428" s="186" t="str">
        <f t="shared" si="26"/>
        <v>ZL6N</v>
      </c>
      <c r="AG428" s="186" t="str">
        <f t="shared" si="27"/>
        <v>146</v>
      </c>
      <c r="AH428" s="186" t="e">
        <f t="shared" ca="1" si="28"/>
        <v>#NAME?</v>
      </c>
      <c r="AI428" s="186" t="e">
        <f t="shared" ca="1" si="29"/>
        <v>#NAME?</v>
      </c>
    </row>
    <row r="429" spans="1:35" ht="162">
      <c r="A429" s="187" t="e">
        <f t="shared" ca="1" si="31"/>
        <v>#NAME?</v>
      </c>
      <c r="B429" s="174" t="s">
        <v>1765</v>
      </c>
      <c r="C429" s="175"/>
      <c r="D429" s="175"/>
      <c r="E429" s="175"/>
      <c r="F429" s="175" t="s">
        <v>8017</v>
      </c>
      <c r="G429" s="175" t="s">
        <v>8018</v>
      </c>
      <c r="H429" s="174"/>
      <c r="I429" s="178"/>
      <c r="J429" s="179" t="str">
        <f t="shared" si="43"/>
        <v>LINKS HARVESTED</v>
      </c>
      <c r="K429" s="232"/>
      <c r="L429" s="190"/>
      <c r="M429" s="181" t="s">
        <v>6118</v>
      </c>
      <c r="N429" s="181"/>
      <c r="O429" s="181"/>
      <c r="P429" s="181"/>
      <c r="Q429" s="181"/>
      <c r="R429" s="181"/>
      <c r="S429" s="181"/>
      <c r="T429" s="181"/>
      <c r="U429" s="181"/>
      <c r="V429" s="190"/>
      <c r="W429" s="175" t="s">
        <v>8019</v>
      </c>
      <c r="X429" s="184" t="s">
        <v>6111</v>
      </c>
      <c r="Y429" s="182" t="s">
        <v>8020</v>
      </c>
      <c r="Z429" s="189"/>
      <c r="AA429" s="185" t="s">
        <v>8021</v>
      </c>
      <c r="AB429" s="186" t="str">
        <f t="shared" si="22"/>
        <v>IMNJGL</v>
      </c>
      <c r="AC429" s="186" t="str">
        <f t="shared" si="23"/>
        <v>IMN</v>
      </c>
      <c r="AD429" s="186" t="str">
        <f t="shared" si="24"/>
        <v>JGL</v>
      </c>
      <c r="AE429" s="186" t="str">
        <f t="shared" si="25"/>
        <v>6A1Z236</v>
      </c>
      <c r="AF429" s="186" t="str">
        <f t="shared" si="26"/>
        <v>6A1Z</v>
      </c>
      <c r="AG429" s="186" t="str">
        <f t="shared" si="27"/>
        <v>236</v>
      </c>
      <c r="AH429" s="186" t="e">
        <f t="shared" ca="1" si="28"/>
        <v>#NAME?</v>
      </c>
      <c r="AI429" s="186" t="e">
        <f t="shared" ca="1" si="29"/>
        <v>#NAME?</v>
      </c>
    </row>
    <row r="430" spans="1:35" ht="180">
      <c r="A430" s="187" t="e">
        <f t="shared" ca="1" si="31"/>
        <v>#NAME?</v>
      </c>
      <c r="B430" s="174" t="s">
        <v>1765</v>
      </c>
      <c r="C430" s="175"/>
      <c r="D430" s="175"/>
      <c r="E430" s="175"/>
      <c r="F430" s="175" t="s">
        <v>8022</v>
      </c>
      <c r="G430" s="175" t="s">
        <v>8023</v>
      </c>
      <c r="H430" s="174"/>
      <c r="I430" s="178"/>
      <c r="J430" s="179" t="str">
        <f t="shared" si="43"/>
        <v>LINKS HARVESTED</v>
      </c>
      <c r="K430" s="232"/>
      <c r="L430" s="190"/>
      <c r="M430" s="181" t="s">
        <v>6118</v>
      </c>
      <c r="N430" s="181"/>
      <c r="O430" s="181"/>
      <c r="P430" s="181"/>
      <c r="Q430" s="181"/>
      <c r="R430" s="181"/>
      <c r="S430" s="181"/>
      <c r="T430" s="181"/>
      <c r="U430" s="181"/>
      <c r="V430" s="190"/>
      <c r="W430" s="175" t="s">
        <v>8024</v>
      </c>
      <c r="X430" s="184" t="s">
        <v>6111</v>
      </c>
      <c r="Y430" s="182" t="s">
        <v>8025</v>
      </c>
      <c r="Z430" s="189"/>
      <c r="AA430" s="185" t="s">
        <v>8026</v>
      </c>
      <c r="AB430" s="186" t="str">
        <f t="shared" si="22"/>
        <v>IN18W5</v>
      </c>
      <c r="AC430" s="186" t="str">
        <f t="shared" si="23"/>
        <v>IN1</v>
      </c>
      <c r="AD430" s="186" t="str">
        <f t="shared" si="24"/>
        <v>8W5</v>
      </c>
      <c r="AE430" s="186" t="str">
        <f t="shared" si="25"/>
        <v>XMTQTOD</v>
      </c>
      <c r="AF430" s="186" t="str">
        <f t="shared" si="26"/>
        <v>XMTQ</v>
      </c>
      <c r="AG430" s="186" t="str">
        <f t="shared" si="27"/>
        <v>TOD</v>
      </c>
      <c r="AH430" s="186" t="e">
        <f t="shared" ca="1" si="28"/>
        <v>#NAME?</v>
      </c>
      <c r="AI430" s="186" t="e">
        <f t="shared" ca="1" si="29"/>
        <v>#NAME?</v>
      </c>
    </row>
    <row r="431" spans="1:35" ht="252">
      <c r="A431" s="187" t="e">
        <f t="shared" ca="1" si="31"/>
        <v>#NAME?</v>
      </c>
      <c r="B431" s="174" t="s">
        <v>1765</v>
      </c>
      <c r="C431" s="175"/>
      <c r="D431" s="175"/>
      <c r="E431" s="175"/>
      <c r="F431" s="175" t="s">
        <v>8027</v>
      </c>
      <c r="G431" s="175" t="s">
        <v>8028</v>
      </c>
      <c r="H431" s="174" t="s">
        <v>8029</v>
      </c>
      <c r="I431" s="178"/>
      <c r="J431" s="179" t="str">
        <f t="shared" si="43"/>
        <v>LINKS HARVESTED</v>
      </c>
      <c r="K431" s="232"/>
      <c r="L431" s="190"/>
      <c r="M431" s="181" t="s">
        <v>6118</v>
      </c>
      <c r="N431" s="181"/>
      <c r="O431" s="181"/>
      <c r="P431" s="181"/>
      <c r="Q431" s="181"/>
      <c r="R431" s="181"/>
      <c r="S431" s="181"/>
      <c r="T431" s="181"/>
      <c r="U431" s="181"/>
      <c r="V431" s="190"/>
      <c r="W431" s="175" t="s">
        <v>8030</v>
      </c>
      <c r="X431" s="184" t="s">
        <v>6111</v>
      </c>
      <c r="Y431" s="182" t="s">
        <v>8031</v>
      </c>
      <c r="Z431" s="189"/>
      <c r="AA431" s="185" t="s">
        <v>8032</v>
      </c>
      <c r="AB431" s="186" t="str">
        <f t="shared" si="22"/>
        <v>IX8XHA</v>
      </c>
      <c r="AC431" s="186" t="str">
        <f t="shared" si="23"/>
        <v>IX8</v>
      </c>
      <c r="AD431" s="186" t="str">
        <f t="shared" si="24"/>
        <v>XHA</v>
      </c>
      <c r="AE431" s="186" t="str">
        <f t="shared" si="25"/>
        <v>STE9M4G</v>
      </c>
      <c r="AF431" s="186" t="str">
        <f t="shared" si="26"/>
        <v>STE9</v>
      </c>
      <c r="AG431" s="186" t="str">
        <f t="shared" si="27"/>
        <v>M4G</v>
      </c>
      <c r="AH431" s="186" t="e">
        <f t="shared" ca="1" si="28"/>
        <v>#NAME?</v>
      </c>
      <c r="AI431" s="186" t="e">
        <f t="shared" ca="1" si="29"/>
        <v>#NAME?</v>
      </c>
    </row>
    <row r="432" spans="1:35" ht="144">
      <c r="A432" s="187" t="e">
        <f t="shared" ca="1" si="31"/>
        <v>#NAME?</v>
      </c>
      <c r="B432" s="174" t="s">
        <v>1765</v>
      </c>
      <c r="C432" s="175"/>
      <c r="D432" s="175"/>
      <c r="E432" s="175"/>
      <c r="F432" s="175" t="s">
        <v>8033</v>
      </c>
      <c r="G432" s="175" t="s">
        <v>8034</v>
      </c>
      <c r="H432" s="174"/>
      <c r="I432" s="178"/>
      <c r="J432" s="179" t="str">
        <f t="shared" si="43"/>
        <v>LINKS HARVESTED</v>
      </c>
      <c r="K432" s="232"/>
      <c r="L432" s="190"/>
      <c r="M432" s="181" t="s">
        <v>6118</v>
      </c>
      <c r="N432" s="181"/>
      <c r="O432" s="181"/>
      <c r="P432" s="181"/>
      <c r="Q432" s="181"/>
      <c r="R432" s="181"/>
      <c r="S432" s="181"/>
      <c r="T432" s="181"/>
      <c r="U432" s="181"/>
      <c r="V432" s="190"/>
      <c r="W432" s="175" t="s">
        <v>8035</v>
      </c>
      <c r="X432" s="184" t="s">
        <v>6111</v>
      </c>
      <c r="Y432" s="182" t="s">
        <v>8036</v>
      </c>
      <c r="Z432" s="189"/>
      <c r="AA432" s="185" t="s">
        <v>8037</v>
      </c>
      <c r="AB432" s="186" t="str">
        <f t="shared" si="22"/>
        <v>IP2F3M</v>
      </c>
      <c r="AC432" s="186" t="str">
        <f t="shared" si="23"/>
        <v>IP2</v>
      </c>
      <c r="AD432" s="186" t="str">
        <f t="shared" si="24"/>
        <v>F3M</v>
      </c>
      <c r="AE432" s="186" t="str">
        <f t="shared" si="25"/>
        <v>9GLWPJW</v>
      </c>
      <c r="AF432" s="186" t="str">
        <f t="shared" si="26"/>
        <v>9GLW</v>
      </c>
      <c r="AG432" s="186" t="str">
        <f t="shared" si="27"/>
        <v>PJW</v>
      </c>
      <c r="AH432" s="186" t="e">
        <f t="shared" ca="1" si="28"/>
        <v>#NAME?</v>
      </c>
      <c r="AI432" s="186" t="e">
        <f t="shared" ca="1" si="29"/>
        <v>#NAME?</v>
      </c>
    </row>
    <row r="433" spans="1:35" ht="409.5">
      <c r="A433" s="187" t="e">
        <f t="shared" ca="1" si="31"/>
        <v>#NAME?</v>
      </c>
      <c r="B433" s="174" t="s">
        <v>1762</v>
      </c>
      <c r="C433" s="175"/>
      <c r="D433" s="175"/>
      <c r="E433" s="175"/>
      <c r="F433" s="241" t="s">
        <v>8038</v>
      </c>
      <c r="G433" s="175" t="s">
        <v>8039</v>
      </c>
      <c r="H433" s="219" t="s">
        <v>8040</v>
      </c>
      <c r="I433" s="178"/>
      <c r="J433" s="179" t="str">
        <f t="shared" si="43"/>
        <v>LINKS REQUIRED</v>
      </c>
      <c r="K433" s="232"/>
      <c r="L433" s="190"/>
      <c r="M433" s="181"/>
      <c r="N433" s="181"/>
      <c r="O433" s="181"/>
      <c r="P433" s="181"/>
      <c r="Q433" s="181"/>
      <c r="R433" s="181"/>
      <c r="S433" s="181"/>
      <c r="T433" s="181"/>
      <c r="U433" s="181"/>
      <c r="V433" s="190"/>
      <c r="W433" s="175"/>
      <c r="X433" s="183"/>
      <c r="Y433" s="182"/>
      <c r="Z433" s="189"/>
      <c r="AA433" s="185" t="s">
        <v>8041</v>
      </c>
      <c r="AB433" s="186" t="str">
        <f t="shared" si="22"/>
        <v>IPGK4X</v>
      </c>
      <c r="AC433" s="186" t="str">
        <f t="shared" si="23"/>
        <v>IPG</v>
      </c>
      <c r="AD433" s="186" t="str">
        <f t="shared" si="24"/>
        <v>K4X</v>
      </c>
      <c r="AE433" s="186" t="str">
        <f t="shared" si="25"/>
        <v>PCLO4WI</v>
      </c>
      <c r="AF433" s="186" t="str">
        <f t="shared" si="26"/>
        <v>PCLO</v>
      </c>
      <c r="AG433" s="186" t="str">
        <f t="shared" si="27"/>
        <v>4WI</v>
      </c>
      <c r="AH433" s="186" t="e">
        <f t="shared" ca="1" si="28"/>
        <v>#NAME?</v>
      </c>
      <c r="AI433" s="186" t="e">
        <f t="shared" ca="1" si="29"/>
        <v>#NAME?</v>
      </c>
    </row>
    <row r="434" spans="1:35" ht="162">
      <c r="A434" s="187" t="e">
        <f t="shared" ca="1" si="31"/>
        <v>#NAME?</v>
      </c>
      <c r="B434" s="174" t="s">
        <v>1904</v>
      </c>
      <c r="C434" s="175"/>
      <c r="D434" s="175"/>
      <c r="E434" s="175"/>
      <c r="F434" s="241" t="s">
        <v>8042</v>
      </c>
      <c r="G434" s="175" t="s">
        <v>3892</v>
      </c>
      <c r="H434" s="174"/>
      <c r="I434" s="178"/>
      <c r="J434" s="179" t="str">
        <f t="shared" si="43"/>
        <v>LINKS HARVESTED</v>
      </c>
      <c r="K434" s="232"/>
      <c r="L434" s="190"/>
      <c r="M434" s="181" t="s">
        <v>6118</v>
      </c>
      <c r="N434" s="181"/>
      <c r="O434" s="181"/>
      <c r="P434" s="181"/>
      <c r="Q434" s="181"/>
      <c r="R434" s="181"/>
      <c r="S434" s="181"/>
      <c r="T434" s="181"/>
      <c r="U434" s="181"/>
      <c r="V434" s="190"/>
      <c r="W434" s="175" t="s">
        <v>8043</v>
      </c>
      <c r="X434" s="184" t="s">
        <v>6111</v>
      </c>
      <c r="Y434" s="182" t="s">
        <v>8044</v>
      </c>
      <c r="Z434" s="189"/>
      <c r="AA434" s="185" t="s">
        <v>8045</v>
      </c>
      <c r="AB434" s="186" t="str">
        <f t="shared" si="22"/>
        <v>IPMGRF</v>
      </c>
      <c r="AC434" s="186" t="str">
        <f t="shared" si="23"/>
        <v>IPM</v>
      </c>
      <c r="AD434" s="186" t="str">
        <f t="shared" si="24"/>
        <v>GRF</v>
      </c>
      <c r="AE434" s="186" t="str">
        <f t="shared" si="25"/>
        <v>4FGQ9U5</v>
      </c>
      <c r="AF434" s="186" t="str">
        <f t="shared" si="26"/>
        <v>4FGQ</v>
      </c>
      <c r="AG434" s="186" t="str">
        <f t="shared" si="27"/>
        <v>9U5</v>
      </c>
      <c r="AH434" s="186" t="e">
        <f t="shared" ca="1" si="28"/>
        <v>#NAME?</v>
      </c>
      <c r="AI434" s="186" t="e">
        <f t="shared" ca="1" si="29"/>
        <v>#NAME?</v>
      </c>
    </row>
    <row r="435" spans="1:35" ht="180">
      <c r="A435" s="187" t="e">
        <f t="shared" ca="1" si="31"/>
        <v>#NAME?</v>
      </c>
      <c r="B435" s="174" t="s">
        <v>2263</v>
      </c>
      <c r="C435" s="175"/>
      <c r="D435" s="175"/>
      <c r="E435" s="175"/>
      <c r="F435" s="175" t="s">
        <v>8046</v>
      </c>
      <c r="G435" s="175" t="s">
        <v>8047</v>
      </c>
      <c r="H435" s="174"/>
      <c r="I435" s="178"/>
      <c r="J435" s="179" t="str">
        <f t="shared" si="43"/>
        <v>LINKS HARVESTED</v>
      </c>
      <c r="K435" s="232"/>
      <c r="L435" s="190"/>
      <c r="M435" s="181" t="s">
        <v>6118</v>
      </c>
      <c r="N435" s="181"/>
      <c r="O435" s="181"/>
      <c r="P435" s="181"/>
      <c r="Q435" s="181"/>
      <c r="R435" s="181"/>
      <c r="S435" s="181"/>
      <c r="T435" s="181"/>
      <c r="U435" s="181"/>
      <c r="V435" s="190"/>
      <c r="W435" s="175" t="s">
        <v>8048</v>
      </c>
      <c r="X435" s="184" t="s">
        <v>6111</v>
      </c>
      <c r="Y435" s="182" t="s">
        <v>8049</v>
      </c>
      <c r="Z435" s="189"/>
      <c r="AA435" s="185" t="s">
        <v>8050</v>
      </c>
      <c r="AB435" s="186" t="str">
        <f t="shared" si="22"/>
        <v>IQ6X1M</v>
      </c>
      <c r="AC435" s="186" t="str">
        <f t="shared" si="23"/>
        <v>IQ6</v>
      </c>
      <c r="AD435" s="186" t="str">
        <f t="shared" si="24"/>
        <v>X1M</v>
      </c>
      <c r="AE435" s="186" t="str">
        <f t="shared" si="25"/>
        <v>XMYGGIY</v>
      </c>
      <c r="AF435" s="186" t="str">
        <f t="shared" si="26"/>
        <v>XMYG</v>
      </c>
      <c r="AG435" s="186" t="str">
        <f t="shared" si="27"/>
        <v>GIY</v>
      </c>
      <c r="AH435" s="186" t="e">
        <f t="shared" ca="1" si="28"/>
        <v>#NAME?</v>
      </c>
      <c r="AI435" s="186" t="e">
        <f t="shared" ca="1" si="29"/>
        <v>#NAME?</v>
      </c>
    </row>
    <row r="436" spans="1:35" ht="162">
      <c r="A436" s="187" t="e">
        <f t="shared" ca="1" si="31"/>
        <v>#NAME?</v>
      </c>
      <c r="B436" s="174" t="s">
        <v>2263</v>
      </c>
      <c r="C436" s="175"/>
      <c r="D436" s="175"/>
      <c r="E436" s="175"/>
      <c r="F436" s="242" t="s">
        <v>3891</v>
      </c>
      <c r="G436" s="175" t="s">
        <v>2279</v>
      </c>
      <c r="H436" s="175"/>
      <c r="I436" s="178"/>
      <c r="J436" s="179" t="str">
        <f t="shared" si="43"/>
        <v>LINKS REQUIRED</v>
      </c>
      <c r="K436" s="232"/>
      <c r="L436" s="190"/>
      <c r="M436" s="181"/>
      <c r="N436" s="181"/>
      <c r="O436" s="181"/>
      <c r="P436" s="181"/>
      <c r="Q436" s="181"/>
      <c r="R436" s="181"/>
      <c r="S436" s="181"/>
      <c r="T436" s="181"/>
      <c r="U436" s="181"/>
      <c r="V436" s="190"/>
      <c r="W436" s="190"/>
      <c r="X436" s="183"/>
      <c r="Y436" s="190"/>
      <c r="Z436" s="195"/>
      <c r="AA436" s="185" t="s">
        <v>8051</v>
      </c>
      <c r="AB436" s="186" t="str">
        <f t="shared" si="22"/>
        <v>IQH3YB</v>
      </c>
      <c r="AC436" s="186" t="str">
        <f t="shared" si="23"/>
        <v>IQH</v>
      </c>
      <c r="AD436" s="186" t="str">
        <f t="shared" si="24"/>
        <v>3YB</v>
      </c>
      <c r="AE436" s="186" t="str">
        <f t="shared" si="25"/>
        <v>B9F68Y3</v>
      </c>
      <c r="AF436" s="186" t="str">
        <f t="shared" si="26"/>
        <v>B9F6</v>
      </c>
      <c r="AG436" s="186" t="str">
        <f t="shared" si="27"/>
        <v>8Y3</v>
      </c>
      <c r="AH436" s="186" t="e">
        <f t="shared" ca="1" si="28"/>
        <v>#NAME?</v>
      </c>
      <c r="AI436" s="186" t="e">
        <f t="shared" ca="1" si="29"/>
        <v>#NAME?</v>
      </c>
    </row>
    <row r="437" spans="1:35" ht="90">
      <c r="A437" s="187" t="e">
        <f t="shared" ca="1" si="31"/>
        <v>#NAME?</v>
      </c>
      <c r="B437" s="174" t="s">
        <v>1765</v>
      </c>
      <c r="C437" s="175"/>
      <c r="D437" s="175"/>
      <c r="E437" s="175"/>
      <c r="F437" s="175" t="s">
        <v>8052</v>
      </c>
      <c r="G437" s="175" t="s">
        <v>8053</v>
      </c>
      <c r="H437" s="175"/>
      <c r="I437" s="178"/>
      <c r="J437" s="179" t="str">
        <f t="shared" si="43"/>
        <v>LINKS REQUIRED</v>
      </c>
      <c r="K437" s="232"/>
      <c r="L437" s="190"/>
      <c r="M437" s="181"/>
      <c r="N437" s="181"/>
      <c r="O437" s="181"/>
      <c r="P437" s="181"/>
      <c r="Q437" s="181"/>
      <c r="R437" s="181"/>
      <c r="S437" s="181"/>
      <c r="T437" s="181"/>
      <c r="U437" s="181"/>
      <c r="V437" s="190"/>
      <c r="W437" s="175"/>
      <c r="X437" s="183"/>
      <c r="Y437" s="182"/>
      <c r="Z437" s="189"/>
      <c r="AA437" s="185" t="s">
        <v>8054</v>
      </c>
      <c r="AB437" s="186" t="str">
        <f t="shared" si="22"/>
        <v>IRFZAZ</v>
      </c>
      <c r="AC437" s="186" t="str">
        <f t="shared" si="23"/>
        <v>IRF</v>
      </c>
      <c r="AD437" s="186" t="str">
        <f t="shared" si="24"/>
        <v>ZAZ</v>
      </c>
      <c r="AE437" s="186" t="str">
        <f t="shared" si="25"/>
        <v>WEWC08L</v>
      </c>
      <c r="AF437" s="186" t="str">
        <f t="shared" si="26"/>
        <v>WEWC</v>
      </c>
      <c r="AG437" s="186" t="str">
        <f t="shared" si="27"/>
        <v>08L</v>
      </c>
      <c r="AH437" s="186" t="e">
        <f t="shared" ca="1" si="28"/>
        <v>#NAME?</v>
      </c>
      <c r="AI437" s="186" t="e">
        <f t="shared" ca="1" si="29"/>
        <v>#NAME?</v>
      </c>
    </row>
    <row r="438" spans="1:35" ht="144">
      <c r="A438" s="187" t="e">
        <f t="shared" ca="1" si="31"/>
        <v>#NAME?</v>
      </c>
      <c r="B438" s="174" t="s">
        <v>1886</v>
      </c>
      <c r="C438" s="175"/>
      <c r="D438" s="175"/>
      <c r="E438" s="175"/>
      <c r="F438" s="175" t="s">
        <v>8055</v>
      </c>
      <c r="G438" s="175" t="s">
        <v>7470</v>
      </c>
      <c r="H438" s="174" t="s">
        <v>8056</v>
      </c>
      <c r="I438" s="178"/>
      <c r="J438" s="179" t="str">
        <f t="shared" si="43"/>
        <v>LINKS HARVESTED</v>
      </c>
      <c r="K438" s="232"/>
      <c r="L438" s="190"/>
      <c r="M438" s="181" t="s">
        <v>6118</v>
      </c>
      <c r="N438" s="181"/>
      <c r="O438" s="181"/>
      <c r="P438" s="181"/>
      <c r="Q438" s="181"/>
      <c r="R438" s="181"/>
      <c r="S438" s="181"/>
      <c r="T438" s="181"/>
      <c r="U438" s="181"/>
      <c r="V438" s="190"/>
      <c r="W438" s="175" t="s">
        <v>8057</v>
      </c>
      <c r="X438" s="184" t="s">
        <v>6111</v>
      </c>
      <c r="Y438" s="182" t="s">
        <v>8058</v>
      </c>
      <c r="Z438" s="195"/>
      <c r="AA438" s="185" t="s">
        <v>8059</v>
      </c>
      <c r="AB438" s="186" t="str">
        <f t="shared" si="22"/>
        <v>IS9XY3</v>
      </c>
      <c r="AC438" s="186" t="str">
        <f t="shared" si="23"/>
        <v>IS9</v>
      </c>
      <c r="AD438" s="186" t="str">
        <f t="shared" si="24"/>
        <v>XY3</v>
      </c>
      <c r="AE438" s="186" t="str">
        <f t="shared" si="25"/>
        <v>KLTEAK2</v>
      </c>
      <c r="AF438" s="186" t="str">
        <f t="shared" si="26"/>
        <v>KLTE</v>
      </c>
      <c r="AG438" s="186" t="str">
        <f t="shared" si="27"/>
        <v>AK2</v>
      </c>
      <c r="AH438" s="186" t="e">
        <f t="shared" ca="1" si="28"/>
        <v>#NAME?</v>
      </c>
      <c r="AI438" s="186" t="e">
        <f t="shared" ca="1" si="29"/>
        <v>#NAME?</v>
      </c>
    </row>
    <row r="439" spans="1:35" ht="126">
      <c r="A439" s="187" t="e">
        <f t="shared" ca="1" si="31"/>
        <v>#NAME?</v>
      </c>
      <c r="B439" s="174" t="s">
        <v>1765</v>
      </c>
      <c r="C439" s="195"/>
      <c r="D439" s="175"/>
      <c r="E439" s="175"/>
      <c r="F439" s="175" t="s">
        <v>8060</v>
      </c>
      <c r="G439" s="175" t="s">
        <v>7848</v>
      </c>
      <c r="H439" s="174"/>
      <c r="I439" s="178"/>
      <c r="J439" s="179" t="str">
        <f t="shared" si="43"/>
        <v>LINKS HARVESTED</v>
      </c>
      <c r="K439" s="232"/>
      <c r="L439" s="190"/>
      <c r="M439" s="181" t="s">
        <v>6118</v>
      </c>
      <c r="N439" s="181"/>
      <c r="O439" s="181"/>
      <c r="P439" s="181"/>
      <c r="Q439" s="181"/>
      <c r="R439" s="181"/>
      <c r="S439" s="181"/>
      <c r="T439" s="181"/>
      <c r="U439" s="181"/>
      <c r="V439" s="190"/>
      <c r="W439" s="175" t="s">
        <v>8061</v>
      </c>
      <c r="X439" s="184" t="s">
        <v>6111</v>
      </c>
      <c r="Y439" s="182" t="s">
        <v>8062</v>
      </c>
      <c r="Z439" s="189"/>
      <c r="AA439" s="185" t="s">
        <v>8063</v>
      </c>
      <c r="AB439" s="186" t="str">
        <f t="shared" si="22"/>
        <v>ISZ7KZ</v>
      </c>
      <c r="AC439" s="186" t="str">
        <f t="shared" si="23"/>
        <v>ISZ</v>
      </c>
      <c r="AD439" s="186" t="str">
        <f t="shared" si="24"/>
        <v>7KZ</v>
      </c>
      <c r="AE439" s="186" t="str">
        <f t="shared" si="25"/>
        <v>7Q4W9R3</v>
      </c>
      <c r="AF439" s="186" t="str">
        <f t="shared" si="26"/>
        <v>7Q4W</v>
      </c>
      <c r="AG439" s="186" t="str">
        <f t="shared" si="27"/>
        <v>9R3</v>
      </c>
      <c r="AH439" s="186" t="e">
        <f t="shared" ca="1" si="28"/>
        <v>#NAME?</v>
      </c>
      <c r="AI439" s="186" t="e">
        <f t="shared" ca="1" si="29"/>
        <v>#NAME?</v>
      </c>
    </row>
    <row r="440" spans="1:35" ht="162">
      <c r="A440" s="187" t="e">
        <f t="shared" ca="1" si="31"/>
        <v>#NAME?</v>
      </c>
      <c r="B440" s="174" t="s">
        <v>1765</v>
      </c>
      <c r="C440" s="175"/>
      <c r="D440" s="175"/>
      <c r="E440" s="175"/>
      <c r="F440" s="175" t="s">
        <v>8064</v>
      </c>
      <c r="G440" s="175" t="s">
        <v>6336</v>
      </c>
      <c r="H440" s="243"/>
      <c r="I440" s="178"/>
      <c r="J440" s="179" t="str">
        <f t="shared" si="43"/>
        <v>LINKS REQUIRED</v>
      </c>
      <c r="K440" s="232"/>
      <c r="L440" s="190"/>
      <c r="M440" s="181"/>
      <c r="N440" s="181"/>
      <c r="O440" s="181"/>
      <c r="P440" s="181"/>
      <c r="Q440" s="181"/>
      <c r="R440" s="181"/>
      <c r="S440" s="181"/>
      <c r="T440" s="181"/>
      <c r="U440" s="181"/>
      <c r="V440" s="190"/>
      <c r="W440" s="175"/>
      <c r="X440" s="183"/>
      <c r="Y440" s="182"/>
      <c r="Z440" s="189"/>
      <c r="AA440" s="185" t="s">
        <v>8065</v>
      </c>
      <c r="AB440" s="186" t="str">
        <f t="shared" si="22"/>
        <v>IUI8A7</v>
      </c>
      <c r="AC440" s="186" t="str">
        <f t="shared" si="23"/>
        <v>IUI</v>
      </c>
      <c r="AD440" s="186" t="str">
        <f t="shared" si="24"/>
        <v>8A7</v>
      </c>
      <c r="AE440" s="186" t="str">
        <f t="shared" si="25"/>
        <v>4FXIM08</v>
      </c>
      <c r="AF440" s="186" t="str">
        <f t="shared" si="26"/>
        <v>4FXI</v>
      </c>
      <c r="AG440" s="186" t="str">
        <f t="shared" si="27"/>
        <v>M08</v>
      </c>
      <c r="AH440" s="186" t="e">
        <f t="shared" ca="1" si="28"/>
        <v>#NAME?</v>
      </c>
      <c r="AI440" s="186" t="e">
        <f t="shared" ca="1" si="29"/>
        <v>#NAME?</v>
      </c>
    </row>
    <row r="441" spans="1:35" ht="144">
      <c r="A441" s="187" t="e">
        <f t="shared" ca="1" si="31"/>
        <v>#NAME?</v>
      </c>
      <c r="B441" s="174" t="s">
        <v>1765</v>
      </c>
      <c r="C441" s="175"/>
      <c r="D441" s="175"/>
      <c r="E441" s="175"/>
      <c r="F441" s="175" t="s">
        <v>8066</v>
      </c>
      <c r="G441" s="175" t="s">
        <v>8067</v>
      </c>
      <c r="H441" s="174"/>
      <c r="I441" s="178"/>
      <c r="J441" s="179" t="str">
        <f t="shared" si="43"/>
        <v>LINKS HARVESTED</v>
      </c>
      <c r="K441" s="232"/>
      <c r="L441" s="190"/>
      <c r="M441" s="181" t="s">
        <v>6118</v>
      </c>
      <c r="N441" s="181"/>
      <c r="O441" s="181"/>
      <c r="P441" s="181"/>
      <c r="Q441" s="181"/>
      <c r="R441" s="181"/>
      <c r="S441" s="181"/>
      <c r="T441" s="181"/>
      <c r="U441" s="181"/>
      <c r="V441" s="190"/>
      <c r="W441" s="175" t="s">
        <v>8068</v>
      </c>
      <c r="X441" s="184" t="s">
        <v>6111</v>
      </c>
      <c r="Y441" s="182" t="s">
        <v>8069</v>
      </c>
      <c r="Z441" s="189"/>
      <c r="AA441" s="185" t="s">
        <v>8070</v>
      </c>
      <c r="AB441" s="186" t="str">
        <f t="shared" si="22"/>
        <v>IYAL7L</v>
      </c>
      <c r="AC441" s="186" t="str">
        <f t="shared" si="23"/>
        <v>IYA</v>
      </c>
      <c r="AD441" s="186" t="str">
        <f t="shared" si="24"/>
        <v>L7L</v>
      </c>
      <c r="AE441" s="186" t="str">
        <f t="shared" si="25"/>
        <v>IXQDEQC</v>
      </c>
      <c r="AF441" s="186" t="str">
        <f t="shared" si="26"/>
        <v>IXQD</v>
      </c>
      <c r="AG441" s="186" t="str">
        <f t="shared" si="27"/>
        <v>EQC</v>
      </c>
      <c r="AH441" s="186" t="e">
        <f t="shared" ca="1" si="28"/>
        <v>#NAME?</v>
      </c>
      <c r="AI441" s="186" t="e">
        <f t="shared" ca="1" si="29"/>
        <v>#NAME?</v>
      </c>
    </row>
    <row r="442" spans="1:35" ht="144">
      <c r="A442" s="187" t="e">
        <f t="shared" ca="1" si="31"/>
        <v>#NAME?</v>
      </c>
      <c r="B442" s="174" t="s">
        <v>2263</v>
      </c>
      <c r="C442" s="175"/>
      <c r="D442" s="175"/>
      <c r="E442" s="175"/>
      <c r="F442" s="242" t="s">
        <v>8071</v>
      </c>
      <c r="G442" s="175" t="s">
        <v>6336</v>
      </c>
      <c r="H442" s="174" t="s">
        <v>8072</v>
      </c>
      <c r="I442" s="178"/>
      <c r="J442" s="179" t="str">
        <f t="shared" si="43"/>
        <v>LINKS HARVESTED</v>
      </c>
      <c r="K442" s="232"/>
      <c r="L442" s="190"/>
      <c r="M442" s="181" t="s">
        <v>6118</v>
      </c>
      <c r="N442" s="181"/>
      <c r="O442" s="181"/>
      <c r="P442" s="181"/>
      <c r="Q442" s="181"/>
      <c r="R442" s="181"/>
      <c r="S442" s="181"/>
      <c r="T442" s="181"/>
      <c r="U442" s="181"/>
      <c r="V442" s="190"/>
      <c r="W442" s="175" t="s">
        <v>8073</v>
      </c>
      <c r="X442" s="184" t="s">
        <v>6111</v>
      </c>
      <c r="Y442" s="182" t="s">
        <v>8074</v>
      </c>
      <c r="Z442" s="189"/>
      <c r="AA442" s="185" t="s">
        <v>8075</v>
      </c>
      <c r="AB442" s="186" t="str">
        <f t="shared" si="22"/>
        <v>6I3UG8</v>
      </c>
      <c r="AC442" s="186" t="str">
        <f t="shared" si="23"/>
        <v>6I3</v>
      </c>
      <c r="AD442" s="186" t="str">
        <f t="shared" si="24"/>
        <v>UG8</v>
      </c>
      <c r="AE442" s="186" t="str">
        <f t="shared" si="25"/>
        <v>LD1QM8B</v>
      </c>
      <c r="AF442" s="186" t="str">
        <f t="shared" si="26"/>
        <v>LD1Q</v>
      </c>
      <c r="AG442" s="186" t="str">
        <f t="shared" si="27"/>
        <v>M8B</v>
      </c>
      <c r="AH442" s="186" t="e">
        <f t="shared" ca="1" si="28"/>
        <v>#NAME?</v>
      </c>
      <c r="AI442" s="186" t="e">
        <f t="shared" ca="1" si="29"/>
        <v>#NAME?</v>
      </c>
    </row>
    <row r="443" spans="1:35" ht="252">
      <c r="A443" s="187" t="e">
        <f t="shared" ca="1" si="31"/>
        <v>#NAME?</v>
      </c>
      <c r="B443" s="174" t="s">
        <v>1765</v>
      </c>
      <c r="C443" s="175"/>
      <c r="D443" s="175"/>
      <c r="E443" s="175"/>
      <c r="F443" s="175" t="s">
        <v>8076</v>
      </c>
      <c r="G443" s="175" t="s">
        <v>8077</v>
      </c>
      <c r="H443" s="174"/>
      <c r="I443" s="178"/>
      <c r="J443" s="179" t="str">
        <f t="shared" si="43"/>
        <v>LINKS HARVESTED</v>
      </c>
      <c r="K443" s="232"/>
      <c r="L443" s="190"/>
      <c r="M443" s="181" t="s">
        <v>6118</v>
      </c>
      <c r="N443" s="181"/>
      <c r="O443" s="181"/>
      <c r="P443" s="181"/>
      <c r="Q443" s="181"/>
      <c r="R443" s="181"/>
      <c r="S443" s="181"/>
      <c r="T443" s="181"/>
      <c r="U443" s="181"/>
      <c r="V443" s="190"/>
      <c r="W443" s="175" t="s">
        <v>8078</v>
      </c>
      <c r="X443" s="184" t="s">
        <v>6111</v>
      </c>
      <c r="Y443" s="182" t="s">
        <v>8079</v>
      </c>
      <c r="Z443" s="189"/>
      <c r="AA443" s="185" t="s">
        <v>8080</v>
      </c>
      <c r="AB443" s="186" t="str">
        <f t="shared" si="22"/>
        <v>J2W2T8</v>
      </c>
      <c r="AC443" s="186" t="str">
        <f t="shared" si="23"/>
        <v>J2W</v>
      </c>
      <c r="AD443" s="186" t="str">
        <f t="shared" si="24"/>
        <v>2T8</v>
      </c>
      <c r="AE443" s="186" t="str">
        <f t="shared" si="25"/>
        <v>QHODRG8</v>
      </c>
      <c r="AF443" s="186" t="str">
        <f t="shared" si="26"/>
        <v>QHOD</v>
      </c>
      <c r="AG443" s="186" t="str">
        <f t="shared" si="27"/>
        <v>RG8</v>
      </c>
      <c r="AH443" s="186" t="e">
        <f t="shared" ca="1" si="28"/>
        <v>#NAME?</v>
      </c>
      <c r="AI443" s="186" t="e">
        <f t="shared" ca="1" si="29"/>
        <v>#NAME?</v>
      </c>
    </row>
    <row r="444" spans="1:35" ht="198">
      <c r="A444" s="187" t="e">
        <f t="shared" ca="1" si="31"/>
        <v>#NAME?</v>
      </c>
      <c r="B444" s="174" t="s">
        <v>1762</v>
      </c>
      <c r="C444" s="175"/>
      <c r="D444" s="175"/>
      <c r="E444" s="175"/>
      <c r="F444" s="241" t="s">
        <v>8081</v>
      </c>
      <c r="G444" s="175" t="s">
        <v>8082</v>
      </c>
      <c r="H444" s="175" t="s">
        <v>8083</v>
      </c>
      <c r="I444" s="178"/>
      <c r="J444" s="179" t="str">
        <f t="shared" si="43"/>
        <v>LINKS REQUIRED</v>
      </c>
      <c r="K444" s="232"/>
      <c r="L444" s="190"/>
      <c r="M444" s="181"/>
      <c r="N444" s="181"/>
      <c r="O444" s="181"/>
      <c r="P444" s="181"/>
      <c r="Q444" s="181"/>
      <c r="R444" s="181"/>
      <c r="S444" s="181"/>
      <c r="T444" s="181"/>
      <c r="U444" s="181"/>
      <c r="V444" s="190"/>
      <c r="W444" s="175"/>
      <c r="X444" s="183"/>
      <c r="Y444" s="182"/>
      <c r="Z444" s="189"/>
      <c r="AA444" s="185" t="s">
        <v>8084</v>
      </c>
      <c r="AB444" s="186" t="str">
        <f t="shared" si="22"/>
        <v>J4A99B</v>
      </c>
      <c r="AC444" s="186" t="str">
        <f t="shared" si="23"/>
        <v>J4A</v>
      </c>
      <c r="AD444" s="186" t="str">
        <f t="shared" si="24"/>
        <v>99B</v>
      </c>
      <c r="AE444" s="186" t="str">
        <f t="shared" si="25"/>
        <v>97NHXA3</v>
      </c>
      <c r="AF444" s="186" t="str">
        <f t="shared" si="26"/>
        <v>97NH</v>
      </c>
      <c r="AG444" s="186" t="str">
        <f t="shared" si="27"/>
        <v>XA3</v>
      </c>
      <c r="AH444" s="186" t="e">
        <f t="shared" ca="1" si="28"/>
        <v>#NAME?</v>
      </c>
      <c r="AI444" s="186" t="e">
        <f t="shared" ca="1" si="29"/>
        <v>#NAME?</v>
      </c>
    </row>
    <row r="445" spans="1:35" ht="216">
      <c r="A445" s="187" t="e">
        <f t="shared" ca="1" si="31"/>
        <v>#NAME?</v>
      </c>
      <c r="B445" s="174" t="s">
        <v>2263</v>
      </c>
      <c r="C445" s="175"/>
      <c r="D445" s="175"/>
      <c r="E445" s="175"/>
      <c r="F445" s="175" t="s">
        <v>8085</v>
      </c>
      <c r="G445" s="175" t="s">
        <v>8086</v>
      </c>
      <c r="H445" s="174"/>
      <c r="I445" s="178"/>
      <c r="J445" s="179" t="str">
        <f t="shared" si="43"/>
        <v>LINKS HARVESTED</v>
      </c>
      <c r="K445" s="232"/>
      <c r="L445" s="190"/>
      <c r="M445" s="181" t="s">
        <v>6118</v>
      </c>
      <c r="N445" s="181"/>
      <c r="O445" s="181"/>
      <c r="P445" s="181"/>
      <c r="Q445" s="181"/>
      <c r="R445" s="181"/>
      <c r="S445" s="181"/>
      <c r="T445" s="181"/>
      <c r="U445" s="181"/>
      <c r="V445" s="190"/>
      <c r="W445" s="175" t="s">
        <v>8087</v>
      </c>
      <c r="X445" s="184" t="s">
        <v>6111</v>
      </c>
      <c r="Y445" s="182" t="s">
        <v>8088</v>
      </c>
      <c r="Z445" s="189"/>
      <c r="AA445" s="185" t="s">
        <v>8089</v>
      </c>
      <c r="AB445" s="186" t="str">
        <f t="shared" si="22"/>
        <v>J4F5IF</v>
      </c>
      <c r="AC445" s="186" t="str">
        <f t="shared" si="23"/>
        <v>J4F</v>
      </c>
      <c r="AD445" s="186" t="str">
        <f t="shared" si="24"/>
        <v>5IF</v>
      </c>
      <c r="AE445" s="186" t="str">
        <f t="shared" si="25"/>
        <v>AWE4MUS</v>
      </c>
      <c r="AF445" s="186" t="str">
        <f t="shared" si="26"/>
        <v>AWE4</v>
      </c>
      <c r="AG445" s="186" t="str">
        <f t="shared" si="27"/>
        <v>MUS</v>
      </c>
      <c r="AH445" s="186" t="e">
        <f t="shared" ca="1" si="28"/>
        <v>#NAME?</v>
      </c>
      <c r="AI445" s="186" t="e">
        <f t="shared" ca="1" si="29"/>
        <v>#NAME?</v>
      </c>
    </row>
    <row r="446" spans="1:35" ht="144">
      <c r="A446" s="187" t="e">
        <f t="shared" ca="1" si="31"/>
        <v>#NAME?</v>
      </c>
      <c r="B446" s="174" t="s">
        <v>1886</v>
      </c>
      <c r="C446" s="175"/>
      <c r="D446" s="175"/>
      <c r="E446" s="175"/>
      <c r="F446" s="175" t="s">
        <v>8090</v>
      </c>
      <c r="G446" s="175" t="s">
        <v>8091</v>
      </c>
      <c r="H446" s="174"/>
      <c r="I446" s="178"/>
      <c r="J446" s="179" t="str">
        <f t="shared" si="43"/>
        <v>LINKS HARVESTED</v>
      </c>
      <c r="K446" s="232"/>
      <c r="L446" s="190"/>
      <c r="M446" s="181" t="s">
        <v>6118</v>
      </c>
      <c r="N446" s="181"/>
      <c r="O446" s="181"/>
      <c r="P446" s="181"/>
      <c r="Q446" s="181"/>
      <c r="R446" s="181"/>
      <c r="S446" s="181"/>
      <c r="T446" s="181"/>
      <c r="U446" s="181"/>
      <c r="V446" s="190"/>
      <c r="W446" s="175" t="s">
        <v>8092</v>
      </c>
      <c r="X446" s="184" t="s">
        <v>6111</v>
      </c>
      <c r="Y446" s="182" t="s">
        <v>8093</v>
      </c>
      <c r="Z446" s="189"/>
      <c r="AA446" s="185" t="s">
        <v>8094</v>
      </c>
      <c r="AB446" s="186" t="str">
        <f t="shared" si="22"/>
        <v>J4ZYXR</v>
      </c>
      <c r="AC446" s="186" t="str">
        <f t="shared" si="23"/>
        <v>J4Z</v>
      </c>
      <c r="AD446" s="186" t="str">
        <f t="shared" si="24"/>
        <v>YXR</v>
      </c>
      <c r="AE446" s="186" t="str">
        <f t="shared" si="25"/>
        <v>ETHHHBF</v>
      </c>
      <c r="AF446" s="186" t="str">
        <f t="shared" si="26"/>
        <v>ETHH</v>
      </c>
      <c r="AG446" s="186" t="str">
        <f t="shared" si="27"/>
        <v>HBF</v>
      </c>
      <c r="AH446" s="186" t="e">
        <f t="shared" ca="1" si="28"/>
        <v>#NAME?</v>
      </c>
      <c r="AI446" s="186" t="e">
        <f t="shared" ca="1" si="29"/>
        <v>#NAME?</v>
      </c>
    </row>
    <row r="447" spans="1:35" ht="144">
      <c r="A447" s="187" t="e">
        <f t="shared" ca="1" si="31"/>
        <v>#NAME?</v>
      </c>
      <c r="B447" s="174" t="s">
        <v>1765</v>
      </c>
      <c r="C447" s="175"/>
      <c r="D447" s="175"/>
      <c r="E447" s="244">
        <f ca="1">TODAY()</f>
        <v>46156</v>
      </c>
      <c r="F447" s="175" t="s">
        <v>8095</v>
      </c>
      <c r="G447" s="175" t="s">
        <v>8096</v>
      </c>
      <c r="H447" s="245"/>
      <c r="I447" s="178"/>
      <c r="J447" s="179" t="str">
        <f t="shared" si="43"/>
        <v>LINKS HARVESTED</v>
      </c>
      <c r="K447" s="232"/>
      <c r="L447" s="232"/>
      <c r="M447" s="181" t="s">
        <v>6118</v>
      </c>
      <c r="N447" s="181"/>
      <c r="O447" s="181"/>
      <c r="P447" s="181"/>
      <c r="Q447" s="181"/>
      <c r="R447" s="181"/>
      <c r="S447" s="181"/>
      <c r="T447" s="181"/>
      <c r="U447" s="181"/>
      <c r="V447" s="190"/>
      <c r="W447" s="175" t="s">
        <v>8097</v>
      </c>
      <c r="X447" s="184" t="s">
        <v>6111</v>
      </c>
      <c r="Y447" s="182" t="s">
        <v>8098</v>
      </c>
      <c r="Z447" s="189"/>
      <c r="AA447" s="185" t="s">
        <v>8099</v>
      </c>
      <c r="AB447" s="186" t="str">
        <f t="shared" si="22"/>
        <v>J77NG1</v>
      </c>
      <c r="AC447" s="186" t="str">
        <f t="shared" si="23"/>
        <v>J77</v>
      </c>
      <c r="AD447" s="186" t="str">
        <f t="shared" si="24"/>
        <v>NG1</v>
      </c>
      <c r="AE447" s="186" t="str">
        <f t="shared" si="25"/>
        <v>7D47N0E</v>
      </c>
      <c r="AF447" s="186" t="str">
        <f t="shared" si="26"/>
        <v>7D47</v>
      </c>
      <c r="AG447" s="186" t="str">
        <f t="shared" si="27"/>
        <v>N0E</v>
      </c>
      <c r="AH447" s="186" t="e">
        <f t="shared" ca="1" si="28"/>
        <v>#NAME?</v>
      </c>
      <c r="AI447" s="186" t="e">
        <f t="shared" ca="1" si="29"/>
        <v>#NAME?</v>
      </c>
    </row>
    <row r="448" spans="1:35" ht="108">
      <c r="A448" s="187" t="e">
        <f t="shared" ca="1" si="31"/>
        <v>#NAME?</v>
      </c>
      <c r="B448" s="174" t="s">
        <v>1786</v>
      </c>
      <c r="C448" s="175"/>
      <c r="D448" s="175"/>
      <c r="E448" s="175"/>
      <c r="F448" s="175" t="s">
        <v>8100</v>
      </c>
      <c r="G448" s="175" t="s">
        <v>8101</v>
      </c>
      <c r="H448" s="174" t="s">
        <v>8102</v>
      </c>
      <c r="I448" s="178"/>
      <c r="J448" s="179" t="str">
        <f t="shared" si="43"/>
        <v>LINKS REQUIRED</v>
      </c>
      <c r="K448" s="232"/>
      <c r="L448" s="190"/>
      <c r="M448" s="181"/>
      <c r="N448" s="181"/>
      <c r="O448" s="181"/>
      <c r="P448" s="181"/>
      <c r="Q448" s="181"/>
      <c r="R448" s="181"/>
      <c r="S448" s="181"/>
      <c r="T448" s="181"/>
      <c r="U448" s="181"/>
      <c r="V448" s="190"/>
      <c r="W448" s="175"/>
      <c r="X448" s="183"/>
      <c r="Y448" s="182"/>
      <c r="Z448" s="189"/>
      <c r="AA448" s="185" t="s">
        <v>8103</v>
      </c>
      <c r="AB448" s="186" t="str">
        <f t="shared" si="22"/>
        <v>J7AJQ2</v>
      </c>
      <c r="AC448" s="186" t="str">
        <f t="shared" si="23"/>
        <v>J7A</v>
      </c>
      <c r="AD448" s="186" t="str">
        <f t="shared" si="24"/>
        <v>JQ2</v>
      </c>
      <c r="AE448" s="186" t="str">
        <f t="shared" si="25"/>
        <v>EU2U444</v>
      </c>
      <c r="AF448" s="186" t="str">
        <f t="shared" si="26"/>
        <v>EU2U</v>
      </c>
      <c r="AG448" s="186" t="str">
        <f t="shared" si="27"/>
        <v>444</v>
      </c>
      <c r="AH448" s="186" t="e">
        <f t="shared" ca="1" si="28"/>
        <v>#NAME?</v>
      </c>
      <c r="AI448" s="186" t="e">
        <f t="shared" ca="1" si="29"/>
        <v>#NAME?</v>
      </c>
    </row>
    <row r="449" spans="1:35" ht="54">
      <c r="A449" s="187" t="e">
        <f t="shared" ca="1" si="31"/>
        <v>#NAME?</v>
      </c>
      <c r="B449" s="174" t="s">
        <v>1765</v>
      </c>
      <c r="C449" s="175"/>
      <c r="D449" s="175"/>
      <c r="E449" s="190"/>
      <c r="F449" s="241" t="s">
        <v>8104</v>
      </c>
      <c r="G449" s="175" t="s">
        <v>5700</v>
      </c>
      <c r="H449" s="174"/>
      <c r="I449" s="178"/>
      <c r="J449" s="179" t="str">
        <f t="shared" si="43"/>
        <v>LINKS REQUIRED</v>
      </c>
      <c r="K449" s="232"/>
      <c r="L449" s="190"/>
      <c r="M449" s="181"/>
      <c r="N449" s="181"/>
      <c r="O449" s="181"/>
      <c r="P449" s="181"/>
      <c r="Q449" s="181"/>
      <c r="R449" s="181"/>
      <c r="S449" s="181"/>
      <c r="T449" s="181"/>
      <c r="U449" s="181"/>
      <c r="V449" s="190"/>
      <c r="W449" s="175"/>
      <c r="X449" s="183"/>
      <c r="Y449" s="182"/>
      <c r="Z449" s="189"/>
      <c r="AA449" s="185" t="s">
        <v>8105</v>
      </c>
      <c r="AB449" s="186" t="str">
        <f t="shared" si="22"/>
        <v>J7ZISW</v>
      </c>
      <c r="AC449" s="186" t="str">
        <f t="shared" si="23"/>
        <v>J7Z</v>
      </c>
      <c r="AD449" s="186" t="str">
        <f t="shared" si="24"/>
        <v>ISW</v>
      </c>
      <c r="AE449" s="186" t="str">
        <f t="shared" si="25"/>
        <v>ZEMRASP</v>
      </c>
      <c r="AF449" s="186" t="str">
        <f t="shared" si="26"/>
        <v>ZEMR</v>
      </c>
      <c r="AG449" s="186" t="str">
        <f t="shared" si="27"/>
        <v>ASP</v>
      </c>
      <c r="AH449" s="186" t="e">
        <f t="shared" ca="1" si="28"/>
        <v>#NAME?</v>
      </c>
      <c r="AI449" s="186" t="e">
        <f t="shared" ca="1" si="29"/>
        <v>#NAME?</v>
      </c>
    </row>
    <row r="450" spans="1:35" ht="162">
      <c r="A450" s="187" t="e">
        <f t="shared" ca="1" si="31"/>
        <v>#NAME?</v>
      </c>
      <c r="B450" s="174" t="s">
        <v>1765</v>
      </c>
      <c r="C450" s="175"/>
      <c r="D450" s="175"/>
      <c r="E450" s="244">
        <f ca="1">TODAY()</f>
        <v>46156</v>
      </c>
      <c r="F450" s="175" t="s">
        <v>8106</v>
      </c>
      <c r="G450" s="175" t="s">
        <v>8107</v>
      </c>
      <c r="H450" s="174"/>
      <c r="I450" s="178"/>
      <c r="J450" s="179" t="str">
        <f t="shared" si="43"/>
        <v>LINKS HARVESTED</v>
      </c>
      <c r="K450" s="232"/>
      <c r="L450" s="190"/>
      <c r="M450" s="181" t="s">
        <v>6118</v>
      </c>
      <c r="N450" s="181"/>
      <c r="O450" s="181"/>
      <c r="P450" s="181"/>
      <c r="Q450" s="181"/>
      <c r="R450" s="181"/>
      <c r="S450" s="181"/>
      <c r="T450" s="181"/>
      <c r="U450" s="181"/>
      <c r="V450" s="190"/>
      <c r="W450" s="175" t="s">
        <v>8108</v>
      </c>
      <c r="X450" s="184" t="s">
        <v>6111</v>
      </c>
      <c r="Y450" s="182" t="s">
        <v>8109</v>
      </c>
      <c r="Z450" s="195"/>
      <c r="AA450" s="185" t="s">
        <v>8110</v>
      </c>
      <c r="AB450" s="186" t="str">
        <f t="shared" si="22"/>
        <v>J8HHKY</v>
      </c>
      <c r="AC450" s="186" t="str">
        <f t="shared" si="23"/>
        <v>J8H</v>
      </c>
      <c r="AD450" s="186" t="str">
        <f t="shared" si="24"/>
        <v>HKY</v>
      </c>
      <c r="AE450" s="186" t="str">
        <f t="shared" si="25"/>
        <v>TAPXFGX</v>
      </c>
      <c r="AF450" s="186" t="str">
        <f t="shared" si="26"/>
        <v>TAPX</v>
      </c>
      <c r="AG450" s="186" t="str">
        <f t="shared" si="27"/>
        <v>FGX</v>
      </c>
      <c r="AH450" s="186" t="e">
        <f t="shared" ca="1" si="28"/>
        <v>#NAME?</v>
      </c>
      <c r="AI450" s="186" t="e">
        <f t="shared" ca="1" si="29"/>
        <v>#NAME?</v>
      </c>
    </row>
    <row r="451" spans="1:35" ht="288">
      <c r="A451" s="187" t="e">
        <f t="shared" ca="1" si="31"/>
        <v>#NAME?</v>
      </c>
      <c r="B451" s="174" t="s">
        <v>1765</v>
      </c>
      <c r="C451" s="175"/>
      <c r="D451" s="175"/>
      <c r="E451" s="175" t="s">
        <v>8111</v>
      </c>
      <c r="F451" s="175" t="s">
        <v>8112</v>
      </c>
      <c r="G451" s="175" t="s">
        <v>7991</v>
      </c>
      <c r="H451" s="175"/>
      <c r="I451" s="178"/>
      <c r="J451" s="179" t="str">
        <f t="shared" si="43"/>
        <v>LINKS REQUIRED</v>
      </c>
      <c r="K451" s="232"/>
      <c r="L451" s="190"/>
      <c r="M451" s="181"/>
      <c r="N451" s="181"/>
      <c r="O451" s="181"/>
      <c r="P451" s="181"/>
      <c r="Q451" s="181"/>
      <c r="R451" s="181"/>
      <c r="S451" s="181"/>
      <c r="T451" s="181"/>
      <c r="U451" s="181"/>
      <c r="V451" s="190"/>
      <c r="W451" s="190"/>
      <c r="X451" s="182"/>
      <c r="Y451" s="190"/>
      <c r="Z451" s="195"/>
      <c r="AA451" s="185" t="s">
        <v>8113</v>
      </c>
      <c r="AB451" s="186" t="str">
        <f t="shared" si="22"/>
        <v>J9GX1G</v>
      </c>
      <c r="AC451" s="186" t="str">
        <f t="shared" si="23"/>
        <v>J9G</v>
      </c>
      <c r="AD451" s="186" t="str">
        <f t="shared" si="24"/>
        <v>X1G</v>
      </c>
      <c r="AE451" s="186" t="str">
        <f t="shared" si="25"/>
        <v>WQR0MX0</v>
      </c>
      <c r="AF451" s="186" t="str">
        <f t="shared" si="26"/>
        <v>WQR0</v>
      </c>
      <c r="AG451" s="186" t="str">
        <f t="shared" si="27"/>
        <v>MX0</v>
      </c>
      <c r="AH451" s="186" t="e">
        <f t="shared" ca="1" si="28"/>
        <v>#NAME?</v>
      </c>
      <c r="AI451" s="186" t="e">
        <f t="shared" ca="1" si="29"/>
        <v>#NAME?</v>
      </c>
    </row>
    <row r="452" spans="1:35" ht="72">
      <c r="A452" s="187" t="e">
        <f t="shared" ca="1" si="31"/>
        <v>#NAME?</v>
      </c>
      <c r="B452" s="174" t="s">
        <v>2263</v>
      </c>
      <c r="C452" s="175"/>
      <c r="D452" s="175"/>
      <c r="E452" s="246">
        <v>43892</v>
      </c>
      <c r="F452" s="175" t="s">
        <v>8114</v>
      </c>
      <c r="G452" s="175" t="s">
        <v>8115</v>
      </c>
      <c r="H452" s="174" t="s">
        <v>8116</v>
      </c>
      <c r="I452" s="178"/>
      <c r="J452" s="179" t="str">
        <f t="shared" si="43"/>
        <v>LINKS HARVESTED</v>
      </c>
      <c r="K452" s="232"/>
      <c r="L452" s="190"/>
      <c r="M452" s="181" t="s">
        <v>6118</v>
      </c>
      <c r="N452" s="181"/>
      <c r="O452" s="181"/>
      <c r="P452" s="181"/>
      <c r="Q452" s="181"/>
      <c r="R452" s="181"/>
      <c r="S452" s="181"/>
      <c r="T452" s="181"/>
      <c r="U452" s="181"/>
      <c r="V452" s="190"/>
      <c r="W452" s="175" t="s">
        <v>8117</v>
      </c>
      <c r="X452" s="184" t="s">
        <v>6111</v>
      </c>
      <c r="Y452" s="182" t="s">
        <v>8118</v>
      </c>
      <c r="Z452" s="195"/>
      <c r="AA452" s="185" t="s">
        <v>8119</v>
      </c>
      <c r="AB452" s="186" t="str">
        <f t="shared" si="22"/>
        <v>JCTGN1</v>
      </c>
      <c r="AC452" s="186" t="str">
        <f t="shared" si="23"/>
        <v>JCT</v>
      </c>
      <c r="AD452" s="186" t="str">
        <f t="shared" si="24"/>
        <v>GN1</v>
      </c>
      <c r="AE452" s="186" t="str">
        <f t="shared" si="25"/>
        <v>1Q46ZN5</v>
      </c>
      <c r="AF452" s="186" t="str">
        <f t="shared" si="26"/>
        <v>1Q46</v>
      </c>
      <c r="AG452" s="186" t="str">
        <f t="shared" si="27"/>
        <v>ZN5</v>
      </c>
      <c r="AH452" s="186" t="e">
        <f t="shared" ca="1" si="28"/>
        <v>#NAME?</v>
      </c>
      <c r="AI452" s="186" t="e">
        <f t="shared" ca="1" si="29"/>
        <v>#NAME?</v>
      </c>
    </row>
    <row r="453" spans="1:35" ht="54">
      <c r="A453" s="187" t="e">
        <f t="shared" ca="1" si="31"/>
        <v>#NAME?</v>
      </c>
      <c r="B453" s="174" t="s">
        <v>1765</v>
      </c>
      <c r="C453" s="175"/>
      <c r="D453" s="175"/>
      <c r="E453" s="246">
        <v>43892</v>
      </c>
      <c r="F453" s="247" t="s">
        <v>8120</v>
      </c>
      <c r="G453" s="175" t="s">
        <v>8115</v>
      </c>
      <c r="H453" s="174"/>
      <c r="I453" s="178"/>
      <c r="J453" s="179" t="str">
        <f t="shared" si="43"/>
        <v>LINKS HARVESTED</v>
      </c>
      <c r="K453" s="232"/>
      <c r="L453" s="190"/>
      <c r="M453" s="181" t="s">
        <v>6118</v>
      </c>
      <c r="N453" s="181"/>
      <c r="O453" s="181"/>
      <c r="P453" s="181"/>
      <c r="Q453" s="181"/>
      <c r="R453" s="181"/>
      <c r="S453" s="181"/>
      <c r="T453" s="181"/>
      <c r="U453" s="181"/>
      <c r="V453" s="190"/>
      <c r="W453" s="175" t="s">
        <v>8121</v>
      </c>
      <c r="X453" s="184" t="s">
        <v>6111</v>
      </c>
      <c r="Y453" s="182" t="s">
        <v>8122</v>
      </c>
      <c r="Z453" s="189"/>
      <c r="AA453" s="185" t="s">
        <v>8123</v>
      </c>
      <c r="AB453" s="186" t="str">
        <f t="shared" si="22"/>
        <v>JE6ICM</v>
      </c>
      <c r="AC453" s="186" t="str">
        <f t="shared" si="23"/>
        <v>JE6</v>
      </c>
      <c r="AD453" s="186" t="str">
        <f t="shared" si="24"/>
        <v>ICM</v>
      </c>
      <c r="AE453" s="186" t="str">
        <f t="shared" si="25"/>
        <v>C13127J</v>
      </c>
      <c r="AF453" s="186" t="str">
        <f t="shared" si="26"/>
        <v>C131</v>
      </c>
      <c r="AG453" s="186" t="str">
        <f t="shared" si="27"/>
        <v>27J</v>
      </c>
      <c r="AH453" s="186" t="e">
        <f t="shared" ca="1" si="28"/>
        <v>#NAME?</v>
      </c>
      <c r="AI453" s="186" t="e">
        <f t="shared" ca="1" si="29"/>
        <v>#NAME?</v>
      </c>
    </row>
    <row r="454" spans="1:35" ht="108">
      <c r="A454" s="187" t="e">
        <f t="shared" ca="1" si="31"/>
        <v>#NAME?</v>
      </c>
      <c r="B454" s="174" t="s">
        <v>1765</v>
      </c>
      <c r="C454" s="175"/>
      <c r="D454" s="175"/>
      <c r="E454" s="246">
        <v>43892</v>
      </c>
      <c r="F454" s="175" t="s">
        <v>8124</v>
      </c>
      <c r="G454" s="175" t="s">
        <v>8115</v>
      </c>
      <c r="H454" s="174"/>
      <c r="I454" s="178"/>
      <c r="J454" s="179" t="str">
        <f t="shared" si="43"/>
        <v>LINKS HARVESTED</v>
      </c>
      <c r="K454" s="232"/>
      <c r="L454" s="190"/>
      <c r="M454" s="181" t="s">
        <v>6118</v>
      </c>
      <c r="N454" s="181"/>
      <c r="O454" s="181"/>
      <c r="P454" s="181"/>
      <c r="Q454" s="181"/>
      <c r="R454" s="181"/>
      <c r="S454" s="181"/>
      <c r="T454" s="181"/>
      <c r="U454" s="181"/>
      <c r="V454" s="190"/>
      <c r="W454" s="175" t="s">
        <v>8125</v>
      </c>
      <c r="X454" s="184" t="s">
        <v>6111</v>
      </c>
      <c r="Y454" s="182" t="s">
        <v>8126</v>
      </c>
      <c r="Z454" s="189"/>
      <c r="AA454" s="185" t="s">
        <v>8127</v>
      </c>
      <c r="AB454" s="186" t="str">
        <f t="shared" si="22"/>
        <v>JF38SM</v>
      </c>
      <c r="AC454" s="186" t="str">
        <f t="shared" si="23"/>
        <v>JF3</v>
      </c>
      <c r="AD454" s="186" t="str">
        <f t="shared" si="24"/>
        <v>8SM</v>
      </c>
      <c r="AE454" s="186" t="str">
        <f t="shared" si="25"/>
        <v>ZWQI4AM</v>
      </c>
      <c r="AF454" s="186" t="str">
        <f t="shared" si="26"/>
        <v>ZWQI</v>
      </c>
      <c r="AG454" s="186" t="str">
        <f t="shared" si="27"/>
        <v>4AM</v>
      </c>
      <c r="AH454" s="186" t="e">
        <f t="shared" ca="1" si="28"/>
        <v>#NAME?</v>
      </c>
      <c r="AI454" s="186" t="e">
        <f t="shared" ca="1" si="29"/>
        <v>#NAME?</v>
      </c>
    </row>
    <row r="455" spans="1:35" ht="108">
      <c r="A455" s="187" t="e">
        <f t="shared" ca="1" si="31"/>
        <v>#NAME?</v>
      </c>
      <c r="B455" s="174" t="s">
        <v>1765</v>
      </c>
      <c r="C455" s="175"/>
      <c r="D455" s="175"/>
      <c r="E455" s="246">
        <v>43892</v>
      </c>
      <c r="F455" s="175" t="s">
        <v>8128</v>
      </c>
      <c r="G455" s="175" t="s">
        <v>8115</v>
      </c>
      <c r="H455" s="188" t="s">
        <v>8129</v>
      </c>
      <c r="I455" s="178"/>
      <c r="J455" s="179" t="str">
        <f t="shared" si="43"/>
        <v>LINKS HARVESTED</v>
      </c>
      <c r="K455" s="232"/>
      <c r="L455" s="190"/>
      <c r="M455" s="181" t="s">
        <v>6118</v>
      </c>
      <c r="N455" s="181"/>
      <c r="O455" s="181"/>
      <c r="P455" s="181"/>
      <c r="Q455" s="181"/>
      <c r="R455" s="181"/>
      <c r="S455" s="181"/>
      <c r="T455" s="181"/>
      <c r="U455" s="181"/>
      <c r="V455" s="190"/>
      <c r="W455" s="175" t="s">
        <v>8130</v>
      </c>
      <c r="X455" s="184" t="s">
        <v>6111</v>
      </c>
      <c r="Y455" s="182" t="s">
        <v>8131</v>
      </c>
      <c r="Z455" s="189"/>
      <c r="AA455" s="185" t="s">
        <v>8132</v>
      </c>
      <c r="AB455" s="186" t="str">
        <f t="shared" si="22"/>
        <v>JIC52H</v>
      </c>
      <c r="AC455" s="186" t="str">
        <f t="shared" si="23"/>
        <v>JIC</v>
      </c>
      <c r="AD455" s="186" t="str">
        <f t="shared" si="24"/>
        <v>52H</v>
      </c>
      <c r="AE455" s="186" t="str">
        <f t="shared" si="25"/>
        <v>X6DPK3C</v>
      </c>
      <c r="AF455" s="186" t="str">
        <f t="shared" si="26"/>
        <v>X6DP</v>
      </c>
      <c r="AG455" s="186" t="str">
        <f t="shared" si="27"/>
        <v>K3C</v>
      </c>
      <c r="AH455" s="186" t="e">
        <f t="shared" ca="1" si="28"/>
        <v>#NAME?</v>
      </c>
      <c r="AI455" s="186" t="e">
        <f t="shared" ca="1" si="29"/>
        <v>#NAME?</v>
      </c>
    </row>
    <row r="456" spans="1:35" ht="144">
      <c r="A456" s="187" t="e">
        <f t="shared" ca="1" si="31"/>
        <v>#NAME?</v>
      </c>
      <c r="B456" s="174" t="s">
        <v>1765</v>
      </c>
      <c r="C456" s="175"/>
      <c r="D456" s="175"/>
      <c r="E456" s="246">
        <v>43923</v>
      </c>
      <c r="F456" s="175" t="s">
        <v>8133</v>
      </c>
      <c r="G456" s="175" t="s">
        <v>8134</v>
      </c>
      <c r="H456" s="175"/>
      <c r="I456" s="178"/>
      <c r="J456" s="179" t="str">
        <f t="shared" si="43"/>
        <v>LINKS REQUIRED</v>
      </c>
      <c r="K456" s="232"/>
      <c r="L456" s="190"/>
      <c r="M456" s="181"/>
      <c r="N456" s="181"/>
      <c r="O456" s="181"/>
      <c r="P456" s="181"/>
      <c r="Q456" s="181"/>
      <c r="R456" s="181"/>
      <c r="S456" s="181"/>
      <c r="T456" s="181"/>
      <c r="U456" s="181"/>
      <c r="V456" s="190"/>
      <c r="W456" s="190"/>
      <c r="X456" s="183"/>
      <c r="Y456" s="182"/>
      <c r="Z456" s="189"/>
      <c r="AA456" s="185" t="s">
        <v>8135</v>
      </c>
      <c r="AB456" s="186" t="str">
        <f t="shared" si="22"/>
        <v>JIXNFS</v>
      </c>
      <c r="AC456" s="186" t="str">
        <f t="shared" si="23"/>
        <v>JIX</v>
      </c>
      <c r="AD456" s="186" t="str">
        <f t="shared" si="24"/>
        <v>NFS</v>
      </c>
      <c r="AE456" s="186" t="str">
        <f t="shared" si="25"/>
        <v>IFYWOP9</v>
      </c>
      <c r="AF456" s="186" t="str">
        <f t="shared" si="26"/>
        <v>IFYW</v>
      </c>
      <c r="AG456" s="186" t="str">
        <f t="shared" si="27"/>
        <v>OP9</v>
      </c>
      <c r="AH456" s="186" t="e">
        <f t="shared" ca="1" si="28"/>
        <v>#NAME?</v>
      </c>
      <c r="AI456" s="186" t="e">
        <f t="shared" ca="1" si="29"/>
        <v>#NAME?</v>
      </c>
    </row>
    <row r="457" spans="1:35" ht="126">
      <c r="A457" s="187" t="e">
        <f t="shared" ca="1" si="31"/>
        <v>#NAME?</v>
      </c>
      <c r="B457" s="174" t="s">
        <v>1762</v>
      </c>
      <c r="C457" s="175"/>
      <c r="D457" s="175"/>
      <c r="E457" s="246">
        <v>43892</v>
      </c>
      <c r="F457" s="175" t="s">
        <v>8136</v>
      </c>
      <c r="G457" s="175" t="s">
        <v>8137</v>
      </c>
      <c r="H457" s="175"/>
      <c r="I457" s="178"/>
      <c r="J457" s="179" t="str">
        <f t="shared" si="43"/>
        <v>LINKS REQUIRED</v>
      </c>
      <c r="K457" s="232"/>
      <c r="L457" s="190"/>
      <c r="M457" s="181"/>
      <c r="N457" s="181"/>
      <c r="O457" s="181"/>
      <c r="P457" s="181"/>
      <c r="Q457" s="181"/>
      <c r="R457" s="181"/>
      <c r="S457" s="181"/>
      <c r="T457" s="181"/>
      <c r="U457" s="181"/>
      <c r="V457" s="190"/>
      <c r="W457" s="190"/>
      <c r="X457" s="183"/>
      <c r="Y457" s="190"/>
      <c r="Z457" s="195"/>
      <c r="AA457" s="185" t="s">
        <v>8138</v>
      </c>
      <c r="AB457" s="186" t="str">
        <f t="shared" si="22"/>
        <v>JJ6SHM</v>
      </c>
      <c r="AC457" s="186" t="str">
        <f t="shared" si="23"/>
        <v>JJ6</v>
      </c>
      <c r="AD457" s="186" t="str">
        <f t="shared" si="24"/>
        <v>SHM</v>
      </c>
      <c r="AE457" s="186" t="str">
        <f t="shared" si="25"/>
        <v>IH2CXFP</v>
      </c>
      <c r="AF457" s="186" t="str">
        <f t="shared" si="26"/>
        <v>IH2C</v>
      </c>
      <c r="AG457" s="186" t="str">
        <f t="shared" si="27"/>
        <v>XFP</v>
      </c>
      <c r="AH457" s="186" t="e">
        <f t="shared" ca="1" si="28"/>
        <v>#NAME?</v>
      </c>
      <c r="AI457" s="186" t="e">
        <f t="shared" ca="1" si="29"/>
        <v>#NAME?</v>
      </c>
    </row>
    <row r="458" spans="1:35" ht="126">
      <c r="A458" s="187" t="e">
        <f t="shared" ca="1" si="31"/>
        <v>#NAME?</v>
      </c>
      <c r="B458" s="174" t="s">
        <v>1765</v>
      </c>
      <c r="C458" s="175"/>
      <c r="D458" s="175"/>
      <c r="E458" s="246">
        <v>43984</v>
      </c>
      <c r="F458" s="175" t="s">
        <v>8139</v>
      </c>
      <c r="G458" s="175" t="s">
        <v>1788</v>
      </c>
      <c r="H458" s="174"/>
      <c r="I458" s="178"/>
      <c r="J458" s="179" t="str">
        <f t="shared" si="43"/>
        <v>LINKS HARVESTED</v>
      </c>
      <c r="K458" s="232"/>
      <c r="L458" s="190"/>
      <c r="M458" s="181" t="s">
        <v>6118</v>
      </c>
      <c r="N458" s="181"/>
      <c r="O458" s="181"/>
      <c r="P458" s="181"/>
      <c r="Q458" s="181"/>
      <c r="R458" s="181"/>
      <c r="S458" s="181"/>
      <c r="T458" s="181"/>
      <c r="U458" s="181"/>
      <c r="V458" s="190"/>
      <c r="W458" s="175" t="s">
        <v>8140</v>
      </c>
      <c r="X458" s="184" t="s">
        <v>6111</v>
      </c>
      <c r="Y458" s="182" t="s">
        <v>8141</v>
      </c>
      <c r="Z458" s="195"/>
      <c r="AA458" s="185" t="s">
        <v>8142</v>
      </c>
      <c r="AB458" s="186" t="str">
        <f t="shared" si="22"/>
        <v>JKG7F9</v>
      </c>
      <c r="AC458" s="186" t="str">
        <f t="shared" si="23"/>
        <v>JKG</v>
      </c>
      <c r="AD458" s="186" t="str">
        <f t="shared" si="24"/>
        <v>7F9</v>
      </c>
      <c r="AE458" s="186" t="str">
        <f t="shared" si="25"/>
        <v>BJTVFX2</v>
      </c>
      <c r="AF458" s="186" t="str">
        <f t="shared" si="26"/>
        <v>BJTV</v>
      </c>
      <c r="AG458" s="186" t="str">
        <f t="shared" si="27"/>
        <v>FX2</v>
      </c>
      <c r="AH458" s="186" t="e">
        <f t="shared" ca="1" si="28"/>
        <v>#NAME?</v>
      </c>
      <c r="AI458" s="186" t="e">
        <f t="shared" ca="1" si="29"/>
        <v>#NAME?</v>
      </c>
    </row>
    <row r="459" spans="1:35" ht="162">
      <c r="A459" s="187" t="e">
        <f t="shared" ca="1" si="31"/>
        <v>#NAME?</v>
      </c>
      <c r="B459" s="174" t="s">
        <v>1765</v>
      </c>
      <c r="C459" s="175"/>
      <c r="D459" s="175"/>
      <c r="E459" s="246">
        <v>44014</v>
      </c>
      <c r="F459" s="175" t="s">
        <v>8143</v>
      </c>
      <c r="G459" s="175" t="s">
        <v>8144</v>
      </c>
      <c r="H459" s="175" t="s">
        <v>8145</v>
      </c>
      <c r="I459" s="178"/>
      <c r="J459" s="179" t="str">
        <f t="shared" si="43"/>
        <v>LINKS HARVESTED</v>
      </c>
      <c r="K459" s="232"/>
      <c r="L459" s="190"/>
      <c r="M459" s="181" t="s">
        <v>6118</v>
      </c>
      <c r="N459" s="181"/>
      <c r="O459" s="181"/>
      <c r="P459" s="181"/>
      <c r="Q459" s="181"/>
      <c r="R459" s="181"/>
      <c r="S459" s="181"/>
      <c r="T459" s="181"/>
      <c r="U459" s="181"/>
      <c r="V459" s="190"/>
      <c r="W459" s="175" t="s">
        <v>8146</v>
      </c>
      <c r="X459" s="184" t="s">
        <v>6111</v>
      </c>
      <c r="Y459" s="182" t="s">
        <v>8147</v>
      </c>
      <c r="Z459" s="195"/>
      <c r="AA459" s="185" t="s">
        <v>8148</v>
      </c>
      <c r="AB459" s="186" t="str">
        <f t="shared" si="22"/>
        <v>JKPAEB</v>
      </c>
      <c r="AC459" s="186" t="str">
        <f t="shared" si="23"/>
        <v>JKP</v>
      </c>
      <c r="AD459" s="186" t="str">
        <f t="shared" si="24"/>
        <v>AEB</v>
      </c>
      <c r="AE459" s="186" t="str">
        <f t="shared" si="25"/>
        <v>XP095II</v>
      </c>
      <c r="AF459" s="186" t="str">
        <f t="shared" si="26"/>
        <v>XP09</v>
      </c>
      <c r="AG459" s="186" t="str">
        <f t="shared" si="27"/>
        <v>5II</v>
      </c>
      <c r="AH459" s="186" t="e">
        <f t="shared" ca="1" si="28"/>
        <v>#NAME?</v>
      </c>
      <c r="AI459" s="186" t="e">
        <f t="shared" ca="1" si="29"/>
        <v>#NAME?</v>
      </c>
    </row>
    <row r="460" spans="1:35" ht="162">
      <c r="A460" s="187" t="e">
        <f t="shared" ca="1" si="31"/>
        <v>#NAME?</v>
      </c>
      <c r="B460" s="174" t="s">
        <v>1765</v>
      </c>
      <c r="C460" s="175"/>
      <c r="D460" s="175"/>
      <c r="E460" s="246">
        <v>44014</v>
      </c>
      <c r="F460" s="175" t="s">
        <v>8149</v>
      </c>
      <c r="G460" s="175" t="s">
        <v>8144</v>
      </c>
      <c r="H460" s="248" t="s">
        <v>8150</v>
      </c>
      <c r="I460" s="178"/>
      <c r="J460" s="179" t="str">
        <f t="shared" si="43"/>
        <v>LINKS HARVESTED</v>
      </c>
      <c r="K460" s="232"/>
      <c r="L460" s="190"/>
      <c r="M460" s="181" t="s">
        <v>6118</v>
      </c>
      <c r="N460" s="181"/>
      <c r="O460" s="181"/>
      <c r="P460" s="181"/>
      <c r="Q460" s="181"/>
      <c r="R460" s="181"/>
      <c r="S460" s="181"/>
      <c r="T460" s="181"/>
      <c r="U460" s="181"/>
      <c r="V460" s="190"/>
      <c r="W460" s="175" t="s">
        <v>8151</v>
      </c>
      <c r="X460" s="184" t="s">
        <v>6111</v>
      </c>
      <c r="Y460" s="182" t="s">
        <v>8152</v>
      </c>
      <c r="Z460" s="195"/>
      <c r="AA460" s="185" t="s">
        <v>8153</v>
      </c>
      <c r="AB460" s="186" t="str">
        <f t="shared" si="22"/>
        <v>JXG6EI</v>
      </c>
      <c r="AC460" s="186" t="str">
        <f t="shared" si="23"/>
        <v>JXG</v>
      </c>
      <c r="AD460" s="186" t="str">
        <f t="shared" si="24"/>
        <v>6EI</v>
      </c>
      <c r="AE460" s="186" t="str">
        <f t="shared" si="25"/>
        <v>15RBWPX</v>
      </c>
      <c r="AF460" s="186" t="str">
        <f t="shared" si="26"/>
        <v>15RB</v>
      </c>
      <c r="AG460" s="186" t="str">
        <f t="shared" si="27"/>
        <v>WPX</v>
      </c>
      <c r="AH460" s="186" t="e">
        <f t="shared" ca="1" si="28"/>
        <v>#NAME?</v>
      </c>
      <c r="AI460" s="186" t="e">
        <f t="shared" ca="1" si="29"/>
        <v>#NAME?</v>
      </c>
    </row>
    <row r="461" spans="1:35" ht="342">
      <c r="A461" s="187" t="e">
        <f t="shared" ca="1" si="31"/>
        <v>#NAME?</v>
      </c>
      <c r="B461" s="174" t="s">
        <v>1765</v>
      </c>
      <c r="C461" s="175"/>
      <c r="D461" s="175"/>
      <c r="E461" s="246">
        <v>44106</v>
      </c>
      <c r="F461" s="175" t="s">
        <v>8154</v>
      </c>
      <c r="G461" s="175" t="s">
        <v>8155</v>
      </c>
      <c r="H461" s="174" t="s">
        <v>8156</v>
      </c>
      <c r="I461" s="178"/>
      <c r="J461" s="179" t="str">
        <f t="shared" si="43"/>
        <v>LINKS HARVESTED</v>
      </c>
      <c r="K461" s="232"/>
      <c r="L461" s="190"/>
      <c r="M461" s="181" t="s">
        <v>6118</v>
      </c>
      <c r="N461" s="181"/>
      <c r="O461" s="181"/>
      <c r="P461" s="181"/>
      <c r="Q461" s="181"/>
      <c r="R461" s="181"/>
      <c r="S461" s="181"/>
      <c r="T461" s="181"/>
      <c r="U461" s="181"/>
      <c r="V461" s="190"/>
      <c r="W461" s="175" t="s">
        <v>8157</v>
      </c>
      <c r="X461" s="184" t="s">
        <v>6111</v>
      </c>
      <c r="Y461" s="182" t="s">
        <v>8158</v>
      </c>
      <c r="Z461" s="189"/>
      <c r="AA461" s="185" t="s">
        <v>8159</v>
      </c>
      <c r="AB461" s="186" t="str">
        <f t="shared" si="22"/>
        <v>JSDMCE</v>
      </c>
      <c r="AC461" s="186" t="str">
        <f t="shared" si="23"/>
        <v>JSD</v>
      </c>
      <c r="AD461" s="186" t="str">
        <f t="shared" si="24"/>
        <v>MCE</v>
      </c>
      <c r="AE461" s="186" t="str">
        <f t="shared" si="25"/>
        <v>B7Q7UH0</v>
      </c>
      <c r="AF461" s="186" t="str">
        <f t="shared" si="26"/>
        <v>B7Q7</v>
      </c>
      <c r="AG461" s="186" t="str">
        <f t="shared" si="27"/>
        <v>UH0</v>
      </c>
      <c r="AH461" s="186" t="e">
        <f t="shared" ca="1" si="28"/>
        <v>#NAME?</v>
      </c>
      <c r="AI461" s="186" t="e">
        <f t="shared" ca="1" si="29"/>
        <v>#NAME?</v>
      </c>
    </row>
    <row r="462" spans="1:35" ht="90">
      <c r="A462" s="187" t="e">
        <f t="shared" ca="1" si="31"/>
        <v>#NAME?</v>
      </c>
      <c r="B462" s="174" t="s">
        <v>1786</v>
      </c>
      <c r="C462" s="175"/>
      <c r="D462" s="175"/>
      <c r="E462" s="175" t="s">
        <v>8160</v>
      </c>
      <c r="F462" s="241" t="s">
        <v>8161</v>
      </c>
      <c r="G462" s="175" t="s">
        <v>7375</v>
      </c>
      <c r="H462" s="175"/>
      <c r="I462" s="178"/>
      <c r="J462" s="179" t="str">
        <f t="shared" si="43"/>
        <v>LINKS REQUIRED</v>
      </c>
      <c r="K462" s="232"/>
      <c r="L462" s="190"/>
      <c r="M462" s="181"/>
      <c r="N462" s="181"/>
      <c r="O462" s="181"/>
      <c r="P462" s="181"/>
      <c r="Q462" s="181"/>
      <c r="R462" s="181"/>
      <c r="S462" s="181"/>
      <c r="T462" s="181"/>
      <c r="U462" s="181"/>
      <c r="V462" s="190"/>
      <c r="W462" s="175"/>
      <c r="X462" s="183"/>
      <c r="Y462" s="182"/>
      <c r="Z462" s="189"/>
      <c r="AA462" s="185" t="s">
        <v>8162</v>
      </c>
      <c r="AB462" s="186" t="str">
        <f t="shared" si="22"/>
        <v>JSRXT6</v>
      </c>
      <c r="AC462" s="186" t="str">
        <f t="shared" si="23"/>
        <v>JSR</v>
      </c>
      <c r="AD462" s="186" t="str">
        <f t="shared" si="24"/>
        <v>XT6</v>
      </c>
      <c r="AE462" s="186" t="str">
        <f t="shared" si="25"/>
        <v>I7RXEKZ</v>
      </c>
      <c r="AF462" s="186" t="str">
        <f t="shared" si="26"/>
        <v>I7RX</v>
      </c>
      <c r="AG462" s="186" t="str">
        <f t="shared" si="27"/>
        <v>EKZ</v>
      </c>
      <c r="AH462" s="186" t="e">
        <f t="shared" ca="1" si="28"/>
        <v>#NAME?</v>
      </c>
      <c r="AI462" s="186" t="e">
        <f t="shared" ca="1" si="29"/>
        <v>#NAME?</v>
      </c>
    </row>
    <row r="463" spans="1:35" ht="126">
      <c r="A463" s="187" t="e">
        <f t="shared" ca="1" si="31"/>
        <v>#NAME?</v>
      </c>
      <c r="B463" s="174" t="s">
        <v>1765</v>
      </c>
      <c r="C463" s="175"/>
      <c r="D463" s="175"/>
      <c r="E463" s="246">
        <v>44137</v>
      </c>
      <c r="F463" s="175" t="s">
        <v>8163</v>
      </c>
      <c r="G463" s="175" t="s">
        <v>8164</v>
      </c>
      <c r="H463" s="174" t="s">
        <v>8165</v>
      </c>
      <c r="I463" s="178"/>
      <c r="J463" s="179" t="str">
        <f t="shared" si="43"/>
        <v>LINKS HARVESTED</v>
      </c>
      <c r="K463" s="232"/>
      <c r="L463" s="190"/>
      <c r="M463" s="181" t="s">
        <v>6118</v>
      </c>
      <c r="N463" s="181"/>
      <c r="O463" s="181"/>
      <c r="P463" s="181"/>
      <c r="Q463" s="181"/>
      <c r="R463" s="181"/>
      <c r="S463" s="181"/>
      <c r="T463" s="181"/>
      <c r="U463" s="181"/>
      <c r="V463" s="190"/>
      <c r="W463" s="175" t="s">
        <v>8166</v>
      </c>
      <c r="X463" s="184" t="s">
        <v>6111</v>
      </c>
      <c r="Y463" s="182" t="s">
        <v>8167</v>
      </c>
      <c r="Z463" s="195"/>
      <c r="AA463" s="185" t="s">
        <v>8168</v>
      </c>
      <c r="AB463" s="186" t="str">
        <f t="shared" si="22"/>
        <v>JU16X1</v>
      </c>
      <c r="AC463" s="186" t="str">
        <f t="shared" si="23"/>
        <v>JU1</v>
      </c>
      <c r="AD463" s="186" t="str">
        <f t="shared" si="24"/>
        <v>6X1</v>
      </c>
      <c r="AE463" s="186" t="str">
        <f t="shared" si="25"/>
        <v>XY9NKWT</v>
      </c>
      <c r="AF463" s="186" t="str">
        <f t="shared" si="26"/>
        <v>XY9N</v>
      </c>
      <c r="AG463" s="186" t="str">
        <f t="shared" si="27"/>
        <v>KWT</v>
      </c>
      <c r="AH463" s="186" t="e">
        <f t="shared" ca="1" si="28"/>
        <v>#NAME?</v>
      </c>
      <c r="AI463" s="186" t="e">
        <f t="shared" ca="1" si="29"/>
        <v>#NAME?</v>
      </c>
    </row>
    <row r="464" spans="1:35" ht="180">
      <c r="A464" s="187" t="e">
        <f t="shared" ca="1" si="31"/>
        <v>#NAME?</v>
      </c>
      <c r="B464" s="174" t="s">
        <v>1765</v>
      </c>
      <c r="C464" s="175"/>
      <c r="D464" s="175"/>
      <c r="E464" s="246">
        <v>44137</v>
      </c>
      <c r="F464" s="175" t="s">
        <v>8169</v>
      </c>
      <c r="G464" s="175" t="s">
        <v>8170</v>
      </c>
      <c r="H464" s="174" t="s">
        <v>8171</v>
      </c>
      <c r="I464" s="178"/>
      <c r="J464" s="179" t="str">
        <f t="shared" si="43"/>
        <v>LINKS HARVESTED</v>
      </c>
      <c r="K464" s="232"/>
      <c r="L464" s="190"/>
      <c r="M464" s="181" t="s">
        <v>6118</v>
      </c>
      <c r="N464" s="181"/>
      <c r="O464" s="181"/>
      <c r="P464" s="181"/>
      <c r="Q464" s="181"/>
      <c r="R464" s="181"/>
      <c r="S464" s="181"/>
      <c r="T464" s="181"/>
      <c r="U464" s="181"/>
      <c r="V464" s="190"/>
      <c r="W464" s="175" t="s">
        <v>8172</v>
      </c>
      <c r="X464" s="184" t="s">
        <v>6111</v>
      </c>
      <c r="Y464" s="182" t="s">
        <v>8173</v>
      </c>
      <c r="Z464" s="189"/>
      <c r="AA464" s="185" t="s">
        <v>8174</v>
      </c>
      <c r="AB464" s="186" t="str">
        <f t="shared" si="22"/>
        <v>JUPAC7</v>
      </c>
      <c r="AC464" s="186" t="str">
        <f t="shared" si="23"/>
        <v>JUP</v>
      </c>
      <c r="AD464" s="186" t="str">
        <f t="shared" si="24"/>
        <v>AC7</v>
      </c>
      <c r="AE464" s="186" t="str">
        <f t="shared" si="25"/>
        <v>C3R14D3</v>
      </c>
      <c r="AF464" s="186" t="str">
        <f t="shared" si="26"/>
        <v>C3R1</v>
      </c>
      <c r="AG464" s="186" t="str">
        <f t="shared" si="27"/>
        <v>4D3</v>
      </c>
      <c r="AH464" s="186" t="e">
        <f t="shared" ca="1" si="28"/>
        <v>#NAME?</v>
      </c>
      <c r="AI464" s="186" t="e">
        <f t="shared" ca="1" si="29"/>
        <v>#NAME?</v>
      </c>
    </row>
    <row r="465" spans="1:35" ht="162">
      <c r="A465" s="187" t="e">
        <f t="shared" ca="1" si="31"/>
        <v>#NAME?</v>
      </c>
      <c r="B465" s="174" t="s">
        <v>1904</v>
      </c>
      <c r="C465" s="175"/>
      <c r="D465" s="175"/>
      <c r="E465" s="246">
        <v>44167</v>
      </c>
      <c r="F465" s="175" t="s">
        <v>8175</v>
      </c>
      <c r="G465" s="175" t="s">
        <v>8176</v>
      </c>
      <c r="H465" s="174" t="s">
        <v>8177</v>
      </c>
      <c r="I465" s="178"/>
      <c r="J465" s="179" t="str">
        <f t="shared" si="43"/>
        <v>LINKS REQUIRED</v>
      </c>
      <c r="K465" s="204"/>
      <c r="L465" s="190"/>
      <c r="M465" s="181"/>
      <c r="N465" s="181"/>
      <c r="O465" s="181"/>
      <c r="P465" s="181"/>
      <c r="Q465" s="181"/>
      <c r="R465" s="181"/>
      <c r="S465" s="181"/>
      <c r="T465" s="181"/>
      <c r="U465" s="181"/>
      <c r="V465" s="190"/>
      <c r="W465" s="190"/>
      <c r="X465" s="182"/>
      <c r="Y465" s="190"/>
      <c r="Z465" s="195"/>
      <c r="AA465" s="185" t="s">
        <v>8178</v>
      </c>
      <c r="AB465" s="186" t="str">
        <f t="shared" si="22"/>
        <v>JWXE2E</v>
      </c>
      <c r="AC465" s="186" t="str">
        <f t="shared" si="23"/>
        <v>JWX</v>
      </c>
      <c r="AD465" s="186" t="str">
        <f t="shared" si="24"/>
        <v>E2E</v>
      </c>
      <c r="AE465" s="186" t="str">
        <f t="shared" si="25"/>
        <v>I5BNYRP</v>
      </c>
      <c r="AF465" s="186" t="str">
        <f t="shared" si="26"/>
        <v>I5BN</v>
      </c>
      <c r="AG465" s="186" t="str">
        <f t="shared" si="27"/>
        <v>YRP</v>
      </c>
      <c r="AH465" s="186" t="e">
        <f t="shared" ca="1" si="28"/>
        <v>#NAME?</v>
      </c>
      <c r="AI465" s="186" t="e">
        <f t="shared" ca="1" si="29"/>
        <v>#NAME?</v>
      </c>
    </row>
    <row r="466" spans="1:35" ht="144">
      <c r="A466" s="187" t="e">
        <f t="shared" ca="1" si="31"/>
        <v>#NAME?</v>
      </c>
      <c r="B466" s="174" t="s">
        <v>1765</v>
      </c>
      <c r="C466" s="175"/>
      <c r="D466" s="175"/>
      <c r="E466" s="175" t="s">
        <v>8179</v>
      </c>
      <c r="F466" s="175" t="s">
        <v>8180</v>
      </c>
      <c r="G466" s="175" t="s">
        <v>8164</v>
      </c>
      <c r="H466" s="174"/>
      <c r="I466" s="178"/>
      <c r="J466" s="179" t="str">
        <f t="shared" si="43"/>
        <v>LINKS HARVESTED</v>
      </c>
      <c r="K466" s="204"/>
      <c r="L466" s="190"/>
      <c r="M466" s="181" t="s">
        <v>6118</v>
      </c>
      <c r="N466" s="181"/>
      <c r="O466" s="181"/>
      <c r="P466" s="181"/>
      <c r="Q466" s="181"/>
      <c r="R466" s="181"/>
      <c r="S466" s="181"/>
      <c r="T466" s="181"/>
      <c r="U466" s="181"/>
      <c r="V466" s="190"/>
      <c r="W466" s="175" t="s">
        <v>8181</v>
      </c>
      <c r="X466" s="184" t="s">
        <v>6111</v>
      </c>
      <c r="Y466" s="182" t="s">
        <v>8182</v>
      </c>
      <c r="Z466" s="249" t="s">
        <v>8183</v>
      </c>
      <c r="AA466" s="185" t="s">
        <v>8184</v>
      </c>
      <c r="AB466" s="186" t="str">
        <f t="shared" si="22"/>
        <v>JXRB2K</v>
      </c>
      <c r="AC466" s="186" t="str">
        <f t="shared" si="23"/>
        <v>JXR</v>
      </c>
      <c r="AD466" s="186" t="str">
        <f t="shared" si="24"/>
        <v>B2K</v>
      </c>
      <c r="AE466" s="186" t="str">
        <f t="shared" si="25"/>
        <v>G4TZFKC</v>
      </c>
      <c r="AF466" s="186" t="str">
        <f t="shared" si="26"/>
        <v>G4TZ</v>
      </c>
      <c r="AG466" s="186" t="str">
        <f t="shared" si="27"/>
        <v>FKC</v>
      </c>
      <c r="AH466" s="186" t="e">
        <f t="shared" ca="1" si="28"/>
        <v>#NAME?</v>
      </c>
      <c r="AI466" s="186" t="e">
        <f t="shared" ca="1" si="29"/>
        <v>#NAME?</v>
      </c>
    </row>
    <row r="467" spans="1:35" ht="72">
      <c r="A467" s="187" t="e">
        <f t="shared" ca="1" si="31"/>
        <v>#NAME?</v>
      </c>
      <c r="B467" s="174" t="s">
        <v>1904</v>
      </c>
      <c r="C467" s="175"/>
      <c r="D467" s="175"/>
      <c r="E467" s="175" t="s">
        <v>8185</v>
      </c>
      <c r="F467" s="175" t="s">
        <v>8186</v>
      </c>
      <c r="G467" s="175" t="s">
        <v>8187</v>
      </c>
      <c r="H467" s="250" t="s">
        <v>8188</v>
      </c>
      <c r="I467" s="178"/>
      <c r="J467" s="179" t="str">
        <f t="shared" si="43"/>
        <v>LINKS REQUIRED</v>
      </c>
      <c r="K467" s="200"/>
      <c r="L467" s="190"/>
      <c r="M467" s="181"/>
      <c r="N467" s="181"/>
      <c r="O467" s="181"/>
      <c r="P467" s="181"/>
      <c r="Q467" s="181"/>
      <c r="R467" s="181"/>
      <c r="S467" s="181"/>
      <c r="T467" s="181"/>
      <c r="U467" s="181"/>
      <c r="V467" s="190"/>
      <c r="W467" s="175"/>
      <c r="X467" s="183"/>
      <c r="Y467" s="182"/>
      <c r="Z467" s="189"/>
      <c r="AA467" s="185" t="s">
        <v>8189</v>
      </c>
      <c r="AB467" s="186" t="str">
        <f t="shared" si="22"/>
        <v>JY15K9</v>
      </c>
      <c r="AC467" s="186" t="str">
        <f t="shared" si="23"/>
        <v>JY1</v>
      </c>
      <c r="AD467" s="186" t="str">
        <f t="shared" si="24"/>
        <v>5K9</v>
      </c>
      <c r="AE467" s="186" t="str">
        <f t="shared" si="25"/>
        <v>PGUY4WD</v>
      </c>
      <c r="AF467" s="186" t="str">
        <f t="shared" si="26"/>
        <v>PGUY</v>
      </c>
      <c r="AG467" s="186" t="str">
        <f t="shared" si="27"/>
        <v>4WD</v>
      </c>
      <c r="AH467" s="186" t="e">
        <f t="shared" ca="1" si="28"/>
        <v>#NAME?</v>
      </c>
      <c r="AI467" s="186" t="e">
        <f t="shared" ca="1" si="29"/>
        <v>#NAME?</v>
      </c>
    </row>
    <row r="468" spans="1:35" ht="126">
      <c r="A468" s="187" t="e">
        <f t="shared" ca="1" si="31"/>
        <v>#NAME?</v>
      </c>
      <c r="B468" s="174" t="s">
        <v>8190</v>
      </c>
      <c r="C468" s="175"/>
      <c r="D468" s="175"/>
      <c r="E468" s="175" t="s">
        <v>8185</v>
      </c>
      <c r="F468" s="175" t="s">
        <v>8191</v>
      </c>
      <c r="G468" s="175" t="s">
        <v>8192</v>
      </c>
      <c r="H468" s="250" t="s">
        <v>8193</v>
      </c>
      <c r="I468" s="178"/>
      <c r="J468" s="179" t="str">
        <f t="shared" si="43"/>
        <v>LINKS REQUIRED</v>
      </c>
      <c r="K468" s="200"/>
      <c r="L468" s="190"/>
      <c r="M468" s="181"/>
      <c r="N468" s="181"/>
      <c r="O468" s="181"/>
      <c r="P468" s="181"/>
      <c r="Q468" s="181"/>
      <c r="R468" s="181"/>
      <c r="S468" s="181"/>
      <c r="T468" s="181"/>
      <c r="U468" s="181"/>
      <c r="V468" s="190"/>
      <c r="W468" s="175" t="s">
        <v>8194</v>
      </c>
      <c r="X468" s="183"/>
      <c r="Y468" s="182"/>
      <c r="Z468" s="189"/>
      <c r="AA468" s="185" t="s">
        <v>8195</v>
      </c>
      <c r="AB468" s="186" t="str">
        <f t="shared" si="22"/>
        <v>JYRH87</v>
      </c>
      <c r="AC468" s="186" t="str">
        <f t="shared" si="23"/>
        <v>JYR</v>
      </c>
      <c r="AD468" s="186" t="str">
        <f t="shared" si="24"/>
        <v>H87</v>
      </c>
      <c r="AE468" s="186" t="str">
        <f t="shared" si="25"/>
        <v>B9VXULZ</v>
      </c>
      <c r="AF468" s="186" t="str">
        <f t="shared" si="26"/>
        <v>B9VX</v>
      </c>
      <c r="AG468" s="186" t="str">
        <f t="shared" si="27"/>
        <v>ULZ</v>
      </c>
      <c r="AH468" s="186" t="e">
        <f t="shared" ca="1" si="28"/>
        <v>#NAME?</v>
      </c>
      <c r="AI468" s="186" t="e">
        <f t="shared" ca="1" si="29"/>
        <v>#NAME?</v>
      </c>
    </row>
    <row r="469" spans="1:35" ht="162">
      <c r="A469" s="187" t="e">
        <f t="shared" ca="1" si="31"/>
        <v>#NAME?</v>
      </c>
      <c r="B469" s="174" t="s">
        <v>1762</v>
      </c>
      <c r="C469" s="175"/>
      <c r="D469" s="175"/>
      <c r="E469" s="175" t="s">
        <v>8196</v>
      </c>
      <c r="F469" s="175" t="s">
        <v>8197</v>
      </c>
      <c r="G469" s="251" t="s">
        <v>8198</v>
      </c>
      <c r="H469" s="175"/>
      <c r="I469" s="178"/>
      <c r="J469" s="179" t="str">
        <f t="shared" si="43"/>
        <v>LINKS REQUIRED</v>
      </c>
      <c r="K469" s="200"/>
      <c r="L469" s="190"/>
      <c r="M469" s="181"/>
      <c r="N469" s="181"/>
      <c r="O469" s="181"/>
      <c r="P469" s="181"/>
      <c r="Q469" s="181"/>
      <c r="R469" s="181"/>
      <c r="S469" s="181"/>
      <c r="T469" s="181"/>
      <c r="U469" s="181"/>
      <c r="V469" s="190"/>
      <c r="W469" s="175"/>
      <c r="X469" s="183"/>
      <c r="Y469" s="182"/>
      <c r="Z469" s="189"/>
      <c r="AA469" s="185" t="s">
        <v>8199</v>
      </c>
      <c r="AB469" s="186" t="str">
        <f t="shared" si="22"/>
        <v>K11IX1</v>
      </c>
      <c r="AC469" s="186" t="str">
        <f t="shared" si="23"/>
        <v>K11</v>
      </c>
      <c r="AD469" s="186" t="str">
        <f t="shared" si="24"/>
        <v>IX1</v>
      </c>
      <c r="AE469" s="186" t="str">
        <f t="shared" si="25"/>
        <v>K7S8EYC</v>
      </c>
      <c r="AF469" s="186" t="str">
        <f t="shared" si="26"/>
        <v>K7S8</v>
      </c>
      <c r="AG469" s="186" t="str">
        <f t="shared" si="27"/>
        <v>EYC</v>
      </c>
      <c r="AH469" s="186" t="e">
        <f t="shared" ca="1" si="28"/>
        <v>#NAME?</v>
      </c>
      <c r="AI469" s="186" t="e">
        <f t="shared" ca="1" si="29"/>
        <v>#NAME?</v>
      </c>
    </row>
    <row r="470" spans="1:35" ht="162">
      <c r="A470" s="187" t="e">
        <f t="shared" ca="1" si="31"/>
        <v>#NAME?</v>
      </c>
      <c r="B470" s="174" t="s">
        <v>2700</v>
      </c>
      <c r="C470" s="175"/>
      <c r="D470" s="175"/>
      <c r="E470" s="175" t="s">
        <v>8196</v>
      </c>
      <c r="F470" s="175" t="s">
        <v>8200</v>
      </c>
      <c r="G470" s="251" t="s">
        <v>8198</v>
      </c>
      <c r="H470" s="174"/>
      <c r="I470" s="178"/>
      <c r="J470" s="179" t="str">
        <f t="shared" si="43"/>
        <v>LINKS HARVESTED</v>
      </c>
      <c r="K470" s="200"/>
      <c r="L470" s="190"/>
      <c r="M470" s="181" t="s">
        <v>6118</v>
      </c>
      <c r="N470" s="181"/>
      <c r="O470" s="181"/>
      <c r="P470" s="181"/>
      <c r="Q470" s="181"/>
      <c r="R470" s="181"/>
      <c r="S470" s="181"/>
      <c r="T470" s="181"/>
      <c r="U470" s="181"/>
      <c r="V470" s="190"/>
      <c r="W470" s="175" t="s">
        <v>8201</v>
      </c>
      <c r="X470" s="184" t="s">
        <v>6111</v>
      </c>
      <c r="Y470" s="175" t="s">
        <v>8202</v>
      </c>
      <c r="Z470" s="189"/>
      <c r="AA470" s="185" t="s">
        <v>8203</v>
      </c>
      <c r="AB470" s="186" t="str">
        <f t="shared" si="22"/>
        <v>K2XAEJ</v>
      </c>
      <c r="AC470" s="186" t="str">
        <f t="shared" si="23"/>
        <v>K2X</v>
      </c>
      <c r="AD470" s="186" t="str">
        <f t="shared" si="24"/>
        <v>AEJ</v>
      </c>
      <c r="AE470" s="186" t="str">
        <f t="shared" si="25"/>
        <v>39HD7D7</v>
      </c>
      <c r="AF470" s="186" t="str">
        <f t="shared" si="26"/>
        <v>39HD</v>
      </c>
      <c r="AG470" s="186" t="str">
        <f t="shared" si="27"/>
        <v>7D7</v>
      </c>
      <c r="AH470" s="186" t="e">
        <f t="shared" ca="1" si="28"/>
        <v>#NAME?</v>
      </c>
      <c r="AI470" s="186" t="e">
        <f t="shared" ca="1" si="29"/>
        <v>#NAME?</v>
      </c>
    </row>
    <row r="471" spans="1:35" ht="162">
      <c r="A471" s="187" t="e">
        <f t="shared" ca="1" si="31"/>
        <v>#NAME?</v>
      </c>
      <c r="B471" s="174" t="s">
        <v>1762</v>
      </c>
      <c r="C471" s="175"/>
      <c r="D471" s="175"/>
      <c r="E471" s="175" t="s">
        <v>8196</v>
      </c>
      <c r="F471" s="175" t="s">
        <v>8204</v>
      </c>
      <c r="G471" s="251" t="s">
        <v>8198</v>
      </c>
      <c r="H471" s="175"/>
      <c r="I471" s="178"/>
      <c r="J471" s="179" t="str">
        <f t="shared" si="43"/>
        <v>LINKS REQUIRED</v>
      </c>
      <c r="K471" s="200"/>
      <c r="L471" s="190"/>
      <c r="M471" s="181"/>
      <c r="N471" s="181"/>
      <c r="O471" s="181"/>
      <c r="P471" s="181"/>
      <c r="Q471" s="181"/>
      <c r="R471" s="181"/>
      <c r="S471" s="181"/>
      <c r="T471" s="181"/>
      <c r="U471" s="181"/>
      <c r="V471" s="190"/>
      <c r="W471" s="175"/>
      <c r="X471" s="183"/>
      <c r="Y471" s="182"/>
      <c r="Z471" s="189"/>
      <c r="AA471" s="185" t="s">
        <v>8205</v>
      </c>
      <c r="AB471" s="186" t="str">
        <f t="shared" si="22"/>
        <v>K4W597</v>
      </c>
      <c r="AC471" s="186" t="str">
        <f t="shared" si="23"/>
        <v>K4W</v>
      </c>
      <c r="AD471" s="186" t="str">
        <f t="shared" si="24"/>
        <v>597</v>
      </c>
      <c r="AE471" s="186" t="str">
        <f t="shared" si="25"/>
        <v>BQ3LZ7X</v>
      </c>
      <c r="AF471" s="186" t="str">
        <f t="shared" si="26"/>
        <v>BQ3L</v>
      </c>
      <c r="AG471" s="186" t="str">
        <f t="shared" si="27"/>
        <v>Z7X</v>
      </c>
      <c r="AH471" s="186" t="e">
        <f t="shared" ca="1" si="28"/>
        <v>#NAME?</v>
      </c>
      <c r="AI471" s="186" t="e">
        <f t="shared" ca="1" si="29"/>
        <v>#NAME?</v>
      </c>
    </row>
    <row r="472" spans="1:35" ht="126">
      <c r="A472" s="187" t="e">
        <f t="shared" ca="1" si="31"/>
        <v>#NAME?</v>
      </c>
      <c r="B472" s="174" t="s">
        <v>1765</v>
      </c>
      <c r="C472" s="175"/>
      <c r="D472" s="175"/>
      <c r="E472" s="175" t="s">
        <v>8196</v>
      </c>
      <c r="F472" s="175" t="s">
        <v>8206</v>
      </c>
      <c r="G472" s="175" t="s">
        <v>1884</v>
      </c>
      <c r="H472" s="175" t="s">
        <v>8207</v>
      </c>
      <c r="I472" s="178"/>
      <c r="J472" s="179" t="str">
        <f t="shared" si="43"/>
        <v>LINKS REQUIRED</v>
      </c>
      <c r="K472" s="200"/>
      <c r="L472" s="190"/>
      <c r="M472" s="181"/>
      <c r="N472" s="181"/>
      <c r="O472" s="181"/>
      <c r="P472" s="181"/>
      <c r="Q472" s="181"/>
      <c r="R472" s="181"/>
      <c r="S472" s="181"/>
      <c r="T472" s="181"/>
      <c r="U472" s="181"/>
      <c r="V472" s="190"/>
      <c r="W472" s="190"/>
      <c r="X472" s="183"/>
      <c r="Y472" s="182"/>
      <c r="Z472" s="189"/>
      <c r="AA472" s="185" t="s">
        <v>8208</v>
      </c>
      <c r="AB472" s="186" t="str">
        <f t="shared" si="22"/>
        <v>K56N39</v>
      </c>
      <c r="AC472" s="186" t="str">
        <f t="shared" si="23"/>
        <v>K56</v>
      </c>
      <c r="AD472" s="186" t="str">
        <f t="shared" si="24"/>
        <v>N39</v>
      </c>
      <c r="AE472" s="186" t="str">
        <f t="shared" si="25"/>
        <v>5YF9L9S</v>
      </c>
      <c r="AF472" s="186" t="str">
        <f t="shared" si="26"/>
        <v>5YF9</v>
      </c>
      <c r="AG472" s="186" t="str">
        <f t="shared" si="27"/>
        <v>L9S</v>
      </c>
      <c r="AH472" s="186" t="e">
        <f t="shared" ca="1" si="28"/>
        <v>#NAME?</v>
      </c>
      <c r="AI472" s="186" t="e">
        <f t="shared" ca="1" si="29"/>
        <v>#NAME?</v>
      </c>
    </row>
    <row r="473" spans="1:35" ht="144">
      <c r="A473" s="187" t="e">
        <f t="shared" ca="1" si="31"/>
        <v>#NAME?</v>
      </c>
      <c r="B473" s="174" t="s">
        <v>1765</v>
      </c>
      <c r="C473" s="175"/>
      <c r="D473" s="175"/>
      <c r="E473" s="175" t="s">
        <v>8209</v>
      </c>
      <c r="F473" s="175" t="s">
        <v>8210</v>
      </c>
      <c r="G473" s="175" t="s">
        <v>7470</v>
      </c>
      <c r="H473" s="175"/>
      <c r="I473" s="187" t="s">
        <v>8211</v>
      </c>
      <c r="J473" s="179" t="str">
        <f t="shared" si="43"/>
        <v>LINKS REQUIRED</v>
      </c>
      <c r="K473" s="200"/>
      <c r="L473" s="190"/>
      <c r="M473" s="181"/>
      <c r="N473" s="181"/>
      <c r="O473" s="181"/>
      <c r="P473" s="181"/>
      <c r="Q473" s="181"/>
      <c r="R473" s="181"/>
      <c r="S473" s="181"/>
      <c r="T473" s="181"/>
      <c r="U473" s="181"/>
      <c r="V473" s="190"/>
      <c r="W473" s="175"/>
      <c r="X473" s="183"/>
      <c r="Y473" s="182"/>
      <c r="Z473" s="189"/>
      <c r="AA473" s="185" t="s">
        <v>8212</v>
      </c>
      <c r="AB473" s="186" t="str">
        <f t="shared" si="22"/>
        <v>K6AXLC</v>
      </c>
      <c r="AC473" s="186" t="str">
        <f t="shared" si="23"/>
        <v>K6A</v>
      </c>
      <c r="AD473" s="186" t="str">
        <f t="shared" si="24"/>
        <v>XLC</v>
      </c>
      <c r="AE473" s="186" t="str">
        <f t="shared" si="25"/>
        <v>5EKW2DC</v>
      </c>
      <c r="AF473" s="186" t="str">
        <f t="shared" si="26"/>
        <v>5EKW</v>
      </c>
      <c r="AG473" s="186" t="str">
        <f t="shared" si="27"/>
        <v>2DC</v>
      </c>
      <c r="AH473" s="186" t="e">
        <f t="shared" ca="1" si="28"/>
        <v>#NAME?</v>
      </c>
      <c r="AI473" s="186" t="e">
        <f t="shared" ca="1" si="29"/>
        <v>#NAME?</v>
      </c>
    </row>
    <row r="474" spans="1:35" ht="90">
      <c r="A474" s="187" t="e">
        <f t="shared" ca="1" si="31"/>
        <v>#NAME?</v>
      </c>
      <c r="B474" s="174" t="s">
        <v>1904</v>
      </c>
      <c r="C474" s="175"/>
      <c r="D474" s="175"/>
      <c r="E474" s="175"/>
      <c r="F474" s="175" t="s">
        <v>8213</v>
      </c>
      <c r="G474" s="175" t="s">
        <v>8107</v>
      </c>
      <c r="H474" s="175"/>
      <c r="I474" s="178"/>
      <c r="J474" s="179" t="str">
        <f t="shared" si="43"/>
        <v>LINKS REQUIRED</v>
      </c>
      <c r="K474" s="200"/>
      <c r="L474" s="190"/>
      <c r="M474" s="181"/>
      <c r="N474" s="181"/>
      <c r="O474" s="181"/>
      <c r="P474" s="181"/>
      <c r="Q474" s="181"/>
      <c r="R474" s="181"/>
      <c r="S474" s="181"/>
      <c r="T474" s="181"/>
      <c r="U474" s="181"/>
      <c r="V474" s="190"/>
      <c r="W474" s="190"/>
      <c r="X474" s="182"/>
      <c r="Y474" s="190" t="s">
        <v>8214</v>
      </c>
      <c r="Z474" s="195"/>
      <c r="AA474" s="185" t="s">
        <v>8215</v>
      </c>
      <c r="AB474" s="186" t="str">
        <f t="shared" si="22"/>
        <v>KBWPQ9</v>
      </c>
      <c r="AC474" s="186" t="str">
        <f t="shared" si="23"/>
        <v>KBW</v>
      </c>
      <c r="AD474" s="186" t="str">
        <f t="shared" si="24"/>
        <v>PQ9</v>
      </c>
      <c r="AE474" s="186" t="str">
        <f t="shared" si="25"/>
        <v>TNGYJAK</v>
      </c>
      <c r="AF474" s="186" t="str">
        <f t="shared" si="26"/>
        <v>TNGY</v>
      </c>
      <c r="AG474" s="186" t="str">
        <f t="shared" si="27"/>
        <v>JAK</v>
      </c>
      <c r="AH474" s="186" t="e">
        <f t="shared" ca="1" si="28"/>
        <v>#NAME?</v>
      </c>
      <c r="AI474" s="186" t="e">
        <f t="shared" ca="1" si="29"/>
        <v>#NAME?</v>
      </c>
    </row>
    <row r="475" spans="1:35" ht="144">
      <c r="A475" s="187" t="e">
        <f t="shared" ca="1" si="31"/>
        <v>#NAME?</v>
      </c>
      <c r="B475" s="174" t="s">
        <v>1762</v>
      </c>
      <c r="C475" s="175"/>
      <c r="D475" s="175"/>
      <c r="E475" s="212" t="s">
        <v>8216</v>
      </c>
      <c r="F475" s="175" t="s">
        <v>8217</v>
      </c>
      <c r="G475" s="175" t="s">
        <v>7470</v>
      </c>
      <c r="H475" s="175" t="s">
        <v>8218</v>
      </c>
      <c r="I475" s="187" t="s">
        <v>8219</v>
      </c>
      <c r="J475" s="179" t="str">
        <f t="shared" si="43"/>
        <v>LINKS REQUIRED</v>
      </c>
      <c r="K475" s="200"/>
      <c r="L475" s="190"/>
      <c r="M475" s="181"/>
      <c r="N475" s="181"/>
      <c r="O475" s="181"/>
      <c r="P475" s="181"/>
      <c r="Q475" s="181"/>
      <c r="R475" s="181"/>
      <c r="S475" s="181"/>
      <c r="T475" s="181"/>
      <c r="U475" s="181"/>
      <c r="V475" s="190"/>
      <c r="W475" s="175"/>
      <c r="X475" s="183"/>
      <c r="Y475" s="182"/>
      <c r="Z475" s="189"/>
      <c r="AA475" s="185" t="s">
        <v>8220</v>
      </c>
      <c r="AB475" s="186" t="str">
        <f t="shared" si="22"/>
        <v>KC2K9R</v>
      </c>
      <c r="AC475" s="186" t="str">
        <f t="shared" si="23"/>
        <v>KC2</v>
      </c>
      <c r="AD475" s="186" t="str">
        <f t="shared" si="24"/>
        <v>K9R</v>
      </c>
      <c r="AE475" s="186" t="str">
        <f t="shared" si="25"/>
        <v>Y6EKLRB</v>
      </c>
      <c r="AF475" s="186" t="str">
        <f t="shared" si="26"/>
        <v>Y6EK</v>
      </c>
      <c r="AG475" s="186" t="str">
        <f t="shared" si="27"/>
        <v>LRB</v>
      </c>
      <c r="AH475" s="186" t="e">
        <f t="shared" ca="1" si="28"/>
        <v>#NAME?</v>
      </c>
      <c r="AI475" s="186" t="e">
        <f t="shared" ca="1" si="29"/>
        <v>#NAME?</v>
      </c>
    </row>
    <row r="476" spans="1:35" ht="54">
      <c r="A476" s="187" t="e">
        <f t="shared" ca="1" si="31"/>
        <v>#NAME?</v>
      </c>
      <c r="B476" s="174" t="s">
        <v>1765</v>
      </c>
      <c r="C476" s="175"/>
      <c r="D476" s="175"/>
      <c r="E476" s="175" t="s">
        <v>8221</v>
      </c>
      <c r="F476" s="175" t="s">
        <v>8222</v>
      </c>
      <c r="G476" s="175" t="s">
        <v>8223</v>
      </c>
      <c r="H476" s="175" t="s">
        <v>8224</v>
      </c>
      <c r="I476" s="178"/>
      <c r="J476" s="179" t="str">
        <f t="shared" si="43"/>
        <v>LINKS REQUIRED</v>
      </c>
      <c r="K476" s="200"/>
      <c r="L476" s="190"/>
      <c r="M476" s="181"/>
      <c r="N476" s="181"/>
      <c r="O476" s="181"/>
      <c r="P476" s="181"/>
      <c r="Q476" s="181"/>
      <c r="R476" s="181"/>
      <c r="S476" s="181"/>
      <c r="T476" s="181"/>
      <c r="U476" s="181"/>
      <c r="V476" s="190"/>
      <c r="W476" s="190"/>
      <c r="X476" s="182"/>
      <c r="Y476" s="190"/>
      <c r="Z476" s="195"/>
      <c r="AA476" s="185" t="s">
        <v>8225</v>
      </c>
      <c r="AB476" s="186" t="str">
        <f t="shared" si="22"/>
        <v>KDKXGX</v>
      </c>
      <c r="AC476" s="186" t="str">
        <f t="shared" si="23"/>
        <v>KDK</v>
      </c>
      <c r="AD476" s="186" t="str">
        <f t="shared" si="24"/>
        <v>XGX</v>
      </c>
      <c r="AE476" s="186" t="str">
        <f t="shared" si="25"/>
        <v>QK2SIWJ</v>
      </c>
      <c r="AF476" s="186" t="str">
        <f t="shared" si="26"/>
        <v>QK2S</v>
      </c>
      <c r="AG476" s="186" t="str">
        <f t="shared" si="27"/>
        <v>IWJ</v>
      </c>
      <c r="AH476" s="186" t="e">
        <f t="shared" ca="1" si="28"/>
        <v>#NAME?</v>
      </c>
      <c r="AI476" s="186" t="e">
        <f t="shared" ca="1" si="29"/>
        <v>#NAME?</v>
      </c>
    </row>
    <row r="477" spans="1:35" ht="180">
      <c r="A477" s="187" t="e">
        <f t="shared" ca="1" si="31"/>
        <v>#NAME?</v>
      </c>
      <c r="B477" s="174" t="s">
        <v>1765</v>
      </c>
      <c r="C477" s="175"/>
      <c r="D477" s="175"/>
      <c r="E477" s="175" t="s">
        <v>8226</v>
      </c>
      <c r="F477" s="175" t="s">
        <v>8227</v>
      </c>
      <c r="G477" s="175" t="s">
        <v>8228</v>
      </c>
      <c r="H477" s="177" t="s">
        <v>8229</v>
      </c>
      <c r="I477" s="178"/>
      <c r="J477" s="179" t="str">
        <f t="shared" si="43"/>
        <v>LINKS REQUIRED</v>
      </c>
      <c r="K477" s="200"/>
      <c r="L477" s="190"/>
      <c r="M477" s="181"/>
      <c r="N477" s="181"/>
      <c r="O477" s="181"/>
      <c r="P477" s="181"/>
      <c r="Q477" s="181"/>
      <c r="R477" s="181"/>
      <c r="S477" s="181"/>
      <c r="T477" s="181"/>
      <c r="U477" s="181"/>
      <c r="V477" s="190"/>
      <c r="W477" s="175"/>
      <c r="X477" s="183"/>
      <c r="Y477" s="182"/>
      <c r="Z477" s="189"/>
      <c r="AA477" s="185" t="s">
        <v>8230</v>
      </c>
      <c r="AB477" s="186" t="str">
        <f t="shared" si="22"/>
        <v>KDNW3Y</v>
      </c>
      <c r="AC477" s="186" t="str">
        <f t="shared" si="23"/>
        <v>KDN</v>
      </c>
      <c r="AD477" s="186" t="str">
        <f t="shared" si="24"/>
        <v>W3Y</v>
      </c>
      <c r="AE477" s="186" t="str">
        <f t="shared" si="25"/>
        <v>LJQHK9S</v>
      </c>
      <c r="AF477" s="186" t="str">
        <f t="shared" si="26"/>
        <v>LJQH</v>
      </c>
      <c r="AG477" s="186" t="str">
        <f t="shared" si="27"/>
        <v>K9S</v>
      </c>
      <c r="AH477" s="186" t="e">
        <f t="shared" ca="1" si="28"/>
        <v>#NAME?</v>
      </c>
      <c r="AI477" s="186" t="e">
        <f t="shared" ca="1" si="29"/>
        <v>#NAME?</v>
      </c>
    </row>
    <row r="478" spans="1:35" ht="144">
      <c r="A478" s="187" t="e">
        <f t="shared" ca="1" si="31"/>
        <v>#NAME?</v>
      </c>
      <c r="B478" s="174" t="s">
        <v>1765</v>
      </c>
      <c r="C478" s="175"/>
      <c r="D478" s="175"/>
      <c r="E478" s="175" t="s">
        <v>8231</v>
      </c>
      <c r="F478" s="175" t="s">
        <v>8232</v>
      </c>
      <c r="G478" s="175" t="s">
        <v>8233</v>
      </c>
      <c r="H478" s="175"/>
      <c r="I478" s="178"/>
      <c r="J478" s="179" t="str">
        <f t="shared" si="43"/>
        <v>LINKS REQUIRED</v>
      </c>
      <c r="K478" s="200"/>
      <c r="L478" s="190"/>
      <c r="M478" s="181"/>
      <c r="N478" s="181"/>
      <c r="O478" s="181"/>
      <c r="P478" s="181"/>
      <c r="Q478" s="181"/>
      <c r="R478" s="181"/>
      <c r="S478" s="181"/>
      <c r="T478" s="181"/>
      <c r="U478" s="181"/>
      <c r="V478" s="190"/>
      <c r="W478" s="190"/>
      <c r="X478" s="182"/>
      <c r="Y478" s="190"/>
      <c r="Z478" s="195"/>
      <c r="AA478" s="185" t="s">
        <v>8234</v>
      </c>
      <c r="AB478" s="186" t="str">
        <f t="shared" si="22"/>
        <v>KFC8NX</v>
      </c>
      <c r="AC478" s="186" t="str">
        <f t="shared" si="23"/>
        <v>KFC</v>
      </c>
      <c r="AD478" s="186" t="str">
        <f t="shared" si="24"/>
        <v>8NX</v>
      </c>
      <c r="AE478" s="186" t="str">
        <f t="shared" si="25"/>
        <v>XT07NP6</v>
      </c>
      <c r="AF478" s="186" t="str">
        <f t="shared" si="26"/>
        <v>XT07</v>
      </c>
      <c r="AG478" s="186" t="str">
        <f t="shared" si="27"/>
        <v>NP6</v>
      </c>
      <c r="AH478" s="186" t="e">
        <f t="shared" ca="1" si="28"/>
        <v>#NAME?</v>
      </c>
      <c r="AI478" s="186" t="e">
        <f t="shared" ca="1" si="29"/>
        <v>#NAME?</v>
      </c>
    </row>
    <row r="479" spans="1:35" ht="72">
      <c r="A479" s="187" t="e">
        <f t="shared" ca="1" si="31"/>
        <v>#NAME?</v>
      </c>
      <c r="B479" s="174" t="s">
        <v>1765</v>
      </c>
      <c r="C479" s="175"/>
      <c r="D479" s="175"/>
      <c r="E479" s="175" t="s">
        <v>8231</v>
      </c>
      <c r="F479" s="175" t="s">
        <v>8235</v>
      </c>
      <c r="G479" s="175" t="s">
        <v>8236</v>
      </c>
      <c r="H479" s="175"/>
      <c r="I479" s="178"/>
      <c r="J479" s="179" t="str">
        <f t="shared" si="43"/>
        <v>LINKS REQUIRED</v>
      </c>
      <c r="K479" s="200"/>
      <c r="L479" s="190"/>
      <c r="M479" s="181"/>
      <c r="N479" s="181"/>
      <c r="O479" s="181"/>
      <c r="P479" s="181"/>
      <c r="Q479" s="181"/>
      <c r="R479" s="181"/>
      <c r="S479" s="181"/>
      <c r="T479" s="181"/>
      <c r="U479" s="181"/>
      <c r="V479" s="190"/>
      <c r="W479" s="175"/>
      <c r="X479" s="183"/>
      <c r="Y479" s="182"/>
      <c r="Z479" s="189"/>
      <c r="AA479" s="185" t="s">
        <v>8237</v>
      </c>
      <c r="AB479" s="186" t="str">
        <f t="shared" si="22"/>
        <v>KG3WS2</v>
      </c>
      <c r="AC479" s="186" t="str">
        <f t="shared" si="23"/>
        <v>KG3</v>
      </c>
      <c r="AD479" s="186" t="str">
        <f t="shared" si="24"/>
        <v>WS2</v>
      </c>
      <c r="AE479" s="186" t="str">
        <f t="shared" si="25"/>
        <v>7Y25KQY</v>
      </c>
      <c r="AF479" s="186" t="str">
        <f t="shared" si="26"/>
        <v>7Y25</v>
      </c>
      <c r="AG479" s="186" t="str">
        <f t="shared" si="27"/>
        <v>KQY</v>
      </c>
      <c r="AH479" s="186" t="e">
        <f t="shared" ca="1" si="28"/>
        <v>#NAME?</v>
      </c>
      <c r="AI479" s="186" t="e">
        <f t="shared" ca="1" si="29"/>
        <v>#NAME?</v>
      </c>
    </row>
    <row r="480" spans="1:35" ht="180">
      <c r="A480" s="187" t="e">
        <f t="shared" ca="1" si="31"/>
        <v>#NAME?</v>
      </c>
      <c r="B480" s="174" t="s">
        <v>1904</v>
      </c>
      <c r="C480" s="175"/>
      <c r="D480" s="175"/>
      <c r="E480" s="175" t="s">
        <v>8238</v>
      </c>
      <c r="F480" s="175" t="s">
        <v>8239</v>
      </c>
      <c r="G480" s="175" t="s">
        <v>8086</v>
      </c>
      <c r="H480" s="175" t="s">
        <v>8240</v>
      </c>
      <c r="I480" s="178"/>
      <c r="J480" s="179" t="str">
        <f t="shared" si="43"/>
        <v>LINKS REQUIRED</v>
      </c>
      <c r="K480" s="187"/>
      <c r="L480" s="190"/>
      <c r="M480" s="181"/>
      <c r="N480" s="181"/>
      <c r="O480" s="181"/>
      <c r="P480" s="181"/>
      <c r="Q480" s="181"/>
      <c r="R480" s="181"/>
      <c r="S480" s="181"/>
      <c r="T480" s="181"/>
      <c r="U480" s="181"/>
      <c r="V480" s="190"/>
      <c r="W480" s="190"/>
      <c r="X480" s="182"/>
      <c r="Y480" s="190"/>
      <c r="Z480" s="195"/>
      <c r="AA480" s="185" t="s">
        <v>8241</v>
      </c>
      <c r="AB480" s="186" t="str">
        <f t="shared" si="22"/>
        <v>KH7HYX</v>
      </c>
      <c r="AC480" s="186" t="str">
        <f t="shared" si="23"/>
        <v>KH7</v>
      </c>
      <c r="AD480" s="186" t="str">
        <f t="shared" si="24"/>
        <v>HYX</v>
      </c>
      <c r="AE480" s="186" t="str">
        <f t="shared" si="25"/>
        <v>F9A8YIO</v>
      </c>
      <c r="AF480" s="186" t="str">
        <f t="shared" si="26"/>
        <v>F9A8</v>
      </c>
      <c r="AG480" s="186" t="str">
        <f t="shared" si="27"/>
        <v>YIO</v>
      </c>
      <c r="AH480" s="186" t="e">
        <f t="shared" ca="1" si="28"/>
        <v>#NAME?</v>
      </c>
      <c r="AI480" s="186" t="e">
        <f t="shared" ca="1" si="29"/>
        <v>#NAME?</v>
      </c>
    </row>
    <row r="481" spans="1:35" ht="270">
      <c r="A481" s="187" t="e">
        <f t="shared" ca="1" si="31"/>
        <v>#NAME?</v>
      </c>
      <c r="B481" s="174" t="s">
        <v>1765</v>
      </c>
      <c r="C481" s="175"/>
      <c r="D481" s="175"/>
      <c r="E481" s="175" t="s">
        <v>8238</v>
      </c>
      <c r="F481" s="175" t="s">
        <v>8242</v>
      </c>
      <c r="G481" s="175" t="s">
        <v>8243</v>
      </c>
      <c r="H481" s="199" t="s">
        <v>8244</v>
      </c>
      <c r="I481" s="178"/>
      <c r="J481" s="179" t="str">
        <f t="shared" si="43"/>
        <v>LINKS REQUIRED</v>
      </c>
      <c r="K481" s="200"/>
      <c r="L481" s="190"/>
      <c r="M481" s="181"/>
      <c r="N481" s="181"/>
      <c r="O481" s="181"/>
      <c r="P481" s="181"/>
      <c r="Q481" s="181"/>
      <c r="R481" s="181"/>
      <c r="S481" s="181"/>
      <c r="T481" s="181"/>
      <c r="U481" s="181"/>
      <c r="V481" s="190"/>
      <c r="W481" s="190"/>
      <c r="X481" s="183"/>
      <c r="Y481" s="190"/>
      <c r="Z481" s="195"/>
      <c r="AA481" s="185" t="s">
        <v>8245</v>
      </c>
      <c r="AB481" s="186" t="str">
        <f t="shared" si="22"/>
        <v>KHIZGF</v>
      </c>
      <c r="AC481" s="186" t="str">
        <f t="shared" si="23"/>
        <v>KHI</v>
      </c>
      <c r="AD481" s="186" t="str">
        <f t="shared" si="24"/>
        <v>ZGF</v>
      </c>
      <c r="AE481" s="186" t="str">
        <f t="shared" si="25"/>
        <v>8292JGH</v>
      </c>
      <c r="AF481" s="186" t="str">
        <f t="shared" si="26"/>
        <v>8292</v>
      </c>
      <c r="AG481" s="186" t="str">
        <f t="shared" si="27"/>
        <v>JGH</v>
      </c>
      <c r="AH481" s="186" t="e">
        <f t="shared" ca="1" si="28"/>
        <v>#NAME?</v>
      </c>
      <c r="AI481" s="186" t="e">
        <f t="shared" ca="1" si="29"/>
        <v>#NAME?</v>
      </c>
    </row>
    <row r="482" spans="1:35" ht="54">
      <c r="A482" s="187" t="e">
        <f t="shared" ca="1" si="31"/>
        <v>#NAME?</v>
      </c>
      <c r="B482" s="174" t="s">
        <v>1765</v>
      </c>
      <c r="C482" s="175"/>
      <c r="D482" s="175"/>
      <c r="E482" s="175" t="s">
        <v>8238</v>
      </c>
      <c r="F482" s="175" t="s">
        <v>8246</v>
      </c>
      <c r="G482" s="175" t="s">
        <v>1802</v>
      </c>
      <c r="H482" s="175"/>
      <c r="I482" s="178"/>
      <c r="J482" s="179" t="str">
        <f t="shared" si="43"/>
        <v>LINKS REQUIRED</v>
      </c>
      <c r="K482" s="200"/>
      <c r="L482" s="190"/>
      <c r="M482" s="181"/>
      <c r="N482" s="181"/>
      <c r="O482" s="181"/>
      <c r="P482" s="181"/>
      <c r="Q482" s="181"/>
      <c r="R482" s="181"/>
      <c r="S482" s="181"/>
      <c r="T482" s="181"/>
      <c r="U482" s="181"/>
      <c r="V482" s="190"/>
      <c r="W482" s="190"/>
      <c r="X482" s="182"/>
      <c r="Y482" s="190"/>
      <c r="Z482" s="195"/>
      <c r="AA482" s="185" t="s">
        <v>8247</v>
      </c>
      <c r="AB482" s="186" t="str">
        <f t="shared" si="22"/>
        <v>KI4R22</v>
      </c>
      <c r="AC482" s="186" t="str">
        <f t="shared" si="23"/>
        <v>KI4</v>
      </c>
      <c r="AD482" s="186" t="str">
        <f t="shared" si="24"/>
        <v>R22</v>
      </c>
      <c r="AE482" s="186" t="str">
        <f t="shared" si="25"/>
        <v>PXMXP5N</v>
      </c>
      <c r="AF482" s="186" t="str">
        <f t="shared" si="26"/>
        <v>PXMX</v>
      </c>
      <c r="AG482" s="186" t="str">
        <f t="shared" si="27"/>
        <v>P5N</v>
      </c>
      <c r="AH482" s="186" t="e">
        <f t="shared" ca="1" si="28"/>
        <v>#NAME?</v>
      </c>
      <c r="AI482" s="186" t="e">
        <f t="shared" ca="1" si="29"/>
        <v>#NAME?</v>
      </c>
    </row>
    <row r="483" spans="1:35" ht="180">
      <c r="A483" s="187" t="e">
        <f t="shared" ca="1" si="31"/>
        <v>#NAME?</v>
      </c>
      <c r="B483" s="174" t="s">
        <v>1765</v>
      </c>
      <c r="C483" s="175"/>
      <c r="D483" s="175"/>
      <c r="E483" s="175" t="s">
        <v>8248</v>
      </c>
      <c r="F483" s="175" t="s">
        <v>8249</v>
      </c>
      <c r="G483" s="175" t="s">
        <v>8250</v>
      </c>
      <c r="H483" s="175"/>
      <c r="I483" s="178"/>
      <c r="J483" s="179" t="str">
        <f t="shared" si="43"/>
        <v>LINKS REQUIRED</v>
      </c>
      <c r="K483" s="200"/>
      <c r="L483" s="190"/>
      <c r="M483" s="181"/>
      <c r="N483" s="181"/>
      <c r="O483" s="181"/>
      <c r="P483" s="181"/>
      <c r="Q483" s="181"/>
      <c r="R483" s="181"/>
      <c r="S483" s="181"/>
      <c r="T483" s="181"/>
      <c r="U483" s="181"/>
      <c r="V483" s="190"/>
      <c r="W483" s="175"/>
      <c r="X483" s="183"/>
      <c r="Y483" s="182"/>
      <c r="Z483" s="189"/>
      <c r="AA483" s="185" t="s">
        <v>8251</v>
      </c>
      <c r="AB483" s="186" t="str">
        <f t="shared" si="22"/>
        <v>KL1DQX</v>
      </c>
      <c r="AC483" s="186" t="str">
        <f t="shared" si="23"/>
        <v>KL1</v>
      </c>
      <c r="AD483" s="186" t="str">
        <f t="shared" si="24"/>
        <v>DQX</v>
      </c>
      <c r="AE483" s="186" t="str">
        <f t="shared" si="25"/>
        <v>BLF5N2N</v>
      </c>
      <c r="AF483" s="186" t="str">
        <f t="shared" si="26"/>
        <v>BLF5</v>
      </c>
      <c r="AG483" s="186" t="str">
        <f t="shared" si="27"/>
        <v>N2N</v>
      </c>
      <c r="AH483" s="186" t="e">
        <f t="shared" ca="1" si="28"/>
        <v>#NAME?</v>
      </c>
      <c r="AI483" s="186" t="e">
        <f t="shared" ca="1" si="29"/>
        <v>#NAME?</v>
      </c>
    </row>
    <row r="484" spans="1:35" ht="216">
      <c r="A484" s="187" t="e">
        <f t="shared" ca="1" si="31"/>
        <v>#NAME?</v>
      </c>
      <c r="B484" s="174" t="s">
        <v>1904</v>
      </c>
      <c r="C484" s="175"/>
      <c r="D484" s="175"/>
      <c r="E484" s="246">
        <v>43864</v>
      </c>
      <c r="F484" s="175" t="s">
        <v>8252</v>
      </c>
      <c r="G484" s="175" t="s">
        <v>8253</v>
      </c>
      <c r="H484" s="175" t="s">
        <v>8254</v>
      </c>
      <c r="I484" s="178"/>
      <c r="J484" s="179" t="str">
        <f t="shared" si="43"/>
        <v>LINKS REQUIRED</v>
      </c>
      <c r="K484" s="200"/>
      <c r="L484" s="190"/>
      <c r="M484" s="181"/>
      <c r="N484" s="181"/>
      <c r="O484" s="181"/>
      <c r="P484" s="181"/>
      <c r="Q484" s="181"/>
      <c r="R484" s="181"/>
      <c r="S484" s="181"/>
      <c r="T484" s="181"/>
      <c r="U484" s="181"/>
      <c r="V484" s="190"/>
      <c r="W484" s="175"/>
      <c r="X484" s="183"/>
      <c r="Y484" s="182"/>
      <c r="Z484" s="189"/>
      <c r="AA484" s="185" t="s">
        <v>8255</v>
      </c>
      <c r="AB484" s="186" t="str">
        <f t="shared" si="22"/>
        <v>KN2BF1</v>
      </c>
      <c r="AC484" s="186" t="str">
        <f t="shared" si="23"/>
        <v>KN2</v>
      </c>
      <c r="AD484" s="186" t="str">
        <f t="shared" si="24"/>
        <v>BF1</v>
      </c>
      <c r="AE484" s="186" t="str">
        <f t="shared" si="25"/>
        <v>XDNICMC</v>
      </c>
      <c r="AF484" s="186" t="str">
        <f t="shared" si="26"/>
        <v>XDNI</v>
      </c>
      <c r="AG484" s="186" t="str">
        <f t="shared" si="27"/>
        <v>CMC</v>
      </c>
      <c r="AH484" s="186" t="e">
        <f t="shared" ca="1" si="28"/>
        <v>#NAME?</v>
      </c>
      <c r="AI484" s="186" t="e">
        <f t="shared" ca="1" si="29"/>
        <v>#NAME?</v>
      </c>
    </row>
    <row r="485" spans="1:35" ht="409.5">
      <c r="A485" s="187" t="e">
        <f t="shared" ca="1" si="31"/>
        <v>#NAME?</v>
      </c>
      <c r="B485" s="174" t="s">
        <v>1765</v>
      </c>
      <c r="C485" s="175"/>
      <c r="D485" s="175"/>
      <c r="E485" s="175"/>
      <c r="F485" s="175" t="s">
        <v>8256</v>
      </c>
      <c r="G485" s="175" t="s">
        <v>8257</v>
      </c>
      <c r="H485" s="175" t="s">
        <v>8258</v>
      </c>
      <c r="I485" s="178"/>
      <c r="J485" s="179" t="str">
        <f t="shared" si="43"/>
        <v>LINKS REQUIRED</v>
      </c>
      <c r="K485" s="200"/>
      <c r="L485" s="190"/>
      <c r="M485" s="181"/>
      <c r="N485" s="181"/>
      <c r="O485" s="181"/>
      <c r="P485" s="181"/>
      <c r="Q485" s="181"/>
      <c r="R485" s="181"/>
      <c r="S485" s="181"/>
      <c r="T485" s="181"/>
      <c r="U485" s="181"/>
      <c r="V485" s="190"/>
      <c r="W485" s="190"/>
      <c r="X485" s="183"/>
      <c r="Y485" s="190"/>
      <c r="Z485" s="195"/>
      <c r="AA485" s="185" t="s">
        <v>8259</v>
      </c>
      <c r="AB485" s="186" t="str">
        <f t="shared" si="22"/>
        <v>KN5BJ6</v>
      </c>
      <c r="AC485" s="186" t="str">
        <f t="shared" si="23"/>
        <v>KN5</v>
      </c>
      <c r="AD485" s="186" t="str">
        <f t="shared" si="24"/>
        <v>BJ6</v>
      </c>
      <c r="AE485" s="186" t="str">
        <f t="shared" si="25"/>
        <v>9FNN9E7</v>
      </c>
      <c r="AF485" s="186" t="str">
        <f t="shared" si="26"/>
        <v>9FNN</v>
      </c>
      <c r="AG485" s="186" t="str">
        <f t="shared" si="27"/>
        <v>9E7</v>
      </c>
      <c r="AH485" s="186" t="e">
        <f t="shared" ca="1" si="28"/>
        <v>#NAME?</v>
      </c>
      <c r="AI485" s="186" t="e">
        <f t="shared" ca="1" si="29"/>
        <v>#NAME?</v>
      </c>
    </row>
    <row r="486" spans="1:35" ht="162">
      <c r="A486" s="187" t="e">
        <f t="shared" ca="1" si="31"/>
        <v>#NAME?</v>
      </c>
      <c r="B486" s="174" t="s">
        <v>1762</v>
      </c>
      <c r="C486" s="175"/>
      <c r="D486" s="175"/>
      <c r="E486" s="175"/>
      <c r="F486" s="175" t="s">
        <v>8260</v>
      </c>
      <c r="G486" s="175" t="s">
        <v>8261</v>
      </c>
      <c r="H486" s="175" t="s">
        <v>8262</v>
      </c>
      <c r="I486" s="178"/>
      <c r="J486" s="179" t="str">
        <f t="shared" si="43"/>
        <v>LINKS REQUIRED</v>
      </c>
      <c r="K486" s="200"/>
      <c r="L486" s="190"/>
      <c r="M486" s="181"/>
      <c r="N486" s="181"/>
      <c r="O486" s="181"/>
      <c r="P486" s="181"/>
      <c r="Q486" s="181"/>
      <c r="R486" s="181"/>
      <c r="S486" s="181"/>
      <c r="T486" s="181"/>
      <c r="U486" s="181"/>
      <c r="V486" s="190"/>
      <c r="W486" s="190"/>
      <c r="X486" s="182"/>
      <c r="Y486" s="190"/>
      <c r="Z486" s="195"/>
      <c r="AA486" s="185" t="s">
        <v>8263</v>
      </c>
      <c r="AB486" s="186" t="str">
        <f t="shared" si="22"/>
        <v>KNCXX6</v>
      </c>
      <c r="AC486" s="186" t="str">
        <f t="shared" si="23"/>
        <v>KNC</v>
      </c>
      <c r="AD486" s="186" t="str">
        <f t="shared" si="24"/>
        <v>XX6</v>
      </c>
      <c r="AE486" s="186" t="str">
        <f t="shared" si="25"/>
        <v>3EURMEG</v>
      </c>
      <c r="AF486" s="186" t="str">
        <f t="shared" si="26"/>
        <v>3EUR</v>
      </c>
      <c r="AG486" s="186" t="str">
        <f t="shared" si="27"/>
        <v>MEG</v>
      </c>
      <c r="AH486" s="186" t="e">
        <f t="shared" ca="1" si="28"/>
        <v>#NAME?</v>
      </c>
      <c r="AI486" s="186" t="e">
        <f t="shared" ca="1" si="29"/>
        <v>#NAME?</v>
      </c>
    </row>
    <row r="487" spans="1:35" ht="198">
      <c r="A487" s="187" t="e">
        <f t="shared" ca="1" si="31"/>
        <v>#NAME?</v>
      </c>
      <c r="B487" s="174" t="s">
        <v>1904</v>
      </c>
      <c r="C487" s="175"/>
      <c r="D487" s="175"/>
      <c r="E487" s="252">
        <v>43894</v>
      </c>
      <c r="F487" s="175" t="s">
        <v>8264</v>
      </c>
      <c r="G487" s="175" t="s">
        <v>8265</v>
      </c>
      <c r="H487" s="175"/>
      <c r="I487" s="178"/>
      <c r="J487" s="179" t="str">
        <f t="shared" si="43"/>
        <v>LINKS REQUIRED</v>
      </c>
      <c r="K487" s="200"/>
      <c r="L487" s="190"/>
      <c r="M487" s="181"/>
      <c r="N487" s="181"/>
      <c r="O487" s="181"/>
      <c r="P487" s="181"/>
      <c r="Q487" s="181"/>
      <c r="R487" s="181"/>
      <c r="S487" s="181"/>
      <c r="T487" s="181"/>
      <c r="U487" s="181"/>
      <c r="V487" s="190"/>
      <c r="W487" s="190"/>
      <c r="X487" s="182"/>
      <c r="Y487" s="190"/>
      <c r="Z487" s="195"/>
      <c r="AA487" s="185" t="s">
        <v>8266</v>
      </c>
      <c r="AB487" s="186" t="str">
        <f t="shared" si="22"/>
        <v>KX1PDY</v>
      </c>
      <c r="AC487" s="186" t="str">
        <f t="shared" si="23"/>
        <v>KX1</v>
      </c>
      <c r="AD487" s="186" t="str">
        <f t="shared" si="24"/>
        <v>PDY</v>
      </c>
      <c r="AE487" s="186" t="str">
        <f t="shared" si="25"/>
        <v>I6IZQES</v>
      </c>
      <c r="AF487" s="186" t="str">
        <f t="shared" si="26"/>
        <v>I6IZ</v>
      </c>
      <c r="AG487" s="186" t="str">
        <f t="shared" si="27"/>
        <v>QES</v>
      </c>
      <c r="AH487" s="186" t="e">
        <f t="shared" ca="1" si="28"/>
        <v>#NAME?</v>
      </c>
      <c r="AI487" s="186" t="e">
        <f t="shared" ca="1" si="29"/>
        <v>#NAME?</v>
      </c>
    </row>
    <row r="488" spans="1:35" ht="126">
      <c r="A488" s="187" t="e">
        <f t="shared" ca="1" si="31"/>
        <v>#NAME?</v>
      </c>
      <c r="B488" s="174" t="s">
        <v>1765</v>
      </c>
      <c r="C488" s="175"/>
      <c r="D488" s="175"/>
      <c r="E488" s="175"/>
      <c r="F488" s="175" t="s">
        <v>8267</v>
      </c>
      <c r="G488" s="175" t="s">
        <v>8268</v>
      </c>
      <c r="H488" s="175" t="s">
        <v>8269</v>
      </c>
      <c r="I488" s="178"/>
      <c r="J488" s="179" t="str">
        <f t="shared" si="43"/>
        <v>LINKS REQUIRED</v>
      </c>
      <c r="K488" s="200"/>
      <c r="L488" s="190"/>
      <c r="M488" s="181"/>
      <c r="N488" s="181"/>
      <c r="O488" s="181"/>
      <c r="P488" s="181"/>
      <c r="Q488" s="181"/>
      <c r="R488" s="181"/>
      <c r="S488" s="181"/>
      <c r="T488" s="181"/>
      <c r="U488" s="181"/>
      <c r="V488" s="190"/>
      <c r="W488" s="190"/>
      <c r="X488" s="182"/>
      <c r="Y488" s="190"/>
      <c r="Z488" s="195"/>
      <c r="AA488" s="185" t="s">
        <v>8270</v>
      </c>
      <c r="AB488" s="186" t="str">
        <f t="shared" si="22"/>
        <v>KXSSC8</v>
      </c>
      <c r="AC488" s="186" t="str">
        <f t="shared" si="23"/>
        <v>KXS</v>
      </c>
      <c r="AD488" s="186" t="str">
        <f t="shared" si="24"/>
        <v>SC8</v>
      </c>
      <c r="AE488" s="186" t="str">
        <f t="shared" si="25"/>
        <v>J56060U</v>
      </c>
      <c r="AF488" s="186" t="str">
        <f t="shared" si="26"/>
        <v>J560</v>
      </c>
      <c r="AG488" s="186" t="str">
        <f t="shared" si="27"/>
        <v>60U</v>
      </c>
      <c r="AH488" s="186" t="e">
        <f t="shared" ca="1" si="28"/>
        <v>#NAME?</v>
      </c>
      <c r="AI488" s="186" t="e">
        <f t="shared" ca="1" si="29"/>
        <v>#NAME?</v>
      </c>
    </row>
    <row r="489" spans="1:35" ht="162">
      <c r="A489" s="187" t="e">
        <f t="shared" ca="1" si="31"/>
        <v>#NAME?</v>
      </c>
      <c r="B489" s="174" t="s">
        <v>1904</v>
      </c>
      <c r="C489" s="175"/>
      <c r="D489" s="175"/>
      <c r="E489" s="175"/>
      <c r="F489" s="175" t="s">
        <v>8271</v>
      </c>
      <c r="G489" s="175" t="s">
        <v>8268</v>
      </c>
      <c r="H489" s="177" t="s">
        <v>8272</v>
      </c>
      <c r="I489" s="178"/>
      <c r="J489" s="179" t="str">
        <f t="shared" si="43"/>
        <v>LINKS REQUIRED</v>
      </c>
      <c r="K489" s="200"/>
      <c r="L489" s="190"/>
      <c r="M489" s="181"/>
      <c r="N489" s="181"/>
      <c r="O489" s="181"/>
      <c r="P489" s="181"/>
      <c r="Q489" s="181"/>
      <c r="R489" s="181"/>
      <c r="S489" s="181"/>
      <c r="T489" s="181"/>
      <c r="U489" s="181"/>
      <c r="V489" s="190"/>
      <c r="W489" s="175"/>
      <c r="X489" s="183"/>
      <c r="Y489" s="182"/>
      <c r="Z489" s="189"/>
      <c r="AA489" s="185" t="s">
        <v>8273</v>
      </c>
      <c r="AB489" s="186" t="str">
        <f t="shared" si="22"/>
        <v>KXUXAF</v>
      </c>
      <c r="AC489" s="186" t="str">
        <f t="shared" si="23"/>
        <v>KXU</v>
      </c>
      <c r="AD489" s="186" t="str">
        <f t="shared" si="24"/>
        <v>XAF</v>
      </c>
      <c r="AE489" s="186" t="str">
        <f t="shared" si="25"/>
        <v>EUXDO02</v>
      </c>
      <c r="AF489" s="186" t="str">
        <f t="shared" si="26"/>
        <v>EUXD</v>
      </c>
      <c r="AG489" s="186" t="str">
        <f t="shared" si="27"/>
        <v>O02</v>
      </c>
      <c r="AH489" s="186" t="e">
        <f t="shared" ca="1" si="28"/>
        <v>#NAME?</v>
      </c>
      <c r="AI489" s="186" t="e">
        <f t="shared" ca="1" si="29"/>
        <v>#NAME?</v>
      </c>
    </row>
    <row r="490" spans="1:35" ht="409.5">
      <c r="A490" s="187" t="e">
        <f t="shared" ca="1" si="31"/>
        <v>#NAME?</v>
      </c>
      <c r="B490" s="174" t="s">
        <v>1762</v>
      </c>
      <c r="C490" s="175"/>
      <c r="D490" s="175"/>
      <c r="E490" s="246">
        <v>44015</v>
      </c>
      <c r="F490" s="174" t="s">
        <v>8274</v>
      </c>
      <c r="G490" s="175" t="s">
        <v>8275</v>
      </c>
      <c r="H490" s="175"/>
      <c r="I490" s="178"/>
      <c r="J490" s="179" t="str">
        <f t="shared" si="43"/>
        <v>LINKS REQUIRED</v>
      </c>
      <c r="K490" s="200"/>
      <c r="L490" s="190"/>
      <c r="M490" s="181"/>
      <c r="N490" s="181"/>
      <c r="O490" s="181"/>
      <c r="P490" s="181"/>
      <c r="Q490" s="181"/>
      <c r="R490" s="181"/>
      <c r="S490" s="181"/>
      <c r="T490" s="181"/>
      <c r="U490" s="181"/>
      <c r="V490" s="190"/>
      <c r="W490" s="190"/>
      <c r="X490" s="182"/>
      <c r="Y490" s="190"/>
      <c r="Z490" s="195"/>
      <c r="AA490" s="185" t="s">
        <v>8276</v>
      </c>
      <c r="AB490" s="186" t="str">
        <f t="shared" si="22"/>
        <v>KPXDBL</v>
      </c>
      <c r="AC490" s="186" t="str">
        <f t="shared" si="23"/>
        <v>KPX</v>
      </c>
      <c r="AD490" s="186" t="str">
        <f t="shared" si="24"/>
        <v>DBL</v>
      </c>
      <c r="AE490" s="186" t="str">
        <f t="shared" si="25"/>
        <v>J6LNEWU</v>
      </c>
      <c r="AF490" s="186" t="str">
        <f t="shared" si="26"/>
        <v>J6LN</v>
      </c>
      <c r="AG490" s="186" t="str">
        <f t="shared" si="27"/>
        <v>EWU</v>
      </c>
      <c r="AH490" s="186" t="e">
        <f t="shared" ca="1" si="28"/>
        <v>#NAME?</v>
      </c>
      <c r="AI490" s="186" t="e">
        <f t="shared" ca="1" si="29"/>
        <v>#NAME?</v>
      </c>
    </row>
    <row r="491" spans="1:35" ht="409.5">
      <c r="A491" s="187" t="e">
        <f t="shared" ca="1" si="31"/>
        <v>#NAME?</v>
      </c>
      <c r="B491" s="174" t="s">
        <v>1765</v>
      </c>
      <c r="C491" s="175"/>
      <c r="D491" s="175"/>
      <c r="E491" s="246">
        <v>44015</v>
      </c>
      <c r="F491" s="175" t="s">
        <v>8277</v>
      </c>
      <c r="G491" s="175" t="s">
        <v>8278</v>
      </c>
      <c r="H491" s="177" t="s">
        <v>8279</v>
      </c>
      <c r="I491" s="178"/>
      <c r="J491" s="179" t="str">
        <f t="shared" si="43"/>
        <v>LINKS REQUIRED</v>
      </c>
      <c r="K491" s="200"/>
      <c r="L491" s="190"/>
      <c r="M491" s="181"/>
      <c r="N491" s="181"/>
      <c r="O491" s="181"/>
      <c r="P491" s="181"/>
      <c r="Q491" s="181"/>
      <c r="R491" s="181"/>
      <c r="S491" s="181"/>
      <c r="T491" s="181"/>
      <c r="U491" s="181"/>
      <c r="V491" s="190"/>
      <c r="W491" s="175"/>
      <c r="X491" s="183"/>
      <c r="Y491" s="182"/>
      <c r="Z491" s="189"/>
      <c r="AA491" s="185" t="s">
        <v>8280</v>
      </c>
      <c r="AB491" s="186" t="str">
        <f t="shared" si="22"/>
        <v>KRWPHD</v>
      </c>
      <c r="AC491" s="186" t="str">
        <f t="shared" si="23"/>
        <v>KRW</v>
      </c>
      <c r="AD491" s="186" t="str">
        <f t="shared" si="24"/>
        <v>PHD</v>
      </c>
      <c r="AE491" s="186" t="str">
        <f t="shared" si="25"/>
        <v>NLBKXS2</v>
      </c>
      <c r="AF491" s="186" t="str">
        <f t="shared" si="26"/>
        <v>NLBK</v>
      </c>
      <c r="AG491" s="186" t="str">
        <f t="shared" si="27"/>
        <v>XS2</v>
      </c>
      <c r="AH491" s="186" t="e">
        <f t="shared" ca="1" si="28"/>
        <v>#NAME?</v>
      </c>
      <c r="AI491" s="186" t="e">
        <f t="shared" ca="1" si="29"/>
        <v>#NAME?</v>
      </c>
    </row>
    <row r="492" spans="1:35" ht="198">
      <c r="A492" s="187" t="e">
        <f t="shared" ca="1" si="31"/>
        <v>#NAME?</v>
      </c>
      <c r="B492" s="174" t="s">
        <v>1904</v>
      </c>
      <c r="C492" s="175"/>
      <c r="D492" s="175"/>
      <c r="E492" s="175"/>
      <c r="F492" s="175" t="s">
        <v>8281</v>
      </c>
      <c r="G492" s="175" t="s">
        <v>8282</v>
      </c>
      <c r="H492" s="175" t="s">
        <v>8283</v>
      </c>
      <c r="I492" s="178"/>
      <c r="J492" s="179" t="str">
        <f t="shared" si="43"/>
        <v>LINKS REQUIRED</v>
      </c>
      <c r="K492" s="200"/>
      <c r="L492" s="190"/>
      <c r="M492" s="181"/>
      <c r="N492" s="181"/>
      <c r="O492" s="181"/>
      <c r="P492" s="181"/>
      <c r="Q492" s="181"/>
      <c r="R492" s="181"/>
      <c r="S492" s="181"/>
      <c r="T492" s="181"/>
      <c r="U492" s="181"/>
      <c r="V492" s="190"/>
      <c r="W492" s="190"/>
      <c r="X492" s="182"/>
      <c r="Y492" s="190"/>
      <c r="Z492" s="195"/>
      <c r="AA492" s="185" t="s">
        <v>8284</v>
      </c>
      <c r="AB492" s="186" t="str">
        <f t="shared" si="22"/>
        <v>KTRDDG</v>
      </c>
      <c r="AC492" s="186" t="str">
        <f t="shared" si="23"/>
        <v>KTR</v>
      </c>
      <c r="AD492" s="186" t="str">
        <f t="shared" si="24"/>
        <v>DDG</v>
      </c>
      <c r="AE492" s="186" t="str">
        <f t="shared" si="25"/>
        <v>JXDG5MP</v>
      </c>
      <c r="AF492" s="186" t="str">
        <f t="shared" si="26"/>
        <v>JXDG</v>
      </c>
      <c r="AG492" s="186" t="str">
        <f t="shared" si="27"/>
        <v>5MP</v>
      </c>
      <c r="AH492" s="186" t="e">
        <f t="shared" ca="1" si="28"/>
        <v>#NAME?</v>
      </c>
      <c r="AI492" s="186" t="e">
        <f t="shared" ca="1" si="29"/>
        <v>#NAME?</v>
      </c>
    </row>
    <row r="493" spans="1:35" ht="198">
      <c r="A493" s="187" t="e">
        <f t="shared" ca="1" si="31"/>
        <v>#NAME?</v>
      </c>
      <c r="B493" s="174" t="s">
        <v>1765</v>
      </c>
      <c r="C493" s="175"/>
      <c r="D493" s="175"/>
      <c r="E493" s="246">
        <v>44168</v>
      </c>
      <c r="F493" s="175" t="s">
        <v>8285</v>
      </c>
      <c r="G493" s="175" t="s">
        <v>8286</v>
      </c>
      <c r="H493" s="175"/>
      <c r="I493" s="178"/>
      <c r="J493" s="179" t="str">
        <f t="shared" si="43"/>
        <v>LINKS REQUIRED</v>
      </c>
      <c r="K493" s="200"/>
      <c r="L493" s="190"/>
      <c r="M493" s="181"/>
      <c r="N493" s="181"/>
      <c r="O493" s="181"/>
      <c r="P493" s="181"/>
      <c r="Q493" s="181"/>
      <c r="R493" s="181"/>
      <c r="S493" s="181"/>
      <c r="T493" s="181"/>
      <c r="U493" s="181"/>
      <c r="V493" s="190"/>
      <c r="W493" s="175"/>
      <c r="X493" s="183"/>
      <c r="Y493" s="182"/>
      <c r="Z493" s="189"/>
      <c r="AA493" s="185" t="s">
        <v>8287</v>
      </c>
      <c r="AB493" s="186" t="str">
        <f t="shared" si="22"/>
        <v>KU8TAB</v>
      </c>
      <c r="AC493" s="186" t="str">
        <f t="shared" si="23"/>
        <v>KU8</v>
      </c>
      <c r="AD493" s="186" t="str">
        <f t="shared" si="24"/>
        <v>TAB</v>
      </c>
      <c r="AE493" s="186" t="str">
        <f t="shared" si="25"/>
        <v>X5A1X3A</v>
      </c>
      <c r="AF493" s="186" t="str">
        <f t="shared" si="26"/>
        <v>X5A1</v>
      </c>
      <c r="AG493" s="186" t="str">
        <f t="shared" si="27"/>
        <v>X3A</v>
      </c>
      <c r="AH493" s="186" t="e">
        <f t="shared" ca="1" si="28"/>
        <v>#NAME?</v>
      </c>
      <c r="AI493" s="186" t="e">
        <f t="shared" ca="1" si="29"/>
        <v>#NAME?</v>
      </c>
    </row>
    <row r="494" spans="1:35" ht="180">
      <c r="A494" s="187" t="e">
        <f t="shared" ca="1" si="31"/>
        <v>#NAME?</v>
      </c>
      <c r="B494" s="174" t="s">
        <v>1904</v>
      </c>
      <c r="C494" s="175"/>
      <c r="D494" s="175"/>
      <c r="E494" s="175" t="s">
        <v>8288</v>
      </c>
      <c r="F494" s="175" t="s">
        <v>8289</v>
      </c>
      <c r="G494" s="175" t="s">
        <v>8290</v>
      </c>
      <c r="H494" s="175"/>
      <c r="I494" s="178"/>
      <c r="J494" s="179" t="str">
        <f t="shared" si="43"/>
        <v>LINKS REQUIRED</v>
      </c>
      <c r="K494" s="200"/>
      <c r="L494" s="190"/>
      <c r="M494" s="181"/>
      <c r="N494" s="181"/>
      <c r="O494" s="181"/>
      <c r="P494" s="181"/>
      <c r="Q494" s="181"/>
      <c r="R494" s="181"/>
      <c r="S494" s="181"/>
      <c r="T494" s="181"/>
      <c r="U494" s="181"/>
      <c r="V494" s="190"/>
      <c r="W494" s="190"/>
      <c r="X494" s="182"/>
      <c r="Y494" s="190"/>
      <c r="Z494" s="195"/>
      <c r="AA494" s="185" t="s">
        <v>8291</v>
      </c>
      <c r="AB494" s="186" t="str">
        <f t="shared" si="22"/>
        <v>KUETNT</v>
      </c>
      <c r="AC494" s="186" t="str">
        <f t="shared" si="23"/>
        <v>KUE</v>
      </c>
      <c r="AD494" s="186" t="str">
        <f t="shared" si="24"/>
        <v>TNT</v>
      </c>
      <c r="AE494" s="186" t="str">
        <f t="shared" si="25"/>
        <v>2P6XWCE</v>
      </c>
      <c r="AF494" s="186" t="str">
        <f t="shared" si="26"/>
        <v>2P6X</v>
      </c>
      <c r="AG494" s="186" t="str">
        <f t="shared" si="27"/>
        <v>WCE</v>
      </c>
      <c r="AH494" s="186" t="e">
        <f t="shared" ca="1" si="28"/>
        <v>#NAME?</v>
      </c>
      <c r="AI494" s="186" t="e">
        <f t="shared" ca="1" si="29"/>
        <v>#NAME?</v>
      </c>
    </row>
    <row r="495" spans="1:35" ht="144">
      <c r="A495" s="187" t="e">
        <f t="shared" ca="1" si="31"/>
        <v>#NAME?</v>
      </c>
      <c r="B495" s="174" t="s">
        <v>1765</v>
      </c>
      <c r="C495" s="175"/>
      <c r="D495" s="175"/>
      <c r="E495" s="175" t="s">
        <v>8288</v>
      </c>
      <c r="F495" s="175" t="s">
        <v>8292</v>
      </c>
      <c r="G495" s="175" t="s">
        <v>8293</v>
      </c>
      <c r="H495" s="175"/>
      <c r="I495" s="178"/>
      <c r="J495" s="179" t="str">
        <f t="shared" si="43"/>
        <v>LINKS REQUIRED</v>
      </c>
      <c r="K495" s="204"/>
      <c r="L495" s="190"/>
      <c r="M495" s="181"/>
      <c r="N495" s="181"/>
      <c r="O495" s="181"/>
      <c r="P495" s="181"/>
      <c r="Q495" s="181"/>
      <c r="R495" s="181"/>
      <c r="S495" s="181"/>
      <c r="T495" s="181"/>
      <c r="U495" s="181"/>
      <c r="V495" s="190"/>
      <c r="W495" s="190"/>
      <c r="X495" s="182"/>
      <c r="Y495" s="190"/>
      <c r="Z495" s="195"/>
      <c r="AA495" s="185" t="s">
        <v>8294</v>
      </c>
      <c r="AB495" s="186" t="str">
        <f t="shared" si="22"/>
        <v>KX46DR</v>
      </c>
      <c r="AC495" s="186" t="str">
        <f t="shared" si="23"/>
        <v>KX4</v>
      </c>
      <c r="AD495" s="186" t="str">
        <f t="shared" si="24"/>
        <v>6DR</v>
      </c>
      <c r="AE495" s="186" t="str">
        <f t="shared" si="25"/>
        <v>GX4D9XP</v>
      </c>
      <c r="AF495" s="186" t="str">
        <f t="shared" si="26"/>
        <v>GX4D</v>
      </c>
      <c r="AG495" s="186" t="str">
        <f t="shared" si="27"/>
        <v>9XP</v>
      </c>
      <c r="AH495" s="186" t="e">
        <f t="shared" ca="1" si="28"/>
        <v>#NAME?</v>
      </c>
      <c r="AI495" s="186" t="e">
        <f t="shared" ca="1" si="29"/>
        <v>#NAME?</v>
      </c>
    </row>
    <row r="496" spans="1:35" ht="54">
      <c r="A496" s="187" t="e">
        <f t="shared" ca="1" si="31"/>
        <v>#NAME?</v>
      </c>
      <c r="B496" s="174" t="s">
        <v>1765</v>
      </c>
      <c r="C496" s="175"/>
      <c r="D496" s="175"/>
      <c r="E496" s="246">
        <v>44138</v>
      </c>
      <c r="F496" s="175" t="s">
        <v>8295</v>
      </c>
      <c r="G496" s="175" t="s">
        <v>8296</v>
      </c>
      <c r="H496" s="174" t="s">
        <v>8297</v>
      </c>
      <c r="I496" s="178"/>
      <c r="J496" s="179" t="str">
        <f t="shared" si="43"/>
        <v>LINKS REQUIRED</v>
      </c>
      <c r="K496" s="204"/>
      <c r="L496" s="190"/>
      <c r="M496" s="181"/>
      <c r="N496" s="181"/>
      <c r="O496" s="181"/>
      <c r="P496" s="181"/>
      <c r="Q496" s="181"/>
      <c r="R496" s="181"/>
      <c r="S496" s="181"/>
      <c r="T496" s="181"/>
      <c r="U496" s="181"/>
      <c r="V496" s="190"/>
      <c r="W496" s="190"/>
      <c r="X496" s="182"/>
      <c r="Y496" s="190"/>
      <c r="Z496" s="195"/>
      <c r="AA496" s="185" t="s">
        <v>8298</v>
      </c>
      <c r="AB496" s="186" t="str">
        <f t="shared" si="22"/>
        <v>LXF6YJ</v>
      </c>
      <c r="AC496" s="186" t="str">
        <f t="shared" si="23"/>
        <v>LXF</v>
      </c>
      <c r="AD496" s="186" t="str">
        <f t="shared" si="24"/>
        <v>6YJ</v>
      </c>
      <c r="AE496" s="186" t="str">
        <f t="shared" si="25"/>
        <v>T4HNTJA</v>
      </c>
      <c r="AF496" s="186" t="str">
        <f t="shared" si="26"/>
        <v>T4HN</v>
      </c>
      <c r="AG496" s="186" t="str">
        <f t="shared" si="27"/>
        <v>TJA</v>
      </c>
      <c r="AH496" s="186" t="e">
        <f t="shared" ca="1" si="28"/>
        <v>#NAME?</v>
      </c>
      <c r="AI496" s="186" t="e">
        <f t="shared" ca="1" si="29"/>
        <v>#NAME?</v>
      </c>
    </row>
    <row r="497" spans="1:35" ht="252">
      <c r="A497" s="187" t="e">
        <f t="shared" ca="1" si="31"/>
        <v>#NAME?</v>
      </c>
      <c r="B497" s="174" t="s">
        <v>1765</v>
      </c>
      <c r="C497" s="175"/>
      <c r="D497" s="175"/>
      <c r="E497" s="175" t="s">
        <v>8299</v>
      </c>
      <c r="F497" s="175" t="s">
        <v>8300</v>
      </c>
      <c r="G497" s="175" t="s">
        <v>8301</v>
      </c>
      <c r="H497" s="174" t="s">
        <v>8302</v>
      </c>
      <c r="I497" s="178"/>
      <c r="J497" s="179" t="str">
        <f t="shared" si="43"/>
        <v>LINKS REQUIRED</v>
      </c>
      <c r="K497" s="200"/>
      <c r="L497" s="190"/>
      <c r="M497" s="181"/>
      <c r="N497" s="181"/>
      <c r="O497" s="181"/>
      <c r="P497" s="181"/>
      <c r="Q497" s="181"/>
      <c r="R497" s="181"/>
      <c r="S497" s="181"/>
      <c r="T497" s="181"/>
      <c r="U497" s="181"/>
      <c r="V497" s="190"/>
      <c r="W497" s="190"/>
      <c r="X497" s="182"/>
      <c r="Y497" s="190"/>
      <c r="Z497" s="195"/>
      <c r="AA497" s="185" t="s">
        <v>8303</v>
      </c>
      <c r="AB497" s="186" t="str">
        <f t="shared" si="22"/>
        <v>LXZIXS</v>
      </c>
      <c r="AC497" s="186" t="str">
        <f t="shared" si="23"/>
        <v>LXZ</v>
      </c>
      <c r="AD497" s="186" t="str">
        <f t="shared" si="24"/>
        <v>IXS</v>
      </c>
      <c r="AE497" s="186" t="str">
        <f t="shared" si="25"/>
        <v>MTNHO3Z</v>
      </c>
      <c r="AF497" s="186" t="str">
        <f t="shared" si="26"/>
        <v>MTNH</v>
      </c>
      <c r="AG497" s="186" t="str">
        <f t="shared" si="27"/>
        <v>O3Z</v>
      </c>
      <c r="AH497" s="186" t="e">
        <f t="shared" ca="1" si="28"/>
        <v>#NAME?</v>
      </c>
      <c r="AI497" s="186" t="e">
        <f t="shared" ca="1" si="29"/>
        <v>#NAME?</v>
      </c>
    </row>
    <row r="498" spans="1:35" ht="180">
      <c r="A498" s="187" t="e">
        <f t="shared" ca="1" si="31"/>
        <v>#NAME?</v>
      </c>
      <c r="B498" s="174" t="s">
        <v>1765</v>
      </c>
      <c r="C498" s="175"/>
      <c r="D498" s="175"/>
      <c r="E498" s="175" t="s">
        <v>8299</v>
      </c>
      <c r="F498" s="175" t="s">
        <v>8304</v>
      </c>
      <c r="G498" s="175" t="s">
        <v>4153</v>
      </c>
      <c r="H498" s="175"/>
      <c r="I498" s="178"/>
      <c r="J498" s="179" t="str">
        <f t="shared" si="43"/>
        <v>LINKS REQUIRED</v>
      </c>
      <c r="K498" s="200"/>
      <c r="L498" s="190"/>
      <c r="M498" s="181"/>
      <c r="N498" s="181"/>
      <c r="O498" s="181"/>
      <c r="P498" s="181"/>
      <c r="Q498" s="181"/>
      <c r="R498" s="181"/>
      <c r="S498" s="181"/>
      <c r="T498" s="181"/>
      <c r="U498" s="181"/>
      <c r="V498" s="190"/>
      <c r="W498" s="190"/>
      <c r="X498" s="182"/>
      <c r="Y498" s="190"/>
      <c r="Z498" s="195"/>
      <c r="AA498" s="185" t="s">
        <v>8305</v>
      </c>
      <c r="AB498" s="186" t="str">
        <f t="shared" si="22"/>
        <v>L13HS9</v>
      </c>
      <c r="AC498" s="186" t="str">
        <f t="shared" si="23"/>
        <v>L13</v>
      </c>
      <c r="AD498" s="186" t="str">
        <f t="shared" si="24"/>
        <v>HS9</v>
      </c>
      <c r="AE498" s="186" t="str">
        <f t="shared" si="25"/>
        <v>FH71I00</v>
      </c>
      <c r="AF498" s="186" t="str">
        <f t="shared" si="26"/>
        <v>FH71</v>
      </c>
      <c r="AG498" s="186" t="str">
        <f t="shared" si="27"/>
        <v>I00</v>
      </c>
      <c r="AH498" s="186" t="e">
        <f t="shared" ca="1" si="28"/>
        <v>#NAME?</v>
      </c>
      <c r="AI498" s="186" t="e">
        <f t="shared" ca="1" si="29"/>
        <v>#NAME?</v>
      </c>
    </row>
    <row r="499" spans="1:35" ht="180">
      <c r="A499" s="187" t="e">
        <f t="shared" ca="1" si="31"/>
        <v>#NAME?</v>
      </c>
      <c r="B499" s="174" t="s">
        <v>1904</v>
      </c>
      <c r="C499" s="175"/>
      <c r="D499" s="175"/>
      <c r="E499" s="175" t="s">
        <v>8299</v>
      </c>
      <c r="F499" s="175" t="s">
        <v>8306</v>
      </c>
      <c r="G499" s="175" t="s">
        <v>8307</v>
      </c>
      <c r="H499" s="175" t="s">
        <v>8308</v>
      </c>
      <c r="I499" s="178"/>
      <c r="J499" s="179" t="str">
        <f t="shared" si="43"/>
        <v>LINKS REQUIRED</v>
      </c>
      <c r="K499" s="200"/>
      <c r="L499" s="190"/>
      <c r="M499" s="181"/>
      <c r="N499" s="181"/>
      <c r="O499" s="181"/>
      <c r="P499" s="181"/>
      <c r="Q499" s="181"/>
      <c r="R499" s="181"/>
      <c r="S499" s="181"/>
      <c r="T499" s="181"/>
      <c r="U499" s="181"/>
      <c r="V499" s="190"/>
      <c r="W499" s="190"/>
      <c r="X499" s="182"/>
      <c r="Y499" s="190"/>
      <c r="Z499" s="195"/>
      <c r="AA499" s="185" t="s">
        <v>8309</v>
      </c>
      <c r="AB499" s="186" t="str">
        <f t="shared" si="22"/>
        <v>L2HA1N</v>
      </c>
      <c r="AC499" s="186" t="str">
        <f t="shared" si="23"/>
        <v>L2H</v>
      </c>
      <c r="AD499" s="186" t="str">
        <f t="shared" si="24"/>
        <v>A1N</v>
      </c>
      <c r="AE499" s="186" t="str">
        <f t="shared" si="25"/>
        <v>3QIDB1V</v>
      </c>
      <c r="AF499" s="186" t="str">
        <f t="shared" si="26"/>
        <v>3QID</v>
      </c>
      <c r="AG499" s="186" t="str">
        <f t="shared" si="27"/>
        <v>B1V</v>
      </c>
      <c r="AH499" s="186" t="e">
        <f t="shared" ca="1" si="28"/>
        <v>#NAME?</v>
      </c>
      <c r="AI499" s="186" t="e">
        <f t="shared" ca="1" si="29"/>
        <v>#NAME?</v>
      </c>
    </row>
    <row r="500" spans="1:35" ht="126">
      <c r="A500" s="187" t="e">
        <f t="shared" ca="1" si="31"/>
        <v>#NAME?</v>
      </c>
      <c r="B500" s="174" t="s">
        <v>1765</v>
      </c>
      <c r="C500" s="175"/>
      <c r="D500" s="175"/>
      <c r="E500" s="175"/>
      <c r="F500" s="175" t="s">
        <v>8310</v>
      </c>
      <c r="G500" s="175" t="s">
        <v>8311</v>
      </c>
      <c r="H500" s="175"/>
      <c r="I500" s="178"/>
      <c r="J500" s="179" t="str">
        <f t="shared" si="43"/>
        <v>LINKS REQUIRED</v>
      </c>
      <c r="K500" s="200"/>
      <c r="L500" s="190"/>
      <c r="M500" s="181"/>
      <c r="N500" s="181"/>
      <c r="O500" s="181"/>
      <c r="P500" s="181"/>
      <c r="Q500" s="181"/>
      <c r="R500" s="181"/>
      <c r="S500" s="181"/>
      <c r="T500" s="181"/>
      <c r="U500" s="181"/>
      <c r="V500" s="190"/>
      <c r="W500" s="190"/>
      <c r="X500" s="182"/>
      <c r="Y500" s="190"/>
      <c r="Z500" s="195"/>
      <c r="AA500" s="185" t="s">
        <v>8312</v>
      </c>
      <c r="AB500" s="186" t="str">
        <f t="shared" si="22"/>
        <v>L36YC2</v>
      </c>
      <c r="AC500" s="186" t="str">
        <f t="shared" si="23"/>
        <v>L36</v>
      </c>
      <c r="AD500" s="186" t="str">
        <f t="shared" si="24"/>
        <v>YC2</v>
      </c>
      <c r="AE500" s="186" t="str">
        <f t="shared" si="25"/>
        <v>9MMZU00</v>
      </c>
      <c r="AF500" s="186" t="str">
        <f t="shared" si="26"/>
        <v>9MMZ</v>
      </c>
      <c r="AG500" s="186" t="str">
        <f t="shared" si="27"/>
        <v>U00</v>
      </c>
      <c r="AH500" s="186" t="e">
        <f t="shared" ca="1" si="28"/>
        <v>#NAME?</v>
      </c>
      <c r="AI500" s="186" t="e">
        <f t="shared" ca="1" si="29"/>
        <v>#NAME?</v>
      </c>
    </row>
    <row r="501" spans="1:35" ht="144">
      <c r="A501" s="187" t="e">
        <f t="shared" ca="1" si="31"/>
        <v>#NAME?</v>
      </c>
      <c r="B501" s="174" t="s">
        <v>1765</v>
      </c>
      <c r="C501" s="175"/>
      <c r="D501" s="175"/>
      <c r="E501" s="175"/>
      <c r="F501" s="175" t="s">
        <v>8313</v>
      </c>
      <c r="G501" s="175" t="s">
        <v>7995</v>
      </c>
      <c r="H501" s="175"/>
      <c r="I501" s="178"/>
      <c r="J501" s="179" t="str">
        <f t="shared" si="43"/>
        <v>LINKS REQUIRED</v>
      </c>
      <c r="K501" s="200"/>
      <c r="L501" s="190"/>
      <c r="M501" s="181"/>
      <c r="N501" s="181"/>
      <c r="O501" s="181"/>
      <c r="P501" s="181"/>
      <c r="Q501" s="181"/>
      <c r="R501" s="181"/>
      <c r="S501" s="181"/>
      <c r="T501" s="181"/>
      <c r="U501" s="181"/>
      <c r="V501" s="190"/>
      <c r="W501" s="190"/>
      <c r="X501" s="182"/>
      <c r="Y501" s="190"/>
      <c r="Z501" s="195"/>
      <c r="AA501" s="185" t="s">
        <v>8314</v>
      </c>
      <c r="AB501" s="186" t="str">
        <f t="shared" si="22"/>
        <v>L3RXLF</v>
      </c>
      <c r="AC501" s="186" t="str">
        <f t="shared" si="23"/>
        <v>L3R</v>
      </c>
      <c r="AD501" s="186" t="str">
        <f t="shared" si="24"/>
        <v>XLF</v>
      </c>
      <c r="AE501" s="186" t="str">
        <f t="shared" si="25"/>
        <v>LJA3RZ7</v>
      </c>
      <c r="AF501" s="186" t="str">
        <f t="shared" si="26"/>
        <v>LJA3</v>
      </c>
      <c r="AG501" s="186" t="str">
        <f t="shared" si="27"/>
        <v>RZ7</v>
      </c>
      <c r="AH501" s="186" t="e">
        <f t="shared" ca="1" si="28"/>
        <v>#NAME?</v>
      </c>
      <c r="AI501" s="186" t="e">
        <f t="shared" ca="1" si="29"/>
        <v>#NAME?</v>
      </c>
    </row>
    <row r="502" spans="1:35" ht="144">
      <c r="A502" s="187" t="e">
        <f t="shared" ca="1" si="31"/>
        <v>#NAME?</v>
      </c>
      <c r="B502" s="174" t="s">
        <v>1762</v>
      </c>
      <c r="C502" s="175"/>
      <c r="D502" s="175"/>
      <c r="E502" s="175"/>
      <c r="F502" s="175" t="s">
        <v>8315</v>
      </c>
      <c r="G502" s="175" t="s">
        <v>6336</v>
      </c>
      <c r="H502" s="175"/>
      <c r="I502" s="178"/>
      <c r="J502" s="179" t="str">
        <f t="shared" si="43"/>
        <v>LINKS REQUIRED</v>
      </c>
      <c r="K502" s="200"/>
      <c r="L502" s="190"/>
      <c r="M502" s="181"/>
      <c r="N502" s="181"/>
      <c r="O502" s="181"/>
      <c r="P502" s="181"/>
      <c r="Q502" s="181"/>
      <c r="R502" s="181"/>
      <c r="S502" s="181"/>
      <c r="T502" s="181"/>
      <c r="U502" s="181"/>
      <c r="V502" s="190"/>
      <c r="W502" s="190"/>
      <c r="X502" s="182"/>
      <c r="Y502" s="190"/>
      <c r="Z502" s="195"/>
      <c r="AA502" s="185" t="s">
        <v>8316</v>
      </c>
      <c r="AB502" s="186" t="str">
        <f t="shared" si="22"/>
        <v>L3TXDW</v>
      </c>
      <c r="AC502" s="186" t="str">
        <f t="shared" si="23"/>
        <v>L3T</v>
      </c>
      <c r="AD502" s="186" t="str">
        <f t="shared" si="24"/>
        <v>XDW</v>
      </c>
      <c r="AE502" s="186" t="str">
        <f t="shared" si="25"/>
        <v>FXJM7GT</v>
      </c>
      <c r="AF502" s="186" t="str">
        <f t="shared" si="26"/>
        <v>FXJM</v>
      </c>
      <c r="AG502" s="186" t="str">
        <f t="shared" si="27"/>
        <v>7GT</v>
      </c>
      <c r="AH502" s="186" t="e">
        <f t="shared" ca="1" si="28"/>
        <v>#NAME?</v>
      </c>
      <c r="AI502" s="186" t="e">
        <f t="shared" ca="1" si="29"/>
        <v>#NAME?</v>
      </c>
    </row>
    <row r="503" spans="1:35" ht="126">
      <c r="A503" s="187" t="e">
        <f t="shared" ca="1" si="31"/>
        <v>#NAME?</v>
      </c>
      <c r="B503" s="174" t="s">
        <v>1904</v>
      </c>
      <c r="C503" s="175"/>
      <c r="D503" s="175"/>
      <c r="E503" s="175"/>
      <c r="F503" s="175" t="s">
        <v>8317</v>
      </c>
      <c r="G503" s="175" t="s">
        <v>7848</v>
      </c>
      <c r="H503" s="175"/>
      <c r="I503" s="178"/>
      <c r="J503" s="179" t="str">
        <f t="shared" si="43"/>
        <v>LINKS REQUIRED</v>
      </c>
      <c r="K503" s="200"/>
      <c r="L503" s="190"/>
      <c r="M503" s="181"/>
      <c r="N503" s="181"/>
      <c r="O503" s="181"/>
      <c r="P503" s="181"/>
      <c r="Q503" s="181"/>
      <c r="R503" s="181"/>
      <c r="S503" s="181"/>
      <c r="T503" s="181"/>
      <c r="U503" s="181"/>
      <c r="V503" s="190"/>
      <c r="W503" s="175"/>
      <c r="X503" s="183"/>
      <c r="Y503" s="182"/>
      <c r="Z503" s="189"/>
      <c r="AA503" s="185" t="s">
        <v>8318</v>
      </c>
      <c r="AB503" s="186" t="str">
        <f t="shared" si="22"/>
        <v>L7ZGI5</v>
      </c>
      <c r="AC503" s="186" t="str">
        <f t="shared" si="23"/>
        <v>L7Z</v>
      </c>
      <c r="AD503" s="186" t="str">
        <f t="shared" si="24"/>
        <v>GI5</v>
      </c>
      <c r="AE503" s="186" t="str">
        <f t="shared" si="25"/>
        <v>NXPJH7Q</v>
      </c>
      <c r="AF503" s="186" t="str">
        <f t="shared" si="26"/>
        <v>NXPJ</v>
      </c>
      <c r="AG503" s="186" t="str">
        <f t="shared" si="27"/>
        <v>H7Q</v>
      </c>
      <c r="AH503" s="186" t="e">
        <f t="shared" ca="1" si="28"/>
        <v>#NAME?</v>
      </c>
      <c r="AI503" s="186" t="e">
        <f t="shared" ca="1" si="29"/>
        <v>#NAME?</v>
      </c>
    </row>
    <row r="504" spans="1:35" ht="270">
      <c r="A504" s="187" t="e">
        <f t="shared" ca="1" si="31"/>
        <v>#NAME?</v>
      </c>
      <c r="B504" s="174" t="s">
        <v>1904</v>
      </c>
      <c r="C504" s="175"/>
      <c r="D504" s="175"/>
      <c r="E504" s="175"/>
      <c r="F504" s="175" t="s">
        <v>8319</v>
      </c>
      <c r="G504" s="175" t="s">
        <v>8320</v>
      </c>
      <c r="H504" s="175"/>
      <c r="I504" s="178"/>
      <c r="J504" s="179" t="str">
        <f t="shared" si="43"/>
        <v>LINKS REQUIRED</v>
      </c>
      <c r="K504" s="200"/>
      <c r="L504" s="190"/>
      <c r="M504" s="181"/>
      <c r="N504" s="181"/>
      <c r="O504" s="181"/>
      <c r="P504" s="181"/>
      <c r="Q504" s="181"/>
      <c r="R504" s="181"/>
      <c r="S504" s="181"/>
      <c r="T504" s="181"/>
      <c r="U504" s="181"/>
      <c r="V504" s="190"/>
      <c r="W504" s="190"/>
      <c r="X504" s="182"/>
      <c r="Y504" s="190"/>
      <c r="Z504" s="195"/>
      <c r="AA504" s="185" t="s">
        <v>8321</v>
      </c>
      <c r="AB504" s="186" t="str">
        <f t="shared" si="22"/>
        <v>L94KZY</v>
      </c>
      <c r="AC504" s="186" t="str">
        <f t="shared" si="23"/>
        <v>L94</v>
      </c>
      <c r="AD504" s="186" t="str">
        <f t="shared" si="24"/>
        <v>KZY</v>
      </c>
      <c r="AE504" s="186" t="str">
        <f t="shared" si="25"/>
        <v>QTDUZER</v>
      </c>
      <c r="AF504" s="186" t="str">
        <f t="shared" si="26"/>
        <v>QTDU</v>
      </c>
      <c r="AG504" s="186" t="str">
        <f t="shared" si="27"/>
        <v>ZER</v>
      </c>
      <c r="AH504" s="186" t="e">
        <f t="shared" ca="1" si="28"/>
        <v>#NAME?</v>
      </c>
      <c r="AI504" s="186" t="e">
        <f t="shared" ca="1" si="29"/>
        <v>#NAME?</v>
      </c>
    </row>
    <row r="505" spans="1:35" ht="126">
      <c r="A505" s="187" t="e">
        <f t="shared" ca="1" si="31"/>
        <v>#NAME?</v>
      </c>
      <c r="B505" s="174" t="s">
        <v>1762</v>
      </c>
      <c r="C505" s="175"/>
      <c r="D505" s="175"/>
      <c r="E505" s="175"/>
      <c r="F505" s="175" t="s">
        <v>8322</v>
      </c>
      <c r="G505" s="175" t="s">
        <v>8323</v>
      </c>
      <c r="H505" s="175" t="s">
        <v>8324</v>
      </c>
      <c r="I505" s="178"/>
      <c r="J505" s="179" t="str">
        <f t="shared" si="43"/>
        <v>LINKS REQUIRED</v>
      </c>
      <c r="K505" s="200"/>
      <c r="L505" s="190"/>
      <c r="M505" s="181"/>
      <c r="N505" s="181"/>
      <c r="O505" s="181"/>
      <c r="P505" s="181"/>
      <c r="Q505" s="181"/>
      <c r="R505" s="181"/>
      <c r="S505" s="181"/>
      <c r="T505" s="181"/>
      <c r="U505" s="181"/>
      <c r="V505" s="190"/>
      <c r="W505" s="190"/>
      <c r="X505" s="182"/>
      <c r="Y505" s="190"/>
      <c r="Z505" s="195"/>
      <c r="AA505" s="185" t="s">
        <v>8325</v>
      </c>
      <c r="AB505" s="186" t="str">
        <f t="shared" si="22"/>
        <v>LA8C5W</v>
      </c>
      <c r="AC505" s="186" t="str">
        <f t="shared" si="23"/>
        <v>LA8</v>
      </c>
      <c r="AD505" s="186" t="str">
        <f t="shared" si="24"/>
        <v>C5W</v>
      </c>
      <c r="AE505" s="186" t="str">
        <f t="shared" si="25"/>
        <v>I7ZLC25</v>
      </c>
      <c r="AF505" s="186" t="str">
        <f t="shared" si="26"/>
        <v>I7ZL</v>
      </c>
      <c r="AG505" s="186" t="str">
        <f t="shared" si="27"/>
        <v>C25</v>
      </c>
      <c r="AH505" s="186" t="e">
        <f t="shared" ca="1" si="28"/>
        <v>#NAME?</v>
      </c>
      <c r="AI505" s="186" t="e">
        <f t="shared" ca="1" si="29"/>
        <v>#NAME?</v>
      </c>
    </row>
    <row r="506" spans="1:35" ht="180">
      <c r="A506" s="187" t="e">
        <f t="shared" ca="1" si="31"/>
        <v>#NAME?</v>
      </c>
      <c r="B506" s="174" t="s">
        <v>1904</v>
      </c>
      <c r="C506" s="175"/>
      <c r="D506" s="175"/>
      <c r="E506" s="175" t="s">
        <v>8326</v>
      </c>
      <c r="F506" s="175" t="s">
        <v>8327</v>
      </c>
      <c r="G506" s="175" t="s">
        <v>4153</v>
      </c>
      <c r="H506" s="175" t="s">
        <v>8328</v>
      </c>
      <c r="I506" s="178"/>
      <c r="J506" s="179" t="str">
        <f t="shared" si="43"/>
        <v>LINKS REQUIRED</v>
      </c>
      <c r="K506" s="200"/>
      <c r="L506" s="190"/>
      <c r="M506" s="181"/>
      <c r="N506" s="181"/>
      <c r="O506" s="181"/>
      <c r="P506" s="181"/>
      <c r="Q506" s="181"/>
      <c r="R506" s="181"/>
      <c r="S506" s="181"/>
      <c r="T506" s="181"/>
      <c r="U506" s="181"/>
      <c r="V506" s="190"/>
      <c r="W506" s="175"/>
      <c r="X506" s="183"/>
      <c r="Y506" s="182"/>
      <c r="Z506" s="189"/>
      <c r="AA506" s="185" t="s">
        <v>8329</v>
      </c>
      <c r="AB506" s="186" t="str">
        <f t="shared" si="22"/>
        <v>LBU2XP</v>
      </c>
      <c r="AC506" s="186" t="str">
        <f t="shared" si="23"/>
        <v>LBU</v>
      </c>
      <c r="AD506" s="186" t="str">
        <f t="shared" si="24"/>
        <v>2XP</v>
      </c>
      <c r="AE506" s="186" t="str">
        <f t="shared" si="25"/>
        <v>QN3CXFX</v>
      </c>
      <c r="AF506" s="186" t="str">
        <f t="shared" si="26"/>
        <v>QN3C</v>
      </c>
      <c r="AG506" s="186" t="str">
        <f t="shared" si="27"/>
        <v>XFX</v>
      </c>
      <c r="AH506" s="186" t="e">
        <f t="shared" ca="1" si="28"/>
        <v>#NAME?</v>
      </c>
      <c r="AI506" s="186" t="e">
        <f t="shared" ca="1" si="29"/>
        <v>#NAME?</v>
      </c>
    </row>
    <row r="507" spans="1:35" ht="72">
      <c r="A507" s="187" t="e">
        <f t="shared" ca="1" si="31"/>
        <v>#NAME?</v>
      </c>
      <c r="B507" s="174" t="s">
        <v>1765</v>
      </c>
      <c r="C507" s="175"/>
      <c r="D507" s="175"/>
      <c r="E507" s="175" t="s">
        <v>8326</v>
      </c>
      <c r="F507" s="175" t="s">
        <v>8330</v>
      </c>
      <c r="G507" s="175" t="s">
        <v>8331</v>
      </c>
      <c r="H507" s="175"/>
      <c r="I507" s="178"/>
      <c r="J507" s="179" t="str">
        <f t="shared" si="43"/>
        <v>LINKS REQUIRED</v>
      </c>
      <c r="K507" s="200"/>
      <c r="L507" s="190"/>
      <c r="M507" s="181"/>
      <c r="N507" s="181"/>
      <c r="O507" s="181"/>
      <c r="P507" s="181"/>
      <c r="Q507" s="181"/>
      <c r="R507" s="181"/>
      <c r="S507" s="181"/>
      <c r="T507" s="181"/>
      <c r="U507" s="181"/>
      <c r="V507" s="190"/>
      <c r="W507" s="175"/>
      <c r="X507" s="183"/>
      <c r="Y507" s="182"/>
      <c r="Z507" s="189"/>
      <c r="AA507" s="185" t="s">
        <v>8332</v>
      </c>
      <c r="AB507" s="186" t="str">
        <f t="shared" si="22"/>
        <v>LCYMSU</v>
      </c>
      <c r="AC507" s="186" t="str">
        <f t="shared" si="23"/>
        <v>LCY</v>
      </c>
      <c r="AD507" s="186" t="str">
        <f t="shared" si="24"/>
        <v>MSU</v>
      </c>
      <c r="AE507" s="186" t="str">
        <f t="shared" si="25"/>
        <v>M76Q0BY</v>
      </c>
      <c r="AF507" s="186" t="str">
        <f t="shared" si="26"/>
        <v>M76Q</v>
      </c>
      <c r="AG507" s="186" t="str">
        <f t="shared" si="27"/>
        <v>0BY</v>
      </c>
      <c r="AH507" s="186" t="e">
        <f t="shared" ca="1" si="28"/>
        <v>#NAME?</v>
      </c>
      <c r="AI507" s="186" t="e">
        <f t="shared" ca="1" si="29"/>
        <v>#NAME?</v>
      </c>
    </row>
    <row r="508" spans="1:35" ht="90">
      <c r="A508" s="187" t="e">
        <f t="shared" ca="1" si="31"/>
        <v>#NAME?</v>
      </c>
      <c r="B508" s="174" t="s">
        <v>1765</v>
      </c>
      <c r="C508" s="175"/>
      <c r="D508" s="175"/>
      <c r="E508" s="175"/>
      <c r="F508" s="175" t="s">
        <v>8333</v>
      </c>
      <c r="G508" s="175" t="s">
        <v>8334</v>
      </c>
      <c r="H508" s="175"/>
      <c r="I508" s="178"/>
      <c r="J508" s="179" t="str">
        <f t="shared" si="43"/>
        <v>LINKS REQUIRED</v>
      </c>
      <c r="K508" s="200"/>
      <c r="L508" s="190"/>
      <c r="M508" s="181"/>
      <c r="N508" s="181"/>
      <c r="O508" s="181"/>
      <c r="P508" s="181"/>
      <c r="Q508" s="181"/>
      <c r="R508" s="181"/>
      <c r="S508" s="181"/>
      <c r="T508" s="181"/>
      <c r="U508" s="181"/>
      <c r="V508" s="190"/>
      <c r="W508" s="175"/>
      <c r="X508" s="183"/>
      <c r="Y508" s="182"/>
      <c r="Z508" s="189"/>
      <c r="AA508" s="185" t="s">
        <v>8335</v>
      </c>
      <c r="AB508" s="186" t="str">
        <f t="shared" si="22"/>
        <v>LGXDNA</v>
      </c>
      <c r="AC508" s="186" t="str">
        <f t="shared" si="23"/>
        <v>LGX</v>
      </c>
      <c r="AD508" s="186" t="str">
        <f t="shared" si="24"/>
        <v>DNA</v>
      </c>
      <c r="AE508" s="186" t="str">
        <f t="shared" si="25"/>
        <v>BF48G5O</v>
      </c>
      <c r="AF508" s="186" t="str">
        <f t="shared" si="26"/>
        <v>BF48</v>
      </c>
      <c r="AG508" s="186" t="str">
        <f t="shared" si="27"/>
        <v>G5O</v>
      </c>
      <c r="AH508" s="186" t="e">
        <f t="shared" ca="1" si="28"/>
        <v>#NAME?</v>
      </c>
      <c r="AI508" s="186" t="e">
        <f t="shared" ca="1" si="29"/>
        <v>#NAME?</v>
      </c>
    </row>
    <row r="509" spans="1:35" ht="126">
      <c r="A509" s="187" t="e">
        <f t="shared" ca="1" si="31"/>
        <v>#NAME?</v>
      </c>
      <c r="B509" s="174" t="s">
        <v>1904</v>
      </c>
      <c r="C509" s="175"/>
      <c r="D509" s="175"/>
      <c r="E509" s="175"/>
      <c r="F509" s="175" t="s">
        <v>8336</v>
      </c>
      <c r="G509" s="175" t="s">
        <v>1788</v>
      </c>
      <c r="H509" s="175"/>
      <c r="I509" s="178"/>
      <c r="J509" s="179" t="str">
        <f t="shared" si="43"/>
        <v>LINKS REQUIRED</v>
      </c>
      <c r="K509" s="200"/>
      <c r="L509" s="190"/>
      <c r="M509" s="181"/>
      <c r="N509" s="181"/>
      <c r="O509" s="181"/>
      <c r="P509" s="181"/>
      <c r="Q509" s="181"/>
      <c r="R509" s="181"/>
      <c r="S509" s="181"/>
      <c r="T509" s="181"/>
      <c r="U509" s="181"/>
      <c r="V509" s="190"/>
      <c r="W509" s="175"/>
      <c r="X509" s="183"/>
      <c r="Y509" s="182"/>
      <c r="Z509" s="189"/>
      <c r="AA509" s="185" t="s">
        <v>8337</v>
      </c>
      <c r="AB509" s="186" t="str">
        <f t="shared" si="22"/>
        <v>LG417L</v>
      </c>
      <c r="AC509" s="186" t="str">
        <f t="shared" si="23"/>
        <v>LG4</v>
      </c>
      <c r="AD509" s="186" t="str">
        <f t="shared" si="24"/>
        <v>17L</v>
      </c>
      <c r="AE509" s="186" t="str">
        <f t="shared" si="25"/>
        <v>Y1ZES4Q</v>
      </c>
      <c r="AF509" s="186" t="str">
        <f t="shared" si="26"/>
        <v>Y1ZE</v>
      </c>
      <c r="AG509" s="186" t="str">
        <f t="shared" si="27"/>
        <v>S4Q</v>
      </c>
      <c r="AH509" s="186" t="e">
        <f t="shared" ca="1" si="28"/>
        <v>#NAME?</v>
      </c>
      <c r="AI509" s="186" t="e">
        <f t="shared" ca="1" si="29"/>
        <v>#NAME?</v>
      </c>
    </row>
    <row r="510" spans="1:35" ht="180">
      <c r="A510" s="187" t="e">
        <f t="shared" ca="1" si="31"/>
        <v>#NAME?</v>
      </c>
      <c r="B510" s="174" t="s">
        <v>2263</v>
      </c>
      <c r="C510" s="175"/>
      <c r="D510" s="175"/>
      <c r="E510" s="244">
        <v>43920</v>
      </c>
      <c r="F510" s="175" t="s">
        <v>8338</v>
      </c>
      <c r="G510" s="175" t="s">
        <v>8307</v>
      </c>
      <c r="H510" s="175"/>
      <c r="I510" s="178"/>
      <c r="J510" s="179" t="str">
        <f t="shared" si="43"/>
        <v>LINKS REQUIRED</v>
      </c>
      <c r="K510" s="200"/>
      <c r="L510" s="190"/>
      <c r="M510" s="181"/>
      <c r="N510" s="181"/>
      <c r="O510" s="181"/>
      <c r="P510" s="181"/>
      <c r="Q510" s="181"/>
      <c r="R510" s="181"/>
      <c r="S510" s="181"/>
      <c r="T510" s="181"/>
      <c r="U510" s="181"/>
      <c r="V510" s="190"/>
      <c r="W510" s="175"/>
      <c r="X510" s="183"/>
      <c r="Y510" s="182"/>
      <c r="Z510" s="189"/>
      <c r="AA510" s="185" t="s">
        <v>8339</v>
      </c>
      <c r="AB510" s="186" t="str">
        <f t="shared" si="22"/>
        <v>LI4E5Y</v>
      </c>
      <c r="AC510" s="186" t="str">
        <f t="shared" si="23"/>
        <v>LI4</v>
      </c>
      <c r="AD510" s="186" t="str">
        <f t="shared" si="24"/>
        <v>E5Y</v>
      </c>
      <c r="AE510" s="186" t="str">
        <f t="shared" si="25"/>
        <v>HS4XCU1</v>
      </c>
      <c r="AF510" s="186" t="str">
        <f t="shared" si="26"/>
        <v>HS4X</v>
      </c>
      <c r="AG510" s="186" t="str">
        <f t="shared" si="27"/>
        <v>CU1</v>
      </c>
      <c r="AH510" s="186" t="e">
        <f t="shared" ca="1" si="28"/>
        <v>#NAME?</v>
      </c>
      <c r="AI510" s="186" t="e">
        <f t="shared" ca="1" si="29"/>
        <v>#NAME?</v>
      </c>
    </row>
    <row r="511" spans="1:35" ht="54">
      <c r="A511" s="187" t="e">
        <f t="shared" ca="1" si="31"/>
        <v>#NAME?</v>
      </c>
      <c r="B511" s="174" t="s">
        <v>1762</v>
      </c>
      <c r="C511" s="175"/>
      <c r="D511" s="175"/>
      <c r="E511" s="175"/>
      <c r="F511" s="175" t="s">
        <v>8340</v>
      </c>
      <c r="G511" s="175" t="s">
        <v>8341</v>
      </c>
      <c r="H511" s="175"/>
      <c r="I511" s="178"/>
      <c r="J511" s="179" t="str">
        <f t="shared" si="43"/>
        <v>LINKS REQUIRED</v>
      </c>
      <c r="K511" s="200"/>
      <c r="L511" s="190"/>
      <c r="M511" s="181"/>
      <c r="N511" s="181"/>
      <c r="O511" s="181"/>
      <c r="P511" s="181"/>
      <c r="Q511" s="181"/>
      <c r="R511" s="181"/>
      <c r="S511" s="181"/>
      <c r="T511" s="181"/>
      <c r="U511" s="181"/>
      <c r="V511" s="190"/>
      <c r="W511" s="190"/>
      <c r="X511" s="182"/>
      <c r="Y511" s="190"/>
      <c r="Z511" s="195"/>
      <c r="AA511" s="185" t="s">
        <v>8342</v>
      </c>
      <c r="AB511" s="186" t="str">
        <f t="shared" si="22"/>
        <v>LJJ249</v>
      </c>
      <c r="AC511" s="186" t="str">
        <f t="shared" si="23"/>
        <v>LJJ</v>
      </c>
      <c r="AD511" s="186" t="str">
        <f t="shared" si="24"/>
        <v>249</v>
      </c>
      <c r="AE511" s="186" t="str">
        <f t="shared" si="25"/>
        <v>L4C54KI</v>
      </c>
      <c r="AF511" s="186" t="str">
        <f t="shared" si="26"/>
        <v>L4C5</v>
      </c>
      <c r="AG511" s="186" t="str">
        <f t="shared" si="27"/>
        <v>4KI</v>
      </c>
      <c r="AH511" s="186" t="e">
        <f t="shared" ca="1" si="28"/>
        <v>#NAME?</v>
      </c>
      <c r="AI511" s="186" t="e">
        <f t="shared" ca="1" si="29"/>
        <v>#NAME?</v>
      </c>
    </row>
    <row r="512" spans="1:35" ht="360">
      <c r="A512" s="187" t="e">
        <f t="shared" ca="1" si="31"/>
        <v>#NAME?</v>
      </c>
      <c r="B512" s="174" t="s">
        <v>1904</v>
      </c>
      <c r="C512" s="175"/>
      <c r="D512" s="175"/>
      <c r="E512" s="253">
        <v>43923</v>
      </c>
      <c r="F512" s="175" t="s">
        <v>8343</v>
      </c>
      <c r="G512" s="254" t="s">
        <v>8344</v>
      </c>
      <c r="H512" s="175" t="s">
        <v>8345</v>
      </c>
      <c r="I512" s="178"/>
      <c r="J512" s="179" t="str">
        <f t="shared" si="43"/>
        <v>LINKS REQUIRED</v>
      </c>
      <c r="K512" s="200"/>
      <c r="L512" s="190"/>
      <c r="M512" s="181"/>
      <c r="N512" s="181"/>
      <c r="O512" s="181"/>
      <c r="P512" s="181"/>
      <c r="Q512" s="181"/>
      <c r="R512" s="181"/>
      <c r="S512" s="181"/>
      <c r="T512" s="181"/>
      <c r="U512" s="181"/>
      <c r="V512" s="190"/>
      <c r="W512" s="190"/>
      <c r="X512" s="182"/>
      <c r="Y512" s="190"/>
      <c r="Z512" s="195"/>
      <c r="AA512" s="185" t="s">
        <v>8346</v>
      </c>
      <c r="AB512" s="186" t="str">
        <f t="shared" ref="AB512:AB766" si="44">LEFT(AA512,6)</f>
        <v>LKPEJY</v>
      </c>
      <c r="AC512" s="186" t="str">
        <f t="shared" ref="AC512:AC766" si="45">LEFT(AB512,3)</f>
        <v>LKP</v>
      </c>
      <c r="AD512" s="186" t="str">
        <f t="shared" ref="AD512:AD766" si="46">RIGHT(AB512,3)</f>
        <v>EJY</v>
      </c>
      <c r="AE512" s="186" t="str">
        <f t="shared" ref="AE512:AE766" si="47">RIGHT(AA512,7)</f>
        <v>2KFU0OY</v>
      </c>
      <c r="AF512" s="186" t="str">
        <f t="shared" ref="AF512:AF766" si="48">LEFT(AE512,4)</f>
        <v>2KFU</v>
      </c>
      <c r="AG512" s="186" t="str">
        <f t="shared" ref="AG512:AG766" si="49">RIGHT(AE512,3)</f>
        <v>0OY</v>
      </c>
      <c r="AH512" s="186" t="e">
        <f t="shared" ref="AH512:AH766" ca="1" si="50">_xludf.CONCAT(AC512,_xludf.CONCAT("-",AD512))</f>
        <v>#NAME?</v>
      </c>
      <c r="AI512" s="186" t="e">
        <f t="shared" ref="AI512:AI766" ca="1" si="51">_xludf.CONCAT(AF512,_xludf.CONCAT("-",AG512))</f>
        <v>#NAME?</v>
      </c>
    </row>
    <row r="513" spans="1:35" ht="180">
      <c r="A513" s="187" t="e">
        <f t="shared" ca="1" si="31"/>
        <v>#NAME?</v>
      </c>
      <c r="B513" s="174" t="s">
        <v>1762</v>
      </c>
      <c r="C513" s="175"/>
      <c r="D513" s="175"/>
      <c r="E513" s="253">
        <v>43923</v>
      </c>
      <c r="F513" s="175" t="s">
        <v>8347</v>
      </c>
      <c r="G513" s="175" t="s">
        <v>8348</v>
      </c>
      <c r="H513" s="175"/>
      <c r="I513" s="178"/>
      <c r="J513" s="179" t="str">
        <f t="shared" si="43"/>
        <v>LINKS REQUIRED</v>
      </c>
      <c r="K513" s="200"/>
      <c r="L513" s="190"/>
      <c r="M513" s="181"/>
      <c r="N513" s="181"/>
      <c r="O513" s="181"/>
      <c r="P513" s="181"/>
      <c r="Q513" s="181"/>
      <c r="R513" s="181"/>
      <c r="S513" s="181"/>
      <c r="T513" s="181"/>
      <c r="U513" s="181"/>
      <c r="V513" s="190"/>
      <c r="W513" s="190"/>
      <c r="X513" s="182"/>
      <c r="Y513" s="190"/>
      <c r="Z513" s="195"/>
      <c r="AA513" s="185" t="s">
        <v>8349</v>
      </c>
      <c r="AB513" s="186" t="str">
        <f t="shared" si="44"/>
        <v>LN5D43</v>
      </c>
      <c r="AC513" s="186" t="str">
        <f t="shared" si="45"/>
        <v>LN5</v>
      </c>
      <c r="AD513" s="186" t="str">
        <f t="shared" si="46"/>
        <v>D43</v>
      </c>
      <c r="AE513" s="186" t="str">
        <f t="shared" si="47"/>
        <v>XEMJXYD</v>
      </c>
      <c r="AF513" s="186" t="str">
        <f t="shared" si="48"/>
        <v>XEMJ</v>
      </c>
      <c r="AG513" s="186" t="str">
        <f t="shared" si="49"/>
        <v>XYD</v>
      </c>
      <c r="AH513" s="186" t="e">
        <f t="shared" ca="1" si="50"/>
        <v>#NAME?</v>
      </c>
      <c r="AI513" s="186" t="e">
        <f t="shared" ca="1" si="51"/>
        <v>#NAME?</v>
      </c>
    </row>
    <row r="514" spans="1:35" ht="144">
      <c r="A514" s="187" t="e">
        <f t="shared" ca="1" si="31"/>
        <v>#NAME?</v>
      </c>
      <c r="B514" s="174" t="s">
        <v>1762</v>
      </c>
      <c r="C514" s="175"/>
      <c r="D514" s="175"/>
      <c r="E514" s="244">
        <v>43927</v>
      </c>
      <c r="F514" s="175" t="s">
        <v>8350</v>
      </c>
      <c r="G514" s="175" t="s">
        <v>8351</v>
      </c>
      <c r="H514" s="175"/>
      <c r="I514" s="178"/>
      <c r="J514" s="179" t="str">
        <f t="shared" si="43"/>
        <v>LINKS REQUIRED</v>
      </c>
      <c r="K514" s="200"/>
      <c r="L514" s="190"/>
      <c r="M514" s="181"/>
      <c r="N514" s="181"/>
      <c r="O514" s="181"/>
      <c r="P514" s="181"/>
      <c r="Q514" s="181"/>
      <c r="R514" s="181"/>
      <c r="S514" s="181"/>
      <c r="T514" s="181"/>
      <c r="U514" s="181"/>
      <c r="V514" s="190"/>
      <c r="W514" s="190"/>
      <c r="X514" s="182"/>
      <c r="Y514" s="190"/>
      <c r="Z514" s="195"/>
      <c r="AA514" s="185" t="s">
        <v>8352</v>
      </c>
      <c r="AB514" s="186" t="str">
        <f t="shared" si="44"/>
        <v>LNFDTF</v>
      </c>
      <c r="AC514" s="186" t="str">
        <f t="shared" si="45"/>
        <v>LNF</v>
      </c>
      <c r="AD514" s="186" t="str">
        <f t="shared" si="46"/>
        <v>DTF</v>
      </c>
      <c r="AE514" s="186" t="str">
        <f t="shared" si="47"/>
        <v>TPYHPMP</v>
      </c>
      <c r="AF514" s="186" t="str">
        <f t="shared" si="48"/>
        <v>TPYH</v>
      </c>
      <c r="AG514" s="186" t="str">
        <f t="shared" si="49"/>
        <v>PMP</v>
      </c>
      <c r="AH514" s="186" t="e">
        <f t="shared" ca="1" si="50"/>
        <v>#NAME?</v>
      </c>
      <c r="AI514" s="186" t="e">
        <f t="shared" ca="1" si="51"/>
        <v>#NAME?</v>
      </c>
    </row>
    <row r="515" spans="1:35" ht="126">
      <c r="A515" s="187" t="e">
        <f t="shared" ca="1" si="31"/>
        <v>#NAME?</v>
      </c>
      <c r="B515" s="174" t="s">
        <v>1762</v>
      </c>
      <c r="C515" s="175"/>
      <c r="D515" s="175"/>
      <c r="E515" s="244">
        <v>43927</v>
      </c>
      <c r="F515" s="175" t="s">
        <v>8353</v>
      </c>
      <c r="G515" s="175" t="s">
        <v>8354</v>
      </c>
      <c r="H515" s="175"/>
      <c r="I515" s="178"/>
      <c r="J515" s="179" t="str">
        <f t="shared" si="43"/>
        <v>LINKS REQUIRED</v>
      </c>
      <c r="K515" s="200"/>
      <c r="L515" s="190"/>
      <c r="M515" s="181"/>
      <c r="N515" s="181"/>
      <c r="O515" s="181"/>
      <c r="P515" s="181"/>
      <c r="Q515" s="181"/>
      <c r="R515" s="181"/>
      <c r="S515" s="181"/>
      <c r="T515" s="181"/>
      <c r="U515" s="181"/>
      <c r="V515" s="190"/>
      <c r="W515" s="175"/>
      <c r="X515" s="183"/>
      <c r="Y515" s="182"/>
      <c r="Z515" s="189"/>
      <c r="AA515" s="185" t="s">
        <v>8355</v>
      </c>
      <c r="AB515" s="186" t="str">
        <f t="shared" si="44"/>
        <v>LX4X17</v>
      </c>
      <c r="AC515" s="186" t="str">
        <f t="shared" si="45"/>
        <v>LX4</v>
      </c>
      <c r="AD515" s="186" t="str">
        <f t="shared" si="46"/>
        <v>X17</v>
      </c>
      <c r="AE515" s="186" t="str">
        <f t="shared" si="47"/>
        <v>R8GPB19</v>
      </c>
      <c r="AF515" s="186" t="str">
        <f t="shared" si="48"/>
        <v>R8GP</v>
      </c>
      <c r="AG515" s="186" t="str">
        <f t="shared" si="49"/>
        <v>B19</v>
      </c>
      <c r="AH515" s="186" t="e">
        <f t="shared" ca="1" si="50"/>
        <v>#NAME?</v>
      </c>
      <c r="AI515" s="186" t="e">
        <f t="shared" ca="1" si="51"/>
        <v>#NAME?</v>
      </c>
    </row>
    <row r="516" spans="1:35" ht="270">
      <c r="A516" s="187" t="e">
        <f t="shared" ca="1" si="31"/>
        <v>#NAME?</v>
      </c>
      <c r="B516" s="174" t="s">
        <v>1765</v>
      </c>
      <c r="C516" s="175"/>
      <c r="D516" s="175"/>
      <c r="E516" s="244">
        <v>43927</v>
      </c>
      <c r="F516" s="175" t="s">
        <v>8356</v>
      </c>
      <c r="G516" s="175" t="s">
        <v>6336</v>
      </c>
      <c r="H516" s="175"/>
      <c r="I516" s="178"/>
      <c r="J516" s="179" t="str">
        <f t="shared" si="43"/>
        <v>LINKS REQUIRED</v>
      </c>
      <c r="K516" s="200"/>
      <c r="L516" s="190"/>
      <c r="M516" s="181"/>
      <c r="N516" s="181"/>
      <c r="O516" s="181"/>
      <c r="P516" s="181"/>
      <c r="Q516" s="181"/>
      <c r="R516" s="181"/>
      <c r="S516" s="181"/>
      <c r="T516" s="181"/>
      <c r="U516" s="181"/>
      <c r="V516" s="190"/>
      <c r="W516" s="182"/>
      <c r="X516" s="182"/>
      <c r="Y516" s="190"/>
      <c r="Z516" s="195"/>
      <c r="AA516" s="185" t="s">
        <v>8357</v>
      </c>
      <c r="AB516" s="186" t="str">
        <f t="shared" si="44"/>
        <v>LQ27WM</v>
      </c>
      <c r="AC516" s="186" t="str">
        <f t="shared" si="45"/>
        <v>LQ2</v>
      </c>
      <c r="AD516" s="186" t="str">
        <f t="shared" si="46"/>
        <v>7WM</v>
      </c>
      <c r="AE516" s="186" t="str">
        <f t="shared" si="47"/>
        <v>4TOQI3F</v>
      </c>
      <c r="AF516" s="186" t="str">
        <f t="shared" si="48"/>
        <v>4TOQ</v>
      </c>
      <c r="AG516" s="186" t="str">
        <f t="shared" si="49"/>
        <v>I3F</v>
      </c>
      <c r="AH516" s="186" t="e">
        <f t="shared" ca="1" si="50"/>
        <v>#NAME?</v>
      </c>
      <c r="AI516" s="186" t="e">
        <f t="shared" ca="1" si="51"/>
        <v>#NAME?</v>
      </c>
    </row>
    <row r="517" spans="1:35" ht="234">
      <c r="A517" s="187" t="e">
        <f t="shared" ca="1" si="31"/>
        <v>#NAME?</v>
      </c>
      <c r="B517" s="174" t="s">
        <v>1762</v>
      </c>
      <c r="C517" s="175"/>
      <c r="D517" s="175"/>
      <c r="E517" s="175"/>
      <c r="F517" s="175" t="s">
        <v>8358</v>
      </c>
      <c r="G517" s="175" t="s">
        <v>8359</v>
      </c>
      <c r="H517" s="175"/>
      <c r="I517" s="178"/>
      <c r="J517" s="179" t="str">
        <f t="shared" si="43"/>
        <v>LINKS REQUIRED</v>
      </c>
      <c r="K517" s="200"/>
      <c r="L517" s="190"/>
      <c r="M517" s="181"/>
      <c r="N517" s="181"/>
      <c r="O517" s="181"/>
      <c r="P517" s="181"/>
      <c r="Q517" s="181"/>
      <c r="R517" s="181"/>
      <c r="S517" s="181"/>
      <c r="T517" s="181"/>
      <c r="U517" s="181"/>
      <c r="V517" s="190"/>
      <c r="W517" s="190"/>
      <c r="X517" s="183"/>
      <c r="Y517" s="182"/>
      <c r="Z517" s="189"/>
      <c r="AA517" s="185" t="s">
        <v>8360</v>
      </c>
      <c r="AB517" s="186" t="str">
        <f t="shared" si="44"/>
        <v>LQBNXS</v>
      </c>
      <c r="AC517" s="186" t="str">
        <f t="shared" si="45"/>
        <v>LQB</v>
      </c>
      <c r="AD517" s="186" t="str">
        <f t="shared" si="46"/>
        <v>NXS</v>
      </c>
      <c r="AE517" s="186" t="str">
        <f t="shared" si="47"/>
        <v>1S3G5B6</v>
      </c>
      <c r="AF517" s="186" t="str">
        <f t="shared" si="48"/>
        <v>1S3G</v>
      </c>
      <c r="AG517" s="186" t="str">
        <f t="shared" si="49"/>
        <v>5B6</v>
      </c>
      <c r="AH517" s="186" t="e">
        <f t="shared" ca="1" si="50"/>
        <v>#NAME?</v>
      </c>
      <c r="AI517" s="186" t="e">
        <f t="shared" ca="1" si="51"/>
        <v>#NAME?</v>
      </c>
    </row>
    <row r="518" spans="1:35" ht="72">
      <c r="A518" s="187" t="e">
        <f t="shared" ca="1" si="31"/>
        <v>#NAME?</v>
      </c>
      <c r="B518" s="174" t="s">
        <v>1762</v>
      </c>
      <c r="C518" s="175"/>
      <c r="D518" s="175"/>
      <c r="E518" s="175"/>
      <c r="F518" s="175" t="s">
        <v>8361</v>
      </c>
      <c r="G518" s="175" t="s">
        <v>6342</v>
      </c>
      <c r="H518" s="175"/>
      <c r="I518" s="178"/>
      <c r="J518" s="179" t="str">
        <f t="shared" si="43"/>
        <v>LINKS REQUIRED</v>
      </c>
      <c r="K518" s="200"/>
      <c r="L518" s="190"/>
      <c r="M518" s="181"/>
      <c r="N518" s="181"/>
      <c r="O518" s="181"/>
      <c r="P518" s="181"/>
      <c r="Q518" s="181"/>
      <c r="R518" s="181"/>
      <c r="S518" s="181"/>
      <c r="T518" s="181"/>
      <c r="U518" s="181"/>
      <c r="V518" s="190"/>
      <c r="W518" s="190"/>
      <c r="X518" s="182"/>
      <c r="Y518" s="190"/>
      <c r="Z518" s="195"/>
      <c r="AA518" s="185" t="s">
        <v>8362</v>
      </c>
      <c r="AB518" s="186" t="str">
        <f t="shared" si="44"/>
        <v>LQCCJA</v>
      </c>
      <c r="AC518" s="186" t="str">
        <f t="shared" si="45"/>
        <v>LQC</v>
      </c>
      <c r="AD518" s="186" t="str">
        <f t="shared" si="46"/>
        <v>CJA</v>
      </c>
      <c r="AE518" s="186" t="str">
        <f t="shared" si="47"/>
        <v>JQLTH4U</v>
      </c>
      <c r="AF518" s="186" t="str">
        <f t="shared" si="48"/>
        <v>JQLT</v>
      </c>
      <c r="AG518" s="186" t="str">
        <f t="shared" si="49"/>
        <v>H4U</v>
      </c>
      <c r="AH518" s="186" t="e">
        <f t="shared" ca="1" si="50"/>
        <v>#NAME?</v>
      </c>
      <c r="AI518" s="186" t="e">
        <f t="shared" ca="1" si="51"/>
        <v>#NAME?</v>
      </c>
    </row>
    <row r="519" spans="1:35" ht="90">
      <c r="A519" s="187" t="e">
        <f t="shared" ca="1" si="31"/>
        <v>#NAME?</v>
      </c>
      <c r="B519" s="174" t="s">
        <v>1765</v>
      </c>
      <c r="C519" s="175"/>
      <c r="D519" s="175"/>
      <c r="E519" s="244">
        <v>43935</v>
      </c>
      <c r="F519" s="175" t="s">
        <v>8363</v>
      </c>
      <c r="G519" s="175" t="s">
        <v>8364</v>
      </c>
      <c r="H519" s="175"/>
      <c r="I519" s="178"/>
      <c r="J519" s="179" t="str">
        <f t="shared" si="43"/>
        <v>LINKS REQUIRED</v>
      </c>
      <c r="K519" s="200"/>
      <c r="L519" s="190"/>
      <c r="M519" s="181"/>
      <c r="N519" s="181"/>
      <c r="O519" s="181"/>
      <c r="P519" s="181"/>
      <c r="Q519" s="181"/>
      <c r="R519" s="181"/>
      <c r="S519" s="181"/>
      <c r="T519" s="181"/>
      <c r="U519" s="181"/>
      <c r="V519" s="190"/>
      <c r="W519" s="190"/>
      <c r="X519" s="182"/>
      <c r="Y519" s="190"/>
      <c r="Z519" s="195"/>
      <c r="AA519" s="185" t="s">
        <v>8365</v>
      </c>
      <c r="AB519" s="186" t="str">
        <f t="shared" si="44"/>
        <v>LSHGYE</v>
      </c>
      <c r="AC519" s="186" t="str">
        <f t="shared" si="45"/>
        <v>LSH</v>
      </c>
      <c r="AD519" s="186" t="str">
        <f t="shared" si="46"/>
        <v>GYE</v>
      </c>
      <c r="AE519" s="186" t="str">
        <f t="shared" si="47"/>
        <v>D6PAPV2</v>
      </c>
      <c r="AF519" s="186" t="str">
        <f t="shared" si="48"/>
        <v>D6PA</v>
      </c>
      <c r="AG519" s="186" t="str">
        <f t="shared" si="49"/>
        <v>PV2</v>
      </c>
      <c r="AH519" s="186" t="e">
        <f t="shared" ca="1" si="50"/>
        <v>#NAME?</v>
      </c>
      <c r="AI519" s="186" t="e">
        <f t="shared" ca="1" si="51"/>
        <v>#NAME?</v>
      </c>
    </row>
    <row r="520" spans="1:35" ht="126">
      <c r="A520" s="187" t="e">
        <f t="shared" ca="1" si="31"/>
        <v>#NAME?</v>
      </c>
      <c r="B520" s="174" t="s">
        <v>2263</v>
      </c>
      <c r="C520" s="175"/>
      <c r="D520" s="175"/>
      <c r="E520" s="244">
        <v>43935</v>
      </c>
      <c r="F520" s="175" t="s">
        <v>8366</v>
      </c>
      <c r="G520" s="175" t="s">
        <v>8367</v>
      </c>
      <c r="H520" s="175"/>
      <c r="I520" s="178"/>
      <c r="J520" s="179" t="str">
        <f t="shared" si="43"/>
        <v>LINKS REQUIRED</v>
      </c>
      <c r="K520" s="200"/>
      <c r="L520" s="190"/>
      <c r="M520" s="181"/>
      <c r="N520" s="181"/>
      <c r="O520" s="181"/>
      <c r="P520" s="181"/>
      <c r="Q520" s="181"/>
      <c r="R520" s="181"/>
      <c r="S520" s="181"/>
      <c r="T520" s="181"/>
      <c r="U520" s="181"/>
      <c r="V520" s="190"/>
      <c r="W520" s="190"/>
      <c r="X520" s="182"/>
      <c r="Y520" s="190"/>
      <c r="Z520" s="195"/>
      <c r="AA520" s="185" t="s">
        <v>8368</v>
      </c>
      <c r="AB520" s="186" t="str">
        <f t="shared" si="44"/>
        <v>LTXRXE</v>
      </c>
      <c r="AC520" s="186" t="str">
        <f t="shared" si="45"/>
        <v>LTX</v>
      </c>
      <c r="AD520" s="186" t="str">
        <f t="shared" si="46"/>
        <v>RXE</v>
      </c>
      <c r="AE520" s="186" t="str">
        <f t="shared" si="47"/>
        <v>84EJ6SN</v>
      </c>
      <c r="AF520" s="186" t="str">
        <f t="shared" si="48"/>
        <v>84EJ</v>
      </c>
      <c r="AG520" s="186" t="str">
        <f t="shared" si="49"/>
        <v>6SN</v>
      </c>
      <c r="AH520" s="186" t="e">
        <f t="shared" ca="1" si="50"/>
        <v>#NAME?</v>
      </c>
      <c r="AI520" s="186" t="e">
        <f t="shared" ca="1" si="51"/>
        <v>#NAME?</v>
      </c>
    </row>
    <row r="521" spans="1:35" ht="180">
      <c r="A521" s="187" t="e">
        <f t="shared" ca="1" si="31"/>
        <v>#NAME?</v>
      </c>
      <c r="B521" s="174" t="s">
        <v>1765</v>
      </c>
      <c r="C521" s="175"/>
      <c r="D521" s="175"/>
      <c r="E521" s="244">
        <v>43935</v>
      </c>
      <c r="F521" s="175" t="s">
        <v>8369</v>
      </c>
      <c r="G521" s="175" t="s">
        <v>8047</v>
      </c>
      <c r="H521" s="175"/>
      <c r="I521" s="178"/>
      <c r="J521" s="179" t="str">
        <f t="shared" si="43"/>
        <v>LINKS REQUIRED</v>
      </c>
      <c r="K521" s="200"/>
      <c r="L521" s="190"/>
      <c r="M521" s="181"/>
      <c r="N521" s="181"/>
      <c r="O521" s="181"/>
      <c r="P521" s="181"/>
      <c r="Q521" s="181"/>
      <c r="R521" s="181"/>
      <c r="S521" s="181"/>
      <c r="T521" s="181"/>
      <c r="U521" s="181"/>
      <c r="V521" s="190"/>
      <c r="W521" s="190"/>
      <c r="X521" s="182"/>
      <c r="Y521" s="190"/>
      <c r="Z521" s="195"/>
      <c r="AA521" s="185" t="s">
        <v>8370</v>
      </c>
      <c r="AB521" s="186" t="str">
        <f t="shared" si="44"/>
        <v>LUSXDN</v>
      </c>
      <c r="AC521" s="186" t="str">
        <f t="shared" si="45"/>
        <v>LUS</v>
      </c>
      <c r="AD521" s="186" t="str">
        <f t="shared" si="46"/>
        <v>XDN</v>
      </c>
      <c r="AE521" s="186" t="str">
        <f t="shared" si="47"/>
        <v>EGWWQ5V</v>
      </c>
      <c r="AF521" s="186" t="str">
        <f t="shared" si="48"/>
        <v>EGWW</v>
      </c>
      <c r="AG521" s="186" t="str">
        <f t="shared" si="49"/>
        <v>Q5V</v>
      </c>
      <c r="AH521" s="186" t="e">
        <f t="shared" ca="1" si="50"/>
        <v>#NAME?</v>
      </c>
      <c r="AI521" s="186" t="e">
        <f t="shared" ca="1" si="51"/>
        <v>#NAME?</v>
      </c>
    </row>
    <row r="522" spans="1:35" ht="126">
      <c r="A522" s="187" t="e">
        <f t="shared" ca="1" si="31"/>
        <v>#NAME?</v>
      </c>
      <c r="B522" s="174" t="s">
        <v>1762</v>
      </c>
      <c r="C522" s="175"/>
      <c r="D522" s="175"/>
      <c r="E522" s="175"/>
      <c r="F522" s="175" t="s">
        <v>8371</v>
      </c>
      <c r="G522" s="175" t="s">
        <v>1884</v>
      </c>
      <c r="H522" s="175"/>
      <c r="I522" s="178"/>
      <c r="J522" s="179" t="str">
        <f t="shared" si="43"/>
        <v>LINKS REQUIRED</v>
      </c>
      <c r="K522" s="200"/>
      <c r="L522" s="190"/>
      <c r="M522" s="181"/>
      <c r="N522" s="181"/>
      <c r="O522" s="181"/>
      <c r="P522" s="181"/>
      <c r="Q522" s="181"/>
      <c r="R522" s="181"/>
      <c r="S522" s="181"/>
      <c r="T522" s="181"/>
      <c r="U522" s="181"/>
      <c r="V522" s="190"/>
      <c r="W522" s="190"/>
      <c r="X522" s="182"/>
      <c r="Y522" s="190"/>
      <c r="Z522" s="195"/>
      <c r="AA522" s="185" t="s">
        <v>8372</v>
      </c>
      <c r="AB522" s="186" t="str">
        <f t="shared" si="44"/>
        <v>LUZKN3</v>
      </c>
      <c r="AC522" s="186" t="str">
        <f t="shared" si="45"/>
        <v>LUZ</v>
      </c>
      <c r="AD522" s="186" t="str">
        <f t="shared" si="46"/>
        <v>KN3</v>
      </c>
      <c r="AE522" s="186" t="str">
        <f t="shared" si="47"/>
        <v>6IIXRL2</v>
      </c>
      <c r="AF522" s="186" t="str">
        <f t="shared" si="48"/>
        <v>6IIX</v>
      </c>
      <c r="AG522" s="186" t="str">
        <f t="shared" si="49"/>
        <v>RL2</v>
      </c>
      <c r="AH522" s="186" t="e">
        <f t="shared" ca="1" si="50"/>
        <v>#NAME?</v>
      </c>
      <c r="AI522" s="186" t="e">
        <f t="shared" ca="1" si="51"/>
        <v>#NAME?</v>
      </c>
    </row>
    <row r="523" spans="1:35" ht="234">
      <c r="A523" s="187" t="e">
        <f t="shared" ca="1" si="31"/>
        <v>#NAME?</v>
      </c>
      <c r="B523" s="174"/>
      <c r="C523" s="175"/>
      <c r="D523" s="175"/>
      <c r="E523" s="175"/>
      <c r="F523" s="175" t="s">
        <v>8373</v>
      </c>
      <c r="G523" s="175" t="s">
        <v>8374</v>
      </c>
      <c r="H523" s="175"/>
      <c r="I523" s="178"/>
      <c r="J523" s="179" t="str">
        <f t="shared" si="43"/>
        <v>LINKS REQUIRED</v>
      </c>
      <c r="K523" s="200"/>
      <c r="L523" s="190"/>
      <c r="M523" s="181"/>
      <c r="N523" s="181"/>
      <c r="O523" s="181"/>
      <c r="P523" s="181"/>
      <c r="Q523" s="181"/>
      <c r="R523" s="181"/>
      <c r="S523" s="181"/>
      <c r="T523" s="181"/>
      <c r="U523" s="181"/>
      <c r="V523" s="190"/>
      <c r="W523" s="190"/>
      <c r="X523" s="182"/>
      <c r="Y523" s="190"/>
      <c r="Z523" s="195"/>
      <c r="AA523" s="185" t="s">
        <v>8375</v>
      </c>
      <c r="AB523" s="186" t="str">
        <f t="shared" si="44"/>
        <v>LZZ6KX</v>
      </c>
      <c r="AC523" s="186" t="str">
        <f t="shared" si="45"/>
        <v>LZZ</v>
      </c>
      <c r="AD523" s="186" t="str">
        <f t="shared" si="46"/>
        <v>6KX</v>
      </c>
      <c r="AE523" s="186" t="str">
        <f t="shared" si="47"/>
        <v>LK65YJV</v>
      </c>
      <c r="AF523" s="186" t="str">
        <f t="shared" si="48"/>
        <v>LK65</v>
      </c>
      <c r="AG523" s="186" t="str">
        <f t="shared" si="49"/>
        <v>YJV</v>
      </c>
      <c r="AH523" s="186" t="e">
        <f t="shared" ca="1" si="50"/>
        <v>#NAME?</v>
      </c>
      <c r="AI523" s="186" t="e">
        <f t="shared" ca="1" si="51"/>
        <v>#NAME?</v>
      </c>
    </row>
    <row r="524" spans="1:35" ht="162">
      <c r="A524" s="187" t="e">
        <f t="shared" ca="1" si="31"/>
        <v>#NAME?</v>
      </c>
      <c r="B524" s="174"/>
      <c r="C524" s="175"/>
      <c r="D524" s="175"/>
      <c r="E524" s="175"/>
      <c r="F524" s="175" t="s">
        <v>8376</v>
      </c>
      <c r="G524" s="175" t="s">
        <v>8377</v>
      </c>
      <c r="H524" s="175"/>
      <c r="I524" s="178"/>
      <c r="J524" s="179" t="str">
        <f t="shared" si="43"/>
        <v>LINKS REQUIRED</v>
      </c>
      <c r="K524" s="200"/>
      <c r="L524" s="190"/>
      <c r="M524" s="181"/>
      <c r="N524" s="181"/>
      <c r="O524" s="181"/>
      <c r="P524" s="181"/>
      <c r="Q524" s="181"/>
      <c r="R524" s="181"/>
      <c r="S524" s="181"/>
      <c r="T524" s="181"/>
      <c r="U524" s="181"/>
      <c r="V524" s="190"/>
      <c r="W524" s="190"/>
      <c r="X524" s="182"/>
      <c r="Y524" s="190"/>
      <c r="Z524" s="195"/>
      <c r="AA524" s="185" t="s">
        <v>8378</v>
      </c>
      <c r="AB524" s="186" t="str">
        <f t="shared" si="44"/>
        <v>M1DD9D</v>
      </c>
      <c r="AC524" s="186" t="str">
        <f t="shared" si="45"/>
        <v>M1D</v>
      </c>
      <c r="AD524" s="186" t="str">
        <f t="shared" si="46"/>
        <v>D9D</v>
      </c>
      <c r="AE524" s="186" t="str">
        <f t="shared" si="47"/>
        <v>U5WSY8E</v>
      </c>
      <c r="AF524" s="186" t="str">
        <f t="shared" si="48"/>
        <v>U5WS</v>
      </c>
      <c r="AG524" s="186" t="str">
        <f t="shared" si="49"/>
        <v>Y8E</v>
      </c>
      <c r="AH524" s="186" t="e">
        <f t="shared" ca="1" si="50"/>
        <v>#NAME?</v>
      </c>
      <c r="AI524" s="186" t="e">
        <f t="shared" ca="1" si="51"/>
        <v>#NAME?</v>
      </c>
    </row>
    <row r="525" spans="1:35" ht="126">
      <c r="A525" s="187" t="e">
        <f t="shared" ca="1" si="31"/>
        <v>#NAME?</v>
      </c>
      <c r="B525" s="174" t="s">
        <v>2263</v>
      </c>
      <c r="C525" s="175"/>
      <c r="D525" s="175"/>
      <c r="E525" s="244">
        <v>43941</v>
      </c>
      <c r="F525" s="175" t="s">
        <v>8379</v>
      </c>
      <c r="G525" s="175" t="s">
        <v>8380</v>
      </c>
      <c r="H525" s="175"/>
      <c r="I525" s="178"/>
      <c r="J525" s="179" t="str">
        <f t="shared" si="43"/>
        <v>LINKS REQUIRED</v>
      </c>
      <c r="K525" s="200"/>
      <c r="L525" s="190"/>
      <c r="M525" s="181"/>
      <c r="N525" s="181"/>
      <c r="O525" s="181"/>
      <c r="P525" s="181"/>
      <c r="Q525" s="181"/>
      <c r="R525" s="181"/>
      <c r="S525" s="181"/>
      <c r="T525" s="181"/>
      <c r="U525" s="181"/>
      <c r="V525" s="190"/>
      <c r="W525" s="175"/>
      <c r="X525" s="183"/>
      <c r="Y525" s="182"/>
      <c r="Z525" s="189"/>
      <c r="AA525" s="185" t="s">
        <v>8381</v>
      </c>
      <c r="AB525" s="186" t="str">
        <f t="shared" si="44"/>
        <v>M2UXTX</v>
      </c>
      <c r="AC525" s="186" t="str">
        <f t="shared" si="45"/>
        <v>M2U</v>
      </c>
      <c r="AD525" s="186" t="str">
        <f t="shared" si="46"/>
        <v>XTX</v>
      </c>
      <c r="AE525" s="186" t="str">
        <f t="shared" si="47"/>
        <v>RKSB63M</v>
      </c>
      <c r="AF525" s="186" t="str">
        <f t="shared" si="48"/>
        <v>RKSB</v>
      </c>
      <c r="AG525" s="186" t="str">
        <f t="shared" si="49"/>
        <v>63M</v>
      </c>
      <c r="AH525" s="186" t="e">
        <f t="shared" ca="1" si="50"/>
        <v>#NAME?</v>
      </c>
      <c r="AI525" s="186" t="e">
        <f t="shared" ca="1" si="51"/>
        <v>#NAME?</v>
      </c>
    </row>
    <row r="526" spans="1:35" ht="108">
      <c r="A526" s="187" t="e">
        <f t="shared" ca="1" si="31"/>
        <v>#NAME?</v>
      </c>
      <c r="B526" s="174" t="s">
        <v>1762</v>
      </c>
      <c r="C526" s="175"/>
      <c r="D526" s="175"/>
      <c r="E526" s="175"/>
      <c r="F526" s="175" t="s">
        <v>8382</v>
      </c>
      <c r="G526" s="175" t="s">
        <v>8383</v>
      </c>
      <c r="H526" s="175"/>
      <c r="I526" s="178"/>
      <c r="J526" s="179" t="str">
        <f t="shared" si="43"/>
        <v>LINKS REQUIRED</v>
      </c>
      <c r="K526" s="200"/>
      <c r="L526" s="190"/>
      <c r="M526" s="181"/>
      <c r="N526" s="181"/>
      <c r="O526" s="181"/>
      <c r="P526" s="181"/>
      <c r="Q526" s="181"/>
      <c r="R526" s="181"/>
      <c r="S526" s="181"/>
      <c r="T526" s="181"/>
      <c r="U526" s="181"/>
      <c r="V526" s="190"/>
      <c r="W526" s="190"/>
      <c r="X526" s="182"/>
      <c r="Y526" s="190"/>
      <c r="Z526" s="195"/>
      <c r="AA526" s="185" t="s">
        <v>8384</v>
      </c>
      <c r="AB526" s="186" t="str">
        <f t="shared" si="44"/>
        <v>M3PQ4N</v>
      </c>
      <c r="AC526" s="186" t="str">
        <f t="shared" si="45"/>
        <v>M3P</v>
      </c>
      <c r="AD526" s="186" t="str">
        <f t="shared" si="46"/>
        <v>Q4N</v>
      </c>
      <c r="AE526" s="186" t="str">
        <f t="shared" si="47"/>
        <v>IJDIP6K</v>
      </c>
      <c r="AF526" s="186" t="str">
        <f t="shared" si="48"/>
        <v>IJDI</v>
      </c>
      <c r="AG526" s="186" t="str">
        <f t="shared" si="49"/>
        <v>P6K</v>
      </c>
      <c r="AH526" s="186" t="e">
        <f t="shared" ca="1" si="50"/>
        <v>#NAME?</v>
      </c>
      <c r="AI526" s="186" t="e">
        <f t="shared" ca="1" si="51"/>
        <v>#NAME?</v>
      </c>
    </row>
    <row r="527" spans="1:35" ht="144">
      <c r="A527" s="187" t="e">
        <f t="shared" ca="1" si="31"/>
        <v>#NAME?</v>
      </c>
      <c r="B527" s="174" t="s">
        <v>2263</v>
      </c>
      <c r="C527" s="175"/>
      <c r="D527" s="175"/>
      <c r="E527" s="175"/>
      <c r="F527" s="175" t="s">
        <v>8385</v>
      </c>
      <c r="G527" s="175" t="s">
        <v>7861</v>
      </c>
      <c r="H527" s="175" t="s">
        <v>8386</v>
      </c>
      <c r="I527" s="178"/>
      <c r="J527" s="179" t="str">
        <f t="shared" si="43"/>
        <v>LINKS REQUIRED</v>
      </c>
      <c r="K527" s="200"/>
      <c r="L527" s="190"/>
      <c r="M527" s="181"/>
      <c r="N527" s="181"/>
      <c r="O527" s="181"/>
      <c r="P527" s="181"/>
      <c r="Q527" s="181"/>
      <c r="R527" s="181"/>
      <c r="S527" s="181"/>
      <c r="T527" s="181"/>
      <c r="U527" s="181"/>
      <c r="V527" s="190"/>
      <c r="W527" s="190"/>
      <c r="X527" s="183"/>
      <c r="Y527" s="182"/>
      <c r="Z527" s="189"/>
      <c r="AA527" s="185" t="s">
        <v>8387</v>
      </c>
      <c r="AB527" s="186" t="str">
        <f t="shared" si="44"/>
        <v>M4EKGH</v>
      </c>
      <c r="AC527" s="186" t="str">
        <f t="shared" si="45"/>
        <v>M4E</v>
      </c>
      <c r="AD527" s="186" t="str">
        <f t="shared" si="46"/>
        <v>KGH</v>
      </c>
      <c r="AE527" s="186" t="str">
        <f t="shared" si="47"/>
        <v>XRCQHB8</v>
      </c>
      <c r="AF527" s="186" t="str">
        <f t="shared" si="48"/>
        <v>XRCQ</v>
      </c>
      <c r="AG527" s="186" t="str">
        <f t="shared" si="49"/>
        <v>HB8</v>
      </c>
      <c r="AH527" s="186" t="e">
        <f t="shared" ca="1" si="50"/>
        <v>#NAME?</v>
      </c>
      <c r="AI527" s="186" t="e">
        <f t="shared" ca="1" si="51"/>
        <v>#NAME?</v>
      </c>
    </row>
    <row r="528" spans="1:35" ht="180">
      <c r="A528" s="187" t="e">
        <f t="shared" ca="1" si="31"/>
        <v>#NAME?</v>
      </c>
      <c r="B528" s="174" t="s">
        <v>1765</v>
      </c>
      <c r="C528" s="175"/>
      <c r="D528" s="175"/>
      <c r="E528" s="175"/>
      <c r="F528" s="175" t="s">
        <v>8388</v>
      </c>
      <c r="G528" s="175" t="s">
        <v>8047</v>
      </c>
      <c r="H528" s="175"/>
      <c r="I528" s="178"/>
      <c r="J528" s="179" t="str">
        <f t="shared" si="43"/>
        <v>LINKS REQUIRED</v>
      </c>
      <c r="K528" s="200"/>
      <c r="L528" s="190"/>
      <c r="M528" s="181"/>
      <c r="N528" s="181"/>
      <c r="O528" s="181"/>
      <c r="P528" s="181"/>
      <c r="Q528" s="181"/>
      <c r="R528" s="181"/>
      <c r="S528" s="181"/>
      <c r="T528" s="181"/>
      <c r="U528" s="181"/>
      <c r="V528" s="190"/>
      <c r="W528" s="190"/>
      <c r="X528" s="182"/>
      <c r="Y528" s="190"/>
      <c r="Z528" s="195"/>
      <c r="AA528" s="185" t="s">
        <v>8389</v>
      </c>
      <c r="AB528" s="186" t="str">
        <f t="shared" si="44"/>
        <v>M5UD1R</v>
      </c>
      <c r="AC528" s="186" t="str">
        <f t="shared" si="45"/>
        <v>M5U</v>
      </c>
      <c r="AD528" s="186" t="str">
        <f t="shared" si="46"/>
        <v>D1R</v>
      </c>
      <c r="AE528" s="186" t="str">
        <f t="shared" si="47"/>
        <v>8T3JZPR</v>
      </c>
      <c r="AF528" s="186" t="str">
        <f t="shared" si="48"/>
        <v>8T3J</v>
      </c>
      <c r="AG528" s="186" t="str">
        <f t="shared" si="49"/>
        <v>ZPR</v>
      </c>
      <c r="AH528" s="186" t="e">
        <f t="shared" ca="1" si="50"/>
        <v>#NAME?</v>
      </c>
      <c r="AI528" s="186" t="e">
        <f t="shared" ca="1" si="51"/>
        <v>#NAME?</v>
      </c>
    </row>
    <row r="529" spans="1:35" ht="108">
      <c r="A529" s="187" t="e">
        <f t="shared" ca="1" si="31"/>
        <v>#NAME?</v>
      </c>
      <c r="B529" s="174" t="s">
        <v>1904</v>
      </c>
      <c r="C529" s="175"/>
      <c r="D529" s="175"/>
      <c r="E529" s="244">
        <v>43948</v>
      </c>
      <c r="F529" s="175" t="s">
        <v>8390</v>
      </c>
      <c r="G529" s="175" t="s">
        <v>8383</v>
      </c>
      <c r="H529" s="175"/>
      <c r="I529" s="178"/>
      <c r="J529" s="179" t="str">
        <f t="shared" si="43"/>
        <v>LINKS REQUIRED</v>
      </c>
      <c r="K529" s="200"/>
      <c r="L529" s="190"/>
      <c r="M529" s="181"/>
      <c r="N529" s="181"/>
      <c r="O529" s="181"/>
      <c r="P529" s="181"/>
      <c r="Q529" s="181"/>
      <c r="R529" s="181"/>
      <c r="S529" s="181"/>
      <c r="T529" s="181"/>
      <c r="U529" s="181"/>
      <c r="V529" s="190"/>
      <c r="W529" s="175"/>
      <c r="X529" s="183"/>
      <c r="Y529" s="182"/>
      <c r="Z529" s="189"/>
      <c r="AA529" s="185" t="s">
        <v>8391</v>
      </c>
      <c r="AB529" s="186" t="str">
        <f t="shared" si="44"/>
        <v>MBEG2L</v>
      </c>
      <c r="AC529" s="186" t="str">
        <f t="shared" si="45"/>
        <v>MBE</v>
      </c>
      <c r="AD529" s="186" t="str">
        <f t="shared" si="46"/>
        <v>G2L</v>
      </c>
      <c r="AE529" s="186" t="str">
        <f t="shared" si="47"/>
        <v>XI83ATR</v>
      </c>
      <c r="AF529" s="186" t="str">
        <f t="shared" si="48"/>
        <v>XI83</v>
      </c>
      <c r="AG529" s="186" t="str">
        <f t="shared" si="49"/>
        <v>ATR</v>
      </c>
      <c r="AH529" s="186" t="e">
        <f t="shared" ca="1" si="50"/>
        <v>#NAME?</v>
      </c>
      <c r="AI529" s="186" t="e">
        <f t="shared" ca="1" si="51"/>
        <v>#NAME?</v>
      </c>
    </row>
    <row r="530" spans="1:35" ht="198">
      <c r="A530" s="187" t="e">
        <f t="shared" ca="1" si="31"/>
        <v>#NAME?</v>
      </c>
      <c r="B530" s="174" t="s">
        <v>1762</v>
      </c>
      <c r="C530" s="175"/>
      <c r="D530" s="175"/>
      <c r="E530" s="175"/>
      <c r="F530" s="175" t="s">
        <v>8392</v>
      </c>
      <c r="G530" s="175" t="s">
        <v>8393</v>
      </c>
      <c r="H530" s="177" t="s">
        <v>8394</v>
      </c>
      <c r="I530" s="178"/>
      <c r="J530" s="179" t="str">
        <f t="shared" si="43"/>
        <v>LINKS REQUIRED</v>
      </c>
      <c r="K530" s="200"/>
      <c r="L530" s="190"/>
      <c r="M530" s="181"/>
      <c r="N530" s="181"/>
      <c r="O530" s="181"/>
      <c r="P530" s="181"/>
      <c r="Q530" s="181"/>
      <c r="R530" s="181"/>
      <c r="S530" s="181"/>
      <c r="T530" s="181"/>
      <c r="U530" s="181"/>
      <c r="V530" s="190"/>
      <c r="W530" s="175"/>
      <c r="X530" s="183"/>
      <c r="Y530" s="182"/>
      <c r="Z530" s="189"/>
      <c r="AA530" s="185" t="s">
        <v>8395</v>
      </c>
      <c r="AB530" s="186" t="str">
        <f t="shared" si="44"/>
        <v>MBP7W4</v>
      </c>
      <c r="AC530" s="186" t="str">
        <f t="shared" si="45"/>
        <v>MBP</v>
      </c>
      <c r="AD530" s="186" t="str">
        <f t="shared" si="46"/>
        <v>7W4</v>
      </c>
      <c r="AE530" s="186" t="str">
        <f t="shared" si="47"/>
        <v>66TW143</v>
      </c>
      <c r="AF530" s="186" t="str">
        <f t="shared" si="48"/>
        <v>66TW</v>
      </c>
      <c r="AG530" s="186" t="str">
        <f t="shared" si="49"/>
        <v>143</v>
      </c>
      <c r="AH530" s="186" t="e">
        <f t="shared" ca="1" si="50"/>
        <v>#NAME?</v>
      </c>
      <c r="AI530" s="186" t="e">
        <f t="shared" ca="1" si="51"/>
        <v>#NAME?</v>
      </c>
    </row>
    <row r="531" spans="1:35" ht="396">
      <c r="A531" s="187" t="e">
        <f t="shared" ca="1" si="31"/>
        <v>#NAME?</v>
      </c>
      <c r="B531" s="174" t="s">
        <v>1765</v>
      </c>
      <c r="C531" s="175"/>
      <c r="D531" s="175"/>
      <c r="E531" s="175"/>
      <c r="F531" s="175" t="s">
        <v>8396</v>
      </c>
      <c r="G531" s="175" t="s">
        <v>7913</v>
      </c>
      <c r="H531" s="175"/>
      <c r="I531" s="178"/>
      <c r="J531" s="179" t="str">
        <f t="shared" si="43"/>
        <v>LINKS REQUIRED</v>
      </c>
      <c r="K531" s="200"/>
      <c r="L531" s="190"/>
      <c r="M531" s="181"/>
      <c r="N531" s="181"/>
      <c r="O531" s="181"/>
      <c r="P531" s="181"/>
      <c r="Q531" s="181"/>
      <c r="R531" s="181"/>
      <c r="S531" s="181"/>
      <c r="T531" s="181"/>
      <c r="U531" s="181"/>
      <c r="V531" s="190"/>
      <c r="W531" s="175"/>
      <c r="X531" s="183"/>
      <c r="Y531" s="182"/>
      <c r="Z531" s="189"/>
      <c r="AA531" s="185" t="s">
        <v>8397</v>
      </c>
      <c r="AB531" s="186" t="str">
        <f t="shared" si="44"/>
        <v>MBXTPH</v>
      </c>
      <c r="AC531" s="186" t="str">
        <f t="shared" si="45"/>
        <v>MBX</v>
      </c>
      <c r="AD531" s="186" t="str">
        <f t="shared" si="46"/>
        <v>TPH</v>
      </c>
      <c r="AE531" s="186" t="str">
        <f t="shared" si="47"/>
        <v>3WYH9DZ</v>
      </c>
      <c r="AF531" s="186" t="str">
        <f t="shared" si="48"/>
        <v>3WYH</v>
      </c>
      <c r="AG531" s="186" t="str">
        <f t="shared" si="49"/>
        <v>9DZ</v>
      </c>
      <c r="AH531" s="186" t="e">
        <f t="shared" ca="1" si="50"/>
        <v>#NAME?</v>
      </c>
      <c r="AI531" s="186" t="e">
        <f t="shared" ca="1" si="51"/>
        <v>#NAME?</v>
      </c>
    </row>
    <row r="532" spans="1:35" ht="108">
      <c r="A532" s="187" t="e">
        <f t="shared" ca="1" si="31"/>
        <v>#NAME?</v>
      </c>
      <c r="B532" s="174" t="s">
        <v>2263</v>
      </c>
      <c r="C532" s="175"/>
      <c r="D532" s="175"/>
      <c r="E532" s="175"/>
      <c r="F532" s="175" t="s">
        <v>8398</v>
      </c>
      <c r="G532" s="175" t="s">
        <v>8399</v>
      </c>
      <c r="H532" s="175"/>
      <c r="I532" s="178"/>
      <c r="J532" s="179" t="str">
        <f t="shared" si="43"/>
        <v>LINKS REQUIRED</v>
      </c>
      <c r="K532" s="200"/>
      <c r="L532" s="190"/>
      <c r="M532" s="181"/>
      <c r="N532" s="181"/>
      <c r="O532" s="181"/>
      <c r="P532" s="181"/>
      <c r="Q532" s="181"/>
      <c r="R532" s="181"/>
      <c r="S532" s="181"/>
      <c r="T532" s="181"/>
      <c r="U532" s="181"/>
      <c r="V532" s="190"/>
      <c r="W532" s="175"/>
      <c r="X532" s="183"/>
      <c r="Y532" s="182"/>
      <c r="Z532" s="189"/>
      <c r="AA532" s="185" t="s">
        <v>8400</v>
      </c>
      <c r="AB532" s="186" t="str">
        <f t="shared" si="44"/>
        <v>MCRHQ4</v>
      </c>
      <c r="AC532" s="186" t="str">
        <f t="shared" si="45"/>
        <v>MCR</v>
      </c>
      <c r="AD532" s="186" t="str">
        <f t="shared" si="46"/>
        <v>HQ4</v>
      </c>
      <c r="AE532" s="186" t="str">
        <f t="shared" si="47"/>
        <v>HS0CUZ3</v>
      </c>
      <c r="AF532" s="186" t="str">
        <f t="shared" si="48"/>
        <v>HS0C</v>
      </c>
      <c r="AG532" s="186" t="str">
        <f t="shared" si="49"/>
        <v>UZ3</v>
      </c>
      <c r="AH532" s="186" t="e">
        <f t="shared" ca="1" si="50"/>
        <v>#NAME?</v>
      </c>
      <c r="AI532" s="186" t="e">
        <f t="shared" ca="1" si="51"/>
        <v>#NAME?</v>
      </c>
    </row>
    <row r="533" spans="1:35" ht="234">
      <c r="A533" s="187" t="e">
        <f t="shared" ca="1" si="31"/>
        <v>#NAME?</v>
      </c>
      <c r="B533" s="174" t="s">
        <v>1762</v>
      </c>
      <c r="C533" s="175"/>
      <c r="D533" s="175"/>
      <c r="E533" s="175"/>
      <c r="F533" s="175" t="s">
        <v>8401</v>
      </c>
      <c r="G533" s="175" t="s">
        <v>8402</v>
      </c>
      <c r="H533" s="175"/>
      <c r="I533" s="178"/>
      <c r="J533" s="179" t="str">
        <f>IF(Y533="","LINKS REQUIRED",IF(Y533="Completed","LINKS HARVESTED","LINKS AVAILABLE"))</f>
        <v>LINKS REQUIRED</v>
      </c>
      <c r="K533" s="200"/>
      <c r="L533" s="190"/>
      <c r="M533" s="181"/>
      <c r="N533" s="181"/>
      <c r="O533" s="181"/>
      <c r="P533" s="181"/>
      <c r="Q533" s="181"/>
      <c r="R533" s="181"/>
      <c r="S533" s="181"/>
      <c r="T533" s="181"/>
      <c r="U533" s="181"/>
      <c r="V533" s="190"/>
      <c r="W533" s="190"/>
      <c r="X533" s="190"/>
      <c r="Y533" s="182"/>
      <c r="Z533" s="189"/>
      <c r="AA533" s="185" t="s">
        <v>8403</v>
      </c>
      <c r="AB533" s="186" t="str">
        <f t="shared" si="44"/>
        <v>ME93LE</v>
      </c>
      <c r="AC533" s="186" t="str">
        <f t="shared" si="45"/>
        <v>ME9</v>
      </c>
      <c r="AD533" s="186" t="str">
        <f t="shared" si="46"/>
        <v>3LE</v>
      </c>
      <c r="AE533" s="186" t="str">
        <f t="shared" si="47"/>
        <v>4T981CA</v>
      </c>
      <c r="AF533" s="186" t="str">
        <f t="shared" si="48"/>
        <v>4T98</v>
      </c>
      <c r="AG533" s="186" t="str">
        <f t="shared" si="49"/>
        <v>1CA</v>
      </c>
      <c r="AH533" s="186" t="e">
        <f t="shared" ca="1" si="50"/>
        <v>#NAME?</v>
      </c>
      <c r="AI533" s="186" t="e">
        <f t="shared" ca="1" si="51"/>
        <v>#NAME?</v>
      </c>
    </row>
    <row r="534" spans="1:35" ht="144">
      <c r="A534" s="187" t="e">
        <f t="shared" ca="1" si="31"/>
        <v>#NAME?</v>
      </c>
      <c r="B534" s="174" t="s">
        <v>1923</v>
      </c>
      <c r="C534" s="175"/>
      <c r="D534" s="175"/>
      <c r="E534" s="175"/>
      <c r="F534" s="175" t="s">
        <v>8404</v>
      </c>
      <c r="G534" s="175" t="s">
        <v>7995</v>
      </c>
      <c r="H534" s="177" t="s">
        <v>8405</v>
      </c>
      <c r="I534" s="178"/>
      <c r="J534" s="179" t="str">
        <f t="shared" ref="J534:J736" si="52">IF(X534="","LINKS REQUIRED",IF(X534="Completed","LINKS HARVESTED","LINKS AVAILABLE"))</f>
        <v>LINKS REQUIRED</v>
      </c>
      <c r="K534" s="200"/>
      <c r="L534" s="190"/>
      <c r="M534" s="181"/>
      <c r="N534" s="181"/>
      <c r="O534" s="181"/>
      <c r="P534" s="181"/>
      <c r="Q534" s="181"/>
      <c r="R534" s="181"/>
      <c r="S534" s="181"/>
      <c r="T534" s="181"/>
      <c r="U534" s="181"/>
      <c r="V534" s="190"/>
      <c r="W534" s="190"/>
      <c r="X534" s="183"/>
      <c r="Y534" s="182"/>
      <c r="Z534" s="189"/>
      <c r="AA534" s="185" t="s">
        <v>8406</v>
      </c>
      <c r="AB534" s="186" t="str">
        <f t="shared" si="44"/>
        <v>MEJTR8</v>
      </c>
      <c r="AC534" s="186" t="str">
        <f t="shared" si="45"/>
        <v>MEJ</v>
      </c>
      <c r="AD534" s="186" t="str">
        <f t="shared" si="46"/>
        <v>TR8</v>
      </c>
      <c r="AE534" s="186" t="str">
        <f t="shared" si="47"/>
        <v>9XTRVWF</v>
      </c>
      <c r="AF534" s="186" t="str">
        <f t="shared" si="48"/>
        <v>9XTR</v>
      </c>
      <c r="AG534" s="186" t="str">
        <f t="shared" si="49"/>
        <v>VWF</v>
      </c>
      <c r="AH534" s="186" t="e">
        <f t="shared" ca="1" si="50"/>
        <v>#NAME?</v>
      </c>
      <c r="AI534" s="186" t="e">
        <f t="shared" ca="1" si="51"/>
        <v>#NAME?</v>
      </c>
    </row>
    <row r="535" spans="1:35" ht="126">
      <c r="A535" s="187" t="e">
        <f t="shared" ca="1" si="31"/>
        <v>#NAME?</v>
      </c>
      <c r="B535" s="174" t="s">
        <v>1904</v>
      </c>
      <c r="C535" s="175"/>
      <c r="D535" s="175"/>
      <c r="E535" s="175"/>
      <c r="F535" s="175" t="s">
        <v>8407</v>
      </c>
      <c r="G535" s="175" t="s">
        <v>1884</v>
      </c>
      <c r="H535" s="175"/>
      <c r="I535" s="178"/>
      <c r="J535" s="179" t="str">
        <f t="shared" si="52"/>
        <v>LINKS REQUIRED</v>
      </c>
      <c r="K535" s="200"/>
      <c r="L535" s="190"/>
      <c r="M535" s="181"/>
      <c r="N535" s="181"/>
      <c r="O535" s="181"/>
      <c r="P535" s="181"/>
      <c r="Q535" s="181"/>
      <c r="R535" s="181"/>
      <c r="S535" s="181"/>
      <c r="T535" s="181"/>
      <c r="U535" s="181"/>
      <c r="V535" s="190"/>
      <c r="W535" s="190"/>
      <c r="X535" s="183"/>
      <c r="Y535" s="190"/>
      <c r="Z535" s="195"/>
      <c r="AA535" s="185" t="s">
        <v>8408</v>
      </c>
      <c r="AB535" s="186" t="str">
        <f t="shared" si="44"/>
        <v>MMHF8F</v>
      </c>
      <c r="AC535" s="186" t="str">
        <f t="shared" si="45"/>
        <v>MMH</v>
      </c>
      <c r="AD535" s="186" t="str">
        <f t="shared" si="46"/>
        <v>F8F</v>
      </c>
      <c r="AE535" s="186" t="str">
        <f t="shared" si="47"/>
        <v>F4UGY4K</v>
      </c>
      <c r="AF535" s="186" t="str">
        <f t="shared" si="48"/>
        <v>F4UG</v>
      </c>
      <c r="AG535" s="186" t="str">
        <f t="shared" si="49"/>
        <v>Y4K</v>
      </c>
      <c r="AH535" s="186" t="e">
        <f t="shared" ca="1" si="50"/>
        <v>#NAME?</v>
      </c>
      <c r="AI535" s="186" t="e">
        <f t="shared" ca="1" si="51"/>
        <v>#NAME?</v>
      </c>
    </row>
    <row r="536" spans="1:35" ht="216">
      <c r="A536" s="187" t="e">
        <f t="shared" ca="1" si="31"/>
        <v>#NAME?</v>
      </c>
      <c r="B536" s="174" t="s">
        <v>1904</v>
      </c>
      <c r="C536" s="175"/>
      <c r="D536" s="175"/>
      <c r="E536" s="175"/>
      <c r="F536" s="175" t="s">
        <v>8409</v>
      </c>
      <c r="G536" s="175" t="s">
        <v>8253</v>
      </c>
      <c r="H536" s="175"/>
      <c r="I536" s="178"/>
      <c r="J536" s="179" t="str">
        <f t="shared" si="52"/>
        <v>LINKS REQUIRED</v>
      </c>
      <c r="K536" s="200"/>
      <c r="L536" s="190"/>
      <c r="M536" s="181"/>
      <c r="N536" s="181"/>
      <c r="O536" s="181"/>
      <c r="P536" s="181"/>
      <c r="Q536" s="181"/>
      <c r="R536" s="181"/>
      <c r="S536" s="181"/>
      <c r="T536" s="181"/>
      <c r="U536" s="181"/>
      <c r="V536" s="190"/>
      <c r="W536" s="190"/>
      <c r="X536" s="183"/>
      <c r="Y536" s="190"/>
      <c r="Z536" s="195"/>
      <c r="AA536" s="185" t="s">
        <v>8410</v>
      </c>
      <c r="AB536" s="186" t="str">
        <f t="shared" si="44"/>
        <v>MRDYUT</v>
      </c>
      <c r="AC536" s="186" t="str">
        <f t="shared" si="45"/>
        <v>MRD</v>
      </c>
      <c r="AD536" s="186" t="str">
        <f t="shared" si="46"/>
        <v>YUT</v>
      </c>
      <c r="AE536" s="186" t="str">
        <f t="shared" si="47"/>
        <v>9HH2S2B</v>
      </c>
      <c r="AF536" s="186" t="str">
        <f t="shared" si="48"/>
        <v>9HH2</v>
      </c>
      <c r="AG536" s="186" t="str">
        <f t="shared" si="49"/>
        <v>S2B</v>
      </c>
      <c r="AH536" s="186" t="e">
        <f t="shared" ca="1" si="50"/>
        <v>#NAME?</v>
      </c>
      <c r="AI536" s="186" t="e">
        <f t="shared" ca="1" si="51"/>
        <v>#NAME?</v>
      </c>
    </row>
    <row r="537" spans="1:35" ht="54">
      <c r="A537" s="187" t="e">
        <f t="shared" ca="1" si="31"/>
        <v>#NAME?</v>
      </c>
      <c r="B537" s="174"/>
      <c r="C537" s="175"/>
      <c r="D537" s="175"/>
      <c r="E537" s="175"/>
      <c r="F537" s="175" t="s">
        <v>8411</v>
      </c>
      <c r="G537" s="175"/>
      <c r="H537" s="175"/>
      <c r="I537" s="178"/>
      <c r="J537" s="179" t="str">
        <f t="shared" si="52"/>
        <v>LINKS REQUIRED</v>
      </c>
      <c r="K537" s="200"/>
      <c r="L537" s="190"/>
      <c r="M537" s="181"/>
      <c r="N537" s="181"/>
      <c r="O537" s="181"/>
      <c r="P537" s="181"/>
      <c r="Q537" s="181"/>
      <c r="R537" s="181"/>
      <c r="S537" s="181"/>
      <c r="T537" s="181"/>
      <c r="U537" s="181"/>
      <c r="V537" s="190"/>
      <c r="W537" s="175"/>
      <c r="X537" s="183"/>
      <c r="Y537" s="182"/>
      <c r="Z537" s="189"/>
      <c r="AA537" s="185" t="s">
        <v>8412</v>
      </c>
      <c r="AB537" s="186" t="str">
        <f t="shared" si="44"/>
        <v>MU1M3H</v>
      </c>
      <c r="AC537" s="186" t="str">
        <f t="shared" si="45"/>
        <v>MU1</v>
      </c>
      <c r="AD537" s="186" t="str">
        <f t="shared" si="46"/>
        <v>M3H</v>
      </c>
      <c r="AE537" s="186" t="str">
        <f t="shared" si="47"/>
        <v>JXLL28G</v>
      </c>
      <c r="AF537" s="186" t="str">
        <f t="shared" si="48"/>
        <v>JXLL</v>
      </c>
      <c r="AG537" s="186" t="str">
        <f t="shared" si="49"/>
        <v>28G</v>
      </c>
      <c r="AH537" s="186" t="e">
        <f t="shared" ca="1" si="50"/>
        <v>#NAME?</v>
      </c>
      <c r="AI537" s="186" t="e">
        <f t="shared" ca="1" si="51"/>
        <v>#NAME?</v>
      </c>
    </row>
    <row r="538" spans="1:35" ht="90">
      <c r="A538" s="187" t="e">
        <f t="shared" ca="1" si="31"/>
        <v>#NAME?</v>
      </c>
      <c r="B538" s="174"/>
      <c r="C538" s="175"/>
      <c r="D538" s="175"/>
      <c r="E538" s="175"/>
      <c r="F538" s="175" t="s">
        <v>8413</v>
      </c>
      <c r="G538" s="175" t="s">
        <v>8414</v>
      </c>
      <c r="H538" s="175"/>
      <c r="I538" s="178"/>
      <c r="J538" s="179" t="str">
        <f t="shared" si="52"/>
        <v>LINKS REQUIRED</v>
      </c>
      <c r="K538" s="200"/>
      <c r="L538" s="190"/>
      <c r="M538" s="181"/>
      <c r="N538" s="181"/>
      <c r="O538" s="181"/>
      <c r="P538" s="181"/>
      <c r="Q538" s="181"/>
      <c r="R538" s="181"/>
      <c r="S538" s="181"/>
      <c r="T538" s="181"/>
      <c r="U538" s="181"/>
      <c r="V538" s="190"/>
      <c r="W538" s="175"/>
      <c r="X538" s="183"/>
      <c r="Y538" s="182"/>
      <c r="Z538" s="189"/>
      <c r="AA538" s="185" t="s">
        <v>8415</v>
      </c>
      <c r="AB538" s="186" t="str">
        <f t="shared" si="44"/>
        <v>MW8F4Z</v>
      </c>
      <c r="AC538" s="186" t="str">
        <f t="shared" si="45"/>
        <v>MW8</v>
      </c>
      <c r="AD538" s="186" t="str">
        <f t="shared" si="46"/>
        <v>F4Z</v>
      </c>
      <c r="AE538" s="186" t="str">
        <f t="shared" si="47"/>
        <v>DQ9C36Z</v>
      </c>
      <c r="AF538" s="186" t="str">
        <f t="shared" si="48"/>
        <v>DQ9C</v>
      </c>
      <c r="AG538" s="186" t="str">
        <f t="shared" si="49"/>
        <v>36Z</v>
      </c>
      <c r="AH538" s="186" t="e">
        <f t="shared" ca="1" si="50"/>
        <v>#NAME?</v>
      </c>
      <c r="AI538" s="186" t="e">
        <f t="shared" ca="1" si="51"/>
        <v>#NAME?</v>
      </c>
    </row>
    <row r="539" spans="1:35" ht="409.5">
      <c r="A539" s="187" t="e">
        <f t="shared" ref="A539:A793" ca="1" si="53">_xludf.CONCAT(AH539,_xludf.CONCAT("-",AI539))</f>
        <v>#NAME?</v>
      </c>
      <c r="B539" s="174" t="s">
        <v>1765</v>
      </c>
      <c r="C539" s="175"/>
      <c r="D539" s="175"/>
      <c r="E539" s="175"/>
      <c r="F539" s="175" t="s">
        <v>8416</v>
      </c>
      <c r="G539" s="175" t="s">
        <v>8417</v>
      </c>
      <c r="H539" s="175"/>
      <c r="I539" s="178"/>
      <c r="J539" s="179" t="str">
        <f t="shared" si="52"/>
        <v>LINKS REQUIRED</v>
      </c>
      <c r="K539" s="187"/>
      <c r="L539" s="190"/>
      <c r="M539" s="181"/>
      <c r="N539" s="181"/>
      <c r="O539" s="181"/>
      <c r="P539" s="181"/>
      <c r="Q539" s="181"/>
      <c r="R539" s="181"/>
      <c r="S539" s="181"/>
      <c r="T539" s="181"/>
      <c r="U539" s="181"/>
      <c r="V539" s="190"/>
      <c r="W539" s="190"/>
      <c r="X539" s="182"/>
      <c r="Y539" s="190"/>
      <c r="Z539" s="195"/>
      <c r="AA539" s="185" t="s">
        <v>8418</v>
      </c>
      <c r="AB539" s="186" t="str">
        <f t="shared" si="44"/>
        <v>NXR3EJ</v>
      </c>
      <c r="AC539" s="186" t="str">
        <f t="shared" si="45"/>
        <v>NXR</v>
      </c>
      <c r="AD539" s="186" t="str">
        <f t="shared" si="46"/>
        <v>3EJ</v>
      </c>
      <c r="AE539" s="186" t="str">
        <f t="shared" si="47"/>
        <v>XEZ3N7W</v>
      </c>
      <c r="AF539" s="186" t="str">
        <f t="shared" si="48"/>
        <v>XEZ3</v>
      </c>
      <c r="AG539" s="186" t="str">
        <f t="shared" si="49"/>
        <v>N7W</v>
      </c>
      <c r="AH539" s="186" t="e">
        <f t="shared" ca="1" si="50"/>
        <v>#NAME?</v>
      </c>
      <c r="AI539" s="186" t="e">
        <f t="shared" ca="1" si="51"/>
        <v>#NAME?</v>
      </c>
    </row>
    <row r="540" spans="1:35" ht="180">
      <c r="A540" s="187" t="e">
        <f t="shared" ca="1" si="53"/>
        <v>#NAME?</v>
      </c>
      <c r="B540" s="174" t="s">
        <v>1765</v>
      </c>
      <c r="C540" s="175"/>
      <c r="D540" s="175"/>
      <c r="E540" s="175"/>
      <c r="F540" s="175" t="s">
        <v>8419</v>
      </c>
      <c r="G540" s="255" t="s">
        <v>8420</v>
      </c>
      <c r="H540" s="175"/>
      <c r="I540" s="178"/>
      <c r="J540" s="179" t="str">
        <f t="shared" si="52"/>
        <v>LINKS REQUIRED</v>
      </c>
      <c r="K540" s="187"/>
      <c r="L540" s="190"/>
      <c r="M540" s="181"/>
      <c r="N540" s="181"/>
      <c r="O540" s="181"/>
      <c r="P540" s="181"/>
      <c r="Q540" s="181"/>
      <c r="R540" s="181"/>
      <c r="S540" s="181"/>
      <c r="T540" s="181"/>
      <c r="U540" s="181"/>
      <c r="V540" s="190"/>
      <c r="W540" s="190"/>
      <c r="X540" s="182"/>
      <c r="Y540" s="190"/>
      <c r="Z540" s="195"/>
      <c r="AA540" s="185" t="s">
        <v>8421</v>
      </c>
      <c r="AB540" s="186" t="str">
        <f t="shared" si="44"/>
        <v>N2HGXH</v>
      </c>
      <c r="AC540" s="186" t="str">
        <f t="shared" si="45"/>
        <v>N2H</v>
      </c>
      <c r="AD540" s="186" t="str">
        <f t="shared" si="46"/>
        <v>GXH</v>
      </c>
      <c r="AE540" s="186" t="str">
        <f t="shared" si="47"/>
        <v>1M0J4OD</v>
      </c>
      <c r="AF540" s="186" t="str">
        <f t="shared" si="48"/>
        <v>1M0J</v>
      </c>
      <c r="AG540" s="186" t="str">
        <f t="shared" si="49"/>
        <v>4OD</v>
      </c>
      <c r="AH540" s="186" t="e">
        <f t="shared" ca="1" si="50"/>
        <v>#NAME?</v>
      </c>
      <c r="AI540" s="186" t="e">
        <f t="shared" ca="1" si="51"/>
        <v>#NAME?</v>
      </c>
    </row>
    <row r="541" spans="1:35" ht="306">
      <c r="A541" s="187" t="e">
        <f t="shared" ca="1" si="53"/>
        <v>#NAME?</v>
      </c>
      <c r="B541" s="174" t="s">
        <v>2263</v>
      </c>
      <c r="C541" s="175"/>
      <c r="D541" s="175"/>
      <c r="E541" s="175"/>
      <c r="F541" s="175" t="s">
        <v>8422</v>
      </c>
      <c r="G541" s="175" t="s">
        <v>8423</v>
      </c>
      <c r="H541" s="175"/>
      <c r="I541" s="178"/>
      <c r="J541" s="179" t="str">
        <f t="shared" si="52"/>
        <v>LINKS REQUIRED</v>
      </c>
      <c r="K541" s="187"/>
      <c r="L541" s="190"/>
      <c r="M541" s="181"/>
      <c r="N541" s="181"/>
      <c r="O541" s="181"/>
      <c r="P541" s="181"/>
      <c r="Q541" s="181"/>
      <c r="R541" s="181"/>
      <c r="S541" s="181"/>
      <c r="T541" s="181"/>
      <c r="U541" s="181"/>
      <c r="V541" s="190"/>
      <c r="W541" s="175"/>
      <c r="X541" s="183"/>
      <c r="Y541" s="182"/>
      <c r="Z541" s="189"/>
      <c r="AA541" s="185" t="s">
        <v>8424</v>
      </c>
      <c r="AB541" s="186" t="str">
        <f t="shared" si="44"/>
        <v>N4CK6J</v>
      </c>
      <c r="AC541" s="186" t="str">
        <f t="shared" si="45"/>
        <v>N4C</v>
      </c>
      <c r="AD541" s="186" t="str">
        <f t="shared" si="46"/>
        <v>K6J</v>
      </c>
      <c r="AE541" s="186" t="str">
        <f t="shared" si="47"/>
        <v>XKQNIFH</v>
      </c>
      <c r="AF541" s="186" t="str">
        <f t="shared" si="48"/>
        <v>XKQN</v>
      </c>
      <c r="AG541" s="186" t="str">
        <f t="shared" si="49"/>
        <v>IFH</v>
      </c>
      <c r="AH541" s="186" t="e">
        <f t="shared" ca="1" si="50"/>
        <v>#NAME?</v>
      </c>
      <c r="AI541" s="186" t="e">
        <f t="shared" ca="1" si="51"/>
        <v>#NAME?</v>
      </c>
    </row>
    <row r="542" spans="1:35" ht="288">
      <c r="A542" s="187" t="e">
        <f t="shared" ca="1" si="53"/>
        <v>#NAME?</v>
      </c>
      <c r="B542" s="174" t="s">
        <v>1765</v>
      </c>
      <c r="C542" s="175"/>
      <c r="D542" s="175"/>
      <c r="E542" s="175"/>
      <c r="F542" s="175" t="s">
        <v>8425</v>
      </c>
      <c r="G542" s="175" t="s">
        <v>8426</v>
      </c>
      <c r="H542" s="175" t="s">
        <v>8427</v>
      </c>
      <c r="I542" s="178"/>
      <c r="J542" s="179" t="str">
        <f t="shared" si="52"/>
        <v>LINKS REQUIRED</v>
      </c>
      <c r="K542" s="187"/>
      <c r="L542" s="190"/>
      <c r="M542" s="181"/>
      <c r="N542" s="181"/>
      <c r="O542" s="181"/>
      <c r="P542" s="181"/>
      <c r="Q542" s="181"/>
      <c r="R542" s="181"/>
      <c r="S542" s="181"/>
      <c r="T542" s="181"/>
      <c r="U542" s="181"/>
      <c r="V542" s="190"/>
      <c r="W542" s="190"/>
      <c r="X542" s="183"/>
      <c r="Y542" s="182"/>
      <c r="Z542" s="189"/>
      <c r="AA542" s="185" t="s">
        <v>8428</v>
      </c>
      <c r="AB542" s="186" t="str">
        <f t="shared" si="44"/>
        <v>N4QJ6D</v>
      </c>
      <c r="AC542" s="186" t="str">
        <f t="shared" si="45"/>
        <v>N4Q</v>
      </c>
      <c r="AD542" s="186" t="str">
        <f t="shared" si="46"/>
        <v>J6D</v>
      </c>
      <c r="AE542" s="186" t="str">
        <f t="shared" si="47"/>
        <v>HB78KWO</v>
      </c>
      <c r="AF542" s="186" t="str">
        <f t="shared" si="48"/>
        <v>HB78</v>
      </c>
      <c r="AG542" s="186" t="str">
        <f t="shared" si="49"/>
        <v>KWO</v>
      </c>
      <c r="AH542" s="186" t="e">
        <f t="shared" ca="1" si="50"/>
        <v>#NAME?</v>
      </c>
      <c r="AI542" s="186" t="e">
        <f t="shared" ca="1" si="51"/>
        <v>#NAME?</v>
      </c>
    </row>
    <row r="543" spans="1:35" ht="180">
      <c r="A543" s="187" t="e">
        <f t="shared" ca="1" si="53"/>
        <v>#NAME?</v>
      </c>
      <c r="B543" s="174" t="s">
        <v>1762</v>
      </c>
      <c r="C543" s="175"/>
      <c r="D543" s="175"/>
      <c r="E543" s="175"/>
      <c r="F543" s="175" t="s">
        <v>8429</v>
      </c>
      <c r="G543" s="175" t="s">
        <v>8430</v>
      </c>
      <c r="H543" s="175"/>
      <c r="I543" s="178"/>
      <c r="J543" s="179" t="str">
        <f t="shared" si="52"/>
        <v>LINKS REQUIRED</v>
      </c>
      <c r="K543" s="187"/>
      <c r="L543" s="190"/>
      <c r="M543" s="181"/>
      <c r="N543" s="181"/>
      <c r="O543" s="181"/>
      <c r="P543" s="181"/>
      <c r="Q543" s="181"/>
      <c r="R543" s="181"/>
      <c r="S543" s="181"/>
      <c r="T543" s="181"/>
      <c r="U543" s="181"/>
      <c r="V543" s="190"/>
      <c r="W543" s="190"/>
      <c r="X543" s="182"/>
      <c r="Y543" s="190"/>
      <c r="Z543" s="195"/>
      <c r="AA543" s="185" t="s">
        <v>8431</v>
      </c>
      <c r="AB543" s="186" t="str">
        <f t="shared" si="44"/>
        <v>N54T5U</v>
      </c>
      <c r="AC543" s="186" t="str">
        <f t="shared" si="45"/>
        <v>N54</v>
      </c>
      <c r="AD543" s="186" t="str">
        <f t="shared" si="46"/>
        <v>T5U</v>
      </c>
      <c r="AE543" s="186" t="str">
        <f t="shared" si="47"/>
        <v>DWY28DS</v>
      </c>
      <c r="AF543" s="186" t="str">
        <f t="shared" si="48"/>
        <v>DWY2</v>
      </c>
      <c r="AG543" s="186" t="str">
        <f t="shared" si="49"/>
        <v>8DS</v>
      </c>
      <c r="AH543" s="186" t="e">
        <f t="shared" ca="1" si="50"/>
        <v>#NAME?</v>
      </c>
      <c r="AI543" s="186" t="e">
        <f t="shared" ca="1" si="51"/>
        <v>#NAME?</v>
      </c>
    </row>
    <row r="544" spans="1:35" ht="198">
      <c r="A544" s="187" t="e">
        <f t="shared" ca="1" si="53"/>
        <v>#NAME?</v>
      </c>
      <c r="B544" s="174" t="s">
        <v>1765</v>
      </c>
      <c r="C544" s="175"/>
      <c r="D544" s="175"/>
      <c r="E544" s="175"/>
      <c r="F544" s="175" t="s">
        <v>8432</v>
      </c>
      <c r="G544" s="175" t="s">
        <v>8433</v>
      </c>
      <c r="H544" s="175"/>
      <c r="I544" s="178"/>
      <c r="J544" s="179" t="str">
        <f t="shared" si="52"/>
        <v>LINKS REQUIRED</v>
      </c>
      <c r="K544" s="187"/>
      <c r="L544" s="190"/>
      <c r="M544" s="181"/>
      <c r="N544" s="181"/>
      <c r="O544" s="181"/>
      <c r="P544" s="181"/>
      <c r="Q544" s="181"/>
      <c r="R544" s="181"/>
      <c r="S544" s="181"/>
      <c r="T544" s="181"/>
      <c r="U544" s="181"/>
      <c r="V544" s="190"/>
      <c r="W544" s="175"/>
      <c r="X544" s="183"/>
      <c r="Y544" s="182"/>
      <c r="Z544" s="189"/>
      <c r="AA544" s="185" t="s">
        <v>8434</v>
      </c>
      <c r="AB544" s="186" t="str">
        <f t="shared" si="44"/>
        <v>N5B2TT</v>
      </c>
      <c r="AC544" s="186" t="str">
        <f t="shared" si="45"/>
        <v>N5B</v>
      </c>
      <c r="AD544" s="186" t="str">
        <f t="shared" si="46"/>
        <v>2TT</v>
      </c>
      <c r="AE544" s="186" t="str">
        <f t="shared" si="47"/>
        <v>X5LEJDC</v>
      </c>
      <c r="AF544" s="186" t="str">
        <f t="shared" si="48"/>
        <v>X5LE</v>
      </c>
      <c r="AG544" s="186" t="str">
        <f t="shared" si="49"/>
        <v>JDC</v>
      </c>
      <c r="AH544" s="186" t="e">
        <f t="shared" ca="1" si="50"/>
        <v>#NAME?</v>
      </c>
      <c r="AI544" s="186" t="e">
        <f t="shared" ca="1" si="51"/>
        <v>#NAME?</v>
      </c>
    </row>
    <row r="545" spans="1:35" ht="126">
      <c r="A545" s="187" t="e">
        <f t="shared" ca="1" si="53"/>
        <v>#NAME?</v>
      </c>
      <c r="B545" s="174" t="s">
        <v>1762</v>
      </c>
      <c r="C545" s="175"/>
      <c r="D545" s="175"/>
      <c r="E545" s="175"/>
      <c r="F545" s="175" t="s">
        <v>8435</v>
      </c>
      <c r="G545" s="175" t="s">
        <v>8436</v>
      </c>
      <c r="H545" s="175"/>
      <c r="I545" s="178"/>
      <c r="J545" s="179" t="str">
        <f t="shared" si="52"/>
        <v>LINKS REQUIRED</v>
      </c>
      <c r="K545" s="187"/>
      <c r="L545" s="190"/>
      <c r="M545" s="181"/>
      <c r="N545" s="181"/>
      <c r="O545" s="181"/>
      <c r="P545" s="181"/>
      <c r="Q545" s="181"/>
      <c r="R545" s="181"/>
      <c r="S545" s="181"/>
      <c r="T545" s="181"/>
      <c r="U545" s="181"/>
      <c r="V545" s="190"/>
      <c r="W545" s="175"/>
      <c r="X545" s="183"/>
      <c r="Y545" s="182"/>
      <c r="Z545" s="189"/>
      <c r="AA545" s="185" t="s">
        <v>8437</v>
      </c>
      <c r="AB545" s="186" t="str">
        <f t="shared" si="44"/>
        <v>N5YUYX</v>
      </c>
      <c r="AC545" s="186" t="str">
        <f t="shared" si="45"/>
        <v>N5Y</v>
      </c>
      <c r="AD545" s="186" t="str">
        <f t="shared" si="46"/>
        <v>UYX</v>
      </c>
      <c r="AE545" s="186" t="str">
        <f t="shared" si="47"/>
        <v>GQXS8QN</v>
      </c>
      <c r="AF545" s="186" t="str">
        <f t="shared" si="48"/>
        <v>GQXS</v>
      </c>
      <c r="AG545" s="186" t="str">
        <f t="shared" si="49"/>
        <v>8QN</v>
      </c>
      <c r="AH545" s="186" t="e">
        <f t="shared" ca="1" si="50"/>
        <v>#NAME?</v>
      </c>
      <c r="AI545" s="186" t="e">
        <f t="shared" ca="1" si="51"/>
        <v>#NAME?</v>
      </c>
    </row>
    <row r="546" spans="1:35" ht="72">
      <c r="A546" s="187" t="e">
        <f t="shared" ca="1" si="53"/>
        <v>#NAME?</v>
      </c>
      <c r="B546" s="174" t="s">
        <v>1762</v>
      </c>
      <c r="C546" s="175"/>
      <c r="D546" s="175"/>
      <c r="E546" s="175"/>
      <c r="F546" s="175" t="s">
        <v>8438</v>
      </c>
      <c r="G546" s="175" t="s">
        <v>8439</v>
      </c>
      <c r="H546" s="175"/>
      <c r="I546" s="178"/>
      <c r="J546" s="179" t="str">
        <f t="shared" si="52"/>
        <v>LINKS REQUIRED</v>
      </c>
      <c r="K546" s="187"/>
      <c r="L546" s="190"/>
      <c r="M546" s="181"/>
      <c r="N546" s="181"/>
      <c r="O546" s="181"/>
      <c r="P546" s="181"/>
      <c r="Q546" s="181"/>
      <c r="R546" s="181"/>
      <c r="S546" s="181"/>
      <c r="T546" s="181"/>
      <c r="U546" s="181"/>
      <c r="V546" s="190"/>
      <c r="W546" s="190"/>
      <c r="X546" s="182"/>
      <c r="Y546" s="190"/>
      <c r="Z546" s="195"/>
      <c r="AA546" s="185" t="s">
        <v>8440</v>
      </c>
      <c r="AB546" s="186" t="str">
        <f t="shared" si="44"/>
        <v>N78KQS</v>
      </c>
      <c r="AC546" s="186" t="str">
        <f t="shared" si="45"/>
        <v>N78</v>
      </c>
      <c r="AD546" s="186" t="str">
        <f t="shared" si="46"/>
        <v>KQS</v>
      </c>
      <c r="AE546" s="186" t="str">
        <f t="shared" si="47"/>
        <v>HSWJCBD</v>
      </c>
      <c r="AF546" s="186" t="str">
        <f t="shared" si="48"/>
        <v>HSWJ</v>
      </c>
      <c r="AG546" s="186" t="str">
        <f t="shared" si="49"/>
        <v>CBD</v>
      </c>
      <c r="AH546" s="186" t="e">
        <f t="shared" ca="1" si="50"/>
        <v>#NAME?</v>
      </c>
      <c r="AI546" s="186" t="e">
        <f t="shared" ca="1" si="51"/>
        <v>#NAME?</v>
      </c>
    </row>
    <row r="547" spans="1:35" ht="252">
      <c r="A547" s="187" t="e">
        <f t="shared" ca="1" si="53"/>
        <v>#NAME?</v>
      </c>
      <c r="B547" s="174"/>
      <c r="C547" s="175"/>
      <c r="D547" s="175"/>
      <c r="E547" s="175"/>
      <c r="F547" s="175" t="s">
        <v>8441</v>
      </c>
      <c r="G547" s="175" t="s">
        <v>8380</v>
      </c>
      <c r="H547" s="175"/>
      <c r="I547" s="178"/>
      <c r="J547" s="179" t="str">
        <f t="shared" si="52"/>
        <v>LINKS REQUIRED</v>
      </c>
      <c r="K547" s="187"/>
      <c r="L547" s="190"/>
      <c r="M547" s="181"/>
      <c r="N547" s="181"/>
      <c r="O547" s="181"/>
      <c r="P547" s="181"/>
      <c r="Q547" s="181"/>
      <c r="R547" s="181"/>
      <c r="S547" s="181"/>
      <c r="T547" s="181"/>
      <c r="U547" s="181"/>
      <c r="V547" s="190"/>
      <c r="W547" s="190"/>
      <c r="X547" s="182"/>
      <c r="Y547" s="190"/>
      <c r="Z547" s="195"/>
      <c r="AA547" s="185" t="s">
        <v>8442</v>
      </c>
      <c r="AB547" s="186" t="str">
        <f t="shared" si="44"/>
        <v>N7FTLH</v>
      </c>
      <c r="AC547" s="186" t="str">
        <f t="shared" si="45"/>
        <v>N7F</v>
      </c>
      <c r="AD547" s="186" t="str">
        <f t="shared" si="46"/>
        <v>TLH</v>
      </c>
      <c r="AE547" s="186" t="str">
        <f t="shared" si="47"/>
        <v>XZB1A8Y</v>
      </c>
      <c r="AF547" s="186" t="str">
        <f t="shared" si="48"/>
        <v>XZB1</v>
      </c>
      <c r="AG547" s="186" t="str">
        <f t="shared" si="49"/>
        <v>A8Y</v>
      </c>
      <c r="AH547" s="186" t="e">
        <f t="shared" ca="1" si="50"/>
        <v>#NAME?</v>
      </c>
      <c r="AI547" s="186" t="e">
        <f t="shared" ca="1" si="51"/>
        <v>#NAME?</v>
      </c>
    </row>
    <row r="548" spans="1:35" ht="198">
      <c r="A548" s="187" t="e">
        <f t="shared" ca="1" si="53"/>
        <v>#NAME?</v>
      </c>
      <c r="B548" s="174" t="s">
        <v>1765</v>
      </c>
      <c r="C548" s="175"/>
      <c r="D548" s="175"/>
      <c r="E548" s="175"/>
      <c r="F548" s="175" t="s">
        <v>8443</v>
      </c>
      <c r="G548" s="175" t="s">
        <v>8444</v>
      </c>
      <c r="H548" s="175"/>
      <c r="I548" s="178"/>
      <c r="J548" s="179" t="str">
        <f t="shared" si="52"/>
        <v>LINKS REQUIRED</v>
      </c>
      <c r="K548" s="187"/>
      <c r="L548" s="190"/>
      <c r="M548" s="181"/>
      <c r="N548" s="181"/>
      <c r="O548" s="181"/>
      <c r="P548" s="181"/>
      <c r="Q548" s="181"/>
      <c r="R548" s="181"/>
      <c r="S548" s="181"/>
      <c r="T548" s="181"/>
      <c r="U548" s="181"/>
      <c r="V548" s="190"/>
      <c r="W548" s="190"/>
      <c r="X548" s="182"/>
      <c r="Y548" s="190"/>
      <c r="Z548" s="195"/>
      <c r="AA548" s="185" t="s">
        <v>8445</v>
      </c>
      <c r="AB548" s="186" t="str">
        <f t="shared" si="44"/>
        <v>N85KAD</v>
      </c>
      <c r="AC548" s="186" t="str">
        <f t="shared" si="45"/>
        <v>N85</v>
      </c>
      <c r="AD548" s="186" t="str">
        <f t="shared" si="46"/>
        <v>KAD</v>
      </c>
      <c r="AE548" s="186" t="str">
        <f t="shared" si="47"/>
        <v>TESHKJG</v>
      </c>
      <c r="AF548" s="186" t="str">
        <f t="shared" si="48"/>
        <v>TESH</v>
      </c>
      <c r="AG548" s="186" t="str">
        <f t="shared" si="49"/>
        <v>KJG</v>
      </c>
      <c r="AH548" s="186" t="e">
        <f t="shared" ca="1" si="50"/>
        <v>#NAME?</v>
      </c>
      <c r="AI548" s="186" t="e">
        <f t="shared" ca="1" si="51"/>
        <v>#NAME?</v>
      </c>
    </row>
    <row r="549" spans="1:35" ht="90">
      <c r="A549" s="187" t="e">
        <f t="shared" ca="1" si="53"/>
        <v>#NAME?</v>
      </c>
      <c r="B549" s="174"/>
      <c r="C549" s="175"/>
      <c r="D549" s="175"/>
      <c r="E549" s="175"/>
      <c r="F549" s="175" t="s">
        <v>8413</v>
      </c>
      <c r="G549" s="175" t="s">
        <v>8414</v>
      </c>
      <c r="H549" s="174"/>
      <c r="I549" s="178"/>
      <c r="J549" s="179" t="str">
        <f t="shared" si="52"/>
        <v>LINKS REQUIRED</v>
      </c>
      <c r="K549" s="187"/>
      <c r="L549" s="190"/>
      <c r="M549" s="181"/>
      <c r="N549" s="181"/>
      <c r="O549" s="181"/>
      <c r="P549" s="181"/>
      <c r="Q549" s="181"/>
      <c r="R549" s="181"/>
      <c r="S549" s="181"/>
      <c r="T549" s="181"/>
      <c r="U549" s="181"/>
      <c r="V549" s="190"/>
      <c r="W549" s="175"/>
      <c r="X549" s="183"/>
      <c r="Y549" s="182"/>
      <c r="Z549" s="189"/>
      <c r="AA549" s="185" t="s">
        <v>8446</v>
      </c>
      <c r="AB549" s="186" t="str">
        <f t="shared" si="44"/>
        <v>N9GETG</v>
      </c>
      <c r="AC549" s="186" t="str">
        <f t="shared" si="45"/>
        <v>N9G</v>
      </c>
      <c r="AD549" s="186" t="str">
        <f t="shared" si="46"/>
        <v>ETG</v>
      </c>
      <c r="AE549" s="186" t="str">
        <f t="shared" si="47"/>
        <v>DT8YF5R</v>
      </c>
      <c r="AF549" s="186" t="str">
        <f t="shared" si="48"/>
        <v>DT8Y</v>
      </c>
      <c r="AG549" s="186" t="str">
        <f t="shared" si="49"/>
        <v>F5R</v>
      </c>
      <c r="AH549" s="186" t="e">
        <f t="shared" ca="1" si="50"/>
        <v>#NAME?</v>
      </c>
      <c r="AI549" s="186" t="e">
        <f t="shared" ca="1" si="51"/>
        <v>#NAME?</v>
      </c>
    </row>
    <row r="550" spans="1:35" ht="409.5">
      <c r="A550" s="187" t="e">
        <f t="shared" ca="1" si="53"/>
        <v>#NAME?</v>
      </c>
      <c r="B550" s="174" t="s">
        <v>1904</v>
      </c>
      <c r="C550" s="175"/>
      <c r="D550" s="175"/>
      <c r="E550" s="175"/>
      <c r="F550" s="175" t="s">
        <v>8447</v>
      </c>
      <c r="G550" s="175" t="s">
        <v>8448</v>
      </c>
      <c r="H550" s="174"/>
      <c r="I550" s="178"/>
      <c r="J550" s="179" t="str">
        <f t="shared" si="52"/>
        <v>LINKS REQUIRED</v>
      </c>
      <c r="K550" s="187"/>
      <c r="L550" s="190"/>
      <c r="M550" s="181"/>
      <c r="N550" s="181"/>
      <c r="O550" s="181"/>
      <c r="P550" s="181"/>
      <c r="Q550" s="181"/>
      <c r="R550" s="181"/>
      <c r="S550" s="181"/>
      <c r="T550" s="181"/>
      <c r="U550" s="181"/>
      <c r="V550" s="190"/>
      <c r="W550" s="175"/>
      <c r="X550" s="183"/>
      <c r="Y550" s="182"/>
      <c r="Z550" s="189"/>
      <c r="AA550" s="185" t="s">
        <v>8449</v>
      </c>
      <c r="AB550" s="186" t="str">
        <f t="shared" si="44"/>
        <v>NBFFI6</v>
      </c>
      <c r="AC550" s="186" t="str">
        <f t="shared" si="45"/>
        <v>NBF</v>
      </c>
      <c r="AD550" s="186" t="str">
        <f t="shared" si="46"/>
        <v>FI6</v>
      </c>
      <c r="AE550" s="186" t="str">
        <f t="shared" si="47"/>
        <v>1ZGBIZJ</v>
      </c>
      <c r="AF550" s="186" t="str">
        <f t="shared" si="48"/>
        <v>1ZGB</v>
      </c>
      <c r="AG550" s="186" t="str">
        <f t="shared" si="49"/>
        <v>IZJ</v>
      </c>
      <c r="AH550" s="186" t="e">
        <f t="shared" ca="1" si="50"/>
        <v>#NAME?</v>
      </c>
      <c r="AI550" s="186" t="e">
        <f t="shared" ca="1" si="51"/>
        <v>#NAME?</v>
      </c>
    </row>
    <row r="551" spans="1:35" ht="144">
      <c r="A551" s="187" t="e">
        <f t="shared" ca="1" si="53"/>
        <v>#NAME?</v>
      </c>
      <c r="B551" s="174" t="s">
        <v>1762</v>
      </c>
      <c r="C551" s="175"/>
      <c r="D551" s="175"/>
      <c r="E551" s="175"/>
      <c r="F551" s="175" t="s">
        <v>8450</v>
      </c>
      <c r="G551" s="175" t="s">
        <v>6336</v>
      </c>
      <c r="H551" s="174" t="s">
        <v>8451</v>
      </c>
      <c r="I551" s="178"/>
      <c r="J551" s="179" t="str">
        <f t="shared" si="52"/>
        <v>LINKS REQUIRED</v>
      </c>
      <c r="K551" s="187"/>
      <c r="L551" s="190"/>
      <c r="M551" s="181"/>
      <c r="N551" s="181"/>
      <c r="O551" s="181"/>
      <c r="P551" s="181"/>
      <c r="Q551" s="181"/>
      <c r="R551" s="181"/>
      <c r="S551" s="181"/>
      <c r="T551" s="181"/>
      <c r="U551" s="181"/>
      <c r="V551" s="190"/>
      <c r="W551" s="175"/>
      <c r="X551" s="183"/>
      <c r="Y551" s="182"/>
      <c r="Z551" s="189"/>
      <c r="AA551" s="185" t="s">
        <v>8452</v>
      </c>
      <c r="AB551" s="186" t="str">
        <f t="shared" si="44"/>
        <v>NBXPX8</v>
      </c>
      <c r="AC551" s="186" t="str">
        <f t="shared" si="45"/>
        <v>NBX</v>
      </c>
      <c r="AD551" s="186" t="str">
        <f t="shared" si="46"/>
        <v>PX8</v>
      </c>
      <c r="AE551" s="186" t="str">
        <f t="shared" si="47"/>
        <v>HHHIZ93</v>
      </c>
      <c r="AF551" s="186" t="str">
        <f t="shared" si="48"/>
        <v>HHHI</v>
      </c>
      <c r="AG551" s="186" t="str">
        <f t="shared" si="49"/>
        <v>Z93</v>
      </c>
      <c r="AH551" s="186" t="e">
        <f t="shared" ca="1" si="50"/>
        <v>#NAME?</v>
      </c>
      <c r="AI551" s="186" t="e">
        <f t="shared" ca="1" si="51"/>
        <v>#NAME?</v>
      </c>
    </row>
    <row r="552" spans="1:35" ht="144">
      <c r="A552" s="187" t="e">
        <f t="shared" ca="1" si="53"/>
        <v>#NAME?</v>
      </c>
      <c r="B552" s="174" t="s">
        <v>1765</v>
      </c>
      <c r="C552" s="175"/>
      <c r="D552" s="175"/>
      <c r="E552" s="175"/>
      <c r="F552" s="175" t="s">
        <v>8453</v>
      </c>
      <c r="G552" s="175" t="s">
        <v>8454</v>
      </c>
      <c r="H552" s="175"/>
      <c r="I552" s="178"/>
      <c r="J552" s="179" t="str">
        <f t="shared" si="52"/>
        <v>LINKS REQUIRED</v>
      </c>
      <c r="K552" s="187"/>
      <c r="L552" s="190"/>
      <c r="M552" s="181"/>
      <c r="N552" s="181"/>
      <c r="O552" s="181"/>
      <c r="P552" s="181"/>
      <c r="Q552" s="181"/>
      <c r="R552" s="181"/>
      <c r="S552" s="181"/>
      <c r="T552" s="181"/>
      <c r="U552" s="181"/>
      <c r="V552" s="190"/>
      <c r="W552" s="190"/>
      <c r="X552" s="182"/>
      <c r="Y552" s="190"/>
      <c r="Z552" s="195"/>
      <c r="AA552" s="185" t="s">
        <v>8455</v>
      </c>
      <c r="AB552" s="186" t="str">
        <f t="shared" si="44"/>
        <v>ND81D2</v>
      </c>
      <c r="AC552" s="186" t="str">
        <f t="shared" si="45"/>
        <v>ND8</v>
      </c>
      <c r="AD552" s="186" t="str">
        <f t="shared" si="46"/>
        <v>1D2</v>
      </c>
      <c r="AE552" s="186" t="str">
        <f t="shared" si="47"/>
        <v>IJ7CEKS</v>
      </c>
      <c r="AF552" s="186" t="str">
        <f t="shared" si="48"/>
        <v>IJ7C</v>
      </c>
      <c r="AG552" s="186" t="str">
        <f t="shared" si="49"/>
        <v>EKS</v>
      </c>
      <c r="AH552" s="186" t="e">
        <f t="shared" ca="1" si="50"/>
        <v>#NAME?</v>
      </c>
      <c r="AI552" s="186" t="e">
        <f t="shared" ca="1" si="51"/>
        <v>#NAME?</v>
      </c>
    </row>
    <row r="553" spans="1:35" ht="198">
      <c r="A553" s="187" t="e">
        <f t="shared" ca="1" si="53"/>
        <v>#NAME?</v>
      </c>
      <c r="B553" s="174" t="s">
        <v>1762</v>
      </c>
      <c r="C553" s="175"/>
      <c r="D553" s="175"/>
      <c r="E553" s="175"/>
      <c r="F553" s="175" t="s">
        <v>8456</v>
      </c>
      <c r="G553" s="175" t="s">
        <v>7470</v>
      </c>
      <c r="H553" s="175"/>
      <c r="I553" s="178"/>
      <c r="J553" s="179" t="str">
        <f t="shared" si="52"/>
        <v>LINKS REQUIRED</v>
      </c>
      <c r="K553" s="187"/>
      <c r="L553" s="190"/>
      <c r="M553" s="181"/>
      <c r="N553" s="181"/>
      <c r="O553" s="181"/>
      <c r="P553" s="181"/>
      <c r="Q553" s="181"/>
      <c r="R553" s="181"/>
      <c r="S553" s="181"/>
      <c r="T553" s="181"/>
      <c r="U553" s="181"/>
      <c r="V553" s="190"/>
      <c r="W553" s="190"/>
      <c r="X553" s="182"/>
      <c r="Y553" s="190"/>
      <c r="Z553" s="195"/>
      <c r="AA553" s="185" t="s">
        <v>8457</v>
      </c>
      <c r="AB553" s="186" t="str">
        <f t="shared" si="44"/>
        <v>NEXBQT</v>
      </c>
      <c r="AC553" s="186" t="str">
        <f t="shared" si="45"/>
        <v>NEX</v>
      </c>
      <c r="AD553" s="186" t="str">
        <f t="shared" si="46"/>
        <v>BQT</v>
      </c>
      <c r="AE553" s="186" t="str">
        <f t="shared" si="47"/>
        <v>UMMXIU4</v>
      </c>
      <c r="AF553" s="186" t="str">
        <f t="shared" si="48"/>
        <v>UMMX</v>
      </c>
      <c r="AG553" s="186" t="str">
        <f t="shared" si="49"/>
        <v>IU4</v>
      </c>
      <c r="AH553" s="186" t="e">
        <f t="shared" ca="1" si="50"/>
        <v>#NAME?</v>
      </c>
      <c r="AI553" s="186" t="e">
        <f t="shared" ca="1" si="51"/>
        <v>#NAME?</v>
      </c>
    </row>
    <row r="554" spans="1:35" ht="108">
      <c r="A554" s="187" t="e">
        <f t="shared" ca="1" si="53"/>
        <v>#NAME?</v>
      </c>
      <c r="B554" s="174" t="s">
        <v>1762</v>
      </c>
      <c r="C554" s="175"/>
      <c r="D554" s="175"/>
      <c r="E554" s="175"/>
      <c r="F554" s="175" t="s">
        <v>8458</v>
      </c>
      <c r="G554" s="175" t="s">
        <v>8459</v>
      </c>
      <c r="H554" s="175"/>
      <c r="I554" s="178"/>
      <c r="J554" s="179" t="str">
        <f t="shared" si="52"/>
        <v>LINKS REQUIRED</v>
      </c>
      <c r="K554" s="187"/>
      <c r="L554" s="190"/>
      <c r="M554" s="181"/>
      <c r="N554" s="181"/>
      <c r="O554" s="181"/>
      <c r="P554" s="181"/>
      <c r="Q554" s="181"/>
      <c r="R554" s="181"/>
      <c r="S554" s="181"/>
      <c r="T554" s="181"/>
      <c r="U554" s="181"/>
      <c r="V554" s="190"/>
      <c r="W554" s="190"/>
      <c r="X554" s="182"/>
      <c r="Y554" s="190"/>
      <c r="Z554" s="195"/>
      <c r="AA554" s="185" t="s">
        <v>8460</v>
      </c>
      <c r="AB554" s="186" t="str">
        <f t="shared" si="44"/>
        <v>NHH2Q6</v>
      </c>
      <c r="AC554" s="186" t="str">
        <f t="shared" si="45"/>
        <v>NHH</v>
      </c>
      <c r="AD554" s="186" t="str">
        <f t="shared" si="46"/>
        <v>2Q6</v>
      </c>
      <c r="AE554" s="186" t="str">
        <f t="shared" si="47"/>
        <v>H9NSAM5</v>
      </c>
      <c r="AF554" s="186" t="str">
        <f t="shared" si="48"/>
        <v>H9NS</v>
      </c>
      <c r="AG554" s="186" t="str">
        <f t="shared" si="49"/>
        <v>AM5</v>
      </c>
      <c r="AH554" s="186" t="e">
        <f t="shared" ca="1" si="50"/>
        <v>#NAME?</v>
      </c>
      <c r="AI554" s="186" t="e">
        <f t="shared" ca="1" si="51"/>
        <v>#NAME?</v>
      </c>
    </row>
    <row r="555" spans="1:35" ht="54">
      <c r="A555" s="187" t="e">
        <f t="shared" ca="1" si="53"/>
        <v>#NAME?</v>
      </c>
      <c r="B555" s="174" t="s">
        <v>1765</v>
      </c>
      <c r="C555" s="175"/>
      <c r="D555" s="175"/>
      <c r="E555" s="175"/>
      <c r="F555" s="175" t="s">
        <v>8461</v>
      </c>
      <c r="G555" s="175" t="s">
        <v>8462</v>
      </c>
      <c r="H555" s="175"/>
      <c r="I555" s="178"/>
      <c r="J555" s="179" t="str">
        <f t="shared" si="52"/>
        <v>LINKS REQUIRED</v>
      </c>
      <c r="K555" s="187"/>
      <c r="L555" s="190"/>
      <c r="M555" s="181"/>
      <c r="N555" s="181"/>
      <c r="O555" s="181"/>
      <c r="P555" s="181"/>
      <c r="Q555" s="181"/>
      <c r="R555" s="181"/>
      <c r="S555" s="181"/>
      <c r="T555" s="181"/>
      <c r="U555" s="181"/>
      <c r="V555" s="190"/>
      <c r="W555" s="190"/>
      <c r="X555" s="182"/>
      <c r="Y555" s="190"/>
      <c r="Z555" s="195"/>
      <c r="AA555" s="185" t="s">
        <v>8463</v>
      </c>
      <c r="AB555" s="186" t="str">
        <f t="shared" si="44"/>
        <v>NIIPBD</v>
      </c>
      <c r="AC555" s="186" t="str">
        <f t="shared" si="45"/>
        <v>NII</v>
      </c>
      <c r="AD555" s="186" t="str">
        <f t="shared" si="46"/>
        <v>PBD</v>
      </c>
      <c r="AE555" s="186" t="str">
        <f t="shared" si="47"/>
        <v>9PT9HCZ</v>
      </c>
      <c r="AF555" s="186" t="str">
        <f t="shared" si="48"/>
        <v>9PT9</v>
      </c>
      <c r="AG555" s="186" t="str">
        <f t="shared" si="49"/>
        <v>HCZ</v>
      </c>
      <c r="AH555" s="186" t="e">
        <f t="shared" ca="1" si="50"/>
        <v>#NAME?</v>
      </c>
      <c r="AI555" s="186" t="e">
        <f t="shared" ca="1" si="51"/>
        <v>#NAME?</v>
      </c>
    </row>
    <row r="556" spans="1:35" ht="72">
      <c r="A556" s="187" t="e">
        <f t="shared" ca="1" si="53"/>
        <v>#NAME?</v>
      </c>
      <c r="B556" s="174" t="s">
        <v>1765</v>
      </c>
      <c r="C556" s="175"/>
      <c r="D556" s="175"/>
      <c r="E556" s="175"/>
      <c r="F556" s="175" t="s">
        <v>8464</v>
      </c>
      <c r="G556" s="175" t="s">
        <v>8465</v>
      </c>
      <c r="H556" s="175"/>
      <c r="I556" s="178"/>
      <c r="J556" s="179" t="str">
        <f t="shared" si="52"/>
        <v>LINKS REQUIRED</v>
      </c>
      <c r="K556" s="187"/>
      <c r="L556" s="190"/>
      <c r="M556" s="181"/>
      <c r="N556" s="181"/>
      <c r="O556" s="181"/>
      <c r="P556" s="181"/>
      <c r="Q556" s="181"/>
      <c r="R556" s="181"/>
      <c r="S556" s="181"/>
      <c r="T556" s="181"/>
      <c r="U556" s="181"/>
      <c r="V556" s="190"/>
      <c r="W556" s="175"/>
      <c r="X556" s="183"/>
      <c r="Y556" s="182"/>
      <c r="Z556" s="189"/>
      <c r="AA556" s="185" t="s">
        <v>8466</v>
      </c>
      <c r="AB556" s="186" t="str">
        <f t="shared" si="44"/>
        <v>NIUQYY</v>
      </c>
      <c r="AC556" s="186" t="str">
        <f t="shared" si="45"/>
        <v>NIU</v>
      </c>
      <c r="AD556" s="186" t="str">
        <f t="shared" si="46"/>
        <v>QYY</v>
      </c>
      <c r="AE556" s="186" t="str">
        <f t="shared" si="47"/>
        <v>2DSMTT6</v>
      </c>
      <c r="AF556" s="186" t="str">
        <f t="shared" si="48"/>
        <v>2DSM</v>
      </c>
      <c r="AG556" s="186" t="str">
        <f t="shared" si="49"/>
        <v>TT6</v>
      </c>
      <c r="AH556" s="186" t="e">
        <f t="shared" ca="1" si="50"/>
        <v>#NAME?</v>
      </c>
      <c r="AI556" s="186" t="e">
        <f t="shared" ca="1" si="51"/>
        <v>#NAME?</v>
      </c>
    </row>
    <row r="557" spans="1:35" ht="270">
      <c r="A557" s="187" t="e">
        <f t="shared" ca="1" si="53"/>
        <v>#NAME?</v>
      </c>
      <c r="B557" s="174" t="s">
        <v>1762</v>
      </c>
      <c r="C557" s="175"/>
      <c r="D557" s="175"/>
      <c r="E557" s="175"/>
      <c r="F557" s="175" t="s">
        <v>8467</v>
      </c>
      <c r="G557" s="175" t="s">
        <v>8468</v>
      </c>
      <c r="H557" s="175"/>
      <c r="I557" s="178"/>
      <c r="J557" s="179" t="str">
        <f t="shared" si="52"/>
        <v>LINKS REQUIRED</v>
      </c>
      <c r="K557" s="187"/>
      <c r="L557" s="190"/>
      <c r="M557" s="181"/>
      <c r="N557" s="181"/>
      <c r="O557" s="181"/>
      <c r="P557" s="181"/>
      <c r="Q557" s="181"/>
      <c r="R557" s="181"/>
      <c r="S557" s="181"/>
      <c r="T557" s="181"/>
      <c r="U557" s="181"/>
      <c r="V557" s="190"/>
      <c r="W557" s="175"/>
      <c r="X557" s="183"/>
      <c r="Y557" s="182"/>
      <c r="Z557" s="189"/>
      <c r="AA557" s="185" t="s">
        <v>8469</v>
      </c>
      <c r="AB557" s="186" t="str">
        <f t="shared" si="44"/>
        <v>NK4CLX</v>
      </c>
      <c r="AC557" s="186" t="str">
        <f t="shared" si="45"/>
        <v>NK4</v>
      </c>
      <c r="AD557" s="186" t="str">
        <f t="shared" si="46"/>
        <v>CLX</v>
      </c>
      <c r="AE557" s="186" t="str">
        <f t="shared" si="47"/>
        <v>ZF5CTC0</v>
      </c>
      <c r="AF557" s="186" t="str">
        <f t="shared" si="48"/>
        <v>ZF5C</v>
      </c>
      <c r="AG557" s="186" t="str">
        <f t="shared" si="49"/>
        <v>TC0</v>
      </c>
      <c r="AH557" s="186" t="e">
        <f t="shared" ca="1" si="50"/>
        <v>#NAME?</v>
      </c>
      <c r="AI557" s="186" t="e">
        <f t="shared" ca="1" si="51"/>
        <v>#NAME?</v>
      </c>
    </row>
    <row r="558" spans="1:35" ht="216">
      <c r="A558" s="187" t="e">
        <f t="shared" ca="1" si="53"/>
        <v>#NAME?</v>
      </c>
      <c r="B558" s="174" t="s">
        <v>1886</v>
      </c>
      <c r="C558" s="175"/>
      <c r="D558" s="175"/>
      <c r="E558" s="175"/>
      <c r="F558" s="175" t="s">
        <v>8470</v>
      </c>
      <c r="G558" s="175" t="s">
        <v>8471</v>
      </c>
      <c r="H558" s="175" t="s">
        <v>8472</v>
      </c>
      <c r="I558" s="178"/>
      <c r="J558" s="179" t="str">
        <f t="shared" si="52"/>
        <v>LINKS REQUIRED</v>
      </c>
      <c r="K558" s="187"/>
      <c r="L558" s="190"/>
      <c r="M558" s="181"/>
      <c r="N558" s="181"/>
      <c r="O558" s="181"/>
      <c r="P558" s="181"/>
      <c r="Q558" s="181"/>
      <c r="R558" s="181"/>
      <c r="S558" s="181"/>
      <c r="T558" s="181"/>
      <c r="U558" s="181"/>
      <c r="V558" s="190"/>
      <c r="W558" s="190"/>
      <c r="X558" s="182"/>
      <c r="Y558" s="190"/>
      <c r="Z558" s="195"/>
      <c r="AA558" s="185" t="s">
        <v>8473</v>
      </c>
      <c r="AB558" s="186" t="str">
        <f t="shared" si="44"/>
        <v>NL6JSS</v>
      </c>
      <c r="AC558" s="186" t="str">
        <f t="shared" si="45"/>
        <v>NL6</v>
      </c>
      <c r="AD558" s="186" t="str">
        <f t="shared" si="46"/>
        <v>JSS</v>
      </c>
      <c r="AE558" s="186" t="str">
        <f t="shared" si="47"/>
        <v>8HLZRX6</v>
      </c>
      <c r="AF558" s="186" t="str">
        <f t="shared" si="48"/>
        <v>8HLZ</v>
      </c>
      <c r="AG558" s="186" t="str">
        <f t="shared" si="49"/>
        <v>RX6</v>
      </c>
      <c r="AH558" s="186" t="e">
        <f t="shared" ca="1" si="50"/>
        <v>#NAME?</v>
      </c>
      <c r="AI558" s="186" t="e">
        <f t="shared" ca="1" si="51"/>
        <v>#NAME?</v>
      </c>
    </row>
    <row r="559" spans="1:35" ht="126">
      <c r="A559" s="187" t="e">
        <f t="shared" ca="1" si="53"/>
        <v>#NAME?</v>
      </c>
      <c r="B559" s="174" t="s">
        <v>1765</v>
      </c>
      <c r="C559" s="175"/>
      <c r="D559" s="175"/>
      <c r="E559" s="175"/>
      <c r="F559" s="175" t="s">
        <v>8474</v>
      </c>
      <c r="G559" s="175" t="s">
        <v>8164</v>
      </c>
      <c r="H559" s="175"/>
      <c r="I559" s="178"/>
      <c r="J559" s="179" t="str">
        <f t="shared" si="52"/>
        <v>LINKS REQUIRED</v>
      </c>
      <c r="K559" s="187"/>
      <c r="L559" s="190"/>
      <c r="M559" s="181"/>
      <c r="N559" s="181"/>
      <c r="O559" s="181"/>
      <c r="P559" s="181"/>
      <c r="Q559" s="181"/>
      <c r="R559" s="181"/>
      <c r="S559" s="181"/>
      <c r="T559" s="181"/>
      <c r="U559" s="181"/>
      <c r="V559" s="190"/>
      <c r="W559" s="190"/>
      <c r="X559" s="182"/>
      <c r="Y559" s="190"/>
      <c r="Z559" s="195"/>
      <c r="AA559" s="185" t="s">
        <v>8475</v>
      </c>
      <c r="AB559" s="186" t="str">
        <f t="shared" si="44"/>
        <v>NMG85G</v>
      </c>
      <c r="AC559" s="186" t="str">
        <f t="shared" si="45"/>
        <v>NMG</v>
      </c>
      <c r="AD559" s="186" t="str">
        <f t="shared" si="46"/>
        <v>85G</v>
      </c>
      <c r="AE559" s="186" t="str">
        <f t="shared" si="47"/>
        <v>9438FCL</v>
      </c>
      <c r="AF559" s="186" t="str">
        <f t="shared" si="48"/>
        <v>9438</v>
      </c>
      <c r="AG559" s="186" t="str">
        <f t="shared" si="49"/>
        <v>FCL</v>
      </c>
      <c r="AH559" s="186" t="e">
        <f t="shared" ca="1" si="50"/>
        <v>#NAME?</v>
      </c>
      <c r="AI559" s="186" t="e">
        <f t="shared" ca="1" si="51"/>
        <v>#NAME?</v>
      </c>
    </row>
    <row r="560" spans="1:35" ht="216">
      <c r="A560" s="187" t="e">
        <f t="shared" ca="1" si="53"/>
        <v>#NAME?</v>
      </c>
      <c r="B560" s="174" t="s">
        <v>1904</v>
      </c>
      <c r="C560" s="175"/>
      <c r="D560" s="175"/>
      <c r="E560" s="175"/>
      <c r="F560" s="175" t="s">
        <v>8476</v>
      </c>
      <c r="G560" s="175" t="s">
        <v>8477</v>
      </c>
      <c r="H560" s="175"/>
      <c r="I560" s="178"/>
      <c r="J560" s="179" t="str">
        <f t="shared" si="52"/>
        <v>LINKS REQUIRED</v>
      </c>
      <c r="K560" s="187"/>
      <c r="L560" s="190"/>
      <c r="M560" s="181"/>
      <c r="N560" s="181"/>
      <c r="O560" s="181"/>
      <c r="P560" s="181"/>
      <c r="Q560" s="181"/>
      <c r="R560" s="181"/>
      <c r="S560" s="181"/>
      <c r="T560" s="181"/>
      <c r="U560" s="181"/>
      <c r="V560" s="190"/>
      <c r="W560" s="175"/>
      <c r="X560" s="183"/>
      <c r="Y560" s="182"/>
      <c r="Z560" s="189"/>
      <c r="AA560" s="185" t="s">
        <v>8478</v>
      </c>
      <c r="AB560" s="186" t="str">
        <f t="shared" si="44"/>
        <v>NNPJEZ</v>
      </c>
      <c r="AC560" s="186" t="str">
        <f t="shared" si="45"/>
        <v>NNP</v>
      </c>
      <c r="AD560" s="186" t="str">
        <f t="shared" si="46"/>
        <v>JEZ</v>
      </c>
      <c r="AE560" s="186" t="str">
        <f t="shared" si="47"/>
        <v>3KES00U</v>
      </c>
      <c r="AF560" s="186" t="str">
        <f t="shared" si="48"/>
        <v>3KES</v>
      </c>
      <c r="AG560" s="186" t="str">
        <f t="shared" si="49"/>
        <v>00U</v>
      </c>
      <c r="AH560" s="186" t="e">
        <f t="shared" ca="1" si="50"/>
        <v>#NAME?</v>
      </c>
      <c r="AI560" s="186" t="e">
        <f t="shared" ca="1" si="51"/>
        <v>#NAME?</v>
      </c>
    </row>
    <row r="561" spans="1:35" ht="252">
      <c r="A561" s="187" t="e">
        <f t="shared" ca="1" si="53"/>
        <v>#NAME?</v>
      </c>
      <c r="B561" s="174" t="s">
        <v>1765</v>
      </c>
      <c r="C561" s="175"/>
      <c r="D561" s="175"/>
      <c r="E561" s="244">
        <v>44001</v>
      </c>
      <c r="F561" s="175" t="s">
        <v>8479</v>
      </c>
      <c r="G561" s="175" t="s">
        <v>8480</v>
      </c>
      <c r="H561" s="175"/>
      <c r="I561" s="178"/>
      <c r="J561" s="179" t="str">
        <f t="shared" si="52"/>
        <v>LINKS REQUIRED</v>
      </c>
      <c r="K561" s="187"/>
      <c r="L561" s="190"/>
      <c r="M561" s="181"/>
      <c r="N561" s="181"/>
      <c r="O561" s="181"/>
      <c r="P561" s="181"/>
      <c r="Q561" s="181"/>
      <c r="R561" s="181"/>
      <c r="S561" s="181"/>
      <c r="T561" s="181"/>
      <c r="U561" s="181"/>
      <c r="V561" s="190"/>
      <c r="W561" s="175"/>
      <c r="X561" s="183"/>
      <c r="Y561" s="182"/>
      <c r="Z561" s="189"/>
      <c r="AA561" s="185" t="s">
        <v>8481</v>
      </c>
      <c r="AB561" s="186" t="str">
        <f t="shared" si="44"/>
        <v>NQBRNT</v>
      </c>
      <c r="AC561" s="186" t="str">
        <f t="shared" si="45"/>
        <v>NQB</v>
      </c>
      <c r="AD561" s="186" t="str">
        <f t="shared" si="46"/>
        <v>RNT</v>
      </c>
      <c r="AE561" s="186" t="str">
        <f t="shared" si="47"/>
        <v>XE0E56T</v>
      </c>
      <c r="AF561" s="186" t="str">
        <f t="shared" si="48"/>
        <v>XE0E</v>
      </c>
      <c r="AG561" s="186" t="str">
        <f t="shared" si="49"/>
        <v>56T</v>
      </c>
      <c r="AH561" s="186" t="e">
        <f t="shared" ca="1" si="50"/>
        <v>#NAME?</v>
      </c>
      <c r="AI561" s="186" t="e">
        <f t="shared" ca="1" si="51"/>
        <v>#NAME?</v>
      </c>
    </row>
    <row r="562" spans="1:35" ht="216">
      <c r="A562" s="187" t="e">
        <f t="shared" ca="1" si="53"/>
        <v>#NAME?</v>
      </c>
      <c r="B562" s="174" t="s">
        <v>1762</v>
      </c>
      <c r="C562" s="175"/>
      <c r="D562" s="175"/>
      <c r="E562" s="175"/>
      <c r="F562" s="175" t="s">
        <v>8482</v>
      </c>
      <c r="G562" s="175" t="s">
        <v>8483</v>
      </c>
      <c r="H562" s="175"/>
      <c r="I562" s="178"/>
      <c r="J562" s="179" t="str">
        <f t="shared" si="52"/>
        <v>LINKS REQUIRED</v>
      </c>
      <c r="K562" s="187"/>
      <c r="L562" s="190"/>
      <c r="M562" s="181"/>
      <c r="N562" s="181"/>
      <c r="O562" s="181"/>
      <c r="P562" s="181"/>
      <c r="Q562" s="181"/>
      <c r="R562" s="181"/>
      <c r="S562" s="181"/>
      <c r="T562" s="181"/>
      <c r="U562" s="181"/>
      <c r="V562" s="190"/>
      <c r="W562" s="190"/>
      <c r="X562" s="182"/>
      <c r="Y562" s="190"/>
      <c r="Z562" s="195"/>
      <c r="AA562" s="185" t="s">
        <v>8484</v>
      </c>
      <c r="AB562" s="186" t="str">
        <f t="shared" si="44"/>
        <v>NRB3YN</v>
      </c>
      <c r="AC562" s="186" t="str">
        <f t="shared" si="45"/>
        <v>NRB</v>
      </c>
      <c r="AD562" s="186" t="str">
        <f t="shared" si="46"/>
        <v>3YN</v>
      </c>
      <c r="AE562" s="186" t="str">
        <f t="shared" si="47"/>
        <v>QDU0QYR</v>
      </c>
      <c r="AF562" s="186" t="str">
        <f t="shared" si="48"/>
        <v>QDU0</v>
      </c>
      <c r="AG562" s="186" t="str">
        <f t="shared" si="49"/>
        <v>QYR</v>
      </c>
      <c r="AH562" s="186" t="e">
        <f t="shared" ca="1" si="50"/>
        <v>#NAME?</v>
      </c>
      <c r="AI562" s="186" t="e">
        <f t="shared" ca="1" si="51"/>
        <v>#NAME?</v>
      </c>
    </row>
    <row r="563" spans="1:35" ht="126">
      <c r="A563" s="187" t="e">
        <f t="shared" ca="1" si="53"/>
        <v>#NAME?</v>
      </c>
      <c r="B563" s="174"/>
      <c r="C563" s="175"/>
      <c r="D563" s="175"/>
      <c r="E563" s="175" t="s">
        <v>8485</v>
      </c>
      <c r="F563" s="175" t="s">
        <v>8486</v>
      </c>
      <c r="G563" s="220" t="s">
        <v>7375</v>
      </c>
      <c r="H563" s="175"/>
      <c r="I563" s="178"/>
      <c r="J563" s="179" t="str">
        <f t="shared" si="52"/>
        <v>LINKS REQUIRED</v>
      </c>
      <c r="K563" s="187"/>
      <c r="L563" s="190"/>
      <c r="M563" s="181"/>
      <c r="N563" s="181"/>
      <c r="O563" s="181"/>
      <c r="P563" s="181"/>
      <c r="Q563" s="181"/>
      <c r="R563" s="181"/>
      <c r="S563" s="181"/>
      <c r="T563" s="181"/>
      <c r="U563" s="181"/>
      <c r="V563" s="190"/>
      <c r="W563" s="190"/>
      <c r="X563" s="182"/>
      <c r="Y563" s="190"/>
      <c r="Z563" s="195"/>
      <c r="AA563" s="185" t="s">
        <v>8487</v>
      </c>
      <c r="AB563" s="186" t="str">
        <f t="shared" si="44"/>
        <v>NXEHBX</v>
      </c>
      <c r="AC563" s="186" t="str">
        <f t="shared" si="45"/>
        <v>NXE</v>
      </c>
      <c r="AD563" s="186" t="str">
        <f t="shared" si="46"/>
        <v>HBX</v>
      </c>
      <c r="AE563" s="186" t="str">
        <f t="shared" si="47"/>
        <v>E84JWIY</v>
      </c>
      <c r="AF563" s="186" t="str">
        <f t="shared" si="48"/>
        <v>E84J</v>
      </c>
      <c r="AG563" s="186" t="str">
        <f t="shared" si="49"/>
        <v>WIY</v>
      </c>
      <c r="AH563" s="186" t="e">
        <f t="shared" ca="1" si="50"/>
        <v>#NAME?</v>
      </c>
      <c r="AI563" s="186" t="e">
        <f t="shared" ca="1" si="51"/>
        <v>#NAME?</v>
      </c>
    </row>
    <row r="564" spans="1:35" ht="360">
      <c r="A564" s="187" t="e">
        <f t="shared" ca="1" si="53"/>
        <v>#NAME?</v>
      </c>
      <c r="B564" s="174" t="s">
        <v>1765</v>
      </c>
      <c r="C564" s="175"/>
      <c r="D564" s="175"/>
      <c r="E564" s="175" t="s">
        <v>8485</v>
      </c>
      <c r="F564" s="175" t="s">
        <v>8488</v>
      </c>
      <c r="G564" s="175" t="s">
        <v>8489</v>
      </c>
      <c r="H564" s="175"/>
      <c r="I564" s="178"/>
      <c r="J564" s="179" t="str">
        <f t="shared" si="52"/>
        <v>LINKS REQUIRED</v>
      </c>
      <c r="K564" s="187"/>
      <c r="L564" s="190"/>
      <c r="M564" s="181"/>
      <c r="N564" s="181"/>
      <c r="O564" s="181"/>
      <c r="P564" s="181"/>
      <c r="Q564" s="181"/>
      <c r="R564" s="181"/>
      <c r="S564" s="181"/>
      <c r="T564" s="181"/>
      <c r="U564" s="181"/>
      <c r="V564" s="190"/>
      <c r="W564" s="190"/>
      <c r="X564" s="182"/>
      <c r="Y564" s="190"/>
      <c r="Z564" s="195"/>
      <c r="AA564" s="185" t="s">
        <v>8490</v>
      </c>
      <c r="AB564" s="186" t="str">
        <f t="shared" si="44"/>
        <v>X1WDXX</v>
      </c>
      <c r="AC564" s="186" t="str">
        <f t="shared" si="45"/>
        <v>X1W</v>
      </c>
      <c r="AD564" s="186" t="str">
        <f t="shared" si="46"/>
        <v>DXX</v>
      </c>
      <c r="AE564" s="186" t="str">
        <f t="shared" si="47"/>
        <v>I73XIDJ</v>
      </c>
      <c r="AF564" s="186" t="str">
        <f t="shared" si="48"/>
        <v>I73X</v>
      </c>
      <c r="AG564" s="186" t="str">
        <f t="shared" si="49"/>
        <v>IDJ</v>
      </c>
      <c r="AH564" s="186" t="e">
        <f t="shared" ca="1" si="50"/>
        <v>#NAME?</v>
      </c>
      <c r="AI564" s="186" t="e">
        <f t="shared" ca="1" si="51"/>
        <v>#NAME?</v>
      </c>
    </row>
    <row r="565" spans="1:35" ht="409.5">
      <c r="A565" s="187" t="e">
        <f t="shared" ca="1" si="53"/>
        <v>#NAME?</v>
      </c>
      <c r="B565" s="174" t="s">
        <v>1765</v>
      </c>
      <c r="C565" s="175"/>
      <c r="D565" s="175"/>
      <c r="E565" s="175"/>
      <c r="F565" s="175" t="s">
        <v>8491</v>
      </c>
      <c r="G565" s="175" t="s">
        <v>8492</v>
      </c>
      <c r="H565" s="174" t="s">
        <v>8493</v>
      </c>
      <c r="I565" s="178"/>
      <c r="J565" s="179" t="str">
        <f t="shared" si="52"/>
        <v>LINKS REQUIRED</v>
      </c>
      <c r="K565" s="187"/>
      <c r="L565" s="190"/>
      <c r="M565" s="181"/>
      <c r="N565" s="181"/>
      <c r="O565" s="181"/>
      <c r="P565" s="181"/>
      <c r="Q565" s="181"/>
      <c r="R565" s="181"/>
      <c r="S565" s="181"/>
      <c r="T565" s="181"/>
      <c r="U565" s="181"/>
      <c r="V565" s="190"/>
      <c r="W565" s="175"/>
      <c r="X565" s="183"/>
      <c r="Y565" s="182"/>
      <c r="Z565" s="189"/>
      <c r="AA565" s="185" t="s">
        <v>8494</v>
      </c>
      <c r="AB565" s="186" t="str">
        <f t="shared" si="44"/>
        <v>X2CJG5</v>
      </c>
      <c r="AC565" s="186" t="str">
        <f t="shared" si="45"/>
        <v>X2C</v>
      </c>
      <c r="AD565" s="186" t="str">
        <f t="shared" si="46"/>
        <v>JG5</v>
      </c>
      <c r="AE565" s="186" t="str">
        <f t="shared" si="47"/>
        <v>AJ98I6Z</v>
      </c>
      <c r="AF565" s="186" t="str">
        <f t="shared" si="48"/>
        <v>AJ98</v>
      </c>
      <c r="AG565" s="186" t="str">
        <f t="shared" si="49"/>
        <v>I6Z</v>
      </c>
      <c r="AH565" s="186" t="e">
        <f t="shared" ca="1" si="50"/>
        <v>#NAME?</v>
      </c>
      <c r="AI565" s="186" t="e">
        <f t="shared" ca="1" si="51"/>
        <v>#NAME?</v>
      </c>
    </row>
    <row r="566" spans="1:35" ht="409.5">
      <c r="A566" s="187" t="e">
        <f t="shared" ca="1" si="53"/>
        <v>#NAME?</v>
      </c>
      <c r="B566" s="174"/>
      <c r="C566" s="175"/>
      <c r="D566" s="175"/>
      <c r="E566" s="175"/>
      <c r="F566" s="175" t="s">
        <v>8495</v>
      </c>
      <c r="G566" s="175" t="s">
        <v>8496</v>
      </c>
      <c r="H566" s="175"/>
      <c r="I566" s="178"/>
      <c r="J566" s="179" t="str">
        <f t="shared" si="52"/>
        <v>LINKS REQUIRED</v>
      </c>
      <c r="K566" s="187"/>
      <c r="L566" s="190"/>
      <c r="M566" s="181"/>
      <c r="N566" s="181"/>
      <c r="O566" s="181"/>
      <c r="P566" s="181"/>
      <c r="Q566" s="181"/>
      <c r="R566" s="181"/>
      <c r="S566" s="181"/>
      <c r="T566" s="181"/>
      <c r="U566" s="181"/>
      <c r="V566" s="190"/>
      <c r="W566" s="175"/>
      <c r="X566" s="183"/>
      <c r="Y566" s="182"/>
      <c r="Z566" s="189"/>
      <c r="AA566" s="185" t="s">
        <v>8497</v>
      </c>
      <c r="AB566" s="186" t="str">
        <f t="shared" si="44"/>
        <v>PX38KJ</v>
      </c>
      <c r="AC566" s="186" t="str">
        <f t="shared" si="45"/>
        <v>PX3</v>
      </c>
      <c r="AD566" s="186" t="str">
        <f t="shared" si="46"/>
        <v>8KJ</v>
      </c>
      <c r="AE566" s="186" t="str">
        <f t="shared" si="47"/>
        <v>U1DQL4P</v>
      </c>
      <c r="AF566" s="186" t="str">
        <f t="shared" si="48"/>
        <v>U1DQ</v>
      </c>
      <c r="AG566" s="186" t="str">
        <f t="shared" si="49"/>
        <v>L4P</v>
      </c>
      <c r="AH566" s="186" t="e">
        <f t="shared" ca="1" si="50"/>
        <v>#NAME?</v>
      </c>
      <c r="AI566" s="186" t="e">
        <f t="shared" ca="1" si="51"/>
        <v>#NAME?</v>
      </c>
    </row>
    <row r="567" spans="1:35" ht="409.5">
      <c r="A567" s="187" t="e">
        <f t="shared" ca="1" si="53"/>
        <v>#NAME?</v>
      </c>
      <c r="B567" s="174" t="s">
        <v>1762</v>
      </c>
      <c r="C567" s="175"/>
      <c r="D567" s="175"/>
      <c r="E567" s="244">
        <v>44007</v>
      </c>
      <c r="F567" s="175" t="s">
        <v>8498</v>
      </c>
      <c r="G567" s="175"/>
      <c r="H567" s="175"/>
      <c r="I567" s="178"/>
      <c r="J567" s="179" t="str">
        <f t="shared" si="52"/>
        <v>LINKS REQUIRED</v>
      </c>
      <c r="K567" s="187"/>
      <c r="L567" s="190"/>
      <c r="M567" s="181"/>
      <c r="N567" s="181"/>
      <c r="O567" s="181"/>
      <c r="P567" s="181"/>
      <c r="Q567" s="181"/>
      <c r="R567" s="181"/>
      <c r="S567" s="181"/>
      <c r="T567" s="181"/>
      <c r="U567" s="181"/>
      <c r="V567" s="190"/>
      <c r="W567" s="190"/>
      <c r="X567" s="182"/>
      <c r="Y567" s="190"/>
      <c r="Z567" s="195"/>
      <c r="AA567" s="185" t="s">
        <v>8499</v>
      </c>
      <c r="AB567" s="186" t="str">
        <f t="shared" si="44"/>
        <v>P1NH2D</v>
      </c>
      <c r="AC567" s="186" t="str">
        <f t="shared" si="45"/>
        <v>P1N</v>
      </c>
      <c r="AD567" s="186" t="str">
        <f t="shared" si="46"/>
        <v>H2D</v>
      </c>
      <c r="AE567" s="186" t="str">
        <f t="shared" si="47"/>
        <v>PXWK87F</v>
      </c>
      <c r="AF567" s="186" t="str">
        <f t="shared" si="48"/>
        <v>PXWK</v>
      </c>
      <c r="AG567" s="186" t="str">
        <f t="shared" si="49"/>
        <v>87F</v>
      </c>
      <c r="AH567" s="186" t="e">
        <f t="shared" ca="1" si="50"/>
        <v>#NAME?</v>
      </c>
      <c r="AI567" s="186" t="e">
        <f t="shared" ca="1" si="51"/>
        <v>#NAME?</v>
      </c>
    </row>
    <row r="568" spans="1:35" ht="162">
      <c r="A568" s="187" t="e">
        <f t="shared" ca="1" si="53"/>
        <v>#NAME?</v>
      </c>
      <c r="B568" s="174" t="s">
        <v>1904</v>
      </c>
      <c r="C568" s="175"/>
      <c r="D568" s="175"/>
      <c r="E568" s="175"/>
      <c r="F568" s="175" t="s">
        <v>8500</v>
      </c>
      <c r="G568" s="175" t="s">
        <v>4123</v>
      </c>
      <c r="H568" s="175"/>
      <c r="I568" s="178"/>
      <c r="J568" s="179" t="str">
        <f t="shared" si="52"/>
        <v>LINKS REQUIRED</v>
      </c>
      <c r="K568" s="187"/>
      <c r="L568" s="190"/>
      <c r="M568" s="181"/>
      <c r="N568" s="181"/>
      <c r="O568" s="181"/>
      <c r="P568" s="181"/>
      <c r="Q568" s="181"/>
      <c r="R568" s="181"/>
      <c r="S568" s="181"/>
      <c r="T568" s="181"/>
      <c r="U568" s="181"/>
      <c r="V568" s="190"/>
      <c r="W568" s="190"/>
      <c r="X568" s="182"/>
      <c r="Y568" s="190"/>
      <c r="Z568" s="195"/>
      <c r="AA568" s="185" t="s">
        <v>8501</v>
      </c>
      <c r="AB568" s="186" t="str">
        <f t="shared" si="44"/>
        <v>P1S6XH</v>
      </c>
      <c r="AC568" s="186" t="str">
        <f t="shared" si="45"/>
        <v>P1S</v>
      </c>
      <c r="AD568" s="186" t="str">
        <f t="shared" si="46"/>
        <v>6XH</v>
      </c>
      <c r="AE568" s="186" t="str">
        <f t="shared" si="47"/>
        <v>XBZ5SEM</v>
      </c>
      <c r="AF568" s="186" t="str">
        <f t="shared" si="48"/>
        <v>XBZ5</v>
      </c>
      <c r="AG568" s="186" t="str">
        <f t="shared" si="49"/>
        <v>SEM</v>
      </c>
      <c r="AH568" s="186" t="e">
        <f t="shared" ca="1" si="50"/>
        <v>#NAME?</v>
      </c>
      <c r="AI568" s="186" t="e">
        <f t="shared" ca="1" si="51"/>
        <v>#NAME?</v>
      </c>
    </row>
    <row r="569" spans="1:35" ht="72">
      <c r="A569" s="187" t="e">
        <f t="shared" ca="1" si="53"/>
        <v>#NAME?</v>
      </c>
      <c r="B569" s="174" t="s">
        <v>1904</v>
      </c>
      <c r="C569" s="175"/>
      <c r="D569" s="175"/>
      <c r="E569" s="175"/>
      <c r="F569" s="175" t="s">
        <v>8502</v>
      </c>
      <c r="G569" s="175" t="s">
        <v>7502</v>
      </c>
      <c r="H569" s="175"/>
      <c r="I569" s="178"/>
      <c r="J569" s="179" t="str">
        <f t="shared" si="52"/>
        <v>LINKS REQUIRED</v>
      </c>
      <c r="K569" s="187"/>
      <c r="L569" s="190"/>
      <c r="M569" s="181"/>
      <c r="N569" s="181"/>
      <c r="O569" s="181"/>
      <c r="P569" s="181"/>
      <c r="Q569" s="181"/>
      <c r="R569" s="181"/>
      <c r="S569" s="181"/>
      <c r="T569" s="181"/>
      <c r="U569" s="181"/>
      <c r="V569" s="190"/>
      <c r="W569" s="190"/>
      <c r="X569" s="183"/>
      <c r="Y569" s="182"/>
      <c r="Z569" s="189"/>
      <c r="AA569" s="185" t="s">
        <v>8503</v>
      </c>
      <c r="AB569" s="186" t="str">
        <f t="shared" si="44"/>
        <v>P1TQ5N</v>
      </c>
      <c r="AC569" s="186" t="str">
        <f t="shared" si="45"/>
        <v>P1T</v>
      </c>
      <c r="AD569" s="186" t="str">
        <f t="shared" si="46"/>
        <v>Q5N</v>
      </c>
      <c r="AE569" s="186" t="str">
        <f t="shared" si="47"/>
        <v>RHHDD6D</v>
      </c>
      <c r="AF569" s="186" t="str">
        <f t="shared" si="48"/>
        <v>RHHD</v>
      </c>
      <c r="AG569" s="186" t="str">
        <f t="shared" si="49"/>
        <v>D6D</v>
      </c>
      <c r="AH569" s="186" t="e">
        <f t="shared" ca="1" si="50"/>
        <v>#NAME?</v>
      </c>
      <c r="AI569" s="186" t="e">
        <f t="shared" ca="1" si="51"/>
        <v>#NAME?</v>
      </c>
    </row>
    <row r="570" spans="1:35" ht="144">
      <c r="A570" s="187" t="e">
        <f t="shared" ca="1" si="53"/>
        <v>#NAME?</v>
      </c>
      <c r="B570" s="174" t="s">
        <v>1765</v>
      </c>
      <c r="C570" s="175"/>
      <c r="D570" s="175"/>
      <c r="E570" s="175"/>
      <c r="F570" s="175" t="s">
        <v>8504</v>
      </c>
      <c r="G570" s="175" t="s">
        <v>7502</v>
      </c>
      <c r="H570" s="175"/>
      <c r="I570" s="178"/>
      <c r="J570" s="179" t="str">
        <f t="shared" si="52"/>
        <v>LINKS REQUIRED</v>
      </c>
      <c r="K570" s="187"/>
      <c r="L570" s="190"/>
      <c r="M570" s="181"/>
      <c r="N570" s="181"/>
      <c r="O570" s="181"/>
      <c r="P570" s="181"/>
      <c r="Q570" s="181"/>
      <c r="R570" s="181"/>
      <c r="S570" s="181"/>
      <c r="T570" s="181"/>
      <c r="U570" s="181"/>
      <c r="V570" s="190"/>
      <c r="W570" s="175"/>
      <c r="X570" s="183"/>
      <c r="Y570" s="182"/>
      <c r="Z570" s="189"/>
      <c r="AA570" s="185" t="s">
        <v>8505</v>
      </c>
      <c r="AB570" s="186" t="str">
        <f t="shared" si="44"/>
        <v>P1Z1EH</v>
      </c>
      <c r="AC570" s="186" t="str">
        <f t="shared" si="45"/>
        <v>P1Z</v>
      </c>
      <c r="AD570" s="186" t="str">
        <f t="shared" si="46"/>
        <v>1EH</v>
      </c>
      <c r="AE570" s="186" t="str">
        <f t="shared" si="47"/>
        <v>9L8OZ4I</v>
      </c>
      <c r="AF570" s="186" t="str">
        <f t="shared" si="48"/>
        <v>9L8O</v>
      </c>
      <c r="AG570" s="186" t="str">
        <f t="shared" si="49"/>
        <v>Z4I</v>
      </c>
      <c r="AH570" s="186" t="e">
        <f t="shared" ca="1" si="50"/>
        <v>#NAME?</v>
      </c>
      <c r="AI570" s="186" t="e">
        <f t="shared" ca="1" si="51"/>
        <v>#NAME?</v>
      </c>
    </row>
    <row r="571" spans="1:35" ht="162">
      <c r="A571" s="187" t="e">
        <f t="shared" ca="1" si="53"/>
        <v>#NAME?</v>
      </c>
      <c r="B571" s="174" t="s">
        <v>1765</v>
      </c>
      <c r="C571" s="175"/>
      <c r="D571" s="175"/>
      <c r="E571" s="175"/>
      <c r="F571" s="175" t="s">
        <v>8506</v>
      </c>
      <c r="G571" s="175" t="s">
        <v>4123</v>
      </c>
      <c r="H571" s="175"/>
      <c r="I571" s="178"/>
      <c r="J571" s="179" t="str">
        <f t="shared" si="52"/>
        <v>LINKS REQUIRED</v>
      </c>
      <c r="K571" s="187"/>
      <c r="L571" s="190"/>
      <c r="M571" s="181"/>
      <c r="N571" s="181"/>
      <c r="O571" s="181"/>
      <c r="P571" s="181"/>
      <c r="Q571" s="181"/>
      <c r="R571" s="181"/>
      <c r="S571" s="181"/>
      <c r="T571" s="181"/>
      <c r="U571" s="181"/>
      <c r="V571" s="190"/>
      <c r="W571" s="175"/>
      <c r="X571" s="183"/>
      <c r="Y571" s="182"/>
      <c r="Z571" s="189"/>
      <c r="AA571" s="185" t="s">
        <v>8507</v>
      </c>
      <c r="AB571" s="186" t="str">
        <f t="shared" si="44"/>
        <v>P317MX</v>
      </c>
      <c r="AC571" s="186" t="str">
        <f t="shared" si="45"/>
        <v>P31</v>
      </c>
      <c r="AD571" s="186" t="str">
        <f t="shared" si="46"/>
        <v>7MX</v>
      </c>
      <c r="AE571" s="186" t="str">
        <f t="shared" si="47"/>
        <v>Q28JAFI</v>
      </c>
      <c r="AF571" s="186" t="str">
        <f t="shared" si="48"/>
        <v>Q28J</v>
      </c>
      <c r="AG571" s="186" t="str">
        <f t="shared" si="49"/>
        <v>AFI</v>
      </c>
      <c r="AH571" s="186" t="e">
        <f t="shared" ca="1" si="50"/>
        <v>#NAME?</v>
      </c>
      <c r="AI571" s="186" t="e">
        <f t="shared" ca="1" si="51"/>
        <v>#NAME?</v>
      </c>
    </row>
    <row r="572" spans="1:35" ht="409.5">
      <c r="A572" s="187" t="e">
        <f t="shared" ca="1" si="53"/>
        <v>#NAME?</v>
      </c>
      <c r="B572" s="174"/>
      <c r="C572" s="175"/>
      <c r="D572" s="175"/>
      <c r="E572" s="175"/>
      <c r="F572" s="175" t="s">
        <v>8508</v>
      </c>
      <c r="G572" s="175" t="s">
        <v>8257</v>
      </c>
      <c r="H572" s="175"/>
      <c r="I572" s="178"/>
      <c r="J572" s="179" t="str">
        <f t="shared" si="52"/>
        <v>LINKS REQUIRED</v>
      </c>
      <c r="K572" s="187"/>
      <c r="L572" s="190"/>
      <c r="M572" s="181"/>
      <c r="N572" s="181"/>
      <c r="O572" s="181"/>
      <c r="P572" s="181"/>
      <c r="Q572" s="181"/>
      <c r="R572" s="181"/>
      <c r="S572" s="181"/>
      <c r="T572" s="181"/>
      <c r="U572" s="181"/>
      <c r="V572" s="190"/>
      <c r="W572" s="175"/>
      <c r="X572" s="183"/>
      <c r="Y572" s="182"/>
      <c r="Z572" s="189"/>
      <c r="AA572" s="185" t="s">
        <v>8509</v>
      </c>
      <c r="AB572" s="186" t="str">
        <f t="shared" si="44"/>
        <v>P8Z8LY</v>
      </c>
      <c r="AC572" s="186" t="str">
        <f t="shared" si="45"/>
        <v>P8Z</v>
      </c>
      <c r="AD572" s="186" t="str">
        <f t="shared" si="46"/>
        <v>8LY</v>
      </c>
      <c r="AE572" s="186" t="str">
        <f t="shared" si="47"/>
        <v>FGJ34A1</v>
      </c>
      <c r="AF572" s="186" t="str">
        <f t="shared" si="48"/>
        <v>FGJ3</v>
      </c>
      <c r="AG572" s="186" t="str">
        <f t="shared" si="49"/>
        <v>4A1</v>
      </c>
      <c r="AH572" s="186" t="e">
        <f t="shared" ca="1" si="50"/>
        <v>#NAME?</v>
      </c>
      <c r="AI572" s="186" t="e">
        <f t="shared" ca="1" si="51"/>
        <v>#NAME?</v>
      </c>
    </row>
    <row r="573" spans="1:35" ht="108">
      <c r="A573" s="187" t="e">
        <f t="shared" ca="1" si="53"/>
        <v>#NAME?</v>
      </c>
      <c r="B573" s="174"/>
      <c r="C573" s="175"/>
      <c r="D573" s="175"/>
      <c r="E573" s="175"/>
      <c r="F573" s="175" t="s">
        <v>8510</v>
      </c>
      <c r="G573" s="175"/>
      <c r="H573" s="175"/>
      <c r="I573" s="178"/>
      <c r="J573" s="179" t="str">
        <f t="shared" si="52"/>
        <v>LINKS REQUIRED</v>
      </c>
      <c r="K573" s="187"/>
      <c r="L573" s="190"/>
      <c r="M573" s="181"/>
      <c r="N573" s="181"/>
      <c r="O573" s="181"/>
      <c r="P573" s="181"/>
      <c r="Q573" s="181"/>
      <c r="R573" s="181"/>
      <c r="S573" s="181"/>
      <c r="T573" s="181"/>
      <c r="U573" s="181"/>
      <c r="V573" s="190"/>
      <c r="W573" s="175"/>
      <c r="X573" s="183"/>
      <c r="Y573" s="182"/>
      <c r="Z573" s="189"/>
      <c r="AA573" s="185" t="s">
        <v>8511</v>
      </c>
      <c r="AB573" s="186" t="str">
        <f t="shared" si="44"/>
        <v>P92XLF</v>
      </c>
      <c r="AC573" s="186" t="str">
        <f t="shared" si="45"/>
        <v>P92</v>
      </c>
      <c r="AD573" s="186" t="str">
        <f t="shared" si="46"/>
        <v>XLF</v>
      </c>
      <c r="AE573" s="186" t="str">
        <f t="shared" si="47"/>
        <v>7XL7W3F</v>
      </c>
      <c r="AF573" s="186" t="str">
        <f t="shared" si="48"/>
        <v>7XL7</v>
      </c>
      <c r="AG573" s="186" t="str">
        <f t="shared" si="49"/>
        <v>W3F</v>
      </c>
      <c r="AH573" s="186" t="e">
        <f t="shared" ca="1" si="50"/>
        <v>#NAME?</v>
      </c>
      <c r="AI573" s="186" t="e">
        <f t="shared" ca="1" si="51"/>
        <v>#NAME?</v>
      </c>
    </row>
    <row r="574" spans="1:35" ht="396">
      <c r="A574" s="187" t="e">
        <f t="shared" ca="1" si="53"/>
        <v>#NAME?</v>
      </c>
      <c r="B574" s="174"/>
      <c r="C574" s="175"/>
      <c r="D574" s="175"/>
      <c r="E574" s="175"/>
      <c r="F574" s="175" t="s">
        <v>8512</v>
      </c>
      <c r="G574" s="175"/>
      <c r="H574" s="175"/>
      <c r="I574" s="178"/>
      <c r="J574" s="179" t="str">
        <f t="shared" si="52"/>
        <v>LINKS REQUIRED</v>
      </c>
      <c r="K574" s="187"/>
      <c r="L574" s="190"/>
      <c r="M574" s="181"/>
      <c r="N574" s="181"/>
      <c r="O574" s="181"/>
      <c r="P574" s="181"/>
      <c r="Q574" s="181"/>
      <c r="R574" s="181"/>
      <c r="S574" s="181"/>
      <c r="T574" s="181"/>
      <c r="U574" s="181"/>
      <c r="V574" s="190"/>
      <c r="W574" s="190"/>
      <c r="X574" s="182"/>
      <c r="Y574" s="190"/>
      <c r="Z574" s="195"/>
      <c r="AA574" s="185" t="s">
        <v>8513</v>
      </c>
      <c r="AB574" s="186" t="str">
        <f t="shared" si="44"/>
        <v>P9RJXE</v>
      </c>
      <c r="AC574" s="186" t="str">
        <f t="shared" si="45"/>
        <v>P9R</v>
      </c>
      <c r="AD574" s="186" t="str">
        <f t="shared" si="46"/>
        <v>JXE</v>
      </c>
      <c r="AE574" s="186" t="str">
        <f t="shared" si="47"/>
        <v>NKCA2AH</v>
      </c>
      <c r="AF574" s="186" t="str">
        <f t="shared" si="48"/>
        <v>NKCA</v>
      </c>
      <c r="AG574" s="186" t="str">
        <f t="shared" si="49"/>
        <v>2AH</v>
      </c>
      <c r="AH574" s="186" t="e">
        <f t="shared" ca="1" si="50"/>
        <v>#NAME?</v>
      </c>
      <c r="AI574" s="186" t="e">
        <f t="shared" ca="1" si="51"/>
        <v>#NAME?</v>
      </c>
    </row>
    <row r="575" spans="1:35" ht="234">
      <c r="A575" s="187" t="e">
        <f t="shared" ca="1" si="53"/>
        <v>#NAME?</v>
      </c>
      <c r="B575" s="174" t="s">
        <v>1762</v>
      </c>
      <c r="C575" s="175"/>
      <c r="D575" s="175"/>
      <c r="E575" s="175"/>
      <c r="F575" s="175" t="s">
        <v>8514</v>
      </c>
      <c r="G575" s="175" t="s">
        <v>4177</v>
      </c>
      <c r="H575" s="175"/>
      <c r="I575" s="178"/>
      <c r="J575" s="179" t="str">
        <f t="shared" si="52"/>
        <v>LINKS REQUIRED</v>
      </c>
      <c r="K575" s="187"/>
      <c r="L575" s="190"/>
      <c r="M575" s="181"/>
      <c r="N575" s="181"/>
      <c r="O575" s="181"/>
      <c r="P575" s="181"/>
      <c r="Q575" s="181"/>
      <c r="R575" s="181"/>
      <c r="S575" s="181"/>
      <c r="T575" s="181"/>
      <c r="U575" s="181"/>
      <c r="V575" s="190"/>
      <c r="W575" s="175"/>
      <c r="X575" s="183"/>
      <c r="Y575" s="182"/>
      <c r="Z575" s="189"/>
      <c r="AA575" s="185" t="s">
        <v>8515</v>
      </c>
      <c r="AB575" s="186" t="str">
        <f t="shared" si="44"/>
        <v>PAC1BX</v>
      </c>
      <c r="AC575" s="186" t="str">
        <f t="shared" si="45"/>
        <v>PAC</v>
      </c>
      <c r="AD575" s="186" t="str">
        <f t="shared" si="46"/>
        <v>1BX</v>
      </c>
      <c r="AE575" s="186" t="str">
        <f t="shared" si="47"/>
        <v>PA7RCAN</v>
      </c>
      <c r="AF575" s="186" t="str">
        <f t="shared" si="48"/>
        <v>PA7R</v>
      </c>
      <c r="AG575" s="186" t="str">
        <f t="shared" si="49"/>
        <v>CAN</v>
      </c>
      <c r="AH575" s="186" t="e">
        <f t="shared" ca="1" si="50"/>
        <v>#NAME?</v>
      </c>
      <c r="AI575" s="186" t="e">
        <f t="shared" ca="1" si="51"/>
        <v>#NAME?</v>
      </c>
    </row>
    <row r="576" spans="1:35" ht="54">
      <c r="A576" s="187" t="e">
        <f t="shared" ca="1" si="53"/>
        <v>#NAME?</v>
      </c>
      <c r="B576" s="174"/>
      <c r="C576" s="175"/>
      <c r="D576" s="175"/>
      <c r="E576" s="175"/>
      <c r="F576" s="175" t="s">
        <v>8516</v>
      </c>
      <c r="G576" s="175"/>
      <c r="H576" s="175"/>
      <c r="I576" s="178"/>
      <c r="J576" s="179" t="str">
        <f t="shared" si="52"/>
        <v>LINKS REQUIRED</v>
      </c>
      <c r="K576" s="187"/>
      <c r="L576" s="190"/>
      <c r="M576" s="181"/>
      <c r="N576" s="181"/>
      <c r="O576" s="181"/>
      <c r="P576" s="181"/>
      <c r="Q576" s="181"/>
      <c r="R576" s="181"/>
      <c r="S576" s="181"/>
      <c r="T576" s="181"/>
      <c r="U576" s="181"/>
      <c r="V576" s="190"/>
      <c r="W576" s="175"/>
      <c r="X576" s="183"/>
      <c r="Y576" s="182"/>
      <c r="Z576" s="189"/>
      <c r="AA576" s="185" t="s">
        <v>8517</v>
      </c>
      <c r="AB576" s="186" t="str">
        <f t="shared" si="44"/>
        <v>PBD9P1</v>
      </c>
      <c r="AC576" s="186" t="str">
        <f t="shared" si="45"/>
        <v>PBD</v>
      </c>
      <c r="AD576" s="186" t="str">
        <f t="shared" si="46"/>
        <v>9P1</v>
      </c>
      <c r="AE576" s="186" t="str">
        <f t="shared" si="47"/>
        <v>3YI39DU</v>
      </c>
      <c r="AF576" s="186" t="str">
        <f t="shared" si="48"/>
        <v>3YI3</v>
      </c>
      <c r="AG576" s="186" t="str">
        <f t="shared" si="49"/>
        <v>9DU</v>
      </c>
      <c r="AH576" s="186" t="e">
        <f t="shared" ca="1" si="50"/>
        <v>#NAME?</v>
      </c>
      <c r="AI576" s="186" t="e">
        <f t="shared" ca="1" si="51"/>
        <v>#NAME?</v>
      </c>
    </row>
    <row r="577" spans="1:35" ht="288">
      <c r="A577" s="187" t="e">
        <f t="shared" ca="1" si="53"/>
        <v>#NAME?</v>
      </c>
      <c r="B577" s="174" t="s">
        <v>1765</v>
      </c>
      <c r="C577" s="175"/>
      <c r="D577" s="175"/>
      <c r="E577" s="175"/>
      <c r="F577" s="175" t="s">
        <v>8518</v>
      </c>
      <c r="G577" s="175" t="s">
        <v>8519</v>
      </c>
      <c r="H577" s="175"/>
      <c r="I577" s="178"/>
      <c r="J577" s="179" t="str">
        <f t="shared" si="52"/>
        <v>LINKS REQUIRED</v>
      </c>
      <c r="K577" s="187"/>
      <c r="L577" s="190"/>
      <c r="M577" s="181"/>
      <c r="N577" s="181"/>
      <c r="O577" s="181"/>
      <c r="P577" s="181"/>
      <c r="Q577" s="181"/>
      <c r="R577" s="181"/>
      <c r="S577" s="181"/>
      <c r="T577" s="181"/>
      <c r="U577" s="181"/>
      <c r="V577" s="190"/>
      <c r="W577" s="190"/>
      <c r="X577" s="182"/>
      <c r="Y577" s="190"/>
      <c r="Z577" s="195"/>
      <c r="AA577" s="185" t="s">
        <v>8520</v>
      </c>
      <c r="AB577" s="186" t="str">
        <f t="shared" si="44"/>
        <v>PBNUBH</v>
      </c>
      <c r="AC577" s="186" t="str">
        <f t="shared" si="45"/>
        <v>PBN</v>
      </c>
      <c r="AD577" s="186" t="str">
        <f t="shared" si="46"/>
        <v>UBH</v>
      </c>
      <c r="AE577" s="186" t="str">
        <f t="shared" si="47"/>
        <v>C774S1F</v>
      </c>
      <c r="AF577" s="186" t="str">
        <f t="shared" si="48"/>
        <v>C774</v>
      </c>
      <c r="AG577" s="186" t="str">
        <f t="shared" si="49"/>
        <v>S1F</v>
      </c>
      <c r="AH577" s="186" t="e">
        <f t="shared" ca="1" si="50"/>
        <v>#NAME?</v>
      </c>
      <c r="AI577" s="186" t="e">
        <f t="shared" ca="1" si="51"/>
        <v>#NAME?</v>
      </c>
    </row>
    <row r="578" spans="1:35" ht="54">
      <c r="A578" s="187" t="e">
        <f t="shared" ca="1" si="53"/>
        <v>#NAME?</v>
      </c>
      <c r="B578" s="174" t="s">
        <v>1762</v>
      </c>
      <c r="C578" s="175"/>
      <c r="D578" s="175"/>
      <c r="E578" s="175"/>
      <c r="F578" s="175" t="s">
        <v>8521</v>
      </c>
      <c r="G578" s="175" t="s">
        <v>8522</v>
      </c>
      <c r="H578" s="175"/>
      <c r="I578" s="178"/>
      <c r="J578" s="179" t="str">
        <f t="shared" si="52"/>
        <v>LINKS REQUIRED</v>
      </c>
      <c r="K578" s="187"/>
      <c r="L578" s="190"/>
      <c r="M578" s="181"/>
      <c r="N578" s="181"/>
      <c r="O578" s="181"/>
      <c r="P578" s="181"/>
      <c r="Q578" s="181"/>
      <c r="R578" s="181"/>
      <c r="S578" s="181"/>
      <c r="T578" s="181"/>
      <c r="U578" s="181"/>
      <c r="V578" s="190"/>
      <c r="W578" s="190"/>
      <c r="X578" s="182"/>
      <c r="Y578" s="190"/>
      <c r="Z578" s="195"/>
      <c r="AA578" s="185" t="s">
        <v>8523</v>
      </c>
      <c r="AB578" s="186" t="str">
        <f t="shared" si="44"/>
        <v>PCS93Q</v>
      </c>
      <c r="AC578" s="186" t="str">
        <f t="shared" si="45"/>
        <v>PCS</v>
      </c>
      <c r="AD578" s="186" t="str">
        <f t="shared" si="46"/>
        <v>93Q</v>
      </c>
      <c r="AE578" s="186" t="str">
        <f t="shared" si="47"/>
        <v>UU8SHMP</v>
      </c>
      <c r="AF578" s="186" t="str">
        <f t="shared" si="48"/>
        <v>UU8S</v>
      </c>
      <c r="AG578" s="186" t="str">
        <f t="shared" si="49"/>
        <v>HMP</v>
      </c>
      <c r="AH578" s="186" t="e">
        <f t="shared" ca="1" si="50"/>
        <v>#NAME?</v>
      </c>
      <c r="AI578" s="186" t="e">
        <f t="shared" ca="1" si="51"/>
        <v>#NAME?</v>
      </c>
    </row>
    <row r="579" spans="1:35" ht="54">
      <c r="A579" s="187" t="e">
        <f t="shared" ca="1" si="53"/>
        <v>#NAME?</v>
      </c>
      <c r="B579" s="174" t="s">
        <v>1762</v>
      </c>
      <c r="C579" s="175"/>
      <c r="D579" s="175"/>
      <c r="E579" s="175"/>
      <c r="F579" s="175" t="s">
        <v>8524</v>
      </c>
      <c r="G579" s="175" t="s">
        <v>8522</v>
      </c>
      <c r="H579" s="175"/>
      <c r="I579" s="178"/>
      <c r="J579" s="179" t="str">
        <f t="shared" si="52"/>
        <v>LINKS REQUIRED</v>
      </c>
      <c r="K579" s="187"/>
      <c r="L579" s="190"/>
      <c r="M579" s="181"/>
      <c r="N579" s="181"/>
      <c r="O579" s="181"/>
      <c r="P579" s="181"/>
      <c r="Q579" s="181"/>
      <c r="R579" s="181"/>
      <c r="S579" s="181"/>
      <c r="T579" s="181"/>
      <c r="U579" s="181"/>
      <c r="V579" s="190"/>
      <c r="W579" s="175"/>
      <c r="X579" s="183"/>
      <c r="Y579" s="182"/>
      <c r="Z579" s="189"/>
      <c r="AA579" s="185" t="s">
        <v>8525</v>
      </c>
      <c r="AB579" s="186" t="str">
        <f t="shared" si="44"/>
        <v>PCWZWD</v>
      </c>
      <c r="AC579" s="186" t="str">
        <f t="shared" si="45"/>
        <v>PCW</v>
      </c>
      <c r="AD579" s="186" t="str">
        <f t="shared" si="46"/>
        <v>ZWD</v>
      </c>
      <c r="AE579" s="186" t="str">
        <f t="shared" si="47"/>
        <v>621AIE3</v>
      </c>
      <c r="AF579" s="186" t="str">
        <f t="shared" si="48"/>
        <v>621A</v>
      </c>
      <c r="AG579" s="186" t="str">
        <f t="shared" si="49"/>
        <v>IE3</v>
      </c>
      <c r="AH579" s="186" t="e">
        <f t="shared" ca="1" si="50"/>
        <v>#NAME?</v>
      </c>
      <c r="AI579" s="186" t="e">
        <f t="shared" ca="1" si="51"/>
        <v>#NAME?</v>
      </c>
    </row>
    <row r="580" spans="1:35" ht="180">
      <c r="A580" s="187" t="e">
        <f t="shared" ca="1" si="53"/>
        <v>#NAME?</v>
      </c>
      <c r="B580" s="174" t="s">
        <v>1786</v>
      </c>
      <c r="C580" s="175"/>
      <c r="D580" s="175"/>
      <c r="E580" s="175"/>
      <c r="F580" s="175" t="s">
        <v>8526</v>
      </c>
      <c r="G580" s="175" t="s">
        <v>8527</v>
      </c>
      <c r="H580" s="175"/>
      <c r="I580" s="178"/>
      <c r="J580" s="179" t="str">
        <f t="shared" si="52"/>
        <v>LINKS REQUIRED</v>
      </c>
      <c r="K580" s="187"/>
      <c r="L580" s="190"/>
      <c r="M580" s="181"/>
      <c r="N580" s="181"/>
      <c r="O580" s="181"/>
      <c r="P580" s="181"/>
      <c r="Q580" s="181"/>
      <c r="R580" s="181"/>
      <c r="S580" s="181"/>
      <c r="T580" s="181"/>
      <c r="U580" s="181"/>
      <c r="V580" s="190"/>
      <c r="W580" s="190"/>
      <c r="X580" s="182"/>
      <c r="Y580" s="190"/>
      <c r="Z580" s="195"/>
      <c r="AA580" s="185" t="s">
        <v>8528</v>
      </c>
      <c r="AB580" s="186" t="str">
        <f t="shared" si="44"/>
        <v>PDCC1A</v>
      </c>
      <c r="AC580" s="186" t="str">
        <f t="shared" si="45"/>
        <v>PDC</v>
      </c>
      <c r="AD580" s="186" t="str">
        <f t="shared" si="46"/>
        <v>C1A</v>
      </c>
      <c r="AE580" s="186" t="str">
        <f t="shared" si="47"/>
        <v>AXNNXK5</v>
      </c>
      <c r="AF580" s="186" t="str">
        <f t="shared" si="48"/>
        <v>AXNN</v>
      </c>
      <c r="AG580" s="186" t="str">
        <f t="shared" si="49"/>
        <v>XK5</v>
      </c>
      <c r="AH580" s="186" t="e">
        <f t="shared" ca="1" si="50"/>
        <v>#NAME?</v>
      </c>
      <c r="AI580" s="186" t="e">
        <f t="shared" ca="1" si="51"/>
        <v>#NAME?</v>
      </c>
    </row>
    <row r="581" spans="1:35" ht="409.5">
      <c r="A581" s="187" t="e">
        <f t="shared" ca="1" si="53"/>
        <v>#NAME?</v>
      </c>
      <c r="B581" s="174" t="s">
        <v>1765</v>
      </c>
      <c r="C581" s="175"/>
      <c r="D581" s="175"/>
      <c r="E581" s="175"/>
      <c r="F581" s="175" t="s">
        <v>8529</v>
      </c>
      <c r="G581" s="175" t="s">
        <v>4832</v>
      </c>
      <c r="H581" s="177" t="s">
        <v>8530</v>
      </c>
      <c r="I581" s="178"/>
      <c r="J581" s="179" t="str">
        <f t="shared" si="52"/>
        <v>LINKS REQUIRED</v>
      </c>
      <c r="K581" s="187"/>
      <c r="L581" s="190"/>
      <c r="M581" s="181"/>
      <c r="N581" s="181"/>
      <c r="O581" s="181"/>
      <c r="P581" s="181"/>
      <c r="Q581" s="181"/>
      <c r="R581" s="181"/>
      <c r="S581" s="181"/>
      <c r="T581" s="181"/>
      <c r="U581" s="181"/>
      <c r="V581" s="190"/>
      <c r="W581" s="175"/>
      <c r="X581" s="183"/>
      <c r="Y581" s="182"/>
      <c r="Z581" s="189"/>
      <c r="AA581" s="185" t="s">
        <v>8531</v>
      </c>
      <c r="AB581" s="186" t="str">
        <f t="shared" si="44"/>
        <v>PEX7GC</v>
      </c>
      <c r="AC581" s="186" t="str">
        <f t="shared" si="45"/>
        <v>PEX</v>
      </c>
      <c r="AD581" s="186" t="str">
        <f t="shared" si="46"/>
        <v>7GC</v>
      </c>
      <c r="AE581" s="186" t="str">
        <f t="shared" si="47"/>
        <v>X2M550D</v>
      </c>
      <c r="AF581" s="186" t="str">
        <f t="shared" si="48"/>
        <v>X2M5</v>
      </c>
      <c r="AG581" s="186" t="str">
        <f t="shared" si="49"/>
        <v>50D</v>
      </c>
      <c r="AH581" s="186" t="e">
        <f t="shared" ca="1" si="50"/>
        <v>#NAME?</v>
      </c>
      <c r="AI581" s="186" t="e">
        <f t="shared" ca="1" si="51"/>
        <v>#NAME?</v>
      </c>
    </row>
    <row r="582" spans="1:35" ht="180">
      <c r="A582" s="187" t="e">
        <f t="shared" ca="1" si="53"/>
        <v>#NAME?</v>
      </c>
      <c r="B582" s="174" t="s">
        <v>1762</v>
      </c>
      <c r="C582" s="175"/>
      <c r="D582" s="175"/>
      <c r="E582" s="175"/>
      <c r="F582" s="175" t="s">
        <v>8532</v>
      </c>
      <c r="G582" s="175" t="s">
        <v>4177</v>
      </c>
      <c r="H582" s="175"/>
      <c r="I582" s="178"/>
      <c r="J582" s="179" t="str">
        <f t="shared" si="52"/>
        <v>LINKS REQUIRED</v>
      </c>
      <c r="K582" s="187"/>
      <c r="L582" s="190"/>
      <c r="M582" s="181"/>
      <c r="N582" s="181"/>
      <c r="O582" s="181"/>
      <c r="P582" s="181"/>
      <c r="Q582" s="181"/>
      <c r="R582" s="181"/>
      <c r="S582" s="181"/>
      <c r="T582" s="181"/>
      <c r="U582" s="181"/>
      <c r="V582" s="190"/>
      <c r="W582" s="190"/>
      <c r="X582" s="182"/>
      <c r="Y582" s="190"/>
      <c r="Z582" s="195"/>
      <c r="AA582" s="185" t="s">
        <v>8533</v>
      </c>
      <c r="AB582" s="186" t="str">
        <f t="shared" si="44"/>
        <v>PFE9Y5</v>
      </c>
      <c r="AC582" s="186" t="str">
        <f t="shared" si="45"/>
        <v>PFE</v>
      </c>
      <c r="AD582" s="186" t="str">
        <f t="shared" si="46"/>
        <v>9Y5</v>
      </c>
      <c r="AE582" s="186" t="str">
        <f t="shared" si="47"/>
        <v>PJ75O8M</v>
      </c>
      <c r="AF582" s="186" t="str">
        <f t="shared" si="48"/>
        <v>PJ75</v>
      </c>
      <c r="AG582" s="186" t="str">
        <f t="shared" si="49"/>
        <v>O8M</v>
      </c>
      <c r="AH582" s="186" t="e">
        <f t="shared" ca="1" si="50"/>
        <v>#NAME?</v>
      </c>
      <c r="AI582" s="186" t="e">
        <f t="shared" ca="1" si="51"/>
        <v>#NAME?</v>
      </c>
    </row>
    <row r="583" spans="1:35" ht="144">
      <c r="A583" s="187" t="e">
        <f t="shared" ca="1" si="53"/>
        <v>#NAME?</v>
      </c>
      <c r="B583" s="174"/>
      <c r="C583" s="175"/>
      <c r="D583" s="175"/>
      <c r="E583" s="175"/>
      <c r="F583" s="175" t="s">
        <v>8534</v>
      </c>
      <c r="G583" s="175" t="s">
        <v>8535</v>
      </c>
      <c r="H583" s="175"/>
      <c r="I583" s="178"/>
      <c r="J583" s="179" t="str">
        <f t="shared" si="52"/>
        <v>LINKS REQUIRED</v>
      </c>
      <c r="K583" s="187"/>
      <c r="L583" s="190"/>
      <c r="M583" s="181"/>
      <c r="N583" s="256"/>
      <c r="O583" s="181"/>
      <c r="P583" s="256"/>
      <c r="Q583" s="256"/>
      <c r="R583" s="256"/>
      <c r="S583" s="256"/>
      <c r="T583" s="256"/>
      <c r="U583" s="256"/>
      <c r="V583" s="190"/>
      <c r="W583" s="190"/>
      <c r="X583" s="182"/>
      <c r="Y583" s="190"/>
      <c r="Z583" s="195"/>
      <c r="AA583" s="185" t="s">
        <v>8536</v>
      </c>
      <c r="AB583" s="186" t="str">
        <f t="shared" si="44"/>
        <v>PG53GP</v>
      </c>
      <c r="AC583" s="186" t="str">
        <f t="shared" si="45"/>
        <v>PG5</v>
      </c>
      <c r="AD583" s="186" t="str">
        <f t="shared" si="46"/>
        <v>3GP</v>
      </c>
      <c r="AE583" s="186" t="str">
        <f t="shared" si="47"/>
        <v>HWI0F4E</v>
      </c>
      <c r="AF583" s="186" t="str">
        <f t="shared" si="48"/>
        <v>HWI0</v>
      </c>
      <c r="AG583" s="186" t="str">
        <f t="shared" si="49"/>
        <v>F4E</v>
      </c>
      <c r="AH583" s="186" t="e">
        <f t="shared" ca="1" si="50"/>
        <v>#NAME?</v>
      </c>
      <c r="AI583" s="186" t="e">
        <f t="shared" ca="1" si="51"/>
        <v>#NAME?</v>
      </c>
    </row>
    <row r="584" spans="1:35" ht="162">
      <c r="A584" s="187" t="e">
        <f t="shared" ca="1" si="53"/>
        <v>#NAME?</v>
      </c>
      <c r="B584" s="174" t="s">
        <v>1904</v>
      </c>
      <c r="C584" s="175"/>
      <c r="D584" s="175"/>
      <c r="E584" s="175"/>
      <c r="F584" s="175" t="s">
        <v>8537</v>
      </c>
      <c r="G584" s="175" t="s">
        <v>2279</v>
      </c>
      <c r="H584" s="175"/>
      <c r="I584" s="178"/>
      <c r="J584" s="179" t="str">
        <f t="shared" si="52"/>
        <v>LINKS REQUIRED</v>
      </c>
      <c r="K584" s="187"/>
      <c r="L584" s="190"/>
      <c r="M584" s="181"/>
      <c r="N584" s="256"/>
      <c r="O584" s="181"/>
      <c r="P584" s="256"/>
      <c r="Q584" s="256"/>
      <c r="R584" s="256"/>
      <c r="S584" s="256"/>
      <c r="T584" s="256"/>
      <c r="U584" s="256"/>
      <c r="V584" s="190"/>
      <c r="W584" s="190"/>
      <c r="X584" s="182"/>
      <c r="Y584" s="190"/>
      <c r="Z584" s="195"/>
      <c r="AA584" s="185" t="s">
        <v>8538</v>
      </c>
      <c r="AB584" s="186" t="str">
        <f t="shared" si="44"/>
        <v>PHFQYF</v>
      </c>
      <c r="AC584" s="186" t="str">
        <f t="shared" si="45"/>
        <v>PHF</v>
      </c>
      <c r="AD584" s="186" t="str">
        <f t="shared" si="46"/>
        <v>QYF</v>
      </c>
      <c r="AE584" s="186" t="str">
        <f t="shared" si="47"/>
        <v>KFN1S97</v>
      </c>
      <c r="AF584" s="186" t="str">
        <f t="shared" si="48"/>
        <v>KFN1</v>
      </c>
      <c r="AG584" s="186" t="str">
        <f t="shared" si="49"/>
        <v>S97</v>
      </c>
      <c r="AH584" s="186" t="e">
        <f t="shared" ca="1" si="50"/>
        <v>#NAME?</v>
      </c>
      <c r="AI584" s="186" t="e">
        <f t="shared" ca="1" si="51"/>
        <v>#NAME?</v>
      </c>
    </row>
    <row r="585" spans="1:35" ht="216">
      <c r="A585" s="187" t="e">
        <f t="shared" ca="1" si="53"/>
        <v>#NAME?</v>
      </c>
      <c r="B585" s="174" t="s">
        <v>1762</v>
      </c>
      <c r="C585" s="175"/>
      <c r="D585" s="175"/>
      <c r="E585" s="175"/>
      <c r="F585" s="175" t="s">
        <v>8539</v>
      </c>
      <c r="G585" s="175" t="s">
        <v>8540</v>
      </c>
      <c r="H585" s="175"/>
      <c r="I585" s="178"/>
      <c r="J585" s="179" t="str">
        <f t="shared" si="52"/>
        <v>LINKS REQUIRED</v>
      </c>
      <c r="K585" s="187"/>
      <c r="L585" s="190"/>
      <c r="M585" s="181"/>
      <c r="N585" s="256"/>
      <c r="O585" s="181"/>
      <c r="P585" s="256"/>
      <c r="Q585" s="256"/>
      <c r="R585" s="256"/>
      <c r="S585" s="256"/>
      <c r="T585" s="256"/>
      <c r="U585" s="256"/>
      <c r="V585" s="190"/>
      <c r="W585" s="190"/>
      <c r="X585" s="182"/>
      <c r="Y585" s="190"/>
      <c r="Z585" s="195"/>
      <c r="AA585" s="185" t="s">
        <v>8541</v>
      </c>
      <c r="AB585" s="186" t="str">
        <f t="shared" si="44"/>
        <v>PID2F2</v>
      </c>
      <c r="AC585" s="186" t="str">
        <f t="shared" si="45"/>
        <v>PID</v>
      </c>
      <c r="AD585" s="186" t="str">
        <f t="shared" si="46"/>
        <v>2F2</v>
      </c>
      <c r="AE585" s="186" t="str">
        <f t="shared" si="47"/>
        <v>W8ZTJWL</v>
      </c>
      <c r="AF585" s="186" t="str">
        <f t="shared" si="48"/>
        <v>W8ZT</v>
      </c>
      <c r="AG585" s="186" t="str">
        <f t="shared" si="49"/>
        <v>JWL</v>
      </c>
      <c r="AH585" s="186" t="e">
        <f t="shared" ca="1" si="50"/>
        <v>#NAME?</v>
      </c>
      <c r="AI585" s="186" t="e">
        <f t="shared" ca="1" si="51"/>
        <v>#NAME?</v>
      </c>
    </row>
    <row r="586" spans="1:35" ht="162">
      <c r="A586" s="187" t="e">
        <f t="shared" ca="1" si="53"/>
        <v>#NAME?</v>
      </c>
      <c r="B586" s="174" t="s">
        <v>7055</v>
      </c>
      <c r="C586" s="175"/>
      <c r="D586" s="175"/>
      <c r="E586" s="175"/>
      <c r="F586" s="175" t="s">
        <v>8542</v>
      </c>
      <c r="G586" s="175" t="s">
        <v>8543</v>
      </c>
      <c r="H586" s="175"/>
      <c r="I586" s="178"/>
      <c r="J586" s="179" t="str">
        <f t="shared" si="52"/>
        <v>LINKS REQUIRED</v>
      </c>
      <c r="K586" s="187"/>
      <c r="L586" s="190"/>
      <c r="M586" s="181"/>
      <c r="N586" s="256"/>
      <c r="O586" s="181"/>
      <c r="P586" s="256"/>
      <c r="Q586" s="256"/>
      <c r="R586" s="256"/>
      <c r="S586" s="256"/>
      <c r="T586" s="256"/>
      <c r="U586" s="256"/>
      <c r="V586" s="190"/>
      <c r="W586" s="190"/>
      <c r="X586" s="182"/>
      <c r="Y586" s="190"/>
      <c r="Z586" s="195"/>
      <c r="AA586" s="185" t="s">
        <v>8544</v>
      </c>
      <c r="AB586" s="186" t="str">
        <f t="shared" si="44"/>
        <v>PKZ3D7</v>
      </c>
      <c r="AC586" s="186" t="str">
        <f t="shared" si="45"/>
        <v>PKZ</v>
      </c>
      <c r="AD586" s="186" t="str">
        <f t="shared" si="46"/>
        <v>3D7</v>
      </c>
      <c r="AE586" s="186" t="str">
        <f t="shared" si="47"/>
        <v>FUF1O99</v>
      </c>
      <c r="AF586" s="186" t="str">
        <f t="shared" si="48"/>
        <v>FUF1</v>
      </c>
      <c r="AG586" s="186" t="str">
        <f t="shared" si="49"/>
        <v>O99</v>
      </c>
      <c r="AH586" s="186" t="e">
        <f t="shared" ca="1" si="50"/>
        <v>#NAME?</v>
      </c>
      <c r="AI586" s="186" t="e">
        <f t="shared" ca="1" si="51"/>
        <v>#NAME?</v>
      </c>
    </row>
    <row r="587" spans="1:35" ht="162">
      <c r="A587" s="187" t="e">
        <f t="shared" ca="1" si="53"/>
        <v>#NAME?</v>
      </c>
      <c r="B587" s="174" t="s">
        <v>1904</v>
      </c>
      <c r="C587" s="175"/>
      <c r="D587" s="175"/>
      <c r="E587" s="244">
        <v>44023</v>
      </c>
      <c r="F587" s="175" t="s">
        <v>8545</v>
      </c>
      <c r="G587" s="175" t="s">
        <v>4123</v>
      </c>
      <c r="H587" s="175"/>
      <c r="I587" s="178"/>
      <c r="J587" s="179" t="str">
        <f t="shared" si="52"/>
        <v>LINKS REQUIRED</v>
      </c>
      <c r="K587" s="187"/>
      <c r="L587" s="190"/>
      <c r="M587" s="181"/>
      <c r="N587" s="256"/>
      <c r="O587" s="181"/>
      <c r="P587" s="256"/>
      <c r="Q587" s="256"/>
      <c r="R587" s="256"/>
      <c r="S587" s="256"/>
      <c r="T587" s="256"/>
      <c r="U587" s="256"/>
      <c r="V587" s="190"/>
      <c r="W587" s="190"/>
      <c r="X587" s="182"/>
      <c r="Y587" s="190"/>
      <c r="Z587" s="195"/>
      <c r="AA587" s="185" t="s">
        <v>8546</v>
      </c>
      <c r="AB587" s="186" t="str">
        <f t="shared" si="44"/>
        <v>PLZX16</v>
      </c>
      <c r="AC587" s="186" t="str">
        <f t="shared" si="45"/>
        <v>PLZ</v>
      </c>
      <c r="AD587" s="186" t="str">
        <f t="shared" si="46"/>
        <v>X16</v>
      </c>
      <c r="AE587" s="186" t="str">
        <f t="shared" si="47"/>
        <v>ZSP8JQR</v>
      </c>
      <c r="AF587" s="186" t="str">
        <f t="shared" si="48"/>
        <v>ZSP8</v>
      </c>
      <c r="AG587" s="186" t="str">
        <f t="shared" si="49"/>
        <v>JQR</v>
      </c>
      <c r="AH587" s="186" t="e">
        <f t="shared" ca="1" si="50"/>
        <v>#NAME?</v>
      </c>
      <c r="AI587" s="186" t="e">
        <f t="shared" ca="1" si="51"/>
        <v>#NAME?</v>
      </c>
    </row>
    <row r="588" spans="1:35" ht="162">
      <c r="A588" s="187" t="e">
        <f t="shared" ca="1" si="53"/>
        <v>#NAME?</v>
      </c>
      <c r="B588" s="174" t="s">
        <v>1762</v>
      </c>
      <c r="C588" s="175"/>
      <c r="D588" s="175"/>
      <c r="E588" s="244">
        <v>44023</v>
      </c>
      <c r="F588" s="175" t="s">
        <v>8547</v>
      </c>
      <c r="G588" s="175" t="s">
        <v>4123</v>
      </c>
      <c r="H588" s="175"/>
      <c r="I588" s="178"/>
      <c r="J588" s="179" t="str">
        <f t="shared" si="52"/>
        <v>LINKS REQUIRED</v>
      </c>
      <c r="K588" s="187"/>
      <c r="L588" s="190"/>
      <c r="M588" s="181"/>
      <c r="N588" s="256"/>
      <c r="O588" s="181"/>
      <c r="P588" s="256"/>
      <c r="Q588" s="256"/>
      <c r="R588" s="256"/>
      <c r="S588" s="256"/>
      <c r="T588" s="256"/>
      <c r="U588" s="256"/>
      <c r="V588" s="190"/>
      <c r="W588" s="190"/>
      <c r="X588" s="182"/>
      <c r="Y588" s="190"/>
      <c r="Z588" s="195"/>
      <c r="AA588" s="185" t="s">
        <v>8548</v>
      </c>
      <c r="AB588" s="186" t="str">
        <f t="shared" si="44"/>
        <v>PNDEEW</v>
      </c>
      <c r="AC588" s="186" t="str">
        <f t="shared" si="45"/>
        <v>PND</v>
      </c>
      <c r="AD588" s="186" t="str">
        <f t="shared" si="46"/>
        <v>EEW</v>
      </c>
      <c r="AE588" s="186" t="str">
        <f t="shared" si="47"/>
        <v>BYEBTPY</v>
      </c>
      <c r="AF588" s="186" t="str">
        <f t="shared" si="48"/>
        <v>BYEB</v>
      </c>
      <c r="AG588" s="186" t="str">
        <f t="shared" si="49"/>
        <v>TPY</v>
      </c>
      <c r="AH588" s="186" t="e">
        <f t="shared" ca="1" si="50"/>
        <v>#NAME?</v>
      </c>
      <c r="AI588" s="186" t="e">
        <f t="shared" ca="1" si="51"/>
        <v>#NAME?</v>
      </c>
    </row>
    <row r="589" spans="1:35" ht="306">
      <c r="A589" s="187" t="e">
        <f t="shared" ca="1" si="53"/>
        <v>#NAME?</v>
      </c>
      <c r="B589" s="174" t="s">
        <v>1762</v>
      </c>
      <c r="C589" s="175"/>
      <c r="D589" s="175"/>
      <c r="E589" s="175"/>
      <c r="F589" s="175" t="s">
        <v>8549</v>
      </c>
      <c r="G589" s="175" t="s">
        <v>6336</v>
      </c>
      <c r="H589" s="175"/>
      <c r="I589" s="178"/>
      <c r="J589" s="179" t="str">
        <f t="shared" si="52"/>
        <v>LINKS REQUIRED</v>
      </c>
      <c r="K589" s="187"/>
      <c r="L589" s="190"/>
      <c r="M589" s="181"/>
      <c r="N589" s="256"/>
      <c r="O589" s="181"/>
      <c r="P589" s="256"/>
      <c r="Q589" s="256"/>
      <c r="R589" s="256"/>
      <c r="S589" s="256"/>
      <c r="T589" s="256"/>
      <c r="U589" s="256"/>
      <c r="V589" s="190"/>
      <c r="W589" s="190"/>
      <c r="X589" s="182"/>
      <c r="Y589" s="190"/>
      <c r="Z589" s="195"/>
      <c r="AA589" s="185" t="s">
        <v>8550</v>
      </c>
      <c r="AB589" s="186" t="str">
        <f t="shared" si="44"/>
        <v>PPX17P</v>
      </c>
      <c r="AC589" s="186" t="str">
        <f t="shared" si="45"/>
        <v>PPX</v>
      </c>
      <c r="AD589" s="186" t="str">
        <f t="shared" si="46"/>
        <v>17P</v>
      </c>
      <c r="AE589" s="186" t="str">
        <f t="shared" si="47"/>
        <v>Y2GA0S7</v>
      </c>
      <c r="AF589" s="186" t="str">
        <f t="shared" si="48"/>
        <v>Y2GA</v>
      </c>
      <c r="AG589" s="186" t="str">
        <f t="shared" si="49"/>
        <v>0S7</v>
      </c>
      <c r="AH589" s="186" t="e">
        <f t="shared" ca="1" si="50"/>
        <v>#NAME?</v>
      </c>
      <c r="AI589" s="186" t="e">
        <f t="shared" ca="1" si="51"/>
        <v>#NAME?</v>
      </c>
    </row>
    <row r="590" spans="1:35" ht="252">
      <c r="A590" s="187" t="e">
        <f t="shared" ca="1" si="53"/>
        <v>#NAME?</v>
      </c>
      <c r="B590" s="174" t="s">
        <v>1762</v>
      </c>
      <c r="C590" s="175"/>
      <c r="D590" s="175"/>
      <c r="E590" s="175"/>
      <c r="F590" s="175" t="s">
        <v>8551</v>
      </c>
      <c r="G590" s="175" t="s">
        <v>8483</v>
      </c>
      <c r="H590" s="175"/>
      <c r="I590" s="178"/>
      <c r="J590" s="179" t="str">
        <f t="shared" si="52"/>
        <v>LINKS REQUIRED</v>
      </c>
      <c r="K590" s="187"/>
      <c r="L590" s="190"/>
      <c r="M590" s="181"/>
      <c r="N590" s="256"/>
      <c r="O590" s="181"/>
      <c r="P590" s="256"/>
      <c r="Q590" s="256"/>
      <c r="R590" s="256"/>
      <c r="S590" s="256"/>
      <c r="T590" s="256"/>
      <c r="U590" s="256"/>
      <c r="V590" s="190"/>
      <c r="W590" s="190"/>
      <c r="X590" s="182"/>
      <c r="Y590" s="190"/>
      <c r="Z590" s="195"/>
      <c r="AA590" s="185" t="s">
        <v>8552</v>
      </c>
      <c r="AB590" s="186" t="str">
        <f t="shared" si="44"/>
        <v>PP2PY7</v>
      </c>
      <c r="AC590" s="186" t="str">
        <f t="shared" si="45"/>
        <v>PP2</v>
      </c>
      <c r="AD590" s="186" t="str">
        <f t="shared" si="46"/>
        <v>PY7</v>
      </c>
      <c r="AE590" s="186" t="str">
        <f t="shared" si="47"/>
        <v>HL3R2XD</v>
      </c>
      <c r="AF590" s="186" t="str">
        <f t="shared" si="48"/>
        <v>HL3R</v>
      </c>
      <c r="AG590" s="186" t="str">
        <f t="shared" si="49"/>
        <v>2XD</v>
      </c>
      <c r="AH590" s="186" t="e">
        <f t="shared" ca="1" si="50"/>
        <v>#NAME?</v>
      </c>
      <c r="AI590" s="186" t="e">
        <f t="shared" ca="1" si="51"/>
        <v>#NAME?</v>
      </c>
    </row>
    <row r="591" spans="1:35" ht="54">
      <c r="A591" s="187" t="e">
        <f t="shared" ca="1" si="53"/>
        <v>#NAME?</v>
      </c>
      <c r="B591" s="174" t="s">
        <v>1765</v>
      </c>
      <c r="C591" s="175"/>
      <c r="D591" s="175"/>
      <c r="E591" s="175"/>
      <c r="F591" s="175" t="s">
        <v>8553</v>
      </c>
      <c r="G591" s="175" t="s">
        <v>4329</v>
      </c>
      <c r="H591" s="175"/>
      <c r="I591" s="178"/>
      <c r="J591" s="179" t="str">
        <f t="shared" si="52"/>
        <v>LINKS REQUIRED</v>
      </c>
      <c r="K591" s="187"/>
      <c r="L591" s="190"/>
      <c r="M591" s="181"/>
      <c r="N591" s="256"/>
      <c r="O591" s="181"/>
      <c r="P591" s="256"/>
      <c r="Q591" s="256"/>
      <c r="R591" s="256"/>
      <c r="S591" s="256"/>
      <c r="T591" s="256"/>
      <c r="U591" s="256"/>
      <c r="V591" s="190"/>
      <c r="W591" s="190"/>
      <c r="X591" s="182"/>
      <c r="Y591" s="190"/>
      <c r="Z591" s="195"/>
      <c r="AA591" s="185" t="s">
        <v>8554</v>
      </c>
      <c r="AB591" s="186" t="str">
        <f t="shared" si="44"/>
        <v>PQ5JWI</v>
      </c>
      <c r="AC591" s="186" t="str">
        <f t="shared" si="45"/>
        <v>PQ5</v>
      </c>
      <c r="AD591" s="186" t="str">
        <f t="shared" si="46"/>
        <v>JWI</v>
      </c>
      <c r="AE591" s="186" t="str">
        <f t="shared" si="47"/>
        <v>U4W8UX6</v>
      </c>
      <c r="AF591" s="186" t="str">
        <f t="shared" si="48"/>
        <v>U4W8</v>
      </c>
      <c r="AG591" s="186" t="str">
        <f t="shared" si="49"/>
        <v>UX6</v>
      </c>
      <c r="AH591" s="186" t="e">
        <f t="shared" ca="1" si="50"/>
        <v>#NAME?</v>
      </c>
      <c r="AI591" s="186" t="e">
        <f t="shared" ca="1" si="51"/>
        <v>#NAME?</v>
      </c>
    </row>
    <row r="592" spans="1:35" ht="54">
      <c r="A592" s="187" t="e">
        <f t="shared" ca="1" si="53"/>
        <v>#NAME?</v>
      </c>
      <c r="B592" s="174" t="s">
        <v>1765</v>
      </c>
      <c r="C592" s="175"/>
      <c r="D592" s="175"/>
      <c r="E592" s="175"/>
      <c r="F592" s="175" t="s">
        <v>8555</v>
      </c>
      <c r="G592" s="175" t="s">
        <v>8556</v>
      </c>
      <c r="H592" s="175"/>
      <c r="I592" s="178"/>
      <c r="J592" s="179" t="str">
        <f t="shared" si="52"/>
        <v>LINKS REQUIRED</v>
      </c>
      <c r="K592" s="187"/>
      <c r="L592" s="190"/>
      <c r="M592" s="181"/>
      <c r="N592" s="256"/>
      <c r="O592" s="181"/>
      <c r="P592" s="256"/>
      <c r="Q592" s="256"/>
      <c r="R592" s="256"/>
      <c r="S592" s="256"/>
      <c r="T592" s="256"/>
      <c r="U592" s="256"/>
      <c r="V592" s="190"/>
      <c r="W592" s="190"/>
      <c r="X592" s="182"/>
      <c r="Y592" s="190"/>
      <c r="Z592" s="195"/>
      <c r="AA592" s="185" t="s">
        <v>8557</v>
      </c>
      <c r="AB592" s="186" t="str">
        <f t="shared" si="44"/>
        <v>PSWSD5</v>
      </c>
      <c r="AC592" s="186" t="str">
        <f t="shared" si="45"/>
        <v>PSW</v>
      </c>
      <c r="AD592" s="186" t="str">
        <f t="shared" si="46"/>
        <v>SD5</v>
      </c>
      <c r="AE592" s="186" t="str">
        <f t="shared" si="47"/>
        <v>QM90FIT</v>
      </c>
      <c r="AF592" s="186" t="str">
        <f t="shared" si="48"/>
        <v>QM90</v>
      </c>
      <c r="AG592" s="186" t="str">
        <f t="shared" si="49"/>
        <v>FIT</v>
      </c>
      <c r="AH592" s="186" t="e">
        <f t="shared" ca="1" si="50"/>
        <v>#NAME?</v>
      </c>
      <c r="AI592" s="186" t="e">
        <f t="shared" ca="1" si="51"/>
        <v>#NAME?</v>
      </c>
    </row>
    <row r="593" spans="1:35" ht="252">
      <c r="A593" s="187" t="e">
        <f t="shared" ca="1" si="53"/>
        <v>#NAME?</v>
      </c>
      <c r="B593" s="174" t="s">
        <v>1765</v>
      </c>
      <c r="C593" s="175"/>
      <c r="D593" s="175"/>
      <c r="E593" s="175"/>
      <c r="F593" s="175" t="s">
        <v>8558</v>
      </c>
      <c r="G593" s="175" t="s">
        <v>8559</v>
      </c>
      <c r="H593" s="175"/>
      <c r="I593" s="178"/>
      <c r="J593" s="179" t="str">
        <f t="shared" si="52"/>
        <v>LINKS REQUIRED</v>
      </c>
      <c r="K593" s="187"/>
      <c r="L593" s="190"/>
      <c r="M593" s="181"/>
      <c r="N593" s="256"/>
      <c r="O593" s="181"/>
      <c r="P593" s="256"/>
      <c r="Q593" s="256"/>
      <c r="R593" s="256"/>
      <c r="S593" s="256"/>
      <c r="T593" s="256"/>
      <c r="U593" s="256"/>
      <c r="V593" s="190"/>
      <c r="W593" s="190"/>
      <c r="X593" s="182"/>
      <c r="Y593" s="190"/>
      <c r="Z593" s="195"/>
      <c r="AA593" s="185" t="s">
        <v>8560</v>
      </c>
      <c r="AB593" s="186" t="str">
        <f t="shared" si="44"/>
        <v>PSXYUS</v>
      </c>
      <c r="AC593" s="186" t="str">
        <f t="shared" si="45"/>
        <v>PSX</v>
      </c>
      <c r="AD593" s="186" t="str">
        <f t="shared" si="46"/>
        <v>YUS</v>
      </c>
      <c r="AE593" s="186" t="str">
        <f t="shared" si="47"/>
        <v>M37AWWK</v>
      </c>
      <c r="AF593" s="186" t="str">
        <f t="shared" si="48"/>
        <v>M37A</v>
      </c>
      <c r="AG593" s="186" t="str">
        <f t="shared" si="49"/>
        <v>WWK</v>
      </c>
      <c r="AH593" s="186" t="e">
        <f t="shared" ca="1" si="50"/>
        <v>#NAME?</v>
      </c>
      <c r="AI593" s="186" t="e">
        <f t="shared" ca="1" si="51"/>
        <v>#NAME?</v>
      </c>
    </row>
    <row r="594" spans="1:35" ht="252">
      <c r="A594" s="187" t="e">
        <f t="shared" ca="1" si="53"/>
        <v>#NAME?</v>
      </c>
      <c r="B594" s="174" t="s">
        <v>1762</v>
      </c>
      <c r="C594" s="175"/>
      <c r="D594" s="175"/>
      <c r="E594" s="175"/>
      <c r="F594" s="175" t="s">
        <v>8561</v>
      </c>
      <c r="G594" s="175" t="s">
        <v>8562</v>
      </c>
      <c r="H594" s="175"/>
      <c r="I594" s="178"/>
      <c r="J594" s="179" t="str">
        <f t="shared" si="52"/>
        <v>LINKS REQUIRED</v>
      </c>
      <c r="K594" s="187"/>
      <c r="L594" s="190"/>
      <c r="M594" s="181"/>
      <c r="N594" s="256"/>
      <c r="O594" s="181"/>
      <c r="P594" s="256"/>
      <c r="Q594" s="256"/>
      <c r="R594" s="256"/>
      <c r="S594" s="256"/>
      <c r="T594" s="256"/>
      <c r="U594" s="256"/>
      <c r="V594" s="190"/>
      <c r="W594" s="190"/>
      <c r="X594" s="182"/>
      <c r="Y594" s="190"/>
      <c r="Z594" s="195"/>
      <c r="AA594" s="185" t="s">
        <v>8563</v>
      </c>
      <c r="AB594" s="186" t="str">
        <f t="shared" si="44"/>
        <v>PUI95E</v>
      </c>
      <c r="AC594" s="186" t="str">
        <f t="shared" si="45"/>
        <v>PUI</v>
      </c>
      <c r="AD594" s="186" t="str">
        <f t="shared" si="46"/>
        <v>95E</v>
      </c>
      <c r="AE594" s="186" t="str">
        <f t="shared" si="47"/>
        <v>IGYADY1</v>
      </c>
      <c r="AF594" s="186" t="str">
        <f t="shared" si="48"/>
        <v>IGYA</v>
      </c>
      <c r="AG594" s="186" t="str">
        <f t="shared" si="49"/>
        <v>DY1</v>
      </c>
      <c r="AH594" s="186" t="e">
        <f t="shared" ca="1" si="50"/>
        <v>#NAME?</v>
      </c>
      <c r="AI594" s="186" t="e">
        <f t="shared" ca="1" si="51"/>
        <v>#NAME?</v>
      </c>
    </row>
    <row r="595" spans="1:35" ht="90">
      <c r="A595" s="187" t="e">
        <f t="shared" ca="1" si="53"/>
        <v>#NAME?</v>
      </c>
      <c r="B595" s="174"/>
      <c r="C595" s="175"/>
      <c r="D595" s="175"/>
      <c r="E595" s="175"/>
      <c r="F595" s="175" t="s">
        <v>8564</v>
      </c>
      <c r="G595" s="175" t="s">
        <v>8565</v>
      </c>
      <c r="H595" s="175"/>
      <c r="I595" s="178"/>
      <c r="J595" s="179" t="str">
        <f t="shared" si="52"/>
        <v>LINKS REQUIRED</v>
      </c>
      <c r="K595" s="187"/>
      <c r="L595" s="190"/>
      <c r="M595" s="181"/>
      <c r="N595" s="256"/>
      <c r="O595" s="181"/>
      <c r="P595" s="256"/>
      <c r="Q595" s="256"/>
      <c r="R595" s="256"/>
      <c r="S595" s="256"/>
      <c r="T595" s="256"/>
      <c r="U595" s="256"/>
      <c r="V595" s="190"/>
      <c r="W595" s="190"/>
      <c r="X595" s="182"/>
      <c r="Y595" s="190"/>
      <c r="Z595" s="195"/>
      <c r="AA595" s="185" t="s">
        <v>8566</v>
      </c>
      <c r="AB595" s="186" t="str">
        <f t="shared" si="44"/>
        <v>PUP6NK</v>
      </c>
      <c r="AC595" s="186" t="str">
        <f t="shared" si="45"/>
        <v>PUP</v>
      </c>
      <c r="AD595" s="186" t="str">
        <f t="shared" si="46"/>
        <v>6NK</v>
      </c>
      <c r="AE595" s="186" t="str">
        <f t="shared" si="47"/>
        <v>414TC3Y</v>
      </c>
      <c r="AF595" s="186" t="str">
        <f t="shared" si="48"/>
        <v>414T</v>
      </c>
      <c r="AG595" s="186" t="str">
        <f t="shared" si="49"/>
        <v>C3Y</v>
      </c>
      <c r="AH595" s="186" t="e">
        <f t="shared" ca="1" si="50"/>
        <v>#NAME?</v>
      </c>
      <c r="AI595" s="186" t="e">
        <f t="shared" ca="1" si="51"/>
        <v>#NAME?</v>
      </c>
    </row>
    <row r="596" spans="1:35" ht="54">
      <c r="A596" s="187" t="e">
        <f t="shared" ca="1" si="53"/>
        <v>#NAME?</v>
      </c>
      <c r="B596" s="174"/>
      <c r="C596" s="175"/>
      <c r="D596" s="175"/>
      <c r="E596" s="175"/>
      <c r="F596" s="175" t="s">
        <v>8567</v>
      </c>
      <c r="G596" s="175" t="s">
        <v>4329</v>
      </c>
      <c r="H596" s="175"/>
      <c r="I596" s="178"/>
      <c r="J596" s="179" t="str">
        <f t="shared" si="52"/>
        <v>LINKS REQUIRED</v>
      </c>
      <c r="K596" s="187"/>
      <c r="L596" s="190"/>
      <c r="M596" s="181"/>
      <c r="N596" s="256"/>
      <c r="O596" s="181"/>
      <c r="P596" s="256"/>
      <c r="Q596" s="256"/>
      <c r="R596" s="256"/>
      <c r="S596" s="256"/>
      <c r="T596" s="256"/>
      <c r="U596" s="256"/>
      <c r="V596" s="190"/>
      <c r="W596" s="190"/>
      <c r="X596" s="182"/>
      <c r="Y596" s="190"/>
      <c r="Z596" s="195"/>
      <c r="AA596" s="185" t="s">
        <v>8568</v>
      </c>
      <c r="AB596" s="186" t="str">
        <f t="shared" si="44"/>
        <v>PXJM4G</v>
      </c>
      <c r="AC596" s="186" t="str">
        <f t="shared" si="45"/>
        <v>PXJ</v>
      </c>
      <c r="AD596" s="186" t="str">
        <f t="shared" si="46"/>
        <v>M4G</v>
      </c>
      <c r="AE596" s="186" t="str">
        <f t="shared" si="47"/>
        <v>XZ9I9HD</v>
      </c>
      <c r="AF596" s="186" t="str">
        <f t="shared" si="48"/>
        <v>XZ9I</v>
      </c>
      <c r="AG596" s="186" t="str">
        <f t="shared" si="49"/>
        <v>9HD</v>
      </c>
      <c r="AH596" s="186" t="e">
        <f t="shared" ca="1" si="50"/>
        <v>#NAME?</v>
      </c>
      <c r="AI596" s="186" t="e">
        <f t="shared" ca="1" si="51"/>
        <v>#NAME?</v>
      </c>
    </row>
    <row r="597" spans="1:35" ht="270">
      <c r="A597" s="187" t="e">
        <f t="shared" ca="1" si="53"/>
        <v>#NAME?</v>
      </c>
      <c r="B597" s="174" t="s">
        <v>1765</v>
      </c>
      <c r="C597" s="175"/>
      <c r="D597" s="175"/>
      <c r="E597" s="175"/>
      <c r="F597" s="175" t="s">
        <v>8569</v>
      </c>
      <c r="G597" s="175" t="s">
        <v>8570</v>
      </c>
      <c r="H597" s="175"/>
      <c r="I597" s="178"/>
      <c r="J597" s="179" t="str">
        <f t="shared" si="52"/>
        <v>LINKS REQUIRED</v>
      </c>
      <c r="K597" s="187"/>
      <c r="L597" s="190"/>
      <c r="M597" s="181"/>
      <c r="N597" s="256"/>
      <c r="O597" s="181"/>
      <c r="P597" s="256"/>
      <c r="Q597" s="256"/>
      <c r="R597" s="256"/>
      <c r="S597" s="256"/>
      <c r="T597" s="256"/>
      <c r="U597" s="256"/>
      <c r="V597" s="190"/>
      <c r="W597" s="190"/>
      <c r="X597" s="182"/>
      <c r="Y597" s="190"/>
      <c r="Z597" s="195"/>
      <c r="AA597" s="185" t="s">
        <v>8571</v>
      </c>
      <c r="AB597" s="186" t="str">
        <f t="shared" si="44"/>
        <v>PY2IJB</v>
      </c>
      <c r="AC597" s="186" t="str">
        <f t="shared" si="45"/>
        <v>PY2</v>
      </c>
      <c r="AD597" s="186" t="str">
        <f t="shared" si="46"/>
        <v>IJB</v>
      </c>
      <c r="AE597" s="186" t="str">
        <f t="shared" si="47"/>
        <v>YR7WJ38</v>
      </c>
      <c r="AF597" s="186" t="str">
        <f t="shared" si="48"/>
        <v>YR7W</v>
      </c>
      <c r="AG597" s="186" t="str">
        <f t="shared" si="49"/>
        <v>J38</v>
      </c>
      <c r="AH597" s="186" t="e">
        <f t="shared" ca="1" si="50"/>
        <v>#NAME?</v>
      </c>
      <c r="AI597" s="186" t="e">
        <f t="shared" ca="1" si="51"/>
        <v>#NAME?</v>
      </c>
    </row>
    <row r="598" spans="1:35" ht="306">
      <c r="A598" s="187" t="e">
        <f t="shared" ca="1" si="53"/>
        <v>#NAME?</v>
      </c>
      <c r="B598" s="174"/>
      <c r="C598" s="175"/>
      <c r="D598" s="175"/>
      <c r="E598" s="175"/>
      <c r="F598" s="175" t="s">
        <v>8572</v>
      </c>
      <c r="G598" s="175" t="s">
        <v>8573</v>
      </c>
      <c r="H598" s="175"/>
      <c r="I598" s="178"/>
      <c r="J598" s="179" t="str">
        <f t="shared" si="52"/>
        <v>LINKS REQUIRED</v>
      </c>
      <c r="K598" s="187"/>
      <c r="L598" s="190"/>
      <c r="M598" s="181"/>
      <c r="N598" s="256"/>
      <c r="O598" s="181"/>
      <c r="P598" s="256"/>
      <c r="Q598" s="256"/>
      <c r="R598" s="256"/>
      <c r="S598" s="256"/>
      <c r="T598" s="256"/>
      <c r="U598" s="256"/>
      <c r="V598" s="190"/>
      <c r="W598" s="190"/>
      <c r="X598" s="182"/>
      <c r="Y598" s="190"/>
      <c r="Z598" s="195"/>
      <c r="AA598" s="185" t="s">
        <v>8574</v>
      </c>
      <c r="AB598" s="186" t="str">
        <f t="shared" si="44"/>
        <v>PZ846W</v>
      </c>
      <c r="AC598" s="186" t="str">
        <f t="shared" si="45"/>
        <v>PZ8</v>
      </c>
      <c r="AD598" s="186" t="str">
        <f t="shared" si="46"/>
        <v>46W</v>
      </c>
      <c r="AE598" s="186" t="str">
        <f t="shared" si="47"/>
        <v>A647OSB</v>
      </c>
      <c r="AF598" s="186" t="str">
        <f t="shared" si="48"/>
        <v>A647</v>
      </c>
      <c r="AG598" s="186" t="str">
        <f t="shared" si="49"/>
        <v>OSB</v>
      </c>
      <c r="AH598" s="186" t="e">
        <f t="shared" ca="1" si="50"/>
        <v>#NAME?</v>
      </c>
      <c r="AI598" s="186" t="e">
        <f t="shared" ca="1" si="51"/>
        <v>#NAME?</v>
      </c>
    </row>
    <row r="599" spans="1:35" ht="409.5">
      <c r="A599" s="187" t="e">
        <f t="shared" ca="1" si="53"/>
        <v>#NAME?</v>
      </c>
      <c r="B599" s="174"/>
      <c r="C599" s="175"/>
      <c r="D599" s="175"/>
      <c r="E599" s="175"/>
      <c r="F599" s="175" t="s">
        <v>8575</v>
      </c>
      <c r="G599" s="175" t="s">
        <v>8576</v>
      </c>
      <c r="H599" s="175"/>
      <c r="I599" s="178"/>
      <c r="J599" s="179" t="str">
        <f t="shared" si="52"/>
        <v>LINKS REQUIRED</v>
      </c>
      <c r="K599" s="187"/>
      <c r="L599" s="190"/>
      <c r="M599" s="181"/>
      <c r="N599" s="256"/>
      <c r="O599" s="181"/>
      <c r="P599" s="256"/>
      <c r="Q599" s="256"/>
      <c r="R599" s="256"/>
      <c r="S599" s="256"/>
      <c r="T599" s="256"/>
      <c r="U599" s="256"/>
      <c r="V599" s="190"/>
      <c r="W599" s="190"/>
      <c r="X599" s="182"/>
      <c r="Y599" s="190"/>
      <c r="Z599" s="195"/>
      <c r="AA599" s="185" t="s">
        <v>8577</v>
      </c>
      <c r="AB599" s="186" t="str">
        <f t="shared" si="44"/>
        <v>PZTSNW</v>
      </c>
      <c r="AC599" s="186" t="str">
        <f t="shared" si="45"/>
        <v>PZT</v>
      </c>
      <c r="AD599" s="186" t="str">
        <f t="shared" si="46"/>
        <v>SNW</v>
      </c>
      <c r="AE599" s="186" t="str">
        <f t="shared" si="47"/>
        <v>6PNI4KX</v>
      </c>
      <c r="AF599" s="186" t="str">
        <f t="shared" si="48"/>
        <v>6PNI</v>
      </c>
      <c r="AG599" s="186" t="str">
        <f t="shared" si="49"/>
        <v>4KX</v>
      </c>
      <c r="AH599" s="186" t="e">
        <f t="shared" ca="1" si="50"/>
        <v>#NAME?</v>
      </c>
      <c r="AI599" s="186" t="e">
        <f t="shared" ca="1" si="51"/>
        <v>#NAME?</v>
      </c>
    </row>
    <row r="600" spans="1:35" ht="108">
      <c r="A600" s="187" t="e">
        <f t="shared" ca="1" si="53"/>
        <v>#NAME?</v>
      </c>
      <c r="B600" s="174"/>
      <c r="C600" s="175"/>
      <c r="D600" s="175"/>
      <c r="E600" s="175"/>
      <c r="F600" s="175" t="s">
        <v>8578</v>
      </c>
      <c r="G600" s="175" t="s">
        <v>4234</v>
      </c>
      <c r="H600" s="175"/>
      <c r="I600" s="178"/>
      <c r="J600" s="179" t="str">
        <f t="shared" si="52"/>
        <v>LINKS REQUIRED</v>
      </c>
      <c r="K600" s="187"/>
      <c r="L600" s="190"/>
      <c r="M600" s="181"/>
      <c r="N600" s="256"/>
      <c r="O600" s="181"/>
      <c r="P600" s="256"/>
      <c r="Q600" s="256"/>
      <c r="R600" s="256"/>
      <c r="S600" s="256"/>
      <c r="T600" s="256"/>
      <c r="U600" s="256"/>
      <c r="V600" s="190"/>
      <c r="W600" s="190"/>
      <c r="X600" s="182"/>
      <c r="Y600" s="190"/>
      <c r="Z600" s="195"/>
      <c r="AA600" s="185" t="s">
        <v>8579</v>
      </c>
      <c r="AB600" s="186" t="str">
        <f t="shared" si="44"/>
        <v>Q1Y1WF</v>
      </c>
      <c r="AC600" s="186" t="str">
        <f t="shared" si="45"/>
        <v>Q1Y</v>
      </c>
      <c r="AD600" s="186" t="str">
        <f t="shared" si="46"/>
        <v>1WF</v>
      </c>
      <c r="AE600" s="186" t="str">
        <f t="shared" si="47"/>
        <v>7IL046Z</v>
      </c>
      <c r="AF600" s="186" t="str">
        <f t="shared" si="48"/>
        <v>7IL0</v>
      </c>
      <c r="AG600" s="186" t="str">
        <f t="shared" si="49"/>
        <v>46Z</v>
      </c>
      <c r="AH600" s="186" t="e">
        <f t="shared" ca="1" si="50"/>
        <v>#NAME?</v>
      </c>
      <c r="AI600" s="186" t="e">
        <f t="shared" ca="1" si="51"/>
        <v>#NAME?</v>
      </c>
    </row>
    <row r="601" spans="1:35" ht="409.5">
      <c r="A601" s="187" t="e">
        <f t="shared" ca="1" si="53"/>
        <v>#NAME?</v>
      </c>
      <c r="B601" s="174"/>
      <c r="C601" s="175"/>
      <c r="D601" s="175"/>
      <c r="E601" s="175"/>
      <c r="F601" s="175" t="s">
        <v>8580</v>
      </c>
      <c r="G601" s="175"/>
      <c r="H601" s="175"/>
      <c r="I601" s="178"/>
      <c r="J601" s="179" t="str">
        <f t="shared" si="52"/>
        <v>LINKS REQUIRED</v>
      </c>
      <c r="K601" s="187"/>
      <c r="L601" s="190"/>
      <c r="M601" s="181"/>
      <c r="N601" s="256"/>
      <c r="O601" s="181"/>
      <c r="P601" s="256"/>
      <c r="Q601" s="256"/>
      <c r="R601" s="256"/>
      <c r="S601" s="256"/>
      <c r="T601" s="256"/>
      <c r="U601" s="256"/>
      <c r="V601" s="190"/>
      <c r="W601" s="190"/>
      <c r="X601" s="182"/>
      <c r="Y601" s="190"/>
      <c r="Z601" s="195"/>
      <c r="AA601" s="185" t="s">
        <v>8581</v>
      </c>
      <c r="AB601" s="186" t="str">
        <f t="shared" si="44"/>
        <v>Q29SLA</v>
      </c>
      <c r="AC601" s="186" t="str">
        <f t="shared" si="45"/>
        <v>Q29</v>
      </c>
      <c r="AD601" s="186" t="str">
        <f t="shared" si="46"/>
        <v>SLA</v>
      </c>
      <c r="AE601" s="186" t="str">
        <f t="shared" si="47"/>
        <v>RPYPIGD</v>
      </c>
      <c r="AF601" s="186" t="str">
        <f t="shared" si="48"/>
        <v>RPYP</v>
      </c>
      <c r="AG601" s="186" t="str">
        <f t="shared" si="49"/>
        <v>IGD</v>
      </c>
      <c r="AH601" s="186" t="e">
        <f t="shared" ca="1" si="50"/>
        <v>#NAME?</v>
      </c>
      <c r="AI601" s="186" t="e">
        <f t="shared" ca="1" si="51"/>
        <v>#NAME?</v>
      </c>
    </row>
    <row r="602" spans="1:35" ht="126">
      <c r="A602" s="187" t="e">
        <f t="shared" ca="1" si="53"/>
        <v>#NAME?</v>
      </c>
      <c r="B602" s="174"/>
      <c r="C602" s="175"/>
      <c r="D602" s="175"/>
      <c r="E602" s="175"/>
      <c r="F602" s="175" t="s">
        <v>8582</v>
      </c>
      <c r="G602" s="175" t="s">
        <v>4234</v>
      </c>
      <c r="H602" s="175"/>
      <c r="I602" s="178"/>
      <c r="J602" s="179" t="str">
        <f t="shared" si="52"/>
        <v>LINKS REQUIRED</v>
      </c>
      <c r="K602" s="187"/>
      <c r="L602" s="190"/>
      <c r="M602" s="181"/>
      <c r="N602" s="256"/>
      <c r="O602" s="181"/>
      <c r="P602" s="256"/>
      <c r="Q602" s="256"/>
      <c r="R602" s="256"/>
      <c r="S602" s="256"/>
      <c r="T602" s="256"/>
      <c r="U602" s="256"/>
      <c r="V602" s="190"/>
      <c r="W602" s="190"/>
      <c r="X602" s="182"/>
      <c r="Y602" s="190"/>
      <c r="Z602" s="195"/>
      <c r="AA602" s="185" t="s">
        <v>8583</v>
      </c>
      <c r="AB602" s="186" t="str">
        <f t="shared" si="44"/>
        <v>Q41B49</v>
      </c>
      <c r="AC602" s="186" t="str">
        <f t="shared" si="45"/>
        <v>Q41</v>
      </c>
      <c r="AD602" s="186" t="str">
        <f t="shared" si="46"/>
        <v>B49</v>
      </c>
      <c r="AE602" s="186" t="str">
        <f t="shared" si="47"/>
        <v>PXM13UZ</v>
      </c>
      <c r="AF602" s="186" t="str">
        <f t="shared" si="48"/>
        <v>PXM1</v>
      </c>
      <c r="AG602" s="186" t="str">
        <f t="shared" si="49"/>
        <v>3UZ</v>
      </c>
      <c r="AH602" s="186" t="e">
        <f t="shared" ca="1" si="50"/>
        <v>#NAME?</v>
      </c>
      <c r="AI602" s="186" t="e">
        <f t="shared" ca="1" si="51"/>
        <v>#NAME?</v>
      </c>
    </row>
    <row r="603" spans="1:35" ht="342">
      <c r="A603" s="187" t="e">
        <f t="shared" ca="1" si="53"/>
        <v>#NAME?</v>
      </c>
      <c r="B603" s="174"/>
      <c r="C603" s="175"/>
      <c r="D603" s="175"/>
      <c r="E603" s="175"/>
      <c r="F603" s="175" t="s">
        <v>8584</v>
      </c>
      <c r="G603" s="175" t="s">
        <v>4234</v>
      </c>
      <c r="H603" s="175"/>
      <c r="I603" s="178"/>
      <c r="J603" s="179" t="str">
        <f t="shared" si="52"/>
        <v>LINKS REQUIRED</v>
      </c>
      <c r="K603" s="187"/>
      <c r="L603" s="190"/>
      <c r="M603" s="181"/>
      <c r="N603" s="256"/>
      <c r="O603" s="181"/>
      <c r="P603" s="256"/>
      <c r="Q603" s="256"/>
      <c r="R603" s="256"/>
      <c r="S603" s="256"/>
      <c r="T603" s="256"/>
      <c r="U603" s="256"/>
      <c r="V603" s="190"/>
      <c r="W603" s="190"/>
      <c r="X603" s="182"/>
      <c r="Y603" s="190"/>
      <c r="Z603" s="195"/>
      <c r="AA603" s="185" t="s">
        <v>8585</v>
      </c>
      <c r="AB603" s="186" t="str">
        <f t="shared" si="44"/>
        <v>Q4XYS4</v>
      </c>
      <c r="AC603" s="186" t="str">
        <f t="shared" si="45"/>
        <v>Q4X</v>
      </c>
      <c r="AD603" s="186" t="str">
        <f t="shared" si="46"/>
        <v>YS4</v>
      </c>
      <c r="AE603" s="186" t="str">
        <f t="shared" si="47"/>
        <v>RW702ND</v>
      </c>
      <c r="AF603" s="186" t="str">
        <f t="shared" si="48"/>
        <v>RW70</v>
      </c>
      <c r="AG603" s="186" t="str">
        <f t="shared" si="49"/>
        <v>2ND</v>
      </c>
      <c r="AH603" s="186" t="e">
        <f t="shared" ca="1" si="50"/>
        <v>#NAME?</v>
      </c>
      <c r="AI603" s="186" t="e">
        <f t="shared" ca="1" si="51"/>
        <v>#NAME?</v>
      </c>
    </row>
    <row r="604" spans="1:35" ht="409.5">
      <c r="A604" s="187" t="e">
        <f t="shared" ca="1" si="53"/>
        <v>#NAME?</v>
      </c>
      <c r="B604" s="174"/>
      <c r="C604" s="175"/>
      <c r="D604" s="175"/>
      <c r="E604" s="175"/>
      <c r="F604" s="175" t="s">
        <v>8586</v>
      </c>
      <c r="G604" s="175" t="s">
        <v>4234</v>
      </c>
      <c r="H604" s="175"/>
      <c r="I604" s="178"/>
      <c r="J604" s="179" t="str">
        <f t="shared" si="52"/>
        <v>LINKS REQUIRED</v>
      </c>
      <c r="K604" s="187"/>
      <c r="L604" s="190"/>
      <c r="M604" s="181"/>
      <c r="N604" s="256"/>
      <c r="O604" s="181"/>
      <c r="P604" s="256"/>
      <c r="Q604" s="256"/>
      <c r="R604" s="256"/>
      <c r="S604" s="256"/>
      <c r="T604" s="256"/>
      <c r="U604" s="256"/>
      <c r="V604" s="190"/>
      <c r="W604" s="190"/>
      <c r="X604" s="182"/>
      <c r="Y604" s="190"/>
      <c r="Z604" s="195"/>
      <c r="AA604" s="185" t="s">
        <v>8587</v>
      </c>
      <c r="AB604" s="186" t="str">
        <f t="shared" si="44"/>
        <v>Q9H2GE</v>
      </c>
      <c r="AC604" s="186" t="str">
        <f t="shared" si="45"/>
        <v>Q9H</v>
      </c>
      <c r="AD604" s="186" t="str">
        <f t="shared" si="46"/>
        <v>2GE</v>
      </c>
      <c r="AE604" s="186" t="str">
        <f t="shared" si="47"/>
        <v>NXEI1DJ</v>
      </c>
      <c r="AF604" s="186" t="str">
        <f t="shared" si="48"/>
        <v>NXEI</v>
      </c>
      <c r="AG604" s="186" t="str">
        <f t="shared" si="49"/>
        <v>1DJ</v>
      </c>
      <c r="AH604" s="186" t="e">
        <f t="shared" ca="1" si="50"/>
        <v>#NAME?</v>
      </c>
      <c r="AI604" s="186" t="e">
        <f t="shared" ca="1" si="51"/>
        <v>#NAME?</v>
      </c>
    </row>
    <row r="605" spans="1:35" ht="216">
      <c r="A605" s="187" t="e">
        <f t="shared" ca="1" si="53"/>
        <v>#NAME?</v>
      </c>
      <c r="B605" s="174"/>
      <c r="C605" s="175"/>
      <c r="D605" s="175"/>
      <c r="E605" s="175"/>
      <c r="F605" s="175" t="s">
        <v>8588</v>
      </c>
      <c r="G605" s="175" t="s">
        <v>4234</v>
      </c>
      <c r="H605" s="175"/>
      <c r="I605" s="178"/>
      <c r="J605" s="179" t="str">
        <f t="shared" si="52"/>
        <v>LINKS REQUIRED</v>
      </c>
      <c r="K605" s="187"/>
      <c r="L605" s="190"/>
      <c r="M605" s="181"/>
      <c r="N605" s="256"/>
      <c r="O605" s="181"/>
      <c r="P605" s="256"/>
      <c r="Q605" s="256"/>
      <c r="R605" s="256"/>
      <c r="S605" s="256"/>
      <c r="T605" s="256"/>
      <c r="U605" s="256"/>
      <c r="V605" s="190"/>
      <c r="W605" s="190"/>
      <c r="X605" s="182"/>
      <c r="Y605" s="190"/>
      <c r="Z605" s="195"/>
      <c r="AA605" s="185" t="s">
        <v>8589</v>
      </c>
      <c r="AB605" s="186" t="str">
        <f t="shared" si="44"/>
        <v>QCERXQ</v>
      </c>
      <c r="AC605" s="186" t="str">
        <f t="shared" si="45"/>
        <v>QCE</v>
      </c>
      <c r="AD605" s="186" t="str">
        <f t="shared" si="46"/>
        <v>RXQ</v>
      </c>
      <c r="AE605" s="186" t="str">
        <f t="shared" si="47"/>
        <v>ZW1180X</v>
      </c>
      <c r="AF605" s="186" t="str">
        <f t="shared" si="48"/>
        <v>ZW11</v>
      </c>
      <c r="AG605" s="186" t="str">
        <f t="shared" si="49"/>
        <v>80X</v>
      </c>
      <c r="AH605" s="186" t="e">
        <f t="shared" ca="1" si="50"/>
        <v>#NAME?</v>
      </c>
      <c r="AI605" s="186" t="e">
        <f t="shared" ca="1" si="51"/>
        <v>#NAME?</v>
      </c>
    </row>
    <row r="606" spans="1:35" ht="360">
      <c r="A606" s="187" t="e">
        <f t="shared" ca="1" si="53"/>
        <v>#NAME?</v>
      </c>
      <c r="B606" s="174" t="s">
        <v>1765</v>
      </c>
      <c r="C606" s="175"/>
      <c r="D606" s="175"/>
      <c r="E606" s="175"/>
      <c r="F606" s="175" t="s">
        <v>8590</v>
      </c>
      <c r="G606" s="175" t="s">
        <v>8591</v>
      </c>
      <c r="H606" s="175"/>
      <c r="I606" s="178"/>
      <c r="J606" s="179" t="str">
        <f t="shared" si="52"/>
        <v>LINKS REQUIRED</v>
      </c>
      <c r="K606" s="187"/>
      <c r="L606" s="190"/>
      <c r="M606" s="181"/>
      <c r="N606" s="256"/>
      <c r="O606" s="181"/>
      <c r="P606" s="256"/>
      <c r="Q606" s="256"/>
      <c r="R606" s="256"/>
      <c r="S606" s="256"/>
      <c r="T606" s="256"/>
      <c r="U606" s="256"/>
      <c r="V606" s="190"/>
      <c r="W606" s="190"/>
      <c r="X606" s="182"/>
      <c r="Y606" s="190"/>
      <c r="Z606" s="195"/>
      <c r="AA606" s="185" t="s">
        <v>8592</v>
      </c>
      <c r="AB606" s="186" t="str">
        <f t="shared" si="44"/>
        <v>QD3QCN</v>
      </c>
      <c r="AC606" s="186" t="str">
        <f t="shared" si="45"/>
        <v>QD3</v>
      </c>
      <c r="AD606" s="186" t="str">
        <f t="shared" si="46"/>
        <v>QCN</v>
      </c>
      <c r="AE606" s="186" t="str">
        <f t="shared" si="47"/>
        <v>AJFJR7H</v>
      </c>
      <c r="AF606" s="186" t="str">
        <f t="shared" si="48"/>
        <v>AJFJ</v>
      </c>
      <c r="AG606" s="186" t="str">
        <f t="shared" si="49"/>
        <v>R7H</v>
      </c>
      <c r="AH606" s="186" t="e">
        <f t="shared" ca="1" si="50"/>
        <v>#NAME?</v>
      </c>
      <c r="AI606" s="186" t="e">
        <f t="shared" ca="1" si="51"/>
        <v>#NAME?</v>
      </c>
    </row>
    <row r="607" spans="1:35" ht="324">
      <c r="A607" s="187" t="e">
        <f t="shared" ca="1" si="53"/>
        <v>#NAME?</v>
      </c>
      <c r="B607" s="174" t="s">
        <v>1765</v>
      </c>
      <c r="C607" s="175"/>
      <c r="D607" s="175"/>
      <c r="E607" s="175"/>
      <c r="F607" s="175" t="s">
        <v>8593</v>
      </c>
      <c r="G607" s="175" t="s">
        <v>8594</v>
      </c>
      <c r="H607" s="175"/>
      <c r="I607" s="178"/>
      <c r="J607" s="179" t="str">
        <f t="shared" si="52"/>
        <v>LINKS REQUIRED</v>
      </c>
      <c r="K607" s="187"/>
      <c r="L607" s="190"/>
      <c r="M607" s="181"/>
      <c r="N607" s="256"/>
      <c r="O607" s="181"/>
      <c r="P607" s="256"/>
      <c r="Q607" s="256"/>
      <c r="R607" s="256"/>
      <c r="S607" s="256"/>
      <c r="T607" s="256"/>
      <c r="U607" s="256"/>
      <c r="V607" s="190"/>
      <c r="W607" s="190"/>
      <c r="X607" s="182"/>
      <c r="Y607" s="190"/>
      <c r="Z607" s="195"/>
      <c r="AA607" s="185" t="s">
        <v>8595</v>
      </c>
      <c r="AB607" s="186" t="str">
        <f t="shared" si="44"/>
        <v>QHXI2I</v>
      </c>
      <c r="AC607" s="186" t="str">
        <f t="shared" si="45"/>
        <v>QHX</v>
      </c>
      <c r="AD607" s="186" t="str">
        <f t="shared" si="46"/>
        <v>I2I</v>
      </c>
      <c r="AE607" s="186" t="str">
        <f t="shared" si="47"/>
        <v>AXQH1FG</v>
      </c>
      <c r="AF607" s="186" t="str">
        <f t="shared" si="48"/>
        <v>AXQH</v>
      </c>
      <c r="AG607" s="186" t="str">
        <f t="shared" si="49"/>
        <v>1FG</v>
      </c>
      <c r="AH607" s="186" t="e">
        <f t="shared" ca="1" si="50"/>
        <v>#NAME?</v>
      </c>
      <c r="AI607" s="186" t="e">
        <f t="shared" ca="1" si="51"/>
        <v>#NAME?</v>
      </c>
    </row>
    <row r="608" spans="1:35" ht="342">
      <c r="A608" s="187" t="e">
        <f t="shared" ca="1" si="53"/>
        <v>#NAME?</v>
      </c>
      <c r="B608" s="174"/>
      <c r="C608" s="175"/>
      <c r="D608" s="175"/>
      <c r="E608" s="175"/>
      <c r="F608" s="175" t="s">
        <v>8596</v>
      </c>
      <c r="G608" s="175" t="s">
        <v>8591</v>
      </c>
      <c r="H608" s="175"/>
      <c r="I608" s="178"/>
      <c r="J608" s="179" t="str">
        <f t="shared" si="52"/>
        <v>LINKS REQUIRED</v>
      </c>
      <c r="K608" s="187"/>
      <c r="L608" s="190"/>
      <c r="M608" s="181"/>
      <c r="N608" s="256"/>
      <c r="O608" s="181"/>
      <c r="P608" s="256"/>
      <c r="Q608" s="256"/>
      <c r="R608" s="256"/>
      <c r="S608" s="256"/>
      <c r="T608" s="256"/>
      <c r="U608" s="256"/>
      <c r="V608" s="190"/>
      <c r="W608" s="190"/>
      <c r="X608" s="182"/>
      <c r="Y608" s="190"/>
      <c r="Z608" s="195"/>
      <c r="AA608" s="185" t="s">
        <v>8597</v>
      </c>
      <c r="AB608" s="186" t="str">
        <f t="shared" si="44"/>
        <v>QHDRAK</v>
      </c>
      <c r="AC608" s="186" t="str">
        <f t="shared" si="45"/>
        <v>QHD</v>
      </c>
      <c r="AD608" s="186" t="str">
        <f t="shared" si="46"/>
        <v>RAK</v>
      </c>
      <c r="AE608" s="186" t="str">
        <f t="shared" si="47"/>
        <v>3K055I4</v>
      </c>
      <c r="AF608" s="186" t="str">
        <f t="shared" si="48"/>
        <v>3K05</v>
      </c>
      <c r="AG608" s="186" t="str">
        <f t="shared" si="49"/>
        <v>5I4</v>
      </c>
      <c r="AH608" s="186" t="e">
        <f t="shared" ca="1" si="50"/>
        <v>#NAME?</v>
      </c>
      <c r="AI608" s="186" t="e">
        <f t="shared" ca="1" si="51"/>
        <v>#NAME?</v>
      </c>
    </row>
    <row r="609" spans="1:35" ht="378">
      <c r="A609" s="187" t="e">
        <f t="shared" ca="1" si="53"/>
        <v>#NAME?</v>
      </c>
      <c r="B609" s="174"/>
      <c r="C609" s="175"/>
      <c r="D609" s="175"/>
      <c r="E609" s="175"/>
      <c r="F609" s="175" t="s">
        <v>8598</v>
      </c>
      <c r="G609" s="175" t="s">
        <v>8591</v>
      </c>
      <c r="H609" s="175"/>
      <c r="I609" s="178"/>
      <c r="J609" s="179" t="str">
        <f t="shared" si="52"/>
        <v>LINKS REQUIRED</v>
      </c>
      <c r="K609" s="187"/>
      <c r="L609" s="190"/>
      <c r="M609" s="181"/>
      <c r="N609" s="256"/>
      <c r="O609" s="181"/>
      <c r="P609" s="256"/>
      <c r="Q609" s="256"/>
      <c r="R609" s="256"/>
      <c r="S609" s="256"/>
      <c r="T609" s="256"/>
      <c r="U609" s="256"/>
      <c r="V609" s="190"/>
      <c r="W609" s="190"/>
      <c r="X609" s="182"/>
      <c r="Y609" s="190"/>
      <c r="Z609" s="195"/>
      <c r="AA609" s="185" t="s">
        <v>8599</v>
      </c>
      <c r="AB609" s="186" t="str">
        <f t="shared" si="44"/>
        <v>QHFMML</v>
      </c>
      <c r="AC609" s="186" t="str">
        <f t="shared" si="45"/>
        <v>QHF</v>
      </c>
      <c r="AD609" s="186" t="str">
        <f t="shared" si="46"/>
        <v>MML</v>
      </c>
      <c r="AE609" s="186" t="str">
        <f t="shared" si="47"/>
        <v>GWT1A4P</v>
      </c>
      <c r="AF609" s="186" t="str">
        <f t="shared" si="48"/>
        <v>GWT1</v>
      </c>
      <c r="AG609" s="186" t="str">
        <f t="shared" si="49"/>
        <v>A4P</v>
      </c>
      <c r="AH609" s="186" t="e">
        <f t="shared" ca="1" si="50"/>
        <v>#NAME?</v>
      </c>
      <c r="AI609" s="186" t="e">
        <f t="shared" ca="1" si="51"/>
        <v>#NAME?</v>
      </c>
    </row>
    <row r="610" spans="1:35" ht="54">
      <c r="A610" s="187" t="e">
        <f t="shared" ca="1" si="53"/>
        <v>#NAME?</v>
      </c>
      <c r="B610" s="174" t="s">
        <v>1762</v>
      </c>
      <c r="C610" s="175"/>
      <c r="D610" s="175"/>
      <c r="E610" s="244">
        <v>44034</v>
      </c>
      <c r="F610" s="175" t="s">
        <v>8600</v>
      </c>
      <c r="G610" s="175" t="s">
        <v>8601</v>
      </c>
      <c r="H610" s="175"/>
      <c r="I610" s="178"/>
      <c r="J610" s="179" t="str">
        <f t="shared" si="52"/>
        <v>LINKS REQUIRED</v>
      </c>
      <c r="K610" s="187"/>
      <c r="L610" s="190"/>
      <c r="M610" s="181"/>
      <c r="N610" s="256"/>
      <c r="O610" s="181"/>
      <c r="P610" s="256"/>
      <c r="Q610" s="256"/>
      <c r="R610" s="256"/>
      <c r="S610" s="256"/>
      <c r="T610" s="256"/>
      <c r="U610" s="256"/>
      <c r="V610" s="190"/>
      <c r="W610" s="190"/>
      <c r="X610" s="182"/>
      <c r="Y610" s="190"/>
      <c r="Z610" s="195"/>
      <c r="AA610" s="185" t="s">
        <v>8602</v>
      </c>
      <c r="AB610" s="186" t="str">
        <f t="shared" si="44"/>
        <v>QJ5ULF</v>
      </c>
      <c r="AC610" s="186" t="str">
        <f t="shared" si="45"/>
        <v>QJ5</v>
      </c>
      <c r="AD610" s="186" t="str">
        <f t="shared" si="46"/>
        <v>ULF</v>
      </c>
      <c r="AE610" s="186" t="str">
        <f t="shared" si="47"/>
        <v>SSGVR0U</v>
      </c>
      <c r="AF610" s="186" t="str">
        <f t="shared" si="48"/>
        <v>SSGV</v>
      </c>
      <c r="AG610" s="186" t="str">
        <f t="shared" si="49"/>
        <v>R0U</v>
      </c>
      <c r="AH610" s="186" t="e">
        <f t="shared" ca="1" si="50"/>
        <v>#NAME?</v>
      </c>
      <c r="AI610" s="186" t="e">
        <f t="shared" ca="1" si="51"/>
        <v>#NAME?</v>
      </c>
    </row>
    <row r="611" spans="1:35" ht="54">
      <c r="A611" s="187" t="e">
        <f t="shared" ca="1" si="53"/>
        <v>#NAME?</v>
      </c>
      <c r="B611" s="174"/>
      <c r="C611" s="175"/>
      <c r="D611" s="175"/>
      <c r="E611" s="175"/>
      <c r="F611" s="175" t="s">
        <v>8603</v>
      </c>
      <c r="G611" s="175" t="s">
        <v>4329</v>
      </c>
      <c r="H611" s="175"/>
      <c r="I611" s="178"/>
      <c r="J611" s="179" t="str">
        <f t="shared" si="52"/>
        <v>LINKS REQUIRED</v>
      </c>
      <c r="K611" s="187"/>
      <c r="L611" s="190"/>
      <c r="M611" s="181"/>
      <c r="N611" s="256"/>
      <c r="O611" s="181"/>
      <c r="P611" s="256"/>
      <c r="Q611" s="256"/>
      <c r="R611" s="256"/>
      <c r="S611" s="256"/>
      <c r="T611" s="256"/>
      <c r="U611" s="256"/>
      <c r="V611" s="190"/>
      <c r="W611" s="190"/>
      <c r="X611" s="182"/>
      <c r="Y611" s="190"/>
      <c r="Z611" s="195"/>
      <c r="AA611" s="185" t="s">
        <v>8604</v>
      </c>
      <c r="AB611" s="186" t="str">
        <f t="shared" si="44"/>
        <v>QJFXGG</v>
      </c>
      <c r="AC611" s="186" t="str">
        <f t="shared" si="45"/>
        <v>QJF</v>
      </c>
      <c r="AD611" s="186" t="str">
        <f t="shared" si="46"/>
        <v>XGG</v>
      </c>
      <c r="AE611" s="186" t="str">
        <f t="shared" si="47"/>
        <v>JZKVKPH</v>
      </c>
      <c r="AF611" s="186" t="str">
        <f t="shared" si="48"/>
        <v>JZKV</v>
      </c>
      <c r="AG611" s="186" t="str">
        <f t="shared" si="49"/>
        <v>KPH</v>
      </c>
      <c r="AH611" s="186" t="e">
        <f t="shared" ca="1" si="50"/>
        <v>#NAME?</v>
      </c>
      <c r="AI611" s="186" t="e">
        <f t="shared" ca="1" si="51"/>
        <v>#NAME?</v>
      </c>
    </row>
    <row r="612" spans="1:35" ht="144">
      <c r="A612" s="187" t="e">
        <f t="shared" ca="1" si="53"/>
        <v>#NAME?</v>
      </c>
      <c r="B612" s="174" t="s">
        <v>1762</v>
      </c>
      <c r="C612" s="175"/>
      <c r="D612" s="175"/>
      <c r="E612" s="175"/>
      <c r="F612" s="175" t="s">
        <v>8605</v>
      </c>
      <c r="G612" s="175" t="s">
        <v>8606</v>
      </c>
      <c r="H612" s="175"/>
      <c r="I612" s="178"/>
      <c r="J612" s="179" t="str">
        <f t="shared" si="52"/>
        <v>LINKS REQUIRED</v>
      </c>
      <c r="K612" s="187"/>
      <c r="L612" s="190"/>
      <c r="M612" s="181"/>
      <c r="N612" s="256"/>
      <c r="O612" s="181"/>
      <c r="P612" s="256"/>
      <c r="Q612" s="256"/>
      <c r="R612" s="256"/>
      <c r="S612" s="256"/>
      <c r="T612" s="256"/>
      <c r="U612" s="256"/>
      <c r="V612" s="190"/>
      <c r="W612" s="190"/>
      <c r="X612" s="182"/>
      <c r="Y612" s="190"/>
      <c r="Z612" s="195"/>
      <c r="AA612" s="185" t="s">
        <v>8607</v>
      </c>
      <c r="AB612" s="186" t="str">
        <f t="shared" si="44"/>
        <v>QKEXDT</v>
      </c>
      <c r="AC612" s="186" t="str">
        <f t="shared" si="45"/>
        <v>QKE</v>
      </c>
      <c r="AD612" s="186" t="str">
        <f t="shared" si="46"/>
        <v>XDT</v>
      </c>
      <c r="AE612" s="186" t="str">
        <f t="shared" si="47"/>
        <v>4M1AUE7</v>
      </c>
      <c r="AF612" s="186" t="str">
        <f t="shared" si="48"/>
        <v>4M1A</v>
      </c>
      <c r="AG612" s="186" t="str">
        <f t="shared" si="49"/>
        <v>UE7</v>
      </c>
      <c r="AH612" s="186" t="e">
        <f t="shared" ca="1" si="50"/>
        <v>#NAME?</v>
      </c>
      <c r="AI612" s="186" t="e">
        <f t="shared" ca="1" si="51"/>
        <v>#NAME?</v>
      </c>
    </row>
    <row r="613" spans="1:35" ht="108">
      <c r="A613" s="187" t="e">
        <f t="shared" ca="1" si="53"/>
        <v>#NAME?</v>
      </c>
      <c r="B613" s="174"/>
      <c r="C613" s="175"/>
      <c r="D613" s="175"/>
      <c r="E613" s="175"/>
      <c r="F613" s="175" t="s">
        <v>8608</v>
      </c>
      <c r="G613" s="175" t="s">
        <v>4329</v>
      </c>
      <c r="H613" s="175"/>
      <c r="I613" s="178"/>
      <c r="J613" s="179" t="str">
        <f t="shared" si="52"/>
        <v>LINKS REQUIRED</v>
      </c>
      <c r="K613" s="187"/>
      <c r="L613" s="190"/>
      <c r="M613" s="181"/>
      <c r="N613" s="256"/>
      <c r="O613" s="181"/>
      <c r="P613" s="256"/>
      <c r="Q613" s="256"/>
      <c r="R613" s="256"/>
      <c r="S613" s="256"/>
      <c r="T613" s="256"/>
      <c r="U613" s="256"/>
      <c r="V613" s="190"/>
      <c r="W613" s="190"/>
      <c r="X613" s="182"/>
      <c r="Y613" s="190"/>
      <c r="Z613" s="195"/>
      <c r="AA613" s="185" t="s">
        <v>8609</v>
      </c>
      <c r="AB613" s="186" t="str">
        <f t="shared" si="44"/>
        <v>QKLA36</v>
      </c>
      <c r="AC613" s="186" t="str">
        <f t="shared" si="45"/>
        <v>QKL</v>
      </c>
      <c r="AD613" s="186" t="str">
        <f t="shared" si="46"/>
        <v>A36</v>
      </c>
      <c r="AE613" s="186" t="str">
        <f t="shared" si="47"/>
        <v>5K5R2D6</v>
      </c>
      <c r="AF613" s="186" t="str">
        <f t="shared" si="48"/>
        <v>5K5R</v>
      </c>
      <c r="AG613" s="186" t="str">
        <f t="shared" si="49"/>
        <v>2D6</v>
      </c>
      <c r="AH613" s="186" t="e">
        <f t="shared" ca="1" si="50"/>
        <v>#NAME?</v>
      </c>
      <c r="AI613" s="186" t="e">
        <f t="shared" ca="1" si="51"/>
        <v>#NAME?</v>
      </c>
    </row>
    <row r="614" spans="1:35" ht="108">
      <c r="A614" s="187" t="e">
        <f t="shared" ca="1" si="53"/>
        <v>#NAME?</v>
      </c>
      <c r="B614" s="174" t="s">
        <v>1765</v>
      </c>
      <c r="C614" s="175"/>
      <c r="D614" s="175"/>
      <c r="E614" s="175"/>
      <c r="F614" s="175" t="s">
        <v>8610</v>
      </c>
      <c r="G614" s="175" t="s">
        <v>2143</v>
      </c>
      <c r="H614" s="175"/>
      <c r="I614" s="178"/>
      <c r="J614" s="179" t="str">
        <f t="shared" si="52"/>
        <v>LINKS REQUIRED</v>
      </c>
      <c r="K614" s="187"/>
      <c r="L614" s="190"/>
      <c r="M614" s="181"/>
      <c r="N614" s="256"/>
      <c r="O614" s="181"/>
      <c r="P614" s="256"/>
      <c r="Q614" s="256"/>
      <c r="R614" s="256"/>
      <c r="S614" s="256"/>
      <c r="T614" s="256"/>
      <c r="U614" s="256"/>
      <c r="V614" s="190"/>
      <c r="W614" s="190"/>
      <c r="X614" s="182"/>
      <c r="Y614" s="190"/>
      <c r="Z614" s="195"/>
      <c r="AA614" s="185" t="s">
        <v>8611</v>
      </c>
      <c r="AB614" s="186" t="str">
        <f t="shared" si="44"/>
        <v>QM2C6M</v>
      </c>
      <c r="AC614" s="186" t="str">
        <f t="shared" si="45"/>
        <v>QM2</v>
      </c>
      <c r="AD614" s="186" t="str">
        <f t="shared" si="46"/>
        <v>C6M</v>
      </c>
      <c r="AE614" s="186" t="str">
        <f t="shared" si="47"/>
        <v>ELJCSGS</v>
      </c>
      <c r="AF614" s="186" t="str">
        <f t="shared" si="48"/>
        <v>ELJC</v>
      </c>
      <c r="AG614" s="186" t="str">
        <f t="shared" si="49"/>
        <v>SGS</v>
      </c>
      <c r="AH614" s="186" t="e">
        <f t="shared" ca="1" si="50"/>
        <v>#NAME?</v>
      </c>
      <c r="AI614" s="186" t="e">
        <f t="shared" ca="1" si="51"/>
        <v>#NAME?</v>
      </c>
    </row>
    <row r="615" spans="1:35" ht="126">
      <c r="A615" s="187" t="e">
        <f t="shared" ca="1" si="53"/>
        <v>#NAME?</v>
      </c>
      <c r="B615" s="174"/>
      <c r="C615" s="175"/>
      <c r="D615" s="175"/>
      <c r="E615" s="175"/>
      <c r="F615" s="175" t="s">
        <v>8612</v>
      </c>
      <c r="G615" s="175" t="s">
        <v>8591</v>
      </c>
      <c r="H615" s="175"/>
      <c r="I615" s="178"/>
      <c r="J615" s="179" t="str">
        <f t="shared" si="52"/>
        <v>LINKS REQUIRED</v>
      </c>
      <c r="K615" s="187"/>
      <c r="L615" s="190"/>
      <c r="M615" s="181"/>
      <c r="N615" s="256"/>
      <c r="O615" s="181"/>
      <c r="P615" s="256"/>
      <c r="Q615" s="256"/>
      <c r="R615" s="256"/>
      <c r="S615" s="256"/>
      <c r="T615" s="256"/>
      <c r="U615" s="256"/>
      <c r="V615" s="190"/>
      <c r="W615" s="190"/>
      <c r="X615" s="182"/>
      <c r="Y615" s="190"/>
      <c r="Z615" s="195"/>
      <c r="AA615" s="185" t="s">
        <v>8613</v>
      </c>
      <c r="AB615" s="186" t="str">
        <f t="shared" si="44"/>
        <v>QMK3DF</v>
      </c>
      <c r="AC615" s="186" t="str">
        <f t="shared" si="45"/>
        <v>QMK</v>
      </c>
      <c r="AD615" s="186" t="str">
        <f t="shared" si="46"/>
        <v>3DF</v>
      </c>
      <c r="AE615" s="186" t="str">
        <f t="shared" si="47"/>
        <v>XSG2N9N</v>
      </c>
      <c r="AF615" s="186" t="str">
        <f t="shared" si="48"/>
        <v>XSG2</v>
      </c>
      <c r="AG615" s="186" t="str">
        <f t="shared" si="49"/>
        <v>N9N</v>
      </c>
      <c r="AH615" s="186" t="e">
        <f t="shared" ca="1" si="50"/>
        <v>#NAME?</v>
      </c>
      <c r="AI615" s="186" t="e">
        <f t="shared" ca="1" si="51"/>
        <v>#NAME?</v>
      </c>
    </row>
    <row r="616" spans="1:35" ht="252">
      <c r="A616" s="187" t="e">
        <f t="shared" ca="1" si="53"/>
        <v>#NAME?</v>
      </c>
      <c r="B616" s="174"/>
      <c r="C616" s="175"/>
      <c r="D616" s="175"/>
      <c r="E616" s="175"/>
      <c r="F616" s="175" t="s">
        <v>8614</v>
      </c>
      <c r="G616" s="175" t="s">
        <v>8615</v>
      </c>
      <c r="H616" s="175"/>
      <c r="I616" s="178"/>
      <c r="J616" s="179" t="str">
        <f t="shared" si="52"/>
        <v>LINKS REQUIRED</v>
      </c>
      <c r="K616" s="187"/>
      <c r="L616" s="190"/>
      <c r="M616" s="181"/>
      <c r="N616" s="256"/>
      <c r="O616" s="181"/>
      <c r="P616" s="256"/>
      <c r="Q616" s="256"/>
      <c r="R616" s="256"/>
      <c r="S616" s="256"/>
      <c r="T616" s="256"/>
      <c r="U616" s="256"/>
      <c r="V616" s="190"/>
      <c r="W616" s="190"/>
      <c r="X616" s="182"/>
      <c r="Y616" s="190"/>
      <c r="Z616" s="195"/>
      <c r="AA616" s="185" t="s">
        <v>8616</v>
      </c>
      <c r="AB616" s="186" t="str">
        <f t="shared" si="44"/>
        <v>QP9T49</v>
      </c>
      <c r="AC616" s="186" t="str">
        <f t="shared" si="45"/>
        <v>QP9</v>
      </c>
      <c r="AD616" s="186" t="str">
        <f t="shared" si="46"/>
        <v>T49</v>
      </c>
      <c r="AE616" s="186" t="str">
        <f t="shared" si="47"/>
        <v>1BRDGO5</v>
      </c>
      <c r="AF616" s="186" t="str">
        <f t="shared" si="48"/>
        <v>1BRD</v>
      </c>
      <c r="AG616" s="186" t="str">
        <f t="shared" si="49"/>
        <v>GO5</v>
      </c>
      <c r="AH616" s="186" t="e">
        <f t="shared" ca="1" si="50"/>
        <v>#NAME?</v>
      </c>
      <c r="AI616" s="186" t="e">
        <f t="shared" ca="1" si="51"/>
        <v>#NAME?</v>
      </c>
    </row>
    <row r="617" spans="1:35" ht="144">
      <c r="A617" s="187" t="e">
        <f t="shared" ca="1" si="53"/>
        <v>#NAME?</v>
      </c>
      <c r="B617" s="174" t="s">
        <v>1765</v>
      </c>
      <c r="C617" s="175"/>
      <c r="D617" s="175"/>
      <c r="E617" s="175"/>
      <c r="F617" s="175" t="s">
        <v>8617</v>
      </c>
      <c r="G617" s="175" t="s">
        <v>8618</v>
      </c>
      <c r="H617" s="175"/>
      <c r="I617" s="178"/>
      <c r="J617" s="179" t="str">
        <f t="shared" si="52"/>
        <v>LINKS REQUIRED</v>
      </c>
      <c r="K617" s="187"/>
      <c r="L617" s="190"/>
      <c r="M617" s="181"/>
      <c r="N617" s="256"/>
      <c r="O617" s="181"/>
      <c r="P617" s="256"/>
      <c r="Q617" s="256"/>
      <c r="R617" s="256"/>
      <c r="S617" s="256"/>
      <c r="T617" s="256"/>
      <c r="U617" s="256"/>
      <c r="V617" s="190"/>
      <c r="W617" s="190"/>
      <c r="X617" s="182"/>
      <c r="Y617" s="190"/>
      <c r="Z617" s="195"/>
      <c r="AA617" s="185" t="s">
        <v>8619</v>
      </c>
      <c r="AB617" s="186" t="str">
        <f t="shared" si="44"/>
        <v>QPTLXI</v>
      </c>
      <c r="AC617" s="186" t="str">
        <f t="shared" si="45"/>
        <v>QPT</v>
      </c>
      <c r="AD617" s="186" t="str">
        <f t="shared" si="46"/>
        <v>LXI</v>
      </c>
      <c r="AE617" s="186" t="str">
        <f t="shared" si="47"/>
        <v>CBPI8A7</v>
      </c>
      <c r="AF617" s="186" t="str">
        <f t="shared" si="48"/>
        <v>CBPI</v>
      </c>
      <c r="AG617" s="186" t="str">
        <f t="shared" si="49"/>
        <v>8A7</v>
      </c>
      <c r="AH617" s="186" t="e">
        <f t="shared" ca="1" si="50"/>
        <v>#NAME?</v>
      </c>
      <c r="AI617" s="186" t="e">
        <f t="shared" ca="1" si="51"/>
        <v>#NAME?</v>
      </c>
    </row>
    <row r="618" spans="1:35" ht="126">
      <c r="A618" s="187" t="e">
        <f t="shared" ca="1" si="53"/>
        <v>#NAME?</v>
      </c>
      <c r="B618" s="174" t="s">
        <v>1765</v>
      </c>
      <c r="C618" s="175"/>
      <c r="D618" s="175"/>
      <c r="E618" s="175"/>
      <c r="F618" s="175" t="s">
        <v>8620</v>
      </c>
      <c r="G618" s="175" t="s">
        <v>7848</v>
      </c>
      <c r="H618" s="175"/>
      <c r="I618" s="178"/>
      <c r="J618" s="179" t="str">
        <f t="shared" si="52"/>
        <v>LINKS REQUIRED</v>
      </c>
      <c r="K618" s="187"/>
      <c r="L618" s="190"/>
      <c r="M618" s="181"/>
      <c r="N618" s="256"/>
      <c r="O618" s="181"/>
      <c r="P618" s="256"/>
      <c r="Q618" s="256"/>
      <c r="R618" s="256"/>
      <c r="S618" s="256"/>
      <c r="T618" s="256"/>
      <c r="U618" s="256"/>
      <c r="V618" s="190"/>
      <c r="W618" s="190"/>
      <c r="X618" s="182"/>
      <c r="Y618" s="190"/>
      <c r="Z618" s="195"/>
      <c r="AA618" s="185" t="s">
        <v>8621</v>
      </c>
      <c r="AB618" s="186" t="str">
        <f t="shared" si="44"/>
        <v>QUHGAU</v>
      </c>
      <c r="AC618" s="186" t="str">
        <f t="shared" si="45"/>
        <v>QUH</v>
      </c>
      <c r="AD618" s="186" t="str">
        <f t="shared" si="46"/>
        <v>GAU</v>
      </c>
      <c r="AE618" s="186" t="str">
        <f t="shared" si="47"/>
        <v>XEM4T6U</v>
      </c>
      <c r="AF618" s="186" t="str">
        <f t="shared" si="48"/>
        <v>XEM4</v>
      </c>
      <c r="AG618" s="186" t="str">
        <f t="shared" si="49"/>
        <v>T6U</v>
      </c>
      <c r="AH618" s="186" t="e">
        <f t="shared" ca="1" si="50"/>
        <v>#NAME?</v>
      </c>
      <c r="AI618" s="186" t="e">
        <f t="shared" ca="1" si="51"/>
        <v>#NAME?</v>
      </c>
    </row>
    <row r="619" spans="1:35" ht="126">
      <c r="A619" s="187" t="e">
        <f t="shared" ca="1" si="53"/>
        <v>#NAME?</v>
      </c>
      <c r="B619" s="174" t="s">
        <v>1765</v>
      </c>
      <c r="C619" s="175"/>
      <c r="D619" s="175"/>
      <c r="E619" s="175"/>
      <c r="F619" s="175" t="s">
        <v>8622</v>
      </c>
      <c r="G619" s="175" t="s">
        <v>7848</v>
      </c>
      <c r="H619" s="175"/>
      <c r="I619" s="178"/>
      <c r="J619" s="179" t="str">
        <f t="shared" si="52"/>
        <v>LINKS REQUIRED</v>
      </c>
      <c r="K619" s="187"/>
      <c r="L619" s="190"/>
      <c r="M619" s="181"/>
      <c r="N619" s="256"/>
      <c r="O619" s="181"/>
      <c r="P619" s="256"/>
      <c r="Q619" s="256"/>
      <c r="R619" s="256"/>
      <c r="S619" s="256"/>
      <c r="T619" s="256"/>
      <c r="U619" s="256"/>
      <c r="V619" s="190"/>
      <c r="W619" s="190"/>
      <c r="X619" s="182"/>
      <c r="Y619" s="190"/>
      <c r="Z619" s="195"/>
      <c r="AA619" s="185" t="s">
        <v>8623</v>
      </c>
      <c r="AB619" s="186" t="str">
        <f t="shared" si="44"/>
        <v>QWTLX7</v>
      </c>
      <c r="AC619" s="186" t="str">
        <f t="shared" si="45"/>
        <v>QWT</v>
      </c>
      <c r="AD619" s="186" t="str">
        <f t="shared" si="46"/>
        <v>LX7</v>
      </c>
      <c r="AE619" s="186" t="str">
        <f t="shared" si="47"/>
        <v>CJD7TLT</v>
      </c>
      <c r="AF619" s="186" t="str">
        <f t="shared" si="48"/>
        <v>CJD7</v>
      </c>
      <c r="AG619" s="186" t="str">
        <f t="shared" si="49"/>
        <v>TLT</v>
      </c>
      <c r="AH619" s="186" t="e">
        <f t="shared" ca="1" si="50"/>
        <v>#NAME?</v>
      </c>
      <c r="AI619" s="186" t="e">
        <f t="shared" ca="1" si="51"/>
        <v>#NAME?</v>
      </c>
    </row>
    <row r="620" spans="1:35" ht="144">
      <c r="A620" s="187" t="e">
        <f t="shared" ca="1" si="53"/>
        <v>#NAME?</v>
      </c>
      <c r="B620" s="174" t="s">
        <v>1762</v>
      </c>
      <c r="C620" s="175"/>
      <c r="D620" s="175"/>
      <c r="E620" s="175"/>
      <c r="F620" s="175" t="s">
        <v>8624</v>
      </c>
      <c r="G620" s="175" t="s">
        <v>8625</v>
      </c>
      <c r="H620" s="175" t="s">
        <v>8626</v>
      </c>
      <c r="I620" s="178"/>
      <c r="J620" s="179" t="str">
        <f t="shared" si="52"/>
        <v>LINKS REQUIRED</v>
      </c>
      <c r="K620" s="187"/>
      <c r="L620" s="190"/>
      <c r="M620" s="181"/>
      <c r="N620" s="256"/>
      <c r="O620" s="181"/>
      <c r="P620" s="256"/>
      <c r="Q620" s="256"/>
      <c r="R620" s="256"/>
      <c r="S620" s="256"/>
      <c r="T620" s="256"/>
      <c r="U620" s="256"/>
      <c r="V620" s="190"/>
      <c r="W620" s="190"/>
      <c r="X620" s="182"/>
      <c r="Y620" s="190"/>
      <c r="Z620" s="195"/>
      <c r="AA620" s="185" t="s">
        <v>8627</v>
      </c>
      <c r="AB620" s="186" t="str">
        <f t="shared" si="44"/>
        <v>QWY23H</v>
      </c>
      <c r="AC620" s="186" t="str">
        <f t="shared" si="45"/>
        <v>QWY</v>
      </c>
      <c r="AD620" s="186" t="str">
        <f t="shared" si="46"/>
        <v>23H</v>
      </c>
      <c r="AE620" s="186" t="str">
        <f t="shared" si="47"/>
        <v>PRM39FS</v>
      </c>
      <c r="AF620" s="186" t="str">
        <f t="shared" si="48"/>
        <v>PRM3</v>
      </c>
      <c r="AG620" s="186" t="str">
        <f t="shared" si="49"/>
        <v>9FS</v>
      </c>
      <c r="AH620" s="186" t="e">
        <f t="shared" ca="1" si="50"/>
        <v>#NAME?</v>
      </c>
      <c r="AI620" s="186" t="e">
        <f t="shared" ca="1" si="51"/>
        <v>#NAME?</v>
      </c>
    </row>
    <row r="621" spans="1:35" ht="126">
      <c r="A621" s="187" t="e">
        <f t="shared" ca="1" si="53"/>
        <v>#NAME?</v>
      </c>
      <c r="B621" s="174" t="s">
        <v>1904</v>
      </c>
      <c r="C621" s="175"/>
      <c r="D621" s="175"/>
      <c r="E621" s="244">
        <v>44048</v>
      </c>
      <c r="F621" s="175" t="s">
        <v>8628</v>
      </c>
      <c r="G621" s="175" t="s">
        <v>1884</v>
      </c>
      <c r="H621" s="175"/>
      <c r="I621" s="178"/>
      <c r="J621" s="179" t="str">
        <f t="shared" si="52"/>
        <v>LINKS REQUIRED</v>
      </c>
      <c r="K621" s="187"/>
      <c r="L621" s="190"/>
      <c r="M621" s="181"/>
      <c r="N621" s="256"/>
      <c r="O621" s="181"/>
      <c r="P621" s="256"/>
      <c r="Q621" s="256"/>
      <c r="R621" s="256"/>
      <c r="S621" s="256"/>
      <c r="T621" s="256"/>
      <c r="U621" s="256"/>
      <c r="V621" s="190"/>
      <c r="W621" s="190"/>
      <c r="X621" s="182"/>
      <c r="Y621" s="190"/>
      <c r="Z621" s="195"/>
      <c r="AA621" s="185" t="s">
        <v>8629</v>
      </c>
      <c r="AB621" s="186" t="str">
        <f t="shared" si="44"/>
        <v>QXM8XP</v>
      </c>
      <c r="AC621" s="186" t="str">
        <f t="shared" si="45"/>
        <v>QXM</v>
      </c>
      <c r="AD621" s="186" t="str">
        <f t="shared" si="46"/>
        <v>8XP</v>
      </c>
      <c r="AE621" s="186" t="str">
        <f t="shared" si="47"/>
        <v>4620EHO</v>
      </c>
      <c r="AF621" s="186" t="str">
        <f t="shared" si="48"/>
        <v>4620</v>
      </c>
      <c r="AG621" s="186" t="str">
        <f t="shared" si="49"/>
        <v>EHO</v>
      </c>
      <c r="AH621" s="186" t="e">
        <f t="shared" ca="1" si="50"/>
        <v>#NAME?</v>
      </c>
      <c r="AI621" s="186" t="e">
        <f t="shared" ca="1" si="51"/>
        <v>#NAME?</v>
      </c>
    </row>
    <row r="622" spans="1:35" ht="126">
      <c r="A622" s="187" t="e">
        <f t="shared" ca="1" si="53"/>
        <v>#NAME?</v>
      </c>
      <c r="B622" s="174" t="s">
        <v>1904</v>
      </c>
      <c r="C622" s="175"/>
      <c r="D622" s="175"/>
      <c r="E622" s="244">
        <v>44048</v>
      </c>
      <c r="F622" s="175" t="s">
        <v>8630</v>
      </c>
      <c r="G622" s="175" t="s">
        <v>1884</v>
      </c>
      <c r="H622" s="175"/>
      <c r="I622" s="178"/>
      <c r="J622" s="179" t="str">
        <f t="shared" si="52"/>
        <v>LINKS REQUIRED</v>
      </c>
      <c r="K622" s="187"/>
      <c r="L622" s="190"/>
      <c r="M622" s="181"/>
      <c r="N622" s="256"/>
      <c r="O622" s="181"/>
      <c r="P622" s="256"/>
      <c r="Q622" s="256"/>
      <c r="R622" s="256"/>
      <c r="S622" s="256"/>
      <c r="T622" s="256"/>
      <c r="U622" s="256"/>
      <c r="V622" s="190"/>
      <c r="W622" s="190"/>
      <c r="X622" s="182"/>
      <c r="Y622" s="190"/>
      <c r="Z622" s="195"/>
      <c r="AA622" s="185" t="s">
        <v>8631</v>
      </c>
      <c r="AB622" s="186" t="str">
        <f t="shared" si="44"/>
        <v>QY37AI</v>
      </c>
      <c r="AC622" s="186" t="str">
        <f t="shared" si="45"/>
        <v>QY3</v>
      </c>
      <c r="AD622" s="186" t="str">
        <f t="shared" si="46"/>
        <v>7AI</v>
      </c>
      <c r="AE622" s="186" t="str">
        <f t="shared" si="47"/>
        <v>W2L4XBF</v>
      </c>
      <c r="AF622" s="186" t="str">
        <f t="shared" si="48"/>
        <v>W2L4</v>
      </c>
      <c r="AG622" s="186" t="str">
        <f t="shared" si="49"/>
        <v>XBF</v>
      </c>
      <c r="AH622" s="186" t="e">
        <f t="shared" ca="1" si="50"/>
        <v>#NAME?</v>
      </c>
      <c r="AI622" s="186" t="e">
        <f t="shared" ca="1" si="51"/>
        <v>#NAME?</v>
      </c>
    </row>
    <row r="623" spans="1:35" ht="126">
      <c r="A623" s="187" t="e">
        <f t="shared" ca="1" si="53"/>
        <v>#NAME?</v>
      </c>
      <c r="B623" s="174" t="s">
        <v>1904</v>
      </c>
      <c r="C623" s="175"/>
      <c r="D623" s="175"/>
      <c r="E623" s="244">
        <v>44048</v>
      </c>
      <c r="F623" s="175" t="s">
        <v>8632</v>
      </c>
      <c r="G623" s="175" t="s">
        <v>1884</v>
      </c>
      <c r="H623" s="175"/>
      <c r="I623" s="178"/>
      <c r="J623" s="179" t="str">
        <f t="shared" si="52"/>
        <v>LINKS REQUIRED</v>
      </c>
      <c r="K623" s="187"/>
      <c r="L623" s="190"/>
      <c r="M623" s="181"/>
      <c r="N623" s="256"/>
      <c r="O623" s="181"/>
      <c r="P623" s="256"/>
      <c r="Q623" s="256"/>
      <c r="R623" s="256"/>
      <c r="S623" s="256"/>
      <c r="T623" s="256"/>
      <c r="U623" s="256"/>
      <c r="V623" s="190"/>
      <c r="W623" s="190"/>
      <c r="X623" s="182"/>
      <c r="Y623" s="190"/>
      <c r="Z623" s="195"/>
      <c r="AA623" s="185" t="s">
        <v>8633</v>
      </c>
      <c r="AB623" s="186" t="str">
        <f t="shared" si="44"/>
        <v>QZ7RGD</v>
      </c>
      <c r="AC623" s="186" t="str">
        <f t="shared" si="45"/>
        <v>QZ7</v>
      </c>
      <c r="AD623" s="186" t="str">
        <f t="shared" si="46"/>
        <v>RGD</v>
      </c>
      <c r="AE623" s="186" t="str">
        <f t="shared" si="47"/>
        <v>XBR901A</v>
      </c>
      <c r="AF623" s="186" t="str">
        <f t="shared" si="48"/>
        <v>XBR9</v>
      </c>
      <c r="AG623" s="186" t="str">
        <f t="shared" si="49"/>
        <v>01A</v>
      </c>
      <c r="AH623" s="186" t="e">
        <f t="shared" ca="1" si="50"/>
        <v>#NAME?</v>
      </c>
      <c r="AI623" s="186" t="e">
        <f t="shared" ca="1" si="51"/>
        <v>#NAME?</v>
      </c>
    </row>
    <row r="624" spans="1:35" ht="108">
      <c r="A624" s="187" t="e">
        <f t="shared" ca="1" si="53"/>
        <v>#NAME?</v>
      </c>
      <c r="B624" s="174" t="s">
        <v>1762</v>
      </c>
      <c r="C624" s="175"/>
      <c r="D624" s="175"/>
      <c r="E624" s="244">
        <v>44048</v>
      </c>
      <c r="F624" s="175" t="s">
        <v>8634</v>
      </c>
      <c r="G624" s="175" t="s">
        <v>8635</v>
      </c>
      <c r="H624" s="175"/>
      <c r="I624" s="178"/>
      <c r="J624" s="179" t="str">
        <f t="shared" si="52"/>
        <v>LINKS REQUIRED</v>
      </c>
      <c r="K624" s="187"/>
      <c r="L624" s="190"/>
      <c r="M624" s="181"/>
      <c r="N624" s="256"/>
      <c r="O624" s="181"/>
      <c r="P624" s="256"/>
      <c r="Q624" s="256"/>
      <c r="R624" s="256"/>
      <c r="S624" s="256"/>
      <c r="T624" s="256"/>
      <c r="U624" s="256"/>
      <c r="V624" s="190"/>
      <c r="W624" s="190"/>
      <c r="X624" s="182"/>
      <c r="Y624" s="190"/>
      <c r="Z624" s="195"/>
      <c r="AA624" s="185" t="s">
        <v>8636</v>
      </c>
      <c r="AB624" s="186" t="str">
        <f t="shared" si="44"/>
        <v>QZWR1H</v>
      </c>
      <c r="AC624" s="186" t="str">
        <f t="shared" si="45"/>
        <v>QZW</v>
      </c>
      <c r="AD624" s="186" t="str">
        <f t="shared" si="46"/>
        <v>R1H</v>
      </c>
      <c r="AE624" s="186" t="str">
        <f t="shared" si="47"/>
        <v>65OJ27W</v>
      </c>
      <c r="AF624" s="186" t="str">
        <f t="shared" si="48"/>
        <v>65OJ</v>
      </c>
      <c r="AG624" s="186" t="str">
        <f t="shared" si="49"/>
        <v>27W</v>
      </c>
      <c r="AH624" s="186" t="e">
        <f t="shared" ca="1" si="50"/>
        <v>#NAME?</v>
      </c>
      <c r="AI624" s="186" t="e">
        <f t="shared" ca="1" si="51"/>
        <v>#NAME?</v>
      </c>
    </row>
    <row r="625" spans="1:35" ht="108">
      <c r="A625" s="187" t="e">
        <f t="shared" ca="1" si="53"/>
        <v>#NAME?</v>
      </c>
      <c r="B625" s="174" t="s">
        <v>1904</v>
      </c>
      <c r="C625" s="175"/>
      <c r="D625" s="175"/>
      <c r="E625" s="244">
        <v>44048</v>
      </c>
      <c r="F625" s="175" t="s">
        <v>8637</v>
      </c>
      <c r="G625" s="175" t="s">
        <v>8635</v>
      </c>
      <c r="H625" s="175"/>
      <c r="I625" s="178"/>
      <c r="J625" s="179" t="str">
        <f t="shared" si="52"/>
        <v>LINKS REQUIRED</v>
      </c>
      <c r="K625" s="187"/>
      <c r="L625" s="190"/>
      <c r="M625" s="181"/>
      <c r="N625" s="256"/>
      <c r="O625" s="181"/>
      <c r="P625" s="256"/>
      <c r="Q625" s="256"/>
      <c r="R625" s="256"/>
      <c r="S625" s="256"/>
      <c r="T625" s="256"/>
      <c r="U625" s="256"/>
      <c r="V625" s="190"/>
      <c r="W625" s="190"/>
      <c r="X625" s="182"/>
      <c r="Y625" s="190"/>
      <c r="Z625" s="195"/>
      <c r="AA625" s="185" t="s">
        <v>8638</v>
      </c>
      <c r="AB625" s="186" t="str">
        <f t="shared" si="44"/>
        <v>RXJTFP</v>
      </c>
      <c r="AC625" s="186" t="str">
        <f t="shared" si="45"/>
        <v>RXJ</v>
      </c>
      <c r="AD625" s="186" t="str">
        <f t="shared" si="46"/>
        <v>TFP</v>
      </c>
      <c r="AE625" s="186" t="str">
        <f t="shared" si="47"/>
        <v>8FZHE0Y</v>
      </c>
      <c r="AF625" s="186" t="str">
        <f t="shared" si="48"/>
        <v>8FZH</v>
      </c>
      <c r="AG625" s="186" t="str">
        <f t="shared" si="49"/>
        <v>E0Y</v>
      </c>
      <c r="AH625" s="186" t="e">
        <f t="shared" ca="1" si="50"/>
        <v>#NAME?</v>
      </c>
      <c r="AI625" s="186" t="e">
        <f t="shared" ca="1" si="51"/>
        <v>#NAME?</v>
      </c>
    </row>
    <row r="626" spans="1:35" ht="144">
      <c r="A626" s="187" t="e">
        <f t="shared" ca="1" si="53"/>
        <v>#NAME?</v>
      </c>
      <c r="B626" s="174" t="s">
        <v>1904</v>
      </c>
      <c r="C626" s="175"/>
      <c r="D626" s="175"/>
      <c r="E626" s="244">
        <v>44050</v>
      </c>
      <c r="F626" s="175" t="s">
        <v>8639</v>
      </c>
      <c r="G626" s="175" t="s">
        <v>7861</v>
      </c>
      <c r="H626" s="175"/>
      <c r="I626" s="178"/>
      <c r="J626" s="179" t="str">
        <f t="shared" si="52"/>
        <v>LINKS REQUIRED</v>
      </c>
      <c r="K626" s="187"/>
      <c r="L626" s="190"/>
      <c r="M626" s="181"/>
      <c r="N626" s="256"/>
      <c r="O626" s="181"/>
      <c r="P626" s="256"/>
      <c r="Q626" s="256"/>
      <c r="R626" s="256"/>
      <c r="S626" s="256"/>
      <c r="T626" s="256"/>
      <c r="U626" s="256"/>
      <c r="V626" s="190"/>
      <c r="W626" s="190"/>
      <c r="X626" s="182"/>
      <c r="Y626" s="190"/>
      <c r="Z626" s="195"/>
      <c r="AA626" s="185" t="s">
        <v>8640</v>
      </c>
      <c r="AB626" s="186" t="str">
        <f t="shared" si="44"/>
        <v>R2DIWJ</v>
      </c>
      <c r="AC626" s="186" t="str">
        <f t="shared" si="45"/>
        <v>R2D</v>
      </c>
      <c r="AD626" s="186" t="str">
        <f t="shared" si="46"/>
        <v>IWJ</v>
      </c>
      <c r="AE626" s="186" t="str">
        <f t="shared" si="47"/>
        <v>9WJTCG4</v>
      </c>
      <c r="AF626" s="186" t="str">
        <f t="shared" si="48"/>
        <v>9WJT</v>
      </c>
      <c r="AG626" s="186" t="str">
        <f t="shared" si="49"/>
        <v>CG4</v>
      </c>
      <c r="AH626" s="186" t="e">
        <f t="shared" ca="1" si="50"/>
        <v>#NAME?</v>
      </c>
      <c r="AI626" s="186" t="e">
        <f t="shared" ca="1" si="51"/>
        <v>#NAME?</v>
      </c>
    </row>
    <row r="627" spans="1:35" ht="126">
      <c r="A627" s="187" t="e">
        <f t="shared" ca="1" si="53"/>
        <v>#NAME?</v>
      </c>
      <c r="B627" s="174" t="s">
        <v>1765</v>
      </c>
      <c r="C627" s="175"/>
      <c r="D627" s="175"/>
      <c r="E627" s="244">
        <v>44050</v>
      </c>
      <c r="F627" s="175" t="s">
        <v>8641</v>
      </c>
      <c r="G627" s="175" t="s">
        <v>4276</v>
      </c>
      <c r="H627" s="175"/>
      <c r="I627" s="178"/>
      <c r="J627" s="179" t="str">
        <f t="shared" si="52"/>
        <v>LINKS REQUIRED</v>
      </c>
      <c r="K627" s="187"/>
      <c r="L627" s="190"/>
      <c r="M627" s="181"/>
      <c r="N627" s="256"/>
      <c r="O627" s="181"/>
      <c r="P627" s="256"/>
      <c r="Q627" s="256"/>
      <c r="R627" s="256"/>
      <c r="S627" s="256"/>
      <c r="T627" s="256"/>
      <c r="U627" s="256"/>
      <c r="V627" s="190"/>
      <c r="W627" s="190"/>
      <c r="X627" s="182"/>
      <c r="Y627" s="190"/>
      <c r="Z627" s="195"/>
      <c r="AA627" s="185" t="s">
        <v>8642</v>
      </c>
      <c r="AB627" s="186" t="str">
        <f t="shared" si="44"/>
        <v>R368TX</v>
      </c>
      <c r="AC627" s="186" t="str">
        <f t="shared" si="45"/>
        <v>R36</v>
      </c>
      <c r="AD627" s="186" t="str">
        <f t="shared" si="46"/>
        <v>8TX</v>
      </c>
      <c r="AE627" s="186" t="str">
        <f t="shared" si="47"/>
        <v>IQSBY7M</v>
      </c>
      <c r="AF627" s="186" t="str">
        <f t="shared" si="48"/>
        <v>IQSB</v>
      </c>
      <c r="AG627" s="186" t="str">
        <f t="shared" si="49"/>
        <v>Y7M</v>
      </c>
      <c r="AH627" s="186" t="e">
        <f t="shared" ca="1" si="50"/>
        <v>#NAME?</v>
      </c>
      <c r="AI627" s="186" t="e">
        <f t="shared" ca="1" si="51"/>
        <v>#NAME?</v>
      </c>
    </row>
    <row r="628" spans="1:35" ht="126">
      <c r="A628" s="187" t="e">
        <f t="shared" ca="1" si="53"/>
        <v>#NAME?</v>
      </c>
      <c r="B628" s="174" t="s">
        <v>1765</v>
      </c>
      <c r="C628" s="175"/>
      <c r="D628" s="175"/>
      <c r="E628" s="244">
        <v>44049</v>
      </c>
      <c r="F628" s="175" t="s">
        <v>8643</v>
      </c>
      <c r="G628" s="175" t="s">
        <v>7848</v>
      </c>
      <c r="H628" s="175"/>
      <c r="I628" s="178"/>
      <c r="J628" s="179" t="str">
        <f t="shared" si="52"/>
        <v>LINKS REQUIRED</v>
      </c>
      <c r="K628" s="187"/>
      <c r="L628" s="190"/>
      <c r="M628" s="181"/>
      <c r="N628" s="256"/>
      <c r="O628" s="181"/>
      <c r="P628" s="256"/>
      <c r="Q628" s="256"/>
      <c r="R628" s="256"/>
      <c r="S628" s="256"/>
      <c r="T628" s="256"/>
      <c r="U628" s="256"/>
      <c r="V628" s="190"/>
      <c r="W628" s="190"/>
      <c r="X628" s="182"/>
      <c r="Y628" s="190"/>
      <c r="Z628" s="195"/>
      <c r="AA628" s="185" t="s">
        <v>8644</v>
      </c>
      <c r="AB628" s="186" t="str">
        <f t="shared" si="44"/>
        <v>R3RX1P</v>
      </c>
      <c r="AC628" s="186" t="str">
        <f t="shared" si="45"/>
        <v>R3R</v>
      </c>
      <c r="AD628" s="186" t="str">
        <f t="shared" si="46"/>
        <v>X1P</v>
      </c>
      <c r="AE628" s="186" t="str">
        <f t="shared" si="47"/>
        <v>ES41MJ9</v>
      </c>
      <c r="AF628" s="186" t="str">
        <f t="shared" si="48"/>
        <v>ES41</v>
      </c>
      <c r="AG628" s="186" t="str">
        <f t="shared" si="49"/>
        <v>MJ9</v>
      </c>
      <c r="AH628" s="186" t="e">
        <f t="shared" ca="1" si="50"/>
        <v>#NAME?</v>
      </c>
      <c r="AI628" s="186" t="e">
        <f t="shared" ca="1" si="51"/>
        <v>#NAME?</v>
      </c>
    </row>
    <row r="629" spans="1:35" ht="324">
      <c r="A629" s="187" t="e">
        <f t="shared" ca="1" si="53"/>
        <v>#NAME?</v>
      </c>
      <c r="B629" s="174" t="s">
        <v>1765</v>
      </c>
      <c r="C629" s="175"/>
      <c r="D629" s="175"/>
      <c r="E629" s="244">
        <v>44058</v>
      </c>
      <c r="F629" s="175" t="s">
        <v>8645</v>
      </c>
      <c r="G629" s="175" t="s">
        <v>7395</v>
      </c>
      <c r="H629" s="175"/>
      <c r="I629" s="178"/>
      <c r="J629" s="179" t="str">
        <f t="shared" si="52"/>
        <v>LINKS REQUIRED</v>
      </c>
      <c r="K629" s="187"/>
      <c r="L629" s="190"/>
      <c r="M629" s="181"/>
      <c r="N629" s="256"/>
      <c r="O629" s="181"/>
      <c r="P629" s="256"/>
      <c r="Q629" s="256"/>
      <c r="R629" s="256"/>
      <c r="S629" s="256"/>
      <c r="T629" s="256"/>
      <c r="U629" s="256"/>
      <c r="V629" s="190"/>
      <c r="W629" s="190"/>
      <c r="X629" s="182"/>
      <c r="Y629" s="190"/>
      <c r="Z629" s="195"/>
      <c r="AA629" s="185" t="s">
        <v>8646</v>
      </c>
      <c r="AB629" s="186" t="str">
        <f t="shared" si="44"/>
        <v>R6U7X2</v>
      </c>
      <c r="AC629" s="186" t="str">
        <f t="shared" si="45"/>
        <v>R6U</v>
      </c>
      <c r="AD629" s="186" t="str">
        <f t="shared" si="46"/>
        <v>7X2</v>
      </c>
      <c r="AE629" s="186" t="str">
        <f t="shared" si="47"/>
        <v>PRS708X</v>
      </c>
      <c r="AF629" s="186" t="str">
        <f t="shared" si="48"/>
        <v>PRS7</v>
      </c>
      <c r="AG629" s="186" t="str">
        <f t="shared" si="49"/>
        <v>08X</v>
      </c>
      <c r="AH629" s="186" t="e">
        <f t="shared" ca="1" si="50"/>
        <v>#NAME?</v>
      </c>
      <c r="AI629" s="186" t="e">
        <f t="shared" ca="1" si="51"/>
        <v>#NAME?</v>
      </c>
    </row>
    <row r="630" spans="1:35" ht="180">
      <c r="A630" s="187" t="e">
        <f t="shared" ca="1" si="53"/>
        <v>#NAME?</v>
      </c>
      <c r="B630" s="174" t="s">
        <v>1765</v>
      </c>
      <c r="C630" s="175"/>
      <c r="D630" s="175"/>
      <c r="E630" s="244">
        <v>44054</v>
      </c>
      <c r="F630" s="175" t="s">
        <v>8647</v>
      </c>
      <c r="G630" s="175" t="s">
        <v>8648</v>
      </c>
      <c r="H630" s="175"/>
      <c r="I630" s="178"/>
      <c r="J630" s="179" t="str">
        <f t="shared" si="52"/>
        <v>LINKS REQUIRED</v>
      </c>
      <c r="K630" s="187"/>
      <c r="L630" s="190"/>
      <c r="M630" s="181"/>
      <c r="N630" s="256"/>
      <c r="O630" s="181"/>
      <c r="P630" s="256"/>
      <c r="Q630" s="256"/>
      <c r="R630" s="256"/>
      <c r="S630" s="256"/>
      <c r="T630" s="256"/>
      <c r="U630" s="256"/>
      <c r="V630" s="190"/>
      <c r="W630" s="190"/>
      <c r="X630" s="182"/>
      <c r="Y630" s="190"/>
      <c r="Z630" s="195"/>
      <c r="AA630" s="185" t="s">
        <v>8649</v>
      </c>
      <c r="AB630" s="186" t="str">
        <f t="shared" si="44"/>
        <v>R81BS9</v>
      </c>
      <c r="AC630" s="186" t="str">
        <f t="shared" si="45"/>
        <v>R81</v>
      </c>
      <c r="AD630" s="186" t="str">
        <f t="shared" si="46"/>
        <v>BS9</v>
      </c>
      <c r="AE630" s="186" t="str">
        <f t="shared" si="47"/>
        <v>4C1YCVR</v>
      </c>
      <c r="AF630" s="186" t="str">
        <f t="shared" si="48"/>
        <v>4C1Y</v>
      </c>
      <c r="AG630" s="186" t="str">
        <f t="shared" si="49"/>
        <v>CVR</v>
      </c>
      <c r="AH630" s="186" t="e">
        <f t="shared" ca="1" si="50"/>
        <v>#NAME?</v>
      </c>
      <c r="AI630" s="186" t="e">
        <f t="shared" ca="1" si="51"/>
        <v>#NAME?</v>
      </c>
    </row>
    <row r="631" spans="1:35" ht="162">
      <c r="A631" s="187" t="e">
        <f t="shared" ca="1" si="53"/>
        <v>#NAME?</v>
      </c>
      <c r="B631" s="174" t="s">
        <v>1765</v>
      </c>
      <c r="C631" s="175"/>
      <c r="D631" s="175"/>
      <c r="E631" s="244">
        <v>44054</v>
      </c>
      <c r="F631" s="175" t="s">
        <v>8650</v>
      </c>
      <c r="G631" s="175" t="s">
        <v>7470</v>
      </c>
      <c r="H631" s="175"/>
      <c r="I631" s="178"/>
      <c r="J631" s="179" t="str">
        <f t="shared" si="52"/>
        <v>LINKS REQUIRED</v>
      </c>
      <c r="K631" s="187"/>
      <c r="L631" s="190"/>
      <c r="M631" s="181"/>
      <c r="N631" s="256"/>
      <c r="O631" s="181"/>
      <c r="P631" s="256"/>
      <c r="Q631" s="256"/>
      <c r="R631" s="256"/>
      <c r="S631" s="256"/>
      <c r="T631" s="256"/>
      <c r="U631" s="256"/>
      <c r="V631" s="190"/>
      <c r="W631" s="190"/>
      <c r="X631" s="182"/>
      <c r="Y631" s="190"/>
      <c r="Z631" s="195"/>
      <c r="AA631" s="185" t="s">
        <v>8651</v>
      </c>
      <c r="AB631" s="186" t="str">
        <f t="shared" si="44"/>
        <v>R9INC8</v>
      </c>
      <c r="AC631" s="186" t="str">
        <f t="shared" si="45"/>
        <v>R9I</v>
      </c>
      <c r="AD631" s="186" t="str">
        <f t="shared" si="46"/>
        <v>NC8</v>
      </c>
      <c r="AE631" s="186" t="str">
        <f t="shared" si="47"/>
        <v>88ATY7U</v>
      </c>
      <c r="AF631" s="186" t="str">
        <f t="shared" si="48"/>
        <v>88AT</v>
      </c>
      <c r="AG631" s="186" t="str">
        <f t="shared" si="49"/>
        <v>Y7U</v>
      </c>
      <c r="AH631" s="186" t="e">
        <f t="shared" ca="1" si="50"/>
        <v>#NAME?</v>
      </c>
      <c r="AI631" s="186" t="e">
        <f t="shared" ca="1" si="51"/>
        <v>#NAME?</v>
      </c>
    </row>
    <row r="632" spans="1:35" ht="180">
      <c r="A632" s="187" t="e">
        <f t="shared" ca="1" si="53"/>
        <v>#NAME?</v>
      </c>
      <c r="B632" s="174" t="s">
        <v>1904</v>
      </c>
      <c r="C632" s="175"/>
      <c r="D632" s="175"/>
      <c r="E632" s="244">
        <v>44054</v>
      </c>
      <c r="F632" s="175" t="s">
        <v>8652</v>
      </c>
      <c r="G632" s="175" t="s">
        <v>3715</v>
      </c>
      <c r="H632" s="177" t="s">
        <v>8653</v>
      </c>
      <c r="I632" s="178"/>
      <c r="J632" s="179" t="str">
        <f t="shared" si="52"/>
        <v>LINKS REQUIRED</v>
      </c>
      <c r="K632" s="187"/>
      <c r="L632" s="190"/>
      <c r="M632" s="181"/>
      <c r="N632" s="256"/>
      <c r="O632" s="181"/>
      <c r="P632" s="256"/>
      <c r="Q632" s="256"/>
      <c r="R632" s="256"/>
      <c r="S632" s="256"/>
      <c r="T632" s="256"/>
      <c r="U632" s="256"/>
      <c r="V632" s="190"/>
      <c r="W632" s="190"/>
      <c r="X632" s="182"/>
      <c r="Y632" s="190"/>
      <c r="Z632" s="195"/>
      <c r="AA632" s="185" t="s">
        <v>8654</v>
      </c>
      <c r="AB632" s="186" t="str">
        <f t="shared" si="44"/>
        <v>RAX3LC</v>
      </c>
      <c r="AC632" s="186" t="str">
        <f t="shared" si="45"/>
        <v>RAX</v>
      </c>
      <c r="AD632" s="186" t="str">
        <f t="shared" si="46"/>
        <v>3LC</v>
      </c>
      <c r="AE632" s="186" t="str">
        <f t="shared" si="47"/>
        <v>IY2RLKN</v>
      </c>
      <c r="AF632" s="186" t="str">
        <f t="shared" si="48"/>
        <v>IY2R</v>
      </c>
      <c r="AG632" s="186" t="str">
        <f t="shared" si="49"/>
        <v>LKN</v>
      </c>
      <c r="AH632" s="186" t="e">
        <f t="shared" ca="1" si="50"/>
        <v>#NAME?</v>
      </c>
      <c r="AI632" s="186" t="e">
        <f t="shared" ca="1" si="51"/>
        <v>#NAME?</v>
      </c>
    </row>
    <row r="633" spans="1:35" ht="126">
      <c r="A633" s="187" t="e">
        <f t="shared" ca="1" si="53"/>
        <v>#NAME?</v>
      </c>
      <c r="B633" s="174" t="s">
        <v>1904</v>
      </c>
      <c r="C633" s="175"/>
      <c r="D633" s="175"/>
      <c r="E633" s="244">
        <v>44056</v>
      </c>
      <c r="F633" s="175" t="s">
        <v>8655</v>
      </c>
      <c r="G633" s="175" t="s">
        <v>1884</v>
      </c>
      <c r="H633" s="175"/>
      <c r="I633" s="178"/>
      <c r="J633" s="179" t="str">
        <f t="shared" si="52"/>
        <v>LINKS REQUIRED</v>
      </c>
      <c r="K633" s="187"/>
      <c r="L633" s="190"/>
      <c r="M633" s="181"/>
      <c r="N633" s="256"/>
      <c r="O633" s="181"/>
      <c r="P633" s="256"/>
      <c r="Q633" s="256"/>
      <c r="R633" s="256"/>
      <c r="S633" s="256"/>
      <c r="T633" s="256"/>
      <c r="U633" s="256"/>
      <c r="V633" s="190"/>
      <c r="W633" s="190"/>
      <c r="X633" s="182"/>
      <c r="Y633" s="190"/>
      <c r="Z633" s="195"/>
      <c r="AA633" s="185" t="s">
        <v>8656</v>
      </c>
      <c r="AB633" s="186" t="str">
        <f t="shared" si="44"/>
        <v>RBXXUI</v>
      </c>
      <c r="AC633" s="186" t="str">
        <f t="shared" si="45"/>
        <v>RBX</v>
      </c>
      <c r="AD633" s="186" t="str">
        <f t="shared" si="46"/>
        <v>XUI</v>
      </c>
      <c r="AE633" s="186" t="str">
        <f t="shared" si="47"/>
        <v>FKN58JC</v>
      </c>
      <c r="AF633" s="186" t="str">
        <f t="shared" si="48"/>
        <v>FKN5</v>
      </c>
      <c r="AG633" s="186" t="str">
        <f t="shared" si="49"/>
        <v>8JC</v>
      </c>
      <c r="AH633" s="186" t="e">
        <f t="shared" ca="1" si="50"/>
        <v>#NAME?</v>
      </c>
      <c r="AI633" s="186" t="e">
        <f t="shared" ca="1" si="51"/>
        <v>#NAME?</v>
      </c>
    </row>
    <row r="634" spans="1:35" ht="144">
      <c r="A634" s="187" t="e">
        <f t="shared" ca="1" si="53"/>
        <v>#NAME?</v>
      </c>
      <c r="B634" s="174" t="s">
        <v>1765</v>
      </c>
      <c r="C634" s="175"/>
      <c r="D634" s="175"/>
      <c r="E634" s="244">
        <v>44060</v>
      </c>
      <c r="F634" s="175" t="s">
        <v>8657</v>
      </c>
      <c r="G634" s="175" t="s">
        <v>1788</v>
      </c>
      <c r="H634" s="177" t="s">
        <v>8658</v>
      </c>
      <c r="I634" s="178"/>
      <c r="J634" s="179" t="str">
        <f t="shared" si="52"/>
        <v>LINKS REQUIRED</v>
      </c>
      <c r="K634" s="187"/>
      <c r="L634" s="190"/>
      <c r="M634" s="181"/>
      <c r="N634" s="256"/>
      <c r="O634" s="181"/>
      <c r="P634" s="256"/>
      <c r="Q634" s="256"/>
      <c r="R634" s="256"/>
      <c r="S634" s="256"/>
      <c r="T634" s="256"/>
      <c r="U634" s="256"/>
      <c r="V634" s="190"/>
      <c r="W634" s="190"/>
      <c r="X634" s="182"/>
      <c r="Y634" s="190"/>
      <c r="Z634" s="195"/>
      <c r="AA634" s="185" t="s">
        <v>8659</v>
      </c>
      <c r="AB634" s="186" t="str">
        <f t="shared" si="44"/>
        <v>RBZN7T</v>
      </c>
      <c r="AC634" s="186" t="str">
        <f t="shared" si="45"/>
        <v>RBZ</v>
      </c>
      <c r="AD634" s="186" t="str">
        <f t="shared" si="46"/>
        <v>N7T</v>
      </c>
      <c r="AE634" s="186" t="str">
        <f t="shared" si="47"/>
        <v>XL0ADGI</v>
      </c>
      <c r="AF634" s="186" t="str">
        <f t="shared" si="48"/>
        <v>XL0A</v>
      </c>
      <c r="AG634" s="186" t="str">
        <f t="shared" si="49"/>
        <v>DGI</v>
      </c>
      <c r="AH634" s="186" t="e">
        <f t="shared" ca="1" si="50"/>
        <v>#NAME?</v>
      </c>
      <c r="AI634" s="186" t="e">
        <f t="shared" ca="1" si="51"/>
        <v>#NAME?</v>
      </c>
    </row>
    <row r="635" spans="1:35" ht="252">
      <c r="A635" s="187" t="e">
        <f t="shared" ca="1" si="53"/>
        <v>#NAME?</v>
      </c>
      <c r="B635" s="174" t="s">
        <v>1762</v>
      </c>
      <c r="C635" s="175"/>
      <c r="D635" s="175"/>
      <c r="E635" s="244">
        <v>44061</v>
      </c>
      <c r="F635" s="175" t="s">
        <v>8660</v>
      </c>
      <c r="G635" s="175" t="s">
        <v>8661</v>
      </c>
      <c r="H635" s="175"/>
      <c r="I635" s="178"/>
      <c r="J635" s="179" t="str">
        <f t="shared" si="52"/>
        <v>LINKS REQUIRED</v>
      </c>
      <c r="K635" s="187"/>
      <c r="L635" s="190"/>
      <c r="M635" s="181"/>
      <c r="N635" s="256"/>
      <c r="O635" s="181"/>
      <c r="P635" s="256"/>
      <c r="Q635" s="256"/>
      <c r="R635" s="256"/>
      <c r="S635" s="256"/>
      <c r="T635" s="256"/>
      <c r="U635" s="256"/>
      <c r="V635" s="190"/>
      <c r="W635" s="190"/>
      <c r="X635" s="182"/>
      <c r="Y635" s="190"/>
      <c r="Z635" s="195"/>
      <c r="AA635" s="185" t="s">
        <v>8662</v>
      </c>
      <c r="AB635" s="186" t="str">
        <f t="shared" si="44"/>
        <v>RCYD7T</v>
      </c>
      <c r="AC635" s="186" t="str">
        <f t="shared" si="45"/>
        <v>RCY</v>
      </c>
      <c r="AD635" s="186" t="str">
        <f t="shared" si="46"/>
        <v>D7T</v>
      </c>
      <c r="AE635" s="186" t="str">
        <f t="shared" si="47"/>
        <v>DJPB8KX</v>
      </c>
      <c r="AF635" s="186" t="str">
        <f t="shared" si="48"/>
        <v>DJPB</v>
      </c>
      <c r="AG635" s="186" t="str">
        <f t="shared" si="49"/>
        <v>8KX</v>
      </c>
      <c r="AH635" s="186" t="e">
        <f t="shared" ca="1" si="50"/>
        <v>#NAME?</v>
      </c>
      <c r="AI635" s="186" t="e">
        <f t="shared" ca="1" si="51"/>
        <v>#NAME?</v>
      </c>
    </row>
    <row r="636" spans="1:35" ht="108">
      <c r="A636" s="187" t="e">
        <f t="shared" ca="1" si="53"/>
        <v>#NAME?</v>
      </c>
      <c r="B636" s="174" t="s">
        <v>1765</v>
      </c>
      <c r="C636" s="175"/>
      <c r="D636" s="175"/>
      <c r="E636" s="175"/>
      <c r="F636" s="175" t="s">
        <v>8663</v>
      </c>
      <c r="G636" s="175" t="s">
        <v>8664</v>
      </c>
      <c r="H636" s="175"/>
      <c r="I636" s="178"/>
      <c r="J636" s="179" t="str">
        <f t="shared" si="52"/>
        <v>LINKS REQUIRED</v>
      </c>
      <c r="K636" s="187"/>
      <c r="L636" s="190"/>
      <c r="M636" s="181"/>
      <c r="N636" s="256"/>
      <c r="O636" s="181"/>
      <c r="P636" s="256"/>
      <c r="Q636" s="256"/>
      <c r="R636" s="256"/>
      <c r="S636" s="256"/>
      <c r="T636" s="256"/>
      <c r="U636" s="256"/>
      <c r="V636" s="190"/>
      <c r="W636" s="190"/>
      <c r="X636" s="182"/>
      <c r="Y636" s="190"/>
      <c r="Z636" s="195"/>
      <c r="AA636" s="185" t="s">
        <v>8665</v>
      </c>
      <c r="AB636" s="186" t="str">
        <f t="shared" si="44"/>
        <v>REXZP5</v>
      </c>
      <c r="AC636" s="186" t="str">
        <f t="shared" si="45"/>
        <v>REX</v>
      </c>
      <c r="AD636" s="186" t="str">
        <f t="shared" si="46"/>
        <v>ZP5</v>
      </c>
      <c r="AE636" s="186" t="str">
        <f t="shared" si="47"/>
        <v>JKGXXSL</v>
      </c>
      <c r="AF636" s="186" t="str">
        <f t="shared" si="48"/>
        <v>JKGX</v>
      </c>
      <c r="AG636" s="186" t="str">
        <f t="shared" si="49"/>
        <v>XSL</v>
      </c>
      <c r="AH636" s="186" t="e">
        <f t="shared" ca="1" si="50"/>
        <v>#NAME?</v>
      </c>
      <c r="AI636" s="186" t="e">
        <f t="shared" ca="1" si="51"/>
        <v>#NAME?</v>
      </c>
    </row>
    <row r="637" spans="1:35" ht="144">
      <c r="A637" s="187" t="e">
        <f t="shared" ca="1" si="53"/>
        <v>#NAME?</v>
      </c>
      <c r="B637" s="174" t="s">
        <v>1765</v>
      </c>
      <c r="C637" s="175"/>
      <c r="D637" s="175"/>
      <c r="E637" s="175"/>
      <c r="F637" s="175" t="s">
        <v>8666</v>
      </c>
      <c r="G637" s="175" t="s">
        <v>8667</v>
      </c>
      <c r="H637" s="175"/>
      <c r="I637" s="178"/>
      <c r="J637" s="179" t="str">
        <f t="shared" si="52"/>
        <v>LINKS REQUIRED</v>
      </c>
      <c r="K637" s="187"/>
      <c r="L637" s="190"/>
      <c r="M637" s="181"/>
      <c r="N637" s="256"/>
      <c r="O637" s="181"/>
      <c r="P637" s="256"/>
      <c r="Q637" s="256"/>
      <c r="R637" s="256"/>
      <c r="S637" s="256"/>
      <c r="T637" s="256"/>
      <c r="U637" s="256"/>
      <c r="V637" s="190"/>
      <c r="W637" s="190"/>
      <c r="X637" s="182"/>
      <c r="Y637" s="190"/>
      <c r="Z637" s="195"/>
      <c r="AA637" s="185" t="s">
        <v>8668</v>
      </c>
      <c r="AB637" s="186" t="str">
        <f t="shared" si="44"/>
        <v>REZAZ2</v>
      </c>
      <c r="AC637" s="186" t="str">
        <f t="shared" si="45"/>
        <v>REZ</v>
      </c>
      <c r="AD637" s="186" t="str">
        <f t="shared" si="46"/>
        <v>AZ2</v>
      </c>
      <c r="AE637" s="186" t="str">
        <f t="shared" si="47"/>
        <v>XIO3OJI</v>
      </c>
      <c r="AF637" s="186" t="str">
        <f t="shared" si="48"/>
        <v>XIO3</v>
      </c>
      <c r="AG637" s="186" t="str">
        <f t="shared" si="49"/>
        <v>OJI</v>
      </c>
      <c r="AH637" s="186" t="e">
        <f t="shared" ca="1" si="50"/>
        <v>#NAME?</v>
      </c>
      <c r="AI637" s="186" t="e">
        <f t="shared" ca="1" si="51"/>
        <v>#NAME?</v>
      </c>
    </row>
    <row r="638" spans="1:35" ht="216">
      <c r="A638" s="187" t="e">
        <f t="shared" ca="1" si="53"/>
        <v>#NAME?</v>
      </c>
      <c r="B638" s="174" t="s">
        <v>1904</v>
      </c>
      <c r="C638" s="175"/>
      <c r="D638" s="175"/>
      <c r="E638" s="175"/>
      <c r="F638" s="175" t="s">
        <v>8669</v>
      </c>
      <c r="G638" s="175" t="s">
        <v>8591</v>
      </c>
      <c r="H638" s="175"/>
      <c r="I638" s="178"/>
      <c r="J638" s="179" t="str">
        <f t="shared" si="52"/>
        <v>LINKS REQUIRED</v>
      </c>
      <c r="K638" s="187"/>
      <c r="L638" s="190"/>
      <c r="M638" s="181"/>
      <c r="N638" s="256"/>
      <c r="O638" s="181"/>
      <c r="P638" s="256"/>
      <c r="Q638" s="256"/>
      <c r="R638" s="256"/>
      <c r="S638" s="256"/>
      <c r="T638" s="256"/>
      <c r="U638" s="256"/>
      <c r="V638" s="190"/>
      <c r="W638" s="190"/>
      <c r="X638" s="182"/>
      <c r="Y638" s="190"/>
      <c r="Z638" s="195"/>
      <c r="AA638" s="185" t="s">
        <v>8670</v>
      </c>
      <c r="AB638" s="186" t="str">
        <f t="shared" si="44"/>
        <v>RJ3WZE</v>
      </c>
      <c r="AC638" s="186" t="str">
        <f t="shared" si="45"/>
        <v>RJ3</v>
      </c>
      <c r="AD638" s="186" t="str">
        <f t="shared" si="46"/>
        <v>WZE</v>
      </c>
      <c r="AE638" s="186" t="str">
        <f t="shared" si="47"/>
        <v>U8Q41MA</v>
      </c>
      <c r="AF638" s="186" t="str">
        <f t="shared" si="48"/>
        <v>U8Q4</v>
      </c>
      <c r="AG638" s="186" t="str">
        <f t="shared" si="49"/>
        <v>1MA</v>
      </c>
      <c r="AH638" s="186" t="e">
        <f t="shared" ca="1" si="50"/>
        <v>#NAME?</v>
      </c>
      <c r="AI638" s="186" t="e">
        <f t="shared" ca="1" si="51"/>
        <v>#NAME?</v>
      </c>
    </row>
    <row r="639" spans="1:35" ht="288">
      <c r="A639" s="187" t="e">
        <f t="shared" ca="1" si="53"/>
        <v>#NAME?</v>
      </c>
      <c r="B639" s="174" t="s">
        <v>1904</v>
      </c>
      <c r="C639" s="175"/>
      <c r="D639" s="175"/>
      <c r="E639" s="175"/>
      <c r="F639" s="175" t="s">
        <v>8671</v>
      </c>
      <c r="G639" s="175" t="s">
        <v>8591</v>
      </c>
      <c r="H639" s="175"/>
      <c r="I639" s="178"/>
      <c r="J639" s="179" t="str">
        <f t="shared" si="52"/>
        <v>LINKS REQUIRED</v>
      </c>
      <c r="K639" s="187"/>
      <c r="L639" s="190"/>
      <c r="M639" s="181"/>
      <c r="N639" s="256"/>
      <c r="O639" s="181"/>
      <c r="P639" s="256"/>
      <c r="Q639" s="256"/>
      <c r="R639" s="256"/>
      <c r="S639" s="256"/>
      <c r="T639" s="256"/>
      <c r="U639" s="256"/>
      <c r="V639" s="190"/>
      <c r="W639" s="190"/>
      <c r="X639" s="182"/>
      <c r="Y639" s="190"/>
      <c r="Z639" s="195"/>
      <c r="AA639" s="185" t="s">
        <v>8672</v>
      </c>
      <c r="AB639" s="186" t="str">
        <f t="shared" si="44"/>
        <v>RJP9E2</v>
      </c>
      <c r="AC639" s="186" t="str">
        <f t="shared" si="45"/>
        <v>RJP</v>
      </c>
      <c r="AD639" s="186" t="str">
        <f t="shared" si="46"/>
        <v>9E2</v>
      </c>
      <c r="AE639" s="186" t="str">
        <f t="shared" si="47"/>
        <v>I7K79G9</v>
      </c>
      <c r="AF639" s="186" t="str">
        <f t="shared" si="48"/>
        <v>I7K7</v>
      </c>
      <c r="AG639" s="186" t="str">
        <f t="shared" si="49"/>
        <v>9G9</v>
      </c>
      <c r="AH639" s="186" t="e">
        <f t="shared" ca="1" si="50"/>
        <v>#NAME?</v>
      </c>
      <c r="AI639" s="186" t="e">
        <f t="shared" ca="1" si="51"/>
        <v>#NAME?</v>
      </c>
    </row>
    <row r="640" spans="1:35" ht="198">
      <c r="A640" s="187" t="e">
        <f t="shared" ca="1" si="53"/>
        <v>#NAME?</v>
      </c>
      <c r="B640" s="174" t="s">
        <v>1765</v>
      </c>
      <c r="C640" s="175"/>
      <c r="D640" s="175"/>
      <c r="E640" s="175"/>
      <c r="F640" s="175" t="s">
        <v>8673</v>
      </c>
      <c r="G640" s="175" t="s">
        <v>8674</v>
      </c>
      <c r="H640" s="175"/>
      <c r="I640" s="178"/>
      <c r="J640" s="179" t="str">
        <f t="shared" si="52"/>
        <v>LINKS REQUIRED</v>
      </c>
      <c r="K640" s="187"/>
      <c r="L640" s="190"/>
      <c r="M640" s="181"/>
      <c r="N640" s="256"/>
      <c r="O640" s="181"/>
      <c r="P640" s="256"/>
      <c r="Q640" s="256"/>
      <c r="R640" s="256"/>
      <c r="S640" s="256"/>
      <c r="T640" s="256"/>
      <c r="U640" s="256"/>
      <c r="V640" s="190"/>
      <c r="W640" s="190"/>
      <c r="X640" s="182"/>
      <c r="Y640" s="190"/>
      <c r="Z640" s="195"/>
      <c r="AA640" s="185" t="s">
        <v>8675</v>
      </c>
      <c r="AB640" s="186" t="str">
        <f t="shared" si="44"/>
        <v>RN92LR</v>
      </c>
      <c r="AC640" s="186" t="str">
        <f t="shared" si="45"/>
        <v>RN9</v>
      </c>
      <c r="AD640" s="186" t="str">
        <f t="shared" si="46"/>
        <v>2LR</v>
      </c>
      <c r="AE640" s="186" t="str">
        <f t="shared" si="47"/>
        <v>I3226FD</v>
      </c>
      <c r="AF640" s="186" t="str">
        <f t="shared" si="48"/>
        <v>I322</v>
      </c>
      <c r="AG640" s="186" t="str">
        <f t="shared" si="49"/>
        <v>6FD</v>
      </c>
      <c r="AH640" s="186" t="e">
        <f t="shared" ca="1" si="50"/>
        <v>#NAME?</v>
      </c>
      <c r="AI640" s="186" t="e">
        <f t="shared" ca="1" si="51"/>
        <v>#NAME?</v>
      </c>
    </row>
    <row r="641" spans="1:35" ht="144">
      <c r="A641" s="187" t="e">
        <f t="shared" ca="1" si="53"/>
        <v>#NAME?</v>
      </c>
      <c r="B641" s="174" t="s">
        <v>1762</v>
      </c>
      <c r="C641" s="175"/>
      <c r="D641" s="175"/>
      <c r="E641" s="175"/>
      <c r="F641" s="175" t="s">
        <v>8676</v>
      </c>
      <c r="G641" s="175" t="s">
        <v>4234</v>
      </c>
      <c r="H641" s="175"/>
      <c r="I641" s="178"/>
      <c r="J641" s="179" t="str">
        <f t="shared" si="52"/>
        <v>LINKS REQUIRED</v>
      </c>
      <c r="K641" s="187"/>
      <c r="L641" s="190"/>
      <c r="M641" s="181"/>
      <c r="N641" s="256"/>
      <c r="O641" s="181"/>
      <c r="P641" s="256"/>
      <c r="Q641" s="256"/>
      <c r="R641" s="256"/>
      <c r="S641" s="256"/>
      <c r="T641" s="256"/>
      <c r="U641" s="256"/>
      <c r="V641" s="190"/>
      <c r="W641" s="190"/>
      <c r="X641" s="182"/>
      <c r="Y641" s="190"/>
      <c r="Z641" s="195"/>
      <c r="AA641" s="185" t="s">
        <v>8677</v>
      </c>
      <c r="AB641" s="186" t="str">
        <f t="shared" si="44"/>
        <v>RXK9C2</v>
      </c>
      <c r="AC641" s="186" t="str">
        <f t="shared" si="45"/>
        <v>RXK</v>
      </c>
      <c r="AD641" s="186" t="str">
        <f t="shared" si="46"/>
        <v>9C2</v>
      </c>
      <c r="AE641" s="186" t="str">
        <f t="shared" si="47"/>
        <v>I86ZK9T</v>
      </c>
      <c r="AF641" s="186" t="str">
        <f t="shared" si="48"/>
        <v>I86Z</v>
      </c>
      <c r="AG641" s="186" t="str">
        <f t="shared" si="49"/>
        <v>K9T</v>
      </c>
      <c r="AH641" s="186" t="e">
        <f t="shared" ca="1" si="50"/>
        <v>#NAME?</v>
      </c>
      <c r="AI641" s="186" t="e">
        <f t="shared" ca="1" si="51"/>
        <v>#NAME?</v>
      </c>
    </row>
    <row r="642" spans="1:35" ht="216">
      <c r="A642" s="187" t="e">
        <f t="shared" ca="1" si="53"/>
        <v>#NAME?</v>
      </c>
      <c r="B642" s="174" t="s">
        <v>1762</v>
      </c>
      <c r="C642" s="175"/>
      <c r="D642" s="175"/>
      <c r="E642" s="175"/>
      <c r="F642" s="175" t="s">
        <v>8678</v>
      </c>
      <c r="G642" s="175" t="s">
        <v>8679</v>
      </c>
      <c r="H642" s="175" t="s">
        <v>8680</v>
      </c>
      <c r="I642" s="178"/>
      <c r="J642" s="179" t="str">
        <f t="shared" si="52"/>
        <v>LINKS REQUIRED</v>
      </c>
      <c r="K642" s="187"/>
      <c r="L642" s="190"/>
      <c r="M642" s="181"/>
      <c r="N642" s="256"/>
      <c r="O642" s="181"/>
      <c r="P642" s="256"/>
      <c r="Q642" s="256"/>
      <c r="R642" s="256"/>
      <c r="S642" s="256"/>
      <c r="T642" s="256"/>
      <c r="U642" s="256"/>
      <c r="V642" s="190"/>
      <c r="W642" s="190"/>
      <c r="X642" s="182"/>
      <c r="Y642" s="190"/>
      <c r="Z642" s="195"/>
      <c r="AA642" s="185" t="s">
        <v>8681</v>
      </c>
      <c r="AB642" s="186" t="str">
        <f t="shared" si="44"/>
        <v>RPMGEQ</v>
      </c>
      <c r="AC642" s="186" t="str">
        <f t="shared" si="45"/>
        <v>RPM</v>
      </c>
      <c r="AD642" s="186" t="str">
        <f t="shared" si="46"/>
        <v>GEQ</v>
      </c>
      <c r="AE642" s="186" t="str">
        <f t="shared" si="47"/>
        <v>9XYN01L</v>
      </c>
      <c r="AF642" s="186" t="str">
        <f t="shared" si="48"/>
        <v>9XYN</v>
      </c>
      <c r="AG642" s="186" t="str">
        <f t="shared" si="49"/>
        <v>01L</v>
      </c>
      <c r="AH642" s="186" t="e">
        <f t="shared" ca="1" si="50"/>
        <v>#NAME?</v>
      </c>
      <c r="AI642" s="186" t="e">
        <f t="shared" ca="1" si="51"/>
        <v>#NAME?</v>
      </c>
    </row>
    <row r="643" spans="1:35" ht="90">
      <c r="A643" s="187" t="e">
        <f t="shared" ca="1" si="53"/>
        <v>#NAME?</v>
      </c>
      <c r="B643" s="174" t="s">
        <v>1762</v>
      </c>
      <c r="C643" s="175"/>
      <c r="D643" s="175"/>
      <c r="E643" s="175"/>
      <c r="F643" s="175" t="s">
        <v>8682</v>
      </c>
      <c r="G643" s="175" t="s">
        <v>8683</v>
      </c>
      <c r="H643" s="175"/>
      <c r="I643" s="178"/>
      <c r="J643" s="179" t="str">
        <f t="shared" si="52"/>
        <v>LINKS REQUIRED</v>
      </c>
      <c r="K643" s="187"/>
      <c r="L643" s="190"/>
      <c r="M643" s="181"/>
      <c r="N643" s="256"/>
      <c r="O643" s="181"/>
      <c r="P643" s="256"/>
      <c r="Q643" s="256"/>
      <c r="R643" s="256"/>
      <c r="S643" s="256"/>
      <c r="T643" s="256"/>
      <c r="U643" s="256"/>
      <c r="V643" s="190"/>
      <c r="W643" s="190"/>
      <c r="X643" s="182"/>
      <c r="Y643" s="190"/>
      <c r="Z643" s="195"/>
      <c r="AA643" s="185" t="s">
        <v>8684</v>
      </c>
      <c r="AB643" s="186" t="str">
        <f t="shared" si="44"/>
        <v>RQ3ZFB</v>
      </c>
      <c r="AC643" s="186" t="str">
        <f t="shared" si="45"/>
        <v>RQ3</v>
      </c>
      <c r="AD643" s="186" t="str">
        <f t="shared" si="46"/>
        <v>ZFB</v>
      </c>
      <c r="AE643" s="186" t="str">
        <f t="shared" si="47"/>
        <v>RZE60GT</v>
      </c>
      <c r="AF643" s="186" t="str">
        <f t="shared" si="48"/>
        <v>RZE6</v>
      </c>
      <c r="AG643" s="186" t="str">
        <f t="shared" si="49"/>
        <v>0GT</v>
      </c>
      <c r="AH643" s="186" t="e">
        <f t="shared" ca="1" si="50"/>
        <v>#NAME?</v>
      </c>
      <c r="AI643" s="186" t="e">
        <f t="shared" ca="1" si="51"/>
        <v>#NAME?</v>
      </c>
    </row>
    <row r="644" spans="1:35" ht="162">
      <c r="A644" s="187" t="e">
        <f t="shared" ca="1" si="53"/>
        <v>#NAME?</v>
      </c>
      <c r="B644" s="174" t="s">
        <v>1765</v>
      </c>
      <c r="C644" s="175"/>
      <c r="D644" s="175"/>
      <c r="E644" s="175"/>
      <c r="F644" s="175" t="s">
        <v>8685</v>
      </c>
      <c r="G644" s="175" t="s">
        <v>6336</v>
      </c>
      <c r="H644" s="175"/>
      <c r="I644" s="178"/>
      <c r="J644" s="179" t="str">
        <f t="shared" si="52"/>
        <v>LINKS REQUIRED</v>
      </c>
      <c r="K644" s="187"/>
      <c r="L644" s="190"/>
      <c r="M644" s="181"/>
      <c r="N644" s="256"/>
      <c r="O644" s="181"/>
      <c r="P644" s="256"/>
      <c r="Q644" s="256"/>
      <c r="R644" s="256"/>
      <c r="S644" s="256"/>
      <c r="T644" s="256"/>
      <c r="U644" s="256"/>
      <c r="V644" s="190"/>
      <c r="W644" s="190"/>
      <c r="X644" s="182"/>
      <c r="Y644" s="190"/>
      <c r="Z644" s="195"/>
      <c r="AA644" s="185" t="s">
        <v>8686</v>
      </c>
      <c r="AB644" s="186" t="str">
        <f t="shared" si="44"/>
        <v>RSQRKS</v>
      </c>
      <c r="AC644" s="186" t="str">
        <f t="shared" si="45"/>
        <v>RSQ</v>
      </c>
      <c r="AD644" s="186" t="str">
        <f t="shared" si="46"/>
        <v>RKS</v>
      </c>
      <c r="AE644" s="186" t="str">
        <f t="shared" si="47"/>
        <v>ZH35Y8X</v>
      </c>
      <c r="AF644" s="186" t="str">
        <f t="shared" si="48"/>
        <v>ZH35</v>
      </c>
      <c r="AG644" s="186" t="str">
        <f t="shared" si="49"/>
        <v>Y8X</v>
      </c>
      <c r="AH644" s="186" t="e">
        <f t="shared" ca="1" si="50"/>
        <v>#NAME?</v>
      </c>
      <c r="AI644" s="186" t="e">
        <f t="shared" ca="1" si="51"/>
        <v>#NAME?</v>
      </c>
    </row>
    <row r="645" spans="1:35" ht="198">
      <c r="A645" s="187" t="e">
        <f t="shared" ca="1" si="53"/>
        <v>#NAME?</v>
      </c>
      <c r="B645" s="174" t="s">
        <v>1762</v>
      </c>
      <c r="C645" s="175"/>
      <c r="D645" s="175"/>
      <c r="E645" s="175"/>
      <c r="F645" s="175" t="s">
        <v>8687</v>
      </c>
      <c r="G645" s="175" t="s">
        <v>8688</v>
      </c>
      <c r="H645" s="175"/>
      <c r="I645" s="178"/>
      <c r="J645" s="179" t="str">
        <f t="shared" si="52"/>
        <v>LINKS REQUIRED</v>
      </c>
      <c r="K645" s="187"/>
      <c r="L645" s="190"/>
      <c r="M645" s="181"/>
      <c r="N645" s="256"/>
      <c r="O645" s="181"/>
      <c r="P645" s="256"/>
      <c r="Q645" s="256"/>
      <c r="R645" s="256"/>
      <c r="S645" s="256"/>
      <c r="T645" s="256"/>
      <c r="U645" s="256"/>
      <c r="V645" s="190"/>
      <c r="W645" s="190"/>
      <c r="X645" s="182"/>
      <c r="Y645" s="190"/>
      <c r="Z645" s="195"/>
      <c r="AA645" s="185" t="s">
        <v>8689</v>
      </c>
      <c r="AB645" s="186" t="str">
        <f t="shared" si="44"/>
        <v>RULPG4</v>
      </c>
      <c r="AC645" s="186" t="str">
        <f t="shared" si="45"/>
        <v>RUL</v>
      </c>
      <c r="AD645" s="186" t="str">
        <f t="shared" si="46"/>
        <v>PG4</v>
      </c>
      <c r="AE645" s="186" t="str">
        <f t="shared" si="47"/>
        <v>D3E2BX7</v>
      </c>
      <c r="AF645" s="186" t="str">
        <f t="shared" si="48"/>
        <v>D3E2</v>
      </c>
      <c r="AG645" s="186" t="str">
        <f t="shared" si="49"/>
        <v>BX7</v>
      </c>
      <c r="AH645" s="186" t="e">
        <f t="shared" ca="1" si="50"/>
        <v>#NAME?</v>
      </c>
      <c r="AI645" s="186" t="e">
        <f t="shared" ca="1" si="51"/>
        <v>#NAME?</v>
      </c>
    </row>
    <row r="646" spans="1:35" ht="180">
      <c r="A646" s="187" t="e">
        <f t="shared" ca="1" si="53"/>
        <v>#NAME?</v>
      </c>
      <c r="B646" s="174" t="s">
        <v>1762</v>
      </c>
      <c r="C646" s="175"/>
      <c r="D646" s="175"/>
      <c r="E646" s="175"/>
      <c r="F646" s="175" t="s">
        <v>8690</v>
      </c>
      <c r="G646" s="175" t="s">
        <v>3712</v>
      </c>
      <c r="H646" s="175"/>
      <c r="I646" s="178"/>
      <c r="J646" s="179" t="str">
        <f t="shared" si="52"/>
        <v>LINKS REQUIRED</v>
      </c>
      <c r="K646" s="187"/>
      <c r="L646" s="190"/>
      <c r="M646" s="181"/>
      <c r="N646" s="256"/>
      <c r="O646" s="181"/>
      <c r="P646" s="256"/>
      <c r="Q646" s="256"/>
      <c r="R646" s="256"/>
      <c r="S646" s="256"/>
      <c r="T646" s="256"/>
      <c r="U646" s="256"/>
      <c r="V646" s="190"/>
      <c r="W646" s="190"/>
      <c r="X646" s="182"/>
      <c r="Y646" s="190"/>
      <c r="Z646" s="195"/>
      <c r="AA646" s="185" t="s">
        <v>8691</v>
      </c>
      <c r="AB646" s="186" t="str">
        <f t="shared" si="44"/>
        <v>RUP6XN</v>
      </c>
      <c r="AC646" s="186" t="str">
        <f t="shared" si="45"/>
        <v>RUP</v>
      </c>
      <c r="AD646" s="186" t="str">
        <f t="shared" si="46"/>
        <v>6XN</v>
      </c>
      <c r="AE646" s="186" t="str">
        <f t="shared" si="47"/>
        <v>KAVP0VX</v>
      </c>
      <c r="AF646" s="186" t="str">
        <f t="shared" si="48"/>
        <v>KAVP</v>
      </c>
      <c r="AG646" s="186" t="str">
        <f t="shared" si="49"/>
        <v>0VX</v>
      </c>
      <c r="AH646" s="186" t="e">
        <f t="shared" ca="1" si="50"/>
        <v>#NAME?</v>
      </c>
      <c r="AI646" s="186" t="e">
        <f t="shared" ca="1" si="51"/>
        <v>#NAME?</v>
      </c>
    </row>
    <row r="647" spans="1:35" ht="108">
      <c r="A647" s="187" t="e">
        <f t="shared" ca="1" si="53"/>
        <v>#NAME?</v>
      </c>
      <c r="B647" s="174" t="s">
        <v>1765</v>
      </c>
      <c r="C647" s="175"/>
      <c r="D647" s="175"/>
      <c r="E647" s="175"/>
      <c r="F647" s="175" t="s">
        <v>8692</v>
      </c>
      <c r="G647" s="175" t="s">
        <v>8693</v>
      </c>
      <c r="H647" s="175"/>
      <c r="I647" s="178"/>
      <c r="J647" s="179" t="str">
        <f t="shared" si="52"/>
        <v>LINKS REQUIRED</v>
      </c>
      <c r="K647" s="187"/>
      <c r="L647" s="190"/>
      <c r="M647" s="181"/>
      <c r="N647" s="256"/>
      <c r="O647" s="181"/>
      <c r="P647" s="256"/>
      <c r="Q647" s="256"/>
      <c r="R647" s="256"/>
      <c r="S647" s="256"/>
      <c r="T647" s="256"/>
      <c r="U647" s="256"/>
      <c r="V647" s="190"/>
      <c r="W647" s="190"/>
      <c r="X647" s="182"/>
      <c r="Y647" s="190"/>
      <c r="Z647" s="195"/>
      <c r="AA647" s="185" t="s">
        <v>8694</v>
      </c>
      <c r="AB647" s="186" t="str">
        <f t="shared" si="44"/>
        <v>RUPINM</v>
      </c>
      <c r="AC647" s="186" t="str">
        <f t="shared" si="45"/>
        <v>RUP</v>
      </c>
      <c r="AD647" s="186" t="str">
        <f t="shared" si="46"/>
        <v>INM</v>
      </c>
      <c r="AE647" s="186" t="str">
        <f t="shared" si="47"/>
        <v>R2NMJ7Y</v>
      </c>
      <c r="AF647" s="186" t="str">
        <f t="shared" si="48"/>
        <v>R2NM</v>
      </c>
      <c r="AG647" s="186" t="str">
        <f t="shared" si="49"/>
        <v>J7Y</v>
      </c>
      <c r="AH647" s="186" t="e">
        <f t="shared" ca="1" si="50"/>
        <v>#NAME?</v>
      </c>
      <c r="AI647" s="186" t="e">
        <f t="shared" ca="1" si="51"/>
        <v>#NAME?</v>
      </c>
    </row>
    <row r="648" spans="1:35" ht="54">
      <c r="A648" s="187" t="e">
        <f t="shared" ca="1" si="53"/>
        <v>#NAME?</v>
      </c>
      <c r="B648" s="174" t="s">
        <v>1762</v>
      </c>
      <c r="C648" s="175"/>
      <c r="D648" s="175"/>
      <c r="E648" s="175"/>
      <c r="F648" s="175" t="s">
        <v>8695</v>
      </c>
      <c r="G648" s="175" t="s">
        <v>4189</v>
      </c>
      <c r="H648" s="175"/>
      <c r="I648" s="178"/>
      <c r="J648" s="179" t="str">
        <f t="shared" si="52"/>
        <v>LINKS REQUIRED</v>
      </c>
      <c r="K648" s="187"/>
      <c r="L648" s="190"/>
      <c r="M648" s="181"/>
      <c r="N648" s="256"/>
      <c r="O648" s="181"/>
      <c r="P648" s="256"/>
      <c r="Q648" s="256"/>
      <c r="R648" s="256"/>
      <c r="S648" s="256"/>
      <c r="T648" s="256"/>
      <c r="U648" s="256"/>
      <c r="V648" s="190"/>
      <c r="W648" s="190"/>
      <c r="X648" s="182"/>
      <c r="Y648" s="190"/>
      <c r="Z648" s="195"/>
      <c r="AA648" s="185" t="s">
        <v>8696</v>
      </c>
      <c r="AB648" s="186" t="str">
        <f t="shared" si="44"/>
        <v>RUWHXS</v>
      </c>
      <c r="AC648" s="186" t="str">
        <f t="shared" si="45"/>
        <v>RUW</v>
      </c>
      <c r="AD648" s="186" t="str">
        <f t="shared" si="46"/>
        <v>HXS</v>
      </c>
      <c r="AE648" s="186" t="str">
        <f t="shared" si="47"/>
        <v>74DM5UW</v>
      </c>
      <c r="AF648" s="186" t="str">
        <f t="shared" si="48"/>
        <v>74DM</v>
      </c>
      <c r="AG648" s="186" t="str">
        <f t="shared" si="49"/>
        <v>5UW</v>
      </c>
      <c r="AH648" s="186" t="e">
        <f t="shared" ca="1" si="50"/>
        <v>#NAME?</v>
      </c>
      <c r="AI648" s="186" t="e">
        <f t="shared" ca="1" si="51"/>
        <v>#NAME?</v>
      </c>
    </row>
    <row r="649" spans="1:35" ht="108">
      <c r="A649" s="187" t="e">
        <f t="shared" ca="1" si="53"/>
        <v>#NAME?</v>
      </c>
      <c r="B649" s="174" t="s">
        <v>1765</v>
      </c>
      <c r="C649" s="175"/>
      <c r="D649" s="175"/>
      <c r="E649" s="175"/>
      <c r="F649" s="175" t="s">
        <v>8697</v>
      </c>
      <c r="G649" s="175" t="s">
        <v>8698</v>
      </c>
      <c r="H649" s="175"/>
      <c r="I649" s="178"/>
      <c r="J649" s="179" t="str">
        <f t="shared" si="52"/>
        <v>LINKS REQUIRED</v>
      </c>
      <c r="K649" s="187"/>
      <c r="L649" s="190"/>
      <c r="M649" s="181"/>
      <c r="N649" s="256"/>
      <c r="O649" s="181"/>
      <c r="P649" s="256"/>
      <c r="Q649" s="256"/>
      <c r="R649" s="256"/>
      <c r="S649" s="256"/>
      <c r="T649" s="256"/>
      <c r="U649" s="256"/>
      <c r="V649" s="190"/>
      <c r="W649" s="190"/>
      <c r="X649" s="182"/>
      <c r="Y649" s="190"/>
      <c r="Z649" s="195"/>
      <c r="AA649" s="185" t="s">
        <v>8699</v>
      </c>
      <c r="AB649" s="186" t="str">
        <f t="shared" si="44"/>
        <v>RWRJQ4</v>
      </c>
      <c r="AC649" s="186" t="str">
        <f t="shared" si="45"/>
        <v>RWR</v>
      </c>
      <c r="AD649" s="186" t="str">
        <f t="shared" si="46"/>
        <v>JQ4</v>
      </c>
      <c r="AE649" s="186" t="str">
        <f t="shared" si="47"/>
        <v>XHYUZEX</v>
      </c>
      <c r="AF649" s="186" t="str">
        <f t="shared" si="48"/>
        <v>XHYU</v>
      </c>
      <c r="AG649" s="186" t="str">
        <f t="shared" si="49"/>
        <v>ZEX</v>
      </c>
      <c r="AH649" s="186" t="e">
        <f t="shared" ca="1" si="50"/>
        <v>#NAME?</v>
      </c>
      <c r="AI649" s="186" t="e">
        <f t="shared" ca="1" si="51"/>
        <v>#NAME?</v>
      </c>
    </row>
    <row r="650" spans="1:35" ht="180">
      <c r="A650" s="187" t="e">
        <f t="shared" ca="1" si="53"/>
        <v>#NAME?</v>
      </c>
      <c r="B650" s="174" t="s">
        <v>1765</v>
      </c>
      <c r="C650" s="175"/>
      <c r="D650" s="175"/>
      <c r="E650" s="175"/>
      <c r="F650" s="175" t="s">
        <v>8700</v>
      </c>
      <c r="G650" s="175" t="s">
        <v>8591</v>
      </c>
      <c r="H650" s="175"/>
      <c r="I650" s="178"/>
      <c r="J650" s="179" t="str">
        <f t="shared" si="52"/>
        <v>LINKS REQUIRED</v>
      </c>
      <c r="K650" s="187"/>
      <c r="L650" s="190"/>
      <c r="M650" s="181"/>
      <c r="N650" s="256"/>
      <c r="O650" s="181"/>
      <c r="P650" s="256"/>
      <c r="Q650" s="256"/>
      <c r="R650" s="256"/>
      <c r="S650" s="256"/>
      <c r="T650" s="256"/>
      <c r="U650" s="256"/>
      <c r="V650" s="190"/>
      <c r="W650" s="190"/>
      <c r="X650" s="182"/>
      <c r="Y650" s="190"/>
      <c r="Z650" s="195"/>
      <c r="AA650" s="185" t="s">
        <v>8701</v>
      </c>
      <c r="AB650" s="186" t="str">
        <f t="shared" si="44"/>
        <v>RXBISM</v>
      </c>
      <c r="AC650" s="186" t="str">
        <f t="shared" si="45"/>
        <v>RXB</v>
      </c>
      <c r="AD650" s="186" t="str">
        <f t="shared" si="46"/>
        <v>ISM</v>
      </c>
      <c r="AE650" s="186" t="str">
        <f t="shared" si="47"/>
        <v>1C7ST5Z</v>
      </c>
      <c r="AF650" s="186" t="str">
        <f t="shared" si="48"/>
        <v>1C7S</v>
      </c>
      <c r="AG650" s="186" t="str">
        <f t="shared" si="49"/>
        <v>T5Z</v>
      </c>
      <c r="AH650" s="186" t="e">
        <f t="shared" ca="1" si="50"/>
        <v>#NAME?</v>
      </c>
      <c r="AI650" s="186" t="e">
        <f t="shared" ca="1" si="51"/>
        <v>#NAME?</v>
      </c>
    </row>
    <row r="651" spans="1:35" ht="216">
      <c r="A651" s="187" t="e">
        <f t="shared" ca="1" si="53"/>
        <v>#NAME?</v>
      </c>
      <c r="B651" s="174" t="s">
        <v>1765</v>
      </c>
      <c r="C651" s="175"/>
      <c r="D651" s="175"/>
      <c r="E651" s="175"/>
      <c r="F651" s="175" t="s">
        <v>8702</v>
      </c>
      <c r="G651" s="175" t="s">
        <v>8703</v>
      </c>
      <c r="H651" s="175"/>
      <c r="I651" s="178"/>
      <c r="J651" s="179" t="str">
        <f t="shared" si="52"/>
        <v>LINKS REQUIRED</v>
      </c>
      <c r="K651" s="187"/>
      <c r="L651" s="190"/>
      <c r="M651" s="181"/>
      <c r="N651" s="256"/>
      <c r="O651" s="181"/>
      <c r="P651" s="256"/>
      <c r="Q651" s="256"/>
      <c r="R651" s="256"/>
      <c r="S651" s="256"/>
      <c r="T651" s="256"/>
      <c r="U651" s="256"/>
      <c r="V651" s="190"/>
      <c r="W651" s="190"/>
      <c r="X651" s="182"/>
      <c r="Y651" s="190"/>
      <c r="Z651" s="195"/>
      <c r="AA651" s="185" t="s">
        <v>8704</v>
      </c>
      <c r="AB651" s="186" t="str">
        <f t="shared" si="44"/>
        <v>RYT5HW</v>
      </c>
      <c r="AC651" s="186" t="str">
        <f t="shared" si="45"/>
        <v>RYT</v>
      </c>
      <c r="AD651" s="186" t="str">
        <f t="shared" si="46"/>
        <v>5HW</v>
      </c>
      <c r="AE651" s="186" t="str">
        <f t="shared" si="47"/>
        <v>Q8LVC3Z</v>
      </c>
      <c r="AF651" s="186" t="str">
        <f t="shared" si="48"/>
        <v>Q8LV</v>
      </c>
      <c r="AG651" s="186" t="str">
        <f t="shared" si="49"/>
        <v>C3Z</v>
      </c>
      <c r="AH651" s="186" t="e">
        <f t="shared" ca="1" si="50"/>
        <v>#NAME?</v>
      </c>
      <c r="AI651" s="186" t="e">
        <f t="shared" ca="1" si="51"/>
        <v>#NAME?</v>
      </c>
    </row>
    <row r="652" spans="1:35" ht="216">
      <c r="A652" s="187" t="e">
        <f t="shared" ca="1" si="53"/>
        <v>#NAME?</v>
      </c>
      <c r="B652" s="174" t="s">
        <v>1762</v>
      </c>
      <c r="C652" s="175"/>
      <c r="D652" s="175"/>
      <c r="E652" s="175"/>
      <c r="F652" s="175" t="s">
        <v>8705</v>
      </c>
      <c r="G652" s="175" t="s">
        <v>8706</v>
      </c>
      <c r="H652" s="175"/>
      <c r="I652" s="178"/>
      <c r="J652" s="179" t="str">
        <f t="shared" si="52"/>
        <v>LINKS REQUIRED</v>
      </c>
      <c r="K652" s="187"/>
      <c r="L652" s="190"/>
      <c r="M652" s="181"/>
      <c r="N652" s="256"/>
      <c r="O652" s="181"/>
      <c r="P652" s="256"/>
      <c r="Q652" s="256"/>
      <c r="R652" s="256"/>
      <c r="S652" s="256"/>
      <c r="T652" s="256"/>
      <c r="U652" s="256"/>
      <c r="V652" s="190"/>
      <c r="W652" s="190"/>
      <c r="X652" s="182"/>
      <c r="Y652" s="190"/>
      <c r="Z652" s="195"/>
      <c r="AA652" s="185" t="s">
        <v>8707</v>
      </c>
      <c r="AB652" s="186" t="str">
        <f t="shared" si="44"/>
        <v>SX9Y59</v>
      </c>
      <c r="AC652" s="186" t="str">
        <f t="shared" si="45"/>
        <v>SX9</v>
      </c>
      <c r="AD652" s="186" t="str">
        <f t="shared" si="46"/>
        <v>Y59</v>
      </c>
      <c r="AE652" s="186" t="str">
        <f t="shared" si="47"/>
        <v>M9B3KMC</v>
      </c>
      <c r="AF652" s="186" t="str">
        <f t="shared" si="48"/>
        <v>M9B3</v>
      </c>
      <c r="AG652" s="186" t="str">
        <f t="shared" si="49"/>
        <v>KMC</v>
      </c>
      <c r="AH652" s="186" t="e">
        <f t="shared" ca="1" si="50"/>
        <v>#NAME?</v>
      </c>
      <c r="AI652" s="186" t="e">
        <f t="shared" ca="1" si="51"/>
        <v>#NAME?</v>
      </c>
    </row>
    <row r="653" spans="1:35" ht="216">
      <c r="A653" s="187" t="e">
        <f t="shared" ca="1" si="53"/>
        <v>#NAME?</v>
      </c>
      <c r="B653" s="174" t="s">
        <v>1762</v>
      </c>
      <c r="C653" s="175"/>
      <c r="D653" s="175"/>
      <c r="E653" s="175"/>
      <c r="F653" s="175" t="s">
        <v>8708</v>
      </c>
      <c r="G653" s="175" t="s">
        <v>3712</v>
      </c>
      <c r="H653" s="175"/>
      <c r="I653" s="178"/>
      <c r="J653" s="179" t="str">
        <f t="shared" si="52"/>
        <v>LINKS REQUIRED</v>
      </c>
      <c r="K653" s="187"/>
      <c r="L653" s="190"/>
      <c r="M653" s="181"/>
      <c r="N653" s="256"/>
      <c r="O653" s="181"/>
      <c r="P653" s="256"/>
      <c r="Q653" s="256"/>
      <c r="R653" s="256"/>
      <c r="S653" s="256"/>
      <c r="T653" s="256"/>
      <c r="U653" s="256"/>
      <c r="V653" s="190"/>
      <c r="W653" s="190"/>
      <c r="X653" s="182"/>
      <c r="Y653" s="190"/>
      <c r="Z653" s="195"/>
      <c r="AA653" s="185" t="s">
        <v>8709</v>
      </c>
      <c r="AB653" s="186" t="str">
        <f t="shared" si="44"/>
        <v>S1NUKT</v>
      </c>
      <c r="AC653" s="186" t="str">
        <f t="shared" si="45"/>
        <v>S1N</v>
      </c>
      <c r="AD653" s="186" t="str">
        <f t="shared" si="46"/>
        <v>UKT</v>
      </c>
      <c r="AE653" s="186" t="str">
        <f t="shared" si="47"/>
        <v>6820YF5</v>
      </c>
      <c r="AF653" s="186" t="str">
        <f t="shared" si="48"/>
        <v>6820</v>
      </c>
      <c r="AG653" s="186" t="str">
        <f t="shared" si="49"/>
        <v>YF5</v>
      </c>
      <c r="AH653" s="186" t="e">
        <f t="shared" ca="1" si="50"/>
        <v>#NAME?</v>
      </c>
      <c r="AI653" s="186" t="e">
        <f t="shared" ca="1" si="51"/>
        <v>#NAME?</v>
      </c>
    </row>
    <row r="654" spans="1:35" ht="90">
      <c r="A654" s="187" t="e">
        <f t="shared" ca="1" si="53"/>
        <v>#NAME?</v>
      </c>
      <c r="B654" s="174" t="s">
        <v>1923</v>
      </c>
      <c r="C654" s="175"/>
      <c r="D654" s="175"/>
      <c r="E654" s="175"/>
      <c r="F654" s="175" t="s">
        <v>8710</v>
      </c>
      <c r="G654" s="175" t="s">
        <v>8711</v>
      </c>
      <c r="H654" s="177" t="s">
        <v>8712</v>
      </c>
      <c r="I654" s="178"/>
      <c r="J654" s="179" t="str">
        <f t="shared" si="52"/>
        <v>LINKS REQUIRED</v>
      </c>
      <c r="K654" s="187"/>
      <c r="L654" s="190"/>
      <c r="M654" s="181"/>
      <c r="N654" s="256"/>
      <c r="O654" s="181"/>
      <c r="P654" s="256"/>
      <c r="Q654" s="256"/>
      <c r="R654" s="256"/>
      <c r="S654" s="256"/>
      <c r="T654" s="256"/>
      <c r="U654" s="256"/>
      <c r="V654" s="190"/>
      <c r="W654" s="190"/>
      <c r="X654" s="182"/>
      <c r="Y654" s="190"/>
      <c r="Z654" s="195"/>
      <c r="AA654" s="185" t="s">
        <v>8713</v>
      </c>
      <c r="AB654" s="186" t="str">
        <f t="shared" si="44"/>
        <v>S2CXNE</v>
      </c>
      <c r="AC654" s="186" t="str">
        <f t="shared" si="45"/>
        <v>S2C</v>
      </c>
      <c r="AD654" s="186" t="str">
        <f t="shared" si="46"/>
        <v>XNE</v>
      </c>
      <c r="AE654" s="186" t="str">
        <f t="shared" si="47"/>
        <v>QBIC1VY</v>
      </c>
      <c r="AF654" s="186" t="str">
        <f t="shared" si="48"/>
        <v>QBIC</v>
      </c>
      <c r="AG654" s="186" t="str">
        <f t="shared" si="49"/>
        <v>1VY</v>
      </c>
      <c r="AH654" s="186" t="e">
        <f t="shared" ca="1" si="50"/>
        <v>#NAME?</v>
      </c>
      <c r="AI654" s="186" t="e">
        <f t="shared" ca="1" si="51"/>
        <v>#NAME?</v>
      </c>
    </row>
    <row r="655" spans="1:35" ht="234">
      <c r="A655" s="187" t="e">
        <f t="shared" ca="1" si="53"/>
        <v>#NAME?</v>
      </c>
      <c r="B655" s="174" t="s">
        <v>1765</v>
      </c>
      <c r="C655" s="175"/>
      <c r="D655" s="175"/>
      <c r="E655" s="175"/>
      <c r="F655" s="175" t="s">
        <v>8714</v>
      </c>
      <c r="G655" s="175" t="s">
        <v>7861</v>
      </c>
      <c r="H655" s="175"/>
      <c r="I655" s="178"/>
      <c r="J655" s="179" t="str">
        <f t="shared" si="52"/>
        <v>LINKS REQUIRED</v>
      </c>
      <c r="K655" s="187"/>
      <c r="L655" s="190"/>
      <c r="M655" s="181"/>
      <c r="N655" s="256"/>
      <c r="O655" s="181"/>
      <c r="P655" s="256"/>
      <c r="Q655" s="256"/>
      <c r="R655" s="256"/>
      <c r="S655" s="256"/>
      <c r="T655" s="256"/>
      <c r="U655" s="256"/>
      <c r="V655" s="190"/>
      <c r="W655" s="190"/>
      <c r="X655" s="182"/>
      <c r="Y655" s="190"/>
      <c r="Z655" s="195"/>
      <c r="AA655" s="185" t="s">
        <v>8715</v>
      </c>
      <c r="AB655" s="186" t="str">
        <f t="shared" si="44"/>
        <v>S5P5NZ</v>
      </c>
      <c r="AC655" s="186" t="str">
        <f t="shared" si="45"/>
        <v>S5P</v>
      </c>
      <c r="AD655" s="186" t="str">
        <f t="shared" si="46"/>
        <v>5NZ</v>
      </c>
      <c r="AE655" s="186" t="str">
        <f t="shared" si="47"/>
        <v>ZM7V7AJ</v>
      </c>
      <c r="AF655" s="186" t="str">
        <f t="shared" si="48"/>
        <v>ZM7V</v>
      </c>
      <c r="AG655" s="186" t="str">
        <f t="shared" si="49"/>
        <v>7AJ</v>
      </c>
      <c r="AH655" s="186" t="e">
        <f t="shared" ca="1" si="50"/>
        <v>#NAME?</v>
      </c>
      <c r="AI655" s="186" t="e">
        <f t="shared" ca="1" si="51"/>
        <v>#NAME?</v>
      </c>
    </row>
    <row r="656" spans="1:35" ht="90">
      <c r="A656" s="187" t="e">
        <f t="shared" ca="1" si="53"/>
        <v>#NAME?</v>
      </c>
      <c r="B656" s="174" t="s">
        <v>1762</v>
      </c>
      <c r="C656" s="175"/>
      <c r="D656" s="175"/>
      <c r="E656" s="175"/>
      <c r="F656" s="175" t="s">
        <v>8716</v>
      </c>
      <c r="G656" s="175" t="s">
        <v>8717</v>
      </c>
      <c r="H656" s="175"/>
      <c r="I656" s="178"/>
      <c r="J656" s="179" t="str">
        <f t="shared" si="52"/>
        <v>LINKS REQUIRED</v>
      </c>
      <c r="K656" s="187"/>
      <c r="L656" s="190"/>
      <c r="M656" s="181"/>
      <c r="N656" s="256"/>
      <c r="O656" s="181"/>
      <c r="P656" s="256"/>
      <c r="Q656" s="256"/>
      <c r="R656" s="256"/>
      <c r="S656" s="256"/>
      <c r="T656" s="256"/>
      <c r="U656" s="256"/>
      <c r="V656" s="190"/>
      <c r="W656" s="190"/>
      <c r="X656" s="182"/>
      <c r="Y656" s="190"/>
      <c r="Z656" s="195"/>
      <c r="AA656" s="185" t="s">
        <v>8718</v>
      </c>
      <c r="AB656" s="186" t="str">
        <f t="shared" si="44"/>
        <v>S6NT3H</v>
      </c>
      <c r="AC656" s="186" t="str">
        <f t="shared" si="45"/>
        <v>S6N</v>
      </c>
      <c r="AD656" s="186" t="str">
        <f t="shared" si="46"/>
        <v>T3H</v>
      </c>
      <c r="AE656" s="186" t="str">
        <f t="shared" si="47"/>
        <v>2L0MB39</v>
      </c>
      <c r="AF656" s="186" t="str">
        <f t="shared" si="48"/>
        <v>2L0M</v>
      </c>
      <c r="AG656" s="186" t="str">
        <f t="shared" si="49"/>
        <v>B39</v>
      </c>
      <c r="AH656" s="186" t="e">
        <f t="shared" ca="1" si="50"/>
        <v>#NAME?</v>
      </c>
      <c r="AI656" s="186" t="e">
        <f t="shared" ca="1" si="51"/>
        <v>#NAME?</v>
      </c>
    </row>
    <row r="657" spans="1:35" ht="234">
      <c r="A657" s="187" t="e">
        <f t="shared" ca="1" si="53"/>
        <v>#NAME?</v>
      </c>
      <c r="B657" s="174" t="s">
        <v>1762</v>
      </c>
      <c r="C657" s="175"/>
      <c r="D657" s="175"/>
      <c r="E657" s="175"/>
      <c r="F657" s="175" t="s">
        <v>8719</v>
      </c>
      <c r="G657" s="175" t="s">
        <v>8720</v>
      </c>
      <c r="H657" s="175"/>
      <c r="I657" s="178"/>
      <c r="J657" s="179" t="str">
        <f t="shared" si="52"/>
        <v>LINKS REQUIRED</v>
      </c>
      <c r="K657" s="187"/>
      <c r="L657" s="190"/>
      <c r="M657" s="181"/>
      <c r="N657" s="256"/>
      <c r="O657" s="181"/>
      <c r="P657" s="256"/>
      <c r="Q657" s="256"/>
      <c r="R657" s="256"/>
      <c r="S657" s="256"/>
      <c r="T657" s="256"/>
      <c r="U657" s="256"/>
      <c r="V657" s="190"/>
      <c r="W657" s="190"/>
      <c r="X657" s="182"/>
      <c r="Y657" s="190"/>
      <c r="Z657" s="195"/>
      <c r="AA657" s="185" t="s">
        <v>8721</v>
      </c>
      <c r="AB657" s="186" t="str">
        <f t="shared" si="44"/>
        <v>S6YD8J</v>
      </c>
      <c r="AC657" s="186" t="str">
        <f t="shared" si="45"/>
        <v>S6Y</v>
      </c>
      <c r="AD657" s="186" t="str">
        <f t="shared" si="46"/>
        <v>D8J</v>
      </c>
      <c r="AE657" s="186" t="str">
        <f t="shared" si="47"/>
        <v>3E0ZSRR</v>
      </c>
      <c r="AF657" s="186" t="str">
        <f t="shared" si="48"/>
        <v>3E0Z</v>
      </c>
      <c r="AG657" s="186" t="str">
        <f t="shared" si="49"/>
        <v>SRR</v>
      </c>
      <c r="AH657" s="186" t="e">
        <f t="shared" ca="1" si="50"/>
        <v>#NAME?</v>
      </c>
      <c r="AI657" s="186" t="e">
        <f t="shared" ca="1" si="51"/>
        <v>#NAME?</v>
      </c>
    </row>
    <row r="658" spans="1:35" ht="144">
      <c r="A658" s="187" t="e">
        <f t="shared" ca="1" si="53"/>
        <v>#NAME?</v>
      </c>
      <c r="B658" s="174" t="s">
        <v>1762</v>
      </c>
      <c r="C658" s="175"/>
      <c r="D658" s="175"/>
      <c r="E658" s="175"/>
      <c r="F658" s="175" t="s">
        <v>8722</v>
      </c>
      <c r="G658" s="175" t="s">
        <v>8723</v>
      </c>
      <c r="H658" s="175"/>
      <c r="I658" s="178"/>
      <c r="J658" s="179" t="str">
        <f t="shared" si="52"/>
        <v>LINKS REQUIRED</v>
      </c>
      <c r="K658" s="187"/>
      <c r="L658" s="190"/>
      <c r="M658" s="181"/>
      <c r="N658" s="256"/>
      <c r="O658" s="181"/>
      <c r="P658" s="256"/>
      <c r="Q658" s="256"/>
      <c r="R658" s="256"/>
      <c r="S658" s="256"/>
      <c r="T658" s="256"/>
      <c r="U658" s="256"/>
      <c r="V658" s="190"/>
      <c r="W658" s="190"/>
      <c r="X658" s="182"/>
      <c r="Y658" s="190"/>
      <c r="Z658" s="195"/>
      <c r="AA658" s="185" t="s">
        <v>8724</v>
      </c>
      <c r="AB658" s="186" t="str">
        <f t="shared" si="44"/>
        <v>S9RXKB</v>
      </c>
      <c r="AC658" s="186" t="str">
        <f t="shared" si="45"/>
        <v>S9R</v>
      </c>
      <c r="AD658" s="186" t="str">
        <f t="shared" si="46"/>
        <v>XKB</v>
      </c>
      <c r="AE658" s="186" t="str">
        <f t="shared" si="47"/>
        <v>79JOQSO</v>
      </c>
      <c r="AF658" s="186" t="str">
        <f t="shared" si="48"/>
        <v>79JO</v>
      </c>
      <c r="AG658" s="186" t="str">
        <f t="shared" si="49"/>
        <v>QSO</v>
      </c>
      <c r="AH658" s="186" t="e">
        <f t="shared" ca="1" si="50"/>
        <v>#NAME?</v>
      </c>
      <c r="AI658" s="186" t="e">
        <f t="shared" ca="1" si="51"/>
        <v>#NAME?</v>
      </c>
    </row>
    <row r="659" spans="1:35" ht="180">
      <c r="A659" s="187" t="e">
        <f t="shared" ca="1" si="53"/>
        <v>#NAME?</v>
      </c>
      <c r="B659" s="174" t="s">
        <v>1762</v>
      </c>
      <c r="C659" s="175"/>
      <c r="D659" s="175"/>
      <c r="E659" s="175"/>
      <c r="F659" s="175" t="s">
        <v>8725</v>
      </c>
      <c r="G659" s="175" t="s">
        <v>8726</v>
      </c>
      <c r="H659" s="257" t="s">
        <v>8727</v>
      </c>
      <c r="I659" s="178"/>
      <c r="J659" s="179" t="str">
        <f t="shared" si="52"/>
        <v>LINKS REQUIRED</v>
      </c>
      <c r="K659" s="187"/>
      <c r="L659" s="190"/>
      <c r="M659" s="181"/>
      <c r="N659" s="256"/>
      <c r="O659" s="181"/>
      <c r="P659" s="256"/>
      <c r="Q659" s="256"/>
      <c r="R659" s="256"/>
      <c r="S659" s="256"/>
      <c r="T659" s="256"/>
      <c r="U659" s="256"/>
      <c r="V659" s="190"/>
      <c r="W659" s="190"/>
      <c r="X659" s="182"/>
      <c r="Y659" s="190"/>
      <c r="Z659" s="195"/>
      <c r="AA659" s="185" t="s">
        <v>8728</v>
      </c>
      <c r="AB659" s="186" t="str">
        <f t="shared" si="44"/>
        <v>SC1YWS</v>
      </c>
      <c r="AC659" s="186" t="str">
        <f t="shared" si="45"/>
        <v>SC1</v>
      </c>
      <c r="AD659" s="186" t="str">
        <f t="shared" si="46"/>
        <v>YWS</v>
      </c>
      <c r="AE659" s="186" t="str">
        <f t="shared" si="47"/>
        <v>XDX3N29</v>
      </c>
      <c r="AF659" s="186" t="str">
        <f t="shared" si="48"/>
        <v>XDX3</v>
      </c>
      <c r="AG659" s="186" t="str">
        <f t="shared" si="49"/>
        <v>N29</v>
      </c>
      <c r="AH659" s="186" t="e">
        <f t="shared" ca="1" si="50"/>
        <v>#NAME?</v>
      </c>
      <c r="AI659" s="186" t="e">
        <f t="shared" ca="1" si="51"/>
        <v>#NAME?</v>
      </c>
    </row>
    <row r="660" spans="1:35" ht="126">
      <c r="A660" s="187" t="e">
        <f t="shared" ca="1" si="53"/>
        <v>#NAME?</v>
      </c>
      <c r="B660" s="174" t="s">
        <v>1762</v>
      </c>
      <c r="C660" s="175"/>
      <c r="D660" s="175"/>
      <c r="E660" s="175"/>
      <c r="F660" s="175" t="s">
        <v>8729</v>
      </c>
      <c r="G660" s="175" t="s">
        <v>7848</v>
      </c>
      <c r="H660" s="175"/>
      <c r="I660" s="178"/>
      <c r="J660" s="179" t="str">
        <f t="shared" si="52"/>
        <v>LINKS REQUIRED</v>
      </c>
      <c r="K660" s="187"/>
      <c r="L660" s="190"/>
      <c r="M660" s="181"/>
      <c r="N660" s="256"/>
      <c r="O660" s="181"/>
      <c r="P660" s="256"/>
      <c r="Q660" s="256"/>
      <c r="R660" s="256"/>
      <c r="S660" s="256"/>
      <c r="T660" s="256"/>
      <c r="U660" s="256"/>
      <c r="V660" s="190"/>
      <c r="W660" s="190"/>
      <c r="X660" s="182"/>
      <c r="Y660" s="190"/>
      <c r="Z660" s="195"/>
      <c r="AA660" s="185" t="s">
        <v>8730</v>
      </c>
      <c r="AB660" s="186" t="str">
        <f t="shared" si="44"/>
        <v>SC4FMQ</v>
      </c>
      <c r="AC660" s="186" t="str">
        <f t="shared" si="45"/>
        <v>SC4</v>
      </c>
      <c r="AD660" s="186" t="str">
        <f t="shared" si="46"/>
        <v>FMQ</v>
      </c>
      <c r="AE660" s="186" t="str">
        <f t="shared" si="47"/>
        <v>WXP93HZ</v>
      </c>
      <c r="AF660" s="186" t="str">
        <f t="shared" si="48"/>
        <v>WXP9</v>
      </c>
      <c r="AG660" s="186" t="str">
        <f t="shared" si="49"/>
        <v>3HZ</v>
      </c>
      <c r="AH660" s="186" t="e">
        <f t="shared" ca="1" si="50"/>
        <v>#NAME?</v>
      </c>
      <c r="AI660" s="186" t="e">
        <f t="shared" ca="1" si="51"/>
        <v>#NAME?</v>
      </c>
    </row>
    <row r="661" spans="1:35" ht="126">
      <c r="A661" s="187" t="e">
        <f t="shared" ca="1" si="53"/>
        <v>#NAME?</v>
      </c>
      <c r="B661" s="174" t="s">
        <v>1762</v>
      </c>
      <c r="C661" s="175"/>
      <c r="D661" s="175"/>
      <c r="E661" s="175"/>
      <c r="F661" s="175" t="s">
        <v>8731</v>
      </c>
      <c r="G661" s="175" t="s">
        <v>1884</v>
      </c>
      <c r="H661" s="175"/>
      <c r="I661" s="178"/>
      <c r="J661" s="179" t="str">
        <f t="shared" si="52"/>
        <v>LINKS REQUIRED</v>
      </c>
      <c r="K661" s="187"/>
      <c r="L661" s="190"/>
      <c r="M661" s="181"/>
      <c r="N661" s="256"/>
      <c r="O661" s="181"/>
      <c r="P661" s="256"/>
      <c r="Q661" s="256"/>
      <c r="R661" s="256"/>
      <c r="S661" s="256"/>
      <c r="T661" s="256"/>
      <c r="U661" s="256"/>
      <c r="V661" s="190"/>
      <c r="W661" s="190"/>
      <c r="X661" s="182"/>
      <c r="Y661" s="190"/>
      <c r="Z661" s="195"/>
      <c r="AA661" s="185" t="s">
        <v>8732</v>
      </c>
      <c r="AB661" s="186" t="str">
        <f t="shared" si="44"/>
        <v>SCK8FW</v>
      </c>
      <c r="AC661" s="186" t="str">
        <f t="shared" si="45"/>
        <v>SCK</v>
      </c>
      <c r="AD661" s="186" t="str">
        <f t="shared" si="46"/>
        <v>8FW</v>
      </c>
      <c r="AE661" s="186" t="str">
        <f t="shared" si="47"/>
        <v>6MBHOET</v>
      </c>
      <c r="AF661" s="186" t="str">
        <f t="shared" si="48"/>
        <v>6MBH</v>
      </c>
      <c r="AG661" s="186" t="str">
        <f t="shared" si="49"/>
        <v>OET</v>
      </c>
      <c r="AH661" s="186" t="e">
        <f t="shared" ca="1" si="50"/>
        <v>#NAME?</v>
      </c>
      <c r="AI661" s="186" t="e">
        <f t="shared" ca="1" si="51"/>
        <v>#NAME?</v>
      </c>
    </row>
    <row r="662" spans="1:35" ht="126">
      <c r="A662" s="187" t="e">
        <f t="shared" ca="1" si="53"/>
        <v>#NAME?</v>
      </c>
      <c r="B662" s="174" t="s">
        <v>1762</v>
      </c>
      <c r="C662" s="175"/>
      <c r="D662" s="175"/>
      <c r="E662" s="175"/>
      <c r="F662" s="175" t="s">
        <v>8733</v>
      </c>
      <c r="G662" s="175" t="s">
        <v>1884</v>
      </c>
      <c r="H662" s="175"/>
      <c r="I662" s="178"/>
      <c r="J662" s="179" t="str">
        <f t="shared" si="52"/>
        <v>LINKS REQUIRED</v>
      </c>
      <c r="K662" s="187"/>
      <c r="L662" s="190"/>
      <c r="M662" s="181"/>
      <c r="N662" s="256"/>
      <c r="O662" s="181"/>
      <c r="P662" s="256"/>
      <c r="Q662" s="256"/>
      <c r="R662" s="256"/>
      <c r="S662" s="256"/>
      <c r="T662" s="256"/>
      <c r="U662" s="256"/>
      <c r="V662" s="190"/>
      <c r="W662" s="190"/>
      <c r="X662" s="182"/>
      <c r="Y662" s="190"/>
      <c r="Z662" s="195"/>
      <c r="AA662" s="185" t="s">
        <v>8734</v>
      </c>
      <c r="AB662" s="186" t="str">
        <f t="shared" si="44"/>
        <v>SCTSLN</v>
      </c>
      <c r="AC662" s="186" t="str">
        <f t="shared" si="45"/>
        <v>SCT</v>
      </c>
      <c r="AD662" s="186" t="str">
        <f t="shared" si="46"/>
        <v>SLN</v>
      </c>
      <c r="AE662" s="186" t="str">
        <f t="shared" si="47"/>
        <v>YMGRKUM</v>
      </c>
      <c r="AF662" s="186" t="str">
        <f t="shared" si="48"/>
        <v>YMGR</v>
      </c>
      <c r="AG662" s="186" t="str">
        <f t="shared" si="49"/>
        <v>KUM</v>
      </c>
      <c r="AH662" s="186" t="e">
        <f t="shared" ca="1" si="50"/>
        <v>#NAME?</v>
      </c>
      <c r="AI662" s="186" t="e">
        <f t="shared" ca="1" si="51"/>
        <v>#NAME?</v>
      </c>
    </row>
    <row r="663" spans="1:35" ht="126">
      <c r="A663" s="187" t="e">
        <f t="shared" ca="1" si="53"/>
        <v>#NAME?</v>
      </c>
      <c r="B663" s="174" t="s">
        <v>1765</v>
      </c>
      <c r="C663" s="175"/>
      <c r="D663" s="175"/>
      <c r="E663" s="175"/>
      <c r="F663" s="175" t="s">
        <v>8735</v>
      </c>
      <c r="G663" s="175" t="s">
        <v>7395</v>
      </c>
      <c r="H663" s="175"/>
      <c r="I663" s="178"/>
      <c r="J663" s="179" t="str">
        <f t="shared" si="52"/>
        <v>LINKS REQUIRED</v>
      </c>
      <c r="K663" s="187"/>
      <c r="L663" s="190"/>
      <c r="M663" s="181"/>
      <c r="N663" s="256"/>
      <c r="O663" s="181"/>
      <c r="P663" s="256"/>
      <c r="Q663" s="256"/>
      <c r="R663" s="256"/>
      <c r="S663" s="256"/>
      <c r="T663" s="256"/>
      <c r="U663" s="256"/>
      <c r="V663" s="190"/>
      <c r="W663" s="190"/>
      <c r="X663" s="182"/>
      <c r="Y663" s="190"/>
      <c r="Z663" s="195"/>
      <c r="AA663" s="185" t="s">
        <v>8736</v>
      </c>
      <c r="AB663" s="186" t="str">
        <f t="shared" si="44"/>
        <v>SDQWAX</v>
      </c>
      <c r="AC663" s="186" t="str">
        <f t="shared" si="45"/>
        <v>SDQ</v>
      </c>
      <c r="AD663" s="186" t="str">
        <f t="shared" si="46"/>
        <v>WAX</v>
      </c>
      <c r="AE663" s="186" t="str">
        <f t="shared" si="47"/>
        <v>XWVD8C4</v>
      </c>
      <c r="AF663" s="186" t="str">
        <f t="shared" si="48"/>
        <v>XWVD</v>
      </c>
      <c r="AG663" s="186" t="str">
        <f t="shared" si="49"/>
        <v>8C4</v>
      </c>
      <c r="AH663" s="186" t="e">
        <f t="shared" ca="1" si="50"/>
        <v>#NAME?</v>
      </c>
      <c r="AI663" s="186" t="e">
        <f t="shared" ca="1" si="51"/>
        <v>#NAME?</v>
      </c>
    </row>
    <row r="664" spans="1:35" ht="126">
      <c r="A664" s="187" t="e">
        <f t="shared" ca="1" si="53"/>
        <v>#NAME?</v>
      </c>
      <c r="B664" s="174" t="s">
        <v>1765</v>
      </c>
      <c r="C664" s="175"/>
      <c r="D664" s="175"/>
      <c r="E664" s="175"/>
      <c r="F664" s="175" t="s">
        <v>8737</v>
      </c>
      <c r="G664" s="175" t="s">
        <v>7848</v>
      </c>
      <c r="H664" s="175"/>
      <c r="I664" s="178"/>
      <c r="J664" s="179" t="str">
        <f t="shared" si="52"/>
        <v>LINKS REQUIRED</v>
      </c>
      <c r="K664" s="187"/>
      <c r="L664" s="190"/>
      <c r="M664" s="181"/>
      <c r="N664" s="256"/>
      <c r="O664" s="181"/>
      <c r="P664" s="256"/>
      <c r="Q664" s="256"/>
      <c r="R664" s="256"/>
      <c r="S664" s="256"/>
      <c r="T664" s="256"/>
      <c r="U664" s="256"/>
      <c r="V664" s="190"/>
      <c r="W664" s="190"/>
      <c r="X664" s="182"/>
      <c r="Y664" s="190"/>
      <c r="Z664" s="195"/>
      <c r="AA664" s="185" t="s">
        <v>8738</v>
      </c>
      <c r="AB664" s="186" t="str">
        <f t="shared" si="44"/>
        <v>SGLXH6</v>
      </c>
      <c r="AC664" s="186" t="str">
        <f t="shared" si="45"/>
        <v>SGL</v>
      </c>
      <c r="AD664" s="186" t="str">
        <f t="shared" si="46"/>
        <v>XH6</v>
      </c>
      <c r="AE664" s="186" t="str">
        <f t="shared" si="47"/>
        <v>E502YNV</v>
      </c>
      <c r="AF664" s="186" t="str">
        <f t="shared" si="48"/>
        <v>E502</v>
      </c>
      <c r="AG664" s="186" t="str">
        <f t="shared" si="49"/>
        <v>YNV</v>
      </c>
      <c r="AH664" s="186" t="e">
        <f t="shared" ca="1" si="50"/>
        <v>#NAME?</v>
      </c>
      <c r="AI664" s="186" t="e">
        <f t="shared" ca="1" si="51"/>
        <v>#NAME?</v>
      </c>
    </row>
    <row r="665" spans="1:35" ht="126">
      <c r="A665" s="187" t="e">
        <f t="shared" ca="1" si="53"/>
        <v>#NAME?</v>
      </c>
      <c r="B665" s="174" t="s">
        <v>1765</v>
      </c>
      <c r="C665" s="175"/>
      <c r="D665" s="175"/>
      <c r="E665" s="175"/>
      <c r="F665" s="175" t="s">
        <v>8739</v>
      </c>
      <c r="G665" s="175" t="s">
        <v>7395</v>
      </c>
      <c r="H665" s="175"/>
      <c r="I665" s="178"/>
      <c r="J665" s="179" t="str">
        <f t="shared" si="52"/>
        <v>LINKS REQUIRED</v>
      </c>
      <c r="K665" s="187"/>
      <c r="L665" s="190"/>
      <c r="M665" s="181"/>
      <c r="N665" s="256"/>
      <c r="O665" s="181"/>
      <c r="P665" s="256"/>
      <c r="Q665" s="256"/>
      <c r="R665" s="256"/>
      <c r="S665" s="256"/>
      <c r="T665" s="256"/>
      <c r="U665" s="256"/>
      <c r="V665" s="190"/>
      <c r="W665" s="190"/>
      <c r="X665" s="182"/>
      <c r="Y665" s="190"/>
      <c r="Z665" s="195"/>
      <c r="AA665" s="185" t="s">
        <v>8740</v>
      </c>
      <c r="AB665" s="186" t="str">
        <f t="shared" si="44"/>
        <v>SHBHFL</v>
      </c>
      <c r="AC665" s="186" t="str">
        <f t="shared" si="45"/>
        <v>SHB</v>
      </c>
      <c r="AD665" s="186" t="str">
        <f t="shared" si="46"/>
        <v>HFL</v>
      </c>
      <c r="AE665" s="186" t="str">
        <f t="shared" si="47"/>
        <v>EZBFKYZ</v>
      </c>
      <c r="AF665" s="186" t="str">
        <f t="shared" si="48"/>
        <v>EZBF</v>
      </c>
      <c r="AG665" s="186" t="str">
        <f t="shared" si="49"/>
        <v>KYZ</v>
      </c>
      <c r="AH665" s="186" t="e">
        <f t="shared" ca="1" si="50"/>
        <v>#NAME?</v>
      </c>
      <c r="AI665" s="186" t="e">
        <f t="shared" ca="1" si="51"/>
        <v>#NAME?</v>
      </c>
    </row>
    <row r="666" spans="1:35" ht="270">
      <c r="A666" s="187" t="e">
        <f t="shared" ca="1" si="53"/>
        <v>#NAME?</v>
      </c>
      <c r="B666" s="174" t="s">
        <v>1765</v>
      </c>
      <c r="C666" s="175"/>
      <c r="D666" s="175"/>
      <c r="E666" s="175"/>
      <c r="F666" s="175" t="s">
        <v>8741</v>
      </c>
      <c r="G666" s="175" t="s">
        <v>7848</v>
      </c>
      <c r="H666" s="175"/>
      <c r="I666" s="178"/>
      <c r="J666" s="179" t="str">
        <f t="shared" si="52"/>
        <v>LINKS REQUIRED</v>
      </c>
      <c r="K666" s="187"/>
      <c r="L666" s="190"/>
      <c r="M666" s="181"/>
      <c r="N666" s="256"/>
      <c r="O666" s="181"/>
      <c r="P666" s="256"/>
      <c r="Q666" s="256"/>
      <c r="R666" s="256"/>
      <c r="S666" s="256"/>
      <c r="T666" s="256"/>
      <c r="U666" s="256"/>
      <c r="V666" s="190"/>
      <c r="W666" s="190"/>
      <c r="X666" s="182"/>
      <c r="Y666" s="190"/>
      <c r="Z666" s="195"/>
      <c r="AA666" s="185" t="s">
        <v>8742</v>
      </c>
      <c r="AB666" s="186" t="str">
        <f t="shared" si="44"/>
        <v>SHPW23</v>
      </c>
      <c r="AC666" s="186" t="str">
        <f t="shared" si="45"/>
        <v>SHP</v>
      </c>
      <c r="AD666" s="186" t="str">
        <f t="shared" si="46"/>
        <v>W23</v>
      </c>
      <c r="AE666" s="186" t="str">
        <f t="shared" si="47"/>
        <v>SDSF16S</v>
      </c>
      <c r="AF666" s="186" t="str">
        <f t="shared" si="48"/>
        <v>SDSF</v>
      </c>
      <c r="AG666" s="186" t="str">
        <f t="shared" si="49"/>
        <v>16S</v>
      </c>
      <c r="AH666" s="186" t="e">
        <f t="shared" ca="1" si="50"/>
        <v>#NAME?</v>
      </c>
      <c r="AI666" s="186" t="e">
        <f t="shared" ca="1" si="51"/>
        <v>#NAME?</v>
      </c>
    </row>
    <row r="667" spans="1:35" ht="126">
      <c r="A667" s="187" t="e">
        <f t="shared" ca="1" si="53"/>
        <v>#NAME?</v>
      </c>
      <c r="B667" s="174" t="s">
        <v>1765</v>
      </c>
      <c r="C667" s="175"/>
      <c r="D667" s="175"/>
      <c r="E667" s="175"/>
      <c r="F667" s="175" t="s">
        <v>8743</v>
      </c>
      <c r="G667" s="175" t="s">
        <v>7848</v>
      </c>
      <c r="H667" s="175"/>
      <c r="I667" s="178"/>
      <c r="J667" s="179" t="str">
        <f t="shared" si="52"/>
        <v>LINKS REQUIRED</v>
      </c>
      <c r="K667" s="187"/>
      <c r="L667" s="190"/>
      <c r="M667" s="181"/>
      <c r="N667" s="256"/>
      <c r="O667" s="181"/>
      <c r="P667" s="256"/>
      <c r="Q667" s="256"/>
      <c r="R667" s="256"/>
      <c r="S667" s="256"/>
      <c r="T667" s="256"/>
      <c r="U667" s="256"/>
      <c r="V667" s="190"/>
      <c r="W667" s="190"/>
      <c r="X667" s="182"/>
      <c r="Y667" s="190"/>
      <c r="Z667" s="195"/>
      <c r="AA667" s="185" t="s">
        <v>8744</v>
      </c>
      <c r="AB667" s="186" t="str">
        <f t="shared" si="44"/>
        <v>SIXHFT</v>
      </c>
      <c r="AC667" s="186" t="str">
        <f t="shared" si="45"/>
        <v>SIX</v>
      </c>
      <c r="AD667" s="186" t="str">
        <f t="shared" si="46"/>
        <v>HFT</v>
      </c>
      <c r="AE667" s="186" t="str">
        <f t="shared" si="47"/>
        <v>KM78HDP</v>
      </c>
      <c r="AF667" s="186" t="str">
        <f t="shared" si="48"/>
        <v>KM78</v>
      </c>
      <c r="AG667" s="186" t="str">
        <f t="shared" si="49"/>
        <v>HDP</v>
      </c>
      <c r="AH667" s="186" t="e">
        <f t="shared" ca="1" si="50"/>
        <v>#NAME?</v>
      </c>
      <c r="AI667" s="186" t="e">
        <f t="shared" ca="1" si="51"/>
        <v>#NAME?</v>
      </c>
    </row>
    <row r="668" spans="1:35" ht="180">
      <c r="A668" s="187" t="e">
        <f t="shared" ca="1" si="53"/>
        <v>#NAME?</v>
      </c>
      <c r="B668" s="174"/>
      <c r="C668" s="175"/>
      <c r="D668" s="175"/>
      <c r="E668" s="175"/>
      <c r="F668" s="175" t="s">
        <v>8745</v>
      </c>
      <c r="G668" s="175" t="s">
        <v>4153</v>
      </c>
      <c r="H668" s="175"/>
      <c r="I668" s="178"/>
      <c r="J668" s="179" t="str">
        <f t="shared" si="52"/>
        <v>LINKS REQUIRED</v>
      </c>
      <c r="K668" s="187"/>
      <c r="L668" s="190"/>
      <c r="M668" s="181"/>
      <c r="N668" s="256"/>
      <c r="O668" s="181"/>
      <c r="P668" s="256"/>
      <c r="Q668" s="256"/>
      <c r="R668" s="256"/>
      <c r="S668" s="256"/>
      <c r="T668" s="256"/>
      <c r="U668" s="256"/>
      <c r="V668" s="190"/>
      <c r="W668" s="190"/>
      <c r="X668" s="182"/>
      <c r="Y668" s="190"/>
      <c r="Z668" s="195"/>
      <c r="AA668" s="185" t="s">
        <v>8746</v>
      </c>
      <c r="AB668" s="186" t="str">
        <f t="shared" si="44"/>
        <v>SI74X7</v>
      </c>
      <c r="AC668" s="186" t="str">
        <f t="shared" si="45"/>
        <v>SI7</v>
      </c>
      <c r="AD668" s="186" t="str">
        <f t="shared" si="46"/>
        <v>4X7</v>
      </c>
      <c r="AE668" s="186" t="str">
        <f t="shared" si="47"/>
        <v>6WXG2JJ</v>
      </c>
      <c r="AF668" s="186" t="str">
        <f t="shared" si="48"/>
        <v>6WXG</v>
      </c>
      <c r="AG668" s="186" t="str">
        <f t="shared" si="49"/>
        <v>2JJ</v>
      </c>
      <c r="AH668" s="186" t="e">
        <f t="shared" ca="1" si="50"/>
        <v>#NAME?</v>
      </c>
      <c r="AI668" s="186" t="e">
        <f t="shared" ca="1" si="51"/>
        <v>#NAME?</v>
      </c>
    </row>
    <row r="669" spans="1:35" ht="162">
      <c r="A669" s="187" t="e">
        <f t="shared" ca="1" si="53"/>
        <v>#NAME?</v>
      </c>
      <c r="B669" s="174" t="s">
        <v>1765</v>
      </c>
      <c r="C669" s="175"/>
      <c r="D669" s="175"/>
      <c r="E669" s="175"/>
      <c r="F669" s="175" t="s">
        <v>8747</v>
      </c>
      <c r="G669" s="175" t="s">
        <v>8748</v>
      </c>
      <c r="H669" s="175"/>
      <c r="I669" s="178"/>
      <c r="J669" s="179" t="str">
        <f t="shared" si="52"/>
        <v>LINKS REQUIRED</v>
      </c>
      <c r="K669" s="187"/>
      <c r="L669" s="190"/>
      <c r="M669" s="181"/>
      <c r="N669" s="256"/>
      <c r="O669" s="181"/>
      <c r="P669" s="256"/>
      <c r="Q669" s="256"/>
      <c r="R669" s="256"/>
      <c r="S669" s="256"/>
      <c r="T669" s="256"/>
      <c r="U669" s="256"/>
      <c r="V669" s="190"/>
      <c r="W669" s="190"/>
      <c r="X669" s="182"/>
      <c r="Y669" s="190"/>
      <c r="Z669" s="195"/>
      <c r="AA669" s="185" t="s">
        <v>8749</v>
      </c>
      <c r="AB669" s="186" t="str">
        <f t="shared" si="44"/>
        <v>SL7KEK</v>
      </c>
      <c r="AC669" s="186" t="str">
        <f t="shared" si="45"/>
        <v>SL7</v>
      </c>
      <c r="AD669" s="186" t="str">
        <f t="shared" si="46"/>
        <v>KEK</v>
      </c>
      <c r="AE669" s="186" t="str">
        <f t="shared" si="47"/>
        <v>S2ACHHY</v>
      </c>
      <c r="AF669" s="186" t="str">
        <f t="shared" si="48"/>
        <v>S2AC</v>
      </c>
      <c r="AG669" s="186" t="str">
        <f t="shared" si="49"/>
        <v>HHY</v>
      </c>
      <c r="AH669" s="186" t="e">
        <f t="shared" ca="1" si="50"/>
        <v>#NAME?</v>
      </c>
      <c r="AI669" s="186" t="e">
        <f t="shared" ca="1" si="51"/>
        <v>#NAME?</v>
      </c>
    </row>
    <row r="670" spans="1:35" ht="162">
      <c r="A670" s="187" t="e">
        <f t="shared" ca="1" si="53"/>
        <v>#NAME?</v>
      </c>
      <c r="B670" s="174" t="s">
        <v>1765</v>
      </c>
      <c r="C670" s="175"/>
      <c r="D670" s="175"/>
      <c r="E670" s="175"/>
      <c r="F670" s="175" t="s">
        <v>8750</v>
      </c>
      <c r="G670" s="175" t="s">
        <v>8751</v>
      </c>
      <c r="H670" s="175"/>
      <c r="I670" s="178"/>
      <c r="J670" s="179" t="str">
        <f t="shared" si="52"/>
        <v>LINKS REQUIRED</v>
      </c>
      <c r="K670" s="187"/>
      <c r="L670" s="190"/>
      <c r="M670" s="181"/>
      <c r="N670" s="256"/>
      <c r="O670" s="181"/>
      <c r="P670" s="256"/>
      <c r="Q670" s="256"/>
      <c r="R670" s="256"/>
      <c r="S670" s="256"/>
      <c r="T670" s="256"/>
      <c r="U670" s="256"/>
      <c r="V670" s="190"/>
      <c r="W670" s="190"/>
      <c r="X670" s="182"/>
      <c r="Y670" s="190"/>
      <c r="Z670" s="195"/>
      <c r="AA670" s="185" t="s">
        <v>8752</v>
      </c>
      <c r="AB670" s="186" t="str">
        <f t="shared" si="44"/>
        <v>SLPX75</v>
      </c>
      <c r="AC670" s="186" t="str">
        <f t="shared" si="45"/>
        <v>SLP</v>
      </c>
      <c r="AD670" s="186" t="str">
        <f t="shared" si="46"/>
        <v>X75</v>
      </c>
      <c r="AE670" s="186" t="str">
        <f t="shared" si="47"/>
        <v>W8WOAFK</v>
      </c>
      <c r="AF670" s="186" t="str">
        <f t="shared" si="48"/>
        <v>W8WO</v>
      </c>
      <c r="AG670" s="186" t="str">
        <f t="shared" si="49"/>
        <v>AFK</v>
      </c>
      <c r="AH670" s="186" t="e">
        <f t="shared" ca="1" si="50"/>
        <v>#NAME?</v>
      </c>
      <c r="AI670" s="186" t="e">
        <f t="shared" ca="1" si="51"/>
        <v>#NAME?</v>
      </c>
    </row>
    <row r="671" spans="1:35" ht="144">
      <c r="A671" s="187" t="e">
        <f t="shared" ca="1" si="53"/>
        <v>#NAME?</v>
      </c>
      <c r="B671" s="174" t="s">
        <v>2263</v>
      </c>
      <c r="C671" s="175"/>
      <c r="D671" s="175"/>
      <c r="E671" s="175"/>
      <c r="F671" s="175" t="s">
        <v>8753</v>
      </c>
      <c r="G671" s="175" t="s">
        <v>7861</v>
      </c>
      <c r="H671" s="175"/>
      <c r="I671" s="178"/>
      <c r="J671" s="179" t="str">
        <f t="shared" si="52"/>
        <v>LINKS REQUIRED</v>
      </c>
      <c r="K671" s="187"/>
      <c r="L671" s="190"/>
      <c r="M671" s="181"/>
      <c r="N671" s="256"/>
      <c r="O671" s="181"/>
      <c r="P671" s="256"/>
      <c r="Q671" s="256"/>
      <c r="R671" s="256"/>
      <c r="S671" s="256"/>
      <c r="T671" s="256"/>
      <c r="U671" s="256"/>
      <c r="V671" s="190"/>
      <c r="W671" s="190"/>
      <c r="X671" s="182"/>
      <c r="Y671" s="190"/>
      <c r="Z671" s="195"/>
      <c r="AA671" s="185" t="s">
        <v>8754</v>
      </c>
      <c r="AB671" s="186" t="str">
        <f t="shared" si="44"/>
        <v>SX14KS</v>
      </c>
      <c r="AC671" s="186" t="str">
        <f t="shared" si="45"/>
        <v>SX1</v>
      </c>
      <c r="AD671" s="186" t="str">
        <f t="shared" si="46"/>
        <v>4KS</v>
      </c>
      <c r="AE671" s="186" t="str">
        <f t="shared" si="47"/>
        <v>827N18J</v>
      </c>
      <c r="AF671" s="186" t="str">
        <f t="shared" si="48"/>
        <v>827N</v>
      </c>
      <c r="AG671" s="186" t="str">
        <f t="shared" si="49"/>
        <v>18J</v>
      </c>
      <c r="AH671" s="186" t="e">
        <f t="shared" ca="1" si="50"/>
        <v>#NAME?</v>
      </c>
      <c r="AI671" s="186" t="e">
        <f t="shared" ca="1" si="51"/>
        <v>#NAME?</v>
      </c>
    </row>
    <row r="672" spans="1:35" ht="54">
      <c r="A672" s="187" t="e">
        <f t="shared" ca="1" si="53"/>
        <v>#NAME?</v>
      </c>
      <c r="B672" s="174" t="s">
        <v>1765</v>
      </c>
      <c r="C672" s="175"/>
      <c r="D672" s="175"/>
      <c r="E672" s="175"/>
      <c r="F672" s="175" t="s">
        <v>8755</v>
      </c>
      <c r="G672" s="175" t="s">
        <v>8756</v>
      </c>
      <c r="H672" s="175"/>
      <c r="I672" s="178"/>
      <c r="J672" s="179" t="str">
        <f t="shared" si="52"/>
        <v>LINKS REQUIRED</v>
      </c>
      <c r="K672" s="187"/>
      <c r="L672" s="190"/>
      <c r="M672" s="181"/>
      <c r="N672" s="256"/>
      <c r="O672" s="181"/>
      <c r="P672" s="256"/>
      <c r="Q672" s="256"/>
      <c r="R672" s="256"/>
      <c r="S672" s="256"/>
      <c r="T672" s="256"/>
      <c r="U672" s="256"/>
      <c r="V672" s="190"/>
      <c r="W672" s="190"/>
      <c r="X672" s="182"/>
      <c r="Y672" s="190"/>
      <c r="Z672" s="195"/>
      <c r="AA672" s="185" t="s">
        <v>8757</v>
      </c>
      <c r="AB672" s="186" t="str">
        <f t="shared" si="44"/>
        <v>SXA6G4</v>
      </c>
      <c r="AC672" s="186" t="str">
        <f t="shared" si="45"/>
        <v>SXA</v>
      </c>
      <c r="AD672" s="186" t="str">
        <f t="shared" si="46"/>
        <v>6G4</v>
      </c>
      <c r="AE672" s="186" t="str">
        <f t="shared" si="47"/>
        <v>P25H5XO</v>
      </c>
      <c r="AF672" s="186" t="str">
        <f t="shared" si="48"/>
        <v>P25H</v>
      </c>
      <c r="AG672" s="186" t="str">
        <f t="shared" si="49"/>
        <v>5XO</v>
      </c>
      <c r="AH672" s="186" t="e">
        <f t="shared" ca="1" si="50"/>
        <v>#NAME?</v>
      </c>
      <c r="AI672" s="186" t="e">
        <f t="shared" ca="1" si="51"/>
        <v>#NAME?</v>
      </c>
    </row>
    <row r="673" spans="1:35" ht="144">
      <c r="A673" s="187" t="e">
        <f t="shared" ca="1" si="53"/>
        <v>#NAME?</v>
      </c>
      <c r="B673" s="174" t="s">
        <v>1765</v>
      </c>
      <c r="C673" s="175"/>
      <c r="D673" s="175"/>
      <c r="E673" s="175"/>
      <c r="F673" s="175" t="s">
        <v>8758</v>
      </c>
      <c r="G673" s="175" t="s">
        <v>7470</v>
      </c>
      <c r="H673" s="175"/>
      <c r="I673" s="178"/>
      <c r="J673" s="179" t="str">
        <f t="shared" si="52"/>
        <v>LINKS REQUIRED</v>
      </c>
      <c r="K673" s="187"/>
      <c r="L673" s="190"/>
      <c r="M673" s="181"/>
      <c r="N673" s="256"/>
      <c r="O673" s="181"/>
      <c r="P673" s="256"/>
      <c r="Q673" s="256"/>
      <c r="R673" s="256"/>
      <c r="S673" s="256"/>
      <c r="T673" s="256"/>
      <c r="U673" s="256"/>
      <c r="V673" s="190"/>
      <c r="W673" s="190"/>
      <c r="X673" s="182"/>
      <c r="Y673" s="190"/>
      <c r="Z673" s="195"/>
      <c r="AA673" s="185" t="s">
        <v>8759</v>
      </c>
      <c r="AB673" s="186" t="str">
        <f t="shared" si="44"/>
        <v>SXXDL1</v>
      </c>
      <c r="AC673" s="186" t="str">
        <f t="shared" si="45"/>
        <v>SXX</v>
      </c>
      <c r="AD673" s="186" t="str">
        <f t="shared" si="46"/>
        <v>DL1</v>
      </c>
      <c r="AE673" s="186" t="str">
        <f t="shared" si="47"/>
        <v>E6M0DEV</v>
      </c>
      <c r="AF673" s="186" t="str">
        <f t="shared" si="48"/>
        <v>E6M0</v>
      </c>
      <c r="AG673" s="186" t="str">
        <f t="shared" si="49"/>
        <v>DEV</v>
      </c>
      <c r="AH673" s="186" t="e">
        <f t="shared" ca="1" si="50"/>
        <v>#NAME?</v>
      </c>
      <c r="AI673" s="186" t="e">
        <f t="shared" ca="1" si="51"/>
        <v>#NAME?</v>
      </c>
    </row>
    <row r="674" spans="1:35" ht="90">
      <c r="A674" s="187" t="e">
        <f t="shared" ca="1" si="53"/>
        <v>#NAME?</v>
      </c>
      <c r="B674" s="174" t="s">
        <v>1762</v>
      </c>
      <c r="C674" s="175"/>
      <c r="D674" s="175"/>
      <c r="E674" s="175"/>
      <c r="F674" s="175" t="s">
        <v>8760</v>
      </c>
      <c r="G674" s="175" t="s">
        <v>8761</v>
      </c>
      <c r="H674" s="175"/>
      <c r="I674" s="178"/>
      <c r="J674" s="179" t="str">
        <f t="shared" si="52"/>
        <v>LINKS REQUIRED</v>
      </c>
      <c r="K674" s="187"/>
      <c r="L674" s="190"/>
      <c r="M674" s="181"/>
      <c r="N674" s="256"/>
      <c r="O674" s="181"/>
      <c r="P674" s="256"/>
      <c r="Q674" s="256"/>
      <c r="R674" s="256"/>
      <c r="S674" s="256"/>
      <c r="T674" s="256"/>
      <c r="U674" s="256"/>
      <c r="V674" s="190"/>
      <c r="W674" s="190"/>
      <c r="X674" s="182"/>
      <c r="Y674" s="190"/>
      <c r="Z674" s="195"/>
      <c r="AA674" s="185" t="s">
        <v>8762</v>
      </c>
      <c r="AB674" s="186" t="str">
        <f t="shared" si="44"/>
        <v>SP3R4U</v>
      </c>
      <c r="AC674" s="186" t="str">
        <f t="shared" si="45"/>
        <v>SP3</v>
      </c>
      <c r="AD674" s="186" t="str">
        <f t="shared" si="46"/>
        <v>R4U</v>
      </c>
      <c r="AE674" s="186" t="str">
        <f t="shared" si="47"/>
        <v>6TXEJGP</v>
      </c>
      <c r="AF674" s="186" t="str">
        <f t="shared" si="48"/>
        <v>6TXE</v>
      </c>
      <c r="AG674" s="186" t="str">
        <f t="shared" si="49"/>
        <v>JGP</v>
      </c>
      <c r="AH674" s="186" t="e">
        <f t="shared" ca="1" si="50"/>
        <v>#NAME?</v>
      </c>
      <c r="AI674" s="186" t="e">
        <f t="shared" ca="1" si="51"/>
        <v>#NAME?</v>
      </c>
    </row>
    <row r="675" spans="1:35" ht="126">
      <c r="A675" s="187" t="e">
        <f t="shared" ca="1" si="53"/>
        <v>#NAME?</v>
      </c>
      <c r="B675" s="174" t="s">
        <v>1765</v>
      </c>
      <c r="C675" s="175"/>
      <c r="D675" s="175"/>
      <c r="E675" s="175"/>
      <c r="F675" s="175" t="s">
        <v>8763</v>
      </c>
      <c r="G675" s="175" t="s">
        <v>7848</v>
      </c>
      <c r="H675" s="175"/>
      <c r="I675" s="178"/>
      <c r="J675" s="179" t="str">
        <f t="shared" si="52"/>
        <v>LINKS REQUIRED</v>
      </c>
      <c r="K675" s="187"/>
      <c r="L675" s="190"/>
      <c r="M675" s="181"/>
      <c r="N675" s="256"/>
      <c r="O675" s="181"/>
      <c r="P675" s="256"/>
      <c r="Q675" s="256"/>
      <c r="R675" s="256"/>
      <c r="S675" s="256"/>
      <c r="T675" s="256"/>
      <c r="U675" s="256"/>
      <c r="V675" s="190"/>
      <c r="W675" s="190"/>
      <c r="X675" s="182"/>
      <c r="Y675" s="190"/>
      <c r="Z675" s="195"/>
      <c r="AA675" s="185" t="s">
        <v>8764</v>
      </c>
      <c r="AB675" s="186" t="str">
        <f t="shared" si="44"/>
        <v>SPXXKE</v>
      </c>
      <c r="AC675" s="186" t="str">
        <f t="shared" si="45"/>
        <v>SPX</v>
      </c>
      <c r="AD675" s="186" t="str">
        <f t="shared" si="46"/>
        <v>XKE</v>
      </c>
      <c r="AE675" s="186" t="str">
        <f t="shared" si="47"/>
        <v>F3D97FG</v>
      </c>
      <c r="AF675" s="186" t="str">
        <f t="shared" si="48"/>
        <v>F3D9</v>
      </c>
      <c r="AG675" s="186" t="str">
        <f t="shared" si="49"/>
        <v>7FG</v>
      </c>
      <c r="AH675" s="186" t="e">
        <f t="shared" ca="1" si="50"/>
        <v>#NAME?</v>
      </c>
      <c r="AI675" s="186" t="e">
        <f t="shared" ca="1" si="51"/>
        <v>#NAME?</v>
      </c>
    </row>
    <row r="676" spans="1:35" ht="54">
      <c r="A676" s="187" t="e">
        <f t="shared" ca="1" si="53"/>
        <v>#NAME?</v>
      </c>
      <c r="B676" s="174"/>
      <c r="C676" s="175"/>
      <c r="D676" s="175"/>
      <c r="E676" s="175"/>
      <c r="F676" s="175" t="s">
        <v>8765</v>
      </c>
      <c r="G676" s="175"/>
      <c r="H676" s="175"/>
      <c r="I676" s="178"/>
      <c r="J676" s="179" t="str">
        <f t="shared" si="52"/>
        <v>LINKS REQUIRED</v>
      </c>
      <c r="K676" s="187"/>
      <c r="L676" s="190"/>
      <c r="M676" s="181"/>
      <c r="N676" s="256"/>
      <c r="O676" s="181"/>
      <c r="P676" s="256"/>
      <c r="Q676" s="256"/>
      <c r="R676" s="256"/>
      <c r="S676" s="256"/>
      <c r="T676" s="256"/>
      <c r="U676" s="256"/>
      <c r="V676" s="190"/>
      <c r="W676" s="190"/>
      <c r="X676" s="182"/>
      <c r="Y676" s="190"/>
      <c r="Z676" s="195"/>
      <c r="AA676" s="185" t="s">
        <v>8766</v>
      </c>
      <c r="AB676" s="186" t="str">
        <f t="shared" si="44"/>
        <v>SUBFXE</v>
      </c>
      <c r="AC676" s="186" t="str">
        <f t="shared" si="45"/>
        <v>SUB</v>
      </c>
      <c r="AD676" s="186" t="str">
        <f t="shared" si="46"/>
        <v>FXE</v>
      </c>
      <c r="AE676" s="186" t="str">
        <f t="shared" si="47"/>
        <v>CX4HI3F</v>
      </c>
      <c r="AF676" s="186" t="str">
        <f t="shared" si="48"/>
        <v>CX4H</v>
      </c>
      <c r="AG676" s="186" t="str">
        <f t="shared" si="49"/>
        <v>I3F</v>
      </c>
      <c r="AH676" s="186" t="e">
        <f t="shared" ca="1" si="50"/>
        <v>#NAME?</v>
      </c>
      <c r="AI676" s="186" t="e">
        <f t="shared" ca="1" si="51"/>
        <v>#NAME?</v>
      </c>
    </row>
    <row r="677" spans="1:35" ht="126">
      <c r="A677" s="187" t="e">
        <f t="shared" ca="1" si="53"/>
        <v>#NAME?</v>
      </c>
      <c r="B677" s="174" t="s">
        <v>1765</v>
      </c>
      <c r="C677" s="175"/>
      <c r="D677" s="175"/>
      <c r="E677" s="175"/>
      <c r="F677" s="175" t="s">
        <v>8767</v>
      </c>
      <c r="G677" s="175" t="s">
        <v>7848</v>
      </c>
      <c r="H677" s="175"/>
      <c r="I677" s="178"/>
      <c r="J677" s="179" t="str">
        <f t="shared" si="52"/>
        <v>LINKS REQUIRED</v>
      </c>
      <c r="K677" s="187"/>
      <c r="L677" s="190"/>
      <c r="M677" s="181"/>
      <c r="N677" s="256"/>
      <c r="O677" s="181"/>
      <c r="P677" s="256"/>
      <c r="Q677" s="256"/>
      <c r="R677" s="256"/>
      <c r="S677" s="256"/>
      <c r="T677" s="256"/>
      <c r="U677" s="256"/>
      <c r="V677" s="190"/>
      <c r="W677" s="190"/>
      <c r="X677" s="182"/>
      <c r="Y677" s="190"/>
      <c r="Z677" s="195"/>
      <c r="AA677" s="185" t="s">
        <v>8768</v>
      </c>
      <c r="AB677" s="186" t="str">
        <f t="shared" si="44"/>
        <v>SUJ8XG</v>
      </c>
      <c r="AC677" s="186" t="str">
        <f t="shared" si="45"/>
        <v>SUJ</v>
      </c>
      <c r="AD677" s="186" t="str">
        <f t="shared" si="46"/>
        <v>8XG</v>
      </c>
      <c r="AE677" s="186" t="str">
        <f t="shared" si="47"/>
        <v>2XGEXQG</v>
      </c>
      <c r="AF677" s="186" t="str">
        <f t="shared" si="48"/>
        <v>2XGE</v>
      </c>
      <c r="AG677" s="186" t="str">
        <f t="shared" si="49"/>
        <v>XQG</v>
      </c>
      <c r="AH677" s="186" t="e">
        <f t="shared" ca="1" si="50"/>
        <v>#NAME?</v>
      </c>
      <c r="AI677" s="186" t="e">
        <f t="shared" ca="1" si="51"/>
        <v>#NAME?</v>
      </c>
    </row>
    <row r="678" spans="1:35" ht="216">
      <c r="A678" s="187" t="e">
        <f t="shared" ca="1" si="53"/>
        <v>#NAME?</v>
      </c>
      <c r="B678" s="174" t="s">
        <v>1765</v>
      </c>
      <c r="C678" s="175"/>
      <c r="D678" s="175"/>
      <c r="E678" s="175"/>
      <c r="F678" s="175" t="s">
        <v>8769</v>
      </c>
      <c r="G678" s="175" t="s">
        <v>8770</v>
      </c>
      <c r="H678" s="175"/>
      <c r="I678" s="178"/>
      <c r="J678" s="179" t="str">
        <f t="shared" si="52"/>
        <v>LINKS REQUIRED</v>
      </c>
      <c r="K678" s="187"/>
      <c r="L678" s="190"/>
      <c r="M678" s="181"/>
      <c r="N678" s="256"/>
      <c r="O678" s="181"/>
      <c r="P678" s="256"/>
      <c r="Q678" s="256"/>
      <c r="R678" s="256"/>
      <c r="S678" s="256"/>
      <c r="T678" s="256"/>
      <c r="U678" s="256"/>
      <c r="V678" s="190"/>
      <c r="W678" s="190"/>
      <c r="X678" s="182"/>
      <c r="Y678" s="190"/>
      <c r="Z678" s="195"/>
      <c r="AA678" s="185" t="s">
        <v>8771</v>
      </c>
      <c r="AB678" s="186" t="str">
        <f t="shared" si="44"/>
        <v>SUXFGT</v>
      </c>
      <c r="AC678" s="186" t="str">
        <f t="shared" si="45"/>
        <v>SUX</v>
      </c>
      <c r="AD678" s="186" t="str">
        <f t="shared" si="46"/>
        <v>FGT</v>
      </c>
      <c r="AE678" s="186" t="str">
        <f t="shared" si="47"/>
        <v>AGVSBVK</v>
      </c>
      <c r="AF678" s="186" t="str">
        <f t="shared" si="48"/>
        <v>AGVS</v>
      </c>
      <c r="AG678" s="186" t="str">
        <f t="shared" si="49"/>
        <v>BVK</v>
      </c>
      <c r="AH678" s="186" t="e">
        <f t="shared" ca="1" si="50"/>
        <v>#NAME?</v>
      </c>
      <c r="AI678" s="186" t="e">
        <f t="shared" ca="1" si="51"/>
        <v>#NAME?</v>
      </c>
    </row>
    <row r="679" spans="1:35" ht="409.5">
      <c r="A679" s="187" t="e">
        <f t="shared" ca="1" si="53"/>
        <v>#NAME?</v>
      </c>
      <c r="B679" s="174"/>
      <c r="C679" s="175"/>
      <c r="D679" s="175"/>
      <c r="E679" s="175"/>
      <c r="F679" s="175" t="s">
        <v>8772</v>
      </c>
      <c r="G679" s="175"/>
      <c r="H679" s="175"/>
      <c r="I679" s="178"/>
      <c r="J679" s="179" t="str">
        <f t="shared" si="52"/>
        <v>LINKS REQUIRED</v>
      </c>
      <c r="K679" s="187"/>
      <c r="L679" s="190"/>
      <c r="M679" s="181"/>
      <c r="N679" s="256"/>
      <c r="O679" s="181"/>
      <c r="P679" s="256"/>
      <c r="Q679" s="256"/>
      <c r="R679" s="256"/>
      <c r="S679" s="256"/>
      <c r="T679" s="256"/>
      <c r="U679" s="256"/>
      <c r="V679" s="190"/>
      <c r="W679" s="190"/>
      <c r="X679" s="182"/>
      <c r="Y679" s="190"/>
      <c r="Z679" s="195"/>
      <c r="AA679" s="185" t="s">
        <v>8773</v>
      </c>
      <c r="AB679" s="186" t="str">
        <f t="shared" si="44"/>
        <v>SY2USB</v>
      </c>
      <c r="AC679" s="186" t="str">
        <f t="shared" si="45"/>
        <v>SY2</v>
      </c>
      <c r="AD679" s="186" t="str">
        <f t="shared" si="46"/>
        <v>USB</v>
      </c>
      <c r="AE679" s="186" t="str">
        <f t="shared" si="47"/>
        <v>NSVOAF9</v>
      </c>
      <c r="AF679" s="186" t="str">
        <f t="shared" si="48"/>
        <v>NSVO</v>
      </c>
      <c r="AG679" s="186" t="str">
        <f t="shared" si="49"/>
        <v>AF9</v>
      </c>
      <c r="AH679" s="186" t="e">
        <f t="shared" ca="1" si="50"/>
        <v>#NAME?</v>
      </c>
      <c r="AI679" s="186" t="e">
        <f t="shared" ca="1" si="51"/>
        <v>#NAME?</v>
      </c>
    </row>
    <row r="680" spans="1:35" ht="90">
      <c r="A680" s="187" t="e">
        <f t="shared" ca="1" si="53"/>
        <v>#NAME?</v>
      </c>
      <c r="B680" s="174" t="s">
        <v>1762</v>
      </c>
      <c r="C680" s="175"/>
      <c r="D680" s="175"/>
      <c r="E680" s="175"/>
      <c r="F680" s="175" t="s">
        <v>8774</v>
      </c>
      <c r="G680" s="175" t="s">
        <v>8775</v>
      </c>
      <c r="H680" s="175"/>
      <c r="I680" s="178"/>
      <c r="J680" s="179" t="str">
        <f t="shared" si="52"/>
        <v>LINKS REQUIRED</v>
      </c>
      <c r="K680" s="187"/>
      <c r="L680" s="190"/>
      <c r="M680" s="181"/>
      <c r="N680" s="256"/>
      <c r="O680" s="181"/>
      <c r="P680" s="256"/>
      <c r="Q680" s="256"/>
      <c r="R680" s="256"/>
      <c r="S680" s="256"/>
      <c r="T680" s="256"/>
      <c r="U680" s="256"/>
      <c r="V680" s="190"/>
      <c r="W680" s="190"/>
      <c r="X680" s="182"/>
      <c r="Y680" s="190"/>
      <c r="Z680" s="195"/>
      <c r="AA680" s="185" t="s">
        <v>8776</v>
      </c>
      <c r="AB680" s="186" t="str">
        <f t="shared" si="44"/>
        <v>SYY9WG</v>
      </c>
      <c r="AC680" s="186" t="str">
        <f t="shared" si="45"/>
        <v>SYY</v>
      </c>
      <c r="AD680" s="186" t="str">
        <f t="shared" si="46"/>
        <v>9WG</v>
      </c>
      <c r="AE680" s="186" t="str">
        <f t="shared" si="47"/>
        <v>D7VGOAK</v>
      </c>
      <c r="AF680" s="186" t="str">
        <f t="shared" si="48"/>
        <v>D7VG</v>
      </c>
      <c r="AG680" s="186" t="str">
        <f t="shared" si="49"/>
        <v>OAK</v>
      </c>
      <c r="AH680" s="186" t="e">
        <f t="shared" ca="1" si="50"/>
        <v>#NAME?</v>
      </c>
      <c r="AI680" s="186" t="e">
        <f t="shared" ca="1" si="51"/>
        <v>#NAME?</v>
      </c>
    </row>
    <row r="681" spans="1:35" ht="108">
      <c r="A681" s="187" t="e">
        <f t="shared" ca="1" si="53"/>
        <v>#NAME?</v>
      </c>
      <c r="B681" s="174" t="s">
        <v>1904</v>
      </c>
      <c r="C681" s="175"/>
      <c r="D681" s="175"/>
      <c r="E681" s="175"/>
      <c r="F681" s="175" t="s">
        <v>8777</v>
      </c>
      <c r="G681" s="175" t="s">
        <v>8778</v>
      </c>
      <c r="H681" s="175"/>
      <c r="I681" s="178"/>
      <c r="J681" s="179" t="str">
        <f t="shared" si="52"/>
        <v>LINKS REQUIRED</v>
      </c>
      <c r="K681" s="187"/>
      <c r="L681" s="190"/>
      <c r="M681" s="181"/>
      <c r="N681" s="256"/>
      <c r="O681" s="181"/>
      <c r="P681" s="256"/>
      <c r="Q681" s="256"/>
      <c r="R681" s="256"/>
      <c r="S681" s="256"/>
      <c r="T681" s="256"/>
      <c r="U681" s="256"/>
      <c r="V681" s="190"/>
      <c r="W681" s="190"/>
      <c r="X681" s="182"/>
      <c r="Y681" s="190"/>
      <c r="Z681" s="195"/>
      <c r="AA681" s="185" t="s">
        <v>8779</v>
      </c>
      <c r="AB681" s="186" t="str">
        <f t="shared" si="44"/>
        <v>T2K8TQ</v>
      </c>
      <c r="AC681" s="186" t="str">
        <f t="shared" si="45"/>
        <v>T2K</v>
      </c>
      <c r="AD681" s="186" t="str">
        <f t="shared" si="46"/>
        <v>8TQ</v>
      </c>
      <c r="AE681" s="186" t="str">
        <f t="shared" si="47"/>
        <v>LWD8YR9</v>
      </c>
      <c r="AF681" s="186" t="str">
        <f t="shared" si="48"/>
        <v>LWD8</v>
      </c>
      <c r="AG681" s="186" t="str">
        <f t="shared" si="49"/>
        <v>YR9</v>
      </c>
      <c r="AH681" s="186" t="e">
        <f t="shared" ca="1" si="50"/>
        <v>#NAME?</v>
      </c>
      <c r="AI681" s="186" t="e">
        <f t="shared" ca="1" si="51"/>
        <v>#NAME?</v>
      </c>
    </row>
    <row r="682" spans="1:35" ht="144">
      <c r="A682" s="187" t="e">
        <f t="shared" ca="1" si="53"/>
        <v>#NAME?</v>
      </c>
      <c r="B682" s="174" t="s">
        <v>1762</v>
      </c>
      <c r="C682" s="175"/>
      <c r="D682" s="175"/>
      <c r="E682" s="175"/>
      <c r="F682" s="175" t="s">
        <v>8780</v>
      </c>
      <c r="G682" s="175" t="s">
        <v>7470</v>
      </c>
      <c r="H682" s="175"/>
      <c r="I682" s="178"/>
      <c r="J682" s="179" t="str">
        <f t="shared" si="52"/>
        <v>LINKS REQUIRED</v>
      </c>
      <c r="K682" s="187"/>
      <c r="L682" s="190"/>
      <c r="M682" s="181"/>
      <c r="N682" s="256"/>
      <c r="O682" s="181"/>
      <c r="P682" s="256"/>
      <c r="Q682" s="256"/>
      <c r="R682" s="256"/>
      <c r="S682" s="256"/>
      <c r="T682" s="256"/>
      <c r="U682" s="256"/>
      <c r="V682" s="190"/>
      <c r="W682" s="190"/>
      <c r="X682" s="182"/>
      <c r="Y682" s="190"/>
      <c r="Z682" s="195"/>
      <c r="AA682" s="185" t="s">
        <v>8781</v>
      </c>
      <c r="AB682" s="186" t="str">
        <f t="shared" si="44"/>
        <v>T2MAAL</v>
      </c>
      <c r="AC682" s="186" t="str">
        <f t="shared" si="45"/>
        <v>T2M</v>
      </c>
      <c r="AD682" s="186" t="str">
        <f t="shared" si="46"/>
        <v>AAL</v>
      </c>
      <c r="AE682" s="186" t="str">
        <f t="shared" si="47"/>
        <v>3173PAK</v>
      </c>
      <c r="AF682" s="186" t="str">
        <f t="shared" si="48"/>
        <v>3173</v>
      </c>
      <c r="AG682" s="186" t="str">
        <f t="shared" si="49"/>
        <v>PAK</v>
      </c>
      <c r="AH682" s="186" t="e">
        <f t="shared" ca="1" si="50"/>
        <v>#NAME?</v>
      </c>
      <c r="AI682" s="186" t="e">
        <f t="shared" ca="1" si="51"/>
        <v>#NAME?</v>
      </c>
    </row>
    <row r="683" spans="1:35" ht="72">
      <c r="A683" s="187" t="e">
        <f t="shared" ca="1" si="53"/>
        <v>#NAME?</v>
      </c>
      <c r="B683" s="174" t="s">
        <v>1765</v>
      </c>
      <c r="C683" s="175"/>
      <c r="D683" s="175"/>
      <c r="E683" s="175"/>
      <c r="F683" s="175" t="s">
        <v>8782</v>
      </c>
      <c r="G683" s="175" t="s">
        <v>8783</v>
      </c>
      <c r="H683" s="175"/>
      <c r="I683" s="178"/>
      <c r="J683" s="179" t="str">
        <f t="shared" si="52"/>
        <v>LINKS REQUIRED</v>
      </c>
      <c r="K683" s="187"/>
      <c r="L683" s="190"/>
      <c r="M683" s="181"/>
      <c r="N683" s="256"/>
      <c r="O683" s="181"/>
      <c r="P683" s="256"/>
      <c r="Q683" s="256"/>
      <c r="R683" s="256"/>
      <c r="S683" s="256"/>
      <c r="T683" s="256"/>
      <c r="U683" s="256"/>
      <c r="V683" s="190"/>
      <c r="W683" s="190"/>
      <c r="X683" s="182"/>
      <c r="Y683" s="190"/>
      <c r="Z683" s="195"/>
      <c r="AA683" s="185" t="s">
        <v>8784</v>
      </c>
      <c r="AB683" s="186" t="str">
        <f t="shared" si="44"/>
        <v>T2NUMB</v>
      </c>
      <c r="AC683" s="186" t="str">
        <f t="shared" si="45"/>
        <v>T2N</v>
      </c>
      <c r="AD683" s="186" t="str">
        <f t="shared" si="46"/>
        <v>UMB</v>
      </c>
      <c r="AE683" s="186" t="str">
        <f t="shared" si="47"/>
        <v>PT7G8MK</v>
      </c>
      <c r="AF683" s="186" t="str">
        <f t="shared" si="48"/>
        <v>PT7G</v>
      </c>
      <c r="AG683" s="186" t="str">
        <f t="shared" si="49"/>
        <v>8MK</v>
      </c>
      <c r="AH683" s="186" t="e">
        <f t="shared" ca="1" si="50"/>
        <v>#NAME?</v>
      </c>
      <c r="AI683" s="186" t="e">
        <f t="shared" ca="1" si="51"/>
        <v>#NAME?</v>
      </c>
    </row>
    <row r="684" spans="1:35" ht="72">
      <c r="A684" s="187" t="e">
        <f t="shared" ca="1" si="53"/>
        <v>#NAME?</v>
      </c>
      <c r="B684" s="174" t="s">
        <v>1765</v>
      </c>
      <c r="C684" s="175"/>
      <c r="D684" s="175"/>
      <c r="E684" s="175"/>
      <c r="F684" s="175" t="s">
        <v>8785</v>
      </c>
      <c r="G684" s="175" t="s">
        <v>8783</v>
      </c>
      <c r="H684" s="175"/>
      <c r="I684" s="178"/>
      <c r="J684" s="179" t="str">
        <f t="shared" si="52"/>
        <v>LINKS REQUIRED</v>
      </c>
      <c r="K684" s="187"/>
      <c r="L684" s="190"/>
      <c r="M684" s="181"/>
      <c r="N684" s="256"/>
      <c r="O684" s="181"/>
      <c r="P684" s="256"/>
      <c r="Q684" s="256"/>
      <c r="R684" s="256"/>
      <c r="S684" s="256"/>
      <c r="T684" s="256"/>
      <c r="U684" s="256"/>
      <c r="V684" s="190"/>
      <c r="W684" s="190"/>
      <c r="X684" s="182"/>
      <c r="Y684" s="190"/>
      <c r="Z684" s="195"/>
      <c r="AA684" s="185" t="s">
        <v>8786</v>
      </c>
      <c r="AB684" s="186" t="str">
        <f t="shared" si="44"/>
        <v>T9EX8A</v>
      </c>
      <c r="AC684" s="186" t="str">
        <f t="shared" si="45"/>
        <v>T9E</v>
      </c>
      <c r="AD684" s="186" t="str">
        <f t="shared" si="46"/>
        <v>X8A</v>
      </c>
      <c r="AE684" s="186" t="str">
        <f t="shared" si="47"/>
        <v>DLOFO6B</v>
      </c>
      <c r="AF684" s="186" t="str">
        <f t="shared" si="48"/>
        <v>DLOF</v>
      </c>
      <c r="AG684" s="186" t="str">
        <f t="shared" si="49"/>
        <v>O6B</v>
      </c>
      <c r="AH684" s="186" t="e">
        <f t="shared" ca="1" si="50"/>
        <v>#NAME?</v>
      </c>
      <c r="AI684" s="186" t="e">
        <f t="shared" ca="1" si="51"/>
        <v>#NAME?</v>
      </c>
    </row>
    <row r="685" spans="1:35" ht="216">
      <c r="A685" s="187" t="e">
        <f t="shared" ca="1" si="53"/>
        <v>#NAME?</v>
      </c>
      <c r="B685" s="174" t="s">
        <v>1762</v>
      </c>
      <c r="C685" s="175"/>
      <c r="D685" s="175"/>
      <c r="E685" s="175"/>
      <c r="F685" s="175" t="s">
        <v>8787</v>
      </c>
      <c r="G685" s="175" t="s">
        <v>8788</v>
      </c>
      <c r="H685" s="175"/>
      <c r="I685" s="178"/>
      <c r="J685" s="179" t="str">
        <f t="shared" si="52"/>
        <v>LINKS REQUIRED</v>
      </c>
      <c r="K685" s="187"/>
      <c r="L685" s="190"/>
      <c r="M685" s="181"/>
      <c r="N685" s="256"/>
      <c r="O685" s="181"/>
      <c r="P685" s="256"/>
      <c r="Q685" s="256"/>
      <c r="R685" s="256"/>
      <c r="S685" s="256"/>
      <c r="T685" s="256"/>
      <c r="U685" s="256"/>
      <c r="V685" s="190"/>
      <c r="W685" s="190"/>
      <c r="X685" s="182"/>
      <c r="Y685" s="190"/>
      <c r="Z685" s="195"/>
      <c r="AA685" s="185" t="s">
        <v>8789</v>
      </c>
      <c r="AB685" s="186" t="str">
        <f t="shared" si="44"/>
        <v>T9N2X1</v>
      </c>
      <c r="AC685" s="186" t="str">
        <f t="shared" si="45"/>
        <v>T9N</v>
      </c>
      <c r="AD685" s="186" t="str">
        <f t="shared" si="46"/>
        <v>2X1</v>
      </c>
      <c r="AE685" s="186" t="str">
        <f t="shared" si="47"/>
        <v>8DXJ3II</v>
      </c>
      <c r="AF685" s="186" t="str">
        <f t="shared" si="48"/>
        <v>8DXJ</v>
      </c>
      <c r="AG685" s="186" t="str">
        <f t="shared" si="49"/>
        <v>3II</v>
      </c>
      <c r="AH685" s="186" t="e">
        <f t="shared" ca="1" si="50"/>
        <v>#NAME?</v>
      </c>
      <c r="AI685" s="186" t="e">
        <f t="shared" ca="1" si="51"/>
        <v>#NAME?</v>
      </c>
    </row>
    <row r="686" spans="1:35" ht="144">
      <c r="A686" s="187" t="e">
        <f t="shared" ca="1" si="53"/>
        <v>#NAME?</v>
      </c>
      <c r="B686" s="174"/>
      <c r="C686" s="175"/>
      <c r="D686" s="175"/>
      <c r="E686" s="175"/>
      <c r="F686" s="175" t="s">
        <v>8790</v>
      </c>
      <c r="G686" s="175" t="s">
        <v>7861</v>
      </c>
      <c r="H686" s="175"/>
      <c r="I686" s="178"/>
      <c r="J686" s="179" t="str">
        <f t="shared" si="52"/>
        <v>LINKS REQUIRED</v>
      </c>
      <c r="K686" s="187"/>
      <c r="L686" s="190"/>
      <c r="M686" s="181"/>
      <c r="N686" s="256"/>
      <c r="O686" s="181"/>
      <c r="P686" s="256"/>
      <c r="Q686" s="256"/>
      <c r="R686" s="256"/>
      <c r="S686" s="256"/>
      <c r="T686" s="256"/>
      <c r="U686" s="256"/>
      <c r="V686" s="190"/>
      <c r="W686" s="190"/>
      <c r="X686" s="182"/>
      <c r="Y686" s="190"/>
      <c r="Z686" s="195"/>
      <c r="AA686" s="185" t="s">
        <v>8791</v>
      </c>
      <c r="AB686" s="186" t="str">
        <f t="shared" si="44"/>
        <v>TAANDX</v>
      </c>
      <c r="AC686" s="186" t="str">
        <f t="shared" si="45"/>
        <v>TAA</v>
      </c>
      <c r="AD686" s="186" t="str">
        <f t="shared" si="46"/>
        <v>NDX</v>
      </c>
      <c r="AE686" s="186" t="str">
        <f t="shared" si="47"/>
        <v>D98THGD</v>
      </c>
      <c r="AF686" s="186" t="str">
        <f t="shared" si="48"/>
        <v>D98T</v>
      </c>
      <c r="AG686" s="186" t="str">
        <f t="shared" si="49"/>
        <v>HGD</v>
      </c>
      <c r="AH686" s="186" t="e">
        <f t="shared" ca="1" si="50"/>
        <v>#NAME?</v>
      </c>
      <c r="AI686" s="186" t="e">
        <f t="shared" ca="1" si="51"/>
        <v>#NAME?</v>
      </c>
    </row>
    <row r="687" spans="1:35" ht="162">
      <c r="A687" s="187" t="e">
        <f t="shared" ca="1" si="53"/>
        <v>#NAME?</v>
      </c>
      <c r="B687" s="174"/>
      <c r="C687" s="175"/>
      <c r="D687" s="175"/>
      <c r="E687" s="175"/>
      <c r="F687" s="175" t="s">
        <v>8792</v>
      </c>
      <c r="G687" s="175" t="s">
        <v>4123</v>
      </c>
      <c r="H687" s="175"/>
      <c r="I687" s="178"/>
      <c r="J687" s="179" t="str">
        <f t="shared" si="52"/>
        <v>LINKS REQUIRED</v>
      </c>
      <c r="K687" s="187"/>
      <c r="L687" s="190"/>
      <c r="M687" s="181"/>
      <c r="N687" s="256"/>
      <c r="O687" s="181"/>
      <c r="P687" s="256"/>
      <c r="Q687" s="256"/>
      <c r="R687" s="256"/>
      <c r="S687" s="256"/>
      <c r="T687" s="256"/>
      <c r="U687" s="256"/>
      <c r="V687" s="190"/>
      <c r="W687" s="190"/>
      <c r="X687" s="182"/>
      <c r="Y687" s="190"/>
      <c r="Z687" s="195"/>
      <c r="AA687" s="185" t="s">
        <v>8793</v>
      </c>
      <c r="AB687" s="186" t="str">
        <f t="shared" si="44"/>
        <v>TBL7KM</v>
      </c>
      <c r="AC687" s="186" t="str">
        <f t="shared" si="45"/>
        <v>TBL</v>
      </c>
      <c r="AD687" s="186" t="str">
        <f t="shared" si="46"/>
        <v>7KM</v>
      </c>
      <c r="AE687" s="186" t="str">
        <f t="shared" si="47"/>
        <v>HZ5G436</v>
      </c>
      <c r="AF687" s="186" t="str">
        <f t="shared" si="48"/>
        <v>HZ5G</v>
      </c>
      <c r="AG687" s="186" t="str">
        <f t="shared" si="49"/>
        <v>436</v>
      </c>
      <c r="AH687" s="186" t="e">
        <f t="shared" ca="1" si="50"/>
        <v>#NAME?</v>
      </c>
      <c r="AI687" s="186" t="e">
        <f t="shared" ca="1" si="51"/>
        <v>#NAME?</v>
      </c>
    </row>
    <row r="688" spans="1:35" ht="252">
      <c r="A688" s="187" t="e">
        <f t="shared" ca="1" si="53"/>
        <v>#NAME?</v>
      </c>
      <c r="B688" s="174" t="s">
        <v>1762</v>
      </c>
      <c r="C688" s="175"/>
      <c r="D688" s="175"/>
      <c r="E688" s="175"/>
      <c r="F688" s="175" t="s">
        <v>8794</v>
      </c>
      <c r="G688" s="175" t="s">
        <v>8795</v>
      </c>
      <c r="H688" s="175"/>
      <c r="I688" s="178"/>
      <c r="J688" s="179" t="str">
        <f t="shared" si="52"/>
        <v>LINKS REQUIRED</v>
      </c>
      <c r="K688" s="187"/>
      <c r="L688" s="190"/>
      <c r="M688" s="181"/>
      <c r="N688" s="256"/>
      <c r="O688" s="181"/>
      <c r="P688" s="256"/>
      <c r="Q688" s="256"/>
      <c r="R688" s="256"/>
      <c r="S688" s="256"/>
      <c r="T688" s="256"/>
      <c r="U688" s="256"/>
      <c r="V688" s="190"/>
      <c r="W688" s="190"/>
      <c r="X688" s="182"/>
      <c r="Y688" s="190"/>
      <c r="Z688" s="195"/>
      <c r="AA688" s="185" t="s">
        <v>8796</v>
      </c>
      <c r="AB688" s="186" t="str">
        <f t="shared" si="44"/>
        <v>TCC2HK</v>
      </c>
      <c r="AC688" s="186" t="str">
        <f t="shared" si="45"/>
        <v>TCC</v>
      </c>
      <c r="AD688" s="186" t="str">
        <f t="shared" si="46"/>
        <v>2HK</v>
      </c>
      <c r="AE688" s="186" t="str">
        <f t="shared" si="47"/>
        <v>HX8QJ14</v>
      </c>
      <c r="AF688" s="186" t="str">
        <f t="shared" si="48"/>
        <v>HX8Q</v>
      </c>
      <c r="AG688" s="186" t="str">
        <f t="shared" si="49"/>
        <v>J14</v>
      </c>
      <c r="AH688" s="186" t="e">
        <f t="shared" ca="1" si="50"/>
        <v>#NAME?</v>
      </c>
      <c r="AI688" s="186" t="e">
        <f t="shared" ca="1" si="51"/>
        <v>#NAME?</v>
      </c>
    </row>
    <row r="689" spans="1:35" ht="126">
      <c r="A689" s="187" t="e">
        <f t="shared" ca="1" si="53"/>
        <v>#NAME?</v>
      </c>
      <c r="B689" s="174" t="s">
        <v>1765</v>
      </c>
      <c r="C689" s="175"/>
      <c r="D689" s="175"/>
      <c r="E689" s="175"/>
      <c r="F689" s="175" t="s">
        <v>8797</v>
      </c>
      <c r="G689" s="175" t="s">
        <v>4276</v>
      </c>
      <c r="H689" s="175"/>
      <c r="I689" s="178"/>
      <c r="J689" s="179" t="str">
        <f t="shared" si="52"/>
        <v>LINKS REQUIRED</v>
      </c>
      <c r="K689" s="187"/>
      <c r="L689" s="190"/>
      <c r="M689" s="181"/>
      <c r="N689" s="256"/>
      <c r="O689" s="181"/>
      <c r="P689" s="256"/>
      <c r="Q689" s="256"/>
      <c r="R689" s="256"/>
      <c r="S689" s="256"/>
      <c r="T689" s="256"/>
      <c r="U689" s="256"/>
      <c r="V689" s="190"/>
      <c r="W689" s="190"/>
      <c r="X689" s="182"/>
      <c r="Y689" s="190"/>
      <c r="Z689" s="195"/>
      <c r="AA689" s="185" t="s">
        <v>8798</v>
      </c>
      <c r="AB689" s="186" t="str">
        <f t="shared" si="44"/>
        <v>TEED6R</v>
      </c>
      <c r="AC689" s="186" t="str">
        <f t="shared" si="45"/>
        <v>TEE</v>
      </c>
      <c r="AD689" s="186" t="str">
        <f t="shared" si="46"/>
        <v>D6R</v>
      </c>
      <c r="AE689" s="186" t="str">
        <f t="shared" si="47"/>
        <v>6MNM45F</v>
      </c>
      <c r="AF689" s="186" t="str">
        <f t="shared" si="48"/>
        <v>6MNM</v>
      </c>
      <c r="AG689" s="186" t="str">
        <f t="shared" si="49"/>
        <v>45F</v>
      </c>
      <c r="AH689" s="186" t="e">
        <f t="shared" ca="1" si="50"/>
        <v>#NAME?</v>
      </c>
      <c r="AI689" s="186" t="e">
        <f t="shared" ca="1" si="51"/>
        <v>#NAME?</v>
      </c>
    </row>
    <row r="690" spans="1:35" ht="144">
      <c r="A690" s="187" t="e">
        <f t="shared" ca="1" si="53"/>
        <v>#NAME?</v>
      </c>
      <c r="B690" s="174" t="s">
        <v>1762</v>
      </c>
      <c r="C690" s="175"/>
      <c r="D690" s="175"/>
      <c r="E690" s="175"/>
      <c r="F690" s="175" t="s">
        <v>8799</v>
      </c>
      <c r="G690" s="175" t="s">
        <v>8800</v>
      </c>
      <c r="H690" s="175"/>
      <c r="I690" s="178"/>
      <c r="J690" s="179" t="str">
        <f t="shared" si="52"/>
        <v>LINKS REQUIRED</v>
      </c>
      <c r="K690" s="187"/>
      <c r="L690" s="190"/>
      <c r="M690" s="181"/>
      <c r="N690" s="256"/>
      <c r="O690" s="181"/>
      <c r="P690" s="256"/>
      <c r="Q690" s="256"/>
      <c r="R690" s="256"/>
      <c r="S690" s="256"/>
      <c r="T690" s="256"/>
      <c r="U690" s="256"/>
      <c r="V690" s="190"/>
      <c r="W690" s="190"/>
      <c r="X690" s="182"/>
      <c r="Y690" s="190"/>
      <c r="Z690" s="195"/>
      <c r="AA690" s="185" t="s">
        <v>8801</v>
      </c>
      <c r="AB690" s="186" t="str">
        <f t="shared" si="44"/>
        <v>TFFM2H</v>
      </c>
      <c r="AC690" s="186" t="str">
        <f t="shared" si="45"/>
        <v>TFF</v>
      </c>
      <c r="AD690" s="186" t="str">
        <f t="shared" si="46"/>
        <v>M2H</v>
      </c>
      <c r="AE690" s="186" t="str">
        <f t="shared" si="47"/>
        <v>DB0J2IQ</v>
      </c>
      <c r="AF690" s="186" t="str">
        <f t="shared" si="48"/>
        <v>DB0J</v>
      </c>
      <c r="AG690" s="186" t="str">
        <f t="shared" si="49"/>
        <v>2IQ</v>
      </c>
      <c r="AH690" s="186" t="e">
        <f t="shared" ca="1" si="50"/>
        <v>#NAME?</v>
      </c>
      <c r="AI690" s="186" t="e">
        <f t="shared" ca="1" si="51"/>
        <v>#NAME?</v>
      </c>
    </row>
    <row r="691" spans="1:35" ht="234">
      <c r="A691" s="187" t="e">
        <f t="shared" ca="1" si="53"/>
        <v>#NAME?</v>
      </c>
      <c r="B691" s="174" t="s">
        <v>1765</v>
      </c>
      <c r="C691" s="175"/>
      <c r="D691" s="175"/>
      <c r="E691" s="175"/>
      <c r="F691" s="175" t="s">
        <v>8802</v>
      </c>
      <c r="G691" s="175" t="s">
        <v>8803</v>
      </c>
      <c r="H691" s="175"/>
      <c r="I691" s="178"/>
      <c r="J691" s="179" t="str">
        <f t="shared" si="52"/>
        <v>LINKS REQUIRED</v>
      </c>
      <c r="K691" s="187"/>
      <c r="L691" s="190"/>
      <c r="M691" s="181"/>
      <c r="N691" s="256"/>
      <c r="O691" s="181"/>
      <c r="P691" s="256"/>
      <c r="Q691" s="256"/>
      <c r="R691" s="256"/>
      <c r="S691" s="256"/>
      <c r="T691" s="256"/>
      <c r="U691" s="256"/>
      <c r="V691" s="190"/>
      <c r="W691" s="190"/>
      <c r="X691" s="182"/>
      <c r="Y691" s="190"/>
      <c r="Z691" s="195"/>
      <c r="AA691" s="185" t="s">
        <v>8804</v>
      </c>
      <c r="AB691" s="186" t="str">
        <f t="shared" si="44"/>
        <v>TGM3X4</v>
      </c>
      <c r="AC691" s="186" t="str">
        <f t="shared" si="45"/>
        <v>TGM</v>
      </c>
      <c r="AD691" s="186" t="str">
        <f t="shared" si="46"/>
        <v>3X4</v>
      </c>
      <c r="AE691" s="186" t="str">
        <f t="shared" si="47"/>
        <v>2T51UY7</v>
      </c>
      <c r="AF691" s="186" t="str">
        <f t="shared" si="48"/>
        <v>2T51</v>
      </c>
      <c r="AG691" s="186" t="str">
        <f t="shared" si="49"/>
        <v>UY7</v>
      </c>
      <c r="AH691" s="186" t="e">
        <f t="shared" ca="1" si="50"/>
        <v>#NAME?</v>
      </c>
      <c r="AI691" s="186" t="e">
        <f t="shared" ca="1" si="51"/>
        <v>#NAME?</v>
      </c>
    </row>
    <row r="692" spans="1:35" ht="252">
      <c r="A692" s="187" t="e">
        <f t="shared" ca="1" si="53"/>
        <v>#NAME?</v>
      </c>
      <c r="B692" s="174" t="s">
        <v>1762</v>
      </c>
      <c r="C692" s="175"/>
      <c r="D692" s="175"/>
      <c r="E692" s="175"/>
      <c r="F692" s="175" t="s">
        <v>8805</v>
      </c>
      <c r="G692" s="175" t="s">
        <v>8806</v>
      </c>
      <c r="H692" s="175" t="s">
        <v>8807</v>
      </c>
      <c r="I692" s="178"/>
      <c r="J692" s="179" t="str">
        <f t="shared" si="52"/>
        <v>LINKS REQUIRED</v>
      </c>
      <c r="K692" s="187"/>
      <c r="L692" s="190"/>
      <c r="M692" s="181"/>
      <c r="N692" s="256"/>
      <c r="O692" s="181"/>
      <c r="P692" s="256"/>
      <c r="Q692" s="256"/>
      <c r="R692" s="256"/>
      <c r="S692" s="256"/>
      <c r="T692" s="256"/>
      <c r="U692" s="256"/>
      <c r="V692" s="190"/>
      <c r="W692" s="190"/>
      <c r="X692" s="182"/>
      <c r="Y692" s="190"/>
      <c r="Z692" s="195"/>
      <c r="AA692" s="185" t="s">
        <v>8808</v>
      </c>
      <c r="AB692" s="186" t="str">
        <f t="shared" si="44"/>
        <v>THQFPB</v>
      </c>
      <c r="AC692" s="186" t="str">
        <f t="shared" si="45"/>
        <v>THQ</v>
      </c>
      <c r="AD692" s="186" t="str">
        <f t="shared" si="46"/>
        <v>FPB</v>
      </c>
      <c r="AE692" s="186" t="str">
        <f t="shared" si="47"/>
        <v>JEYUGPR</v>
      </c>
      <c r="AF692" s="186" t="str">
        <f t="shared" si="48"/>
        <v>JEYU</v>
      </c>
      <c r="AG692" s="186" t="str">
        <f t="shared" si="49"/>
        <v>GPR</v>
      </c>
      <c r="AH692" s="186" t="e">
        <f t="shared" ca="1" si="50"/>
        <v>#NAME?</v>
      </c>
      <c r="AI692" s="186" t="e">
        <f t="shared" ca="1" si="51"/>
        <v>#NAME?</v>
      </c>
    </row>
    <row r="693" spans="1:35" ht="126">
      <c r="A693" s="187" t="e">
        <f t="shared" ca="1" si="53"/>
        <v>#NAME?</v>
      </c>
      <c r="B693" s="174" t="s">
        <v>1762</v>
      </c>
      <c r="C693" s="175"/>
      <c r="D693" s="175"/>
      <c r="E693" s="175"/>
      <c r="F693" s="175" t="s">
        <v>8809</v>
      </c>
      <c r="G693" s="175" t="s">
        <v>1788</v>
      </c>
      <c r="H693" s="175"/>
      <c r="I693" s="178"/>
      <c r="J693" s="179" t="str">
        <f t="shared" si="52"/>
        <v>LINKS REQUIRED</v>
      </c>
      <c r="K693" s="187"/>
      <c r="L693" s="190"/>
      <c r="M693" s="181"/>
      <c r="N693" s="256"/>
      <c r="O693" s="181"/>
      <c r="P693" s="256"/>
      <c r="Q693" s="256"/>
      <c r="R693" s="256"/>
      <c r="S693" s="256"/>
      <c r="T693" s="256"/>
      <c r="U693" s="256"/>
      <c r="V693" s="190"/>
      <c r="W693" s="190"/>
      <c r="X693" s="182"/>
      <c r="Y693" s="190"/>
      <c r="Z693" s="195"/>
      <c r="AA693" s="185" t="s">
        <v>8810</v>
      </c>
      <c r="AB693" s="186" t="str">
        <f t="shared" si="44"/>
        <v>THS181</v>
      </c>
      <c r="AC693" s="186" t="str">
        <f t="shared" si="45"/>
        <v>THS</v>
      </c>
      <c r="AD693" s="186" t="str">
        <f t="shared" si="46"/>
        <v>181</v>
      </c>
      <c r="AE693" s="186" t="str">
        <f t="shared" si="47"/>
        <v>4ZUGG51</v>
      </c>
      <c r="AF693" s="186" t="str">
        <f t="shared" si="48"/>
        <v>4ZUG</v>
      </c>
      <c r="AG693" s="186" t="str">
        <f t="shared" si="49"/>
        <v>G51</v>
      </c>
      <c r="AH693" s="186" t="e">
        <f t="shared" ca="1" si="50"/>
        <v>#NAME?</v>
      </c>
      <c r="AI693" s="186" t="e">
        <f t="shared" ca="1" si="51"/>
        <v>#NAME?</v>
      </c>
    </row>
    <row r="694" spans="1:35" ht="252">
      <c r="A694" s="187" t="e">
        <f t="shared" ca="1" si="53"/>
        <v>#NAME?</v>
      </c>
      <c r="B694" s="174" t="s">
        <v>1765</v>
      </c>
      <c r="C694" s="175"/>
      <c r="D694" s="175"/>
      <c r="E694" s="175"/>
      <c r="F694" s="175" t="s">
        <v>8811</v>
      </c>
      <c r="G694" s="175" t="s">
        <v>8812</v>
      </c>
      <c r="H694" s="175"/>
      <c r="I694" s="178"/>
      <c r="J694" s="179" t="str">
        <f t="shared" si="52"/>
        <v>LINKS REQUIRED</v>
      </c>
      <c r="K694" s="187"/>
      <c r="L694" s="190"/>
      <c r="M694" s="181"/>
      <c r="N694" s="256"/>
      <c r="O694" s="181"/>
      <c r="P694" s="256"/>
      <c r="Q694" s="256"/>
      <c r="R694" s="256"/>
      <c r="S694" s="256"/>
      <c r="T694" s="256"/>
      <c r="U694" s="256"/>
      <c r="V694" s="190"/>
      <c r="W694" s="190"/>
      <c r="X694" s="182"/>
      <c r="Y694" s="190"/>
      <c r="Z694" s="195"/>
      <c r="AA694" s="185" t="s">
        <v>8813</v>
      </c>
      <c r="AB694" s="186" t="str">
        <f t="shared" si="44"/>
        <v>THTXAI</v>
      </c>
      <c r="AC694" s="186" t="str">
        <f t="shared" si="45"/>
        <v>THT</v>
      </c>
      <c r="AD694" s="186" t="str">
        <f t="shared" si="46"/>
        <v>XAI</v>
      </c>
      <c r="AE694" s="186" t="str">
        <f t="shared" si="47"/>
        <v>SBR7AB7</v>
      </c>
      <c r="AF694" s="186" t="str">
        <f t="shared" si="48"/>
        <v>SBR7</v>
      </c>
      <c r="AG694" s="186" t="str">
        <f t="shared" si="49"/>
        <v>AB7</v>
      </c>
      <c r="AH694" s="186" t="e">
        <f t="shared" ca="1" si="50"/>
        <v>#NAME?</v>
      </c>
      <c r="AI694" s="186" t="e">
        <f t="shared" ca="1" si="51"/>
        <v>#NAME?</v>
      </c>
    </row>
    <row r="695" spans="1:35" ht="72">
      <c r="A695" s="187" t="e">
        <f t="shared" ca="1" si="53"/>
        <v>#NAME?</v>
      </c>
      <c r="B695" s="174" t="s">
        <v>1762</v>
      </c>
      <c r="C695" s="175"/>
      <c r="D695" s="175"/>
      <c r="E695" s="175"/>
      <c r="F695" s="175" t="s">
        <v>8814</v>
      </c>
      <c r="G695" s="175" t="s">
        <v>8815</v>
      </c>
      <c r="H695" s="175"/>
      <c r="I695" s="178"/>
      <c r="J695" s="179" t="str">
        <f t="shared" si="52"/>
        <v>LINKS REQUIRED</v>
      </c>
      <c r="K695" s="187"/>
      <c r="L695" s="190"/>
      <c r="M695" s="181"/>
      <c r="N695" s="256"/>
      <c r="O695" s="181"/>
      <c r="P695" s="256"/>
      <c r="Q695" s="256"/>
      <c r="R695" s="256"/>
      <c r="S695" s="256"/>
      <c r="T695" s="256"/>
      <c r="U695" s="256"/>
      <c r="V695" s="190"/>
      <c r="W695" s="190"/>
      <c r="X695" s="182"/>
      <c r="Y695" s="190"/>
      <c r="Z695" s="195"/>
      <c r="AA695" s="185" t="s">
        <v>8816</v>
      </c>
      <c r="AB695" s="186" t="str">
        <f t="shared" si="44"/>
        <v>TJXSWJ</v>
      </c>
      <c r="AC695" s="186" t="str">
        <f t="shared" si="45"/>
        <v>TJX</v>
      </c>
      <c r="AD695" s="186" t="str">
        <f t="shared" si="46"/>
        <v>SWJ</v>
      </c>
      <c r="AE695" s="186" t="str">
        <f t="shared" si="47"/>
        <v>CIK1849</v>
      </c>
      <c r="AF695" s="186" t="str">
        <f t="shared" si="48"/>
        <v>CIK1</v>
      </c>
      <c r="AG695" s="186" t="str">
        <f t="shared" si="49"/>
        <v>849</v>
      </c>
      <c r="AH695" s="186" t="e">
        <f t="shared" ca="1" si="50"/>
        <v>#NAME?</v>
      </c>
      <c r="AI695" s="186" t="e">
        <f t="shared" ca="1" si="51"/>
        <v>#NAME?</v>
      </c>
    </row>
    <row r="696" spans="1:35" ht="180">
      <c r="A696" s="187" t="e">
        <f t="shared" ca="1" si="53"/>
        <v>#NAME?</v>
      </c>
      <c r="B696" s="174" t="s">
        <v>1765</v>
      </c>
      <c r="C696" s="175"/>
      <c r="D696" s="175"/>
      <c r="E696" s="175"/>
      <c r="F696" s="175" t="s">
        <v>8817</v>
      </c>
      <c r="G696" s="175" t="s">
        <v>8818</v>
      </c>
      <c r="H696" s="175"/>
      <c r="I696" s="178"/>
      <c r="J696" s="179" t="str">
        <f t="shared" si="52"/>
        <v>LINKS REQUIRED</v>
      </c>
      <c r="K696" s="187"/>
      <c r="L696" s="190"/>
      <c r="M696" s="181"/>
      <c r="N696" s="256"/>
      <c r="O696" s="181"/>
      <c r="P696" s="256"/>
      <c r="Q696" s="256"/>
      <c r="R696" s="256"/>
      <c r="S696" s="256"/>
      <c r="T696" s="256"/>
      <c r="U696" s="256"/>
      <c r="V696" s="190"/>
      <c r="W696" s="190"/>
      <c r="X696" s="182"/>
      <c r="Y696" s="190"/>
      <c r="Z696" s="195"/>
      <c r="AA696" s="185" t="s">
        <v>8819</v>
      </c>
      <c r="AB696" s="186" t="str">
        <f t="shared" si="44"/>
        <v>TLHNIM</v>
      </c>
      <c r="AC696" s="186" t="str">
        <f t="shared" si="45"/>
        <v>TLH</v>
      </c>
      <c r="AD696" s="186" t="str">
        <f t="shared" si="46"/>
        <v>NIM</v>
      </c>
      <c r="AE696" s="186" t="str">
        <f t="shared" si="47"/>
        <v>2DI7JEH</v>
      </c>
      <c r="AF696" s="186" t="str">
        <f t="shared" si="48"/>
        <v>2DI7</v>
      </c>
      <c r="AG696" s="186" t="str">
        <f t="shared" si="49"/>
        <v>JEH</v>
      </c>
      <c r="AH696" s="186" t="e">
        <f t="shared" ca="1" si="50"/>
        <v>#NAME?</v>
      </c>
      <c r="AI696" s="186" t="e">
        <f t="shared" ca="1" si="51"/>
        <v>#NAME?</v>
      </c>
    </row>
    <row r="697" spans="1:35" ht="162">
      <c r="A697" s="187" t="e">
        <f t="shared" ca="1" si="53"/>
        <v>#NAME?</v>
      </c>
      <c r="B697" s="174" t="s">
        <v>1762</v>
      </c>
      <c r="C697" s="175"/>
      <c r="D697" s="175"/>
      <c r="E697" s="175"/>
      <c r="F697" s="175" t="s">
        <v>8820</v>
      </c>
      <c r="G697" s="175" t="s">
        <v>8821</v>
      </c>
      <c r="H697" s="175"/>
      <c r="I697" s="178"/>
      <c r="J697" s="179" t="str">
        <f t="shared" si="52"/>
        <v>LINKS REQUIRED</v>
      </c>
      <c r="K697" s="187"/>
      <c r="L697" s="190"/>
      <c r="M697" s="181"/>
      <c r="N697" s="256"/>
      <c r="O697" s="181"/>
      <c r="P697" s="256"/>
      <c r="Q697" s="256"/>
      <c r="R697" s="256"/>
      <c r="S697" s="256"/>
      <c r="T697" s="256"/>
      <c r="U697" s="256"/>
      <c r="V697" s="190"/>
      <c r="W697" s="190"/>
      <c r="X697" s="182"/>
      <c r="Y697" s="190"/>
      <c r="Z697" s="195"/>
      <c r="AA697" s="185" t="s">
        <v>8822</v>
      </c>
      <c r="AB697" s="186" t="str">
        <f t="shared" si="44"/>
        <v>TR61Z7</v>
      </c>
      <c r="AC697" s="186" t="str">
        <f t="shared" si="45"/>
        <v>TR6</v>
      </c>
      <c r="AD697" s="186" t="str">
        <f t="shared" si="46"/>
        <v>1Z7</v>
      </c>
      <c r="AE697" s="186" t="str">
        <f t="shared" si="47"/>
        <v>EFHW4Y5</v>
      </c>
      <c r="AF697" s="186" t="str">
        <f t="shared" si="48"/>
        <v>EFHW</v>
      </c>
      <c r="AG697" s="186" t="str">
        <f t="shared" si="49"/>
        <v>4Y5</v>
      </c>
      <c r="AH697" s="186" t="e">
        <f t="shared" ca="1" si="50"/>
        <v>#NAME?</v>
      </c>
      <c r="AI697" s="186" t="e">
        <f t="shared" ca="1" si="51"/>
        <v>#NAME?</v>
      </c>
    </row>
    <row r="698" spans="1:35" ht="409.5">
      <c r="A698" s="187" t="e">
        <f t="shared" ca="1" si="53"/>
        <v>#NAME?</v>
      </c>
      <c r="B698" s="174" t="s">
        <v>1762</v>
      </c>
      <c r="C698" s="175"/>
      <c r="D698" s="175"/>
      <c r="E698" s="175"/>
      <c r="F698" s="175" t="s">
        <v>8823</v>
      </c>
      <c r="G698" s="175" t="s">
        <v>8824</v>
      </c>
      <c r="H698" s="175"/>
      <c r="I698" s="178"/>
      <c r="J698" s="179" t="str">
        <f t="shared" si="52"/>
        <v>LINKS REQUIRED</v>
      </c>
      <c r="K698" s="187"/>
      <c r="L698" s="190"/>
      <c r="M698" s="181"/>
      <c r="N698" s="256"/>
      <c r="O698" s="181"/>
      <c r="P698" s="256"/>
      <c r="Q698" s="256"/>
      <c r="R698" s="256"/>
      <c r="S698" s="256"/>
      <c r="T698" s="256"/>
      <c r="U698" s="256"/>
      <c r="V698" s="190"/>
      <c r="W698" s="190"/>
      <c r="X698" s="182"/>
      <c r="Y698" s="190"/>
      <c r="Z698" s="195"/>
      <c r="AA698" s="185" t="s">
        <v>8825</v>
      </c>
      <c r="AB698" s="186" t="str">
        <f t="shared" si="44"/>
        <v>TT9F9B</v>
      </c>
      <c r="AC698" s="186" t="str">
        <f t="shared" si="45"/>
        <v>TT9</v>
      </c>
      <c r="AD698" s="186" t="str">
        <f t="shared" si="46"/>
        <v>F9B</v>
      </c>
      <c r="AE698" s="186" t="str">
        <f t="shared" si="47"/>
        <v>JP20938</v>
      </c>
      <c r="AF698" s="186" t="str">
        <f t="shared" si="48"/>
        <v>JP20</v>
      </c>
      <c r="AG698" s="186" t="str">
        <f t="shared" si="49"/>
        <v>938</v>
      </c>
      <c r="AH698" s="186" t="e">
        <f t="shared" ca="1" si="50"/>
        <v>#NAME?</v>
      </c>
      <c r="AI698" s="186" t="e">
        <f t="shared" ca="1" si="51"/>
        <v>#NAME?</v>
      </c>
    </row>
    <row r="699" spans="1:35" ht="126">
      <c r="A699" s="187" t="e">
        <f t="shared" ca="1" si="53"/>
        <v>#NAME?</v>
      </c>
      <c r="B699" s="174" t="s">
        <v>1765</v>
      </c>
      <c r="C699" s="175"/>
      <c r="D699" s="175"/>
      <c r="E699" s="175"/>
      <c r="F699" s="175" t="s">
        <v>8826</v>
      </c>
      <c r="G699" s="175" t="s">
        <v>4276</v>
      </c>
      <c r="H699" s="175"/>
      <c r="I699" s="178"/>
      <c r="J699" s="179" t="str">
        <f t="shared" si="52"/>
        <v>LINKS REQUIRED</v>
      </c>
      <c r="K699" s="187"/>
      <c r="L699" s="190"/>
      <c r="M699" s="181"/>
      <c r="N699" s="256"/>
      <c r="O699" s="181"/>
      <c r="P699" s="256"/>
      <c r="Q699" s="256"/>
      <c r="R699" s="256"/>
      <c r="S699" s="256"/>
      <c r="T699" s="256"/>
      <c r="U699" s="256"/>
      <c r="V699" s="190"/>
      <c r="W699" s="190"/>
      <c r="X699" s="182"/>
      <c r="Y699" s="190"/>
      <c r="Z699" s="195"/>
      <c r="AA699" s="185" t="s">
        <v>8827</v>
      </c>
      <c r="AB699" s="186" t="str">
        <f t="shared" si="44"/>
        <v>TWEQEE</v>
      </c>
      <c r="AC699" s="186" t="str">
        <f t="shared" si="45"/>
        <v>TWE</v>
      </c>
      <c r="AD699" s="186" t="str">
        <f t="shared" si="46"/>
        <v>QEE</v>
      </c>
      <c r="AE699" s="186" t="str">
        <f t="shared" si="47"/>
        <v>3CTESIN</v>
      </c>
      <c r="AF699" s="186" t="str">
        <f t="shared" si="48"/>
        <v>3CTE</v>
      </c>
      <c r="AG699" s="186" t="str">
        <f t="shared" si="49"/>
        <v>SIN</v>
      </c>
      <c r="AH699" s="186" t="e">
        <f t="shared" ca="1" si="50"/>
        <v>#NAME?</v>
      </c>
      <c r="AI699" s="186" t="e">
        <f t="shared" ca="1" si="51"/>
        <v>#NAME?</v>
      </c>
    </row>
    <row r="700" spans="1:35" ht="72">
      <c r="A700" s="187" t="e">
        <f t="shared" ca="1" si="53"/>
        <v>#NAME?</v>
      </c>
      <c r="B700" s="174" t="s">
        <v>1765</v>
      </c>
      <c r="C700" s="175"/>
      <c r="D700" s="175"/>
      <c r="E700" s="175"/>
      <c r="F700" s="175" t="s">
        <v>8828</v>
      </c>
      <c r="G700" s="175" t="s">
        <v>8829</v>
      </c>
      <c r="H700" s="175"/>
      <c r="I700" s="178"/>
      <c r="J700" s="179" t="str">
        <f t="shared" si="52"/>
        <v>LINKS REQUIRED</v>
      </c>
      <c r="K700" s="187"/>
      <c r="L700" s="190"/>
      <c r="M700" s="181"/>
      <c r="N700" s="256"/>
      <c r="O700" s="181"/>
      <c r="P700" s="256"/>
      <c r="Q700" s="256"/>
      <c r="R700" s="256"/>
      <c r="S700" s="256"/>
      <c r="T700" s="256"/>
      <c r="U700" s="256"/>
      <c r="V700" s="190"/>
      <c r="W700" s="190"/>
      <c r="X700" s="182"/>
      <c r="Y700" s="190"/>
      <c r="Z700" s="195"/>
      <c r="AA700" s="185" t="s">
        <v>8830</v>
      </c>
      <c r="AB700" s="186" t="str">
        <f t="shared" si="44"/>
        <v>TWWXPD</v>
      </c>
      <c r="AC700" s="186" t="str">
        <f t="shared" si="45"/>
        <v>TWW</v>
      </c>
      <c r="AD700" s="186" t="str">
        <f t="shared" si="46"/>
        <v>XPD</v>
      </c>
      <c r="AE700" s="186" t="str">
        <f t="shared" si="47"/>
        <v>IEOUQC3</v>
      </c>
      <c r="AF700" s="186" t="str">
        <f t="shared" si="48"/>
        <v>IEOU</v>
      </c>
      <c r="AG700" s="186" t="str">
        <f t="shared" si="49"/>
        <v>QC3</v>
      </c>
      <c r="AH700" s="186" t="e">
        <f t="shared" ca="1" si="50"/>
        <v>#NAME?</v>
      </c>
      <c r="AI700" s="186" t="e">
        <f t="shared" ca="1" si="51"/>
        <v>#NAME?</v>
      </c>
    </row>
    <row r="701" spans="1:35" ht="216">
      <c r="A701" s="187" t="e">
        <f t="shared" ca="1" si="53"/>
        <v>#NAME?</v>
      </c>
      <c r="B701" s="174" t="s">
        <v>1904</v>
      </c>
      <c r="C701" s="175"/>
      <c r="D701" s="175"/>
      <c r="E701" s="175"/>
      <c r="F701" s="175" t="s">
        <v>8831</v>
      </c>
      <c r="G701" s="175" t="s">
        <v>8832</v>
      </c>
      <c r="H701" s="175" t="s">
        <v>8833</v>
      </c>
      <c r="I701" s="178"/>
      <c r="J701" s="179" t="str">
        <f t="shared" si="52"/>
        <v>LINKS REQUIRED</v>
      </c>
      <c r="K701" s="187"/>
      <c r="L701" s="190"/>
      <c r="M701" s="181"/>
      <c r="N701" s="256"/>
      <c r="O701" s="181"/>
      <c r="P701" s="256"/>
      <c r="Q701" s="256"/>
      <c r="R701" s="256"/>
      <c r="S701" s="256"/>
      <c r="T701" s="256"/>
      <c r="U701" s="256"/>
      <c r="V701" s="190"/>
      <c r="W701" s="190"/>
      <c r="X701" s="182"/>
      <c r="Y701" s="190"/>
      <c r="Z701" s="195"/>
      <c r="AA701" s="185" t="s">
        <v>8834</v>
      </c>
      <c r="AB701" s="186" t="str">
        <f t="shared" si="44"/>
        <v>TYJAJ3</v>
      </c>
      <c r="AC701" s="186" t="str">
        <f t="shared" si="45"/>
        <v>TYJ</v>
      </c>
      <c r="AD701" s="186" t="str">
        <f t="shared" si="46"/>
        <v>AJ3</v>
      </c>
      <c r="AE701" s="186" t="str">
        <f t="shared" si="47"/>
        <v>K8UH7ZE</v>
      </c>
      <c r="AF701" s="186" t="str">
        <f t="shared" si="48"/>
        <v>K8UH</v>
      </c>
      <c r="AG701" s="186" t="str">
        <f t="shared" si="49"/>
        <v>7ZE</v>
      </c>
      <c r="AH701" s="186" t="e">
        <f t="shared" ca="1" si="50"/>
        <v>#NAME?</v>
      </c>
      <c r="AI701" s="186" t="e">
        <f t="shared" ca="1" si="51"/>
        <v>#NAME?</v>
      </c>
    </row>
    <row r="702" spans="1:35" ht="180">
      <c r="A702" s="187" t="e">
        <f t="shared" ca="1" si="53"/>
        <v>#NAME?</v>
      </c>
      <c r="B702" s="174" t="s">
        <v>1765</v>
      </c>
      <c r="C702" s="175"/>
      <c r="D702" s="175"/>
      <c r="E702" s="175"/>
      <c r="F702" s="175" t="s">
        <v>8835</v>
      </c>
      <c r="G702" s="175" t="s">
        <v>3779</v>
      </c>
      <c r="H702" s="175"/>
      <c r="I702" s="178"/>
      <c r="J702" s="179" t="str">
        <f t="shared" si="52"/>
        <v>LINKS REQUIRED</v>
      </c>
      <c r="K702" s="187"/>
      <c r="L702" s="190"/>
      <c r="M702" s="181"/>
      <c r="N702" s="256"/>
      <c r="O702" s="181"/>
      <c r="P702" s="256"/>
      <c r="Q702" s="256"/>
      <c r="R702" s="256"/>
      <c r="S702" s="256"/>
      <c r="T702" s="256"/>
      <c r="U702" s="256"/>
      <c r="V702" s="190"/>
      <c r="W702" s="190"/>
      <c r="X702" s="182"/>
      <c r="Y702" s="190"/>
      <c r="Z702" s="195"/>
      <c r="AA702" s="185" t="s">
        <v>8836</v>
      </c>
      <c r="AB702" s="186" t="str">
        <f t="shared" si="44"/>
        <v>TZXX4F</v>
      </c>
      <c r="AC702" s="186" t="str">
        <f t="shared" si="45"/>
        <v>TZX</v>
      </c>
      <c r="AD702" s="186" t="str">
        <f t="shared" si="46"/>
        <v>X4F</v>
      </c>
      <c r="AE702" s="186" t="str">
        <f t="shared" si="47"/>
        <v>GKFTOH7</v>
      </c>
      <c r="AF702" s="186" t="str">
        <f t="shared" si="48"/>
        <v>GKFT</v>
      </c>
      <c r="AG702" s="186" t="str">
        <f t="shared" si="49"/>
        <v>OH7</v>
      </c>
      <c r="AH702" s="186" t="e">
        <f t="shared" ca="1" si="50"/>
        <v>#NAME?</v>
      </c>
      <c r="AI702" s="186" t="e">
        <f t="shared" ca="1" si="51"/>
        <v>#NAME?</v>
      </c>
    </row>
    <row r="703" spans="1:35" ht="180">
      <c r="A703" s="187" t="e">
        <f t="shared" ca="1" si="53"/>
        <v>#NAME?</v>
      </c>
      <c r="B703" s="174" t="s">
        <v>1762</v>
      </c>
      <c r="C703" s="175"/>
      <c r="D703" s="175"/>
      <c r="E703" s="175"/>
      <c r="F703" s="175" t="s">
        <v>8837</v>
      </c>
      <c r="G703" s="175" t="s">
        <v>4970</v>
      </c>
      <c r="H703" s="175"/>
      <c r="I703" s="178"/>
      <c r="J703" s="179" t="str">
        <f t="shared" si="52"/>
        <v>LINKS REQUIRED</v>
      </c>
      <c r="K703" s="187"/>
      <c r="L703" s="190"/>
      <c r="M703" s="181"/>
      <c r="N703" s="256"/>
      <c r="O703" s="181"/>
      <c r="P703" s="256"/>
      <c r="Q703" s="256"/>
      <c r="R703" s="256"/>
      <c r="S703" s="256"/>
      <c r="T703" s="256"/>
      <c r="U703" s="256"/>
      <c r="V703" s="190"/>
      <c r="W703" s="190"/>
      <c r="X703" s="182"/>
      <c r="Y703" s="190"/>
      <c r="Z703" s="195"/>
      <c r="AA703" s="185" t="s">
        <v>8838</v>
      </c>
      <c r="AB703" s="186" t="str">
        <f t="shared" si="44"/>
        <v>UXPLBZ</v>
      </c>
      <c r="AC703" s="186" t="str">
        <f t="shared" si="45"/>
        <v>UXP</v>
      </c>
      <c r="AD703" s="186" t="str">
        <f t="shared" si="46"/>
        <v>LBZ</v>
      </c>
      <c r="AE703" s="186" t="str">
        <f t="shared" si="47"/>
        <v>FQ49Y9Z</v>
      </c>
      <c r="AF703" s="186" t="str">
        <f t="shared" si="48"/>
        <v>FQ49</v>
      </c>
      <c r="AG703" s="186" t="str">
        <f t="shared" si="49"/>
        <v>Y9Z</v>
      </c>
      <c r="AH703" s="186" t="e">
        <f t="shared" ca="1" si="50"/>
        <v>#NAME?</v>
      </c>
      <c r="AI703" s="186" t="e">
        <f t="shared" ca="1" si="51"/>
        <v>#NAME?</v>
      </c>
    </row>
    <row r="704" spans="1:35" ht="252">
      <c r="A704" s="187" t="e">
        <f t="shared" ca="1" si="53"/>
        <v>#NAME?</v>
      </c>
      <c r="B704" s="174" t="s">
        <v>1762</v>
      </c>
      <c r="C704" s="175"/>
      <c r="D704" s="175"/>
      <c r="E704" s="175"/>
      <c r="F704" s="175" t="s">
        <v>8839</v>
      </c>
      <c r="G704" s="175" t="s">
        <v>8840</v>
      </c>
      <c r="H704" s="175"/>
      <c r="I704" s="178"/>
      <c r="J704" s="179" t="str">
        <f t="shared" si="52"/>
        <v>LINKS REQUIRED</v>
      </c>
      <c r="K704" s="187"/>
      <c r="L704" s="190"/>
      <c r="M704" s="181"/>
      <c r="N704" s="256"/>
      <c r="O704" s="181"/>
      <c r="P704" s="256"/>
      <c r="Q704" s="256"/>
      <c r="R704" s="256"/>
      <c r="S704" s="256"/>
      <c r="T704" s="256"/>
      <c r="U704" s="256"/>
      <c r="V704" s="190"/>
      <c r="W704" s="190"/>
      <c r="X704" s="182"/>
      <c r="Y704" s="190"/>
      <c r="Z704" s="195"/>
      <c r="AA704" s="185" t="s">
        <v>8841</v>
      </c>
      <c r="AB704" s="186" t="str">
        <f t="shared" si="44"/>
        <v>U3YTP8</v>
      </c>
      <c r="AC704" s="186" t="str">
        <f t="shared" si="45"/>
        <v>U3Y</v>
      </c>
      <c r="AD704" s="186" t="str">
        <f t="shared" si="46"/>
        <v>TP8</v>
      </c>
      <c r="AE704" s="186" t="str">
        <f t="shared" si="47"/>
        <v>S9XOMMU</v>
      </c>
      <c r="AF704" s="186" t="str">
        <f t="shared" si="48"/>
        <v>S9XO</v>
      </c>
      <c r="AG704" s="186" t="str">
        <f t="shared" si="49"/>
        <v>MMU</v>
      </c>
      <c r="AH704" s="186" t="e">
        <f t="shared" ca="1" si="50"/>
        <v>#NAME?</v>
      </c>
      <c r="AI704" s="186" t="e">
        <f t="shared" ca="1" si="51"/>
        <v>#NAME?</v>
      </c>
    </row>
    <row r="705" spans="1:35" ht="126">
      <c r="A705" s="187" t="e">
        <f t="shared" ca="1" si="53"/>
        <v>#NAME?</v>
      </c>
      <c r="B705" s="174" t="s">
        <v>1762</v>
      </c>
      <c r="C705" s="175"/>
      <c r="D705" s="175"/>
      <c r="E705" s="175"/>
      <c r="F705" s="175" t="s">
        <v>8842</v>
      </c>
      <c r="G705" s="175" t="s">
        <v>1884</v>
      </c>
      <c r="H705" s="175"/>
      <c r="I705" s="178"/>
      <c r="J705" s="179" t="str">
        <f t="shared" si="52"/>
        <v>LINKS REQUIRED</v>
      </c>
      <c r="K705" s="187"/>
      <c r="L705" s="190"/>
      <c r="M705" s="181"/>
      <c r="N705" s="256"/>
      <c r="O705" s="181"/>
      <c r="P705" s="256"/>
      <c r="Q705" s="256"/>
      <c r="R705" s="256"/>
      <c r="S705" s="256"/>
      <c r="T705" s="256"/>
      <c r="U705" s="256"/>
      <c r="V705" s="190"/>
      <c r="W705" s="190"/>
      <c r="X705" s="182"/>
      <c r="Y705" s="190"/>
      <c r="Z705" s="195"/>
      <c r="AA705" s="185" t="s">
        <v>8843</v>
      </c>
      <c r="AB705" s="186" t="str">
        <f t="shared" si="44"/>
        <v>U4679C</v>
      </c>
      <c r="AC705" s="186" t="str">
        <f t="shared" si="45"/>
        <v>U46</v>
      </c>
      <c r="AD705" s="186" t="str">
        <f t="shared" si="46"/>
        <v>79C</v>
      </c>
      <c r="AE705" s="186" t="str">
        <f t="shared" si="47"/>
        <v>7XBNJO1</v>
      </c>
      <c r="AF705" s="186" t="str">
        <f t="shared" si="48"/>
        <v>7XBN</v>
      </c>
      <c r="AG705" s="186" t="str">
        <f t="shared" si="49"/>
        <v>JO1</v>
      </c>
      <c r="AH705" s="186" t="e">
        <f t="shared" ca="1" si="50"/>
        <v>#NAME?</v>
      </c>
      <c r="AI705" s="186" t="e">
        <f t="shared" ca="1" si="51"/>
        <v>#NAME?</v>
      </c>
    </row>
    <row r="706" spans="1:35" ht="72">
      <c r="A706" s="187" t="e">
        <f t="shared" ca="1" si="53"/>
        <v>#NAME?</v>
      </c>
      <c r="B706" s="174" t="s">
        <v>1762</v>
      </c>
      <c r="C706" s="175"/>
      <c r="D706" s="175"/>
      <c r="E706" s="175"/>
      <c r="F706" s="175" t="s">
        <v>8844</v>
      </c>
      <c r="G706" s="175" t="s">
        <v>8845</v>
      </c>
      <c r="H706" s="175"/>
      <c r="I706" s="178"/>
      <c r="J706" s="179" t="str">
        <f t="shared" si="52"/>
        <v>LINKS REQUIRED</v>
      </c>
      <c r="K706" s="187"/>
      <c r="L706" s="190"/>
      <c r="M706" s="181"/>
      <c r="N706" s="256"/>
      <c r="O706" s="181"/>
      <c r="P706" s="256"/>
      <c r="Q706" s="256"/>
      <c r="R706" s="256"/>
      <c r="S706" s="256"/>
      <c r="T706" s="256"/>
      <c r="U706" s="256"/>
      <c r="V706" s="190"/>
      <c r="W706" s="190"/>
      <c r="X706" s="182"/>
      <c r="Y706" s="190"/>
      <c r="Z706" s="195"/>
      <c r="AA706" s="185" t="s">
        <v>8846</v>
      </c>
      <c r="AB706" s="186" t="str">
        <f t="shared" si="44"/>
        <v>U4GA68</v>
      </c>
      <c r="AC706" s="186" t="str">
        <f t="shared" si="45"/>
        <v>U4G</v>
      </c>
      <c r="AD706" s="186" t="str">
        <f t="shared" si="46"/>
        <v>A68</v>
      </c>
      <c r="AE706" s="186" t="str">
        <f t="shared" si="47"/>
        <v>LH4YZPA</v>
      </c>
      <c r="AF706" s="186" t="str">
        <f t="shared" si="48"/>
        <v>LH4Y</v>
      </c>
      <c r="AG706" s="186" t="str">
        <f t="shared" si="49"/>
        <v>ZPA</v>
      </c>
      <c r="AH706" s="186" t="e">
        <f t="shared" ca="1" si="50"/>
        <v>#NAME?</v>
      </c>
      <c r="AI706" s="186" t="e">
        <f t="shared" ca="1" si="51"/>
        <v>#NAME?</v>
      </c>
    </row>
    <row r="707" spans="1:35" ht="270">
      <c r="A707" s="187" t="e">
        <f t="shared" ca="1" si="53"/>
        <v>#NAME?</v>
      </c>
      <c r="B707" s="174" t="s">
        <v>1762</v>
      </c>
      <c r="C707" s="175"/>
      <c r="D707" s="175"/>
      <c r="E707" s="175"/>
      <c r="F707" s="175" t="s">
        <v>8847</v>
      </c>
      <c r="G707" s="175" t="s">
        <v>8848</v>
      </c>
      <c r="H707" s="175"/>
      <c r="I707" s="178"/>
      <c r="J707" s="179" t="str">
        <f t="shared" si="52"/>
        <v>LINKS REQUIRED</v>
      </c>
      <c r="K707" s="187"/>
      <c r="L707" s="190"/>
      <c r="M707" s="181"/>
      <c r="N707" s="256"/>
      <c r="O707" s="181"/>
      <c r="P707" s="256"/>
      <c r="Q707" s="256"/>
      <c r="R707" s="256"/>
      <c r="S707" s="256"/>
      <c r="T707" s="256"/>
      <c r="U707" s="256"/>
      <c r="V707" s="190"/>
      <c r="W707" s="190"/>
      <c r="X707" s="182"/>
      <c r="Y707" s="190"/>
      <c r="Z707" s="195"/>
      <c r="AA707" s="185" t="s">
        <v>8849</v>
      </c>
      <c r="AB707" s="186" t="str">
        <f t="shared" si="44"/>
        <v>U4XYXX</v>
      </c>
      <c r="AC707" s="186" t="str">
        <f t="shared" si="45"/>
        <v>U4X</v>
      </c>
      <c r="AD707" s="186" t="str">
        <f t="shared" si="46"/>
        <v>YXX</v>
      </c>
      <c r="AE707" s="186" t="str">
        <f t="shared" si="47"/>
        <v>GDLEO1U</v>
      </c>
      <c r="AF707" s="186" t="str">
        <f t="shared" si="48"/>
        <v>GDLE</v>
      </c>
      <c r="AG707" s="186" t="str">
        <f t="shared" si="49"/>
        <v>O1U</v>
      </c>
      <c r="AH707" s="186" t="e">
        <f t="shared" ca="1" si="50"/>
        <v>#NAME?</v>
      </c>
      <c r="AI707" s="186" t="e">
        <f t="shared" ca="1" si="51"/>
        <v>#NAME?</v>
      </c>
    </row>
    <row r="708" spans="1:35" ht="180">
      <c r="A708" s="187" t="e">
        <f t="shared" ca="1" si="53"/>
        <v>#NAME?</v>
      </c>
      <c r="B708" s="174" t="s">
        <v>1765</v>
      </c>
      <c r="C708" s="175"/>
      <c r="D708" s="175"/>
      <c r="E708" s="175"/>
      <c r="F708" s="175" t="s">
        <v>8850</v>
      </c>
      <c r="G708" s="175" t="s">
        <v>8047</v>
      </c>
      <c r="H708" s="175"/>
      <c r="I708" s="178"/>
      <c r="J708" s="179" t="str">
        <f t="shared" si="52"/>
        <v>LINKS REQUIRED</v>
      </c>
      <c r="K708" s="187"/>
      <c r="L708" s="190"/>
      <c r="M708" s="181"/>
      <c r="N708" s="256"/>
      <c r="O708" s="181"/>
      <c r="P708" s="256"/>
      <c r="Q708" s="256"/>
      <c r="R708" s="256"/>
      <c r="S708" s="256"/>
      <c r="T708" s="256"/>
      <c r="U708" s="256"/>
      <c r="V708" s="190"/>
      <c r="W708" s="190"/>
      <c r="X708" s="182"/>
      <c r="Y708" s="190"/>
      <c r="Z708" s="195"/>
      <c r="AA708" s="185" t="s">
        <v>8851</v>
      </c>
      <c r="AB708" s="186" t="str">
        <f t="shared" si="44"/>
        <v>U6YCNS</v>
      </c>
      <c r="AC708" s="186" t="str">
        <f t="shared" si="45"/>
        <v>U6Y</v>
      </c>
      <c r="AD708" s="186" t="str">
        <f t="shared" si="46"/>
        <v>CNS</v>
      </c>
      <c r="AE708" s="186" t="str">
        <f t="shared" si="47"/>
        <v>36VSXVT</v>
      </c>
      <c r="AF708" s="186" t="str">
        <f t="shared" si="48"/>
        <v>36VS</v>
      </c>
      <c r="AG708" s="186" t="str">
        <f t="shared" si="49"/>
        <v>XVT</v>
      </c>
      <c r="AH708" s="186" t="e">
        <f t="shared" ca="1" si="50"/>
        <v>#NAME?</v>
      </c>
      <c r="AI708" s="186" t="e">
        <f t="shared" ca="1" si="51"/>
        <v>#NAME?</v>
      </c>
    </row>
    <row r="709" spans="1:35" ht="144">
      <c r="A709" s="187" t="e">
        <f t="shared" ca="1" si="53"/>
        <v>#NAME?</v>
      </c>
      <c r="B709" s="174" t="s">
        <v>1765</v>
      </c>
      <c r="C709" s="175"/>
      <c r="D709" s="175"/>
      <c r="E709" s="175"/>
      <c r="F709" s="175" t="s">
        <v>8852</v>
      </c>
      <c r="G709" s="175" t="s">
        <v>8367</v>
      </c>
      <c r="H709" s="175" t="s">
        <v>8853</v>
      </c>
      <c r="I709" s="178"/>
      <c r="J709" s="179" t="str">
        <f t="shared" si="52"/>
        <v>LINKS REQUIRED</v>
      </c>
      <c r="K709" s="187"/>
      <c r="L709" s="190"/>
      <c r="M709" s="181"/>
      <c r="N709" s="256"/>
      <c r="O709" s="181"/>
      <c r="P709" s="256"/>
      <c r="Q709" s="256"/>
      <c r="R709" s="256"/>
      <c r="S709" s="256"/>
      <c r="T709" s="256"/>
      <c r="U709" s="256"/>
      <c r="V709" s="190"/>
      <c r="W709" s="190"/>
      <c r="X709" s="182"/>
      <c r="Y709" s="190"/>
      <c r="Z709" s="195"/>
      <c r="AA709" s="185" t="s">
        <v>8854</v>
      </c>
      <c r="AB709" s="186" t="str">
        <f t="shared" si="44"/>
        <v>U982PI</v>
      </c>
      <c r="AC709" s="186" t="str">
        <f t="shared" si="45"/>
        <v>U98</v>
      </c>
      <c r="AD709" s="186" t="str">
        <f t="shared" si="46"/>
        <v>2PI</v>
      </c>
      <c r="AE709" s="186" t="str">
        <f t="shared" si="47"/>
        <v>QZ8CATS</v>
      </c>
      <c r="AF709" s="186" t="str">
        <f t="shared" si="48"/>
        <v>QZ8C</v>
      </c>
      <c r="AG709" s="186" t="str">
        <f t="shared" si="49"/>
        <v>ATS</v>
      </c>
      <c r="AH709" s="186" t="e">
        <f t="shared" ca="1" si="50"/>
        <v>#NAME?</v>
      </c>
      <c r="AI709" s="186" t="e">
        <f t="shared" ca="1" si="51"/>
        <v>#NAME?</v>
      </c>
    </row>
    <row r="710" spans="1:35" ht="126">
      <c r="A710" s="187" t="e">
        <f t="shared" ca="1" si="53"/>
        <v>#NAME?</v>
      </c>
      <c r="B710" s="174" t="s">
        <v>1765</v>
      </c>
      <c r="C710" s="175"/>
      <c r="D710" s="175"/>
      <c r="E710" s="175"/>
      <c r="F710" s="175" t="s">
        <v>8855</v>
      </c>
      <c r="G710" s="175" t="s">
        <v>8856</v>
      </c>
      <c r="H710" s="175"/>
      <c r="I710" s="178"/>
      <c r="J710" s="179" t="str">
        <f t="shared" si="52"/>
        <v>LINKS REQUIRED</v>
      </c>
      <c r="K710" s="187"/>
      <c r="L710" s="190"/>
      <c r="M710" s="181"/>
      <c r="N710" s="256"/>
      <c r="O710" s="181"/>
      <c r="P710" s="256"/>
      <c r="Q710" s="256"/>
      <c r="R710" s="256"/>
      <c r="S710" s="256"/>
      <c r="T710" s="256"/>
      <c r="U710" s="256"/>
      <c r="V710" s="190"/>
      <c r="W710" s="190"/>
      <c r="X710" s="182"/>
      <c r="Y710" s="190"/>
      <c r="Z710" s="195"/>
      <c r="AA710" s="185" t="s">
        <v>8857</v>
      </c>
      <c r="AB710" s="186" t="str">
        <f t="shared" si="44"/>
        <v>U9REHF</v>
      </c>
      <c r="AC710" s="186" t="str">
        <f t="shared" si="45"/>
        <v>U9R</v>
      </c>
      <c r="AD710" s="186" t="str">
        <f t="shared" si="46"/>
        <v>EHF</v>
      </c>
      <c r="AE710" s="186" t="str">
        <f t="shared" si="47"/>
        <v>9TUFQOV</v>
      </c>
      <c r="AF710" s="186" t="str">
        <f t="shared" si="48"/>
        <v>9TUF</v>
      </c>
      <c r="AG710" s="186" t="str">
        <f t="shared" si="49"/>
        <v>QOV</v>
      </c>
      <c r="AH710" s="186" t="e">
        <f t="shared" ca="1" si="50"/>
        <v>#NAME?</v>
      </c>
      <c r="AI710" s="186" t="e">
        <f t="shared" ca="1" si="51"/>
        <v>#NAME?</v>
      </c>
    </row>
    <row r="711" spans="1:35" ht="126">
      <c r="A711" s="187" t="e">
        <f t="shared" ca="1" si="53"/>
        <v>#NAME?</v>
      </c>
      <c r="B711" s="174" t="s">
        <v>1762</v>
      </c>
      <c r="C711" s="175"/>
      <c r="D711" s="175"/>
      <c r="E711" s="175"/>
      <c r="F711" s="175" t="s">
        <v>8858</v>
      </c>
      <c r="G711" s="175" t="s">
        <v>7848</v>
      </c>
      <c r="H711" s="175"/>
      <c r="I711" s="178"/>
      <c r="J711" s="179" t="str">
        <f t="shared" si="52"/>
        <v>LINKS REQUIRED</v>
      </c>
      <c r="K711" s="187"/>
      <c r="L711" s="190"/>
      <c r="M711" s="181"/>
      <c r="N711" s="256"/>
      <c r="O711" s="181"/>
      <c r="P711" s="256"/>
      <c r="Q711" s="256"/>
      <c r="R711" s="256"/>
      <c r="S711" s="256"/>
      <c r="T711" s="256"/>
      <c r="U711" s="256"/>
      <c r="V711" s="190"/>
      <c r="W711" s="190"/>
      <c r="X711" s="182"/>
      <c r="Y711" s="190"/>
      <c r="Z711" s="195"/>
      <c r="AA711" s="185" t="s">
        <v>8859</v>
      </c>
      <c r="AB711" s="186" t="str">
        <f t="shared" si="44"/>
        <v>U9SMP4</v>
      </c>
      <c r="AC711" s="186" t="str">
        <f t="shared" si="45"/>
        <v>U9S</v>
      </c>
      <c r="AD711" s="186" t="str">
        <f t="shared" si="46"/>
        <v>MP4</v>
      </c>
      <c r="AE711" s="186" t="str">
        <f t="shared" si="47"/>
        <v>C1YFWJ8</v>
      </c>
      <c r="AF711" s="186" t="str">
        <f t="shared" si="48"/>
        <v>C1YF</v>
      </c>
      <c r="AG711" s="186" t="str">
        <f t="shared" si="49"/>
        <v>WJ8</v>
      </c>
      <c r="AH711" s="186" t="e">
        <f t="shared" ca="1" si="50"/>
        <v>#NAME?</v>
      </c>
      <c r="AI711" s="186" t="e">
        <f t="shared" ca="1" si="51"/>
        <v>#NAME?</v>
      </c>
    </row>
    <row r="712" spans="1:35" ht="126">
      <c r="A712" s="187" t="e">
        <f t="shared" ca="1" si="53"/>
        <v>#NAME?</v>
      </c>
      <c r="B712" s="174" t="s">
        <v>1762</v>
      </c>
      <c r="C712" s="175"/>
      <c r="D712" s="175"/>
      <c r="E712" s="175"/>
      <c r="F712" s="175" t="s">
        <v>8860</v>
      </c>
      <c r="G712" s="175" t="s">
        <v>7848</v>
      </c>
      <c r="H712" s="175"/>
      <c r="I712" s="178"/>
      <c r="J712" s="179" t="str">
        <f t="shared" si="52"/>
        <v>LINKS REQUIRED</v>
      </c>
      <c r="K712" s="187"/>
      <c r="L712" s="190"/>
      <c r="M712" s="181"/>
      <c r="N712" s="256"/>
      <c r="O712" s="181"/>
      <c r="P712" s="256"/>
      <c r="Q712" s="256"/>
      <c r="R712" s="256"/>
      <c r="S712" s="256"/>
      <c r="T712" s="256"/>
      <c r="U712" s="256"/>
      <c r="V712" s="190"/>
      <c r="W712" s="190"/>
      <c r="X712" s="182"/>
      <c r="Y712" s="190"/>
      <c r="Z712" s="195"/>
      <c r="AA712" s="185" t="s">
        <v>8861</v>
      </c>
      <c r="AB712" s="186" t="str">
        <f t="shared" si="44"/>
        <v>UABAQH</v>
      </c>
      <c r="AC712" s="186" t="str">
        <f t="shared" si="45"/>
        <v>UAB</v>
      </c>
      <c r="AD712" s="186" t="str">
        <f t="shared" si="46"/>
        <v>AQH</v>
      </c>
      <c r="AE712" s="186" t="str">
        <f t="shared" si="47"/>
        <v>NDZ60HI</v>
      </c>
      <c r="AF712" s="186" t="str">
        <f t="shared" si="48"/>
        <v>NDZ6</v>
      </c>
      <c r="AG712" s="186" t="str">
        <f t="shared" si="49"/>
        <v>0HI</v>
      </c>
      <c r="AH712" s="186" t="e">
        <f t="shared" ca="1" si="50"/>
        <v>#NAME?</v>
      </c>
      <c r="AI712" s="186" t="e">
        <f t="shared" ca="1" si="51"/>
        <v>#NAME?</v>
      </c>
    </row>
    <row r="713" spans="1:35" ht="216">
      <c r="A713" s="187" t="e">
        <f t="shared" ca="1" si="53"/>
        <v>#NAME?</v>
      </c>
      <c r="B713" s="174" t="s">
        <v>1765</v>
      </c>
      <c r="C713" s="175"/>
      <c r="D713" s="175"/>
      <c r="E713" s="175"/>
      <c r="F713" s="175" t="s">
        <v>8862</v>
      </c>
      <c r="G713" s="175" t="s">
        <v>8863</v>
      </c>
      <c r="H713" s="175"/>
      <c r="I713" s="178"/>
      <c r="J713" s="179" t="str">
        <f t="shared" si="52"/>
        <v>LINKS REQUIRED</v>
      </c>
      <c r="K713" s="187"/>
      <c r="L713" s="190"/>
      <c r="M713" s="181"/>
      <c r="N713" s="256"/>
      <c r="O713" s="181"/>
      <c r="P713" s="256"/>
      <c r="Q713" s="256"/>
      <c r="R713" s="256"/>
      <c r="S713" s="256"/>
      <c r="T713" s="256"/>
      <c r="U713" s="256"/>
      <c r="V713" s="190"/>
      <c r="W713" s="190"/>
      <c r="X713" s="182"/>
      <c r="Y713" s="190"/>
      <c r="Z713" s="195"/>
      <c r="AA713" s="185" t="s">
        <v>8864</v>
      </c>
      <c r="AB713" s="186" t="str">
        <f t="shared" si="44"/>
        <v>UBQLCX</v>
      </c>
      <c r="AC713" s="186" t="str">
        <f t="shared" si="45"/>
        <v>UBQ</v>
      </c>
      <c r="AD713" s="186" t="str">
        <f t="shared" si="46"/>
        <v>LCX</v>
      </c>
      <c r="AE713" s="186" t="str">
        <f t="shared" si="47"/>
        <v>7HDFHD8</v>
      </c>
      <c r="AF713" s="186" t="str">
        <f t="shared" si="48"/>
        <v>7HDF</v>
      </c>
      <c r="AG713" s="186" t="str">
        <f t="shared" si="49"/>
        <v>HD8</v>
      </c>
      <c r="AH713" s="186" t="e">
        <f t="shared" ca="1" si="50"/>
        <v>#NAME?</v>
      </c>
      <c r="AI713" s="186" t="e">
        <f t="shared" ca="1" si="51"/>
        <v>#NAME?</v>
      </c>
    </row>
    <row r="714" spans="1:35" ht="54">
      <c r="A714" s="187" t="e">
        <f t="shared" ca="1" si="53"/>
        <v>#NAME?</v>
      </c>
      <c r="B714" s="174" t="s">
        <v>1765</v>
      </c>
      <c r="C714" s="175"/>
      <c r="D714" s="175"/>
      <c r="E714" s="175"/>
      <c r="F714" s="175" t="s">
        <v>8865</v>
      </c>
      <c r="G714" s="175" t="s">
        <v>8618</v>
      </c>
      <c r="H714" s="175"/>
      <c r="I714" s="178"/>
      <c r="J714" s="179" t="str">
        <f t="shared" si="52"/>
        <v>LINKS REQUIRED</v>
      </c>
      <c r="K714" s="187"/>
      <c r="L714" s="190"/>
      <c r="M714" s="181"/>
      <c r="N714" s="256"/>
      <c r="O714" s="181"/>
      <c r="P714" s="256"/>
      <c r="Q714" s="256"/>
      <c r="R714" s="256"/>
      <c r="S714" s="256"/>
      <c r="T714" s="256"/>
      <c r="U714" s="256"/>
      <c r="V714" s="190"/>
      <c r="W714" s="190"/>
      <c r="X714" s="182"/>
      <c r="Y714" s="190"/>
      <c r="Z714" s="195"/>
      <c r="AA714" s="185" t="s">
        <v>8866</v>
      </c>
      <c r="AB714" s="186" t="str">
        <f t="shared" si="44"/>
        <v>UCC835</v>
      </c>
      <c r="AC714" s="186" t="str">
        <f t="shared" si="45"/>
        <v>UCC</v>
      </c>
      <c r="AD714" s="186" t="str">
        <f t="shared" si="46"/>
        <v>835</v>
      </c>
      <c r="AE714" s="186" t="str">
        <f t="shared" si="47"/>
        <v>MKUO8P7</v>
      </c>
      <c r="AF714" s="186" t="str">
        <f t="shared" si="48"/>
        <v>MKUO</v>
      </c>
      <c r="AG714" s="186" t="str">
        <f t="shared" si="49"/>
        <v>8P7</v>
      </c>
      <c r="AH714" s="186" t="e">
        <f t="shared" ca="1" si="50"/>
        <v>#NAME?</v>
      </c>
      <c r="AI714" s="186" t="e">
        <f t="shared" ca="1" si="51"/>
        <v>#NAME?</v>
      </c>
    </row>
    <row r="715" spans="1:35" ht="108">
      <c r="A715" s="187" t="e">
        <f t="shared" ca="1" si="53"/>
        <v>#NAME?</v>
      </c>
      <c r="B715" s="174" t="s">
        <v>1762</v>
      </c>
      <c r="C715" s="175"/>
      <c r="D715" s="175"/>
      <c r="E715" s="175"/>
      <c r="F715" s="175" t="s">
        <v>8867</v>
      </c>
      <c r="G715" s="175" t="s">
        <v>8367</v>
      </c>
      <c r="H715" s="175"/>
      <c r="I715" s="178"/>
      <c r="J715" s="179" t="str">
        <f t="shared" si="52"/>
        <v>LINKS REQUIRED</v>
      </c>
      <c r="K715" s="187"/>
      <c r="L715" s="190"/>
      <c r="M715" s="181"/>
      <c r="N715" s="256"/>
      <c r="O715" s="181"/>
      <c r="P715" s="256"/>
      <c r="Q715" s="256"/>
      <c r="R715" s="256"/>
      <c r="S715" s="256"/>
      <c r="T715" s="256"/>
      <c r="U715" s="256"/>
      <c r="V715" s="190"/>
      <c r="W715" s="190"/>
      <c r="X715" s="182"/>
      <c r="Y715" s="190"/>
      <c r="Z715" s="195"/>
      <c r="AA715" s="185" t="s">
        <v>8868</v>
      </c>
      <c r="AB715" s="186" t="str">
        <f t="shared" si="44"/>
        <v>UCMLL9</v>
      </c>
      <c r="AC715" s="186" t="str">
        <f t="shared" si="45"/>
        <v>UCM</v>
      </c>
      <c r="AD715" s="186" t="str">
        <f t="shared" si="46"/>
        <v>LL9</v>
      </c>
      <c r="AE715" s="186" t="str">
        <f t="shared" si="47"/>
        <v>P5S1MC2</v>
      </c>
      <c r="AF715" s="186" t="str">
        <f t="shared" si="48"/>
        <v>P5S1</v>
      </c>
      <c r="AG715" s="186" t="str">
        <f t="shared" si="49"/>
        <v>MC2</v>
      </c>
      <c r="AH715" s="186" t="e">
        <f t="shared" ca="1" si="50"/>
        <v>#NAME?</v>
      </c>
      <c r="AI715" s="186" t="e">
        <f t="shared" ca="1" si="51"/>
        <v>#NAME?</v>
      </c>
    </row>
    <row r="716" spans="1:35" ht="162">
      <c r="A716" s="187" t="e">
        <f t="shared" ca="1" si="53"/>
        <v>#NAME?</v>
      </c>
      <c r="B716" s="174" t="s">
        <v>1904</v>
      </c>
      <c r="C716" s="175"/>
      <c r="D716" s="175"/>
      <c r="E716" s="175"/>
      <c r="F716" s="175" t="s">
        <v>8869</v>
      </c>
      <c r="G716" s="175" t="s">
        <v>8870</v>
      </c>
      <c r="H716" s="175"/>
      <c r="I716" s="178"/>
      <c r="J716" s="179" t="str">
        <f t="shared" si="52"/>
        <v>LINKS REQUIRED</v>
      </c>
      <c r="K716" s="187"/>
      <c r="L716" s="190"/>
      <c r="M716" s="181"/>
      <c r="N716" s="256"/>
      <c r="O716" s="181"/>
      <c r="P716" s="256"/>
      <c r="Q716" s="256"/>
      <c r="R716" s="256"/>
      <c r="S716" s="256"/>
      <c r="T716" s="256"/>
      <c r="U716" s="256"/>
      <c r="V716" s="190"/>
      <c r="W716" s="190"/>
      <c r="X716" s="182"/>
      <c r="Y716" s="190"/>
      <c r="Z716" s="195"/>
      <c r="AA716" s="185" t="s">
        <v>8871</v>
      </c>
      <c r="AB716" s="186" t="str">
        <f t="shared" si="44"/>
        <v>UCSSSN</v>
      </c>
      <c r="AC716" s="186" t="str">
        <f t="shared" si="45"/>
        <v>UCS</v>
      </c>
      <c r="AD716" s="186" t="str">
        <f t="shared" si="46"/>
        <v>SSN</v>
      </c>
      <c r="AE716" s="186" t="str">
        <f t="shared" si="47"/>
        <v>JX0ZQVS</v>
      </c>
      <c r="AF716" s="186" t="str">
        <f t="shared" si="48"/>
        <v>JX0Z</v>
      </c>
      <c r="AG716" s="186" t="str">
        <f t="shared" si="49"/>
        <v>QVS</v>
      </c>
      <c r="AH716" s="186" t="e">
        <f t="shared" ca="1" si="50"/>
        <v>#NAME?</v>
      </c>
      <c r="AI716" s="186" t="e">
        <f t="shared" ca="1" si="51"/>
        <v>#NAME?</v>
      </c>
    </row>
    <row r="717" spans="1:35" ht="162">
      <c r="A717" s="187" t="e">
        <f t="shared" ca="1" si="53"/>
        <v>#NAME?</v>
      </c>
      <c r="B717" s="174" t="s">
        <v>1904</v>
      </c>
      <c r="C717" s="175"/>
      <c r="D717" s="175"/>
      <c r="E717" s="175"/>
      <c r="F717" s="175" t="s">
        <v>8872</v>
      </c>
      <c r="G717" s="175" t="s">
        <v>8873</v>
      </c>
      <c r="H717" s="177" t="s">
        <v>8874</v>
      </c>
      <c r="I717" s="178"/>
      <c r="J717" s="179" t="str">
        <f t="shared" si="52"/>
        <v>LINKS REQUIRED</v>
      </c>
      <c r="K717" s="187"/>
      <c r="L717" s="190"/>
      <c r="M717" s="181"/>
      <c r="N717" s="256"/>
      <c r="O717" s="181"/>
      <c r="P717" s="256"/>
      <c r="Q717" s="256"/>
      <c r="R717" s="256"/>
      <c r="S717" s="256"/>
      <c r="T717" s="256"/>
      <c r="U717" s="256"/>
      <c r="V717" s="190"/>
      <c r="W717" s="190"/>
      <c r="X717" s="182"/>
      <c r="Y717" s="190"/>
      <c r="Z717" s="195"/>
      <c r="AA717" s="185" t="s">
        <v>8875</v>
      </c>
      <c r="AB717" s="186" t="str">
        <f t="shared" si="44"/>
        <v>UDDPF6</v>
      </c>
      <c r="AC717" s="186" t="str">
        <f t="shared" si="45"/>
        <v>UDD</v>
      </c>
      <c r="AD717" s="186" t="str">
        <f t="shared" si="46"/>
        <v>PF6</v>
      </c>
      <c r="AE717" s="186" t="str">
        <f t="shared" si="47"/>
        <v>Z92DPCO</v>
      </c>
      <c r="AF717" s="186" t="str">
        <f t="shared" si="48"/>
        <v>Z92D</v>
      </c>
      <c r="AG717" s="186" t="str">
        <f t="shared" si="49"/>
        <v>PCO</v>
      </c>
      <c r="AH717" s="186" t="e">
        <f t="shared" ca="1" si="50"/>
        <v>#NAME?</v>
      </c>
      <c r="AI717" s="186" t="e">
        <f t="shared" ca="1" si="51"/>
        <v>#NAME?</v>
      </c>
    </row>
    <row r="718" spans="1:35" ht="162">
      <c r="A718" s="187" t="e">
        <f t="shared" ca="1" si="53"/>
        <v>#NAME?</v>
      </c>
      <c r="B718" s="174" t="s">
        <v>1904</v>
      </c>
      <c r="C718" s="175"/>
      <c r="D718" s="175"/>
      <c r="E718" s="175"/>
      <c r="F718" s="175" t="s">
        <v>8876</v>
      </c>
      <c r="G718" s="175" t="s">
        <v>8877</v>
      </c>
      <c r="H718" s="175"/>
      <c r="I718" s="178"/>
      <c r="J718" s="179" t="str">
        <f t="shared" si="52"/>
        <v>LINKS REQUIRED</v>
      </c>
      <c r="K718" s="187"/>
      <c r="L718" s="190"/>
      <c r="M718" s="181"/>
      <c r="N718" s="256"/>
      <c r="O718" s="181"/>
      <c r="P718" s="256"/>
      <c r="Q718" s="256"/>
      <c r="R718" s="256"/>
      <c r="S718" s="256"/>
      <c r="T718" s="256"/>
      <c r="U718" s="256"/>
      <c r="V718" s="190"/>
      <c r="W718" s="190"/>
      <c r="X718" s="182"/>
      <c r="Y718" s="190"/>
      <c r="Z718" s="195"/>
      <c r="AA718" s="185" t="s">
        <v>8878</v>
      </c>
      <c r="AB718" s="186" t="str">
        <f t="shared" si="44"/>
        <v>UFWHME</v>
      </c>
      <c r="AC718" s="186" t="str">
        <f t="shared" si="45"/>
        <v>UFW</v>
      </c>
      <c r="AD718" s="186" t="str">
        <f t="shared" si="46"/>
        <v>HME</v>
      </c>
      <c r="AE718" s="186" t="str">
        <f t="shared" si="47"/>
        <v>Z5B9Y0U</v>
      </c>
      <c r="AF718" s="186" t="str">
        <f t="shared" si="48"/>
        <v>Z5B9</v>
      </c>
      <c r="AG718" s="186" t="str">
        <f t="shared" si="49"/>
        <v>Y0U</v>
      </c>
      <c r="AH718" s="186" t="e">
        <f t="shared" ca="1" si="50"/>
        <v>#NAME?</v>
      </c>
      <c r="AI718" s="186" t="e">
        <f t="shared" ca="1" si="51"/>
        <v>#NAME?</v>
      </c>
    </row>
    <row r="719" spans="1:35" ht="162">
      <c r="A719" s="187" t="e">
        <f t="shared" ca="1" si="53"/>
        <v>#NAME?</v>
      </c>
      <c r="B719" s="174" t="s">
        <v>1765</v>
      </c>
      <c r="C719" s="175"/>
      <c r="D719" s="175"/>
      <c r="E719" s="175"/>
      <c r="F719" s="175" t="s">
        <v>8879</v>
      </c>
      <c r="G719" s="175" t="s">
        <v>8880</v>
      </c>
      <c r="H719" s="175" t="s">
        <v>8881</v>
      </c>
      <c r="I719" s="178"/>
      <c r="J719" s="179" t="str">
        <f t="shared" si="52"/>
        <v>LINKS REQUIRED</v>
      </c>
      <c r="K719" s="187"/>
      <c r="L719" s="190"/>
      <c r="M719" s="181"/>
      <c r="N719" s="256"/>
      <c r="O719" s="181"/>
      <c r="P719" s="256"/>
      <c r="Q719" s="256"/>
      <c r="R719" s="256"/>
      <c r="S719" s="256"/>
      <c r="T719" s="256"/>
      <c r="U719" s="256"/>
      <c r="V719" s="190"/>
      <c r="W719" s="190"/>
      <c r="X719" s="182"/>
      <c r="Y719" s="190"/>
      <c r="Z719" s="195"/>
      <c r="AA719" s="185" t="s">
        <v>8882</v>
      </c>
      <c r="AB719" s="186" t="str">
        <f t="shared" si="44"/>
        <v>UHX4LG</v>
      </c>
      <c r="AC719" s="186" t="str">
        <f t="shared" si="45"/>
        <v>UHX</v>
      </c>
      <c r="AD719" s="186" t="str">
        <f t="shared" si="46"/>
        <v>4LG</v>
      </c>
      <c r="AE719" s="186" t="str">
        <f t="shared" si="47"/>
        <v>Y8KHR0S</v>
      </c>
      <c r="AF719" s="186" t="str">
        <f t="shared" si="48"/>
        <v>Y8KH</v>
      </c>
      <c r="AG719" s="186" t="str">
        <f t="shared" si="49"/>
        <v>R0S</v>
      </c>
      <c r="AH719" s="186" t="e">
        <f t="shared" ca="1" si="50"/>
        <v>#NAME?</v>
      </c>
      <c r="AI719" s="186" t="e">
        <f t="shared" ca="1" si="51"/>
        <v>#NAME?</v>
      </c>
    </row>
    <row r="720" spans="1:35" ht="288">
      <c r="A720" s="187" t="e">
        <f t="shared" ca="1" si="53"/>
        <v>#NAME?</v>
      </c>
      <c r="B720" s="174" t="s">
        <v>1765</v>
      </c>
      <c r="C720" s="175"/>
      <c r="D720" s="175"/>
      <c r="E720" s="175"/>
      <c r="F720" s="175" t="s">
        <v>8883</v>
      </c>
      <c r="G720" s="175" t="s">
        <v>8884</v>
      </c>
      <c r="H720" s="175"/>
      <c r="I720" s="178"/>
      <c r="J720" s="179" t="str">
        <f t="shared" si="52"/>
        <v>LINKS REQUIRED</v>
      </c>
      <c r="K720" s="187"/>
      <c r="L720" s="190"/>
      <c r="M720" s="181"/>
      <c r="N720" s="256"/>
      <c r="O720" s="181"/>
      <c r="P720" s="256"/>
      <c r="Q720" s="256"/>
      <c r="R720" s="256"/>
      <c r="S720" s="256"/>
      <c r="T720" s="256"/>
      <c r="U720" s="256"/>
      <c r="V720" s="190"/>
      <c r="W720" s="190"/>
      <c r="X720" s="182"/>
      <c r="Y720" s="190"/>
      <c r="Z720" s="195"/>
      <c r="AA720" s="185" t="s">
        <v>8885</v>
      </c>
      <c r="AB720" s="186" t="str">
        <f t="shared" si="44"/>
        <v>UJ7WW3</v>
      </c>
      <c r="AC720" s="186" t="str">
        <f t="shared" si="45"/>
        <v>UJ7</v>
      </c>
      <c r="AD720" s="186" t="str">
        <f t="shared" si="46"/>
        <v>WW3</v>
      </c>
      <c r="AE720" s="186" t="str">
        <f t="shared" si="47"/>
        <v>ACNJ3RF</v>
      </c>
      <c r="AF720" s="186" t="str">
        <f t="shared" si="48"/>
        <v>ACNJ</v>
      </c>
      <c r="AG720" s="186" t="str">
        <f t="shared" si="49"/>
        <v>3RF</v>
      </c>
      <c r="AH720" s="186" t="e">
        <f t="shared" ca="1" si="50"/>
        <v>#NAME?</v>
      </c>
      <c r="AI720" s="186" t="e">
        <f t="shared" ca="1" si="51"/>
        <v>#NAME?</v>
      </c>
    </row>
    <row r="721" spans="1:35" ht="126">
      <c r="A721" s="187" t="e">
        <f t="shared" ca="1" si="53"/>
        <v>#NAME?</v>
      </c>
      <c r="B721" s="174" t="s">
        <v>1762</v>
      </c>
      <c r="C721" s="175"/>
      <c r="D721" s="175"/>
      <c r="E721" s="175"/>
      <c r="F721" s="175" t="s">
        <v>8886</v>
      </c>
      <c r="G721" s="175" t="s">
        <v>1884</v>
      </c>
      <c r="H721" s="175"/>
      <c r="I721" s="178"/>
      <c r="J721" s="179" t="str">
        <f t="shared" si="52"/>
        <v>LINKS REQUIRED</v>
      </c>
      <c r="K721" s="187"/>
      <c r="L721" s="190"/>
      <c r="M721" s="181"/>
      <c r="N721" s="256"/>
      <c r="O721" s="181"/>
      <c r="P721" s="256"/>
      <c r="Q721" s="256"/>
      <c r="R721" s="256"/>
      <c r="S721" s="256"/>
      <c r="T721" s="256"/>
      <c r="U721" s="256"/>
      <c r="V721" s="190"/>
      <c r="W721" s="190"/>
      <c r="X721" s="182"/>
      <c r="Y721" s="190"/>
      <c r="Z721" s="195"/>
      <c r="AA721" s="185" t="s">
        <v>8887</v>
      </c>
      <c r="AB721" s="186" t="str">
        <f t="shared" si="44"/>
        <v>UJLT4Q</v>
      </c>
      <c r="AC721" s="186" t="str">
        <f t="shared" si="45"/>
        <v>UJL</v>
      </c>
      <c r="AD721" s="186" t="str">
        <f t="shared" si="46"/>
        <v>T4Q</v>
      </c>
      <c r="AE721" s="186" t="str">
        <f t="shared" si="47"/>
        <v>TTI9IOQ</v>
      </c>
      <c r="AF721" s="186" t="str">
        <f t="shared" si="48"/>
        <v>TTI9</v>
      </c>
      <c r="AG721" s="186" t="str">
        <f t="shared" si="49"/>
        <v>IOQ</v>
      </c>
      <c r="AH721" s="186" t="e">
        <f t="shared" ca="1" si="50"/>
        <v>#NAME?</v>
      </c>
      <c r="AI721" s="186" t="e">
        <f t="shared" ca="1" si="51"/>
        <v>#NAME?</v>
      </c>
    </row>
    <row r="722" spans="1:35" ht="72">
      <c r="A722" s="187" t="e">
        <f t="shared" ca="1" si="53"/>
        <v>#NAME?</v>
      </c>
      <c r="B722" s="174" t="s">
        <v>1765</v>
      </c>
      <c r="C722" s="175" t="s">
        <v>8888</v>
      </c>
      <c r="D722" s="175"/>
      <c r="E722" s="258">
        <v>44127.436805555553</v>
      </c>
      <c r="F722" s="175" t="s">
        <v>8889</v>
      </c>
      <c r="G722" s="175" t="s">
        <v>8890</v>
      </c>
      <c r="H722" s="175"/>
      <c r="I722" s="178"/>
      <c r="J722" s="179" t="str">
        <f t="shared" si="52"/>
        <v>LINKS REQUIRED</v>
      </c>
      <c r="K722" s="187"/>
      <c r="L722" s="190"/>
      <c r="M722" s="181"/>
      <c r="N722" s="256"/>
      <c r="O722" s="181"/>
      <c r="P722" s="256"/>
      <c r="Q722" s="256"/>
      <c r="R722" s="256"/>
      <c r="S722" s="256"/>
      <c r="T722" s="256"/>
      <c r="U722" s="256"/>
      <c r="V722" s="190"/>
      <c r="W722" s="190"/>
      <c r="X722" s="182"/>
      <c r="Y722" s="190"/>
      <c r="Z722" s="195"/>
      <c r="AA722" s="185" t="s">
        <v>8891</v>
      </c>
      <c r="AB722" s="186" t="str">
        <f t="shared" si="44"/>
        <v>UJZL7X</v>
      </c>
      <c r="AC722" s="186" t="str">
        <f t="shared" si="45"/>
        <v>UJZ</v>
      </c>
      <c r="AD722" s="186" t="str">
        <f t="shared" si="46"/>
        <v>L7X</v>
      </c>
      <c r="AE722" s="186" t="str">
        <f t="shared" si="47"/>
        <v>K60MRSD</v>
      </c>
      <c r="AF722" s="186" t="str">
        <f t="shared" si="48"/>
        <v>K60M</v>
      </c>
      <c r="AG722" s="186" t="str">
        <f t="shared" si="49"/>
        <v>RSD</v>
      </c>
      <c r="AH722" s="186" t="e">
        <f t="shared" ca="1" si="50"/>
        <v>#NAME?</v>
      </c>
      <c r="AI722" s="186" t="e">
        <f t="shared" ca="1" si="51"/>
        <v>#NAME?</v>
      </c>
    </row>
    <row r="723" spans="1:35" ht="162">
      <c r="A723" s="187" t="e">
        <f t="shared" ca="1" si="53"/>
        <v>#NAME?</v>
      </c>
      <c r="B723" s="174" t="s">
        <v>1765</v>
      </c>
      <c r="C723" s="175"/>
      <c r="D723" s="175"/>
      <c r="E723" s="175"/>
      <c r="F723" s="175" t="s">
        <v>8892</v>
      </c>
      <c r="G723" s="175" t="s">
        <v>8893</v>
      </c>
      <c r="H723" s="175"/>
      <c r="I723" s="178"/>
      <c r="J723" s="179" t="str">
        <f t="shared" si="52"/>
        <v>LINKS REQUIRED</v>
      </c>
      <c r="K723" s="187"/>
      <c r="L723" s="190"/>
      <c r="M723" s="181"/>
      <c r="N723" s="256"/>
      <c r="O723" s="181"/>
      <c r="P723" s="256"/>
      <c r="Q723" s="256"/>
      <c r="R723" s="256"/>
      <c r="S723" s="256"/>
      <c r="T723" s="256"/>
      <c r="U723" s="256"/>
      <c r="V723" s="190"/>
      <c r="W723" s="190"/>
      <c r="X723" s="182"/>
      <c r="Y723" s="190"/>
      <c r="Z723" s="195"/>
      <c r="AA723" s="185" t="s">
        <v>8894</v>
      </c>
      <c r="AB723" s="186" t="str">
        <f t="shared" si="44"/>
        <v>UM1X9J</v>
      </c>
      <c r="AC723" s="186" t="str">
        <f t="shared" si="45"/>
        <v>UM1</v>
      </c>
      <c r="AD723" s="186" t="str">
        <f t="shared" si="46"/>
        <v>X9J</v>
      </c>
      <c r="AE723" s="186" t="str">
        <f t="shared" si="47"/>
        <v>LCT0SUE</v>
      </c>
      <c r="AF723" s="186" t="str">
        <f t="shared" si="48"/>
        <v>LCT0</v>
      </c>
      <c r="AG723" s="186" t="str">
        <f t="shared" si="49"/>
        <v>SUE</v>
      </c>
      <c r="AH723" s="186" t="e">
        <f t="shared" ca="1" si="50"/>
        <v>#NAME?</v>
      </c>
      <c r="AI723" s="186" t="e">
        <f t="shared" ca="1" si="51"/>
        <v>#NAME?</v>
      </c>
    </row>
    <row r="724" spans="1:35" ht="198">
      <c r="A724" s="187" t="e">
        <f t="shared" ca="1" si="53"/>
        <v>#NAME?</v>
      </c>
      <c r="B724" s="174" t="s">
        <v>1765</v>
      </c>
      <c r="C724" s="175"/>
      <c r="D724" s="175"/>
      <c r="E724" s="259">
        <v>44141.521527777775</v>
      </c>
      <c r="F724" s="175" t="s">
        <v>8895</v>
      </c>
      <c r="G724" s="175" t="s">
        <v>8896</v>
      </c>
      <c r="H724" s="175"/>
      <c r="I724" s="178"/>
      <c r="J724" s="179" t="str">
        <f t="shared" si="52"/>
        <v>LINKS REQUIRED</v>
      </c>
      <c r="K724" s="187"/>
      <c r="L724" s="190"/>
      <c r="M724" s="181"/>
      <c r="N724" s="256"/>
      <c r="O724" s="181"/>
      <c r="P724" s="256"/>
      <c r="Q724" s="256"/>
      <c r="R724" s="256"/>
      <c r="S724" s="256"/>
      <c r="T724" s="256"/>
      <c r="U724" s="256"/>
      <c r="V724" s="190"/>
      <c r="W724" s="190"/>
      <c r="X724" s="182"/>
      <c r="Y724" s="190"/>
      <c r="Z724" s="195"/>
      <c r="AA724" s="185" t="s">
        <v>8897</v>
      </c>
      <c r="AB724" s="186" t="str">
        <f t="shared" si="44"/>
        <v>UMBR6G</v>
      </c>
      <c r="AC724" s="186" t="str">
        <f t="shared" si="45"/>
        <v>UMB</v>
      </c>
      <c r="AD724" s="186" t="str">
        <f t="shared" si="46"/>
        <v>R6G</v>
      </c>
      <c r="AE724" s="186" t="str">
        <f t="shared" si="47"/>
        <v>FCR10QD</v>
      </c>
      <c r="AF724" s="186" t="str">
        <f t="shared" si="48"/>
        <v>FCR1</v>
      </c>
      <c r="AG724" s="186" t="str">
        <f t="shared" si="49"/>
        <v>0QD</v>
      </c>
      <c r="AH724" s="186" t="e">
        <f t="shared" ca="1" si="50"/>
        <v>#NAME?</v>
      </c>
      <c r="AI724" s="186" t="e">
        <f t="shared" ca="1" si="51"/>
        <v>#NAME?</v>
      </c>
    </row>
    <row r="725" spans="1:35" ht="126">
      <c r="A725" s="187" t="e">
        <f t="shared" ca="1" si="53"/>
        <v>#NAME?</v>
      </c>
      <c r="B725" s="174" t="s">
        <v>1765</v>
      </c>
      <c r="C725" s="175"/>
      <c r="D725" s="175"/>
      <c r="E725" s="258">
        <v>44146.539583333331</v>
      </c>
      <c r="F725" s="175" t="s">
        <v>8898</v>
      </c>
      <c r="G725" s="175" t="s">
        <v>8899</v>
      </c>
      <c r="H725" s="175"/>
      <c r="I725" s="178"/>
      <c r="J725" s="179" t="str">
        <f t="shared" si="52"/>
        <v>LINKS REQUIRED</v>
      </c>
      <c r="K725" s="187"/>
      <c r="L725" s="190"/>
      <c r="M725" s="181"/>
      <c r="N725" s="256"/>
      <c r="O725" s="181"/>
      <c r="P725" s="256"/>
      <c r="Q725" s="256"/>
      <c r="R725" s="256"/>
      <c r="S725" s="256"/>
      <c r="T725" s="256"/>
      <c r="U725" s="256"/>
      <c r="V725" s="190"/>
      <c r="W725" s="190"/>
      <c r="X725" s="182"/>
      <c r="Y725" s="190"/>
      <c r="Z725" s="195"/>
      <c r="AA725" s="185" t="s">
        <v>8900</v>
      </c>
      <c r="AB725" s="186" t="str">
        <f t="shared" si="44"/>
        <v>UX1XK8</v>
      </c>
      <c r="AC725" s="186" t="str">
        <f t="shared" si="45"/>
        <v>UX1</v>
      </c>
      <c r="AD725" s="186" t="str">
        <f t="shared" si="46"/>
        <v>XK8</v>
      </c>
      <c r="AE725" s="186" t="str">
        <f t="shared" si="47"/>
        <v>KTQA8JK</v>
      </c>
      <c r="AF725" s="186" t="str">
        <f t="shared" si="48"/>
        <v>KTQA</v>
      </c>
      <c r="AG725" s="186" t="str">
        <f t="shared" si="49"/>
        <v>8JK</v>
      </c>
      <c r="AH725" s="186" t="e">
        <f t="shared" ca="1" si="50"/>
        <v>#NAME?</v>
      </c>
      <c r="AI725" s="186" t="e">
        <f t="shared" ca="1" si="51"/>
        <v>#NAME?</v>
      </c>
    </row>
    <row r="726" spans="1:35" ht="180">
      <c r="A726" s="187" t="e">
        <f t="shared" ca="1" si="53"/>
        <v>#NAME?</v>
      </c>
      <c r="B726" s="174" t="s">
        <v>1765</v>
      </c>
      <c r="C726" s="175"/>
      <c r="D726" s="175"/>
      <c r="E726" s="175"/>
      <c r="F726" s="175" t="s">
        <v>8901</v>
      </c>
      <c r="G726" s="175" t="s">
        <v>8902</v>
      </c>
      <c r="H726" s="175"/>
      <c r="I726" s="178"/>
      <c r="J726" s="179" t="str">
        <f t="shared" si="52"/>
        <v>LINKS REQUIRED</v>
      </c>
      <c r="K726" s="187"/>
      <c r="L726" s="190"/>
      <c r="M726" s="181"/>
      <c r="N726" s="256"/>
      <c r="O726" s="181"/>
      <c r="P726" s="256"/>
      <c r="Q726" s="256"/>
      <c r="R726" s="256"/>
      <c r="S726" s="256"/>
      <c r="T726" s="256"/>
      <c r="U726" s="256"/>
      <c r="V726" s="190"/>
      <c r="W726" s="190"/>
      <c r="X726" s="182"/>
      <c r="Y726" s="190"/>
      <c r="Z726" s="195"/>
      <c r="AA726" s="185" t="s">
        <v>8903</v>
      </c>
      <c r="AB726" s="186" t="str">
        <f t="shared" si="44"/>
        <v>UXA1QN</v>
      </c>
      <c r="AC726" s="186" t="str">
        <f t="shared" si="45"/>
        <v>UXA</v>
      </c>
      <c r="AD726" s="186" t="str">
        <f t="shared" si="46"/>
        <v>1QN</v>
      </c>
      <c r="AE726" s="186" t="str">
        <f t="shared" si="47"/>
        <v>D9OQLPZ</v>
      </c>
      <c r="AF726" s="186" t="str">
        <f t="shared" si="48"/>
        <v>D9OQ</v>
      </c>
      <c r="AG726" s="186" t="str">
        <f t="shared" si="49"/>
        <v>LPZ</v>
      </c>
      <c r="AH726" s="186" t="e">
        <f t="shared" ca="1" si="50"/>
        <v>#NAME?</v>
      </c>
      <c r="AI726" s="186" t="e">
        <f t="shared" ca="1" si="51"/>
        <v>#NAME?</v>
      </c>
    </row>
    <row r="727" spans="1:35" ht="126">
      <c r="A727" s="187" t="e">
        <f t="shared" ca="1" si="53"/>
        <v>#NAME?</v>
      </c>
      <c r="B727" s="174" t="s">
        <v>1765</v>
      </c>
      <c r="C727" s="175"/>
      <c r="D727" s="175"/>
      <c r="E727" s="175"/>
      <c r="F727" s="175" t="s">
        <v>8904</v>
      </c>
      <c r="G727" s="175" t="s">
        <v>7395</v>
      </c>
      <c r="H727" s="175"/>
      <c r="I727" s="178"/>
      <c r="J727" s="179" t="str">
        <f t="shared" si="52"/>
        <v>LINKS REQUIRED</v>
      </c>
      <c r="K727" s="187"/>
      <c r="L727" s="190"/>
      <c r="M727" s="181"/>
      <c r="N727" s="256"/>
      <c r="O727" s="181"/>
      <c r="P727" s="256"/>
      <c r="Q727" s="256"/>
      <c r="R727" s="256"/>
      <c r="S727" s="256"/>
      <c r="T727" s="256"/>
      <c r="U727" s="256"/>
      <c r="V727" s="190"/>
      <c r="W727" s="190"/>
      <c r="X727" s="182"/>
      <c r="Y727" s="190"/>
      <c r="Z727" s="195"/>
      <c r="AA727" s="185" t="s">
        <v>8905</v>
      </c>
      <c r="AB727" s="186" t="str">
        <f t="shared" si="44"/>
        <v>UQ7UPL</v>
      </c>
      <c r="AC727" s="186" t="str">
        <f t="shared" si="45"/>
        <v>UQ7</v>
      </c>
      <c r="AD727" s="186" t="str">
        <f t="shared" si="46"/>
        <v>UPL</v>
      </c>
      <c r="AE727" s="186" t="str">
        <f t="shared" si="47"/>
        <v>UUY4P8R</v>
      </c>
      <c r="AF727" s="186" t="str">
        <f t="shared" si="48"/>
        <v>UUY4</v>
      </c>
      <c r="AG727" s="186" t="str">
        <f t="shared" si="49"/>
        <v>P8R</v>
      </c>
      <c r="AH727" s="186" t="e">
        <f t="shared" ca="1" si="50"/>
        <v>#NAME?</v>
      </c>
      <c r="AI727" s="186" t="e">
        <f t="shared" ca="1" si="51"/>
        <v>#NAME?</v>
      </c>
    </row>
    <row r="728" spans="1:35" ht="144">
      <c r="A728" s="187" t="e">
        <f t="shared" ca="1" si="53"/>
        <v>#NAME?</v>
      </c>
      <c r="B728" s="174" t="s">
        <v>2263</v>
      </c>
      <c r="C728" s="175"/>
      <c r="D728" s="175"/>
      <c r="E728" s="175"/>
      <c r="F728" s="175" t="s">
        <v>8906</v>
      </c>
      <c r="G728" s="175" t="s">
        <v>3693</v>
      </c>
      <c r="H728" s="177" t="s">
        <v>8907</v>
      </c>
      <c r="I728" s="178"/>
      <c r="J728" s="179" t="str">
        <f t="shared" si="52"/>
        <v>LINKS REQUIRED</v>
      </c>
      <c r="K728" s="187"/>
      <c r="L728" s="190"/>
      <c r="M728" s="181"/>
      <c r="N728" s="256"/>
      <c r="O728" s="181"/>
      <c r="P728" s="256"/>
      <c r="Q728" s="256"/>
      <c r="R728" s="256"/>
      <c r="S728" s="256"/>
      <c r="T728" s="256"/>
      <c r="U728" s="256"/>
      <c r="V728" s="190"/>
      <c r="W728" s="190"/>
      <c r="X728" s="182"/>
      <c r="Y728" s="190"/>
      <c r="Z728" s="195"/>
      <c r="AA728" s="185" t="s">
        <v>8908</v>
      </c>
      <c r="AB728" s="186" t="str">
        <f t="shared" si="44"/>
        <v>UQIHX2</v>
      </c>
      <c r="AC728" s="186" t="str">
        <f t="shared" si="45"/>
        <v>UQI</v>
      </c>
      <c r="AD728" s="186" t="str">
        <f t="shared" si="46"/>
        <v>HX2</v>
      </c>
      <c r="AE728" s="186" t="str">
        <f t="shared" si="47"/>
        <v>KX95BT1</v>
      </c>
      <c r="AF728" s="186" t="str">
        <f t="shared" si="48"/>
        <v>KX95</v>
      </c>
      <c r="AG728" s="186" t="str">
        <f t="shared" si="49"/>
        <v>BT1</v>
      </c>
      <c r="AH728" s="186" t="e">
        <f t="shared" ca="1" si="50"/>
        <v>#NAME?</v>
      </c>
      <c r="AI728" s="186" t="e">
        <f t="shared" ca="1" si="51"/>
        <v>#NAME?</v>
      </c>
    </row>
    <row r="729" spans="1:35" ht="324">
      <c r="A729" s="187" t="e">
        <f t="shared" ca="1" si="53"/>
        <v>#NAME?</v>
      </c>
      <c r="B729" s="174" t="s">
        <v>1765</v>
      </c>
      <c r="C729" s="175"/>
      <c r="D729" s="175"/>
      <c r="E729" s="175"/>
      <c r="F729" s="175" t="s">
        <v>8909</v>
      </c>
      <c r="G729" s="175" t="s">
        <v>8910</v>
      </c>
      <c r="H729" s="175"/>
      <c r="I729" s="178"/>
      <c r="J729" s="179" t="str">
        <f t="shared" si="52"/>
        <v>LINKS REQUIRED</v>
      </c>
      <c r="K729" s="187"/>
      <c r="L729" s="190"/>
      <c r="M729" s="181"/>
      <c r="N729" s="256"/>
      <c r="O729" s="181"/>
      <c r="P729" s="256"/>
      <c r="Q729" s="256"/>
      <c r="R729" s="256"/>
      <c r="S729" s="256"/>
      <c r="T729" s="256"/>
      <c r="U729" s="256"/>
      <c r="V729" s="190"/>
      <c r="W729" s="190"/>
      <c r="X729" s="182"/>
      <c r="Y729" s="190"/>
      <c r="Z729" s="195"/>
      <c r="AA729" s="185" t="s">
        <v>8911</v>
      </c>
      <c r="AB729" s="186" t="str">
        <f t="shared" si="44"/>
        <v>UQPEMC</v>
      </c>
      <c r="AC729" s="186" t="str">
        <f t="shared" si="45"/>
        <v>UQP</v>
      </c>
      <c r="AD729" s="186" t="str">
        <f t="shared" si="46"/>
        <v>EMC</v>
      </c>
      <c r="AE729" s="186" t="str">
        <f t="shared" si="47"/>
        <v>DJGX669</v>
      </c>
      <c r="AF729" s="186" t="str">
        <f t="shared" si="48"/>
        <v>DJGX</v>
      </c>
      <c r="AG729" s="186" t="str">
        <f t="shared" si="49"/>
        <v>669</v>
      </c>
      <c r="AH729" s="186" t="e">
        <f t="shared" ca="1" si="50"/>
        <v>#NAME?</v>
      </c>
      <c r="AI729" s="186" t="e">
        <f t="shared" ca="1" si="51"/>
        <v>#NAME?</v>
      </c>
    </row>
    <row r="730" spans="1:35" ht="126">
      <c r="A730" s="187" t="e">
        <f t="shared" ca="1" si="53"/>
        <v>#NAME?</v>
      </c>
      <c r="B730" s="174" t="s">
        <v>1765</v>
      </c>
      <c r="C730" s="175"/>
      <c r="D730" s="175"/>
      <c r="E730" s="175"/>
      <c r="F730" s="175" t="s">
        <v>8912</v>
      </c>
      <c r="G730" s="175" t="s">
        <v>7848</v>
      </c>
      <c r="H730" s="175"/>
      <c r="I730" s="178"/>
      <c r="J730" s="179" t="str">
        <f t="shared" si="52"/>
        <v>LINKS REQUIRED</v>
      </c>
      <c r="K730" s="187"/>
      <c r="L730" s="190"/>
      <c r="M730" s="181"/>
      <c r="N730" s="256"/>
      <c r="O730" s="181"/>
      <c r="P730" s="256"/>
      <c r="Q730" s="256"/>
      <c r="R730" s="256"/>
      <c r="S730" s="256"/>
      <c r="T730" s="256"/>
      <c r="U730" s="256"/>
      <c r="V730" s="190"/>
      <c r="W730" s="190"/>
      <c r="X730" s="182"/>
      <c r="Y730" s="190"/>
      <c r="Z730" s="195"/>
      <c r="AA730" s="185" t="s">
        <v>8913</v>
      </c>
      <c r="AB730" s="186" t="str">
        <f t="shared" si="44"/>
        <v>US7CXQ</v>
      </c>
      <c r="AC730" s="186" t="str">
        <f t="shared" si="45"/>
        <v>US7</v>
      </c>
      <c r="AD730" s="186" t="str">
        <f t="shared" si="46"/>
        <v>CXQ</v>
      </c>
      <c r="AE730" s="186" t="str">
        <f t="shared" si="47"/>
        <v>R1B383B</v>
      </c>
      <c r="AF730" s="186" t="str">
        <f t="shared" si="48"/>
        <v>R1B3</v>
      </c>
      <c r="AG730" s="186" t="str">
        <f t="shared" si="49"/>
        <v>83B</v>
      </c>
      <c r="AH730" s="186" t="e">
        <f t="shared" ca="1" si="50"/>
        <v>#NAME?</v>
      </c>
      <c r="AI730" s="186" t="e">
        <f t="shared" ca="1" si="51"/>
        <v>#NAME?</v>
      </c>
    </row>
    <row r="731" spans="1:35" ht="54">
      <c r="A731" s="187" t="e">
        <f t="shared" ca="1" si="53"/>
        <v>#NAME?</v>
      </c>
      <c r="B731" s="174" t="s">
        <v>1762</v>
      </c>
      <c r="C731" s="175"/>
      <c r="D731" s="175"/>
      <c r="E731" s="175"/>
      <c r="F731" s="175" t="s">
        <v>8914</v>
      </c>
      <c r="G731" s="175" t="s">
        <v>8915</v>
      </c>
      <c r="H731" s="260" t="s">
        <v>8916</v>
      </c>
      <c r="I731" s="178"/>
      <c r="J731" s="179" t="str">
        <f t="shared" si="52"/>
        <v>LINKS REQUIRED</v>
      </c>
      <c r="K731" s="187"/>
      <c r="L731" s="190"/>
      <c r="M731" s="181"/>
      <c r="N731" s="256"/>
      <c r="O731" s="181"/>
      <c r="P731" s="256"/>
      <c r="Q731" s="256"/>
      <c r="R731" s="256"/>
      <c r="S731" s="256"/>
      <c r="T731" s="256"/>
      <c r="U731" s="256"/>
      <c r="V731" s="190"/>
      <c r="W731" s="190"/>
      <c r="X731" s="182"/>
      <c r="Y731" s="190"/>
      <c r="Z731" s="195"/>
      <c r="AA731" s="185" t="s">
        <v>8917</v>
      </c>
      <c r="AB731" s="186" t="str">
        <f t="shared" si="44"/>
        <v>USJWIM</v>
      </c>
      <c r="AC731" s="186" t="str">
        <f t="shared" si="45"/>
        <v>USJ</v>
      </c>
      <c r="AD731" s="186" t="str">
        <f t="shared" si="46"/>
        <v>WIM</v>
      </c>
      <c r="AE731" s="186" t="str">
        <f t="shared" si="47"/>
        <v>X60GEJO</v>
      </c>
      <c r="AF731" s="186" t="str">
        <f t="shared" si="48"/>
        <v>X60G</v>
      </c>
      <c r="AG731" s="186" t="str">
        <f t="shared" si="49"/>
        <v>EJO</v>
      </c>
      <c r="AH731" s="186" t="e">
        <f t="shared" ca="1" si="50"/>
        <v>#NAME?</v>
      </c>
      <c r="AI731" s="186" t="e">
        <f t="shared" ca="1" si="51"/>
        <v>#NAME?</v>
      </c>
    </row>
    <row r="732" spans="1:35" ht="162">
      <c r="A732" s="187" t="e">
        <f t="shared" ca="1" si="53"/>
        <v>#NAME?</v>
      </c>
      <c r="B732" s="174" t="s">
        <v>7055</v>
      </c>
      <c r="C732" s="175"/>
      <c r="D732" s="175"/>
      <c r="E732" s="258">
        <v>44158.363888888889</v>
      </c>
      <c r="F732" s="175" t="s">
        <v>8918</v>
      </c>
      <c r="G732" s="175" t="s">
        <v>8919</v>
      </c>
      <c r="H732" s="175"/>
      <c r="I732" s="178"/>
      <c r="J732" s="179" t="str">
        <f t="shared" si="52"/>
        <v>LINKS REQUIRED</v>
      </c>
      <c r="K732" s="187"/>
      <c r="L732" s="190"/>
      <c r="M732" s="181"/>
      <c r="N732" s="256"/>
      <c r="O732" s="181"/>
      <c r="P732" s="256"/>
      <c r="Q732" s="256"/>
      <c r="R732" s="256"/>
      <c r="S732" s="256"/>
      <c r="T732" s="256"/>
      <c r="U732" s="256"/>
      <c r="V732" s="190"/>
      <c r="W732" s="190"/>
      <c r="X732" s="182"/>
      <c r="Y732" s="190"/>
      <c r="Z732" s="195"/>
      <c r="AA732" s="185" t="s">
        <v>8920</v>
      </c>
      <c r="AB732" s="186" t="str">
        <f t="shared" si="44"/>
        <v>USMA1L</v>
      </c>
      <c r="AC732" s="186" t="str">
        <f t="shared" si="45"/>
        <v>USM</v>
      </c>
      <c r="AD732" s="186" t="str">
        <f t="shared" si="46"/>
        <v>A1L</v>
      </c>
      <c r="AE732" s="186" t="str">
        <f t="shared" si="47"/>
        <v>9XELVRW</v>
      </c>
      <c r="AF732" s="186" t="str">
        <f t="shared" si="48"/>
        <v>9XEL</v>
      </c>
      <c r="AG732" s="186" t="str">
        <f t="shared" si="49"/>
        <v>VRW</v>
      </c>
      <c r="AH732" s="186" t="e">
        <f t="shared" ca="1" si="50"/>
        <v>#NAME?</v>
      </c>
      <c r="AI732" s="186" t="e">
        <f t="shared" ca="1" si="51"/>
        <v>#NAME?</v>
      </c>
    </row>
    <row r="733" spans="1:35" ht="54">
      <c r="A733" s="187" t="e">
        <f t="shared" ca="1" si="53"/>
        <v>#NAME?</v>
      </c>
      <c r="B733" s="174" t="s">
        <v>1765</v>
      </c>
      <c r="C733" s="175"/>
      <c r="D733" s="175"/>
      <c r="E733" s="175"/>
      <c r="F733" s="175" t="s">
        <v>8921</v>
      </c>
      <c r="G733" s="175" t="s">
        <v>4682</v>
      </c>
      <c r="H733" s="175" t="s">
        <v>8922</v>
      </c>
      <c r="I733" s="178"/>
      <c r="J733" s="179" t="str">
        <f t="shared" si="52"/>
        <v>LINKS REQUIRED</v>
      </c>
      <c r="K733" s="187"/>
      <c r="L733" s="190"/>
      <c r="M733" s="181"/>
      <c r="N733" s="256"/>
      <c r="O733" s="181"/>
      <c r="P733" s="256"/>
      <c r="Q733" s="256"/>
      <c r="R733" s="256"/>
      <c r="S733" s="256"/>
      <c r="T733" s="256"/>
      <c r="U733" s="256"/>
      <c r="V733" s="190"/>
      <c r="W733" s="190"/>
      <c r="X733" s="182"/>
      <c r="Y733" s="190"/>
      <c r="Z733" s="195"/>
      <c r="AA733" s="185" t="s">
        <v>8923</v>
      </c>
      <c r="AB733" s="186" t="str">
        <f t="shared" si="44"/>
        <v>UWD6NQ</v>
      </c>
      <c r="AC733" s="186" t="str">
        <f t="shared" si="45"/>
        <v>UWD</v>
      </c>
      <c r="AD733" s="186" t="str">
        <f t="shared" si="46"/>
        <v>6NQ</v>
      </c>
      <c r="AE733" s="186" t="str">
        <f t="shared" si="47"/>
        <v>LG91PF6</v>
      </c>
      <c r="AF733" s="186" t="str">
        <f t="shared" si="48"/>
        <v>LG91</v>
      </c>
      <c r="AG733" s="186" t="str">
        <f t="shared" si="49"/>
        <v>PF6</v>
      </c>
      <c r="AH733" s="186" t="e">
        <f t="shared" ca="1" si="50"/>
        <v>#NAME?</v>
      </c>
      <c r="AI733" s="186" t="e">
        <f t="shared" ca="1" si="51"/>
        <v>#NAME?</v>
      </c>
    </row>
    <row r="734" spans="1:35" ht="162">
      <c r="A734" s="187" t="e">
        <f t="shared" ca="1" si="53"/>
        <v>#NAME?</v>
      </c>
      <c r="B734" s="174" t="s">
        <v>7055</v>
      </c>
      <c r="C734" s="175"/>
      <c r="D734" s="175"/>
      <c r="E734" s="258">
        <v>44152.504861111112</v>
      </c>
      <c r="F734" s="175" t="s">
        <v>8924</v>
      </c>
      <c r="G734" s="175" t="s">
        <v>3892</v>
      </c>
      <c r="H734" s="175"/>
      <c r="I734" s="178"/>
      <c r="J734" s="179" t="str">
        <f t="shared" si="52"/>
        <v>LINKS REQUIRED</v>
      </c>
      <c r="K734" s="187"/>
      <c r="L734" s="190"/>
      <c r="M734" s="181"/>
      <c r="N734" s="256"/>
      <c r="O734" s="181"/>
      <c r="P734" s="256"/>
      <c r="Q734" s="256"/>
      <c r="R734" s="256"/>
      <c r="S734" s="256"/>
      <c r="T734" s="256"/>
      <c r="U734" s="256"/>
      <c r="V734" s="190"/>
      <c r="W734" s="190"/>
      <c r="X734" s="182"/>
      <c r="Y734" s="190"/>
      <c r="Z734" s="195"/>
      <c r="AA734" s="185" t="s">
        <v>8925</v>
      </c>
      <c r="AB734" s="186" t="str">
        <f t="shared" si="44"/>
        <v>UXMWSR</v>
      </c>
      <c r="AC734" s="186" t="str">
        <f t="shared" si="45"/>
        <v>UXM</v>
      </c>
      <c r="AD734" s="186" t="str">
        <f t="shared" si="46"/>
        <v>WSR</v>
      </c>
      <c r="AE734" s="186" t="str">
        <f t="shared" si="47"/>
        <v>JC5H87M</v>
      </c>
      <c r="AF734" s="186" t="str">
        <f t="shared" si="48"/>
        <v>JC5H</v>
      </c>
      <c r="AG734" s="186" t="str">
        <f t="shared" si="49"/>
        <v>87M</v>
      </c>
      <c r="AH734" s="186" t="e">
        <f t="shared" ca="1" si="50"/>
        <v>#NAME?</v>
      </c>
      <c r="AI734" s="186" t="e">
        <f t="shared" ca="1" si="51"/>
        <v>#NAME?</v>
      </c>
    </row>
    <row r="735" spans="1:35" ht="126">
      <c r="A735" s="187" t="e">
        <f t="shared" ca="1" si="53"/>
        <v>#NAME?</v>
      </c>
      <c r="B735" s="174" t="s">
        <v>1765</v>
      </c>
      <c r="C735" s="175"/>
      <c r="D735" s="175"/>
      <c r="E735" s="175"/>
      <c r="F735" s="175" t="s">
        <v>8926</v>
      </c>
      <c r="G735" s="175" t="s">
        <v>7848</v>
      </c>
      <c r="H735" s="175"/>
      <c r="I735" s="178"/>
      <c r="J735" s="179" t="str">
        <f t="shared" si="52"/>
        <v>LINKS REQUIRED</v>
      </c>
      <c r="K735" s="187"/>
      <c r="L735" s="190"/>
      <c r="M735" s="181"/>
      <c r="N735" s="256"/>
      <c r="O735" s="181"/>
      <c r="P735" s="256"/>
      <c r="Q735" s="256"/>
      <c r="R735" s="256"/>
      <c r="S735" s="256"/>
      <c r="T735" s="256"/>
      <c r="U735" s="256"/>
      <c r="V735" s="190"/>
      <c r="W735" s="190"/>
      <c r="X735" s="182"/>
      <c r="Y735" s="190"/>
      <c r="Z735" s="195"/>
      <c r="AA735" s="185" t="s">
        <v>8927</v>
      </c>
      <c r="AB735" s="186" t="str">
        <f t="shared" si="44"/>
        <v>UXQHCS</v>
      </c>
      <c r="AC735" s="186" t="str">
        <f t="shared" si="45"/>
        <v>UXQ</v>
      </c>
      <c r="AD735" s="186" t="str">
        <f t="shared" si="46"/>
        <v>HCS</v>
      </c>
      <c r="AE735" s="186" t="str">
        <f t="shared" si="47"/>
        <v>EF7KM4B</v>
      </c>
      <c r="AF735" s="186" t="str">
        <f t="shared" si="48"/>
        <v>EF7K</v>
      </c>
      <c r="AG735" s="186" t="str">
        <f t="shared" si="49"/>
        <v>M4B</v>
      </c>
      <c r="AH735" s="186" t="e">
        <f t="shared" ca="1" si="50"/>
        <v>#NAME?</v>
      </c>
      <c r="AI735" s="186" t="e">
        <f t="shared" ca="1" si="51"/>
        <v>#NAME?</v>
      </c>
    </row>
    <row r="736" spans="1:35" ht="288">
      <c r="A736" s="187" t="e">
        <f t="shared" ca="1" si="53"/>
        <v>#NAME?</v>
      </c>
      <c r="B736" s="174" t="s">
        <v>1765</v>
      </c>
      <c r="C736" s="175"/>
      <c r="D736" s="175"/>
      <c r="E736" s="258">
        <v>44159.727777777778</v>
      </c>
      <c r="F736" s="175" t="s">
        <v>8928</v>
      </c>
      <c r="G736" s="175" t="s">
        <v>4098</v>
      </c>
      <c r="H736" s="175"/>
      <c r="I736" s="178"/>
      <c r="J736" s="179" t="str">
        <f t="shared" si="52"/>
        <v>LINKS REQUIRED</v>
      </c>
      <c r="K736" s="187"/>
      <c r="L736" s="190"/>
      <c r="M736" s="181"/>
      <c r="N736" s="256"/>
      <c r="O736" s="181"/>
      <c r="P736" s="256"/>
      <c r="Q736" s="256"/>
      <c r="R736" s="256"/>
      <c r="S736" s="256"/>
      <c r="T736" s="256"/>
      <c r="U736" s="256"/>
      <c r="V736" s="190"/>
      <c r="W736" s="190"/>
      <c r="X736" s="182"/>
      <c r="Y736" s="190"/>
      <c r="Z736" s="195"/>
      <c r="AA736" s="185" t="s">
        <v>8929</v>
      </c>
      <c r="AB736" s="186" t="str">
        <f t="shared" si="44"/>
        <v>UYXU9F</v>
      </c>
      <c r="AC736" s="186" t="str">
        <f t="shared" si="45"/>
        <v>UYX</v>
      </c>
      <c r="AD736" s="186" t="str">
        <f t="shared" si="46"/>
        <v>U9F</v>
      </c>
      <c r="AE736" s="186" t="str">
        <f t="shared" si="47"/>
        <v>T7ZV93A</v>
      </c>
      <c r="AF736" s="186" t="str">
        <f t="shared" si="48"/>
        <v>T7ZV</v>
      </c>
      <c r="AG736" s="186" t="str">
        <f t="shared" si="49"/>
        <v>93A</v>
      </c>
      <c r="AH736" s="186" t="e">
        <f t="shared" ca="1" si="50"/>
        <v>#NAME?</v>
      </c>
      <c r="AI736" s="186" t="e">
        <f t="shared" ca="1" si="51"/>
        <v>#NAME?</v>
      </c>
    </row>
    <row r="737" spans="1:35" ht="360">
      <c r="A737" s="187" t="e">
        <f t="shared" ca="1" si="53"/>
        <v>#NAME?</v>
      </c>
      <c r="B737" s="174" t="s">
        <v>1765</v>
      </c>
      <c r="C737" s="175"/>
      <c r="D737" s="175"/>
      <c r="E737" s="258">
        <v>44160.661111111112</v>
      </c>
      <c r="F737" s="175" t="s">
        <v>8930</v>
      </c>
      <c r="G737" s="175" t="s">
        <v>2279</v>
      </c>
      <c r="H737" s="175"/>
      <c r="I737" s="178"/>
      <c r="J737" s="179" t="str">
        <f>IF(Y737="","LINKS REQUIRED",IF(Y737="Completed","LINKS HARVESTED","LINKS AVAILABLE"))</f>
        <v>LINKS AVAILABLE</v>
      </c>
      <c r="K737" s="187"/>
      <c r="L737" s="190"/>
      <c r="M737" s="181"/>
      <c r="N737" s="256"/>
      <c r="O737" s="181"/>
      <c r="P737" s="256"/>
      <c r="Q737" s="256"/>
      <c r="R737" s="256"/>
      <c r="S737" s="256"/>
      <c r="T737" s="256"/>
      <c r="U737" s="256"/>
      <c r="V737" s="190"/>
      <c r="W737" s="190"/>
      <c r="X737" s="184" t="s">
        <v>6111</v>
      </c>
      <c r="Y737" s="182" t="s">
        <v>8931</v>
      </c>
      <c r="Z737" s="195"/>
      <c r="AA737" s="185" t="s">
        <v>8932</v>
      </c>
      <c r="AB737" s="186" t="str">
        <f t="shared" si="44"/>
        <v>UYM7S5</v>
      </c>
      <c r="AC737" s="186" t="str">
        <f t="shared" si="45"/>
        <v>UYM</v>
      </c>
      <c r="AD737" s="186" t="str">
        <f t="shared" si="46"/>
        <v>7S5</v>
      </c>
      <c r="AE737" s="186" t="str">
        <f t="shared" si="47"/>
        <v>P4051BI</v>
      </c>
      <c r="AF737" s="186" t="str">
        <f t="shared" si="48"/>
        <v>P405</v>
      </c>
      <c r="AG737" s="186" t="str">
        <f t="shared" si="49"/>
        <v>1BI</v>
      </c>
      <c r="AH737" s="186" t="e">
        <f t="shared" ca="1" si="50"/>
        <v>#NAME?</v>
      </c>
      <c r="AI737" s="186" t="e">
        <f t="shared" ca="1" si="51"/>
        <v>#NAME?</v>
      </c>
    </row>
    <row r="738" spans="1:35" ht="234">
      <c r="A738" s="187" t="e">
        <f t="shared" ca="1" si="53"/>
        <v>#NAME?</v>
      </c>
      <c r="B738" s="174"/>
      <c r="C738" s="175"/>
      <c r="D738" s="175"/>
      <c r="E738" s="258">
        <v>44161.736805555556</v>
      </c>
      <c r="F738" s="175" t="s">
        <v>8933</v>
      </c>
      <c r="G738" s="175" t="s">
        <v>8934</v>
      </c>
      <c r="H738" s="175"/>
      <c r="I738" s="178"/>
      <c r="J738" s="179" t="str">
        <f t="shared" ref="J738:J990" si="54">IF(X738="","LINKS REQUIRED",IF(X738="Completed","LINKS HARVESTED","LINKS AVAILABLE"))</f>
        <v>LINKS REQUIRED</v>
      </c>
      <c r="K738" s="187"/>
      <c r="L738" s="190"/>
      <c r="M738" s="181"/>
      <c r="N738" s="256"/>
      <c r="O738" s="181"/>
      <c r="P738" s="256"/>
      <c r="Q738" s="256"/>
      <c r="R738" s="256"/>
      <c r="S738" s="256"/>
      <c r="T738" s="256"/>
      <c r="U738" s="256"/>
      <c r="V738" s="190"/>
      <c r="W738" s="190"/>
      <c r="X738" s="182"/>
      <c r="Y738" s="190"/>
      <c r="Z738" s="195"/>
      <c r="AA738" s="185" t="s">
        <v>8935</v>
      </c>
      <c r="AB738" s="186" t="str">
        <f t="shared" si="44"/>
        <v>UYY9DG</v>
      </c>
      <c r="AC738" s="186" t="str">
        <f t="shared" si="45"/>
        <v>UYY</v>
      </c>
      <c r="AD738" s="186" t="str">
        <f t="shared" si="46"/>
        <v>9DG</v>
      </c>
      <c r="AE738" s="186" t="str">
        <f t="shared" si="47"/>
        <v>1RFYPG2</v>
      </c>
      <c r="AF738" s="186" t="str">
        <f t="shared" si="48"/>
        <v>1RFY</v>
      </c>
      <c r="AG738" s="186" t="str">
        <f t="shared" si="49"/>
        <v>PG2</v>
      </c>
      <c r="AH738" s="186" t="e">
        <f t="shared" ca="1" si="50"/>
        <v>#NAME?</v>
      </c>
      <c r="AI738" s="186" t="e">
        <f t="shared" ca="1" si="51"/>
        <v>#NAME?</v>
      </c>
    </row>
    <row r="739" spans="1:35" ht="144">
      <c r="A739" s="187" t="e">
        <f t="shared" ca="1" si="53"/>
        <v>#NAME?</v>
      </c>
      <c r="B739" s="174" t="s">
        <v>2263</v>
      </c>
      <c r="C739" s="175"/>
      <c r="D739" s="175"/>
      <c r="E739" s="175" t="s">
        <v>8936</v>
      </c>
      <c r="F739" s="175" t="s">
        <v>4597</v>
      </c>
      <c r="G739" s="175" t="s">
        <v>3607</v>
      </c>
      <c r="H739" s="175"/>
      <c r="I739" s="178"/>
      <c r="J739" s="179" t="str">
        <f t="shared" si="54"/>
        <v>LINKS REQUIRED</v>
      </c>
      <c r="K739" s="187"/>
      <c r="L739" s="190"/>
      <c r="M739" s="181"/>
      <c r="N739" s="256"/>
      <c r="O739" s="181"/>
      <c r="P739" s="256"/>
      <c r="Q739" s="256"/>
      <c r="R739" s="256"/>
      <c r="S739" s="256"/>
      <c r="T739" s="256"/>
      <c r="U739" s="256"/>
      <c r="V739" s="190"/>
      <c r="W739" s="190"/>
      <c r="X739" s="182"/>
      <c r="Y739" s="190"/>
      <c r="Z739" s="195"/>
      <c r="AA739" s="185" t="s">
        <v>8937</v>
      </c>
      <c r="AB739" s="186" t="str">
        <f t="shared" si="44"/>
        <v>UZ25GR</v>
      </c>
      <c r="AC739" s="186" t="str">
        <f t="shared" si="45"/>
        <v>UZ2</v>
      </c>
      <c r="AD739" s="186" t="str">
        <f t="shared" si="46"/>
        <v>5GR</v>
      </c>
      <c r="AE739" s="186" t="str">
        <f t="shared" si="47"/>
        <v>PBOIDPE</v>
      </c>
      <c r="AF739" s="186" t="str">
        <f t="shared" si="48"/>
        <v>PBOI</v>
      </c>
      <c r="AG739" s="186" t="str">
        <f t="shared" si="49"/>
        <v>DPE</v>
      </c>
      <c r="AH739" s="186" t="e">
        <f t="shared" ca="1" si="50"/>
        <v>#NAME?</v>
      </c>
      <c r="AI739" s="186" t="e">
        <f t="shared" ca="1" si="51"/>
        <v>#NAME?</v>
      </c>
    </row>
    <row r="740" spans="1:35" ht="180">
      <c r="A740" s="187" t="e">
        <f t="shared" ca="1" si="53"/>
        <v>#NAME?</v>
      </c>
      <c r="B740" s="174" t="s">
        <v>1762</v>
      </c>
      <c r="C740" s="175"/>
      <c r="D740" s="175"/>
      <c r="E740" s="175" t="s">
        <v>8936</v>
      </c>
      <c r="F740" s="175" t="s">
        <v>8938</v>
      </c>
      <c r="G740" s="175" t="s">
        <v>8939</v>
      </c>
      <c r="H740" s="177" t="s">
        <v>8940</v>
      </c>
      <c r="I740" s="178"/>
      <c r="J740" s="179" t="str">
        <f t="shared" si="54"/>
        <v>LINKS REQUIRED</v>
      </c>
      <c r="K740" s="187"/>
      <c r="L740" s="190"/>
      <c r="M740" s="181"/>
      <c r="N740" s="256"/>
      <c r="O740" s="181"/>
      <c r="P740" s="256"/>
      <c r="Q740" s="256"/>
      <c r="R740" s="256"/>
      <c r="S740" s="256"/>
      <c r="T740" s="256"/>
      <c r="U740" s="256"/>
      <c r="V740" s="190"/>
      <c r="W740" s="190"/>
      <c r="X740" s="182"/>
      <c r="Y740" s="190"/>
      <c r="Z740" s="195"/>
      <c r="AA740" s="185" t="s">
        <v>8941</v>
      </c>
      <c r="AB740" s="186" t="str">
        <f t="shared" si="44"/>
        <v>UZ8W8Y</v>
      </c>
      <c r="AC740" s="186" t="str">
        <f t="shared" si="45"/>
        <v>UZ8</v>
      </c>
      <c r="AD740" s="186" t="str">
        <f t="shared" si="46"/>
        <v>W8Y</v>
      </c>
      <c r="AE740" s="186" t="str">
        <f t="shared" si="47"/>
        <v>CFGUYY9</v>
      </c>
      <c r="AF740" s="186" t="str">
        <f t="shared" si="48"/>
        <v>CFGU</v>
      </c>
      <c r="AG740" s="186" t="str">
        <f t="shared" si="49"/>
        <v>YY9</v>
      </c>
      <c r="AH740" s="186" t="e">
        <f t="shared" ca="1" si="50"/>
        <v>#NAME?</v>
      </c>
      <c r="AI740" s="186" t="e">
        <f t="shared" ca="1" si="51"/>
        <v>#NAME?</v>
      </c>
    </row>
    <row r="741" spans="1:35" ht="126">
      <c r="A741" s="187" t="e">
        <f t="shared" ca="1" si="53"/>
        <v>#NAME?</v>
      </c>
      <c r="B741" s="174" t="s">
        <v>1765</v>
      </c>
      <c r="C741" s="175"/>
      <c r="D741" s="175"/>
      <c r="E741" s="175"/>
      <c r="F741" s="175" t="s">
        <v>3891</v>
      </c>
      <c r="G741" s="175" t="s">
        <v>1884</v>
      </c>
      <c r="H741" s="175"/>
      <c r="I741" s="178"/>
      <c r="J741" s="179" t="str">
        <f t="shared" si="54"/>
        <v>LINKS REQUIRED</v>
      </c>
      <c r="K741" s="187"/>
      <c r="L741" s="190"/>
      <c r="M741" s="181"/>
      <c r="N741" s="256"/>
      <c r="O741" s="181"/>
      <c r="P741" s="256"/>
      <c r="Q741" s="256"/>
      <c r="R741" s="256"/>
      <c r="S741" s="256"/>
      <c r="T741" s="256"/>
      <c r="U741" s="256"/>
      <c r="V741" s="190"/>
      <c r="W741" s="190"/>
      <c r="X741" s="182"/>
      <c r="Y741" s="190"/>
      <c r="Z741" s="195"/>
      <c r="AA741" s="185" t="s">
        <v>8942</v>
      </c>
      <c r="AB741" s="186" t="str">
        <f t="shared" si="44"/>
        <v>WXQ385</v>
      </c>
      <c r="AC741" s="186" t="str">
        <f t="shared" si="45"/>
        <v>WXQ</v>
      </c>
      <c r="AD741" s="186" t="str">
        <f t="shared" si="46"/>
        <v>385</v>
      </c>
      <c r="AE741" s="186" t="str">
        <f t="shared" si="47"/>
        <v>12UR7RM</v>
      </c>
      <c r="AF741" s="186" t="str">
        <f t="shared" si="48"/>
        <v>12UR</v>
      </c>
      <c r="AG741" s="186" t="str">
        <f t="shared" si="49"/>
        <v>7RM</v>
      </c>
      <c r="AH741" s="186" t="e">
        <f t="shared" ca="1" si="50"/>
        <v>#NAME?</v>
      </c>
      <c r="AI741" s="186" t="e">
        <f t="shared" ca="1" si="51"/>
        <v>#NAME?</v>
      </c>
    </row>
    <row r="742" spans="1:35" ht="198">
      <c r="A742" s="187" t="e">
        <f t="shared" ca="1" si="53"/>
        <v>#NAME?</v>
      </c>
      <c r="B742" s="174" t="s">
        <v>1765</v>
      </c>
      <c r="C742" s="175"/>
      <c r="D742" s="175"/>
      <c r="E742" s="261">
        <v>44165</v>
      </c>
      <c r="F742" s="175" t="s">
        <v>8943</v>
      </c>
      <c r="G742" s="175" t="s">
        <v>6652</v>
      </c>
      <c r="H742" s="175"/>
      <c r="I742" s="178"/>
      <c r="J742" s="179" t="str">
        <f t="shared" si="54"/>
        <v>LINKS REQUIRED</v>
      </c>
      <c r="K742" s="187"/>
      <c r="L742" s="190"/>
      <c r="M742" s="181"/>
      <c r="N742" s="256"/>
      <c r="O742" s="181"/>
      <c r="P742" s="256"/>
      <c r="Q742" s="256"/>
      <c r="R742" s="256"/>
      <c r="S742" s="256"/>
      <c r="T742" s="256"/>
      <c r="U742" s="256"/>
      <c r="V742" s="190"/>
      <c r="W742" s="190"/>
      <c r="X742" s="182"/>
      <c r="Y742" s="190"/>
      <c r="Z742" s="195"/>
      <c r="AA742" s="185" t="s">
        <v>8944</v>
      </c>
      <c r="AB742" s="186" t="str">
        <f t="shared" si="44"/>
        <v>WXUTA3</v>
      </c>
      <c r="AC742" s="186" t="str">
        <f t="shared" si="45"/>
        <v>WXU</v>
      </c>
      <c r="AD742" s="186" t="str">
        <f t="shared" si="46"/>
        <v>TA3</v>
      </c>
      <c r="AE742" s="186" t="str">
        <f t="shared" si="47"/>
        <v>UFU1UY2</v>
      </c>
      <c r="AF742" s="186" t="str">
        <f t="shared" si="48"/>
        <v>UFU1</v>
      </c>
      <c r="AG742" s="186" t="str">
        <f t="shared" si="49"/>
        <v>UY2</v>
      </c>
      <c r="AH742" s="186" t="e">
        <f t="shared" ca="1" si="50"/>
        <v>#NAME?</v>
      </c>
      <c r="AI742" s="186" t="e">
        <f t="shared" ca="1" si="51"/>
        <v>#NAME?</v>
      </c>
    </row>
    <row r="743" spans="1:35" ht="306">
      <c r="A743" s="187" t="e">
        <f t="shared" ca="1" si="53"/>
        <v>#NAME?</v>
      </c>
      <c r="B743" s="174" t="s">
        <v>1765</v>
      </c>
      <c r="C743" s="175"/>
      <c r="D743" s="175"/>
      <c r="E743" s="258">
        <v>44165.739583333336</v>
      </c>
      <c r="F743" s="175" t="s">
        <v>8945</v>
      </c>
      <c r="G743" s="175" t="s">
        <v>8946</v>
      </c>
      <c r="H743" s="175"/>
      <c r="I743" s="178"/>
      <c r="J743" s="179" t="str">
        <f t="shared" si="54"/>
        <v>LINKS REQUIRED</v>
      </c>
      <c r="K743" s="187"/>
      <c r="L743" s="190"/>
      <c r="M743" s="181"/>
      <c r="N743" s="256"/>
      <c r="O743" s="181"/>
      <c r="P743" s="256"/>
      <c r="Q743" s="256"/>
      <c r="R743" s="256"/>
      <c r="S743" s="256"/>
      <c r="T743" s="256"/>
      <c r="U743" s="256"/>
      <c r="V743" s="190"/>
      <c r="W743" s="190"/>
      <c r="X743" s="182"/>
      <c r="Y743" s="190"/>
      <c r="Z743" s="195"/>
      <c r="AA743" s="185" t="s">
        <v>8947</v>
      </c>
      <c r="AB743" s="186" t="str">
        <f t="shared" si="44"/>
        <v>W26RCB</v>
      </c>
      <c r="AC743" s="186" t="str">
        <f t="shared" si="45"/>
        <v>W26</v>
      </c>
      <c r="AD743" s="186" t="str">
        <f t="shared" si="46"/>
        <v>RCB</v>
      </c>
      <c r="AE743" s="186" t="str">
        <f t="shared" si="47"/>
        <v>QXWMZN5</v>
      </c>
      <c r="AF743" s="186" t="str">
        <f t="shared" si="48"/>
        <v>QXWM</v>
      </c>
      <c r="AG743" s="186" t="str">
        <f t="shared" si="49"/>
        <v>ZN5</v>
      </c>
      <c r="AH743" s="186" t="e">
        <f t="shared" ca="1" si="50"/>
        <v>#NAME?</v>
      </c>
      <c r="AI743" s="186" t="e">
        <f t="shared" ca="1" si="51"/>
        <v>#NAME?</v>
      </c>
    </row>
    <row r="744" spans="1:35" ht="126">
      <c r="A744" s="187" t="e">
        <f t="shared" ca="1" si="53"/>
        <v>#NAME?</v>
      </c>
      <c r="B744" s="174" t="s">
        <v>1904</v>
      </c>
      <c r="C744" s="175"/>
      <c r="D744" s="175"/>
      <c r="E744" s="262">
        <v>44168</v>
      </c>
      <c r="F744" s="175" t="s">
        <v>8948</v>
      </c>
      <c r="G744" s="175" t="s">
        <v>1884</v>
      </c>
      <c r="H744" s="175"/>
      <c r="I744" s="178"/>
      <c r="J744" s="179" t="str">
        <f t="shared" si="54"/>
        <v>LINKS REQUIRED</v>
      </c>
      <c r="K744" s="187"/>
      <c r="L744" s="190"/>
      <c r="M744" s="181"/>
      <c r="N744" s="256"/>
      <c r="O744" s="181"/>
      <c r="P744" s="256"/>
      <c r="Q744" s="256"/>
      <c r="R744" s="256"/>
      <c r="S744" s="256"/>
      <c r="T744" s="256"/>
      <c r="U744" s="256"/>
      <c r="V744" s="190"/>
      <c r="W744" s="190"/>
      <c r="X744" s="182"/>
      <c r="Y744" s="190"/>
      <c r="Z744" s="195"/>
      <c r="AA744" s="185" t="s">
        <v>8949</v>
      </c>
      <c r="AB744" s="186" t="str">
        <f t="shared" si="44"/>
        <v>W2X1H2</v>
      </c>
      <c r="AC744" s="186" t="str">
        <f t="shared" si="45"/>
        <v>W2X</v>
      </c>
      <c r="AD744" s="186" t="str">
        <f t="shared" si="46"/>
        <v>1H2</v>
      </c>
      <c r="AE744" s="186" t="str">
        <f t="shared" si="47"/>
        <v>HMNOYTV</v>
      </c>
      <c r="AF744" s="186" t="str">
        <f t="shared" si="48"/>
        <v>HMNO</v>
      </c>
      <c r="AG744" s="186" t="str">
        <f t="shared" si="49"/>
        <v>YTV</v>
      </c>
      <c r="AH744" s="186" t="e">
        <f t="shared" ca="1" si="50"/>
        <v>#NAME?</v>
      </c>
      <c r="AI744" s="186" t="e">
        <f t="shared" ca="1" si="51"/>
        <v>#NAME?</v>
      </c>
    </row>
    <row r="745" spans="1:35" ht="180">
      <c r="A745" s="187" t="e">
        <f t="shared" ca="1" si="53"/>
        <v>#NAME?</v>
      </c>
      <c r="B745" s="174" t="s">
        <v>1765</v>
      </c>
      <c r="C745" s="175"/>
      <c r="D745" s="175"/>
      <c r="E745" s="175"/>
      <c r="F745" s="175" t="s">
        <v>8950</v>
      </c>
      <c r="G745" s="175" t="s">
        <v>3712</v>
      </c>
      <c r="H745" s="175" t="s">
        <v>8951</v>
      </c>
      <c r="I745" s="178"/>
      <c r="J745" s="179" t="str">
        <f t="shared" si="54"/>
        <v>LINKS REQUIRED</v>
      </c>
      <c r="K745" s="187"/>
      <c r="L745" s="190"/>
      <c r="M745" s="181"/>
      <c r="N745" s="256"/>
      <c r="O745" s="181"/>
      <c r="P745" s="256"/>
      <c r="Q745" s="256"/>
      <c r="R745" s="256"/>
      <c r="S745" s="256"/>
      <c r="T745" s="256"/>
      <c r="U745" s="256"/>
      <c r="V745" s="190"/>
      <c r="W745" s="190"/>
      <c r="X745" s="182"/>
      <c r="Y745" s="190"/>
      <c r="Z745" s="195"/>
      <c r="AA745" s="185" t="s">
        <v>8952</v>
      </c>
      <c r="AB745" s="186" t="str">
        <f t="shared" si="44"/>
        <v>W2WW3U</v>
      </c>
      <c r="AC745" s="186" t="str">
        <f t="shared" si="45"/>
        <v>W2W</v>
      </c>
      <c r="AD745" s="186" t="str">
        <f t="shared" si="46"/>
        <v>W3U</v>
      </c>
      <c r="AE745" s="186" t="str">
        <f t="shared" si="47"/>
        <v>ZE63X49</v>
      </c>
      <c r="AF745" s="186" t="str">
        <f t="shared" si="48"/>
        <v>ZE63</v>
      </c>
      <c r="AG745" s="186" t="str">
        <f t="shared" si="49"/>
        <v>X49</v>
      </c>
      <c r="AH745" s="186" t="e">
        <f t="shared" ca="1" si="50"/>
        <v>#NAME?</v>
      </c>
      <c r="AI745" s="186" t="e">
        <f t="shared" ca="1" si="51"/>
        <v>#NAME?</v>
      </c>
    </row>
    <row r="746" spans="1:35" ht="54">
      <c r="A746" s="187" t="e">
        <f t="shared" ca="1" si="53"/>
        <v>#NAME?</v>
      </c>
      <c r="B746" s="174" t="s">
        <v>1765</v>
      </c>
      <c r="C746" s="175"/>
      <c r="D746" s="175"/>
      <c r="E746" s="244">
        <v>44169</v>
      </c>
      <c r="F746" s="175" t="s">
        <v>8953</v>
      </c>
      <c r="G746" s="175" t="s">
        <v>6342</v>
      </c>
      <c r="H746" s="175"/>
      <c r="I746" s="178"/>
      <c r="J746" s="179" t="str">
        <f t="shared" si="54"/>
        <v>LINKS REQUIRED</v>
      </c>
      <c r="K746" s="187"/>
      <c r="L746" s="190"/>
      <c r="M746" s="181"/>
      <c r="N746" s="256"/>
      <c r="O746" s="181"/>
      <c r="P746" s="256"/>
      <c r="Q746" s="256"/>
      <c r="R746" s="256"/>
      <c r="S746" s="256"/>
      <c r="T746" s="256"/>
      <c r="U746" s="256"/>
      <c r="V746" s="190"/>
      <c r="W746" s="190"/>
      <c r="X746" s="182"/>
      <c r="Y746" s="190"/>
      <c r="Z746" s="195"/>
      <c r="AA746" s="185" t="s">
        <v>8954</v>
      </c>
      <c r="AB746" s="186" t="str">
        <f t="shared" si="44"/>
        <v>W39QEX</v>
      </c>
      <c r="AC746" s="186" t="str">
        <f t="shared" si="45"/>
        <v>W39</v>
      </c>
      <c r="AD746" s="186" t="str">
        <f t="shared" si="46"/>
        <v>QEX</v>
      </c>
      <c r="AE746" s="186" t="str">
        <f t="shared" si="47"/>
        <v>XMQCUX0</v>
      </c>
      <c r="AF746" s="186" t="str">
        <f t="shared" si="48"/>
        <v>XMQC</v>
      </c>
      <c r="AG746" s="186" t="str">
        <f t="shared" si="49"/>
        <v>UX0</v>
      </c>
      <c r="AH746" s="186" t="e">
        <f t="shared" ca="1" si="50"/>
        <v>#NAME?</v>
      </c>
      <c r="AI746" s="186" t="e">
        <f t="shared" ca="1" si="51"/>
        <v>#NAME?</v>
      </c>
    </row>
    <row r="747" spans="1:35" ht="180">
      <c r="A747" s="187" t="e">
        <f t="shared" ca="1" si="53"/>
        <v>#NAME?</v>
      </c>
      <c r="B747" s="174" t="s">
        <v>1765</v>
      </c>
      <c r="C747" s="175"/>
      <c r="D747" s="175"/>
      <c r="E747" s="175"/>
      <c r="F747" s="175" t="s">
        <v>8955</v>
      </c>
      <c r="G747" s="175" t="s">
        <v>8047</v>
      </c>
      <c r="H747" s="175"/>
      <c r="I747" s="178"/>
      <c r="J747" s="179" t="str">
        <f t="shared" si="54"/>
        <v>LINKS REQUIRED</v>
      </c>
      <c r="K747" s="187"/>
      <c r="L747" s="190"/>
      <c r="M747" s="181"/>
      <c r="N747" s="256"/>
      <c r="O747" s="181"/>
      <c r="P747" s="256"/>
      <c r="Q747" s="256"/>
      <c r="R747" s="256"/>
      <c r="S747" s="256"/>
      <c r="T747" s="256"/>
      <c r="U747" s="256"/>
      <c r="V747" s="190"/>
      <c r="W747" s="190"/>
      <c r="X747" s="182"/>
      <c r="Y747" s="190"/>
      <c r="Z747" s="195"/>
      <c r="AA747" s="185" t="s">
        <v>8956</v>
      </c>
      <c r="AB747" s="186" t="str">
        <f t="shared" si="44"/>
        <v>W4YMEB</v>
      </c>
      <c r="AC747" s="186" t="str">
        <f t="shared" si="45"/>
        <v>W4Y</v>
      </c>
      <c r="AD747" s="186" t="str">
        <f t="shared" si="46"/>
        <v>MEB</v>
      </c>
      <c r="AE747" s="186" t="str">
        <f t="shared" si="47"/>
        <v>NFZRBZQ</v>
      </c>
      <c r="AF747" s="186" t="str">
        <f t="shared" si="48"/>
        <v>NFZR</v>
      </c>
      <c r="AG747" s="186" t="str">
        <f t="shared" si="49"/>
        <v>BZQ</v>
      </c>
      <c r="AH747" s="186" t="e">
        <f t="shared" ca="1" si="50"/>
        <v>#NAME?</v>
      </c>
      <c r="AI747" s="186" t="e">
        <f t="shared" ca="1" si="51"/>
        <v>#NAME?</v>
      </c>
    </row>
    <row r="748" spans="1:35" ht="270">
      <c r="A748" s="187" t="e">
        <f t="shared" ca="1" si="53"/>
        <v>#NAME?</v>
      </c>
      <c r="B748" s="174" t="s">
        <v>1904</v>
      </c>
      <c r="C748" s="175"/>
      <c r="D748" s="175"/>
      <c r="E748" s="262">
        <v>44169</v>
      </c>
      <c r="F748" s="175" t="s">
        <v>8957</v>
      </c>
      <c r="G748" s="175" t="s">
        <v>8958</v>
      </c>
      <c r="H748" s="177" t="s">
        <v>8959</v>
      </c>
      <c r="I748" s="178"/>
      <c r="J748" s="179" t="str">
        <f t="shared" si="54"/>
        <v>LINKS REQUIRED</v>
      </c>
      <c r="K748" s="187"/>
      <c r="L748" s="190"/>
      <c r="M748" s="181"/>
      <c r="N748" s="256"/>
      <c r="O748" s="181"/>
      <c r="P748" s="256"/>
      <c r="Q748" s="256"/>
      <c r="R748" s="256"/>
      <c r="S748" s="256"/>
      <c r="T748" s="256"/>
      <c r="U748" s="256"/>
      <c r="V748" s="190"/>
      <c r="W748" s="190"/>
      <c r="X748" s="182"/>
      <c r="Y748" s="190"/>
      <c r="Z748" s="195"/>
      <c r="AA748" s="185" t="s">
        <v>8960</v>
      </c>
      <c r="AB748" s="186" t="str">
        <f t="shared" si="44"/>
        <v>W5L2CB</v>
      </c>
      <c r="AC748" s="186" t="str">
        <f t="shared" si="45"/>
        <v>W5L</v>
      </c>
      <c r="AD748" s="186" t="str">
        <f t="shared" si="46"/>
        <v>2CB</v>
      </c>
      <c r="AE748" s="186" t="str">
        <f t="shared" si="47"/>
        <v>G27L76A</v>
      </c>
      <c r="AF748" s="186" t="str">
        <f t="shared" si="48"/>
        <v>G27L</v>
      </c>
      <c r="AG748" s="186" t="str">
        <f t="shared" si="49"/>
        <v>76A</v>
      </c>
      <c r="AH748" s="186" t="e">
        <f t="shared" ca="1" si="50"/>
        <v>#NAME?</v>
      </c>
      <c r="AI748" s="186" t="e">
        <f t="shared" ca="1" si="51"/>
        <v>#NAME?</v>
      </c>
    </row>
    <row r="749" spans="1:35" ht="144">
      <c r="A749" s="187" t="e">
        <f t="shared" ca="1" si="53"/>
        <v>#NAME?</v>
      </c>
      <c r="B749" s="174" t="s">
        <v>1786</v>
      </c>
      <c r="C749" s="175"/>
      <c r="D749" s="175"/>
      <c r="E749" s="262">
        <v>44172</v>
      </c>
      <c r="F749" s="175" t="s">
        <v>8961</v>
      </c>
      <c r="G749" s="175" t="s">
        <v>8962</v>
      </c>
      <c r="H749" s="175"/>
      <c r="I749" s="178"/>
      <c r="J749" s="179" t="str">
        <f t="shared" si="54"/>
        <v>LINKS REQUIRED</v>
      </c>
      <c r="K749" s="187"/>
      <c r="L749" s="190"/>
      <c r="M749" s="181"/>
      <c r="N749" s="256"/>
      <c r="O749" s="181"/>
      <c r="P749" s="256"/>
      <c r="Q749" s="256"/>
      <c r="R749" s="256"/>
      <c r="S749" s="256"/>
      <c r="T749" s="256"/>
      <c r="U749" s="256"/>
      <c r="V749" s="190"/>
      <c r="W749" s="190"/>
      <c r="X749" s="182"/>
      <c r="Y749" s="190"/>
      <c r="Z749" s="195"/>
      <c r="AA749" s="185" t="s">
        <v>8963</v>
      </c>
      <c r="AB749" s="186" t="str">
        <f t="shared" si="44"/>
        <v>W6JKUX</v>
      </c>
      <c r="AC749" s="186" t="str">
        <f t="shared" si="45"/>
        <v>W6J</v>
      </c>
      <c r="AD749" s="186" t="str">
        <f t="shared" si="46"/>
        <v>KUX</v>
      </c>
      <c r="AE749" s="186" t="str">
        <f t="shared" si="47"/>
        <v>3XGUR86</v>
      </c>
      <c r="AF749" s="186" t="str">
        <f t="shared" si="48"/>
        <v>3XGU</v>
      </c>
      <c r="AG749" s="186" t="str">
        <f t="shared" si="49"/>
        <v>R86</v>
      </c>
      <c r="AH749" s="186" t="e">
        <f t="shared" ca="1" si="50"/>
        <v>#NAME?</v>
      </c>
      <c r="AI749" s="186" t="e">
        <f t="shared" ca="1" si="51"/>
        <v>#NAME?</v>
      </c>
    </row>
    <row r="750" spans="1:35" ht="162">
      <c r="A750" s="187" t="e">
        <f t="shared" ca="1" si="53"/>
        <v>#NAME?</v>
      </c>
      <c r="B750" s="174" t="s">
        <v>1765</v>
      </c>
      <c r="C750" s="175"/>
      <c r="D750" s="175"/>
      <c r="E750" s="175"/>
      <c r="F750" s="175" t="s">
        <v>8964</v>
      </c>
      <c r="G750" s="175" t="s">
        <v>8965</v>
      </c>
      <c r="H750" s="175"/>
      <c r="I750" s="178"/>
      <c r="J750" s="179" t="str">
        <f t="shared" si="54"/>
        <v>LINKS REQUIRED</v>
      </c>
      <c r="K750" s="187"/>
      <c r="L750" s="190"/>
      <c r="M750" s="181"/>
      <c r="N750" s="256"/>
      <c r="O750" s="181"/>
      <c r="P750" s="256"/>
      <c r="Q750" s="256"/>
      <c r="R750" s="256"/>
      <c r="S750" s="256"/>
      <c r="T750" s="256"/>
      <c r="U750" s="256"/>
      <c r="V750" s="190"/>
      <c r="W750" s="190"/>
      <c r="X750" s="182"/>
      <c r="Y750" s="190"/>
      <c r="Z750" s="195"/>
      <c r="AA750" s="185" t="s">
        <v>8966</v>
      </c>
      <c r="AB750" s="186" t="str">
        <f t="shared" si="44"/>
        <v>W8E4B9</v>
      </c>
      <c r="AC750" s="186" t="str">
        <f t="shared" si="45"/>
        <v>W8E</v>
      </c>
      <c r="AD750" s="186" t="str">
        <f t="shared" si="46"/>
        <v>4B9</v>
      </c>
      <c r="AE750" s="186" t="str">
        <f t="shared" si="47"/>
        <v>5BZZC7X</v>
      </c>
      <c r="AF750" s="186" t="str">
        <f t="shared" si="48"/>
        <v>5BZZ</v>
      </c>
      <c r="AG750" s="186" t="str">
        <f t="shared" si="49"/>
        <v>C7X</v>
      </c>
      <c r="AH750" s="186" t="e">
        <f t="shared" ca="1" si="50"/>
        <v>#NAME?</v>
      </c>
      <c r="AI750" s="186" t="e">
        <f t="shared" ca="1" si="51"/>
        <v>#NAME?</v>
      </c>
    </row>
    <row r="751" spans="1:35" ht="144">
      <c r="A751" s="187" t="e">
        <f t="shared" ca="1" si="53"/>
        <v>#NAME?</v>
      </c>
      <c r="B751" s="174" t="s">
        <v>1765</v>
      </c>
      <c r="C751" s="175"/>
      <c r="D751" s="175"/>
      <c r="E751" s="175"/>
      <c r="F751" s="175" t="s">
        <v>8967</v>
      </c>
      <c r="G751" s="175" t="s">
        <v>8800</v>
      </c>
      <c r="H751" s="175"/>
      <c r="I751" s="178"/>
      <c r="J751" s="179" t="str">
        <f t="shared" si="54"/>
        <v>LINKS REQUIRED</v>
      </c>
      <c r="K751" s="187"/>
      <c r="L751" s="190"/>
      <c r="M751" s="181"/>
      <c r="N751" s="256"/>
      <c r="O751" s="181"/>
      <c r="P751" s="256"/>
      <c r="Q751" s="256"/>
      <c r="R751" s="256"/>
      <c r="S751" s="256"/>
      <c r="T751" s="256"/>
      <c r="U751" s="256"/>
      <c r="V751" s="190"/>
      <c r="W751" s="190"/>
      <c r="X751" s="182"/>
      <c r="Y751" s="190"/>
      <c r="Z751" s="195"/>
      <c r="AA751" s="185" t="s">
        <v>8968</v>
      </c>
      <c r="AB751" s="186" t="str">
        <f t="shared" si="44"/>
        <v>W9X8QX</v>
      </c>
      <c r="AC751" s="186" t="str">
        <f t="shared" si="45"/>
        <v>W9X</v>
      </c>
      <c r="AD751" s="186" t="str">
        <f t="shared" si="46"/>
        <v>8QX</v>
      </c>
      <c r="AE751" s="186" t="str">
        <f t="shared" si="47"/>
        <v>SFR2GGE</v>
      </c>
      <c r="AF751" s="186" t="str">
        <f t="shared" si="48"/>
        <v>SFR2</v>
      </c>
      <c r="AG751" s="186" t="str">
        <f t="shared" si="49"/>
        <v>GGE</v>
      </c>
      <c r="AH751" s="186" t="e">
        <f t="shared" ca="1" si="50"/>
        <v>#NAME?</v>
      </c>
      <c r="AI751" s="186" t="e">
        <f t="shared" ca="1" si="51"/>
        <v>#NAME?</v>
      </c>
    </row>
    <row r="752" spans="1:35" ht="162">
      <c r="A752" s="187" t="e">
        <f t="shared" ca="1" si="53"/>
        <v>#NAME?</v>
      </c>
      <c r="B752" s="174" t="s">
        <v>2263</v>
      </c>
      <c r="C752" s="175"/>
      <c r="D752" s="175"/>
      <c r="E752" s="175"/>
      <c r="F752" s="175" t="s">
        <v>8969</v>
      </c>
      <c r="G752" s="175" t="s">
        <v>8970</v>
      </c>
      <c r="H752" s="175" t="s">
        <v>8971</v>
      </c>
      <c r="I752" s="178"/>
      <c r="J752" s="179" t="str">
        <f t="shared" si="54"/>
        <v>LINKS REQUIRED</v>
      </c>
      <c r="K752" s="187"/>
      <c r="L752" s="190"/>
      <c r="M752" s="181"/>
      <c r="N752" s="256"/>
      <c r="O752" s="181"/>
      <c r="P752" s="256"/>
      <c r="Q752" s="256"/>
      <c r="R752" s="256"/>
      <c r="S752" s="256"/>
      <c r="T752" s="256"/>
      <c r="U752" s="256"/>
      <c r="V752" s="190"/>
      <c r="W752" s="190"/>
      <c r="X752" s="182"/>
      <c r="Y752" s="190"/>
      <c r="Z752" s="195"/>
      <c r="AA752" s="185" t="s">
        <v>8972</v>
      </c>
      <c r="AB752" s="186" t="str">
        <f t="shared" si="44"/>
        <v>WCCSXR</v>
      </c>
      <c r="AC752" s="186" t="str">
        <f t="shared" si="45"/>
        <v>WCC</v>
      </c>
      <c r="AD752" s="186" t="str">
        <f t="shared" si="46"/>
        <v>SXR</v>
      </c>
      <c r="AE752" s="186" t="str">
        <f t="shared" si="47"/>
        <v>XT0LZIH</v>
      </c>
      <c r="AF752" s="186" t="str">
        <f t="shared" si="48"/>
        <v>XT0L</v>
      </c>
      <c r="AG752" s="186" t="str">
        <f t="shared" si="49"/>
        <v>ZIH</v>
      </c>
      <c r="AH752" s="186" t="e">
        <f t="shared" ca="1" si="50"/>
        <v>#NAME?</v>
      </c>
      <c r="AI752" s="186" t="e">
        <f t="shared" ca="1" si="51"/>
        <v>#NAME?</v>
      </c>
    </row>
    <row r="753" spans="1:35" ht="144">
      <c r="A753" s="187" t="e">
        <f t="shared" ca="1" si="53"/>
        <v>#NAME?</v>
      </c>
      <c r="B753" s="174" t="s">
        <v>1762</v>
      </c>
      <c r="C753" s="175"/>
      <c r="D753" s="175"/>
      <c r="E753" s="175"/>
      <c r="F753" s="175" t="s">
        <v>8973</v>
      </c>
      <c r="G753" s="175" t="s">
        <v>3610</v>
      </c>
      <c r="H753" s="175"/>
      <c r="I753" s="178"/>
      <c r="J753" s="179" t="str">
        <f t="shared" si="54"/>
        <v>LINKS REQUIRED</v>
      </c>
      <c r="K753" s="187"/>
      <c r="L753" s="190"/>
      <c r="M753" s="181"/>
      <c r="N753" s="256"/>
      <c r="O753" s="181"/>
      <c r="P753" s="256"/>
      <c r="Q753" s="256"/>
      <c r="R753" s="256"/>
      <c r="S753" s="256"/>
      <c r="T753" s="256"/>
      <c r="U753" s="256"/>
      <c r="V753" s="190"/>
      <c r="W753" s="190"/>
      <c r="X753" s="182"/>
      <c r="Y753" s="190"/>
      <c r="Z753" s="195"/>
      <c r="AA753" s="185" t="s">
        <v>8974</v>
      </c>
      <c r="AB753" s="186" t="str">
        <f t="shared" si="44"/>
        <v>WDXEUX</v>
      </c>
      <c r="AC753" s="186" t="str">
        <f t="shared" si="45"/>
        <v>WDX</v>
      </c>
      <c r="AD753" s="186" t="str">
        <f t="shared" si="46"/>
        <v>EUX</v>
      </c>
      <c r="AE753" s="186" t="str">
        <f t="shared" si="47"/>
        <v>5QAMTRO</v>
      </c>
      <c r="AF753" s="186" t="str">
        <f t="shared" si="48"/>
        <v>5QAM</v>
      </c>
      <c r="AG753" s="186" t="str">
        <f t="shared" si="49"/>
        <v>TRO</v>
      </c>
      <c r="AH753" s="186" t="e">
        <f t="shared" ca="1" si="50"/>
        <v>#NAME?</v>
      </c>
      <c r="AI753" s="186" t="e">
        <f t="shared" ca="1" si="51"/>
        <v>#NAME?</v>
      </c>
    </row>
    <row r="754" spans="1:35" ht="144">
      <c r="A754" s="187" t="e">
        <f t="shared" ca="1" si="53"/>
        <v>#NAME?</v>
      </c>
      <c r="B754" s="174" t="s">
        <v>2263</v>
      </c>
      <c r="C754" s="175"/>
      <c r="D754" s="175"/>
      <c r="E754" s="175"/>
      <c r="F754" s="175" t="s">
        <v>8975</v>
      </c>
      <c r="G754" s="175" t="s">
        <v>3610</v>
      </c>
      <c r="H754" s="175" t="s">
        <v>8976</v>
      </c>
      <c r="I754" s="178"/>
      <c r="J754" s="179" t="str">
        <f t="shared" si="54"/>
        <v>LINKS REQUIRED</v>
      </c>
      <c r="K754" s="187"/>
      <c r="L754" s="190"/>
      <c r="M754" s="181"/>
      <c r="N754" s="256"/>
      <c r="O754" s="181"/>
      <c r="P754" s="256"/>
      <c r="Q754" s="256"/>
      <c r="R754" s="256"/>
      <c r="S754" s="256"/>
      <c r="T754" s="256"/>
      <c r="U754" s="256"/>
      <c r="V754" s="190"/>
      <c r="W754" s="190"/>
      <c r="X754" s="182"/>
      <c r="Y754" s="190"/>
      <c r="Z754" s="195"/>
      <c r="AA754" s="185" t="s">
        <v>8977</v>
      </c>
      <c r="AB754" s="186" t="str">
        <f t="shared" si="44"/>
        <v>WEXTRI</v>
      </c>
      <c r="AC754" s="186" t="str">
        <f t="shared" si="45"/>
        <v>WEX</v>
      </c>
      <c r="AD754" s="186" t="str">
        <f t="shared" si="46"/>
        <v>TRI</v>
      </c>
      <c r="AE754" s="186" t="str">
        <f t="shared" si="47"/>
        <v>TE2DIY0</v>
      </c>
      <c r="AF754" s="186" t="str">
        <f t="shared" si="48"/>
        <v>TE2D</v>
      </c>
      <c r="AG754" s="186" t="str">
        <f t="shared" si="49"/>
        <v>IY0</v>
      </c>
      <c r="AH754" s="186" t="e">
        <f t="shared" ca="1" si="50"/>
        <v>#NAME?</v>
      </c>
      <c r="AI754" s="186" t="e">
        <f t="shared" ca="1" si="51"/>
        <v>#NAME?</v>
      </c>
    </row>
    <row r="755" spans="1:35" ht="162">
      <c r="A755" s="187" t="e">
        <f t="shared" ca="1" si="53"/>
        <v>#NAME?</v>
      </c>
      <c r="B755" s="174" t="s">
        <v>1765</v>
      </c>
      <c r="C755" s="175"/>
      <c r="D755" s="175"/>
      <c r="E755" s="175"/>
      <c r="F755" s="175" t="s">
        <v>8978</v>
      </c>
      <c r="G755" s="175" t="s">
        <v>8979</v>
      </c>
      <c r="H755" s="175"/>
      <c r="I755" s="178"/>
      <c r="J755" s="179" t="str">
        <f t="shared" si="54"/>
        <v>LINKS REQUIRED</v>
      </c>
      <c r="K755" s="187"/>
      <c r="L755" s="190"/>
      <c r="M755" s="181"/>
      <c r="N755" s="256"/>
      <c r="O755" s="181"/>
      <c r="P755" s="256"/>
      <c r="Q755" s="256"/>
      <c r="R755" s="256"/>
      <c r="S755" s="256"/>
      <c r="T755" s="256"/>
      <c r="U755" s="256"/>
      <c r="V755" s="190"/>
      <c r="W755" s="190"/>
      <c r="X755" s="182"/>
      <c r="Y755" s="190"/>
      <c r="Z755" s="195"/>
      <c r="AA755" s="185" t="s">
        <v>8980</v>
      </c>
      <c r="AB755" s="186" t="str">
        <f t="shared" si="44"/>
        <v>JNQL1</v>
      </c>
      <c r="AC755" s="186" t="str">
        <f t="shared" si="45"/>
        <v>JNQ</v>
      </c>
      <c r="AD755" s="186" t="str">
        <f t="shared" si="46"/>
        <v>QL1</v>
      </c>
      <c r="AE755" s="186" t="str">
        <f t="shared" si="47"/>
        <v>JNQL1</v>
      </c>
      <c r="AF755" s="186" t="str">
        <f t="shared" si="48"/>
        <v>JNQL</v>
      </c>
      <c r="AG755" s="186" t="str">
        <f t="shared" si="49"/>
        <v>QL1</v>
      </c>
      <c r="AH755" s="186" t="e">
        <f t="shared" ca="1" si="50"/>
        <v>#NAME?</v>
      </c>
      <c r="AI755" s="186" t="e">
        <f t="shared" ca="1" si="51"/>
        <v>#NAME?</v>
      </c>
    </row>
    <row r="756" spans="1:35" ht="198">
      <c r="A756" s="187" t="e">
        <f t="shared" ca="1" si="53"/>
        <v>#NAME?</v>
      </c>
      <c r="B756" s="174" t="s">
        <v>1762</v>
      </c>
      <c r="C756" s="175"/>
      <c r="D756" s="175"/>
      <c r="E756" s="175"/>
      <c r="F756" s="175" t="s">
        <v>8981</v>
      </c>
      <c r="G756" s="175" t="s">
        <v>7395</v>
      </c>
      <c r="H756" s="175"/>
      <c r="I756" s="178"/>
      <c r="J756" s="179" t="str">
        <f t="shared" si="54"/>
        <v>LINKS REQUIRED</v>
      </c>
      <c r="K756" s="187"/>
      <c r="L756" s="190"/>
      <c r="M756" s="181"/>
      <c r="N756" s="256"/>
      <c r="O756" s="181"/>
      <c r="P756" s="256"/>
      <c r="Q756" s="256"/>
      <c r="R756" s="256"/>
      <c r="S756" s="256"/>
      <c r="T756" s="256"/>
      <c r="U756" s="256"/>
      <c r="V756" s="190"/>
      <c r="W756" s="190"/>
      <c r="X756" s="182"/>
      <c r="Y756" s="190"/>
      <c r="Z756" s="195"/>
      <c r="AA756" s="185" t="s">
        <v>8982</v>
      </c>
      <c r="AB756" s="186" t="str">
        <f t="shared" si="44"/>
        <v>WFREUF</v>
      </c>
      <c r="AC756" s="186" t="str">
        <f t="shared" si="45"/>
        <v>WFR</v>
      </c>
      <c r="AD756" s="186" t="str">
        <f t="shared" si="46"/>
        <v>EUF</v>
      </c>
      <c r="AE756" s="186" t="str">
        <f t="shared" si="47"/>
        <v>1TCJ5L1</v>
      </c>
      <c r="AF756" s="186" t="str">
        <f t="shared" si="48"/>
        <v>1TCJ</v>
      </c>
      <c r="AG756" s="186" t="str">
        <f t="shared" si="49"/>
        <v>5L1</v>
      </c>
      <c r="AH756" s="186" t="e">
        <f t="shared" ca="1" si="50"/>
        <v>#NAME?</v>
      </c>
      <c r="AI756" s="186" t="e">
        <f t="shared" ca="1" si="51"/>
        <v>#NAME?</v>
      </c>
    </row>
    <row r="757" spans="1:35" ht="409.5">
      <c r="A757" s="187" t="e">
        <f t="shared" ca="1" si="53"/>
        <v>#NAME?</v>
      </c>
      <c r="B757" s="174" t="s">
        <v>1762</v>
      </c>
      <c r="C757" s="175"/>
      <c r="D757" s="175"/>
      <c r="E757" s="262">
        <v>44175</v>
      </c>
      <c r="F757" s="175" t="s">
        <v>8983</v>
      </c>
      <c r="G757" s="175" t="s">
        <v>8984</v>
      </c>
      <c r="H757" s="175"/>
      <c r="I757" s="178"/>
      <c r="J757" s="179" t="str">
        <f t="shared" si="54"/>
        <v>LINKS REQUIRED</v>
      </c>
      <c r="K757" s="187"/>
      <c r="L757" s="190"/>
      <c r="M757" s="181"/>
      <c r="N757" s="256"/>
      <c r="O757" s="181"/>
      <c r="P757" s="256"/>
      <c r="Q757" s="256"/>
      <c r="R757" s="256"/>
      <c r="S757" s="256"/>
      <c r="T757" s="256"/>
      <c r="U757" s="256"/>
      <c r="V757" s="190"/>
      <c r="W757" s="190"/>
      <c r="X757" s="182"/>
      <c r="Y757" s="190"/>
      <c r="Z757" s="195"/>
      <c r="AA757" s="185" t="s">
        <v>8985</v>
      </c>
      <c r="AB757" s="186" t="str">
        <f t="shared" si="44"/>
        <v>WGIBQG</v>
      </c>
      <c r="AC757" s="186" t="str">
        <f t="shared" si="45"/>
        <v>WGI</v>
      </c>
      <c r="AD757" s="186" t="str">
        <f t="shared" si="46"/>
        <v>BQG</v>
      </c>
      <c r="AE757" s="186" t="str">
        <f t="shared" si="47"/>
        <v>WC18GK4</v>
      </c>
      <c r="AF757" s="186" t="str">
        <f t="shared" si="48"/>
        <v>WC18</v>
      </c>
      <c r="AG757" s="186" t="str">
        <f t="shared" si="49"/>
        <v>GK4</v>
      </c>
      <c r="AH757" s="186" t="e">
        <f t="shared" ca="1" si="50"/>
        <v>#NAME?</v>
      </c>
      <c r="AI757" s="186" t="e">
        <f t="shared" ca="1" si="51"/>
        <v>#NAME?</v>
      </c>
    </row>
    <row r="758" spans="1:35" ht="144">
      <c r="A758" s="187" t="e">
        <f t="shared" ca="1" si="53"/>
        <v>#NAME?</v>
      </c>
      <c r="B758" s="174" t="s">
        <v>1765</v>
      </c>
      <c r="C758" s="175"/>
      <c r="D758" s="175"/>
      <c r="E758" s="175"/>
      <c r="F758" s="175" t="s">
        <v>8986</v>
      </c>
      <c r="G758" s="175" t="s">
        <v>8987</v>
      </c>
      <c r="H758" s="175"/>
      <c r="I758" s="178"/>
      <c r="J758" s="179" t="str">
        <f t="shared" si="54"/>
        <v>LINKS REQUIRED</v>
      </c>
      <c r="K758" s="187"/>
      <c r="L758" s="190"/>
      <c r="M758" s="181"/>
      <c r="N758" s="256"/>
      <c r="O758" s="181"/>
      <c r="P758" s="256"/>
      <c r="Q758" s="256"/>
      <c r="R758" s="256"/>
      <c r="S758" s="256"/>
      <c r="T758" s="256"/>
      <c r="U758" s="256"/>
      <c r="V758" s="190"/>
      <c r="W758" s="190"/>
      <c r="X758" s="182"/>
      <c r="Y758" s="190"/>
      <c r="Z758" s="195"/>
      <c r="AA758" s="185" t="s">
        <v>8988</v>
      </c>
      <c r="AB758" s="186" t="str">
        <f t="shared" si="44"/>
        <v>WIFAZB</v>
      </c>
      <c r="AC758" s="186" t="str">
        <f t="shared" si="45"/>
        <v>WIF</v>
      </c>
      <c r="AD758" s="186" t="str">
        <f t="shared" si="46"/>
        <v>AZB</v>
      </c>
      <c r="AE758" s="186" t="str">
        <f t="shared" si="47"/>
        <v>X2TRCT7</v>
      </c>
      <c r="AF758" s="186" t="str">
        <f t="shared" si="48"/>
        <v>X2TR</v>
      </c>
      <c r="AG758" s="186" t="str">
        <f t="shared" si="49"/>
        <v>CT7</v>
      </c>
      <c r="AH758" s="186" t="e">
        <f t="shared" ca="1" si="50"/>
        <v>#NAME?</v>
      </c>
      <c r="AI758" s="186" t="e">
        <f t="shared" ca="1" si="51"/>
        <v>#NAME?</v>
      </c>
    </row>
    <row r="759" spans="1:35" ht="180">
      <c r="A759" s="187" t="e">
        <f t="shared" ca="1" si="53"/>
        <v>#NAME?</v>
      </c>
      <c r="B759" s="174" t="s">
        <v>2263</v>
      </c>
      <c r="C759" s="175"/>
      <c r="D759" s="175"/>
      <c r="E759" s="175"/>
      <c r="F759" s="175" t="s">
        <v>8989</v>
      </c>
      <c r="G759" s="175" t="s">
        <v>3715</v>
      </c>
      <c r="H759" s="175" t="s">
        <v>8990</v>
      </c>
      <c r="I759" s="178"/>
      <c r="J759" s="179" t="str">
        <f t="shared" si="54"/>
        <v>LINKS REQUIRED</v>
      </c>
      <c r="K759" s="187"/>
      <c r="L759" s="190"/>
      <c r="M759" s="181"/>
      <c r="N759" s="256"/>
      <c r="O759" s="181"/>
      <c r="P759" s="256"/>
      <c r="Q759" s="256"/>
      <c r="R759" s="256"/>
      <c r="S759" s="256"/>
      <c r="T759" s="256"/>
      <c r="U759" s="256"/>
      <c r="V759" s="190"/>
      <c r="W759" s="190"/>
      <c r="X759" s="182"/>
      <c r="Y759" s="190"/>
      <c r="Z759" s="195"/>
      <c r="AA759" s="185" t="s">
        <v>8991</v>
      </c>
      <c r="AB759" s="186" t="str">
        <f t="shared" si="44"/>
        <v>WIGBHB</v>
      </c>
      <c r="AC759" s="186" t="str">
        <f t="shared" si="45"/>
        <v>WIG</v>
      </c>
      <c r="AD759" s="186" t="str">
        <f t="shared" si="46"/>
        <v>BHB</v>
      </c>
      <c r="AE759" s="186" t="str">
        <f t="shared" si="47"/>
        <v>XXWWG0Z</v>
      </c>
      <c r="AF759" s="186" t="str">
        <f t="shared" si="48"/>
        <v>XXWW</v>
      </c>
      <c r="AG759" s="186" t="str">
        <f t="shared" si="49"/>
        <v>G0Z</v>
      </c>
      <c r="AH759" s="186" t="e">
        <f t="shared" ca="1" si="50"/>
        <v>#NAME?</v>
      </c>
      <c r="AI759" s="186" t="e">
        <f t="shared" ca="1" si="51"/>
        <v>#NAME?</v>
      </c>
    </row>
    <row r="760" spans="1:35" ht="162">
      <c r="A760" s="187" t="e">
        <f t="shared" ca="1" si="53"/>
        <v>#NAME?</v>
      </c>
      <c r="B760" s="174" t="s">
        <v>1765</v>
      </c>
      <c r="C760" s="175"/>
      <c r="D760" s="175"/>
      <c r="E760" s="175"/>
      <c r="F760" s="175" t="s">
        <v>8992</v>
      </c>
      <c r="G760" s="175" t="s">
        <v>8993</v>
      </c>
      <c r="H760" s="175"/>
      <c r="I760" s="178"/>
      <c r="J760" s="179" t="str">
        <f t="shared" si="54"/>
        <v>LINKS REQUIRED</v>
      </c>
      <c r="K760" s="187"/>
      <c r="L760" s="190"/>
      <c r="M760" s="181"/>
      <c r="N760" s="256"/>
      <c r="O760" s="181"/>
      <c r="P760" s="256"/>
      <c r="Q760" s="256"/>
      <c r="R760" s="256"/>
      <c r="S760" s="256"/>
      <c r="T760" s="256"/>
      <c r="U760" s="256"/>
      <c r="V760" s="190"/>
      <c r="W760" s="190"/>
      <c r="X760" s="182"/>
      <c r="Y760" s="190"/>
      <c r="Z760" s="195"/>
      <c r="AA760" s="185" t="s">
        <v>8994</v>
      </c>
      <c r="AB760" s="186" t="str">
        <f t="shared" si="44"/>
        <v>WINGFS</v>
      </c>
      <c r="AC760" s="186" t="str">
        <f t="shared" si="45"/>
        <v>WIN</v>
      </c>
      <c r="AD760" s="186" t="str">
        <f t="shared" si="46"/>
        <v>GFS</v>
      </c>
      <c r="AE760" s="186" t="str">
        <f t="shared" si="47"/>
        <v>27ANGJJ</v>
      </c>
      <c r="AF760" s="186" t="str">
        <f t="shared" si="48"/>
        <v>27AN</v>
      </c>
      <c r="AG760" s="186" t="str">
        <f t="shared" si="49"/>
        <v>GJJ</v>
      </c>
      <c r="AH760" s="186" t="e">
        <f t="shared" ca="1" si="50"/>
        <v>#NAME?</v>
      </c>
      <c r="AI760" s="186" t="e">
        <f t="shared" ca="1" si="51"/>
        <v>#NAME?</v>
      </c>
    </row>
    <row r="761" spans="1:35" ht="162">
      <c r="A761" s="187" t="e">
        <f t="shared" ca="1" si="53"/>
        <v>#NAME?</v>
      </c>
      <c r="B761" s="174" t="s">
        <v>1762</v>
      </c>
      <c r="C761" s="175"/>
      <c r="D761" s="175"/>
      <c r="E761" s="175"/>
      <c r="F761" s="175" t="s">
        <v>8995</v>
      </c>
      <c r="G761" s="175" t="s">
        <v>8996</v>
      </c>
      <c r="H761" s="175"/>
      <c r="I761" s="178"/>
      <c r="J761" s="179" t="str">
        <f t="shared" si="54"/>
        <v>LINKS REQUIRED</v>
      </c>
      <c r="K761" s="187"/>
      <c r="L761" s="190"/>
      <c r="M761" s="181"/>
      <c r="N761" s="256"/>
      <c r="O761" s="181"/>
      <c r="P761" s="256"/>
      <c r="Q761" s="256"/>
      <c r="R761" s="256"/>
      <c r="S761" s="256"/>
      <c r="T761" s="256"/>
      <c r="U761" s="256"/>
      <c r="V761" s="190"/>
      <c r="W761" s="190"/>
      <c r="X761" s="182"/>
      <c r="Y761" s="190"/>
      <c r="Z761" s="195"/>
      <c r="AA761" s="185" t="s">
        <v>8997</v>
      </c>
      <c r="AB761" s="186" t="str">
        <f t="shared" si="44"/>
        <v>WJQ5LK</v>
      </c>
      <c r="AC761" s="186" t="str">
        <f t="shared" si="45"/>
        <v>WJQ</v>
      </c>
      <c r="AD761" s="186" t="str">
        <f t="shared" si="46"/>
        <v>5LK</v>
      </c>
      <c r="AE761" s="186" t="str">
        <f t="shared" si="47"/>
        <v>YHC6WNM</v>
      </c>
      <c r="AF761" s="186" t="str">
        <f t="shared" si="48"/>
        <v>YHC6</v>
      </c>
      <c r="AG761" s="186" t="str">
        <f t="shared" si="49"/>
        <v>WNM</v>
      </c>
      <c r="AH761" s="186" t="e">
        <f t="shared" ca="1" si="50"/>
        <v>#NAME?</v>
      </c>
      <c r="AI761" s="186" t="e">
        <f t="shared" ca="1" si="51"/>
        <v>#NAME?</v>
      </c>
    </row>
    <row r="762" spans="1:35" ht="162">
      <c r="A762" s="187" t="e">
        <f t="shared" ca="1" si="53"/>
        <v>#NAME?</v>
      </c>
      <c r="B762" s="174" t="s">
        <v>1762</v>
      </c>
      <c r="C762" s="175"/>
      <c r="D762" s="175"/>
      <c r="E762" s="175"/>
      <c r="F762" s="175" t="s">
        <v>8998</v>
      </c>
      <c r="G762" s="175" t="s">
        <v>8996</v>
      </c>
      <c r="H762" s="175"/>
      <c r="I762" s="178"/>
      <c r="J762" s="179" t="str">
        <f t="shared" si="54"/>
        <v>LINKS REQUIRED</v>
      </c>
      <c r="K762" s="187"/>
      <c r="L762" s="190"/>
      <c r="M762" s="181"/>
      <c r="N762" s="256"/>
      <c r="O762" s="181"/>
      <c r="P762" s="256"/>
      <c r="Q762" s="256"/>
      <c r="R762" s="256"/>
      <c r="S762" s="256"/>
      <c r="T762" s="256"/>
      <c r="U762" s="256"/>
      <c r="V762" s="190"/>
      <c r="W762" s="190"/>
      <c r="X762" s="182"/>
      <c r="Y762" s="190"/>
      <c r="Z762" s="195"/>
      <c r="AA762" s="185" t="s">
        <v>8999</v>
      </c>
      <c r="AB762" s="186" t="str">
        <f t="shared" si="44"/>
        <v>WK1XDA</v>
      </c>
      <c r="AC762" s="186" t="str">
        <f t="shared" si="45"/>
        <v>WK1</v>
      </c>
      <c r="AD762" s="186" t="str">
        <f t="shared" si="46"/>
        <v>XDA</v>
      </c>
      <c r="AE762" s="186" t="str">
        <f t="shared" si="47"/>
        <v>IHW5VR5</v>
      </c>
      <c r="AF762" s="186" t="str">
        <f t="shared" si="48"/>
        <v>IHW5</v>
      </c>
      <c r="AG762" s="186" t="str">
        <f t="shared" si="49"/>
        <v>VR5</v>
      </c>
      <c r="AH762" s="186" t="e">
        <f t="shared" ca="1" si="50"/>
        <v>#NAME?</v>
      </c>
      <c r="AI762" s="186" t="e">
        <f t="shared" ca="1" si="51"/>
        <v>#NAME?</v>
      </c>
    </row>
    <row r="763" spans="1:35" ht="198">
      <c r="A763" s="187" t="e">
        <f t="shared" ca="1" si="53"/>
        <v>#NAME?</v>
      </c>
      <c r="B763" s="174" t="s">
        <v>1762</v>
      </c>
      <c r="C763" s="175"/>
      <c r="D763" s="175"/>
      <c r="E763" s="175"/>
      <c r="F763" s="175" t="s">
        <v>9000</v>
      </c>
      <c r="G763" s="175" t="s">
        <v>8996</v>
      </c>
      <c r="H763" s="175"/>
      <c r="I763" s="178"/>
      <c r="J763" s="179" t="str">
        <f t="shared" si="54"/>
        <v>LINKS REQUIRED</v>
      </c>
      <c r="K763" s="187"/>
      <c r="L763" s="190"/>
      <c r="M763" s="181"/>
      <c r="N763" s="256"/>
      <c r="O763" s="181"/>
      <c r="P763" s="256"/>
      <c r="Q763" s="256"/>
      <c r="R763" s="256"/>
      <c r="S763" s="256"/>
      <c r="T763" s="256"/>
      <c r="U763" s="256"/>
      <c r="V763" s="190"/>
      <c r="W763" s="190"/>
      <c r="X763" s="182"/>
      <c r="Y763" s="190"/>
      <c r="Z763" s="195"/>
      <c r="AA763" s="185" t="s">
        <v>9001</v>
      </c>
      <c r="AB763" s="186" t="str">
        <f t="shared" si="44"/>
        <v>WKCANC</v>
      </c>
      <c r="AC763" s="186" t="str">
        <f t="shared" si="45"/>
        <v>WKC</v>
      </c>
      <c r="AD763" s="186" t="str">
        <f t="shared" si="46"/>
        <v>ANC</v>
      </c>
      <c r="AE763" s="186" t="str">
        <f t="shared" si="47"/>
        <v>1XRFSNC</v>
      </c>
      <c r="AF763" s="186" t="str">
        <f t="shared" si="48"/>
        <v>1XRF</v>
      </c>
      <c r="AG763" s="186" t="str">
        <f t="shared" si="49"/>
        <v>SNC</v>
      </c>
      <c r="AH763" s="186" t="e">
        <f t="shared" ca="1" si="50"/>
        <v>#NAME?</v>
      </c>
      <c r="AI763" s="186" t="e">
        <f t="shared" ca="1" si="51"/>
        <v>#NAME?</v>
      </c>
    </row>
    <row r="764" spans="1:35" ht="162">
      <c r="A764" s="187" t="e">
        <f t="shared" ca="1" si="53"/>
        <v>#NAME?</v>
      </c>
      <c r="B764" s="174" t="s">
        <v>1762</v>
      </c>
      <c r="C764" s="175"/>
      <c r="D764" s="175"/>
      <c r="E764" s="175"/>
      <c r="F764" s="175" t="s">
        <v>9002</v>
      </c>
      <c r="G764" s="175" t="s">
        <v>8996</v>
      </c>
      <c r="H764" s="175"/>
      <c r="I764" s="178"/>
      <c r="J764" s="179" t="str">
        <f t="shared" si="54"/>
        <v>LINKS REQUIRED</v>
      </c>
      <c r="K764" s="187"/>
      <c r="L764" s="190"/>
      <c r="M764" s="181"/>
      <c r="N764" s="256"/>
      <c r="O764" s="181"/>
      <c r="P764" s="256"/>
      <c r="Q764" s="256"/>
      <c r="R764" s="256"/>
      <c r="S764" s="256"/>
      <c r="T764" s="256"/>
      <c r="U764" s="256"/>
      <c r="V764" s="190"/>
      <c r="W764" s="190"/>
      <c r="X764" s="182"/>
      <c r="Y764" s="190"/>
      <c r="Z764" s="195"/>
      <c r="AA764" s="185" t="s">
        <v>9003</v>
      </c>
      <c r="AB764" s="186" t="str">
        <f t="shared" si="44"/>
        <v>WLU4KC</v>
      </c>
      <c r="AC764" s="186" t="str">
        <f t="shared" si="45"/>
        <v>WLU</v>
      </c>
      <c r="AD764" s="186" t="str">
        <f t="shared" si="46"/>
        <v>4KC</v>
      </c>
      <c r="AE764" s="186" t="str">
        <f t="shared" si="47"/>
        <v>2N8PZLU</v>
      </c>
      <c r="AF764" s="186" t="str">
        <f t="shared" si="48"/>
        <v>2N8P</v>
      </c>
      <c r="AG764" s="186" t="str">
        <f t="shared" si="49"/>
        <v>ZLU</v>
      </c>
      <c r="AH764" s="186" t="e">
        <f t="shared" ca="1" si="50"/>
        <v>#NAME?</v>
      </c>
      <c r="AI764" s="186" t="e">
        <f t="shared" ca="1" si="51"/>
        <v>#NAME?</v>
      </c>
    </row>
    <row r="765" spans="1:35" ht="252">
      <c r="A765" s="187" t="e">
        <f t="shared" ca="1" si="53"/>
        <v>#NAME?</v>
      </c>
      <c r="B765" s="174" t="s">
        <v>1762</v>
      </c>
      <c r="C765" s="175"/>
      <c r="D765" s="175"/>
      <c r="E765" s="175"/>
      <c r="F765" s="175" t="s">
        <v>9004</v>
      </c>
      <c r="G765" s="175" t="s">
        <v>8996</v>
      </c>
      <c r="H765" s="175"/>
      <c r="I765" s="178"/>
      <c r="J765" s="179" t="str">
        <f t="shared" si="54"/>
        <v>LINKS REQUIRED</v>
      </c>
      <c r="K765" s="187"/>
      <c r="L765" s="190"/>
      <c r="M765" s="181"/>
      <c r="N765" s="256"/>
      <c r="O765" s="181"/>
      <c r="P765" s="256"/>
      <c r="Q765" s="256"/>
      <c r="R765" s="256"/>
      <c r="S765" s="256"/>
      <c r="T765" s="256"/>
      <c r="U765" s="256"/>
      <c r="V765" s="190"/>
      <c r="W765" s="190"/>
      <c r="X765" s="182"/>
      <c r="Y765" s="190"/>
      <c r="Z765" s="195"/>
      <c r="AA765" s="185" t="s">
        <v>9005</v>
      </c>
      <c r="AB765" s="186" t="str">
        <f t="shared" si="44"/>
        <v>WLYK3D</v>
      </c>
      <c r="AC765" s="186" t="str">
        <f t="shared" si="45"/>
        <v>WLY</v>
      </c>
      <c r="AD765" s="186" t="str">
        <f t="shared" si="46"/>
        <v>K3D</v>
      </c>
      <c r="AE765" s="186" t="str">
        <f t="shared" si="47"/>
        <v>9WA7OMF</v>
      </c>
      <c r="AF765" s="186" t="str">
        <f t="shared" si="48"/>
        <v>9WA7</v>
      </c>
      <c r="AG765" s="186" t="str">
        <f t="shared" si="49"/>
        <v>OMF</v>
      </c>
      <c r="AH765" s="186" t="e">
        <f t="shared" ca="1" si="50"/>
        <v>#NAME?</v>
      </c>
      <c r="AI765" s="186" t="e">
        <f t="shared" ca="1" si="51"/>
        <v>#NAME?</v>
      </c>
    </row>
    <row r="766" spans="1:35" ht="180">
      <c r="A766" s="187" t="e">
        <f t="shared" ca="1" si="53"/>
        <v>#NAME?</v>
      </c>
      <c r="B766" s="174" t="s">
        <v>1786</v>
      </c>
      <c r="C766" s="175"/>
      <c r="D766" s="175"/>
      <c r="E766" s="175"/>
      <c r="F766" s="175" t="s">
        <v>9006</v>
      </c>
      <c r="G766" s="175" t="s">
        <v>3779</v>
      </c>
      <c r="H766" s="175"/>
      <c r="I766" s="178"/>
      <c r="J766" s="179" t="str">
        <f t="shared" si="54"/>
        <v>LINKS REQUIRED</v>
      </c>
      <c r="K766" s="187"/>
      <c r="L766" s="190"/>
      <c r="M766" s="181"/>
      <c r="N766" s="256"/>
      <c r="O766" s="181"/>
      <c r="P766" s="256"/>
      <c r="Q766" s="256"/>
      <c r="R766" s="256"/>
      <c r="S766" s="256"/>
      <c r="T766" s="256"/>
      <c r="U766" s="256"/>
      <c r="V766" s="190"/>
      <c r="W766" s="190"/>
      <c r="X766" s="182"/>
      <c r="Y766" s="190"/>
      <c r="Z766" s="195"/>
      <c r="AA766" s="185" t="s">
        <v>9007</v>
      </c>
      <c r="AB766" s="186" t="str">
        <f t="shared" si="44"/>
        <v>WMMRG1</v>
      </c>
      <c r="AC766" s="186" t="str">
        <f t="shared" si="45"/>
        <v>WMM</v>
      </c>
      <c r="AD766" s="186" t="str">
        <f t="shared" si="46"/>
        <v>RG1</v>
      </c>
      <c r="AE766" s="186" t="str">
        <f t="shared" si="47"/>
        <v>XT3X73T</v>
      </c>
      <c r="AF766" s="186" t="str">
        <f t="shared" si="48"/>
        <v>XT3X</v>
      </c>
      <c r="AG766" s="186" t="str">
        <f t="shared" si="49"/>
        <v>73T</v>
      </c>
      <c r="AH766" s="186" t="e">
        <f t="shared" ca="1" si="50"/>
        <v>#NAME?</v>
      </c>
      <c r="AI766" s="186" t="e">
        <f t="shared" ca="1" si="51"/>
        <v>#NAME?</v>
      </c>
    </row>
    <row r="767" spans="1:35" ht="90">
      <c r="A767" s="187" t="e">
        <f t="shared" ca="1" si="53"/>
        <v>#NAME?</v>
      </c>
      <c r="B767" s="174" t="s">
        <v>1786</v>
      </c>
      <c r="C767" s="175"/>
      <c r="D767" s="175"/>
      <c r="E767" s="175"/>
      <c r="F767" s="175" t="s">
        <v>9008</v>
      </c>
      <c r="G767" s="175" t="s">
        <v>9009</v>
      </c>
      <c r="H767" s="175"/>
      <c r="I767" s="178"/>
      <c r="J767" s="179" t="str">
        <f t="shared" si="54"/>
        <v>LINKS REQUIRED</v>
      </c>
      <c r="K767" s="187"/>
      <c r="L767" s="190"/>
      <c r="M767" s="181"/>
      <c r="N767" s="256"/>
      <c r="O767" s="181"/>
      <c r="P767" s="256"/>
      <c r="Q767" s="256"/>
      <c r="R767" s="256"/>
      <c r="S767" s="256"/>
      <c r="T767" s="256"/>
      <c r="U767" s="256"/>
      <c r="V767" s="190"/>
      <c r="W767" s="190"/>
      <c r="X767" s="182"/>
      <c r="Y767" s="190"/>
      <c r="Z767" s="195"/>
      <c r="AA767" s="185" t="s">
        <v>9010</v>
      </c>
      <c r="AB767" s="186" t="str">
        <f t="shared" ref="AB767:AB990" si="55">LEFT(AA767,6)</f>
        <v>WMWBJG</v>
      </c>
      <c r="AC767" s="186" t="str">
        <f t="shared" ref="AC767:AC990" si="56">LEFT(AB767,3)</f>
        <v>WMW</v>
      </c>
      <c r="AD767" s="186" t="str">
        <f t="shared" ref="AD767:AD990" si="57">RIGHT(AB767,3)</f>
        <v>BJG</v>
      </c>
      <c r="AE767" s="186" t="str">
        <f t="shared" ref="AE767:AE990" si="58">RIGHT(AA767,7)</f>
        <v>5XRELHA</v>
      </c>
      <c r="AF767" s="186" t="str">
        <f t="shared" ref="AF767:AF990" si="59">LEFT(AE767,4)</f>
        <v>5XRE</v>
      </c>
      <c r="AG767" s="186" t="str">
        <f t="shared" ref="AG767:AG990" si="60">RIGHT(AE767,3)</f>
        <v>LHA</v>
      </c>
      <c r="AH767" s="186" t="e">
        <f t="shared" ref="AH767:AH990" ca="1" si="61">_xludf.CONCAT(AC767,_xludf.CONCAT("-",AD767))</f>
        <v>#NAME?</v>
      </c>
      <c r="AI767" s="186" t="e">
        <f t="shared" ref="AI767:AI990" ca="1" si="62">_xludf.CONCAT(AF767,_xludf.CONCAT("-",AG767))</f>
        <v>#NAME?</v>
      </c>
    </row>
    <row r="768" spans="1:35" ht="198">
      <c r="A768" s="187" t="e">
        <f t="shared" ca="1" si="53"/>
        <v>#NAME?</v>
      </c>
      <c r="B768" s="174" t="s">
        <v>1765</v>
      </c>
      <c r="C768" s="175"/>
      <c r="D768" s="175"/>
      <c r="E768" s="175"/>
      <c r="F768" s="175" t="s">
        <v>9011</v>
      </c>
      <c r="G768" s="175" t="s">
        <v>3610</v>
      </c>
      <c r="H768" s="175"/>
      <c r="I768" s="178"/>
      <c r="J768" s="179" t="str">
        <f t="shared" si="54"/>
        <v>LINKS REQUIRED</v>
      </c>
      <c r="K768" s="187"/>
      <c r="L768" s="190"/>
      <c r="M768" s="181"/>
      <c r="N768" s="256"/>
      <c r="O768" s="181"/>
      <c r="P768" s="256"/>
      <c r="Q768" s="256"/>
      <c r="R768" s="256"/>
      <c r="S768" s="256"/>
      <c r="T768" s="256"/>
      <c r="U768" s="256"/>
      <c r="V768" s="190"/>
      <c r="W768" s="190"/>
      <c r="X768" s="182"/>
      <c r="Y768" s="190"/>
      <c r="Z768" s="195"/>
      <c r="AA768" s="185" t="s">
        <v>9012</v>
      </c>
      <c r="AB768" s="186" t="str">
        <f t="shared" si="55"/>
        <v>WN7XX8</v>
      </c>
      <c r="AC768" s="186" t="str">
        <f t="shared" si="56"/>
        <v>WN7</v>
      </c>
      <c r="AD768" s="186" t="str">
        <f t="shared" si="57"/>
        <v>XX8</v>
      </c>
      <c r="AE768" s="186" t="str">
        <f t="shared" si="58"/>
        <v>3AW712N</v>
      </c>
      <c r="AF768" s="186" t="str">
        <f t="shared" si="59"/>
        <v>3AW7</v>
      </c>
      <c r="AG768" s="186" t="str">
        <f t="shared" si="60"/>
        <v>12N</v>
      </c>
      <c r="AH768" s="186" t="e">
        <f t="shared" ca="1" si="61"/>
        <v>#NAME?</v>
      </c>
      <c r="AI768" s="186" t="e">
        <f t="shared" ca="1" si="62"/>
        <v>#NAME?</v>
      </c>
    </row>
    <row r="769" spans="1:35" ht="180">
      <c r="A769" s="187" t="e">
        <f t="shared" ca="1" si="53"/>
        <v>#NAME?</v>
      </c>
      <c r="B769" s="174" t="s">
        <v>2263</v>
      </c>
      <c r="C769" s="175"/>
      <c r="D769" s="175"/>
      <c r="E769" s="175"/>
      <c r="F769" s="175" t="s">
        <v>8989</v>
      </c>
      <c r="G769" s="175" t="s">
        <v>3779</v>
      </c>
      <c r="H769" s="175"/>
      <c r="I769" s="178"/>
      <c r="J769" s="179" t="str">
        <f t="shared" si="54"/>
        <v>LINKS REQUIRED</v>
      </c>
      <c r="K769" s="187"/>
      <c r="L769" s="190"/>
      <c r="M769" s="181"/>
      <c r="N769" s="256"/>
      <c r="O769" s="181"/>
      <c r="P769" s="256"/>
      <c r="Q769" s="256"/>
      <c r="R769" s="256"/>
      <c r="S769" s="256"/>
      <c r="T769" s="256"/>
      <c r="U769" s="256"/>
      <c r="V769" s="190"/>
      <c r="W769" s="190"/>
      <c r="X769" s="182"/>
      <c r="Y769" s="190"/>
      <c r="Z769" s="195"/>
      <c r="AA769" s="185" t="s">
        <v>9013</v>
      </c>
      <c r="AB769" s="186" t="str">
        <f t="shared" si="55"/>
        <v>WQHXDQ</v>
      </c>
      <c r="AC769" s="186" t="str">
        <f t="shared" si="56"/>
        <v>WQH</v>
      </c>
      <c r="AD769" s="186" t="str">
        <f t="shared" si="57"/>
        <v>XDQ</v>
      </c>
      <c r="AE769" s="186" t="str">
        <f t="shared" si="58"/>
        <v>8157LDQ</v>
      </c>
      <c r="AF769" s="186" t="str">
        <f t="shared" si="59"/>
        <v>8157</v>
      </c>
      <c r="AG769" s="186" t="str">
        <f t="shared" si="60"/>
        <v>LDQ</v>
      </c>
      <c r="AH769" s="186" t="e">
        <f t="shared" ca="1" si="61"/>
        <v>#NAME?</v>
      </c>
      <c r="AI769" s="186" t="e">
        <f t="shared" ca="1" si="62"/>
        <v>#NAME?</v>
      </c>
    </row>
    <row r="770" spans="1:35" ht="54">
      <c r="A770" s="187" t="e">
        <f t="shared" ca="1" si="53"/>
        <v>#NAME?</v>
      </c>
      <c r="B770" s="174" t="s">
        <v>1765</v>
      </c>
      <c r="C770" s="175"/>
      <c r="D770" s="175"/>
      <c r="E770" s="175"/>
      <c r="F770" s="175" t="s">
        <v>9014</v>
      </c>
      <c r="G770" s="175" t="s">
        <v>9015</v>
      </c>
      <c r="H770" s="175"/>
      <c r="I770" s="178"/>
      <c r="J770" s="179" t="str">
        <f t="shared" si="54"/>
        <v>LINKS REQUIRED</v>
      </c>
      <c r="K770" s="187"/>
      <c r="L770" s="190"/>
      <c r="M770" s="181"/>
      <c r="N770" s="256"/>
      <c r="O770" s="181"/>
      <c r="P770" s="256"/>
      <c r="Q770" s="256"/>
      <c r="R770" s="256"/>
      <c r="S770" s="256"/>
      <c r="T770" s="256"/>
      <c r="U770" s="256"/>
      <c r="V770" s="190"/>
      <c r="W770" s="190"/>
      <c r="X770" s="182"/>
      <c r="Y770" s="190"/>
      <c r="Z770" s="195"/>
      <c r="AA770" s="185" t="s">
        <v>9016</v>
      </c>
      <c r="AB770" s="186" t="str">
        <f t="shared" si="55"/>
        <v>WUAPX8</v>
      </c>
      <c r="AC770" s="186" t="str">
        <f t="shared" si="56"/>
        <v>WUA</v>
      </c>
      <c r="AD770" s="186" t="str">
        <f t="shared" si="57"/>
        <v>PX8</v>
      </c>
      <c r="AE770" s="186" t="str">
        <f t="shared" si="58"/>
        <v>FHEDYL8</v>
      </c>
      <c r="AF770" s="186" t="str">
        <f t="shared" si="59"/>
        <v>FHED</v>
      </c>
      <c r="AG770" s="186" t="str">
        <f t="shared" si="60"/>
        <v>YL8</v>
      </c>
      <c r="AH770" s="186" t="e">
        <f t="shared" ca="1" si="61"/>
        <v>#NAME?</v>
      </c>
      <c r="AI770" s="186" t="e">
        <f t="shared" ca="1" si="62"/>
        <v>#NAME?</v>
      </c>
    </row>
    <row r="771" spans="1:35" ht="270">
      <c r="A771" s="187" t="e">
        <f t="shared" ca="1" si="53"/>
        <v>#NAME?</v>
      </c>
      <c r="B771" s="174" t="s">
        <v>1762</v>
      </c>
      <c r="C771" s="175"/>
      <c r="D771" s="175"/>
      <c r="E771" s="175"/>
      <c r="F771" s="175" t="s">
        <v>9017</v>
      </c>
      <c r="G771" s="175" t="s">
        <v>9018</v>
      </c>
      <c r="H771" s="175"/>
      <c r="I771" s="178"/>
      <c r="J771" s="179" t="str">
        <f t="shared" si="54"/>
        <v>LINKS REQUIRED</v>
      </c>
      <c r="K771" s="187"/>
      <c r="L771" s="190"/>
      <c r="M771" s="181"/>
      <c r="N771" s="256"/>
      <c r="O771" s="181"/>
      <c r="P771" s="256"/>
      <c r="Q771" s="256"/>
      <c r="R771" s="256"/>
      <c r="S771" s="256"/>
      <c r="T771" s="256"/>
      <c r="U771" s="256"/>
      <c r="V771" s="190"/>
      <c r="W771" s="190"/>
      <c r="X771" s="182"/>
      <c r="Y771" s="190"/>
      <c r="Z771" s="195"/>
      <c r="AA771" s="185" t="s">
        <v>9019</v>
      </c>
      <c r="AB771" s="186" t="str">
        <f t="shared" si="55"/>
        <v>WW8FDK</v>
      </c>
      <c r="AC771" s="186" t="str">
        <f t="shared" si="56"/>
        <v>WW8</v>
      </c>
      <c r="AD771" s="186" t="str">
        <f t="shared" si="57"/>
        <v>FDK</v>
      </c>
      <c r="AE771" s="186" t="str">
        <f t="shared" si="58"/>
        <v>2ISA8H3</v>
      </c>
      <c r="AF771" s="186" t="str">
        <f t="shared" si="59"/>
        <v>2ISA</v>
      </c>
      <c r="AG771" s="186" t="str">
        <f t="shared" si="60"/>
        <v>8H3</v>
      </c>
      <c r="AH771" s="186" t="e">
        <f t="shared" ca="1" si="61"/>
        <v>#NAME?</v>
      </c>
      <c r="AI771" s="186" t="e">
        <f t="shared" ca="1" si="62"/>
        <v>#NAME?</v>
      </c>
    </row>
    <row r="772" spans="1:35" ht="252">
      <c r="A772" s="187" t="e">
        <f t="shared" ca="1" si="53"/>
        <v>#NAME?</v>
      </c>
      <c r="B772" s="174"/>
      <c r="C772" s="175"/>
      <c r="D772" s="175"/>
      <c r="E772" s="175"/>
      <c r="F772" s="175" t="s">
        <v>9020</v>
      </c>
      <c r="G772" s="175" t="s">
        <v>9021</v>
      </c>
      <c r="H772" s="175"/>
      <c r="I772" s="178"/>
      <c r="J772" s="179" t="str">
        <f t="shared" si="54"/>
        <v>LINKS REQUIRED</v>
      </c>
      <c r="K772" s="187"/>
      <c r="L772" s="190"/>
      <c r="M772" s="181"/>
      <c r="N772" s="256"/>
      <c r="O772" s="181"/>
      <c r="P772" s="256"/>
      <c r="Q772" s="256"/>
      <c r="R772" s="256"/>
      <c r="S772" s="256"/>
      <c r="T772" s="256"/>
      <c r="U772" s="256"/>
      <c r="V772" s="190"/>
      <c r="W772" s="190"/>
      <c r="X772" s="182"/>
      <c r="Y772" s="190"/>
      <c r="Z772" s="195"/>
      <c r="AA772" s="185" t="s">
        <v>9022</v>
      </c>
      <c r="AB772" s="186" t="str">
        <f t="shared" si="55"/>
        <v>WZYQMB</v>
      </c>
      <c r="AC772" s="186" t="str">
        <f t="shared" si="56"/>
        <v>WZY</v>
      </c>
      <c r="AD772" s="186" t="str">
        <f t="shared" si="57"/>
        <v>QMB</v>
      </c>
      <c r="AE772" s="186" t="str">
        <f t="shared" si="58"/>
        <v>NWMZGKD</v>
      </c>
      <c r="AF772" s="186" t="str">
        <f t="shared" si="59"/>
        <v>NWMZ</v>
      </c>
      <c r="AG772" s="186" t="str">
        <f t="shared" si="60"/>
        <v>GKD</v>
      </c>
      <c r="AH772" s="186" t="e">
        <f t="shared" ca="1" si="61"/>
        <v>#NAME?</v>
      </c>
      <c r="AI772" s="186" t="e">
        <f t="shared" ca="1" si="62"/>
        <v>#NAME?</v>
      </c>
    </row>
    <row r="773" spans="1:35" ht="409.5">
      <c r="A773" s="187" t="e">
        <f t="shared" ca="1" si="53"/>
        <v>#NAME?</v>
      </c>
      <c r="B773" s="174"/>
      <c r="C773" s="175"/>
      <c r="D773" s="175"/>
      <c r="E773" s="175"/>
      <c r="F773" s="175" t="s">
        <v>9023</v>
      </c>
      <c r="G773" s="175" t="s">
        <v>9024</v>
      </c>
      <c r="H773" s="175"/>
      <c r="I773" s="178"/>
      <c r="J773" s="179" t="str">
        <f t="shared" si="54"/>
        <v>LINKS REQUIRED</v>
      </c>
      <c r="K773" s="187"/>
      <c r="L773" s="190"/>
      <c r="M773" s="181"/>
      <c r="N773" s="256"/>
      <c r="O773" s="181"/>
      <c r="P773" s="256"/>
      <c r="Q773" s="256"/>
      <c r="R773" s="256"/>
      <c r="S773" s="256"/>
      <c r="T773" s="256"/>
      <c r="U773" s="256"/>
      <c r="V773" s="190"/>
      <c r="W773" s="190"/>
      <c r="X773" s="182"/>
      <c r="Y773" s="190"/>
      <c r="Z773" s="195"/>
      <c r="AA773" s="185" t="s">
        <v>9025</v>
      </c>
      <c r="AB773" s="186" t="str">
        <f t="shared" si="55"/>
        <v>XX4CCW</v>
      </c>
      <c r="AC773" s="186" t="str">
        <f t="shared" si="56"/>
        <v>XX4</v>
      </c>
      <c r="AD773" s="186" t="str">
        <f t="shared" si="57"/>
        <v>CCW</v>
      </c>
      <c r="AE773" s="186" t="str">
        <f t="shared" si="58"/>
        <v>LMWXRX5</v>
      </c>
      <c r="AF773" s="186" t="str">
        <f t="shared" si="59"/>
        <v>LMWX</v>
      </c>
      <c r="AG773" s="186" t="str">
        <f t="shared" si="60"/>
        <v>RX5</v>
      </c>
      <c r="AH773" s="186" t="e">
        <f t="shared" ca="1" si="61"/>
        <v>#NAME?</v>
      </c>
      <c r="AI773" s="186" t="e">
        <f t="shared" ca="1" si="62"/>
        <v>#NAME?</v>
      </c>
    </row>
    <row r="774" spans="1:35" ht="216">
      <c r="A774" s="187" t="e">
        <f t="shared" ca="1" si="53"/>
        <v>#NAME?</v>
      </c>
      <c r="B774" s="174" t="s">
        <v>1762</v>
      </c>
      <c r="C774" s="175"/>
      <c r="D774" s="175"/>
      <c r="E774" s="262">
        <v>44183</v>
      </c>
      <c r="F774" s="175" t="s">
        <v>9026</v>
      </c>
      <c r="G774" s="175" t="s">
        <v>9027</v>
      </c>
      <c r="H774" s="175"/>
      <c r="I774" s="178"/>
      <c r="J774" s="179" t="str">
        <f t="shared" si="54"/>
        <v>LINKS REQUIRED</v>
      </c>
      <c r="K774" s="187"/>
      <c r="L774" s="190"/>
      <c r="M774" s="181"/>
      <c r="N774" s="256"/>
      <c r="O774" s="181"/>
      <c r="P774" s="256"/>
      <c r="Q774" s="256"/>
      <c r="R774" s="256"/>
      <c r="S774" s="256"/>
      <c r="T774" s="256"/>
      <c r="U774" s="256"/>
      <c r="V774" s="190"/>
      <c r="W774" s="190"/>
      <c r="X774" s="182"/>
      <c r="Y774" s="190"/>
      <c r="Z774" s="195"/>
      <c r="AA774" s="185" t="s">
        <v>9028</v>
      </c>
      <c r="AB774" s="186" t="str">
        <f t="shared" si="55"/>
        <v>X2464H</v>
      </c>
      <c r="AC774" s="186" t="str">
        <f t="shared" si="56"/>
        <v>X24</v>
      </c>
      <c r="AD774" s="186" t="str">
        <f t="shared" si="57"/>
        <v>64H</v>
      </c>
      <c r="AE774" s="186" t="str">
        <f t="shared" si="58"/>
        <v>CN4UDP5</v>
      </c>
      <c r="AF774" s="186" t="str">
        <f t="shared" si="59"/>
        <v>CN4U</v>
      </c>
      <c r="AG774" s="186" t="str">
        <f t="shared" si="60"/>
        <v>DP5</v>
      </c>
      <c r="AH774" s="186" t="e">
        <f t="shared" ca="1" si="61"/>
        <v>#NAME?</v>
      </c>
      <c r="AI774" s="186" t="e">
        <f t="shared" ca="1" si="62"/>
        <v>#NAME?</v>
      </c>
    </row>
    <row r="775" spans="1:35" ht="162">
      <c r="A775" s="187" t="e">
        <f t="shared" ca="1" si="53"/>
        <v>#NAME?</v>
      </c>
      <c r="B775" s="174" t="s">
        <v>1765</v>
      </c>
      <c r="C775" s="175"/>
      <c r="D775" s="175"/>
      <c r="E775" s="262">
        <v>44183</v>
      </c>
      <c r="F775" s="175" t="s">
        <v>9029</v>
      </c>
      <c r="G775" s="175" t="s">
        <v>8367</v>
      </c>
      <c r="H775" s="175" t="s">
        <v>9030</v>
      </c>
      <c r="I775" s="178"/>
      <c r="J775" s="179" t="str">
        <f t="shared" si="54"/>
        <v>LINKS REQUIRED</v>
      </c>
      <c r="K775" s="187"/>
      <c r="L775" s="190"/>
      <c r="M775" s="181"/>
      <c r="N775" s="256"/>
      <c r="O775" s="181"/>
      <c r="P775" s="256"/>
      <c r="Q775" s="256"/>
      <c r="R775" s="256"/>
      <c r="S775" s="256"/>
      <c r="T775" s="256"/>
      <c r="U775" s="256"/>
      <c r="V775" s="190"/>
      <c r="W775" s="190"/>
      <c r="X775" s="182"/>
      <c r="Y775" s="190"/>
      <c r="Z775" s="195"/>
      <c r="AA775" s="185" t="s">
        <v>9031</v>
      </c>
      <c r="AB775" s="186" t="str">
        <f t="shared" si="55"/>
        <v>X259JK</v>
      </c>
      <c r="AC775" s="186" t="str">
        <f t="shared" si="56"/>
        <v>X25</v>
      </c>
      <c r="AD775" s="186" t="str">
        <f t="shared" si="57"/>
        <v>9JK</v>
      </c>
      <c r="AE775" s="186" t="str">
        <f t="shared" si="58"/>
        <v>4NN3S68</v>
      </c>
      <c r="AF775" s="186" t="str">
        <f t="shared" si="59"/>
        <v>4NN3</v>
      </c>
      <c r="AG775" s="186" t="str">
        <f t="shared" si="60"/>
        <v>S68</v>
      </c>
      <c r="AH775" s="186" t="e">
        <f t="shared" ca="1" si="61"/>
        <v>#NAME?</v>
      </c>
      <c r="AI775" s="186" t="e">
        <f t="shared" ca="1" si="62"/>
        <v>#NAME?</v>
      </c>
    </row>
    <row r="776" spans="1:35" ht="216">
      <c r="A776" s="187" t="e">
        <f t="shared" ca="1" si="53"/>
        <v>#NAME?</v>
      </c>
      <c r="B776" s="174" t="s">
        <v>1762</v>
      </c>
      <c r="C776" s="175"/>
      <c r="D776" s="175"/>
      <c r="E776" s="262"/>
      <c r="F776" s="175" t="s">
        <v>9032</v>
      </c>
      <c r="G776" s="175" t="s">
        <v>9033</v>
      </c>
      <c r="H776" s="175"/>
      <c r="I776" s="178"/>
      <c r="J776" s="179" t="str">
        <f t="shared" si="54"/>
        <v>LINKS REQUIRED</v>
      </c>
      <c r="K776" s="187"/>
      <c r="L776" s="190"/>
      <c r="M776" s="181"/>
      <c r="N776" s="256"/>
      <c r="O776" s="181"/>
      <c r="P776" s="256"/>
      <c r="Q776" s="256"/>
      <c r="R776" s="256"/>
      <c r="S776" s="256"/>
      <c r="T776" s="256"/>
      <c r="U776" s="256"/>
      <c r="V776" s="190"/>
      <c r="W776" s="190"/>
      <c r="X776" s="182"/>
      <c r="Y776" s="190"/>
      <c r="Z776" s="195"/>
      <c r="AA776" s="185" t="s">
        <v>9034</v>
      </c>
      <c r="AB776" s="186" t="str">
        <f t="shared" si="55"/>
        <v>X2R33D</v>
      </c>
      <c r="AC776" s="186" t="str">
        <f t="shared" si="56"/>
        <v>X2R</v>
      </c>
      <c r="AD776" s="186" t="str">
        <f t="shared" si="57"/>
        <v>33D</v>
      </c>
      <c r="AE776" s="186" t="str">
        <f t="shared" si="58"/>
        <v>ZLRSTJJ</v>
      </c>
      <c r="AF776" s="186" t="str">
        <f t="shared" si="59"/>
        <v>ZLRS</v>
      </c>
      <c r="AG776" s="186" t="str">
        <f t="shared" si="60"/>
        <v>TJJ</v>
      </c>
      <c r="AH776" s="186" t="e">
        <f t="shared" ca="1" si="61"/>
        <v>#NAME?</v>
      </c>
      <c r="AI776" s="186" t="e">
        <f t="shared" ca="1" si="62"/>
        <v>#NAME?</v>
      </c>
    </row>
    <row r="777" spans="1:35" ht="144">
      <c r="A777" s="187" t="e">
        <f t="shared" ca="1" si="53"/>
        <v>#NAME?</v>
      </c>
      <c r="B777" s="174" t="s">
        <v>1765</v>
      </c>
      <c r="C777" s="175"/>
      <c r="D777" s="175"/>
      <c r="E777" s="175"/>
      <c r="F777" s="175" t="s">
        <v>9035</v>
      </c>
      <c r="G777" s="175" t="s">
        <v>9036</v>
      </c>
      <c r="H777" s="175" t="s">
        <v>9037</v>
      </c>
      <c r="I777" s="178"/>
      <c r="J777" s="179" t="str">
        <f t="shared" si="54"/>
        <v>LINKS REQUIRED</v>
      </c>
      <c r="K777" s="187"/>
      <c r="L777" s="190"/>
      <c r="M777" s="181"/>
      <c r="N777" s="256"/>
      <c r="O777" s="181"/>
      <c r="P777" s="256"/>
      <c r="Q777" s="256"/>
      <c r="R777" s="256"/>
      <c r="S777" s="256"/>
      <c r="T777" s="256"/>
      <c r="U777" s="256"/>
      <c r="V777" s="190"/>
      <c r="W777" s="190"/>
      <c r="X777" s="182"/>
      <c r="Y777" s="190"/>
      <c r="Z777" s="195"/>
      <c r="AA777" s="185" t="s">
        <v>9038</v>
      </c>
      <c r="AB777" s="186" t="str">
        <f t="shared" si="55"/>
        <v>X3UPIF</v>
      </c>
      <c r="AC777" s="186" t="str">
        <f t="shared" si="56"/>
        <v>X3U</v>
      </c>
      <c r="AD777" s="186" t="str">
        <f t="shared" si="57"/>
        <v>PIF</v>
      </c>
      <c r="AE777" s="186" t="str">
        <f t="shared" si="58"/>
        <v>F3Y38XX</v>
      </c>
      <c r="AF777" s="186" t="str">
        <f t="shared" si="59"/>
        <v>F3Y3</v>
      </c>
      <c r="AG777" s="186" t="str">
        <f t="shared" si="60"/>
        <v>8XX</v>
      </c>
      <c r="AH777" s="186" t="e">
        <f t="shared" ca="1" si="61"/>
        <v>#NAME?</v>
      </c>
      <c r="AI777" s="186" t="e">
        <f t="shared" ca="1" si="62"/>
        <v>#NAME?</v>
      </c>
    </row>
    <row r="778" spans="1:35" ht="126">
      <c r="A778" s="187" t="e">
        <f t="shared" ca="1" si="53"/>
        <v>#NAME?</v>
      </c>
      <c r="B778" s="174" t="s">
        <v>1904</v>
      </c>
      <c r="C778" s="175"/>
      <c r="D778" s="175"/>
      <c r="E778" s="175"/>
      <c r="F778" s="175" t="s">
        <v>9039</v>
      </c>
      <c r="G778" s="175" t="s">
        <v>7848</v>
      </c>
      <c r="H778" s="195"/>
      <c r="I778" s="178"/>
      <c r="J778" s="179" t="str">
        <f t="shared" si="54"/>
        <v>LINKS REQUIRED</v>
      </c>
      <c r="K778" s="187"/>
      <c r="L778" s="190"/>
      <c r="M778" s="181"/>
      <c r="N778" s="256"/>
      <c r="O778" s="181"/>
      <c r="P778" s="256"/>
      <c r="Q778" s="256"/>
      <c r="R778" s="256"/>
      <c r="S778" s="256"/>
      <c r="T778" s="256"/>
      <c r="U778" s="256"/>
      <c r="V778" s="190"/>
      <c r="W778" s="190"/>
      <c r="X778" s="182"/>
      <c r="Y778" s="190"/>
      <c r="Z778" s="195"/>
      <c r="AA778" s="185" t="s">
        <v>9040</v>
      </c>
      <c r="AB778" s="186" t="str">
        <f t="shared" si="55"/>
        <v>X4QT1I</v>
      </c>
      <c r="AC778" s="186" t="str">
        <f t="shared" si="56"/>
        <v>X4Q</v>
      </c>
      <c r="AD778" s="186" t="str">
        <f t="shared" si="57"/>
        <v>T1I</v>
      </c>
      <c r="AE778" s="186" t="str">
        <f t="shared" si="58"/>
        <v>TKJTJJ3</v>
      </c>
      <c r="AF778" s="186" t="str">
        <f t="shared" si="59"/>
        <v>TKJT</v>
      </c>
      <c r="AG778" s="186" t="str">
        <f t="shared" si="60"/>
        <v>JJ3</v>
      </c>
      <c r="AH778" s="186" t="e">
        <f t="shared" ca="1" si="61"/>
        <v>#NAME?</v>
      </c>
      <c r="AI778" s="186" t="e">
        <f t="shared" ca="1" si="62"/>
        <v>#NAME?</v>
      </c>
    </row>
    <row r="779" spans="1:35" ht="108">
      <c r="A779" s="187" t="e">
        <f t="shared" ca="1" si="53"/>
        <v>#NAME?</v>
      </c>
      <c r="B779" s="174" t="s">
        <v>1765</v>
      </c>
      <c r="C779" s="175"/>
      <c r="D779" s="175"/>
      <c r="E779" s="175"/>
      <c r="F779" s="175" t="s">
        <v>9041</v>
      </c>
      <c r="G779" s="175" t="s">
        <v>9042</v>
      </c>
      <c r="H779" s="175" t="s">
        <v>9043</v>
      </c>
      <c r="I779" s="178"/>
      <c r="J779" s="179" t="str">
        <f t="shared" si="54"/>
        <v>LINKS REQUIRED</v>
      </c>
      <c r="K779" s="187"/>
      <c r="L779" s="190"/>
      <c r="M779" s="181"/>
      <c r="N779" s="256"/>
      <c r="O779" s="181"/>
      <c r="P779" s="256"/>
      <c r="Q779" s="256"/>
      <c r="R779" s="256"/>
      <c r="S779" s="256"/>
      <c r="T779" s="256"/>
      <c r="U779" s="256"/>
      <c r="V779" s="190"/>
      <c r="W779" s="190"/>
      <c r="X779" s="182"/>
      <c r="Y779" s="190"/>
      <c r="Z779" s="195"/>
      <c r="AA779" s="185" t="s">
        <v>9044</v>
      </c>
      <c r="AB779" s="186" t="str">
        <f t="shared" si="55"/>
        <v>X4TXX7</v>
      </c>
      <c r="AC779" s="186" t="str">
        <f t="shared" si="56"/>
        <v>X4T</v>
      </c>
      <c r="AD779" s="186" t="str">
        <f t="shared" si="57"/>
        <v>XX7</v>
      </c>
      <c r="AE779" s="186" t="str">
        <f t="shared" si="58"/>
        <v>QC5Q9XN</v>
      </c>
      <c r="AF779" s="186" t="str">
        <f t="shared" si="59"/>
        <v>QC5Q</v>
      </c>
      <c r="AG779" s="186" t="str">
        <f t="shared" si="60"/>
        <v>9XN</v>
      </c>
      <c r="AH779" s="186" t="e">
        <f t="shared" ca="1" si="61"/>
        <v>#NAME?</v>
      </c>
      <c r="AI779" s="186" t="e">
        <f t="shared" ca="1" si="62"/>
        <v>#NAME?</v>
      </c>
    </row>
    <row r="780" spans="1:35" ht="198">
      <c r="A780" s="187" t="e">
        <f t="shared" ca="1" si="53"/>
        <v>#NAME?</v>
      </c>
      <c r="B780" s="174"/>
      <c r="C780" s="175"/>
      <c r="D780" s="175"/>
      <c r="E780" s="175"/>
      <c r="F780" s="175" t="s">
        <v>9045</v>
      </c>
      <c r="G780" s="175" t="s">
        <v>9046</v>
      </c>
      <c r="H780" s="175"/>
      <c r="I780" s="178"/>
      <c r="J780" s="179" t="str">
        <f t="shared" si="54"/>
        <v>LINKS REQUIRED</v>
      </c>
      <c r="K780" s="187"/>
      <c r="L780" s="190"/>
      <c r="M780" s="181"/>
      <c r="N780" s="256"/>
      <c r="O780" s="181"/>
      <c r="P780" s="256"/>
      <c r="Q780" s="256"/>
      <c r="R780" s="256"/>
      <c r="S780" s="256"/>
      <c r="T780" s="256"/>
      <c r="U780" s="256"/>
      <c r="V780" s="190"/>
      <c r="W780" s="190"/>
      <c r="X780" s="182"/>
      <c r="Y780" s="190"/>
      <c r="Z780" s="195"/>
      <c r="AA780" s="185" t="s">
        <v>9047</v>
      </c>
      <c r="AB780" s="186" t="str">
        <f t="shared" si="55"/>
        <v>X5QX22</v>
      </c>
      <c r="AC780" s="186" t="str">
        <f t="shared" si="56"/>
        <v>X5Q</v>
      </c>
      <c r="AD780" s="186" t="str">
        <f t="shared" si="57"/>
        <v>X22</v>
      </c>
      <c r="AE780" s="186" t="str">
        <f t="shared" si="58"/>
        <v>5Y5084O</v>
      </c>
      <c r="AF780" s="186" t="str">
        <f t="shared" si="59"/>
        <v>5Y50</v>
      </c>
      <c r="AG780" s="186" t="str">
        <f t="shared" si="60"/>
        <v>84O</v>
      </c>
      <c r="AH780" s="186" t="e">
        <f t="shared" ca="1" si="61"/>
        <v>#NAME?</v>
      </c>
      <c r="AI780" s="186" t="e">
        <f t="shared" ca="1" si="62"/>
        <v>#NAME?</v>
      </c>
    </row>
    <row r="781" spans="1:35" ht="54">
      <c r="A781" s="187" t="e">
        <f t="shared" ca="1" si="53"/>
        <v>#NAME?</v>
      </c>
      <c r="B781" s="174"/>
      <c r="C781" s="175"/>
      <c r="D781" s="175"/>
      <c r="E781" s="258"/>
      <c r="F781" s="175"/>
      <c r="G781" s="175"/>
      <c r="H781" s="175"/>
      <c r="I781" s="178"/>
      <c r="J781" s="179" t="str">
        <f t="shared" si="54"/>
        <v>LINKS REQUIRED</v>
      </c>
      <c r="K781" s="187"/>
      <c r="L781" s="190"/>
      <c r="M781" s="181"/>
      <c r="N781" s="256"/>
      <c r="O781" s="181"/>
      <c r="P781" s="256"/>
      <c r="Q781" s="256"/>
      <c r="R781" s="256"/>
      <c r="S781" s="256"/>
      <c r="T781" s="256"/>
      <c r="U781" s="256"/>
      <c r="V781" s="190"/>
      <c r="W781" s="190"/>
      <c r="X781" s="182"/>
      <c r="Y781" s="190"/>
      <c r="Z781" s="195"/>
      <c r="AA781" s="185" t="s">
        <v>9048</v>
      </c>
      <c r="AB781" s="186" t="str">
        <f t="shared" si="55"/>
        <v>X6LMS8</v>
      </c>
      <c r="AC781" s="186" t="str">
        <f t="shared" si="56"/>
        <v>X6L</v>
      </c>
      <c r="AD781" s="186" t="str">
        <f t="shared" si="57"/>
        <v>MS8</v>
      </c>
      <c r="AE781" s="186" t="str">
        <f t="shared" si="58"/>
        <v>7WKNCCE</v>
      </c>
      <c r="AF781" s="186" t="str">
        <f t="shared" si="59"/>
        <v>7WKN</v>
      </c>
      <c r="AG781" s="186" t="str">
        <f t="shared" si="60"/>
        <v>CCE</v>
      </c>
      <c r="AH781" s="186" t="e">
        <f t="shared" ca="1" si="61"/>
        <v>#NAME?</v>
      </c>
      <c r="AI781" s="186" t="e">
        <f t="shared" ca="1" si="62"/>
        <v>#NAME?</v>
      </c>
    </row>
    <row r="782" spans="1:35" ht="126">
      <c r="A782" s="187" t="e">
        <f t="shared" ca="1" si="53"/>
        <v>#NAME?</v>
      </c>
      <c r="B782" s="174"/>
      <c r="C782" s="175"/>
      <c r="D782" s="175"/>
      <c r="E782" s="258">
        <v>44181.649305555555</v>
      </c>
      <c r="F782" s="175" t="s">
        <v>9049</v>
      </c>
      <c r="G782" s="175" t="s">
        <v>9050</v>
      </c>
      <c r="H782" s="175"/>
      <c r="I782" s="178"/>
      <c r="J782" s="179" t="str">
        <f t="shared" si="54"/>
        <v>LINKS REQUIRED</v>
      </c>
      <c r="K782" s="187"/>
      <c r="L782" s="190"/>
      <c r="M782" s="181"/>
      <c r="N782" s="256"/>
      <c r="O782" s="181"/>
      <c r="P782" s="256"/>
      <c r="Q782" s="256"/>
      <c r="R782" s="256"/>
      <c r="S782" s="256"/>
      <c r="T782" s="256"/>
      <c r="U782" s="256"/>
      <c r="V782" s="190"/>
      <c r="W782" s="190"/>
      <c r="X782" s="182"/>
      <c r="Y782" s="190"/>
      <c r="Z782" s="195"/>
      <c r="AA782" s="185" t="s">
        <v>9051</v>
      </c>
      <c r="AB782" s="186" t="str">
        <f t="shared" si="55"/>
        <v>X767X3</v>
      </c>
      <c r="AC782" s="186" t="str">
        <f t="shared" si="56"/>
        <v>X76</v>
      </c>
      <c r="AD782" s="186" t="str">
        <f t="shared" si="57"/>
        <v>7X3</v>
      </c>
      <c r="AE782" s="186" t="str">
        <f t="shared" si="58"/>
        <v>5L3PPNF</v>
      </c>
      <c r="AF782" s="186" t="str">
        <f t="shared" si="59"/>
        <v>5L3P</v>
      </c>
      <c r="AG782" s="186" t="str">
        <f t="shared" si="60"/>
        <v>PNF</v>
      </c>
      <c r="AH782" s="186" t="e">
        <f t="shared" ca="1" si="61"/>
        <v>#NAME?</v>
      </c>
      <c r="AI782" s="186" t="e">
        <f t="shared" ca="1" si="62"/>
        <v>#NAME?</v>
      </c>
    </row>
    <row r="783" spans="1:35" ht="126">
      <c r="A783" s="187" t="e">
        <f t="shared" ca="1" si="53"/>
        <v>#NAME?</v>
      </c>
      <c r="B783" s="174"/>
      <c r="C783" s="175"/>
      <c r="D783" s="175"/>
      <c r="E783" s="258">
        <v>44181.649305555555</v>
      </c>
      <c r="F783" s="175" t="s">
        <v>9052</v>
      </c>
      <c r="G783" s="175" t="s">
        <v>9050</v>
      </c>
      <c r="H783" s="175"/>
      <c r="I783" s="178"/>
      <c r="J783" s="179" t="str">
        <f t="shared" si="54"/>
        <v>LINKS REQUIRED</v>
      </c>
      <c r="K783" s="187"/>
      <c r="L783" s="190"/>
      <c r="M783" s="181"/>
      <c r="N783" s="256"/>
      <c r="O783" s="181"/>
      <c r="P783" s="256"/>
      <c r="Q783" s="256"/>
      <c r="R783" s="256"/>
      <c r="S783" s="256"/>
      <c r="T783" s="256"/>
      <c r="U783" s="256"/>
      <c r="V783" s="190"/>
      <c r="W783" s="190"/>
      <c r="X783" s="182"/>
      <c r="Y783" s="190"/>
      <c r="Z783" s="195"/>
      <c r="AA783" s="185" t="s">
        <v>9053</v>
      </c>
      <c r="AB783" s="186" t="str">
        <f t="shared" si="55"/>
        <v>X7RMGP</v>
      </c>
      <c r="AC783" s="186" t="str">
        <f t="shared" si="56"/>
        <v>X7R</v>
      </c>
      <c r="AD783" s="186" t="str">
        <f t="shared" si="57"/>
        <v>MGP</v>
      </c>
      <c r="AE783" s="186" t="str">
        <f t="shared" si="58"/>
        <v>RM0XI72</v>
      </c>
      <c r="AF783" s="186" t="str">
        <f t="shared" si="59"/>
        <v>RM0X</v>
      </c>
      <c r="AG783" s="186" t="str">
        <f t="shared" si="60"/>
        <v>I72</v>
      </c>
      <c r="AH783" s="186" t="e">
        <f t="shared" ca="1" si="61"/>
        <v>#NAME?</v>
      </c>
      <c r="AI783" s="186" t="e">
        <f t="shared" ca="1" si="62"/>
        <v>#NAME?</v>
      </c>
    </row>
    <row r="784" spans="1:35" ht="144">
      <c r="A784" s="187" t="e">
        <f t="shared" ca="1" si="53"/>
        <v>#NAME?</v>
      </c>
      <c r="B784" s="174" t="s">
        <v>1765</v>
      </c>
      <c r="C784" s="175"/>
      <c r="D784" s="175"/>
      <c r="E784" s="244">
        <v>44189</v>
      </c>
      <c r="F784" s="175" t="s">
        <v>9054</v>
      </c>
      <c r="G784" s="175" t="s">
        <v>9055</v>
      </c>
      <c r="H784" s="175"/>
      <c r="I784" s="178"/>
      <c r="J784" s="179" t="str">
        <f t="shared" si="54"/>
        <v>LINKS REQUIRED</v>
      </c>
      <c r="K784" s="187"/>
      <c r="L784" s="190"/>
      <c r="M784" s="181"/>
      <c r="N784" s="256"/>
      <c r="O784" s="181"/>
      <c r="P784" s="256"/>
      <c r="Q784" s="256"/>
      <c r="R784" s="256"/>
      <c r="S784" s="256"/>
      <c r="T784" s="256"/>
      <c r="U784" s="256"/>
      <c r="V784" s="190"/>
      <c r="W784" s="190"/>
      <c r="X784" s="182"/>
      <c r="Y784" s="190"/>
      <c r="Z784" s="195"/>
      <c r="AA784" s="185" t="s">
        <v>9056</v>
      </c>
      <c r="AB784" s="186" t="str">
        <f t="shared" si="55"/>
        <v>X7X2SC</v>
      </c>
      <c r="AC784" s="186" t="str">
        <f t="shared" si="56"/>
        <v>X7X</v>
      </c>
      <c r="AD784" s="186" t="str">
        <f t="shared" si="57"/>
        <v>2SC</v>
      </c>
      <c r="AE784" s="186" t="str">
        <f t="shared" si="58"/>
        <v>X3HGAUK</v>
      </c>
      <c r="AF784" s="186" t="str">
        <f t="shared" si="59"/>
        <v>X3HG</v>
      </c>
      <c r="AG784" s="186" t="str">
        <f t="shared" si="60"/>
        <v>AUK</v>
      </c>
      <c r="AH784" s="186" t="e">
        <f t="shared" ca="1" si="61"/>
        <v>#NAME?</v>
      </c>
      <c r="AI784" s="186" t="e">
        <f t="shared" ca="1" si="62"/>
        <v>#NAME?</v>
      </c>
    </row>
    <row r="785" spans="1:35" ht="180">
      <c r="A785" s="187" t="e">
        <f t="shared" ca="1" si="53"/>
        <v>#NAME?</v>
      </c>
      <c r="B785" s="174" t="s">
        <v>1904</v>
      </c>
      <c r="C785" s="175"/>
      <c r="D785" s="175"/>
      <c r="E785" s="244">
        <v>44188</v>
      </c>
      <c r="F785" s="175" t="s">
        <v>9057</v>
      </c>
      <c r="G785" s="175" t="s">
        <v>9058</v>
      </c>
      <c r="H785" s="175"/>
      <c r="I785" s="178"/>
      <c r="J785" s="179" t="str">
        <f t="shared" si="54"/>
        <v>LINKS AVAILABLE</v>
      </c>
      <c r="K785" s="187"/>
      <c r="L785" s="190"/>
      <c r="M785" s="181"/>
      <c r="N785" s="256"/>
      <c r="O785" s="181"/>
      <c r="P785" s="256"/>
      <c r="Q785" s="256"/>
      <c r="R785" s="256"/>
      <c r="S785" s="256"/>
      <c r="T785" s="256"/>
      <c r="U785" s="256"/>
      <c r="V785" s="190"/>
      <c r="W785" s="190"/>
      <c r="X785" s="263" t="s">
        <v>9059</v>
      </c>
      <c r="Y785" s="190"/>
      <c r="Z785" s="195"/>
      <c r="AA785" s="185" t="s">
        <v>9060</v>
      </c>
      <c r="AB785" s="186" t="str">
        <f t="shared" si="55"/>
        <v>X9JEXD</v>
      </c>
      <c r="AC785" s="186" t="str">
        <f t="shared" si="56"/>
        <v>X9J</v>
      </c>
      <c r="AD785" s="186" t="str">
        <f t="shared" si="57"/>
        <v>EXD</v>
      </c>
      <c r="AE785" s="186" t="str">
        <f t="shared" si="58"/>
        <v>IRQWUBG</v>
      </c>
      <c r="AF785" s="186" t="str">
        <f t="shared" si="59"/>
        <v>IRQW</v>
      </c>
      <c r="AG785" s="186" t="str">
        <f t="shared" si="60"/>
        <v>UBG</v>
      </c>
      <c r="AH785" s="186" t="e">
        <f t="shared" ca="1" si="61"/>
        <v>#NAME?</v>
      </c>
      <c r="AI785" s="186" t="e">
        <f t="shared" ca="1" si="62"/>
        <v>#NAME?</v>
      </c>
    </row>
    <row r="786" spans="1:35" ht="180">
      <c r="A786" s="187" t="e">
        <f t="shared" ca="1" si="53"/>
        <v>#NAME?</v>
      </c>
      <c r="B786" s="174" t="s">
        <v>1904</v>
      </c>
      <c r="C786" s="175"/>
      <c r="D786" s="175"/>
      <c r="E786" s="244">
        <v>44188</v>
      </c>
      <c r="F786" s="175" t="s">
        <v>9061</v>
      </c>
      <c r="G786" s="175" t="s">
        <v>9062</v>
      </c>
      <c r="H786" s="177" t="s">
        <v>9063</v>
      </c>
      <c r="I786" s="178"/>
      <c r="J786" s="179" t="str">
        <f t="shared" si="54"/>
        <v>LINKS AVAILABLE</v>
      </c>
      <c r="K786" s="187"/>
      <c r="L786" s="190"/>
      <c r="M786" s="181"/>
      <c r="N786" s="256"/>
      <c r="O786" s="181"/>
      <c r="P786" s="256"/>
      <c r="Q786" s="256"/>
      <c r="R786" s="256"/>
      <c r="S786" s="256"/>
      <c r="T786" s="256"/>
      <c r="U786" s="256"/>
      <c r="V786" s="190"/>
      <c r="W786" s="190"/>
      <c r="X786" s="182" t="s">
        <v>9064</v>
      </c>
      <c r="Y786" s="190"/>
      <c r="Z786" s="195"/>
      <c r="AA786" s="185" t="s">
        <v>9065</v>
      </c>
      <c r="AB786" s="186" t="str">
        <f t="shared" si="55"/>
        <v>XAYJFU</v>
      </c>
      <c r="AC786" s="186" t="str">
        <f t="shared" si="56"/>
        <v>XAY</v>
      </c>
      <c r="AD786" s="186" t="str">
        <f t="shared" si="57"/>
        <v>JFU</v>
      </c>
      <c r="AE786" s="186" t="str">
        <f t="shared" si="58"/>
        <v>M2HIE3K</v>
      </c>
      <c r="AF786" s="186" t="str">
        <f t="shared" si="59"/>
        <v>M2HI</v>
      </c>
      <c r="AG786" s="186" t="str">
        <f t="shared" si="60"/>
        <v>E3K</v>
      </c>
      <c r="AH786" s="186" t="e">
        <f t="shared" ca="1" si="61"/>
        <v>#NAME?</v>
      </c>
      <c r="AI786" s="186" t="e">
        <f t="shared" ca="1" si="62"/>
        <v>#NAME?</v>
      </c>
    </row>
    <row r="787" spans="1:35" ht="180">
      <c r="A787" s="187" t="e">
        <f t="shared" ca="1" si="53"/>
        <v>#NAME?</v>
      </c>
      <c r="B787" s="174" t="s">
        <v>1904</v>
      </c>
      <c r="C787" s="175"/>
      <c r="D787" s="175"/>
      <c r="E787" s="244">
        <v>44188</v>
      </c>
      <c r="F787" s="175" t="s">
        <v>9066</v>
      </c>
      <c r="G787" s="175" t="s">
        <v>9062</v>
      </c>
      <c r="H787" s="175"/>
      <c r="I787" s="178"/>
      <c r="J787" s="179" t="str">
        <f t="shared" si="54"/>
        <v>LINKS AVAILABLE</v>
      </c>
      <c r="K787" s="187"/>
      <c r="L787" s="190"/>
      <c r="M787" s="181"/>
      <c r="N787" s="256"/>
      <c r="O787" s="181"/>
      <c r="P787" s="256"/>
      <c r="Q787" s="256"/>
      <c r="R787" s="256"/>
      <c r="S787" s="256"/>
      <c r="T787" s="256"/>
      <c r="U787" s="256"/>
      <c r="V787" s="190"/>
      <c r="W787" s="190"/>
      <c r="X787" s="201" t="s">
        <v>9067</v>
      </c>
      <c r="Y787" s="190"/>
      <c r="Z787" s="195"/>
      <c r="AA787" s="185" t="s">
        <v>9068</v>
      </c>
      <c r="AB787" s="186" t="str">
        <f t="shared" si="55"/>
        <v>XBATJN</v>
      </c>
      <c r="AC787" s="186" t="str">
        <f t="shared" si="56"/>
        <v>XBA</v>
      </c>
      <c r="AD787" s="186" t="str">
        <f t="shared" si="57"/>
        <v>TJN</v>
      </c>
      <c r="AE787" s="186" t="str">
        <f t="shared" si="58"/>
        <v>NMJOPOK</v>
      </c>
      <c r="AF787" s="186" t="str">
        <f t="shared" si="59"/>
        <v>NMJO</v>
      </c>
      <c r="AG787" s="186" t="str">
        <f t="shared" si="60"/>
        <v>POK</v>
      </c>
      <c r="AH787" s="186" t="e">
        <f t="shared" ca="1" si="61"/>
        <v>#NAME?</v>
      </c>
      <c r="AI787" s="186" t="e">
        <f t="shared" ca="1" si="62"/>
        <v>#NAME?</v>
      </c>
    </row>
    <row r="788" spans="1:35" ht="180">
      <c r="A788" s="187" t="e">
        <f t="shared" ca="1" si="53"/>
        <v>#NAME?</v>
      </c>
      <c r="B788" s="174" t="s">
        <v>1904</v>
      </c>
      <c r="C788" s="175"/>
      <c r="D788" s="175"/>
      <c r="E788" s="244">
        <v>44188</v>
      </c>
      <c r="F788" s="175" t="s">
        <v>9069</v>
      </c>
      <c r="G788" s="175" t="s">
        <v>9062</v>
      </c>
      <c r="H788" s="175"/>
      <c r="I788" s="178"/>
      <c r="J788" s="179" t="str">
        <f t="shared" si="54"/>
        <v>LINKS AVAILABLE</v>
      </c>
      <c r="K788" s="187"/>
      <c r="L788" s="190"/>
      <c r="M788" s="181"/>
      <c r="N788" s="256"/>
      <c r="O788" s="181"/>
      <c r="P788" s="256"/>
      <c r="Q788" s="256"/>
      <c r="R788" s="256"/>
      <c r="S788" s="256"/>
      <c r="T788" s="256"/>
      <c r="U788" s="256"/>
      <c r="V788" s="190"/>
      <c r="W788" s="190"/>
      <c r="X788" s="201" t="s">
        <v>9070</v>
      </c>
      <c r="Y788" s="190"/>
      <c r="Z788" s="195"/>
      <c r="AA788" s="185" t="s">
        <v>9071</v>
      </c>
      <c r="AB788" s="186" t="str">
        <f t="shared" si="55"/>
        <v>XBRTJK</v>
      </c>
      <c r="AC788" s="186" t="str">
        <f t="shared" si="56"/>
        <v>XBR</v>
      </c>
      <c r="AD788" s="186" t="str">
        <f t="shared" si="57"/>
        <v>TJK</v>
      </c>
      <c r="AE788" s="186" t="str">
        <f t="shared" si="58"/>
        <v>FL1PJCU</v>
      </c>
      <c r="AF788" s="186" t="str">
        <f t="shared" si="59"/>
        <v>FL1P</v>
      </c>
      <c r="AG788" s="186" t="str">
        <f t="shared" si="60"/>
        <v>JCU</v>
      </c>
      <c r="AH788" s="186" t="e">
        <f t="shared" ca="1" si="61"/>
        <v>#NAME?</v>
      </c>
      <c r="AI788" s="186" t="e">
        <f t="shared" ca="1" si="62"/>
        <v>#NAME?</v>
      </c>
    </row>
    <row r="789" spans="1:35" ht="180">
      <c r="A789" s="187" t="e">
        <f t="shared" ca="1" si="53"/>
        <v>#NAME?</v>
      </c>
      <c r="B789" s="174" t="s">
        <v>1762</v>
      </c>
      <c r="C789" s="175"/>
      <c r="D789" s="175"/>
      <c r="E789" s="244">
        <v>44188</v>
      </c>
      <c r="F789" s="175" t="s">
        <v>9072</v>
      </c>
      <c r="G789" s="175" t="s">
        <v>9062</v>
      </c>
      <c r="H789" s="177" t="s">
        <v>9073</v>
      </c>
      <c r="I789" s="178"/>
      <c r="J789" s="179" t="str">
        <f t="shared" si="54"/>
        <v>LINKS REQUIRED</v>
      </c>
      <c r="K789" s="187"/>
      <c r="L789" s="190"/>
      <c r="M789" s="181"/>
      <c r="N789" s="256"/>
      <c r="O789" s="181"/>
      <c r="P789" s="256"/>
      <c r="Q789" s="256"/>
      <c r="R789" s="256"/>
      <c r="S789" s="256"/>
      <c r="T789" s="256"/>
      <c r="U789" s="256"/>
      <c r="V789" s="190"/>
      <c r="W789" s="190"/>
      <c r="X789" s="182"/>
      <c r="Y789" s="190"/>
      <c r="Z789" s="195"/>
      <c r="AA789" s="185" t="s">
        <v>9074</v>
      </c>
      <c r="AB789" s="186" t="str">
        <f t="shared" si="55"/>
        <v>XDJ3GA</v>
      </c>
      <c r="AC789" s="186" t="str">
        <f t="shared" si="56"/>
        <v>XDJ</v>
      </c>
      <c r="AD789" s="186" t="str">
        <f t="shared" si="57"/>
        <v>3GA</v>
      </c>
      <c r="AE789" s="186" t="str">
        <f t="shared" si="58"/>
        <v>8Q0JRCN</v>
      </c>
      <c r="AF789" s="186" t="str">
        <f t="shared" si="59"/>
        <v>8Q0J</v>
      </c>
      <c r="AG789" s="186" t="str">
        <f t="shared" si="60"/>
        <v>RCN</v>
      </c>
      <c r="AH789" s="186" t="e">
        <f t="shared" ca="1" si="61"/>
        <v>#NAME?</v>
      </c>
      <c r="AI789" s="186" t="e">
        <f t="shared" ca="1" si="62"/>
        <v>#NAME?</v>
      </c>
    </row>
    <row r="790" spans="1:35" ht="180">
      <c r="A790" s="187" t="e">
        <f t="shared" ca="1" si="53"/>
        <v>#NAME?</v>
      </c>
      <c r="B790" s="174" t="s">
        <v>1765</v>
      </c>
      <c r="C790" s="175"/>
      <c r="D790" s="175"/>
      <c r="E790" s="244">
        <v>44188</v>
      </c>
      <c r="F790" s="175" t="s">
        <v>9075</v>
      </c>
      <c r="G790" s="175" t="s">
        <v>9062</v>
      </c>
      <c r="H790" s="175"/>
      <c r="I790" s="178"/>
      <c r="J790" s="179" t="str">
        <f t="shared" si="54"/>
        <v>LINKS AVAILABLE</v>
      </c>
      <c r="K790" s="187"/>
      <c r="L790" s="190"/>
      <c r="M790" s="181"/>
      <c r="N790" s="256"/>
      <c r="O790" s="181"/>
      <c r="P790" s="256"/>
      <c r="Q790" s="256"/>
      <c r="R790" s="256"/>
      <c r="S790" s="256"/>
      <c r="T790" s="256"/>
      <c r="U790" s="256"/>
      <c r="V790" s="190"/>
      <c r="W790" s="190"/>
      <c r="X790" s="263" t="s">
        <v>9076</v>
      </c>
      <c r="Y790" s="190"/>
      <c r="Z790" s="195"/>
      <c r="AA790" s="185" t="s">
        <v>9077</v>
      </c>
      <c r="AB790" s="186" t="str">
        <f t="shared" si="55"/>
        <v>XICKBC</v>
      </c>
      <c r="AC790" s="186" t="str">
        <f t="shared" si="56"/>
        <v>XIC</v>
      </c>
      <c r="AD790" s="186" t="str">
        <f t="shared" si="57"/>
        <v>KBC</v>
      </c>
      <c r="AE790" s="186" t="str">
        <f t="shared" si="58"/>
        <v>6ZZRIHR</v>
      </c>
      <c r="AF790" s="186" t="str">
        <f t="shared" si="59"/>
        <v>6ZZR</v>
      </c>
      <c r="AG790" s="186" t="str">
        <f t="shared" si="60"/>
        <v>IHR</v>
      </c>
      <c r="AH790" s="186" t="e">
        <f t="shared" ca="1" si="61"/>
        <v>#NAME?</v>
      </c>
      <c r="AI790" s="186" t="e">
        <f t="shared" ca="1" si="62"/>
        <v>#NAME?</v>
      </c>
    </row>
    <row r="791" spans="1:35" ht="216">
      <c r="A791" s="187" t="e">
        <f t="shared" ca="1" si="53"/>
        <v>#NAME?</v>
      </c>
      <c r="B791" s="174" t="s">
        <v>2263</v>
      </c>
      <c r="C791" s="175"/>
      <c r="D791" s="175"/>
      <c r="E791" s="175"/>
      <c r="F791" s="175" t="s">
        <v>9078</v>
      </c>
      <c r="G791" s="175" t="s">
        <v>9079</v>
      </c>
      <c r="H791" s="194" t="s">
        <v>9080</v>
      </c>
      <c r="I791" s="178"/>
      <c r="J791" s="179" t="str">
        <f t="shared" si="54"/>
        <v>LINKS REQUIRED</v>
      </c>
      <c r="K791" s="187"/>
      <c r="L791" s="190"/>
      <c r="M791" s="181"/>
      <c r="N791" s="256"/>
      <c r="O791" s="181"/>
      <c r="P791" s="256"/>
      <c r="Q791" s="256"/>
      <c r="R791" s="256"/>
      <c r="S791" s="256"/>
      <c r="T791" s="256"/>
      <c r="U791" s="256"/>
      <c r="V791" s="190"/>
      <c r="W791" s="190"/>
      <c r="X791" s="182"/>
      <c r="Y791" s="190"/>
      <c r="Z791" s="195"/>
      <c r="AA791" s="185" t="s">
        <v>9081</v>
      </c>
      <c r="AB791" s="186" t="str">
        <f t="shared" si="55"/>
        <v>XIIF92</v>
      </c>
      <c r="AC791" s="186" t="str">
        <f t="shared" si="56"/>
        <v>XII</v>
      </c>
      <c r="AD791" s="186" t="str">
        <f t="shared" si="57"/>
        <v>F92</v>
      </c>
      <c r="AE791" s="186" t="str">
        <f t="shared" si="58"/>
        <v>7XH17WQ</v>
      </c>
      <c r="AF791" s="186" t="str">
        <f t="shared" si="59"/>
        <v>7XH1</v>
      </c>
      <c r="AG791" s="186" t="str">
        <f t="shared" si="60"/>
        <v>7WQ</v>
      </c>
      <c r="AH791" s="186" t="e">
        <f t="shared" ca="1" si="61"/>
        <v>#NAME?</v>
      </c>
      <c r="AI791" s="186" t="e">
        <f t="shared" ca="1" si="62"/>
        <v>#NAME?</v>
      </c>
    </row>
    <row r="792" spans="1:35" ht="162">
      <c r="A792" s="187" t="e">
        <f t="shared" ca="1" si="53"/>
        <v>#NAME?</v>
      </c>
      <c r="B792" s="174" t="s">
        <v>1762</v>
      </c>
      <c r="C792" s="175"/>
      <c r="D792" s="175"/>
      <c r="E792" s="175"/>
      <c r="F792" s="264" t="s">
        <v>9082</v>
      </c>
      <c r="G792" s="175" t="s">
        <v>9083</v>
      </c>
      <c r="H792" s="175"/>
      <c r="I792" s="178"/>
      <c r="J792" s="179" t="str">
        <f t="shared" si="54"/>
        <v>LINKS REQUIRED</v>
      </c>
      <c r="K792" s="187"/>
      <c r="L792" s="190"/>
      <c r="M792" s="181"/>
      <c r="N792" s="256"/>
      <c r="O792" s="181"/>
      <c r="P792" s="256"/>
      <c r="Q792" s="256"/>
      <c r="R792" s="256"/>
      <c r="S792" s="256"/>
      <c r="T792" s="256"/>
      <c r="U792" s="256"/>
      <c r="V792" s="190"/>
      <c r="W792" s="190"/>
      <c r="X792" s="182"/>
      <c r="Y792" s="190"/>
      <c r="Z792" s="195"/>
      <c r="AA792" s="185" t="s">
        <v>9084</v>
      </c>
      <c r="AB792" s="186" t="str">
        <f t="shared" si="55"/>
        <v>XJUTRR</v>
      </c>
      <c r="AC792" s="186" t="str">
        <f t="shared" si="56"/>
        <v>XJU</v>
      </c>
      <c r="AD792" s="186" t="str">
        <f t="shared" si="57"/>
        <v>TRR</v>
      </c>
      <c r="AE792" s="186" t="str">
        <f t="shared" si="58"/>
        <v>6MTUGXN</v>
      </c>
      <c r="AF792" s="186" t="str">
        <f t="shared" si="59"/>
        <v>6MTU</v>
      </c>
      <c r="AG792" s="186" t="str">
        <f t="shared" si="60"/>
        <v>GXN</v>
      </c>
      <c r="AH792" s="186" t="e">
        <f t="shared" ca="1" si="61"/>
        <v>#NAME?</v>
      </c>
      <c r="AI792" s="186" t="e">
        <f t="shared" ca="1" si="62"/>
        <v>#NAME?</v>
      </c>
    </row>
    <row r="793" spans="1:35" ht="234">
      <c r="A793" s="187" t="e">
        <f t="shared" ca="1" si="53"/>
        <v>#NAME?</v>
      </c>
      <c r="B793" s="174" t="s">
        <v>1762</v>
      </c>
      <c r="C793" s="175"/>
      <c r="D793" s="175"/>
      <c r="E793" s="175"/>
      <c r="F793" s="175" t="s">
        <v>9085</v>
      </c>
      <c r="G793" s="175" t="s">
        <v>9086</v>
      </c>
      <c r="H793" s="175"/>
      <c r="I793" s="178"/>
      <c r="J793" s="179" t="str">
        <f t="shared" si="54"/>
        <v>LINKS REQUIRED</v>
      </c>
      <c r="K793" s="187"/>
      <c r="L793" s="190"/>
      <c r="M793" s="181"/>
      <c r="N793" s="256"/>
      <c r="O793" s="181"/>
      <c r="P793" s="256"/>
      <c r="Q793" s="256"/>
      <c r="R793" s="256"/>
      <c r="S793" s="256"/>
      <c r="T793" s="256"/>
      <c r="U793" s="256"/>
      <c r="V793" s="190"/>
      <c r="W793" s="190"/>
      <c r="X793" s="182"/>
      <c r="Y793" s="190"/>
      <c r="Z793" s="195"/>
      <c r="AA793" s="185" t="s">
        <v>9087</v>
      </c>
      <c r="AB793" s="186" t="str">
        <f t="shared" si="55"/>
        <v>XL8KB4</v>
      </c>
      <c r="AC793" s="186" t="str">
        <f t="shared" si="56"/>
        <v>XL8</v>
      </c>
      <c r="AD793" s="186" t="str">
        <f t="shared" si="57"/>
        <v>KB4</v>
      </c>
      <c r="AE793" s="186" t="str">
        <f t="shared" si="58"/>
        <v>MEBUN6U</v>
      </c>
      <c r="AF793" s="186" t="str">
        <f t="shared" si="59"/>
        <v>MEBU</v>
      </c>
      <c r="AG793" s="186" t="str">
        <f t="shared" si="60"/>
        <v>N6U</v>
      </c>
      <c r="AH793" s="186" t="e">
        <f t="shared" ca="1" si="61"/>
        <v>#NAME?</v>
      </c>
      <c r="AI793" s="186" t="e">
        <f t="shared" ca="1" si="62"/>
        <v>#NAME?</v>
      </c>
    </row>
    <row r="794" spans="1:35" ht="162">
      <c r="A794" s="187" t="e">
        <f t="shared" ref="A794:A815" ca="1" si="63">_xludf.CONCAT(AH794,_xludf.CONCAT("-",AI794))</f>
        <v>#NAME?</v>
      </c>
      <c r="B794" s="174" t="s">
        <v>1765</v>
      </c>
      <c r="C794" s="175"/>
      <c r="D794" s="175"/>
      <c r="E794" s="175"/>
      <c r="F794" s="175" t="s">
        <v>9088</v>
      </c>
      <c r="G794" s="175" t="s">
        <v>9089</v>
      </c>
      <c r="H794" s="175" t="s">
        <v>9090</v>
      </c>
      <c r="I794" s="178"/>
      <c r="J794" s="179" t="str">
        <f t="shared" si="54"/>
        <v>LINKS REQUIRED</v>
      </c>
      <c r="K794" s="187"/>
      <c r="L794" s="190"/>
      <c r="M794" s="181"/>
      <c r="N794" s="256"/>
      <c r="O794" s="181"/>
      <c r="P794" s="256"/>
      <c r="Q794" s="256"/>
      <c r="R794" s="256"/>
      <c r="S794" s="256"/>
      <c r="T794" s="256"/>
      <c r="U794" s="256"/>
      <c r="V794" s="190"/>
      <c r="W794" s="190"/>
      <c r="X794" s="182"/>
      <c r="Y794" s="190"/>
      <c r="Z794" s="195"/>
      <c r="AA794" s="185" t="s">
        <v>9091</v>
      </c>
      <c r="AB794" s="186" t="str">
        <f t="shared" si="55"/>
        <v>XLF3ES</v>
      </c>
      <c r="AC794" s="186" t="str">
        <f t="shared" si="56"/>
        <v>XLF</v>
      </c>
      <c r="AD794" s="186" t="str">
        <f t="shared" si="57"/>
        <v>3ES</v>
      </c>
      <c r="AE794" s="186" t="str">
        <f t="shared" si="58"/>
        <v>S4D045T</v>
      </c>
      <c r="AF794" s="186" t="str">
        <f t="shared" si="59"/>
        <v>S4D0</v>
      </c>
      <c r="AG794" s="186" t="str">
        <f t="shared" si="60"/>
        <v>45T</v>
      </c>
      <c r="AH794" s="186" t="e">
        <f t="shared" ca="1" si="61"/>
        <v>#NAME?</v>
      </c>
      <c r="AI794" s="186" t="e">
        <f t="shared" ca="1" si="62"/>
        <v>#NAME?</v>
      </c>
    </row>
    <row r="795" spans="1:35" ht="306">
      <c r="A795" s="187" t="e">
        <f t="shared" ca="1" si="63"/>
        <v>#NAME?</v>
      </c>
      <c r="B795" s="174" t="s">
        <v>1762</v>
      </c>
      <c r="C795" s="175"/>
      <c r="D795" s="175"/>
      <c r="E795" s="244">
        <v>44195</v>
      </c>
      <c r="F795" s="175" t="s">
        <v>9092</v>
      </c>
      <c r="G795" s="175" t="s">
        <v>8570</v>
      </c>
      <c r="H795" s="175"/>
      <c r="I795" s="178"/>
      <c r="J795" s="179" t="str">
        <f t="shared" si="54"/>
        <v>LINKS REQUIRED</v>
      </c>
      <c r="K795" s="187"/>
      <c r="L795" s="190"/>
      <c r="M795" s="181"/>
      <c r="N795" s="256"/>
      <c r="O795" s="181"/>
      <c r="P795" s="256"/>
      <c r="Q795" s="256"/>
      <c r="R795" s="256"/>
      <c r="S795" s="256"/>
      <c r="T795" s="256"/>
      <c r="U795" s="256"/>
      <c r="V795" s="190"/>
      <c r="W795" s="190"/>
      <c r="X795" s="182"/>
      <c r="Y795" s="190"/>
      <c r="Z795" s="195"/>
      <c r="AA795" s="185" t="s">
        <v>9093</v>
      </c>
      <c r="AB795" s="186" t="str">
        <f t="shared" si="55"/>
        <v>XMXUEL</v>
      </c>
      <c r="AC795" s="186" t="str">
        <f t="shared" si="56"/>
        <v>XMX</v>
      </c>
      <c r="AD795" s="186" t="str">
        <f t="shared" si="57"/>
        <v>UEL</v>
      </c>
      <c r="AE795" s="186" t="str">
        <f t="shared" si="58"/>
        <v>J4LRW08</v>
      </c>
      <c r="AF795" s="186" t="str">
        <f t="shared" si="59"/>
        <v>J4LR</v>
      </c>
      <c r="AG795" s="186" t="str">
        <f t="shared" si="60"/>
        <v>W08</v>
      </c>
      <c r="AH795" s="186" t="e">
        <f t="shared" ca="1" si="61"/>
        <v>#NAME?</v>
      </c>
      <c r="AI795" s="186" t="e">
        <f t="shared" ca="1" si="62"/>
        <v>#NAME?</v>
      </c>
    </row>
    <row r="796" spans="1:35" ht="288">
      <c r="A796" s="187" t="e">
        <f t="shared" ca="1" si="63"/>
        <v>#NAME?</v>
      </c>
      <c r="B796" s="174" t="s">
        <v>1762</v>
      </c>
      <c r="C796" s="175"/>
      <c r="D796" s="175"/>
      <c r="E796" s="244">
        <v>44195</v>
      </c>
      <c r="F796" s="175" t="s">
        <v>9094</v>
      </c>
      <c r="G796" s="175" t="s">
        <v>4153</v>
      </c>
      <c r="H796" s="175"/>
      <c r="I796" s="178"/>
      <c r="J796" s="179" t="str">
        <f t="shared" si="54"/>
        <v>LINKS REQUIRED</v>
      </c>
      <c r="K796" s="187"/>
      <c r="L796" s="190"/>
      <c r="M796" s="181"/>
      <c r="N796" s="256"/>
      <c r="O796" s="181"/>
      <c r="P796" s="256"/>
      <c r="Q796" s="256"/>
      <c r="R796" s="256"/>
      <c r="S796" s="256"/>
      <c r="T796" s="256"/>
      <c r="U796" s="256"/>
      <c r="V796" s="190"/>
      <c r="W796" s="190"/>
      <c r="X796" s="182"/>
      <c r="Y796" s="190"/>
      <c r="Z796" s="195"/>
      <c r="AA796" s="185" t="s">
        <v>9095</v>
      </c>
      <c r="AB796" s="186" t="str">
        <f t="shared" si="55"/>
        <v>XM92SN</v>
      </c>
      <c r="AC796" s="186" t="str">
        <f t="shared" si="56"/>
        <v>XM9</v>
      </c>
      <c r="AD796" s="186" t="str">
        <f t="shared" si="57"/>
        <v>2SN</v>
      </c>
      <c r="AE796" s="186" t="str">
        <f t="shared" si="58"/>
        <v>TU826ZZ</v>
      </c>
      <c r="AF796" s="186" t="str">
        <f t="shared" si="59"/>
        <v>TU82</v>
      </c>
      <c r="AG796" s="186" t="str">
        <f t="shared" si="60"/>
        <v>6ZZ</v>
      </c>
      <c r="AH796" s="186" t="e">
        <f t="shared" ca="1" si="61"/>
        <v>#NAME?</v>
      </c>
      <c r="AI796" s="186" t="e">
        <f t="shared" ca="1" si="62"/>
        <v>#NAME?</v>
      </c>
    </row>
    <row r="797" spans="1:35" ht="234">
      <c r="A797" s="187" t="e">
        <f t="shared" ca="1" si="63"/>
        <v>#NAME?</v>
      </c>
      <c r="B797" s="174" t="s">
        <v>1765</v>
      </c>
      <c r="C797" s="175"/>
      <c r="D797" s="175"/>
      <c r="E797" s="175"/>
      <c r="F797" s="175" t="s">
        <v>9096</v>
      </c>
      <c r="G797" s="175" t="s">
        <v>9086</v>
      </c>
      <c r="H797" s="175"/>
      <c r="I797" s="178"/>
      <c r="J797" s="179" t="str">
        <f t="shared" si="54"/>
        <v>LINKS REQUIRED</v>
      </c>
      <c r="K797" s="187"/>
      <c r="L797" s="190"/>
      <c r="M797" s="181"/>
      <c r="N797" s="256"/>
      <c r="O797" s="181"/>
      <c r="P797" s="256"/>
      <c r="Q797" s="256"/>
      <c r="R797" s="256"/>
      <c r="S797" s="256"/>
      <c r="T797" s="256"/>
      <c r="U797" s="256"/>
      <c r="V797" s="190"/>
      <c r="W797" s="190"/>
      <c r="X797" s="182"/>
      <c r="Y797" s="190"/>
      <c r="Z797" s="195"/>
      <c r="AA797" s="185" t="s">
        <v>9097</v>
      </c>
      <c r="AB797" s="186" t="str">
        <f t="shared" si="55"/>
        <v>XMEUXN</v>
      </c>
      <c r="AC797" s="186" t="str">
        <f t="shared" si="56"/>
        <v>XME</v>
      </c>
      <c r="AD797" s="186" t="str">
        <f t="shared" si="57"/>
        <v>UXN</v>
      </c>
      <c r="AE797" s="186" t="str">
        <f t="shared" si="58"/>
        <v>74YXIW6</v>
      </c>
      <c r="AF797" s="186" t="str">
        <f t="shared" si="59"/>
        <v>74YX</v>
      </c>
      <c r="AG797" s="186" t="str">
        <f t="shared" si="60"/>
        <v>IW6</v>
      </c>
      <c r="AH797" s="186" t="e">
        <f t="shared" ca="1" si="61"/>
        <v>#NAME?</v>
      </c>
      <c r="AI797" s="186" t="e">
        <f t="shared" ca="1" si="62"/>
        <v>#NAME?</v>
      </c>
    </row>
    <row r="798" spans="1:35" ht="216">
      <c r="A798" s="187" t="e">
        <f t="shared" ca="1" si="63"/>
        <v>#NAME?</v>
      </c>
      <c r="B798" s="174" t="s">
        <v>1762</v>
      </c>
      <c r="C798" s="175"/>
      <c r="D798" s="175"/>
      <c r="E798" s="175"/>
      <c r="F798" s="175" t="s">
        <v>9098</v>
      </c>
      <c r="G798" s="175" t="s">
        <v>9079</v>
      </c>
      <c r="H798" s="175"/>
      <c r="I798" s="178"/>
      <c r="J798" s="179" t="str">
        <f t="shared" si="54"/>
        <v>LINKS REQUIRED</v>
      </c>
      <c r="K798" s="187"/>
      <c r="L798" s="190"/>
      <c r="M798" s="181"/>
      <c r="N798" s="256"/>
      <c r="O798" s="181"/>
      <c r="P798" s="256"/>
      <c r="Q798" s="256"/>
      <c r="R798" s="256"/>
      <c r="S798" s="256"/>
      <c r="T798" s="256"/>
      <c r="U798" s="256"/>
      <c r="V798" s="190"/>
      <c r="W798" s="190"/>
      <c r="X798" s="182"/>
      <c r="Y798" s="190"/>
      <c r="Z798" s="195"/>
      <c r="AA798" s="185" t="s">
        <v>9099</v>
      </c>
      <c r="AB798" s="186" t="str">
        <f t="shared" si="55"/>
        <v>XN4U73</v>
      </c>
      <c r="AC798" s="186" t="str">
        <f t="shared" si="56"/>
        <v>XN4</v>
      </c>
      <c r="AD798" s="186" t="str">
        <f t="shared" si="57"/>
        <v>U73</v>
      </c>
      <c r="AE798" s="186" t="str">
        <f t="shared" si="58"/>
        <v>895VL5C</v>
      </c>
      <c r="AF798" s="186" t="str">
        <f t="shared" si="59"/>
        <v>895V</v>
      </c>
      <c r="AG798" s="186" t="str">
        <f t="shared" si="60"/>
        <v>L5C</v>
      </c>
      <c r="AH798" s="186" t="e">
        <f t="shared" ca="1" si="61"/>
        <v>#NAME?</v>
      </c>
      <c r="AI798" s="186" t="e">
        <f t="shared" ca="1" si="62"/>
        <v>#NAME?</v>
      </c>
    </row>
    <row r="799" spans="1:35" ht="216">
      <c r="A799" s="187" t="e">
        <f t="shared" ca="1" si="63"/>
        <v>#NAME?</v>
      </c>
      <c r="B799" s="174" t="s">
        <v>1762</v>
      </c>
      <c r="C799" s="175"/>
      <c r="D799" s="175"/>
      <c r="E799" s="175"/>
      <c r="F799" s="175" t="s">
        <v>9100</v>
      </c>
      <c r="G799" s="175" t="s">
        <v>9101</v>
      </c>
      <c r="H799" s="175"/>
      <c r="I799" s="178"/>
      <c r="J799" s="179" t="str">
        <f t="shared" si="54"/>
        <v>LINKS REQUIRED</v>
      </c>
      <c r="K799" s="187"/>
      <c r="L799" s="190"/>
      <c r="M799" s="181"/>
      <c r="N799" s="256"/>
      <c r="O799" s="181"/>
      <c r="P799" s="256"/>
      <c r="Q799" s="256"/>
      <c r="R799" s="256"/>
      <c r="S799" s="256"/>
      <c r="T799" s="256"/>
      <c r="U799" s="256"/>
      <c r="V799" s="190"/>
      <c r="W799" s="190"/>
      <c r="X799" s="182"/>
      <c r="Y799" s="190"/>
      <c r="Z799" s="195"/>
      <c r="AA799" s="185" t="s">
        <v>9102</v>
      </c>
      <c r="AB799" s="186" t="str">
        <f t="shared" si="55"/>
        <v>XNKFKH</v>
      </c>
      <c r="AC799" s="186" t="str">
        <f t="shared" si="56"/>
        <v>XNK</v>
      </c>
      <c r="AD799" s="186" t="str">
        <f t="shared" si="57"/>
        <v>FKH</v>
      </c>
      <c r="AE799" s="186" t="str">
        <f t="shared" si="58"/>
        <v>HMTS8PE</v>
      </c>
      <c r="AF799" s="186" t="str">
        <f t="shared" si="59"/>
        <v>HMTS</v>
      </c>
      <c r="AG799" s="186" t="str">
        <f t="shared" si="60"/>
        <v>8PE</v>
      </c>
      <c r="AH799" s="186" t="e">
        <f t="shared" ca="1" si="61"/>
        <v>#NAME?</v>
      </c>
      <c r="AI799" s="186" t="e">
        <f t="shared" ca="1" si="62"/>
        <v>#NAME?</v>
      </c>
    </row>
    <row r="800" spans="1:35" ht="180">
      <c r="A800" s="187" t="e">
        <f t="shared" ca="1" si="63"/>
        <v>#NAME?</v>
      </c>
      <c r="B800" s="174" t="s">
        <v>1886</v>
      </c>
      <c r="C800" s="175"/>
      <c r="D800" s="175"/>
      <c r="E800" s="175"/>
      <c r="F800" s="175" t="s">
        <v>9103</v>
      </c>
      <c r="G800" s="175" t="s">
        <v>3779</v>
      </c>
      <c r="H800" s="175" t="s">
        <v>9104</v>
      </c>
      <c r="I800" s="178"/>
      <c r="J800" s="179" t="str">
        <f t="shared" si="54"/>
        <v>LINKS REQUIRED</v>
      </c>
      <c r="K800" s="187"/>
      <c r="L800" s="190"/>
      <c r="M800" s="181"/>
      <c r="N800" s="256"/>
      <c r="O800" s="181"/>
      <c r="P800" s="256"/>
      <c r="Q800" s="256"/>
      <c r="R800" s="256"/>
      <c r="S800" s="256"/>
      <c r="T800" s="256"/>
      <c r="U800" s="256"/>
      <c r="V800" s="190"/>
      <c r="W800" s="190"/>
      <c r="X800" s="182"/>
      <c r="Y800" s="190"/>
      <c r="Z800" s="195"/>
      <c r="AA800" s="185" t="s">
        <v>9105</v>
      </c>
      <c r="AB800" s="186" t="str">
        <f t="shared" si="55"/>
        <v>XXPUPJ</v>
      </c>
      <c r="AC800" s="186" t="str">
        <f t="shared" si="56"/>
        <v>XXP</v>
      </c>
      <c r="AD800" s="186" t="str">
        <f t="shared" si="57"/>
        <v>UPJ</v>
      </c>
      <c r="AE800" s="186" t="str">
        <f t="shared" si="58"/>
        <v>UD2CGG5</v>
      </c>
      <c r="AF800" s="186" t="str">
        <f t="shared" si="59"/>
        <v>UD2C</v>
      </c>
      <c r="AG800" s="186" t="str">
        <f t="shared" si="60"/>
        <v>GG5</v>
      </c>
      <c r="AH800" s="186" t="e">
        <f t="shared" ca="1" si="61"/>
        <v>#NAME?</v>
      </c>
      <c r="AI800" s="186" t="e">
        <f t="shared" ca="1" si="62"/>
        <v>#NAME?</v>
      </c>
    </row>
    <row r="801" spans="1:35" ht="126">
      <c r="A801" s="187" t="e">
        <f t="shared" ca="1" si="63"/>
        <v>#NAME?</v>
      </c>
      <c r="B801" s="174" t="s">
        <v>1762</v>
      </c>
      <c r="C801" s="175"/>
      <c r="D801" s="175"/>
      <c r="E801" s="175"/>
      <c r="F801" s="175" t="s">
        <v>9106</v>
      </c>
      <c r="G801" s="175" t="s">
        <v>1788</v>
      </c>
      <c r="H801" s="175"/>
      <c r="I801" s="178"/>
      <c r="J801" s="179" t="str">
        <f t="shared" si="54"/>
        <v>LINKS REQUIRED</v>
      </c>
      <c r="K801" s="187"/>
      <c r="L801" s="190"/>
      <c r="M801" s="181"/>
      <c r="N801" s="256"/>
      <c r="O801" s="181"/>
      <c r="P801" s="256"/>
      <c r="Q801" s="256"/>
      <c r="R801" s="256"/>
      <c r="S801" s="256"/>
      <c r="T801" s="256"/>
      <c r="U801" s="256"/>
      <c r="V801" s="190"/>
      <c r="W801" s="190"/>
      <c r="X801" s="182"/>
      <c r="Y801" s="190"/>
      <c r="Z801" s="195"/>
      <c r="AA801" s="185" t="s">
        <v>9107</v>
      </c>
      <c r="AB801" s="186" t="str">
        <f t="shared" si="55"/>
        <v>XP34AX</v>
      </c>
      <c r="AC801" s="186" t="str">
        <f t="shared" si="56"/>
        <v>XP3</v>
      </c>
      <c r="AD801" s="186" t="str">
        <f t="shared" si="57"/>
        <v>4AX</v>
      </c>
      <c r="AE801" s="186" t="str">
        <f t="shared" si="58"/>
        <v>6B7BGLF</v>
      </c>
      <c r="AF801" s="186" t="str">
        <f t="shared" si="59"/>
        <v>6B7B</v>
      </c>
      <c r="AG801" s="186" t="str">
        <f t="shared" si="60"/>
        <v>GLF</v>
      </c>
      <c r="AH801" s="186" t="e">
        <f t="shared" ca="1" si="61"/>
        <v>#NAME?</v>
      </c>
      <c r="AI801" s="186" t="e">
        <f t="shared" ca="1" si="62"/>
        <v>#NAME?</v>
      </c>
    </row>
    <row r="802" spans="1:35" ht="198">
      <c r="A802" s="187" t="e">
        <f t="shared" ca="1" si="63"/>
        <v>#NAME?</v>
      </c>
      <c r="B802" s="174"/>
      <c r="C802" s="175"/>
      <c r="D802" s="175"/>
      <c r="E802" s="265">
        <v>44197.670138888891</v>
      </c>
      <c r="F802" s="175" t="s">
        <v>9108</v>
      </c>
      <c r="G802" s="175" t="s">
        <v>7107</v>
      </c>
      <c r="H802" s="175"/>
      <c r="I802" s="178"/>
      <c r="J802" s="179" t="str">
        <f t="shared" si="54"/>
        <v>LINKS REQUIRED</v>
      </c>
      <c r="K802" s="187"/>
      <c r="L802" s="190"/>
      <c r="M802" s="181"/>
      <c r="N802" s="256"/>
      <c r="O802" s="181"/>
      <c r="P802" s="256"/>
      <c r="Q802" s="256"/>
      <c r="R802" s="256"/>
      <c r="S802" s="256"/>
      <c r="T802" s="256"/>
      <c r="U802" s="256"/>
      <c r="V802" s="190"/>
      <c r="W802" s="190"/>
      <c r="X802" s="182"/>
      <c r="Y802" s="190"/>
      <c r="Z802" s="195"/>
      <c r="AA802" s="185" t="s">
        <v>9109</v>
      </c>
      <c r="AB802" s="186" t="str">
        <f t="shared" si="55"/>
        <v>XS9D2F</v>
      </c>
      <c r="AC802" s="186" t="str">
        <f t="shared" si="56"/>
        <v>XS9</v>
      </c>
      <c r="AD802" s="186" t="str">
        <f t="shared" si="57"/>
        <v>D2F</v>
      </c>
      <c r="AE802" s="186" t="str">
        <f t="shared" si="58"/>
        <v>IN9AP30</v>
      </c>
      <c r="AF802" s="186" t="str">
        <f t="shared" si="59"/>
        <v>IN9A</v>
      </c>
      <c r="AG802" s="186" t="str">
        <f t="shared" si="60"/>
        <v>P30</v>
      </c>
      <c r="AH802" s="186" t="e">
        <f t="shared" ca="1" si="61"/>
        <v>#NAME?</v>
      </c>
      <c r="AI802" s="186" t="e">
        <f t="shared" ca="1" si="62"/>
        <v>#NAME?</v>
      </c>
    </row>
    <row r="803" spans="1:35" ht="180">
      <c r="A803" s="187" t="e">
        <f t="shared" ca="1" si="63"/>
        <v>#NAME?</v>
      </c>
      <c r="B803" s="174"/>
      <c r="C803" s="175"/>
      <c r="D803" s="175"/>
      <c r="E803" s="175"/>
      <c r="F803" s="175" t="s">
        <v>9110</v>
      </c>
      <c r="G803" s="175" t="s">
        <v>9111</v>
      </c>
      <c r="H803" s="175"/>
      <c r="I803" s="178"/>
      <c r="J803" s="179" t="str">
        <f t="shared" si="54"/>
        <v>LINKS REQUIRED</v>
      </c>
      <c r="K803" s="187"/>
      <c r="L803" s="190"/>
      <c r="M803" s="181"/>
      <c r="N803" s="256"/>
      <c r="O803" s="181"/>
      <c r="P803" s="256"/>
      <c r="Q803" s="256"/>
      <c r="R803" s="256"/>
      <c r="S803" s="256"/>
      <c r="T803" s="256"/>
      <c r="U803" s="256"/>
      <c r="V803" s="190"/>
      <c r="W803" s="190"/>
      <c r="X803" s="182"/>
      <c r="Y803" s="190"/>
      <c r="Z803" s="195"/>
      <c r="AA803" s="185" t="s">
        <v>9112</v>
      </c>
      <c r="AB803" s="186" t="str">
        <f t="shared" si="55"/>
        <v>XWGNUQ</v>
      </c>
      <c r="AC803" s="186" t="str">
        <f t="shared" si="56"/>
        <v>XWG</v>
      </c>
      <c r="AD803" s="186" t="str">
        <f t="shared" si="57"/>
        <v>NUQ</v>
      </c>
      <c r="AE803" s="186" t="str">
        <f t="shared" si="58"/>
        <v>WAD6BF9</v>
      </c>
      <c r="AF803" s="186" t="str">
        <f t="shared" si="59"/>
        <v>WAD6</v>
      </c>
      <c r="AG803" s="186" t="str">
        <f t="shared" si="60"/>
        <v>BF9</v>
      </c>
      <c r="AH803" s="186" t="e">
        <f t="shared" ca="1" si="61"/>
        <v>#NAME?</v>
      </c>
      <c r="AI803" s="186" t="e">
        <f t="shared" ca="1" si="62"/>
        <v>#NAME?</v>
      </c>
    </row>
    <row r="804" spans="1:35" ht="180">
      <c r="A804" s="187" t="e">
        <f t="shared" ca="1" si="63"/>
        <v>#NAME?</v>
      </c>
      <c r="B804" s="174" t="s">
        <v>1765</v>
      </c>
      <c r="C804" s="175"/>
      <c r="D804" s="175"/>
      <c r="E804" s="175"/>
      <c r="F804" s="175" t="s">
        <v>9113</v>
      </c>
      <c r="G804" s="175" t="s">
        <v>7107</v>
      </c>
      <c r="H804" s="175"/>
      <c r="I804" s="178"/>
      <c r="J804" s="179" t="str">
        <f t="shared" si="54"/>
        <v>LINKS REQUIRED</v>
      </c>
      <c r="K804" s="187"/>
      <c r="L804" s="190"/>
      <c r="M804" s="181"/>
      <c r="N804" s="256"/>
      <c r="O804" s="181"/>
      <c r="P804" s="256"/>
      <c r="Q804" s="256"/>
      <c r="R804" s="256"/>
      <c r="S804" s="256"/>
      <c r="T804" s="256"/>
      <c r="U804" s="256"/>
      <c r="V804" s="190"/>
      <c r="W804" s="190"/>
      <c r="X804" s="182"/>
      <c r="Y804" s="190"/>
      <c r="Z804" s="195"/>
      <c r="AA804" s="185" t="s">
        <v>9114</v>
      </c>
      <c r="AB804" s="186" t="str">
        <f t="shared" si="55"/>
        <v>XWQ3DH</v>
      </c>
      <c r="AC804" s="186" t="str">
        <f t="shared" si="56"/>
        <v>XWQ</v>
      </c>
      <c r="AD804" s="186" t="str">
        <f t="shared" si="57"/>
        <v>3DH</v>
      </c>
      <c r="AE804" s="186" t="str">
        <f t="shared" si="58"/>
        <v>CHNGX5M</v>
      </c>
      <c r="AF804" s="186" t="str">
        <f t="shared" si="59"/>
        <v>CHNG</v>
      </c>
      <c r="AG804" s="186" t="str">
        <f t="shared" si="60"/>
        <v>X5M</v>
      </c>
      <c r="AH804" s="186" t="e">
        <f t="shared" ca="1" si="61"/>
        <v>#NAME?</v>
      </c>
      <c r="AI804" s="186" t="e">
        <f t="shared" ca="1" si="62"/>
        <v>#NAME?</v>
      </c>
    </row>
    <row r="805" spans="1:35" ht="252">
      <c r="A805" s="187" t="e">
        <f t="shared" ca="1" si="63"/>
        <v>#NAME?</v>
      </c>
      <c r="B805" s="174" t="s">
        <v>1765</v>
      </c>
      <c r="C805" s="175"/>
      <c r="D805" s="175"/>
      <c r="E805" s="175"/>
      <c r="F805" s="175" t="s">
        <v>9115</v>
      </c>
      <c r="G805" s="175" t="s">
        <v>9116</v>
      </c>
      <c r="H805" s="175" t="s">
        <v>9117</v>
      </c>
      <c r="I805" s="178"/>
      <c r="J805" s="179" t="str">
        <f t="shared" si="54"/>
        <v>LINKS REQUIRED</v>
      </c>
      <c r="K805" s="187"/>
      <c r="L805" s="190"/>
      <c r="M805" s="181"/>
      <c r="N805" s="256"/>
      <c r="O805" s="181"/>
      <c r="P805" s="256"/>
      <c r="Q805" s="256"/>
      <c r="R805" s="256"/>
      <c r="S805" s="256"/>
      <c r="T805" s="256"/>
      <c r="U805" s="256"/>
      <c r="V805" s="190"/>
      <c r="W805" s="190"/>
      <c r="X805" s="182"/>
      <c r="Y805" s="190"/>
      <c r="Z805" s="195"/>
      <c r="AA805" s="185" t="s">
        <v>9118</v>
      </c>
      <c r="AB805" s="186" t="str">
        <f t="shared" si="55"/>
        <v>XXEE2U</v>
      </c>
      <c r="AC805" s="186" t="str">
        <f t="shared" si="56"/>
        <v>XXE</v>
      </c>
      <c r="AD805" s="186" t="str">
        <f t="shared" si="57"/>
        <v>E2U</v>
      </c>
      <c r="AE805" s="186" t="str">
        <f t="shared" si="58"/>
        <v>PC0GYVZ</v>
      </c>
      <c r="AF805" s="186" t="str">
        <f t="shared" si="59"/>
        <v>PC0G</v>
      </c>
      <c r="AG805" s="186" t="str">
        <f t="shared" si="60"/>
        <v>YVZ</v>
      </c>
      <c r="AH805" s="186" t="e">
        <f t="shared" ca="1" si="61"/>
        <v>#NAME?</v>
      </c>
      <c r="AI805" s="186" t="e">
        <f t="shared" ca="1" si="62"/>
        <v>#NAME?</v>
      </c>
    </row>
    <row r="806" spans="1:35" ht="126">
      <c r="A806" s="187" t="e">
        <f t="shared" ca="1" si="63"/>
        <v>#NAME?</v>
      </c>
      <c r="B806" s="174" t="s">
        <v>1765</v>
      </c>
      <c r="C806" s="175"/>
      <c r="D806" s="175"/>
      <c r="E806" s="175"/>
      <c r="F806" s="175" t="s">
        <v>9119</v>
      </c>
      <c r="G806" s="175" t="s">
        <v>9120</v>
      </c>
      <c r="H806" s="175" t="s">
        <v>9121</v>
      </c>
      <c r="I806" s="178"/>
      <c r="J806" s="179" t="str">
        <f t="shared" si="54"/>
        <v>LINKS REQUIRED</v>
      </c>
      <c r="K806" s="187"/>
      <c r="L806" s="190"/>
      <c r="M806" s="181"/>
      <c r="N806" s="256"/>
      <c r="O806" s="181"/>
      <c r="P806" s="256"/>
      <c r="Q806" s="256"/>
      <c r="R806" s="256"/>
      <c r="S806" s="256"/>
      <c r="T806" s="256"/>
      <c r="U806" s="256"/>
      <c r="V806" s="190"/>
      <c r="W806" s="190"/>
      <c r="X806" s="182"/>
      <c r="Y806" s="190"/>
      <c r="Z806" s="195"/>
      <c r="AA806" s="185" t="s">
        <v>9122</v>
      </c>
      <c r="AB806" s="186" t="str">
        <f t="shared" si="55"/>
        <v>YX911S</v>
      </c>
      <c r="AC806" s="186" t="str">
        <f t="shared" si="56"/>
        <v>YX9</v>
      </c>
      <c r="AD806" s="186" t="str">
        <f t="shared" si="57"/>
        <v>11S</v>
      </c>
      <c r="AE806" s="186" t="str">
        <f t="shared" si="58"/>
        <v>JDUQ71J</v>
      </c>
      <c r="AF806" s="186" t="str">
        <f t="shared" si="59"/>
        <v>JDUQ</v>
      </c>
      <c r="AG806" s="186" t="str">
        <f t="shared" si="60"/>
        <v>71J</v>
      </c>
      <c r="AH806" s="186" t="e">
        <f t="shared" ca="1" si="61"/>
        <v>#NAME?</v>
      </c>
      <c r="AI806" s="186" t="e">
        <f t="shared" ca="1" si="62"/>
        <v>#NAME?</v>
      </c>
    </row>
    <row r="807" spans="1:35" ht="72">
      <c r="A807" s="187" t="e">
        <f t="shared" ca="1" si="63"/>
        <v>#NAME?</v>
      </c>
      <c r="B807" s="174" t="s">
        <v>1762</v>
      </c>
      <c r="C807" s="175"/>
      <c r="D807" s="175"/>
      <c r="E807" s="175"/>
      <c r="F807" s="175" t="s">
        <v>9123</v>
      </c>
      <c r="G807" s="175" t="s">
        <v>9124</v>
      </c>
      <c r="H807" s="175"/>
      <c r="I807" s="178"/>
      <c r="J807" s="179" t="str">
        <f t="shared" si="54"/>
        <v>LINKS REQUIRED</v>
      </c>
      <c r="K807" s="187"/>
      <c r="L807" s="190"/>
      <c r="M807" s="181"/>
      <c r="N807" s="256"/>
      <c r="O807" s="181"/>
      <c r="P807" s="256"/>
      <c r="Q807" s="256"/>
      <c r="R807" s="256"/>
      <c r="S807" s="256"/>
      <c r="T807" s="256"/>
      <c r="U807" s="256"/>
      <c r="V807" s="190"/>
      <c r="W807" s="190"/>
      <c r="X807" s="182"/>
      <c r="Y807" s="190"/>
      <c r="Z807" s="195"/>
      <c r="AA807" s="185" t="s">
        <v>9125</v>
      </c>
      <c r="AB807" s="186" t="str">
        <f t="shared" si="55"/>
        <v>YXAIAX</v>
      </c>
      <c r="AC807" s="186" t="str">
        <f t="shared" si="56"/>
        <v>YXA</v>
      </c>
      <c r="AD807" s="186" t="str">
        <f t="shared" si="57"/>
        <v>IAX</v>
      </c>
      <c r="AE807" s="186" t="str">
        <f t="shared" si="58"/>
        <v>WEW2QGM</v>
      </c>
      <c r="AF807" s="186" t="str">
        <f t="shared" si="59"/>
        <v>WEW2</v>
      </c>
      <c r="AG807" s="186" t="str">
        <f t="shared" si="60"/>
        <v>QGM</v>
      </c>
      <c r="AH807" s="186" t="e">
        <f t="shared" ca="1" si="61"/>
        <v>#NAME?</v>
      </c>
      <c r="AI807" s="186" t="e">
        <f t="shared" ca="1" si="62"/>
        <v>#NAME?</v>
      </c>
    </row>
    <row r="808" spans="1:35" ht="126">
      <c r="A808" s="187" t="e">
        <f t="shared" ca="1" si="63"/>
        <v>#NAME?</v>
      </c>
      <c r="B808" s="174" t="s">
        <v>1765</v>
      </c>
      <c r="C808" s="175"/>
      <c r="D808" s="175"/>
      <c r="E808" s="244">
        <v>44207</v>
      </c>
      <c r="F808" s="175" t="s">
        <v>9126</v>
      </c>
      <c r="G808" s="175" t="s">
        <v>7395</v>
      </c>
      <c r="H808" s="175"/>
      <c r="I808" s="178"/>
      <c r="J808" s="179" t="str">
        <f t="shared" si="54"/>
        <v>LINKS REQUIRED</v>
      </c>
      <c r="K808" s="187"/>
      <c r="L808" s="190"/>
      <c r="M808" s="181"/>
      <c r="N808" s="256"/>
      <c r="O808" s="181"/>
      <c r="P808" s="256"/>
      <c r="Q808" s="256"/>
      <c r="R808" s="256"/>
      <c r="S808" s="256"/>
      <c r="T808" s="256"/>
      <c r="U808" s="256"/>
      <c r="V808" s="190"/>
      <c r="W808" s="190"/>
      <c r="X808" s="182"/>
      <c r="Y808" s="190"/>
      <c r="Z808" s="195"/>
      <c r="AA808" s="185" t="s">
        <v>9127</v>
      </c>
      <c r="AB808" s="186" t="str">
        <f t="shared" si="55"/>
        <v>Y3LHC9</v>
      </c>
      <c r="AC808" s="186" t="str">
        <f t="shared" si="56"/>
        <v>Y3L</v>
      </c>
      <c r="AD808" s="186" t="str">
        <f t="shared" si="57"/>
        <v>HC9</v>
      </c>
      <c r="AE808" s="186" t="str">
        <f t="shared" si="58"/>
        <v>SYUA32V</v>
      </c>
      <c r="AF808" s="186" t="str">
        <f t="shared" si="59"/>
        <v>SYUA</v>
      </c>
      <c r="AG808" s="186" t="str">
        <f t="shared" si="60"/>
        <v>32V</v>
      </c>
      <c r="AH808" s="186" t="e">
        <f t="shared" ca="1" si="61"/>
        <v>#NAME?</v>
      </c>
      <c r="AI808" s="186" t="e">
        <f t="shared" ca="1" si="62"/>
        <v>#NAME?</v>
      </c>
    </row>
    <row r="809" spans="1:35" ht="54">
      <c r="A809" s="187" t="e">
        <f t="shared" ca="1" si="63"/>
        <v>#NAME?</v>
      </c>
      <c r="B809" s="174"/>
      <c r="C809" s="175"/>
      <c r="D809" s="175"/>
      <c r="E809" s="175"/>
      <c r="F809" s="175" t="s">
        <v>9128</v>
      </c>
      <c r="G809" s="175" t="s">
        <v>9129</v>
      </c>
      <c r="H809" s="175"/>
      <c r="I809" s="178"/>
      <c r="J809" s="179" t="str">
        <f t="shared" si="54"/>
        <v>LINKS REQUIRED</v>
      </c>
      <c r="K809" s="187"/>
      <c r="L809" s="190"/>
      <c r="M809" s="181"/>
      <c r="N809" s="256"/>
      <c r="O809" s="181"/>
      <c r="P809" s="256"/>
      <c r="Q809" s="256"/>
      <c r="R809" s="256"/>
      <c r="S809" s="256"/>
      <c r="T809" s="256"/>
      <c r="U809" s="256"/>
      <c r="V809" s="190"/>
      <c r="W809" s="190"/>
      <c r="X809" s="182"/>
      <c r="Y809" s="190"/>
      <c r="Z809" s="195"/>
      <c r="AA809" s="185" t="s">
        <v>9130</v>
      </c>
      <c r="AB809" s="186" t="str">
        <f t="shared" si="55"/>
        <v>Y4HG69</v>
      </c>
      <c r="AC809" s="186" t="str">
        <f t="shared" si="56"/>
        <v>Y4H</v>
      </c>
      <c r="AD809" s="186" t="str">
        <f t="shared" si="57"/>
        <v>G69</v>
      </c>
      <c r="AE809" s="186" t="str">
        <f t="shared" si="58"/>
        <v>XZAMFQ9</v>
      </c>
      <c r="AF809" s="186" t="str">
        <f t="shared" si="59"/>
        <v>XZAM</v>
      </c>
      <c r="AG809" s="186" t="str">
        <f t="shared" si="60"/>
        <v>FQ9</v>
      </c>
      <c r="AH809" s="186" t="e">
        <f t="shared" ca="1" si="61"/>
        <v>#NAME?</v>
      </c>
      <c r="AI809" s="186" t="e">
        <f t="shared" ca="1" si="62"/>
        <v>#NAME?</v>
      </c>
    </row>
    <row r="810" spans="1:35" ht="180">
      <c r="A810" s="187" t="e">
        <f t="shared" ca="1" si="63"/>
        <v>#NAME?</v>
      </c>
      <c r="B810" s="174"/>
      <c r="C810" s="175"/>
      <c r="D810" s="175"/>
      <c r="E810" s="175"/>
      <c r="F810" s="175" t="s">
        <v>9131</v>
      </c>
      <c r="G810" s="175" t="s">
        <v>8570</v>
      </c>
      <c r="H810" s="175"/>
      <c r="I810" s="178"/>
      <c r="J810" s="179" t="str">
        <f t="shared" si="54"/>
        <v>LINKS REQUIRED</v>
      </c>
      <c r="K810" s="187"/>
      <c r="L810" s="190"/>
      <c r="M810" s="181"/>
      <c r="N810" s="256"/>
      <c r="O810" s="181"/>
      <c r="P810" s="256"/>
      <c r="Q810" s="256"/>
      <c r="R810" s="256"/>
      <c r="S810" s="256"/>
      <c r="T810" s="256"/>
      <c r="U810" s="256"/>
      <c r="V810" s="190"/>
      <c r="W810" s="190"/>
      <c r="X810" s="182"/>
      <c r="Y810" s="190"/>
      <c r="Z810" s="195"/>
      <c r="AA810" s="185" t="s">
        <v>9132</v>
      </c>
      <c r="AB810" s="186" t="str">
        <f t="shared" si="55"/>
        <v>Y4NF7Z</v>
      </c>
      <c r="AC810" s="186" t="str">
        <f t="shared" si="56"/>
        <v>Y4N</v>
      </c>
      <c r="AD810" s="186" t="str">
        <f t="shared" si="57"/>
        <v>F7Z</v>
      </c>
      <c r="AE810" s="186" t="str">
        <f t="shared" si="58"/>
        <v>S8VACJN</v>
      </c>
      <c r="AF810" s="186" t="str">
        <f t="shared" si="59"/>
        <v>S8VA</v>
      </c>
      <c r="AG810" s="186" t="str">
        <f t="shared" si="60"/>
        <v>CJN</v>
      </c>
      <c r="AH810" s="186" t="e">
        <f t="shared" ca="1" si="61"/>
        <v>#NAME?</v>
      </c>
      <c r="AI810" s="186" t="e">
        <f t="shared" ca="1" si="62"/>
        <v>#NAME?</v>
      </c>
    </row>
    <row r="811" spans="1:35" ht="180">
      <c r="A811" s="187" t="e">
        <f t="shared" ca="1" si="63"/>
        <v>#NAME?</v>
      </c>
      <c r="B811" s="174" t="s">
        <v>1904</v>
      </c>
      <c r="C811" s="175"/>
      <c r="D811" s="175"/>
      <c r="E811" s="175"/>
      <c r="F811" s="175" t="s">
        <v>9133</v>
      </c>
      <c r="G811" s="175" t="s">
        <v>7107</v>
      </c>
      <c r="H811" s="175"/>
      <c r="I811" s="178"/>
      <c r="J811" s="179" t="str">
        <f t="shared" si="54"/>
        <v>LINKS REQUIRED</v>
      </c>
      <c r="K811" s="187"/>
      <c r="L811" s="190"/>
      <c r="M811" s="181"/>
      <c r="N811" s="256"/>
      <c r="O811" s="181"/>
      <c r="P811" s="256"/>
      <c r="Q811" s="256"/>
      <c r="R811" s="256"/>
      <c r="S811" s="256"/>
      <c r="T811" s="256"/>
      <c r="U811" s="256"/>
      <c r="V811" s="190"/>
      <c r="W811" s="190"/>
      <c r="X811" s="182"/>
      <c r="Y811" s="190"/>
      <c r="Z811" s="195"/>
      <c r="AA811" s="185" t="s">
        <v>9134</v>
      </c>
      <c r="AB811" s="186" t="str">
        <f t="shared" si="55"/>
        <v>Y4S3FQ</v>
      </c>
      <c r="AC811" s="186" t="str">
        <f t="shared" si="56"/>
        <v>Y4S</v>
      </c>
      <c r="AD811" s="186" t="str">
        <f t="shared" si="57"/>
        <v>3FQ</v>
      </c>
      <c r="AE811" s="186" t="str">
        <f t="shared" si="58"/>
        <v>ZTHIS6B</v>
      </c>
      <c r="AF811" s="186" t="str">
        <f t="shared" si="59"/>
        <v>ZTHI</v>
      </c>
      <c r="AG811" s="186" t="str">
        <f t="shared" si="60"/>
        <v>S6B</v>
      </c>
      <c r="AH811" s="186" t="e">
        <f t="shared" ca="1" si="61"/>
        <v>#NAME?</v>
      </c>
      <c r="AI811" s="186" t="e">
        <f t="shared" ca="1" si="62"/>
        <v>#NAME?</v>
      </c>
    </row>
    <row r="812" spans="1:35" ht="180">
      <c r="A812" s="187" t="e">
        <f t="shared" ca="1" si="63"/>
        <v>#NAME?</v>
      </c>
      <c r="B812" s="174"/>
      <c r="C812" s="175"/>
      <c r="D812" s="175"/>
      <c r="E812" s="175"/>
      <c r="F812" s="175" t="s">
        <v>9135</v>
      </c>
      <c r="G812" s="175" t="s">
        <v>7107</v>
      </c>
      <c r="H812" s="175"/>
      <c r="I812" s="178"/>
      <c r="J812" s="179" t="str">
        <f t="shared" si="54"/>
        <v>LINKS REQUIRED</v>
      </c>
      <c r="K812" s="187"/>
      <c r="L812" s="190"/>
      <c r="M812" s="181"/>
      <c r="N812" s="256"/>
      <c r="O812" s="181"/>
      <c r="P812" s="256"/>
      <c r="Q812" s="256"/>
      <c r="R812" s="256"/>
      <c r="S812" s="256"/>
      <c r="T812" s="256"/>
      <c r="U812" s="256"/>
      <c r="V812" s="190"/>
      <c r="W812" s="190"/>
      <c r="X812" s="182"/>
      <c r="Y812" s="190"/>
      <c r="Z812" s="195"/>
      <c r="AA812" s="185" t="s">
        <v>9136</v>
      </c>
      <c r="AB812" s="186" t="str">
        <f t="shared" si="55"/>
        <v>Y641FX</v>
      </c>
      <c r="AC812" s="186" t="str">
        <f t="shared" si="56"/>
        <v>Y64</v>
      </c>
      <c r="AD812" s="186" t="str">
        <f t="shared" si="57"/>
        <v>1FX</v>
      </c>
      <c r="AE812" s="186" t="str">
        <f t="shared" si="58"/>
        <v>3ZGFZTC</v>
      </c>
      <c r="AF812" s="186" t="str">
        <f t="shared" si="59"/>
        <v>3ZGF</v>
      </c>
      <c r="AG812" s="186" t="str">
        <f t="shared" si="60"/>
        <v>ZTC</v>
      </c>
      <c r="AH812" s="186" t="e">
        <f t="shared" ca="1" si="61"/>
        <v>#NAME?</v>
      </c>
      <c r="AI812" s="186" t="e">
        <f t="shared" ca="1" si="62"/>
        <v>#NAME?</v>
      </c>
    </row>
    <row r="813" spans="1:35" ht="216">
      <c r="A813" s="187" t="e">
        <f t="shared" ca="1" si="63"/>
        <v>#NAME?</v>
      </c>
      <c r="B813" s="174" t="s">
        <v>1765</v>
      </c>
      <c r="C813" s="175"/>
      <c r="D813" s="175"/>
      <c r="E813" s="175"/>
      <c r="F813" s="175" t="s">
        <v>9137</v>
      </c>
      <c r="G813" s="175" t="s">
        <v>6135</v>
      </c>
      <c r="H813" s="175"/>
      <c r="I813" s="178"/>
      <c r="J813" s="179" t="str">
        <f t="shared" si="54"/>
        <v>LINKS REQUIRED</v>
      </c>
      <c r="K813" s="187"/>
      <c r="L813" s="190"/>
      <c r="M813" s="181"/>
      <c r="N813" s="256"/>
      <c r="O813" s="181"/>
      <c r="P813" s="256"/>
      <c r="Q813" s="256"/>
      <c r="R813" s="256"/>
      <c r="S813" s="256"/>
      <c r="T813" s="256"/>
      <c r="U813" s="256"/>
      <c r="V813" s="190"/>
      <c r="W813" s="190"/>
      <c r="X813" s="182"/>
      <c r="Y813" s="190"/>
      <c r="Z813" s="195"/>
      <c r="AA813" s="185" t="s">
        <v>9138</v>
      </c>
      <c r="AB813" s="186" t="str">
        <f t="shared" si="55"/>
        <v>Y6UBGE</v>
      </c>
      <c r="AC813" s="186" t="str">
        <f t="shared" si="56"/>
        <v>Y6U</v>
      </c>
      <c r="AD813" s="186" t="str">
        <f t="shared" si="57"/>
        <v>BGE</v>
      </c>
      <c r="AE813" s="186" t="str">
        <f t="shared" si="58"/>
        <v>2JXMQQD</v>
      </c>
      <c r="AF813" s="186" t="str">
        <f t="shared" si="59"/>
        <v>2JXM</v>
      </c>
      <c r="AG813" s="186" t="str">
        <f t="shared" si="60"/>
        <v>QQD</v>
      </c>
      <c r="AH813" s="186" t="e">
        <f t="shared" ca="1" si="61"/>
        <v>#NAME?</v>
      </c>
      <c r="AI813" s="186" t="e">
        <f t="shared" ca="1" si="62"/>
        <v>#NAME?</v>
      </c>
    </row>
    <row r="814" spans="1:35" ht="234">
      <c r="A814" s="187" t="e">
        <f t="shared" ca="1" si="63"/>
        <v>#NAME?</v>
      </c>
      <c r="B814" s="174" t="s">
        <v>1765</v>
      </c>
      <c r="C814" s="175"/>
      <c r="D814" s="175"/>
      <c r="E814" s="175"/>
      <c r="F814" s="175" t="s">
        <v>9139</v>
      </c>
      <c r="G814" s="175" t="s">
        <v>6135</v>
      </c>
      <c r="H814" s="175"/>
      <c r="I814" s="178"/>
      <c r="J814" s="179" t="str">
        <f t="shared" si="54"/>
        <v>LINKS REQUIRED</v>
      </c>
      <c r="K814" s="187"/>
      <c r="L814" s="190"/>
      <c r="M814" s="181"/>
      <c r="N814" s="256"/>
      <c r="O814" s="181"/>
      <c r="P814" s="256"/>
      <c r="Q814" s="256"/>
      <c r="R814" s="256"/>
      <c r="S814" s="256"/>
      <c r="T814" s="256"/>
      <c r="U814" s="256"/>
      <c r="V814" s="190"/>
      <c r="W814" s="190"/>
      <c r="X814" s="182"/>
      <c r="Y814" s="190"/>
      <c r="Z814" s="195"/>
      <c r="AA814" s="185" t="s">
        <v>9140</v>
      </c>
      <c r="AB814" s="186" t="str">
        <f t="shared" si="55"/>
        <v>Y7KCI1</v>
      </c>
      <c r="AC814" s="186" t="str">
        <f t="shared" si="56"/>
        <v>Y7K</v>
      </c>
      <c r="AD814" s="186" t="str">
        <f t="shared" si="57"/>
        <v>CI1</v>
      </c>
      <c r="AE814" s="186" t="str">
        <f t="shared" si="58"/>
        <v>6XH56YR</v>
      </c>
      <c r="AF814" s="186" t="str">
        <f t="shared" si="59"/>
        <v>6XH5</v>
      </c>
      <c r="AG814" s="186" t="str">
        <f t="shared" si="60"/>
        <v>6YR</v>
      </c>
      <c r="AH814" s="186" t="e">
        <f t="shared" ca="1" si="61"/>
        <v>#NAME?</v>
      </c>
      <c r="AI814" s="186" t="e">
        <f t="shared" ca="1" si="62"/>
        <v>#NAME?</v>
      </c>
    </row>
    <row r="815" spans="1:35" ht="180">
      <c r="A815" s="187" t="e">
        <f t="shared" ca="1" si="63"/>
        <v>#NAME?</v>
      </c>
      <c r="B815" s="174" t="s">
        <v>1762</v>
      </c>
      <c r="C815" s="175"/>
      <c r="D815" s="175"/>
      <c r="E815" s="175"/>
      <c r="F815" s="175" t="s">
        <v>9141</v>
      </c>
      <c r="G815" s="175" t="s">
        <v>6135</v>
      </c>
      <c r="H815" s="175"/>
      <c r="I815" s="178"/>
      <c r="J815" s="179" t="str">
        <f t="shared" si="54"/>
        <v>LINKS REQUIRED</v>
      </c>
      <c r="K815" s="187"/>
      <c r="L815" s="190"/>
      <c r="M815" s="181"/>
      <c r="N815" s="256"/>
      <c r="O815" s="181"/>
      <c r="P815" s="256"/>
      <c r="Q815" s="256"/>
      <c r="R815" s="256"/>
      <c r="S815" s="256"/>
      <c r="T815" s="256"/>
      <c r="U815" s="256"/>
      <c r="V815" s="190"/>
      <c r="W815" s="190"/>
      <c r="X815" s="182"/>
      <c r="Y815" s="190"/>
      <c r="Z815" s="195"/>
      <c r="AA815" s="185" t="s">
        <v>9142</v>
      </c>
      <c r="AB815" s="186" t="str">
        <f t="shared" si="55"/>
        <v>YAER9D</v>
      </c>
      <c r="AC815" s="186" t="str">
        <f t="shared" si="56"/>
        <v>YAE</v>
      </c>
      <c r="AD815" s="186" t="str">
        <f t="shared" si="57"/>
        <v>R9D</v>
      </c>
      <c r="AE815" s="186" t="str">
        <f t="shared" si="58"/>
        <v>7I4LRO9</v>
      </c>
      <c r="AF815" s="186" t="str">
        <f t="shared" si="59"/>
        <v>7I4L</v>
      </c>
      <c r="AG815" s="186" t="str">
        <f t="shared" si="60"/>
        <v>RO9</v>
      </c>
      <c r="AH815" s="186" t="e">
        <f t="shared" ca="1" si="61"/>
        <v>#NAME?</v>
      </c>
      <c r="AI815" s="186" t="e">
        <f t="shared" ca="1" si="62"/>
        <v>#NAME?</v>
      </c>
    </row>
    <row r="816" spans="1:35" ht="180">
      <c r="A816" s="187" t="s">
        <v>9143</v>
      </c>
      <c r="B816" s="174" t="s">
        <v>2263</v>
      </c>
      <c r="C816" s="175"/>
      <c r="D816" s="175"/>
      <c r="E816" s="175"/>
      <c r="F816" s="175" t="s">
        <v>9144</v>
      </c>
      <c r="G816" s="175" t="s">
        <v>7107</v>
      </c>
      <c r="H816" s="175"/>
      <c r="I816" s="178"/>
      <c r="J816" s="179" t="str">
        <f t="shared" si="54"/>
        <v>LINKS REQUIRED</v>
      </c>
      <c r="K816" s="187"/>
      <c r="L816" s="190"/>
      <c r="M816" s="181"/>
      <c r="N816" s="256"/>
      <c r="O816" s="181"/>
      <c r="P816" s="256"/>
      <c r="Q816" s="256"/>
      <c r="R816" s="256"/>
      <c r="S816" s="256"/>
      <c r="T816" s="256"/>
      <c r="U816" s="256"/>
      <c r="V816" s="190"/>
      <c r="W816" s="190"/>
      <c r="X816" s="182"/>
      <c r="Y816" s="190"/>
      <c r="Z816" s="195"/>
      <c r="AA816" s="185" t="s">
        <v>9145</v>
      </c>
      <c r="AB816" s="186" t="str">
        <f t="shared" si="55"/>
        <v>YB2P54</v>
      </c>
      <c r="AC816" s="186" t="str">
        <f t="shared" si="56"/>
        <v>YB2</v>
      </c>
      <c r="AD816" s="186" t="str">
        <f t="shared" si="57"/>
        <v>P54</v>
      </c>
      <c r="AE816" s="186" t="str">
        <f t="shared" si="58"/>
        <v>91UEPE7</v>
      </c>
      <c r="AF816" s="186" t="str">
        <f t="shared" si="59"/>
        <v>91UE</v>
      </c>
      <c r="AG816" s="186" t="str">
        <f t="shared" si="60"/>
        <v>PE7</v>
      </c>
      <c r="AH816" s="186" t="e">
        <f t="shared" ca="1" si="61"/>
        <v>#NAME?</v>
      </c>
      <c r="AI816" s="186" t="e">
        <f t="shared" ca="1" si="62"/>
        <v>#NAME?</v>
      </c>
    </row>
    <row r="817" spans="1:35" ht="108">
      <c r="A817" s="187" t="e">
        <f t="shared" ref="A817:A990" ca="1" si="64">_xludf.CONCAT(AH817,_xludf.CONCAT("-",AI817))</f>
        <v>#NAME?</v>
      </c>
      <c r="B817" s="174"/>
      <c r="C817" s="175"/>
      <c r="D817" s="175"/>
      <c r="E817" s="175"/>
      <c r="F817" s="175" t="s">
        <v>9146</v>
      </c>
      <c r="G817" s="175" t="s">
        <v>9147</v>
      </c>
      <c r="H817" s="175"/>
      <c r="I817" s="178"/>
      <c r="J817" s="179" t="str">
        <f t="shared" si="54"/>
        <v>LINKS REQUIRED</v>
      </c>
      <c r="K817" s="187"/>
      <c r="L817" s="190"/>
      <c r="M817" s="181"/>
      <c r="N817" s="256"/>
      <c r="O817" s="181"/>
      <c r="P817" s="256"/>
      <c r="Q817" s="256"/>
      <c r="R817" s="256"/>
      <c r="S817" s="256"/>
      <c r="T817" s="256"/>
      <c r="U817" s="256"/>
      <c r="V817" s="190"/>
      <c r="W817" s="190"/>
      <c r="X817" s="182"/>
      <c r="Y817" s="190"/>
      <c r="Z817" s="195"/>
      <c r="AA817" s="185" t="s">
        <v>9148</v>
      </c>
      <c r="AB817" s="186" t="str">
        <f t="shared" si="55"/>
        <v>YCNL7M</v>
      </c>
      <c r="AC817" s="186" t="str">
        <f t="shared" si="56"/>
        <v>YCN</v>
      </c>
      <c r="AD817" s="186" t="str">
        <f t="shared" si="57"/>
        <v>L7M</v>
      </c>
      <c r="AE817" s="186" t="str">
        <f t="shared" si="58"/>
        <v>TCX8CHL</v>
      </c>
      <c r="AF817" s="186" t="str">
        <f t="shared" si="59"/>
        <v>TCX8</v>
      </c>
      <c r="AG817" s="186" t="str">
        <f t="shared" si="60"/>
        <v>CHL</v>
      </c>
      <c r="AH817" s="186" t="e">
        <f t="shared" ca="1" si="61"/>
        <v>#NAME?</v>
      </c>
      <c r="AI817" s="186" t="e">
        <f t="shared" ca="1" si="62"/>
        <v>#NAME?</v>
      </c>
    </row>
    <row r="818" spans="1:35" ht="180">
      <c r="A818" s="187" t="e">
        <f t="shared" ca="1" si="64"/>
        <v>#NAME?</v>
      </c>
      <c r="B818" s="174" t="s">
        <v>2263</v>
      </c>
      <c r="C818" s="175"/>
      <c r="D818" s="175"/>
      <c r="E818" s="244">
        <v>44218</v>
      </c>
      <c r="F818" s="175" t="s">
        <v>9149</v>
      </c>
      <c r="G818" s="175" t="s">
        <v>6135</v>
      </c>
      <c r="H818" s="175"/>
      <c r="I818" s="178"/>
      <c r="J818" s="179" t="str">
        <f t="shared" si="54"/>
        <v>LINKS REQUIRED</v>
      </c>
      <c r="K818" s="187"/>
      <c r="L818" s="190"/>
      <c r="M818" s="181"/>
      <c r="N818" s="256"/>
      <c r="O818" s="181"/>
      <c r="P818" s="256"/>
      <c r="Q818" s="256"/>
      <c r="R818" s="256"/>
      <c r="S818" s="256"/>
      <c r="T818" s="256"/>
      <c r="U818" s="256"/>
      <c r="V818" s="190"/>
      <c r="W818" s="190"/>
      <c r="X818" s="182"/>
      <c r="Y818" s="190"/>
      <c r="Z818" s="195"/>
      <c r="AA818" s="185" t="s">
        <v>9150</v>
      </c>
      <c r="AB818" s="186" t="str">
        <f t="shared" si="55"/>
        <v>YG2YY9</v>
      </c>
      <c r="AC818" s="186" t="str">
        <f t="shared" si="56"/>
        <v>YG2</v>
      </c>
      <c r="AD818" s="186" t="str">
        <f t="shared" si="57"/>
        <v>YY9</v>
      </c>
      <c r="AE818" s="186" t="str">
        <f t="shared" si="58"/>
        <v>WGAFJGQ</v>
      </c>
      <c r="AF818" s="186" t="str">
        <f t="shared" si="59"/>
        <v>WGAF</v>
      </c>
      <c r="AG818" s="186" t="str">
        <f t="shared" si="60"/>
        <v>JGQ</v>
      </c>
      <c r="AH818" s="186" t="e">
        <f t="shared" ca="1" si="61"/>
        <v>#NAME?</v>
      </c>
      <c r="AI818" s="186" t="e">
        <f t="shared" ca="1" si="62"/>
        <v>#NAME?</v>
      </c>
    </row>
    <row r="819" spans="1:35" ht="180">
      <c r="A819" s="187" t="e">
        <f t="shared" ca="1" si="64"/>
        <v>#NAME?</v>
      </c>
      <c r="B819" s="174" t="s">
        <v>1765</v>
      </c>
      <c r="C819" s="175"/>
      <c r="D819" s="175"/>
      <c r="E819" s="266">
        <v>44216</v>
      </c>
      <c r="F819" s="175" t="s">
        <v>9151</v>
      </c>
      <c r="G819" s="175" t="s">
        <v>9152</v>
      </c>
      <c r="H819" s="175"/>
      <c r="I819" s="178"/>
      <c r="J819" s="179" t="str">
        <f t="shared" si="54"/>
        <v>LINKS AVAILABLE</v>
      </c>
      <c r="K819" s="187"/>
      <c r="L819" s="190"/>
      <c r="M819" s="181"/>
      <c r="N819" s="256"/>
      <c r="O819" s="181"/>
      <c r="P819" s="256"/>
      <c r="Q819" s="256"/>
      <c r="R819" s="256"/>
      <c r="S819" s="256"/>
      <c r="T819" s="256"/>
      <c r="U819" s="256"/>
      <c r="V819" s="190"/>
      <c r="W819" s="190"/>
      <c r="X819" s="263" t="s">
        <v>9153</v>
      </c>
      <c r="Y819" s="190"/>
      <c r="Z819" s="195"/>
      <c r="AA819" s="185" t="s">
        <v>9154</v>
      </c>
      <c r="AB819" s="186" t="str">
        <f t="shared" si="55"/>
        <v>YGS172</v>
      </c>
      <c r="AC819" s="186" t="str">
        <f t="shared" si="56"/>
        <v>YGS</v>
      </c>
      <c r="AD819" s="186" t="str">
        <f t="shared" si="57"/>
        <v>172</v>
      </c>
      <c r="AE819" s="186" t="str">
        <f t="shared" si="58"/>
        <v>LT0MAW7</v>
      </c>
      <c r="AF819" s="186" t="str">
        <f t="shared" si="59"/>
        <v>LT0M</v>
      </c>
      <c r="AG819" s="186" t="str">
        <f t="shared" si="60"/>
        <v>AW7</v>
      </c>
      <c r="AH819" s="186" t="e">
        <f t="shared" ca="1" si="61"/>
        <v>#NAME?</v>
      </c>
      <c r="AI819" s="186" t="e">
        <f t="shared" ca="1" si="62"/>
        <v>#NAME?</v>
      </c>
    </row>
    <row r="820" spans="1:35" ht="252">
      <c r="A820" s="187" t="e">
        <f t="shared" ca="1" si="64"/>
        <v>#NAME?</v>
      </c>
      <c r="B820" s="174" t="s">
        <v>1765</v>
      </c>
      <c r="C820" s="175"/>
      <c r="D820" s="175"/>
      <c r="E820" s="175"/>
      <c r="F820" s="175" t="s">
        <v>9155</v>
      </c>
      <c r="G820" s="175" t="s">
        <v>9156</v>
      </c>
      <c r="H820" s="175"/>
      <c r="I820" s="178"/>
      <c r="J820" s="179" t="str">
        <f t="shared" si="54"/>
        <v>LINKS REQUIRED</v>
      </c>
      <c r="K820" s="187"/>
      <c r="L820" s="190"/>
      <c r="M820" s="181"/>
      <c r="N820" s="256"/>
      <c r="O820" s="181"/>
      <c r="P820" s="256"/>
      <c r="Q820" s="256"/>
      <c r="R820" s="256"/>
      <c r="S820" s="256"/>
      <c r="T820" s="256"/>
      <c r="U820" s="256"/>
      <c r="V820" s="190"/>
      <c r="W820" s="190"/>
      <c r="X820" s="182"/>
      <c r="Y820" s="190"/>
      <c r="Z820" s="195"/>
      <c r="AA820" s="185" t="s">
        <v>9157</v>
      </c>
      <c r="AB820" s="186" t="str">
        <f t="shared" si="55"/>
        <v>YLZM8Y</v>
      </c>
      <c r="AC820" s="186" t="str">
        <f t="shared" si="56"/>
        <v>YLZ</v>
      </c>
      <c r="AD820" s="186" t="str">
        <f t="shared" si="57"/>
        <v>M8Y</v>
      </c>
      <c r="AE820" s="186" t="str">
        <f t="shared" si="58"/>
        <v>IEN9YI6</v>
      </c>
      <c r="AF820" s="186" t="str">
        <f t="shared" si="59"/>
        <v>IEN9</v>
      </c>
      <c r="AG820" s="186" t="str">
        <f t="shared" si="60"/>
        <v>YI6</v>
      </c>
      <c r="AH820" s="186" t="e">
        <f t="shared" ca="1" si="61"/>
        <v>#NAME?</v>
      </c>
      <c r="AI820" s="186" t="e">
        <f t="shared" ca="1" si="62"/>
        <v>#NAME?</v>
      </c>
    </row>
    <row r="821" spans="1:35" ht="162">
      <c r="A821" s="187" t="e">
        <f t="shared" ca="1" si="64"/>
        <v>#NAME?</v>
      </c>
      <c r="B821" s="174" t="s">
        <v>1765</v>
      </c>
      <c r="C821" s="175"/>
      <c r="D821" s="175"/>
      <c r="E821" s="175"/>
      <c r="F821" s="175" t="s">
        <v>9158</v>
      </c>
      <c r="G821" s="175" t="s">
        <v>9159</v>
      </c>
      <c r="H821" s="175"/>
      <c r="I821" s="178"/>
      <c r="J821" s="179" t="str">
        <f t="shared" si="54"/>
        <v>LINKS REQUIRED</v>
      </c>
      <c r="K821" s="187"/>
      <c r="L821" s="190"/>
      <c r="M821" s="181"/>
      <c r="N821" s="256"/>
      <c r="O821" s="181"/>
      <c r="P821" s="256"/>
      <c r="Q821" s="256"/>
      <c r="R821" s="256"/>
      <c r="S821" s="256"/>
      <c r="T821" s="256"/>
      <c r="U821" s="256"/>
      <c r="V821" s="190"/>
      <c r="W821" s="190"/>
      <c r="X821" s="182"/>
      <c r="Y821" s="190"/>
      <c r="Z821" s="195"/>
      <c r="AA821" s="185" t="s">
        <v>9160</v>
      </c>
      <c r="AB821" s="186" t="str">
        <f t="shared" si="55"/>
        <v>YX7JBC</v>
      </c>
      <c r="AC821" s="186" t="str">
        <f t="shared" si="56"/>
        <v>YX7</v>
      </c>
      <c r="AD821" s="186" t="str">
        <f t="shared" si="57"/>
        <v>JBC</v>
      </c>
      <c r="AE821" s="186" t="str">
        <f t="shared" si="58"/>
        <v>CX9F77B</v>
      </c>
      <c r="AF821" s="186" t="str">
        <f t="shared" si="59"/>
        <v>CX9F</v>
      </c>
      <c r="AG821" s="186" t="str">
        <f t="shared" si="60"/>
        <v>77B</v>
      </c>
      <c r="AH821" s="186" t="e">
        <f t="shared" ca="1" si="61"/>
        <v>#NAME?</v>
      </c>
      <c r="AI821" s="186" t="e">
        <f t="shared" ca="1" si="62"/>
        <v>#NAME?</v>
      </c>
    </row>
    <row r="822" spans="1:35" ht="180">
      <c r="A822" s="187" t="e">
        <f t="shared" ca="1" si="64"/>
        <v>#NAME?</v>
      </c>
      <c r="B822" s="174" t="s">
        <v>1762</v>
      </c>
      <c r="C822" s="175"/>
      <c r="D822" s="175"/>
      <c r="E822" s="175"/>
      <c r="F822" s="175" t="s">
        <v>9161</v>
      </c>
      <c r="G822" s="175" t="s">
        <v>9162</v>
      </c>
      <c r="H822" s="175"/>
      <c r="I822" s="178"/>
      <c r="J822" s="179" t="str">
        <f t="shared" si="54"/>
        <v>LINKS REQUIRED</v>
      </c>
      <c r="K822" s="187"/>
      <c r="L822" s="190"/>
      <c r="M822" s="181"/>
      <c r="N822" s="256"/>
      <c r="O822" s="181"/>
      <c r="P822" s="256"/>
      <c r="Q822" s="256"/>
      <c r="R822" s="256"/>
      <c r="S822" s="256"/>
      <c r="T822" s="256"/>
      <c r="U822" s="256"/>
      <c r="V822" s="190"/>
      <c r="W822" s="190"/>
      <c r="X822" s="182"/>
      <c r="Y822" s="190"/>
      <c r="Z822" s="195"/>
      <c r="AA822" s="185" t="s">
        <v>9163</v>
      </c>
      <c r="AB822" s="186" t="str">
        <f t="shared" si="55"/>
        <v>FTAOYY</v>
      </c>
      <c r="AC822" s="186" t="str">
        <f t="shared" si="56"/>
        <v>FTA</v>
      </c>
      <c r="AD822" s="186" t="str">
        <f t="shared" si="57"/>
        <v>OYY</v>
      </c>
      <c r="AE822" s="186" t="str">
        <f t="shared" si="58"/>
        <v>D0T06HP</v>
      </c>
      <c r="AF822" s="186" t="str">
        <f t="shared" si="59"/>
        <v>D0T0</v>
      </c>
      <c r="AG822" s="186" t="str">
        <f t="shared" si="60"/>
        <v>6HP</v>
      </c>
      <c r="AH822" s="186" t="e">
        <f t="shared" ca="1" si="61"/>
        <v>#NAME?</v>
      </c>
      <c r="AI822" s="186" t="e">
        <f t="shared" ca="1" si="62"/>
        <v>#NAME?</v>
      </c>
    </row>
    <row r="823" spans="1:35" ht="126">
      <c r="A823" s="187" t="e">
        <f t="shared" ca="1" si="64"/>
        <v>#NAME?</v>
      </c>
      <c r="B823" s="174" t="s">
        <v>1786</v>
      </c>
      <c r="C823" s="175"/>
      <c r="D823" s="175"/>
      <c r="E823" s="175"/>
      <c r="F823" s="175" t="s">
        <v>9164</v>
      </c>
      <c r="G823" s="175" t="s">
        <v>4276</v>
      </c>
      <c r="H823" s="175"/>
      <c r="I823" s="178"/>
      <c r="J823" s="179" t="str">
        <f t="shared" si="54"/>
        <v>LINKS REQUIRED</v>
      </c>
      <c r="K823" s="187"/>
      <c r="L823" s="190"/>
      <c r="M823" s="181"/>
      <c r="N823" s="256"/>
      <c r="O823" s="181"/>
      <c r="P823" s="256"/>
      <c r="Q823" s="256"/>
      <c r="R823" s="256"/>
      <c r="S823" s="256"/>
      <c r="T823" s="256"/>
      <c r="U823" s="256"/>
      <c r="V823" s="190"/>
      <c r="W823" s="190"/>
      <c r="X823" s="182"/>
      <c r="Y823" s="190"/>
      <c r="Z823" s="195"/>
      <c r="AA823" s="185" t="s">
        <v>9165</v>
      </c>
      <c r="AB823" s="186" t="str">
        <f t="shared" si="55"/>
        <v>YPN41W</v>
      </c>
      <c r="AC823" s="186" t="str">
        <f t="shared" si="56"/>
        <v>YPN</v>
      </c>
      <c r="AD823" s="186" t="str">
        <f t="shared" si="57"/>
        <v>41W</v>
      </c>
      <c r="AE823" s="186" t="str">
        <f t="shared" si="58"/>
        <v>RY96DTJ</v>
      </c>
      <c r="AF823" s="186" t="str">
        <f t="shared" si="59"/>
        <v>RY96</v>
      </c>
      <c r="AG823" s="186" t="str">
        <f t="shared" si="60"/>
        <v>DTJ</v>
      </c>
      <c r="AH823" s="186" t="e">
        <f t="shared" ca="1" si="61"/>
        <v>#NAME?</v>
      </c>
      <c r="AI823" s="186" t="e">
        <f t="shared" ca="1" si="62"/>
        <v>#NAME?</v>
      </c>
    </row>
    <row r="824" spans="1:35" ht="180">
      <c r="A824" s="187" t="e">
        <f t="shared" ca="1" si="64"/>
        <v>#NAME?</v>
      </c>
      <c r="B824" s="174"/>
      <c r="C824" s="175"/>
      <c r="D824" s="175"/>
      <c r="E824" s="175"/>
      <c r="F824" s="175" t="s">
        <v>9166</v>
      </c>
      <c r="G824" s="175" t="s">
        <v>8570</v>
      </c>
      <c r="H824" s="175"/>
      <c r="I824" s="178"/>
      <c r="J824" s="179" t="str">
        <f t="shared" si="54"/>
        <v>LINKS REQUIRED</v>
      </c>
      <c r="K824" s="187"/>
      <c r="L824" s="190"/>
      <c r="M824" s="181"/>
      <c r="N824" s="256"/>
      <c r="O824" s="181"/>
      <c r="P824" s="256"/>
      <c r="Q824" s="256"/>
      <c r="R824" s="256"/>
      <c r="S824" s="256"/>
      <c r="T824" s="256"/>
      <c r="U824" s="256"/>
      <c r="V824" s="190"/>
      <c r="W824" s="190"/>
      <c r="X824" s="182"/>
      <c r="Y824" s="190"/>
      <c r="Z824" s="195"/>
      <c r="AA824" s="185" t="s">
        <v>9167</v>
      </c>
      <c r="AB824" s="186" t="str">
        <f t="shared" si="55"/>
        <v>YPXN61</v>
      </c>
      <c r="AC824" s="186" t="str">
        <f t="shared" si="56"/>
        <v>YPX</v>
      </c>
      <c r="AD824" s="186" t="str">
        <f t="shared" si="57"/>
        <v>N61</v>
      </c>
      <c r="AE824" s="186" t="str">
        <f t="shared" si="58"/>
        <v>RCRP7EJ</v>
      </c>
      <c r="AF824" s="186" t="str">
        <f t="shared" si="59"/>
        <v>RCRP</v>
      </c>
      <c r="AG824" s="186" t="str">
        <f t="shared" si="60"/>
        <v>7EJ</v>
      </c>
      <c r="AH824" s="186" t="e">
        <f t="shared" ca="1" si="61"/>
        <v>#NAME?</v>
      </c>
      <c r="AI824" s="186" t="e">
        <f t="shared" ca="1" si="62"/>
        <v>#NAME?</v>
      </c>
    </row>
    <row r="825" spans="1:35" ht="180">
      <c r="A825" s="187" t="e">
        <f t="shared" ca="1" si="64"/>
        <v>#NAME?</v>
      </c>
      <c r="B825" s="174"/>
      <c r="C825" s="175"/>
      <c r="D825" s="175"/>
      <c r="E825" s="175"/>
      <c r="F825" s="175" t="s">
        <v>9131</v>
      </c>
      <c r="G825" s="175" t="s">
        <v>8570</v>
      </c>
      <c r="H825" s="175"/>
      <c r="I825" s="178"/>
      <c r="J825" s="179" t="str">
        <f t="shared" si="54"/>
        <v>LINKS REQUIRED</v>
      </c>
      <c r="K825" s="187"/>
      <c r="L825" s="190"/>
      <c r="M825" s="181"/>
      <c r="N825" s="256"/>
      <c r="O825" s="181"/>
      <c r="P825" s="256"/>
      <c r="Q825" s="256"/>
      <c r="R825" s="256"/>
      <c r="S825" s="256"/>
      <c r="T825" s="256"/>
      <c r="U825" s="256"/>
      <c r="V825" s="190"/>
      <c r="W825" s="190"/>
      <c r="X825" s="182"/>
      <c r="Y825" s="190"/>
      <c r="Z825" s="195"/>
      <c r="AA825" s="185" t="s">
        <v>9168</v>
      </c>
      <c r="AB825" s="186" t="str">
        <f t="shared" si="55"/>
        <v>YR3AXG</v>
      </c>
      <c r="AC825" s="186" t="str">
        <f t="shared" si="56"/>
        <v>YR3</v>
      </c>
      <c r="AD825" s="186" t="str">
        <f t="shared" si="57"/>
        <v>AXG</v>
      </c>
      <c r="AE825" s="186" t="str">
        <f t="shared" si="58"/>
        <v>YLUZZWP</v>
      </c>
      <c r="AF825" s="186" t="str">
        <f t="shared" si="59"/>
        <v>YLUZ</v>
      </c>
      <c r="AG825" s="186" t="str">
        <f t="shared" si="60"/>
        <v>ZWP</v>
      </c>
      <c r="AH825" s="186" t="e">
        <f t="shared" ca="1" si="61"/>
        <v>#NAME?</v>
      </c>
      <c r="AI825" s="186" t="e">
        <f t="shared" ca="1" si="62"/>
        <v>#NAME?</v>
      </c>
    </row>
    <row r="826" spans="1:35" ht="180">
      <c r="A826" s="187" t="e">
        <f t="shared" ca="1" si="64"/>
        <v>#NAME?</v>
      </c>
      <c r="B826" s="174"/>
      <c r="C826" s="175"/>
      <c r="D826" s="175"/>
      <c r="E826" s="175"/>
      <c r="F826" s="175" t="s">
        <v>9169</v>
      </c>
      <c r="G826" s="175" t="s">
        <v>8570</v>
      </c>
      <c r="H826" s="175"/>
      <c r="I826" s="178"/>
      <c r="J826" s="179" t="str">
        <f t="shared" si="54"/>
        <v>LINKS REQUIRED</v>
      </c>
      <c r="K826" s="187"/>
      <c r="L826" s="190"/>
      <c r="M826" s="181"/>
      <c r="N826" s="256"/>
      <c r="O826" s="181"/>
      <c r="P826" s="256"/>
      <c r="Q826" s="256"/>
      <c r="R826" s="256"/>
      <c r="S826" s="256"/>
      <c r="T826" s="256"/>
      <c r="U826" s="256"/>
      <c r="V826" s="190"/>
      <c r="W826" s="190"/>
      <c r="X826" s="182"/>
      <c r="Y826" s="190"/>
      <c r="Z826" s="195"/>
      <c r="AA826" s="185" t="s">
        <v>9170</v>
      </c>
      <c r="AB826" s="186" t="str">
        <f t="shared" si="55"/>
        <v>YR8MLR</v>
      </c>
      <c r="AC826" s="186" t="str">
        <f t="shared" si="56"/>
        <v>YR8</v>
      </c>
      <c r="AD826" s="186" t="str">
        <f t="shared" si="57"/>
        <v>MLR</v>
      </c>
      <c r="AE826" s="186" t="str">
        <f t="shared" si="58"/>
        <v>ACLPH52</v>
      </c>
      <c r="AF826" s="186" t="str">
        <f t="shared" si="59"/>
        <v>ACLP</v>
      </c>
      <c r="AG826" s="186" t="str">
        <f t="shared" si="60"/>
        <v>H52</v>
      </c>
      <c r="AH826" s="186" t="e">
        <f t="shared" ca="1" si="61"/>
        <v>#NAME?</v>
      </c>
      <c r="AI826" s="186" t="e">
        <f t="shared" ca="1" si="62"/>
        <v>#NAME?</v>
      </c>
    </row>
    <row r="827" spans="1:35" ht="198">
      <c r="A827" s="187" t="e">
        <f t="shared" ca="1" si="64"/>
        <v>#NAME?</v>
      </c>
      <c r="B827" s="174" t="s">
        <v>1762</v>
      </c>
      <c r="C827" s="175"/>
      <c r="D827" s="175"/>
      <c r="E827" s="175"/>
      <c r="F827" s="175" t="s">
        <v>9171</v>
      </c>
      <c r="G827" s="175" t="s">
        <v>9172</v>
      </c>
      <c r="H827" s="175"/>
      <c r="I827" s="178"/>
      <c r="J827" s="179" t="str">
        <f t="shared" si="54"/>
        <v>LINKS REQUIRED</v>
      </c>
      <c r="K827" s="187"/>
      <c r="L827" s="190"/>
      <c r="M827" s="181"/>
      <c r="N827" s="256"/>
      <c r="O827" s="181"/>
      <c r="P827" s="256"/>
      <c r="Q827" s="256"/>
      <c r="R827" s="256"/>
      <c r="S827" s="256"/>
      <c r="T827" s="256"/>
      <c r="U827" s="256"/>
      <c r="V827" s="190"/>
      <c r="W827" s="190"/>
      <c r="X827" s="182"/>
      <c r="Y827" s="190"/>
      <c r="Z827" s="195"/>
      <c r="AA827" s="185" t="s">
        <v>9173</v>
      </c>
      <c r="AB827" s="186" t="str">
        <f t="shared" si="55"/>
        <v>YRJ9DI</v>
      </c>
      <c r="AC827" s="186" t="str">
        <f t="shared" si="56"/>
        <v>YRJ</v>
      </c>
      <c r="AD827" s="186" t="str">
        <f t="shared" si="57"/>
        <v>9DI</v>
      </c>
      <c r="AE827" s="186" t="str">
        <f t="shared" si="58"/>
        <v>6CZ8B8J</v>
      </c>
      <c r="AF827" s="186" t="str">
        <f t="shared" si="59"/>
        <v>6CZ8</v>
      </c>
      <c r="AG827" s="186" t="str">
        <f t="shared" si="60"/>
        <v>B8J</v>
      </c>
      <c r="AH827" s="186" t="e">
        <f t="shared" ca="1" si="61"/>
        <v>#NAME?</v>
      </c>
      <c r="AI827" s="186" t="e">
        <f t="shared" ca="1" si="62"/>
        <v>#NAME?</v>
      </c>
    </row>
    <row r="828" spans="1:35" ht="409.5">
      <c r="A828" s="187" t="e">
        <f t="shared" ca="1" si="64"/>
        <v>#NAME?</v>
      </c>
      <c r="B828" s="174" t="s">
        <v>1762</v>
      </c>
      <c r="C828" s="175"/>
      <c r="D828" s="175"/>
      <c r="E828" s="175"/>
      <c r="F828" s="175" t="s">
        <v>9174</v>
      </c>
      <c r="G828" s="175" t="s">
        <v>3607</v>
      </c>
      <c r="H828" s="175"/>
      <c r="I828" s="178"/>
      <c r="J828" s="179" t="str">
        <f t="shared" si="54"/>
        <v>LINKS REQUIRED</v>
      </c>
      <c r="K828" s="187"/>
      <c r="L828" s="190"/>
      <c r="M828" s="181"/>
      <c r="N828" s="256"/>
      <c r="O828" s="181"/>
      <c r="P828" s="256"/>
      <c r="Q828" s="256"/>
      <c r="R828" s="256"/>
      <c r="S828" s="256"/>
      <c r="T828" s="256"/>
      <c r="U828" s="256"/>
      <c r="V828" s="190"/>
      <c r="W828" s="190"/>
      <c r="X828" s="182"/>
      <c r="Y828" s="190"/>
      <c r="Z828" s="195"/>
      <c r="AA828" s="185" t="s">
        <v>9175</v>
      </c>
      <c r="AB828" s="186" t="str">
        <f t="shared" si="55"/>
        <v>YUIPLT</v>
      </c>
      <c r="AC828" s="186" t="str">
        <f t="shared" si="56"/>
        <v>YUI</v>
      </c>
      <c r="AD828" s="186" t="str">
        <f t="shared" si="57"/>
        <v>PLT</v>
      </c>
      <c r="AE828" s="186" t="str">
        <f t="shared" si="58"/>
        <v>QB9HDW1</v>
      </c>
      <c r="AF828" s="186" t="str">
        <f t="shared" si="59"/>
        <v>QB9H</v>
      </c>
      <c r="AG828" s="186" t="str">
        <f t="shared" si="60"/>
        <v>DW1</v>
      </c>
      <c r="AH828" s="186" t="e">
        <f t="shared" ca="1" si="61"/>
        <v>#NAME?</v>
      </c>
      <c r="AI828" s="186" t="e">
        <f t="shared" ca="1" si="62"/>
        <v>#NAME?</v>
      </c>
    </row>
    <row r="829" spans="1:35" ht="252">
      <c r="A829" s="187" t="e">
        <f t="shared" ca="1" si="64"/>
        <v>#NAME?</v>
      </c>
      <c r="B829" s="174" t="s">
        <v>2263</v>
      </c>
      <c r="C829" s="175"/>
      <c r="D829" s="175"/>
      <c r="E829" s="175"/>
      <c r="F829" s="175" t="s">
        <v>4418</v>
      </c>
      <c r="G829" s="175" t="s">
        <v>4419</v>
      </c>
      <c r="H829" s="175" t="s">
        <v>9176</v>
      </c>
      <c r="I829" s="178"/>
      <c r="J829" s="179" t="str">
        <f t="shared" si="54"/>
        <v>LINKS REQUIRED</v>
      </c>
      <c r="K829" s="187"/>
      <c r="L829" s="190"/>
      <c r="M829" s="181"/>
      <c r="N829" s="256"/>
      <c r="O829" s="181"/>
      <c r="P829" s="256"/>
      <c r="Q829" s="256"/>
      <c r="R829" s="256"/>
      <c r="S829" s="256"/>
      <c r="T829" s="256"/>
      <c r="U829" s="256"/>
      <c r="V829" s="190"/>
      <c r="W829" s="190"/>
      <c r="X829" s="182"/>
      <c r="Y829" s="190"/>
      <c r="Z829" s="195"/>
      <c r="AA829" s="185" t="s">
        <v>9177</v>
      </c>
      <c r="AB829" s="186" t="str">
        <f t="shared" si="55"/>
        <v>YUMPDX</v>
      </c>
      <c r="AC829" s="186" t="str">
        <f t="shared" si="56"/>
        <v>YUM</v>
      </c>
      <c r="AD829" s="186" t="str">
        <f t="shared" si="57"/>
        <v>PDX</v>
      </c>
      <c r="AE829" s="186" t="str">
        <f t="shared" si="58"/>
        <v>CTIQ2JB</v>
      </c>
      <c r="AF829" s="186" t="str">
        <f t="shared" si="59"/>
        <v>CTIQ</v>
      </c>
      <c r="AG829" s="186" t="str">
        <f t="shared" si="60"/>
        <v>2JB</v>
      </c>
      <c r="AH829" s="186" t="e">
        <f t="shared" ca="1" si="61"/>
        <v>#NAME?</v>
      </c>
      <c r="AI829" s="186" t="e">
        <f t="shared" ca="1" si="62"/>
        <v>#NAME?</v>
      </c>
    </row>
    <row r="830" spans="1:35" ht="144">
      <c r="A830" s="187" t="e">
        <f t="shared" ca="1" si="64"/>
        <v>#NAME?</v>
      </c>
      <c r="B830" s="174" t="s">
        <v>1762</v>
      </c>
      <c r="C830" s="175"/>
      <c r="D830" s="175"/>
      <c r="E830" s="175"/>
      <c r="F830" s="175" t="s">
        <v>9178</v>
      </c>
      <c r="G830" s="175" t="s">
        <v>3693</v>
      </c>
      <c r="H830" s="175" t="s">
        <v>9179</v>
      </c>
      <c r="I830" s="178"/>
      <c r="J830" s="179" t="str">
        <f t="shared" si="54"/>
        <v>LINKS REQUIRED</v>
      </c>
      <c r="K830" s="187"/>
      <c r="L830" s="190"/>
      <c r="M830" s="181"/>
      <c r="N830" s="256"/>
      <c r="O830" s="181"/>
      <c r="P830" s="256"/>
      <c r="Q830" s="256"/>
      <c r="R830" s="256"/>
      <c r="S830" s="256"/>
      <c r="T830" s="256"/>
      <c r="U830" s="256"/>
      <c r="V830" s="190"/>
      <c r="W830" s="190"/>
      <c r="X830" s="182"/>
      <c r="Y830" s="190"/>
      <c r="Z830" s="195"/>
      <c r="AA830" s="185" t="s">
        <v>9180</v>
      </c>
      <c r="AB830" s="186" t="str">
        <f t="shared" si="55"/>
        <v>YXXQRL</v>
      </c>
      <c r="AC830" s="186" t="str">
        <f t="shared" si="56"/>
        <v>YXX</v>
      </c>
      <c r="AD830" s="186" t="str">
        <f t="shared" si="57"/>
        <v>QRL</v>
      </c>
      <c r="AE830" s="186" t="str">
        <f t="shared" si="58"/>
        <v>I9YKNLN</v>
      </c>
      <c r="AF830" s="186" t="str">
        <f t="shared" si="59"/>
        <v>I9YK</v>
      </c>
      <c r="AG830" s="186" t="str">
        <f t="shared" si="60"/>
        <v>NLN</v>
      </c>
      <c r="AH830" s="186" t="e">
        <f t="shared" ca="1" si="61"/>
        <v>#NAME?</v>
      </c>
      <c r="AI830" s="186" t="e">
        <f t="shared" ca="1" si="62"/>
        <v>#NAME?</v>
      </c>
    </row>
    <row r="831" spans="1:35" ht="162">
      <c r="A831" s="187" t="e">
        <f t="shared" ca="1" si="64"/>
        <v>#NAME?</v>
      </c>
      <c r="B831" s="174" t="s">
        <v>1762</v>
      </c>
      <c r="C831" s="175"/>
      <c r="D831" s="175"/>
      <c r="E831" s="175"/>
      <c r="F831" s="175" t="s">
        <v>9181</v>
      </c>
      <c r="G831" s="175" t="s">
        <v>9182</v>
      </c>
      <c r="H831" s="175"/>
      <c r="I831" s="178"/>
      <c r="J831" s="179" t="str">
        <f t="shared" si="54"/>
        <v>LINKS REQUIRED</v>
      </c>
      <c r="K831" s="187"/>
      <c r="L831" s="190"/>
      <c r="M831" s="181"/>
      <c r="N831" s="256"/>
      <c r="O831" s="181"/>
      <c r="P831" s="256"/>
      <c r="Q831" s="256"/>
      <c r="R831" s="256"/>
      <c r="S831" s="256"/>
      <c r="T831" s="256"/>
      <c r="U831" s="256"/>
      <c r="V831" s="190"/>
      <c r="W831" s="190"/>
      <c r="X831" s="182"/>
      <c r="Y831" s="190"/>
      <c r="Z831" s="195"/>
      <c r="AA831" s="185" t="s">
        <v>9183</v>
      </c>
      <c r="AB831" s="186" t="str">
        <f t="shared" si="55"/>
        <v>YY74SE</v>
      </c>
      <c r="AC831" s="186" t="str">
        <f t="shared" si="56"/>
        <v>YY7</v>
      </c>
      <c r="AD831" s="186" t="str">
        <f t="shared" si="57"/>
        <v>4SE</v>
      </c>
      <c r="AE831" s="186" t="str">
        <f t="shared" si="58"/>
        <v>U926N8V</v>
      </c>
      <c r="AF831" s="186" t="str">
        <f t="shared" si="59"/>
        <v>U926</v>
      </c>
      <c r="AG831" s="186" t="str">
        <f t="shared" si="60"/>
        <v>N8V</v>
      </c>
      <c r="AH831" s="186" t="e">
        <f t="shared" ca="1" si="61"/>
        <v>#NAME?</v>
      </c>
      <c r="AI831" s="186" t="e">
        <f t="shared" ca="1" si="62"/>
        <v>#NAME?</v>
      </c>
    </row>
    <row r="832" spans="1:35" ht="54">
      <c r="A832" s="187" t="e">
        <f t="shared" ca="1" si="64"/>
        <v>#NAME?</v>
      </c>
      <c r="B832" s="174"/>
      <c r="C832" s="175"/>
      <c r="D832" s="175"/>
      <c r="E832" s="175"/>
      <c r="F832" s="175"/>
      <c r="G832" s="175"/>
      <c r="H832" s="175"/>
      <c r="I832" s="178"/>
      <c r="J832" s="179" t="str">
        <f t="shared" si="54"/>
        <v>LINKS REQUIRED</v>
      </c>
      <c r="K832" s="187"/>
      <c r="L832" s="190"/>
      <c r="M832" s="181"/>
      <c r="N832" s="256"/>
      <c r="O832" s="181"/>
      <c r="P832" s="256"/>
      <c r="Q832" s="256"/>
      <c r="R832" s="256"/>
      <c r="S832" s="256"/>
      <c r="T832" s="256"/>
      <c r="U832" s="256"/>
      <c r="V832" s="190"/>
      <c r="W832" s="190"/>
      <c r="X832" s="182"/>
      <c r="Y832" s="190"/>
      <c r="Z832" s="195"/>
      <c r="AA832" s="185" t="s">
        <v>9184</v>
      </c>
      <c r="AB832" s="186" t="str">
        <f t="shared" si="55"/>
        <v>YYDXKK</v>
      </c>
      <c r="AC832" s="186" t="str">
        <f t="shared" si="56"/>
        <v>YYD</v>
      </c>
      <c r="AD832" s="186" t="str">
        <f t="shared" si="57"/>
        <v>XKK</v>
      </c>
      <c r="AE832" s="186" t="str">
        <f t="shared" si="58"/>
        <v>7695FV3</v>
      </c>
      <c r="AF832" s="186" t="str">
        <f t="shared" si="59"/>
        <v>7695</v>
      </c>
      <c r="AG832" s="186" t="str">
        <f t="shared" si="60"/>
        <v>FV3</v>
      </c>
      <c r="AH832" s="186" t="e">
        <f t="shared" ca="1" si="61"/>
        <v>#NAME?</v>
      </c>
      <c r="AI832" s="186" t="e">
        <f t="shared" ca="1" si="62"/>
        <v>#NAME?</v>
      </c>
    </row>
    <row r="833" spans="1:35" ht="162">
      <c r="A833" s="187" t="e">
        <f t="shared" ca="1" si="64"/>
        <v>#NAME?</v>
      </c>
      <c r="B833" s="174" t="s">
        <v>1923</v>
      </c>
      <c r="C833" s="175"/>
      <c r="D833" s="175"/>
      <c r="E833" s="175"/>
      <c r="F833" s="175" t="s">
        <v>9185</v>
      </c>
      <c r="G833" s="175" t="s">
        <v>9186</v>
      </c>
      <c r="H833" s="175"/>
      <c r="I833" s="178"/>
      <c r="J833" s="179" t="str">
        <f t="shared" si="54"/>
        <v>LINKS REQUIRED</v>
      </c>
      <c r="K833" s="187"/>
      <c r="L833" s="190"/>
      <c r="M833" s="181"/>
      <c r="N833" s="256"/>
      <c r="O833" s="181"/>
      <c r="P833" s="256"/>
      <c r="Q833" s="256"/>
      <c r="R833" s="256"/>
      <c r="S833" s="256"/>
      <c r="T833" s="256"/>
      <c r="U833" s="256"/>
      <c r="V833" s="190"/>
      <c r="W833" s="190"/>
      <c r="X833" s="182"/>
      <c r="Y833" s="190"/>
      <c r="Z833" s="195"/>
      <c r="AA833" s="185" t="s">
        <v>9187</v>
      </c>
      <c r="AB833" s="186" t="str">
        <f t="shared" si="55"/>
        <v>YZMRXG</v>
      </c>
      <c r="AC833" s="186" t="str">
        <f t="shared" si="56"/>
        <v>YZM</v>
      </c>
      <c r="AD833" s="186" t="str">
        <f t="shared" si="57"/>
        <v>RXG</v>
      </c>
      <c r="AE833" s="186" t="str">
        <f t="shared" si="58"/>
        <v>QCUOVC4</v>
      </c>
      <c r="AF833" s="186" t="str">
        <f t="shared" si="59"/>
        <v>QCUO</v>
      </c>
      <c r="AG833" s="186" t="str">
        <f t="shared" si="60"/>
        <v>VC4</v>
      </c>
      <c r="AH833" s="186" t="e">
        <f t="shared" ca="1" si="61"/>
        <v>#NAME?</v>
      </c>
      <c r="AI833" s="186" t="e">
        <f t="shared" ca="1" si="62"/>
        <v>#NAME?</v>
      </c>
    </row>
    <row r="834" spans="1:35" ht="54">
      <c r="A834" s="187" t="e">
        <f t="shared" ca="1" si="64"/>
        <v>#NAME?</v>
      </c>
      <c r="B834" s="174" t="s">
        <v>1762</v>
      </c>
      <c r="C834" s="175"/>
      <c r="D834" s="175"/>
      <c r="E834" s="175"/>
      <c r="F834" s="175" t="s">
        <v>9188</v>
      </c>
      <c r="G834" s="175" t="s">
        <v>5006</v>
      </c>
      <c r="H834" s="175"/>
      <c r="I834" s="178"/>
      <c r="J834" s="179" t="str">
        <f t="shared" si="54"/>
        <v>LINKS REQUIRED</v>
      </c>
      <c r="K834" s="187"/>
      <c r="L834" s="190"/>
      <c r="M834" s="181"/>
      <c r="N834" s="256"/>
      <c r="O834" s="181"/>
      <c r="P834" s="256"/>
      <c r="Q834" s="256"/>
      <c r="R834" s="256"/>
      <c r="S834" s="256"/>
      <c r="T834" s="256"/>
      <c r="U834" s="256"/>
      <c r="V834" s="190"/>
      <c r="W834" s="190"/>
      <c r="X834" s="182"/>
      <c r="Y834" s="190"/>
      <c r="Z834" s="195"/>
      <c r="AA834" s="185" t="s">
        <v>9189</v>
      </c>
      <c r="AB834" s="186" t="str">
        <f t="shared" si="55"/>
        <v>Z3S6HZ</v>
      </c>
      <c r="AC834" s="186" t="str">
        <f t="shared" si="56"/>
        <v>Z3S</v>
      </c>
      <c r="AD834" s="186" t="str">
        <f t="shared" si="57"/>
        <v>6HZ</v>
      </c>
      <c r="AE834" s="186" t="str">
        <f t="shared" si="58"/>
        <v>9UPXCFL</v>
      </c>
      <c r="AF834" s="186" t="str">
        <f t="shared" si="59"/>
        <v>9UPX</v>
      </c>
      <c r="AG834" s="186" t="str">
        <f t="shared" si="60"/>
        <v>CFL</v>
      </c>
      <c r="AH834" s="186" t="e">
        <f t="shared" ca="1" si="61"/>
        <v>#NAME?</v>
      </c>
      <c r="AI834" s="186" t="e">
        <f t="shared" ca="1" si="62"/>
        <v>#NAME?</v>
      </c>
    </row>
    <row r="835" spans="1:35" ht="90">
      <c r="A835" s="187" t="e">
        <f t="shared" ca="1" si="64"/>
        <v>#NAME?</v>
      </c>
      <c r="B835" s="174" t="s">
        <v>1762</v>
      </c>
      <c r="C835" s="175"/>
      <c r="D835" s="175"/>
      <c r="E835" s="175"/>
      <c r="F835" s="175" t="s">
        <v>9190</v>
      </c>
      <c r="G835" s="175" t="s">
        <v>9191</v>
      </c>
      <c r="H835" s="175"/>
      <c r="I835" s="178"/>
      <c r="J835" s="179" t="str">
        <f t="shared" si="54"/>
        <v>LINKS REQUIRED</v>
      </c>
      <c r="K835" s="187"/>
      <c r="L835" s="190"/>
      <c r="M835" s="181"/>
      <c r="N835" s="256"/>
      <c r="O835" s="181"/>
      <c r="P835" s="256"/>
      <c r="Q835" s="256"/>
      <c r="R835" s="256"/>
      <c r="S835" s="256"/>
      <c r="T835" s="256"/>
      <c r="U835" s="256"/>
      <c r="V835" s="190"/>
      <c r="W835" s="190"/>
      <c r="X835" s="182"/>
      <c r="Y835" s="190"/>
      <c r="Z835" s="195"/>
      <c r="AA835" s="185" t="s">
        <v>9192</v>
      </c>
      <c r="AB835" s="186" t="str">
        <f t="shared" si="55"/>
        <v>Z6PBHM</v>
      </c>
      <c r="AC835" s="186" t="str">
        <f t="shared" si="56"/>
        <v>Z6P</v>
      </c>
      <c r="AD835" s="186" t="str">
        <f t="shared" si="57"/>
        <v>BHM</v>
      </c>
      <c r="AE835" s="186" t="str">
        <f t="shared" si="58"/>
        <v>KT8T08T</v>
      </c>
      <c r="AF835" s="186" t="str">
        <f t="shared" si="59"/>
        <v>KT8T</v>
      </c>
      <c r="AG835" s="186" t="str">
        <f t="shared" si="60"/>
        <v>08T</v>
      </c>
      <c r="AH835" s="186" t="e">
        <f t="shared" ca="1" si="61"/>
        <v>#NAME?</v>
      </c>
      <c r="AI835" s="186" t="e">
        <f t="shared" ca="1" si="62"/>
        <v>#NAME?</v>
      </c>
    </row>
    <row r="836" spans="1:35" ht="90">
      <c r="A836" s="187" t="e">
        <f t="shared" ca="1" si="64"/>
        <v>#NAME?</v>
      </c>
      <c r="B836" s="174" t="s">
        <v>1762</v>
      </c>
      <c r="C836" s="175"/>
      <c r="D836" s="175"/>
      <c r="E836" s="175"/>
      <c r="F836" s="175" t="s">
        <v>9193</v>
      </c>
      <c r="G836" s="175" t="s">
        <v>9194</v>
      </c>
      <c r="H836" s="175"/>
      <c r="I836" s="178"/>
      <c r="J836" s="179" t="str">
        <f t="shared" si="54"/>
        <v>LINKS REQUIRED</v>
      </c>
      <c r="K836" s="187"/>
      <c r="L836" s="190"/>
      <c r="M836" s="181"/>
      <c r="N836" s="256"/>
      <c r="O836" s="181"/>
      <c r="P836" s="256"/>
      <c r="Q836" s="256"/>
      <c r="R836" s="256"/>
      <c r="S836" s="256"/>
      <c r="T836" s="256"/>
      <c r="U836" s="256"/>
      <c r="V836" s="190"/>
      <c r="W836" s="190"/>
      <c r="X836" s="182"/>
      <c r="Y836" s="190"/>
      <c r="Z836" s="195"/>
      <c r="AA836" s="185" t="s">
        <v>9195</v>
      </c>
      <c r="AB836" s="186" t="str">
        <f t="shared" si="55"/>
        <v>Z6SXZG</v>
      </c>
      <c r="AC836" s="186" t="str">
        <f t="shared" si="56"/>
        <v>Z6S</v>
      </c>
      <c r="AD836" s="186" t="str">
        <f t="shared" si="57"/>
        <v>XZG</v>
      </c>
      <c r="AE836" s="186" t="str">
        <f t="shared" si="58"/>
        <v>19MGX1M</v>
      </c>
      <c r="AF836" s="186" t="str">
        <f t="shared" si="59"/>
        <v>19MG</v>
      </c>
      <c r="AG836" s="186" t="str">
        <f t="shared" si="60"/>
        <v>X1M</v>
      </c>
      <c r="AH836" s="186" t="e">
        <f t="shared" ca="1" si="61"/>
        <v>#NAME?</v>
      </c>
      <c r="AI836" s="186" t="e">
        <f t="shared" ca="1" si="62"/>
        <v>#NAME?</v>
      </c>
    </row>
    <row r="837" spans="1:35" ht="90">
      <c r="A837" s="187" t="e">
        <f t="shared" ca="1" si="64"/>
        <v>#NAME?</v>
      </c>
      <c r="B837" s="174" t="s">
        <v>1762</v>
      </c>
      <c r="C837" s="175"/>
      <c r="D837" s="175"/>
      <c r="E837" s="175"/>
      <c r="F837" s="175" t="s">
        <v>9196</v>
      </c>
      <c r="G837" s="175" t="s">
        <v>9194</v>
      </c>
      <c r="H837" s="175"/>
      <c r="I837" s="178"/>
      <c r="J837" s="179" t="str">
        <f t="shared" si="54"/>
        <v>LINKS REQUIRED</v>
      </c>
      <c r="K837" s="187"/>
      <c r="L837" s="190"/>
      <c r="M837" s="181"/>
      <c r="N837" s="256"/>
      <c r="O837" s="181"/>
      <c r="P837" s="256"/>
      <c r="Q837" s="256"/>
      <c r="R837" s="256"/>
      <c r="S837" s="256"/>
      <c r="T837" s="256"/>
      <c r="U837" s="256"/>
      <c r="V837" s="190"/>
      <c r="W837" s="190"/>
      <c r="X837" s="182"/>
      <c r="Y837" s="190"/>
      <c r="Z837" s="195"/>
      <c r="AA837" s="185" t="s">
        <v>9197</v>
      </c>
      <c r="AB837" s="186" t="str">
        <f t="shared" si="55"/>
        <v>Z72LHK</v>
      </c>
      <c r="AC837" s="186" t="str">
        <f t="shared" si="56"/>
        <v>Z72</v>
      </c>
      <c r="AD837" s="186" t="str">
        <f t="shared" si="57"/>
        <v>LHK</v>
      </c>
      <c r="AE837" s="186" t="str">
        <f t="shared" si="58"/>
        <v>N7KBTYO</v>
      </c>
      <c r="AF837" s="186" t="str">
        <f t="shared" si="59"/>
        <v>N7KB</v>
      </c>
      <c r="AG837" s="186" t="str">
        <f t="shared" si="60"/>
        <v>TYO</v>
      </c>
      <c r="AH837" s="186" t="e">
        <f t="shared" ca="1" si="61"/>
        <v>#NAME?</v>
      </c>
      <c r="AI837" s="186" t="e">
        <f t="shared" ca="1" si="62"/>
        <v>#NAME?</v>
      </c>
    </row>
    <row r="838" spans="1:35" ht="90">
      <c r="A838" s="187" t="e">
        <f t="shared" ca="1" si="64"/>
        <v>#NAME?</v>
      </c>
      <c r="B838" s="174" t="s">
        <v>1762</v>
      </c>
      <c r="C838" s="175"/>
      <c r="D838" s="175"/>
      <c r="E838" s="175"/>
      <c r="F838" s="175" t="s">
        <v>9198</v>
      </c>
      <c r="G838" s="175" t="s">
        <v>9194</v>
      </c>
      <c r="H838" s="175"/>
      <c r="I838" s="178"/>
      <c r="J838" s="179" t="str">
        <f t="shared" si="54"/>
        <v>LINKS REQUIRED</v>
      </c>
      <c r="K838" s="187"/>
      <c r="L838" s="190"/>
      <c r="M838" s="181"/>
      <c r="N838" s="256"/>
      <c r="O838" s="181"/>
      <c r="P838" s="256"/>
      <c r="Q838" s="256"/>
      <c r="R838" s="256"/>
      <c r="S838" s="256"/>
      <c r="T838" s="256"/>
      <c r="U838" s="256"/>
      <c r="V838" s="190"/>
      <c r="W838" s="190"/>
      <c r="X838" s="182"/>
      <c r="Y838" s="190"/>
      <c r="Z838" s="195"/>
      <c r="AA838" s="185" t="s">
        <v>9199</v>
      </c>
      <c r="AB838" s="186" t="str">
        <f t="shared" si="55"/>
        <v>Z9UZRF</v>
      </c>
      <c r="AC838" s="186" t="str">
        <f t="shared" si="56"/>
        <v>Z9U</v>
      </c>
      <c r="AD838" s="186" t="str">
        <f t="shared" si="57"/>
        <v>ZRF</v>
      </c>
      <c r="AE838" s="186" t="str">
        <f t="shared" si="58"/>
        <v>ISQUTDS</v>
      </c>
      <c r="AF838" s="186" t="str">
        <f t="shared" si="59"/>
        <v>ISQU</v>
      </c>
      <c r="AG838" s="186" t="str">
        <f t="shared" si="60"/>
        <v>TDS</v>
      </c>
      <c r="AH838" s="186" t="e">
        <f t="shared" ca="1" si="61"/>
        <v>#NAME?</v>
      </c>
      <c r="AI838" s="186" t="e">
        <f t="shared" ca="1" si="62"/>
        <v>#NAME?</v>
      </c>
    </row>
    <row r="839" spans="1:35" ht="90">
      <c r="A839" s="187" t="e">
        <f t="shared" ca="1" si="64"/>
        <v>#NAME?</v>
      </c>
      <c r="B839" s="174" t="s">
        <v>1762</v>
      </c>
      <c r="C839" s="175"/>
      <c r="D839" s="175"/>
      <c r="E839" s="175"/>
      <c r="F839" s="175" t="s">
        <v>9200</v>
      </c>
      <c r="G839" s="175" t="s">
        <v>9194</v>
      </c>
      <c r="H839" s="175"/>
      <c r="I839" s="178"/>
      <c r="J839" s="179" t="str">
        <f t="shared" si="54"/>
        <v>LINKS REQUIRED</v>
      </c>
      <c r="K839" s="187"/>
      <c r="L839" s="190"/>
      <c r="M839" s="181"/>
      <c r="N839" s="256"/>
      <c r="O839" s="181"/>
      <c r="P839" s="256"/>
      <c r="Q839" s="256"/>
      <c r="R839" s="256"/>
      <c r="S839" s="256"/>
      <c r="T839" s="256"/>
      <c r="U839" s="256"/>
      <c r="V839" s="190"/>
      <c r="W839" s="190"/>
      <c r="X839" s="182"/>
      <c r="Y839" s="190"/>
      <c r="Z839" s="195"/>
      <c r="AA839" s="185" t="s">
        <v>9201</v>
      </c>
      <c r="AB839" s="186" t="str">
        <f t="shared" si="55"/>
        <v>ZDNS3T</v>
      </c>
      <c r="AC839" s="186" t="str">
        <f t="shared" si="56"/>
        <v>ZDN</v>
      </c>
      <c r="AD839" s="186" t="str">
        <f t="shared" si="57"/>
        <v>S3T</v>
      </c>
      <c r="AE839" s="186" t="str">
        <f t="shared" si="58"/>
        <v>QM4A84B</v>
      </c>
      <c r="AF839" s="186" t="str">
        <f t="shared" si="59"/>
        <v>QM4A</v>
      </c>
      <c r="AG839" s="186" t="str">
        <f t="shared" si="60"/>
        <v>84B</v>
      </c>
      <c r="AH839" s="186" t="e">
        <f t="shared" ca="1" si="61"/>
        <v>#NAME?</v>
      </c>
      <c r="AI839" s="186" t="e">
        <f t="shared" ca="1" si="62"/>
        <v>#NAME?</v>
      </c>
    </row>
    <row r="840" spans="1:35" ht="90">
      <c r="A840" s="187" t="e">
        <f t="shared" ca="1" si="64"/>
        <v>#NAME?</v>
      </c>
      <c r="B840" s="174" t="s">
        <v>1762</v>
      </c>
      <c r="C840" s="175"/>
      <c r="D840" s="175"/>
      <c r="E840" s="175"/>
      <c r="F840" s="175" t="s">
        <v>9202</v>
      </c>
      <c r="G840" s="175" t="s">
        <v>9203</v>
      </c>
      <c r="H840" s="175"/>
      <c r="I840" s="178"/>
      <c r="J840" s="179" t="str">
        <f t="shared" si="54"/>
        <v>LINKS REQUIRED</v>
      </c>
      <c r="K840" s="187"/>
      <c r="L840" s="190"/>
      <c r="M840" s="181"/>
      <c r="N840" s="256"/>
      <c r="O840" s="181"/>
      <c r="P840" s="256"/>
      <c r="Q840" s="256"/>
      <c r="R840" s="256"/>
      <c r="S840" s="256"/>
      <c r="T840" s="256"/>
      <c r="U840" s="256"/>
      <c r="V840" s="190"/>
      <c r="W840" s="190"/>
      <c r="X840" s="182"/>
      <c r="Y840" s="190"/>
      <c r="Z840" s="195"/>
      <c r="AA840" s="185" t="s">
        <v>9204</v>
      </c>
      <c r="AB840" s="186" t="str">
        <f t="shared" si="55"/>
        <v>ZESCXT</v>
      </c>
      <c r="AC840" s="186" t="str">
        <f t="shared" si="56"/>
        <v>ZES</v>
      </c>
      <c r="AD840" s="186" t="str">
        <f t="shared" si="57"/>
        <v>CXT</v>
      </c>
      <c r="AE840" s="186" t="str">
        <f t="shared" si="58"/>
        <v>DA47CUO</v>
      </c>
      <c r="AF840" s="186" t="str">
        <f t="shared" si="59"/>
        <v>DA47</v>
      </c>
      <c r="AG840" s="186" t="str">
        <f t="shared" si="60"/>
        <v>CUO</v>
      </c>
      <c r="AH840" s="186" t="e">
        <f t="shared" ca="1" si="61"/>
        <v>#NAME?</v>
      </c>
      <c r="AI840" s="186" t="e">
        <f t="shared" ca="1" si="62"/>
        <v>#NAME?</v>
      </c>
    </row>
    <row r="841" spans="1:35" ht="90">
      <c r="A841" s="187" t="e">
        <f t="shared" ca="1" si="64"/>
        <v>#NAME?</v>
      </c>
      <c r="B841" s="174" t="s">
        <v>1762</v>
      </c>
      <c r="C841" s="175"/>
      <c r="D841" s="175"/>
      <c r="E841" s="175"/>
      <c r="F841" s="175" t="s">
        <v>9205</v>
      </c>
      <c r="G841" s="175" t="s">
        <v>9203</v>
      </c>
      <c r="H841" s="175"/>
      <c r="I841" s="178"/>
      <c r="J841" s="179" t="str">
        <f t="shared" si="54"/>
        <v>LINKS REQUIRED</v>
      </c>
      <c r="K841" s="187"/>
      <c r="L841" s="190"/>
      <c r="M841" s="181"/>
      <c r="N841" s="256"/>
      <c r="O841" s="181"/>
      <c r="P841" s="256"/>
      <c r="Q841" s="256"/>
      <c r="R841" s="256"/>
      <c r="S841" s="256"/>
      <c r="T841" s="256"/>
      <c r="U841" s="256"/>
      <c r="V841" s="190"/>
      <c r="W841" s="190"/>
      <c r="X841" s="182"/>
      <c r="Y841" s="190"/>
      <c r="Z841" s="195"/>
      <c r="AA841" s="185" t="s">
        <v>9206</v>
      </c>
      <c r="AB841" s="186" t="str">
        <f t="shared" si="55"/>
        <v>ZEUT3P</v>
      </c>
      <c r="AC841" s="186" t="str">
        <f t="shared" si="56"/>
        <v>ZEU</v>
      </c>
      <c r="AD841" s="186" t="str">
        <f t="shared" si="57"/>
        <v>T3P</v>
      </c>
      <c r="AE841" s="186" t="str">
        <f t="shared" si="58"/>
        <v>PLHKVNE</v>
      </c>
      <c r="AF841" s="186" t="str">
        <f t="shared" si="59"/>
        <v>PLHK</v>
      </c>
      <c r="AG841" s="186" t="str">
        <f t="shared" si="60"/>
        <v>VNE</v>
      </c>
      <c r="AH841" s="186" t="e">
        <f t="shared" ca="1" si="61"/>
        <v>#NAME?</v>
      </c>
      <c r="AI841" s="186" t="e">
        <f t="shared" ca="1" si="62"/>
        <v>#NAME?</v>
      </c>
    </row>
    <row r="842" spans="1:35" ht="108">
      <c r="A842" s="187" t="e">
        <f t="shared" ca="1" si="64"/>
        <v>#NAME?</v>
      </c>
      <c r="B842" s="174" t="s">
        <v>1762</v>
      </c>
      <c r="C842" s="175"/>
      <c r="D842" s="175"/>
      <c r="E842" s="175"/>
      <c r="F842" s="175" t="s">
        <v>9207</v>
      </c>
      <c r="G842" s="175" t="s">
        <v>9203</v>
      </c>
      <c r="H842" s="175"/>
      <c r="I842" s="178"/>
      <c r="J842" s="179" t="str">
        <f t="shared" si="54"/>
        <v>LINKS REQUIRED</v>
      </c>
      <c r="K842" s="187"/>
      <c r="L842" s="190"/>
      <c r="M842" s="181"/>
      <c r="N842" s="256"/>
      <c r="O842" s="181"/>
      <c r="P842" s="256"/>
      <c r="Q842" s="256"/>
      <c r="R842" s="256"/>
      <c r="S842" s="256"/>
      <c r="T842" s="256"/>
      <c r="U842" s="256"/>
      <c r="V842" s="190"/>
      <c r="W842" s="190"/>
      <c r="X842" s="182"/>
      <c r="Y842" s="190"/>
      <c r="Z842" s="195"/>
      <c r="AA842" s="185" t="s">
        <v>9208</v>
      </c>
      <c r="AB842" s="186" t="str">
        <f t="shared" si="55"/>
        <v>ZICLUF</v>
      </c>
      <c r="AC842" s="186" t="str">
        <f t="shared" si="56"/>
        <v>ZIC</v>
      </c>
      <c r="AD842" s="186" t="str">
        <f t="shared" si="57"/>
        <v>LUF</v>
      </c>
      <c r="AE842" s="186" t="str">
        <f t="shared" si="58"/>
        <v>DI0YSMY</v>
      </c>
      <c r="AF842" s="186" t="str">
        <f t="shared" si="59"/>
        <v>DI0Y</v>
      </c>
      <c r="AG842" s="186" t="str">
        <f t="shared" si="60"/>
        <v>SMY</v>
      </c>
      <c r="AH842" s="186" t="e">
        <f t="shared" ca="1" si="61"/>
        <v>#NAME?</v>
      </c>
      <c r="AI842" s="186" t="e">
        <f t="shared" ca="1" si="62"/>
        <v>#NAME?</v>
      </c>
    </row>
    <row r="843" spans="1:35" ht="72">
      <c r="A843" s="187" t="e">
        <f t="shared" ca="1" si="64"/>
        <v>#NAME?</v>
      </c>
      <c r="B843" s="174" t="s">
        <v>1762</v>
      </c>
      <c r="C843" s="175"/>
      <c r="D843" s="175"/>
      <c r="E843" s="175"/>
      <c r="F843" s="175" t="s">
        <v>9209</v>
      </c>
      <c r="G843" s="175" t="s">
        <v>9203</v>
      </c>
      <c r="H843" s="175"/>
      <c r="I843" s="178"/>
      <c r="J843" s="179" t="str">
        <f t="shared" si="54"/>
        <v>LINKS REQUIRED</v>
      </c>
      <c r="K843" s="187"/>
      <c r="L843" s="190"/>
      <c r="M843" s="181"/>
      <c r="N843" s="256"/>
      <c r="O843" s="181"/>
      <c r="P843" s="256"/>
      <c r="Q843" s="256"/>
      <c r="R843" s="256"/>
      <c r="S843" s="256"/>
      <c r="T843" s="256"/>
      <c r="U843" s="256"/>
      <c r="V843" s="190"/>
      <c r="W843" s="190"/>
      <c r="X843" s="182"/>
      <c r="Y843" s="190"/>
      <c r="Z843" s="195"/>
      <c r="AA843" s="185" t="s">
        <v>9210</v>
      </c>
      <c r="AB843" s="186" t="str">
        <f t="shared" si="55"/>
        <v>ZIP6PT</v>
      </c>
      <c r="AC843" s="186" t="str">
        <f t="shared" si="56"/>
        <v>ZIP</v>
      </c>
      <c r="AD843" s="186" t="str">
        <f t="shared" si="57"/>
        <v>6PT</v>
      </c>
      <c r="AE843" s="186" t="str">
        <f t="shared" si="58"/>
        <v>51TU4BO</v>
      </c>
      <c r="AF843" s="186" t="str">
        <f t="shared" si="59"/>
        <v>51TU</v>
      </c>
      <c r="AG843" s="186" t="str">
        <f t="shared" si="60"/>
        <v>4BO</v>
      </c>
      <c r="AH843" s="186" t="e">
        <f t="shared" ca="1" si="61"/>
        <v>#NAME?</v>
      </c>
      <c r="AI843" s="186" t="e">
        <f t="shared" ca="1" si="62"/>
        <v>#NAME?</v>
      </c>
    </row>
    <row r="844" spans="1:35" ht="72">
      <c r="A844" s="187" t="e">
        <f t="shared" ca="1" si="64"/>
        <v>#NAME?</v>
      </c>
      <c r="B844" s="174" t="s">
        <v>1762</v>
      </c>
      <c r="C844" s="175"/>
      <c r="D844" s="175"/>
      <c r="E844" s="175"/>
      <c r="F844" s="175" t="s">
        <v>9211</v>
      </c>
      <c r="G844" s="175" t="s">
        <v>9212</v>
      </c>
      <c r="H844" s="175"/>
      <c r="I844" s="178"/>
      <c r="J844" s="179" t="str">
        <f t="shared" si="54"/>
        <v>LINKS REQUIRED</v>
      </c>
      <c r="K844" s="187"/>
      <c r="L844" s="190"/>
      <c r="M844" s="181"/>
      <c r="N844" s="256"/>
      <c r="O844" s="181"/>
      <c r="P844" s="256"/>
      <c r="Q844" s="256"/>
      <c r="R844" s="256"/>
      <c r="S844" s="256"/>
      <c r="T844" s="256"/>
      <c r="U844" s="256"/>
      <c r="V844" s="190"/>
      <c r="W844" s="190"/>
      <c r="X844" s="182"/>
      <c r="Y844" s="190"/>
      <c r="Z844" s="195"/>
      <c r="AA844" s="185" t="s">
        <v>9213</v>
      </c>
      <c r="AB844" s="186" t="str">
        <f t="shared" si="55"/>
        <v>ZK6C61</v>
      </c>
      <c r="AC844" s="186" t="str">
        <f t="shared" si="56"/>
        <v>ZK6</v>
      </c>
      <c r="AD844" s="186" t="str">
        <f t="shared" si="57"/>
        <v>C61</v>
      </c>
      <c r="AE844" s="186" t="str">
        <f t="shared" si="58"/>
        <v>9JU1BM6</v>
      </c>
      <c r="AF844" s="186" t="str">
        <f t="shared" si="59"/>
        <v>9JU1</v>
      </c>
      <c r="AG844" s="186" t="str">
        <f t="shared" si="60"/>
        <v>BM6</v>
      </c>
      <c r="AH844" s="186" t="e">
        <f t="shared" ca="1" si="61"/>
        <v>#NAME?</v>
      </c>
      <c r="AI844" s="186" t="e">
        <f t="shared" ca="1" si="62"/>
        <v>#NAME?</v>
      </c>
    </row>
    <row r="845" spans="1:35" ht="126">
      <c r="A845" s="187" t="e">
        <f t="shared" ca="1" si="64"/>
        <v>#NAME?</v>
      </c>
      <c r="B845" s="174"/>
      <c r="C845" s="175"/>
      <c r="D845" s="175"/>
      <c r="E845" s="175"/>
      <c r="F845" s="175" t="s">
        <v>9214</v>
      </c>
      <c r="G845" s="175" t="s">
        <v>9215</v>
      </c>
      <c r="H845" s="175"/>
      <c r="I845" s="178"/>
      <c r="J845" s="179" t="str">
        <f t="shared" si="54"/>
        <v>LINKS REQUIRED</v>
      </c>
      <c r="K845" s="187"/>
      <c r="L845" s="190"/>
      <c r="M845" s="181"/>
      <c r="N845" s="256"/>
      <c r="O845" s="181"/>
      <c r="P845" s="256"/>
      <c r="Q845" s="256"/>
      <c r="R845" s="256"/>
      <c r="S845" s="256"/>
      <c r="T845" s="256"/>
      <c r="U845" s="256"/>
      <c r="V845" s="190"/>
      <c r="W845" s="190"/>
      <c r="X845" s="182"/>
      <c r="Y845" s="190"/>
      <c r="Z845" s="195"/>
      <c r="AA845" s="185" t="s">
        <v>9216</v>
      </c>
      <c r="AB845" s="186" t="str">
        <f t="shared" si="55"/>
        <v>ZLJ23L</v>
      </c>
      <c r="AC845" s="186" t="str">
        <f t="shared" si="56"/>
        <v>ZLJ</v>
      </c>
      <c r="AD845" s="186" t="str">
        <f t="shared" si="57"/>
        <v>23L</v>
      </c>
      <c r="AE845" s="186" t="str">
        <f t="shared" si="58"/>
        <v>1MWKK44</v>
      </c>
      <c r="AF845" s="186" t="str">
        <f t="shared" si="59"/>
        <v>1MWK</v>
      </c>
      <c r="AG845" s="186" t="str">
        <f t="shared" si="60"/>
        <v>K44</v>
      </c>
      <c r="AH845" s="186" t="e">
        <f t="shared" ca="1" si="61"/>
        <v>#NAME?</v>
      </c>
      <c r="AI845" s="186" t="e">
        <f t="shared" ca="1" si="62"/>
        <v>#NAME?</v>
      </c>
    </row>
    <row r="846" spans="1:35" ht="180">
      <c r="A846" s="187" t="e">
        <f t="shared" ca="1" si="64"/>
        <v>#NAME?</v>
      </c>
      <c r="B846" s="174"/>
      <c r="C846" s="175"/>
      <c r="D846" s="175"/>
      <c r="E846" s="175"/>
      <c r="F846" s="175" t="s">
        <v>9217</v>
      </c>
      <c r="G846" s="175" t="s">
        <v>8570</v>
      </c>
      <c r="H846" s="175"/>
      <c r="I846" s="178"/>
      <c r="J846" s="179" t="str">
        <f t="shared" si="54"/>
        <v>LINKS REQUIRED</v>
      </c>
      <c r="K846" s="187"/>
      <c r="L846" s="190"/>
      <c r="M846" s="181"/>
      <c r="N846" s="256"/>
      <c r="O846" s="181"/>
      <c r="P846" s="256"/>
      <c r="Q846" s="256"/>
      <c r="R846" s="256"/>
      <c r="S846" s="256"/>
      <c r="T846" s="256"/>
      <c r="U846" s="256"/>
      <c r="V846" s="190"/>
      <c r="W846" s="190"/>
      <c r="X846" s="182"/>
      <c r="Y846" s="190"/>
      <c r="Z846" s="195"/>
      <c r="AA846" s="185" t="s">
        <v>9218</v>
      </c>
      <c r="AB846" s="186" t="str">
        <f t="shared" si="55"/>
        <v>ZLZZRN</v>
      </c>
      <c r="AC846" s="186" t="str">
        <f t="shared" si="56"/>
        <v>ZLZ</v>
      </c>
      <c r="AD846" s="186" t="str">
        <f t="shared" si="57"/>
        <v>ZRN</v>
      </c>
      <c r="AE846" s="186" t="str">
        <f t="shared" si="58"/>
        <v>729BXXH</v>
      </c>
      <c r="AF846" s="186" t="str">
        <f t="shared" si="59"/>
        <v>729B</v>
      </c>
      <c r="AG846" s="186" t="str">
        <f t="shared" si="60"/>
        <v>XXH</v>
      </c>
      <c r="AH846" s="186" t="e">
        <f t="shared" ca="1" si="61"/>
        <v>#NAME?</v>
      </c>
      <c r="AI846" s="186" t="e">
        <f t="shared" ca="1" si="62"/>
        <v>#NAME?</v>
      </c>
    </row>
    <row r="847" spans="1:35" ht="180">
      <c r="A847" s="187" t="e">
        <f t="shared" ca="1" si="64"/>
        <v>#NAME?</v>
      </c>
      <c r="B847" s="174"/>
      <c r="C847" s="175"/>
      <c r="D847" s="175"/>
      <c r="E847" s="175"/>
      <c r="F847" s="175" t="s">
        <v>9219</v>
      </c>
      <c r="G847" s="175" t="s">
        <v>8570</v>
      </c>
      <c r="H847" s="175"/>
      <c r="I847" s="178"/>
      <c r="J847" s="179" t="str">
        <f t="shared" si="54"/>
        <v>LINKS REQUIRED</v>
      </c>
      <c r="K847" s="187"/>
      <c r="L847" s="190"/>
      <c r="M847" s="181"/>
      <c r="N847" s="256"/>
      <c r="O847" s="181"/>
      <c r="P847" s="256"/>
      <c r="Q847" s="256"/>
      <c r="R847" s="256"/>
      <c r="S847" s="256"/>
      <c r="T847" s="256"/>
      <c r="U847" s="256"/>
      <c r="V847" s="190"/>
      <c r="W847" s="190"/>
      <c r="X847" s="182"/>
      <c r="Y847" s="190"/>
      <c r="Z847" s="195"/>
      <c r="AA847" s="185" t="s">
        <v>9220</v>
      </c>
      <c r="AB847" s="186" t="str">
        <f t="shared" si="55"/>
        <v>ZMDBKB</v>
      </c>
      <c r="AC847" s="186" t="str">
        <f t="shared" si="56"/>
        <v>ZMD</v>
      </c>
      <c r="AD847" s="186" t="str">
        <f t="shared" si="57"/>
        <v>BKB</v>
      </c>
      <c r="AE847" s="186" t="str">
        <f t="shared" si="58"/>
        <v>G8N5KVL</v>
      </c>
      <c r="AF847" s="186" t="str">
        <f t="shared" si="59"/>
        <v>G8N5</v>
      </c>
      <c r="AG847" s="186" t="str">
        <f t="shared" si="60"/>
        <v>KVL</v>
      </c>
      <c r="AH847" s="186" t="e">
        <f t="shared" ca="1" si="61"/>
        <v>#NAME?</v>
      </c>
      <c r="AI847" s="186" t="e">
        <f t="shared" ca="1" si="62"/>
        <v>#NAME?</v>
      </c>
    </row>
    <row r="848" spans="1:35" ht="378">
      <c r="A848" s="187" t="e">
        <f t="shared" ca="1" si="64"/>
        <v>#NAME?</v>
      </c>
      <c r="B848" s="174"/>
      <c r="C848" s="175"/>
      <c r="D848" s="175"/>
      <c r="E848" s="175"/>
      <c r="F848" s="175" t="s">
        <v>9221</v>
      </c>
      <c r="G848" s="175" t="s">
        <v>8570</v>
      </c>
      <c r="H848" s="175"/>
      <c r="I848" s="178"/>
      <c r="J848" s="179" t="str">
        <f t="shared" si="54"/>
        <v>LINKS REQUIRED</v>
      </c>
      <c r="K848" s="187"/>
      <c r="L848" s="190"/>
      <c r="M848" s="181"/>
      <c r="N848" s="256"/>
      <c r="O848" s="181"/>
      <c r="P848" s="256"/>
      <c r="Q848" s="256"/>
      <c r="R848" s="256"/>
      <c r="S848" s="256"/>
      <c r="T848" s="256"/>
      <c r="U848" s="256"/>
      <c r="V848" s="190"/>
      <c r="W848" s="190"/>
      <c r="X848" s="182"/>
      <c r="Y848" s="190"/>
      <c r="Z848" s="195"/>
      <c r="AA848" s="185" t="s">
        <v>9222</v>
      </c>
      <c r="AB848" s="186" t="str">
        <f t="shared" si="55"/>
        <v>ZN1Y77</v>
      </c>
      <c r="AC848" s="186" t="str">
        <f t="shared" si="56"/>
        <v>ZN1</v>
      </c>
      <c r="AD848" s="186" t="str">
        <f t="shared" si="57"/>
        <v>Y77</v>
      </c>
      <c r="AE848" s="186" t="str">
        <f t="shared" si="58"/>
        <v>WKFOIUM</v>
      </c>
      <c r="AF848" s="186" t="str">
        <f t="shared" si="59"/>
        <v>WKFO</v>
      </c>
      <c r="AG848" s="186" t="str">
        <f t="shared" si="60"/>
        <v>IUM</v>
      </c>
      <c r="AH848" s="186" t="e">
        <f t="shared" ca="1" si="61"/>
        <v>#NAME?</v>
      </c>
      <c r="AI848" s="186" t="e">
        <f t="shared" ca="1" si="62"/>
        <v>#NAME?</v>
      </c>
    </row>
    <row r="849" spans="1:35" ht="162">
      <c r="A849" s="187" t="e">
        <f t="shared" ca="1" si="64"/>
        <v>#NAME?</v>
      </c>
      <c r="B849" s="174" t="s">
        <v>2263</v>
      </c>
      <c r="C849" s="175"/>
      <c r="D849" s="175"/>
      <c r="E849" s="175"/>
      <c r="F849" s="175" t="s">
        <v>9223</v>
      </c>
      <c r="G849" s="175" t="s">
        <v>3859</v>
      </c>
      <c r="H849" s="175" t="s">
        <v>9224</v>
      </c>
      <c r="I849" s="178"/>
      <c r="J849" s="179" t="str">
        <f t="shared" si="54"/>
        <v>LINKS REQUIRED</v>
      </c>
      <c r="K849" s="187"/>
      <c r="L849" s="190"/>
      <c r="M849" s="181"/>
      <c r="N849" s="256"/>
      <c r="O849" s="181"/>
      <c r="P849" s="256"/>
      <c r="Q849" s="256"/>
      <c r="R849" s="256"/>
      <c r="S849" s="256"/>
      <c r="T849" s="256"/>
      <c r="U849" s="256"/>
      <c r="V849" s="190"/>
      <c r="W849" s="190"/>
      <c r="X849" s="182"/>
      <c r="Y849" s="190"/>
      <c r="Z849" s="195"/>
      <c r="AA849" s="185" t="s">
        <v>9225</v>
      </c>
      <c r="AB849" s="186" t="str">
        <f t="shared" si="55"/>
        <v>ZN4WYQ</v>
      </c>
      <c r="AC849" s="186" t="str">
        <f t="shared" si="56"/>
        <v>ZN4</v>
      </c>
      <c r="AD849" s="186" t="str">
        <f t="shared" si="57"/>
        <v>WYQ</v>
      </c>
      <c r="AE849" s="186" t="str">
        <f t="shared" si="58"/>
        <v>K34MMPN</v>
      </c>
      <c r="AF849" s="186" t="str">
        <f t="shared" si="59"/>
        <v>K34M</v>
      </c>
      <c r="AG849" s="186" t="str">
        <f t="shared" si="60"/>
        <v>MPN</v>
      </c>
      <c r="AH849" s="186" t="e">
        <f t="shared" ca="1" si="61"/>
        <v>#NAME?</v>
      </c>
      <c r="AI849" s="186" t="e">
        <f t="shared" ca="1" si="62"/>
        <v>#NAME?</v>
      </c>
    </row>
    <row r="850" spans="1:35" ht="180">
      <c r="A850" s="187" t="e">
        <f t="shared" ca="1" si="64"/>
        <v>#NAME?</v>
      </c>
      <c r="B850" s="174" t="s">
        <v>1762</v>
      </c>
      <c r="C850" s="175"/>
      <c r="D850" s="175"/>
      <c r="E850" s="175"/>
      <c r="F850" s="175" t="s">
        <v>9226</v>
      </c>
      <c r="G850" s="175" t="s">
        <v>3876</v>
      </c>
      <c r="H850" s="175"/>
      <c r="I850" s="178"/>
      <c r="J850" s="179" t="str">
        <f t="shared" si="54"/>
        <v>LINKS REQUIRED</v>
      </c>
      <c r="K850" s="187"/>
      <c r="L850" s="190"/>
      <c r="M850" s="181"/>
      <c r="N850" s="256"/>
      <c r="O850" s="181"/>
      <c r="P850" s="256"/>
      <c r="Q850" s="256"/>
      <c r="R850" s="256"/>
      <c r="S850" s="256"/>
      <c r="T850" s="256"/>
      <c r="U850" s="256"/>
      <c r="V850" s="190"/>
      <c r="W850" s="190"/>
      <c r="X850" s="182"/>
      <c r="Y850" s="190"/>
      <c r="Z850" s="195"/>
      <c r="AA850" s="185" t="s">
        <v>9227</v>
      </c>
      <c r="AB850" s="186" t="str">
        <f t="shared" si="55"/>
        <v>ZNJWJX</v>
      </c>
      <c r="AC850" s="186" t="str">
        <f t="shared" si="56"/>
        <v>ZNJ</v>
      </c>
      <c r="AD850" s="186" t="str">
        <f t="shared" si="57"/>
        <v>WJX</v>
      </c>
      <c r="AE850" s="186" t="str">
        <f t="shared" si="58"/>
        <v>EH4E5MY</v>
      </c>
      <c r="AF850" s="186" t="str">
        <f t="shared" si="59"/>
        <v>EH4E</v>
      </c>
      <c r="AG850" s="186" t="str">
        <f t="shared" si="60"/>
        <v>5MY</v>
      </c>
      <c r="AH850" s="186" t="e">
        <f t="shared" ca="1" si="61"/>
        <v>#NAME?</v>
      </c>
      <c r="AI850" s="186" t="e">
        <f t="shared" ca="1" si="62"/>
        <v>#NAME?</v>
      </c>
    </row>
    <row r="851" spans="1:35" ht="198">
      <c r="A851" s="187" t="e">
        <f t="shared" ca="1" si="64"/>
        <v>#NAME?</v>
      </c>
      <c r="B851" s="174" t="s">
        <v>1762</v>
      </c>
      <c r="C851" s="175"/>
      <c r="D851" s="175"/>
      <c r="E851" s="175"/>
      <c r="F851" s="175" t="s">
        <v>9228</v>
      </c>
      <c r="G851" s="175" t="s">
        <v>9182</v>
      </c>
      <c r="H851" s="175"/>
      <c r="I851" s="178"/>
      <c r="J851" s="179" t="str">
        <f t="shared" si="54"/>
        <v>LINKS REQUIRED</v>
      </c>
      <c r="K851" s="187"/>
      <c r="L851" s="190"/>
      <c r="M851" s="181"/>
      <c r="N851" s="256"/>
      <c r="O851" s="181"/>
      <c r="P851" s="256"/>
      <c r="Q851" s="256"/>
      <c r="R851" s="256"/>
      <c r="S851" s="256"/>
      <c r="T851" s="256"/>
      <c r="U851" s="256"/>
      <c r="V851" s="190"/>
      <c r="W851" s="190"/>
      <c r="X851" s="182"/>
      <c r="Y851" s="190"/>
      <c r="Z851" s="195"/>
      <c r="AA851" s="185" t="s">
        <v>9229</v>
      </c>
      <c r="AB851" s="186" t="str">
        <f t="shared" si="55"/>
        <v>ZNZF5N</v>
      </c>
      <c r="AC851" s="186" t="str">
        <f t="shared" si="56"/>
        <v>ZNZ</v>
      </c>
      <c r="AD851" s="186" t="str">
        <f t="shared" si="57"/>
        <v>F5N</v>
      </c>
      <c r="AE851" s="186" t="str">
        <f t="shared" si="58"/>
        <v>26G0QD2</v>
      </c>
      <c r="AF851" s="186" t="str">
        <f t="shared" si="59"/>
        <v>26G0</v>
      </c>
      <c r="AG851" s="186" t="str">
        <f t="shared" si="60"/>
        <v>QD2</v>
      </c>
      <c r="AH851" s="186" t="e">
        <f t="shared" ca="1" si="61"/>
        <v>#NAME?</v>
      </c>
      <c r="AI851" s="186" t="e">
        <f t="shared" ca="1" si="62"/>
        <v>#NAME?</v>
      </c>
    </row>
    <row r="852" spans="1:35" ht="126">
      <c r="A852" s="187" t="e">
        <f t="shared" ca="1" si="64"/>
        <v>#NAME?</v>
      </c>
      <c r="B852" s="174" t="s">
        <v>1762</v>
      </c>
      <c r="C852" s="175"/>
      <c r="D852" s="175"/>
      <c r="E852" s="262">
        <v>44236</v>
      </c>
      <c r="F852" s="175" t="s">
        <v>9230</v>
      </c>
      <c r="G852" s="175" t="s">
        <v>9231</v>
      </c>
      <c r="H852" s="175"/>
      <c r="I852" s="178"/>
      <c r="J852" s="179" t="str">
        <f t="shared" si="54"/>
        <v>LINKS REQUIRED</v>
      </c>
      <c r="K852" s="187"/>
      <c r="L852" s="190"/>
      <c r="M852" s="181"/>
      <c r="N852" s="256"/>
      <c r="O852" s="181"/>
      <c r="P852" s="256"/>
      <c r="Q852" s="256"/>
      <c r="R852" s="256"/>
      <c r="S852" s="256"/>
      <c r="T852" s="256"/>
      <c r="U852" s="256"/>
      <c r="V852" s="190"/>
      <c r="W852" s="190"/>
      <c r="X852" s="182"/>
      <c r="Y852" s="190"/>
      <c r="Z852" s="195"/>
      <c r="AA852" s="185" t="s">
        <v>9232</v>
      </c>
      <c r="AB852" s="186" t="str">
        <f t="shared" si="55"/>
        <v>ZP2658</v>
      </c>
      <c r="AC852" s="186" t="str">
        <f t="shared" si="56"/>
        <v>ZP2</v>
      </c>
      <c r="AD852" s="186" t="str">
        <f t="shared" si="57"/>
        <v>658</v>
      </c>
      <c r="AE852" s="186" t="str">
        <f t="shared" si="58"/>
        <v>6PSHNLD</v>
      </c>
      <c r="AF852" s="186" t="str">
        <f t="shared" si="59"/>
        <v>6PSH</v>
      </c>
      <c r="AG852" s="186" t="str">
        <f t="shared" si="60"/>
        <v>NLD</v>
      </c>
      <c r="AH852" s="186" t="e">
        <f t="shared" ca="1" si="61"/>
        <v>#NAME?</v>
      </c>
      <c r="AI852" s="186" t="e">
        <f t="shared" ca="1" si="62"/>
        <v>#NAME?</v>
      </c>
    </row>
    <row r="853" spans="1:35" ht="126">
      <c r="A853" s="187" t="e">
        <f t="shared" ca="1" si="64"/>
        <v>#NAME?</v>
      </c>
      <c r="B853" s="174" t="s">
        <v>1762</v>
      </c>
      <c r="C853" s="175"/>
      <c r="D853" s="175"/>
      <c r="E853" s="262">
        <v>44236</v>
      </c>
      <c r="F853" s="175" t="s">
        <v>9233</v>
      </c>
      <c r="G853" s="175" t="s">
        <v>9231</v>
      </c>
      <c r="H853" s="175"/>
      <c r="I853" s="178"/>
      <c r="J853" s="179" t="str">
        <f t="shared" si="54"/>
        <v>LINKS REQUIRED</v>
      </c>
      <c r="K853" s="187"/>
      <c r="L853" s="190"/>
      <c r="M853" s="181"/>
      <c r="N853" s="256"/>
      <c r="O853" s="181"/>
      <c r="P853" s="256"/>
      <c r="Q853" s="256"/>
      <c r="R853" s="256"/>
      <c r="S853" s="256"/>
      <c r="T853" s="256"/>
      <c r="U853" s="256"/>
      <c r="V853" s="190"/>
      <c r="W853" s="190"/>
      <c r="X853" s="182"/>
      <c r="Y853" s="190"/>
      <c r="Z853" s="195"/>
      <c r="AA853" s="185" t="s">
        <v>9234</v>
      </c>
      <c r="AB853" s="186" t="str">
        <f t="shared" si="55"/>
        <v>ZRYKP9</v>
      </c>
      <c r="AC853" s="186" t="str">
        <f t="shared" si="56"/>
        <v>ZRY</v>
      </c>
      <c r="AD853" s="186" t="str">
        <f t="shared" si="57"/>
        <v>KP9</v>
      </c>
      <c r="AE853" s="186" t="str">
        <f t="shared" si="58"/>
        <v>LNQI5YT</v>
      </c>
      <c r="AF853" s="186" t="str">
        <f t="shared" si="59"/>
        <v>LNQI</v>
      </c>
      <c r="AG853" s="186" t="str">
        <f t="shared" si="60"/>
        <v>5YT</v>
      </c>
      <c r="AH853" s="186" t="e">
        <f t="shared" ca="1" si="61"/>
        <v>#NAME?</v>
      </c>
      <c r="AI853" s="186" t="e">
        <f t="shared" ca="1" si="62"/>
        <v>#NAME?</v>
      </c>
    </row>
    <row r="854" spans="1:35" ht="126">
      <c r="A854" s="187" t="e">
        <f t="shared" ca="1" si="64"/>
        <v>#NAME?</v>
      </c>
      <c r="B854" s="174" t="s">
        <v>1762</v>
      </c>
      <c r="C854" s="175"/>
      <c r="D854" s="175"/>
      <c r="E854" s="262">
        <v>44236</v>
      </c>
      <c r="F854" s="175" t="s">
        <v>9235</v>
      </c>
      <c r="G854" s="175" t="s">
        <v>9231</v>
      </c>
      <c r="H854" s="175"/>
      <c r="I854" s="178"/>
      <c r="J854" s="179" t="str">
        <f t="shared" si="54"/>
        <v>LINKS REQUIRED</v>
      </c>
      <c r="K854" s="187"/>
      <c r="L854" s="190"/>
      <c r="M854" s="181"/>
      <c r="N854" s="256"/>
      <c r="O854" s="181"/>
      <c r="P854" s="256"/>
      <c r="Q854" s="256"/>
      <c r="R854" s="256"/>
      <c r="S854" s="256"/>
      <c r="T854" s="256"/>
      <c r="U854" s="256"/>
      <c r="V854" s="190"/>
      <c r="W854" s="190"/>
      <c r="X854" s="182"/>
      <c r="Y854" s="190"/>
      <c r="Z854" s="195"/>
      <c r="AA854" s="185" t="s">
        <v>9236</v>
      </c>
      <c r="AB854" s="186" t="str">
        <f t="shared" si="55"/>
        <v>ZT8XX5</v>
      </c>
      <c r="AC854" s="186" t="str">
        <f t="shared" si="56"/>
        <v>ZT8</v>
      </c>
      <c r="AD854" s="186" t="str">
        <f t="shared" si="57"/>
        <v>XX5</v>
      </c>
      <c r="AE854" s="186" t="str">
        <f t="shared" si="58"/>
        <v>7CH2VEU</v>
      </c>
      <c r="AF854" s="186" t="str">
        <f t="shared" si="59"/>
        <v>7CH2</v>
      </c>
      <c r="AG854" s="186" t="str">
        <f t="shared" si="60"/>
        <v>VEU</v>
      </c>
      <c r="AH854" s="186" t="e">
        <f t="shared" ca="1" si="61"/>
        <v>#NAME?</v>
      </c>
      <c r="AI854" s="186" t="e">
        <f t="shared" ca="1" si="62"/>
        <v>#NAME?</v>
      </c>
    </row>
    <row r="855" spans="1:35" ht="126">
      <c r="A855" s="187" t="e">
        <f t="shared" ca="1" si="64"/>
        <v>#NAME?</v>
      </c>
      <c r="B855" s="174" t="s">
        <v>1762</v>
      </c>
      <c r="C855" s="175"/>
      <c r="D855" s="175"/>
      <c r="E855" s="262">
        <v>44236</v>
      </c>
      <c r="F855" s="175" t="s">
        <v>9237</v>
      </c>
      <c r="G855" s="175" t="s">
        <v>9231</v>
      </c>
      <c r="H855" s="175"/>
      <c r="I855" s="178"/>
      <c r="J855" s="179" t="str">
        <f t="shared" si="54"/>
        <v>LINKS REQUIRED</v>
      </c>
      <c r="K855" s="187"/>
      <c r="L855" s="190"/>
      <c r="M855" s="181"/>
      <c r="N855" s="256"/>
      <c r="O855" s="181"/>
      <c r="P855" s="256"/>
      <c r="Q855" s="256"/>
      <c r="R855" s="256"/>
      <c r="S855" s="256"/>
      <c r="T855" s="256"/>
      <c r="U855" s="256"/>
      <c r="V855" s="190"/>
      <c r="W855" s="190"/>
      <c r="X855" s="182"/>
      <c r="Y855" s="190"/>
      <c r="Z855" s="195"/>
      <c r="AA855" s="185" t="s">
        <v>9238</v>
      </c>
      <c r="AB855" s="186" t="str">
        <f t="shared" si="55"/>
        <v>ZUXKN9</v>
      </c>
      <c r="AC855" s="186" t="str">
        <f t="shared" si="56"/>
        <v>ZUX</v>
      </c>
      <c r="AD855" s="186" t="str">
        <f t="shared" si="57"/>
        <v>KN9</v>
      </c>
      <c r="AE855" s="186" t="str">
        <f t="shared" si="58"/>
        <v>J420KGE</v>
      </c>
      <c r="AF855" s="186" t="str">
        <f t="shared" si="59"/>
        <v>J420</v>
      </c>
      <c r="AG855" s="186" t="str">
        <f t="shared" si="60"/>
        <v>KGE</v>
      </c>
      <c r="AH855" s="186" t="e">
        <f t="shared" ca="1" si="61"/>
        <v>#NAME?</v>
      </c>
      <c r="AI855" s="186" t="e">
        <f t="shared" ca="1" si="62"/>
        <v>#NAME?</v>
      </c>
    </row>
    <row r="856" spans="1:35" ht="126">
      <c r="A856" s="187" t="e">
        <f t="shared" ca="1" si="64"/>
        <v>#NAME?</v>
      </c>
      <c r="B856" s="174" t="s">
        <v>1762</v>
      </c>
      <c r="C856" s="175"/>
      <c r="D856" s="175"/>
      <c r="E856" s="262">
        <v>44236</v>
      </c>
      <c r="F856" s="175" t="s">
        <v>9239</v>
      </c>
      <c r="G856" s="175" t="s">
        <v>9231</v>
      </c>
      <c r="H856" s="175"/>
      <c r="I856" s="178"/>
      <c r="J856" s="179" t="str">
        <f t="shared" si="54"/>
        <v>LINKS REQUIRED</v>
      </c>
      <c r="K856" s="187"/>
      <c r="L856" s="190"/>
      <c r="M856" s="181"/>
      <c r="N856" s="256"/>
      <c r="O856" s="181"/>
      <c r="P856" s="256"/>
      <c r="Q856" s="256"/>
      <c r="R856" s="256"/>
      <c r="S856" s="256"/>
      <c r="T856" s="256"/>
      <c r="U856" s="256"/>
      <c r="V856" s="190"/>
      <c r="W856" s="190"/>
      <c r="X856" s="182"/>
      <c r="Y856" s="190"/>
      <c r="Z856" s="195"/>
      <c r="AA856" s="185" t="s">
        <v>9240</v>
      </c>
      <c r="AB856" s="186" t="str">
        <f t="shared" si="55"/>
        <v>ZUXGCN</v>
      </c>
      <c r="AC856" s="186" t="str">
        <f t="shared" si="56"/>
        <v>ZUX</v>
      </c>
      <c r="AD856" s="186" t="str">
        <f t="shared" si="57"/>
        <v>GCN</v>
      </c>
      <c r="AE856" s="186" t="str">
        <f t="shared" si="58"/>
        <v>3YR3K7I</v>
      </c>
      <c r="AF856" s="186" t="str">
        <f t="shared" si="59"/>
        <v>3YR3</v>
      </c>
      <c r="AG856" s="186" t="str">
        <f t="shared" si="60"/>
        <v>K7I</v>
      </c>
      <c r="AH856" s="186" t="e">
        <f t="shared" ca="1" si="61"/>
        <v>#NAME?</v>
      </c>
      <c r="AI856" s="186" t="e">
        <f t="shared" ca="1" si="62"/>
        <v>#NAME?</v>
      </c>
    </row>
    <row r="857" spans="1:35" ht="126">
      <c r="A857" s="187" t="e">
        <f t="shared" ca="1" si="64"/>
        <v>#NAME?</v>
      </c>
      <c r="B857" s="174" t="s">
        <v>1762</v>
      </c>
      <c r="C857" s="175"/>
      <c r="D857" s="175"/>
      <c r="E857" s="262">
        <v>44236</v>
      </c>
      <c r="F857" s="175" t="s">
        <v>9241</v>
      </c>
      <c r="G857" s="175" t="s">
        <v>9231</v>
      </c>
      <c r="H857" s="175" t="s">
        <v>9242</v>
      </c>
      <c r="I857" s="178"/>
      <c r="J857" s="179" t="str">
        <f t="shared" si="54"/>
        <v>LINKS REQUIRED</v>
      </c>
      <c r="K857" s="187"/>
      <c r="L857" s="190"/>
      <c r="M857" s="181"/>
      <c r="N857" s="256"/>
      <c r="O857" s="181"/>
      <c r="P857" s="256"/>
      <c r="Q857" s="256"/>
      <c r="R857" s="256"/>
      <c r="S857" s="256"/>
      <c r="T857" s="256"/>
      <c r="U857" s="256"/>
      <c r="V857" s="190"/>
      <c r="W857" s="190"/>
      <c r="X857" s="182"/>
      <c r="Y857" s="190"/>
      <c r="Z857" s="195"/>
      <c r="AA857" s="185" t="s">
        <v>9243</v>
      </c>
      <c r="AB857" s="186" t="str">
        <f t="shared" si="55"/>
        <v>ZW9K94</v>
      </c>
      <c r="AC857" s="186" t="str">
        <f t="shared" si="56"/>
        <v>ZW9</v>
      </c>
      <c r="AD857" s="186" t="str">
        <f t="shared" si="57"/>
        <v>K94</v>
      </c>
      <c r="AE857" s="186" t="str">
        <f t="shared" si="58"/>
        <v>TXI58R6</v>
      </c>
      <c r="AF857" s="186" t="str">
        <f t="shared" si="59"/>
        <v>TXI5</v>
      </c>
      <c r="AG857" s="186" t="str">
        <f t="shared" si="60"/>
        <v>8R6</v>
      </c>
      <c r="AH857" s="186" t="e">
        <f t="shared" ca="1" si="61"/>
        <v>#NAME?</v>
      </c>
      <c r="AI857" s="186" t="e">
        <f t="shared" ca="1" si="62"/>
        <v>#NAME?</v>
      </c>
    </row>
    <row r="858" spans="1:35" ht="342">
      <c r="A858" s="187" t="e">
        <f t="shared" ca="1" si="64"/>
        <v>#NAME?</v>
      </c>
      <c r="B858" s="174" t="s">
        <v>1762</v>
      </c>
      <c r="C858" s="175"/>
      <c r="D858" s="175"/>
      <c r="E858" s="175"/>
      <c r="F858" s="175" t="s">
        <v>9244</v>
      </c>
      <c r="G858" s="175" t="s">
        <v>9245</v>
      </c>
      <c r="H858" s="175"/>
      <c r="I858" s="178"/>
      <c r="J858" s="179" t="str">
        <f t="shared" si="54"/>
        <v>LINKS REQUIRED</v>
      </c>
      <c r="K858" s="187"/>
      <c r="L858" s="190"/>
      <c r="M858" s="181"/>
      <c r="N858" s="256"/>
      <c r="O858" s="181"/>
      <c r="P858" s="256"/>
      <c r="Q858" s="256"/>
      <c r="R858" s="256"/>
      <c r="S858" s="256"/>
      <c r="T858" s="256"/>
      <c r="U858" s="256"/>
      <c r="V858" s="190"/>
      <c r="W858" s="190"/>
      <c r="X858" s="182"/>
      <c r="Y858" s="190"/>
      <c r="Z858" s="195"/>
      <c r="AA858" s="185" t="s">
        <v>9246</v>
      </c>
      <c r="AB858" s="186" t="str">
        <f t="shared" si="55"/>
        <v>ZWAF3E</v>
      </c>
      <c r="AC858" s="186" t="str">
        <f t="shared" si="56"/>
        <v>ZWA</v>
      </c>
      <c r="AD858" s="186" t="str">
        <f t="shared" si="57"/>
        <v>F3E</v>
      </c>
      <c r="AE858" s="186" t="str">
        <f t="shared" si="58"/>
        <v>ZGLQC93</v>
      </c>
      <c r="AF858" s="186" t="str">
        <f t="shared" si="59"/>
        <v>ZGLQ</v>
      </c>
      <c r="AG858" s="186" t="str">
        <f t="shared" si="60"/>
        <v>C93</v>
      </c>
      <c r="AH858" s="186" t="e">
        <f t="shared" ca="1" si="61"/>
        <v>#NAME?</v>
      </c>
      <c r="AI858" s="186" t="e">
        <f t="shared" ca="1" si="62"/>
        <v>#NAME?</v>
      </c>
    </row>
    <row r="859" spans="1:35" ht="409.5">
      <c r="A859" s="187" t="e">
        <f t="shared" ca="1" si="64"/>
        <v>#NAME?</v>
      </c>
      <c r="B859" s="174" t="s">
        <v>1765</v>
      </c>
      <c r="C859" s="175"/>
      <c r="D859" s="175"/>
      <c r="E859" s="175"/>
      <c r="F859" s="175" t="s">
        <v>9247</v>
      </c>
      <c r="G859" s="175" t="s">
        <v>9248</v>
      </c>
      <c r="H859" s="175"/>
      <c r="I859" s="178"/>
      <c r="J859" s="179" t="str">
        <f t="shared" si="54"/>
        <v>LINKS REQUIRED</v>
      </c>
      <c r="K859" s="187"/>
      <c r="L859" s="190"/>
      <c r="M859" s="181"/>
      <c r="N859" s="256"/>
      <c r="O859" s="181"/>
      <c r="P859" s="256"/>
      <c r="Q859" s="256"/>
      <c r="R859" s="256"/>
      <c r="S859" s="256"/>
      <c r="T859" s="256"/>
      <c r="U859" s="256"/>
      <c r="V859" s="190"/>
      <c r="W859" s="190"/>
      <c r="X859" s="182"/>
      <c r="Y859" s="190"/>
      <c r="Z859" s="195"/>
      <c r="AA859" s="185" t="s">
        <v>9249</v>
      </c>
      <c r="AB859" s="186" t="str">
        <f t="shared" si="55"/>
        <v>ZXLCX9</v>
      </c>
      <c r="AC859" s="186" t="str">
        <f t="shared" si="56"/>
        <v>ZXL</v>
      </c>
      <c r="AD859" s="186" t="str">
        <f t="shared" si="57"/>
        <v>CX9</v>
      </c>
      <c r="AE859" s="186" t="str">
        <f t="shared" si="58"/>
        <v>512C6I6</v>
      </c>
      <c r="AF859" s="186" t="str">
        <f t="shared" si="59"/>
        <v>512C</v>
      </c>
      <c r="AG859" s="186" t="str">
        <f t="shared" si="60"/>
        <v>6I6</v>
      </c>
      <c r="AH859" s="186" t="e">
        <f t="shared" ca="1" si="61"/>
        <v>#NAME?</v>
      </c>
      <c r="AI859" s="186" t="e">
        <f t="shared" ca="1" si="62"/>
        <v>#NAME?</v>
      </c>
    </row>
    <row r="860" spans="1:35" ht="126">
      <c r="A860" s="187" t="e">
        <f t="shared" ca="1" si="64"/>
        <v>#NAME?</v>
      </c>
      <c r="B860" s="174" t="s">
        <v>1762</v>
      </c>
      <c r="C860" s="175"/>
      <c r="D860" s="175"/>
      <c r="E860" s="175"/>
      <c r="F860" s="175" t="s">
        <v>9250</v>
      </c>
      <c r="G860" s="175" t="s">
        <v>1788</v>
      </c>
      <c r="H860" s="175"/>
      <c r="I860" s="178"/>
      <c r="J860" s="179" t="str">
        <f t="shared" si="54"/>
        <v>LINKS REQUIRED</v>
      </c>
      <c r="K860" s="187"/>
      <c r="L860" s="190"/>
      <c r="M860" s="181"/>
      <c r="N860" s="256"/>
      <c r="O860" s="181"/>
      <c r="P860" s="256"/>
      <c r="Q860" s="256"/>
      <c r="R860" s="256"/>
      <c r="S860" s="256"/>
      <c r="T860" s="256"/>
      <c r="U860" s="256"/>
      <c r="V860" s="190"/>
      <c r="W860" s="190"/>
      <c r="X860" s="182"/>
      <c r="Y860" s="190"/>
      <c r="Z860" s="195"/>
      <c r="AA860" s="185" t="s">
        <v>9251</v>
      </c>
      <c r="AB860" s="186" t="str">
        <f t="shared" si="55"/>
        <v>N6LNIU</v>
      </c>
      <c r="AC860" s="186" t="str">
        <f t="shared" si="56"/>
        <v>N6L</v>
      </c>
      <c r="AD860" s="186" t="str">
        <f t="shared" si="57"/>
        <v>NIU</v>
      </c>
      <c r="AE860" s="186" t="str">
        <f t="shared" si="58"/>
        <v>Y3Z2D1Y</v>
      </c>
      <c r="AF860" s="186" t="str">
        <f t="shared" si="59"/>
        <v>Y3Z2</v>
      </c>
      <c r="AG860" s="186" t="str">
        <f t="shared" si="60"/>
        <v>D1Y</v>
      </c>
      <c r="AH860" s="186" t="e">
        <f t="shared" ca="1" si="61"/>
        <v>#NAME?</v>
      </c>
      <c r="AI860" s="186" t="e">
        <f t="shared" ca="1" si="62"/>
        <v>#NAME?</v>
      </c>
    </row>
    <row r="861" spans="1:35" ht="126">
      <c r="A861" s="187" t="e">
        <f t="shared" ca="1" si="64"/>
        <v>#NAME?</v>
      </c>
      <c r="B861" s="174" t="s">
        <v>1762</v>
      </c>
      <c r="C861" s="175"/>
      <c r="D861" s="175"/>
      <c r="E861" s="175"/>
      <c r="F861" s="175" t="s">
        <v>9252</v>
      </c>
      <c r="G861" s="175" t="s">
        <v>1788</v>
      </c>
      <c r="H861" s="175"/>
      <c r="I861" s="178"/>
      <c r="J861" s="179" t="str">
        <f t="shared" si="54"/>
        <v>LINKS REQUIRED</v>
      </c>
      <c r="K861" s="187"/>
      <c r="L861" s="190"/>
      <c r="M861" s="181"/>
      <c r="N861" s="256"/>
      <c r="O861" s="181"/>
      <c r="P861" s="256"/>
      <c r="Q861" s="256"/>
      <c r="R861" s="256"/>
      <c r="S861" s="256"/>
      <c r="T861" s="256"/>
      <c r="U861" s="256"/>
      <c r="V861" s="190"/>
      <c r="W861" s="190"/>
      <c r="X861" s="182"/>
      <c r="Y861" s="190"/>
      <c r="Z861" s="195"/>
      <c r="AA861" s="185" t="s">
        <v>9253</v>
      </c>
      <c r="AB861" s="186" t="str">
        <f t="shared" si="55"/>
        <v>GZQNK4</v>
      </c>
      <c r="AC861" s="186" t="str">
        <f t="shared" si="56"/>
        <v>GZQ</v>
      </c>
      <c r="AD861" s="186" t="str">
        <f t="shared" si="57"/>
        <v>NK4</v>
      </c>
      <c r="AE861" s="186" t="str">
        <f t="shared" si="58"/>
        <v>XS7ZFSJ</v>
      </c>
      <c r="AF861" s="186" t="str">
        <f t="shared" si="59"/>
        <v>XS7Z</v>
      </c>
      <c r="AG861" s="186" t="str">
        <f t="shared" si="60"/>
        <v>FSJ</v>
      </c>
      <c r="AH861" s="186" t="e">
        <f t="shared" ca="1" si="61"/>
        <v>#NAME?</v>
      </c>
      <c r="AI861" s="186" t="e">
        <f t="shared" ca="1" si="62"/>
        <v>#NAME?</v>
      </c>
    </row>
    <row r="862" spans="1:35" ht="180">
      <c r="A862" s="187" t="e">
        <f t="shared" ca="1" si="64"/>
        <v>#NAME?</v>
      </c>
      <c r="B862" s="174" t="s">
        <v>2263</v>
      </c>
      <c r="C862" s="175"/>
      <c r="D862" s="175"/>
      <c r="E862" s="175"/>
      <c r="F862" s="175" t="s">
        <v>9254</v>
      </c>
      <c r="G862" s="175" t="s">
        <v>9255</v>
      </c>
      <c r="H862" s="175"/>
      <c r="I862" s="178"/>
      <c r="J862" s="179" t="str">
        <f t="shared" si="54"/>
        <v>LINKS REQUIRED</v>
      </c>
      <c r="K862" s="187"/>
      <c r="L862" s="190"/>
      <c r="M862" s="181"/>
      <c r="N862" s="256"/>
      <c r="O862" s="181"/>
      <c r="P862" s="256"/>
      <c r="Q862" s="256"/>
      <c r="R862" s="256"/>
      <c r="S862" s="256"/>
      <c r="T862" s="256"/>
      <c r="U862" s="256"/>
      <c r="V862" s="190"/>
      <c r="W862" s="190"/>
      <c r="X862" s="182"/>
      <c r="Y862" s="190"/>
      <c r="Z862" s="195"/>
      <c r="AA862" s="185" t="s">
        <v>9256</v>
      </c>
      <c r="AB862" s="186" t="str">
        <f t="shared" si="55"/>
        <v>9NBNL6</v>
      </c>
      <c r="AC862" s="186" t="str">
        <f t="shared" si="56"/>
        <v>9NB</v>
      </c>
      <c r="AD862" s="186" t="str">
        <f t="shared" si="57"/>
        <v>NL6</v>
      </c>
      <c r="AE862" s="186" t="str">
        <f t="shared" si="58"/>
        <v>S1U8HRE</v>
      </c>
      <c r="AF862" s="186" t="str">
        <f t="shared" si="59"/>
        <v>S1U8</v>
      </c>
      <c r="AG862" s="186" t="str">
        <f t="shared" si="60"/>
        <v>HRE</v>
      </c>
      <c r="AH862" s="186" t="e">
        <f t="shared" ca="1" si="61"/>
        <v>#NAME?</v>
      </c>
      <c r="AI862" s="186" t="e">
        <f t="shared" ca="1" si="62"/>
        <v>#NAME?</v>
      </c>
    </row>
    <row r="863" spans="1:35" ht="180">
      <c r="A863" s="187" t="e">
        <f t="shared" ca="1" si="64"/>
        <v>#NAME?</v>
      </c>
      <c r="B863" s="174" t="s">
        <v>1762</v>
      </c>
      <c r="C863" s="175"/>
      <c r="D863" s="175"/>
      <c r="E863" s="175"/>
      <c r="F863" s="175" t="s">
        <v>9257</v>
      </c>
      <c r="G863" s="175" t="s">
        <v>4177</v>
      </c>
      <c r="H863" s="175"/>
      <c r="I863" s="178"/>
      <c r="J863" s="179" t="str">
        <f t="shared" si="54"/>
        <v>LINKS REQUIRED</v>
      </c>
      <c r="K863" s="187"/>
      <c r="L863" s="190"/>
      <c r="M863" s="181"/>
      <c r="N863" s="256"/>
      <c r="O863" s="181"/>
      <c r="P863" s="256"/>
      <c r="Q863" s="256"/>
      <c r="R863" s="256"/>
      <c r="S863" s="256"/>
      <c r="T863" s="256"/>
      <c r="U863" s="256"/>
      <c r="V863" s="190"/>
      <c r="W863" s="190"/>
      <c r="X863" s="182"/>
      <c r="Y863" s="190"/>
      <c r="Z863" s="195"/>
      <c r="AA863" s="185" t="s">
        <v>9258</v>
      </c>
      <c r="AB863" s="186" t="str">
        <f t="shared" si="55"/>
        <v>UECNMG</v>
      </c>
      <c r="AC863" s="186" t="str">
        <f t="shared" si="56"/>
        <v>UEC</v>
      </c>
      <c r="AD863" s="186" t="str">
        <f t="shared" si="57"/>
        <v>NMG</v>
      </c>
      <c r="AE863" s="186" t="str">
        <f t="shared" si="58"/>
        <v>GKW945T</v>
      </c>
      <c r="AF863" s="186" t="str">
        <f t="shared" si="59"/>
        <v>GKW9</v>
      </c>
      <c r="AG863" s="186" t="str">
        <f t="shared" si="60"/>
        <v>45T</v>
      </c>
      <c r="AH863" s="186" t="e">
        <f t="shared" ca="1" si="61"/>
        <v>#NAME?</v>
      </c>
      <c r="AI863" s="186" t="e">
        <f t="shared" ca="1" si="62"/>
        <v>#NAME?</v>
      </c>
    </row>
    <row r="864" spans="1:35" ht="409.5">
      <c r="A864" s="187" t="e">
        <f t="shared" ca="1" si="64"/>
        <v>#NAME?</v>
      </c>
      <c r="B864" s="174" t="s">
        <v>1765</v>
      </c>
      <c r="C864" s="175"/>
      <c r="D864" s="175"/>
      <c r="E864" s="175"/>
      <c r="F864" s="175" t="s">
        <v>9259</v>
      </c>
      <c r="G864" s="175" t="s">
        <v>4276</v>
      </c>
      <c r="H864" s="175"/>
      <c r="I864" s="178"/>
      <c r="J864" s="179" t="str">
        <f t="shared" si="54"/>
        <v>LINKS REQUIRED</v>
      </c>
      <c r="K864" s="187"/>
      <c r="L864" s="190"/>
      <c r="M864" s="181"/>
      <c r="N864" s="256"/>
      <c r="O864" s="181"/>
      <c r="P864" s="256"/>
      <c r="Q864" s="256"/>
      <c r="R864" s="256"/>
      <c r="S864" s="256"/>
      <c r="T864" s="256"/>
      <c r="U864" s="256"/>
      <c r="V864" s="190"/>
      <c r="W864" s="190"/>
      <c r="X864" s="182"/>
      <c r="Y864" s="190"/>
      <c r="Z864" s="195"/>
      <c r="AA864" s="185" t="s">
        <v>9260</v>
      </c>
      <c r="AB864" s="186" t="str">
        <f t="shared" si="55"/>
        <v>7T3NNP</v>
      </c>
      <c r="AC864" s="186" t="str">
        <f t="shared" si="56"/>
        <v>7T3</v>
      </c>
      <c r="AD864" s="186" t="str">
        <f t="shared" si="57"/>
        <v>NNP</v>
      </c>
      <c r="AE864" s="186" t="str">
        <f t="shared" si="58"/>
        <v>Z873K0M</v>
      </c>
      <c r="AF864" s="186" t="str">
        <f t="shared" si="59"/>
        <v>Z873</v>
      </c>
      <c r="AG864" s="186" t="str">
        <f t="shared" si="60"/>
        <v>K0M</v>
      </c>
      <c r="AH864" s="186" t="e">
        <f t="shared" ca="1" si="61"/>
        <v>#NAME?</v>
      </c>
      <c r="AI864" s="186" t="e">
        <f t="shared" ca="1" si="62"/>
        <v>#NAME?</v>
      </c>
    </row>
    <row r="865" spans="1:35" ht="198">
      <c r="A865" s="187" t="e">
        <f t="shared" ca="1" si="64"/>
        <v>#NAME?</v>
      </c>
      <c r="B865" s="174" t="s">
        <v>1762</v>
      </c>
      <c r="C865" s="175"/>
      <c r="D865" s="175"/>
      <c r="E865" s="175"/>
      <c r="F865" s="175" t="s">
        <v>9261</v>
      </c>
      <c r="G865" s="175" t="s">
        <v>9262</v>
      </c>
      <c r="H865" s="175" t="s">
        <v>9263</v>
      </c>
      <c r="I865" s="178"/>
      <c r="J865" s="179" t="str">
        <f t="shared" si="54"/>
        <v>LINKS REQUIRED</v>
      </c>
      <c r="K865" s="187"/>
      <c r="L865" s="190"/>
      <c r="M865" s="181"/>
      <c r="N865" s="256"/>
      <c r="O865" s="181"/>
      <c r="P865" s="256"/>
      <c r="Q865" s="256"/>
      <c r="R865" s="256"/>
      <c r="S865" s="256"/>
      <c r="T865" s="256"/>
      <c r="U865" s="256"/>
      <c r="V865" s="190"/>
      <c r="W865" s="190"/>
      <c r="X865" s="182"/>
      <c r="Y865" s="190"/>
      <c r="Z865" s="195"/>
      <c r="AA865" s="185" t="s">
        <v>9264</v>
      </c>
      <c r="AB865" s="186" t="str">
        <f t="shared" si="55"/>
        <v>1FDNQB</v>
      </c>
      <c r="AC865" s="186" t="str">
        <f t="shared" si="56"/>
        <v>1FD</v>
      </c>
      <c r="AD865" s="186" t="str">
        <f t="shared" si="57"/>
        <v>NQB</v>
      </c>
      <c r="AE865" s="186" t="str">
        <f t="shared" si="58"/>
        <v>T15XE41</v>
      </c>
      <c r="AF865" s="186" t="str">
        <f t="shared" si="59"/>
        <v>T15X</v>
      </c>
      <c r="AG865" s="186" t="str">
        <f t="shared" si="60"/>
        <v>E41</v>
      </c>
      <c r="AH865" s="186" t="e">
        <f t="shared" ca="1" si="61"/>
        <v>#NAME?</v>
      </c>
      <c r="AI865" s="186" t="e">
        <f t="shared" ca="1" si="62"/>
        <v>#NAME?</v>
      </c>
    </row>
    <row r="866" spans="1:35" ht="126">
      <c r="A866" s="187" t="e">
        <f t="shared" ca="1" si="64"/>
        <v>#NAME?</v>
      </c>
      <c r="B866" s="174" t="s">
        <v>2263</v>
      </c>
      <c r="C866" s="175"/>
      <c r="D866" s="175"/>
      <c r="E866" s="175"/>
      <c r="F866" s="175" t="s">
        <v>9265</v>
      </c>
      <c r="G866" s="175" t="s">
        <v>1884</v>
      </c>
      <c r="H866" s="175"/>
      <c r="I866" s="178"/>
      <c r="J866" s="179" t="str">
        <f t="shared" si="54"/>
        <v>LINKS REQUIRED</v>
      </c>
      <c r="K866" s="187"/>
      <c r="L866" s="190"/>
      <c r="M866" s="181"/>
      <c r="N866" s="256"/>
      <c r="O866" s="181"/>
      <c r="P866" s="256"/>
      <c r="Q866" s="256"/>
      <c r="R866" s="256"/>
      <c r="S866" s="256"/>
      <c r="T866" s="256"/>
      <c r="U866" s="256"/>
      <c r="V866" s="190"/>
      <c r="W866" s="190"/>
      <c r="X866" s="182"/>
      <c r="Y866" s="190"/>
      <c r="Z866" s="195"/>
      <c r="AA866" s="185" t="s">
        <v>9266</v>
      </c>
      <c r="AB866" s="186" t="str">
        <f t="shared" si="55"/>
        <v>ZMXNRB</v>
      </c>
      <c r="AC866" s="186" t="str">
        <f t="shared" si="56"/>
        <v>ZMX</v>
      </c>
      <c r="AD866" s="186" t="str">
        <f t="shared" si="57"/>
        <v>NRB</v>
      </c>
      <c r="AE866" s="186" t="str">
        <f t="shared" si="58"/>
        <v>N8GQDCQ</v>
      </c>
      <c r="AF866" s="186" t="str">
        <f t="shared" si="59"/>
        <v>N8GQ</v>
      </c>
      <c r="AG866" s="186" t="str">
        <f t="shared" si="60"/>
        <v>DCQ</v>
      </c>
      <c r="AH866" s="186" t="e">
        <f t="shared" ca="1" si="61"/>
        <v>#NAME?</v>
      </c>
      <c r="AI866" s="186" t="e">
        <f t="shared" ca="1" si="62"/>
        <v>#NAME?</v>
      </c>
    </row>
    <row r="867" spans="1:35" ht="126">
      <c r="A867" s="187" t="e">
        <f t="shared" ca="1" si="64"/>
        <v>#NAME?</v>
      </c>
      <c r="B867" s="174" t="s">
        <v>2263</v>
      </c>
      <c r="C867" s="175"/>
      <c r="D867" s="175"/>
      <c r="E867" s="175"/>
      <c r="F867" s="175" t="s">
        <v>9267</v>
      </c>
      <c r="G867" s="175" t="s">
        <v>4051</v>
      </c>
      <c r="H867" s="175"/>
      <c r="I867" s="178"/>
      <c r="J867" s="179" t="str">
        <f t="shared" si="54"/>
        <v>LINKS REQUIRED</v>
      </c>
      <c r="K867" s="187"/>
      <c r="L867" s="190"/>
      <c r="M867" s="181"/>
      <c r="N867" s="256"/>
      <c r="O867" s="181"/>
      <c r="P867" s="256"/>
      <c r="Q867" s="256"/>
      <c r="R867" s="256"/>
      <c r="S867" s="256"/>
      <c r="T867" s="256"/>
      <c r="U867" s="256"/>
      <c r="V867" s="190"/>
      <c r="W867" s="190"/>
      <c r="X867" s="182"/>
      <c r="Y867" s="190"/>
      <c r="Z867" s="195"/>
      <c r="AA867" s="185" t="s">
        <v>9268</v>
      </c>
      <c r="AB867" s="186" t="str">
        <f t="shared" si="55"/>
        <v>8MTNXE</v>
      </c>
      <c r="AC867" s="186" t="str">
        <f t="shared" si="56"/>
        <v>8MT</v>
      </c>
      <c r="AD867" s="186" t="str">
        <f t="shared" si="57"/>
        <v>NXE</v>
      </c>
      <c r="AE867" s="186" t="str">
        <f t="shared" si="58"/>
        <v>XQIE8Y5</v>
      </c>
      <c r="AF867" s="186" t="str">
        <f t="shared" si="59"/>
        <v>XQIE</v>
      </c>
      <c r="AG867" s="186" t="str">
        <f t="shared" si="60"/>
        <v>8Y5</v>
      </c>
      <c r="AH867" s="186" t="e">
        <f t="shared" ca="1" si="61"/>
        <v>#NAME?</v>
      </c>
      <c r="AI867" s="186" t="e">
        <f t="shared" ca="1" si="62"/>
        <v>#NAME?</v>
      </c>
    </row>
    <row r="868" spans="1:35" ht="360">
      <c r="A868" s="187" t="e">
        <f t="shared" ca="1" si="64"/>
        <v>#NAME?</v>
      </c>
      <c r="B868" s="174" t="s">
        <v>1765</v>
      </c>
      <c r="C868" s="175"/>
      <c r="D868" s="175"/>
      <c r="E868" s="175"/>
      <c r="F868" s="175" t="s">
        <v>9269</v>
      </c>
      <c r="G868" s="175" t="s">
        <v>4276</v>
      </c>
      <c r="H868" s="175"/>
      <c r="I868" s="178"/>
      <c r="J868" s="179" t="str">
        <f t="shared" si="54"/>
        <v>LINKS REQUIRED</v>
      </c>
      <c r="K868" s="187"/>
      <c r="L868" s="190"/>
      <c r="M868" s="181"/>
      <c r="N868" s="256"/>
      <c r="O868" s="181"/>
      <c r="P868" s="256"/>
      <c r="Q868" s="256"/>
      <c r="R868" s="256"/>
      <c r="S868" s="256"/>
      <c r="T868" s="256"/>
      <c r="U868" s="256"/>
      <c r="V868" s="190"/>
      <c r="W868" s="190"/>
      <c r="X868" s="182"/>
      <c r="Y868" s="190"/>
      <c r="Z868" s="195"/>
      <c r="AA868" s="185" t="s">
        <v>9270</v>
      </c>
      <c r="AB868" s="186" t="str">
        <f t="shared" si="55"/>
        <v>CWJX1W</v>
      </c>
      <c r="AC868" s="186" t="str">
        <f t="shared" si="56"/>
        <v>CWJ</v>
      </c>
      <c r="AD868" s="186" t="str">
        <f t="shared" si="57"/>
        <v>X1W</v>
      </c>
      <c r="AE868" s="186" t="str">
        <f t="shared" si="58"/>
        <v>XU5I7KU</v>
      </c>
      <c r="AF868" s="186" t="str">
        <f t="shared" si="59"/>
        <v>XU5I</v>
      </c>
      <c r="AG868" s="186" t="str">
        <f t="shared" si="60"/>
        <v>7KU</v>
      </c>
      <c r="AH868" s="186" t="e">
        <f t="shared" ca="1" si="61"/>
        <v>#NAME?</v>
      </c>
      <c r="AI868" s="186" t="e">
        <f t="shared" ca="1" si="62"/>
        <v>#NAME?</v>
      </c>
    </row>
    <row r="869" spans="1:35" ht="90">
      <c r="A869" s="187" t="e">
        <f t="shared" ca="1" si="64"/>
        <v>#NAME?</v>
      </c>
      <c r="B869" s="174" t="s">
        <v>1765</v>
      </c>
      <c r="C869" s="175"/>
      <c r="D869" s="175"/>
      <c r="E869" s="175"/>
      <c r="F869" s="175" t="s">
        <v>3698</v>
      </c>
      <c r="G869" s="175" t="s">
        <v>9271</v>
      </c>
      <c r="H869" s="175"/>
      <c r="I869" s="178"/>
      <c r="J869" s="179" t="str">
        <f t="shared" si="54"/>
        <v>LINKS REQUIRED</v>
      </c>
      <c r="K869" s="187"/>
      <c r="L869" s="190"/>
      <c r="M869" s="181"/>
      <c r="N869" s="256"/>
      <c r="O869" s="181"/>
      <c r="P869" s="256"/>
      <c r="Q869" s="256"/>
      <c r="R869" s="256"/>
      <c r="S869" s="256"/>
      <c r="T869" s="256"/>
      <c r="U869" s="256"/>
      <c r="V869" s="190"/>
      <c r="W869" s="190"/>
      <c r="X869" s="182"/>
      <c r="Y869" s="190"/>
      <c r="Z869" s="195"/>
      <c r="AA869" s="185" t="s">
        <v>9272</v>
      </c>
      <c r="AB869" s="186" t="str">
        <f t="shared" si="55"/>
        <v>65JX2C</v>
      </c>
      <c r="AC869" s="186" t="str">
        <f t="shared" si="56"/>
        <v>65J</v>
      </c>
      <c r="AD869" s="186" t="str">
        <f t="shared" si="57"/>
        <v>X2C</v>
      </c>
      <c r="AE869" s="186" t="str">
        <f t="shared" si="58"/>
        <v>5FXAJ3J</v>
      </c>
      <c r="AF869" s="186" t="str">
        <f t="shared" si="59"/>
        <v>5FXA</v>
      </c>
      <c r="AG869" s="186" t="str">
        <f t="shared" si="60"/>
        <v>J3J</v>
      </c>
      <c r="AH869" s="186" t="e">
        <f t="shared" ca="1" si="61"/>
        <v>#NAME?</v>
      </c>
      <c r="AI869" s="186" t="e">
        <f t="shared" ca="1" si="62"/>
        <v>#NAME?</v>
      </c>
    </row>
    <row r="870" spans="1:35" ht="234">
      <c r="A870" s="187" t="e">
        <f t="shared" ca="1" si="64"/>
        <v>#NAME?</v>
      </c>
      <c r="B870" s="174" t="s">
        <v>1765</v>
      </c>
      <c r="C870" s="175"/>
      <c r="D870" s="175"/>
      <c r="E870" s="175"/>
      <c r="F870" s="175" t="s">
        <v>9273</v>
      </c>
      <c r="G870" s="175" t="s">
        <v>9274</v>
      </c>
      <c r="H870" s="175"/>
      <c r="I870" s="178"/>
      <c r="J870" s="179" t="str">
        <f t="shared" si="54"/>
        <v>LINKS REQUIRED</v>
      </c>
      <c r="K870" s="187"/>
      <c r="L870" s="190"/>
      <c r="M870" s="181"/>
      <c r="N870" s="256"/>
      <c r="O870" s="181"/>
      <c r="P870" s="256"/>
      <c r="Q870" s="256"/>
      <c r="R870" s="256"/>
      <c r="S870" s="256"/>
      <c r="T870" s="256"/>
      <c r="U870" s="256"/>
      <c r="V870" s="190"/>
      <c r="W870" s="190"/>
      <c r="X870" s="182"/>
      <c r="Y870" s="190"/>
      <c r="Z870" s="195"/>
      <c r="AA870" s="185" t="s">
        <v>9275</v>
      </c>
      <c r="AB870" s="186" t="str">
        <f t="shared" si="55"/>
        <v>OZFPX3</v>
      </c>
      <c r="AC870" s="186" t="str">
        <f t="shared" si="56"/>
        <v>OZF</v>
      </c>
      <c r="AD870" s="186" t="str">
        <f t="shared" si="57"/>
        <v>PX3</v>
      </c>
      <c r="AE870" s="186" t="str">
        <f t="shared" si="58"/>
        <v>JQAU1AS</v>
      </c>
      <c r="AF870" s="186" t="str">
        <f t="shared" si="59"/>
        <v>JQAU</v>
      </c>
      <c r="AG870" s="186" t="str">
        <f t="shared" si="60"/>
        <v>1AS</v>
      </c>
      <c r="AH870" s="186" t="e">
        <f t="shared" ca="1" si="61"/>
        <v>#NAME?</v>
      </c>
      <c r="AI870" s="186" t="e">
        <f t="shared" ca="1" si="62"/>
        <v>#NAME?</v>
      </c>
    </row>
    <row r="871" spans="1:35" ht="144">
      <c r="A871" s="187" t="e">
        <f t="shared" ca="1" si="64"/>
        <v>#NAME?</v>
      </c>
      <c r="B871" s="174" t="s">
        <v>1762</v>
      </c>
      <c r="C871" s="175"/>
      <c r="D871" s="175"/>
      <c r="E871" s="175"/>
      <c r="F871" s="175" t="s">
        <v>9276</v>
      </c>
      <c r="G871" s="175" t="s">
        <v>9277</v>
      </c>
      <c r="H871" s="175"/>
      <c r="I871" s="178"/>
      <c r="J871" s="179" t="str">
        <f t="shared" si="54"/>
        <v>LINKS REQUIRED</v>
      </c>
      <c r="K871" s="187"/>
      <c r="L871" s="190"/>
      <c r="M871" s="181"/>
      <c r="N871" s="256"/>
      <c r="O871" s="181"/>
      <c r="P871" s="256"/>
      <c r="Q871" s="256"/>
      <c r="R871" s="256"/>
      <c r="S871" s="256"/>
      <c r="T871" s="256"/>
      <c r="U871" s="256"/>
      <c r="V871" s="190"/>
      <c r="W871" s="190"/>
      <c r="X871" s="182"/>
      <c r="Y871" s="190"/>
      <c r="Z871" s="195"/>
      <c r="AA871" s="185" t="s">
        <v>9278</v>
      </c>
      <c r="AB871" s="186" t="str">
        <f t="shared" si="55"/>
        <v>QDLP1N</v>
      </c>
      <c r="AC871" s="186" t="str">
        <f t="shared" si="56"/>
        <v>QDL</v>
      </c>
      <c r="AD871" s="186" t="str">
        <f t="shared" si="57"/>
        <v>P1N</v>
      </c>
      <c r="AE871" s="186" t="str">
        <f t="shared" si="58"/>
        <v>DI4PXJ2</v>
      </c>
      <c r="AF871" s="186" t="str">
        <f t="shared" si="59"/>
        <v>DI4P</v>
      </c>
      <c r="AG871" s="186" t="str">
        <f t="shared" si="60"/>
        <v>XJ2</v>
      </c>
      <c r="AH871" s="186" t="e">
        <f t="shared" ca="1" si="61"/>
        <v>#NAME?</v>
      </c>
      <c r="AI871" s="186" t="e">
        <f t="shared" ca="1" si="62"/>
        <v>#NAME?</v>
      </c>
    </row>
    <row r="872" spans="1:35" ht="409.5">
      <c r="A872" s="187" t="e">
        <f t="shared" ca="1" si="64"/>
        <v>#NAME?</v>
      </c>
      <c r="B872" s="174"/>
      <c r="C872" s="175"/>
      <c r="D872" s="175"/>
      <c r="E872" s="175"/>
      <c r="F872" s="175" t="s">
        <v>9279</v>
      </c>
      <c r="G872" s="175" t="s">
        <v>8618</v>
      </c>
      <c r="H872" s="175"/>
      <c r="I872" s="178"/>
      <c r="J872" s="179" t="str">
        <f t="shared" si="54"/>
        <v>LINKS REQUIRED</v>
      </c>
      <c r="K872" s="187"/>
      <c r="L872" s="190"/>
      <c r="M872" s="181"/>
      <c r="N872" s="256"/>
      <c r="O872" s="181"/>
      <c r="P872" s="256"/>
      <c r="Q872" s="256"/>
      <c r="R872" s="256"/>
      <c r="S872" s="256"/>
      <c r="T872" s="256"/>
      <c r="U872" s="256"/>
      <c r="V872" s="190"/>
      <c r="W872" s="190"/>
      <c r="X872" s="182"/>
      <c r="Y872" s="190"/>
      <c r="Z872" s="195"/>
      <c r="AA872" s="185" t="s">
        <v>9280</v>
      </c>
      <c r="AB872" s="186" t="str">
        <f t="shared" si="55"/>
        <v>TADP1S</v>
      </c>
      <c r="AC872" s="186" t="str">
        <f t="shared" si="56"/>
        <v>TAD</v>
      </c>
      <c r="AD872" s="186" t="str">
        <f t="shared" si="57"/>
        <v>P1S</v>
      </c>
      <c r="AE872" s="186" t="str">
        <f t="shared" si="58"/>
        <v>HX3XB0Z</v>
      </c>
      <c r="AF872" s="186" t="str">
        <f t="shared" si="59"/>
        <v>HX3X</v>
      </c>
      <c r="AG872" s="186" t="str">
        <f t="shared" si="60"/>
        <v>B0Z</v>
      </c>
      <c r="AH872" s="186" t="e">
        <f t="shared" ca="1" si="61"/>
        <v>#NAME?</v>
      </c>
      <c r="AI872" s="186" t="e">
        <f t="shared" ca="1" si="62"/>
        <v>#NAME?</v>
      </c>
    </row>
    <row r="873" spans="1:35" ht="126">
      <c r="A873" s="187" t="e">
        <f t="shared" ca="1" si="64"/>
        <v>#NAME?</v>
      </c>
      <c r="B873" s="174" t="s">
        <v>1762</v>
      </c>
      <c r="C873" s="175"/>
      <c r="D873" s="175"/>
      <c r="E873" s="175"/>
      <c r="F873" s="175" t="s">
        <v>9281</v>
      </c>
      <c r="G873" s="175" t="s">
        <v>9282</v>
      </c>
      <c r="H873" s="175"/>
      <c r="I873" s="178"/>
      <c r="J873" s="179" t="str">
        <f t="shared" si="54"/>
        <v>LINKS REQUIRED</v>
      </c>
      <c r="K873" s="187"/>
      <c r="L873" s="190"/>
      <c r="M873" s="181"/>
      <c r="N873" s="256"/>
      <c r="O873" s="181"/>
      <c r="P873" s="256"/>
      <c r="Q873" s="256"/>
      <c r="R873" s="256"/>
      <c r="S873" s="256"/>
      <c r="T873" s="256"/>
      <c r="U873" s="256"/>
      <c r="V873" s="190"/>
      <c r="W873" s="190"/>
      <c r="X873" s="182"/>
      <c r="Y873" s="190"/>
      <c r="Z873" s="195"/>
      <c r="AA873" s="185" t="s">
        <v>9283</v>
      </c>
      <c r="AB873" s="186" t="str">
        <f t="shared" si="55"/>
        <v>F3MP1T</v>
      </c>
      <c r="AC873" s="186" t="str">
        <f t="shared" si="56"/>
        <v>F3M</v>
      </c>
      <c r="AD873" s="186" t="str">
        <f t="shared" si="57"/>
        <v>P1T</v>
      </c>
      <c r="AE873" s="186" t="str">
        <f t="shared" si="58"/>
        <v>NSHRH7P</v>
      </c>
      <c r="AF873" s="186" t="str">
        <f t="shared" si="59"/>
        <v>NSHR</v>
      </c>
      <c r="AG873" s="186" t="str">
        <f t="shared" si="60"/>
        <v>H7P</v>
      </c>
      <c r="AH873" s="186" t="e">
        <f t="shared" ca="1" si="61"/>
        <v>#NAME?</v>
      </c>
      <c r="AI873" s="186" t="e">
        <f t="shared" ca="1" si="62"/>
        <v>#NAME?</v>
      </c>
    </row>
    <row r="874" spans="1:35" ht="144">
      <c r="A874" s="187" t="e">
        <f t="shared" ca="1" si="64"/>
        <v>#NAME?</v>
      </c>
      <c r="B874" s="174" t="s">
        <v>1762</v>
      </c>
      <c r="C874" s="175"/>
      <c r="D874" s="175"/>
      <c r="E874" s="175"/>
      <c r="F874" s="175" t="s">
        <v>9284</v>
      </c>
      <c r="G874" s="175" t="s">
        <v>3693</v>
      </c>
      <c r="H874" s="175"/>
      <c r="I874" s="178"/>
      <c r="J874" s="179" t="str">
        <f t="shared" si="54"/>
        <v>LINKS REQUIRED</v>
      </c>
      <c r="K874" s="187"/>
      <c r="L874" s="190"/>
      <c r="M874" s="181"/>
      <c r="N874" s="256"/>
      <c r="O874" s="181"/>
      <c r="P874" s="256"/>
      <c r="Q874" s="256"/>
      <c r="R874" s="256"/>
      <c r="S874" s="256"/>
      <c r="T874" s="256"/>
      <c r="U874" s="256"/>
      <c r="V874" s="190"/>
      <c r="W874" s="190"/>
      <c r="X874" s="182"/>
      <c r="Y874" s="190"/>
      <c r="Z874" s="195"/>
      <c r="AA874" s="185" t="s">
        <v>9285</v>
      </c>
      <c r="AB874" s="186" t="str">
        <f t="shared" si="55"/>
        <v>J7YP1Z</v>
      </c>
      <c r="AC874" s="186" t="str">
        <f t="shared" si="56"/>
        <v>J7Y</v>
      </c>
      <c r="AD874" s="186" t="str">
        <f t="shared" si="57"/>
        <v>P1Z</v>
      </c>
      <c r="AE874" s="186" t="str">
        <f t="shared" si="58"/>
        <v>HXD9L0Z</v>
      </c>
      <c r="AF874" s="186" t="str">
        <f t="shared" si="59"/>
        <v>HXD9</v>
      </c>
      <c r="AG874" s="186" t="str">
        <f t="shared" si="60"/>
        <v>L0Z</v>
      </c>
      <c r="AH874" s="186" t="e">
        <f t="shared" ca="1" si="61"/>
        <v>#NAME?</v>
      </c>
      <c r="AI874" s="186" t="e">
        <f t="shared" ca="1" si="62"/>
        <v>#NAME?</v>
      </c>
    </row>
    <row r="875" spans="1:35" ht="144">
      <c r="A875" s="187" t="e">
        <f t="shared" ca="1" si="64"/>
        <v>#NAME?</v>
      </c>
      <c r="B875" s="174" t="s">
        <v>1762</v>
      </c>
      <c r="C875" s="175"/>
      <c r="D875" s="175"/>
      <c r="E875" s="175"/>
      <c r="F875" s="175" t="s">
        <v>9286</v>
      </c>
      <c r="G875" s="175" t="s">
        <v>9287</v>
      </c>
      <c r="H875" s="175"/>
      <c r="I875" s="178"/>
      <c r="J875" s="179" t="str">
        <f t="shared" si="54"/>
        <v>LINKS REQUIRED</v>
      </c>
      <c r="K875" s="187"/>
      <c r="L875" s="190"/>
      <c r="M875" s="181"/>
      <c r="N875" s="256"/>
      <c r="O875" s="181"/>
      <c r="P875" s="256"/>
      <c r="Q875" s="256"/>
      <c r="R875" s="256"/>
      <c r="S875" s="256"/>
      <c r="T875" s="256"/>
      <c r="U875" s="256"/>
      <c r="V875" s="190"/>
      <c r="W875" s="190"/>
      <c r="X875" s="182"/>
      <c r="Y875" s="190"/>
      <c r="Z875" s="195"/>
      <c r="AA875" s="185" t="s">
        <v>9288</v>
      </c>
      <c r="AB875" s="186" t="str">
        <f t="shared" si="55"/>
        <v>HLMP31</v>
      </c>
      <c r="AC875" s="186" t="str">
        <f t="shared" si="56"/>
        <v>HLM</v>
      </c>
      <c r="AD875" s="186" t="str">
        <f t="shared" si="57"/>
        <v>P31</v>
      </c>
      <c r="AE875" s="186" t="str">
        <f t="shared" si="58"/>
        <v>X4YQ2M1</v>
      </c>
      <c r="AF875" s="186" t="str">
        <f t="shared" si="59"/>
        <v>X4YQ</v>
      </c>
      <c r="AG875" s="186" t="str">
        <f t="shared" si="60"/>
        <v>2M1</v>
      </c>
      <c r="AH875" s="186" t="e">
        <f t="shared" ca="1" si="61"/>
        <v>#NAME?</v>
      </c>
      <c r="AI875" s="186" t="e">
        <f t="shared" ca="1" si="62"/>
        <v>#NAME?</v>
      </c>
    </row>
    <row r="876" spans="1:35" ht="198">
      <c r="A876" s="187" t="e">
        <f t="shared" ca="1" si="64"/>
        <v>#NAME?</v>
      </c>
      <c r="B876" s="174" t="s">
        <v>1762</v>
      </c>
      <c r="C876" s="175"/>
      <c r="D876" s="175"/>
      <c r="E876" s="175"/>
      <c r="F876" s="175" t="s">
        <v>9289</v>
      </c>
      <c r="G876" s="175" t="s">
        <v>9290</v>
      </c>
      <c r="H876" s="175"/>
      <c r="I876" s="178"/>
      <c r="J876" s="179" t="str">
        <f t="shared" si="54"/>
        <v>LINKS REQUIRED</v>
      </c>
      <c r="K876" s="187"/>
      <c r="L876" s="190"/>
      <c r="M876" s="181"/>
      <c r="N876" s="256"/>
      <c r="O876" s="181"/>
      <c r="P876" s="256"/>
      <c r="Q876" s="256"/>
      <c r="R876" s="256"/>
      <c r="S876" s="256"/>
      <c r="T876" s="256"/>
      <c r="U876" s="256"/>
      <c r="V876" s="190"/>
      <c r="W876" s="190"/>
      <c r="X876" s="182"/>
      <c r="Y876" s="190"/>
      <c r="Z876" s="195"/>
      <c r="AA876" s="185" t="s">
        <v>9291</v>
      </c>
      <c r="AB876" s="186" t="str">
        <f t="shared" si="55"/>
        <v>FTLP8Z</v>
      </c>
      <c r="AC876" s="186" t="str">
        <f t="shared" si="56"/>
        <v>FTL</v>
      </c>
      <c r="AD876" s="186" t="str">
        <f t="shared" si="57"/>
        <v>P8Z</v>
      </c>
      <c r="AE876" s="186" t="str">
        <f t="shared" si="58"/>
        <v>YJPFGDT</v>
      </c>
      <c r="AF876" s="186" t="str">
        <f t="shared" si="59"/>
        <v>YJPF</v>
      </c>
      <c r="AG876" s="186" t="str">
        <f t="shared" si="60"/>
        <v>GDT</v>
      </c>
      <c r="AH876" s="186" t="e">
        <f t="shared" ca="1" si="61"/>
        <v>#NAME?</v>
      </c>
      <c r="AI876" s="186" t="e">
        <f t="shared" ca="1" si="62"/>
        <v>#NAME?</v>
      </c>
    </row>
    <row r="877" spans="1:35" ht="126">
      <c r="A877" s="187" t="e">
        <f t="shared" ca="1" si="64"/>
        <v>#NAME?</v>
      </c>
      <c r="B877" s="174"/>
      <c r="C877" s="175"/>
      <c r="D877" s="175"/>
      <c r="E877" s="175"/>
      <c r="F877" s="175" t="s">
        <v>9292</v>
      </c>
      <c r="G877" s="175" t="s">
        <v>9293</v>
      </c>
      <c r="H877" s="175"/>
      <c r="I877" s="178"/>
      <c r="J877" s="179" t="str">
        <f t="shared" si="54"/>
        <v>LINKS REQUIRED</v>
      </c>
      <c r="K877" s="187"/>
      <c r="L877" s="190"/>
      <c r="M877" s="181"/>
      <c r="N877" s="256"/>
      <c r="O877" s="181"/>
      <c r="P877" s="256"/>
      <c r="Q877" s="256"/>
      <c r="R877" s="256"/>
      <c r="S877" s="256"/>
      <c r="T877" s="256"/>
      <c r="U877" s="256"/>
      <c r="V877" s="190"/>
      <c r="W877" s="190"/>
      <c r="X877" s="182"/>
      <c r="Y877" s="190"/>
      <c r="Z877" s="195"/>
      <c r="AA877" s="185" t="s">
        <v>9294</v>
      </c>
      <c r="AB877" s="186" t="str">
        <f t="shared" si="55"/>
        <v>9DZP92</v>
      </c>
      <c r="AC877" s="186" t="str">
        <f t="shared" si="56"/>
        <v>9DZ</v>
      </c>
      <c r="AD877" s="186" t="str">
        <f t="shared" si="57"/>
        <v>P92</v>
      </c>
      <c r="AE877" s="186" t="str">
        <f t="shared" si="58"/>
        <v>FFB7XVY</v>
      </c>
      <c r="AF877" s="186" t="str">
        <f t="shared" si="59"/>
        <v>FFB7</v>
      </c>
      <c r="AG877" s="186" t="str">
        <f t="shared" si="60"/>
        <v>XVY</v>
      </c>
      <c r="AH877" s="186" t="e">
        <f t="shared" ca="1" si="61"/>
        <v>#NAME?</v>
      </c>
      <c r="AI877" s="186" t="e">
        <f t="shared" ca="1" si="62"/>
        <v>#NAME?</v>
      </c>
    </row>
    <row r="878" spans="1:35" ht="126">
      <c r="A878" s="187" t="e">
        <f t="shared" ca="1" si="64"/>
        <v>#NAME?</v>
      </c>
      <c r="B878" s="174"/>
      <c r="C878" s="175"/>
      <c r="D878" s="175"/>
      <c r="E878" s="175"/>
      <c r="F878" s="175" t="s">
        <v>9295</v>
      </c>
      <c r="G878" s="175" t="s">
        <v>9293</v>
      </c>
      <c r="H878" s="175"/>
      <c r="I878" s="178"/>
      <c r="J878" s="179" t="str">
        <f t="shared" si="54"/>
        <v>LINKS REQUIRED</v>
      </c>
      <c r="K878" s="187"/>
      <c r="L878" s="190"/>
      <c r="M878" s="181"/>
      <c r="N878" s="256"/>
      <c r="O878" s="181"/>
      <c r="P878" s="256"/>
      <c r="Q878" s="256"/>
      <c r="R878" s="256"/>
      <c r="S878" s="256"/>
      <c r="T878" s="256"/>
      <c r="U878" s="256"/>
      <c r="V878" s="190"/>
      <c r="W878" s="190"/>
      <c r="X878" s="182"/>
      <c r="Y878" s="190"/>
      <c r="Z878" s="195"/>
      <c r="AA878" s="185" t="s">
        <v>9296</v>
      </c>
      <c r="AB878" s="186" t="str">
        <f t="shared" si="55"/>
        <v>IOUP9R</v>
      </c>
      <c r="AC878" s="186" t="str">
        <f t="shared" si="56"/>
        <v>IOU</v>
      </c>
      <c r="AD878" s="186" t="str">
        <f t="shared" si="57"/>
        <v>P9R</v>
      </c>
      <c r="AE878" s="186" t="str">
        <f t="shared" si="58"/>
        <v>E6XNKG4</v>
      </c>
      <c r="AF878" s="186" t="str">
        <f t="shared" si="59"/>
        <v>E6XN</v>
      </c>
      <c r="AG878" s="186" t="str">
        <f t="shared" si="60"/>
        <v>KG4</v>
      </c>
      <c r="AH878" s="186" t="e">
        <f t="shared" ca="1" si="61"/>
        <v>#NAME?</v>
      </c>
      <c r="AI878" s="186" t="e">
        <f t="shared" ca="1" si="62"/>
        <v>#NAME?</v>
      </c>
    </row>
    <row r="879" spans="1:35" ht="126">
      <c r="A879" s="187" t="e">
        <f t="shared" ca="1" si="64"/>
        <v>#NAME?</v>
      </c>
      <c r="B879" s="174"/>
      <c r="C879" s="175"/>
      <c r="D879" s="175"/>
      <c r="E879" s="175"/>
      <c r="F879" s="175" t="s">
        <v>9297</v>
      </c>
      <c r="G879" s="175" t="s">
        <v>9293</v>
      </c>
      <c r="H879" s="175"/>
      <c r="I879" s="178"/>
      <c r="J879" s="179" t="str">
        <f t="shared" si="54"/>
        <v>LINKS REQUIRED</v>
      </c>
      <c r="K879" s="187"/>
      <c r="L879" s="190"/>
      <c r="M879" s="181"/>
      <c r="N879" s="256"/>
      <c r="O879" s="181"/>
      <c r="P879" s="256"/>
      <c r="Q879" s="256"/>
      <c r="R879" s="256"/>
      <c r="S879" s="256"/>
      <c r="T879" s="256"/>
      <c r="U879" s="256"/>
      <c r="V879" s="190"/>
      <c r="W879" s="190"/>
      <c r="X879" s="182"/>
      <c r="Y879" s="190"/>
      <c r="Z879" s="195"/>
      <c r="AA879" s="185" t="s">
        <v>9298</v>
      </c>
      <c r="AB879" s="186" t="str">
        <f t="shared" si="55"/>
        <v>2EDPAC</v>
      </c>
      <c r="AC879" s="186" t="str">
        <f t="shared" si="56"/>
        <v>2ED</v>
      </c>
      <c r="AD879" s="186" t="str">
        <f t="shared" si="57"/>
        <v>PAC</v>
      </c>
      <c r="AE879" s="186" t="str">
        <f t="shared" si="58"/>
        <v>XZ1PALH</v>
      </c>
      <c r="AF879" s="186" t="str">
        <f t="shared" si="59"/>
        <v>XZ1P</v>
      </c>
      <c r="AG879" s="186" t="str">
        <f t="shared" si="60"/>
        <v>ALH</v>
      </c>
      <c r="AH879" s="186" t="e">
        <f t="shared" ca="1" si="61"/>
        <v>#NAME?</v>
      </c>
      <c r="AI879" s="186" t="e">
        <f t="shared" ca="1" si="62"/>
        <v>#NAME?</v>
      </c>
    </row>
    <row r="880" spans="1:35" ht="144">
      <c r="A880" s="187" t="e">
        <f t="shared" ca="1" si="64"/>
        <v>#NAME?</v>
      </c>
      <c r="B880" s="174"/>
      <c r="C880" s="175"/>
      <c r="D880" s="175"/>
      <c r="E880" s="175"/>
      <c r="F880" s="175" t="s">
        <v>9299</v>
      </c>
      <c r="G880" s="175" t="s">
        <v>1884</v>
      </c>
      <c r="H880" s="175"/>
      <c r="I880" s="178"/>
      <c r="J880" s="179" t="str">
        <f t="shared" si="54"/>
        <v>LINKS REQUIRED</v>
      </c>
      <c r="K880" s="187"/>
      <c r="L880" s="190"/>
      <c r="M880" s="181"/>
      <c r="N880" s="256"/>
      <c r="O880" s="181"/>
      <c r="P880" s="256"/>
      <c r="Q880" s="256"/>
      <c r="R880" s="256"/>
      <c r="S880" s="256"/>
      <c r="T880" s="256"/>
      <c r="U880" s="256"/>
      <c r="V880" s="190"/>
      <c r="W880" s="190"/>
      <c r="X880" s="182"/>
      <c r="Y880" s="190"/>
      <c r="Z880" s="195"/>
      <c r="AA880" s="185" t="s">
        <v>9300</v>
      </c>
      <c r="AB880" s="186" t="str">
        <f t="shared" si="55"/>
        <v>GDSPBD</v>
      </c>
      <c r="AC880" s="186" t="str">
        <f t="shared" si="56"/>
        <v>GDS</v>
      </c>
      <c r="AD880" s="186" t="str">
        <f t="shared" si="57"/>
        <v>PBD</v>
      </c>
      <c r="AE880" s="186" t="str">
        <f t="shared" si="58"/>
        <v>1XJ3YIE</v>
      </c>
      <c r="AF880" s="186" t="str">
        <f t="shared" si="59"/>
        <v>1XJ3</v>
      </c>
      <c r="AG880" s="186" t="str">
        <f t="shared" si="60"/>
        <v>YIE</v>
      </c>
      <c r="AH880" s="186" t="e">
        <f t="shared" ca="1" si="61"/>
        <v>#NAME?</v>
      </c>
      <c r="AI880" s="186" t="e">
        <f t="shared" ca="1" si="62"/>
        <v>#NAME?</v>
      </c>
    </row>
    <row r="881" spans="1:35" ht="162">
      <c r="A881" s="187" t="e">
        <f t="shared" ca="1" si="64"/>
        <v>#NAME?</v>
      </c>
      <c r="B881" s="174" t="s">
        <v>1762</v>
      </c>
      <c r="C881" s="175"/>
      <c r="D881" s="175"/>
      <c r="E881" s="175"/>
      <c r="F881" s="175" t="s">
        <v>9301</v>
      </c>
      <c r="G881" s="175" t="s">
        <v>9302</v>
      </c>
      <c r="H881" s="175"/>
      <c r="I881" s="178"/>
      <c r="J881" s="179" t="str">
        <f t="shared" si="54"/>
        <v>LINKS REQUIRED</v>
      </c>
      <c r="K881" s="187"/>
      <c r="L881" s="190"/>
      <c r="M881" s="181"/>
      <c r="N881" s="256"/>
      <c r="O881" s="181"/>
      <c r="P881" s="256"/>
      <c r="Q881" s="256"/>
      <c r="R881" s="256"/>
      <c r="S881" s="256"/>
      <c r="T881" s="256"/>
      <c r="U881" s="256"/>
      <c r="V881" s="190"/>
      <c r="W881" s="190"/>
      <c r="X881" s="182"/>
      <c r="Y881" s="190"/>
      <c r="Z881" s="195"/>
      <c r="AA881" s="185" t="s">
        <v>9303</v>
      </c>
      <c r="AB881" s="186" t="str">
        <f t="shared" si="55"/>
        <v>1FOPBN</v>
      </c>
      <c r="AC881" s="186" t="str">
        <f t="shared" si="56"/>
        <v>1FO</v>
      </c>
      <c r="AD881" s="186" t="str">
        <f t="shared" si="57"/>
        <v>PBN</v>
      </c>
      <c r="AE881" s="186" t="str">
        <f t="shared" si="58"/>
        <v>H7XC722</v>
      </c>
      <c r="AF881" s="186" t="str">
        <f t="shared" si="59"/>
        <v>H7XC</v>
      </c>
      <c r="AG881" s="186" t="str">
        <f t="shared" si="60"/>
        <v>722</v>
      </c>
      <c r="AH881" s="186" t="e">
        <f t="shared" ca="1" si="61"/>
        <v>#NAME?</v>
      </c>
      <c r="AI881" s="186" t="e">
        <f t="shared" ca="1" si="62"/>
        <v>#NAME?</v>
      </c>
    </row>
    <row r="882" spans="1:35" ht="144">
      <c r="A882" s="187" t="e">
        <f t="shared" ca="1" si="64"/>
        <v>#NAME?</v>
      </c>
      <c r="B882" s="174" t="s">
        <v>1904</v>
      </c>
      <c r="C882" s="175"/>
      <c r="D882" s="175"/>
      <c r="E882" s="175"/>
      <c r="F882" s="175" t="s">
        <v>9304</v>
      </c>
      <c r="G882" s="175" t="s">
        <v>3693</v>
      </c>
      <c r="H882" s="175" t="s">
        <v>9305</v>
      </c>
      <c r="I882" s="178"/>
      <c r="J882" s="179" t="str">
        <f t="shared" si="54"/>
        <v>LINKS REQUIRED</v>
      </c>
      <c r="K882" s="187"/>
      <c r="L882" s="190"/>
      <c r="M882" s="181"/>
      <c r="N882" s="256"/>
      <c r="O882" s="181"/>
      <c r="P882" s="256"/>
      <c r="Q882" s="256"/>
      <c r="R882" s="256"/>
      <c r="S882" s="256"/>
      <c r="T882" s="256"/>
      <c r="U882" s="256"/>
      <c r="V882" s="190"/>
      <c r="W882" s="190"/>
      <c r="X882" s="182"/>
      <c r="Y882" s="190"/>
      <c r="Z882" s="195"/>
      <c r="AA882" s="185" t="s">
        <v>9306</v>
      </c>
      <c r="AB882" s="186" t="str">
        <f t="shared" si="55"/>
        <v>7QPPCS</v>
      </c>
      <c r="AC882" s="186" t="str">
        <f t="shared" si="56"/>
        <v>7QP</v>
      </c>
      <c r="AD882" s="186" t="str">
        <f t="shared" si="57"/>
        <v>PCS</v>
      </c>
      <c r="AE882" s="186" t="str">
        <f t="shared" si="58"/>
        <v>QTSUUZP</v>
      </c>
      <c r="AF882" s="186" t="str">
        <f t="shared" si="59"/>
        <v>QTSU</v>
      </c>
      <c r="AG882" s="186" t="str">
        <f t="shared" si="60"/>
        <v>UZP</v>
      </c>
      <c r="AH882" s="186" t="e">
        <f t="shared" ca="1" si="61"/>
        <v>#NAME?</v>
      </c>
      <c r="AI882" s="186" t="e">
        <f t="shared" ca="1" si="62"/>
        <v>#NAME?</v>
      </c>
    </row>
    <row r="883" spans="1:35" ht="162">
      <c r="A883" s="187" t="e">
        <f t="shared" ca="1" si="64"/>
        <v>#NAME?</v>
      </c>
      <c r="B883" s="174" t="s">
        <v>1765</v>
      </c>
      <c r="C883" s="175"/>
      <c r="D883" s="175"/>
      <c r="E883" s="175"/>
      <c r="F883" s="175" t="s">
        <v>9307</v>
      </c>
      <c r="G883" s="175" t="s">
        <v>9308</v>
      </c>
      <c r="H883" s="175"/>
      <c r="I883" s="178"/>
      <c r="J883" s="179" t="str">
        <f t="shared" si="54"/>
        <v>LINKS REQUIRED</v>
      </c>
      <c r="K883" s="187"/>
      <c r="L883" s="190"/>
      <c r="M883" s="181"/>
      <c r="N883" s="256"/>
      <c r="O883" s="181"/>
      <c r="P883" s="256"/>
      <c r="Q883" s="256"/>
      <c r="R883" s="256"/>
      <c r="S883" s="256"/>
      <c r="T883" s="256"/>
      <c r="U883" s="256"/>
      <c r="V883" s="190"/>
      <c r="W883" s="190"/>
      <c r="X883" s="182"/>
      <c r="Y883" s="190"/>
      <c r="Z883" s="195"/>
      <c r="AA883" s="185" t="s">
        <v>9309</v>
      </c>
      <c r="AB883" s="186" t="str">
        <f t="shared" si="55"/>
        <v>RIEPCW</v>
      </c>
      <c r="AC883" s="186" t="str">
        <f t="shared" si="56"/>
        <v>RIE</v>
      </c>
      <c r="AD883" s="186" t="str">
        <f t="shared" si="57"/>
        <v>PCW</v>
      </c>
      <c r="AE883" s="186" t="str">
        <f t="shared" si="58"/>
        <v>DUD62CQ</v>
      </c>
      <c r="AF883" s="186" t="str">
        <f t="shared" si="59"/>
        <v>DUD6</v>
      </c>
      <c r="AG883" s="186" t="str">
        <f t="shared" si="60"/>
        <v>2CQ</v>
      </c>
      <c r="AH883" s="186" t="e">
        <f t="shared" ca="1" si="61"/>
        <v>#NAME?</v>
      </c>
      <c r="AI883" s="186" t="e">
        <f t="shared" ca="1" si="62"/>
        <v>#NAME?</v>
      </c>
    </row>
    <row r="884" spans="1:35" ht="108">
      <c r="A884" s="187" t="e">
        <f t="shared" ca="1" si="64"/>
        <v>#NAME?</v>
      </c>
      <c r="B884" s="174" t="s">
        <v>1765</v>
      </c>
      <c r="C884" s="175"/>
      <c r="D884" s="175"/>
      <c r="E884" s="175"/>
      <c r="F884" s="175" t="s">
        <v>9310</v>
      </c>
      <c r="G884" s="175" t="s">
        <v>9311</v>
      </c>
      <c r="H884" s="175"/>
      <c r="I884" s="178"/>
      <c r="J884" s="179" t="str">
        <f t="shared" si="54"/>
        <v>LINKS REQUIRED</v>
      </c>
      <c r="K884" s="187"/>
      <c r="L884" s="190"/>
      <c r="M884" s="181"/>
      <c r="N884" s="256"/>
      <c r="O884" s="181"/>
      <c r="P884" s="256"/>
      <c r="Q884" s="256"/>
      <c r="R884" s="256"/>
      <c r="S884" s="256"/>
      <c r="T884" s="256"/>
      <c r="U884" s="256"/>
      <c r="V884" s="190"/>
      <c r="W884" s="190"/>
      <c r="X884" s="182"/>
      <c r="Y884" s="190"/>
      <c r="Z884" s="195"/>
      <c r="AA884" s="185" t="s">
        <v>9312</v>
      </c>
      <c r="AB884" s="186" t="str">
        <f t="shared" si="55"/>
        <v>9UTPDC</v>
      </c>
      <c r="AC884" s="186" t="str">
        <f t="shared" si="56"/>
        <v>9UT</v>
      </c>
      <c r="AD884" s="186" t="str">
        <f t="shared" si="57"/>
        <v>PDC</v>
      </c>
      <c r="AE884" s="186" t="str">
        <f t="shared" si="58"/>
        <v>AMJAXTV</v>
      </c>
      <c r="AF884" s="186" t="str">
        <f t="shared" si="59"/>
        <v>AMJA</v>
      </c>
      <c r="AG884" s="186" t="str">
        <f t="shared" si="60"/>
        <v>XTV</v>
      </c>
      <c r="AH884" s="186" t="e">
        <f t="shared" ca="1" si="61"/>
        <v>#NAME?</v>
      </c>
      <c r="AI884" s="186" t="e">
        <f t="shared" ca="1" si="62"/>
        <v>#NAME?</v>
      </c>
    </row>
    <row r="885" spans="1:35" ht="126">
      <c r="A885" s="187" t="e">
        <f t="shared" ca="1" si="64"/>
        <v>#NAME?</v>
      </c>
      <c r="B885" s="174" t="s">
        <v>1765</v>
      </c>
      <c r="C885" s="175"/>
      <c r="D885" s="175"/>
      <c r="E885" s="175"/>
      <c r="F885" s="175" t="s">
        <v>9313</v>
      </c>
      <c r="G885" s="175" t="s">
        <v>4276</v>
      </c>
      <c r="H885" s="175"/>
      <c r="I885" s="178"/>
      <c r="J885" s="179" t="str">
        <f t="shared" si="54"/>
        <v>LINKS REQUIRED</v>
      </c>
      <c r="K885" s="187"/>
      <c r="L885" s="190"/>
      <c r="M885" s="181"/>
      <c r="N885" s="256"/>
      <c r="O885" s="181"/>
      <c r="P885" s="256"/>
      <c r="Q885" s="256"/>
      <c r="R885" s="256"/>
      <c r="S885" s="256"/>
      <c r="T885" s="256"/>
      <c r="U885" s="256"/>
      <c r="V885" s="190"/>
      <c r="W885" s="190"/>
      <c r="X885" s="182"/>
      <c r="Y885" s="190"/>
      <c r="Z885" s="195"/>
      <c r="AA885" s="185" t="s">
        <v>9314</v>
      </c>
      <c r="AB885" s="186" t="str">
        <f t="shared" si="55"/>
        <v>LZOPEX</v>
      </c>
      <c r="AC885" s="186" t="str">
        <f t="shared" si="56"/>
        <v>LZO</v>
      </c>
      <c r="AD885" s="186" t="str">
        <f t="shared" si="57"/>
        <v>PEX</v>
      </c>
      <c r="AE885" s="186" t="str">
        <f t="shared" si="58"/>
        <v>C8LX2VP</v>
      </c>
      <c r="AF885" s="186" t="str">
        <f t="shared" si="59"/>
        <v>C8LX</v>
      </c>
      <c r="AG885" s="186" t="str">
        <f t="shared" si="60"/>
        <v>2VP</v>
      </c>
      <c r="AH885" s="186" t="e">
        <f t="shared" ca="1" si="61"/>
        <v>#NAME?</v>
      </c>
      <c r="AI885" s="186" t="e">
        <f t="shared" ca="1" si="62"/>
        <v>#NAME?</v>
      </c>
    </row>
    <row r="886" spans="1:35" ht="144">
      <c r="A886" s="187" t="e">
        <f t="shared" ca="1" si="64"/>
        <v>#NAME?</v>
      </c>
      <c r="B886" s="174" t="s">
        <v>2263</v>
      </c>
      <c r="C886" s="175"/>
      <c r="D886" s="175"/>
      <c r="E886" s="175"/>
      <c r="F886" s="175" t="s">
        <v>9315</v>
      </c>
      <c r="G886" s="175" t="s">
        <v>3693</v>
      </c>
      <c r="H886" s="175"/>
      <c r="I886" s="178"/>
      <c r="J886" s="179" t="str">
        <f t="shared" si="54"/>
        <v>LINKS REQUIRED</v>
      </c>
      <c r="K886" s="187"/>
      <c r="L886" s="190"/>
      <c r="M886" s="181"/>
      <c r="N886" s="256"/>
      <c r="O886" s="181"/>
      <c r="P886" s="256"/>
      <c r="Q886" s="256"/>
      <c r="R886" s="256"/>
      <c r="S886" s="256"/>
      <c r="T886" s="256"/>
      <c r="U886" s="256"/>
      <c r="V886" s="190"/>
      <c r="W886" s="190"/>
      <c r="X886" s="182"/>
      <c r="Y886" s="190"/>
      <c r="Z886" s="195"/>
      <c r="AA886" s="185" t="s">
        <v>9316</v>
      </c>
      <c r="AB886" s="186" t="str">
        <f t="shared" si="55"/>
        <v>44KPFE</v>
      </c>
      <c r="AC886" s="186" t="str">
        <f t="shared" si="56"/>
        <v>44K</v>
      </c>
      <c r="AD886" s="186" t="str">
        <f t="shared" si="57"/>
        <v>PFE</v>
      </c>
      <c r="AE886" s="186" t="str">
        <f t="shared" si="58"/>
        <v>5GIPJ99</v>
      </c>
      <c r="AF886" s="186" t="str">
        <f t="shared" si="59"/>
        <v>5GIP</v>
      </c>
      <c r="AG886" s="186" t="str">
        <f t="shared" si="60"/>
        <v>J99</v>
      </c>
      <c r="AH886" s="186" t="e">
        <f t="shared" ca="1" si="61"/>
        <v>#NAME?</v>
      </c>
      <c r="AI886" s="186" t="e">
        <f t="shared" ca="1" si="62"/>
        <v>#NAME?</v>
      </c>
    </row>
    <row r="887" spans="1:35" ht="162">
      <c r="A887" s="187" t="e">
        <f t="shared" ca="1" si="64"/>
        <v>#NAME?</v>
      </c>
      <c r="B887" s="174" t="s">
        <v>1762</v>
      </c>
      <c r="C887" s="175"/>
      <c r="D887" s="175"/>
      <c r="E887" s="175"/>
      <c r="F887" s="175" t="s">
        <v>9317</v>
      </c>
      <c r="G887" s="175" t="s">
        <v>3876</v>
      </c>
      <c r="H887" s="175"/>
      <c r="I887" s="178"/>
      <c r="J887" s="179" t="str">
        <f t="shared" si="54"/>
        <v>LINKS REQUIRED</v>
      </c>
      <c r="K887" s="187"/>
      <c r="L887" s="190"/>
      <c r="M887" s="181"/>
      <c r="N887" s="256"/>
      <c r="O887" s="181"/>
      <c r="P887" s="256"/>
      <c r="Q887" s="256"/>
      <c r="R887" s="256"/>
      <c r="S887" s="256"/>
      <c r="T887" s="256"/>
      <c r="U887" s="256"/>
      <c r="V887" s="190"/>
      <c r="W887" s="190"/>
      <c r="X887" s="182"/>
      <c r="Y887" s="190"/>
      <c r="Z887" s="195"/>
      <c r="AA887" s="185" t="s">
        <v>9318</v>
      </c>
      <c r="AB887" s="186" t="str">
        <f t="shared" si="55"/>
        <v>70MPG5</v>
      </c>
      <c r="AC887" s="186" t="str">
        <f t="shared" si="56"/>
        <v>70M</v>
      </c>
      <c r="AD887" s="186" t="str">
        <f t="shared" si="57"/>
        <v>PG5</v>
      </c>
      <c r="AE887" s="186" t="str">
        <f t="shared" si="58"/>
        <v>PN4HW6J</v>
      </c>
      <c r="AF887" s="186" t="str">
        <f t="shared" si="59"/>
        <v>PN4H</v>
      </c>
      <c r="AG887" s="186" t="str">
        <f t="shared" si="60"/>
        <v>W6J</v>
      </c>
      <c r="AH887" s="186" t="e">
        <f t="shared" ca="1" si="61"/>
        <v>#NAME?</v>
      </c>
      <c r="AI887" s="186" t="e">
        <f t="shared" ca="1" si="62"/>
        <v>#NAME?</v>
      </c>
    </row>
    <row r="888" spans="1:35" ht="216">
      <c r="A888" s="187" t="e">
        <f t="shared" ca="1" si="64"/>
        <v>#NAME?</v>
      </c>
      <c r="B888" s="174" t="s">
        <v>1765</v>
      </c>
      <c r="C888" s="175"/>
      <c r="D888" s="175"/>
      <c r="E888" s="175"/>
      <c r="F888" s="175" t="s">
        <v>9319</v>
      </c>
      <c r="G888" s="175" t="s">
        <v>9182</v>
      </c>
      <c r="H888" s="175"/>
      <c r="I888" s="178"/>
      <c r="J888" s="179" t="str">
        <f t="shared" si="54"/>
        <v>LINKS REQUIRED</v>
      </c>
      <c r="K888" s="187"/>
      <c r="L888" s="190"/>
      <c r="M888" s="181"/>
      <c r="N888" s="256"/>
      <c r="O888" s="181"/>
      <c r="P888" s="256"/>
      <c r="Q888" s="256"/>
      <c r="R888" s="256"/>
      <c r="S888" s="256"/>
      <c r="T888" s="256"/>
      <c r="U888" s="256"/>
      <c r="V888" s="190"/>
      <c r="W888" s="190"/>
      <c r="X888" s="182"/>
      <c r="Y888" s="190"/>
      <c r="Z888" s="195"/>
      <c r="AA888" s="185" t="s">
        <v>9320</v>
      </c>
      <c r="AB888" s="186" t="str">
        <f t="shared" si="55"/>
        <v>8PWPHF</v>
      </c>
      <c r="AC888" s="186" t="str">
        <f t="shared" si="56"/>
        <v>8PW</v>
      </c>
      <c r="AD888" s="186" t="str">
        <f t="shared" si="57"/>
        <v>PHF</v>
      </c>
      <c r="AE888" s="186" t="str">
        <f t="shared" si="58"/>
        <v>FUUKFOZ</v>
      </c>
      <c r="AF888" s="186" t="str">
        <f t="shared" si="59"/>
        <v>FUUK</v>
      </c>
      <c r="AG888" s="186" t="str">
        <f t="shared" si="60"/>
        <v>FOZ</v>
      </c>
      <c r="AH888" s="186" t="e">
        <f t="shared" ca="1" si="61"/>
        <v>#NAME?</v>
      </c>
      <c r="AI888" s="186" t="e">
        <f t="shared" ca="1" si="62"/>
        <v>#NAME?</v>
      </c>
    </row>
    <row r="889" spans="1:35" ht="180">
      <c r="A889" s="187" t="e">
        <f t="shared" ca="1" si="64"/>
        <v>#NAME?</v>
      </c>
      <c r="B889" s="174" t="s">
        <v>1762</v>
      </c>
      <c r="C889" s="175"/>
      <c r="D889" s="175"/>
      <c r="E889" s="175"/>
      <c r="F889" s="175" t="s">
        <v>9321</v>
      </c>
      <c r="G889" s="175" t="s">
        <v>9322</v>
      </c>
      <c r="H889" s="175"/>
      <c r="I889" s="178"/>
      <c r="J889" s="179" t="str">
        <f t="shared" si="54"/>
        <v>LINKS REQUIRED</v>
      </c>
      <c r="K889" s="187"/>
      <c r="L889" s="190"/>
      <c r="M889" s="181"/>
      <c r="N889" s="256"/>
      <c r="O889" s="181"/>
      <c r="P889" s="256"/>
      <c r="Q889" s="256"/>
      <c r="R889" s="256"/>
      <c r="S889" s="256"/>
      <c r="T889" s="256"/>
      <c r="U889" s="256"/>
      <c r="V889" s="190"/>
      <c r="W889" s="190"/>
      <c r="X889" s="182"/>
      <c r="Y889" s="190"/>
      <c r="Z889" s="195"/>
      <c r="AA889" s="185" t="s">
        <v>9323</v>
      </c>
      <c r="AB889" s="186" t="str">
        <f t="shared" si="55"/>
        <v>QHYPID</v>
      </c>
      <c r="AC889" s="186" t="str">
        <f t="shared" si="56"/>
        <v>QHY</v>
      </c>
      <c r="AD889" s="186" t="str">
        <f t="shared" si="57"/>
        <v>PID</v>
      </c>
      <c r="AE889" s="186" t="str">
        <f t="shared" si="58"/>
        <v>2PJW8S1</v>
      </c>
      <c r="AF889" s="186" t="str">
        <f t="shared" si="59"/>
        <v>2PJW</v>
      </c>
      <c r="AG889" s="186" t="str">
        <f t="shared" si="60"/>
        <v>8S1</v>
      </c>
      <c r="AH889" s="186" t="e">
        <f t="shared" ca="1" si="61"/>
        <v>#NAME?</v>
      </c>
      <c r="AI889" s="186" t="e">
        <f t="shared" ca="1" si="62"/>
        <v>#NAME?</v>
      </c>
    </row>
    <row r="890" spans="1:35" ht="162">
      <c r="A890" s="187" t="e">
        <f t="shared" ca="1" si="64"/>
        <v>#NAME?</v>
      </c>
      <c r="B890" s="174" t="s">
        <v>1762</v>
      </c>
      <c r="C890" s="175"/>
      <c r="D890" s="175"/>
      <c r="E890" s="175"/>
      <c r="F890" s="175" t="s">
        <v>9324</v>
      </c>
      <c r="G890" s="175" t="s">
        <v>9325</v>
      </c>
      <c r="H890" s="175"/>
      <c r="I890" s="178"/>
      <c r="J890" s="179" t="str">
        <f t="shared" si="54"/>
        <v>LINKS REQUIRED</v>
      </c>
      <c r="K890" s="187"/>
      <c r="L890" s="190"/>
      <c r="M890" s="181"/>
      <c r="N890" s="256"/>
      <c r="O890" s="181"/>
      <c r="P890" s="256"/>
      <c r="Q890" s="256"/>
      <c r="R890" s="256"/>
      <c r="S890" s="256"/>
      <c r="T890" s="256"/>
      <c r="U890" s="256"/>
      <c r="V890" s="190"/>
      <c r="W890" s="190"/>
      <c r="X890" s="182"/>
      <c r="Y890" s="190"/>
      <c r="Z890" s="195"/>
      <c r="AA890" s="185" t="s">
        <v>9326</v>
      </c>
      <c r="AB890" s="186" t="str">
        <f t="shared" si="55"/>
        <v>116PKZ</v>
      </c>
      <c r="AC890" s="186" t="str">
        <f t="shared" si="56"/>
        <v>116</v>
      </c>
      <c r="AD890" s="186" t="str">
        <f t="shared" si="57"/>
        <v>PKZ</v>
      </c>
      <c r="AE890" s="186" t="str">
        <f t="shared" si="58"/>
        <v>7XQFUGP</v>
      </c>
      <c r="AF890" s="186" t="str">
        <f t="shared" si="59"/>
        <v>7XQF</v>
      </c>
      <c r="AG890" s="186" t="str">
        <f t="shared" si="60"/>
        <v>UGP</v>
      </c>
      <c r="AH890" s="186" t="e">
        <f t="shared" ca="1" si="61"/>
        <v>#NAME?</v>
      </c>
      <c r="AI890" s="186" t="e">
        <f t="shared" ca="1" si="62"/>
        <v>#NAME?</v>
      </c>
    </row>
    <row r="891" spans="1:35" ht="126">
      <c r="A891" s="187" t="e">
        <f t="shared" ca="1" si="64"/>
        <v>#NAME?</v>
      </c>
      <c r="B891" s="174" t="s">
        <v>1765</v>
      </c>
      <c r="C891" s="175"/>
      <c r="D891" s="175"/>
      <c r="E891" s="175"/>
      <c r="F891" s="175" t="s">
        <v>9327</v>
      </c>
      <c r="G891" s="175" t="s">
        <v>9328</v>
      </c>
      <c r="H891" s="175"/>
      <c r="I891" s="178"/>
      <c r="J891" s="179" t="str">
        <f t="shared" si="54"/>
        <v>LINKS REQUIRED</v>
      </c>
      <c r="K891" s="187"/>
      <c r="L891" s="190"/>
      <c r="M891" s="181"/>
      <c r="N891" s="256"/>
      <c r="O891" s="181"/>
      <c r="P891" s="256"/>
      <c r="Q891" s="256"/>
      <c r="R891" s="256"/>
      <c r="S891" s="256"/>
      <c r="T891" s="256"/>
      <c r="U891" s="256"/>
      <c r="V891" s="190"/>
      <c r="W891" s="190"/>
      <c r="X891" s="182"/>
      <c r="Y891" s="190"/>
      <c r="Z891" s="195"/>
      <c r="AA891" s="185" t="s">
        <v>9329</v>
      </c>
      <c r="AB891" s="186" t="str">
        <f t="shared" si="55"/>
        <v>98ZPLZ</v>
      </c>
      <c r="AC891" s="186" t="str">
        <f t="shared" si="56"/>
        <v>98Z</v>
      </c>
      <c r="AD891" s="186" t="str">
        <f t="shared" si="57"/>
        <v>PLZ</v>
      </c>
      <c r="AE891" s="186" t="str">
        <f t="shared" si="58"/>
        <v>6UZZS3B</v>
      </c>
      <c r="AF891" s="186" t="str">
        <f t="shared" si="59"/>
        <v>6UZZ</v>
      </c>
      <c r="AG891" s="186" t="str">
        <f t="shared" si="60"/>
        <v>S3B</v>
      </c>
      <c r="AH891" s="186" t="e">
        <f t="shared" ca="1" si="61"/>
        <v>#NAME?</v>
      </c>
      <c r="AI891" s="186" t="e">
        <f t="shared" ca="1" si="62"/>
        <v>#NAME?</v>
      </c>
    </row>
    <row r="892" spans="1:35" ht="108">
      <c r="A892" s="187" t="e">
        <f t="shared" ca="1" si="64"/>
        <v>#NAME?</v>
      </c>
      <c r="B892" s="174" t="s">
        <v>1762</v>
      </c>
      <c r="C892" s="175"/>
      <c r="D892" s="175"/>
      <c r="E892" s="175"/>
      <c r="F892" s="175" t="s">
        <v>9330</v>
      </c>
      <c r="G892" s="175" t="s">
        <v>9331</v>
      </c>
      <c r="H892" s="175"/>
      <c r="I892" s="178"/>
      <c r="J892" s="179" t="str">
        <f t="shared" si="54"/>
        <v>LINKS REQUIRED</v>
      </c>
      <c r="K892" s="187"/>
      <c r="L892" s="190"/>
      <c r="M892" s="181"/>
      <c r="N892" s="256"/>
      <c r="O892" s="181"/>
      <c r="P892" s="256"/>
      <c r="Q892" s="256"/>
      <c r="R892" s="256"/>
      <c r="S892" s="256"/>
      <c r="T892" s="256"/>
      <c r="U892" s="256"/>
      <c r="V892" s="190"/>
      <c r="W892" s="190"/>
      <c r="X892" s="182"/>
      <c r="Y892" s="190"/>
      <c r="Z892" s="195"/>
      <c r="AA892" s="185" t="s">
        <v>9332</v>
      </c>
      <c r="AB892" s="186" t="str">
        <f t="shared" si="55"/>
        <v>4R2PND</v>
      </c>
      <c r="AC892" s="186" t="str">
        <f t="shared" si="56"/>
        <v>4R2</v>
      </c>
      <c r="AD892" s="186" t="str">
        <f t="shared" si="57"/>
        <v>PND</v>
      </c>
      <c r="AE892" s="186" t="str">
        <f t="shared" si="58"/>
        <v>W8KBY9D</v>
      </c>
      <c r="AF892" s="186" t="str">
        <f t="shared" si="59"/>
        <v>W8KB</v>
      </c>
      <c r="AG892" s="186" t="str">
        <f t="shared" si="60"/>
        <v>Y9D</v>
      </c>
      <c r="AH892" s="186" t="e">
        <f t="shared" ca="1" si="61"/>
        <v>#NAME?</v>
      </c>
      <c r="AI892" s="186" t="e">
        <f t="shared" ca="1" si="62"/>
        <v>#NAME?</v>
      </c>
    </row>
    <row r="893" spans="1:35" ht="162">
      <c r="A893" s="187" t="e">
        <f t="shared" ca="1" si="64"/>
        <v>#NAME?</v>
      </c>
      <c r="B893" s="174"/>
      <c r="C893" s="175"/>
      <c r="D893" s="175"/>
      <c r="E893" s="175"/>
      <c r="F893" s="175" t="s">
        <v>9333</v>
      </c>
      <c r="G893" s="175" t="s">
        <v>9334</v>
      </c>
      <c r="H893" s="175"/>
      <c r="I893" s="178"/>
      <c r="J893" s="179" t="str">
        <f t="shared" si="54"/>
        <v>LINKS REQUIRED</v>
      </c>
      <c r="K893" s="187"/>
      <c r="L893" s="190"/>
      <c r="M893" s="181"/>
      <c r="N893" s="256"/>
      <c r="O893" s="181"/>
      <c r="P893" s="256"/>
      <c r="Q893" s="256"/>
      <c r="R893" s="256"/>
      <c r="S893" s="256"/>
      <c r="T893" s="256"/>
      <c r="U893" s="256"/>
      <c r="V893" s="190"/>
      <c r="W893" s="190"/>
      <c r="X893" s="182"/>
      <c r="Y893" s="190"/>
      <c r="Z893" s="195"/>
      <c r="AA893" s="185" t="s">
        <v>9335</v>
      </c>
      <c r="AB893" s="186" t="str">
        <f t="shared" si="55"/>
        <v>JJ4PPX</v>
      </c>
      <c r="AC893" s="186" t="str">
        <f t="shared" si="56"/>
        <v>JJ4</v>
      </c>
      <c r="AD893" s="186" t="str">
        <f t="shared" si="57"/>
        <v>PPX</v>
      </c>
      <c r="AE893" s="186" t="str">
        <f t="shared" si="58"/>
        <v>PSXY2XS</v>
      </c>
      <c r="AF893" s="186" t="str">
        <f t="shared" si="59"/>
        <v>PSXY</v>
      </c>
      <c r="AG893" s="186" t="str">
        <f t="shared" si="60"/>
        <v>2XS</v>
      </c>
      <c r="AH893" s="186" t="e">
        <f t="shared" ca="1" si="61"/>
        <v>#NAME?</v>
      </c>
      <c r="AI893" s="186" t="e">
        <f t="shared" ca="1" si="62"/>
        <v>#NAME?</v>
      </c>
    </row>
    <row r="894" spans="1:35" ht="162">
      <c r="A894" s="187" t="e">
        <f t="shared" ca="1" si="64"/>
        <v>#NAME?</v>
      </c>
      <c r="B894" s="174"/>
      <c r="C894" s="175"/>
      <c r="D894" s="175"/>
      <c r="E894" s="175"/>
      <c r="F894" s="175" t="s">
        <v>9336</v>
      </c>
      <c r="G894" s="175" t="s">
        <v>9334</v>
      </c>
      <c r="H894" s="175"/>
      <c r="I894" s="178"/>
      <c r="J894" s="179" t="str">
        <f t="shared" si="54"/>
        <v>LINKS REQUIRED</v>
      </c>
      <c r="K894" s="187"/>
      <c r="L894" s="190"/>
      <c r="M894" s="181"/>
      <c r="N894" s="256"/>
      <c r="O894" s="181"/>
      <c r="P894" s="256"/>
      <c r="Q894" s="256"/>
      <c r="R894" s="256"/>
      <c r="S894" s="256"/>
      <c r="T894" s="256"/>
      <c r="U894" s="256"/>
      <c r="V894" s="190"/>
      <c r="W894" s="190"/>
      <c r="X894" s="182"/>
      <c r="Y894" s="190"/>
      <c r="Z894" s="195"/>
      <c r="AA894" s="185" t="s">
        <v>9337</v>
      </c>
      <c r="AB894" s="186" t="str">
        <f t="shared" si="55"/>
        <v>6YLPP2</v>
      </c>
      <c r="AC894" s="186" t="str">
        <f t="shared" si="56"/>
        <v>6YL</v>
      </c>
      <c r="AD894" s="186" t="str">
        <f t="shared" si="57"/>
        <v>PP2</v>
      </c>
      <c r="AE894" s="186" t="str">
        <f t="shared" si="58"/>
        <v>73LHL59</v>
      </c>
      <c r="AF894" s="186" t="str">
        <f t="shared" si="59"/>
        <v>73LH</v>
      </c>
      <c r="AG894" s="186" t="str">
        <f t="shared" si="60"/>
        <v>L59</v>
      </c>
      <c r="AH894" s="186" t="e">
        <f t="shared" ca="1" si="61"/>
        <v>#NAME?</v>
      </c>
      <c r="AI894" s="186" t="e">
        <f t="shared" ca="1" si="62"/>
        <v>#NAME?</v>
      </c>
    </row>
    <row r="895" spans="1:35" ht="409.5">
      <c r="A895" s="187" t="e">
        <f t="shared" ca="1" si="64"/>
        <v>#NAME?</v>
      </c>
      <c r="B895" s="174" t="s">
        <v>1765</v>
      </c>
      <c r="C895" s="175"/>
      <c r="D895" s="175"/>
      <c r="E895" s="175"/>
      <c r="F895" s="175" t="s">
        <v>9338</v>
      </c>
      <c r="G895" s="175" t="s">
        <v>9339</v>
      </c>
      <c r="H895" s="175"/>
      <c r="I895" s="178"/>
      <c r="J895" s="179" t="str">
        <f t="shared" si="54"/>
        <v>LINKS REQUIRED</v>
      </c>
      <c r="K895" s="187"/>
      <c r="L895" s="190"/>
      <c r="M895" s="181"/>
      <c r="N895" s="256"/>
      <c r="O895" s="181"/>
      <c r="P895" s="256"/>
      <c r="Q895" s="256"/>
      <c r="R895" s="256"/>
      <c r="S895" s="256"/>
      <c r="T895" s="256"/>
      <c r="U895" s="256"/>
      <c r="V895" s="190"/>
      <c r="W895" s="190"/>
      <c r="X895" s="182"/>
      <c r="Y895" s="190"/>
      <c r="Z895" s="195"/>
      <c r="AA895" s="185" t="s">
        <v>9340</v>
      </c>
      <c r="AB895" s="186" t="str">
        <f t="shared" si="55"/>
        <v>G9TPQ5</v>
      </c>
      <c r="AC895" s="186" t="str">
        <f t="shared" si="56"/>
        <v>G9T</v>
      </c>
      <c r="AD895" s="186" t="str">
        <f t="shared" si="57"/>
        <v>PQ5</v>
      </c>
      <c r="AE895" s="186" t="str">
        <f t="shared" si="58"/>
        <v>IX5U4ZP</v>
      </c>
      <c r="AF895" s="186" t="str">
        <f t="shared" si="59"/>
        <v>IX5U</v>
      </c>
      <c r="AG895" s="186" t="str">
        <f t="shared" si="60"/>
        <v>4ZP</v>
      </c>
      <c r="AH895" s="186" t="e">
        <f t="shared" ca="1" si="61"/>
        <v>#NAME?</v>
      </c>
      <c r="AI895" s="186" t="e">
        <f t="shared" ca="1" si="62"/>
        <v>#NAME?</v>
      </c>
    </row>
    <row r="896" spans="1:35" ht="126">
      <c r="A896" s="187" t="e">
        <f t="shared" ca="1" si="64"/>
        <v>#NAME?</v>
      </c>
      <c r="B896" s="174" t="s">
        <v>1765</v>
      </c>
      <c r="C896" s="175"/>
      <c r="D896" s="175"/>
      <c r="E896" s="175"/>
      <c r="F896" s="175" t="s">
        <v>9341</v>
      </c>
      <c r="G896" s="175" t="s">
        <v>3757</v>
      </c>
      <c r="H896" s="175"/>
      <c r="I896" s="178"/>
      <c r="J896" s="179" t="str">
        <f t="shared" si="54"/>
        <v>LINKS REQUIRED</v>
      </c>
      <c r="K896" s="187"/>
      <c r="L896" s="190"/>
      <c r="M896" s="181"/>
      <c r="N896" s="256"/>
      <c r="O896" s="181"/>
      <c r="P896" s="256"/>
      <c r="Q896" s="256"/>
      <c r="R896" s="256"/>
      <c r="S896" s="256"/>
      <c r="T896" s="256"/>
      <c r="U896" s="256"/>
      <c r="V896" s="190"/>
      <c r="W896" s="190"/>
      <c r="X896" s="182"/>
      <c r="Y896" s="190"/>
      <c r="Z896" s="195"/>
      <c r="AA896" s="185" t="s">
        <v>9342</v>
      </c>
      <c r="AB896" s="186" t="str">
        <f t="shared" si="55"/>
        <v>F7ZPSW</v>
      </c>
      <c r="AC896" s="186" t="str">
        <f t="shared" si="56"/>
        <v>F7Z</v>
      </c>
      <c r="AD896" s="186" t="str">
        <f t="shared" si="57"/>
        <v>PSW</v>
      </c>
      <c r="AE896" s="186" t="str">
        <f t="shared" si="58"/>
        <v>5GMQMJW</v>
      </c>
      <c r="AF896" s="186" t="str">
        <f t="shared" si="59"/>
        <v>5GMQ</v>
      </c>
      <c r="AG896" s="186" t="str">
        <f t="shared" si="60"/>
        <v>MJW</v>
      </c>
      <c r="AH896" s="186" t="e">
        <f t="shared" ca="1" si="61"/>
        <v>#NAME?</v>
      </c>
      <c r="AI896" s="186" t="e">
        <f t="shared" ca="1" si="62"/>
        <v>#NAME?</v>
      </c>
    </row>
    <row r="897" spans="1:35" ht="342">
      <c r="A897" s="187" t="e">
        <f t="shared" ca="1" si="64"/>
        <v>#NAME?</v>
      </c>
      <c r="B897" s="174" t="s">
        <v>1765</v>
      </c>
      <c r="C897" s="175"/>
      <c r="D897" s="175"/>
      <c r="E897" s="175"/>
      <c r="F897" s="175" t="s">
        <v>9343</v>
      </c>
      <c r="G897" s="175" t="s">
        <v>3757</v>
      </c>
      <c r="H897" s="175"/>
      <c r="I897" s="178"/>
      <c r="J897" s="179" t="str">
        <f t="shared" si="54"/>
        <v>LINKS REQUIRED</v>
      </c>
      <c r="K897" s="187"/>
      <c r="L897" s="190"/>
      <c r="M897" s="181"/>
      <c r="N897" s="256"/>
      <c r="O897" s="181"/>
      <c r="P897" s="256"/>
      <c r="Q897" s="256"/>
      <c r="R897" s="256"/>
      <c r="S897" s="256"/>
      <c r="T897" s="256"/>
      <c r="U897" s="256"/>
      <c r="V897" s="190"/>
      <c r="W897" s="190"/>
      <c r="X897" s="182"/>
      <c r="Y897" s="190"/>
      <c r="Z897" s="195"/>
      <c r="AA897" s="185" t="s">
        <v>9344</v>
      </c>
      <c r="AB897" s="186" t="str">
        <f t="shared" si="55"/>
        <v>F8JPSX</v>
      </c>
      <c r="AC897" s="186" t="str">
        <f t="shared" si="56"/>
        <v>F8J</v>
      </c>
      <c r="AD897" s="186" t="str">
        <f t="shared" si="57"/>
        <v>PSX</v>
      </c>
      <c r="AE897" s="186" t="str">
        <f t="shared" si="58"/>
        <v>SHNM3A5</v>
      </c>
      <c r="AF897" s="186" t="str">
        <f t="shared" si="59"/>
        <v>SHNM</v>
      </c>
      <c r="AG897" s="186" t="str">
        <f t="shared" si="60"/>
        <v>3A5</v>
      </c>
      <c r="AH897" s="186" t="e">
        <f t="shared" ca="1" si="61"/>
        <v>#NAME?</v>
      </c>
      <c r="AI897" s="186" t="e">
        <f t="shared" ca="1" si="62"/>
        <v>#NAME?</v>
      </c>
    </row>
    <row r="898" spans="1:35" ht="126">
      <c r="A898" s="187" t="e">
        <f t="shared" ca="1" si="64"/>
        <v>#NAME?</v>
      </c>
      <c r="B898" s="174" t="s">
        <v>1765</v>
      </c>
      <c r="C898" s="175"/>
      <c r="D898" s="175"/>
      <c r="E898" s="175"/>
      <c r="F898" s="175" t="s">
        <v>9345</v>
      </c>
      <c r="G898" s="175" t="s">
        <v>3757</v>
      </c>
      <c r="H898" s="175"/>
      <c r="I898" s="178"/>
      <c r="J898" s="179" t="str">
        <f t="shared" si="54"/>
        <v>LINKS REQUIRED</v>
      </c>
      <c r="K898" s="187"/>
      <c r="L898" s="190"/>
      <c r="M898" s="181"/>
      <c r="N898" s="256"/>
      <c r="O898" s="181"/>
      <c r="P898" s="256"/>
      <c r="Q898" s="256"/>
      <c r="R898" s="256"/>
      <c r="S898" s="256"/>
      <c r="T898" s="256"/>
      <c r="U898" s="256"/>
      <c r="V898" s="190"/>
      <c r="W898" s="190"/>
      <c r="X898" s="182"/>
      <c r="Y898" s="190"/>
      <c r="Z898" s="195"/>
      <c r="AA898" s="185" t="s">
        <v>9346</v>
      </c>
      <c r="AB898" s="186" t="str">
        <f t="shared" si="55"/>
        <v>2JMPUI</v>
      </c>
      <c r="AC898" s="186" t="str">
        <f t="shared" si="56"/>
        <v>2JM</v>
      </c>
      <c r="AD898" s="186" t="str">
        <f t="shared" si="57"/>
        <v>PUI</v>
      </c>
      <c r="AE898" s="186" t="str">
        <f t="shared" si="58"/>
        <v>EWZIG0R</v>
      </c>
      <c r="AF898" s="186" t="str">
        <f t="shared" si="59"/>
        <v>EWZI</v>
      </c>
      <c r="AG898" s="186" t="str">
        <f t="shared" si="60"/>
        <v>G0R</v>
      </c>
      <c r="AH898" s="186" t="e">
        <f t="shared" ca="1" si="61"/>
        <v>#NAME?</v>
      </c>
      <c r="AI898" s="186" t="e">
        <f t="shared" ca="1" si="62"/>
        <v>#NAME?</v>
      </c>
    </row>
    <row r="899" spans="1:35" ht="126">
      <c r="A899" s="187" t="e">
        <f t="shared" ca="1" si="64"/>
        <v>#NAME?</v>
      </c>
      <c r="B899" s="174" t="s">
        <v>1765</v>
      </c>
      <c r="C899" s="175"/>
      <c r="D899" s="175"/>
      <c r="E899" s="175"/>
      <c r="F899" s="175" t="s">
        <v>9347</v>
      </c>
      <c r="G899" s="175" t="s">
        <v>9328</v>
      </c>
      <c r="H899" s="175"/>
      <c r="I899" s="178"/>
      <c r="J899" s="179" t="str">
        <f t="shared" si="54"/>
        <v>LINKS REQUIRED</v>
      </c>
      <c r="K899" s="187"/>
      <c r="L899" s="190"/>
      <c r="M899" s="181"/>
      <c r="N899" s="256"/>
      <c r="O899" s="181"/>
      <c r="P899" s="256"/>
      <c r="Q899" s="256"/>
      <c r="R899" s="256"/>
      <c r="S899" s="256"/>
      <c r="T899" s="256"/>
      <c r="U899" s="256"/>
      <c r="V899" s="190"/>
      <c r="W899" s="190"/>
      <c r="X899" s="182"/>
      <c r="Y899" s="190"/>
      <c r="Z899" s="195"/>
      <c r="AA899" s="185" t="s">
        <v>9348</v>
      </c>
      <c r="AB899" s="186" t="str">
        <f t="shared" si="55"/>
        <v>G3ZPUP</v>
      </c>
      <c r="AC899" s="186" t="str">
        <f t="shared" si="56"/>
        <v>G3Z</v>
      </c>
      <c r="AD899" s="186" t="str">
        <f t="shared" si="57"/>
        <v>PUP</v>
      </c>
      <c r="AE899" s="186" t="str">
        <f t="shared" si="58"/>
        <v>KDX41CL</v>
      </c>
      <c r="AF899" s="186" t="str">
        <f t="shared" si="59"/>
        <v>KDX4</v>
      </c>
      <c r="AG899" s="186" t="str">
        <f t="shared" si="60"/>
        <v>1CL</v>
      </c>
      <c r="AH899" s="186" t="e">
        <f t="shared" ca="1" si="61"/>
        <v>#NAME?</v>
      </c>
      <c r="AI899" s="186" t="e">
        <f t="shared" ca="1" si="62"/>
        <v>#NAME?</v>
      </c>
    </row>
    <row r="900" spans="1:35" ht="126">
      <c r="A900" s="187" t="e">
        <f t="shared" ca="1" si="64"/>
        <v>#NAME?</v>
      </c>
      <c r="B900" s="174" t="s">
        <v>1886</v>
      </c>
      <c r="C900" s="175"/>
      <c r="D900" s="175"/>
      <c r="E900" s="175"/>
      <c r="F900" s="175" t="s">
        <v>9349</v>
      </c>
      <c r="G900" s="175" t="s">
        <v>3757</v>
      </c>
      <c r="H900" s="175"/>
      <c r="I900" s="178"/>
      <c r="J900" s="179" t="str">
        <f t="shared" si="54"/>
        <v>LINKS REQUIRED</v>
      </c>
      <c r="K900" s="187"/>
      <c r="L900" s="190"/>
      <c r="M900" s="181"/>
      <c r="N900" s="256"/>
      <c r="O900" s="181"/>
      <c r="P900" s="256"/>
      <c r="Q900" s="256"/>
      <c r="R900" s="256"/>
      <c r="S900" s="256"/>
      <c r="T900" s="256"/>
      <c r="U900" s="256"/>
      <c r="V900" s="190"/>
      <c r="W900" s="190"/>
      <c r="X900" s="182"/>
      <c r="Y900" s="190"/>
      <c r="Z900" s="195"/>
      <c r="AA900" s="185" t="s">
        <v>9350</v>
      </c>
      <c r="AB900" s="186" t="str">
        <f t="shared" si="55"/>
        <v>2RIPXJ</v>
      </c>
      <c r="AC900" s="186" t="str">
        <f t="shared" si="56"/>
        <v>2RI</v>
      </c>
      <c r="AD900" s="186" t="str">
        <f t="shared" si="57"/>
        <v>PXJ</v>
      </c>
      <c r="AE900" s="186" t="str">
        <f t="shared" si="58"/>
        <v>GAAXZXR</v>
      </c>
      <c r="AF900" s="186" t="str">
        <f t="shared" si="59"/>
        <v>GAAX</v>
      </c>
      <c r="AG900" s="186" t="str">
        <f t="shared" si="60"/>
        <v>ZXR</v>
      </c>
      <c r="AH900" s="186" t="e">
        <f t="shared" ca="1" si="61"/>
        <v>#NAME?</v>
      </c>
      <c r="AI900" s="186" t="e">
        <f t="shared" ca="1" si="62"/>
        <v>#NAME?</v>
      </c>
    </row>
    <row r="901" spans="1:35" ht="270">
      <c r="A901" s="187" t="e">
        <f t="shared" ca="1" si="64"/>
        <v>#NAME?</v>
      </c>
      <c r="B901" s="174" t="s">
        <v>1765</v>
      </c>
      <c r="C901" s="175"/>
      <c r="D901" s="175"/>
      <c r="E901" s="175"/>
      <c r="F901" s="175" t="s">
        <v>9351</v>
      </c>
      <c r="G901" s="175" t="s">
        <v>3757</v>
      </c>
      <c r="H901" s="175" t="s">
        <v>8645</v>
      </c>
      <c r="I901" s="178"/>
      <c r="J901" s="179" t="str">
        <f t="shared" si="54"/>
        <v>LINKS REQUIRED</v>
      </c>
      <c r="K901" s="187"/>
      <c r="L901" s="190"/>
      <c r="M901" s="181"/>
      <c r="N901" s="256"/>
      <c r="O901" s="181"/>
      <c r="P901" s="256"/>
      <c r="Q901" s="256"/>
      <c r="R901" s="256"/>
      <c r="S901" s="256"/>
      <c r="T901" s="256"/>
      <c r="U901" s="256"/>
      <c r="V901" s="190"/>
      <c r="W901" s="190"/>
      <c r="X901" s="182"/>
      <c r="Y901" s="190"/>
      <c r="Z901" s="195"/>
      <c r="AA901" s="185" t="s">
        <v>9352</v>
      </c>
      <c r="AB901" s="186" t="str">
        <f t="shared" si="55"/>
        <v>1ZQPY2</v>
      </c>
      <c r="AC901" s="186" t="str">
        <f t="shared" si="56"/>
        <v>1ZQ</v>
      </c>
      <c r="AD901" s="186" t="str">
        <f t="shared" si="57"/>
        <v>PY2</v>
      </c>
      <c r="AE901" s="186" t="str">
        <f t="shared" si="58"/>
        <v>BKPYR6F</v>
      </c>
      <c r="AF901" s="186" t="str">
        <f t="shared" si="59"/>
        <v>BKPY</v>
      </c>
      <c r="AG901" s="186" t="str">
        <f t="shared" si="60"/>
        <v>R6F</v>
      </c>
      <c r="AH901" s="186" t="e">
        <f t="shared" ca="1" si="61"/>
        <v>#NAME?</v>
      </c>
      <c r="AI901" s="186" t="e">
        <f t="shared" ca="1" si="62"/>
        <v>#NAME?</v>
      </c>
    </row>
    <row r="902" spans="1:35" ht="409.5">
      <c r="A902" s="187" t="e">
        <f t="shared" ca="1" si="64"/>
        <v>#NAME?</v>
      </c>
      <c r="B902" s="174" t="s">
        <v>1765</v>
      </c>
      <c r="C902" s="175"/>
      <c r="D902" s="175"/>
      <c r="E902" s="175"/>
      <c r="F902" s="175" t="s">
        <v>9353</v>
      </c>
      <c r="G902" s="175" t="s">
        <v>9354</v>
      </c>
      <c r="H902" s="175"/>
      <c r="I902" s="178"/>
      <c r="J902" s="179" t="str">
        <f t="shared" si="54"/>
        <v>LINKS REQUIRED</v>
      </c>
      <c r="K902" s="187"/>
      <c r="L902" s="190"/>
      <c r="M902" s="181"/>
      <c r="N902" s="256"/>
      <c r="O902" s="181"/>
      <c r="P902" s="256"/>
      <c r="Q902" s="256"/>
      <c r="R902" s="256"/>
      <c r="S902" s="256"/>
      <c r="T902" s="256"/>
      <c r="U902" s="256"/>
      <c r="V902" s="190"/>
      <c r="W902" s="190"/>
      <c r="X902" s="182"/>
      <c r="Y902" s="190"/>
      <c r="Z902" s="195"/>
      <c r="AA902" s="185" t="s">
        <v>9355</v>
      </c>
      <c r="AB902" s="186" t="str">
        <f t="shared" si="55"/>
        <v>I9VPZ8</v>
      </c>
      <c r="AC902" s="186" t="str">
        <f t="shared" si="56"/>
        <v>I9V</v>
      </c>
      <c r="AD902" s="186" t="str">
        <f t="shared" si="57"/>
        <v>PZ8</v>
      </c>
      <c r="AE902" s="186" t="str">
        <f t="shared" si="58"/>
        <v>WLTA6D7</v>
      </c>
      <c r="AF902" s="186" t="str">
        <f t="shared" si="59"/>
        <v>WLTA</v>
      </c>
      <c r="AG902" s="186" t="str">
        <f t="shared" si="60"/>
        <v>6D7</v>
      </c>
      <c r="AH902" s="186" t="e">
        <f t="shared" ca="1" si="61"/>
        <v>#NAME?</v>
      </c>
      <c r="AI902" s="186" t="e">
        <f t="shared" ca="1" si="62"/>
        <v>#NAME?</v>
      </c>
    </row>
    <row r="903" spans="1:35" ht="90">
      <c r="A903" s="187" t="e">
        <f t="shared" ca="1" si="64"/>
        <v>#NAME?</v>
      </c>
      <c r="B903" s="174" t="s">
        <v>1765</v>
      </c>
      <c r="C903" s="175"/>
      <c r="D903" s="175"/>
      <c r="E903" s="175"/>
      <c r="F903" s="175" t="s">
        <v>9356</v>
      </c>
      <c r="G903" s="175" t="s">
        <v>9357</v>
      </c>
      <c r="H903" s="175"/>
      <c r="I903" s="178"/>
      <c r="J903" s="179" t="str">
        <f t="shared" si="54"/>
        <v>LINKS REQUIRED</v>
      </c>
      <c r="K903" s="187"/>
      <c r="L903" s="190"/>
      <c r="M903" s="181"/>
      <c r="N903" s="256"/>
      <c r="O903" s="181"/>
      <c r="P903" s="256"/>
      <c r="Q903" s="256"/>
      <c r="R903" s="256"/>
      <c r="S903" s="256"/>
      <c r="T903" s="256"/>
      <c r="U903" s="256"/>
      <c r="V903" s="190"/>
      <c r="W903" s="190"/>
      <c r="X903" s="182"/>
      <c r="Y903" s="190"/>
      <c r="Z903" s="195"/>
      <c r="AA903" s="185" t="s">
        <v>9358</v>
      </c>
      <c r="AB903" s="186" t="str">
        <f t="shared" si="55"/>
        <v>3QIPZT</v>
      </c>
      <c r="AC903" s="186" t="str">
        <f t="shared" si="56"/>
        <v>3QI</v>
      </c>
      <c r="AD903" s="186" t="str">
        <f t="shared" si="57"/>
        <v>PZT</v>
      </c>
      <c r="AE903" s="186" t="str">
        <f t="shared" si="58"/>
        <v>W226P1D</v>
      </c>
      <c r="AF903" s="186" t="str">
        <f t="shared" si="59"/>
        <v>W226</v>
      </c>
      <c r="AG903" s="186" t="str">
        <f t="shared" si="60"/>
        <v>P1D</v>
      </c>
      <c r="AH903" s="186" t="e">
        <f t="shared" ca="1" si="61"/>
        <v>#NAME?</v>
      </c>
      <c r="AI903" s="186" t="e">
        <f t="shared" ca="1" si="62"/>
        <v>#NAME?</v>
      </c>
    </row>
    <row r="904" spans="1:35" ht="126">
      <c r="A904" s="187" t="e">
        <f t="shared" ca="1" si="64"/>
        <v>#NAME?</v>
      </c>
      <c r="B904" s="174" t="s">
        <v>1762</v>
      </c>
      <c r="C904" s="175"/>
      <c r="D904" s="175"/>
      <c r="E904" s="175"/>
      <c r="F904" s="175" t="s">
        <v>9359</v>
      </c>
      <c r="G904" s="175" t="s">
        <v>9360</v>
      </c>
      <c r="H904" s="175"/>
      <c r="I904" s="178"/>
      <c r="J904" s="179" t="str">
        <f t="shared" si="54"/>
        <v>LINKS REQUIRED</v>
      </c>
      <c r="K904" s="187"/>
      <c r="L904" s="190"/>
      <c r="M904" s="181"/>
      <c r="N904" s="256"/>
      <c r="O904" s="181"/>
      <c r="P904" s="256"/>
      <c r="Q904" s="256"/>
      <c r="R904" s="256"/>
      <c r="S904" s="256"/>
      <c r="T904" s="256"/>
      <c r="U904" s="256"/>
      <c r="V904" s="190"/>
      <c r="W904" s="190"/>
      <c r="X904" s="182"/>
      <c r="Y904" s="190"/>
      <c r="Z904" s="195"/>
      <c r="AA904" s="185" t="s">
        <v>9361</v>
      </c>
      <c r="AB904" s="186" t="str">
        <f t="shared" si="55"/>
        <v>WUUQ1Y</v>
      </c>
      <c r="AC904" s="186" t="str">
        <f t="shared" si="56"/>
        <v>WUU</v>
      </c>
      <c r="AD904" s="186" t="str">
        <f t="shared" si="57"/>
        <v>Q1Y</v>
      </c>
      <c r="AE904" s="186" t="str">
        <f t="shared" si="58"/>
        <v>F6S7IXM</v>
      </c>
      <c r="AF904" s="186" t="str">
        <f t="shared" si="59"/>
        <v>F6S7</v>
      </c>
      <c r="AG904" s="186" t="str">
        <f t="shared" si="60"/>
        <v>IXM</v>
      </c>
      <c r="AH904" s="186" t="e">
        <f t="shared" ca="1" si="61"/>
        <v>#NAME?</v>
      </c>
      <c r="AI904" s="186" t="e">
        <f t="shared" ca="1" si="62"/>
        <v>#NAME?</v>
      </c>
    </row>
    <row r="905" spans="1:35" ht="144">
      <c r="A905" s="187" t="e">
        <f t="shared" ca="1" si="64"/>
        <v>#NAME?</v>
      </c>
      <c r="B905" s="174" t="s">
        <v>1765</v>
      </c>
      <c r="C905" s="175"/>
      <c r="D905" s="175"/>
      <c r="E905" s="175"/>
      <c r="F905" s="175" t="s">
        <v>9362</v>
      </c>
      <c r="G905" s="175"/>
      <c r="H905" s="175" t="s">
        <v>9363</v>
      </c>
      <c r="I905" s="178"/>
      <c r="J905" s="179" t="str">
        <f t="shared" si="54"/>
        <v>LINKS REQUIRED</v>
      </c>
      <c r="K905" s="187"/>
      <c r="L905" s="190"/>
      <c r="M905" s="181"/>
      <c r="N905" s="256"/>
      <c r="O905" s="181"/>
      <c r="P905" s="256"/>
      <c r="Q905" s="256"/>
      <c r="R905" s="256"/>
      <c r="S905" s="256"/>
      <c r="T905" s="256"/>
      <c r="U905" s="256"/>
      <c r="V905" s="190"/>
      <c r="W905" s="190"/>
      <c r="X905" s="182"/>
      <c r="Y905" s="190"/>
      <c r="Z905" s="195"/>
      <c r="AA905" s="185" t="s">
        <v>9364</v>
      </c>
      <c r="AB905" s="186" t="str">
        <f t="shared" si="55"/>
        <v>PBCQ29</v>
      </c>
      <c r="AC905" s="186" t="str">
        <f t="shared" si="56"/>
        <v>PBC</v>
      </c>
      <c r="AD905" s="186" t="str">
        <f t="shared" si="57"/>
        <v>Q29</v>
      </c>
      <c r="AE905" s="186" t="str">
        <f t="shared" si="58"/>
        <v>A1HRPKR</v>
      </c>
      <c r="AF905" s="186" t="str">
        <f t="shared" si="59"/>
        <v>A1HR</v>
      </c>
      <c r="AG905" s="186" t="str">
        <f t="shared" si="60"/>
        <v>PKR</v>
      </c>
      <c r="AH905" s="186" t="e">
        <f t="shared" ca="1" si="61"/>
        <v>#NAME?</v>
      </c>
      <c r="AI905" s="186" t="e">
        <f t="shared" ca="1" si="62"/>
        <v>#NAME?</v>
      </c>
    </row>
    <row r="906" spans="1:35" ht="144">
      <c r="A906" s="187" t="e">
        <f t="shared" ca="1" si="64"/>
        <v>#NAME?</v>
      </c>
      <c r="B906" s="174" t="s">
        <v>1765</v>
      </c>
      <c r="C906" s="175"/>
      <c r="D906" s="175"/>
      <c r="E906" s="175"/>
      <c r="F906" s="175" t="s">
        <v>9365</v>
      </c>
      <c r="G906" s="175" t="s">
        <v>3610</v>
      </c>
      <c r="H906" s="175"/>
      <c r="I906" s="178"/>
      <c r="J906" s="179" t="str">
        <f t="shared" si="54"/>
        <v>LINKS REQUIRED</v>
      </c>
      <c r="K906" s="187"/>
      <c r="L906" s="190"/>
      <c r="M906" s="181"/>
      <c r="N906" s="256"/>
      <c r="O906" s="181"/>
      <c r="P906" s="256"/>
      <c r="Q906" s="256"/>
      <c r="R906" s="256"/>
      <c r="S906" s="256"/>
      <c r="T906" s="256"/>
      <c r="U906" s="256"/>
      <c r="V906" s="190"/>
      <c r="W906" s="190"/>
      <c r="X906" s="182"/>
      <c r="Y906" s="190"/>
      <c r="Z906" s="195"/>
      <c r="AA906" s="185" t="s">
        <v>9366</v>
      </c>
      <c r="AB906" s="186" t="str">
        <f t="shared" si="55"/>
        <v>A2QQ41</v>
      </c>
      <c r="AC906" s="186" t="str">
        <f t="shared" si="56"/>
        <v>A2Q</v>
      </c>
      <c r="AD906" s="186" t="str">
        <f t="shared" si="57"/>
        <v>Q41</v>
      </c>
      <c r="AE906" s="186" t="str">
        <f t="shared" si="58"/>
        <v>9XNPXMT</v>
      </c>
      <c r="AF906" s="186" t="str">
        <f t="shared" si="59"/>
        <v>9XNP</v>
      </c>
      <c r="AG906" s="186" t="str">
        <f t="shared" si="60"/>
        <v>XMT</v>
      </c>
      <c r="AH906" s="186" t="e">
        <f t="shared" ca="1" si="61"/>
        <v>#NAME?</v>
      </c>
      <c r="AI906" s="186" t="e">
        <f t="shared" ca="1" si="62"/>
        <v>#NAME?</v>
      </c>
    </row>
    <row r="907" spans="1:35" ht="126">
      <c r="A907" s="187" t="e">
        <f t="shared" ca="1" si="64"/>
        <v>#NAME?</v>
      </c>
      <c r="B907" s="174" t="s">
        <v>1765</v>
      </c>
      <c r="C907" s="175"/>
      <c r="D907" s="175"/>
      <c r="E907" s="175"/>
      <c r="F907" s="175" t="s">
        <v>9367</v>
      </c>
      <c r="G907" s="175" t="s">
        <v>3683</v>
      </c>
      <c r="H907" s="175"/>
      <c r="I907" s="178"/>
      <c r="J907" s="179" t="str">
        <f t="shared" si="54"/>
        <v>LINKS REQUIRED</v>
      </c>
      <c r="K907" s="187"/>
      <c r="L907" s="190"/>
      <c r="M907" s="181"/>
      <c r="N907" s="256"/>
      <c r="O907" s="181"/>
      <c r="P907" s="256"/>
      <c r="Q907" s="256"/>
      <c r="R907" s="256"/>
      <c r="S907" s="256"/>
      <c r="T907" s="256"/>
      <c r="U907" s="256"/>
      <c r="V907" s="190"/>
      <c r="W907" s="190"/>
      <c r="X907" s="182"/>
      <c r="Y907" s="190"/>
      <c r="Z907" s="195"/>
      <c r="AA907" s="185" t="s">
        <v>9368</v>
      </c>
      <c r="AB907" s="186" t="str">
        <f t="shared" si="55"/>
        <v>DKKQ4X</v>
      </c>
      <c r="AC907" s="186" t="str">
        <f t="shared" si="56"/>
        <v>DKK</v>
      </c>
      <c r="AD907" s="186" t="str">
        <f t="shared" si="57"/>
        <v>Q4X</v>
      </c>
      <c r="AE907" s="186" t="str">
        <f t="shared" si="58"/>
        <v>4DURWA3</v>
      </c>
      <c r="AF907" s="186" t="str">
        <f t="shared" si="59"/>
        <v>4DUR</v>
      </c>
      <c r="AG907" s="186" t="str">
        <f t="shared" si="60"/>
        <v>WA3</v>
      </c>
      <c r="AH907" s="186" t="e">
        <f t="shared" ca="1" si="61"/>
        <v>#NAME?</v>
      </c>
      <c r="AI907" s="186" t="e">
        <f t="shared" ca="1" si="62"/>
        <v>#NAME?</v>
      </c>
    </row>
    <row r="908" spans="1:35" ht="126">
      <c r="A908" s="187" t="e">
        <f t="shared" ca="1" si="64"/>
        <v>#NAME?</v>
      </c>
      <c r="B908" s="174" t="s">
        <v>1765</v>
      </c>
      <c r="C908" s="175"/>
      <c r="D908" s="175"/>
      <c r="E908" s="175"/>
      <c r="F908" s="175" t="s">
        <v>9369</v>
      </c>
      <c r="G908" s="175" t="s">
        <v>8367</v>
      </c>
      <c r="H908" s="175"/>
      <c r="I908" s="178"/>
      <c r="J908" s="179" t="str">
        <f t="shared" si="54"/>
        <v>LINKS REQUIRED</v>
      </c>
      <c r="K908" s="187"/>
      <c r="L908" s="190"/>
      <c r="M908" s="181"/>
      <c r="N908" s="256"/>
      <c r="O908" s="181"/>
      <c r="P908" s="256"/>
      <c r="Q908" s="256"/>
      <c r="R908" s="256"/>
      <c r="S908" s="256"/>
      <c r="T908" s="256"/>
      <c r="U908" s="256"/>
      <c r="V908" s="190"/>
      <c r="W908" s="190"/>
      <c r="X908" s="182"/>
      <c r="Y908" s="190"/>
      <c r="Z908" s="195"/>
      <c r="AA908" s="185" t="s">
        <v>9370</v>
      </c>
      <c r="AB908" s="186" t="str">
        <f t="shared" si="55"/>
        <v>9W3Q9H</v>
      </c>
      <c r="AC908" s="186" t="str">
        <f t="shared" si="56"/>
        <v>9W3</v>
      </c>
      <c r="AD908" s="186" t="str">
        <f t="shared" si="57"/>
        <v>Q9H</v>
      </c>
      <c r="AE908" s="186" t="str">
        <f t="shared" si="58"/>
        <v>EMDNXL0</v>
      </c>
      <c r="AF908" s="186" t="str">
        <f t="shared" si="59"/>
        <v>EMDN</v>
      </c>
      <c r="AG908" s="186" t="str">
        <f t="shared" si="60"/>
        <v>XL0</v>
      </c>
      <c r="AH908" s="186" t="e">
        <f t="shared" ca="1" si="61"/>
        <v>#NAME?</v>
      </c>
      <c r="AI908" s="186" t="e">
        <f t="shared" ca="1" si="62"/>
        <v>#NAME?</v>
      </c>
    </row>
    <row r="909" spans="1:35" ht="126">
      <c r="A909" s="187" t="e">
        <f t="shared" ca="1" si="64"/>
        <v>#NAME?</v>
      </c>
      <c r="B909" s="174" t="s">
        <v>1765</v>
      </c>
      <c r="C909" s="175"/>
      <c r="D909" s="175"/>
      <c r="E909" s="175"/>
      <c r="F909" s="175" t="s">
        <v>9371</v>
      </c>
      <c r="G909" s="175" t="s">
        <v>3683</v>
      </c>
      <c r="H909" s="175"/>
      <c r="I909" s="178"/>
      <c r="J909" s="179" t="str">
        <f t="shared" si="54"/>
        <v>LINKS REQUIRED</v>
      </c>
      <c r="K909" s="187"/>
      <c r="L909" s="190"/>
      <c r="M909" s="181"/>
      <c r="N909" s="256"/>
      <c r="O909" s="181"/>
      <c r="P909" s="256"/>
      <c r="Q909" s="256"/>
      <c r="R909" s="256"/>
      <c r="S909" s="256"/>
      <c r="T909" s="256"/>
      <c r="U909" s="256"/>
      <c r="V909" s="190"/>
      <c r="W909" s="190"/>
      <c r="X909" s="182"/>
      <c r="Y909" s="190"/>
      <c r="Z909" s="195"/>
      <c r="AA909" s="185" t="s">
        <v>9372</v>
      </c>
      <c r="AB909" s="186" t="str">
        <f t="shared" si="55"/>
        <v>XHZQCE</v>
      </c>
      <c r="AC909" s="186" t="str">
        <f t="shared" si="56"/>
        <v>XHZ</v>
      </c>
      <c r="AD909" s="186" t="str">
        <f t="shared" si="57"/>
        <v>QCE</v>
      </c>
      <c r="AE909" s="186" t="str">
        <f t="shared" si="58"/>
        <v>QQFZW2W</v>
      </c>
      <c r="AF909" s="186" t="str">
        <f t="shared" si="59"/>
        <v>QQFZ</v>
      </c>
      <c r="AG909" s="186" t="str">
        <f t="shared" si="60"/>
        <v>W2W</v>
      </c>
      <c r="AH909" s="186" t="e">
        <f t="shared" ca="1" si="61"/>
        <v>#NAME?</v>
      </c>
      <c r="AI909" s="186" t="e">
        <f t="shared" ca="1" si="62"/>
        <v>#NAME?</v>
      </c>
    </row>
    <row r="910" spans="1:35" ht="216">
      <c r="A910" s="187" t="e">
        <f t="shared" ca="1" si="64"/>
        <v>#NAME?</v>
      </c>
      <c r="B910" s="174"/>
      <c r="C910" s="175"/>
      <c r="D910" s="175"/>
      <c r="E910" s="175"/>
      <c r="F910" s="175" t="s">
        <v>9373</v>
      </c>
      <c r="G910" s="175" t="s">
        <v>9374</v>
      </c>
      <c r="H910" s="175"/>
      <c r="I910" s="178"/>
      <c r="J910" s="179" t="str">
        <f t="shared" si="54"/>
        <v>LINKS REQUIRED</v>
      </c>
      <c r="K910" s="187"/>
      <c r="L910" s="190"/>
      <c r="M910" s="181"/>
      <c r="N910" s="256"/>
      <c r="O910" s="181"/>
      <c r="P910" s="256"/>
      <c r="Q910" s="256"/>
      <c r="R910" s="256"/>
      <c r="S910" s="256"/>
      <c r="T910" s="256"/>
      <c r="U910" s="256"/>
      <c r="V910" s="190"/>
      <c r="W910" s="190"/>
      <c r="X910" s="182"/>
      <c r="Y910" s="190"/>
      <c r="Z910" s="195"/>
      <c r="AA910" s="185" t="s">
        <v>9375</v>
      </c>
      <c r="AB910" s="186" t="str">
        <f t="shared" si="55"/>
        <v>MXXQD3</v>
      </c>
      <c r="AC910" s="186" t="str">
        <f t="shared" si="56"/>
        <v>MXX</v>
      </c>
      <c r="AD910" s="186" t="str">
        <f t="shared" si="57"/>
        <v>QD3</v>
      </c>
      <c r="AE910" s="186" t="str">
        <f t="shared" si="58"/>
        <v>NDRAJ1T</v>
      </c>
      <c r="AF910" s="186" t="str">
        <f t="shared" si="59"/>
        <v>NDRA</v>
      </c>
      <c r="AG910" s="186" t="str">
        <f t="shared" si="60"/>
        <v>J1T</v>
      </c>
      <c r="AH910" s="186" t="e">
        <f t="shared" ca="1" si="61"/>
        <v>#NAME?</v>
      </c>
      <c r="AI910" s="186" t="e">
        <f t="shared" ca="1" si="62"/>
        <v>#NAME?</v>
      </c>
    </row>
    <row r="911" spans="1:35" ht="216">
      <c r="A911" s="187" t="e">
        <f t="shared" ca="1" si="64"/>
        <v>#NAME?</v>
      </c>
      <c r="B911" s="174"/>
      <c r="C911" s="175"/>
      <c r="D911" s="175"/>
      <c r="E911" s="175"/>
      <c r="F911" s="175" t="s">
        <v>9376</v>
      </c>
      <c r="G911" s="175" t="s">
        <v>9377</v>
      </c>
      <c r="H911" s="175"/>
      <c r="I911" s="178"/>
      <c r="J911" s="179" t="str">
        <f t="shared" si="54"/>
        <v>LINKS REQUIRED</v>
      </c>
      <c r="K911" s="187"/>
      <c r="L911" s="190"/>
      <c r="M911" s="181"/>
      <c r="N911" s="256"/>
      <c r="O911" s="181"/>
      <c r="P911" s="256"/>
      <c r="Q911" s="256"/>
      <c r="R911" s="256"/>
      <c r="S911" s="256"/>
      <c r="T911" s="256"/>
      <c r="U911" s="256"/>
      <c r="V911" s="190"/>
      <c r="W911" s="190"/>
      <c r="X911" s="182"/>
      <c r="Y911" s="190"/>
      <c r="Z911" s="195"/>
      <c r="AA911" s="185" t="s">
        <v>9378</v>
      </c>
      <c r="AB911" s="186" t="str">
        <f t="shared" si="55"/>
        <v>CR2QHX</v>
      </c>
      <c r="AC911" s="186" t="str">
        <f t="shared" si="56"/>
        <v>CR2</v>
      </c>
      <c r="AD911" s="186" t="str">
        <f t="shared" si="57"/>
        <v>QHX</v>
      </c>
      <c r="AE911" s="186" t="str">
        <f t="shared" si="58"/>
        <v>I6KAXUU</v>
      </c>
      <c r="AF911" s="186" t="str">
        <f t="shared" si="59"/>
        <v>I6KA</v>
      </c>
      <c r="AG911" s="186" t="str">
        <f t="shared" si="60"/>
        <v>XUU</v>
      </c>
      <c r="AH911" s="186" t="e">
        <f t="shared" ca="1" si="61"/>
        <v>#NAME?</v>
      </c>
      <c r="AI911" s="186" t="e">
        <f t="shared" ca="1" si="62"/>
        <v>#NAME?</v>
      </c>
    </row>
    <row r="912" spans="1:35" ht="216">
      <c r="A912" s="187" t="e">
        <f t="shared" ca="1" si="64"/>
        <v>#NAME?</v>
      </c>
      <c r="B912" s="174"/>
      <c r="C912" s="175"/>
      <c r="D912" s="175"/>
      <c r="E912" s="175"/>
      <c r="F912" s="175" t="s">
        <v>9379</v>
      </c>
      <c r="G912" s="175" t="s">
        <v>9374</v>
      </c>
      <c r="H912" s="175"/>
      <c r="I912" s="178"/>
      <c r="J912" s="179" t="str">
        <f t="shared" si="54"/>
        <v>LINKS REQUIRED</v>
      </c>
      <c r="K912" s="187"/>
      <c r="L912" s="190"/>
      <c r="M912" s="181"/>
      <c r="N912" s="256"/>
      <c r="O912" s="181"/>
      <c r="P912" s="256"/>
      <c r="Q912" s="256"/>
      <c r="R912" s="256"/>
      <c r="S912" s="256"/>
      <c r="T912" s="256"/>
      <c r="U912" s="256"/>
      <c r="V912" s="190"/>
      <c r="W912" s="190"/>
      <c r="X912" s="182"/>
      <c r="Y912" s="190"/>
      <c r="Z912" s="195"/>
      <c r="AA912" s="185" t="s">
        <v>9380</v>
      </c>
      <c r="AB912" s="186" t="str">
        <f t="shared" si="55"/>
        <v>WF8QHD</v>
      </c>
      <c r="AC912" s="186" t="str">
        <f t="shared" si="56"/>
        <v>WF8</v>
      </c>
      <c r="AD912" s="186" t="str">
        <f t="shared" si="57"/>
        <v>QHD</v>
      </c>
      <c r="AE912" s="186" t="str">
        <f t="shared" si="58"/>
        <v>K4Y3K5F</v>
      </c>
      <c r="AF912" s="186" t="str">
        <f t="shared" si="59"/>
        <v>K4Y3</v>
      </c>
      <c r="AG912" s="186" t="str">
        <f t="shared" si="60"/>
        <v>K5F</v>
      </c>
      <c r="AH912" s="186" t="e">
        <f t="shared" ca="1" si="61"/>
        <v>#NAME?</v>
      </c>
      <c r="AI912" s="186" t="e">
        <f t="shared" ca="1" si="62"/>
        <v>#NAME?</v>
      </c>
    </row>
    <row r="913" spans="1:35" ht="409.5">
      <c r="A913" s="187" t="e">
        <f t="shared" ca="1" si="64"/>
        <v>#NAME?</v>
      </c>
      <c r="B913" s="174"/>
      <c r="C913" s="175"/>
      <c r="D913" s="175"/>
      <c r="E913" s="175"/>
      <c r="F913" s="175" t="s">
        <v>9381</v>
      </c>
      <c r="G913" s="175" t="s">
        <v>9382</v>
      </c>
      <c r="H913" s="175"/>
      <c r="I913" s="178"/>
      <c r="J913" s="179" t="str">
        <f t="shared" si="54"/>
        <v>LINKS REQUIRED</v>
      </c>
      <c r="K913" s="187"/>
      <c r="L913" s="190"/>
      <c r="M913" s="181"/>
      <c r="N913" s="256"/>
      <c r="O913" s="181"/>
      <c r="P913" s="256"/>
      <c r="Q913" s="256"/>
      <c r="R913" s="256"/>
      <c r="S913" s="256"/>
      <c r="T913" s="256"/>
      <c r="U913" s="256"/>
      <c r="V913" s="190"/>
      <c r="W913" s="190"/>
      <c r="X913" s="182"/>
      <c r="Y913" s="190"/>
      <c r="Z913" s="195"/>
      <c r="AA913" s="185" t="s">
        <v>9383</v>
      </c>
      <c r="AB913" s="186" t="str">
        <f t="shared" si="55"/>
        <v>479QHF</v>
      </c>
      <c r="AC913" s="186" t="str">
        <f t="shared" si="56"/>
        <v>479</v>
      </c>
      <c r="AD913" s="186" t="str">
        <f t="shared" si="57"/>
        <v>QHF</v>
      </c>
      <c r="AE913" s="186" t="str">
        <f t="shared" si="58"/>
        <v>LXHGWFM</v>
      </c>
      <c r="AF913" s="186" t="str">
        <f t="shared" si="59"/>
        <v>LXHG</v>
      </c>
      <c r="AG913" s="186" t="str">
        <f t="shared" si="60"/>
        <v>WFM</v>
      </c>
      <c r="AH913" s="186" t="e">
        <f t="shared" ca="1" si="61"/>
        <v>#NAME?</v>
      </c>
      <c r="AI913" s="186" t="e">
        <f t="shared" ca="1" si="62"/>
        <v>#NAME?</v>
      </c>
    </row>
    <row r="914" spans="1:35" ht="126">
      <c r="A914" s="187" t="e">
        <f t="shared" ca="1" si="64"/>
        <v>#NAME?</v>
      </c>
      <c r="B914" s="174" t="s">
        <v>1765</v>
      </c>
      <c r="C914" s="175"/>
      <c r="D914" s="175"/>
      <c r="E914" s="175"/>
      <c r="F914" s="175" t="s">
        <v>9384</v>
      </c>
      <c r="G914" s="175" t="s">
        <v>3683</v>
      </c>
      <c r="H914" s="175"/>
      <c r="I914" s="178"/>
      <c r="J914" s="179" t="str">
        <f t="shared" si="54"/>
        <v>LINKS REQUIRED</v>
      </c>
      <c r="K914" s="187"/>
      <c r="L914" s="190"/>
      <c r="M914" s="181"/>
      <c r="N914" s="256"/>
      <c r="O914" s="181"/>
      <c r="P914" s="256"/>
      <c r="Q914" s="256"/>
      <c r="R914" s="256"/>
      <c r="S914" s="256"/>
      <c r="T914" s="256"/>
      <c r="U914" s="256"/>
      <c r="V914" s="190"/>
      <c r="W914" s="190"/>
      <c r="X914" s="182"/>
      <c r="Y914" s="190"/>
      <c r="Z914" s="195"/>
      <c r="AA914" s="185" t="s">
        <v>9385</v>
      </c>
      <c r="AB914" s="186" t="str">
        <f t="shared" si="55"/>
        <v>7LQQJ5</v>
      </c>
      <c r="AC914" s="186" t="str">
        <f t="shared" si="56"/>
        <v>7LQ</v>
      </c>
      <c r="AD914" s="186" t="str">
        <f t="shared" si="57"/>
        <v>QJ5</v>
      </c>
      <c r="AE914" s="186" t="str">
        <f t="shared" si="58"/>
        <v>FBMSS8B</v>
      </c>
      <c r="AF914" s="186" t="str">
        <f t="shared" si="59"/>
        <v>FBMS</v>
      </c>
      <c r="AG914" s="186" t="str">
        <f t="shared" si="60"/>
        <v>S8B</v>
      </c>
      <c r="AH914" s="186" t="e">
        <f t="shared" ca="1" si="61"/>
        <v>#NAME?</v>
      </c>
      <c r="AI914" s="186" t="e">
        <f t="shared" ca="1" si="62"/>
        <v>#NAME?</v>
      </c>
    </row>
    <row r="915" spans="1:35" ht="126">
      <c r="A915" s="187" t="e">
        <f t="shared" ca="1" si="64"/>
        <v>#NAME?</v>
      </c>
      <c r="B915" s="174" t="s">
        <v>1765</v>
      </c>
      <c r="C915" s="175"/>
      <c r="D915" s="175"/>
      <c r="E915" s="175"/>
      <c r="F915" s="175" t="s">
        <v>9386</v>
      </c>
      <c r="G915" s="175" t="s">
        <v>4051</v>
      </c>
      <c r="H915" s="175"/>
      <c r="I915" s="178"/>
      <c r="J915" s="179" t="str">
        <f t="shared" si="54"/>
        <v>LINKS REQUIRED</v>
      </c>
      <c r="K915" s="187"/>
      <c r="L915" s="190"/>
      <c r="M915" s="181"/>
      <c r="N915" s="256"/>
      <c r="O915" s="181"/>
      <c r="P915" s="256"/>
      <c r="Q915" s="256"/>
      <c r="R915" s="256"/>
      <c r="S915" s="256"/>
      <c r="T915" s="256"/>
      <c r="U915" s="256"/>
      <c r="V915" s="190"/>
      <c r="W915" s="190"/>
      <c r="X915" s="182"/>
      <c r="Y915" s="190"/>
      <c r="Z915" s="195"/>
      <c r="AA915" s="185" t="s">
        <v>9387</v>
      </c>
      <c r="AB915" s="186" t="str">
        <f t="shared" si="55"/>
        <v>RSNQJF</v>
      </c>
      <c r="AC915" s="186" t="str">
        <f t="shared" si="56"/>
        <v>RSN</v>
      </c>
      <c r="AD915" s="186" t="str">
        <f t="shared" si="57"/>
        <v>QJF</v>
      </c>
      <c r="AE915" s="186" t="str">
        <f t="shared" si="58"/>
        <v>GQ9JZS7</v>
      </c>
      <c r="AF915" s="186" t="str">
        <f t="shared" si="59"/>
        <v>GQ9J</v>
      </c>
      <c r="AG915" s="186" t="str">
        <f t="shared" si="60"/>
        <v>ZS7</v>
      </c>
      <c r="AH915" s="186" t="e">
        <f t="shared" ca="1" si="61"/>
        <v>#NAME?</v>
      </c>
      <c r="AI915" s="186" t="e">
        <f t="shared" ca="1" si="62"/>
        <v>#NAME?</v>
      </c>
    </row>
    <row r="916" spans="1:35" ht="162">
      <c r="A916" s="187" t="e">
        <f t="shared" ca="1" si="64"/>
        <v>#NAME?</v>
      </c>
      <c r="B916" s="174"/>
      <c r="C916" s="175"/>
      <c r="D916" s="175"/>
      <c r="E916" s="175"/>
      <c r="F916" s="175" t="s">
        <v>9388</v>
      </c>
      <c r="G916" s="175"/>
      <c r="H916" s="175"/>
      <c r="I916" s="178"/>
      <c r="J916" s="179" t="str">
        <f t="shared" si="54"/>
        <v>LINKS REQUIRED</v>
      </c>
      <c r="K916" s="187"/>
      <c r="L916" s="190"/>
      <c r="M916" s="181"/>
      <c r="N916" s="256"/>
      <c r="O916" s="181"/>
      <c r="P916" s="256"/>
      <c r="Q916" s="256"/>
      <c r="R916" s="256"/>
      <c r="S916" s="256"/>
      <c r="T916" s="256"/>
      <c r="U916" s="256"/>
      <c r="V916" s="190"/>
      <c r="W916" s="190"/>
      <c r="X916" s="182"/>
      <c r="Y916" s="190"/>
      <c r="Z916" s="195"/>
      <c r="AA916" s="185" t="s">
        <v>9389</v>
      </c>
      <c r="AB916" s="186" t="str">
        <f t="shared" si="55"/>
        <v>YMIQKE</v>
      </c>
      <c r="AC916" s="186" t="str">
        <f t="shared" si="56"/>
        <v>YMI</v>
      </c>
      <c r="AD916" s="186" t="str">
        <f t="shared" si="57"/>
        <v>QKE</v>
      </c>
      <c r="AE916" s="186" t="str">
        <f t="shared" si="58"/>
        <v>TYR4MWH</v>
      </c>
      <c r="AF916" s="186" t="str">
        <f t="shared" si="59"/>
        <v>TYR4</v>
      </c>
      <c r="AG916" s="186" t="str">
        <f t="shared" si="60"/>
        <v>MWH</v>
      </c>
      <c r="AH916" s="186" t="e">
        <f t="shared" ca="1" si="61"/>
        <v>#NAME?</v>
      </c>
      <c r="AI916" s="186" t="e">
        <f t="shared" ca="1" si="62"/>
        <v>#NAME?</v>
      </c>
    </row>
    <row r="917" spans="1:35" ht="180">
      <c r="A917" s="187" t="e">
        <f t="shared" ca="1" si="64"/>
        <v>#NAME?</v>
      </c>
      <c r="B917" s="174"/>
      <c r="C917" s="175"/>
      <c r="D917" s="175"/>
      <c r="E917" s="175"/>
      <c r="F917" s="175" t="s">
        <v>9390</v>
      </c>
      <c r="G917" s="175" t="s">
        <v>9391</v>
      </c>
      <c r="H917" s="175"/>
      <c r="I917" s="178"/>
      <c r="J917" s="179" t="str">
        <f t="shared" si="54"/>
        <v>LINKS REQUIRED</v>
      </c>
      <c r="K917" s="187"/>
      <c r="L917" s="190"/>
      <c r="M917" s="181"/>
      <c r="N917" s="256"/>
      <c r="O917" s="181"/>
      <c r="P917" s="256"/>
      <c r="Q917" s="256"/>
      <c r="R917" s="256"/>
      <c r="S917" s="256"/>
      <c r="T917" s="256"/>
      <c r="U917" s="256"/>
      <c r="V917" s="190"/>
      <c r="W917" s="190"/>
      <c r="X917" s="182"/>
      <c r="Y917" s="190"/>
      <c r="Z917" s="195"/>
      <c r="AA917" s="185" t="s">
        <v>9392</v>
      </c>
      <c r="AB917" s="186" t="str">
        <f t="shared" si="55"/>
        <v>KFBQKL</v>
      </c>
      <c r="AC917" s="186" t="str">
        <f t="shared" si="56"/>
        <v>KFB</v>
      </c>
      <c r="AD917" s="186" t="str">
        <f t="shared" si="57"/>
        <v>QKL</v>
      </c>
      <c r="AE917" s="186" t="str">
        <f t="shared" si="58"/>
        <v>66U5KEZ</v>
      </c>
      <c r="AF917" s="186" t="str">
        <f t="shared" si="59"/>
        <v>66U5</v>
      </c>
      <c r="AG917" s="186" t="str">
        <f t="shared" si="60"/>
        <v>KEZ</v>
      </c>
      <c r="AH917" s="186" t="e">
        <f t="shared" ca="1" si="61"/>
        <v>#NAME?</v>
      </c>
      <c r="AI917" s="186" t="e">
        <f t="shared" ca="1" si="62"/>
        <v>#NAME?</v>
      </c>
    </row>
    <row r="918" spans="1:35" ht="144">
      <c r="A918" s="187" t="e">
        <f t="shared" ca="1" si="64"/>
        <v>#NAME?</v>
      </c>
      <c r="B918" s="174" t="s">
        <v>1762</v>
      </c>
      <c r="C918" s="175"/>
      <c r="D918" s="175"/>
      <c r="E918" s="175"/>
      <c r="F918" s="175" t="s">
        <v>9393</v>
      </c>
      <c r="G918" s="175" t="s">
        <v>9394</v>
      </c>
      <c r="H918" s="175"/>
      <c r="I918" s="178"/>
      <c r="J918" s="179" t="str">
        <f t="shared" si="54"/>
        <v>LINKS REQUIRED</v>
      </c>
      <c r="K918" s="187"/>
      <c r="L918" s="190"/>
      <c r="M918" s="181"/>
      <c r="N918" s="256"/>
      <c r="O918" s="181"/>
      <c r="P918" s="256"/>
      <c r="Q918" s="256"/>
      <c r="R918" s="256"/>
      <c r="S918" s="256"/>
      <c r="T918" s="256"/>
      <c r="U918" s="256"/>
      <c r="V918" s="190"/>
      <c r="W918" s="190"/>
      <c r="X918" s="182"/>
      <c r="Y918" s="190"/>
      <c r="Z918" s="195"/>
      <c r="AA918" s="185" t="s">
        <v>9395</v>
      </c>
      <c r="AB918" s="186" t="str">
        <f t="shared" si="55"/>
        <v>JYHQM2</v>
      </c>
      <c r="AC918" s="186" t="str">
        <f t="shared" si="56"/>
        <v>JYH</v>
      </c>
      <c r="AD918" s="186" t="str">
        <f t="shared" si="57"/>
        <v>QM2</v>
      </c>
      <c r="AE918" s="186" t="str">
        <f t="shared" si="58"/>
        <v>MXTELSY</v>
      </c>
      <c r="AF918" s="186" t="str">
        <f t="shared" si="59"/>
        <v>MXTE</v>
      </c>
      <c r="AG918" s="186" t="str">
        <f t="shared" si="60"/>
        <v>LSY</v>
      </c>
      <c r="AH918" s="186" t="e">
        <f t="shared" ca="1" si="61"/>
        <v>#NAME?</v>
      </c>
      <c r="AI918" s="186" t="e">
        <f t="shared" ca="1" si="62"/>
        <v>#NAME?</v>
      </c>
    </row>
    <row r="919" spans="1:35" ht="180">
      <c r="A919" s="187" t="e">
        <f t="shared" ca="1" si="64"/>
        <v>#NAME?</v>
      </c>
      <c r="B919" s="174" t="s">
        <v>1765</v>
      </c>
      <c r="C919" s="175"/>
      <c r="D919" s="175"/>
      <c r="E919" s="175"/>
      <c r="F919" s="175" t="s">
        <v>9396</v>
      </c>
      <c r="G919" s="175" t="s">
        <v>9397</v>
      </c>
      <c r="H919" s="175"/>
      <c r="I919" s="178"/>
      <c r="J919" s="179" t="str">
        <f t="shared" si="54"/>
        <v>LINKS REQUIRED</v>
      </c>
      <c r="K919" s="187"/>
      <c r="L919" s="190"/>
      <c r="M919" s="181"/>
      <c r="N919" s="256"/>
      <c r="O919" s="181"/>
      <c r="P919" s="256"/>
      <c r="Q919" s="256"/>
      <c r="R919" s="256"/>
      <c r="S919" s="256"/>
      <c r="T919" s="256"/>
      <c r="U919" s="256"/>
      <c r="V919" s="190"/>
      <c r="W919" s="190"/>
      <c r="X919" s="182"/>
      <c r="Y919" s="190"/>
      <c r="Z919" s="195"/>
      <c r="AA919" s="185" t="s">
        <v>9398</v>
      </c>
      <c r="AB919" s="186" t="str">
        <f t="shared" si="55"/>
        <v>81DQMK</v>
      </c>
      <c r="AC919" s="186" t="str">
        <f t="shared" si="56"/>
        <v>81D</v>
      </c>
      <c r="AD919" s="186" t="str">
        <f t="shared" si="57"/>
        <v>QMK</v>
      </c>
      <c r="AE919" s="186" t="str">
        <f t="shared" si="58"/>
        <v>FDDXS8C</v>
      </c>
      <c r="AF919" s="186" t="str">
        <f t="shared" si="59"/>
        <v>FDDX</v>
      </c>
      <c r="AG919" s="186" t="str">
        <f t="shared" si="60"/>
        <v>S8C</v>
      </c>
      <c r="AH919" s="186" t="e">
        <f t="shared" ca="1" si="61"/>
        <v>#NAME?</v>
      </c>
      <c r="AI919" s="186" t="e">
        <f t="shared" ca="1" si="62"/>
        <v>#NAME?</v>
      </c>
    </row>
    <row r="920" spans="1:35" ht="180">
      <c r="A920" s="187" t="e">
        <f t="shared" ca="1" si="64"/>
        <v>#NAME?</v>
      </c>
      <c r="B920" s="174" t="s">
        <v>1904</v>
      </c>
      <c r="C920" s="175"/>
      <c r="D920" s="175"/>
      <c r="E920" s="175"/>
      <c r="F920" s="175" t="s">
        <v>9399</v>
      </c>
      <c r="G920" s="175" t="s">
        <v>3779</v>
      </c>
      <c r="H920" s="177" t="s">
        <v>9400</v>
      </c>
      <c r="I920" s="178"/>
      <c r="J920" s="179" t="str">
        <f t="shared" si="54"/>
        <v>LINKS REQUIRED</v>
      </c>
      <c r="K920" s="187"/>
      <c r="L920" s="190"/>
      <c r="M920" s="181"/>
      <c r="N920" s="256"/>
      <c r="O920" s="181"/>
      <c r="P920" s="256"/>
      <c r="Q920" s="256"/>
      <c r="R920" s="256"/>
      <c r="S920" s="256"/>
      <c r="T920" s="256"/>
      <c r="U920" s="256"/>
      <c r="V920" s="190"/>
      <c r="W920" s="190"/>
      <c r="X920" s="182"/>
      <c r="Y920" s="190"/>
      <c r="Z920" s="195"/>
      <c r="AA920" s="185" t="s">
        <v>9401</v>
      </c>
      <c r="AB920" s="186" t="str">
        <f t="shared" si="55"/>
        <v>XV2QP9</v>
      </c>
      <c r="AC920" s="186" t="str">
        <f t="shared" si="56"/>
        <v>XV2</v>
      </c>
      <c r="AD920" s="186" t="str">
        <f t="shared" si="57"/>
        <v>QP9</v>
      </c>
      <c r="AE920" s="186" t="str">
        <f t="shared" si="58"/>
        <v>9981BLT</v>
      </c>
      <c r="AF920" s="186" t="str">
        <f t="shared" si="59"/>
        <v>9981</v>
      </c>
      <c r="AG920" s="186" t="str">
        <f t="shared" si="60"/>
        <v>BLT</v>
      </c>
      <c r="AH920" s="186" t="e">
        <f t="shared" ca="1" si="61"/>
        <v>#NAME?</v>
      </c>
      <c r="AI920" s="186" t="e">
        <f t="shared" ca="1" si="62"/>
        <v>#NAME?</v>
      </c>
    </row>
    <row r="921" spans="1:35" ht="144">
      <c r="A921" s="187" t="e">
        <f t="shared" ca="1" si="64"/>
        <v>#NAME?</v>
      </c>
      <c r="B921" s="174" t="s">
        <v>1765</v>
      </c>
      <c r="C921" s="175"/>
      <c r="D921" s="175"/>
      <c r="E921" s="175"/>
      <c r="F921" s="175" t="s">
        <v>9402</v>
      </c>
      <c r="G921" s="175" t="s">
        <v>3610</v>
      </c>
      <c r="H921" s="175"/>
      <c r="I921" s="178"/>
      <c r="J921" s="179" t="str">
        <f t="shared" si="54"/>
        <v>LINKS REQUIRED</v>
      </c>
      <c r="K921" s="187"/>
      <c r="L921" s="190"/>
      <c r="M921" s="181"/>
      <c r="N921" s="256"/>
      <c r="O921" s="181"/>
      <c r="P921" s="256"/>
      <c r="Q921" s="256"/>
      <c r="R921" s="256"/>
      <c r="S921" s="256"/>
      <c r="T921" s="256"/>
      <c r="U921" s="256"/>
      <c r="V921" s="190"/>
      <c r="W921" s="190"/>
      <c r="X921" s="182"/>
      <c r="Y921" s="190"/>
      <c r="Z921" s="195"/>
      <c r="AA921" s="185" t="s">
        <v>9403</v>
      </c>
      <c r="AB921" s="186" t="str">
        <f t="shared" si="55"/>
        <v>5Q3QPT</v>
      </c>
      <c r="AC921" s="186" t="str">
        <f t="shared" si="56"/>
        <v>5Q3</v>
      </c>
      <c r="AD921" s="186" t="str">
        <f t="shared" si="57"/>
        <v>QPT</v>
      </c>
      <c r="AE921" s="186" t="str">
        <f t="shared" si="58"/>
        <v>IX1CB5S</v>
      </c>
      <c r="AF921" s="186" t="str">
        <f t="shared" si="59"/>
        <v>IX1C</v>
      </c>
      <c r="AG921" s="186" t="str">
        <f t="shared" si="60"/>
        <v>B5S</v>
      </c>
      <c r="AH921" s="186" t="e">
        <f t="shared" ca="1" si="61"/>
        <v>#NAME?</v>
      </c>
      <c r="AI921" s="186" t="e">
        <f t="shared" ca="1" si="62"/>
        <v>#NAME?</v>
      </c>
    </row>
    <row r="922" spans="1:35" ht="180">
      <c r="A922" s="187" t="e">
        <f t="shared" ca="1" si="64"/>
        <v>#NAME?</v>
      </c>
      <c r="B922" s="174" t="s">
        <v>1762</v>
      </c>
      <c r="C922" s="175"/>
      <c r="D922" s="175"/>
      <c r="E922" s="175"/>
      <c r="F922" s="175" t="s">
        <v>9404</v>
      </c>
      <c r="G922" s="175" t="s">
        <v>9405</v>
      </c>
      <c r="H922" s="175"/>
      <c r="I922" s="178"/>
      <c r="J922" s="179" t="str">
        <f t="shared" si="54"/>
        <v>LINKS REQUIRED</v>
      </c>
      <c r="K922" s="187"/>
      <c r="L922" s="190"/>
      <c r="M922" s="181"/>
      <c r="N922" s="256"/>
      <c r="O922" s="181"/>
      <c r="P922" s="256"/>
      <c r="Q922" s="256"/>
      <c r="R922" s="256"/>
      <c r="S922" s="256"/>
      <c r="T922" s="256"/>
      <c r="U922" s="256"/>
      <c r="V922" s="190"/>
      <c r="W922" s="190"/>
      <c r="X922" s="182"/>
      <c r="Y922" s="190"/>
      <c r="Z922" s="195"/>
      <c r="AA922" s="185" t="s">
        <v>9406</v>
      </c>
      <c r="AB922" s="186" t="str">
        <f t="shared" si="55"/>
        <v>UUCQUH</v>
      </c>
      <c r="AC922" s="186" t="str">
        <f t="shared" si="56"/>
        <v>UUC</v>
      </c>
      <c r="AD922" s="186" t="str">
        <f t="shared" si="57"/>
        <v>QUH</v>
      </c>
      <c r="AE922" s="186" t="str">
        <f t="shared" si="58"/>
        <v>UJ5XEZI</v>
      </c>
      <c r="AF922" s="186" t="str">
        <f t="shared" si="59"/>
        <v>UJ5X</v>
      </c>
      <c r="AG922" s="186" t="str">
        <f t="shared" si="60"/>
        <v>EZI</v>
      </c>
      <c r="AH922" s="186" t="e">
        <f t="shared" ca="1" si="61"/>
        <v>#NAME?</v>
      </c>
      <c r="AI922" s="186" t="e">
        <f t="shared" ca="1" si="62"/>
        <v>#NAME?</v>
      </c>
    </row>
    <row r="923" spans="1:35" ht="180">
      <c r="A923" s="187" t="e">
        <f t="shared" ca="1" si="64"/>
        <v>#NAME?</v>
      </c>
      <c r="B923" s="174" t="s">
        <v>1765</v>
      </c>
      <c r="C923" s="175"/>
      <c r="D923" s="175"/>
      <c r="E923" s="175"/>
      <c r="F923" s="175" t="s">
        <v>9407</v>
      </c>
      <c r="G923" s="175" t="s">
        <v>3779</v>
      </c>
      <c r="H923" s="175" t="s">
        <v>9408</v>
      </c>
      <c r="I923" s="178"/>
      <c r="J923" s="179" t="str">
        <f t="shared" si="54"/>
        <v>LINKS REQUIRED</v>
      </c>
      <c r="K923" s="187"/>
      <c r="L923" s="190"/>
      <c r="M923" s="181"/>
      <c r="N923" s="256"/>
      <c r="O923" s="181"/>
      <c r="P923" s="256"/>
      <c r="Q923" s="256"/>
      <c r="R923" s="256"/>
      <c r="S923" s="256"/>
      <c r="T923" s="256"/>
      <c r="U923" s="256"/>
      <c r="V923" s="190"/>
      <c r="W923" s="190"/>
      <c r="X923" s="182"/>
      <c r="Y923" s="190"/>
      <c r="Z923" s="195"/>
      <c r="AA923" s="185" t="s">
        <v>9409</v>
      </c>
      <c r="AB923" s="186" t="str">
        <f t="shared" si="55"/>
        <v>236QWT</v>
      </c>
      <c r="AC923" s="186" t="str">
        <f t="shared" si="56"/>
        <v>236</v>
      </c>
      <c r="AD923" s="186" t="str">
        <f t="shared" si="57"/>
        <v>QWT</v>
      </c>
      <c r="AE923" s="186" t="str">
        <f t="shared" si="58"/>
        <v>7BSCJDZ</v>
      </c>
      <c r="AF923" s="186" t="str">
        <f t="shared" si="59"/>
        <v>7BSC</v>
      </c>
      <c r="AG923" s="186" t="str">
        <f t="shared" si="60"/>
        <v>JDZ</v>
      </c>
      <c r="AH923" s="186" t="e">
        <f t="shared" ca="1" si="61"/>
        <v>#NAME?</v>
      </c>
      <c r="AI923" s="186" t="e">
        <f t="shared" ca="1" si="62"/>
        <v>#NAME?</v>
      </c>
    </row>
    <row r="924" spans="1:35" ht="180">
      <c r="A924" s="187" t="e">
        <f t="shared" ca="1" si="64"/>
        <v>#NAME?</v>
      </c>
      <c r="B924" s="174"/>
      <c r="C924" s="175"/>
      <c r="D924" s="175"/>
      <c r="E924" s="175"/>
      <c r="F924" s="175" t="s">
        <v>9410</v>
      </c>
      <c r="G924" s="175" t="s">
        <v>4153</v>
      </c>
      <c r="H924" s="175"/>
      <c r="I924" s="178"/>
      <c r="J924" s="179" t="str">
        <f t="shared" si="54"/>
        <v>LINKS REQUIRED</v>
      </c>
      <c r="K924" s="187"/>
      <c r="L924" s="190"/>
      <c r="M924" s="181"/>
      <c r="N924" s="256"/>
      <c r="O924" s="181"/>
      <c r="P924" s="256"/>
      <c r="Q924" s="256"/>
      <c r="R924" s="256"/>
      <c r="S924" s="256"/>
      <c r="T924" s="256"/>
      <c r="U924" s="256"/>
      <c r="V924" s="190"/>
      <c r="W924" s="190"/>
      <c r="X924" s="182"/>
      <c r="Y924" s="190"/>
      <c r="Z924" s="195"/>
      <c r="AA924" s="185" t="s">
        <v>9411</v>
      </c>
      <c r="AB924" s="186" t="str">
        <f t="shared" si="55"/>
        <v>EG4QWY</v>
      </c>
      <c r="AC924" s="186" t="str">
        <f t="shared" si="56"/>
        <v>EG4</v>
      </c>
      <c r="AD924" s="186" t="str">
        <f t="shared" si="57"/>
        <v>QWY</v>
      </c>
      <c r="AE924" s="186" t="str">
        <f t="shared" si="58"/>
        <v>HXJPRWH</v>
      </c>
      <c r="AF924" s="186" t="str">
        <f t="shared" si="59"/>
        <v>HXJP</v>
      </c>
      <c r="AG924" s="186" t="str">
        <f t="shared" si="60"/>
        <v>RWH</v>
      </c>
      <c r="AH924" s="186" t="e">
        <f t="shared" ca="1" si="61"/>
        <v>#NAME?</v>
      </c>
      <c r="AI924" s="186" t="e">
        <f t="shared" ca="1" si="62"/>
        <v>#NAME?</v>
      </c>
    </row>
    <row r="925" spans="1:35" ht="144">
      <c r="A925" s="187" t="e">
        <f t="shared" ca="1" si="64"/>
        <v>#NAME?</v>
      </c>
      <c r="B925" s="174" t="s">
        <v>1765</v>
      </c>
      <c r="C925" s="175"/>
      <c r="D925" s="175"/>
      <c r="E925" s="175"/>
      <c r="F925" s="175" t="s">
        <v>9412</v>
      </c>
      <c r="G925" s="175" t="s">
        <v>3607</v>
      </c>
      <c r="H925" s="175" t="s">
        <v>9413</v>
      </c>
      <c r="I925" s="178"/>
      <c r="J925" s="179" t="str">
        <f t="shared" si="54"/>
        <v>LINKS REQUIRED</v>
      </c>
      <c r="K925" s="187"/>
      <c r="L925" s="190"/>
      <c r="M925" s="181"/>
      <c r="N925" s="256"/>
      <c r="O925" s="181"/>
      <c r="P925" s="256"/>
      <c r="Q925" s="256"/>
      <c r="R925" s="256"/>
      <c r="S925" s="256"/>
      <c r="T925" s="256"/>
      <c r="U925" s="256"/>
      <c r="V925" s="190"/>
      <c r="W925" s="190"/>
      <c r="X925" s="182"/>
      <c r="Y925" s="190"/>
      <c r="Z925" s="195"/>
      <c r="AA925" s="185" t="s">
        <v>9414</v>
      </c>
      <c r="AB925" s="186" t="str">
        <f t="shared" si="55"/>
        <v>RF8QXM</v>
      </c>
      <c r="AC925" s="186" t="str">
        <f t="shared" si="56"/>
        <v>RF8</v>
      </c>
      <c r="AD925" s="186" t="str">
        <f t="shared" si="57"/>
        <v>QXM</v>
      </c>
      <c r="AE925" s="186" t="str">
        <f t="shared" si="58"/>
        <v>PPS46TA</v>
      </c>
      <c r="AF925" s="186" t="str">
        <f t="shared" si="59"/>
        <v>PPS4</v>
      </c>
      <c r="AG925" s="186" t="str">
        <f t="shared" si="60"/>
        <v>6TA</v>
      </c>
      <c r="AH925" s="186" t="e">
        <f t="shared" ca="1" si="61"/>
        <v>#NAME?</v>
      </c>
      <c r="AI925" s="186" t="e">
        <f t="shared" ca="1" si="62"/>
        <v>#NAME?</v>
      </c>
    </row>
    <row r="926" spans="1:35" ht="126">
      <c r="A926" s="187" t="e">
        <f t="shared" ca="1" si="64"/>
        <v>#NAME?</v>
      </c>
      <c r="B926" s="174" t="s">
        <v>1762</v>
      </c>
      <c r="C926" s="175"/>
      <c r="D926" s="175"/>
      <c r="E926" s="175"/>
      <c r="F926" s="175" t="s">
        <v>9415</v>
      </c>
      <c r="G926" s="175" t="s">
        <v>9416</v>
      </c>
      <c r="H926" s="255" t="s">
        <v>9417</v>
      </c>
      <c r="I926" s="178"/>
      <c r="J926" s="179" t="str">
        <f t="shared" si="54"/>
        <v>LINKS REQUIRED</v>
      </c>
      <c r="K926" s="187"/>
      <c r="L926" s="190"/>
      <c r="M926" s="181"/>
      <c r="N926" s="256"/>
      <c r="O926" s="181"/>
      <c r="P926" s="256"/>
      <c r="Q926" s="256"/>
      <c r="R926" s="256"/>
      <c r="S926" s="256"/>
      <c r="T926" s="256"/>
      <c r="U926" s="256"/>
      <c r="V926" s="190"/>
      <c r="W926" s="190"/>
      <c r="X926" s="182"/>
      <c r="Y926" s="190"/>
      <c r="Z926" s="195"/>
      <c r="AA926" s="185" t="s">
        <v>9418</v>
      </c>
      <c r="AB926" s="186" t="str">
        <f t="shared" si="55"/>
        <v>3SDQY3</v>
      </c>
      <c r="AC926" s="186" t="str">
        <f t="shared" si="56"/>
        <v>3SD</v>
      </c>
      <c r="AD926" s="186" t="str">
        <f t="shared" si="57"/>
        <v>QY3</v>
      </c>
      <c r="AE926" s="186" t="str">
        <f t="shared" si="58"/>
        <v>IZTW2YQ</v>
      </c>
      <c r="AF926" s="186" t="str">
        <f t="shared" si="59"/>
        <v>IZTW</v>
      </c>
      <c r="AG926" s="186" t="str">
        <f t="shared" si="60"/>
        <v>2YQ</v>
      </c>
      <c r="AH926" s="186" t="e">
        <f t="shared" ca="1" si="61"/>
        <v>#NAME?</v>
      </c>
      <c r="AI926" s="186" t="e">
        <f t="shared" ca="1" si="62"/>
        <v>#NAME?</v>
      </c>
    </row>
    <row r="927" spans="1:35" ht="90">
      <c r="A927" s="187" t="e">
        <f t="shared" ca="1" si="64"/>
        <v>#NAME?</v>
      </c>
      <c r="B927" s="174" t="s">
        <v>1786</v>
      </c>
      <c r="C927" s="175"/>
      <c r="D927" s="175"/>
      <c r="E927" s="175"/>
      <c r="F927" s="175" t="s">
        <v>9419</v>
      </c>
      <c r="G927" s="175" t="s">
        <v>9420</v>
      </c>
      <c r="H927" s="175" t="s">
        <v>9421</v>
      </c>
      <c r="I927" s="178"/>
      <c r="J927" s="179" t="str">
        <f t="shared" si="54"/>
        <v>LINKS REQUIRED</v>
      </c>
      <c r="K927" s="187"/>
      <c r="L927" s="190"/>
      <c r="M927" s="181"/>
      <c r="N927" s="256"/>
      <c r="O927" s="181"/>
      <c r="P927" s="256"/>
      <c r="Q927" s="256"/>
      <c r="R927" s="256"/>
      <c r="S927" s="256"/>
      <c r="T927" s="256"/>
      <c r="U927" s="256"/>
      <c r="V927" s="190"/>
      <c r="W927" s="190"/>
      <c r="X927" s="182"/>
      <c r="Y927" s="190"/>
      <c r="Z927" s="195"/>
      <c r="AA927" s="185" t="s">
        <v>9422</v>
      </c>
      <c r="AB927" s="186" t="str">
        <f t="shared" si="55"/>
        <v>P85QZ7</v>
      </c>
      <c r="AC927" s="186" t="str">
        <f t="shared" si="56"/>
        <v>P85</v>
      </c>
      <c r="AD927" s="186" t="str">
        <f t="shared" si="57"/>
        <v>QZ7</v>
      </c>
      <c r="AE927" s="186" t="str">
        <f t="shared" si="58"/>
        <v>DTAXBUD</v>
      </c>
      <c r="AF927" s="186" t="str">
        <f t="shared" si="59"/>
        <v>DTAX</v>
      </c>
      <c r="AG927" s="186" t="str">
        <f t="shared" si="60"/>
        <v>BUD</v>
      </c>
      <c r="AH927" s="186" t="e">
        <f t="shared" ca="1" si="61"/>
        <v>#NAME?</v>
      </c>
      <c r="AI927" s="186" t="e">
        <f t="shared" ca="1" si="62"/>
        <v>#NAME?</v>
      </c>
    </row>
    <row r="928" spans="1:35" ht="162">
      <c r="A928" s="187" t="e">
        <f t="shared" ca="1" si="64"/>
        <v>#NAME?</v>
      </c>
      <c r="B928" s="174" t="s">
        <v>1765</v>
      </c>
      <c r="C928" s="175"/>
      <c r="D928" s="175"/>
      <c r="E928" s="175"/>
      <c r="F928" s="175" t="s">
        <v>9423</v>
      </c>
      <c r="G928" s="175" t="s">
        <v>3757</v>
      </c>
      <c r="H928" s="175"/>
      <c r="I928" s="178"/>
      <c r="J928" s="179" t="str">
        <f t="shared" si="54"/>
        <v>LINKS REQUIRED</v>
      </c>
      <c r="K928" s="187"/>
      <c r="L928" s="190"/>
      <c r="M928" s="181"/>
      <c r="N928" s="256"/>
      <c r="O928" s="181"/>
      <c r="P928" s="256"/>
      <c r="Q928" s="256"/>
      <c r="R928" s="256"/>
      <c r="S928" s="256"/>
      <c r="T928" s="256"/>
      <c r="U928" s="256"/>
      <c r="V928" s="190"/>
      <c r="W928" s="190"/>
      <c r="X928" s="182"/>
      <c r="Y928" s="190"/>
      <c r="Z928" s="195"/>
      <c r="AA928" s="185" t="s">
        <v>9424</v>
      </c>
      <c r="AB928" s="186" t="str">
        <f t="shared" si="55"/>
        <v>RCSQZW</v>
      </c>
      <c r="AC928" s="186" t="str">
        <f t="shared" si="56"/>
        <v>RCS</v>
      </c>
      <c r="AD928" s="186" t="str">
        <f t="shared" si="57"/>
        <v>QZW</v>
      </c>
      <c r="AE928" s="186" t="str">
        <f t="shared" si="58"/>
        <v>HZ9656M</v>
      </c>
      <c r="AF928" s="186" t="str">
        <f t="shared" si="59"/>
        <v>HZ96</v>
      </c>
      <c r="AG928" s="186" t="str">
        <f t="shared" si="60"/>
        <v>56M</v>
      </c>
      <c r="AH928" s="186" t="e">
        <f t="shared" ca="1" si="61"/>
        <v>#NAME?</v>
      </c>
      <c r="AI928" s="186" t="e">
        <f t="shared" ca="1" si="62"/>
        <v>#NAME?</v>
      </c>
    </row>
    <row r="929" spans="1:35" ht="54">
      <c r="A929" s="187" t="e">
        <f t="shared" ca="1" si="64"/>
        <v>#NAME?</v>
      </c>
      <c r="B929" s="174" t="s">
        <v>1765</v>
      </c>
      <c r="C929" s="175"/>
      <c r="D929" s="175"/>
      <c r="E929" s="175"/>
      <c r="F929" s="175" t="s">
        <v>9425</v>
      </c>
      <c r="G929" s="175" t="s">
        <v>5006</v>
      </c>
      <c r="H929" s="175"/>
      <c r="I929" s="178"/>
      <c r="J929" s="179" t="str">
        <f t="shared" si="54"/>
        <v>LINKS REQUIRED</v>
      </c>
      <c r="K929" s="187"/>
      <c r="L929" s="190"/>
      <c r="M929" s="181"/>
      <c r="N929" s="256"/>
      <c r="O929" s="181"/>
      <c r="P929" s="256"/>
      <c r="Q929" s="256"/>
      <c r="R929" s="256"/>
      <c r="S929" s="256"/>
      <c r="T929" s="256"/>
      <c r="U929" s="256"/>
      <c r="V929" s="190"/>
      <c r="W929" s="190"/>
      <c r="X929" s="182"/>
      <c r="Y929" s="190"/>
      <c r="Z929" s="195"/>
      <c r="AA929" s="185" t="s">
        <v>9426</v>
      </c>
      <c r="AB929" s="186" t="str">
        <f t="shared" si="55"/>
        <v>V22RXJ</v>
      </c>
      <c r="AC929" s="186" t="str">
        <f t="shared" si="56"/>
        <v>V22</v>
      </c>
      <c r="AD929" s="186" t="str">
        <f t="shared" si="57"/>
        <v>RXJ</v>
      </c>
      <c r="AE929" s="186" t="str">
        <f t="shared" si="58"/>
        <v>PB88FJ7</v>
      </c>
      <c r="AF929" s="186" t="str">
        <f t="shared" si="59"/>
        <v>PB88</v>
      </c>
      <c r="AG929" s="186" t="str">
        <f t="shared" si="60"/>
        <v>FJ7</v>
      </c>
      <c r="AH929" s="186" t="e">
        <f t="shared" ca="1" si="61"/>
        <v>#NAME?</v>
      </c>
      <c r="AI929" s="186" t="e">
        <f t="shared" ca="1" si="62"/>
        <v>#NAME?</v>
      </c>
    </row>
    <row r="930" spans="1:35" ht="72">
      <c r="A930" s="187" t="e">
        <f t="shared" ca="1" si="64"/>
        <v>#NAME?</v>
      </c>
      <c r="B930" s="174" t="s">
        <v>1762</v>
      </c>
      <c r="C930" s="175"/>
      <c r="D930" s="175"/>
      <c r="E930" s="175"/>
      <c r="F930" s="175" t="s">
        <v>9427</v>
      </c>
      <c r="G930" s="175" t="s">
        <v>9428</v>
      </c>
      <c r="H930" s="175"/>
      <c r="I930" s="178"/>
      <c r="J930" s="179" t="str">
        <f t="shared" si="54"/>
        <v>LINKS REQUIRED</v>
      </c>
      <c r="K930" s="187"/>
      <c r="L930" s="190"/>
      <c r="M930" s="181"/>
      <c r="N930" s="256"/>
      <c r="O930" s="181"/>
      <c r="P930" s="256"/>
      <c r="Q930" s="256"/>
      <c r="R930" s="256"/>
      <c r="S930" s="256"/>
      <c r="T930" s="256"/>
      <c r="U930" s="256"/>
      <c r="V930" s="190"/>
      <c r="W930" s="190"/>
      <c r="X930" s="182"/>
      <c r="Y930" s="190"/>
      <c r="Z930" s="195"/>
      <c r="AA930" s="185" t="s">
        <v>9429</v>
      </c>
      <c r="AB930" s="186" t="str">
        <f t="shared" si="55"/>
        <v>VYNR2D</v>
      </c>
      <c r="AC930" s="186" t="str">
        <f t="shared" si="56"/>
        <v>VYN</v>
      </c>
      <c r="AD930" s="186" t="str">
        <f t="shared" si="57"/>
        <v>R2D</v>
      </c>
      <c r="AE930" s="186" t="str">
        <f t="shared" si="58"/>
        <v>JWA9W1P</v>
      </c>
      <c r="AF930" s="186" t="str">
        <f t="shared" si="59"/>
        <v>JWA9</v>
      </c>
      <c r="AG930" s="186" t="str">
        <f t="shared" si="60"/>
        <v>W1P</v>
      </c>
      <c r="AH930" s="186" t="e">
        <f t="shared" ca="1" si="61"/>
        <v>#NAME?</v>
      </c>
      <c r="AI930" s="186" t="e">
        <f t="shared" ca="1" si="62"/>
        <v>#NAME?</v>
      </c>
    </row>
    <row r="931" spans="1:35" ht="180">
      <c r="A931" s="187" t="e">
        <f t="shared" ca="1" si="64"/>
        <v>#NAME?</v>
      </c>
      <c r="B931" s="174" t="s">
        <v>1762</v>
      </c>
      <c r="C931" s="175"/>
      <c r="D931" s="175"/>
      <c r="E931" s="175"/>
      <c r="F931" s="175" t="s">
        <v>9430</v>
      </c>
      <c r="G931" s="175" t="s">
        <v>9431</v>
      </c>
      <c r="H931" s="175"/>
      <c r="I931" s="178"/>
      <c r="J931" s="179" t="str">
        <f t="shared" si="54"/>
        <v>LINKS REQUIRED</v>
      </c>
      <c r="K931" s="187"/>
      <c r="L931" s="190"/>
      <c r="M931" s="181"/>
      <c r="N931" s="256"/>
      <c r="O931" s="181"/>
      <c r="P931" s="256"/>
      <c r="Q931" s="256"/>
      <c r="R931" s="256"/>
      <c r="S931" s="256"/>
      <c r="T931" s="256"/>
      <c r="U931" s="256"/>
      <c r="V931" s="190"/>
      <c r="W931" s="190"/>
      <c r="X931" s="182"/>
      <c r="Y931" s="190"/>
      <c r="Z931" s="195"/>
      <c r="AA931" s="185" t="s">
        <v>9432</v>
      </c>
      <c r="AB931" s="186" t="str">
        <f t="shared" si="55"/>
        <v>4HMR36</v>
      </c>
      <c r="AC931" s="186" t="str">
        <f t="shared" si="56"/>
        <v>4HM</v>
      </c>
      <c r="AD931" s="186" t="str">
        <f t="shared" si="57"/>
        <v>R36</v>
      </c>
      <c r="AE931" s="186" t="str">
        <f t="shared" si="58"/>
        <v>XB3IQFW</v>
      </c>
      <c r="AF931" s="186" t="str">
        <f t="shared" si="59"/>
        <v>XB3I</v>
      </c>
      <c r="AG931" s="186" t="str">
        <f t="shared" si="60"/>
        <v>QFW</v>
      </c>
      <c r="AH931" s="186" t="e">
        <f t="shared" ca="1" si="61"/>
        <v>#NAME?</v>
      </c>
      <c r="AI931" s="186" t="e">
        <f t="shared" ca="1" si="62"/>
        <v>#NAME?</v>
      </c>
    </row>
    <row r="932" spans="1:35" ht="180">
      <c r="A932" s="187" t="e">
        <f t="shared" ca="1" si="64"/>
        <v>#NAME?</v>
      </c>
      <c r="B932" s="174" t="s">
        <v>1762</v>
      </c>
      <c r="C932" s="175"/>
      <c r="D932" s="175"/>
      <c r="E932" s="175"/>
      <c r="F932" s="175" t="s">
        <v>9433</v>
      </c>
      <c r="G932" s="175" t="s">
        <v>9431</v>
      </c>
      <c r="H932" s="175"/>
      <c r="I932" s="178"/>
      <c r="J932" s="179" t="str">
        <f t="shared" si="54"/>
        <v>LINKS REQUIRED</v>
      </c>
      <c r="K932" s="187"/>
      <c r="L932" s="190"/>
      <c r="M932" s="181"/>
      <c r="N932" s="256"/>
      <c r="O932" s="181"/>
      <c r="P932" s="256"/>
      <c r="Q932" s="256"/>
      <c r="R932" s="256"/>
      <c r="S932" s="256"/>
      <c r="T932" s="256"/>
      <c r="U932" s="256"/>
      <c r="V932" s="190"/>
      <c r="W932" s="190"/>
      <c r="X932" s="182"/>
      <c r="Y932" s="190"/>
      <c r="Z932" s="195"/>
      <c r="AA932" s="185" t="s">
        <v>9434</v>
      </c>
      <c r="AB932" s="186" t="str">
        <f t="shared" si="55"/>
        <v>GB4R3R</v>
      </c>
      <c r="AC932" s="186" t="str">
        <f t="shared" si="56"/>
        <v>GB4</v>
      </c>
      <c r="AD932" s="186" t="str">
        <f t="shared" si="57"/>
        <v>R3R</v>
      </c>
      <c r="AE932" s="186" t="str">
        <f t="shared" si="58"/>
        <v>PXXES3M</v>
      </c>
      <c r="AF932" s="186" t="str">
        <f t="shared" si="59"/>
        <v>PXXE</v>
      </c>
      <c r="AG932" s="186" t="str">
        <f t="shared" si="60"/>
        <v>S3M</v>
      </c>
      <c r="AH932" s="186" t="e">
        <f t="shared" ca="1" si="61"/>
        <v>#NAME?</v>
      </c>
      <c r="AI932" s="186" t="e">
        <f t="shared" ca="1" si="62"/>
        <v>#NAME?</v>
      </c>
    </row>
    <row r="933" spans="1:35" ht="180">
      <c r="A933" s="187" t="e">
        <f t="shared" ca="1" si="64"/>
        <v>#NAME?</v>
      </c>
      <c r="B933" s="174" t="s">
        <v>1762</v>
      </c>
      <c r="C933" s="175"/>
      <c r="D933" s="175"/>
      <c r="E933" s="175"/>
      <c r="F933" s="175" t="s">
        <v>9435</v>
      </c>
      <c r="G933" s="175" t="s">
        <v>9436</v>
      </c>
      <c r="H933" s="175"/>
      <c r="I933" s="178"/>
      <c r="J933" s="179" t="str">
        <f t="shared" si="54"/>
        <v>LINKS REQUIRED</v>
      </c>
      <c r="K933" s="187"/>
      <c r="L933" s="190"/>
      <c r="M933" s="181"/>
      <c r="N933" s="256"/>
      <c r="O933" s="181"/>
      <c r="P933" s="256"/>
      <c r="Q933" s="256"/>
      <c r="R933" s="256"/>
      <c r="S933" s="256"/>
      <c r="T933" s="256"/>
      <c r="U933" s="256"/>
      <c r="V933" s="190"/>
      <c r="W933" s="190"/>
      <c r="X933" s="182"/>
      <c r="Y933" s="190"/>
      <c r="Z933" s="195"/>
      <c r="AA933" s="185" t="s">
        <v>9437</v>
      </c>
      <c r="AB933" s="186" t="str">
        <f t="shared" si="55"/>
        <v>X68R6U</v>
      </c>
      <c r="AC933" s="186" t="str">
        <f t="shared" si="56"/>
        <v>X68</v>
      </c>
      <c r="AD933" s="186" t="str">
        <f t="shared" si="57"/>
        <v>R6U</v>
      </c>
      <c r="AE933" s="186" t="str">
        <f t="shared" si="58"/>
        <v>2EWPR4E</v>
      </c>
      <c r="AF933" s="186" t="str">
        <f t="shared" si="59"/>
        <v>2EWP</v>
      </c>
      <c r="AG933" s="186" t="str">
        <f t="shared" si="60"/>
        <v>R4E</v>
      </c>
      <c r="AH933" s="186" t="e">
        <f t="shared" ca="1" si="61"/>
        <v>#NAME?</v>
      </c>
      <c r="AI933" s="186" t="e">
        <f t="shared" ca="1" si="62"/>
        <v>#NAME?</v>
      </c>
    </row>
    <row r="934" spans="1:35" ht="180">
      <c r="A934" s="187" t="e">
        <f t="shared" ca="1" si="64"/>
        <v>#NAME?</v>
      </c>
      <c r="B934" s="174" t="s">
        <v>1762</v>
      </c>
      <c r="C934" s="175"/>
      <c r="D934" s="175"/>
      <c r="E934" s="175"/>
      <c r="F934" s="175" t="s">
        <v>9438</v>
      </c>
      <c r="G934" s="175" t="s">
        <v>9436</v>
      </c>
      <c r="H934" s="175"/>
      <c r="I934" s="178"/>
      <c r="J934" s="179" t="str">
        <f t="shared" si="54"/>
        <v>LINKS REQUIRED</v>
      </c>
      <c r="K934" s="187"/>
      <c r="L934" s="190"/>
      <c r="M934" s="181"/>
      <c r="N934" s="256"/>
      <c r="O934" s="181"/>
      <c r="P934" s="256"/>
      <c r="Q934" s="256"/>
      <c r="R934" s="256"/>
      <c r="S934" s="256"/>
      <c r="T934" s="256"/>
      <c r="U934" s="256"/>
      <c r="V934" s="190"/>
      <c r="W934" s="190"/>
      <c r="X934" s="182"/>
      <c r="Y934" s="190"/>
      <c r="Z934" s="195"/>
      <c r="AA934" s="185" t="s">
        <v>9439</v>
      </c>
      <c r="AB934" s="186" t="str">
        <f t="shared" si="55"/>
        <v>L6SR81</v>
      </c>
      <c r="AC934" s="186" t="str">
        <f t="shared" si="56"/>
        <v>L6S</v>
      </c>
      <c r="AD934" s="186" t="str">
        <f t="shared" si="57"/>
        <v>R81</v>
      </c>
      <c r="AE934" s="186" t="str">
        <f t="shared" si="58"/>
        <v>9NW4CPL</v>
      </c>
      <c r="AF934" s="186" t="str">
        <f t="shared" si="59"/>
        <v>9NW4</v>
      </c>
      <c r="AG934" s="186" t="str">
        <f t="shared" si="60"/>
        <v>CPL</v>
      </c>
      <c r="AH934" s="186" t="e">
        <f t="shared" ca="1" si="61"/>
        <v>#NAME?</v>
      </c>
      <c r="AI934" s="186" t="e">
        <f t="shared" ca="1" si="62"/>
        <v>#NAME?</v>
      </c>
    </row>
    <row r="935" spans="1:35" ht="180">
      <c r="A935" s="187" t="e">
        <f t="shared" ca="1" si="64"/>
        <v>#NAME?</v>
      </c>
      <c r="B935" s="174" t="s">
        <v>1762</v>
      </c>
      <c r="C935" s="175"/>
      <c r="D935" s="175"/>
      <c r="E935" s="175"/>
      <c r="F935" s="175" t="s">
        <v>9440</v>
      </c>
      <c r="G935" s="175" t="s">
        <v>9441</v>
      </c>
      <c r="H935" s="175"/>
      <c r="I935" s="178"/>
      <c r="J935" s="179" t="str">
        <f t="shared" si="54"/>
        <v>LINKS REQUIRED</v>
      </c>
      <c r="K935" s="187"/>
      <c r="L935" s="190"/>
      <c r="M935" s="181"/>
      <c r="N935" s="256"/>
      <c r="O935" s="181"/>
      <c r="P935" s="256"/>
      <c r="Q935" s="256"/>
      <c r="R935" s="256"/>
      <c r="S935" s="256"/>
      <c r="T935" s="256"/>
      <c r="U935" s="256"/>
      <c r="V935" s="190"/>
      <c r="W935" s="190"/>
      <c r="X935" s="182"/>
      <c r="Y935" s="190"/>
      <c r="Z935" s="195"/>
      <c r="AA935" s="185" t="s">
        <v>9442</v>
      </c>
      <c r="AB935" s="186" t="str">
        <f t="shared" si="55"/>
        <v>MG9R9I</v>
      </c>
      <c r="AC935" s="186" t="str">
        <f t="shared" si="56"/>
        <v>MG9</v>
      </c>
      <c r="AD935" s="186" t="str">
        <f t="shared" si="57"/>
        <v>R9I</v>
      </c>
      <c r="AE935" s="186" t="str">
        <f t="shared" si="58"/>
        <v>85R88KW</v>
      </c>
      <c r="AF935" s="186" t="str">
        <f t="shared" si="59"/>
        <v>85R8</v>
      </c>
      <c r="AG935" s="186" t="str">
        <f t="shared" si="60"/>
        <v>8KW</v>
      </c>
      <c r="AH935" s="186" t="e">
        <f t="shared" ca="1" si="61"/>
        <v>#NAME?</v>
      </c>
      <c r="AI935" s="186" t="e">
        <f t="shared" ca="1" si="62"/>
        <v>#NAME?</v>
      </c>
    </row>
    <row r="936" spans="1:35" ht="180">
      <c r="A936" s="187" t="e">
        <f t="shared" ca="1" si="64"/>
        <v>#NAME?</v>
      </c>
      <c r="B936" s="174" t="s">
        <v>1762</v>
      </c>
      <c r="C936" s="175"/>
      <c r="D936" s="175"/>
      <c r="E936" s="175"/>
      <c r="F936" s="175" t="s">
        <v>9443</v>
      </c>
      <c r="G936" s="175" t="s">
        <v>9444</v>
      </c>
      <c r="H936" s="175"/>
      <c r="I936" s="178"/>
      <c r="J936" s="179" t="str">
        <f t="shared" si="54"/>
        <v>LINKS REQUIRED</v>
      </c>
      <c r="K936" s="187"/>
      <c r="L936" s="190"/>
      <c r="M936" s="181"/>
      <c r="N936" s="256"/>
      <c r="O936" s="181"/>
      <c r="P936" s="256"/>
      <c r="Q936" s="256"/>
      <c r="R936" s="256"/>
      <c r="S936" s="256"/>
      <c r="T936" s="256"/>
      <c r="U936" s="256"/>
      <c r="V936" s="190"/>
      <c r="W936" s="190"/>
      <c r="X936" s="182"/>
      <c r="Y936" s="190"/>
      <c r="Z936" s="195"/>
      <c r="AA936" s="185" t="s">
        <v>9445</v>
      </c>
      <c r="AB936" s="186" t="str">
        <f t="shared" si="55"/>
        <v>IEJRAX</v>
      </c>
      <c r="AC936" s="186" t="str">
        <f t="shared" si="56"/>
        <v>IEJ</v>
      </c>
      <c r="AD936" s="186" t="str">
        <f t="shared" si="57"/>
        <v>RAX</v>
      </c>
      <c r="AE936" s="186" t="str">
        <f t="shared" si="58"/>
        <v>CRDIY2Z</v>
      </c>
      <c r="AF936" s="186" t="str">
        <f t="shared" si="59"/>
        <v>CRDI</v>
      </c>
      <c r="AG936" s="186" t="str">
        <f t="shared" si="60"/>
        <v>Y2Z</v>
      </c>
      <c r="AH936" s="186" t="e">
        <f t="shared" ca="1" si="61"/>
        <v>#NAME?</v>
      </c>
      <c r="AI936" s="186" t="e">
        <f t="shared" ca="1" si="62"/>
        <v>#NAME?</v>
      </c>
    </row>
    <row r="937" spans="1:35" ht="90">
      <c r="A937" s="187" t="e">
        <f t="shared" ca="1" si="64"/>
        <v>#NAME?</v>
      </c>
      <c r="B937" s="174" t="s">
        <v>1762</v>
      </c>
      <c r="C937" s="175"/>
      <c r="D937" s="175"/>
      <c r="E937" s="175"/>
      <c r="F937" s="175" t="s">
        <v>9446</v>
      </c>
      <c r="G937" s="175" t="s">
        <v>9447</v>
      </c>
      <c r="H937" s="175"/>
      <c r="I937" s="178"/>
      <c r="J937" s="179" t="str">
        <f t="shared" si="54"/>
        <v>LINKS REQUIRED</v>
      </c>
      <c r="K937" s="187"/>
      <c r="L937" s="190"/>
      <c r="M937" s="181"/>
      <c r="N937" s="256"/>
      <c r="O937" s="181"/>
      <c r="P937" s="256"/>
      <c r="Q937" s="256"/>
      <c r="R937" s="256"/>
      <c r="S937" s="256"/>
      <c r="T937" s="256"/>
      <c r="U937" s="256"/>
      <c r="V937" s="190"/>
      <c r="W937" s="190"/>
      <c r="X937" s="182"/>
      <c r="Y937" s="190"/>
      <c r="Z937" s="195"/>
      <c r="AA937" s="185" t="s">
        <v>9448</v>
      </c>
      <c r="AB937" s="186" t="str">
        <f t="shared" si="55"/>
        <v>AHXRBX</v>
      </c>
      <c r="AC937" s="186" t="str">
        <f t="shared" si="56"/>
        <v>AHX</v>
      </c>
      <c r="AD937" s="186" t="str">
        <f t="shared" si="57"/>
        <v>RBX</v>
      </c>
      <c r="AE937" s="186" t="str">
        <f t="shared" si="58"/>
        <v>IX4FKKH</v>
      </c>
      <c r="AF937" s="186" t="str">
        <f t="shared" si="59"/>
        <v>IX4F</v>
      </c>
      <c r="AG937" s="186" t="str">
        <f t="shared" si="60"/>
        <v>KKH</v>
      </c>
      <c r="AH937" s="186" t="e">
        <f t="shared" ca="1" si="61"/>
        <v>#NAME?</v>
      </c>
      <c r="AI937" s="186" t="e">
        <f t="shared" ca="1" si="62"/>
        <v>#NAME?</v>
      </c>
    </row>
    <row r="938" spans="1:35" ht="180">
      <c r="A938" s="187" t="e">
        <f t="shared" ca="1" si="64"/>
        <v>#NAME?</v>
      </c>
      <c r="B938" s="174" t="s">
        <v>1762</v>
      </c>
      <c r="C938" s="175"/>
      <c r="D938" s="175"/>
      <c r="E938" s="175"/>
      <c r="F938" s="175" t="s">
        <v>9449</v>
      </c>
      <c r="G938" s="175" t="s">
        <v>3693</v>
      </c>
      <c r="H938" s="175" t="s">
        <v>9450</v>
      </c>
      <c r="I938" s="178"/>
      <c r="J938" s="179" t="str">
        <f t="shared" si="54"/>
        <v>LINKS REQUIRED</v>
      </c>
      <c r="K938" s="187"/>
      <c r="L938" s="190"/>
      <c r="M938" s="181"/>
      <c r="N938" s="256"/>
      <c r="O938" s="181"/>
      <c r="P938" s="256"/>
      <c r="Q938" s="256"/>
      <c r="R938" s="256"/>
      <c r="S938" s="256"/>
      <c r="T938" s="256"/>
      <c r="U938" s="256"/>
      <c r="V938" s="190"/>
      <c r="W938" s="190"/>
      <c r="X938" s="182"/>
      <c r="Y938" s="190"/>
      <c r="Z938" s="195"/>
      <c r="AA938" s="185" t="s">
        <v>9451</v>
      </c>
      <c r="AB938" s="186" t="str">
        <f t="shared" si="55"/>
        <v>7OORBZ</v>
      </c>
      <c r="AC938" s="186" t="str">
        <f t="shared" si="56"/>
        <v>7OO</v>
      </c>
      <c r="AD938" s="186" t="str">
        <f t="shared" si="57"/>
        <v>RBZ</v>
      </c>
      <c r="AE938" s="186" t="str">
        <f t="shared" si="58"/>
        <v>TISXLYC</v>
      </c>
      <c r="AF938" s="186" t="str">
        <f t="shared" si="59"/>
        <v>TISX</v>
      </c>
      <c r="AG938" s="186" t="str">
        <f t="shared" si="60"/>
        <v>LYC</v>
      </c>
      <c r="AH938" s="186" t="e">
        <f t="shared" ca="1" si="61"/>
        <v>#NAME?</v>
      </c>
      <c r="AI938" s="186" t="e">
        <f t="shared" ca="1" si="62"/>
        <v>#NAME?</v>
      </c>
    </row>
    <row r="939" spans="1:35" ht="409.5">
      <c r="A939" s="187" t="e">
        <f t="shared" ca="1" si="64"/>
        <v>#NAME?</v>
      </c>
      <c r="B939" s="174" t="s">
        <v>1765</v>
      </c>
      <c r="C939" s="175"/>
      <c r="D939" s="175"/>
      <c r="E939" s="175"/>
      <c r="F939" s="175" t="s">
        <v>9452</v>
      </c>
      <c r="G939" s="175" t="s">
        <v>9453</v>
      </c>
      <c r="H939" s="175"/>
      <c r="I939" s="178"/>
      <c r="J939" s="179" t="str">
        <f t="shared" si="54"/>
        <v>LINKS REQUIRED</v>
      </c>
      <c r="K939" s="187"/>
      <c r="L939" s="190"/>
      <c r="M939" s="181"/>
      <c r="N939" s="256"/>
      <c r="O939" s="181"/>
      <c r="P939" s="256"/>
      <c r="Q939" s="256"/>
      <c r="R939" s="256"/>
      <c r="S939" s="256"/>
      <c r="T939" s="256"/>
      <c r="U939" s="256"/>
      <c r="V939" s="190"/>
      <c r="W939" s="190"/>
      <c r="X939" s="182"/>
      <c r="Y939" s="190"/>
      <c r="Z939" s="195"/>
      <c r="AA939" s="185" t="s">
        <v>9454</v>
      </c>
      <c r="AB939" s="186" t="str">
        <f t="shared" si="55"/>
        <v>K91RCY</v>
      </c>
      <c r="AC939" s="186" t="str">
        <f t="shared" si="56"/>
        <v>K91</v>
      </c>
      <c r="AD939" s="186" t="str">
        <f t="shared" si="57"/>
        <v>RCY</v>
      </c>
      <c r="AE939" s="186" t="str">
        <f t="shared" si="58"/>
        <v>TP6DJ4W</v>
      </c>
      <c r="AF939" s="186" t="str">
        <f t="shared" si="59"/>
        <v>TP6D</v>
      </c>
      <c r="AG939" s="186" t="str">
        <f t="shared" si="60"/>
        <v>J4W</v>
      </c>
      <c r="AH939" s="186" t="e">
        <f t="shared" ca="1" si="61"/>
        <v>#NAME?</v>
      </c>
      <c r="AI939" s="186" t="e">
        <f t="shared" ca="1" si="62"/>
        <v>#NAME?</v>
      </c>
    </row>
    <row r="940" spans="1:35" ht="162">
      <c r="A940" s="187" t="e">
        <f t="shared" ca="1" si="64"/>
        <v>#NAME?</v>
      </c>
      <c r="B940" s="174" t="s">
        <v>1762</v>
      </c>
      <c r="C940" s="175"/>
      <c r="D940" s="175"/>
      <c r="E940" s="175"/>
      <c r="F940" s="175" t="s">
        <v>9455</v>
      </c>
      <c r="G940" s="175" t="s">
        <v>9456</v>
      </c>
      <c r="H940" s="175"/>
      <c r="I940" s="178"/>
      <c r="J940" s="179" t="str">
        <f t="shared" si="54"/>
        <v>LINKS REQUIRED</v>
      </c>
      <c r="K940" s="187"/>
      <c r="L940" s="190"/>
      <c r="M940" s="181"/>
      <c r="N940" s="256"/>
      <c r="O940" s="181"/>
      <c r="P940" s="256"/>
      <c r="Q940" s="256"/>
      <c r="R940" s="256"/>
      <c r="S940" s="256"/>
      <c r="T940" s="256"/>
      <c r="U940" s="256"/>
      <c r="V940" s="190"/>
      <c r="W940" s="190"/>
      <c r="X940" s="182"/>
      <c r="Y940" s="190"/>
      <c r="Z940" s="195"/>
      <c r="AA940" s="185" t="s">
        <v>9457</v>
      </c>
      <c r="AB940" s="186" t="str">
        <f t="shared" si="55"/>
        <v>JHEREX</v>
      </c>
      <c r="AC940" s="186" t="str">
        <f t="shared" si="56"/>
        <v>JHE</v>
      </c>
      <c r="AD940" s="186" t="str">
        <f t="shared" si="57"/>
        <v>REX</v>
      </c>
      <c r="AE940" s="186" t="str">
        <f t="shared" si="58"/>
        <v>5EXJKCQ</v>
      </c>
      <c r="AF940" s="186" t="str">
        <f t="shared" si="59"/>
        <v>5EXJ</v>
      </c>
      <c r="AG940" s="186" t="str">
        <f t="shared" si="60"/>
        <v>KCQ</v>
      </c>
      <c r="AH940" s="186" t="e">
        <f t="shared" ca="1" si="61"/>
        <v>#NAME?</v>
      </c>
      <c r="AI940" s="186" t="e">
        <f t="shared" ca="1" si="62"/>
        <v>#NAME?</v>
      </c>
    </row>
    <row r="941" spans="1:35" ht="144">
      <c r="A941" s="187" t="e">
        <f t="shared" ca="1" si="64"/>
        <v>#NAME?</v>
      </c>
      <c r="B941" s="174" t="s">
        <v>1765</v>
      </c>
      <c r="C941" s="175"/>
      <c r="D941" s="175"/>
      <c r="E941" s="175"/>
      <c r="F941" s="175" t="s">
        <v>9458</v>
      </c>
      <c r="G941" s="175" t="s">
        <v>3693</v>
      </c>
      <c r="H941" s="175"/>
      <c r="I941" s="178"/>
      <c r="J941" s="179" t="str">
        <f t="shared" si="54"/>
        <v>LINKS REQUIRED</v>
      </c>
      <c r="K941" s="187"/>
      <c r="L941" s="190"/>
      <c r="M941" s="181"/>
      <c r="N941" s="256"/>
      <c r="O941" s="181"/>
      <c r="P941" s="256"/>
      <c r="Q941" s="256"/>
      <c r="R941" s="256"/>
      <c r="S941" s="256"/>
      <c r="T941" s="256"/>
      <c r="U941" s="256"/>
      <c r="V941" s="190"/>
      <c r="W941" s="190"/>
      <c r="X941" s="182"/>
      <c r="Y941" s="190"/>
      <c r="Z941" s="195"/>
      <c r="AA941" s="185" t="s">
        <v>9459</v>
      </c>
      <c r="AB941" s="186" t="str">
        <f t="shared" si="55"/>
        <v>SJ8REZ</v>
      </c>
      <c r="AC941" s="186" t="str">
        <f t="shared" si="56"/>
        <v>SJ8</v>
      </c>
      <c r="AD941" s="186" t="str">
        <f t="shared" si="57"/>
        <v>REZ</v>
      </c>
      <c r="AE941" s="186" t="str">
        <f t="shared" si="58"/>
        <v>2Q7XI01</v>
      </c>
      <c r="AF941" s="186" t="str">
        <f t="shared" si="59"/>
        <v>2Q7X</v>
      </c>
      <c r="AG941" s="186" t="str">
        <f t="shared" si="60"/>
        <v>I01</v>
      </c>
      <c r="AH941" s="186" t="e">
        <f t="shared" ca="1" si="61"/>
        <v>#NAME?</v>
      </c>
      <c r="AI941" s="186" t="e">
        <f t="shared" ca="1" si="62"/>
        <v>#NAME?</v>
      </c>
    </row>
    <row r="942" spans="1:35" ht="180">
      <c r="A942" s="187" t="e">
        <f t="shared" ca="1" si="64"/>
        <v>#NAME?</v>
      </c>
      <c r="B942" s="174" t="s">
        <v>1765</v>
      </c>
      <c r="C942" s="175"/>
      <c r="D942" s="175"/>
      <c r="E942" s="175"/>
      <c r="F942" s="175" t="s">
        <v>9460</v>
      </c>
      <c r="G942" s="175" t="s">
        <v>4123</v>
      </c>
      <c r="H942" s="175"/>
      <c r="I942" s="178"/>
      <c r="J942" s="179" t="str">
        <f t="shared" si="54"/>
        <v>LINKS REQUIRED</v>
      </c>
      <c r="K942" s="187"/>
      <c r="L942" s="190"/>
      <c r="M942" s="181"/>
      <c r="N942" s="256"/>
      <c r="O942" s="181"/>
      <c r="P942" s="256"/>
      <c r="Q942" s="256"/>
      <c r="R942" s="256"/>
      <c r="S942" s="256"/>
      <c r="T942" s="256"/>
      <c r="U942" s="256"/>
      <c r="V942" s="190"/>
      <c r="W942" s="190"/>
      <c r="X942" s="182"/>
      <c r="Y942" s="190"/>
      <c r="Z942" s="195"/>
      <c r="AA942" s="185" t="s">
        <v>9461</v>
      </c>
      <c r="AB942" s="186" t="str">
        <f t="shared" si="55"/>
        <v>RKERJ3</v>
      </c>
      <c r="AC942" s="186" t="str">
        <f t="shared" si="56"/>
        <v>RKE</v>
      </c>
      <c r="AD942" s="186" t="str">
        <f t="shared" si="57"/>
        <v>RJ3</v>
      </c>
      <c r="AE942" s="186" t="str">
        <f t="shared" si="58"/>
        <v>EEEU8RS</v>
      </c>
      <c r="AF942" s="186" t="str">
        <f t="shared" si="59"/>
        <v>EEEU</v>
      </c>
      <c r="AG942" s="186" t="str">
        <f t="shared" si="60"/>
        <v>8RS</v>
      </c>
      <c r="AH942" s="186" t="e">
        <f t="shared" ca="1" si="61"/>
        <v>#NAME?</v>
      </c>
      <c r="AI942" s="186" t="e">
        <f t="shared" ca="1" si="62"/>
        <v>#NAME?</v>
      </c>
    </row>
    <row r="943" spans="1:35" ht="270">
      <c r="A943" s="187" t="e">
        <f t="shared" ca="1" si="64"/>
        <v>#NAME?</v>
      </c>
      <c r="B943" s="174" t="s">
        <v>7055</v>
      </c>
      <c r="C943" s="175"/>
      <c r="D943" s="175"/>
      <c r="E943" s="175"/>
      <c r="F943" s="175" t="s">
        <v>9462</v>
      </c>
      <c r="G943" s="175" t="s">
        <v>9463</v>
      </c>
      <c r="H943" s="175"/>
      <c r="I943" s="178"/>
      <c r="J943" s="179" t="str">
        <f t="shared" si="54"/>
        <v>LINKS REQUIRED</v>
      </c>
      <c r="K943" s="187"/>
      <c r="L943" s="190"/>
      <c r="M943" s="181"/>
      <c r="N943" s="256"/>
      <c r="O943" s="181"/>
      <c r="P943" s="256"/>
      <c r="Q943" s="256"/>
      <c r="R943" s="256"/>
      <c r="S943" s="256"/>
      <c r="T943" s="256"/>
      <c r="U943" s="256"/>
      <c r="V943" s="190"/>
      <c r="W943" s="190"/>
      <c r="X943" s="182"/>
      <c r="Y943" s="190"/>
      <c r="Z943" s="195"/>
      <c r="AA943" s="185" t="s">
        <v>9464</v>
      </c>
      <c r="AB943" s="186" t="str">
        <f t="shared" si="55"/>
        <v>DFVRJP</v>
      </c>
      <c r="AC943" s="186" t="str">
        <f t="shared" si="56"/>
        <v>DFV</v>
      </c>
      <c r="AD943" s="186" t="str">
        <f t="shared" si="57"/>
        <v>RJP</v>
      </c>
      <c r="AE943" s="186" t="str">
        <f t="shared" si="58"/>
        <v>2PGI7JF</v>
      </c>
      <c r="AF943" s="186" t="str">
        <f t="shared" si="59"/>
        <v>2PGI</v>
      </c>
      <c r="AG943" s="186" t="str">
        <f t="shared" si="60"/>
        <v>7JF</v>
      </c>
      <c r="AH943" s="186" t="e">
        <f t="shared" ca="1" si="61"/>
        <v>#NAME?</v>
      </c>
      <c r="AI943" s="186" t="e">
        <f t="shared" ca="1" si="62"/>
        <v>#NAME?</v>
      </c>
    </row>
    <row r="944" spans="1:35" ht="198">
      <c r="A944" s="187" t="e">
        <f t="shared" ca="1" si="64"/>
        <v>#NAME?</v>
      </c>
      <c r="B944" s="174" t="s">
        <v>1904</v>
      </c>
      <c r="C944" s="175"/>
      <c r="D944" s="175"/>
      <c r="E944" s="175"/>
      <c r="F944" s="175" t="s">
        <v>9465</v>
      </c>
      <c r="G944" s="175" t="s">
        <v>9466</v>
      </c>
      <c r="H944" s="175"/>
      <c r="I944" s="178"/>
      <c r="J944" s="179" t="str">
        <f t="shared" si="54"/>
        <v>LINKS REQUIRED</v>
      </c>
      <c r="K944" s="187"/>
      <c r="L944" s="190"/>
      <c r="M944" s="181"/>
      <c r="N944" s="256"/>
      <c r="O944" s="181"/>
      <c r="P944" s="256"/>
      <c r="Q944" s="256"/>
      <c r="R944" s="256"/>
      <c r="S944" s="256"/>
      <c r="T944" s="256"/>
      <c r="U944" s="256"/>
      <c r="V944" s="190"/>
      <c r="W944" s="190"/>
      <c r="X944" s="182"/>
      <c r="Y944" s="190"/>
      <c r="Z944" s="195"/>
      <c r="AA944" s="185" t="s">
        <v>9467</v>
      </c>
      <c r="AB944" s="186" t="str">
        <f t="shared" si="55"/>
        <v>EDBRN9</v>
      </c>
      <c r="AC944" s="186" t="str">
        <f t="shared" si="56"/>
        <v>EDB</v>
      </c>
      <c r="AD944" s="186" t="str">
        <f t="shared" si="57"/>
        <v>RN9</v>
      </c>
      <c r="AE944" s="186" t="str">
        <f t="shared" si="58"/>
        <v>RFLI3XB</v>
      </c>
      <c r="AF944" s="186" t="str">
        <f t="shared" si="59"/>
        <v>RFLI</v>
      </c>
      <c r="AG944" s="186" t="str">
        <f t="shared" si="60"/>
        <v>3XB</v>
      </c>
      <c r="AH944" s="186" t="e">
        <f t="shared" ca="1" si="61"/>
        <v>#NAME?</v>
      </c>
      <c r="AI944" s="186" t="e">
        <f t="shared" ca="1" si="62"/>
        <v>#NAME?</v>
      </c>
    </row>
    <row r="945" spans="1:35" ht="54">
      <c r="A945" s="187" t="e">
        <f t="shared" ca="1" si="64"/>
        <v>#NAME?</v>
      </c>
      <c r="B945" s="174" t="s">
        <v>1765</v>
      </c>
      <c r="C945" s="175"/>
      <c r="D945" s="175"/>
      <c r="E945" s="175"/>
      <c r="F945" s="175" t="s">
        <v>9468</v>
      </c>
      <c r="G945" s="175" t="s">
        <v>9469</v>
      </c>
      <c r="H945" s="175" t="s">
        <v>9470</v>
      </c>
      <c r="I945" s="178"/>
      <c r="J945" s="179" t="str">
        <f t="shared" si="54"/>
        <v>LINKS REQUIRED</v>
      </c>
      <c r="K945" s="187"/>
      <c r="L945" s="190"/>
      <c r="M945" s="181"/>
      <c r="N945" s="256"/>
      <c r="O945" s="181"/>
      <c r="P945" s="256"/>
      <c r="Q945" s="256"/>
      <c r="R945" s="256"/>
      <c r="S945" s="256"/>
      <c r="T945" s="256"/>
      <c r="U945" s="256"/>
      <c r="V945" s="190"/>
      <c r="W945" s="190"/>
      <c r="X945" s="182"/>
      <c r="Y945" s="190"/>
      <c r="Z945" s="195"/>
      <c r="AA945" s="185" t="s">
        <v>9471</v>
      </c>
      <c r="AB945" s="186" t="str">
        <f t="shared" si="55"/>
        <v>MF6RXK</v>
      </c>
      <c r="AC945" s="186" t="str">
        <f t="shared" si="56"/>
        <v>MF6</v>
      </c>
      <c r="AD945" s="186" t="str">
        <f t="shared" si="57"/>
        <v>RXK</v>
      </c>
      <c r="AE945" s="186" t="str">
        <f t="shared" si="58"/>
        <v>2X6I82G</v>
      </c>
      <c r="AF945" s="186" t="str">
        <f t="shared" si="59"/>
        <v>2X6I</v>
      </c>
      <c r="AG945" s="186" t="str">
        <f t="shared" si="60"/>
        <v>82G</v>
      </c>
      <c r="AH945" s="186" t="e">
        <f t="shared" ca="1" si="61"/>
        <v>#NAME?</v>
      </c>
      <c r="AI945" s="186" t="e">
        <f t="shared" ca="1" si="62"/>
        <v>#NAME?</v>
      </c>
    </row>
    <row r="946" spans="1:35" ht="144">
      <c r="A946" s="187" t="e">
        <f t="shared" ca="1" si="64"/>
        <v>#NAME?</v>
      </c>
      <c r="B946" s="174" t="s">
        <v>1923</v>
      </c>
      <c r="C946" s="175"/>
      <c r="D946" s="175"/>
      <c r="E946" s="175"/>
      <c r="F946" s="175" t="s">
        <v>9472</v>
      </c>
      <c r="G946" s="175" t="s">
        <v>3693</v>
      </c>
      <c r="H946" s="175" t="s">
        <v>9473</v>
      </c>
      <c r="I946" s="178"/>
      <c r="J946" s="179" t="str">
        <f t="shared" si="54"/>
        <v>LINKS REQUIRED</v>
      </c>
      <c r="K946" s="187"/>
      <c r="L946" s="190"/>
      <c r="M946" s="181"/>
      <c r="N946" s="256"/>
      <c r="O946" s="181"/>
      <c r="P946" s="256"/>
      <c r="Q946" s="256"/>
      <c r="R946" s="256"/>
      <c r="S946" s="256"/>
      <c r="T946" s="256"/>
      <c r="U946" s="256"/>
      <c r="V946" s="190"/>
      <c r="W946" s="190"/>
      <c r="X946" s="182"/>
      <c r="Y946" s="190"/>
      <c r="Z946" s="195"/>
      <c r="AA946" s="185" t="s">
        <v>9474</v>
      </c>
      <c r="AB946" s="186" t="str">
        <f t="shared" si="55"/>
        <v>TOARPM</v>
      </c>
      <c r="AC946" s="186" t="str">
        <f t="shared" si="56"/>
        <v>TOA</v>
      </c>
      <c r="AD946" s="186" t="str">
        <f t="shared" si="57"/>
        <v>RPM</v>
      </c>
      <c r="AE946" s="186" t="str">
        <f t="shared" si="58"/>
        <v>QPC9XOA</v>
      </c>
      <c r="AF946" s="186" t="str">
        <f t="shared" si="59"/>
        <v>QPC9</v>
      </c>
      <c r="AG946" s="186" t="str">
        <f t="shared" si="60"/>
        <v>XOA</v>
      </c>
      <c r="AH946" s="186" t="e">
        <f t="shared" ca="1" si="61"/>
        <v>#NAME?</v>
      </c>
      <c r="AI946" s="186" t="e">
        <f t="shared" ca="1" si="62"/>
        <v>#NAME?</v>
      </c>
    </row>
    <row r="947" spans="1:35" ht="162">
      <c r="A947" s="187" t="e">
        <f t="shared" ca="1" si="64"/>
        <v>#NAME?</v>
      </c>
      <c r="B947" s="174" t="s">
        <v>1765</v>
      </c>
      <c r="C947" s="175"/>
      <c r="D947" s="175"/>
      <c r="E947" s="175"/>
      <c r="F947" s="175" t="s">
        <v>4418</v>
      </c>
      <c r="G947" s="175" t="s">
        <v>9475</v>
      </c>
      <c r="H947" s="175"/>
      <c r="I947" s="178"/>
      <c r="J947" s="179" t="str">
        <f t="shared" si="54"/>
        <v>LINKS REQUIRED</v>
      </c>
      <c r="K947" s="187"/>
      <c r="L947" s="190"/>
      <c r="M947" s="181"/>
      <c r="N947" s="256"/>
      <c r="O947" s="181"/>
      <c r="P947" s="256"/>
      <c r="Q947" s="256"/>
      <c r="R947" s="256"/>
      <c r="S947" s="256"/>
      <c r="T947" s="256"/>
      <c r="U947" s="256"/>
      <c r="V947" s="190"/>
      <c r="W947" s="190"/>
      <c r="X947" s="182"/>
      <c r="Y947" s="190"/>
      <c r="Z947" s="195"/>
      <c r="AA947" s="185" t="s">
        <v>9476</v>
      </c>
      <c r="AB947" s="186" t="str">
        <f t="shared" si="55"/>
        <v>KMTRQ3</v>
      </c>
      <c r="AC947" s="186" t="str">
        <f t="shared" si="56"/>
        <v>KMT</v>
      </c>
      <c r="AD947" s="186" t="str">
        <f t="shared" si="57"/>
        <v>RQ3</v>
      </c>
      <c r="AE947" s="186" t="str">
        <f t="shared" si="58"/>
        <v>BQIRZL6</v>
      </c>
      <c r="AF947" s="186" t="str">
        <f t="shared" si="59"/>
        <v>BQIR</v>
      </c>
      <c r="AG947" s="186" t="str">
        <f t="shared" si="60"/>
        <v>ZL6</v>
      </c>
      <c r="AH947" s="186" t="e">
        <f t="shared" ca="1" si="61"/>
        <v>#NAME?</v>
      </c>
      <c r="AI947" s="186" t="e">
        <f t="shared" ca="1" si="62"/>
        <v>#NAME?</v>
      </c>
    </row>
    <row r="948" spans="1:35" ht="126">
      <c r="A948" s="187" t="e">
        <f t="shared" ca="1" si="64"/>
        <v>#NAME?</v>
      </c>
      <c r="B948" s="174" t="s">
        <v>1765</v>
      </c>
      <c r="C948" s="175"/>
      <c r="D948" s="175"/>
      <c r="E948" s="175"/>
      <c r="F948" s="175" t="s">
        <v>3891</v>
      </c>
      <c r="G948" s="175" t="s">
        <v>1788</v>
      </c>
      <c r="H948" s="175"/>
      <c r="I948" s="178"/>
      <c r="J948" s="179" t="str">
        <f t="shared" si="54"/>
        <v>LINKS REQUIRED</v>
      </c>
      <c r="K948" s="187"/>
      <c r="L948" s="190"/>
      <c r="M948" s="181"/>
      <c r="N948" s="256"/>
      <c r="O948" s="181"/>
      <c r="P948" s="256"/>
      <c r="Q948" s="256"/>
      <c r="R948" s="256"/>
      <c r="S948" s="256"/>
      <c r="T948" s="256"/>
      <c r="U948" s="256"/>
      <c r="V948" s="190"/>
      <c r="W948" s="190"/>
      <c r="X948" s="182"/>
      <c r="Y948" s="190"/>
      <c r="Z948" s="195"/>
      <c r="AA948" s="185" t="s">
        <v>9477</v>
      </c>
      <c r="AB948" s="186" t="str">
        <f t="shared" si="55"/>
        <v>D39RSQ</v>
      </c>
      <c r="AC948" s="186" t="str">
        <f t="shared" si="56"/>
        <v>D39</v>
      </c>
      <c r="AD948" s="186" t="str">
        <f t="shared" si="57"/>
        <v>RSQ</v>
      </c>
      <c r="AE948" s="186" t="str">
        <f t="shared" si="58"/>
        <v>SXMZHOJ</v>
      </c>
      <c r="AF948" s="186" t="str">
        <f t="shared" si="59"/>
        <v>SXMZ</v>
      </c>
      <c r="AG948" s="186" t="str">
        <f t="shared" si="60"/>
        <v>HOJ</v>
      </c>
      <c r="AH948" s="186" t="e">
        <f t="shared" ca="1" si="61"/>
        <v>#NAME?</v>
      </c>
      <c r="AI948" s="186" t="e">
        <f t="shared" ca="1" si="62"/>
        <v>#NAME?</v>
      </c>
    </row>
    <row r="949" spans="1:35" ht="180">
      <c r="A949" s="187" t="e">
        <f t="shared" ca="1" si="64"/>
        <v>#NAME?</v>
      </c>
      <c r="B949" s="174" t="s">
        <v>1786</v>
      </c>
      <c r="C949" s="175"/>
      <c r="D949" s="175"/>
      <c r="E949" s="175"/>
      <c r="F949" s="175" t="s">
        <v>9478</v>
      </c>
      <c r="G949" s="175" t="s">
        <v>4153</v>
      </c>
      <c r="H949" s="175"/>
      <c r="I949" s="178"/>
      <c r="J949" s="179" t="str">
        <f t="shared" si="54"/>
        <v>LINKS REQUIRED</v>
      </c>
      <c r="K949" s="187"/>
      <c r="L949" s="190"/>
      <c r="M949" s="181"/>
      <c r="N949" s="256"/>
      <c r="O949" s="181"/>
      <c r="P949" s="256"/>
      <c r="Q949" s="256"/>
      <c r="R949" s="256"/>
      <c r="S949" s="256"/>
      <c r="T949" s="256"/>
      <c r="U949" s="256"/>
      <c r="V949" s="190"/>
      <c r="W949" s="190"/>
      <c r="X949" s="182"/>
      <c r="Y949" s="190"/>
      <c r="Z949" s="195"/>
      <c r="AA949" s="185" t="s">
        <v>9479</v>
      </c>
      <c r="AB949" s="186" t="str">
        <f t="shared" si="55"/>
        <v>ZJXRUL</v>
      </c>
      <c r="AC949" s="186" t="str">
        <f t="shared" si="56"/>
        <v>ZJX</v>
      </c>
      <c r="AD949" s="186" t="str">
        <f t="shared" si="57"/>
        <v>RUL</v>
      </c>
      <c r="AE949" s="186" t="str">
        <f t="shared" si="58"/>
        <v>494D3ZM</v>
      </c>
      <c r="AF949" s="186" t="str">
        <f t="shared" si="59"/>
        <v>494D</v>
      </c>
      <c r="AG949" s="186" t="str">
        <f t="shared" si="60"/>
        <v>3ZM</v>
      </c>
      <c r="AH949" s="186" t="e">
        <f t="shared" ca="1" si="61"/>
        <v>#NAME?</v>
      </c>
      <c r="AI949" s="186" t="e">
        <f t="shared" ca="1" si="62"/>
        <v>#NAME?</v>
      </c>
    </row>
    <row r="950" spans="1:35" ht="144">
      <c r="A950" s="187" t="e">
        <f t="shared" ca="1" si="64"/>
        <v>#NAME?</v>
      </c>
      <c r="B950" s="174" t="s">
        <v>1786</v>
      </c>
      <c r="C950" s="175"/>
      <c r="D950" s="175"/>
      <c r="E950" s="175"/>
      <c r="F950" s="175" t="s">
        <v>9480</v>
      </c>
      <c r="G950" s="175" t="s">
        <v>3610</v>
      </c>
      <c r="H950" s="175" t="s">
        <v>9481</v>
      </c>
      <c r="I950" s="178"/>
      <c r="J950" s="179" t="str">
        <f t="shared" si="54"/>
        <v>LINKS REQUIRED</v>
      </c>
      <c r="K950" s="187"/>
      <c r="L950" s="190"/>
      <c r="M950" s="181"/>
      <c r="N950" s="256"/>
      <c r="O950" s="181"/>
      <c r="P950" s="256"/>
      <c r="Q950" s="256"/>
      <c r="R950" s="256"/>
      <c r="S950" s="256"/>
      <c r="T950" s="256"/>
      <c r="U950" s="256"/>
      <c r="V950" s="190"/>
      <c r="W950" s="190"/>
      <c r="X950" s="182"/>
      <c r="Y950" s="190"/>
      <c r="Z950" s="195"/>
      <c r="AA950" s="185" t="s">
        <v>9482</v>
      </c>
      <c r="AB950" s="186" t="str">
        <f t="shared" si="55"/>
        <v>QN7RUP</v>
      </c>
      <c r="AC950" s="186" t="str">
        <f t="shared" si="56"/>
        <v>QN7</v>
      </c>
      <c r="AD950" s="186" t="str">
        <f t="shared" si="57"/>
        <v>RUP</v>
      </c>
      <c r="AE950" s="186" t="str">
        <f t="shared" si="58"/>
        <v>NK3KAN9</v>
      </c>
      <c r="AF950" s="186" t="str">
        <f t="shared" si="59"/>
        <v>NK3K</v>
      </c>
      <c r="AG950" s="186" t="str">
        <f t="shared" si="60"/>
        <v>AN9</v>
      </c>
      <c r="AH950" s="186" t="e">
        <f t="shared" ca="1" si="61"/>
        <v>#NAME?</v>
      </c>
      <c r="AI950" s="186" t="e">
        <f t="shared" ca="1" si="62"/>
        <v>#NAME?</v>
      </c>
    </row>
    <row r="951" spans="1:35" ht="126">
      <c r="A951" s="187" t="e">
        <f t="shared" ca="1" si="64"/>
        <v>#NAME?</v>
      </c>
      <c r="B951" s="174" t="s">
        <v>1762</v>
      </c>
      <c r="C951" s="175"/>
      <c r="D951" s="175"/>
      <c r="E951" s="175"/>
      <c r="F951" s="175" t="s">
        <v>9483</v>
      </c>
      <c r="G951" s="175" t="s">
        <v>1884</v>
      </c>
      <c r="H951" s="175"/>
      <c r="I951" s="178"/>
      <c r="J951" s="179" t="str">
        <f t="shared" si="54"/>
        <v>LINKS REQUIRED</v>
      </c>
      <c r="K951" s="187"/>
      <c r="L951" s="190"/>
      <c r="M951" s="181"/>
      <c r="N951" s="256"/>
      <c r="O951" s="181"/>
      <c r="P951" s="256"/>
      <c r="Q951" s="256"/>
      <c r="R951" s="256"/>
      <c r="S951" s="256"/>
      <c r="T951" s="256"/>
      <c r="U951" s="256"/>
      <c r="V951" s="190"/>
      <c r="W951" s="190"/>
      <c r="X951" s="182"/>
      <c r="Y951" s="190"/>
      <c r="Z951" s="195"/>
      <c r="AA951" s="185" t="s">
        <v>9484</v>
      </c>
      <c r="AB951" s="186" t="str">
        <f t="shared" si="55"/>
        <v>GBZRUP</v>
      </c>
      <c r="AC951" s="186" t="str">
        <f t="shared" si="56"/>
        <v>GBZ</v>
      </c>
      <c r="AD951" s="186" t="str">
        <f t="shared" si="57"/>
        <v>RUP</v>
      </c>
      <c r="AE951" s="186" t="str">
        <f t="shared" si="58"/>
        <v>MT8R2KK</v>
      </c>
      <c r="AF951" s="186" t="str">
        <f t="shared" si="59"/>
        <v>MT8R</v>
      </c>
      <c r="AG951" s="186" t="str">
        <f t="shared" si="60"/>
        <v>2KK</v>
      </c>
      <c r="AH951" s="186" t="e">
        <f t="shared" ca="1" si="61"/>
        <v>#NAME?</v>
      </c>
      <c r="AI951" s="186" t="e">
        <f t="shared" ca="1" si="62"/>
        <v>#NAME?</v>
      </c>
    </row>
    <row r="952" spans="1:35" ht="162">
      <c r="A952" s="187" t="e">
        <f t="shared" ca="1" si="64"/>
        <v>#NAME?</v>
      </c>
      <c r="B952" s="174" t="s">
        <v>1765</v>
      </c>
      <c r="C952" s="175"/>
      <c r="D952" s="175"/>
      <c r="E952" s="175"/>
      <c r="F952" s="175" t="s">
        <v>9485</v>
      </c>
      <c r="G952" s="175" t="s">
        <v>9486</v>
      </c>
      <c r="H952" s="175"/>
      <c r="I952" s="178"/>
      <c r="J952" s="179" t="str">
        <f t="shared" si="54"/>
        <v>LINKS REQUIRED</v>
      </c>
      <c r="K952" s="187"/>
      <c r="L952" s="190"/>
      <c r="M952" s="181"/>
      <c r="N952" s="256"/>
      <c r="O952" s="181"/>
      <c r="P952" s="256"/>
      <c r="Q952" s="256"/>
      <c r="R952" s="256"/>
      <c r="S952" s="256"/>
      <c r="T952" s="256"/>
      <c r="U952" s="256"/>
      <c r="V952" s="190"/>
      <c r="W952" s="190"/>
      <c r="X952" s="182"/>
      <c r="Y952" s="190"/>
      <c r="Z952" s="195"/>
      <c r="AA952" s="185" t="s">
        <v>9487</v>
      </c>
      <c r="AB952" s="186" t="str">
        <f t="shared" si="55"/>
        <v>O36RUW</v>
      </c>
      <c r="AC952" s="186" t="str">
        <f t="shared" si="56"/>
        <v>O36</v>
      </c>
      <c r="AD952" s="186" t="str">
        <f t="shared" si="57"/>
        <v>RUW</v>
      </c>
      <c r="AE952" s="186" t="str">
        <f t="shared" si="58"/>
        <v>SYL7466</v>
      </c>
      <c r="AF952" s="186" t="str">
        <f t="shared" si="59"/>
        <v>SYL7</v>
      </c>
      <c r="AG952" s="186" t="str">
        <f t="shared" si="60"/>
        <v>466</v>
      </c>
      <c r="AH952" s="186" t="e">
        <f t="shared" ca="1" si="61"/>
        <v>#NAME?</v>
      </c>
      <c r="AI952" s="186" t="e">
        <f t="shared" ca="1" si="62"/>
        <v>#NAME?</v>
      </c>
    </row>
    <row r="953" spans="1:35" ht="234">
      <c r="A953" s="187" t="e">
        <f t="shared" ca="1" si="64"/>
        <v>#NAME?</v>
      </c>
      <c r="B953" s="174" t="s">
        <v>3727</v>
      </c>
      <c r="C953" s="175"/>
      <c r="D953" s="175"/>
      <c r="E953" s="175"/>
      <c r="F953" s="175" t="s">
        <v>9488</v>
      </c>
      <c r="G953" s="175" t="s">
        <v>9489</v>
      </c>
      <c r="H953" s="175"/>
      <c r="I953" s="178"/>
      <c r="J953" s="179" t="str">
        <f t="shared" si="54"/>
        <v>LINKS REQUIRED</v>
      </c>
      <c r="K953" s="187"/>
      <c r="L953" s="190"/>
      <c r="M953" s="181"/>
      <c r="N953" s="256"/>
      <c r="O953" s="181"/>
      <c r="P953" s="256"/>
      <c r="Q953" s="256"/>
      <c r="R953" s="256"/>
      <c r="S953" s="256"/>
      <c r="T953" s="256"/>
      <c r="U953" s="256"/>
      <c r="V953" s="190"/>
      <c r="W953" s="190"/>
      <c r="X953" s="182"/>
      <c r="Y953" s="190"/>
      <c r="Z953" s="195"/>
      <c r="AA953" s="185" t="s">
        <v>9490</v>
      </c>
      <c r="AB953" s="186" t="str">
        <f t="shared" si="55"/>
        <v>AZRRWR</v>
      </c>
      <c r="AC953" s="186" t="str">
        <f t="shared" si="56"/>
        <v>AZR</v>
      </c>
      <c r="AD953" s="186" t="str">
        <f t="shared" si="57"/>
        <v>RWR</v>
      </c>
      <c r="AE953" s="186" t="str">
        <f t="shared" si="58"/>
        <v>49DXHI8</v>
      </c>
      <c r="AF953" s="186" t="str">
        <f t="shared" si="59"/>
        <v>49DX</v>
      </c>
      <c r="AG953" s="186" t="str">
        <f t="shared" si="60"/>
        <v>HI8</v>
      </c>
      <c r="AH953" s="186" t="e">
        <f t="shared" ca="1" si="61"/>
        <v>#NAME?</v>
      </c>
      <c r="AI953" s="186" t="e">
        <f t="shared" ca="1" si="62"/>
        <v>#NAME?</v>
      </c>
    </row>
    <row r="954" spans="1:35" ht="144">
      <c r="A954" s="187" t="e">
        <f t="shared" ca="1" si="64"/>
        <v>#NAME?</v>
      </c>
      <c r="B954" s="174" t="s">
        <v>1762</v>
      </c>
      <c r="C954" s="175"/>
      <c r="D954" s="175"/>
      <c r="E954" s="175"/>
      <c r="F954" s="175" t="s">
        <v>9491</v>
      </c>
      <c r="G954" s="175" t="s">
        <v>3693</v>
      </c>
      <c r="H954" s="175"/>
      <c r="I954" s="178"/>
      <c r="J954" s="179" t="str">
        <f t="shared" si="54"/>
        <v>LINKS REQUIRED</v>
      </c>
      <c r="K954" s="187"/>
      <c r="L954" s="190"/>
      <c r="M954" s="181"/>
      <c r="N954" s="256"/>
      <c r="O954" s="181"/>
      <c r="P954" s="256"/>
      <c r="Q954" s="256"/>
      <c r="R954" s="256"/>
      <c r="S954" s="256"/>
      <c r="T954" s="256"/>
      <c r="U954" s="256"/>
      <c r="V954" s="190"/>
      <c r="W954" s="190"/>
      <c r="X954" s="182"/>
      <c r="Y954" s="190"/>
      <c r="Z954" s="195"/>
      <c r="AA954" s="185" t="s">
        <v>9492</v>
      </c>
      <c r="AB954" s="186" t="str">
        <f t="shared" si="55"/>
        <v>OF8RXB</v>
      </c>
      <c r="AC954" s="186" t="str">
        <f t="shared" si="56"/>
        <v>OF8</v>
      </c>
      <c r="AD954" s="186" t="str">
        <f t="shared" si="57"/>
        <v>RXB</v>
      </c>
      <c r="AE954" s="186" t="str">
        <f t="shared" si="58"/>
        <v>MUP1CFM</v>
      </c>
      <c r="AF954" s="186" t="str">
        <f t="shared" si="59"/>
        <v>MUP1</v>
      </c>
      <c r="AG954" s="186" t="str">
        <f t="shared" si="60"/>
        <v>CFM</v>
      </c>
      <c r="AH954" s="186" t="e">
        <f t="shared" ca="1" si="61"/>
        <v>#NAME?</v>
      </c>
      <c r="AI954" s="186" t="e">
        <f t="shared" ca="1" si="62"/>
        <v>#NAME?</v>
      </c>
    </row>
    <row r="955" spans="1:35" ht="252">
      <c r="A955" s="187" t="e">
        <f t="shared" ca="1" si="64"/>
        <v>#NAME?</v>
      </c>
      <c r="B955" s="174" t="s">
        <v>1762</v>
      </c>
      <c r="C955" s="175"/>
      <c r="D955" s="175"/>
      <c r="E955" s="175"/>
      <c r="F955" s="175" t="s">
        <v>9493</v>
      </c>
      <c r="G955" s="175" t="s">
        <v>9494</v>
      </c>
      <c r="H955" s="175"/>
      <c r="I955" s="178"/>
      <c r="J955" s="179" t="str">
        <f t="shared" si="54"/>
        <v>LINKS REQUIRED</v>
      </c>
      <c r="K955" s="187"/>
      <c r="L955" s="190"/>
      <c r="M955" s="181"/>
      <c r="N955" s="256"/>
      <c r="O955" s="181"/>
      <c r="P955" s="256"/>
      <c r="Q955" s="256"/>
      <c r="R955" s="256"/>
      <c r="S955" s="256"/>
      <c r="T955" s="256"/>
      <c r="U955" s="256"/>
      <c r="V955" s="190"/>
      <c r="W955" s="190"/>
      <c r="X955" s="182"/>
      <c r="Y955" s="190"/>
      <c r="Z955" s="195"/>
      <c r="AA955" s="185" t="s">
        <v>9495</v>
      </c>
      <c r="AB955" s="186" t="str">
        <f t="shared" si="55"/>
        <v>X5DRYT</v>
      </c>
      <c r="AC955" s="186" t="str">
        <f t="shared" si="56"/>
        <v>X5D</v>
      </c>
      <c r="AD955" s="186" t="str">
        <f t="shared" si="57"/>
        <v>RYT</v>
      </c>
      <c r="AE955" s="186" t="str">
        <f t="shared" si="58"/>
        <v>WLIQ8O4</v>
      </c>
      <c r="AF955" s="186" t="str">
        <f t="shared" si="59"/>
        <v>WLIQ</v>
      </c>
      <c r="AG955" s="186" t="str">
        <f t="shared" si="60"/>
        <v>8O4</v>
      </c>
      <c r="AH955" s="186" t="e">
        <f t="shared" ca="1" si="61"/>
        <v>#NAME?</v>
      </c>
      <c r="AI955" s="186" t="e">
        <f t="shared" ca="1" si="62"/>
        <v>#NAME?</v>
      </c>
    </row>
    <row r="956" spans="1:35" ht="144">
      <c r="A956" s="187" t="e">
        <f t="shared" ca="1" si="64"/>
        <v>#NAME?</v>
      </c>
      <c r="B956" s="174" t="s">
        <v>1765</v>
      </c>
      <c r="C956" s="175"/>
      <c r="D956" s="175"/>
      <c r="E956" s="175"/>
      <c r="F956" s="175" t="s">
        <v>9496</v>
      </c>
      <c r="G956" s="175" t="s">
        <v>3693</v>
      </c>
      <c r="H956" s="175" t="s">
        <v>9497</v>
      </c>
      <c r="I956" s="178"/>
      <c r="J956" s="179" t="str">
        <f t="shared" si="54"/>
        <v>LINKS REQUIRED</v>
      </c>
      <c r="K956" s="187"/>
      <c r="L956" s="190"/>
      <c r="M956" s="181"/>
      <c r="N956" s="256"/>
      <c r="O956" s="181"/>
      <c r="P956" s="256"/>
      <c r="Q956" s="256"/>
      <c r="R956" s="256"/>
      <c r="S956" s="256"/>
      <c r="T956" s="256"/>
      <c r="U956" s="256"/>
      <c r="V956" s="190"/>
      <c r="W956" s="190"/>
      <c r="X956" s="182"/>
      <c r="Y956" s="190"/>
      <c r="Z956" s="195"/>
      <c r="AA956" s="185" t="s">
        <v>9498</v>
      </c>
      <c r="AB956" s="186" t="str">
        <f t="shared" si="55"/>
        <v>VVJSX9</v>
      </c>
      <c r="AC956" s="186" t="str">
        <f t="shared" si="56"/>
        <v>VVJ</v>
      </c>
      <c r="AD956" s="186" t="str">
        <f t="shared" si="57"/>
        <v>SX9</v>
      </c>
      <c r="AE956" s="186" t="str">
        <f t="shared" si="58"/>
        <v>9KXM9RW</v>
      </c>
      <c r="AF956" s="186" t="str">
        <f t="shared" si="59"/>
        <v>9KXM</v>
      </c>
      <c r="AG956" s="186" t="str">
        <f t="shared" si="60"/>
        <v>9RW</v>
      </c>
      <c r="AH956" s="186" t="e">
        <f t="shared" ca="1" si="61"/>
        <v>#NAME?</v>
      </c>
      <c r="AI956" s="186" t="e">
        <f t="shared" ca="1" si="62"/>
        <v>#NAME?</v>
      </c>
    </row>
    <row r="957" spans="1:35" ht="144">
      <c r="A957" s="187" t="e">
        <f t="shared" ca="1" si="64"/>
        <v>#NAME?</v>
      </c>
      <c r="B957" s="174" t="s">
        <v>1765</v>
      </c>
      <c r="C957" s="175"/>
      <c r="D957" s="175"/>
      <c r="E957" s="175"/>
      <c r="F957" s="175" t="s">
        <v>9499</v>
      </c>
      <c r="G957" s="175" t="s">
        <v>3693</v>
      </c>
      <c r="H957" s="175" t="s">
        <v>9500</v>
      </c>
      <c r="I957" s="178"/>
      <c r="J957" s="179" t="str">
        <f t="shared" si="54"/>
        <v>LINKS REQUIRED</v>
      </c>
      <c r="K957" s="187"/>
      <c r="L957" s="190"/>
      <c r="M957" s="181"/>
      <c r="N957" s="256"/>
      <c r="O957" s="181"/>
      <c r="P957" s="256"/>
      <c r="Q957" s="256"/>
      <c r="R957" s="256"/>
      <c r="S957" s="256"/>
      <c r="T957" s="256"/>
      <c r="U957" s="256"/>
      <c r="V957" s="190"/>
      <c r="W957" s="190"/>
      <c r="X957" s="182"/>
      <c r="Y957" s="190"/>
      <c r="Z957" s="195"/>
      <c r="AA957" s="185" t="s">
        <v>9501</v>
      </c>
      <c r="AB957" s="186" t="str">
        <f t="shared" si="55"/>
        <v>R0VS1N</v>
      </c>
      <c r="AC957" s="186" t="str">
        <f t="shared" si="56"/>
        <v>R0V</v>
      </c>
      <c r="AD957" s="186" t="str">
        <f t="shared" si="57"/>
        <v>S1N</v>
      </c>
      <c r="AE957" s="186" t="str">
        <f t="shared" si="58"/>
        <v>TKA685K</v>
      </c>
      <c r="AF957" s="186" t="str">
        <f t="shared" si="59"/>
        <v>TKA6</v>
      </c>
      <c r="AG957" s="186" t="str">
        <f t="shared" si="60"/>
        <v>85K</v>
      </c>
      <c r="AH957" s="186" t="e">
        <f t="shared" ca="1" si="61"/>
        <v>#NAME?</v>
      </c>
      <c r="AI957" s="186" t="e">
        <f t="shared" ca="1" si="62"/>
        <v>#NAME?</v>
      </c>
    </row>
    <row r="958" spans="1:35" ht="126">
      <c r="A958" s="187" t="e">
        <f t="shared" ca="1" si="64"/>
        <v>#NAME?</v>
      </c>
      <c r="B958" s="174" t="s">
        <v>1762</v>
      </c>
      <c r="C958" s="175"/>
      <c r="D958" s="175"/>
      <c r="E958" s="175"/>
      <c r="F958" s="175" t="s">
        <v>9502</v>
      </c>
      <c r="G958" s="175" t="s">
        <v>9503</v>
      </c>
      <c r="H958" s="175" t="s">
        <v>3943</v>
      </c>
      <c r="I958" s="178"/>
      <c r="J958" s="179" t="str">
        <f t="shared" si="54"/>
        <v>LINKS REQUIRED</v>
      </c>
      <c r="K958" s="187"/>
      <c r="L958" s="190"/>
      <c r="M958" s="181"/>
      <c r="N958" s="256"/>
      <c r="O958" s="181"/>
      <c r="P958" s="256"/>
      <c r="Q958" s="256"/>
      <c r="R958" s="256"/>
      <c r="S958" s="256"/>
      <c r="T958" s="256"/>
      <c r="U958" s="256"/>
      <c r="V958" s="190"/>
      <c r="W958" s="190"/>
      <c r="X958" s="182"/>
      <c r="Y958" s="190"/>
      <c r="Z958" s="195"/>
      <c r="AA958" s="185" t="s">
        <v>9504</v>
      </c>
      <c r="AB958" s="186" t="str">
        <f t="shared" si="55"/>
        <v>194S2C</v>
      </c>
      <c r="AC958" s="186" t="str">
        <f t="shared" si="56"/>
        <v>194</v>
      </c>
      <c r="AD958" s="186" t="str">
        <f t="shared" si="57"/>
        <v>S2C</v>
      </c>
      <c r="AE958" s="186" t="str">
        <f t="shared" si="58"/>
        <v>EEYQBYN</v>
      </c>
      <c r="AF958" s="186" t="str">
        <f t="shared" si="59"/>
        <v>EEYQ</v>
      </c>
      <c r="AG958" s="186" t="str">
        <f t="shared" si="60"/>
        <v>BYN</v>
      </c>
      <c r="AH958" s="186" t="e">
        <f t="shared" ca="1" si="61"/>
        <v>#NAME?</v>
      </c>
      <c r="AI958" s="186" t="e">
        <f t="shared" ca="1" si="62"/>
        <v>#NAME?</v>
      </c>
    </row>
    <row r="959" spans="1:35" ht="54">
      <c r="A959" s="187" t="e">
        <f t="shared" ca="1" si="64"/>
        <v>#NAME?</v>
      </c>
      <c r="B959" s="174"/>
      <c r="C959" s="175"/>
      <c r="D959" s="175"/>
      <c r="E959" s="175"/>
      <c r="F959" s="175"/>
      <c r="G959" s="175"/>
      <c r="H959" s="175"/>
      <c r="I959" s="178"/>
      <c r="J959" s="179" t="str">
        <f t="shared" si="54"/>
        <v>LINKS REQUIRED</v>
      </c>
      <c r="K959" s="187"/>
      <c r="L959" s="190"/>
      <c r="M959" s="181"/>
      <c r="N959" s="256"/>
      <c r="O959" s="181"/>
      <c r="P959" s="256"/>
      <c r="Q959" s="256"/>
      <c r="R959" s="256"/>
      <c r="S959" s="256"/>
      <c r="T959" s="256"/>
      <c r="U959" s="256"/>
      <c r="V959" s="190"/>
      <c r="W959" s="190"/>
      <c r="X959" s="182"/>
      <c r="Y959" s="190"/>
      <c r="Z959" s="195"/>
      <c r="AA959" s="185" t="s">
        <v>9505</v>
      </c>
      <c r="AB959" s="186" t="str">
        <f t="shared" si="55"/>
        <v>VPQS5P</v>
      </c>
      <c r="AC959" s="186" t="str">
        <f t="shared" si="56"/>
        <v>VPQ</v>
      </c>
      <c r="AD959" s="186" t="str">
        <f t="shared" si="57"/>
        <v>S5P</v>
      </c>
      <c r="AE959" s="186" t="str">
        <f t="shared" si="58"/>
        <v>ZSDZMEL</v>
      </c>
      <c r="AF959" s="186" t="str">
        <f t="shared" si="59"/>
        <v>ZSDZ</v>
      </c>
      <c r="AG959" s="186" t="str">
        <f t="shared" si="60"/>
        <v>MEL</v>
      </c>
      <c r="AH959" s="186" t="e">
        <f t="shared" ca="1" si="61"/>
        <v>#NAME?</v>
      </c>
      <c r="AI959" s="186" t="e">
        <f t="shared" ca="1" si="62"/>
        <v>#NAME?</v>
      </c>
    </row>
    <row r="960" spans="1:35" ht="54">
      <c r="A960" s="187" t="e">
        <f t="shared" ca="1" si="64"/>
        <v>#NAME?</v>
      </c>
      <c r="B960" s="174"/>
      <c r="C960" s="175"/>
      <c r="D960" s="175"/>
      <c r="E960" s="175"/>
      <c r="F960" s="175"/>
      <c r="G960" s="175"/>
      <c r="H960" s="175"/>
      <c r="I960" s="178"/>
      <c r="J960" s="179" t="str">
        <f t="shared" si="54"/>
        <v>LINKS REQUIRED</v>
      </c>
      <c r="K960" s="187"/>
      <c r="L960" s="190"/>
      <c r="M960" s="181"/>
      <c r="N960" s="256"/>
      <c r="O960" s="181"/>
      <c r="P960" s="256"/>
      <c r="Q960" s="256"/>
      <c r="R960" s="256"/>
      <c r="S960" s="256"/>
      <c r="T960" s="256"/>
      <c r="U960" s="256"/>
      <c r="V960" s="190"/>
      <c r="W960" s="190"/>
      <c r="X960" s="182"/>
      <c r="Y960" s="190"/>
      <c r="Z960" s="195"/>
      <c r="AA960" s="185" t="s">
        <v>9506</v>
      </c>
      <c r="AB960" s="186" t="str">
        <f t="shared" si="55"/>
        <v>QW2S6N</v>
      </c>
      <c r="AC960" s="186" t="str">
        <f t="shared" si="56"/>
        <v>QW2</v>
      </c>
      <c r="AD960" s="186" t="str">
        <f t="shared" si="57"/>
        <v>S6N</v>
      </c>
      <c r="AE960" s="186" t="str">
        <f t="shared" si="58"/>
        <v>HXW2LDZ</v>
      </c>
      <c r="AF960" s="186" t="str">
        <f t="shared" si="59"/>
        <v>HXW2</v>
      </c>
      <c r="AG960" s="186" t="str">
        <f t="shared" si="60"/>
        <v>LDZ</v>
      </c>
      <c r="AH960" s="186" t="e">
        <f t="shared" ca="1" si="61"/>
        <v>#NAME?</v>
      </c>
      <c r="AI960" s="186" t="e">
        <f t="shared" ca="1" si="62"/>
        <v>#NAME?</v>
      </c>
    </row>
    <row r="961" spans="1:35" ht="90">
      <c r="A961" s="187" t="e">
        <f t="shared" ca="1" si="64"/>
        <v>#NAME?</v>
      </c>
      <c r="B961" s="174" t="s">
        <v>1762</v>
      </c>
      <c r="C961" s="175"/>
      <c r="D961" s="175"/>
      <c r="E961" s="175"/>
      <c r="F961" s="175" t="s">
        <v>9507</v>
      </c>
      <c r="G961" s="175" t="s">
        <v>9508</v>
      </c>
      <c r="H961" s="175" t="s">
        <v>3943</v>
      </c>
      <c r="I961" s="178"/>
      <c r="J961" s="179" t="str">
        <f t="shared" si="54"/>
        <v>LINKS REQUIRED</v>
      </c>
      <c r="K961" s="187"/>
      <c r="L961" s="190"/>
      <c r="M961" s="181"/>
      <c r="N961" s="256"/>
      <c r="O961" s="181"/>
      <c r="P961" s="256"/>
      <c r="Q961" s="256"/>
      <c r="R961" s="256"/>
      <c r="S961" s="256"/>
      <c r="T961" s="256"/>
      <c r="U961" s="256"/>
      <c r="V961" s="190"/>
      <c r="W961" s="190"/>
      <c r="X961" s="182"/>
      <c r="Y961" s="190"/>
      <c r="Z961" s="195"/>
      <c r="AA961" s="185" t="s">
        <v>9509</v>
      </c>
      <c r="AB961" s="186" t="str">
        <f t="shared" si="55"/>
        <v>Y7CS6Y</v>
      </c>
      <c r="AC961" s="186" t="str">
        <f t="shared" si="56"/>
        <v>Y7C</v>
      </c>
      <c r="AD961" s="186" t="str">
        <f t="shared" si="57"/>
        <v>S6Y</v>
      </c>
      <c r="AE961" s="186" t="str">
        <f t="shared" si="58"/>
        <v>JWP3EQN</v>
      </c>
      <c r="AF961" s="186" t="str">
        <f t="shared" si="59"/>
        <v>JWP3</v>
      </c>
      <c r="AG961" s="186" t="str">
        <f t="shared" si="60"/>
        <v>EQN</v>
      </c>
      <c r="AH961" s="186" t="e">
        <f t="shared" ca="1" si="61"/>
        <v>#NAME?</v>
      </c>
      <c r="AI961" s="186" t="e">
        <f t="shared" ca="1" si="62"/>
        <v>#NAME?</v>
      </c>
    </row>
    <row r="962" spans="1:35" ht="252">
      <c r="A962" s="187" t="e">
        <f t="shared" ca="1" si="64"/>
        <v>#NAME?</v>
      </c>
      <c r="B962" s="174" t="s">
        <v>1904</v>
      </c>
      <c r="C962" s="175"/>
      <c r="D962" s="175"/>
      <c r="E962" s="175"/>
      <c r="F962" s="175" t="s">
        <v>9510</v>
      </c>
      <c r="G962" s="175" t="s">
        <v>3610</v>
      </c>
      <c r="H962" s="175" t="s">
        <v>9511</v>
      </c>
      <c r="I962" s="178"/>
      <c r="J962" s="179" t="str">
        <f t="shared" si="54"/>
        <v>LINKS REQUIRED</v>
      </c>
      <c r="K962" s="187"/>
      <c r="L962" s="190"/>
      <c r="M962" s="181"/>
      <c r="N962" s="256"/>
      <c r="O962" s="181"/>
      <c r="P962" s="256"/>
      <c r="Q962" s="256"/>
      <c r="R962" s="256"/>
      <c r="S962" s="256"/>
      <c r="T962" s="256"/>
      <c r="U962" s="256"/>
      <c r="V962" s="190"/>
      <c r="W962" s="190"/>
      <c r="X962" s="182"/>
      <c r="Y962" s="190"/>
      <c r="Z962" s="195"/>
      <c r="AA962" s="185" t="s">
        <v>9512</v>
      </c>
      <c r="AB962" s="186" t="str">
        <f t="shared" si="55"/>
        <v>M8MS9R</v>
      </c>
      <c r="AC962" s="186" t="str">
        <f t="shared" si="56"/>
        <v>M8M</v>
      </c>
      <c r="AD962" s="186" t="str">
        <f t="shared" si="57"/>
        <v>S9R</v>
      </c>
      <c r="AE962" s="186" t="str">
        <f t="shared" si="58"/>
        <v>BWA79TD</v>
      </c>
      <c r="AF962" s="186" t="str">
        <f t="shared" si="59"/>
        <v>BWA7</v>
      </c>
      <c r="AG962" s="186" t="str">
        <f t="shared" si="60"/>
        <v>9TD</v>
      </c>
      <c r="AH962" s="186" t="e">
        <f t="shared" ca="1" si="61"/>
        <v>#NAME?</v>
      </c>
      <c r="AI962" s="186" t="e">
        <f t="shared" ca="1" si="62"/>
        <v>#NAME?</v>
      </c>
    </row>
    <row r="963" spans="1:35" ht="144">
      <c r="A963" s="187" t="e">
        <f t="shared" ca="1" si="64"/>
        <v>#NAME?</v>
      </c>
      <c r="B963" s="174" t="s">
        <v>1904</v>
      </c>
      <c r="C963" s="175"/>
      <c r="D963" s="175"/>
      <c r="E963" s="175"/>
      <c r="F963" s="175" t="s">
        <v>9513</v>
      </c>
      <c r="G963" s="175" t="s">
        <v>3693</v>
      </c>
      <c r="H963" s="175"/>
      <c r="I963" s="178"/>
      <c r="J963" s="179" t="str">
        <f t="shared" si="54"/>
        <v>LINKS REQUIRED</v>
      </c>
      <c r="K963" s="187"/>
      <c r="L963" s="190"/>
      <c r="M963" s="181"/>
      <c r="N963" s="256"/>
      <c r="O963" s="181"/>
      <c r="P963" s="256"/>
      <c r="Q963" s="256"/>
      <c r="R963" s="256"/>
      <c r="S963" s="256"/>
      <c r="T963" s="256"/>
      <c r="U963" s="256"/>
      <c r="V963" s="190"/>
      <c r="W963" s="190"/>
      <c r="X963" s="182"/>
      <c r="Y963" s="190"/>
      <c r="Z963" s="195"/>
      <c r="AA963" s="185" t="s">
        <v>9514</v>
      </c>
      <c r="AB963" s="186" t="str">
        <f t="shared" si="55"/>
        <v>S5GSC1</v>
      </c>
      <c r="AC963" s="186" t="str">
        <f t="shared" si="56"/>
        <v>S5G</v>
      </c>
      <c r="AD963" s="186" t="str">
        <f t="shared" si="57"/>
        <v>SC1</v>
      </c>
      <c r="AE963" s="186" t="str">
        <f t="shared" si="58"/>
        <v>SA2XDI1</v>
      </c>
      <c r="AF963" s="186" t="str">
        <f t="shared" si="59"/>
        <v>SA2X</v>
      </c>
      <c r="AG963" s="186" t="str">
        <f t="shared" si="60"/>
        <v>DI1</v>
      </c>
      <c r="AH963" s="186" t="e">
        <f t="shared" ca="1" si="61"/>
        <v>#NAME?</v>
      </c>
      <c r="AI963" s="186" t="e">
        <f t="shared" ca="1" si="62"/>
        <v>#NAME?</v>
      </c>
    </row>
    <row r="964" spans="1:35" ht="252">
      <c r="A964" s="187" t="e">
        <f t="shared" ca="1" si="64"/>
        <v>#NAME?</v>
      </c>
      <c r="B964" s="174" t="s">
        <v>1904</v>
      </c>
      <c r="C964" s="175"/>
      <c r="D964" s="175"/>
      <c r="E964" s="175"/>
      <c r="F964" s="175" t="s">
        <v>9515</v>
      </c>
      <c r="G964" s="175" t="s">
        <v>9516</v>
      </c>
      <c r="H964" s="175"/>
      <c r="I964" s="178"/>
      <c r="J964" s="179" t="str">
        <f t="shared" si="54"/>
        <v>LINKS REQUIRED</v>
      </c>
      <c r="K964" s="187"/>
      <c r="L964" s="190"/>
      <c r="M964" s="181"/>
      <c r="N964" s="256"/>
      <c r="O964" s="181"/>
      <c r="P964" s="256"/>
      <c r="Q964" s="256"/>
      <c r="R964" s="256"/>
      <c r="S964" s="256"/>
      <c r="T964" s="256"/>
      <c r="U964" s="256"/>
      <c r="V964" s="190"/>
      <c r="W964" s="190"/>
      <c r="X964" s="182"/>
      <c r="Y964" s="190"/>
      <c r="Z964" s="195"/>
      <c r="AA964" s="185" t="s">
        <v>9517</v>
      </c>
      <c r="AB964" s="186" t="str">
        <f t="shared" si="55"/>
        <v>UP7SC4</v>
      </c>
      <c r="AC964" s="186" t="str">
        <f t="shared" si="56"/>
        <v>UP7</v>
      </c>
      <c r="AD964" s="186" t="str">
        <f t="shared" si="57"/>
        <v>SC4</v>
      </c>
      <c r="AE964" s="186" t="str">
        <f t="shared" si="58"/>
        <v>QZYWXOO</v>
      </c>
      <c r="AF964" s="186" t="str">
        <f t="shared" si="59"/>
        <v>QZYW</v>
      </c>
      <c r="AG964" s="186" t="str">
        <f t="shared" si="60"/>
        <v>XOO</v>
      </c>
      <c r="AH964" s="186" t="e">
        <f t="shared" ca="1" si="61"/>
        <v>#NAME?</v>
      </c>
      <c r="AI964" s="186" t="e">
        <f t="shared" ca="1" si="62"/>
        <v>#NAME?</v>
      </c>
    </row>
    <row r="965" spans="1:35" ht="180">
      <c r="A965" s="187" t="e">
        <f t="shared" ca="1" si="64"/>
        <v>#NAME?</v>
      </c>
      <c r="B965" s="174" t="s">
        <v>1904</v>
      </c>
      <c r="C965" s="175"/>
      <c r="D965" s="175"/>
      <c r="E965" s="175"/>
      <c r="F965" s="175" t="s">
        <v>9518</v>
      </c>
      <c r="G965" s="175" t="s">
        <v>8570</v>
      </c>
      <c r="H965" s="175"/>
      <c r="I965" s="178"/>
      <c r="J965" s="179" t="str">
        <f t="shared" si="54"/>
        <v>LINKS REQUIRED</v>
      </c>
      <c r="K965" s="187"/>
      <c r="L965" s="190"/>
      <c r="M965" s="181"/>
      <c r="N965" s="256"/>
      <c r="O965" s="181"/>
      <c r="P965" s="256"/>
      <c r="Q965" s="256"/>
      <c r="R965" s="256"/>
      <c r="S965" s="256"/>
      <c r="T965" s="256"/>
      <c r="U965" s="256"/>
      <c r="V965" s="190"/>
      <c r="W965" s="190"/>
      <c r="X965" s="182"/>
      <c r="Y965" s="190"/>
      <c r="Z965" s="195"/>
      <c r="AA965" s="185" t="s">
        <v>9519</v>
      </c>
      <c r="AB965" s="186" t="str">
        <f t="shared" si="55"/>
        <v>5EXSCK</v>
      </c>
      <c r="AC965" s="186" t="str">
        <f t="shared" si="56"/>
        <v>5EX</v>
      </c>
      <c r="AD965" s="186" t="str">
        <f t="shared" si="57"/>
        <v>SCK</v>
      </c>
      <c r="AE965" s="186" t="str">
        <f t="shared" si="58"/>
        <v>WMX6M2P</v>
      </c>
      <c r="AF965" s="186" t="str">
        <f t="shared" si="59"/>
        <v>WMX6</v>
      </c>
      <c r="AG965" s="186" t="str">
        <f t="shared" si="60"/>
        <v>M2P</v>
      </c>
      <c r="AH965" s="186" t="e">
        <f t="shared" ca="1" si="61"/>
        <v>#NAME?</v>
      </c>
      <c r="AI965" s="186" t="e">
        <f t="shared" ca="1" si="62"/>
        <v>#NAME?</v>
      </c>
    </row>
    <row r="966" spans="1:35" ht="216">
      <c r="A966" s="187" t="e">
        <f t="shared" ca="1" si="64"/>
        <v>#NAME?</v>
      </c>
      <c r="B966" s="174" t="s">
        <v>1886</v>
      </c>
      <c r="C966" s="175"/>
      <c r="D966" s="175"/>
      <c r="E966" s="175"/>
      <c r="F966" s="175" t="s">
        <v>9520</v>
      </c>
      <c r="G966" s="175" t="s">
        <v>9521</v>
      </c>
      <c r="H966" s="175"/>
      <c r="I966" s="178"/>
      <c r="J966" s="179" t="str">
        <f t="shared" si="54"/>
        <v>LINKS REQUIRED</v>
      </c>
      <c r="K966" s="187"/>
      <c r="L966" s="190"/>
      <c r="M966" s="181"/>
      <c r="N966" s="256"/>
      <c r="O966" s="181"/>
      <c r="P966" s="256"/>
      <c r="Q966" s="256"/>
      <c r="R966" s="256"/>
      <c r="S966" s="256"/>
      <c r="T966" s="256"/>
      <c r="U966" s="256"/>
      <c r="V966" s="190"/>
      <c r="W966" s="190"/>
      <c r="X966" s="182"/>
      <c r="Y966" s="190"/>
      <c r="Z966" s="195"/>
      <c r="AA966" s="185" t="s">
        <v>9522</v>
      </c>
      <c r="AB966" s="186" t="str">
        <f t="shared" si="55"/>
        <v>O8WSCT</v>
      </c>
      <c r="AC966" s="186" t="str">
        <f t="shared" si="56"/>
        <v>O8W</v>
      </c>
      <c r="AD966" s="186" t="str">
        <f t="shared" si="57"/>
        <v>SCT</v>
      </c>
      <c r="AE966" s="186" t="str">
        <f t="shared" si="58"/>
        <v>NRBYMMR</v>
      </c>
      <c r="AF966" s="186" t="str">
        <f t="shared" si="59"/>
        <v>NRBY</v>
      </c>
      <c r="AG966" s="186" t="str">
        <f t="shared" si="60"/>
        <v>MMR</v>
      </c>
      <c r="AH966" s="186" t="e">
        <f t="shared" ca="1" si="61"/>
        <v>#NAME?</v>
      </c>
      <c r="AI966" s="186" t="e">
        <f t="shared" ca="1" si="62"/>
        <v>#NAME?</v>
      </c>
    </row>
    <row r="967" spans="1:35" ht="144">
      <c r="A967" s="187" t="e">
        <f t="shared" ca="1" si="64"/>
        <v>#NAME?</v>
      </c>
      <c r="B967" s="174" t="s">
        <v>1765</v>
      </c>
      <c r="C967" s="175"/>
      <c r="D967" s="175"/>
      <c r="E967" s="175"/>
      <c r="F967" s="175" t="s">
        <v>9523</v>
      </c>
      <c r="G967" s="175" t="s">
        <v>9524</v>
      </c>
      <c r="H967" s="175"/>
      <c r="I967" s="178"/>
      <c r="J967" s="179" t="str">
        <f t="shared" si="54"/>
        <v>LINKS REQUIRED</v>
      </c>
      <c r="K967" s="187"/>
      <c r="L967" s="190"/>
      <c r="M967" s="181"/>
      <c r="N967" s="256"/>
      <c r="O967" s="181"/>
      <c r="P967" s="256"/>
      <c r="Q967" s="256"/>
      <c r="R967" s="256"/>
      <c r="S967" s="256"/>
      <c r="T967" s="256"/>
      <c r="U967" s="256"/>
      <c r="V967" s="190"/>
      <c r="W967" s="190"/>
      <c r="X967" s="182"/>
      <c r="Y967" s="190"/>
      <c r="Z967" s="195"/>
      <c r="AA967" s="185" t="s">
        <v>9525</v>
      </c>
      <c r="AB967" s="186" t="str">
        <f t="shared" si="55"/>
        <v>LPCSDQ</v>
      </c>
      <c r="AC967" s="186" t="str">
        <f t="shared" si="56"/>
        <v>LPC</v>
      </c>
      <c r="AD967" s="186" t="str">
        <f t="shared" si="57"/>
        <v>SDQ</v>
      </c>
      <c r="AE967" s="186" t="str">
        <f t="shared" si="58"/>
        <v>X6GXWJC</v>
      </c>
      <c r="AF967" s="186" t="str">
        <f t="shared" si="59"/>
        <v>X6GX</v>
      </c>
      <c r="AG967" s="186" t="str">
        <f t="shared" si="60"/>
        <v>WJC</v>
      </c>
      <c r="AH967" s="186" t="e">
        <f t="shared" ca="1" si="61"/>
        <v>#NAME?</v>
      </c>
      <c r="AI967" s="186" t="e">
        <f t="shared" ca="1" si="62"/>
        <v>#NAME?</v>
      </c>
    </row>
    <row r="968" spans="1:35" ht="144">
      <c r="A968" s="187" t="e">
        <f t="shared" ca="1" si="64"/>
        <v>#NAME?</v>
      </c>
      <c r="B968" s="174" t="s">
        <v>1904</v>
      </c>
      <c r="C968" s="175"/>
      <c r="D968" s="175"/>
      <c r="E968" s="175"/>
      <c r="F968" s="175" t="s">
        <v>9526</v>
      </c>
      <c r="G968" s="175" t="s">
        <v>9524</v>
      </c>
      <c r="H968" s="175"/>
      <c r="I968" s="178"/>
      <c r="J968" s="179" t="str">
        <f t="shared" si="54"/>
        <v>LINKS REQUIRED</v>
      </c>
      <c r="K968" s="187"/>
      <c r="L968" s="190"/>
      <c r="M968" s="181"/>
      <c r="N968" s="256"/>
      <c r="O968" s="181"/>
      <c r="P968" s="256"/>
      <c r="Q968" s="256"/>
      <c r="R968" s="256"/>
      <c r="S968" s="256"/>
      <c r="T968" s="256"/>
      <c r="U968" s="256"/>
      <c r="V968" s="190"/>
      <c r="W968" s="190"/>
      <c r="X968" s="182"/>
      <c r="Y968" s="190"/>
      <c r="Z968" s="195"/>
      <c r="AA968" s="185" t="s">
        <v>9527</v>
      </c>
      <c r="AB968" s="186" t="str">
        <f t="shared" si="55"/>
        <v>42NSGL</v>
      </c>
      <c r="AC968" s="186" t="str">
        <f t="shared" si="56"/>
        <v>42N</v>
      </c>
      <c r="AD968" s="186" t="str">
        <f t="shared" si="57"/>
        <v>SGL</v>
      </c>
      <c r="AE968" s="186" t="str">
        <f t="shared" si="58"/>
        <v>6L3E5GP</v>
      </c>
      <c r="AF968" s="186" t="str">
        <f t="shared" si="59"/>
        <v>6L3E</v>
      </c>
      <c r="AG968" s="186" t="str">
        <f t="shared" si="60"/>
        <v>5GP</v>
      </c>
      <c r="AH968" s="186" t="e">
        <f t="shared" ca="1" si="61"/>
        <v>#NAME?</v>
      </c>
      <c r="AI968" s="186" t="e">
        <f t="shared" ca="1" si="62"/>
        <v>#NAME?</v>
      </c>
    </row>
    <row r="969" spans="1:35" ht="180">
      <c r="A969" s="187" t="e">
        <f t="shared" ca="1" si="64"/>
        <v>#NAME?</v>
      </c>
      <c r="B969" s="174" t="s">
        <v>1765</v>
      </c>
      <c r="C969" s="175"/>
      <c r="D969" s="175"/>
      <c r="E969" s="175"/>
      <c r="F969" s="175" t="s">
        <v>9528</v>
      </c>
      <c r="G969" s="175" t="s">
        <v>8570</v>
      </c>
      <c r="H969" s="175"/>
      <c r="I969" s="178"/>
      <c r="J969" s="179" t="str">
        <f t="shared" si="54"/>
        <v>LINKS REQUIRED</v>
      </c>
      <c r="K969" s="187"/>
      <c r="L969" s="190"/>
      <c r="M969" s="181"/>
      <c r="N969" s="256"/>
      <c r="O969" s="181"/>
      <c r="P969" s="256"/>
      <c r="Q969" s="256"/>
      <c r="R969" s="256"/>
      <c r="S969" s="256"/>
      <c r="T969" s="256"/>
      <c r="U969" s="256"/>
      <c r="V969" s="190"/>
      <c r="W969" s="190"/>
      <c r="X969" s="182"/>
      <c r="Y969" s="190"/>
      <c r="Z969" s="195"/>
      <c r="AA969" s="185" t="s">
        <v>9529</v>
      </c>
      <c r="AB969" s="186" t="str">
        <f t="shared" si="55"/>
        <v>PB7SHB</v>
      </c>
      <c r="AC969" s="186" t="str">
        <f t="shared" si="56"/>
        <v>PB7</v>
      </c>
      <c r="AD969" s="186" t="str">
        <f t="shared" si="57"/>
        <v>SHB</v>
      </c>
      <c r="AE969" s="186" t="str">
        <f t="shared" si="58"/>
        <v>LDWEZ4U</v>
      </c>
      <c r="AF969" s="186" t="str">
        <f t="shared" si="59"/>
        <v>LDWE</v>
      </c>
      <c r="AG969" s="186" t="str">
        <f t="shared" si="60"/>
        <v>Z4U</v>
      </c>
      <c r="AH969" s="186" t="e">
        <f t="shared" ca="1" si="61"/>
        <v>#NAME?</v>
      </c>
      <c r="AI969" s="186" t="e">
        <f t="shared" ca="1" si="62"/>
        <v>#NAME?</v>
      </c>
    </row>
    <row r="970" spans="1:35" ht="126">
      <c r="A970" s="187" t="e">
        <f t="shared" ca="1" si="64"/>
        <v>#NAME?</v>
      </c>
      <c r="B970" s="174" t="s">
        <v>1765</v>
      </c>
      <c r="C970" s="175"/>
      <c r="D970" s="175"/>
      <c r="E970" s="175"/>
      <c r="F970" s="175" t="s">
        <v>9530</v>
      </c>
      <c r="G970" s="175" t="s">
        <v>9531</v>
      </c>
      <c r="H970" s="175"/>
      <c r="I970" s="178"/>
      <c r="J970" s="179" t="str">
        <f t="shared" si="54"/>
        <v>LINKS REQUIRED</v>
      </c>
      <c r="K970" s="187"/>
      <c r="L970" s="190"/>
      <c r="M970" s="181"/>
      <c r="N970" s="256"/>
      <c r="O970" s="181"/>
      <c r="P970" s="256"/>
      <c r="Q970" s="256"/>
      <c r="R970" s="256"/>
      <c r="S970" s="256"/>
      <c r="T970" s="256"/>
      <c r="U970" s="256"/>
      <c r="V970" s="190"/>
      <c r="W970" s="190"/>
      <c r="X970" s="182"/>
      <c r="Y970" s="190"/>
      <c r="Z970" s="195"/>
      <c r="AA970" s="185" t="s">
        <v>9532</v>
      </c>
      <c r="AB970" s="186" t="str">
        <f t="shared" si="55"/>
        <v>Q8SSHP</v>
      </c>
      <c r="AC970" s="186" t="str">
        <f t="shared" si="56"/>
        <v>Q8S</v>
      </c>
      <c r="AD970" s="186" t="str">
        <f t="shared" si="57"/>
        <v>SHP</v>
      </c>
      <c r="AE970" s="186" t="str">
        <f t="shared" si="58"/>
        <v>375SDKK</v>
      </c>
      <c r="AF970" s="186" t="str">
        <f t="shared" si="59"/>
        <v>375S</v>
      </c>
      <c r="AG970" s="186" t="str">
        <f t="shared" si="60"/>
        <v>DKK</v>
      </c>
      <c r="AH970" s="186" t="e">
        <f t="shared" ca="1" si="61"/>
        <v>#NAME?</v>
      </c>
      <c r="AI970" s="186" t="e">
        <f t="shared" ca="1" si="62"/>
        <v>#NAME?</v>
      </c>
    </row>
    <row r="971" spans="1:35" ht="180">
      <c r="A971" s="187" t="e">
        <f t="shared" ca="1" si="64"/>
        <v>#NAME?</v>
      </c>
      <c r="B971" s="174" t="s">
        <v>1765</v>
      </c>
      <c r="C971" s="175"/>
      <c r="D971" s="175"/>
      <c r="E971" s="175"/>
      <c r="F971" s="175" t="s">
        <v>9533</v>
      </c>
      <c r="G971" s="175" t="s">
        <v>7107</v>
      </c>
      <c r="H971" s="175" t="s">
        <v>9534</v>
      </c>
      <c r="I971" s="178"/>
      <c r="J971" s="179" t="str">
        <f t="shared" si="54"/>
        <v>LINKS REQUIRED</v>
      </c>
      <c r="K971" s="187"/>
      <c r="L971" s="190"/>
      <c r="M971" s="181"/>
      <c r="N971" s="256"/>
      <c r="O971" s="181"/>
      <c r="P971" s="256"/>
      <c r="Q971" s="256"/>
      <c r="R971" s="256"/>
      <c r="S971" s="256"/>
      <c r="T971" s="256"/>
      <c r="U971" s="256"/>
      <c r="V971" s="190"/>
      <c r="W971" s="190"/>
      <c r="X971" s="182"/>
      <c r="Y971" s="190"/>
      <c r="Z971" s="195"/>
      <c r="AA971" s="185" t="s">
        <v>9535</v>
      </c>
      <c r="AB971" s="186" t="str">
        <f t="shared" si="55"/>
        <v>BJXSIX</v>
      </c>
      <c r="AC971" s="186" t="str">
        <f t="shared" si="56"/>
        <v>BJX</v>
      </c>
      <c r="AD971" s="186" t="str">
        <f t="shared" si="57"/>
        <v>SIX</v>
      </c>
      <c r="AE971" s="186" t="str">
        <f t="shared" si="58"/>
        <v>TY9KMAK</v>
      </c>
      <c r="AF971" s="186" t="str">
        <f t="shared" si="59"/>
        <v>TY9K</v>
      </c>
      <c r="AG971" s="186" t="str">
        <f t="shared" si="60"/>
        <v>MAK</v>
      </c>
      <c r="AH971" s="186" t="e">
        <f t="shared" ca="1" si="61"/>
        <v>#NAME?</v>
      </c>
      <c r="AI971" s="186" t="e">
        <f t="shared" ca="1" si="62"/>
        <v>#NAME?</v>
      </c>
    </row>
    <row r="972" spans="1:35" ht="126">
      <c r="A972" s="187" t="e">
        <f t="shared" ca="1" si="64"/>
        <v>#NAME?</v>
      </c>
      <c r="B972" s="174"/>
      <c r="C972" s="175"/>
      <c r="D972" s="175"/>
      <c r="E972" s="175"/>
      <c r="F972" s="175" t="s">
        <v>9536</v>
      </c>
      <c r="G972" s="175" t="s">
        <v>9537</v>
      </c>
      <c r="H972" s="175"/>
      <c r="I972" s="178"/>
      <c r="J972" s="179" t="str">
        <f t="shared" si="54"/>
        <v>LINKS REQUIRED</v>
      </c>
      <c r="K972" s="187"/>
      <c r="L972" s="190"/>
      <c r="M972" s="181"/>
      <c r="N972" s="256"/>
      <c r="O972" s="181"/>
      <c r="P972" s="256"/>
      <c r="Q972" s="256"/>
      <c r="R972" s="256"/>
      <c r="S972" s="256"/>
      <c r="T972" s="256"/>
      <c r="U972" s="256"/>
      <c r="V972" s="190"/>
      <c r="W972" s="190"/>
      <c r="X972" s="182"/>
      <c r="Y972" s="190"/>
      <c r="Z972" s="195"/>
      <c r="AA972" s="185" t="s">
        <v>9538</v>
      </c>
      <c r="AB972" s="186" t="str">
        <f t="shared" si="55"/>
        <v>7RHSI7</v>
      </c>
      <c r="AC972" s="186" t="str">
        <f t="shared" si="56"/>
        <v>7RH</v>
      </c>
      <c r="AD972" s="186" t="str">
        <f t="shared" si="57"/>
        <v>SI7</v>
      </c>
      <c r="AE972" s="186" t="str">
        <f t="shared" si="58"/>
        <v>7ZY6WX8</v>
      </c>
      <c r="AF972" s="186" t="str">
        <f t="shared" si="59"/>
        <v>7ZY6</v>
      </c>
      <c r="AG972" s="186" t="str">
        <f t="shared" si="60"/>
        <v>WX8</v>
      </c>
      <c r="AH972" s="186" t="e">
        <f t="shared" ca="1" si="61"/>
        <v>#NAME?</v>
      </c>
      <c r="AI972" s="186" t="e">
        <f t="shared" ca="1" si="62"/>
        <v>#NAME?</v>
      </c>
    </row>
    <row r="973" spans="1:35" ht="324">
      <c r="A973" s="187" t="e">
        <f t="shared" ca="1" si="64"/>
        <v>#NAME?</v>
      </c>
      <c r="B973" s="174" t="s">
        <v>1765</v>
      </c>
      <c r="C973" s="175"/>
      <c r="D973" s="175"/>
      <c r="E973" s="175"/>
      <c r="F973" s="175" t="s">
        <v>9539</v>
      </c>
      <c r="G973" s="175" t="s">
        <v>3757</v>
      </c>
      <c r="H973" s="175"/>
      <c r="I973" s="178"/>
      <c r="J973" s="179" t="str">
        <f t="shared" si="54"/>
        <v>LINKS REQUIRED</v>
      </c>
      <c r="K973" s="187"/>
      <c r="L973" s="190"/>
      <c r="M973" s="181"/>
      <c r="N973" s="256"/>
      <c r="O973" s="181"/>
      <c r="P973" s="256"/>
      <c r="Q973" s="256"/>
      <c r="R973" s="256"/>
      <c r="S973" s="256"/>
      <c r="T973" s="256"/>
      <c r="U973" s="256"/>
      <c r="V973" s="190"/>
      <c r="W973" s="190"/>
      <c r="X973" s="182"/>
      <c r="Y973" s="190"/>
      <c r="Z973" s="195"/>
      <c r="AA973" s="185" t="s">
        <v>9540</v>
      </c>
      <c r="AB973" s="186" t="str">
        <f t="shared" si="55"/>
        <v>6IESL7</v>
      </c>
      <c r="AC973" s="186" t="str">
        <f t="shared" si="56"/>
        <v>6IE</v>
      </c>
      <c r="AD973" s="186" t="str">
        <f t="shared" si="57"/>
        <v>SL7</v>
      </c>
      <c r="AE973" s="186" t="str">
        <f t="shared" si="58"/>
        <v>KX9S2Y2</v>
      </c>
      <c r="AF973" s="186" t="str">
        <f t="shared" si="59"/>
        <v>KX9S</v>
      </c>
      <c r="AG973" s="186" t="str">
        <f t="shared" si="60"/>
        <v>2Y2</v>
      </c>
      <c r="AH973" s="186" t="e">
        <f t="shared" ca="1" si="61"/>
        <v>#NAME?</v>
      </c>
      <c r="AI973" s="186" t="e">
        <f t="shared" ca="1" si="62"/>
        <v>#NAME?</v>
      </c>
    </row>
    <row r="974" spans="1:35" ht="180">
      <c r="A974" s="187" t="e">
        <f t="shared" ca="1" si="64"/>
        <v>#NAME?</v>
      </c>
      <c r="B974" s="174" t="s">
        <v>1762</v>
      </c>
      <c r="C974" s="175"/>
      <c r="D974" s="175"/>
      <c r="E974" s="175"/>
      <c r="F974" s="175" t="s">
        <v>9541</v>
      </c>
      <c r="G974" s="175" t="s">
        <v>8570</v>
      </c>
      <c r="H974" s="175"/>
      <c r="I974" s="178"/>
      <c r="J974" s="179" t="str">
        <f t="shared" si="54"/>
        <v>LINKS REQUIRED</v>
      </c>
      <c r="K974" s="187"/>
      <c r="L974" s="190"/>
      <c r="M974" s="181"/>
      <c r="N974" s="256"/>
      <c r="O974" s="181"/>
      <c r="P974" s="256"/>
      <c r="Q974" s="256"/>
      <c r="R974" s="256"/>
      <c r="S974" s="256"/>
      <c r="T974" s="256"/>
      <c r="U974" s="256"/>
      <c r="V974" s="190"/>
      <c r="W974" s="190"/>
      <c r="X974" s="182"/>
      <c r="Y974" s="190"/>
      <c r="Z974" s="195"/>
      <c r="AA974" s="185" t="s">
        <v>9542</v>
      </c>
      <c r="AB974" s="186" t="str">
        <f t="shared" si="55"/>
        <v>XAASLP</v>
      </c>
      <c r="AC974" s="186" t="str">
        <f t="shared" si="56"/>
        <v>XAA</v>
      </c>
      <c r="AD974" s="186" t="str">
        <f t="shared" si="57"/>
        <v>SLP</v>
      </c>
      <c r="AE974" s="186" t="str">
        <f t="shared" si="58"/>
        <v>5KZW8FA</v>
      </c>
      <c r="AF974" s="186" t="str">
        <f t="shared" si="59"/>
        <v>5KZW</v>
      </c>
      <c r="AG974" s="186" t="str">
        <f t="shared" si="60"/>
        <v>8FA</v>
      </c>
      <c r="AH974" s="186" t="e">
        <f t="shared" ca="1" si="61"/>
        <v>#NAME?</v>
      </c>
      <c r="AI974" s="186" t="e">
        <f t="shared" ca="1" si="62"/>
        <v>#NAME?</v>
      </c>
    </row>
    <row r="975" spans="1:35" ht="216">
      <c r="A975" s="187" t="e">
        <f t="shared" ca="1" si="64"/>
        <v>#NAME?</v>
      </c>
      <c r="B975" s="174" t="s">
        <v>1765</v>
      </c>
      <c r="C975" s="175"/>
      <c r="D975" s="175"/>
      <c r="E975" s="175"/>
      <c r="F975" s="175" t="s">
        <v>9543</v>
      </c>
      <c r="G975" s="175" t="s">
        <v>9544</v>
      </c>
      <c r="H975" s="175"/>
      <c r="I975" s="178"/>
      <c r="J975" s="179" t="str">
        <f t="shared" si="54"/>
        <v>LINKS REQUIRED</v>
      </c>
      <c r="K975" s="187"/>
      <c r="L975" s="190"/>
      <c r="M975" s="181"/>
      <c r="N975" s="256"/>
      <c r="O975" s="181"/>
      <c r="P975" s="256"/>
      <c r="Q975" s="256"/>
      <c r="R975" s="256"/>
      <c r="S975" s="256"/>
      <c r="T975" s="256"/>
      <c r="U975" s="256"/>
      <c r="V975" s="190"/>
      <c r="W975" s="190"/>
      <c r="X975" s="182"/>
      <c r="Y975" s="190"/>
      <c r="Z975" s="195"/>
      <c r="AA975" s="185" t="s">
        <v>9545</v>
      </c>
      <c r="AB975" s="186" t="str">
        <f t="shared" si="55"/>
        <v>SDXSX1</v>
      </c>
      <c r="AC975" s="186" t="str">
        <f t="shared" si="56"/>
        <v>SDX</v>
      </c>
      <c r="AD975" s="186" t="str">
        <f t="shared" si="57"/>
        <v>SX1</v>
      </c>
      <c r="AE975" s="186" t="str">
        <f t="shared" si="58"/>
        <v>SHH82HB</v>
      </c>
      <c r="AF975" s="186" t="str">
        <f t="shared" si="59"/>
        <v>SHH8</v>
      </c>
      <c r="AG975" s="186" t="str">
        <f t="shared" si="60"/>
        <v>2HB</v>
      </c>
      <c r="AH975" s="186" t="e">
        <f t="shared" ca="1" si="61"/>
        <v>#NAME?</v>
      </c>
      <c r="AI975" s="186" t="e">
        <f t="shared" ca="1" si="62"/>
        <v>#NAME?</v>
      </c>
    </row>
    <row r="976" spans="1:35" ht="126">
      <c r="A976" s="187" t="e">
        <f t="shared" ca="1" si="64"/>
        <v>#NAME?</v>
      </c>
      <c r="B976" s="174" t="s">
        <v>1765</v>
      </c>
      <c r="C976" s="175"/>
      <c r="D976" s="175"/>
      <c r="E976" s="175"/>
      <c r="F976" s="175" t="s">
        <v>9546</v>
      </c>
      <c r="G976" s="175" t="s">
        <v>3757</v>
      </c>
      <c r="H976" s="175"/>
      <c r="I976" s="178"/>
      <c r="J976" s="179" t="str">
        <f t="shared" si="54"/>
        <v>LINKS REQUIRED</v>
      </c>
      <c r="K976" s="187"/>
      <c r="L976" s="190"/>
      <c r="M976" s="181"/>
      <c r="N976" s="256"/>
      <c r="O976" s="181"/>
      <c r="P976" s="256"/>
      <c r="Q976" s="256"/>
      <c r="R976" s="256"/>
      <c r="S976" s="256"/>
      <c r="T976" s="256"/>
      <c r="U976" s="256"/>
      <c r="V976" s="190"/>
      <c r="W976" s="190"/>
      <c r="X976" s="182"/>
      <c r="Y976" s="190"/>
      <c r="Z976" s="195"/>
      <c r="AA976" s="185" t="s">
        <v>9547</v>
      </c>
      <c r="AB976" s="186" t="str">
        <f t="shared" si="55"/>
        <v>NCYSXA</v>
      </c>
      <c r="AC976" s="186" t="str">
        <f t="shared" si="56"/>
        <v>NCY</v>
      </c>
      <c r="AD976" s="186" t="str">
        <f t="shared" si="57"/>
        <v>SXA</v>
      </c>
      <c r="AE976" s="186" t="str">
        <f t="shared" si="58"/>
        <v>4U5P2EO</v>
      </c>
      <c r="AF976" s="186" t="str">
        <f t="shared" si="59"/>
        <v>4U5P</v>
      </c>
      <c r="AG976" s="186" t="str">
        <f t="shared" si="60"/>
        <v>2EO</v>
      </c>
      <c r="AH976" s="186" t="e">
        <f t="shared" ca="1" si="61"/>
        <v>#NAME?</v>
      </c>
      <c r="AI976" s="186" t="e">
        <f t="shared" ca="1" si="62"/>
        <v>#NAME?</v>
      </c>
    </row>
    <row r="977" spans="1:35" ht="126">
      <c r="A977" s="187" t="e">
        <f t="shared" ca="1" si="64"/>
        <v>#NAME?</v>
      </c>
      <c r="B977" s="174" t="s">
        <v>1765</v>
      </c>
      <c r="C977" s="175"/>
      <c r="D977" s="175"/>
      <c r="E977" s="175"/>
      <c r="F977" s="175" t="s">
        <v>9548</v>
      </c>
      <c r="G977" s="175" t="s">
        <v>3683</v>
      </c>
      <c r="H977" s="175"/>
      <c r="I977" s="178"/>
      <c r="J977" s="179" t="str">
        <f t="shared" si="54"/>
        <v>LINKS REQUIRED</v>
      </c>
      <c r="K977" s="187"/>
      <c r="L977" s="190"/>
      <c r="M977" s="181"/>
      <c r="N977" s="256"/>
      <c r="O977" s="181"/>
      <c r="P977" s="256"/>
      <c r="Q977" s="256"/>
      <c r="R977" s="256"/>
      <c r="S977" s="256"/>
      <c r="T977" s="256"/>
      <c r="U977" s="256"/>
      <c r="V977" s="190"/>
      <c r="W977" s="190"/>
      <c r="X977" s="182"/>
      <c r="Y977" s="190"/>
      <c r="Z977" s="195"/>
      <c r="AA977" s="185" t="s">
        <v>9549</v>
      </c>
      <c r="AB977" s="186" t="str">
        <f t="shared" si="55"/>
        <v>GMSSXX</v>
      </c>
      <c r="AC977" s="186" t="str">
        <f t="shared" si="56"/>
        <v>GMS</v>
      </c>
      <c r="AD977" s="186" t="str">
        <f t="shared" si="57"/>
        <v>SXX</v>
      </c>
      <c r="AE977" s="186" t="str">
        <f t="shared" si="58"/>
        <v>1ENE6JY</v>
      </c>
      <c r="AF977" s="186" t="str">
        <f t="shared" si="59"/>
        <v>1ENE</v>
      </c>
      <c r="AG977" s="186" t="str">
        <f t="shared" si="60"/>
        <v>6JY</v>
      </c>
      <c r="AH977" s="186" t="e">
        <f t="shared" ca="1" si="61"/>
        <v>#NAME?</v>
      </c>
      <c r="AI977" s="186" t="e">
        <f t="shared" ca="1" si="62"/>
        <v>#NAME?</v>
      </c>
    </row>
    <row r="978" spans="1:35" ht="72">
      <c r="A978" s="187" t="e">
        <f t="shared" ca="1" si="64"/>
        <v>#NAME?</v>
      </c>
      <c r="B978" s="174" t="s">
        <v>1904</v>
      </c>
      <c r="C978" s="175"/>
      <c r="D978" s="175"/>
      <c r="E978" s="175"/>
      <c r="F978" s="175" t="s">
        <v>9550</v>
      </c>
      <c r="G978" s="175" t="s">
        <v>9551</v>
      </c>
      <c r="H978" s="175"/>
      <c r="I978" s="178"/>
      <c r="J978" s="179" t="str">
        <f t="shared" si="54"/>
        <v>LINKS REQUIRED</v>
      </c>
      <c r="K978" s="187"/>
      <c r="L978" s="190"/>
      <c r="M978" s="181"/>
      <c r="N978" s="256"/>
      <c r="O978" s="181"/>
      <c r="P978" s="256"/>
      <c r="Q978" s="256"/>
      <c r="R978" s="256"/>
      <c r="S978" s="256"/>
      <c r="T978" s="256"/>
      <c r="U978" s="256"/>
      <c r="V978" s="190"/>
      <c r="W978" s="190"/>
      <c r="X978" s="182"/>
      <c r="Y978" s="190"/>
      <c r="Z978" s="195"/>
      <c r="AA978" s="185" t="s">
        <v>9552</v>
      </c>
      <c r="AB978" s="186" t="str">
        <f t="shared" si="55"/>
        <v>ARFSP3</v>
      </c>
      <c r="AC978" s="186" t="str">
        <f t="shared" si="56"/>
        <v>ARF</v>
      </c>
      <c r="AD978" s="186" t="str">
        <f t="shared" si="57"/>
        <v>SP3</v>
      </c>
      <c r="AE978" s="186" t="str">
        <f t="shared" si="58"/>
        <v>UIC6TS7</v>
      </c>
      <c r="AF978" s="186" t="str">
        <f t="shared" si="59"/>
        <v>UIC6</v>
      </c>
      <c r="AG978" s="186" t="str">
        <f t="shared" si="60"/>
        <v>TS7</v>
      </c>
      <c r="AH978" s="186" t="e">
        <f t="shared" ca="1" si="61"/>
        <v>#NAME?</v>
      </c>
      <c r="AI978" s="186" t="e">
        <f t="shared" ca="1" si="62"/>
        <v>#NAME?</v>
      </c>
    </row>
    <row r="979" spans="1:35" ht="198">
      <c r="A979" s="187" t="e">
        <f t="shared" ca="1" si="64"/>
        <v>#NAME?</v>
      </c>
      <c r="B979" s="174" t="s">
        <v>1762</v>
      </c>
      <c r="C979" s="175"/>
      <c r="D979" s="175"/>
      <c r="E979" s="175"/>
      <c r="F979" s="175" t="s">
        <v>9553</v>
      </c>
      <c r="G979" s="175" t="s">
        <v>9554</v>
      </c>
      <c r="H979" s="175"/>
      <c r="I979" s="178"/>
      <c r="J979" s="179" t="str">
        <f t="shared" si="54"/>
        <v>LINKS REQUIRED</v>
      </c>
      <c r="K979" s="187"/>
      <c r="L979" s="190"/>
      <c r="M979" s="181"/>
      <c r="N979" s="256"/>
      <c r="O979" s="181"/>
      <c r="P979" s="256"/>
      <c r="Q979" s="256"/>
      <c r="R979" s="256"/>
      <c r="S979" s="256"/>
      <c r="T979" s="256"/>
      <c r="U979" s="256"/>
      <c r="V979" s="190"/>
      <c r="W979" s="190"/>
      <c r="X979" s="182"/>
      <c r="Y979" s="190"/>
      <c r="Z979" s="195"/>
      <c r="AA979" s="185" t="s">
        <v>9555</v>
      </c>
      <c r="AB979" s="186" t="str">
        <f t="shared" si="55"/>
        <v>8URSPX</v>
      </c>
      <c r="AC979" s="186" t="str">
        <f t="shared" si="56"/>
        <v>8UR</v>
      </c>
      <c r="AD979" s="186" t="str">
        <f t="shared" si="57"/>
        <v>SPX</v>
      </c>
      <c r="AE979" s="186" t="str">
        <f t="shared" si="58"/>
        <v>E23F313</v>
      </c>
      <c r="AF979" s="186" t="str">
        <f t="shared" si="59"/>
        <v>E23F</v>
      </c>
      <c r="AG979" s="186" t="str">
        <f t="shared" si="60"/>
        <v>313</v>
      </c>
      <c r="AH979" s="186" t="e">
        <f t="shared" ca="1" si="61"/>
        <v>#NAME?</v>
      </c>
      <c r="AI979" s="186" t="e">
        <f t="shared" ca="1" si="62"/>
        <v>#NAME?</v>
      </c>
    </row>
    <row r="980" spans="1:35" ht="252">
      <c r="A980" s="187" t="e">
        <f t="shared" ca="1" si="64"/>
        <v>#NAME?</v>
      </c>
      <c r="B980" s="174" t="s">
        <v>1765</v>
      </c>
      <c r="C980" s="175"/>
      <c r="D980" s="175"/>
      <c r="E980" s="175"/>
      <c r="F980" s="175" t="s">
        <v>9556</v>
      </c>
      <c r="G980" s="175" t="s">
        <v>3787</v>
      </c>
      <c r="H980" s="175"/>
      <c r="I980" s="178"/>
      <c r="J980" s="179" t="str">
        <f t="shared" si="54"/>
        <v>LINKS REQUIRED</v>
      </c>
      <c r="K980" s="187"/>
      <c r="L980" s="190"/>
      <c r="M980" s="181"/>
      <c r="N980" s="256"/>
      <c r="O980" s="181"/>
      <c r="P980" s="256"/>
      <c r="Q980" s="256"/>
      <c r="R980" s="256"/>
      <c r="S980" s="256"/>
      <c r="T980" s="256"/>
      <c r="U980" s="256"/>
      <c r="V980" s="190"/>
      <c r="W980" s="190"/>
      <c r="X980" s="182"/>
      <c r="Y980" s="190"/>
      <c r="Z980" s="195"/>
      <c r="AA980" s="185" t="s">
        <v>9557</v>
      </c>
      <c r="AB980" s="186" t="str">
        <f t="shared" si="55"/>
        <v>0B7SUB</v>
      </c>
      <c r="AC980" s="186" t="str">
        <f t="shared" si="56"/>
        <v>0B7</v>
      </c>
      <c r="AD980" s="186" t="str">
        <f t="shared" si="57"/>
        <v>SUB</v>
      </c>
      <c r="AE980" s="186" t="str">
        <f t="shared" si="58"/>
        <v>E2RCXYQ</v>
      </c>
      <c r="AF980" s="186" t="str">
        <f t="shared" si="59"/>
        <v>E2RC</v>
      </c>
      <c r="AG980" s="186" t="str">
        <f t="shared" si="60"/>
        <v>XYQ</v>
      </c>
      <c r="AH980" s="186" t="e">
        <f t="shared" ca="1" si="61"/>
        <v>#NAME?</v>
      </c>
      <c r="AI980" s="186" t="e">
        <f t="shared" ca="1" si="62"/>
        <v>#NAME?</v>
      </c>
    </row>
    <row r="981" spans="1:35" ht="144">
      <c r="A981" s="187" t="e">
        <f t="shared" ca="1" si="64"/>
        <v>#NAME?</v>
      </c>
      <c r="B981" s="174" t="s">
        <v>1923</v>
      </c>
      <c r="C981" s="175"/>
      <c r="D981" s="175"/>
      <c r="E981" s="175"/>
      <c r="F981" s="175" t="s">
        <v>9558</v>
      </c>
      <c r="G981" s="175" t="s">
        <v>3610</v>
      </c>
      <c r="H981" s="175"/>
      <c r="I981" s="178"/>
      <c r="J981" s="179" t="str">
        <f t="shared" si="54"/>
        <v>LINKS REQUIRED</v>
      </c>
      <c r="K981" s="187"/>
      <c r="L981" s="190"/>
      <c r="M981" s="181"/>
      <c r="N981" s="256"/>
      <c r="O981" s="181"/>
      <c r="P981" s="256"/>
      <c r="Q981" s="256"/>
      <c r="R981" s="256"/>
      <c r="S981" s="256"/>
      <c r="T981" s="256"/>
      <c r="U981" s="256"/>
      <c r="V981" s="190"/>
      <c r="W981" s="190"/>
      <c r="X981" s="182"/>
      <c r="Y981" s="190"/>
      <c r="Z981" s="195"/>
      <c r="AA981" s="185" t="s">
        <v>9559</v>
      </c>
      <c r="AB981" s="186" t="str">
        <f t="shared" si="55"/>
        <v>XOQSUJ</v>
      </c>
      <c r="AC981" s="186" t="str">
        <f t="shared" si="56"/>
        <v>XOQ</v>
      </c>
      <c r="AD981" s="186" t="str">
        <f t="shared" si="57"/>
        <v>SUJ</v>
      </c>
      <c r="AE981" s="186" t="str">
        <f t="shared" si="58"/>
        <v>G4L2XU0</v>
      </c>
      <c r="AF981" s="186" t="str">
        <f t="shared" si="59"/>
        <v>G4L2</v>
      </c>
      <c r="AG981" s="186" t="str">
        <f t="shared" si="60"/>
        <v>XU0</v>
      </c>
      <c r="AH981" s="186" t="e">
        <f t="shared" ca="1" si="61"/>
        <v>#NAME?</v>
      </c>
      <c r="AI981" s="186" t="e">
        <f t="shared" ca="1" si="62"/>
        <v>#NAME?</v>
      </c>
    </row>
    <row r="982" spans="1:35" ht="108">
      <c r="A982" s="187" t="e">
        <f t="shared" ca="1" si="64"/>
        <v>#NAME?</v>
      </c>
      <c r="B982" s="174" t="s">
        <v>1762</v>
      </c>
      <c r="C982" s="175"/>
      <c r="D982" s="175"/>
      <c r="E982" s="175"/>
      <c r="F982" s="175" t="s">
        <v>9560</v>
      </c>
      <c r="G982" s="175" t="s">
        <v>9561</v>
      </c>
      <c r="H982" s="175"/>
      <c r="I982" s="178"/>
      <c r="J982" s="179" t="str">
        <f t="shared" si="54"/>
        <v>LINKS REQUIRED</v>
      </c>
      <c r="K982" s="187"/>
      <c r="L982" s="190"/>
      <c r="M982" s="181"/>
      <c r="N982" s="256"/>
      <c r="O982" s="181"/>
      <c r="P982" s="256"/>
      <c r="Q982" s="256"/>
      <c r="R982" s="256"/>
      <c r="S982" s="256"/>
      <c r="T982" s="256"/>
      <c r="U982" s="256"/>
      <c r="V982" s="190"/>
      <c r="W982" s="190"/>
      <c r="X982" s="182"/>
      <c r="Y982" s="190"/>
      <c r="Z982" s="195"/>
      <c r="AA982" s="185" t="s">
        <v>9562</v>
      </c>
      <c r="AB982" s="186" t="str">
        <f t="shared" si="55"/>
        <v>934SUX</v>
      </c>
      <c r="AC982" s="186" t="str">
        <f t="shared" si="56"/>
        <v>934</v>
      </c>
      <c r="AD982" s="186" t="str">
        <f t="shared" si="57"/>
        <v>SUX</v>
      </c>
      <c r="AE982" s="186" t="str">
        <f t="shared" si="58"/>
        <v>T7XAGU8</v>
      </c>
      <c r="AF982" s="186" t="str">
        <f t="shared" si="59"/>
        <v>T7XA</v>
      </c>
      <c r="AG982" s="186" t="str">
        <f t="shared" si="60"/>
        <v>GU8</v>
      </c>
      <c r="AH982" s="186" t="e">
        <f t="shared" ca="1" si="61"/>
        <v>#NAME?</v>
      </c>
      <c r="AI982" s="186" t="e">
        <f t="shared" ca="1" si="62"/>
        <v>#NAME?</v>
      </c>
    </row>
    <row r="983" spans="1:35" ht="126">
      <c r="A983" s="187" t="e">
        <f t="shared" ca="1" si="64"/>
        <v>#NAME?</v>
      </c>
      <c r="B983" s="174" t="s">
        <v>1765</v>
      </c>
      <c r="C983" s="175"/>
      <c r="D983" s="175"/>
      <c r="E983" s="175"/>
      <c r="F983" s="175" t="s">
        <v>9563</v>
      </c>
      <c r="G983" s="175" t="str">
        <f>G977</f>
        <v>Hussain Riaz | Assistant Manager Procurement
The Searle Company Limited
Address: F-319 SITE, Karachi, Pakistan
Work: +(92-21) 3257-8001-7 | Ext: 3084 
Cell: +(92) 333 3829055 
Email:Hussain.riaz@searlecompany.com</v>
      </c>
      <c r="H983" s="175"/>
      <c r="I983" s="178"/>
      <c r="J983" s="179" t="str">
        <f t="shared" si="54"/>
        <v>LINKS REQUIRED</v>
      </c>
      <c r="K983" s="187"/>
      <c r="L983" s="190"/>
      <c r="M983" s="181"/>
      <c r="N983" s="256"/>
      <c r="O983" s="181"/>
      <c r="P983" s="256"/>
      <c r="Q983" s="256"/>
      <c r="R983" s="256"/>
      <c r="S983" s="256"/>
      <c r="T983" s="256"/>
      <c r="U983" s="256"/>
      <c r="V983" s="190"/>
      <c r="W983" s="190"/>
      <c r="X983" s="182"/>
      <c r="Y983" s="190"/>
      <c r="Z983" s="195"/>
      <c r="AA983" s="185" t="s">
        <v>9564</v>
      </c>
      <c r="AB983" s="186" t="str">
        <f t="shared" si="55"/>
        <v>AQRSY2</v>
      </c>
      <c r="AC983" s="186" t="str">
        <f t="shared" si="56"/>
        <v>AQR</v>
      </c>
      <c r="AD983" s="186" t="str">
        <f t="shared" si="57"/>
        <v>SY2</v>
      </c>
      <c r="AE983" s="186" t="str">
        <f t="shared" si="58"/>
        <v>B7ZNSRA</v>
      </c>
      <c r="AF983" s="186" t="str">
        <f t="shared" si="59"/>
        <v>B7ZN</v>
      </c>
      <c r="AG983" s="186" t="str">
        <f t="shared" si="60"/>
        <v>SRA</v>
      </c>
      <c r="AH983" s="186" t="e">
        <f t="shared" ca="1" si="61"/>
        <v>#NAME?</v>
      </c>
      <c r="AI983" s="186" t="e">
        <f t="shared" ca="1" si="62"/>
        <v>#NAME?</v>
      </c>
    </row>
    <row r="984" spans="1:35" ht="144">
      <c r="A984" s="187" t="e">
        <f t="shared" ca="1" si="64"/>
        <v>#NAME?</v>
      </c>
      <c r="B984" s="174" t="s">
        <v>1765</v>
      </c>
      <c r="C984" s="175"/>
      <c r="D984" s="175"/>
      <c r="E984" s="175"/>
      <c r="F984" s="175" t="s">
        <v>9565</v>
      </c>
      <c r="G984" s="175" t="s">
        <v>3693</v>
      </c>
      <c r="H984" s="175"/>
      <c r="I984" s="178"/>
      <c r="J984" s="179" t="str">
        <f t="shared" si="54"/>
        <v>LINKS REQUIRED</v>
      </c>
      <c r="K984" s="187"/>
      <c r="L984" s="190"/>
      <c r="M984" s="181"/>
      <c r="N984" s="256"/>
      <c r="O984" s="181"/>
      <c r="P984" s="256"/>
      <c r="Q984" s="256"/>
      <c r="R984" s="256"/>
      <c r="S984" s="256"/>
      <c r="T984" s="256"/>
      <c r="U984" s="256"/>
      <c r="V984" s="190"/>
      <c r="W984" s="190"/>
      <c r="X984" s="182"/>
      <c r="Y984" s="190"/>
      <c r="Z984" s="195"/>
      <c r="AA984" s="185" t="s">
        <v>9566</v>
      </c>
      <c r="AB984" s="186" t="str">
        <f t="shared" si="55"/>
        <v>OPGSYY</v>
      </c>
      <c r="AC984" s="186" t="str">
        <f t="shared" si="56"/>
        <v>OPG</v>
      </c>
      <c r="AD984" s="186" t="str">
        <f t="shared" si="57"/>
        <v>SYY</v>
      </c>
      <c r="AE984" s="186" t="str">
        <f t="shared" si="58"/>
        <v>GJRD7N2</v>
      </c>
      <c r="AF984" s="186" t="str">
        <f t="shared" si="59"/>
        <v>GJRD</v>
      </c>
      <c r="AG984" s="186" t="str">
        <f t="shared" si="60"/>
        <v>7N2</v>
      </c>
      <c r="AH984" s="186" t="e">
        <f t="shared" ca="1" si="61"/>
        <v>#NAME?</v>
      </c>
      <c r="AI984" s="186" t="e">
        <f t="shared" ca="1" si="62"/>
        <v>#NAME?</v>
      </c>
    </row>
    <row r="985" spans="1:35" ht="144">
      <c r="A985" s="187" t="e">
        <f t="shared" ca="1" si="64"/>
        <v>#NAME?</v>
      </c>
      <c r="B985" s="174"/>
      <c r="C985" s="175"/>
      <c r="D985" s="175"/>
      <c r="E985" s="175"/>
      <c r="F985" s="175" t="s">
        <v>9567</v>
      </c>
      <c r="G985" s="175" t="s">
        <v>9568</v>
      </c>
      <c r="H985" s="175"/>
      <c r="I985" s="178"/>
      <c r="J985" s="179" t="str">
        <f t="shared" si="54"/>
        <v>LINKS REQUIRED</v>
      </c>
      <c r="K985" s="187"/>
      <c r="L985" s="190"/>
      <c r="M985" s="181"/>
      <c r="N985" s="256"/>
      <c r="O985" s="181"/>
      <c r="P985" s="256"/>
      <c r="Q985" s="256"/>
      <c r="R985" s="256"/>
      <c r="S985" s="256"/>
      <c r="T985" s="256"/>
      <c r="U985" s="256"/>
      <c r="V985" s="190"/>
      <c r="W985" s="190"/>
      <c r="X985" s="182"/>
      <c r="Y985" s="190"/>
      <c r="Z985" s="195"/>
      <c r="AA985" s="185" t="s">
        <v>9569</v>
      </c>
      <c r="AB985" s="186" t="str">
        <f t="shared" si="55"/>
        <v>8H2T2K</v>
      </c>
      <c r="AC985" s="186" t="str">
        <f t="shared" si="56"/>
        <v>8H2</v>
      </c>
      <c r="AD985" s="186" t="str">
        <f t="shared" si="57"/>
        <v>T2K</v>
      </c>
      <c r="AE985" s="186" t="str">
        <f t="shared" si="58"/>
        <v>Q3PLWEJ</v>
      </c>
      <c r="AF985" s="186" t="str">
        <f t="shared" si="59"/>
        <v>Q3PL</v>
      </c>
      <c r="AG985" s="186" t="str">
        <f t="shared" si="60"/>
        <v>WEJ</v>
      </c>
      <c r="AH985" s="186" t="e">
        <f t="shared" ca="1" si="61"/>
        <v>#NAME?</v>
      </c>
      <c r="AI985" s="186" t="e">
        <f t="shared" ca="1" si="62"/>
        <v>#NAME?</v>
      </c>
    </row>
    <row r="986" spans="1:35" ht="108">
      <c r="A986" s="187" t="e">
        <f t="shared" ca="1" si="64"/>
        <v>#NAME?</v>
      </c>
      <c r="B986" s="174" t="s">
        <v>1762</v>
      </c>
      <c r="C986" s="175"/>
      <c r="D986" s="175"/>
      <c r="E986" s="175"/>
      <c r="F986" s="175" t="s">
        <v>9570</v>
      </c>
      <c r="G986" s="175" t="s">
        <v>9571</v>
      </c>
      <c r="H986" s="175"/>
      <c r="I986" s="178"/>
      <c r="J986" s="179" t="str">
        <f t="shared" si="54"/>
        <v>LINKS REQUIRED</v>
      </c>
      <c r="K986" s="187"/>
      <c r="L986" s="190"/>
      <c r="M986" s="181"/>
      <c r="N986" s="256"/>
      <c r="O986" s="181"/>
      <c r="P986" s="256"/>
      <c r="Q986" s="256"/>
      <c r="R986" s="256"/>
      <c r="S986" s="256"/>
      <c r="T986" s="256"/>
      <c r="U986" s="256"/>
      <c r="V986" s="190"/>
      <c r="W986" s="190"/>
      <c r="X986" s="182"/>
      <c r="Y986" s="190"/>
      <c r="Z986" s="195"/>
      <c r="AA986" s="185" t="s">
        <v>9572</v>
      </c>
      <c r="AB986" s="186" t="str">
        <f t="shared" si="55"/>
        <v>N77T2M</v>
      </c>
      <c r="AC986" s="186" t="str">
        <f t="shared" si="56"/>
        <v>N77</v>
      </c>
      <c r="AD986" s="186" t="str">
        <f t="shared" si="57"/>
        <v>T2M</v>
      </c>
      <c r="AE986" s="186" t="str">
        <f t="shared" si="58"/>
        <v>LDG31TT</v>
      </c>
      <c r="AF986" s="186" t="str">
        <f t="shared" si="59"/>
        <v>LDG3</v>
      </c>
      <c r="AG986" s="186" t="str">
        <f t="shared" si="60"/>
        <v>1TT</v>
      </c>
      <c r="AH986" s="186" t="e">
        <f t="shared" ca="1" si="61"/>
        <v>#NAME?</v>
      </c>
      <c r="AI986" s="186" t="e">
        <f t="shared" ca="1" si="62"/>
        <v>#NAME?</v>
      </c>
    </row>
    <row r="987" spans="1:35" ht="180">
      <c r="A987" s="187" t="e">
        <f t="shared" ca="1" si="64"/>
        <v>#NAME?</v>
      </c>
      <c r="B987" s="174" t="s">
        <v>1762</v>
      </c>
      <c r="C987" s="175"/>
      <c r="D987" s="175"/>
      <c r="E987" s="175"/>
      <c r="F987" s="175" t="s">
        <v>9573</v>
      </c>
      <c r="G987" s="175" t="s">
        <v>9574</v>
      </c>
      <c r="H987" s="175"/>
      <c r="I987" s="178"/>
      <c r="J987" s="179" t="str">
        <f t="shared" si="54"/>
        <v>LINKS REQUIRED</v>
      </c>
      <c r="K987" s="187"/>
      <c r="L987" s="190"/>
      <c r="M987" s="181"/>
      <c r="N987" s="256"/>
      <c r="O987" s="181"/>
      <c r="P987" s="256"/>
      <c r="Q987" s="256"/>
      <c r="R987" s="256"/>
      <c r="S987" s="256"/>
      <c r="T987" s="256"/>
      <c r="U987" s="256"/>
      <c r="V987" s="190"/>
      <c r="W987" s="190"/>
      <c r="X987" s="182"/>
      <c r="Y987" s="190"/>
      <c r="Z987" s="195"/>
      <c r="AA987" s="185" t="s">
        <v>9575</v>
      </c>
      <c r="AB987" s="186" t="str">
        <f t="shared" si="55"/>
        <v>JD5T2N</v>
      </c>
      <c r="AC987" s="186" t="str">
        <f t="shared" si="56"/>
        <v>JD5</v>
      </c>
      <c r="AD987" s="186" t="str">
        <f t="shared" si="57"/>
        <v>T2N</v>
      </c>
      <c r="AE987" s="186" t="str">
        <f t="shared" si="58"/>
        <v>B98PTA2</v>
      </c>
      <c r="AF987" s="186" t="str">
        <f t="shared" si="59"/>
        <v>B98P</v>
      </c>
      <c r="AG987" s="186" t="str">
        <f t="shared" si="60"/>
        <v>TA2</v>
      </c>
      <c r="AH987" s="186" t="e">
        <f t="shared" ca="1" si="61"/>
        <v>#NAME?</v>
      </c>
      <c r="AI987" s="186" t="e">
        <f t="shared" ca="1" si="62"/>
        <v>#NAME?</v>
      </c>
    </row>
    <row r="988" spans="1:35" ht="342">
      <c r="A988" s="187" t="e">
        <f t="shared" ca="1" si="64"/>
        <v>#NAME?</v>
      </c>
      <c r="B988" s="174" t="s">
        <v>1765</v>
      </c>
      <c r="C988" s="175"/>
      <c r="D988" s="175"/>
      <c r="E988" s="175"/>
      <c r="F988" s="175" t="s">
        <v>9576</v>
      </c>
      <c r="G988" s="175" t="s">
        <v>9577</v>
      </c>
      <c r="H988" s="175"/>
      <c r="I988" s="178"/>
      <c r="J988" s="179" t="str">
        <f t="shared" si="54"/>
        <v>LINKS REQUIRED</v>
      </c>
      <c r="K988" s="187"/>
      <c r="L988" s="190"/>
      <c r="M988" s="181"/>
      <c r="N988" s="256"/>
      <c r="O988" s="181"/>
      <c r="P988" s="256"/>
      <c r="Q988" s="256"/>
      <c r="R988" s="256"/>
      <c r="S988" s="256"/>
      <c r="T988" s="256"/>
      <c r="U988" s="256"/>
      <c r="V988" s="190"/>
      <c r="W988" s="190"/>
      <c r="X988" s="182"/>
      <c r="Y988" s="190"/>
      <c r="Z988" s="195"/>
      <c r="AA988" s="185" t="s">
        <v>9578</v>
      </c>
      <c r="AB988" s="186" t="str">
        <f t="shared" si="55"/>
        <v>4AVT9E</v>
      </c>
      <c r="AC988" s="186" t="str">
        <f t="shared" si="56"/>
        <v>4AV</v>
      </c>
      <c r="AD988" s="186" t="str">
        <f t="shared" si="57"/>
        <v>T9E</v>
      </c>
      <c r="AE988" s="186" t="str">
        <f t="shared" si="58"/>
        <v>AA8DLYG</v>
      </c>
      <c r="AF988" s="186" t="str">
        <f t="shared" si="59"/>
        <v>AA8D</v>
      </c>
      <c r="AG988" s="186" t="str">
        <f t="shared" si="60"/>
        <v>LYG</v>
      </c>
      <c r="AH988" s="186" t="e">
        <f t="shared" ca="1" si="61"/>
        <v>#NAME?</v>
      </c>
      <c r="AI988" s="186" t="e">
        <f t="shared" ca="1" si="62"/>
        <v>#NAME?</v>
      </c>
    </row>
    <row r="989" spans="1:35" ht="126">
      <c r="A989" s="187" t="e">
        <f t="shared" ca="1" si="64"/>
        <v>#NAME?</v>
      </c>
      <c r="B989" s="174" t="s">
        <v>1765</v>
      </c>
      <c r="C989" s="175"/>
      <c r="D989" s="175"/>
      <c r="E989" s="175"/>
      <c r="F989" s="175" t="s">
        <v>9579</v>
      </c>
      <c r="G989" s="175" t="str">
        <f>G977</f>
        <v>Hussain Riaz | Assistant Manager Procurement
The Searle Company Limited
Address: F-319 SITE, Karachi, Pakistan
Work: +(92-21) 3257-8001-7 | Ext: 3084 
Cell: +(92) 333 3829055 
Email:Hussain.riaz@searlecompany.com</v>
      </c>
      <c r="H989" s="175"/>
      <c r="I989" s="178"/>
      <c r="J989" s="179" t="str">
        <f t="shared" si="54"/>
        <v>LINKS REQUIRED</v>
      </c>
      <c r="K989" s="187"/>
      <c r="L989" s="190"/>
      <c r="M989" s="181"/>
      <c r="N989" s="256"/>
      <c r="O989" s="181"/>
      <c r="P989" s="256"/>
      <c r="Q989" s="256"/>
      <c r="R989" s="256"/>
      <c r="S989" s="256"/>
      <c r="T989" s="256"/>
      <c r="U989" s="256"/>
      <c r="V989" s="190"/>
      <c r="W989" s="190"/>
      <c r="X989" s="182"/>
      <c r="Y989" s="190"/>
      <c r="Z989" s="195"/>
      <c r="AA989" s="185" t="s">
        <v>9580</v>
      </c>
      <c r="AB989" s="186" t="str">
        <f t="shared" si="55"/>
        <v>PB1T9N</v>
      </c>
      <c r="AC989" s="186" t="str">
        <f t="shared" si="56"/>
        <v>PB1</v>
      </c>
      <c r="AD989" s="186" t="str">
        <f t="shared" si="57"/>
        <v>T9N</v>
      </c>
      <c r="AE989" s="186" t="str">
        <f t="shared" si="58"/>
        <v>1S48DZU</v>
      </c>
      <c r="AF989" s="186" t="str">
        <f t="shared" si="59"/>
        <v>1S48</v>
      </c>
      <c r="AG989" s="186" t="str">
        <f t="shared" si="60"/>
        <v>DZU</v>
      </c>
      <c r="AH989" s="186" t="e">
        <f t="shared" ca="1" si="61"/>
        <v>#NAME?</v>
      </c>
      <c r="AI989" s="186" t="e">
        <f t="shared" ca="1" si="62"/>
        <v>#NAME?</v>
      </c>
    </row>
    <row r="990" spans="1:35" ht="162">
      <c r="A990" s="187" t="e">
        <f t="shared" ca="1" si="64"/>
        <v>#NAME?</v>
      </c>
      <c r="B990" s="174" t="s">
        <v>1765</v>
      </c>
      <c r="C990" s="175"/>
      <c r="D990" s="175"/>
      <c r="E990" s="175"/>
      <c r="F990" s="175" t="s">
        <v>9581</v>
      </c>
      <c r="G990" s="175" t="s">
        <v>9582</v>
      </c>
      <c r="H990" s="175"/>
      <c r="I990" s="178"/>
      <c r="J990" s="179" t="str">
        <f t="shared" si="54"/>
        <v>LINKS REQUIRED</v>
      </c>
      <c r="K990" s="209"/>
      <c r="L990" s="190"/>
      <c r="M990" s="181"/>
      <c r="N990" s="256"/>
      <c r="O990" s="181"/>
      <c r="P990" s="256"/>
      <c r="Q990" s="256"/>
      <c r="R990" s="256"/>
      <c r="S990" s="256"/>
      <c r="T990" s="256"/>
      <c r="U990" s="256"/>
      <c r="V990" s="190"/>
      <c r="W990" s="190"/>
      <c r="X990" s="182"/>
      <c r="Y990" s="190"/>
      <c r="Z990" s="195"/>
      <c r="AA990" s="185" t="s">
        <v>9583</v>
      </c>
      <c r="AB990" s="186" t="str">
        <f t="shared" si="55"/>
        <v>S87TAA</v>
      </c>
      <c r="AC990" s="186" t="str">
        <f t="shared" si="56"/>
        <v>S87</v>
      </c>
      <c r="AD990" s="186" t="str">
        <f t="shared" si="57"/>
        <v>TAA</v>
      </c>
      <c r="AE990" s="186" t="str">
        <f t="shared" si="58"/>
        <v>X67D9OQ</v>
      </c>
      <c r="AF990" s="186" t="str">
        <f t="shared" si="59"/>
        <v>X67D</v>
      </c>
      <c r="AG990" s="186" t="str">
        <f t="shared" si="60"/>
        <v>9OQ</v>
      </c>
      <c r="AH990" s="186" t="e">
        <f t="shared" ca="1" si="61"/>
        <v>#NAME?</v>
      </c>
      <c r="AI990" s="186" t="e">
        <f t="shared" ca="1" si="62"/>
        <v>#NAME?</v>
      </c>
    </row>
  </sheetData>
  <conditionalFormatting sqref="A2:A990">
    <cfRule type="notContainsBlanks" dxfId="125" priority="39">
      <formula>LEN(TRIM(A2))&gt;0</formula>
    </cfRule>
  </conditionalFormatting>
  <conditionalFormatting sqref="B1:B990 G160">
    <cfRule type="containsText" dxfId="124" priority="43" operator="containsText" text="Quotation Validity Reminder Sent">
      <formula>NOT(ISERROR(SEARCH(("Quotation Validity Reminder Sent"),(B1))))</formula>
    </cfRule>
  </conditionalFormatting>
  <conditionalFormatting sqref="B2:B990 G160">
    <cfRule type="containsText" dxfId="123" priority="15" operator="containsText" text="Inquiry received by salesman">
      <formula>NOT(ISERROR(SEARCH(("Inquiry received by salesman"),(B2))))</formula>
    </cfRule>
    <cfRule type="containsText" dxfId="122" priority="27" operator="containsText" text="Price calculation in process">
      <formula>NOT(ISERROR(SEARCH(("Price calculation in process"),(B2))))</formula>
    </cfRule>
    <cfRule type="containsText" dxfId="121" priority="26" operator="containsText" text="Further Questions from supplier answered">
      <formula>NOT(ISERROR(SEARCH(("Further Questions from supplier answered"),(B2))))</formula>
    </cfRule>
    <cfRule type="containsText" dxfId="120" priority="25" operator="containsText" text="Inquiry letter sent">
      <formula>NOT(ISERROR(SEARCH(("Inquiry letter sent"),(B2))))</formula>
    </cfRule>
    <cfRule type="containsText" dxfId="119" priority="16" operator="containsText" text="Acknowledgement sent">
      <formula>NOT(ISERROR(SEARCH(("Acknowledgement sent"),(B2))))</formula>
    </cfRule>
    <cfRule type="containsText" dxfId="118" priority="23" operator="containsText" text="Data updated">
      <formula>NOT(ISERROR(SEARCH(("Data updated"),(B2))))</formula>
    </cfRule>
    <cfRule type="containsText" dxfId="117" priority="17" operator="containsText" text="Quatity not clear">
      <formula>NOT(ISERROR(SEARCH(("Quatity not clear"),(B2))))</formula>
    </cfRule>
    <cfRule type="containsText" dxfId="116" priority="18" operator="containsText" text="Request for further information sent to customer">
      <formula>NOT(ISERROR(SEARCH(("Request for further information sent to customer"),(B2))))</formula>
    </cfRule>
    <cfRule type="containsText" dxfId="115" priority="19" operator="containsText" text="Customer requirement entered">
      <formula>NOT(ISERROR(SEARCH(("Customer requirement entered"),(B2))))</formula>
    </cfRule>
    <cfRule type="containsText" dxfId="114" priority="20" operator="containsText" text="Analysis of Inquiry compeleted">
      <formula>NOT(ISERROR(SEARCH(("Analysis of Inquiry compeleted"),(B2))))</formula>
    </cfRule>
    <cfRule type="containsText" dxfId="113" priority="24" operator="containsText" text="Inquiry letter prepared">
      <formula>NOT(ISERROR(SEARCH(("Inquiry letter prepared"),(B2))))</formula>
    </cfRule>
    <cfRule type="containsText" dxfId="112" priority="21" operator="containsText" text="Data available">
      <formula>NOT(ISERROR(SEARCH(("Data available"),(B2))))</formula>
    </cfRule>
    <cfRule type="containsText" dxfId="111" priority="22" operator="containsText" text="Data being prepared">
      <formula>NOT(ISERROR(SEARCH(("Data being prepared"),(B2))))</formula>
    </cfRule>
    <cfRule type="containsText" dxfId="110" priority="14" operator="containsText" text="Inquiry received by e-mail">
      <formula>NOT(ISERROR(SEARCH(("Inquiry received by e-mail"),(B2))))</formula>
    </cfRule>
    <cfRule type="containsText" dxfId="109" priority="28" operator="containsText" text="Price Calculation sent for Quotation">
      <formula>NOT(ISERROR(SEARCH(("Price Calculation sent for Quotation"),(B2))))</formula>
    </cfRule>
    <cfRule type="containsText" dxfId="108" priority="29" operator="containsText" text="Quotation Prepared">
      <formula>NOT(ISERROR(SEARCH(("Quotation Prepared"),(B2))))</formula>
    </cfRule>
    <cfRule type="containsText" dxfId="107" priority="30" operator="containsText" text="Quotation Sent">
      <formula>NOT(ISERROR(SEARCH(("Quotation Sent"),(B2))))</formula>
    </cfRule>
    <cfRule type="containsText" dxfId="106" priority="31" operator="containsText" text="Data is ready">
      <formula>NOT(ISERROR(SEARCH(("Data is ready"),(B2))))</formula>
    </cfRule>
    <cfRule type="notContainsBlanks" dxfId="105" priority="32">
      <formula>LEN(TRIM(B2))&gt;0</formula>
    </cfRule>
    <cfRule type="containsText" dxfId="104" priority="33" operator="containsText" text="Order Arrived">
      <formula>NOT(ISERROR(SEARCH(("Order Arrived"),(B2))))</formula>
    </cfRule>
  </conditionalFormatting>
  <conditionalFormatting sqref="B191:B192 B194:B199">
    <cfRule type="containsText" dxfId="103" priority="40" operator="containsText" text="Closed">
      <formula>NOT(ISERROR(SEARCH(("Closed"),(B191))))</formula>
    </cfRule>
  </conditionalFormatting>
  <conditionalFormatting sqref="B455:B990">
    <cfRule type="containsText" dxfId="102" priority="41" operator="containsText" text="Inquiry Letter and Database Ready">
      <formula>NOT(ISERROR(SEARCH(("Inquiry Letter and Database Ready"),(B455))))</formula>
    </cfRule>
    <cfRule type="cellIs" dxfId="101" priority="42" operator="equal">
      <formula>"Inquiry Letter and Database Ready"</formula>
    </cfRule>
  </conditionalFormatting>
  <conditionalFormatting sqref="C2:C118 C120:C191 C193 C195:C438 B439 C440:C990">
    <cfRule type="containsText" dxfId="100" priority="7" operator="containsText" text="Follow up by salesman">
      <formula>NOT(ISERROR(SEARCH(("Follow up by salesman"),(C2))))</formula>
    </cfRule>
    <cfRule type="containsText" dxfId="99" priority="8" operator="containsText" text="Revised quotation sent">
      <formula>NOT(ISERROR(SEARCH(("Revised quotation sent"),(C2))))</formula>
    </cfRule>
    <cfRule type="containsText" dxfId="98" priority="9" operator="containsText" text="second quotatioin sent">
      <formula>NOT(ISERROR(SEARCH(("second quotatioin sent"),(C2))))</formula>
    </cfRule>
    <cfRule type="containsText" dxfId="97" priority="10" operator="containsText" text="Multiple quotation sent">
      <formula>NOT(ISERROR(SEARCH(("Multiple quotation sent"),(C2))))</formula>
    </cfRule>
    <cfRule type="containsText" dxfId="96" priority="12" operator="containsText" text="Inquiry closed">
      <formula>NOT(ISERROR(SEARCH(("Inquiry closed"),(C2))))</formula>
    </cfRule>
    <cfRule type="containsText" dxfId="95" priority="13" operator="containsText" text="Inquiry pending">
      <formula>NOT(ISERROR(SEARCH(("Inquiry pending"),(C2))))</formula>
    </cfRule>
    <cfRule type="containsText" dxfId="94" priority="11" operator="containsText" text="Inquiry active">
      <formula>NOT(ISERROR(SEARCH(("Inquiry active"),(C2))))</formula>
    </cfRule>
    <cfRule type="containsText" dxfId="93" priority="6" operator="containsText" text="Follow up on telephone done">
      <formula>NOT(ISERROR(SEARCH(("Follow up on telephone done"),(C2))))</formula>
    </cfRule>
    <cfRule type="containsText" dxfId="92" priority="5" operator="containsText" text="Follow up email sent">
      <formula>NOT(ISERROR(SEARCH(("Follow up email sent"),(C2))))</formula>
    </cfRule>
  </conditionalFormatting>
  <conditionalFormatting sqref="G1:G23 I1:I34 H1:H191 J2:J990 E4:F4 Y6:Z6 Y8:Z8 K9:K12 Y11:Z11 Y13:Z13 Y16:Z17 K17:K22 Y19:Z19 Y21:Z24 Y26:Z28 K26:K29 G26:G50 Y30:Z31 Y35:Z36 I43:I69 Y47:Z47 Y50:Z50 Y52:Z54 G52:G316 Y56:Z57 X62:Z62 Y64:Z66 E65:F65 Y68:Z68 X72:Z72 Y81:Z83 X108 X110:X116 X118:X124 E118:F145 Y122:Z122 X127 X129:X132 X136 X139 Y141:Z144 X141:X145 W148 X148:X149 E149:F149 L150 X151:X153 Y152:Z152 X155:Z155 W157 Y157:Z158 X157:X159 X161:X170 K162:K174 Y165:Z166 I166:I206 Y168:Z170 X172:X173 Y173:Z173 X175:X178 K176:K177 Y177:Z178 X180:X186 Y183:Z186 W190:W211 E191:F192 H193:H777 Y199:Z202 Y204:Z207 Y211:Z211 Y213:Z214 W213:W232 Y217:Z217 Y220:Z220 Y222:Z223 X224 Y225:Z225 Y227:Z227 Y229:Z229 X231 E235:F235 W238:X238 W242 W244:W245 W250:W252 X252 W254:W255 X255:Z255 W257 X258 X260:Z260 X264:X269 Y270:Z270 X273:X274 Y274:Z274 E274:F275 X277:Z277 X279 X281:X283 W283 Y283:Z283 W285:X285 X289:Z290 X295 X298:Z301 X304 Y304:Z305 X307 Y307:Z310 W309 X309:X310 I310 X312:X314 X319:X326 G319:G438 Y320:Z322 Y324:Z324 X329:Z330 X332:Z332 X337:Z342 X344:Z344 Y347:Z348 X347:X350 X352:X353 X355 X357:X358 X360 X362:X363 X375 X377 X379:X386 X388:X390 X392 R397 X397:Z398 X403:X404 X407:X411 X413:X417 X421 X423 X425:Z426 Y428:Z429 X428:X432 Y431:Z432 X434:Z435 X438:Y439 Z439 G440 Y441:Z442 X441:X443 G442:G445 E443:F443 X445:X447 G448:G466 X450 X452:X455 Y454 X458:X461 Y461 X463:X464 Y464 X466 W468 G468:G497 X470:Y470 W479 W489 W491 W493 F499:F500 G499:G540 W506:W510 W515 W525 W529:W530 W532 W538 G542:G990 W544:W545 W549 W551 W560:W561 W565:W566 W570:W573 W575:W576 X737 F778 H779:H990 F807">
    <cfRule type="containsText" dxfId="91" priority="36" operator="containsText" text="LINKS AVAILABLE">
      <formula>NOT(ISERROR(SEARCH(("LINKS AVAILABLE"),(G1))))</formula>
    </cfRule>
  </conditionalFormatting>
  <conditionalFormatting sqref="G541 W541">
    <cfRule type="containsText" dxfId="90" priority="4" operator="containsText" text="LINKS AVAILABLE">
      <formula>NOT(ISERROR(SEARCH(("LINKS AVAILABLE"),(G541))))</formula>
    </cfRule>
    <cfRule type="containsText" dxfId="89" priority="3" operator="containsText" text="LINKS REQUIRED">
      <formula>NOT(ISERROR(SEARCH(("LINKS REQUIRED"),(G541))))</formula>
    </cfRule>
  </conditionalFormatting>
  <conditionalFormatting sqref="I1 H1:H5">
    <cfRule type="containsText" dxfId="88" priority="38" operator="containsText" text="rates arrived">
      <formula>NOT(ISERROR(SEARCH(("rates arrived"),(H1))))</formula>
    </cfRule>
  </conditionalFormatting>
  <conditionalFormatting sqref="I337">
    <cfRule type="notContainsBlanks" dxfId="87" priority="44">
      <formula>LEN(TRIM(I337))&gt;0</formula>
    </cfRule>
  </conditionalFormatting>
  <conditionalFormatting sqref="J1:J990 Y289:Z290 Y298:Z301 Y304:Z305 Y307:Z310 I310 K1">
    <cfRule type="containsText" dxfId="86" priority="37" operator="containsText" text="links harvested">
      <formula>NOT(ISERROR(SEARCH(("links harvested"),(J1))))</formula>
    </cfRule>
  </conditionalFormatting>
  <conditionalFormatting sqref="X2:X83 X85:X124 X126:X206 Y141:Z145 X208:X229 X231:X532 R397 X534:X990 AA1 Y1:Z6 Y8:Z8 Y10:Z13 Y16:Z17 Y19:Z19 Y21:Z36 Y39:Z45 Y47:Z60 Y62:Z76 Y78:Z78 Y80:Z96 Y98:Z102 Y104:Z104 Y106:Z108 Y110:Z116 Y118:Z125 Y127:Z127 Y129:Z132 Y136:Z138 Y147:Z153 Y155:Z155 Y157:Z173 Y175:Z190 Y193:Z202 Y204:Z227 Y229:Z230 Y238:Z238 Y242:Z245 Y249:Z250 Y252:Z260 Y264:Z272 Y274:Z278 Y282:Z285 G283 W283 Y287:Z292 Y294:Z295 Y298:Z310 Y312:Z314 Y319:Z326 Y328:Z342 Y344:Z350 Y352:Z353 Y355:Z355 Y357:Z358 Y360:Z360 Y362:Z363 Y375:Z375 Y377:Z377 Y379:Z386 Y388:Z390 Y392:Z392 Y395:Z399 Y403:Z404 Y407:Z411 Y413:Z417 Y421:Z421 Y423:Z423 Y425:Z435 G431 Z437 Y437:Y450 Z439:Z449 Y452:Y456 Z453:Z456 Y458:Y464 Z461:Z462 Z464 Y466:Y473 Z467:Z473 Y475:Z475 Y477:Z477 Y479:Z479 Y483:Z484 Y489:Z489 Y491:Z491 Y493:Z493 Y503:Z503 Y506:Z510 Y515:Z515 W516 Y517:Z517 Y525:Z525 Y527:Z527 Y529:Z534 Y537:Z538 Y541:Z542 Y544:Z545 Y549:Z551 Y556:Z557 Y560:Z561 Y565:Z566 Y569:Z573 Y575:Z576 Y579:Z579 Y581:Z581 Y737">
    <cfRule type="containsText" dxfId="85" priority="34" operator="containsText" text="Completed">
      <formula>NOT(ISERROR(SEARCH(("Completed"),(Y1))))</formula>
    </cfRule>
  </conditionalFormatting>
  <conditionalFormatting sqref="X3:X6 X8 X10:X11 X13:X19 X21:X24 X26:X28 X30:X33 X35:X36 X39:X45 X47:X48 X50:X54 X56:X57 X60 X62 X64:X68 X72 X81:X83 X85:X89 X91:X93 X95:X96 X98:X102 X104 X106:X108 X110:X116 X118:X124 X127 X129:X132 X136 X139 X141:X145 Y142:Z142 X148:X149 X151:X153 X155 X157:X158 X161:X170 X172:X173 X175:X178 X180:X190 X200:X202 X204:X206 X209:X211 X213:X214 X216:X223 X225 X227 X229 X231 X238 X252 X255 X258 X260 X264:X267 X273:X274 X277 X279 X281:X283 X285 X289:X290 X295 X298:X301 X304 X307 X309:X310 X313:X314 X319:X322 X324:X326 X329:X330 X332 X337:X342 X344 X347:X348 X350 X352:X353 X355 X357:X358 X360 X362:X363 X375 X377 X379:X386 X388:X390 X392 R397 X397:X398 X403:X404 X407:X411 X413:X417 X421 X423 X425:X426 X428:X432 X434:X435 X438:X439 X441:X443 X445:X447 X450 X452:X455 X458:X461 X463:X464 X466 X470 G541 W541 X737">
    <cfRule type="containsText" dxfId="84" priority="2" operator="containsText" text="LINKS AVAILABLE">
      <formula>NOT(ISERROR(SEARCH(("LINKS AVAILABLE"),(X3))))</formula>
    </cfRule>
    <cfRule type="containsText" dxfId="83" priority="1" operator="containsText" text="LINKS REQUIRED">
      <formula>NOT(ISERROR(SEARCH(("LINKS REQUIRED"),(X3))))</formula>
    </cfRule>
  </conditionalFormatting>
  <conditionalFormatting sqref="Y6:Z6 Y8:Z8 Y11:Z11 Y13:Z13 Y16:Z17 Y19:Z19 Y21:Z24 Y26:Z28 Y30:Z31 Y35:Z36 Y47:Z47 Y50:Z50 Y52:Z54 G52:G316 Y56:Z57 X62:Z62 Y64:Z66 Y68:Z68 X72:Z72 Y81:Z83 X108 X110:X116 X118:X124 Y122:Z122 X127 X129:X132 X136 X139 Y141:Z144 X141:X145 X148:X149 X151:X153 Y152:Z152 X155:Z155 Y157:Z158 X157:X159 X161:X170 Y165:Z166 Y168:Z170 X172:X173 Y173:Z173 X175:X178 Y177:Z178 X180:X186 Y183:Z186 Y199:Z202 Y204:Z207 Y211:Z211 Y213:Z214 Y217:Z217 Y220:Z220 Y222:Z223 X224 Y225:Z225 Y227:Z227 Y229:Z229 X231 W238:X238 X252 X255:Z255 X258 X260:Z260 X264:X269 Y270:Z270 X273:X274 Y274:Z274 X277:Z277 X279 X281:X283 W283 Y283:Z283 W285:X285 X289:Z290 X295 X298:Z301 X304 Y304:Z305 X307 Y307:Z310 X309:X310 X312:X314 X319:X326 G319:G438 Y320:Z322 Y324:Z324 X329:Z330 X332:Z332 X337:Z342 X344:Z344 Y347:Z348 X347:X350 X352:X353 X355 X357:X358 X360 X362:X363 X375 X377 X379:X386 X388:X390 X392 R397 X397:Z398 X403:X404 X407:X411 X413:X417 X421 X423 X425:Z426 Y428:Z429 X428:X432 Y431:Z432 X434:Z435 X438:Y439 Z439 Y441:Z442 X441:X443 X445:X447 X450 X452:X455 Y454 X458:X461 Y461 X463:X464 Y464 X466 X470:Y470 X737 G1:G23 I1:I34 H1:H191 J2:J990 E4:F4 K9:K12 K17:K22 K26:K29 G26:G50 I43:I69 E65:F65 E118:F145 W148 E149:F149 L150 W157 K162:K174 I166:I206 K176:K177 W190:W211 E191:F192 H193:H777 W213:W232 E235:F235 W242 W244:W245 W250:W252 W254:W255 W257 E274:F275 W309 I310 G440 G442:G445 E443:F443 G448:G466 W468 G468:G497 W479 W489 W491 W493 F499:F500 G499:G540 W506:W510 W515 W525 W529:W530 W532 W538 G542:G990 W544:W545 W549 W551 W560:W561 W565:W566 W570:W573 W575:W576 F778 H779:H990 F807">
    <cfRule type="containsText" dxfId="82" priority="35" operator="containsText" text="LINKS REQUIRED">
      <formula>NOT(ISERROR(SEARCH(("LINKS REQUIRED"),(G1))))</formula>
    </cfRule>
  </conditionalFormatting>
  <dataValidations count="16">
    <dataValidation type="list" allowBlank="1" showErrorMessage="1" sqref="D189:D990" xr:uid="{00000000-0002-0000-0300-000000000000}">
      <formula1>"A. Anwar Khan,Office Email without Salesman in CC"</formula1>
    </dataValidation>
    <dataValidation type="list" allowBlank="1" showErrorMessage="1" sqref="R192:R396 R398:R990" xr:uid="{00000000-0002-0000-0300-000001000000}">
      <formula1>"A. Anwar Khan,Qamar Uddin,Arsalan,Hasan,Yasir,Saad"</formula1>
    </dataValidation>
    <dataValidation type="list" allowBlank="1" showInputMessage="1" showErrorMessage="1" prompt="Must enter status of Project" sqref="B90 B94 B97:B990" xr:uid="{00000000-0002-0000-0300-000002000000}">
      <formula1>"Inquiry received by e-mail,Inquiry received by salesman,Acknowledgement sent,Inquiry not clear,Quantity not clear,Request for further information sent to customer,Customer requirement entered,Analysis of Inquiry completed,Data available,Data being prepare"&amp;"d,Data is ready,Data updated,Inquiry Letter and Database Ready,Inquiry letter prepared,Inquiry letter sent,Further Questions from supplier answered,Price calculation in process,Price Calculation sent for Quotation,Quotation Prepared,Quotation Sent,Quotati"&amp;"on Validity Reminder Sent,No Price,Waiting for supplier Reply,Closed,Order Arrived"</formula1>
    </dataValidation>
    <dataValidation type="list" allowBlank="1" sqref="C2:C191 C193 C195:C438 C440:C990" xr:uid="{00000000-0002-0000-0300-000003000000}">
      <formula1>",Follow up email sent,Follow up on telephone done,Follow up by salesman,Revised quotation sent,second quotatioin sent,Multiple quotation sent,Inquiry active,Inquiry closed,Inquiry pending"</formula1>
    </dataValidation>
    <dataValidation type="list" allowBlank="1" showErrorMessage="1" sqref="S2:S990" xr:uid="{00000000-0002-0000-0300-000004000000}">
      <formula1>"A. Anwar Khan,Qamar Uddin,Internal Office Staff"</formula1>
    </dataValidation>
    <dataValidation type="list" allowBlank="1" showErrorMessage="1" sqref="R2:R191" xr:uid="{00000000-0002-0000-0300-000005000000}">
      <formula1>"A. Anwar Khan,Qamar Uddin,Arsalan,Hasan,Yasir"</formula1>
    </dataValidation>
    <dataValidation type="list" allowBlank="1" showErrorMessage="1" sqref="M2:M87" xr:uid="{00000000-0002-0000-0300-000006000000}">
      <formula1>"A. Anwar Khan,Qamar Uddin,Saad,Maaz,Kaif Ul Islam,Internal Office Staff (All for one)"</formula1>
    </dataValidation>
    <dataValidation type="list" allowBlank="1" showInputMessage="1" showErrorMessage="1" prompt="Must enter status of Project" sqref="B3:B24 B26:B28" xr:uid="{00000000-0002-0000-0300-000007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Sent,No Price"&amp;",Waiting for supplier Reply,Closed,Order Arrived"</formula1>
    </dataValidation>
    <dataValidation type="list" allowBlank="1" showErrorMessage="1" sqref="M88:M990" xr:uid="{00000000-0002-0000-0300-000008000000}">
      <formula1>"Saad,Maaz,Kaif Ul Islam,Internal Office Staff (All for one)"</formula1>
    </dataValidation>
    <dataValidation type="list" allowBlank="1" showErrorMessage="1" sqref="O90:O990" xr:uid="{00000000-0002-0000-0300-000009000000}">
      <formula1>"Saad,Yasir,Maaz,Boss"</formula1>
    </dataValidation>
    <dataValidation type="list" allowBlank="1" showErrorMessage="1" sqref="P2:Q990" xr:uid="{00000000-0002-0000-0300-00000A000000}">
      <formula1>"A. Anwar Khan,Qamar Uddin,Yasir,Saad,Arsalan,Hasan,Zafar"</formula1>
    </dataValidation>
    <dataValidation type="list" allowBlank="1" showErrorMessage="1" sqref="U2:U990" xr:uid="{00000000-0002-0000-0300-00000B000000}">
      <formula1>"A. Anwar Khan,Qamar Uddin,Talha,Internal Office Staff"</formula1>
    </dataValidation>
    <dataValidation type="list" allowBlank="1" showErrorMessage="1" sqref="N2:O89 N90:N990" xr:uid="{00000000-0002-0000-0300-00000C000000}">
      <formula1>"Anwar Khan,Qamar Uddin,Saad,Yasir,Maaz,Boss"</formula1>
    </dataValidation>
    <dataValidation type="list" allowBlank="1" showInputMessage="1" showErrorMessage="1" prompt="Must enter status of Project" sqref="B2 B25 B29:B89 B91:B93 B95:B96 A928" xr:uid="{00000000-0002-0000-0300-00000D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Sent,Quotatio"&amp;"n Validity Reminder Sent,No Price,Waiting for supplier Reply,Closed,Order Arrived"</formula1>
    </dataValidation>
    <dataValidation type="list" allowBlank="1" showErrorMessage="1" sqref="T2:T990" xr:uid="{00000000-0002-0000-0300-00000E000000}">
      <formula1>"A. Anwar Khan,Qamar Uddin,Yasir,Internal Office Staff"</formula1>
    </dataValidation>
    <dataValidation type="list" allowBlank="1" showErrorMessage="1" sqref="D2:D188" xr:uid="{00000000-0002-0000-0300-00000F000000}">
      <formula1>"A. Anwar Khan,Qamar uddin,Office Email without Salesman in CC"</formula1>
    </dataValidation>
  </dataValidations>
  <hyperlinks>
    <hyperlink ref="Y11" r:id="rId1" xr:uid="{00000000-0004-0000-0300-000000000000}"/>
    <hyperlink ref="Y35" r:id="rId2" xr:uid="{00000000-0004-0000-0300-000001000000}"/>
    <hyperlink ref="Y39" r:id="rId3" xr:uid="{00000000-0004-0000-0300-000002000000}"/>
    <hyperlink ref="Y67" r:id="rId4" xr:uid="{00000000-0004-0000-0300-000003000000}"/>
    <hyperlink ref="Y82" r:id="rId5" xr:uid="{00000000-0004-0000-0300-000004000000}"/>
    <hyperlink ref="Y102" r:id="rId6" xr:uid="{00000000-0004-0000-0300-000005000000}"/>
    <hyperlink ref="Y106" r:id="rId7" xr:uid="{00000000-0004-0000-0300-000006000000}"/>
    <hyperlink ref="Y107" r:id="rId8" xr:uid="{00000000-0004-0000-0300-000007000000}"/>
    <hyperlink ref="Y108" r:id="rId9" xr:uid="{00000000-0004-0000-0300-000008000000}"/>
    <hyperlink ref="H110" r:id="rId10" xr:uid="{00000000-0004-0000-0300-000009000000}"/>
    <hyperlink ref="Y110" r:id="rId11" xr:uid="{00000000-0004-0000-0300-00000A000000}"/>
    <hyperlink ref="Y111" r:id="rId12" xr:uid="{00000000-0004-0000-0300-00000B000000}"/>
    <hyperlink ref="Y112" r:id="rId13" xr:uid="{00000000-0004-0000-0300-00000C000000}"/>
    <hyperlink ref="G113" r:id="rId14" xr:uid="{00000000-0004-0000-0300-00000D000000}"/>
    <hyperlink ref="Y113" r:id="rId15" xr:uid="{00000000-0004-0000-0300-00000E000000}"/>
    <hyperlink ref="G114" r:id="rId16" xr:uid="{00000000-0004-0000-0300-00000F000000}"/>
    <hyperlink ref="Y114" r:id="rId17" xr:uid="{00000000-0004-0000-0300-000010000000}"/>
    <hyperlink ref="G115" r:id="rId18" xr:uid="{00000000-0004-0000-0300-000011000000}"/>
    <hyperlink ref="Y115" r:id="rId19" xr:uid="{00000000-0004-0000-0300-000012000000}"/>
    <hyperlink ref="G116" r:id="rId20" xr:uid="{00000000-0004-0000-0300-000013000000}"/>
    <hyperlink ref="Y116" r:id="rId21" xr:uid="{00000000-0004-0000-0300-000014000000}"/>
    <hyperlink ref="Y118" r:id="rId22" xr:uid="{00000000-0004-0000-0300-000015000000}"/>
    <hyperlink ref="Y119" r:id="rId23" xr:uid="{00000000-0004-0000-0300-000016000000}"/>
    <hyperlink ref="Y120" r:id="rId24" xr:uid="{00000000-0004-0000-0300-000017000000}"/>
    <hyperlink ref="Y121" r:id="rId25" xr:uid="{00000000-0004-0000-0300-000018000000}"/>
    <hyperlink ref="Y122" r:id="rId26" xr:uid="{00000000-0004-0000-0300-000019000000}"/>
    <hyperlink ref="Y123" r:id="rId27" xr:uid="{00000000-0004-0000-0300-00001A000000}"/>
    <hyperlink ref="Y124" r:id="rId28" xr:uid="{00000000-0004-0000-0300-00001B000000}"/>
    <hyperlink ref="Y125" r:id="rId29" xr:uid="{00000000-0004-0000-0300-00001C000000}"/>
    <hyperlink ref="G127" r:id="rId30" xr:uid="{00000000-0004-0000-0300-00001D000000}"/>
    <hyperlink ref="Y127" r:id="rId31" xr:uid="{00000000-0004-0000-0300-00001E000000}"/>
    <hyperlink ref="H128" r:id="rId32" xr:uid="{00000000-0004-0000-0300-00001F000000}"/>
    <hyperlink ref="Y129" r:id="rId33" xr:uid="{00000000-0004-0000-0300-000020000000}"/>
    <hyperlink ref="X130" r:id="rId34" xr:uid="{00000000-0004-0000-0300-000021000000}"/>
    <hyperlink ref="Y130" r:id="rId35" xr:uid="{00000000-0004-0000-0300-000022000000}"/>
    <hyperlink ref="Y132" r:id="rId36" xr:uid="{00000000-0004-0000-0300-000023000000}"/>
    <hyperlink ref="G133" r:id="rId37" xr:uid="{00000000-0004-0000-0300-000024000000}"/>
    <hyperlink ref="G134" r:id="rId38" xr:uid="{00000000-0004-0000-0300-000025000000}"/>
    <hyperlink ref="Y136" r:id="rId39" xr:uid="{00000000-0004-0000-0300-000026000000}"/>
    <hyperlink ref="Y167" r:id="rId40" xr:uid="{00000000-0004-0000-0300-000027000000}"/>
    <hyperlink ref="Y175" r:id="rId41" xr:uid="{00000000-0004-0000-0300-000028000000}"/>
    <hyperlink ref="Y176" r:id="rId42" xr:uid="{00000000-0004-0000-0300-000029000000}"/>
    <hyperlink ref="Y178" r:id="rId43" xr:uid="{00000000-0004-0000-0300-00002A000000}"/>
    <hyperlink ref="Y181" r:id="rId44" xr:uid="{00000000-0004-0000-0300-00002B000000}"/>
    <hyperlink ref="Y183" r:id="rId45" xr:uid="{00000000-0004-0000-0300-00002C000000}"/>
    <hyperlink ref="Y184" r:id="rId46" xr:uid="{00000000-0004-0000-0300-00002D000000}"/>
    <hyperlink ref="Y185" r:id="rId47" xr:uid="{00000000-0004-0000-0300-00002E000000}"/>
    <hyperlink ref="Y186" r:id="rId48" xr:uid="{00000000-0004-0000-0300-00002F000000}"/>
    <hyperlink ref="Y209" r:id="rId49" xr:uid="{00000000-0004-0000-0300-000030000000}"/>
    <hyperlink ref="Y217" r:id="rId50" xr:uid="{00000000-0004-0000-0300-000031000000}"/>
    <hyperlink ref="Y222" r:id="rId51" xr:uid="{00000000-0004-0000-0300-000032000000}"/>
    <hyperlink ref="Y227" r:id="rId52" xr:uid="{00000000-0004-0000-0300-000033000000}"/>
    <hyperlink ref="Y229" r:id="rId53" xr:uid="{00000000-0004-0000-0300-000034000000}"/>
    <hyperlink ref="Y281" r:id="rId54" xr:uid="{00000000-0004-0000-0300-000035000000}"/>
    <hyperlink ref="Y299" r:id="rId55" xr:uid="{00000000-0004-0000-0300-000036000000}"/>
    <hyperlink ref="H318" r:id="rId56" xr:uid="{00000000-0004-0000-0300-000037000000}"/>
    <hyperlink ref="Y329" r:id="rId57" xr:uid="{00000000-0004-0000-0300-000038000000}"/>
    <hyperlink ref="Y347" r:id="rId58" xr:uid="{00000000-0004-0000-0300-000039000000}"/>
    <hyperlink ref="G540" r:id="rId59" xr:uid="{00000000-0004-0000-0300-00003A000000}"/>
    <hyperlink ref="H659" r:id="rId60" xr:uid="{00000000-0004-0000-0300-00003B000000}"/>
    <hyperlink ref="H731" r:id="rId61" xr:uid="{00000000-0004-0000-0300-00003C000000}"/>
    <hyperlink ref="X785" r:id="rId62" xr:uid="{00000000-0004-0000-0300-00003D000000}"/>
    <hyperlink ref="X787" r:id="rId63" xr:uid="{00000000-0004-0000-0300-00003E000000}"/>
    <hyperlink ref="X788" r:id="rId64" xr:uid="{00000000-0004-0000-0300-00003F000000}"/>
    <hyperlink ref="X790" r:id="rId65" xr:uid="{00000000-0004-0000-0300-000040000000}"/>
    <hyperlink ref="H791" r:id="rId66" xr:uid="{00000000-0004-0000-0300-000041000000}"/>
    <hyperlink ref="X819" r:id="rId67" xr:uid="{00000000-0004-0000-0300-000042000000}"/>
    <hyperlink ref="H926" r:id="rId68" xr:uid="{00000000-0004-0000-0300-000043000000}"/>
  </hyperlinks>
  <pageMargins left="0.7" right="0.7" top="0.75" bottom="0.75" header="0.3" footer="0.3"/>
  <legacyDrawing r:id="rId6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FF"/>
    <outlinePr summaryBelow="0" summaryRight="0"/>
  </sheetPr>
  <dimension ref="A1:AG1991"/>
  <sheetViews>
    <sheetView workbookViewId="0">
      <pane xSplit="1" topLeftCell="B1" activePane="topRight" state="frozen"/>
      <selection pane="topRight" activeCell="C2" sqref="C2"/>
    </sheetView>
  </sheetViews>
  <sheetFormatPr defaultColWidth="12.5703125" defaultRowHeight="15" customHeight="1"/>
  <cols>
    <col min="1" max="1" width="21" customWidth="1"/>
    <col min="2" max="2" width="23.5703125" customWidth="1"/>
    <col min="3" max="3" width="19.85546875" customWidth="1"/>
    <col min="4" max="4" width="18.7109375" customWidth="1"/>
    <col min="5" max="5" width="60.85546875" customWidth="1"/>
    <col min="6" max="6" width="46.42578125" customWidth="1"/>
    <col min="7" max="7" width="32.42578125" customWidth="1"/>
    <col min="8" max="8" width="17" customWidth="1"/>
    <col min="9" max="9" width="22" customWidth="1"/>
    <col min="10" max="10" width="22.85546875" customWidth="1"/>
    <col min="11" max="11" width="32" customWidth="1"/>
    <col min="12" max="12" width="35.85546875" customWidth="1"/>
    <col min="13" max="14" width="32.7109375" customWidth="1"/>
    <col min="15" max="15" width="27.5703125" customWidth="1"/>
    <col min="16" max="16" width="22.85546875" customWidth="1"/>
    <col min="17" max="17" width="25.28515625" customWidth="1"/>
    <col min="18" max="18" width="31.7109375" customWidth="1"/>
    <col min="19" max="19" width="21.7109375" customWidth="1"/>
    <col min="20" max="20" width="21.140625" customWidth="1"/>
    <col min="21" max="21" width="16.7109375" customWidth="1"/>
    <col min="22" max="22" width="23.85546875" customWidth="1"/>
    <col min="23" max="23" width="177.140625" customWidth="1"/>
    <col min="24" max="24" width="138.42578125" customWidth="1"/>
    <col min="25" max="25" width="20.85546875" hidden="1" customWidth="1"/>
    <col min="26" max="33" width="12.5703125" hidden="1"/>
  </cols>
  <sheetData>
    <row r="1" spans="1:33" ht="30" customHeight="1">
      <c r="A1" s="267" t="s">
        <v>9584</v>
      </c>
      <c r="B1" s="267" t="s">
        <v>9585</v>
      </c>
      <c r="C1" s="268" t="s">
        <v>1753</v>
      </c>
      <c r="D1" s="268" t="s">
        <v>1754</v>
      </c>
      <c r="E1" s="268" t="s">
        <v>9586</v>
      </c>
      <c r="F1" s="268" t="s">
        <v>1757</v>
      </c>
      <c r="G1" s="268" t="s">
        <v>1758</v>
      </c>
      <c r="H1" s="269" t="s">
        <v>1759</v>
      </c>
      <c r="I1" s="267" t="s">
        <v>11</v>
      </c>
      <c r="J1" s="270" t="s">
        <v>12</v>
      </c>
      <c r="K1" s="268" t="s">
        <v>1760</v>
      </c>
      <c r="L1" s="268" t="s">
        <v>9587</v>
      </c>
      <c r="M1" s="268" t="s">
        <v>15</v>
      </c>
      <c r="N1" s="268" t="s">
        <v>16</v>
      </c>
      <c r="O1" s="268" t="s">
        <v>17</v>
      </c>
      <c r="P1" s="268" t="s">
        <v>9588</v>
      </c>
      <c r="Q1" s="268" t="s">
        <v>19</v>
      </c>
      <c r="R1" s="268" t="s">
        <v>20</v>
      </c>
      <c r="S1" s="268" t="s">
        <v>21</v>
      </c>
      <c r="T1" s="268" t="s">
        <v>22</v>
      </c>
      <c r="U1" s="268" t="s">
        <v>23</v>
      </c>
      <c r="V1" s="268" t="s">
        <v>24</v>
      </c>
      <c r="W1" s="271" t="s">
        <v>25</v>
      </c>
      <c r="X1" s="268" t="s">
        <v>26</v>
      </c>
      <c r="Y1" s="268" t="s">
        <v>6101</v>
      </c>
      <c r="Z1" s="272"/>
      <c r="AA1" s="272"/>
      <c r="AB1" s="272"/>
      <c r="AC1" s="272"/>
      <c r="AD1" s="272"/>
      <c r="AE1" s="272"/>
      <c r="AF1" s="272"/>
      <c r="AG1" s="272"/>
    </row>
    <row r="2" spans="1:33" ht="225">
      <c r="A2" s="173" t="e">
        <f t="shared" ref="A2:A256" ca="1" si="0">_xludf.CONCAT(AF2,_xludf.CONCAT("-",AG2))</f>
        <v>#NAME?</v>
      </c>
      <c r="B2" s="273" t="s">
        <v>1762</v>
      </c>
      <c r="C2" s="274"/>
      <c r="D2" s="274" t="s">
        <v>6102</v>
      </c>
      <c r="E2" s="275" t="s">
        <v>9589</v>
      </c>
      <c r="F2" s="274" t="s">
        <v>9590</v>
      </c>
      <c r="G2" s="274" t="s">
        <v>9591</v>
      </c>
      <c r="H2" s="276" t="s">
        <v>9592</v>
      </c>
      <c r="I2" s="276" t="str">
        <f t="shared" ref="I2:I5" si="1">IF(W2="","LINKS REQUIRED",IF(W2="Completed","LINKS HARVESTED","LINKS AVAILABLE"))</f>
        <v>LINKS REQUIRED</v>
      </c>
      <c r="J2" s="277">
        <v>43245</v>
      </c>
      <c r="K2" s="278"/>
      <c r="L2" s="278"/>
      <c r="M2" s="278"/>
      <c r="N2" s="278"/>
      <c r="O2" s="278"/>
      <c r="P2" s="278"/>
      <c r="Q2" s="278"/>
      <c r="R2" s="278"/>
      <c r="S2" s="278"/>
      <c r="T2" s="278"/>
      <c r="U2" s="274" t="s">
        <v>9593</v>
      </c>
      <c r="V2" s="274"/>
      <c r="W2" s="279"/>
      <c r="X2" s="280"/>
      <c r="Y2" s="281" t="s">
        <v>9594</v>
      </c>
      <c r="Z2" s="274" t="str">
        <f t="shared" ref="Z2:Z256" si="2">LEFT(Y2,6)</f>
        <v>3TEBFS</v>
      </c>
      <c r="AA2" s="274" t="str">
        <f t="shared" ref="AA2:AA256" si="3">LEFT(Z2,3)</f>
        <v>3TE</v>
      </c>
      <c r="AB2" s="274" t="str">
        <f t="shared" ref="AB2:AB256" si="4">RIGHT(Z2,3)</f>
        <v>BFS</v>
      </c>
      <c r="AC2" s="274" t="str">
        <f t="shared" ref="AC2:AC256" si="5">RIGHT(Y2,7)</f>
        <v>TXUYK3I</v>
      </c>
      <c r="AD2" s="274" t="str">
        <f t="shared" ref="AD2:AD256" si="6">LEFT(AC2,3)</f>
        <v>TXU</v>
      </c>
      <c r="AE2" s="274" t="str">
        <f t="shared" ref="AE2:AE256" si="7">RIGHT(AC2,4)</f>
        <v>YK3I</v>
      </c>
      <c r="AF2" s="274" t="e">
        <f t="shared" ref="AF2:AF256" ca="1" si="8">_xludf.CONCAT(AA2,_xludf.CONCAT("-",AB2))</f>
        <v>#NAME?</v>
      </c>
      <c r="AG2" s="274" t="e">
        <f t="shared" ref="AG2:AG256" ca="1" si="9">_xludf.CONCAT(AD2,_xludf.CONCAT("-",AE2))</f>
        <v>#NAME?</v>
      </c>
    </row>
    <row r="3" spans="1:33" ht="243.75">
      <c r="A3" s="187" t="e">
        <f t="shared" ca="1" si="0"/>
        <v>#NAME?</v>
      </c>
      <c r="B3" s="273" t="s">
        <v>1762</v>
      </c>
      <c r="C3" s="274"/>
      <c r="D3" s="274" t="s">
        <v>6102</v>
      </c>
      <c r="E3" s="275" t="s">
        <v>9595</v>
      </c>
      <c r="F3" s="274" t="s">
        <v>9596</v>
      </c>
      <c r="G3" s="274" t="s">
        <v>9597</v>
      </c>
      <c r="H3" s="276" t="s">
        <v>9592</v>
      </c>
      <c r="I3" s="276" t="str">
        <f t="shared" si="1"/>
        <v>LINKS REQUIRED</v>
      </c>
      <c r="J3" s="277">
        <v>43245</v>
      </c>
      <c r="K3" s="278"/>
      <c r="L3" s="278"/>
      <c r="M3" s="278"/>
      <c r="N3" s="278"/>
      <c r="O3" s="278"/>
      <c r="P3" s="278"/>
      <c r="Q3" s="278"/>
      <c r="R3" s="278"/>
      <c r="S3" s="278"/>
      <c r="T3" s="278"/>
      <c r="U3" s="274" t="s">
        <v>9593</v>
      </c>
      <c r="V3" s="274"/>
      <c r="W3" s="279"/>
      <c r="X3" s="282"/>
      <c r="Y3" s="281" t="s">
        <v>9598</v>
      </c>
      <c r="Z3" s="274" t="str">
        <f t="shared" si="2"/>
        <v>3UXQ3I</v>
      </c>
      <c r="AA3" s="274" t="str">
        <f t="shared" si="3"/>
        <v>3UX</v>
      </c>
      <c r="AB3" s="274" t="str">
        <f t="shared" si="4"/>
        <v>Q3I</v>
      </c>
      <c r="AC3" s="274" t="str">
        <f t="shared" si="5"/>
        <v>9XHBN89</v>
      </c>
      <c r="AD3" s="274" t="str">
        <f t="shared" si="6"/>
        <v>9XH</v>
      </c>
      <c r="AE3" s="274" t="str">
        <f t="shared" si="7"/>
        <v>BN89</v>
      </c>
      <c r="AF3" s="274" t="e">
        <f t="shared" ca="1" si="8"/>
        <v>#NAME?</v>
      </c>
      <c r="AG3" s="274" t="e">
        <f t="shared" ca="1" si="9"/>
        <v>#NAME?</v>
      </c>
    </row>
    <row r="4" spans="1:33" ht="243.75">
      <c r="A4" s="187" t="e">
        <f t="shared" ca="1" si="0"/>
        <v>#NAME?</v>
      </c>
      <c r="B4" s="273" t="s">
        <v>1762</v>
      </c>
      <c r="C4" s="274"/>
      <c r="D4" s="274" t="s">
        <v>6102</v>
      </c>
      <c r="E4" s="275" t="s">
        <v>9599</v>
      </c>
      <c r="F4" s="274" t="s">
        <v>9600</v>
      </c>
      <c r="G4" s="274" t="s">
        <v>9597</v>
      </c>
      <c r="H4" s="276" t="s">
        <v>9592</v>
      </c>
      <c r="I4" s="276" t="str">
        <f t="shared" si="1"/>
        <v>LINKS REQUIRED</v>
      </c>
      <c r="J4" s="277">
        <v>43245</v>
      </c>
      <c r="K4" s="278"/>
      <c r="L4" s="278"/>
      <c r="M4" s="278"/>
      <c r="N4" s="278"/>
      <c r="O4" s="278"/>
      <c r="P4" s="278"/>
      <c r="Q4" s="278"/>
      <c r="R4" s="278"/>
      <c r="S4" s="278"/>
      <c r="T4" s="278"/>
      <c r="U4" s="274" t="s">
        <v>9593</v>
      </c>
      <c r="V4" s="274"/>
      <c r="W4" s="279"/>
      <c r="X4" s="282"/>
      <c r="Y4" s="281" t="s">
        <v>9601</v>
      </c>
      <c r="Z4" s="274" t="str">
        <f t="shared" si="2"/>
        <v>4X87RU</v>
      </c>
      <c r="AA4" s="274" t="str">
        <f t="shared" si="3"/>
        <v>4X8</v>
      </c>
      <c r="AB4" s="274" t="str">
        <f t="shared" si="4"/>
        <v>7RU</v>
      </c>
      <c r="AC4" s="274" t="str">
        <f t="shared" si="5"/>
        <v>E7HX4Z5</v>
      </c>
      <c r="AD4" s="274" t="str">
        <f t="shared" si="6"/>
        <v>E7H</v>
      </c>
      <c r="AE4" s="274" t="str">
        <f t="shared" si="7"/>
        <v>X4Z5</v>
      </c>
      <c r="AF4" s="274" t="e">
        <f t="shared" ca="1" si="8"/>
        <v>#NAME?</v>
      </c>
      <c r="AG4" s="274" t="e">
        <f t="shared" ca="1" si="9"/>
        <v>#NAME?</v>
      </c>
    </row>
    <row r="5" spans="1:33" ht="243.75">
      <c r="A5" s="187" t="e">
        <f t="shared" ca="1" si="0"/>
        <v>#NAME?</v>
      </c>
      <c r="B5" s="273" t="s">
        <v>1762</v>
      </c>
      <c r="C5" s="274"/>
      <c r="D5" s="274" t="s">
        <v>6102</v>
      </c>
      <c r="E5" s="275" t="s">
        <v>9602</v>
      </c>
      <c r="F5" s="274" t="s">
        <v>9600</v>
      </c>
      <c r="G5" s="274" t="s">
        <v>9597</v>
      </c>
      <c r="H5" s="276" t="s">
        <v>9592</v>
      </c>
      <c r="I5" s="276" t="str">
        <f t="shared" si="1"/>
        <v>LINKS REQUIRED</v>
      </c>
      <c r="J5" s="277">
        <v>43245</v>
      </c>
      <c r="K5" s="278"/>
      <c r="L5" s="278"/>
      <c r="M5" s="278"/>
      <c r="N5" s="278"/>
      <c r="O5" s="278"/>
      <c r="P5" s="278"/>
      <c r="Q5" s="278"/>
      <c r="R5" s="278"/>
      <c r="S5" s="278"/>
      <c r="T5" s="278"/>
      <c r="U5" s="274" t="s">
        <v>9593</v>
      </c>
      <c r="V5" s="274"/>
      <c r="W5" s="279"/>
      <c r="X5" s="282"/>
      <c r="Y5" s="281" t="s">
        <v>9603</v>
      </c>
      <c r="Z5" s="274" t="str">
        <f t="shared" si="2"/>
        <v>4XJS7M</v>
      </c>
      <c r="AA5" s="274" t="str">
        <f t="shared" si="3"/>
        <v>4XJ</v>
      </c>
      <c r="AB5" s="274" t="str">
        <f t="shared" si="4"/>
        <v>S7M</v>
      </c>
      <c r="AC5" s="274" t="str">
        <f t="shared" si="5"/>
        <v>ZIFM92B</v>
      </c>
      <c r="AD5" s="274" t="str">
        <f t="shared" si="6"/>
        <v>ZIF</v>
      </c>
      <c r="AE5" s="274" t="str">
        <f t="shared" si="7"/>
        <v>M92B</v>
      </c>
      <c r="AF5" s="274" t="e">
        <f t="shared" ca="1" si="8"/>
        <v>#NAME?</v>
      </c>
      <c r="AG5" s="274" t="e">
        <f t="shared" ca="1" si="9"/>
        <v>#NAME?</v>
      </c>
    </row>
    <row r="6" spans="1:33" ht="69">
      <c r="A6" s="187" t="e">
        <f t="shared" ca="1" si="0"/>
        <v>#NAME?</v>
      </c>
      <c r="B6" s="273" t="s">
        <v>1765</v>
      </c>
      <c r="C6" s="274"/>
      <c r="D6" s="274" t="s">
        <v>6102</v>
      </c>
      <c r="E6" s="274" t="s">
        <v>9604</v>
      </c>
      <c r="F6" s="274" t="s">
        <v>9605</v>
      </c>
      <c r="G6" s="274"/>
      <c r="H6" s="276" t="s">
        <v>9606</v>
      </c>
      <c r="I6" s="276" t="s">
        <v>6519</v>
      </c>
      <c r="J6" s="272"/>
      <c r="K6" s="282"/>
      <c r="L6" s="278" t="s">
        <v>6118</v>
      </c>
      <c r="M6" s="278"/>
      <c r="N6" s="278"/>
      <c r="O6" s="278"/>
      <c r="P6" s="278" t="s">
        <v>9607</v>
      </c>
      <c r="Q6" s="278" t="s">
        <v>9608</v>
      </c>
      <c r="R6" s="278"/>
      <c r="S6" s="278"/>
      <c r="T6" s="278"/>
      <c r="U6" s="282"/>
      <c r="V6" s="274" t="s">
        <v>9609</v>
      </c>
      <c r="W6" s="283" t="s">
        <v>6111</v>
      </c>
      <c r="X6" s="279" t="s">
        <v>9610</v>
      </c>
      <c r="Y6" s="281" t="s">
        <v>9611</v>
      </c>
      <c r="Z6" s="274" t="str">
        <f t="shared" si="2"/>
        <v>41WJDX</v>
      </c>
      <c r="AA6" s="274" t="str">
        <f t="shared" si="3"/>
        <v>41W</v>
      </c>
      <c r="AB6" s="274" t="str">
        <f t="shared" si="4"/>
        <v>JDX</v>
      </c>
      <c r="AC6" s="274" t="str">
        <f t="shared" si="5"/>
        <v>57X1BV8</v>
      </c>
      <c r="AD6" s="274" t="str">
        <f t="shared" si="6"/>
        <v>57X</v>
      </c>
      <c r="AE6" s="274" t="str">
        <f t="shared" si="7"/>
        <v>1BV8</v>
      </c>
      <c r="AF6" s="274" t="e">
        <f t="shared" ca="1" si="8"/>
        <v>#NAME?</v>
      </c>
      <c r="AG6" s="274" t="e">
        <f t="shared" ca="1" si="9"/>
        <v>#NAME?</v>
      </c>
    </row>
    <row r="7" spans="1:33" ht="168.75">
      <c r="A7" s="187" t="e">
        <f t="shared" ca="1" si="0"/>
        <v>#NAME?</v>
      </c>
      <c r="B7" s="273" t="s">
        <v>1765</v>
      </c>
      <c r="C7" s="274"/>
      <c r="D7" s="274" t="s">
        <v>6102</v>
      </c>
      <c r="E7" s="274" t="s">
        <v>9612</v>
      </c>
      <c r="F7" s="274" t="s">
        <v>9613</v>
      </c>
      <c r="G7" s="274"/>
      <c r="H7" s="276" t="s">
        <v>9614</v>
      </c>
      <c r="I7" s="276" t="str">
        <f t="shared" ref="I7:I251" si="10">IF(W7="","LINKS REQUIRED",IF(W7="Completed","LINKS HARVESTED","LINKS AVAILABLE"))</f>
        <v>LINKS HARVESTED</v>
      </c>
      <c r="J7" s="284" t="s">
        <v>9615</v>
      </c>
      <c r="K7" s="282"/>
      <c r="L7" s="278"/>
      <c r="M7" s="278"/>
      <c r="N7" s="278"/>
      <c r="O7" s="278"/>
      <c r="P7" s="278" t="s">
        <v>9607</v>
      </c>
      <c r="Q7" s="278" t="s">
        <v>9608</v>
      </c>
      <c r="R7" s="278"/>
      <c r="S7" s="278"/>
      <c r="T7" s="278"/>
      <c r="U7" s="282"/>
      <c r="V7" s="282"/>
      <c r="W7" s="283" t="s">
        <v>6111</v>
      </c>
      <c r="X7" s="285" t="s">
        <v>9616</v>
      </c>
      <c r="Y7" s="281" t="s">
        <v>9617</v>
      </c>
      <c r="Z7" s="274" t="str">
        <f t="shared" si="2"/>
        <v>42B8NU</v>
      </c>
      <c r="AA7" s="274" t="str">
        <f t="shared" si="3"/>
        <v>42B</v>
      </c>
      <c r="AB7" s="274" t="str">
        <f t="shared" si="4"/>
        <v>8NU</v>
      </c>
      <c r="AC7" s="274" t="str">
        <f t="shared" si="5"/>
        <v>JHXUJHG</v>
      </c>
      <c r="AD7" s="274" t="str">
        <f t="shared" si="6"/>
        <v>JHX</v>
      </c>
      <c r="AE7" s="274" t="str">
        <f t="shared" si="7"/>
        <v>UJHG</v>
      </c>
      <c r="AF7" s="274" t="e">
        <f t="shared" ca="1" si="8"/>
        <v>#NAME?</v>
      </c>
      <c r="AG7" s="274" t="e">
        <f t="shared" ca="1" si="9"/>
        <v>#NAME?</v>
      </c>
    </row>
    <row r="8" spans="1:33" ht="150">
      <c r="A8" s="187" t="e">
        <f t="shared" ca="1" si="0"/>
        <v>#NAME?</v>
      </c>
      <c r="B8" s="273" t="s">
        <v>1765</v>
      </c>
      <c r="C8" s="274"/>
      <c r="D8" s="274" t="s">
        <v>6114</v>
      </c>
      <c r="E8" s="274" t="s">
        <v>9618</v>
      </c>
      <c r="F8" s="286" t="s">
        <v>9619</v>
      </c>
      <c r="G8" s="287" t="s">
        <v>9620</v>
      </c>
      <c r="H8" s="276" t="s">
        <v>9615</v>
      </c>
      <c r="I8" s="276" t="str">
        <f t="shared" si="10"/>
        <v>LINKS HARVESTED</v>
      </c>
      <c r="J8" s="276" t="s">
        <v>9621</v>
      </c>
      <c r="K8" s="282"/>
      <c r="L8" s="278" t="s">
        <v>6109</v>
      </c>
      <c r="M8" s="278"/>
      <c r="N8" s="278" t="s">
        <v>6109</v>
      </c>
      <c r="O8" s="278"/>
      <c r="P8" s="278"/>
      <c r="Q8" s="278"/>
      <c r="R8" s="278"/>
      <c r="S8" s="278"/>
      <c r="T8" s="278"/>
      <c r="U8" s="282"/>
      <c r="W8" s="283" t="s">
        <v>6111</v>
      </c>
      <c r="X8" s="279" t="s">
        <v>9622</v>
      </c>
      <c r="Y8" s="281" t="s">
        <v>9623</v>
      </c>
      <c r="Z8" s="274" t="str">
        <f t="shared" si="2"/>
        <v>42MJ3H</v>
      </c>
      <c r="AA8" s="274" t="str">
        <f t="shared" si="3"/>
        <v>42M</v>
      </c>
      <c r="AB8" s="274" t="str">
        <f t="shared" si="4"/>
        <v>J3H</v>
      </c>
      <c r="AC8" s="274" t="str">
        <f t="shared" si="5"/>
        <v>PSXXCCJ</v>
      </c>
      <c r="AD8" s="274" t="str">
        <f t="shared" si="6"/>
        <v>PSX</v>
      </c>
      <c r="AE8" s="274" t="str">
        <f t="shared" si="7"/>
        <v>XCCJ</v>
      </c>
      <c r="AF8" s="274" t="e">
        <f t="shared" ca="1" si="8"/>
        <v>#NAME?</v>
      </c>
      <c r="AG8" s="274" t="e">
        <f t="shared" ca="1" si="9"/>
        <v>#NAME?</v>
      </c>
    </row>
    <row r="9" spans="1:33" ht="131.25">
      <c r="A9" s="187" t="e">
        <f t="shared" ca="1" si="0"/>
        <v>#NAME?</v>
      </c>
      <c r="B9" s="273" t="s">
        <v>1765</v>
      </c>
      <c r="C9" s="274"/>
      <c r="D9" s="274" t="s">
        <v>6114</v>
      </c>
      <c r="E9" s="274" t="s">
        <v>9624</v>
      </c>
      <c r="F9" s="274" t="s">
        <v>9625</v>
      </c>
      <c r="G9" s="288" t="s">
        <v>9626</v>
      </c>
      <c r="H9" s="276" t="s">
        <v>9621</v>
      </c>
      <c r="I9" s="276" t="str">
        <f t="shared" si="10"/>
        <v>LINKS HARVESTED</v>
      </c>
      <c r="J9" s="276" t="s">
        <v>9621</v>
      </c>
      <c r="K9" s="282"/>
      <c r="L9" s="278" t="s">
        <v>6109</v>
      </c>
      <c r="M9" s="278"/>
      <c r="N9" s="278" t="s">
        <v>6109</v>
      </c>
      <c r="O9" s="278"/>
      <c r="P9" s="278"/>
      <c r="Q9" s="278"/>
      <c r="R9" s="278"/>
      <c r="S9" s="278"/>
      <c r="T9" s="278"/>
      <c r="U9" s="282"/>
      <c r="W9" s="283" t="s">
        <v>6111</v>
      </c>
      <c r="X9" s="289" t="s">
        <v>9627</v>
      </c>
      <c r="Y9" s="281" t="s">
        <v>9628</v>
      </c>
      <c r="Z9" s="274" t="str">
        <f t="shared" si="2"/>
        <v>4AHISH</v>
      </c>
      <c r="AA9" s="274" t="str">
        <f t="shared" si="3"/>
        <v>4AH</v>
      </c>
      <c r="AB9" s="274" t="str">
        <f t="shared" si="4"/>
        <v>ISH</v>
      </c>
      <c r="AC9" s="274" t="str">
        <f t="shared" si="5"/>
        <v>7ACSDHU</v>
      </c>
      <c r="AD9" s="274" t="str">
        <f t="shared" si="6"/>
        <v>7AC</v>
      </c>
      <c r="AE9" s="274" t="str">
        <f t="shared" si="7"/>
        <v>SDHU</v>
      </c>
      <c r="AF9" s="274" t="e">
        <f t="shared" ca="1" si="8"/>
        <v>#NAME?</v>
      </c>
      <c r="AG9" s="274" t="e">
        <f t="shared" ca="1" si="9"/>
        <v>#NAME?</v>
      </c>
    </row>
    <row r="10" spans="1:33" ht="225">
      <c r="A10" s="187" t="e">
        <f t="shared" ca="1" si="0"/>
        <v>#NAME?</v>
      </c>
      <c r="B10" s="273" t="s">
        <v>1762</v>
      </c>
      <c r="C10" s="274"/>
      <c r="D10" s="274" t="s">
        <v>6114</v>
      </c>
      <c r="E10" s="274" t="s">
        <v>9629</v>
      </c>
      <c r="F10" s="274" t="s">
        <v>9630</v>
      </c>
      <c r="G10" s="274" t="s">
        <v>9631</v>
      </c>
      <c r="H10" s="276" t="s">
        <v>9621</v>
      </c>
      <c r="I10" s="276" t="str">
        <f t="shared" si="10"/>
        <v>LINKS REQUIRED</v>
      </c>
      <c r="J10" s="276" t="s">
        <v>9621</v>
      </c>
      <c r="K10" s="282"/>
      <c r="L10" s="278"/>
      <c r="M10" s="278"/>
      <c r="N10" s="278"/>
      <c r="O10" s="278"/>
      <c r="P10" s="278"/>
      <c r="Q10" s="278"/>
      <c r="R10" s="278"/>
      <c r="S10" s="278"/>
      <c r="T10" s="278"/>
      <c r="U10" s="282"/>
      <c r="V10" s="282"/>
      <c r="W10" s="279"/>
      <c r="X10" s="282"/>
      <c r="Y10" s="281" t="s">
        <v>9632</v>
      </c>
      <c r="Z10" s="274" t="str">
        <f t="shared" si="2"/>
        <v>4BCWTL</v>
      </c>
      <c r="AA10" s="274" t="str">
        <f t="shared" si="3"/>
        <v>4BC</v>
      </c>
      <c r="AB10" s="274" t="str">
        <f t="shared" si="4"/>
        <v>WTL</v>
      </c>
      <c r="AC10" s="274" t="str">
        <f t="shared" si="5"/>
        <v>C8SSGKW</v>
      </c>
      <c r="AD10" s="274" t="str">
        <f t="shared" si="6"/>
        <v>C8S</v>
      </c>
      <c r="AE10" s="274" t="str">
        <f t="shared" si="7"/>
        <v>SGKW</v>
      </c>
      <c r="AF10" s="274" t="e">
        <f t="shared" ca="1" si="8"/>
        <v>#NAME?</v>
      </c>
      <c r="AG10" s="274" t="e">
        <f t="shared" ca="1" si="9"/>
        <v>#NAME?</v>
      </c>
    </row>
    <row r="11" spans="1:33" ht="75">
      <c r="A11" s="187" t="e">
        <f t="shared" ca="1" si="0"/>
        <v>#NAME?</v>
      </c>
      <c r="B11" s="273" t="s">
        <v>1765</v>
      </c>
      <c r="C11" s="274" t="s">
        <v>6334</v>
      </c>
      <c r="D11" s="274" t="s">
        <v>6114</v>
      </c>
      <c r="E11" s="274" t="s">
        <v>9633</v>
      </c>
      <c r="F11" s="274" t="s">
        <v>9634</v>
      </c>
      <c r="G11" s="274"/>
      <c r="H11" s="276" t="s">
        <v>9621</v>
      </c>
      <c r="I11" s="276" t="str">
        <f t="shared" si="10"/>
        <v>LINKS HARVESTED</v>
      </c>
      <c r="J11" s="276" t="s">
        <v>9621</v>
      </c>
      <c r="K11" s="282"/>
      <c r="L11" s="278" t="s">
        <v>6147</v>
      </c>
      <c r="M11" s="278"/>
      <c r="N11" s="278" t="s">
        <v>6109</v>
      </c>
      <c r="O11" s="278"/>
      <c r="P11" s="278" t="s">
        <v>9607</v>
      </c>
      <c r="Q11" s="278" t="s">
        <v>9608</v>
      </c>
      <c r="R11" s="278"/>
      <c r="S11" s="278"/>
      <c r="T11" s="278"/>
      <c r="U11" s="282"/>
      <c r="V11" s="274" t="s">
        <v>9635</v>
      </c>
      <c r="W11" s="283" t="s">
        <v>6111</v>
      </c>
      <c r="X11" s="282" t="s">
        <v>9636</v>
      </c>
      <c r="Y11" s="281" t="s">
        <v>9637</v>
      </c>
      <c r="Z11" s="274" t="str">
        <f t="shared" si="2"/>
        <v>4BDJNX</v>
      </c>
      <c r="AA11" s="274" t="str">
        <f t="shared" si="3"/>
        <v>4BD</v>
      </c>
      <c r="AB11" s="274" t="str">
        <f t="shared" si="4"/>
        <v>JNX</v>
      </c>
      <c r="AC11" s="274" t="str">
        <f t="shared" si="5"/>
        <v>DRU5GWI</v>
      </c>
      <c r="AD11" s="274" t="str">
        <f t="shared" si="6"/>
        <v>DRU</v>
      </c>
      <c r="AE11" s="274" t="str">
        <f t="shared" si="7"/>
        <v>5GWI</v>
      </c>
      <c r="AF11" s="274" t="e">
        <f t="shared" ca="1" si="8"/>
        <v>#NAME?</v>
      </c>
      <c r="AG11" s="274" t="e">
        <f t="shared" ca="1" si="9"/>
        <v>#NAME?</v>
      </c>
    </row>
    <row r="12" spans="1:33" ht="131.25">
      <c r="A12" s="187" t="e">
        <f t="shared" ca="1" si="0"/>
        <v>#NAME?</v>
      </c>
      <c r="B12" s="273" t="s">
        <v>1765</v>
      </c>
      <c r="C12" s="274"/>
      <c r="D12" s="274" t="s">
        <v>6102</v>
      </c>
      <c r="E12" s="274" t="s">
        <v>9638</v>
      </c>
      <c r="F12" s="274" t="s">
        <v>9639</v>
      </c>
      <c r="G12" s="274"/>
      <c r="H12" s="276" t="s">
        <v>9621</v>
      </c>
      <c r="I12" s="276" t="str">
        <f t="shared" si="10"/>
        <v>LINKS HARVESTED</v>
      </c>
      <c r="J12" s="276" t="s">
        <v>9621</v>
      </c>
      <c r="K12" s="282"/>
      <c r="L12" s="278" t="s">
        <v>6109</v>
      </c>
      <c r="M12" s="278"/>
      <c r="N12" s="278" t="s">
        <v>6109</v>
      </c>
      <c r="O12" s="278"/>
      <c r="P12" s="278" t="s">
        <v>9607</v>
      </c>
      <c r="Q12" s="278" t="s">
        <v>9608</v>
      </c>
      <c r="R12" s="278"/>
      <c r="S12" s="278"/>
      <c r="T12" s="278"/>
      <c r="U12" s="282"/>
      <c r="W12" s="283" t="s">
        <v>6111</v>
      </c>
      <c r="X12" s="279" t="s">
        <v>9640</v>
      </c>
      <c r="Y12" s="281" t="s">
        <v>9641</v>
      </c>
      <c r="Z12" s="274" t="str">
        <f t="shared" si="2"/>
        <v>4CIDRQ</v>
      </c>
      <c r="AA12" s="274" t="str">
        <f t="shared" si="3"/>
        <v>4CI</v>
      </c>
      <c r="AB12" s="274" t="str">
        <f t="shared" si="4"/>
        <v>DRQ</v>
      </c>
      <c r="AC12" s="274" t="str">
        <f t="shared" si="5"/>
        <v>RGTNA1Y</v>
      </c>
      <c r="AD12" s="274" t="str">
        <f t="shared" si="6"/>
        <v>RGT</v>
      </c>
      <c r="AE12" s="274" t="str">
        <f t="shared" si="7"/>
        <v>NA1Y</v>
      </c>
      <c r="AF12" s="274" t="e">
        <f t="shared" ca="1" si="8"/>
        <v>#NAME?</v>
      </c>
      <c r="AG12" s="274" t="e">
        <f t="shared" ca="1" si="9"/>
        <v>#NAME?</v>
      </c>
    </row>
    <row r="13" spans="1:33" ht="409.5">
      <c r="A13" s="187" t="e">
        <f t="shared" ca="1" si="0"/>
        <v>#NAME?</v>
      </c>
      <c r="B13" s="273" t="s">
        <v>1765</v>
      </c>
      <c r="C13" s="274"/>
      <c r="D13" s="274" t="s">
        <v>6102</v>
      </c>
      <c r="E13" s="274" t="s">
        <v>9642</v>
      </c>
      <c r="F13" s="274" t="s">
        <v>9643</v>
      </c>
      <c r="G13" s="274" t="s">
        <v>9644</v>
      </c>
      <c r="H13" s="274"/>
      <c r="I13" s="276" t="str">
        <f t="shared" si="10"/>
        <v>LINKS HARVESTED</v>
      </c>
      <c r="J13" s="272"/>
      <c r="K13" s="282"/>
      <c r="L13" s="278" t="s">
        <v>6147</v>
      </c>
      <c r="M13" s="278"/>
      <c r="N13" s="278" t="s">
        <v>6109</v>
      </c>
      <c r="O13" s="278"/>
      <c r="P13" s="278"/>
      <c r="Q13" s="278"/>
      <c r="R13" s="278"/>
      <c r="S13" s="278"/>
      <c r="T13" s="278"/>
      <c r="U13" s="282"/>
      <c r="V13" s="274" t="s">
        <v>9645</v>
      </c>
      <c r="W13" s="283" t="s">
        <v>6111</v>
      </c>
      <c r="X13" s="279" t="s">
        <v>9646</v>
      </c>
      <c r="Y13" s="281" t="s">
        <v>9647</v>
      </c>
      <c r="Z13" s="274" t="str">
        <f t="shared" si="2"/>
        <v>4DGUNX</v>
      </c>
      <c r="AA13" s="274" t="str">
        <f t="shared" si="3"/>
        <v>4DG</v>
      </c>
      <c r="AB13" s="274" t="str">
        <f t="shared" si="4"/>
        <v>UNX</v>
      </c>
      <c r="AC13" s="274" t="str">
        <f t="shared" si="5"/>
        <v>ICKT4FZ</v>
      </c>
      <c r="AD13" s="274" t="str">
        <f t="shared" si="6"/>
        <v>ICK</v>
      </c>
      <c r="AE13" s="274" t="str">
        <f t="shared" si="7"/>
        <v>T4FZ</v>
      </c>
      <c r="AF13" s="274" t="e">
        <f t="shared" ca="1" si="8"/>
        <v>#NAME?</v>
      </c>
      <c r="AG13" s="274" t="e">
        <f t="shared" ca="1" si="9"/>
        <v>#NAME?</v>
      </c>
    </row>
    <row r="14" spans="1:33" ht="318.75">
      <c r="A14" s="187" t="e">
        <f t="shared" ca="1" si="0"/>
        <v>#NAME?</v>
      </c>
      <c r="B14" s="273" t="s">
        <v>1765</v>
      </c>
      <c r="C14" s="274"/>
      <c r="D14" s="274" t="s">
        <v>3214</v>
      </c>
      <c r="E14" s="274" t="s">
        <v>9648</v>
      </c>
      <c r="F14" s="274" t="s">
        <v>9649</v>
      </c>
      <c r="G14" s="274"/>
      <c r="H14" s="272"/>
      <c r="I14" s="276" t="str">
        <f t="shared" si="10"/>
        <v>LINKS HARVESTED</v>
      </c>
      <c r="J14" s="276" t="s">
        <v>9650</v>
      </c>
      <c r="K14" s="282"/>
      <c r="L14" s="278" t="s">
        <v>9651</v>
      </c>
      <c r="M14" s="278"/>
      <c r="N14" s="278" t="s">
        <v>6109</v>
      </c>
      <c r="O14" s="278"/>
      <c r="P14" s="278"/>
      <c r="Q14" s="278"/>
      <c r="R14" s="278"/>
      <c r="S14" s="278"/>
      <c r="T14" s="278"/>
      <c r="U14" s="282"/>
      <c r="W14" s="283" t="s">
        <v>6111</v>
      </c>
      <c r="X14" s="279" t="s">
        <v>9652</v>
      </c>
      <c r="Y14" s="281" t="s">
        <v>9653</v>
      </c>
      <c r="Z14" s="274" t="str">
        <f t="shared" si="2"/>
        <v>4DTCWA</v>
      </c>
      <c r="AA14" s="274" t="str">
        <f t="shared" si="3"/>
        <v>4DT</v>
      </c>
      <c r="AB14" s="274" t="str">
        <f t="shared" si="4"/>
        <v>CWA</v>
      </c>
      <c r="AC14" s="274" t="str">
        <f t="shared" si="5"/>
        <v>SZ9X17Q</v>
      </c>
      <c r="AD14" s="274" t="str">
        <f t="shared" si="6"/>
        <v>SZ9</v>
      </c>
      <c r="AE14" s="274" t="str">
        <f t="shared" si="7"/>
        <v>X17Q</v>
      </c>
      <c r="AF14" s="274" t="e">
        <f t="shared" ca="1" si="8"/>
        <v>#NAME?</v>
      </c>
      <c r="AG14" s="274" t="e">
        <f t="shared" ca="1" si="9"/>
        <v>#NAME?</v>
      </c>
    </row>
    <row r="15" spans="1:33" ht="112.5">
      <c r="A15" s="187" t="e">
        <f t="shared" ca="1" si="0"/>
        <v>#NAME?</v>
      </c>
      <c r="B15" s="273" t="s">
        <v>1762</v>
      </c>
      <c r="C15" s="274"/>
      <c r="D15" s="274" t="s">
        <v>6114</v>
      </c>
      <c r="E15" s="274" t="s">
        <v>9654</v>
      </c>
      <c r="F15" s="274" t="s">
        <v>9655</v>
      </c>
      <c r="G15" s="274" t="s">
        <v>9656</v>
      </c>
      <c r="H15" s="272" t="s">
        <v>9657</v>
      </c>
      <c r="I15" s="276" t="str">
        <f t="shared" si="10"/>
        <v>LINKS REQUIRED</v>
      </c>
      <c r="J15" s="276" t="s">
        <v>9650</v>
      </c>
      <c r="K15" s="282"/>
      <c r="L15" s="278"/>
      <c r="M15" s="278"/>
      <c r="N15" s="278"/>
      <c r="O15" s="278"/>
      <c r="P15" s="278"/>
      <c r="Q15" s="278"/>
      <c r="R15" s="278"/>
      <c r="S15" s="278"/>
      <c r="T15" s="278"/>
      <c r="U15" s="282"/>
      <c r="V15" s="282"/>
      <c r="W15" s="279"/>
      <c r="X15" s="282"/>
      <c r="Y15" s="281" t="s">
        <v>9658</v>
      </c>
      <c r="Z15" s="274" t="str">
        <f t="shared" si="2"/>
        <v>4FNJED</v>
      </c>
      <c r="AA15" s="274" t="str">
        <f t="shared" si="3"/>
        <v>4FN</v>
      </c>
      <c r="AB15" s="274" t="str">
        <f t="shared" si="4"/>
        <v>JED</v>
      </c>
      <c r="AC15" s="274" t="str">
        <f t="shared" si="5"/>
        <v>ZF4FJGS</v>
      </c>
      <c r="AD15" s="274" t="str">
        <f t="shared" si="6"/>
        <v>ZF4</v>
      </c>
      <c r="AE15" s="274" t="str">
        <f t="shared" si="7"/>
        <v>FJGS</v>
      </c>
      <c r="AF15" s="274" t="e">
        <f t="shared" ca="1" si="8"/>
        <v>#NAME?</v>
      </c>
      <c r="AG15" s="274" t="e">
        <f t="shared" ca="1" si="9"/>
        <v>#NAME?</v>
      </c>
    </row>
    <row r="16" spans="1:33" ht="225">
      <c r="A16" s="187" t="e">
        <f t="shared" ca="1" si="0"/>
        <v>#NAME?</v>
      </c>
      <c r="B16" s="273" t="s">
        <v>1765</v>
      </c>
      <c r="C16" s="274"/>
      <c r="D16" s="274" t="s">
        <v>6114</v>
      </c>
      <c r="E16" s="274" t="s">
        <v>9659</v>
      </c>
      <c r="F16" s="274" t="s">
        <v>9660</v>
      </c>
      <c r="G16" s="274" t="s">
        <v>9661</v>
      </c>
      <c r="H16" s="272" t="s">
        <v>9650</v>
      </c>
      <c r="I16" s="276" t="str">
        <f t="shared" si="10"/>
        <v>LINKS HARVESTED</v>
      </c>
      <c r="J16" s="276" t="s">
        <v>9650</v>
      </c>
      <c r="K16" s="282"/>
      <c r="L16" s="278"/>
      <c r="M16" s="278"/>
      <c r="N16" s="278"/>
      <c r="O16" s="278"/>
      <c r="P16" s="278" t="s">
        <v>9607</v>
      </c>
      <c r="Q16" s="278" t="s">
        <v>9608</v>
      </c>
      <c r="R16" s="278"/>
      <c r="S16" s="278"/>
      <c r="T16" s="278"/>
      <c r="U16" s="282"/>
      <c r="W16" s="283" t="s">
        <v>6111</v>
      </c>
      <c r="X16" s="282"/>
      <c r="Y16" s="281" t="s">
        <v>9662</v>
      </c>
      <c r="Z16" s="274" t="str">
        <f t="shared" si="2"/>
        <v>4IIJXR</v>
      </c>
      <c r="AA16" s="274" t="str">
        <f t="shared" si="3"/>
        <v>4II</v>
      </c>
      <c r="AB16" s="274" t="str">
        <f t="shared" si="4"/>
        <v>JXR</v>
      </c>
      <c r="AC16" s="274" t="str">
        <f t="shared" si="5"/>
        <v>PFRJRCT</v>
      </c>
      <c r="AD16" s="274" t="str">
        <f t="shared" si="6"/>
        <v>PFR</v>
      </c>
      <c r="AE16" s="274" t="str">
        <f t="shared" si="7"/>
        <v>JRCT</v>
      </c>
      <c r="AF16" s="274" t="e">
        <f t="shared" ca="1" si="8"/>
        <v>#NAME?</v>
      </c>
      <c r="AG16" s="274" t="e">
        <f t="shared" ca="1" si="9"/>
        <v>#NAME?</v>
      </c>
    </row>
    <row r="17" spans="1:33" ht="337.5">
      <c r="A17" s="187" t="e">
        <f t="shared" ca="1" si="0"/>
        <v>#NAME?</v>
      </c>
      <c r="B17" s="273" t="s">
        <v>1765</v>
      </c>
      <c r="C17" s="274"/>
      <c r="D17" s="274" t="s">
        <v>6102</v>
      </c>
      <c r="E17" s="274" t="s">
        <v>9663</v>
      </c>
      <c r="F17" s="274" t="s">
        <v>9664</v>
      </c>
      <c r="G17" s="274"/>
      <c r="H17" s="276" t="s">
        <v>9650</v>
      </c>
      <c r="I17" s="276" t="str">
        <f t="shared" si="10"/>
        <v>LINKS HARVESTED</v>
      </c>
      <c r="J17" s="276" t="s">
        <v>9650</v>
      </c>
      <c r="K17" s="282"/>
      <c r="L17" s="278" t="s">
        <v>6109</v>
      </c>
      <c r="M17" s="278"/>
      <c r="N17" s="278" t="s">
        <v>6109</v>
      </c>
      <c r="O17" s="278"/>
      <c r="P17" s="278"/>
      <c r="Q17" s="278"/>
      <c r="R17" s="278"/>
      <c r="S17" s="278"/>
      <c r="T17" s="278"/>
      <c r="U17" s="282"/>
      <c r="W17" s="283" t="s">
        <v>6111</v>
      </c>
      <c r="X17" s="282" t="s">
        <v>9665</v>
      </c>
      <c r="Y17" s="281" t="s">
        <v>9666</v>
      </c>
      <c r="Z17" s="274" t="str">
        <f t="shared" si="2"/>
        <v>4K1EN8</v>
      </c>
      <c r="AA17" s="274" t="str">
        <f t="shared" si="3"/>
        <v>4K1</v>
      </c>
      <c r="AB17" s="274" t="str">
        <f t="shared" si="4"/>
        <v>EN8</v>
      </c>
      <c r="AC17" s="274" t="str">
        <f t="shared" si="5"/>
        <v>XET47AD</v>
      </c>
      <c r="AD17" s="274" t="str">
        <f t="shared" si="6"/>
        <v>XET</v>
      </c>
      <c r="AE17" s="274" t="str">
        <f t="shared" si="7"/>
        <v>47AD</v>
      </c>
      <c r="AF17" s="274" t="e">
        <f t="shared" ca="1" si="8"/>
        <v>#NAME?</v>
      </c>
      <c r="AG17" s="274" t="e">
        <f t="shared" ca="1" si="9"/>
        <v>#NAME?</v>
      </c>
    </row>
    <row r="18" spans="1:33" ht="262.5">
      <c r="A18" s="187" t="e">
        <f t="shared" ca="1" si="0"/>
        <v>#NAME?</v>
      </c>
      <c r="B18" s="273" t="s">
        <v>1765</v>
      </c>
      <c r="C18" s="274"/>
      <c r="D18" s="274" t="s">
        <v>6102</v>
      </c>
      <c r="E18" s="274" t="s">
        <v>9667</v>
      </c>
      <c r="F18" s="274" t="s">
        <v>9668</v>
      </c>
      <c r="G18" s="290"/>
      <c r="H18" s="291">
        <v>43106</v>
      </c>
      <c r="I18" s="276" t="str">
        <f t="shared" si="10"/>
        <v>LINKS HARVESTED</v>
      </c>
      <c r="J18" s="291">
        <v>43106</v>
      </c>
      <c r="K18" s="282"/>
      <c r="L18" s="278" t="s">
        <v>6118</v>
      </c>
      <c r="M18" s="278"/>
      <c r="N18" s="278" t="s">
        <v>6109</v>
      </c>
      <c r="O18" s="278"/>
      <c r="P18" s="278" t="s">
        <v>9607</v>
      </c>
      <c r="Q18" s="278" t="s">
        <v>9608</v>
      </c>
      <c r="R18" s="278"/>
      <c r="S18" s="278"/>
      <c r="T18" s="278"/>
      <c r="U18" s="282"/>
      <c r="V18" s="274" t="s">
        <v>9669</v>
      </c>
      <c r="W18" s="283" t="s">
        <v>6111</v>
      </c>
      <c r="X18" s="279" t="s">
        <v>9670</v>
      </c>
      <c r="Y18" s="281" t="s">
        <v>9671</v>
      </c>
      <c r="Z18" s="274" t="str">
        <f t="shared" si="2"/>
        <v>4KCJ3Y</v>
      </c>
      <c r="AA18" s="274" t="str">
        <f t="shared" si="3"/>
        <v>4KC</v>
      </c>
      <c r="AB18" s="274" t="str">
        <f t="shared" si="4"/>
        <v>J3Y</v>
      </c>
      <c r="AC18" s="274" t="str">
        <f t="shared" si="5"/>
        <v>57B12I0</v>
      </c>
      <c r="AD18" s="274" t="str">
        <f t="shared" si="6"/>
        <v>57B</v>
      </c>
      <c r="AE18" s="274" t="str">
        <f t="shared" si="7"/>
        <v>12I0</v>
      </c>
      <c r="AF18" s="274" t="e">
        <f t="shared" ca="1" si="8"/>
        <v>#NAME?</v>
      </c>
      <c r="AG18" s="274" t="e">
        <f t="shared" ca="1" si="9"/>
        <v>#NAME?</v>
      </c>
    </row>
    <row r="19" spans="1:33" ht="168.75">
      <c r="A19" s="187" t="e">
        <f t="shared" ca="1" si="0"/>
        <v>#NAME?</v>
      </c>
      <c r="B19" s="273" t="s">
        <v>1765</v>
      </c>
      <c r="C19" s="274"/>
      <c r="D19" s="274" t="s">
        <v>6114</v>
      </c>
      <c r="E19" s="274" t="s">
        <v>9672</v>
      </c>
      <c r="F19" s="274" t="s">
        <v>9673</v>
      </c>
      <c r="G19" s="274"/>
      <c r="H19" s="291">
        <v>43137</v>
      </c>
      <c r="I19" s="276" t="str">
        <f t="shared" si="10"/>
        <v>LINKS HARVESTED</v>
      </c>
      <c r="J19" s="291">
        <v>43137</v>
      </c>
      <c r="K19" s="282"/>
      <c r="L19" s="278" t="s">
        <v>6147</v>
      </c>
      <c r="M19" s="278"/>
      <c r="N19" s="278" t="s">
        <v>6109</v>
      </c>
      <c r="O19" s="278"/>
      <c r="P19" s="278" t="s">
        <v>9607</v>
      </c>
      <c r="Q19" s="278" t="s">
        <v>9608</v>
      </c>
      <c r="R19" s="278"/>
      <c r="S19" s="278"/>
      <c r="T19" s="278"/>
      <c r="U19" s="282"/>
      <c r="V19" s="274"/>
      <c r="W19" s="283" t="s">
        <v>6111</v>
      </c>
      <c r="X19" s="279" t="s">
        <v>9674</v>
      </c>
      <c r="Y19" s="281" t="s">
        <v>9675</v>
      </c>
      <c r="Z19" s="274" t="str">
        <f t="shared" si="2"/>
        <v>4KXIEA</v>
      </c>
      <c r="AA19" s="274" t="str">
        <f t="shared" si="3"/>
        <v>4KX</v>
      </c>
      <c r="AB19" s="274" t="str">
        <f t="shared" si="4"/>
        <v>IEA</v>
      </c>
      <c r="AC19" s="274" t="str">
        <f t="shared" si="5"/>
        <v>JRBIHZ9</v>
      </c>
      <c r="AD19" s="274" t="str">
        <f t="shared" si="6"/>
        <v>JRB</v>
      </c>
      <c r="AE19" s="274" t="str">
        <f t="shared" si="7"/>
        <v>IHZ9</v>
      </c>
      <c r="AF19" s="274" t="e">
        <f t="shared" ca="1" si="8"/>
        <v>#NAME?</v>
      </c>
      <c r="AG19" s="274" t="e">
        <f t="shared" ca="1" si="9"/>
        <v>#NAME?</v>
      </c>
    </row>
    <row r="20" spans="1:33" ht="187.5">
      <c r="A20" s="187" t="e">
        <f t="shared" ca="1" si="0"/>
        <v>#NAME?</v>
      </c>
      <c r="B20" s="273" t="s">
        <v>1765</v>
      </c>
      <c r="C20" s="274" t="s">
        <v>6188</v>
      </c>
      <c r="D20" s="274" t="s">
        <v>6114</v>
      </c>
      <c r="E20" s="274" t="s">
        <v>9676</v>
      </c>
      <c r="F20" s="274" t="s">
        <v>9677</v>
      </c>
      <c r="G20" s="274" t="s">
        <v>9678</v>
      </c>
      <c r="H20" s="291">
        <v>43137</v>
      </c>
      <c r="I20" s="276" t="str">
        <f t="shared" si="10"/>
        <v>LINKS HARVESTED</v>
      </c>
      <c r="J20" s="291">
        <v>43137</v>
      </c>
      <c r="K20" s="282"/>
      <c r="L20" s="278"/>
      <c r="M20" s="278"/>
      <c r="N20" s="278"/>
      <c r="O20" s="278"/>
      <c r="P20" s="278" t="s">
        <v>9607</v>
      </c>
      <c r="Q20" s="278" t="s">
        <v>9608</v>
      </c>
      <c r="R20" s="278"/>
      <c r="S20" s="278"/>
      <c r="T20" s="278"/>
      <c r="U20" s="282"/>
      <c r="V20" s="274"/>
      <c r="W20" s="283" t="s">
        <v>6111</v>
      </c>
      <c r="X20" s="282"/>
      <c r="Y20" s="281" t="s">
        <v>9679</v>
      </c>
      <c r="Z20" s="274" t="str">
        <f t="shared" si="2"/>
        <v>4L3UYZ</v>
      </c>
      <c r="AA20" s="274" t="str">
        <f t="shared" si="3"/>
        <v>4L3</v>
      </c>
      <c r="AB20" s="274" t="str">
        <f t="shared" si="4"/>
        <v>UYZ</v>
      </c>
      <c r="AC20" s="274" t="str">
        <f t="shared" si="5"/>
        <v>LX7DMHV</v>
      </c>
      <c r="AD20" s="274" t="str">
        <f t="shared" si="6"/>
        <v>LX7</v>
      </c>
      <c r="AE20" s="274" t="str">
        <f t="shared" si="7"/>
        <v>DMHV</v>
      </c>
      <c r="AF20" s="274" t="e">
        <f t="shared" ca="1" si="8"/>
        <v>#NAME?</v>
      </c>
      <c r="AG20" s="274" t="e">
        <f t="shared" ca="1" si="9"/>
        <v>#NAME?</v>
      </c>
    </row>
    <row r="21" spans="1:33" ht="168.75">
      <c r="A21" s="187" t="e">
        <f t="shared" ca="1" si="0"/>
        <v>#NAME?</v>
      </c>
      <c r="B21" s="273" t="s">
        <v>1765</v>
      </c>
      <c r="C21" s="274"/>
      <c r="D21" s="274" t="s">
        <v>6114</v>
      </c>
      <c r="E21" s="274" t="s">
        <v>9680</v>
      </c>
      <c r="F21" s="274" t="s">
        <v>9681</v>
      </c>
      <c r="G21" s="292"/>
      <c r="H21" s="291">
        <v>43196</v>
      </c>
      <c r="I21" s="276" t="str">
        <f t="shared" si="10"/>
        <v>LINKS HARVESTED</v>
      </c>
      <c r="J21" s="291">
        <v>43196</v>
      </c>
      <c r="K21" s="282" t="s">
        <v>8765</v>
      </c>
      <c r="L21" s="278" t="s">
        <v>6118</v>
      </c>
      <c r="M21" s="278"/>
      <c r="N21" s="278" t="s">
        <v>6109</v>
      </c>
      <c r="O21" s="278"/>
      <c r="P21" s="278"/>
      <c r="Q21" s="278"/>
      <c r="R21" s="278"/>
      <c r="S21" s="278"/>
      <c r="T21" s="278"/>
      <c r="U21" s="282"/>
      <c r="V21" s="274" t="s">
        <v>9682</v>
      </c>
      <c r="W21" s="283" t="s">
        <v>6111</v>
      </c>
      <c r="X21" s="279" t="s">
        <v>9683</v>
      </c>
      <c r="Y21" s="281" t="s">
        <v>9684</v>
      </c>
      <c r="Z21" s="274" t="str">
        <f t="shared" si="2"/>
        <v>4P84MN</v>
      </c>
      <c r="AA21" s="274" t="str">
        <f t="shared" si="3"/>
        <v>4P8</v>
      </c>
      <c r="AB21" s="274" t="str">
        <f t="shared" si="4"/>
        <v>4MN</v>
      </c>
      <c r="AC21" s="274" t="str">
        <f t="shared" si="5"/>
        <v>Z59QYGX</v>
      </c>
      <c r="AD21" s="274" t="str">
        <f t="shared" si="6"/>
        <v>Z59</v>
      </c>
      <c r="AE21" s="274" t="str">
        <f t="shared" si="7"/>
        <v>QYGX</v>
      </c>
      <c r="AF21" s="274" t="e">
        <f t="shared" ca="1" si="8"/>
        <v>#NAME?</v>
      </c>
      <c r="AG21" s="274" t="e">
        <f t="shared" ca="1" si="9"/>
        <v>#NAME?</v>
      </c>
    </row>
    <row r="22" spans="1:33" ht="168.75">
      <c r="A22" s="187" t="e">
        <f t="shared" ca="1" si="0"/>
        <v>#NAME?</v>
      </c>
      <c r="B22" s="273" t="s">
        <v>2263</v>
      </c>
      <c r="C22" s="274"/>
      <c r="D22" s="274" t="s">
        <v>6102</v>
      </c>
      <c r="E22" s="274" t="s">
        <v>9685</v>
      </c>
      <c r="F22" s="274" t="s">
        <v>9686</v>
      </c>
      <c r="G22" s="287" t="s">
        <v>9687</v>
      </c>
      <c r="H22" s="272"/>
      <c r="I22" s="276" t="str">
        <f t="shared" si="10"/>
        <v>LINKS HARVESTED</v>
      </c>
      <c r="J22" s="291">
        <v>43196</v>
      </c>
      <c r="K22" s="282"/>
      <c r="L22" s="278" t="s">
        <v>6147</v>
      </c>
      <c r="M22" s="278"/>
      <c r="N22" s="278" t="s">
        <v>6109</v>
      </c>
      <c r="O22" s="278"/>
      <c r="P22" s="278"/>
      <c r="Q22" s="278"/>
      <c r="R22" s="278"/>
      <c r="S22" s="278"/>
      <c r="T22" s="278"/>
      <c r="U22" s="282"/>
      <c r="V22" s="274"/>
      <c r="W22" s="283" t="s">
        <v>6111</v>
      </c>
      <c r="X22" s="282"/>
      <c r="Y22" s="281" t="s">
        <v>9688</v>
      </c>
      <c r="Z22" s="274" t="str">
        <f t="shared" si="2"/>
        <v>4Q5Q44</v>
      </c>
      <c r="AA22" s="274" t="str">
        <f t="shared" si="3"/>
        <v>4Q5</v>
      </c>
      <c r="AB22" s="274" t="str">
        <f t="shared" si="4"/>
        <v>Q44</v>
      </c>
      <c r="AC22" s="274" t="str">
        <f t="shared" si="5"/>
        <v>9ABIMYD</v>
      </c>
      <c r="AD22" s="274" t="str">
        <f t="shared" si="6"/>
        <v>9AB</v>
      </c>
      <c r="AE22" s="274" t="str">
        <f t="shared" si="7"/>
        <v>IMYD</v>
      </c>
      <c r="AF22" s="274" t="e">
        <f t="shared" ca="1" si="8"/>
        <v>#NAME?</v>
      </c>
      <c r="AG22" s="274" t="e">
        <f t="shared" ca="1" si="9"/>
        <v>#NAME?</v>
      </c>
    </row>
    <row r="23" spans="1:33" ht="262.5">
      <c r="A23" s="187" t="e">
        <f t="shared" ca="1" si="0"/>
        <v>#NAME?</v>
      </c>
      <c r="B23" s="273" t="s">
        <v>1765</v>
      </c>
      <c r="C23" s="274"/>
      <c r="D23" s="274" t="s">
        <v>6102</v>
      </c>
      <c r="E23" s="274" t="s">
        <v>9689</v>
      </c>
      <c r="F23" s="274" t="s">
        <v>9690</v>
      </c>
      <c r="G23" s="274"/>
      <c r="H23" s="272"/>
      <c r="I23" s="276" t="str">
        <f t="shared" si="10"/>
        <v>LINKS HARVESTED</v>
      </c>
      <c r="J23" s="293">
        <v>43257</v>
      </c>
      <c r="K23" s="282"/>
      <c r="L23" s="278" t="s">
        <v>6147</v>
      </c>
      <c r="M23" s="278"/>
      <c r="N23" s="278" t="s">
        <v>6109</v>
      </c>
      <c r="O23" s="278"/>
      <c r="P23" s="278"/>
      <c r="Q23" s="278"/>
      <c r="R23" s="278"/>
      <c r="S23" s="278"/>
      <c r="T23" s="278"/>
      <c r="U23" s="282"/>
      <c r="V23" s="274" t="s">
        <v>9691</v>
      </c>
      <c r="W23" s="283" t="s">
        <v>6111</v>
      </c>
      <c r="X23" s="282" t="s">
        <v>9692</v>
      </c>
      <c r="Y23" s="281" t="s">
        <v>9693</v>
      </c>
      <c r="Z23" s="274" t="str">
        <f t="shared" si="2"/>
        <v>4RYCZE</v>
      </c>
      <c r="AA23" s="274" t="str">
        <f t="shared" si="3"/>
        <v>4RY</v>
      </c>
      <c r="AB23" s="274" t="str">
        <f t="shared" si="4"/>
        <v>CZE</v>
      </c>
      <c r="AC23" s="274" t="str">
        <f t="shared" si="5"/>
        <v>6TW1X8B</v>
      </c>
      <c r="AD23" s="274" t="str">
        <f t="shared" si="6"/>
        <v>6TW</v>
      </c>
      <c r="AE23" s="274" t="str">
        <f t="shared" si="7"/>
        <v>1X8B</v>
      </c>
      <c r="AF23" s="274" t="e">
        <f t="shared" ca="1" si="8"/>
        <v>#NAME?</v>
      </c>
      <c r="AG23" s="274" t="e">
        <f t="shared" ca="1" si="9"/>
        <v>#NAME?</v>
      </c>
    </row>
    <row r="24" spans="1:33" ht="112.5">
      <c r="A24" s="187" t="e">
        <f t="shared" ca="1" si="0"/>
        <v>#NAME?</v>
      </c>
      <c r="B24" s="273" t="s">
        <v>2700</v>
      </c>
      <c r="C24" s="274"/>
      <c r="D24" s="274" t="s">
        <v>6102</v>
      </c>
      <c r="E24" s="274" t="s">
        <v>9694</v>
      </c>
      <c r="F24" s="274" t="s">
        <v>9695</v>
      </c>
      <c r="G24" s="287" t="s">
        <v>9696</v>
      </c>
      <c r="H24" s="274"/>
      <c r="I24" s="276" t="str">
        <f t="shared" si="10"/>
        <v>LINKS HARVESTED</v>
      </c>
      <c r="J24" s="293">
        <v>43257</v>
      </c>
      <c r="K24" s="282"/>
      <c r="L24" s="278" t="s">
        <v>6118</v>
      </c>
      <c r="M24" s="278"/>
      <c r="N24" s="278"/>
      <c r="O24" s="278"/>
      <c r="P24" s="278"/>
      <c r="Q24" s="278"/>
      <c r="R24" s="278"/>
      <c r="S24" s="278"/>
      <c r="T24" s="278"/>
      <c r="U24" s="282"/>
      <c r="V24" s="274" t="s">
        <v>9697</v>
      </c>
      <c r="W24" s="283" t="s">
        <v>6111</v>
      </c>
      <c r="X24" s="279" t="s">
        <v>9698</v>
      </c>
      <c r="Y24" s="281" t="s">
        <v>9699</v>
      </c>
      <c r="Z24" s="274" t="str">
        <f t="shared" si="2"/>
        <v>4TFLK2</v>
      </c>
      <c r="AA24" s="274" t="str">
        <f t="shared" si="3"/>
        <v>4TF</v>
      </c>
      <c r="AB24" s="274" t="str">
        <f t="shared" si="4"/>
        <v>LK2</v>
      </c>
      <c r="AC24" s="274" t="str">
        <f t="shared" si="5"/>
        <v>D44MNGQ</v>
      </c>
      <c r="AD24" s="274" t="str">
        <f t="shared" si="6"/>
        <v>D44</v>
      </c>
      <c r="AE24" s="274" t="str">
        <f t="shared" si="7"/>
        <v>MNGQ</v>
      </c>
      <c r="AF24" s="274" t="e">
        <f t="shared" ca="1" si="8"/>
        <v>#NAME?</v>
      </c>
      <c r="AG24" s="274" t="e">
        <f t="shared" ca="1" si="9"/>
        <v>#NAME?</v>
      </c>
    </row>
    <row r="25" spans="1:33" ht="300">
      <c r="A25" s="187" t="e">
        <f t="shared" ca="1" si="0"/>
        <v>#NAME?</v>
      </c>
      <c r="B25" s="273" t="s">
        <v>1886</v>
      </c>
      <c r="C25" s="274"/>
      <c r="D25" s="274" t="s">
        <v>3214</v>
      </c>
      <c r="E25" s="274" t="s">
        <v>9700</v>
      </c>
      <c r="F25" s="274" t="s">
        <v>9701</v>
      </c>
      <c r="G25" s="292"/>
      <c r="H25" s="291" t="s">
        <v>9615</v>
      </c>
      <c r="I25" s="276" t="str">
        <f t="shared" si="10"/>
        <v>LINKS HARVESTED</v>
      </c>
      <c r="J25" s="272"/>
      <c r="K25" s="282"/>
      <c r="L25" s="278" t="s">
        <v>6118</v>
      </c>
      <c r="M25" s="278"/>
      <c r="N25" s="278" t="s">
        <v>6109</v>
      </c>
      <c r="O25" s="278"/>
      <c r="P25" s="278"/>
      <c r="Q25" s="278"/>
      <c r="R25" s="278"/>
      <c r="S25" s="278"/>
      <c r="T25" s="278"/>
      <c r="U25" s="282"/>
      <c r="V25" s="274" t="s">
        <v>9702</v>
      </c>
      <c r="W25" s="283" t="s">
        <v>6111</v>
      </c>
      <c r="X25" s="279" t="s">
        <v>9703</v>
      </c>
      <c r="Y25" s="281" t="s">
        <v>9704</v>
      </c>
      <c r="Z25" s="274" t="str">
        <f t="shared" si="2"/>
        <v>4XCGXQ</v>
      </c>
      <c r="AA25" s="274" t="str">
        <f t="shared" si="3"/>
        <v>4XC</v>
      </c>
      <c r="AB25" s="274" t="str">
        <f t="shared" si="4"/>
        <v>GXQ</v>
      </c>
      <c r="AC25" s="274" t="str">
        <f t="shared" si="5"/>
        <v>9KWZIRK</v>
      </c>
      <c r="AD25" s="274" t="str">
        <f t="shared" si="6"/>
        <v>9KW</v>
      </c>
      <c r="AE25" s="274" t="str">
        <f t="shared" si="7"/>
        <v>ZIRK</v>
      </c>
      <c r="AF25" s="274" t="e">
        <f t="shared" ca="1" si="8"/>
        <v>#NAME?</v>
      </c>
      <c r="AG25" s="274" t="e">
        <f t="shared" ca="1" si="9"/>
        <v>#NAME?</v>
      </c>
    </row>
    <row r="26" spans="1:33" ht="225">
      <c r="A26" s="187" t="e">
        <f t="shared" ca="1" si="0"/>
        <v>#NAME?</v>
      </c>
      <c r="B26" s="273" t="s">
        <v>1904</v>
      </c>
      <c r="C26" s="274"/>
      <c r="D26" s="274" t="s">
        <v>3214</v>
      </c>
      <c r="E26" s="274" t="s">
        <v>9705</v>
      </c>
      <c r="F26" s="274" t="s">
        <v>9706</v>
      </c>
      <c r="G26" s="274"/>
      <c r="H26" s="291">
        <v>43257</v>
      </c>
      <c r="I26" s="276" t="str">
        <f t="shared" si="10"/>
        <v>LINKS HARVESTED</v>
      </c>
      <c r="J26" s="291">
        <v>43257</v>
      </c>
      <c r="K26" s="282"/>
      <c r="L26" s="278" t="s">
        <v>6118</v>
      </c>
      <c r="M26" s="278"/>
      <c r="N26" s="278" t="s">
        <v>6109</v>
      </c>
      <c r="O26" s="278"/>
      <c r="P26" s="278"/>
      <c r="Q26" s="278"/>
      <c r="R26" s="278"/>
      <c r="S26" s="278"/>
      <c r="T26" s="278"/>
      <c r="U26" s="282"/>
      <c r="V26" s="274" t="s">
        <v>9707</v>
      </c>
      <c r="W26" s="283" t="s">
        <v>6111</v>
      </c>
      <c r="X26" s="279" t="s">
        <v>9708</v>
      </c>
      <c r="Y26" s="281" t="s">
        <v>9709</v>
      </c>
      <c r="Z26" s="274" t="str">
        <f t="shared" si="2"/>
        <v>4YXI6J</v>
      </c>
      <c r="AA26" s="274" t="str">
        <f t="shared" si="3"/>
        <v>4YX</v>
      </c>
      <c r="AB26" s="274" t="str">
        <f t="shared" si="4"/>
        <v>I6J</v>
      </c>
      <c r="AC26" s="274" t="str">
        <f t="shared" si="5"/>
        <v>JTYIZ26</v>
      </c>
      <c r="AD26" s="274" t="str">
        <f t="shared" si="6"/>
        <v>JTY</v>
      </c>
      <c r="AE26" s="274" t="str">
        <f t="shared" si="7"/>
        <v>IZ26</v>
      </c>
      <c r="AF26" s="274" t="e">
        <f t="shared" ca="1" si="8"/>
        <v>#NAME?</v>
      </c>
      <c r="AG26" s="274" t="e">
        <f t="shared" ca="1" si="9"/>
        <v>#NAME?</v>
      </c>
    </row>
    <row r="27" spans="1:33" ht="225">
      <c r="A27" s="187" t="e">
        <f t="shared" ca="1" si="0"/>
        <v>#NAME?</v>
      </c>
      <c r="B27" s="273" t="s">
        <v>1904</v>
      </c>
      <c r="C27" s="274"/>
      <c r="D27" s="274" t="s">
        <v>3214</v>
      </c>
      <c r="E27" s="274" t="s">
        <v>9710</v>
      </c>
      <c r="F27" s="274" t="s">
        <v>9711</v>
      </c>
      <c r="G27" s="274" t="s">
        <v>9712</v>
      </c>
      <c r="H27" s="291">
        <v>43257</v>
      </c>
      <c r="I27" s="276" t="str">
        <f t="shared" si="10"/>
        <v>LINKS HARVESTED</v>
      </c>
      <c r="J27" s="291">
        <v>43257</v>
      </c>
      <c r="K27" s="282"/>
      <c r="L27" s="278" t="s">
        <v>6118</v>
      </c>
      <c r="M27" s="278"/>
      <c r="N27" s="278" t="s">
        <v>6109</v>
      </c>
      <c r="O27" s="278"/>
      <c r="P27" s="278"/>
      <c r="Q27" s="278"/>
      <c r="R27" s="278"/>
      <c r="S27" s="278"/>
      <c r="T27" s="278"/>
      <c r="U27" s="282"/>
      <c r="V27" s="274" t="s">
        <v>9713</v>
      </c>
      <c r="W27" s="283" t="s">
        <v>6111</v>
      </c>
      <c r="X27" s="279" t="s">
        <v>9714</v>
      </c>
      <c r="Y27" s="281" t="s">
        <v>9715</v>
      </c>
      <c r="Z27" s="274" t="str">
        <f t="shared" si="2"/>
        <v>4ZAHUZ</v>
      </c>
      <c r="AA27" s="274" t="str">
        <f t="shared" si="3"/>
        <v>4ZA</v>
      </c>
      <c r="AB27" s="274" t="str">
        <f t="shared" si="4"/>
        <v>HUZ</v>
      </c>
      <c r="AC27" s="274" t="str">
        <f t="shared" si="5"/>
        <v>KX641VF</v>
      </c>
      <c r="AD27" s="274" t="str">
        <f t="shared" si="6"/>
        <v>KX6</v>
      </c>
      <c r="AE27" s="274" t="str">
        <f t="shared" si="7"/>
        <v>41VF</v>
      </c>
      <c r="AF27" s="274" t="e">
        <f t="shared" ca="1" si="8"/>
        <v>#NAME?</v>
      </c>
      <c r="AG27" s="274" t="e">
        <f t="shared" ca="1" si="9"/>
        <v>#NAME?</v>
      </c>
    </row>
    <row r="28" spans="1:33" ht="225">
      <c r="A28" s="187" t="e">
        <f t="shared" ca="1" si="0"/>
        <v>#NAME?</v>
      </c>
      <c r="B28" s="273" t="s">
        <v>2700</v>
      </c>
      <c r="C28" s="274"/>
      <c r="D28" s="274" t="s">
        <v>3214</v>
      </c>
      <c r="E28" s="274" t="s">
        <v>9716</v>
      </c>
      <c r="F28" s="274" t="s">
        <v>9711</v>
      </c>
      <c r="G28" s="274"/>
      <c r="H28" s="291">
        <v>43257</v>
      </c>
      <c r="I28" s="276" t="str">
        <f t="shared" si="10"/>
        <v>LINKS HARVESTED</v>
      </c>
      <c r="J28" s="291">
        <v>43257</v>
      </c>
      <c r="K28" s="282"/>
      <c r="L28" s="278" t="s">
        <v>6118</v>
      </c>
      <c r="M28" s="278"/>
      <c r="N28" s="278"/>
      <c r="O28" s="278"/>
      <c r="P28" s="278"/>
      <c r="Q28" s="278"/>
      <c r="R28" s="278"/>
      <c r="S28" s="278"/>
      <c r="T28" s="278"/>
      <c r="U28" s="282"/>
      <c r="V28" s="274" t="s">
        <v>9717</v>
      </c>
      <c r="W28" s="283" t="s">
        <v>6111</v>
      </c>
      <c r="X28" s="279" t="s">
        <v>9718</v>
      </c>
      <c r="Y28" s="281" t="s">
        <v>9719</v>
      </c>
      <c r="Z28" s="274" t="str">
        <f t="shared" si="2"/>
        <v>5X8X66</v>
      </c>
      <c r="AA28" s="274" t="str">
        <f t="shared" si="3"/>
        <v>5X8</v>
      </c>
      <c r="AB28" s="274" t="str">
        <f t="shared" si="4"/>
        <v>X66</v>
      </c>
      <c r="AC28" s="274" t="str">
        <f t="shared" si="5"/>
        <v>2AIMAJJ</v>
      </c>
      <c r="AD28" s="274" t="str">
        <f t="shared" si="6"/>
        <v>2AI</v>
      </c>
      <c r="AE28" s="274" t="str">
        <f t="shared" si="7"/>
        <v>MAJJ</v>
      </c>
      <c r="AF28" s="274" t="e">
        <f t="shared" ca="1" si="8"/>
        <v>#NAME?</v>
      </c>
      <c r="AG28" s="274" t="e">
        <f t="shared" ca="1" si="9"/>
        <v>#NAME?</v>
      </c>
    </row>
    <row r="29" spans="1:33" ht="206.25">
      <c r="A29" s="187" t="e">
        <f t="shared" ca="1" si="0"/>
        <v>#NAME?</v>
      </c>
      <c r="B29" s="273" t="s">
        <v>1765</v>
      </c>
      <c r="C29" s="274" t="s">
        <v>6217</v>
      </c>
      <c r="D29" s="274" t="s">
        <v>6114</v>
      </c>
      <c r="E29" s="274" t="s">
        <v>9720</v>
      </c>
      <c r="F29" s="274" t="s">
        <v>9721</v>
      </c>
      <c r="G29" s="274" t="s">
        <v>9722</v>
      </c>
      <c r="H29" s="291">
        <v>43257</v>
      </c>
      <c r="I29" s="276" t="str">
        <f t="shared" si="10"/>
        <v>LINKS HARVESTED</v>
      </c>
      <c r="J29" s="291">
        <v>43257</v>
      </c>
      <c r="K29" s="282"/>
      <c r="L29" s="278" t="s">
        <v>6118</v>
      </c>
      <c r="M29" s="278"/>
      <c r="N29" s="278"/>
      <c r="O29" s="278"/>
      <c r="P29" s="278"/>
      <c r="Q29" s="278"/>
      <c r="R29" s="278"/>
      <c r="S29" s="278"/>
      <c r="T29" s="278"/>
      <c r="U29" s="282"/>
      <c r="V29" s="274"/>
      <c r="W29" s="283" t="s">
        <v>6111</v>
      </c>
      <c r="X29" s="279" t="s">
        <v>9723</v>
      </c>
      <c r="Y29" s="281" t="s">
        <v>9724</v>
      </c>
      <c r="Z29" s="274" t="str">
        <f t="shared" si="2"/>
        <v>5XXAPU</v>
      </c>
      <c r="AA29" s="274" t="str">
        <f t="shared" si="3"/>
        <v>5XX</v>
      </c>
      <c r="AB29" s="274" t="str">
        <f t="shared" si="4"/>
        <v>APU</v>
      </c>
      <c r="AC29" s="274" t="str">
        <f t="shared" si="5"/>
        <v>YX1JSNN</v>
      </c>
      <c r="AD29" s="274" t="str">
        <f t="shared" si="6"/>
        <v>YX1</v>
      </c>
      <c r="AE29" s="274" t="str">
        <f t="shared" si="7"/>
        <v>JSNN</v>
      </c>
      <c r="AF29" s="274" t="e">
        <f t="shared" ca="1" si="8"/>
        <v>#NAME?</v>
      </c>
      <c r="AG29" s="274" t="e">
        <f t="shared" ca="1" si="9"/>
        <v>#NAME?</v>
      </c>
    </row>
    <row r="30" spans="1:33" ht="187.5">
      <c r="A30" s="187" t="e">
        <f t="shared" ca="1" si="0"/>
        <v>#NAME?</v>
      </c>
      <c r="B30" s="273" t="s">
        <v>1765</v>
      </c>
      <c r="C30" s="274"/>
      <c r="D30" s="274" t="s">
        <v>6102</v>
      </c>
      <c r="E30" s="274" t="s">
        <v>9725</v>
      </c>
      <c r="F30" s="274" t="s">
        <v>9726</v>
      </c>
      <c r="G30" s="274" t="s">
        <v>9727</v>
      </c>
      <c r="H30" s="291">
        <v>43287</v>
      </c>
      <c r="I30" s="276" t="str">
        <f t="shared" si="10"/>
        <v>LINKS HARVESTED</v>
      </c>
      <c r="J30" s="293">
        <v>43318</v>
      </c>
      <c r="K30" s="282"/>
      <c r="L30" s="278" t="s">
        <v>6118</v>
      </c>
      <c r="M30" s="278"/>
      <c r="N30" s="278" t="s">
        <v>6109</v>
      </c>
      <c r="O30" s="278"/>
      <c r="P30" s="278"/>
      <c r="Q30" s="278"/>
      <c r="R30" s="278"/>
      <c r="S30" s="278"/>
      <c r="T30" s="278"/>
      <c r="U30" s="282"/>
      <c r="V30" s="274"/>
      <c r="W30" s="283" t="s">
        <v>6111</v>
      </c>
      <c r="X30" s="279" t="s">
        <v>9728</v>
      </c>
      <c r="Y30" s="281" t="s">
        <v>9729</v>
      </c>
      <c r="Z30" s="274" t="str">
        <f t="shared" si="2"/>
        <v>511X68</v>
      </c>
      <c r="AA30" s="274" t="str">
        <f t="shared" si="3"/>
        <v>511</v>
      </c>
      <c r="AB30" s="274" t="str">
        <f t="shared" si="4"/>
        <v>X68</v>
      </c>
      <c r="AC30" s="274" t="str">
        <f t="shared" si="5"/>
        <v>X69PS3C</v>
      </c>
      <c r="AD30" s="274" t="str">
        <f t="shared" si="6"/>
        <v>X69</v>
      </c>
      <c r="AE30" s="274" t="str">
        <f t="shared" si="7"/>
        <v>PS3C</v>
      </c>
      <c r="AF30" s="274" t="e">
        <f t="shared" ca="1" si="8"/>
        <v>#NAME?</v>
      </c>
      <c r="AG30" s="274" t="e">
        <f t="shared" ca="1" si="9"/>
        <v>#NAME?</v>
      </c>
    </row>
    <row r="31" spans="1:33" ht="409.5">
      <c r="A31" s="187" t="e">
        <f t="shared" ca="1" si="0"/>
        <v>#NAME?</v>
      </c>
      <c r="B31" s="273" t="s">
        <v>1765</v>
      </c>
      <c r="C31" s="274"/>
      <c r="D31" s="274" t="s">
        <v>6114</v>
      </c>
      <c r="E31" s="274" t="s">
        <v>9730</v>
      </c>
      <c r="F31" s="274" t="s">
        <v>9721</v>
      </c>
      <c r="G31" s="274" t="s">
        <v>9731</v>
      </c>
      <c r="H31" s="291">
        <v>43257</v>
      </c>
      <c r="I31" s="276" t="str">
        <f t="shared" si="10"/>
        <v>LINKS HARVESTED</v>
      </c>
      <c r="J31" s="293">
        <v>43318</v>
      </c>
      <c r="K31" s="282"/>
      <c r="L31" s="278"/>
      <c r="M31" s="278"/>
      <c r="N31" s="278"/>
      <c r="O31" s="278"/>
      <c r="P31" s="278"/>
      <c r="Q31" s="278"/>
      <c r="R31" s="278"/>
      <c r="S31" s="278"/>
      <c r="T31" s="278"/>
      <c r="U31" s="282"/>
      <c r="V31" s="274"/>
      <c r="W31" s="283" t="s">
        <v>6111</v>
      </c>
      <c r="X31" s="282"/>
      <c r="Y31" s="281" t="s">
        <v>9732</v>
      </c>
      <c r="Z31" s="274" t="str">
        <f t="shared" si="2"/>
        <v>52WQ2G</v>
      </c>
      <c r="AA31" s="274" t="str">
        <f t="shared" si="3"/>
        <v>52W</v>
      </c>
      <c r="AB31" s="274" t="str">
        <f t="shared" si="4"/>
        <v>Q2G</v>
      </c>
      <c r="AC31" s="274" t="str">
        <f t="shared" si="5"/>
        <v>YXT6ZR7</v>
      </c>
      <c r="AD31" s="274" t="str">
        <f t="shared" si="6"/>
        <v>YXT</v>
      </c>
      <c r="AE31" s="274" t="str">
        <f t="shared" si="7"/>
        <v>6ZR7</v>
      </c>
      <c r="AF31" s="274" t="e">
        <f t="shared" ca="1" si="8"/>
        <v>#NAME?</v>
      </c>
      <c r="AG31" s="274" t="e">
        <f t="shared" ca="1" si="9"/>
        <v>#NAME?</v>
      </c>
    </row>
    <row r="32" spans="1:33" ht="243.75">
      <c r="A32" s="187" t="e">
        <f t="shared" ca="1" si="0"/>
        <v>#NAME?</v>
      </c>
      <c r="B32" s="273" t="s">
        <v>1765</v>
      </c>
      <c r="C32" s="274"/>
      <c r="D32" s="274" t="s">
        <v>6102</v>
      </c>
      <c r="E32" s="274" t="s">
        <v>9733</v>
      </c>
      <c r="F32" s="274" t="s">
        <v>9734</v>
      </c>
      <c r="G32" s="274"/>
      <c r="H32" s="272"/>
      <c r="I32" s="276" t="str">
        <f t="shared" si="10"/>
        <v>LINKS REQUIRED</v>
      </c>
      <c r="J32" s="293">
        <v>43320</v>
      </c>
      <c r="K32" s="282"/>
      <c r="L32" s="278"/>
      <c r="M32" s="278"/>
      <c r="N32" s="278"/>
      <c r="O32" s="278"/>
      <c r="P32" s="278"/>
      <c r="Q32" s="278"/>
      <c r="R32" s="278"/>
      <c r="S32" s="278"/>
      <c r="T32" s="278"/>
      <c r="U32" s="282"/>
      <c r="V32" s="274"/>
      <c r="W32" s="279"/>
      <c r="X32" s="282"/>
      <c r="Y32" s="281" t="s">
        <v>9735</v>
      </c>
      <c r="Z32" s="274" t="str">
        <f t="shared" si="2"/>
        <v>54J8UU</v>
      </c>
      <c r="AA32" s="274" t="str">
        <f t="shared" si="3"/>
        <v>54J</v>
      </c>
      <c r="AB32" s="274" t="str">
        <f t="shared" si="4"/>
        <v>8UU</v>
      </c>
      <c r="AC32" s="274" t="str">
        <f t="shared" si="5"/>
        <v>W5HGDD1</v>
      </c>
      <c r="AD32" s="274" t="str">
        <f t="shared" si="6"/>
        <v>W5H</v>
      </c>
      <c r="AE32" s="274" t="str">
        <f t="shared" si="7"/>
        <v>GDD1</v>
      </c>
      <c r="AF32" s="274" t="e">
        <f t="shared" ca="1" si="8"/>
        <v>#NAME?</v>
      </c>
      <c r="AG32" s="274" t="e">
        <f t="shared" ca="1" si="9"/>
        <v>#NAME?</v>
      </c>
    </row>
    <row r="33" spans="1:33" ht="131.25">
      <c r="A33" s="187" t="e">
        <f t="shared" ca="1" si="0"/>
        <v>#NAME?</v>
      </c>
      <c r="B33" s="273" t="s">
        <v>1765</v>
      </c>
      <c r="C33" s="274"/>
      <c r="D33" s="274" t="s">
        <v>6114</v>
      </c>
      <c r="E33" s="274" t="s">
        <v>9736</v>
      </c>
      <c r="F33" s="274" t="s">
        <v>9737</v>
      </c>
      <c r="G33" s="294" t="s">
        <v>9738</v>
      </c>
      <c r="H33" s="293">
        <v>43318</v>
      </c>
      <c r="I33" s="276" t="str">
        <f t="shared" si="10"/>
        <v>LINKS REQUIRED</v>
      </c>
      <c r="J33" s="293">
        <v>43318</v>
      </c>
      <c r="K33" s="282"/>
      <c r="L33" s="278"/>
      <c r="M33" s="278"/>
      <c r="N33" s="278"/>
      <c r="O33" s="278"/>
      <c r="P33" s="278"/>
      <c r="Q33" s="278"/>
      <c r="R33" s="278"/>
      <c r="S33" s="278"/>
      <c r="T33" s="278"/>
      <c r="U33" s="282"/>
      <c r="V33" s="274"/>
      <c r="W33" s="279"/>
      <c r="X33" s="282"/>
      <c r="Y33" s="281" t="s">
        <v>9739</v>
      </c>
      <c r="Z33" s="274" t="str">
        <f t="shared" si="2"/>
        <v>57TCHL</v>
      </c>
      <c r="AA33" s="274" t="str">
        <f t="shared" si="3"/>
        <v>57T</v>
      </c>
      <c r="AB33" s="274" t="str">
        <f t="shared" si="4"/>
        <v>CHL</v>
      </c>
      <c r="AC33" s="274" t="str">
        <f t="shared" si="5"/>
        <v>UXCG27R</v>
      </c>
      <c r="AD33" s="274" t="str">
        <f t="shared" si="6"/>
        <v>UXC</v>
      </c>
      <c r="AE33" s="274" t="str">
        <f t="shared" si="7"/>
        <v>G27R</v>
      </c>
      <c r="AF33" s="274" t="e">
        <f t="shared" ca="1" si="8"/>
        <v>#NAME?</v>
      </c>
      <c r="AG33" s="274" t="e">
        <f t="shared" ca="1" si="9"/>
        <v>#NAME?</v>
      </c>
    </row>
    <row r="34" spans="1:33" ht="131.25">
      <c r="A34" s="187" t="e">
        <f t="shared" ca="1" si="0"/>
        <v>#NAME?</v>
      </c>
      <c r="B34" s="273" t="s">
        <v>1765</v>
      </c>
      <c r="C34" s="274"/>
      <c r="D34" s="274" t="s">
        <v>6114</v>
      </c>
      <c r="E34" s="274" t="s">
        <v>9740</v>
      </c>
      <c r="F34" s="274" t="s">
        <v>9741</v>
      </c>
      <c r="G34" s="294"/>
      <c r="H34" s="293">
        <v>43318</v>
      </c>
      <c r="I34" s="276" t="str">
        <f t="shared" si="10"/>
        <v>LINKS HARVESTED</v>
      </c>
      <c r="J34" s="293">
        <v>43318</v>
      </c>
      <c r="K34" s="282"/>
      <c r="L34" s="278" t="s">
        <v>6118</v>
      </c>
      <c r="M34" s="278"/>
      <c r="N34" s="278" t="s">
        <v>6109</v>
      </c>
      <c r="O34" s="278"/>
      <c r="P34" s="278" t="s">
        <v>9607</v>
      </c>
      <c r="Q34" s="278" t="s">
        <v>9608</v>
      </c>
      <c r="R34" s="278"/>
      <c r="S34" s="278"/>
      <c r="T34" s="278"/>
      <c r="U34" s="282"/>
      <c r="V34" s="274" t="s">
        <v>9742</v>
      </c>
      <c r="W34" s="283" t="s">
        <v>6111</v>
      </c>
      <c r="X34" s="279" t="s">
        <v>9743</v>
      </c>
      <c r="Y34" s="281" t="s">
        <v>9744</v>
      </c>
      <c r="Z34" s="274" t="str">
        <f t="shared" si="2"/>
        <v>58XAXY</v>
      </c>
      <c r="AA34" s="274" t="str">
        <f t="shared" si="3"/>
        <v>58X</v>
      </c>
      <c r="AB34" s="274" t="str">
        <f t="shared" si="4"/>
        <v>AXY</v>
      </c>
      <c r="AC34" s="274" t="str">
        <f t="shared" si="5"/>
        <v>LAI3O4D</v>
      </c>
      <c r="AD34" s="274" t="str">
        <f t="shared" si="6"/>
        <v>LAI</v>
      </c>
      <c r="AE34" s="274" t="str">
        <f t="shared" si="7"/>
        <v>3O4D</v>
      </c>
      <c r="AF34" s="274" t="e">
        <f t="shared" ca="1" si="8"/>
        <v>#NAME?</v>
      </c>
      <c r="AG34" s="274" t="e">
        <f t="shared" ca="1" si="9"/>
        <v>#NAME?</v>
      </c>
    </row>
    <row r="35" spans="1:33" ht="187.5">
      <c r="A35" s="187" t="e">
        <f t="shared" ca="1" si="0"/>
        <v>#NAME?</v>
      </c>
      <c r="B35" s="273" t="s">
        <v>1765</v>
      </c>
      <c r="C35" s="274"/>
      <c r="D35" s="274" t="s">
        <v>6114</v>
      </c>
      <c r="E35" s="274" t="s">
        <v>9745</v>
      </c>
      <c r="F35" s="274" t="s">
        <v>9746</v>
      </c>
      <c r="G35" s="294"/>
      <c r="H35" s="293">
        <v>43318</v>
      </c>
      <c r="I35" s="276" t="str">
        <f t="shared" si="10"/>
        <v>LINKS HARVESTED</v>
      </c>
      <c r="J35" s="293">
        <v>43318</v>
      </c>
      <c r="K35" s="282"/>
      <c r="L35" s="278" t="s">
        <v>6118</v>
      </c>
      <c r="M35" s="278"/>
      <c r="N35" s="278" t="s">
        <v>6109</v>
      </c>
      <c r="O35" s="278"/>
      <c r="P35" s="278"/>
      <c r="Q35" s="278"/>
      <c r="R35" s="278"/>
      <c r="S35" s="278"/>
      <c r="T35" s="278"/>
      <c r="U35" s="282"/>
      <c r="V35" s="274"/>
      <c r="W35" s="283" t="s">
        <v>6111</v>
      </c>
      <c r="X35" s="279" t="s">
        <v>9747</v>
      </c>
      <c r="Y35" s="281" t="s">
        <v>9748</v>
      </c>
      <c r="Z35" s="274" t="str">
        <f t="shared" si="2"/>
        <v>5892UM</v>
      </c>
      <c r="AA35" s="274" t="str">
        <f t="shared" si="3"/>
        <v>589</v>
      </c>
      <c r="AB35" s="274" t="str">
        <f t="shared" si="4"/>
        <v>2UM</v>
      </c>
      <c r="AC35" s="274" t="str">
        <f t="shared" si="5"/>
        <v>SAR7ST4</v>
      </c>
      <c r="AD35" s="274" t="str">
        <f t="shared" si="6"/>
        <v>SAR</v>
      </c>
      <c r="AE35" s="274" t="str">
        <f t="shared" si="7"/>
        <v>7ST4</v>
      </c>
      <c r="AF35" s="274" t="e">
        <f t="shared" ca="1" si="8"/>
        <v>#NAME?</v>
      </c>
      <c r="AG35" s="274" t="e">
        <f t="shared" ca="1" si="9"/>
        <v>#NAME?</v>
      </c>
    </row>
    <row r="36" spans="1:33" ht="187.5">
      <c r="A36" s="187" t="e">
        <f t="shared" ca="1" si="0"/>
        <v>#NAME?</v>
      </c>
      <c r="B36" s="273" t="s">
        <v>1886</v>
      </c>
      <c r="C36" s="274"/>
      <c r="D36" s="274" t="s">
        <v>6114</v>
      </c>
      <c r="E36" s="274" t="s">
        <v>9749</v>
      </c>
      <c r="F36" s="274" t="s">
        <v>9746</v>
      </c>
      <c r="G36" s="294" t="s">
        <v>9750</v>
      </c>
      <c r="H36" s="293">
        <v>43318</v>
      </c>
      <c r="I36" s="276" t="str">
        <f t="shared" si="10"/>
        <v>LINKS HARVESTED</v>
      </c>
      <c r="J36" s="293">
        <v>43318</v>
      </c>
      <c r="K36" s="282"/>
      <c r="L36" s="278" t="s">
        <v>6118</v>
      </c>
      <c r="M36" s="278"/>
      <c r="N36" s="278"/>
      <c r="O36" s="278"/>
      <c r="P36" s="278"/>
      <c r="Q36" s="278"/>
      <c r="R36" s="278"/>
      <c r="S36" s="278"/>
      <c r="T36" s="278"/>
      <c r="U36" s="282"/>
      <c r="V36" s="274" t="s">
        <v>9751</v>
      </c>
      <c r="W36" s="283" t="s">
        <v>6111</v>
      </c>
      <c r="X36" s="279" t="s">
        <v>9752</v>
      </c>
      <c r="Y36" s="281" t="s">
        <v>9753</v>
      </c>
      <c r="Z36" s="274" t="str">
        <f t="shared" si="2"/>
        <v>58J1TM</v>
      </c>
      <c r="AA36" s="274" t="str">
        <f t="shared" si="3"/>
        <v>58J</v>
      </c>
      <c r="AB36" s="274" t="str">
        <f t="shared" si="4"/>
        <v>1TM</v>
      </c>
      <c r="AC36" s="274" t="str">
        <f t="shared" si="5"/>
        <v>XQLGXU1</v>
      </c>
      <c r="AD36" s="274" t="str">
        <f t="shared" si="6"/>
        <v>XQL</v>
      </c>
      <c r="AE36" s="274" t="str">
        <f t="shared" si="7"/>
        <v>GXU1</v>
      </c>
      <c r="AF36" s="274" t="e">
        <f t="shared" ca="1" si="8"/>
        <v>#NAME?</v>
      </c>
      <c r="AG36" s="274" t="e">
        <f t="shared" ca="1" si="9"/>
        <v>#NAME?</v>
      </c>
    </row>
    <row r="37" spans="1:33" ht="131.25">
      <c r="A37" s="187" t="e">
        <f t="shared" ca="1" si="0"/>
        <v>#NAME?</v>
      </c>
      <c r="B37" s="273" t="s">
        <v>1765</v>
      </c>
      <c r="C37" s="274"/>
      <c r="D37" s="274" t="s">
        <v>6114</v>
      </c>
      <c r="E37" s="274" t="s">
        <v>9754</v>
      </c>
      <c r="F37" s="274" t="s">
        <v>9755</v>
      </c>
      <c r="G37" s="274"/>
      <c r="H37" s="293">
        <v>43349</v>
      </c>
      <c r="I37" s="276" t="str">
        <f t="shared" si="10"/>
        <v>LINKS REQUIRED</v>
      </c>
      <c r="J37" s="295">
        <v>43262</v>
      </c>
      <c r="K37" s="282"/>
      <c r="L37" s="278"/>
      <c r="M37" s="278"/>
      <c r="N37" s="278"/>
      <c r="O37" s="278"/>
      <c r="P37" s="278"/>
      <c r="Q37" s="278"/>
      <c r="R37" s="278"/>
      <c r="S37" s="278"/>
      <c r="T37" s="278"/>
      <c r="U37" s="282"/>
      <c r="V37" s="282"/>
      <c r="W37" s="279"/>
      <c r="X37" s="282"/>
      <c r="Y37" s="281" t="s">
        <v>9756</v>
      </c>
      <c r="Z37" s="274" t="str">
        <f t="shared" si="2"/>
        <v>5AT3IU</v>
      </c>
      <c r="AA37" s="274" t="str">
        <f t="shared" si="3"/>
        <v>5AT</v>
      </c>
      <c r="AB37" s="274" t="str">
        <f t="shared" si="4"/>
        <v>3IU</v>
      </c>
      <c r="AC37" s="274" t="str">
        <f t="shared" si="5"/>
        <v>RAXRQR6</v>
      </c>
      <c r="AD37" s="274" t="str">
        <f t="shared" si="6"/>
        <v>RAX</v>
      </c>
      <c r="AE37" s="274" t="str">
        <f t="shared" si="7"/>
        <v>RQR6</v>
      </c>
      <c r="AF37" s="274" t="e">
        <f t="shared" ca="1" si="8"/>
        <v>#NAME?</v>
      </c>
      <c r="AG37" s="274" t="e">
        <f t="shared" ca="1" si="9"/>
        <v>#NAME?</v>
      </c>
    </row>
    <row r="38" spans="1:33" ht="225">
      <c r="A38" s="187" t="e">
        <f t="shared" ca="1" si="0"/>
        <v>#NAME?</v>
      </c>
      <c r="B38" s="273" t="s">
        <v>1886</v>
      </c>
      <c r="C38" s="274"/>
      <c r="D38" s="274"/>
      <c r="E38" s="274" t="s">
        <v>9757</v>
      </c>
      <c r="F38" s="274" t="s">
        <v>9758</v>
      </c>
      <c r="G38" s="294"/>
      <c r="H38" s="296">
        <v>43262</v>
      </c>
      <c r="I38" s="276" t="str">
        <f t="shared" si="10"/>
        <v>LINKS HARVESTED</v>
      </c>
      <c r="J38" s="295">
        <v>43262</v>
      </c>
      <c r="K38" s="282"/>
      <c r="L38" s="278" t="s">
        <v>6109</v>
      </c>
      <c r="M38" s="278"/>
      <c r="N38" s="278" t="s">
        <v>6109</v>
      </c>
      <c r="O38" s="278"/>
      <c r="P38" s="278"/>
      <c r="Q38" s="278"/>
      <c r="R38" s="278"/>
      <c r="S38" s="278"/>
      <c r="T38" s="278"/>
      <c r="U38" s="282"/>
      <c r="V38" s="274"/>
      <c r="W38" s="283" t="s">
        <v>6111</v>
      </c>
      <c r="X38" s="297" t="s">
        <v>9759</v>
      </c>
      <c r="Y38" s="281" t="s">
        <v>9760</v>
      </c>
      <c r="Z38" s="274" t="str">
        <f t="shared" si="2"/>
        <v>5EXB43</v>
      </c>
      <c r="AA38" s="274" t="str">
        <f t="shared" si="3"/>
        <v>5EX</v>
      </c>
      <c r="AB38" s="274" t="str">
        <f t="shared" si="4"/>
        <v>B43</v>
      </c>
      <c r="AC38" s="274" t="str">
        <f t="shared" si="5"/>
        <v>RJKNCVW</v>
      </c>
      <c r="AD38" s="274" t="str">
        <f t="shared" si="6"/>
        <v>RJK</v>
      </c>
      <c r="AE38" s="274" t="str">
        <f t="shared" si="7"/>
        <v>NCVW</v>
      </c>
      <c r="AF38" s="274" t="e">
        <f t="shared" ca="1" si="8"/>
        <v>#NAME?</v>
      </c>
      <c r="AG38" s="274" t="e">
        <f t="shared" ca="1" si="9"/>
        <v>#NAME?</v>
      </c>
    </row>
    <row r="39" spans="1:33" ht="75">
      <c r="A39" s="187" t="e">
        <f t="shared" ca="1" si="0"/>
        <v>#NAME?</v>
      </c>
      <c r="B39" s="273" t="s">
        <v>1765</v>
      </c>
      <c r="C39" s="274" t="s">
        <v>6334</v>
      </c>
      <c r="D39" s="274" t="s">
        <v>6102</v>
      </c>
      <c r="E39" s="274" t="s">
        <v>9761</v>
      </c>
      <c r="F39" s="294" t="s">
        <v>9762</v>
      </c>
      <c r="G39" s="274" t="s">
        <v>9763</v>
      </c>
      <c r="H39" s="272"/>
      <c r="I39" s="276" t="str">
        <f t="shared" si="10"/>
        <v>LINKS REQUIRED</v>
      </c>
      <c r="J39" s="295">
        <v>43264</v>
      </c>
      <c r="K39" s="282"/>
      <c r="L39" s="278"/>
      <c r="M39" s="278"/>
      <c r="N39" s="278"/>
      <c r="O39" s="278"/>
      <c r="P39" s="278" t="s">
        <v>9607</v>
      </c>
      <c r="Q39" s="278" t="s">
        <v>9608</v>
      </c>
      <c r="R39" s="278"/>
      <c r="S39" s="278"/>
      <c r="T39" s="278"/>
      <c r="U39" s="282"/>
      <c r="V39" s="274"/>
      <c r="W39" s="279"/>
      <c r="X39" s="282"/>
      <c r="Y39" s="281" t="s">
        <v>9764</v>
      </c>
      <c r="Z39" s="274" t="str">
        <f t="shared" si="2"/>
        <v>5F6AXU</v>
      </c>
      <c r="AA39" s="274" t="str">
        <f t="shared" si="3"/>
        <v>5F6</v>
      </c>
      <c r="AB39" s="274" t="str">
        <f t="shared" si="4"/>
        <v>AXU</v>
      </c>
      <c r="AC39" s="274" t="str">
        <f t="shared" si="5"/>
        <v>CXX7PX6</v>
      </c>
      <c r="AD39" s="274" t="str">
        <f t="shared" si="6"/>
        <v>CXX</v>
      </c>
      <c r="AE39" s="274" t="str">
        <f t="shared" si="7"/>
        <v>7PX6</v>
      </c>
      <c r="AF39" s="274" t="e">
        <f t="shared" ca="1" si="8"/>
        <v>#NAME?</v>
      </c>
      <c r="AG39" s="274" t="e">
        <f t="shared" ca="1" si="9"/>
        <v>#NAME?</v>
      </c>
    </row>
    <row r="40" spans="1:33" ht="318.75">
      <c r="A40" s="187" t="e">
        <f t="shared" ca="1" si="0"/>
        <v>#NAME?</v>
      </c>
      <c r="B40" s="273" t="s">
        <v>1765</v>
      </c>
      <c r="C40" s="274"/>
      <c r="D40" s="274" t="s">
        <v>6102</v>
      </c>
      <c r="E40" s="274" t="s">
        <v>9765</v>
      </c>
      <c r="F40" s="294" t="s">
        <v>9762</v>
      </c>
      <c r="G40" s="294"/>
      <c r="H40" s="272"/>
      <c r="I40" s="276" t="str">
        <f t="shared" si="10"/>
        <v>LINKS HARVESTED</v>
      </c>
      <c r="J40" s="295">
        <v>43264</v>
      </c>
      <c r="K40" s="282"/>
      <c r="L40" s="278" t="s">
        <v>6118</v>
      </c>
      <c r="M40" s="278"/>
      <c r="N40" s="278" t="s">
        <v>6109</v>
      </c>
      <c r="O40" s="278"/>
      <c r="P40" s="278" t="s">
        <v>9607</v>
      </c>
      <c r="Q40" s="278" t="s">
        <v>9608</v>
      </c>
      <c r="R40" s="278"/>
      <c r="S40" s="278"/>
      <c r="T40" s="278"/>
      <c r="U40" s="282"/>
      <c r="V40" s="274"/>
      <c r="W40" s="283" t="s">
        <v>6111</v>
      </c>
      <c r="X40" s="279" t="s">
        <v>9766</v>
      </c>
      <c r="Y40" s="281" t="s">
        <v>9767</v>
      </c>
      <c r="Z40" s="274" t="str">
        <f t="shared" si="2"/>
        <v>5HB5A5</v>
      </c>
      <c r="AA40" s="274" t="str">
        <f t="shared" si="3"/>
        <v>5HB</v>
      </c>
      <c r="AB40" s="274" t="str">
        <f t="shared" si="4"/>
        <v>5A5</v>
      </c>
      <c r="AC40" s="274" t="str">
        <f t="shared" si="5"/>
        <v>ALIXO3L</v>
      </c>
      <c r="AD40" s="274" t="str">
        <f t="shared" si="6"/>
        <v>ALI</v>
      </c>
      <c r="AE40" s="274" t="str">
        <f t="shared" si="7"/>
        <v>XO3L</v>
      </c>
      <c r="AF40" s="274" t="e">
        <f t="shared" ca="1" si="8"/>
        <v>#NAME?</v>
      </c>
      <c r="AG40" s="274" t="e">
        <f t="shared" ca="1" si="9"/>
        <v>#NAME?</v>
      </c>
    </row>
    <row r="41" spans="1:33" ht="75">
      <c r="A41" s="187" t="e">
        <f t="shared" ca="1" si="0"/>
        <v>#NAME?</v>
      </c>
      <c r="B41" s="273" t="s">
        <v>3908</v>
      </c>
      <c r="C41" s="274"/>
      <c r="D41" s="274" t="s">
        <v>6102</v>
      </c>
      <c r="E41" s="274" t="s">
        <v>9768</v>
      </c>
      <c r="F41" s="294" t="s">
        <v>9762</v>
      </c>
      <c r="G41" s="298" t="s">
        <v>9769</v>
      </c>
      <c r="H41" s="272"/>
      <c r="I41" s="276" t="str">
        <f t="shared" si="10"/>
        <v>LINKS HARVESTED</v>
      </c>
      <c r="J41" s="295">
        <v>43264</v>
      </c>
      <c r="K41" s="282"/>
      <c r="L41" s="278" t="s">
        <v>6109</v>
      </c>
      <c r="M41" s="278"/>
      <c r="N41" s="278" t="s">
        <v>6109</v>
      </c>
      <c r="O41" s="278"/>
      <c r="P41" s="278"/>
      <c r="Q41" s="278"/>
      <c r="R41" s="278"/>
      <c r="S41" s="278"/>
      <c r="T41" s="278"/>
      <c r="U41" s="282"/>
      <c r="V41" s="274"/>
      <c r="W41" s="283" t="s">
        <v>6111</v>
      </c>
      <c r="X41" s="279" t="s">
        <v>9770</v>
      </c>
      <c r="Y41" s="281" t="s">
        <v>9771</v>
      </c>
      <c r="Z41" s="274" t="str">
        <f t="shared" si="2"/>
        <v>5IQAX3</v>
      </c>
      <c r="AA41" s="274" t="str">
        <f t="shared" si="3"/>
        <v>5IQ</v>
      </c>
      <c r="AB41" s="274" t="str">
        <f t="shared" si="4"/>
        <v>AX3</v>
      </c>
      <c r="AC41" s="274" t="str">
        <f t="shared" si="5"/>
        <v>I7JJZFE</v>
      </c>
      <c r="AD41" s="274" t="str">
        <f t="shared" si="6"/>
        <v>I7J</v>
      </c>
      <c r="AE41" s="274" t="str">
        <f t="shared" si="7"/>
        <v>JZFE</v>
      </c>
      <c r="AF41" s="274" t="e">
        <f t="shared" ca="1" si="8"/>
        <v>#NAME?</v>
      </c>
      <c r="AG41" s="274" t="e">
        <f t="shared" ca="1" si="9"/>
        <v>#NAME?</v>
      </c>
    </row>
    <row r="42" spans="1:33" ht="187.5">
      <c r="A42" s="187" t="e">
        <f t="shared" ca="1" si="0"/>
        <v>#NAME?</v>
      </c>
      <c r="B42" s="273" t="s">
        <v>1765</v>
      </c>
      <c r="C42" s="274"/>
      <c r="D42" s="274" t="s">
        <v>6114</v>
      </c>
      <c r="E42" s="274" t="s">
        <v>9772</v>
      </c>
      <c r="F42" s="294" t="s">
        <v>9773</v>
      </c>
      <c r="G42" s="274"/>
      <c r="H42" s="272"/>
      <c r="I42" s="276" t="str">
        <f t="shared" si="10"/>
        <v>LINKS HARVESTED</v>
      </c>
      <c r="J42" s="295">
        <v>43264</v>
      </c>
      <c r="K42" s="282"/>
      <c r="L42" s="278" t="s">
        <v>6109</v>
      </c>
      <c r="M42" s="278"/>
      <c r="N42" s="278" t="s">
        <v>6109</v>
      </c>
      <c r="O42" s="278"/>
      <c r="P42" s="278"/>
      <c r="Q42" s="278"/>
      <c r="R42" s="278"/>
      <c r="S42" s="278"/>
      <c r="T42" s="278"/>
      <c r="U42" s="282"/>
      <c r="V42" s="274"/>
      <c r="W42" s="283" t="s">
        <v>6111</v>
      </c>
      <c r="X42" s="279" t="s">
        <v>9774</v>
      </c>
      <c r="Y42" s="281" t="s">
        <v>9775</v>
      </c>
      <c r="Z42" s="274" t="str">
        <f t="shared" si="2"/>
        <v>5JLT54</v>
      </c>
      <c r="AA42" s="274" t="str">
        <f t="shared" si="3"/>
        <v>5JL</v>
      </c>
      <c r="AB42" s="274" t="str">
        <f t="shared" si="4"/>
        <v>T54</v>
      </c>
      <c r="AC42" s="274" t="str">
        <f t="shared" si="5"/>
        <v>H2TM8YY</v>
      </c>
      <c r="AD42" s="274" t="str">
        <f t="shared" si="6"/>
        <v>H2T</v>
      </c>
      <c r="AE42" s="274" t="str">
        <f t="shared" si="7"/>
        <v>M8YY</v>
      </c>
      <c r="AF42" s="274" t="e">
        <f t="shared" ca="1" si="8"/>
        <v>#NAME?</v>
      </c>
      <c r="AG42" s="274" t="e">
        <f t="shared" ca="1" si="9"/>
        <v>#NAME?</v>
      </c>
    </row>
    <row r="43" spans="1:33" ht="131.25">
      <c r="A43" s="187" t="e">
        <f t="shared" ca="1" si="0"/>
        <v>#NAME?</v>
      </c>
      <c r="B43" s="273" t="s">
        <v>1762</v>
      </c>
      <c r="C43" s="274"/>
      <c r="D43" s="274" t="s">
        <v>3214</v>
      </c>
      <c r="E43" s="274" t="s">
        <v>9776</v>
      </c>
      <c r="F43" s="294" t="s">
        <v>9777</v>
      </c>
      <c r="G43" s="274"/>
      <c r="H43" s="296">
        <v>43262</v>
      </c>
      <c r="I43" s="276" t="str">
        <f t="shared" si="10"/>
        <v>LINKS REQUIRED</v>
      </c>
      <c r="J43" s="295">
        <v>43264</v>
      </c>
      <c r="K43" s="282"/>
      <c r="L43" s="278"/>
      <c r="M43" s="278"/>
      <c r="N43" s="278"/>
      <c r="O43" s="278"/>
      <c r="P43" s="278"/>
      <c r="Q43" s="278"/>
      <c r="R43" s="278"/>
      <c r="S43" s="278"/>
      <c r="T43" s="278"/>
      <c r="U43" s="282"/>
      <c r="V43" s="274"/>
      <c r="W43" s="279"/>
      <c r="X43" s="282"/>
      <c r="Y43" s="281" t="s">
        <v>9778</v>
      </c>
      <c r="Z43" s="274" t="str">
        <f t="shared" si="2"/>
        <v>5KJXM7</v>
      </c>
      <c r="AA43" s="274" t="str">
        <f t="shared" si="3"/>
        <v>5KJ</v>
      </c>
      <c r="AB43" s="274" t="str">
        <f t="shared" si="4"/>
        <v>XM7</v>
      </c>
      <c r="AC43" s="274" t="str">
        <f t="shared" si="5"/>
        <v>YIL6SEN</v>
      </c>
      <c r="AD43" s="274" t="str">
        <f t="shared" si="6"/>
        <v>YIL</v>
      </c>
      <c r="AE43" s="274" t="str">
        <f t="shared" si="7"/>
        <v>6SEN</v>
      </c>
      <c r="AF43" s="274" t="e">
        <f t="shared" ca="1" si="8"/>
        <v>#NAME?</v>
      </c>
      <c r="AG43" s="274" t="e">
        <f t="shared" ca="1" si="9"/>
        <v>#NAME?</v>
      </c>
    </row>
    <row r="44" spans="1:33" ht="131.25">
      <c r="A44" s="187" t="e">
        <f t="shared" ca="1" si="0"/>
        <v>#NAME?</v>
      </c>
      <c r="B44" s="273" t="s">
        <v>1762</v>
      </c>
      <c r="C44" s="274"/>
      <c r="D44" s="274" t="s">
        <v>3214</v>
      </c>
      <c r="E44" s="274" t="s">
        <v>9779</v>
      </c>
      <c r="F44" s="294" t="s">
        <v>9777</v>
      </c>
      <c r="G44" s="274"/>
      <c r="H44" s="296">
        <v>43262</v>
      </c>
      <c r="I44" s="276" t="str">
        <f t="shared" si="10"/>
        <v>LINKS REQUIRED</v>
      </c>
      <c r="J44" s="295">
        <v>43264</v>
      </c>
      <c r="K44" s="282"/>
      <c r="L44" s="278"/>
      <c r="M44" s="278"/>
      <c r="N44" s="278"/>
      <c r="O44" s="278"/>
      <c r="P44" s="278"/>
      <c r="Q44" s="278"/>
      <c r="R44" s="278"/>
      <c r="S44" s="278"/>
      <c r="T44" s="278"/>
      <c r="U44" s="282"/>
      <c r="V44" s="274"/>
      <c r="W44" s="279"/>
      <c r="X44" s="282"/>
      <c r="Y44" s="281" t="s">
        <v>9780</v>
      </c>
      <c r="Z44" s="274" t="str">
        <f t="shared" si="2"/>
        <v>5KRJST</v>
      </c>
      <c r="AA44" s="274" t="str">
        <f t="shared" si="3"/>
        <v>5KR</v>
      </c>
      <c r="AB44" s="274" t="str">
        <f t="shared" si="4"/>
        <v>JST</v>
      </c>
      <c r="AC44" s="274" t="str">
        <f t="shared" si="5"/>
        <v>XLF6T65</v>
      </c>
      <c r="AD44" s="274" t="str">
        <f t="shared" si="6"/>
        <v>XLF</v>
      </c>
      <c r="AE44" s="274" t="str">
        <f t="shared" si="7"/>
        <v>6T65</v>
      </c>
      <c r="AF44" s="274" t="e">
        <f t="shared" ca="1" si="8"/>
        <v>#NAME?</v>
      </c>
      <c r="AG44" s="274" t="e">
        <f t="shared" ca="1" si="9"/>
        <v>#NAME?</v>
      </c>
    </row>
    <row r="45" spans="1:33" ht="150">
      <c r="A45" s="187" t="e">
        <f t="shared" ca="1" si="0"/>
        <v>#NAME?</v>
      </c>
      <c r="B45" s="273"/>
      <c r="C45" s="274"/>
      <c r="D45" s="274"/>
      <c r="E45" s="274" t="s">
        <v>9781</v>
      </c>
      <c r="F45" s="294" t="s">
        <v>9782</v>
      </c>
      <c r="G45" s="274"/>
      <c r="H45" s="296">
        <v>43263</v>
      </c>
      <c r="I45" s="276" t="str">
        <f t="shared" si="10"/>
        <v>LINKS REQUIRED</v>
      </c>
      <c r="J45" s="295">
        <v>43264</v>
      </c>
      <c r="K45" s="282"/>
      <c r="L45" s="278"/>
      <c r="M45" s="278"/>
      <c r="N45" s="278"/>
      <c r="O45" s="278"/>
      <c r="P45" s="278"/>
      <c r="Q45" s="278"/>
      <c r="R45" s="278"/>
      <c r="S45" s="278"/>
      <c r="T45" s="278"/>
      <c r="U45" s="282"/>
      <c r="V45" s="274"/>
      <c r="W45" s="279"/>
      <c r="X45" s="282"/>
      <c r="Y45" s="281" t="s">
        <v>9783</v>
      </c>
      <c r="Z45" s="274" t="str">
        <f t="shared" si="2"/>
        <v>5L6NXX</v>
      </c>
      <c r="AA45" s="274" t="str">
        <f t="shared" si="3"/>
        <v>5L6</v>
      </c>
      <c r="AB45" s="274" t="str">
        <f t="shared" si="4"/>
        <v>NXX</v>
      </c>
      <c r="AC45" s="274" t="str">
        <f t="shared" si="5"/>
        <v>LWQDOM0</v>
      </c>
      <c r="AD45" s="274" t="str">
        <f t="shared" si="6"/>
        <v>LWQ</v>
      </c>
      <c r="AE45" s="274" t="str">
        <f t="shared" si="7"/>
        <v>DOM0</v>
      </c>
      <c r="AF45" s="274" t="e">
        <f t="shared" ca="1" si="8"/>
        <v>#NAME?</v>
      </c>
      <c r="AG45" s="274" t="e">
        <f t="shared" ca="1" si="9"/>
        <v>#NAME?</v>
      </c>
    </row>
    <row r="46" spans="1:33" ht="187.5">
      <c r="A46" s="187" t="e">
        <f t="shared" ca="1" si="0"/>
        <v>#NAME?</v>
      </c>
      <c r="B46" s="273"/>
      <c r="C46" s="274"/>
      <c r="D46" s="274" t="s">
        <v>6114</v>
      </c>
      <c r="E46" s="274" t="s">
        <v>9784</v>
      </c>
      <c r="F46" s="294" t="s">
        <v>9746</v>
      </c>
      <c r="G46" s="274" t="s">
        <v>9785</v>
      </c>
      <c r="H46" s="296">
        <v>43262</v>
      </c>
      <c r="I46" s="276" t="str">
        <f t="shared" si="10"/>
        <v>LINKS REQUIRED</v>
      </c>
      <c r="J46" s="295">
        <v>43264</v>
      </c>
      <c r="K46" s="282"/>
      <c r="L46" s="278"/>
      <c r="M46" s="278"/>
      <c r="N46" s="278"/>
      <c r="O46" s="278"/>
      <c r="P46" s="278"/>
      <c r="Q46" s="278"/>
      <c r="R46" s="278"/>
      <c r="S46" s="278"/>
      <c r="T46" s="278"/>
      <c r="U46" s="282"/>
      <c r="V46" s="274"/>
      <c r="W46" s="279"/>
      <c r="X46" s="282"/>
      <c r="Y46" s="281" t="s">
        <v>9786</v>
      </c>
      <c r="Z46" s="274" t="str">
        <f t="shared" si="2"/>
        <v>5LKBC8</v>
      </c>
      <c r="AA46" s="274" t="str">
        <f t="shared" si="3"/>
        <v>5LK</v>
      </c>
      <c r="AB46" s="274" t="str">
        <f t="shared" si="4"/>
        <v>BC8</v>
      </c>
      <c r="AC46" s="274" t="str">
        <f t="shared" si="5"/>
        <v>GZZYBS0</v>
      </c>
      <c r="AD46" s="274" t="str">
        <f t="shared" si="6"/>
        <v>GZZ</v>
      </c>
      <c r="AE46" s="274" t="str">
        <f t="shared" si="7"/>
        <v>YBS0</v>
      </c>
      <c r="AF46" s="274" t="e">
        <f t="shared" ca="1" si="8"/>
        <v>#NAME?</v>
      </c>
      <c r="AG46" s="274" t="e">
        <f t="shared" ca="1" si="9"/>
        <v>#NAME?</v>
      </c>
    </row>
    <row r="47" spans="1:33" ht="206.25">
      <c r="A47" s="187" t="e">
        <f t="shared" ca="1" si="0"/>
        <v>#NAME?</v>
      </c>
      <c r="B47" s="273" t="s">
        <v>1765</v>
      </c>
      <c r="C47" s="274"/>
      <c r="D47" s="274" t="s">
        <v>6114</v>
      </c>
      <c r="E47" s="274" t="s">
        <v>9787</v>
      </c>
      <c r="F47" s="294" t="s">
        <v>9788</v>
      </c>
      <c r="G47" s="274"/>
      <c r="H47" s="296">
        <v>43263</v>
      </c>
      <c r="I47" s="276" t="str">
        <f t="shared" si="10"/>
        <v>LINKS HARVESTED</v>
      </c>
      <c r="J47" s="295">
        <v>43264</v>
      </c>
      <c r="K47" s="282"/>
      <c r="L47" s="278" t="s">
        <v>6109</v>
      </c>
      <c r="M47" s="278"/>
      <c r="N47" s="278" t="s">
        <v>6109</v>
      </c>
      <c r="O47" s="278"/>
      <c r="P47" s="278" t="s">
        <v>9607</v>
      </c>
      <c r="Q47" s="278" t="s">
        <v>9608</v>
      </c>
      <c r="R47" s="278"/>
      <c r="S47" s="278"/>
      <c r="T47" s="278"/>
      <c r="U47" s="282"/>
      <c r="V47" s="274"/>
      <c r="W47" s="283" t="s">
        <v>6111</v>
      </c>
      <c r="X47" s="279" t="s">
        <v>9789</v>
      </c>
      <c r="Y47" s="281" t="s">
        <v>9790</v>
      </c>
      <c r="Z47" s="274" t="str">
        <f t="shared" si="2"/>
        <v>5NN5GW</v>
      </c>
      <c r="AA47" s="274" t="str">
        <f t="shared" si="3"/>
        <v>5NN</v>
      </c>
      <c r="AB47" s="274" t="str">
        <f t="shared" si="4"/>
        <v>5GW</v>
      </c>
      <c r="AC47" s="274" t="str">
        <f t="shared" si="5"/>
        <v>HQ3TP53</v>
      </c>
      <c r="AD47" s="274" t="str">
        <f t="shared" si="6"/>
        <v>HQ3</v>
      </c>
      <c r="AE47" s="274" t="str">
        <f t="shared" si="7"/>
        <v>TP53</v>
      </c>
      <c r="AF47" s="274" t="e">
        <f t="shared" ca="1" si="8"/>
        <v>#NAME?</v>
      </c>
      <c r="AG47" s="274" t="e">
        <f t="shared" ca="1" si="9"/>
        <v>#NAME?</v>
      </c>
    </row>
    <row r="48" spans="1:33" ht="187.5">
      <c r="A48" s="187" t="e">
        <f t="shared" ca="1" si="0"/>
        <v>#NAME?</v>
      </c>
      <c r="B48" s="273" t="s">
        <v>1923</v>
      </c>
      <c r="C48" s="274"/>
      <c r="D48" s="274" t="s">
        <v>6114</v>
      </c>
      <c r="E48" s="274" t="s">
        <v>9791</v>
      </c>
      <c r="F48" s="294" t="s">
        <v>9792</v>
      </c>
      <c r="G48" s="274"/>
      <c r="H48" s="296">
        <v>43263</v>
      </c>
      <c r="I48" s="276" t="str">
        <f t="shared" si="10"/>
        <v>LINKS REQUIRED</v>
      </c>
      <c r="J48" s="295">
        <v>43264</v>
      </c>
      <c r="K48" s="282"/>
      <c r="L48" s="278"/>
      <c r="M48" s="278"/>
      <c r="N48" s="278"/>
      <c r="O48" s="278"/>
      <c r="P48" s="278"/>
      <c r="Q48" s="278"/>
      <c r="R48" s="278"/>
      <c r="S48" s="278"/>
      <c r="T48" s="278"/>
      <c r="U48" s="282"/>
      <c r="V48" s="274"/>
      <c r="W48" s="279"/>
      <c r="X48" s="282"/>
      <c r="Y48" s="281" t="s">
        <v>9793</v>
      </c>
      <c r="Z48" s="274" t="str">
        <f t="shared" si="2"/>
        <v>5XXRBR</v>
      </c>
      <c r="AA48" s="274" t="str">
        <f t="shared" si="3"/>
        <v>5XX</v>
      </c>
      <c r="AB48" s="274" t="str">
        <f t="shared" si="4"/>
        <v>RBR</v>
      </c>
      <c r="AC48" s="274" t="str">
        <f t="shared" si="5"/>
        <v>GX5UWBL</v>
      </c>
      <c r="AD48" s="274" t="str">
        <f t="shared" si="6"/>
        <v>GX5</v>
      </c>
      <c r="AE48" s="274" t="str">
        <f t="shared" si="7"/>
        <v>UWBL</v>
      </c>
      <c r="AF48" s="274" t="e">
        <f t="shared" ca="1" si="8"/>
        <v>#NAME?</v>
      </c>
      <c r="AG48" s="274" t="e">
        <f t="shared" ca="1" si="9"/>
        <v>#NAME?</v>
      </c>
    </row>
    <row r="49" spans="1:33" ht="225">
      <c r="A49" s="187" t="e">
        <f t="shared" ca="1" si="0"/>
        <v>#NAME?</v>
      </c>
      <c r="B49" s="273" t="s">
        <v>2263</v>
      </c>
      <c r="C49" s="274"/>
      <c r="D49" s="274" t="s">
        <v>3214</v>
      </c>
      <c r="E49" s="274" t="s">
        <v>9794</v>
      </c>
      <c r="F49" s="294" t="s">
        <v>9795</v>
      </c>
      <c r="G49" s="274"/>
      <c r="H49" s="296">
        <v>43263</v>
      </c>
      <c r="I49" s="276" t="str">
        <f t="shared" si="10"/>
        <v>LINKS HARVESTED</v>
      </c>
      <c r="J49" s="295">
        <v>43264</v>
      </c>
      <c r="K49" s="282"/>
      <c r="L49" s="278" t="s">
        <v>6118</v>
      </c>
      <c r="M49" s="278"/>
      <c r="N49" s="278" t="s">
        <v>6109</v>
      </c>
      <c r="O49" s="278"/>
      <c r="P49" s="278"/>
      <c r="Q49" s="278"/>
      <c r="R49" s="278"/>
      <c r="S49" s="278"/>
      <c r="T49" s="278"/>
      <c r="U49" s="282"/>
      <c r="V49" s="274" t="s">
        <v>9796</v>
      </c>
      <c r="W49" s="283" t="s">
        <v>6111</v>
      </c>
      <c r="X49" s="279" t="s">
        <v>9797</v>
      </c>
      <c r="Y49" s="281" t="s">
        <v>9798</v>
      </c>
      <c r="Z49" s="274" t="str">
        <f t="shared" si="2"/>
        <v>5QNBK1</v>
      </c>
      <c r="AA49" s="274" t="str">
        <f t="shared" si="3"/>
        <v>5QN</v>
      </c>
      <c r="AB49" s="274" t="str">
        <f t="shared" si="4"/>
        <v>BK1</v>
      </c>
      <c r="AC49" s="274" t="str">
        <f t="shared" si="5"/>
        <v>XAQRFW5</v>
      </c>
      <c r="AD49" s="274" t="str">
        <f t="shared" si="6"/>
        <v>XAQ</v>
      </c>
      <c r="AE49" s="274" t="str">
        <f t="shared" si="7"/>
        <v>RFW5</v>
      </c>
      <c r="AF49" s="274" t="e">
        <f t="shared" ca="1" si="8"/>
        <v>#NAME?</v>
      </c>
      <c r="AG49" s="274" t="e">
        <f t="shared" ca="1" si="9"/>
        <v>#NAME?</v>
      </c>
    </row>
    <row r="50" spans="1:33" ht="225">
      <c r="A50" s="187" t="e">
        <f t="shared" ca="1" si="0"/>
        <v>#NAME?</v>
      </c>
      <c r="B50" s="273" t="s">
        <v>1765</v>
      </c>
      <c r="C50" s="274"/>
      <c r="D50" s="274" t="s">
        <v>3214</v>
      </c>
      <c r="E50" s="274" t="s">
        <v>9799</v>
      </c>
      <c r="F50" s="294" t="s">
        <v>9800</v>
      </c>
      <c r="G50" s="294"/>
      <c r="H50" s="296" t="s">
        <v>9801</v>
      </c>
      <c r="I50" s="276" t="str">
        <f t="shared" si="10"/>
        <v>LINKS HARVESTED</v>
      </c>
      <c r="J50" s="299">
        <v>43270</v>
      </c>
      <c r="K50" s="282"/>
      <c r="L50" s="278" t="s">
        <v>6118</v>
      </c>
      <c r="M50" s="278"/>
      <c r="N50" s="278" t="s">
        <v>6109</v>
      </c>
      <c r="O50" s="278"/>
      <c r="P50" s="278" t="s">
        <v>9607</v>
      </c>
      <c r="Q50" s="278" t="s">
        <v>9608</v>
      </c>
      <c r="R50" s="278"/>
      <c r="S50" s="278"/>
      <c r="T50" s="278"/>
      <c r="U50" s="282"/>
      <c r="V50" s="274" t="s">
        <v>9802</v>
      </c>
      <c r="W50" s="283" t="s">
        <v>6111</v>
      </c>
      <c r="X50" s="279" t="s">
        <v>9803</v>
      </c>
      <c r="Y50" s="281" t="s">
        <v>9804</v>
      </c>
      <c r="Z50" s="274" t="str">
        <f t="shared" si="2"/>
        <v>5RUXHC</v>
      </c>
      <c r="AA50" s="274" t="str">
        <f t="shared" si="3"/>
        <v>5RU</v>
      </c>
      <c r="AB50" s="274" t="str">
        <f t="shared" si="4"/>
        <v>XHC</v>
      </c>
      <c r="AC50" s="274" t="str">
        <f t="shared" si="5"/>
        <v>SRH3LYQ</v>
      </c>
      <c r="AD50" s="274" t="str">
        <f t="shared" si="6"/>
        <v>SRH</v>
      </c>
      <c r="AE50" s="274" t="str">
        <f t="shared" si="7"/>
        <v>3LYQ</v>
      </c>
      <c r="AF50" s="274" t="e">
        <f t="shared" ca="1" si="8"/>
        <v>#NAME?</v>
      </c>
      <c r="AG50" s="274" t="e">
        <f t="shared" ca="1" si="9"/>
        <v>#NAME?</v>
      </c>
    </row>
    <row r="51" spans="1:33" ht="187.5">
      <c r="A51" s="187" t="e">
        <f t="shared" ca="1" si="0"/>
        <v>#NAME?</v>
      </c>
      <c r="B51" s="273"/>
      <c r="C51" s="274"/>
      <c r="D51" s="274" t="s">
        <v>3214</v>
      </c>
      <c r="E51" s="274" t="s">
        <v>9805</v>
      </c>
      <c r="F51" s="294" t="s">
        <v>9806</v>
      </c>
      <c r="G51" s="274"/>
      <c r="H51" s="296" t="s">
        <v>9801</v>
      </c>
      <c r="I51" s="276" t="str">
        <f t="shared" si="10"/>
        <v>LINKS REQUIRED</v>
      </c>
      <c r="J51" s="300"/>
      <c r="K51" s="282"/>
      <c r="L51" s="278"/>
      <c r="M51" s="278"/>
      <c r="N51" s="278"/>
      <c r="O51" s="278"/>
      <c r="P51" s="278"/>
      <c r="Q51" s="278"/>
      <c r="R51" s="278"/>
      <c r="S51" s="278"/>
      <c r="T51" s="278"/>
      <c r="U51" s="282"/>
      <c r="V51" s="274"/>
      <c r="W51" s="279"/>
      <c r="X51" s="282"/>
      <c r="Y51" s="281" t="s">
        <v>9807</v>
      </c>
      <c r="Z51" s="274" t="str">
        <f t="shared" si="2"/>
        <v>5SF5IX</v>
      </c>
      <c r="AA51" s="274" t="str">
        <f t="shared" si="3"/>
        <v>5SF</v>
      </c>
      <c r="AB51" s="274" t="str">
        <f t="shared" si="4"/>
        <v>5IX</v>
      </c>
      <c r="AC51" s="274" t="str">
        <f t="shared" si="5"/>
        <v>3BCX4OD</v>
      </c>
      <c r="AD51" s="274" t="str">
        <f t="shared" si="6"/>
        <v>3BC</v>
      </c>
      <c r="AE51" s="274" t="str">
        <f t="shared" si="7"/>
        <v>X4OD</v>
      </c>
      <c r="AF51" s="274" t="e">
        <f t="shared" ca="1" si="8"/>
        <v>#NAME?</v>
      </c>
      <c r="AG51" s="274" t="e">
        <f t="shared" ca="1" si="9"/>
        <v>#NAME?</v>
      </c>
    </row>
    <row r="52" spans="1:33" ht="75">
      <c r="A52" s="187" t="e">
        <f t="shared" ca="1" si="0"/>
        <v>#NAME?</v>
      </c>
      <c r="B52" s="273" t="s">
        <v>2263</v>
      </c>
      <c r="C52" s="274" t="s">
        <v>8888</v>
      </c>
      <c r="D52" s="274" t="s">
        <v>6102</v>
      </c>
      <c r="E52" s="274" t="s">
        <v>9808</v>
      </c>
      <c r="F52" s="274" t="s">
        <v>9762</v>
      </c>
      <c r="G52" s="274" t="s">
        <v>9809</v>
      </c>
      <c r="H52" s="296" t="s">
        <v>9801</v>
      </c>
      <c r="I52" s="276" t="str">
        <f t="shared" si="10"/>
        <v>LINKS HARVESTED</v>
      </c>
      <c r="J52" s="299">
        <v>43270</v>
      </c>
      <c r="K52" s="282"/>
      <c r="L52" s="278" t="s">
        <v>6118</v>
      </c>
      <c r="M52" s="278" t="s">
        <v>7067</v>
      </c>
      <c r="N52" s="278" t="s">
        <v>6109</v>
      </c>
      <c r="O52" s="278" t="s">
        <v>9607</v>
      </c>
      <c r="P52" s="278" t="s">
        <v>9607</v>
      </c>
      <c r="Q52" s="278" t="s">
        <v>9608</v>
      </c>
      <c r="R52" s="278" t="s">
        <v>9810</v>
      </c>
      <c r="S52" s="278" t="s">
        <v>7067</v>
      </c>
      <c r="T52" s="278"/>
      <c r="U52" s="282"/>
      <c r="V52" s="274" t="s">
        <v>9811</v>
      </c>
      <c r="W52" s="283" t="s">
        <v>6111</v>
      </c>
      <c r="X52" s="279" t="s">
        <v>9812</v>
      </c>
      <c r="Y52" s="281" t="s">
        <v>9813</v>
      </c>
      <c r="Z52" s="274" t="str">
        <f t="shared" si="2"/>
        <v>5UX98Z</v>
      </c>
      <c r="AA52" s="274" t="str">
        <f t="shared" si="3"/>
        <v>5UX</v>
      </c>
      <c r="AB52" s="274" t="str">
        <f t="shared" si="4"/>
        <v>98Z</v>
      </c>
      <c r="AC52" s="274" t="str">
        <f t="shared" si="5"/>
        <v>6LP6GZZ</v>
      </c>
      <c r="AD52" s="274" t="str">
        <f t="shared" si="6"/>
        <v>6LP</v>
      </c>
      <c r="AE52" s="274" t="str">
        <f t="shared" si="7"/>
        <v>6GZZ</v>
      </c>
      <c r="AF52" s="274" t="e">
        <f t="shared" ca="1" si="8"/>
        <v>#NAME?</v>
      </c>
      <c r="AG52" s="274" t="e">
        <f t="shared" ca="1" si="9"/>
        <v>#NAME?</v>
      </c>
    </row>
    <row r="53" spans="1:33" ht="225">
      <c r="A53" s="187" t="e">
        <f t="shared" ca="1" si="0"/>
        <v>#NAME?</v>
      </c>
      <c r="B53" s="273" t="s">
        <v>1765</v>
      </c>
      <c r="C53" s="274"/>
      <c r="D53" s="274" t="s">
        <v>3214</v>
      </c>
      <c r="E53" s="274" t="s">
        <v>9814</v>
      </c>
      <c r="F53" s="274" t="s">
        <v>9815</v>
      </c>
      <c r="G53" s="274"/>
      <c r="H53" s="301" t="s">
        <v>9816</v>
      </c>
      <c r="I53" s="276" t="str">
        <f t="shared" si="10"/>
        <v>LINKS HARVESTED</v>
      </c>
      <c r="J53" s="299">
        <v>43270</v>
      </c>
      <c r="K53" s="282"/>
      <c r="L53" s="278" t="s">
        <v>6118</v>
      </c>
      <c r="M53" s="278"/>
      <c r="N53" s="278" t="s">
        <v>6109</v>
      </c>
      <c r="O53" s="278"/>
      <c r="P53" s="278"/>
      <c r="Q53" s="278"/>
      <c r="R53" s="278"/>
      <c r="S53" s="278"/>
      <c r="T53" s="278"/>
      <c r="U53" s="282"/>
      <c r="V53" s="274" t="s">
        <v>9817</v>
      </c>
      <c r="W53" s="283" t="s">
        <v>6111</v>
      </c>
      <c r="X53" s="279" t="s">
        <v>9818</v>
      </c>
      <c r="Y53" s="281" t="s">
        <v>9819</v>
      </c>
      <c r="Z53" s="274" t="str">
        <f t="shared" si="2"/>
        <v>5X9FQT</v>
      </c>
      <c r="AA53" s="274" t="str">
        <f t="shared" si="3"/>
        <v>5X9</v>
      </c>
      <c r="AB53" s="274" t="str">
        <f t="shared" si="4"/>
        <v>FQT</v>
      </c>
      <c r="AC53" s="274" t="str">
        <f t="shared" si="5"/>
        <v>QEGX9U4</v>
      </c>
      <c r="AD53" s="274" t="str">
        <f t="shared" si="6"/>
        <v>QEG</v>
      </c>
      <c r="AE53" s="274" t="str">
        <f t="shared" si="7"/>
        <v>X9U4</v>
      </c>
      <c r="AF53" s="274" t="e">
        <f t="shared" ca="1" si="8"/>
        <v>#NAME?</v>
      </c>
      <c r="AG53" s="274" t="e">
        <f t="shared" ca="1" si="9"/>
        <v>#NAME?</v>
      </c>
    </row>
    <row r="54" spans="1:33" ht="225">
      <c r="A54" s="187" t="e">
        <f t="shared" ca="1" si="0"/>
        <v>#NAME?</v>
      </c>
      <c r="B54" s="273" t="s">
        <v>1904</v>
      </c>
      <c r="C54" s="274"/>
      <c r="D54" s="274" t="s">
        <v>3214</v>
      </c>
      <c r="E54" s="274" t="s">
        <v>9820</v>
      </c>
      <c r="F54" s="274" t="s">
        <v>9815</v>
      </c>
      <c r="G54" s="274"/>
      <c r="H54" s="301" t="s">
        <v>9816</v>
      </c>
      <c r="I54" s="276" t="str">
        <f t="shared" si="10"/>
        <v>LINKS HARVESTED</v>
      </c>
      <c r="J54" s="299">
        <v>43270</v>
      </c>
      <c r="K54" s="282"/>
      <c r="L54" s="278" t="s">
        <v>6109</v>
      </c>
      <c r="M54" s="278"/>
      <c r="N54" s="278" t="s">
        <v>6109</v>
      </c>
      <c r="O54" s="278"/>
      <c r="P54" s="278"/>
      <c r="Q54" s="278"/>
      <c r="R54" s="278"/>
      <c r="S54" s="278"/>
      <c r="T54" s="278"/>
      <c r="U54" s="282"/>
      <c r="V54" s="274"/>
      <c r="W54" s="283" t="s">
        <v>6111</v>
      </c>
      <c r="X54" s="279" t="s">
        <v>9821</v>
      </c>
      <c r="Y54" s="281" t="s">
        <v>9822</v>
      </c>
      <c r="Z54" s="274" t="str">
        <f t="shared" si="2"/>
        <v>5XPGR5</v>
      </c>
      <c r="AA54" s="274" t="str">
        <f t="shared" si="3"/>
        <v>5XP</v>
      </c>
      <c r="AB54" s="274" t="str">
        <f t="shared" si="4"/>
        <v>GR5</v>
      </c>
      <c r="AC54" s="274" t="str">
        <f t="shared" si="5"/>
        <v>5NXBFFP</v>
      </c>
      <c r="AD54" s="274" t="str">
        <f t="shared" si="6"/>
        <v>5NX</v>
      </c>
      <c r="AE54" s="274" t="str">
        <f t="shared" si="7"/>
        <v>BFFP</v>
      </c>
      <c r="AF54" s="274" t="e">
        <f t="shared" ca="1" si="8"/>
        <v>#NAME?</v>
      </c>
      <c r="AG54" s="274" t="e">
        <f t="shared" ca="1" si="9"/>
        <v>#NAME?</v>
      </c>
    </row>
    <row r="55" spans="1:33" ht="225">
      <c r="A55" s="187" t="e">
        <f t="shared" ca="1" si="0"/>
        <v>#NAME?</v>
      </c>
      <c r="B55" s="273" t="s">
        <v>1765</v>
      </c>
      <c r="C55" s="274" t="s">
        <v>6188</v>
      </c>
      <c r="D55" s="274" t="s">
        <v>6102</v>
      </c>
      <c r="E55" s="274" t="s">
        <v>9823</v>
      </c>
      <c r="F55" s="274" t="s">
        <v>9590</v>
      </c>
      <c r="G55" s="294" t="s">
        <v>9824</v>
      </c>
      <c r="H55" s="301" t="s">
        <v>9816</v>
      </c>
      <c r="I55" s="276" t="str">
        <f t="shared" si="10"/>
        <v>LINKS HARVESTED</v>
      </c>
      <c r="J55" s="299">
        <v>43270</v>
      </c>
      <c r="K55" s="282"/>
      <c r="L55" s="278" t="s">
        <v>6118</v>
      </c>
      <c r="M55" s="278"/>
      <c r="N55" s="278" t="s">
        <v>6109</v>
      </c>
      <c r="O55" s="278"/>
      <c r="P55" s="278"/>
      <c r="Q55" s="278"/>
      <c r="R55" s="278"/>
      <c r="S55" s="278"/>
      <c r="T55" s="278"/>
      <c r="U55" s="282"/>
      <c r="V55" s="274"/>
      <c r="W55" s="283" t="s">
        <v>6111</v>
      </c>
      <c r="X55" s="279" t="s">
        <v>9825</v>
      </c>
      <c r="Y55" s="281" t="s">
        <v>9826</v>
      </c>
      <c r="Z55" s="274" t="str">
        <f t="shared" si="2"/>
        <v>61CGXB</v>
      </c>
      <c r="AA55" s="274" t="str">
        <f t="shared" si="3"/>
        <v>61C</v>
      </c>
      <c r="AB55" s="274" t="str">
        <f t="shared" si="4"/>
        <v>GXB</v>
      </c>
      <c r="AC55" s="274" t="str">
        <f t="shared" si="5"/>
        <v>NDT7N7U</v>
      </c>
      <c r="AD55" s="274" t="str">
        <f t="shared" si="6"/>
        <v>NDT</v>
      </c>
      <c r="AE55" s="274" t="str">
        <f t="shared" si="7"/>
        <v>7N7U</v>
      </c>
      <c r="AF55" s="274" t="e">
        <f t="shared" ca="1" si="8"/>
        <v>#NAME?</v>
      </c>
      <c r="AG55" s="274" t="e">
        <f t="shared" ca="1" si="9"/>
        <v>#NAME?</v>
      </c>
    </row>
    <row r="56" spans="1:33" ht="225">
      <c r="A56" s="187" t="e">
        <f t="shared" ca="1" si="0"/>
        <v>#NAME?</v>
      </c>
      <c r="B56" s="273" t="s">
        <v>1904</v>
      </c>
      <c r="C56" s="274"/>
      <c r="D56" s="274" t="s">
        <v>6102</v>
      </c>
      <c r="E56" s="274" t="s">
        <v>9827</v>
      </c>
      <c r="F56" s="274" t="s">
        <v>9590</v>
      </c>
      <c r="G56" s="294"/>
      <c r="H56" s="301" t="s">
        <v>9816</v>
      </c>
      <c r="I56" s="276" t="str">
        <f t="shared" si="10"/>
        <v>LINKS HARVESTED</v>
      </c>
      <c r="J56" s="299">
        <v>43270</v>
      </c>
      <c r="K56" s="282"/>
      <c r="L56" s="278" t="s">
        <v>6118</v>
      </c>
      <c r="M56" s="278"/>
      <c r="N56" s="278" t="s">
        <v>6109</v>
      </c>
      <c r="O56" s="278"/>
      <c r="P56" s="278"/>
      <c r="Q56" s="278"/>
      <c r="R56" s="278"/>
      <c r="S56" s="278"/>
      <c r="T56" s="278"/>
      <c r="U56" s="282"/>
      <c r="V56" s="274" t="s">
        <v>9828</v>
      </c>
      <c r="W56" s="283" t="s">
        <v>6111</v>
      </c>
      <c r="X56" s="279" t="s">
        <v>9829</v>
      </c>
      <c r="Y56" s="281" t="s">
        <v>9830</v>
      </c>
      <c r="Z56" s="274" t="str">
        <f t="shared" si="2"/>
        <v>61II6X</v>
      </c>
      <c r="AA56" s="274" t="str">
        <f t="shared" si="3"/>
        <v>61I</v>
      </c>
      <c r="AB56" s="274" t="str">
        <f t="shared" si="4"/>
        <v>I6X</v>
      </c>
      <c r="AC56" s="274" t="str">
        <f t="shared" si="5"/>
        <v>5B8FBYJ</v>
      </c>
      <c r="AD56" s="274" t="str">
        <f t="shared" si="6"/>
        <v>5B8</v>
      </c>
      <c r="AE56" s="274" t="str">
        <f t="shared" si="7"/>
        <v>FBYJ</v>
      </c>
      <c r="AF56" s="274" t="e">
        <f t="shared" ca="1" si="8"/>
        <v>#NAME?</v>
      </c>
      <c r="AG56" s="274" t="e">
        <f t="shared" ca="1" si="9"/>
        <v>#NAME?</v>
      </c>
    </row>
    <row r="57" spans="1:33" ht="225">
      <c r="A57" s="187" t="e">
        <f t="shared" ca="1" si="0"/>
        <v>#NAME?</v>
      </c>
      <c r="B57" s="273" t="s">
        <v>3908</v>
      </c>
      <c r="C57" s="274"/>
      <c r="D57" s="274" t="s">
        <v>6102</v>
      </c>
      <c r="E57" s="274" t="s">
        <v>9831</v>
      </c>
      <c r="F57" s="274" t="s">
        <v>9590</v>
      </c>
      <c r="G57" s="294"/>
      <c r="H57" s="301" t="s">
        <v>9816</v>
      </c>
      <c r="I57" s="276" t="str">
        <f t="shared" si="10"/>
        <v>LINKS HARVESTED</v>
      </c>
      <c r="J57" s="299">
        <v>43270</v>
      </c>
      <c r="K57" s="282"/>
      <c r="L57" s="278" t="s">
        <v>6118</v>
      </c>
      <c r="M57" s="278"/>
      <c r="N57" s="278" t="s">
        <v>6109</v>
      </c>
      <c r="O57" s="278"/>
      <c r="P57" s="278"/>
      <c r="Q57" s="278"/>
      <c r="R57" s="278"/>
      <c r="S57" s="278"/>
      <c r="T57" s="278"/>
      <c r="U57" s="282"/>
      <c r="V57" s="274" t="s">
        <v>9832</v>
      </c>
      <c r="W57" s="283" t="s">
        <v>6111</v>
      </c>
      <c r="X57" s="279" t="s">
        <v>9833</v>
      </c>
      <c r="Y57" s="281" t="s">
        <v>9834</v>
      </c>
      <c r="Z57" s="274" t="str">
        <f t="shared" si="2"/>
        <v>634GZN</v>
      </c>
      <c r="AA57" s="274" t="str">
        <f t="shared" si="3"/>
        <v>634</v>
      </c>
      <c r="AB57" s="274" t="str">
        <f t="shared" si="4"/>
        <v>GZN</v>
      </c>
      <c r="AC57" s="274" t="str">
        <f t="shared" si="5"/>
        <v>ZFYF5NF</v>
      </c>
      <c r="AD57" s="274" t="str">
        <f t="shared" si="6"/>
        <v>ZFY</v>
      </c>
      <c r="AE57" s="274" t="str">
        <f t="shared" si="7"/>
        <v>F5NF</v>
      </c>
      <c r="AF57" s="274" t="e">
        <f t="shared" ca="1" si="8"/>
        <v>#NAME?</v>
      </c>
      <c r="AG57" s="274" t="e">
        <f t="shared" ca="1" si="9"/>
        <v>#NAME?</v>
      </c>
    </row>
    <row r="58" spans="1:33" ht="225">
      <c r="A58" s="187" t="e">
        <f t="shared" ca="1" si="0"/>
        <v>#NAME?</v>
      </c>
      <c r="B58" s="273" t="s">
        <v>1765</v>
      </c>
      <c r="C58" s="274" t="s">
        <v>6188</v>
      </c>
      <c r="D58" s="274" t="s">
        <v>6102</v>
      </c>
      <c r="E58" s="274" t="s">
        <v>9835</v>
      </c>
      <c r="F58" s="274" t="s">
        <v>9590</v>
      </c>
      <c r="G58" s="294"/>
      <c r="H58" s="301" t="s">
        <v>9816</v>
      </c>
      <c r="I58" s="276" t="str">
        <f t="shared" si="10"/>
        <v>LINKS HARVESTED</v>
      </c>
      <c r="J58" s="299">
        <v>43270</v>
      </c>
      <c r="K58" s="282"/>
      <c r="L58" s="278" t="s">
        <v>6118</v>
      </c>
      <c r="M58" s="278"/>
      <c r="N58" s="278" t="s">
        <v>6109</v>
      </c>
      <c r="O58" s="278"/>
      <c r="P58" s="278"/>
      <c r="Q58" s="278"/>
      <c r="R58" s="278"/>
      <c r="S58" s="278"/>
      <c r="T58" s="278"/>
      <c r="U58" s="282"/>
      <c r="V58" s="274" t="s">
        <v>9836</v>
      </c>
      <c r="W58" s="283" t="s">
        <v>6111</v>
      </c>
      <c r="X58" s="279" t="s">
        <v>9837</v>
      </c>
      <c r="Y58" s="281" t="s">
        <v>9838</v>
      </c>
      <c r="Z58" s="274" t="str">
        <f t="shared" si="2"/>
        <v>64GKFX</v>
      </c>
      <c r="AA58" s="274" t="str">
        <f t="shared" si="3"/>
        <v>64G</v>
      </c>
      <c r="AB58" s="274" t="str">
        <f t="shared" si="4"/>
        <v>KFX</v>
      </c>
      <c r="AC58" s="274" t="str">
        <f t="shared" si="5"/>
        <v>8XLWG88</v>
      </c>
      <c r="AD58" s="274" t="str">
        <f t="shared" si="6"/>
        <v>8XL</v>
      </c>
      <c r="AE58" s="274" t="str">
        <f t="shared" si="7"/>
        <v>WG88</v>
      </c>
      <c r="AF58" s="274" t="e">
        <f t="shared" ca="1" si="8"/>
        <v>#NAME?</v>
      </c>
      <c r="AG58" s="274" t="e">
        <f t="shared" ca="1" si="9"/>
        <v>#NAME?</v>
      </c>
    </row>
    <row r="59" spans="1:33" ht="225">
      <c r="A59" s="187" t="e">
        <f t="shared" ca="1" si="0"/>
        <v>#NAME?</v>
      </c>
      <c r="B59" s="273" t="s">
        <v>1904</v>
      </c>
      <c r="C59" s="274"/>
      <c r="D59" s="274" t="s">
        <v>6102</v>
      </c>
      <c r="E59" s="274" t="s">
        <v>9839</v>
      </c>
      <c r="F59" s="274" t="s">
        <v>9590</v>
      </c>
      <c r="G59" s="302" t="s">
        <v>9840</v>
      </c>
      <c r="H59" s="301" t="s">
        <v>9816</v>
      </c>
      <c r="I59" s="276" t="str">
        <f t="shared" si="10"/>
        <v>LINKS HARVESTED</v>
      </c>
      <c r="J59" s="299">
        <v>43270</v>
      </c>
      <c r="K59" s="282"/>
      <c r="L59" s="278" t="s">
        <v>6118</v>
      </c>
      <c r="M59" s="278"/>
      <c r="N59" s="278" t="s">
        <v>6109</v>
      </c>
      <c r="O59" s="278"/>
      <c r="P59" s="278"/>
      <c r="Q59" s="278"/>
      <c r="R59" s="278"/>
      <c r="S59" s="278"/>
      <c r="T59" s="278"/>
      <c r="U59" s="282"/>
      <c r="V59" s="274" t="s">
        <v>9841</v>
      </c>
      <c r="W59" s="283" t="s">
        <v>6111</v>
      </c>
      <c r="X59" s="279" t="s">
        <v>9842</v>
      </c>
      <c r="Y59" s="281" t="s">
        <v>9843</v>
      </c>
      <c r="Z59" s="274" t="str">
        <f t="shared" si="2"/>
        <v>65YD7X</v>
      </c>
      <c r="AA59" s="274" t="str">
        <f t="shared" si="3"/>
        <v>65Y</v>
      </c>
      <c r="AB59" s="274" t="str">
        <f t="shared" si="4"/>
        <v>D7X</v>
      </c>
      <c r="AC59" s="274" t="str">
        <f t="shared" si="5"/>
        <v>6Q9KRCD</v>
      </c>
      <c r="AD59" s="274" t="str">
        <f t="shared" si="6"/>
        <v>6Q9</v>
      </c>
      <c r="AE59" s="274" t="str">
        <f t="shared" si="7"/>
        <v>KRCD</v>
      </c>
      <c r="AF59" s="274" t="e">
        <f t="shared" ca="1" si="8"/>
        <v>#NAME?</v>
      </c>
      <c r="AG59" s="274" t="e">
        <f t="shared" ca="1" si="9"/>
        <v>#NAME?</v>
      </c>
    </row>
    <row r="60" spans="1:33" ht="187.5">
      <c r="A60" s="187" t="e">
        <f t="shared" ca="1" si="0"/>
        <v>#NAME?</v>
      </c>
      <c r="B60" s="273" t="s">
        <v>9844</v>
      </c>
      <c r="C60" s="274"/>
      <c r="D60" s="274" t="s">
        <v>6114</v>
      </c>
      <c r="E60" s="274" t="s">
        <v>9845</v>
      </c>
      <c r="F60" s="274" t="s">
        <v>9846</v>
      </c>
      <c r="G60" s="274"/>
      <c r="H60" s="301" t="s">
        <v>9816</v>
      </c>
      <c r="I60" s="276" t="str">
        <f t="shared" si="10"/>
        <v>LINKS REQUIRED</v>
      </c>
      <c r="J60" s="299">
        <v>43270</v>
      </c>
      <c r="K60" s="282"/>
      <c r="L60" s="278"/>
      <c r="M60" s="278"/>
      <c r="N60" s="278"/>
      <c r="O60" s="278"/>
      <c r="P60" s="278"/>
      <c r="Q60" s="278"/>
      <c r="R60" s="278"/>
      <c r="S60" s="278"/>
      <c r="T60" s="278"/>
      <c r="U60" s="282"/>
      <c r="V60" s="274"/>
      <c r="W60" s="279"/>
      <c r="X60" s="282"/>
      <c r="Y60" s="281" t="s">
        <v>9847</v>
      </c>
      <c r="Z60" s="274" t="str">
        <f t="shared" si="2"/>
        <v>66DWLP</v>
      </c>
      <c r="AA60" s="274" t="str">
        <f t="shared" si="3"/>
        <v>66D</v>
      </c>
      <c r="AB60" s="274" t="str">
        <f t="shared" si="4"/>
        <v>WLP</v>
      </c>
      <c r="AC60" s="274" t="str">
        <f t="shared" si="5"/>
        <v>NJKJ32C</v>
      </c>
      <c r="AD60" s="274" t="str">
        <f t="shared" si="6"/>
        <v>NJK</v>
      </c>
      <c r="AE60" s="274" t="str">
        <f t="shared" si="7"/>
        <v>J32C</v>
      </c>
      <c r="AF60" s="274" t="e">
        <f t="shared" ca="1" si="8"/>
        <v>#NAME?</v>
      </c>
      <c r="AG60" s="274" t="e">
        <f t="shared" ca="1" si="9"/>
        <v>#NAME?</v>
      </c>
    </row>
    <row r="61" spans="1:33" ht="206.25">
      <c r="A61" s="187" t="e">
        <f t="shared" ca="1" si="0"/>
        <v>#NAME?</v>
      </c>
      <c r="B61" s="273" t="s">
        <v>1765</v>
      </c>
      <c r="C61" s="274"/>
      <c r="D61" s="274"/>
      <c r="E61" s="274" t="s">
        <v>9848</v>
      </c>
      <c r="F61" s="274" t="s">
        <v>9849</v>
      </c>
      <c r="G61" s="274"/>
      <c r="H61" s="301" t="s">
        <v>9816</v>
      </c>
      <c r="I61" s="276" t="str">
        <f t="shared" si="10"/>
        <v>LINKS REQUIRED</v>
      </c>
      <c r="J61" s="299">
        <v>43270</v>
      </c>
      <c r="K61" s="282"/>
      <c r="L61" s="278"/>
      <c r="M61" s="278"/>
      <c r="N61" s="278"/>
      <c r="O61" s="278"/>
      <c r="P61" s="278"/>
      <c r="Q61" s="278"/>
      <c r="R61" s="278"/>
      <c r="S61" s="278"/>
      <c r="T61" s="278"/>
      <c r="U61" s="282"/>
      <c r="V61" s="274"/>
      <c r="W61" s="279"/>
      <c r="X61" s="282"/>
      <c r="Y61" s="281" t="s">
        <v>9850</v>
      </c>
      <c r="Z61" s="274" t="str">
        <f t="shared" si="2"/>
        <v>67XEIG</v>
      </c>
      <c r="AA61" s="274" t="str">
        <f t="shared" si="3"/>
        <v>67X</v>
      </c>
      <c r="AB61" s="274" t="str">
        <f t="shared" si="4"/>
        <v>EIG</v>
      </c>
      <c r="AC61" s="274" t="str">
        <f t="shared" si="5"/>
        <v>ECYQ3GQ</v>
      </c>
      <c r="AD61" s="274" t="str">
        <f t="shared" si="6"/>
        <v>ECY</v>
      </c>
      <c r="AE61" s="274" t="str">
        <f t="shared" si="7"/>
        <v>Q3GQ</v>
      </c>
      <c r="AF61" s="274" t="e">
        <f t="shared" ca="1" si="8"/>
        <v>#NAME?</v>
      </c>
      <c r="AG61" s="274" t="e">
        <f t="shared" ca="1" si="9"/>
        <v>#NAME?</v>
      </c>
    </row>
    <row r="62" spans="1:33" ht="206.25">
      <c r="A62" s="187" t="e">
        <f t="shared" ca="1" si="0"/>
        <v>#NAME?</v>
      </c>
      <c r="B62" s="273" t="s">
        <v>1765</v>
      </c>
      <c r="C62" s="274"/>
      <c r="D62" s="274" t="s">
        <v>6114</v>
      </c>
      <c r="E62" s="274" t="s">
        <v>9851</v>
      </c>
      <c r="F62" s="274" t="s">
        <v>9852</v>
      </c>
      <c r="G62" s="292"/>
      <c r="H62" s="272"/>
      <c r="I62" s="276" t="str">
        <f t="shared" si="10"/>
        <v>LINKS HARVESTED</v>
      </c>
      <c r="J62" s="299">
        <v>43270</v>
      </c>
      <c r="K62" s="282"/>
      <c r="L62" s="278" t="s">
        <v>6118</v>
      </c>
      <c r="M62" s="278"/>
      <c r="N62" s="278" t="s">
        <v>6109</v>
      </c>
      <c r="O62" s="278"/>
      <c r="P62" s="278" t="s">
        <v>9607</v>
      </c>
      <c r="Q62" s="278" t="s">
        <v>9608</v>
      </c>
      <c r="R62" s="278"/>
      <c r="S62" s="278"/>
      <c r="T62" s="278"/>
      <c r="U62" s="282"/>
      <c r="V62" s="274"/>
      <c r="W62" s="283" t="s">
        <v>6111</v>
      </c>
      <c r="X62" s="282" t="s">
        <v>9853</v>
      </c>
      <c r="Y62" s="281" t="s">
        <v>9854</v>
      </c>
      <c r="Z62" s="274" t="str">
        <f t="shared" si="2"/>
        <v>686T69</v>
      </c>
      <c r="AA62" s="274" t="str">
        <f t="shared" si="3"/>
        <v>686</v>
      </c>
      <c r="AB62" s="274" t="str">
        <f t="shared" si="4"/>
        <v>T69</v>
      </c>
      <c r="AC62" s="274" t="str">
        <f t="shared" si="5"/>
        <v>X1GT7YS</v>
      </c>
      <c r="AD62" s="274" t="str">
        <f t="shared" si="6"/>
        <v>X1G</v>
      </c>
      <c r="AE62" s="274" t="str">
        <f t="shared" si="7"/>
        <v>T7YS</v>
      </c>
      <c r="AF62" s="274" t="e">
        <f t="shared" ca="1" si="8"/>
        <v>#NAME?</v>
      </c>
      <c r="AG62" s="274" t="e">
        <f t="shared" ca="1" si="9"/>
        <v>#NAME?</v>
      </c>
    </row>
    <row r="63" spans="1:33" ht="206.25">
      <c r="A63" s="187" t="e">
        <f t="shared" ca="1" si="0"/>
        <v>#NAME?</v>
      </c>
      <c r="B63" s="273" t="s">
        <v>1904</v>
      </c>
      <c r="C63" s="274"/>
      <c r="D63" s="274" t="s">
        <v>6114</v>
      </c>
      <c r="E63" s="274" t="s">
        <v>9855</v>
      </c>
      <c r="F63" s="274" t="s">
        <v>9852</v>
      </c>
      <c r="G63" s="288" t="s">
        <v>9856</v>
      </c>
      <c r="H63" s="272"/>
      <c r="I63" s="276" t="str">
        <f t="shared" si="10"/>
        <v>LINKS HARVESTED</v>
      </c>
      <c r="J63" s="299">
        <v>43270</v>
      </c>
      <c r="K63" s="282"/>
      <c r="L63" s="278" t="s">
        <v>6109</v>
      </c>
      <c r="M63" s="278"/>
      <c r="N63" s="278" t="s">
        <v>6109</v>
      </c>
      <c r="O63" s="278"/>
      <c r="P63" s="278"/>
      <c r="Q63" s="278"/>
      <c r="R63" s="278"/>
      <c r="S63" s="278"/>
      <c r="T63" s="278"/>
      <c r="U63" s="282"/>
      <c r="V63" s="274"/>
      <c r="W63" s="283" t="s">
        <v>6111</v>
      </c>
      <c r="X63" s="279" t="s">
        <v>9857</v>
      </c>
      <c r="Y63" s="281" t="s">
        <v>9858</v>
      </c>
      <c r="Z63" s="274" t="str">
        <f t="shared" si="2"/>
        <v>68QHXH</v>
      </c>
      <c r="AA63" s="274" t="str">
        <f t="shared" si="3"/>
        <v>68Q</v>
      </c>
      <c r="AB63" s="274" t="str">
        <f t="shared" si="4"/>
        <v>HXH</v>
      </c>
      <c r="AC63" s="274" t="str">
        <f t="shared" si="5"/>
        <v>T8F61IW</v>
      </c>
      <c r="AD63" s="274" t="str">
        <f t="shared" si="6"/>
        <v>T8F</v>
      </c>
      <c r="AE63" s="274" t="str">
        <f t="shared" si="7"/>
        <v>61IW</v>
      </c>
      <c r="AF63" s="274" t="e">
        <f t="shared" ca="1" si="8"/>
        <v>#NAME?</v>
      </c>
      <c r="AG63" s="274" t="e">
        <f t="shared" ca="1" si="9"/>
        <v>#NAME?</v>
      </c>
    </row>
    <row r="64" spans="1:33" ht="206.25">
      <c r="A64" s="187" t="e">
        <f t="shared" ca="1" si="0"/>
        <v>#NAME?</v>
      </c>
      <c r="B64" s="273" t="s">
        <v>1904</v>
      </c>
      <c r="C64" s="274"/>
      <c r="D64" s="274" t="s">
        <v>6114</v>
      </c>
      <c r="E64" s="274" t="s">
        <v>9859</v>
      </c>
      <c r="F64" s="274" t="s">
        <v>9860</v>
      </c>
      <c r="G64" s="288" t="s">
        <v>9856</v>
      </c>
      <c r="H64" s="272"/>
      <c r="I64" s="276" t="str">
        <f t="shared" si="10"/>
        <v>LINKS HARVESTED</v>
      </c>
      <c r="J64" s="299">
        <v>43270</v>
      </c>
      <c r="K64" s="282"/>
      <c r="L64" s="278" t="s">
        <v>6118</v>
      </c>
      <c r="M64" s="278"/>
      <c r="N64" s="278" t="s">
        <v>6109</v>
      </c>
      <c r="O64" s="278"/>
      <c r="P64" s="278"/>
      <c r="Q64" s="278"/>
      <c r="R64" s="278"/>
      <c r="S64" s="278"/>
      <c r="T64" s="278"/>
      <c r="U64" s="282"/>
      <c r="V64" s="274" t="s">
        <v>9861</v>
      </c>
      <c r="W64" s="283" t="s">
        <v>6111</v>
      </c>
      <c r="X64" s="279" t="s">
        <v>9862</v>
      </c>
      <c r="Y64" s="281" t="s">
        <v>9863</v>
      </c>
      <c r="Z64" s="274" t="str">
        <f t="shared" si="2"/>
        <v>69BFNL</v>
      </c>
      <c r="AA64" s="274" t="str">
        <f t="shared" si="3"/>
        <v>69B</v>
      </c>
      <c r="AB64" s="274" t="str">
        <f t="shared" si="4"/>
        <v>FNL</v>
      </c>
      <c r="AC64" s="274" t="str">
        <f t="shared" si="5"/>
        <v>LWMQBC8</v>
      </c>
      <c r="AD64" s="274" t="str">
        <f t="shared" si="6"/>
        <v>LWM</v>
      </c>
      <c r="AE64" s="274" t="str">
        <f t="shared" si="7"/>
        <v>QBC8</v>
      </c>
      <c r="AF64" s="274" t="e">
        <f t="shared" ca="1" si="8"/>
        <v>#NAME?</v>
      </c>
      <c r="AG64" s="274" t="e">
        <f t="shared" ca="1" si="9"/>
        <v>#NAME?</v>
      </c>
    </row>
    <row r="65" spans="1:33" ht="206.25">
      <c r="A65" s="187" t="e">
        <f t="shared" ca="1" si="0"/>
        <v>#NAME?</v>
      </c>
      <c r="B65" s="273" t="s">
        <v>2700</v>
      </c>
      <c r="C65" s="274"/>
      <c r="D65" s="274"/>
      <c r="E65" s="274" t="s">
        <v>9864</v>
      </c>
      <c r="F65" s="274" t="s">
        <v>9865</v>
      </c>
      <c r="G65" s="274" t="s">
        <v>9607</v>
      </c>
      <c r="H65" s="299">
        <v>43270</v>
      </c>
      <c r="I65" s="276" t="str">
        <f t="shared" si="10"/>
        <v>LINKS HARVESTED</v>
      </c>
      <c r="J65" s="299">
        <v>43270</v>
      </c>
      <c r="K65" s="282"/>
      <c r="L65" s="278" t="s">
        <v>6147</v>
      </c>
      <c r="M65" s="278"/>
      <c r="N65" s="278"/>
      <c r="O65" s="278"/>
      <c r="P65" s="278"/>
      <c r="Q65" s="278"/>
      <c r="R65" s="278"/>
      <c r="S65" s="278"/>
      <c r="T65" s="278"/>
      <c r="U65" s="282"/>
      <c r="V65" s="274"/>
      <c r="W65" s="283" t="s">
        <v>6111</v>
      </c>
      <c r="X65" s="279" t="s">
        <v>9866</v>
      </c>
      <c r="Y65" s="281" t="s">
        <v>9867</v>
      </c>
      <c r="Z65" s="274" t="str">
        <f t="shared" si="2"/>
        <v>69GX83</v>
      </c>
      <c r="AA65" s="274" t="str">
        <f t="shared" si="3"/>
        <v>69G</v>
      </c>
      <c r="AB65" s="274" t="str">
        <f t="shared" si="4"/>
        <v>X83</v>
      </c>
      <c r="AC65" s="274" t="str">
        <f t="shared" si="5"/>
        <v>JU7X5KZ</v>
      </c>
      <c r="AD65" s="274" t="str">
        <f t="shared" si="6"/>
        <v>JU7</v>
      </c>
      <c r="AE65" s="274" t="str">
        <f t="shared" si="7"/>
        <v>X5KZ</v>
      </c>
      <c r="AF65" s="274" t="e">
        <f t="shared" ca="1" si="8"/>
        <v>#NAME?</v>
      </c>
      <c r="AG65" s="274" t="e">
        <f t="shared" ca="1" si="9"/>
        <v>#NAME?</v>
      </c>
    </row>
    <row r="66" spans="1:33" ht="131.25">
      <c r="A66" s="187" t="e">
        <f t="shared" ca="1" si="0"/>
        <v>#NAME?</v>
      </c>
      <c r="B66" s="273" t="s">
        <v>1765</v>
      </c>
      <c r="C66" s="274"/>
      <c r="D66" s="274" t="s">
        <v>6114</v>
      </c>
      <c r="E66" s="274" t="s">
        <v>9868</v>
      </c>
      <c r="F66" s="274" t="s">
        <v>9869</v>
      </c>
      <c r="G66" s="294"/>
      <c r="H66" s="299">
        <v>43270</v>
      </c>
      <c r="I66" s="276" t="str">
        <f t="shared" si="10"/>
        <v>LINKS HARVESTED</v>
      </c>
      <c r="J66" s="299">
        <v>43270</v>
      </c>
      <c r="K66" s="282"/>
      <c r="L66" s="278" t="s">
        <v>6118</v>
      </c>
      <c r="M66" s="278"/>
      <c r="N66" s="278" t="s">
        <v>6109</v>
      </c>
      <c r="O66" s="278"/>
      <c r="P66" s="278"/>
      <c r="Q66" s="278"/>
      <c r="R66" s="278"/>
      <c r="S66" s="278"/>
      <c r="T66" s="278"/>
      <c r="U66" s="282"/>
      <c r="V66" s="274" t="s">
        <v>9868</v>
      </c>
      <c r="W66" s="283" t="s">
        <v>6111</v>
      </c>
      <c r="X66" s="279" t="s">
        <v>9870</v>
      </c>
      <c r="Y66" s="281" t="s">
        <v>9871</v>
      </c>
      <c r="Z66" s="274" t="str">
        <f t="shared" si="2"/>
        <v>69SXNC</v>
      </c>
      <c r="AA66" s="274" t="str">
        <f t="shared" si="3"/>
        <v>69S</v>
      </c>
      <c r="AB66" s="274" t="str">
        <f t="shared" si="4"/>
        <v>XNC</v>
      </c>
      <c r="AC66" s="274" t="str">
        <f t="shared" si="5"/>
        <v>PHXTOJE</v>
      </c>
      <c r="AD66" s="274" t="str">
        <f t="shared" si="6"/>
        <v>PHX</v>
      </c>
      <c r="AE66" s="274" t="str">
        <f t="shared" si="7"/>
        <v>TOJE</v>
      </c>
      <c r="AF66" s="274" t="e">
        <f t="shared" ca="1" si="8"/>
        <v>#NAME?</v>
      </c>
      <c r="AG66" s="274" t="e">
        <f t="shared" ca="1" si="9"/>
        <v>#NAME?</v>
      </c>
    </row>
    <row r="67" spans="1:33" ht="27.75" customHeight="1">
      <c r="A67" s="187" t="e">
        <f t="shared" ca="1" si="0"/>
        <v>#NAME?</v>
      </c>
      <c r="B67" s="273" t="s">
        <v>9844</v>
      </c>
      <c r="C67" s="274"/>
      <c r="D67" s="274" t="s">
        <v>6114</v>
      </c>
      <c r="E67" s="274" t="s">
        <v>9872</v>
      </c>
      <c r="F67" s="274" t="s">
        <v>9873</v>
      </c>
      <c r="G67" s="274" t="s">
        <v>9874</v>
      </c>
      <c r="H67" s="299">
        <v>43270</v>
      </c>
      <c r="I67" s="276" t="str">
        <f t="shared" si="10"/>
        <v>LINKS REQUIRED</v>
      </c>
      <c r="J67" s="274" t="s">
        <v>9875</v>
      </c>
      <c r="K67" s="282"/>
      <c r="L67" s="278"/>
      <c r="M67" s="278"/>
      <c r="N67" s="278"/>
      <c r="O67" s="278"/>
      <c r="P67" s="278"/>
      <c r="Q67" s="278"/>
      <c r="R67" s="278"/>
      <c r="S67" s="278"/>
      <c r="T67" s="278"/>
      <c r="U67" s="282"/>
      <c r="V67" s="274"/>
      <c r="W67" s="279"/>
      <c r="X67" s="282"/>
      <c r="Y67" s="281" t="s">
        <v>9876</v>
      </c>
      <c r="Z67" s="274" t="str">
        <f t="shared" si="2"/>
        <v>6BXK82</v>
      </c>
      <c r="AA67" s="274" t="str">
        <f t="shared" si="3"/>
        <v>6BX</v>
      </c>
      <c r="AB67" s="274" t="str">
        <f t="shared" si="4"/>
        <v>K82</v>
      </c>
      <c r="AC67" s="274" t="str">
        <f t="shared" si="5"/>
        <v>QNBX0E8</v>
      </c>
      <c r="AD67" s="274" t="str">
        <f t="shared" si="6"/>
        <v>QNB</v>
      </c>
      <c r="AE67" s="274" t="str">
        <f t="shared" si="7"/>
        <v>X0E8</v>
      </c>
      <c r="AF67" s="274" t="e">
        <f t="shared" ca="1" si="8"/>
        <v>#NAME?</v>
      </c>
      <c r="AG67" s="274" t="e">
        <f t="shared" ca="1" si="9"/>
        <v>#NAME?</v>
      </c>
    </row>
    <row r="68" spans="1:33" ht="112.5">
      <c r="A68" s="187" t="e">
        <f t="shared" ca="1" si="0"/>
        <v>#NAME?</v>
      </c>
      <c r="B68" s="273" t="s">
        <v>1765</v>
      </c>
      <c r="C68" s="274"/>
      <c r="D68" s="274" t="s">
        <v>6114</v>
      </c>
      <c r="E68" s="274" t="s">
        <v>9877</v>
      </c>
      <c r="F68" s="274" t="s">
        <v>9878</v>
      </c>
      <c r="G68" s="287" t="s">
        <v>9879</v>
      </c>
      <c r="H68" s="299">
        <v>43270</v>
      </c>
      <c r="I68" s="276" t="str">
        <f t="shared" si="10"/>
        <v>LINKS HARVESTED</v>
      </c>
      <c r="J68" s="295">
        <v>43272</v>
      </c>
      <c r="K68" s="282"/>
      <c r="L68" s="278" t="s">
        <v>6118</v>
      </c>
      <c r="M68" s="278"/>
      <c r="N68" s="278" t="s">
        <v>6109</v>
      </c>
      <c r="O68" s="278"/>
      <c r="P68" s="278"/>
      <c r="Q68" s="278"/>
      <c r="R68" s="278"/>
      <c r="S68" s="278"/>
      <c r="T68" s="278"/>
      <c r="U68" s="282"/>
      <c r="V68" s="274" t="s">
        <v>9880</v>
      </c>
      <c r="W68" s="283" t="s">
        <v>6111</v>
      </c>
      <c r="X68" s="279" t="s">
        <v>9881</v>
      </c>
      <c r="Y68" s="281" t="s">
        <v>9882</v>
      </c>
      <c r="Z68" s="274" t="str">
        <f t="shared" si="2"/>
        <v>6D4CN3</v>
      </c>
      <c r="AA68" s="274" t="str">
        <f t="shared" si="3"/>
        <v>6D4</v>
      </c>
      <c r="AB68" s="274" t="str">
        <f t="shared" si="4"/>
        <v>CN3</v>
      </c>
      <c r="AC68" s="274" t="str">
        <f t="shared" si="5"/>
        <v>K61ZWQK</v>
      </c>
      <c r="AD68" s="274" t="str">
        <f t="shared" si="6"/>
        <v>K61</v>
      </c>
      <c r="AE68" s="274" t="str">
        <f t="shared" si="7"/>
        <v>ZWQK</v>
      </c>
      <c r="AF68" s="274" t="e">
        <f t="shared" ca="1" si="8"/>
        <v>#NAME?</v>
      </c>
      <c r="AG68" s="274" t="e">
        <f t="shared" ca="1" si="9"/>
        <v>#NAME?</v>
      </c>
    </row>
    <row r="69" spans="1:33" ht="112.5">
      <c r="A69" s="187" t="e">
        <f t="shared" ca="1" si="0"/>
        <v>#NAME?</v>
      </c>
      <c r="B69" s="273" t="s">
        <v>1765</v>
      </c>
      <c r="C69" s="274" t="s">
        <v>6217</v>
      </c>
      <c r="D69" s="274" t="s">
        <v>6114</v>
      </c>
      <c r="E69" s="274" t="s">
        <v>9883</v>
      </c>
      <c r="F69" s="274" t="s">
        <v>9878</v>
      </c>
      <c r="G69" s="294"/>
      <c r="H69" s="299">
        <v>43270</v>
      </c>
      <c r="I69" s="276" t="str">
        <f t="shared" si="10"/>
        <v>LINKS HARVESTED</v>
      </c>
      <c r="J69" s="295">
        <v>43272</v>
      </c>
      <c r="K69" s="282"/>
      <c r="L69" s="278" t="s">
        <v>6109</v>
      </c>
      <c r="M69" s="278"/>
      <c r="N69" s="278" t="s">
        <v>6109</v>
      </c>
      <c r="O69" s="278"/>
      <c r="P69" s="278" t="s">
        <v>9607</v>
      </c>
      <c r="Q69" s="278" t="s">
        <v>9608</v>
      </c>
      <c r="R69" s="278"/>
      <c r="S69" s="278"/>
      <c r="T69" s="278"/>
      <c r="U69" s="282"/>
      <c r="V69" s="274"/>
      <c r="W69" s="283" t="s">
        <v>6111</v>
      </c>
      <c r="X69" s="279" t="s">
        <v>9884</v>
      </c>
      <c r="Y69" s="281" t="s">
        <v>9885</v>
      </c>
      <c r="Z69" s="274" t="str">
        <f t="shared" si="2"/>
        <v>6EU2DC</v>
      </c>
      <c r="AA69" s="274" t="str">
        <f t="shared" si="3"/>
        <v>6EU</v>
      </c>
      <c r="AB69" s="274" t="str">
        <f t="shared" si="4"/>
        <v>2DC</v>
      </c>
      <c r="AC69" s="274" t="str">
        <f t="shared" si="5"/>
        <v>R7S5FYW</v>
      </c>
      <c r="AD69" s="274" t="str">
        <f t="shared" si="6"/>
        <v>R7S</v>
      </c>
      <c r="AE69" s="274" t="str">
        <f t="shared" si="7"/>
        <v>5FYW</v>
      </c>
      <c r="AF69" s="274" t="e">
        <f t="shared" ca="1" si="8"/>
        <v>#NAME?</v>
      </c>
      <c r="AG69" s="274" t="e">
        <f t="shared" ca="1" si="9"/>
        <v>#NAME?</v>
      </c>
    </row>
    <row r="70" spans="1:33" ht="93.75">
      <c r="A70" s="187" t="e">
        <f t="shared" ca="1" si="0"/>
        <v>#NAME?</v>
      </c>
      <c r="B70" s="273" t="s">
        <v>1765</v>
      </c>
      <c r="C70" s="274" t="s">
        <v>6217</v>
      </c>
      <c r="D70" s="274" t="s">
        <v>6102</v>
      </c>
      <c r="E70" s="274" t="s">
        <v>9886</v>
      </c>
      <c r="F70" s="274" t="s">
        <v>9887</v>
      </c>
      <c r="G70" s="274" t="s">
        <v>2273</v>
      </c>
      <c r="H70" s="299">
        <v>43271</v>
      </c>
      <c r="I70" s="276" t="str">
        <f t="shared" si="10"/>
        <v>LINKS HARVESTED</v>
      </c>
      <c r="J70" s="295">
        <v>43272</v>
      </c>
      <c r="K70" s="282"/>
      <c r="L70" s="278" t="s">
        <v>6118</v>
      </c>
      <c r="M70" s="278"/>
      <c r="N70" s="278" t="s">
        <v>6109</v>
      </c>
      <c r="O70" s="278"/>
      <c r="P70" s="278"/>
      <c r="Q70" s="278"/>
      <c r="R70" s="278"/>
      <c r="S70" s="278"/>
      <c r="T70" s="278"/>
      <c r="U70" s="282"/>
      <c r="V70" s="274" t="s">
        <v>9888</v>
      </c>
      <c r="W70" s="283" t="s">
        <v>6111</v>
      </c>
      <c r="X70" s="279" t="s">
        <v>9889</v>
      </c>
      <c r="Y70" s="281" t="s">
        <v>9890</v>
      </c>
      <c r="Z70" s="274" t="str">
        <f t="shared" si="2"/>
        <v>6F95PI</v>
      </c>
      <c r="AA70" s="274" t="str">
        <f t="shared" si="3"/>
        <v>6F9</v>
      </c>
      <c r="AB70" s="274" t="str">
        <f t="shared" si="4"/>
        <v>5PI</v>
      </c>
      <c r="AC70" s="274" t="str">
        <f t="shared" si="5"/>
        <v>QTKZVF1</v>
      </c>
      <c r="AD70" s="274" t="str">
        <f t="shared" si="6"/>
        <v>QTK</v>
      </c>
      <c r="AE70" s="274" t="str">
        <f t="shared" si="7"/>
        <v>ZVF1</v>
      </c>
      <c r="AF70" s="274" t="e">
        <f t="shared" ca="1" si="8"/>
        <v>#NAME?</v>
      </c>
      <c r="AG70" s="274" t="e">
        <f t="shared" ca="1" si="9"/>
        <v>#NAME?</v>
      </c>
    </row>
    <row r="71" spans="1:33" ht="409.5">
      <c r="A71" s="187" t="e">
        <f t="shared" ca="1" si="0"/>
        <v>#NAME?</v>
      </c>
      <c r="B71" s="273" t="s">
        <v>2263</v>
      </c>
      <c r="C71" s="274"/>
      <c r="D71" s="274" t="s">
        <v>6114</v>
      </c>
      <c r="E71" s="274" t="s">
        <v>9891</v>
      </c>
      <c r="F71" s="274" t="s">
        <v>9892</v>
      </c>
      <c r="G71" s="294"/>
      <c r="H71" s="299">
        <v>43271</v>
      </c>
      <c r="I71" s="276" t="str">
        <f t="shared" si="10"/>
        <v>LINKS HARVESTED</v>
      </c>
      <c r="J71" s="295">
        <v>43272</v>
      </c>
      <c r="K71" s="282"/>
      <c r="L71" s="278" t="s">
        <v>6118</v>
      </c>
      <c r="M71" s="278" t="s">
        <v>7067</v>
      </c>
      <c r="N71" s="278" t="s">
        <v>6109</v>
      </c>
      <c r="O71" s="278" t="s">
        <v>9607</v>
      </c>
      <c r="P71" s="278" t="s">
        <v>9607</v>
      </c>
      <c r="Q71" s="278" t="s">
        <v>9608</v>
      </c>
      <c r="R71" s="278" t="s">
        <v>6114</v>
      </c>
      <c r="S71" s="278" t="s">
        <v>7067</v>
      </c>
      <c r="T71" s="278"/>
      <c r="U71" s="282"/>
      <c r="V71" s="274" t="s">
        <v>9893</v>
      </c>
      <c r="W71" s="283" t="s">
        <v>6111</v>
      </c>
      <c r="X71" s="279" t="s">
        <v>9894</v>
      </c>
      <c r="Y71" s="281" t="s">
        <v>9895</v>
      </c>
      <c r="Z71" s="274" t="str">
        <f t="shared" si="2"/>
        <v>6I3UG8</v>
      </c>
      <c r="AA71" s="274" t="str">
        <f t="shared" si="3"/>
        <v>6I3</v>
      </c>
      <c r="AB71" s="274" t="str">
        <f t="shared" si="4"/>
        <v>UG8</v>
      </c>
      <c r="AC71" s="274" t="str">
        <f t="shared" si="5"/>
        <v>5MLD2L9</v>
      </c>
      <c r="AD71" s="274" t="str">
        <f t="shared" si="6"/>
        <v>5ML</v>
      </c>
      <c r="AE71" s="274" t="str">
        <f t="shared" si="7"/>
        <v>D2L9</v>
      </c>
      <c r="AF71" s="274" t="e">
        <f t="shared" ca="1" si="8"/>
        <v>#NAME?</v>
      </c>
      <c r="AG71" s="274" t="e">
        <f t="shared" ca="1" si="9"/>
        <v>#NAME?</v>
      </c>
    </row>
    <row r="72" spans="1:33" ht="69">
      <c r="A72" s="187" t="e">
        <f t="shared" ca="1" si="0"/>
        <v>#NAME?</v>
      </c>
      <c r="B72" s="273" t="s">
        <v>1765</v>
      </c>
      <c r="C72" s="274"/>
      <c r="D72" s="274" t="s">
        <v>6114</v>
      </c>
      <c r="E72" s="274" t="s">
        <v>9896</v>
      </c>
      <c r="F72" s="274" t="s">
        <v>9897</v>
      </c>
      <c r="G72" s="294"/>
      <c r="H72" s="299">
        <v>43271</v>
      </c>
      <c r="I72" s="276" t="str">
        <f t="shared" si="10"/>
        <v>LINKS HARVESTED</v>
      </c>
      <c r="J72" s="295">
        <v>43272</v>
      </c>
      <c r="K72" s="282"/>
      <c r="L72" s="278" t="s">
        <v>6118</v>
      </c>
      <c r="M72" s="278"/>
      <c r="N72" s="278" t="s">
        <v>6109</v>
      </c>
      <c r="O72" s="278"/>
      <c r="P72" s="278"/>
      <c r="Q72" s="278"/>
      <c r="R72" s="278"/>
      <c r="S72" s="278"/>
      <c r="T72" s="278"/>
      <c r="U72" s="282"/>
      <c r="V72" s="274" t="s">
        <v>9898</v>
      </c>
      <c r="W72" s="283" t="s">
        <v>6111</v>
      </c>
      <c r="X72" s="279" t="s">
        <v>9899</v>
      </c>
      <c r="Y72" s="281" t="s">
        <v>9900</v>
      </c>
      <c r="Z72" s="274" t="str">
        <f t="shared" si="2"/>
        <v>6KCTD8</v>
      </c>
      <c r="AA72" s="274" t="str">
        <f t="shared" si="3"/>
        <v>6KC</v>
      </c>
      <c r="AB72" s="274" t="str">
        <f t="shared" si="4"/>
        <v>TD8</v>
      </c>
      <c r="AC72" s="274" t="str">
        <f t="shared" si="5"/>
        <v>FHP58QI</v>
      </c>
      <c r="AD72" s="274" t="str">
        <f t="shared" si="6"/>
        <v>FHP</v>
      </c>
      <c r="AE72" s="274" t="str">
        <f t="shared" si="7"/>
        <v>58QI</v>
      </c>
      <c r="AF72" s="274" t="e">
        <f t="shared" ca="1" si="8"/>
        <v>#NAME?</v>
      </c>
      <c r="AG72" s="274" t="e">
        <f t="shared" ca="1" si="9"/>
        <v>#NAME?</v>
      </c>
    </row>
    <row r="73" spans="1:33" ht="69">
      <c r="A73" s="187" t="e">
        <f t="shared" ca="1" si="0"/>
        <v>#NAME?</v>
      </c>
      <c r="B73" s="273" t="s">
        <v>1765</v>
      </c>
      <c r="C73" s="274"/>
      <c r="D73" s="274" t="s">
        <v>6114</v>
      </c>
      <c r="E73" s="274" t="s">
        <v>9901</v>
      </c>
      <c r="F73" s="274" t="s">
        <v>9897</v>
      </c>
      <c r="G73" s="274"/>
      <c r="H73" s="299">
        <v>43271</v>
      </c>
      <c r="I73" s="276" t="str">
        <f t="shared" si="10"/>
        <v>LINKS HARVESTED</v>
      </c>
      <c r="J73" s="295">
        <v>43272</v>
      </c>
      <c r="K73" s="282"/>
      <c r="L73" s="278" t="s">
        <v>6109</v>
      </c>
      <c r="M73" s="278"/>
      <c r="N73" s="278" t="s">
        <v>6109</v>
      </c>
      <c r="O73" s="278"/>
      <c r="P73" s="278"/>
      <c r="Q73" s="278"/>
      <c r="R73" s="278"/>
      <c r="S73" s="278"/>
      <c r="T73" s="278"/>
      <c r="U73" s="282"/>
      <c r="V73" s="274"/>
      <c r="W73" s="283" t="s">
        <v>6111</v>
      </c>
      <c r="X73" s="279" t="s">
        <v>9902</v>
      </c>
      <c r="Y73" s="281" t="s">
        <v>9903</v>
      </c>
      <c r="Z73" s="274" t="str">
        <f t="shared" si="2"/>
        <v>6KITIQ</v>
      </c>
      <c r="AA73" s="274" t="str">
        <f t="shared" si="3"/>
        <v>6KI</v>
      </c>
      <c r="AB73" s="274" t="str">
        <f t="shared" si="4"/>
        <v>TIQ</v>
      </c>
      <c r="AC73" s="274" t="str">
        <f t="shared" si="5"/>
        <v>ATTACJP</v>
      </c>
      <c r="AD73" s="274" t="str">
        <f t="shared" si="6"/>
        <v>ATT</v>
      </c>
      <c r="AE73" s="274" t="str">
        <f t="shared" si="7"/>
        <v>ACJP</v>
      </c>
      <c r="AF73" s="274" t="e">
        <f t="shared" ca="1" si="8"/>
        <v>#NAME?</v>
      </c>
      <c r="AG73" s="274" t="e">
        <f t="shared" ca="1" si="9"/>
        <v>#NAME?</v>
      </c>
    </row>
    <row r="74" spans="1:33" ht="168.75">
      <c r="A74" s="187" t="e">
        <f t="shared" ca="1" si="0"/>
        <v>#NAME?</v>
      </c>
      <c r="B74" s="273" t="s">
        <v>1765</v>
      </c>
      <c r="C74" s="274"/>
      <c r="D74" s="274" t="s">
        <v>6102</v>
      </c>
      <c r="E74" s="274" t="s">
        <v>9904</v>
      </c>
      <c r="F74" s="274" t="s">
        <v>9905</v>
      </c>
      <c r="H74" s="299">
        <v>43271</v>
      </c>
      <c r="I74" s="276" t="str">
        <f t="shared" si="10"/>
        <v>LINKS HARVESTED</v>
      </c>
      <c r="J74" s="295">
        <v>43272</v>
      </c>
      <c r="K74" s="282"/>
      <c r="L74" s="278" t="s">
        <v>6109</v>
      </c>
      <c r="M74" s="278"/>
      <c r="N74" s="278" t="s">
        <v>6109</v>
      </c>
      <c r="O74" s="278"/>
      <c r="P74" s="278" t="s">
        <v>9607</v>
      </c>
      <c r="Q74" s="278" t="s">
        <v>9608</v>
      </c>
      <c r="R74" s="278"/>
      <c r="S74" s="278"/>
      <c r="T74" s="278"/>
      <c r="U74" s="282"/>
      <c r="V74" s="274"/>
      <c r="W74" s="283" t="s">
        <v>6111</v>
      </c>
      <c r="X74" s="279" t="s">
        <v>9906</v>
      </c>
      <c r="Y74" s="281" t="s">
        <v>9907</v>
      </c>
      <c r="Z74" s="274" t="str">
        <f t="shared" si="2"/>
        <v>6KXWK2</v>
      </c>
      <c r="AA74" s="274" t="str">
        <f t="shared" si="3"/>
        <v>6KX</v>
      </c>
      <c r="AB74" s="274" t="str">
        <f t="shared" si="4"/>
        <v>WK2</v>
      </c>
      <c r="AC74" s="274" t="str">
        <f t="shared" si="5"/>
        <v>ZUH4X3L</v>
      </c>
      <c r="AD74" s="274" t="str">
        <f t="shared" si="6"/>
        <v>ZUH</v>
      </c>
      <c r="AE74" s="274" t="str">
        <f t="shared" si="7"/>
        <v>4X3L</v>
      </c>
      <c r="AF74" s="274" t="e">
        <f t="shared" ca="1" si="8"/>
        <v>#NAME?</v>
      </c>
      <c r="AG74" s="274" t="e">
        <f t="shared" ca="1" si="9"/>
        <v>#NAME?</v>
      </c>
    </row>
    <row r="75" spans="1:33" ht="168.75">
      <c r="A75" s="187" t="e">
        <f t="shared" ca="1" si="0"/>
        <v>#NAME?</v>
      </c>
      <c r="B75" s="273" t="s">
        <v>1904</v>
      </c>
      <c r="C75" s="274"/>
      <c r="D75" s="274" t="s">
        <v>3214</v>
      </c>
      <c r="E75" s="274" t="s">
        <v>9908</v>
      </c>
      <c r="F75" s="274" t="s">
        <v>9909</v>
      </c>
      <c r="G75" s="288" t="s">
        <v>9910</v>
      </c>
      <c r="H75" s="299">
        <v>43272</v>
      </c>
      <c r="I75" s="276" t="str">
        <f t="shared" si="10"/>
        <v>LINKS HARVESTED</v>
      </c>
      <c r="J75" s="295">
        <v>43273</v>
      </c>
      <c r="K75" s="282"/>
      <c r="L75" s="278" t="s">
        <v>6118</v>
      </c>
      <c r="M75" s="278"/>
      <c r="N75" s="278" t="s">
        <v>6109</v>
      </c>
      <c r="O75" s="278"/>
      <c r="P75" s="278"/>
      <c r="Q75" s="278"/>
      <c r="R75" s="278"/>
      <c r="S75" s="278"/>
      <c r="T75" s="278"/>
      <c r="U75" s="282"/>
      <c r="V75" s="274" t="s">
        <v>9911</v>
      </c>
      <c r="W75" s="283" t="s">
        <v>6111</v>
      </c>
      <c r="X75" s="279" t="s">
        <v>9912</v>
      </c>
      <c r="Y75" s="281" t="s">
        <v>9913</v>
      </c>
      <c r="Z75" s="274" t="str">
        <f t="shared" si="2"/>
        <v>6N8CXY</v>
      </c>
      <c r="AA75" s="274" t="str">
        <f t="shared" si="3"/>
        <v>6N8</v>
      </c>
      <c r="AB75" s="274" t="str">
        <f t="shared" si="4"/>
        <v>CXY</v>
      </c>
      <c r="AC75" s="274" t="str">
        <f t="shared" si="5"/>
        <v>6RZXGKX</v>
      </c>
      <c r="AD75" s="274" t="str">
        <f t="shared" si="6"/>
        <v>6RZ</v>
      </c>
      <c r="AE75" s="274" t="str">
        <f t="shared" si="7"/>
        <v>XGKX</v>
      </c>
      <c r="AF75" s="274" t="e">
        <f t="shared" ca="1" si="8"/>
        <v>#NAME?</v>
      </c>
      <c r="AG75" s="274" t="e">
        <f t="shared" ca="1" si="9"/>
        <v>#NAME?</v>
      </c>
    </row>
    <row r="76" spans="1:33" ht="168.75">
      <c r="A76" s="187" t="e">
        <f t="shared" ca="1" si="0"/>
        <v>#NAME?</v>
      </c>
      <c r="B76" s="273" t="s">
        <v>1765</v>
      </c>
      <c r="C76" s="274"/>
      <c r="D76" s="274" t="s">
        <v>6114</v>
      </c>
      <c r="E76" s="274" t="s">
        <v>9914</v>
      </c>
      <c r="F76" s="274" t="s">
        <v>9915</v>
      </c>
      <c r="G76" s="274" t="s">
        <v>9916</v>
      </c>
      <c r="H76" s="303">
        <v>43272</v>
      </c>
      <c r="I76" s="276" t="str">
        <f t="shared" si="10"/>
        <v>LINKS HARVESTED</v>
      </c>
      <c r="J76" s="295">
        <v>43273</v>
      </c>
      <c r="K76" s="282"/>
      <c r="L76" s="278" t="s">
        <v>6109</v>
      </c>
      <c r="M76" s="278"/>
      <c r="N76" s="278" t="s">
        <v>6109</v>
      </c>
      <c r="O76" s="278"/>
      <c r="P76" s="278"/>
      <c r="Q76" s="278"/>
      <c r="R76" s="278"/>
      <c r="S76" s="278"/>
      <c r="T76" s="278"/>
      <c r="U76" s="282"/>
      <c r="V76" s="274"/>
      <c r="W76" s="283" t="s">
        <v>6111</v>
      </c>
      <c r="X76" s="279" t="s">
        <v>9917</v>
      </c>
      <c r="Y76" s="281" t="s">
        <v>9918</v>
      </c>
      <c r="Z76" s="274" t="str">
        <f t="shared" si="2"/>
        <v>6P8XAE</v>
      </c>
      <c r="AA76" s="274" t="str">
        <f t="shared" si="3"/>
        <v>6P8</v>
      </c>
      <c r="AB76" s="274" t="str">
        <f t="shared" si="4"/>
        <v>XAE</v>
      </c>
      <c r="AC76" s="274" t="str">
        <f t="shared" si="5"/>
        <v>LG5GID3</v>
      </c>
      <c r="AD76" s="274" t="str">
        <f t="shared" si="6"/>
        <v>LG5</v>
      </c>
      <c r="AE76" s="274" t="str">
        <f t="shared" si="7"/>
        <v>GID3</v>
      </c>
      <c r="AF76" s="274" t="e">
        <f t="shared" ca="1" si="8"/>
        <v>#NAME?</v>
      </c>
      <c r="AG76" s="274" t="e">
        <f t="shared" ca="1" si="9"/>
        <v>#NAME?</v>
      </c>
    </row>
    <row r="77" spans="1:33" ht="409.5">
      <c r="A77" s="187" t="e">
        <f t="shared" ca="1" si="0"/>
        <v>#NAME?</v>
      </c>
      <c r="B77" s="273" t="s">
        <v>1765</v>
      </c>
      <c r="C77" s="274"/>
      <c r="D77" s="274" t="s">
        <v>3214</v>
      </c>
      <c r="E77" s="274" t="s">
        <v>9919</v>
      </c>
      <c r="F77" s="274" t="s">
        <v>9920</v>
      </c>
      <c r="G77" s="274" t="s">
        <v>9921</v>
      </c>
      <c r="H77" s="272"/>
      <c r="I77" s="276" t="str">
        <f t="shared" si="10"/>
        <v>LINKS HARVESTED</v>
      </c>
      <c r="J77" s="295">
        <v>43274</v>
      </c>
      <c r="K77" s="282"/>
      <c r="L77" s="278"/>
      <c r="M77" s="278"/>
      <c r="N77" s="278"/>
      <c r="O77" s="278"/>
      <c r="P77" s="278" t="s">
        <v>9607</v>
      </c>
      <c r="Q77" s="278" t="s">
        <v>9608</v>
      </c>
      <c r="R77" s="278"/>
      <c r="S77" s="278"/>
      <c r="T77" s="278"/>
      <c r="U77" s="282"/>
      <c r="V77" s="274"/>
      <c r="W77" s="283" t="s">
        <v>6111</v>
      </c>
      <c r="X77" s="282"/>
      <c r="Y77" s="281" t="s">
        <v>9922</v>
      </c>
      <c r="Z77" s="274" t="str">
        <f t="shared" si="2"/>
        <v>6QAAIH</v>
      </c>
      <c r="AA77" s="274" t="str">
        <f t="shared" si="3"/>
        <v>6QA</v>
      </c>
      <c r="AB77" s="274" t="str">
        <f t="shared" si="4"/>
        <v>AIH</v>
      </c>
      <c r="AC77" s="274" t="str">
        <f t="shared" si="5"/>
        <v>QA9M8CY</v>
      </c>
      <c r="AD77" s="274" t="str">
        <f t="shared" si="6"/>
        <v>QA9</v>
      </c>
      <c r="AE77" s="274" t="str">
        <f t="shared" si="7"/>
        <v>M8CY</v>
      </c>
      <c r="AF77" s="274" t="e">
        <f t="shared" ca="1" si="8"/>
        <v>#NAME?</v>
      </c>
      <c r="AG77" s="274" t="e">
        <f t="shared" ca="1" si="9"/>
        <v>#NAME?</v>
      </c>
    </row>
    <row r="78" spans="1:33" ht="150">
      <c r="A78" s="187" t="e">
        <f t="shared" ca="1" si="0"/>
        <v>#NAME?</v>
      </c>
      <c r="B78" s="273" t="s">
        <v>1765</v>
      </c>
      <c r="C78" s="274"/>
      <c r="D78" s="274" t="s">
        <v>3214</v>
      </c>
      <c r="E78" s="274" t="s">
        <v>9923</v>
      </c>
      <c r="F78" s="274" t="s">
        <v>9924</v>
      </c>
      <c r="G78" s="304"/>
      <c r="H78" s="303">
        <v>43274</v>
      </c>
      <c r="I78" s="276" t="str">
        <f t="shared" si="10"/>
        <v>LINKS HARVESTED</v>
      </c>
      <c r="J78" s="295">
        <v>43274</v>
      </c>
      <c r="K78" s="282"/>
      <c r="L78" s="278" t="s">
        <v>6147</v>
      </c>
      <c r="M78" s="278"/>
      <c r="N78" s="278" t="s">
        <v>6109</v>
      </c>
      <c r="O78" s="278"/>
      <c r="P78" s="278"/>
      <c r="Q78" s="278"/>
      <c r="R78" s="278"/>
      <c r="S78" s="278"/>
      <c r="T78" s="278"/>
      <c r="U78" s="282"/>
      <c r="V78" s="274"/>
      <c r="W78" s="283" t="s">
        <v>6111</v>
      </c>
      <c r="X78" s="279" t="s">
        <v>9925</v>
      </c>
      <c r="Y78" s="281" t="s">
        <v>9926</v>
      </c>
      <c r="Z78" s="274" t="str">
        <f t="shared" si="2"/>
        <v>6RMQEK</v>
      </c>
      <c r="AA78" s="274" t="str">
        <f t="shared" si="3"/>
        <v>6RM</v>
      </c>
      <c r="AB78" s="274" t="str">
        <f t="shared" si="4"/>
        <v>QEK</v>
      </c>
      <c r="AC78" s="274" t="str">
        <f t="shared" si="5"/>
        <v>L7PUDHZ</v>
      </c>
      <c r="AD78" s="274" t="str">
        <f t="shared" si="6"/>
        <v>L7P</v>
      </c>
      <c r="AE78" s="274" t="str">
        <f t="shared" si="7"/>
        <v>UDHZ</v>
      </c>
      <c r="AF78" s="274" t="e">
        <f t="shared" ca="1" si="8"/>
        <v>#NAME?</v>
      </c>
      <c r="AG78" s="274" t="e">
        <f t="shared" ca="1" si="9"/>
        <v>#NAME?</v>
      </c>
    </row>
    <row r="79" spans="1:33" ht="300">
      <c r="A79" s="187" t="e">
        <f t="shared" ca="1" si="0"/>
        <v>#NAME?</v>
      </c>
      <c r="B79" s="273" t="s">
        <v>1904</v>
      </c>
      <c r="C79" s="274" t="s">
        <v>6334</v>
      </c>
      <c r="D79" s="274" t="s">
        <v>6114</v>
      </c>
      <c r="E79" s="274" t="s">
        <v>9927</v>
      </c>
      <c r="F79" s="274" t="s">
        <v>9928</v>
      </c>
      <c r="G79" s="274" t="s">
        <v>9929</v>
      </c>
      <c r="H79" s="303">
        <v>43274</v>
      </c>
      <c r="I79" s="276" t="str">
        <f t="shared" si="10"/>
        <v>LINKS HARVESTED</v>
      </c>
      <c r="J79" s="295">
        <v>43274</v>
      </c>
      <c r="K79" s="282"/>
      <c r="L79" s="278"/>
      <c r="M79" s="278"/>
      <c r="N79" s="278"/>
      <c r="O79" s="278"/>
      <c r="P79" s="278"/>
      <c r="Q79" s="278"/>
      <c r="R79" s="278"/>
      <c r="S79" s="278"/>
      <c r="T79" s="278"/>
      <c r="U79" s="282"/>
      <c r="V79" s="274"/>
      <c r="W79" s="283" t="s">
        <v>6111</v>
      </c>
      <c r="X79" s="282"/>
      <c r="Y79" s="281" t="s">
        <v>9930</v>
      </c>
      <c r="Z79" s="274" t="str">
        <f t="shared" si="2"/>
        <v>6SF2I6</v>
      </c>
      <c r="AA79" s="274" t="str">
        <f t="shared" si="3"/>
        <v>6SF</v>
      </c>
      <c r="AB79" s="274" t="str">
        <f t="shared" si="4"/>
        <v>2I6</v>
      </c>
      <c r="AC79" s="274" t="str">
        <f t="shared" si="5"/>
        <v>C64FGVA</v>
      </c>
      <c r="AD79" s="274" t="str">
        <f t="shared" si="6"/>
        <v>C64</v>
      </c>
      <c r="AE79" s="274" t="str">
        <f t="shared" si="7"/>
        <v>FGVA</v>
      </c>
      <c r="AF79" s="274" t="e">
        <f t="shared" ca="1" si="8"/>
        <v>#NAME?</v>
      </c>
      <c r="AG79" s="274" t="e">
        <f t="shared" ca="1" si="9"/>
        <v>#NAME?</v>
      </c>
    </row>
    <row r="80" spans="1:33" ht="206.25">
      <c r="A80" s="187" t="e">
        <f t="shared" ca="1" si="0"/>
        <v>#NAME?</v>
      </c>
      <c r="B80" s="273" t="s">
        <v>1765</v>
      </c>
      <c r="C80" s="274"/>
      <c r="D80" s="274"/>
      <c r="E80" s="274" t="s">
        <v>9931</v>
      </c>
      <c r="F80" s="274" t="s">
        <v>9849</v>
      </c>
      <c r="G80" s="294"/>
      <c r="H80" s="295"/>
      <c r="I80" s="276" t="str">
        <f t="shared" si="10"/>
        <v>LINKS HARVESTED</v>
      </c>
      <c r="J80" s="295">
        <v>43276</v>
      </c>
      <c r="K80" s="282"/>
      <c r="L80" s="278" t="s">
        <v>6118</v>
      </c>
      <c r="M80" s="278"/>
      <c r="N80" s="278" t="s">
        <v>6109</v>
      </c>
      <c r="O80" s="278"/>
      <c r="P80" s="278"/>
      <c r="Q80" s="278"/>
      <c r="R80" s="278"/>
      <c r="S80" s="278"/>
      <c r="T80" s="278"/>
      <c r="U80" s="282"/>
      <c r="V80" s="274" t="s">
        <v>9932</v>
      </c>
      <c r="W80" s="283" t="s">
        <v>6111</v>
      </c>
      <c r="X80" s="279" t="s">
        <v>9933</v>
      </c>
      <c r="Y80" s="281" t="s">
        <v>9934</v>
      </c>
      <c r="Z80" s="274" t="str">
        <f t="shared" si="2"/>
        <v>6UAX3D</v>
      </c>
      <c r="AA80" s="274" t="str">
        <f t="shared" si="3"/>
        <v>6UA</v>
      </c>
      <c r="AB80" s="274" t="str">
        <f t="shared" si="4"/>
        <v>X3D</v>
      </c>
      <c r="AC80" s="274" t="str">
        <f t="shared" si="5"/>
        <v>XFL1CWU</v>
      </c>
      <c r="AD80" s="274" t="str">
        <f t="shared" si="6"/>
        <v>XFL</v>
      </c>
      <c r="AE80" s="274" t="str">
        <f t="shared" si="7"/>
        <v>1CWU</v>
      </c>
      <c r="AF80" s="274" t="e">
        <f t="shared" ca="1" si="8"/>
        <v>#NAME?</v>
      </c>
      <c r="AG80" s="274" t="e">
        <f t="shared" ca="1" si="9"/>
        <v>#NAME?</v>
      </c>
    </row>
    <row r="81" spans="1:33" ht="206.25">
      <c r="A81" s="187" t="e">
        <f t="shared" ca="1" si="0"/>
        <v>#NAME?</v>
      </c>
      <c r="B81" s="273" t="s">
        <v>1765</v>
      </c>
      <c r="C81" s="274"/>
      <c r="D81" s="274"/>
      <c r="E81" s="274" t="s">
        <v>9935</v>
      </c>
      <c r="F81" s="274" t="s">
        <v>9849</v>
      </c>
      <c r="G81" s="274"/>
      <c r="H81" s="295"/>
      <c r="I81" s="276" t="str">
        <f t="shared" si="10"/>
        <v>LINKS HARVESTED</v>
      </c>
      <c r="J81" s="295">
        <v>43276</v>
      </c>
      <c r="K81" s="282"/>
      <c r="L81" s="278" t="s">
        <v>6109</v>
      </c>
      <c r="M81" s="278"/>
      <c r="N81" s="278" t="s">
        <v>6109</v>
      </c>
      <c r="O81" s="278"/>
      <c r="P81" s="278"/>
      <c r="Q81" s="278"/>
      <c r="R81" s="278"/>
      <c r="S81" s="278"/>
      <c r="T81" s="278"/>
      <c r="U81" s="282"/>
      <c r="V81" s="274" t="s">
        <v>9936</v>
      </c>
      <c r="W81" s="283" t="s">
        <v>6111</v>
      </c>
      <c r="X81" s="282"/>
      <c r="Y81" s="281" t="s">
        <v>9937</v>
      </c>
      <c r="Z81" s="274" t="str">
        <f t="shared" si="2"/>
        <v>6WIQHK</v>
      </c>
      <c r="AA81" s="274" t="str">
        <f t="shared" si="3"/>
        <v>6WI</v>
      </c>
      <c r="AB81" s="274" t="str">
        <f t="shared" si="4"/>
        <v>QHK</v>
      </c>
      <c r="AC81" s="274" t="str">
        <f t="shared" si="5"/>
        <v>BDRM9P7</v>
      </c>
      <c r="AD81" s="274" t="str">
        <f t="shared" si="6"/>
        <v>BDR</v>
      </c>
      <c r="AE81" s="274" t="str">
        <f t="shared" si="7"/>
        <v>M9P7</v>
      </c>
      <c r="AF81" s="274" t="e">
        <f t="shared" ca="1" si="8"/>
        <v>#NAME?</v>
      </c>
      <c r="AG81" s="274" t="e">
        <f t="shared" ca="1" si="9"/>
        <v>#NAME?</v>
      </c>
    </row>
    <row r="82" spans="1:33" ht="131.25">
      <c r="A82" s="187" t="e">
        <f t="shared" ca="1" si="0"/>
        <v>#NAME?</v>
      </c>
      <c r="B82" s="273" t="s">
        <v>1765</v>
      </c>
      <c r="C82" s="274"/>
      <c r="D82" s="274" t="s">
        <v>6102</v>
      </c>
      <c r="E82" s="305" t="s">
        <v>9938</v>
      </c>
      <c r="F82" s="274" t="s">
        <v>9639</v>
      </c>
      <c r="G82" s="274"/>
      <c r="H82" s="303">
        <v>43276</v>
      </c>
      <c r="I82" s="276" t="str">
        <f t="shared" si="10"/>
        <v>LINKS HARVESTED</v>
      </c>
      <c r="J82" s="295">
        <v>43276</v>
      </c>
      <c r="K82" s="282"/>
      <c r="L82" s="278" t="s">
        <v>6109</v>
      </c>
      <c r="M82" s="278"/>
      <c r="N82" s="278" t="s">
        <v>6109</v>
      </c>
      <c r="O82" s="278"/>
      <c r="P82" s="278"/>
      <c r="Q82" s="278"/>
      <c r="R82" s="278"/>
      <c r="S82" s="278"/>
      <c r="T82" s="278"/>
      <c r="U82" s="282"/>
      <c r="V82" s="274"/>
      <c r="W82" s="283" t="s">
        <v>6111</v>
      </c>
      <c r="X82" s="279" t="s">
        <v>9939</v>
      </c>
      <c r="Y82" s="281" t="s">
        <v>9940</v>
      </c>
      <c r="Z82" s="274" t="str">
        <f t="shared" si="2"/>
        <v>6X6RZY</v>
      </c>
      <c r="AA82" s="274" t="str">
        <f t="shared" si="3"/>
        <v>6X6</v>
      </c>
      <c r="AB82" s="274" t="str">
        <f t="shared" si="4"/>
        <v>RZY</v>
      </c>
      <c r="AC82" s="274" t="str">
        <f t="shared" si="5"/>
        <v>6STQGC8</v>
      </c>
      <c r="AD82" s="274" t="str">
        <f t="shared" si="6"/>
        <v>6ST</v>
      </c>
      <c r="AE82" s="274" t="str">
        <f t="shared" si="7"/>
        <v>QGC8</v>
      </c>
      <c r="AF82" s="274" t="e">
        <f t="shared" ca="1" si="8"/>
        <v>#NAME?</v>
      </c>
      <c r="AG82" s="274" t="e">
        <f t="shared" ca="1" si="9"/>
        <v>#NAME?</v>
      </c>
    </row>
    <row r="83" spans="1:33" ht="168.75">
      <c r="A83" s="187" t="e">
        <f t="shared" ca="1" si="0"/>
        <v>#NAME?</v>
      </c>
      <c r="B83" s="273" t="s">
        <v>1765</v>
      </c>
      <c r="C83" s="274" t="s">
        <v>6217</v>
      </c>
      <c r="D83" s="274" t="s">
        <v>6114</v>
      </c>
      <c r="E83" s="274" t="s">
        <v>9941</v>
      </c>
      <c r="F83" s="274" t="s">
        <v>9942</v>
      </c>
      <c r="G83" s="274" t="s">
        <v>9943</v>
      </c>
      <c r="H83" s="303">
        <v>43276</v>
      </c>
      <c r="I83" s="276" t="str">
        <f t="shared" si="10"/>
        <v>LINKS HARVESTED</v>
      </c>
      <c r="J83" s="295">
        <v>43276</v>
      </c>
      <c r="K83" s="282"/>
      <c r="L83" s="278" t="s">
        <v>6118</v>
      </c>
      <c r="M83" s="278"/>
      <c r="N83" s="278" t="s">
        <v>6109</v>
      </c>
      <c r="O83" s="278"/>
      <c r="P83" s="278"/>
      <c r="Q83" s="278"/>
      <c r="R83" s="278"/>
      <c r="S83" s="278"/>
      <c r="T83" s="278"/>
      <c r="U83" s="282"/>
      <c r="V83" s="274" t="s">
        <v>9944</v>
      </c>
      <c r="W83" s="283" t="s">
        <v>6111</v>
      </c>
      <c r="X83" s="279" t="s">
        <v>9945</v>
      </c>
      <c r="Y83" s="281" t="s">
        <v>9946</v>
      </c>
      <c r="Z83" s="274" t="str">
        <f t="shared" si="2"/>
        <v>6Y45N4</v>
      </c>
      <c r="AA83" s="274" t="str">
        <f t="shared" si="3"/>
        <v>6Y4</v>
      </c>
      <c r="AB83" s="274" t="str">
        <f t="shared" si="4"/>
        <v>5N4</v>
      </c>
      <c r="AC83" s="274" t="str">
        <f t="shared" si="5"/>
        <v>P9J70Q2</v>
      </c>
      <c r="AD83" s="274" t="str">
        <f t="shared" si="6"/>
        <v>P9J</v>
      </c>
      <c r="AE83" s="274" t="str">
        <f t="shared" si="7"/>
        <v>70Q2</v>
      </c>
      <c r="AF83" s="274" t="e">
        <f t="shared" ca="1" si="8"/>
        <v>#NAME?</v>
      </c>
      <c r="AG83" s="274" t="e">
        <f t="shared" ca="1" si="9"/>
        <v>#NAME?</v>
      </c>
    </row>
    <row r="84" spans="1:33" ht="225">
      <c r="A84" s="187" t="e">
        <f t="shared" ca="1" si="0"/>
        <v>#NAME?</v>
      </c>
      <c r="B84" s="273" t="s">
        <v>1765</v>
      </c>
      <c r="C84" s="274"/>
      <c r="D84" s="274" t="s">
        <v>6114</v>
      </c>
      <c r="E84" s="274" t="s">
        <v>9947</v>
      </c>
      <c r="F84" s="274" t="s">
        <v>9948</v>
      </c>
      <c r="G84" s="274" t="s">
        <v>9949</v>
      </c>
      <c r="H84" s="303">
        <v>43277</v>
      </c>
      <c r="I84" s="276" t="str">
        <f t="shared" si="10"/>
        <v>LINKS REQUIRED</v>
      </c>
      <c r="J84" s="306">
        <v>43277</v>
      </c>
      <c r="K84" s="282"/>
      <c r="L84" s="278"/>
      <c r="M84" s="278"/>
      <c r="N84" s="278"/>
      <c r="O84" s="278"/>
      <c r="P84" s="278"/>
      <c r="Q84" s="278"/>
      <c r="R84" s="278"/>
      <c r="S84" s="278"/>
      <c r="T84" s="278"/>
      <c r="U84" s="282"/>
      <c r="V84" s="274"/>
      <c r="W84" s="279"/>
      <c r="X84" s="282"/>
      <c r="Y84" s="281" t="s">
        <v>9950</v>
      </c>
      <c r="Z84" s="274" t="str">
        <f t="shared" si="2"/>
        <v>6ZJN2A</v>
      </c>
      <c r="AA84" s="274" t="str">
        <f t="shared" si="3"/>
        <v>6ZJ</v>
      </c>
      <c r="AB84" s="274" t="str">
        <f t="shared" si="4"/>
        <v>N2A</v>
      </c>
      <c r="AC84" s="274" t="str">
        <f t="shared" si="5"/>
        <v>5T756X4</v>
      </c>
      <c r="AD84" s="274" t="str">
        <f t="shared" si="6"/>
        <v>5T7</v>
      </c>
      <c r="AE84" s="274" t="str">
        <f t="shared" si="7"/>
        <v>56X4</v>
      </c>
      <c r="AF84" s="274" t="e">
        <f t="shared" ca="1" si="8"/>
        <v>#NAME?</v>
      </c>
      <c r="AG84" s="274" t="e">
        <f t="shared" ca="1" si="9"/>
        <v>#NAME?</v>
      </c>
    </row>
    <row r="85" spans="1:33" ht="187.5">
      <c r="A85" s="187" t="e">
        <f t="shared" ca="1" si="0"/>
        <v>#NAME?</v>
      </c>
      <c r="B85" s="273" t="s">
        <v>1765</v>
      </c>
      <c r="C85" s="274"/>
      <c r="D85" s="274" t="s">
        <v>6114</v>
      </c>
      <c r="E85" s="274" t="s">
        <v>9951</v>
      </c>
      <c r="F85" s="274" t="s">
        <v>9952</v>
      </c>
      <c r="G85" s="294"/>
      <c r="H85" s="303">
        <v>43278</v>
      </c>
      <c r="I85" s="276" t="str">
        <f t="shared" si="10"/>
        <v>LINKS HARVESTED</v>
      </c>
      <c r="J85" s="307">
        <v>43279</v>
      </c>
      <c r="K85" s="282"/>
      <c r="L85" s="278" t="s">
        <v>6118</v>
      </c>
      <c r="M85" s="278"/>
      <c r="N85" s="278" t="s">
        <v>6109</v>
      </c>
      <c r="O85" s="278"/>
      <c r="P85" s="278"/>
      <c r="Q85" s="278"/>
      <c r="R85" s="278"/>
      <c r="S85" s="278"/>
      <c r="T85" s="278"/>
      <c r="U85" s="282"/>
      <c r="V85" s="274" t="s">
        <v>9953</v>
      </c>
      <c r="W85" s="283" t="s">
        <v>6111</v>
      </c>
      <c r="X85" s="279" t="s">
        <v>9954</v>
      </c>
      <c r="Y85" s="281" t="s">
        <v>9955</v>
      </c>
      <c r="Z85" s="274" t="str">
        <f t="shared" si="2"/>
        <v>6ZLFXT</v>
      </c>
      <c r="AA85" s="274" t="str">
        <f t="shared" si="3"/>
        <v>6ZL</v>
      </c>
      <c r="AB85" s="274" t="str">
        <f t="shared" si="4"/>
        <v>FXT</v>
      </c>
      <c r="AC85" s="274" t="str">
        <f t="shared" si="5"/>
        <v>2U5TS9X</v>
      </c>
      <c r="AD85" s="274" t="str">
        <f t="shared" si="6"/>
        <v>2U5</v>
      </c>
      <c r="AE85" s="274" t="str">
        <f t="shared" si="7"/>
        <v>TS9X</v>
      </c>
      <c r="AF85" s="274" t="e">
        <f t="shared" ca="1" si="8"/>
        <v>#NAME?</v>
      </c>
      <c r="AG85" s="274" t="e">
        <f t="shared" ca="1" si="9"/>
        <v>#NAME?</v>
      </c>
    </row>
    <row r="86" spans="1:33" ht="131.25">
      <c r="A86" s="187" t="e">
        <f t="shared" ca="1" si="0"/>
        <v>#NAME?</v>
      </c>
      <c r="B86" s="273" t="s">
        <v>1904</v>
      </c>
      <c r="C86" s="274"/>
      <c r="D86" s="274" t="s">
        <v>6102</v>
      </c>
      <c r="E86" s="274" t="s">
        <v>9956</v>
      </c>
      <c r="F86" s="274" t="s">
        <v>9957</v>
      </c>
      <c r="G86" s="298" t="s">
        <v>9958</v>
      </c>
      <c r="H86" s="303">
        <v>43278</v>
      </c>
      <c r="I86" s="276" t="str">
        <f t="shared" si="10"/>
        <v>LINKS HARVESTED</v>
      </c>
      <c r="J86" s="307">
        <v>43279</v>
      </c>
      <c r="K86" s="282"/>
      <c r="L86" s="278" t="s">
        <v>6118</v>
      </c>
      <c r="M86" s="278"/>
      <c r="N86" s="278" t="s">
        <v>6109</v>
      </c>
      <c r="O86" s="278"/>
      <c r="P86" s="278"/>
      <c r="Q86" s="278"/>
      <c r="R86" s="278"/>
      <c r="S86" s="278"/>
      <c r="T86" s="278"/>
      <c r="U86" s="282"/>
      <c r="V86" s="274" t="s">
        <v>9959</v>
      </c>
      <c r="W86" s="283" t="s">
        <v>6111</v>
      </c>
      <c r="X86" s="279" t="s">
        <v>9960</v>
      </c>
      <c r="Y86" s="281" t="s">
        <v>9961</v>
      </c>
      <c r="Z86" s="274" t="str">
        <f t="shared" si="2"/>
        <v>7X7A1C</v>
      </c>
      <c r="AA86" s="274" t="str">
        <f t="shared" si="3"/>
        <v>7X7</v>
      </c>
      <c r="AB86" s="274" t="str">
        <f t="shared" si="4"/>
        <v>A1C</v>
      </c>
      <c r="AC86" s="274" t="str">
        <f t="shared" si="5"/>
        <v>2RKZ8EN</v>
      </c>
      <c r="AD86" s="274" t="str">
        <f t="shared" si="6"/>
        <v>2RK</v>
      </c>
      <c r="AE86" s="274" t="str">
        <f t="shared" si="7"/>
        <v>Z8EN</v>
      </c>
      <c r="AF86" s="274" t="e">
        <f t="shared" ca="1" si="8"/>
        <v>#NAME?</v>
      </c>
      <c r="AG86" s="274" t="e">
        <f t="shared" ca="1" si="9"/>
        <v>#NAME?</v>
      </c>
    </row>
    <row r="87" spans="1:33" ht="131.25">
      <c r="A87" s="187" t="e">
        <f t="shared" ca="1" si="0"/>
        <v>#NAME?</v>
      </c>
      <c r="B87" s="273" t="s">
        <v>1904</v>
      </c>
      <c r="C87" s="274"/>
      <c r="D87" s="274" t="s">
        <v>3214</v>
      </c>
      <c r="E87" s="274" t="s">
        <v>9962</v>
      </c>
      <c r="F87" s="274" t="s">
        <v>9963</v>
      </c>
      <c r="G87" s="298" t="s">
        <v>9964</v>
      </c>
      <c r="H87" s="303">
        <v>43278</v>
      </c>
      <c r="I87" s="276" t="str">
        <f t="shared" si="10"/>
        <v>LINKS HARVESTED</v>
      </c>
      <c r="J87" s="307">
        <v>43279</v>
      </c>
      <c r="K87" s="282"/>
      <c r="L87" s="278" t="s">
        <v>6118</v>
      </c>
      <c r="M87" s="278"/>
      <c r="N87" s="278" t="s">
        <v>6109</v>
      </c>
      <c r="O87" s="278"/>
      <c r="P87" s="278"/>
      <c r="Q87" s="278"/>
      <c r="R87" s="278"/>
      <c r="S87" s="278"/>
      <c r="T87" s="278"/>
      <c r="U87" s="282"/>
      <c r="V87" s="274" t="s">
        <v>9965</v>
      </c>
      <c r="W87" s="283" t="s">
        <v>6111</v>
      </c>
      <c r="X87" s="279" t="s">
        <v>9966</v>
      </c>
      <c r="Y87" s="281" t="s">
        <v>9967</v>
      </c>
      <c r="Z87" s="274" t="str">
        <f t="shared" si="2"/>
        <v>717QU7</v>
      </c>
      <c r="AA87" s="274" t="str">
        <f t="shared" si="3"/>
        <v>717</v>
      </c>
      <c r="AB87" s="274" t="str">
        <f t="shared" si="4"/>
        <v>QU7</v>
      </c>
      <c r="AC87" s="274" t="str">
        <f t="shared" si="5"/>
        <v>PCTP26U</v>
      </c>
      <c r="AD87" s="274" t="str">
        <f t="shared" si="6"/>
        <v>PCT</v>
      </c>
      <c r="AE87" s="274" t="str">
        <f t="shared" si="7"/>
        <v>P26U</v>
      </c>
      <c r="AF87" s="274" t="e">
        <f t="shared" ca="1" si="8"/>
        <v>#NAME?</v>
      </c>
      <c r="AG87" s="274" t="e">
        <f t="shared" ca="1" si="9"/>
        <v>#NAME?</v>
      </c>
    </row>
    <row r="88" spans="1:33" ht="206.25">
      <c r="A88" s="187" t="e">
        <f t="shared" ca="1" si="0"/>
        <v>#NAME?</v>
      </c>
      <c r="B88" s="273" t="s">
        <v>1904</v>
      </c>
      <c r="C88" s="274"/>
      <c r="D88" s="274" t="s">
        <v>6114</v>
      </c>
      <c r="E88" s="274" t="s">
        <v>9968</v>
      </c>
      <c r="F88" s="274" t="s">
        <v>9969</v>
      </c>
      <c r="G88" s="294"/>
      <c r="H88" s="303">
        <v>43278</v>
      </c>
      <c r="I88" s="276" t="str">
        <f t="shared" si="10"/>
        <v>LINKS HARVESTED</v>
      </c>
      <c r="J88" s="307">
        <v>43279</v>
      </c>
      <c r="K88" s="282"/>
      <c r="L88" s="278" t="s">
        <v>6118</v>
      </c>
      <c r="M88" s="278"/>
      <c r="N88" s="278" t="s">
        <v>6109</v>
      </c>
      <c r="O88" s="278"/>
      <c r="P88" s="278"/>
      <c r="Q88" s="278"/>
      <c r="R88" s="278"/>
      <c r="S88" s="278"/>
      <c r="T88" s="278"/>
      <c r="U88" s="282"/>
      <c r="V88" s="274" t="s">
        <v>9970</v>
      </c>
      <c r="W88" s="283" t="s">
        <v>6111</v>
      </c>
      <c r="X88" s="279" t="s">
        <v>9971</v>
      </c>
      <c r="Y88" s="281" t="s">
        <v>9972</v>
      </c>
      <c r="Z88" s="274" t="str">
        <f t="shared" si="2"/>
        <v>718Y16</v>
      </c>
      <c r="AA88" s="274" t="str">
        <f t="shared" si="3"/>
        <v>718</v>
      </c>
      <c r="AB88" s="274" t="str">
        <f t="shared" si="4"/>
        <v>Y16</v>
      </c>
      <c r="AC88" s="274" t="str">
        <f t="shared" si="5"/>
        <v>8MHS3XD</v>
      </c>
      <c r="AD88" s="274" t="str">
        <f t="shared" si="6"/>
        <v>8MH</v>
      </c>
      <c r="AE88" s="274" t="str">
        <f t="shared" si="7"/>
        <v>S3XD</v>
      </c>
      <c r="AF88" s="274" t="e">
        <f t="shared" ca="1" si="8"/>
        <v>#NAME?</v>
      </c>
      <c r="AG88" s="274" t="e">
        <f t="shared" ca="1" si="9"/>
        <v>#NAME?</v>
      </c>
    </row>
    <row r="89" spans="1:33" ht="112.5">
      <c r="A89" s="187" t="e">
        <f t="shared" ca="1" si="0"/>
        <v>#NAME?</v>
      </c>
      <c r="B89" s="273" t="s">
        <v>1765</v>
      </c>
      <c r="C89" s="274"/>
      <c r="D89" s="274" t="s">
        <v>6114</v>
      </c>
      <c r="E89" s="274" t="s">
        <v>9973</v>
      </c>
      <c r="F89" s="274" t="s">
        <v>9974</v>
      </c>
      <c r="G89" s="294"/>
      <c r="H89" s="303">
        <v>43279</v>
      </c>
      <c r="I89" s="276" t="str">
        <f t="shared" si="10"/>
        <v>LINKS HARVESTED</v>
      </c>
      <c r="J89" s="307">
        <v>43280</v>
      </c>
      <c r="K89" s="282"/>
      <c r="L89" s="278" t="s">
        <v>6118</v>
      </c>
      <c r="M89" s="278"/>
      <c r="N89" s="278" t="s">
        <v>6109</v>
      </c>
      <c r="O89" s="278"/>
      <c r="P89" s="278"/>
      <c r="Q89" s="278"/>
      <c r="R89" s="278"/>
      <c r="S89" s="278"/>
      <c r="T89" s="278"/>
      <c r="U89" s="282"/>
      <c r="V89" s="274" t="s">
        <v>9975</v>
      </c>
      <c r="W89" s="283" t="s">
        <v>6111</v>
      </c>
      <c r="X89" s="279" t="s">
        <v>9976</v>
      </c>
      <c r="Y89" s="281" t="s">
        <v>9977</v>
      </c>
      <c r="Z89" s="274" t="str">
        <f t="shared" si="2"/>
        <v>71TEKC</v>
      </c>
      <c r="AA89" s="274" t="str">
        <f t="shared" si="3"/>
        <v>71T</v>
      </c>
      <c r="AB89" s="274" t="str">
        <f t="shared" si="4"/>
        <v>EKC</v>
      </c>
      <c r="AC89" s="274" t="str">
        <f t="shared" si="5"/>
        <v>RQGMCYE</v>
      </c>
      <c r="AD89" s="274" t="str">
        <f t="shared" si="6"/>
        <v>RQG</v>
      </c>
      <c r="AE89" s="274" t="str">
        <f t="shared" si="7"/>
        <v>MCYE</v>
      </c>
      <c r="AF89" s="274" t="e">
        <f t="shared" ca="1" si="8"/>
        <v>#NAME?</v>
      </c>
      <c r="AG89" s="274" t="e">
        <f t="shared" ca="1" si="9"/>
        <v>#NAME?</v>
      </c>
    </row>
    <row r="90" spans="1:33" ht="206.25">
      <c r="A90" s="187" t="e">
        <f t="shared" ca="1" si="0"/>
        <v>#NAME?</v>
      </c>
      <c r="B90" s="273" t="s">
        <v>1765</v>
      </c>
      <c r="C90" s="274"/>
      <c r="D90" s="274" t="s">
        <v>3214</v>
      </c>
      <c r="E90" s="274" t="s">
        <v>9978</v>
      </c>
      <c r="F90" s="274" t="s">
        <v>9979</v>
      </c>
      <c r="G90" s="294"/>
      <c r="H90" s="303">
        <v>43278</v>
      </c>
      <c r="I90" s="276" t="str">
        <f t="shared" si="10"/>
        <v>LINKS HARVESTED</v>
      </c>
      <c r="J90" s="307">
        <v>43280</v>
      </c>
      <c r="K90" s="282"/>
      <c r="L90" s="278" t="s">
        <v>6118</v>
      </c>
      <c r="M90" s="278"/>
      <c r="N90" s="278" t="s">
        <v>6109</v>
      </c>
      <c r="O90" s="278"/>
      <c r="P90" s="278"/>
      <c r="Q90" s="278"/>
      <c r="R90" s="278"/>
      <c r="S90" s="278"/>
      <c r="T90" s="278"/>
      <c r="U90" s="282"/>
      <c r="V90" s="274"/>
      <c r="W90" s="283" t="s">
        <v>6111</v>
      </c>
      <c r="X90" s="279" t="s">
        <v>9980</v>
      </c>
      <c r="Y90" s="281" t="s">
        <v>9981</v>
      </c>
      <c r="Z90" s="274" t="str">
        <f t="shared" si="2"/>
        <v>724FGX</v>
      </c>
      <c r="AA90" s="274" t="str">
        <f t="shared" si="3"/>
        <v>724</v>
      </c>
      <c r="AB90" s="274" t="str">
        <f t="shared" si="4"/>
        <v>FGX</v>
      </c>
      <c r="AC90" s="274" t="str">
        <f t="shared" si="5"/>
        <v>GXDHJ14</v>
      </c>
      <c r="AD90" s="274" t="str">
        <f t="shared" si="6"/>
        <v>GXD</v>
      </c>
      <c r="AE90" s="274" t="str">
        <f t="shared" si="7"/>
        <v>HJ14</v>
      </c>
      <c r="AF90" s="274" t="e">
        <f t="shared" ca="1" si="8"/>
        <v>#NAME?</v>
      </c>
      <c r="AG90" s="274" t="e">
        <f t="shared" ca="1" si="9"/>
        <v>#NAME?</v>
      </c>
    </row>
    <row r="91" spans="1:33" ht="206.25">
      <c r="A91" s="187" t="e">
        <f t="shared" ca="1" si="0"/>
        <v>#NAME?</v>
      </c>
      <c r="B91" s="273" t="s">
        <v>1786</v>
      </c>
      <c r="C91" s="274"/>
      <c r="D91" s="274" t="s">
        <v>3214</v>
      </c>
      <c r="E91" s="274" t="s">
        <v>9982</v>
      </c>
      <c r="F91" s="274" t="s">
        <v>9979</v>
      </c>
      <c r="G91" s="294" t="s">
        <v>9983</v>
      </c>
      <c r="H91" s="303">
        <v>43278</v>
      </c>
      <c r="I91" s="276" t="str">
        <f t="shared" si="10"/>
        <v>LINKS HARVESTED</v>
      </c>
      <c r="J91" s="307">
        <v>43280</v>
      </c>
      <c r="K91" s="282"/>
      <c r="L91" s="278" t="s">
        <v>6118</v>
      </c>
      <c r="M91" s="278"/>
      <c r="N91" s="278"/>
      <c r="O91" s="278"/>
      <c r="P91" s="278"/>
      <c r="Q91" s="278"/>
      <c r="R91" s="278"/>
      <c r="S91" s="278"/>
      <c r="T91" s="278"/>
      <c r="U91" s="282"/>
      <c r="V91" s="274" t="s">
        <v>9984</v>
      </c>
      <c r="W91" s="283" t="s">
        <v>6111</v>
      </c>
      <c r="X91" s="279" t="s">
        <v>9985</v>
      </c>
      <c r="Y91" s="281" t="s">
        <v>9986</v>
      </c>
      <c r="Z91" s="274" t="str">
        <f t="shared" si="2"/>
        <v>72WR2U</v>
      </c>
      <c r="AA91" s="274" t="str">
        <f t="shared" si="3"/>
        <v>72W</v>
      </c>
      <c r="AB91" s="274" t="str">
        <f t="shared" si="4"/>
        <v>R2U</v>
      </c>
      <c r="AC91" s="274" t="str">
        <f t="shared" si="5"/>
        <v>RALIIAX</v>
      </c>
      <c r="AD91" s="274" t="str">
        <f t="shared" si="6"/>
        <v>RAL</v>
      </c>
      <c r="AE91" s="274" t="str">
        <f t="shared" si="7"/>
        <v>IIAX</v>
      </c>
      <c r="AF91" s="274" t="e">
        <f t="shared" ca="1" si="8"/>
        <v>#NAME?</v>
      </c>
      <c r="AG91" s="274" t="e">
        <f t="shared" ca="1" si="9"/>
        <v>#NAME?</v>
      </c>
    </row>
    <row r="92" spans="1:33" ht="206.25">
      <c r="A92" s="187" t="e">
        <f t="shared" ca="1" si="0"/>
        <v>#NAME?</v>
      </c>
      <c r="B92" s="273" t="s">
        <v>1786</v>
      </c>
      <c r="C92" s="274"/>
      <c r="D92" s="274" t="s">
        <v>3214</v>
      </c>
      <c r="E92" s="274" t="s">
        <v>9987</v>
      </c>
      <c r="F92" s="274" t="s">
        <v>9979</v>
      </c>
      <c r="G92" s="294" t="s">
        <v>9983</v>
      </c>
      <c r="H92" s="303">
        <v>43278</v>
      </c>
      <c r="I92" s="276" t="str">
        <f t="shared" si="10"/>
        <v>LINKS HARVESTED</v>
      </c>
      <c r="J92" s="307">
        <v>43280</v>
      </c>
      <c r="K92" s="282"/>
      <c r="L92" s="278" t="s">
        <v>6147</v>
      </c>
      <c r="M92" s="278"/>
      <c r="N92" s="278"/>
      <c r="O92" s="278"/>
      <c r="P92" s="278"/>
      <c r="Q92" s="278"/>
      <c r="R92" s="278"/>
      <c r="S92" s="278"/>
      <c r="T92" s="278"/>
      <c r="U92" s="282"/>
      <c r="V92" s="274" t="s">
        <v>9988</v>
      </c>
      <c r="W92" s="283" t="s">
        <v>6111</v>
      </c>
      <c r="X92" s="279" t="s">
        <v>9989</v>
      </c>
      <c r="Y92" s="281" t="s">
        <v>9990</v>
      </c>
      <c r="Z92" s="274" t="str">
        <f t="shared" si="2"/>
        <v>72Y9A8</v>
      </c>
      <c r="AA92" s="274" t="str">
        <f t="shared" si="3"/>
        <v>72Y</v>
      </c>
      <c r="AB92" s="274" t="str">
        <f t="shared" si="4"/>
        <v>9A8</v>
      </c>
      <c r="AC92" s="274" t="str">
        <f t="shared" si="5"/>
        <v>DBND5XN</v>
      </c>
      <c r="AD92" s="274" t="str">
        <f t="shared" si="6"/>
        <v>DBN</v>
      </c>
      <c r="AE92" s="274" t="str">
        <f t="shared" si="7"/>
        <v>D5XN</v>
      </c>
      <c r="AF92" s="274" t="e">
        <f t="shared" ca="1" si="8"/>
        <v>#NAME?</v>
      </c>
      <c r="AG92" s="274" t="e">
        <f t="shared" ca="1" si="9"/>
        <v>#NAME?</v>
      </c>
    </row>
    <row r="93" spans="1:33" ht="206.25">
      <c r="A93" s="187" t="e">
        <f t="shared" ca="1" si="0"/>
        <v>#NAME?</v>
      </c>
      <c r="B93" s="273" t="s">
        <v>1786</v>
      </c>
      <c r="C93" s="274"/>
      <c r="D93" s="274" t="s">
        <v>3214</v>
      </c>
      <c r="E93" s="274" t="s">
        <v>9991</v>
      </c>
      <c r="F93" s="274" t="s">
        <v>9979</v>
      </c>
      <c r="G93" s="294" t="s">
        <v>9983</v>
      </c>
      <c r="H93" s="303">
        <v>43278</v>
      </c>
      <c r="I93" s="276" t="str">
        <f t="shared" si="10"/>
        <v>LINKS HARVESTED</v>
      </c>
      <c r="J93" s="307">
        <v>43280</v>
      </c>
      <c r="K93" s="282"/>
      <c r="L93" s="278" t="s">
        <v>6118</v>
      </c>
      <c r="M93" s="278"/>
      <c r="N93" s="278"/>
      <c r="O93" s="278"/>
      <c r="P93" s="278"/>
      <c r="Q93" s="278"/>
      <c r="R93" s="278"/>
      <c r="S93" s="278"/>
      <c r="T93" s="278"/>
      <c r="U93" s="282"/>
      <c r="V93" s="274" t="s">
        <v>9992</v>
      </c>
      <c r="W93" s="283" t="s">
        <v>6111</v>
      </c>
      <c r="X93" s="279" t="s">
        <v>9993</v>
      </c>
      <c r="Y93" s="281" t="s">
        <v>9994</v>
      </c>
      <c r="Z93" s="274" t="str">
        <f t="shared" si="2"/>
        <v>73F58H</v>
      </c>
      <c r="AA93" s="274" t="str">
        <f t="shared" si="3"/>
        <v>73F</v>
      </c>
      <c r="AB93" s="274" t="str">
        <f t="shared" si="4"/>
        <v>58H</v>
      </c>
      <c r="AC93" s="274" t="str">
        <f t="shared" si="5"/>
        <v>GF6UO9H</v>
      </c>
      <c r="AD93" s="274" t="str">
        <f t="shared" si="6"/>
        <v>GF6</v>
      </c>
      <c r="AE93" s="274" t="str">
        <f t="shared" si="7"/>
        <v>UO9H</v>
      </c>
      <c r="AF93" s="274" t="e">
        <f t="shared" ca="1" si="8"/>
        <v>#NAME?</v>
      </c>
      <c r="AG93" s="274" t="e">
        <f t="shared" ca="1" si="9"/>
        <v>#NAME?</v>
      </c>
    </row>
    <row r="94" spans="1:33" ht="206.25">
      <c r="A94" s="187" t="e">
        <f t="shared" ca="1" si="0"/>
        <v>#NAME?</v>
      </c>
      <c r="B94" s="273" t="s">
        <v>2700</v>
      </c>
      <c r="C94" s="274"/>
      <c r="D94" s="274" t="s">
        <v>3214</v>
      </c>
      <c r="E94" s="274" t="s">
        <v>9995</v>
      </c>
      <c r="F94" s="274" t="s">
        <v>9979</v>
      </c>
      <c r="G94" s="294"/>
      <c r="H94" s="303">
        <v>43278</v>
      </c>
      <c r="I94" s="276" t="str">
        <f t="shared" si="10"/>
        <v>LINKS HARVESTED</v>
      </c>
      <c r="J94" s="307">
        <v>43280</v>
      </c>
      <c r="K94" s="282"/>
      <c r="L94" s="278" t="s">
        <v>6118</v>
      </c>
      <c r="M94" s="278"/>
      <c r="N94" s="278"/>
      <c r="O94" s="278"/>
      <c r="P94" s="278"/>
      <c r="Q94" s="278"/>
      <c r="R94" s="278"/>
      <c r="S94" s="278"/>
      <c r="T94" s="278"/>
      <c r="U94" s="282"/>
      <c r="V94" s="274" t="s">
        <v>9996</v>
      </c>
      <c r="W94" s="283" t="s">
        <v>6111</v>
      </c>
      <c r="X94" s="279" t="s">
        <v>9997</v>
      </c>
      <c r="Y94" s="281" t="s">
        <v>9998</v>
      </c>
      <c r="Z94" s="274" t="str">
        <f t="shared" si="2"/>
        <v>741XS7</v>
      </c>
      <c r="AA94" s="274" t="str">
        <f t="shared" si="3"/>
        <v>741</v>
      </c>
      <c r="AB94" s="274" t="str">
        <f t="shared" si="4"/>
        <v>XS7</v>
      </c>
      <c r="AC94" s="274" t="str">
        <f t="shared" si="5"/>
        <v>432SYSX</v>
      </c>
      <c r="AD94" s="274" t="str">
        <f t="shared" si="6"/>
        <v>432</v>
      </c>
      <c r="AE94" s="274" t="str">
        <f t="shared" si="7"/>
        <v>SYSX</v>
      </c>
      <c r="AF94" s="274" t="e">
        <f t="shared" ca="1" si="8"/>
        <v>#NAME?</v>
      </c>
      <c r="AG94" s="274" t="e">
        <f t="shared" ca="1" si="9"/>
        <v>#NAME?</v>
      </c>
    </row>
    <row r="95" spans="1:33" ht="168.75">
      <c r="A95" s="187" t="e">
        <f t="shared" ca="1" si="0"/>
        <v>#NAME?</v>
      </c>
      <c r="B95" s="273" t="s">
        <v>1762</v>
      </c>
      <c r="C95" s="274"/>
      <c r="D95" s="274" t="s">
        <v>6114</v>
      </c>
      <c r="E95" s="274" t="s">
        <v>9999</v>
      </c>
      <c r="F95" s="274" t="s">
        <v>10000</v>
      </c>
      <c r="G95" s="274" t="s">
        <v>10001</v>
      </c>
      <c r="H95" s="303">
        <v>43280</v>
      </c>
      <c r="I95" s="276" t="str">
        <f t="shared" si="10"/>
        <v>LINKS REQUIRED</v>
      </c>
      <c r="J95" s="308">
        <v>43284</v>
      </c>
      <c r="K95" s="282"/>
      <c r="L95" s="278"/>
      <c r="M95" s="278"/>
      <c r="N95" s="278"/>
      <c r="O95" s="278"/>
      <c r="P95" s="278"/>
      <c r="Q95" s="278"/>
      <c r="R95" s="278"/>
      <c r="S95" s="278"/>
      <c r="T95" s="278"/>
      <c r="U95" s="282"/>
      <c r="V95" s="282"/>
      <c r="W95" s="279"/>
      <c r="X95" s="282"/>
      <c r="Y95" s="281" t="s">
        <v>10002</v>
      </c>
      <c r="Z95" s="274" t="str">
        <f t="shared" si="2"/>
        <v>74F9TX</v>
      </c>
      <c r="AA95" s="274" t="str">
        <f t="shared" si="3"/>
        <v>74F</v>
      </c>
      <c r="AB95" s="274" t="str">
        <f t="shared" si="4"/>
        <v>9TX</v>
      </c>
      <c r="AC95" s="274" t="str">
        <f t="shared" si="5"/>
        <v>2SFHACO</v>
      </c>
      <c r="AD95" s="274" t="str">
        <f t="shared" si="6"/>
        <v>2SF</v>
      </c>
      <c r="AE95" s="274" t="str">
        <f t="shared" si="7"/>
        <v>HACO</v>
      </c>
      <c r="AF95" s="274" t="e">
        <f t="shared" ca="1" si="8"/>
        <v>#NAME?</v>
      </c>
      <c r="AG95" s="274" t="e">
        <f t="shared" ca="1" si="9"/>
        <v>#NAME?</v>
      </c>
    </row>
    <row r="96" spans="1:33" ht="75">
      <c r="A96" s="187" t="e">
        <f t="shared" ca="1" si="0"/>
        <v>#NAME?</v>
      </c>
      <c r="B96" s="273" t="s">
        <v>7055</v>
      </c>
      <c r="C96" s="274"/>
      <c r="D96" s="274" t="s">
        <v>3214</v>
      </c>
      <c r="E96" s="274" t="s">
        <v>10003</v>
      </c>
      <c r="F96" s="274" t="s">
        <v>10004</v>
      </c>
      <c r="G96" s="274"/>
      <c r="H96" s="272"/>
      <c r="I96" s="276" t="str">
        <f t="shared" si="10"/>
        <v>LINKS REQUIRED</v>
      </c>
      <c r="J96" s="308">
        <v>43284</v>
      </c>
      <c r="K96" s="282"/>
      <c r="L96" s="278"/>
      <c r="M96" s="278"/>
      <c r="N96" s="278"/>
      <c r="O96" s="278"/>
      <c r="P96" s="278"/>
      <c r="Q96" s="278"/>
      <c r="R96" s="278"/>
      <c r="S96" s="278"/>
      <c r="T96" s="278"/>
      <c r="U96" s="282"/>
      <c r="V96" s="282"/>
      <c r="W96" s="279"/>
      <c r="X96" s="282"/>
      <c r="Y96" s="281" t="s">
        <v>10005</v>
      </c>
      <c r="Z96" s="274" t="str">
        <f t="shared" si="2"/>
        <v>75F6FC</v>
      </c>
      <c r="AA96" s="274" t="str">
        <f t="shared" si="3"/>
        <v>75F</v>
      </c>
      <c r="AB96" s="274" t="str">
        <f t="shared" si="4"/>
        <v>6FC</v>
      </c>
      <c r="AC96" s="274" t="str">
        <f t="shared" si="5"/>
        <v>M6XG4VI</v>
      </c>
      <c r="AD96" s="274" t="str">
        <f t="shared" si="6"/>
        <v>M6X</v>
      </c>
      <c r="AE96" s="274" t="str">
        <f t="shared" si="7"/>
        <v>G4VI</v>
      </c>
      <c r="AF96" s="274" t="e">
        <f t="shared" ca="1" si="8"/>
        <v>#NAME?</v>
      </c>
      <c r="AG96" s="274" t="e">
        <f t="shared" ca="1" si="9"/>
        <v>#NAME?</v>
      </c>
    </row>
    <row r="97" spans="1:33" ht="75">
      <c r="A97" s="187" t="e">
        <f t="shared" ca="1" si="0"/>
        <v>#NAME?</v>
      </c>
      <c r="B97" s="273" t="s">
        <v>7055</v>
      </c>
      <c r="C97" s="274"/>
      <c r="D97" s="274" t="s">
        <v>3214</v>
      </c>
      <c r="E97" s="274" t="s">
        <v>10006</v>
      </c>
      <c r="F97" s="274" t="s">
        <v>10007</v>
      </c>
      <c r="G97" s="274"/>
      <c r="H97" s="272"/>
      <c r="I97" s="276" t="str">
        <f t="shared" si="10"/>
        <v>LINKS REQUIRED</v>
      </c>
      <c r="J97" s="308">
        <v>43284</v>
      </c>
      <c r="K97" s="282"/>
      <c r="L97" s="278"/>
      <c r="M97" s="278"/>
      <c r="N97" s="278"/>
      <c r="O97" s="278"/>
      <c r="P97" s="278"/>
      <c r="Q97" s="278"/>
      <c r="R97" s="278"/>
      <c r="S97" s="278"/>
      <c r="T97" s="278"/>
      <c r="U97" s="282"/>
      <c r="V97" s="282"/>
      <c r="W97" s="279"/>
      <c r="X97" s="282"/>
      <c r="Y97" s="281" t="s">
        <v>10008</v>
      </c>
      <c r="Z97" s="274" t="str">
        <f t="shared" si="2"/>
        <v>786XZ4</v>
      </c>
      <c r="AA97" s="274" t="str">
        <f t="shared" si="3"/>
        <v>786</v>
      </c>
      <c r="AB97" s="274" t="str">
        <f t="shared" si="4"/>
        <v>XZ4</v>
      </c>
      <c r="AC97" s="274" t="str">
        <f t="shared" si="5"/>
        <v>9JPMCIR</v>
      </c>
      <c r="AD97" s="274" t="str">
        <f t="shared" si="6"/>
        <v>9JP</v>
      </c>
      <c r="AE97" s="274" t="str">
        <f t="shared" si="7"/>
        <v>MCIR</v>
      </c>
      <c r="AF97" s="274" t="e">
        <f t="shared" ca="1" si="8"/>
        <v>#NAME?</v>
      </c>
      <c r="AG97" s="274" t="e">
        <f t="shared" ca="1" si="9"/>
        <v>#NAME?</v>
      </c>
    </row>
    <row r="98" spans="1:33" ht="75">
      <c r="A98" s="187" t="e">
        <f t="shared" ca="1" si="0"/>
        <v>#NAME?</v>
      </c>
      <c r="B98" s="273" t="s">
        <v>1762</v>
      </c>
      <c r="C98" s="274"/>
      <c r="D98" s="274" t="s">
        <v>3214</v>
      </c>
      <c r="E98" s="274" t="s">
        <v>10009</v>
      </c>
      <c r="F98" s="274" t="s">
        <v>10010</v>
      </c>
      <c r="G98" s="274"/>
      <c r="H98" s="272"/>
      <c r="I98" s="276" t="str">
        <f t="shared" si="10"/>
        <v>LINKS REQUIRED</v>
      </c>
      <c r="J98" s="308">
        <v>43284</v>
      </c>
      <c r="K98" s="282"/>
      <c r="L98" s="278"/>
      <c r="M98" s="278"/>
      <c r="N98" s="278"/>
      <c r="O98" s="278"/>
      <c r="P98" s="278"/>
      <c r="Q98" s="278"/>
      <c r="R98" s="278"/>
      <c r="S98" s="278"/>
      <c r="T98" s="278"/>
      <c r="U98" s="282"/>
      <c r="V98" s="282"/>
      <c r="W98" s="279"/>
      <c r="X98" s="282"/>
      <c r="Y98" s="281" t="s">
        <v>10011</v>
      </c>
      <c r="Z98" s="274" t="str">
        <f t="shared" si="2"/>
        <v>78GMPQ</v>
      </c>
      <c r="AA98" s="274" t="str">
        <f t="shared" si="3"/>
        <v>78G</v>
      </c>
      <c r="AB98" s="274" t="str">
        <f t="shared" si="4"/>
        <v>MPQ</v>
      </c>
      <c r="AC98" s="274" t="str">
        <f t="shared" si="5"/>
        <v>1N8YWJZ</v>
      </c>
      <c r="AD98" s="274" t="str">
        <f t="shared" si="6"/>
        <v>1N8</v>
      </c>
      <c r="AE98" s="274" t="str">
        <f t="shared" si="7"/>
        <v>YWJZ</v>
      </c>
      <c r="AF98" s="274" t="e">
        <f t="shared" ca="1" si="8"/>
        <v>#NAME?</v>
      </c>
      <c r="AG98" s="274" t="e">
        <f t="shared" ca="1" si="9"/>
        <v>#NAME?</v>
      </c>
    </row>
    <row r="99" spans="1:33" ht="75">
      <c r="A99" s="187" t="e">
        <f t="shared" ca="1" si="0"/>
        <v>#NAME?</v>
      </c>
      <c r="B99" s="273" t="s">
        <v>7055</v>
      </c>
      <c r="C99" s="274"/>
      <c r="D99" s="274" t="s">
        <v>3214</v>
      </c>
      <c r="E99" s="274" t="s">
        <v>10012</v>
      </c>
      <c r="F99" s="274" t="s">
        <v>10007</v>
      </c>
      <c r="G99" s="274"/>
      <c r="H99" s="272"/>
      <c r="I99" s="276" t="str">
        <f t="shared" si="10"/>
        <v>LINKS REQUIRED</v>
      </c>
      <c r="J99" s="308">
        <v>43284</v>
      </c>
      <c r="K99" s="282"/>
      <c r="L99" s="278"/>
      <c r="M99" s="278"/>
      <c r="N99" s="278"/>
      <c r="O99" s="278"/>
      <c r="P99" s="278"/>
      <c r="Q99" s="278"/>
      <c r="R99" s="278"/>
      <c r="S99" s="278"/>
      <c r="T99" s="278"/>
      <c r="U99" s="282"/>
      <c r="V99" s="282"/>
      <c r="W99" s="279"/>
      <c r="X99" s="282"/>
      <c r="Y99" s="281" t="s">
        <v>10013</v>
      </c>
      <c r="Z99" s="274" t="str">
        <f t="shared" si="2"/>
        <v>78MXTP</v>
      </c>
      <c r="AA99" s="274" t="str">
        <f t="shared" si="3"/>
        <v>78M</v>
      </c>
      <c r="AB99" s="274" t="str">
        <f t="shared" si="4"/>
        <v>XTP</v>
      </c>
      <c r="AC99" s="274" t="str">
        <f t="shared" si="5"/>
        <v>KL1R9G2</v>
      </c>
      <c r="AD99" s="274" t="str">
        <f t="shared" si="6"/>
        <v>KL1</v>
      </c>
      <c r="AE99" s="274" t="str">
        <f t="shared" si="7"/>
        <v>R9G2</v>
      </c>
      <c r="AF99" s="274" t="e">
        <f t="shared" ca="1" si="8"/>
        <v>#NAME?</v>
      </c>
      <c r="AG99" s="274" t="e">
        <f t="shared" ca="1" si="9"/>
        <v>#NAME?</v>
      </c>
    </row>
    <row r="100" spans="1:33" ht="131.25">
      <c r="A100" s="187" t="e">
        <f t="shared" ca="1" si="0"/>
        <v>#NAME?</v>
      </c>
      <c r="B100" s="273" t="s">
        <v>7055</v>
      </c>
      <c r="C100" s="274"/>
      <c r="D100" s="274" t="s">
        <v>3214</v>
      </c>
      <c r="E100" s="274" t="s">
        <v>10014</v>
      </c>
      <c r="F100" s="274" t="s">
        <v>10010</v>
      </c>
      <c r="G100" s="274"/>
      <c r="H100" s="272"/>
      <c r="I100" s="276" t="str">
        <f t="shared" si="10"/>
        <v>LINKS REQUIRED</v>
      </c>
      <c r="J100" s="308">
        <v>43284</v>
      </c>
      <c r="K100" s="282"/>
      <c r="L100" s="278"/>
      <c r="M100" s="278"/>
      <c r="N100" s="278"/>
      <c r="O100" s="278"/>
      <c r="P100" s="278"/>
      <c r="Q100" s="278"/>
      <c r="R100" s="278"/>
      <c r="S100" s="278"/>
      <c r="T100" s="278"/>
      <c r="U100" s="282"/>
      <c r="V100" s="282"/>
      <c r="W100" s="279"/>
      <c r="X100" s="282"/>
      <c r="Y100" s="281" t="s">
        <v>10015</v>
      </c>
      <c r="Z100" s="274" t="str">
        <f t="shared" si="2"/>
        <v>78TRUA</v>
      </c>
      <c r="AA100" s="274" t="str">
        <f t="shared" si="3"/>
        <v>78T</v>
      </c>
      <c r="AB100" s="274" t="str">
        <f t="shared" si="4"/>
        <v>RUA</v>
      </c>
      <c r="AC100" s="274" t="str">
        <f t="shared" si="5"/>
        <v>DGMW4EO</v>
      </c>
      <c r="AD100" s="274" t="str">
        <f t="shared" si="6"/>
        <v>DGM</v>
      </c>
      <c r="AE100" s="274" t="str">
        <f t="shared" si="7"/>
        <v>W4EO</v>
      </c>
      <c r="AF100" s="274" t="e">
        <f t="shared" ca="1" si="8"/>
        <v>#NAME?</v>
      </c>
      <c r="AG100" s="274" t="e">
        <f t="shared" ca="1" si="9"/>
        <v>#NAME?</v>
      </c>
    </row>
    <row r="101" spans="1:33" ht="75">
      <c r="A101" s="187" t="e">
        <f t="shared" ca="1" si="0"/>
        <v>#NAME?</v>
      </c>
      <c r="B101" s="273" t="s">
        <v>7055</v>
      </c>
      <c r="C101" s="274"/>
      <c r="D101" s="274" t="s">
        <v>3214</v>
      </c>
      <c r="E101" s="274" t="s">
        <v>10016</v>
      </c>
      <c r="F101" s="274" t="s">
        <v>10007</v>
      </c>
      <c r="G101" s="274"/>
      <c r="H101" s="272"/>
      <c r="I101" s="276" t="str">
        <f t="shared" si="10"/>
        <v>LINKS REQUIRED</v>
      </c>
      <c r="J101" s="308">
        <v>43284</v>
      </c>
      <c r="K101" s="282"/>
      <c r="L101" s="278"/>
      <c r="M101" s="278"/>
      <c r="N101" s="278"/>
      <c r="O101" s="278"/>
      <c r="P101" s="278"/>
      <c r="Q101" s="278"/>
      <c r="R101" s="278"/>
      <c r="S101" s="278"/>
      <c r="T101" s="278"/>
      <c r="U101" s="282"/>
      <c r="V101" s="282"/>
      <c r="W101" s="279"/>
      <c r="X101" s="282"/>
      <c r="Y101" s="281" t="s">
        <v>10017</v>
      </c>
      <c r="Z101" s="274" t="str">
        <f t="shared" si="2"/>
        <v>7957XI</v>
      </c>
      <c r="AA101" s="274" t="str">
        <f t="shared" si="3"/>
        <v>795</v>
      </c>
      <c r="AB101" s="274" t="str">
        <f t="shared" si="4"/>
        <v>7XI</v>
      </c>
      <c r="AC101" s="274" t="str">
        <f t="shared" si="5"/>
        <v>NMXR4QY</v>
      </c>
      <c r="AD101" s="274" t="str">
        <f t="shared" si="6"/>
        <v>NMX</v>
      </c>
      <c r="AE101" s="274" t="str">
        <f t="shared" si="7"/>
        <v>R4QY</v>
      </c>
      <c r="AF101" s="274" t="e">
        <f t="shared" ca="1" si="8"/>
        <v>#NAME?</v>
      </c>
      <c r="AG101" s="274" t="e">
        <f t="shared" ca="1" si="9"/>
        <v>#NAME?</v>
      </c>
    </row>
    <row r="102" spans="1:33" ht="75">
      <c r="A102" s="187" t="e">
        <f t="shared" ca="1" si="0"/>
        <v>#NAME?</v>
      </c>
      <c r="B102" s="273" t="s">
        <v>7055</v>
      </c>
      <c r="C102" s="274"/>
      <c r="D102" s="274" t="s">
        <v>3214</v>
      </c>
      <c r="E102" s="274" t="s">
        <v>10018</v>
      </c>
      <c r="F102" s="274" t="s">
        <v>10010</v>
      </c>
      <c r="G102" s="274"/>
      <c r="H102" s="272"/>
      <c r="I102" s="276" t="str">
        <f t="shared" si="10"/>
        <v>LINKS REQUIRED</v>
      </c>
      <c r="J102" s="308">
        <v>43284</v>
      </c>
      <c r="K102" s="282"/>
      <c r="L102" s="278"/>
      <c r="M102" s="278"/>
      <c r="N102" s="278"/>
      <c r="O102" s="278"/>
      <c r="P102" s="278"/>
      <c r="Q102" s="278"/>
      <c r="R102" s="278"/>
      <c r="S102" s="278"/>
      <c r="T102" s="278"/>
      <c r="U102" s="282"/>
      <c r="V102" s="282"/>
      <c r="W102" s="279"/>
      <c r="X102" s="282"/>
      <c r="Y102" s="281" t="s">
        <v>10019</v>
      </c>
      <c r="Z102" s="274" t="str">
        <f t="shared" si="2"/>
        <v>79GDJM</v>
      </c>
      <c r="AA102" s="274" t="str">
        <f t="shared" si="3"/>
        <v>79G</v>
      </c>
      <c r="AB102" s="274" t="str">
        <f t="shared" si="4"/>
        <v>DJM</v>
      </c>
      <c r="AC102" s="274" t="str">
        <f t="shared" si="5"/>
        <v>HGJ88YX</v>
      </c>
      <c r="AD102" s="274" t="str">
        <f t="shared" si="6"/>
        <v>HGJ</v>
      </c>
      <c r="AE102" s="274" t="str">
        <f t="shared" si="7"/>
        <v>88YX</v>
      </c>
      <c r="AF102" s="274" t="e">
        <f t="shared" ca="1" si="8"/>
        <v>#NAME?</v>
      </c>
      <c r="AG102" s="274" t="e">
        <f t="shared" ca="1" si="9"/>
        <v>#NAME?</v>
      </c>
    </row>
    <row r="103" spans="1:33" ht="75">
      <c r="A103" s="187" t="e">
        <f t="shared" ca="1" si="0"/>
        <v>#NAME?</v>
      </c>
      <c r="B103" s="273" t="s">
        <v>7055</v>
      </c>
      <c r="C103" s="274"/>
      <c r="D103" s="274" t="s">
        <v>3214</v>
      </c>
      <c r="E103" s="274" t="s">
        <v>10020</v>
      </c>
      <c r="F103" s="274" t="s">
        <v>10010</v>
      </c>
      <c r="G103" s="274"/>
      <c r="H103" s="272"/>
      <c r="I103" s="276" t="str">
        <f t="shared" si="10"/>
        <v>LINKS REQUIRED</v>
      </c>
      <c r="J103" s="308">
        <v>43284</v>
      </c>
      <c r="K103" s="282"/>
      <c r="L103" s="278"/>
      <c r="M103" s="278"/>
      <c r="N103" s="278"/>
      <c r="O103" s="278"/>
      <c r="P103" s="278"/>
      <c r="Q103" s="278"/>
      <c r="R103" s="278"/>
      <c r="S103" s="278"/>
      <c r="T103" s="278"/>
      <c r="U103" s="282"/>
      <c r="V103" s="282"/>
      <c r="W103" s="279"/>
      <c r="X103" s="282"/>
      <c r="Y103" s="281" t="s">
        <v>10021</v>
      </c>
      <c r="Z103" s="274" t="str">
        <f t="shared" si="2"/>
        <v>79TNB4</v>
      </c>
      <c r="AA103" s="274" t="str">
        <f t="shared" si="3"/>
        <v>79T</v>
      </c>
      <c r="AB103" s="274" t="str">
        <f t="shared" si="4"/>
        <v>NB4</v>
      </c>
      <c r="AC103" s="274" t="str">
        <f t="shared" si="5"/>
        <v>8F1JGXL</v>
      </c>
      <c r="AD103" s="274" t="str">
        <f t="shared" si="6"/>
        <v>8F1</v>
      </c>
      <c r="AE103" s="274" t="str">
        <f t="shared" si="7"/>
        <v>JGXL</v>
      </c>
      <c r="AF103" s="274" t="e">
        <f t="shared" ca="1" si="8"/>
        <v>#NAME?</v>
      </c>
      <c r="AG103" s="274" t="e">
        <f t="shared" ca="1" si="9"/>
        <v>#NAME?</v>
      </c>
    </row>
    <row r="104" spans="1:33" ht="75">
      <c r="A104" s="187" t="e">
        <f t="shared" ca="1" si="0"/>
        <v>#NAME?</v>
      </c>
      <c r="B104" s="273" t="s">
        <v>7055</v>
      </c>
      <c r="C104" s="274"/>
      <c r="D104" s="274" t="s">
        <v>3214</v>
      </c>
      <c r="E104" s="274" t="s">
        <v>10022</v>
      </c>
      <c r="F104" s="274" t="s">
        <v>10010</v>
      </c>
      <c r="G104" s="274"/>
      <c r="H104" s="272"/>
      <c r="I104" s="276" t="str">
        <f t="shared" si="10"/>
        <v>LINKS REQUIRED</v>
      </c>
      <c r="J104" s="308">
        <v>43284</v>
      </c>
      <c r="K104" s="282"/>
      <c r="L104" s="278"/>
      <c r="M104" s="278"/>
      <c r="N104" s="278"/>
      <c r="O104" s="278"/>
      <c r="P104" s="278"/>
      <c r="Q104" s="278"/>
      <c r="R104" s="278"/>
      <c r="S104" s="278"/>
      <c r="T104" s="278"/>
      <c r="U104" s="282"/>
      <c r="V104" s="282"/>
      <c r="W104" s="279"/>
      <c r="X104" s="282"/>
      <c r="Y104" s="281" t="s">
        <v>10023</v>
      </c>
      <c r="Z104" s="274" t="str">
        <f t="shared" si="2"/>
        <v>7B6T7X</v>
      </c>
      <c r="AA104" s="274" t="str">
        <f t="shared" si="3"/>
        <v>7B6</v>
      </c>
      <c r="AB104" s="274" t="str">
        <f t="shared" si="4"/>
        <v>T7X</v>
      </c>
      <c r="AC104" s="274" t="str">
        <f t="shared" si="5"/>
        <v>7UY3KUE</v>
      </c>
      <c r="AD104" s="274" t="str">
        <f t="shared" si="6"/>
        <v>7UY</v>
      </c>
      <c r="AE104" s="274" t="str">
        <f t="shared" si="7"/>
        <v>3KUE</v>
      </c>
      <c r="AF104" s="274" t="e">
        <f t="shared" ca="1" si="8"/>
        <v>#NAME?</v>
      </c>
      <c r="AG104" s="274" t="e">
        <f t="shared" ca="1" si="9"/>
        <v>#NAME?</v>
      </c>
    </row>
    <row r="105" spans="1:33" ht="75">
      <c r="A105" s="187" t="e">
        <f t="shared" ca="1" si="0"/>
        <v>#NAME?</v>
      </c>
      <c r="B105" s="273" t="s">
        <v>7055</v>
      </c>
      <c r="C105" s="274"/>
      <c r="D105" s="274" t="s">
        <v>3214</v>
      </c>
      <c r="E105" s="274" t="s">
        <v>10024</v>
      </c>
      <c r="F105" s="274" t="s">
        <v>10010</v>
      </c>
      <c r="G105" s="274"/>
      <c r="H105" s="272"/>
      <c r="I105" s="276" t="str">
        <f t="shared" si="10"/>
        <v>LINKS REQUIRED</v>
      </c>
      <c r="J105" s="308">
        <v>43284</v>
      </c>
      <c r="K105" s="282"/>
      <c r="L105" s="278"/>
      <c r="M105" s="278"/>
      <c r="N105" s="278"/>
      <c r="O105" s="278"/>
      <c r="P105" s="278"/>
      <c r="Q105" s="278"/>
      <c r="R105" s="278"/>
      <c r="S105" s="278"/>
      <c r="T105" s="278"/>
      <c r="U105" s="282"/>
      <c r="V105" s="282"/>
      <c r="W105" s="279"/>
      <c r="X105" s="282"/>
      <c r="Y105" s="281" t="s">
        <v>10025</v>
      </c>
      <c r="Z105" s="274" t="str">
        <f t="shared" si="2"/>
        <v>7DX6QY</v>
      </c>
      <c r="AA105" s="274" t="str">
        <f t="shared" si="3"/>
        <v>7DX</v>
      </c>
      <c r="AB105" s="274" t="str">
        <f t="shared" si="4"/>
        <v>6QY</v>
      </c>
      <c r="AC105" s="274" t="str">
        <f t="shared" si="5"/>
        <v>6JA6FDN</v>
      </c>
      <c r="AD105" s="274" t="str">
        <f t="shared" si="6"/>
        <v>6JA</v>
      </c>
      <c r="AE105" s="274" t="str">
        <f t="shared" si="7"/>
        <v>6FDN</v>
      </c>
      <c r="AF105" s="274" t="e">
        <f t="shared" ca="1" si="8"/>
        <v>#NAME?</v>
      </c>
      <c r="AG105" s="274" t="e">
        <f t="shared" ca="1" si="9"/>
        <v>#NAME?</v>
      </c>
    </row>
    <row r="106" spans="1:33" ht="75">
      <c r="A106" s="187" t="e">
        <f t="shared" ca="1" si="0"/>
        <v>#NAME?</v>
      </c>
      <c r="B106" s="273" t="s">
        <v>7055</v>
      </c>
      <c r="C106" s="274"/>
      <c r="D106" s="274" t="s">
        <v>3214</v>
      </c>
      <c r="E106" s="274" t="s">
        <v>10026</v>
      </c>
      <c r="F106" s="274" t="s">
        <v>10007</v>
      </c>
      <c r="G106" s="274"/>
      <c r="H106" s="272"/>
      <c r="I106" s="276" t="str">
        <f t="shared" si="10"/>
        <v>LINKS REQUIRED</v>
      </c>
      <c r="J106" s="308">
        <v>43284</v>
      </c>
      <c r="K106" s="282"/>
      <c r="L106" s="278"/>
      <c r="M106" s="278"/>
      <c r="N106" s="278"/>
      <c r="O106" s="278"/>
      <c r="P106" s="278"/>
      <c r="Q106" s="278"/>
      <c r="R106" s="278"/>
      <c r="S106" s="278"/>
      <c r="T106" s="278"/>
      <c r="U106" s="282"/>
      <c r="V106" s="282"/>
      <c r="W106" s="279"/>
      <c r="X106" s="282"/>
      <c r="Y106" s="281" t="s">
        <v>10027</v>
      </c>
      <c r="Z106" s="274" t="str">
        <f t="shared" si="2"/>
        <v>7IGDFF</v>
      </c>
      <c r="AA106" s="274" t="str">
        <f t="shared" si="3"/>
        <v>7IG</v>
      </c>
      <c r="AB106" s="274" t="str">
        <f t="shared" si="4"/>
        <v>DFF</v>
      </c>
      <c r="AC106" s="274" t="str">
        <f t="shared" si="5"/>
        <v>XN4772U</v>
      </c>
      <c r="AD106" s="274" t="str">
        <f t="shared" si="6"/>
        <v>XN4</v>
      </c>
      <c r="AE106" s="274" t="str">
        <f t="shared" si="7"/>
        <v>772U</v>
      </c>
      <c r="AF106" s="274" t="e">
        <f t="shared" ca="1" si="8"/>
        <v>#NAME?</v>
      </c>
      <c r="AG106" s="274" t="e">
        <f t="shared" ca="1" si="9"/>
        <v>#NAME?</v>
      </c>
    </row>
    <row r="107" spans="1:33" ht="75">
      <c r="A107" s="187" t="e">
        <f t="shared" ca="1" si="0"/>
        <v>#NAME?</v>
      </c>
      <c r="B107" s="273" t="s">
        <v>7055</v>
      </c>
      <c r="C107" s="274"/>
      <c r="D107" s="274" t="s">
        <v>3214</v>
      </c>
      <c r="E107" s="274" t="s">
        <v>10028</v>
      </c>
      <c r="F107" s="274" t="s">
        <v>10010</v>
      </c>
      <c r="G107" s="274"/>
      <c r="H107" s="272"/>
      <c r="I107" s="276" t="str">
        <f t="shared" si="10"/>
        <v>LINKS REQUIRED</v>
      </c>
      <c r="J107" s="308">
        <v>43284</v>
      </c>
      <c r="K107" s="282"/>
      <c r="L107" s="278"/>
      <c r="M107" s="278"/>
      <c r="N107" s="278"/>
      <c r="O107" s="278"/>
      <c r="P107" s="278"/>
      <c r="Q107" s="278"/>
      <c r="R107" s="278"/>
      <c r="S107" s="278"/>
      <c r="T107" s="278"/>
      <c r="U107" s="282"/>
      <c r="V107" s="282"/>
      <c r="W107" s="279"/>
      <c r="X107" s="282"/>
      <c r="Y107" s="281" t="s">
        <v>10029</v>
      </c>
      <c r="Z107" s="274" t="str">
        <f t="shared" si="2"/>
        <v>7K2M48</v>
      </c>
      <c r="AA107" s="274" t="str">
        <f t="shared" si="3"/>
        <v>7K2</v>
      </c>
      <c r="AB107" s="274" t="str">
        <f t="shared" si="4"/>
        <v>M48</v>
      </c>
      <c r="AC107" s="274" t="str">
        <f t="shared" si="5"/>
        <v>IB7XYID</v>
      </c>
      <c r="AD107" s="274" t="str">
        <f t="shared" si="6"/>
        <v>IB7</v>
      </c>
      <c r="AE107" s="274" t="str">
        <f t="shared" si="7"/>
        <v>XYID</v>
      </c>
      <c r="AF107" s="274" t="e">
        <f t="shared" ca="1" si="8"/>
        <v>#NAME?</v>
      </c>
      <c r="AG107" s="274" t="e">
        <f t="shared" ca="1" si="9"/>
        <v>#NAME?</v>
      </c>
    </row>
    <row r="108" spans="1:33" ht="75">
      <c r="A108" s="187" t="e">
        <f t="shared" ca="1" si="0"/>
        <v>#NAME?</v>
      </c>
      <c r="B108" s="273" t="s">
        <v>7055</v>
      </c>
      <c r="C108" s="274"/>
      <c r="D108" s="274" t="s">
        <v>3214</v>
      </c>
      <c r="E108" s="274" t="s">
        <v>10030</v>
      </c>
      <c r="F108" s="274" t="s">
        <v>10010</v>
      </c>
      <c r="G108" s="274"/>
      <c r="H108" s="272"/>
      <c r="I108" s="276" t="str">
        <f t="shared" si="10"/>
        <v>LINKS REQUIRED</v>
      </c>
      <c r="J108" s="308">
        <v>43284</v>
      </c>
      <c r="K108" s="282"/>
      <c r="L108" s="278"/>
      <c r="M108" s="278"/>
      <c r="N108" s="278"/>
      <c r="O108" s="278"/>
      <c r="P108" s="278"/>
      <c r="Q108" s="278"/>
      <c r="R108" s="278"/>
      <c r="S108" s="278"/>
      <c r="T108" s="278"/>
      <c r="U108" s="282"/>
      <c r="V108" s="274"/>
      <c r="W108" s="279"/>
      <c r="X108" s="282"/>
      <c r="Y108" s="281" t="s">
        <v>10031</v>
      </c>
      <c r="Z108" s="274" t="str">
        <f t="shared" si="2"/>
        <v>7K6XIN</v>
      </c>
      <c r="AA108" s="274" t="str">
        <f t="shared" si="3"/>
        <v>7K6</v>
      </c>
      <c r="AB108" s="274" t="str">
        <f t="shared" si="4"/>
        <v>XIN</v>
      </c>
      <c r="AC108" s="274" t="str">
        <f t="shared" si="5"/>
        <v>SA646HT</v>
      </c>
      <c r="AD108" s="274" t="str">
        <f t="shared" si="6"/>
        <v>SA6</v>
      </c>
      <c r="AE108" s="274" t="str">
        <f t="shared" si="7"/>
        <v>46HT</v>
      </c>
      <c r="AF108" s="274" t="e">
        <f t="shared" ca="1" si="8"/>
        <v>#NAME?</v>
      </c>
      <c r="AG108" s="274" t="e">
        <f t="shared" ca="1" si="9"/>
        <v>#NAME?</v>
      </c>
    </row>
    <row r="109" spans="1:33" ht="75">
      <c r="A109" s="187" t="e">
        <f t="shared" ca="1" si="0"/>
        <v>#NAME?</v>
      </c>
      <c r="B109" s="273" t="s">
        <v>7055</v>
      </c>
      <c r="C109" s="274"/>
      <c r="D109" s="274" t="s">
        <v>3214</v>
      </c>
      <c r="E109" s="274" t="s">
        <v>10032</v>
      </c>
      <c r="F109" s="274" t="s">
        <v>10007</v>
      </c>
      <c r="G109" s="274"/>
      <c r="H109" s="272"/>
      <c r="I109" s="276" t="str">
        <f t="shared" si="10"/>
        <v>LINKS REQUIRED</v>
      </c>
      <c r="J109" s="308">
        <v>43284</v>
      </c>
      <c r="K109" s="282"/>
      <c r="L109" s="278"/>
      <c r="M109" s="278"/>
      <c r="N109" s="278"/>
      <c r="O109" s="278"/>
      <c r="P109" s="278"/>
      <c r="Q109" s="278"/>
      <c r="R109" s="278"/>
      <c r="S109" s="278"/>
      <c r="T109" s="278"/>
      <c r="U109" s="282"/>
      <c r="V109" s="274"/>
      <c r="W109" s="279"/>
      <c r="X109" s="282"/>
      <c r="Y109" s="281" t="s">
        <v>10033</v>
      </c>
      <c r="Z109" s="274" t="str">
        <f t="shared" si="2"/>
        <v>7LR9PU</v>
      </c>
      <c r="AA109" s="274" t="str">
        <f t="shared" si="3"/>
        <v>7LR</v>
      </c>
      <c r="AB109" s="274" t="str">
        <f t="shared" si="4"/>
        <v>9PU</v>
      </c>
      <c r="AC109" s="274" t="str">
        <f t="shared" si="5"/>
        <v>4HLMNV0</v>
      </c>
      <c r="AD109" s="274" t="str">
        <f t="shared" si="6"/>
        <v>4HL</v>
      </c>
      <c r="AE109" s="274" t="str">
        <f t="shared" si="7"/>
        <v>MNV0</v>
      </c>
      <c r="AF109" s="274" t="e">
        <f t="shared" ca="1" si="8"/>
        <v>#NAME?</v>
      </c>
      <c r="AG109" s="274" t="e">
        <f t="shared" ca="1" si="9"/>
        <v>#NAME?</v>
      </c>
    </row>
    <row r="110" spans="1:33" ht="75">
      <c r="A110" s="187" t="e">
        <f t="shared" ca="1" si="0"/>
        <v>#NAME?</v>
      </c>
      <c r="B110" s="273" t="s">
        <v>7055</v>
      </c>
      <c r="C110" s="274"/>
      <c r="D110" s="274" t="s">
        <v>3214</v>
      </c>
      <c r="E110" s="274" t="s">
        <v>10034</v>
      </c>
      <c r="F110" s="274" t="s">
        <v>10010</v>
      </c>
      <c r="G110" s="274"/>
      <c r="H110" s="272"/>
      <c r="I110" s="276" t="str">
        <f t="shared" si="10"/>
        <v>LINKS REQUIRED</v>
      </c>
      <c r="J110" s="308">
        <v>43284</v>
      </c>
      <c r="K110" s="282"/>
      <c r="L110" s="278"/>
      <c r="M110" s="278"/>
      <c r="N110" s="278"/>
      <c r="O110" s="278"/>
      <c r="P110" s="278"/>
      <c r="Q110" s="278"/>
      <c r="R110" s="278"/>
      <c r="S110" s="278"/>
      <c r="T110" s="278"/>
      <c r="U110" s="282"/>
      <c r="V110" s="274"/>
      <c r="W110" s="279"/>
      <c r="X110" s="282"/>
      <c r="Y110" s="281" t="s">
        <v>10035</v>
      </c>
      <c r="Z110" s="274" t="str">
        <f t="shared" si="2"/>
        <v>7MAG4N</v>
      </c>
      <c r="AA110" s="274" t="str">
        <f t="shared" si="3"/>
        <v>7MA</v>
      </c>
      <c r="AB110" s="274" t="str">
        <f t="shared" si="4"/>
        <v>G4N</v>
      </c>
      <c r="AC110" s="274" t="str">
        <f t="shared" si="5"/>
        <v>1G7K76Q</v>
      </c>
      <c r="AD110" s="274" t="str">
        <f t="shared" si="6"/>
        <v>1G7</v>
      </c>
      <c r="AE110" s="274" t="str">
        <f t="shared" si="7"/>
        <v>K76Q</v>
      </c>
      <c r="AF110" s="274" t="e">
        <f t="shared" ca="1" si="8"/>
        <v>#NAME?</v>
      </c>
      <c r="AG110" s="274" t="e">
        <f t="shared" ca="1" si="9"/>
        <v>#NAME?</v>
      </c>
    </row>
    <row r="111" spans="1:33" ht="75">
      <c r="A111" s="187" t="e">
        <f t="shared" ca="1" si="0"/>
        <v>#NAME?</v>
      </c>
      <c r="B111" s="273" t="s">
        <v>7055</v>
      </c>
      <c r="C111" s="274"/>
      <c r="D111" s="274" t="s">
        <v>3214</v>
      </c>
      <c r="E111" s="274" t="s">
        <v>10036</v>
      </c>
      <c r="F111" s="274" t="s">
        <v>10010</v>
      </c>
      <c r="G111" s="274"/>
      <c r="H111" s="272"/>
      <c r="I111" s="276" t="str">
        <f t="shared" si="10"/>
        <v>LINKS REQUIRED</v>
      </c>
      <c r="J111" s="308">
        <v>43284</v>
      </c>
      <c r="K111" s="282"/>
      <c r="L111" s="278"/>
      <c r="M111" s="278"/>
      <c r="N111" s="278"/>
      <c r="O111" s="278"/>
      <c r="P111" s="278"/>
      <c r="Q111" s="278"/>
      <c r="R111" s="278"/>
      <c r="S111" s="278"/>
      <c r="T111" s="278"/>
      <c r="U111" s="282"/>
      <c r="V111" s="274"/>
      <c r="W111" s="279"/>
      <c r="X111" s="282"/>
      <c r="Y111" s="281" t="s">
        <v>10037</v>
      </c>
      <c r="Z111" s="274" t="str">
        <f t="shared" si="2"/>
        <v>7MU37D</v>
      </c>
      <c r="AA111" s="274" t="str">
        <f t="shared" si="3"/>
        <v>7MU</v>
      </c>
      <c r="AB111" s="274" t="str">
        <f t="shared" si="4"/>
        <v>37D</v>
      </c>
      <c r="AC111" s="274" t="str">
        <f t="shared" si="5"/>
        <v>SQM1UU5</v>
      </c>
      <c r="AD111" s="274" t="str">
        <f t="shared" si="6"/>
        <v>SQM</v>
      </c>
      <c r="AE111" s="274" t="str">
        <f t="shared" si="7"/>
        <v>1UU5</v>
      </c>
      <c r="AF111" s="274" t="e">
        <f t="shared" ca="1" si="8"/>
        <v>#NAME?</v>
      </c>
      <c r="AG111" s="274" t="e">
        <f t="shared" ca="1" si="9"/>
        <v>#NAME?</v>
      </c>
    </row>
    <row r="112" spans="1:33" ht="75">
      <c r="A112" s="187" t="e">
        <f t="shared" ca="1" si="0"/>
        <v>#NAME?</v>
      </c>
      <c r="B112" s="273" t="s">
        <v>7055</v>
      </c>
      <c r="C112" s="274"/>
      <c r="D112" s="274" t="s">
        <v>3214</v>
      </c>
      <c r="E112" s="274" t="s">
        <v>10038</v>
      </c>
      <c r="F112" s="274" t="s">
        <v>10010</v>
      </c>
      <c r="G112" s="274"/>
      <c r="H112" s="272"/>
      <c r="I112" s="276" t="str">
        <f t="shared" si="10"/>
        <v>LINKS REQUIRED</v>
      </c>
      <c r="J112" s="308">
        <v>43284</v>
      </c>
      <c r="K112" s="282"/>
      <c r="L112" s="278"/>
      <c r="M112" s="278"/>
      <c r="N112" s="278"/>
      <c r="O112" s="278"/>
      <c r="P112" s="278"/>
      <c r="Q112" s="278"/>
      <c r="R112" s="278"/>
      <c r="S112" s="278"/>
      <c r="T112" s="278"/>
      <c r="U112" s="282"/>
      <c r="V112" s="274"/>
      <c r="W112" s="279"/>
      <c r="X112" s="282"/>
      <c r="Y112" s="281" t="s">
        <v>10039</v>
      </c>
      <c r="Z112" s="274" t="str">
        <f t="shared" si="2"/>
        <v>7PCZEG</v>
      </c>
      <c r="AA112" s="274" t="str">
        <f t="shared" si="3"/>
        <v>7PC</v>
      </c>
      <c r="AB112" s="274" t="str">
        <f t="shared" si="4"/>
        <v>ZEG</v>
      </c>
      <c r="AC112" s="274" t="str">
        <f t="shared" si="5"/>
        <v>4ZWR34C</v>
      </c>
      <c r="AD112" s="274" t="str">
        <f t="shared" si="6"/>
        <v>4ZW</v>
      </c>
      <c r="AE112" s="274" t="str">
        <f t="shared" si="7"/>
        <v>R34C</v>
      </c>
      <c r="AF112" s="274" t="e">
        <f t="shared" ca="1" si="8"/>
        <v>#NAME?</v>
      </c>
      <c r="AG112" s="274" t="e">
        <f t="shared" ca="1" si="9"/>
        <v>#NAME?</v>
      </c>
    </row>
    <row r="113" spans="1:33" ht="75">
      <c r="A113" s="187" t="e">
        <f t="shared" ca="1" si="0"/>
        <v>#NAME?</v>
      </c>
      <c r="B113" s="273" t="s">
        <v>1762</v>
      </c>
      <c r="C113" s="274"/>
      <c r="D113" s="274" t="s">
        <v>3214</v>
      </c>
      <c r="E113" s="274" t="s">
        <v>10040</v>
      </c>
      <c r="F113" s="274" t="s">
        <v>10010</v>
      </c>
      <c r="G113" s="274"/>
      <c r="H113" s="272"/>
      <c r="I113" s="276" t="str">
        <f t="shared" si="10"/>
        <v>LINKS REQUIRED</v>
      </c>
      <c r="J113" s="308">
        <v>43284</v>
      </c>
      <c r="K113" s="282"/>
      <c r="L113" s="278"/>
      <c r="M113" s="278"/>
      <c r="N113" s="278"/>
      <c r="O113" s="278"/>
      <c r="P113" s="278"/>
      <c r="Q113" s="278"/>
      <c r="R113" s="278"/>
      <c r="S113" s="278"/>
      <c r="T113" s="278"/>
      <c r="U113" s="282"/>
      <c r="V113" s="274"/>
      <c r="W113" s="279"/>
      <c r="X113" s="282"/>
      <c r="Y113" s="281" t="s">
        <v>10041</v>
      </c>
      <c r="Z113" s="274" t="str">
        <f t="shared" si="2"/>
        <v>7QRWLS</v>
      </c>
      <c r="AA113" s="274" t="str">
        <f t="shared" si="3"/>
        <v>7QR</v>
      </c>
      <c r="AB113" s="274" t="str">
        <f t="shared" si="4"/>
        <v>WLS</v>
      </c>
      <c r="AC113" s="274" t="str">
        <f t="shared" si="5"/>
        <v>HUD78CO</v>
      </c>
      <c r="AD113" s="274" t="str">
        <f t="shared" si="6"/>
        <v>HUD</v>
      </c>
      <c r="AE113" s="274" t="str">
        <f t="shared" si="7"/>
        <v>78CO</v>
      </c>
      <c r="AF113" s="274" t="e">
        <f t="shared" ca="1" si="8"/>
        <v>#NAME?</v>
      </c>
      <c r="AG113" s="274" t="e">
        <f t="shared" ca="1" si="9"/>
        <v>#NAME?</v>
      </c>
    </row>
    <row r="114" spans="1:33" ht="75">
      <c r="A114" s="187" t="e">
        <f t="shared" ca="1" si="0"/>
        <v>#NAME?</v>
      </c>
      <c r="B114" s="273" t="s">
        <v>1762</v>
      </c>
      <c r="C114" s="274"/>
      <c r="D114" s="274" t="s">
        <v>3214</v>
      </c>
      <c r="E114" s="274" t="s">
        <v>10042</v>
      </c>
      <c r="F114" s="274" t="s">
        <v>10010</v>
      </c>
      <c r="G114" s="274"/>
      <c r="H114" s="272"/>
      <c r="I114" s="276" t="str">
        <f t="shared" si="10"/>
        <v>LINKS REQUIRED</v>
      </c>
      <c r="J114" s="308">
        <v>43284</v>
      </c>
      <c r="K114" s="282"/>
      <c r="L114" s="278"/>
      <c r="M114" s="278"/>
      <c r="N114" s="278"/>
      <c r="O114" s="278"/>
      <c r="P114" s="278"/>
      <c r="Q114" s="278"/>
      <c r="R114" s="278"/>
      <c r="S114" s="278"/>
      <c r="T114" s="278"/>
      <c r="U114" s="282"/>
      <c r="V114" s="274"/>
      <c r="W114" s="279"/>
      <c r="X114" s="282"/>
      <c r="Y114" s="281" t="s">
        <v>10043</v>
      </c>
      <c r="Z114" s="274" t="str">
        <f t="shared" si="2"/>
        <v>7QT3F1</v>
      </c>
      <c r="AA114" s="274" t="str">
        <f t="shared" si="3"/>
        <v>7QT</v>
      </c>
      <c r="AB114" s="274" t="str">
        <f t="shared" si="4"/>
        <v>3F1</v>
      </c>
      <c r="AC114" s="274" t="str">
        <f t="shared" si="5"/>
        <v>9XHJ0X8</v>
      </c>
      <c r="AD114" s="274" t="str">
        <f t="shared" si="6"/>
        <v>9XH</v>
      </c>
      <c r="AE114" s="274" t="str">
        <f t="shared" si="7"/>
        <v>J0X8</v>
      </c>
      <c r="AF114" s="274" t="e">
        <f t="shared" ca="1" si="8"/>
        <v>#NAME?</v>
      </c>
      <c r="AG114" s="274" t="e">
        <f t="shared" ca="1" si="9"/>
        <v>#NAME?</v>
      </c>
    </row>
    <row r="115" spans="1:33" ht="75">
      <c r="A115" s="187" t="e">
        <f t="shared" ca="1" si="0"/>
        <v>#NAME?</v>
      </c>
      <c r="B115" s="273" t="s">
        <v>7055</v>
      </c>
      <c r="C115" s="274"/>
      <c r="D115" s="274" t="s">
        <v>3214</v>
      </c>
      <c r="E115" s="274" t="s">
        <v>10044</v>
      </c>
      <c r="F115" s="274" t="s">
        <v>10010</v>
      </c>
      <c r="G115" s="274"/>
      <c r="H115" s="272"/>
      <c r="I115" s="276" t="str">
        <f t="shared" si="10"/>
        <v>LINKS REQUIRED</v>
      </c>
      <c r="J115" s="308">
        <v>43284</v>
      </c>
      <c r="K115" s="282"/>
      <c r="L115" s="278"/>
      <c r="M115" s="278"/>
      <c r="N115" s="278"/>
      <c r="O115" s="278"/>
      <c r="P115" s="278"/>
      <c r="Q115" s="278"/>
      <c r="R115" s="278"/>
      <c r="S115" s="278"/>
      <c r="T115" s="278"/>
      <c r="U115" s="282"/>
      <c r="V115" s="274"/>
      <c r="W115" s="279"/>
      <c r="X115" s="282"/>
      <c r="Y115" s="281" t="s">
        <v>10045</v>
      </c>
      <c r="Z115" s="274" t="str">
        <f t="shared" si="2"/>
        <v>7RUCAD</v>
      </c>
      <c r="AA115" s="274" t="str">
        <f t="shared" si="3"/>
        <v>7RU</v>
      </c>
      <c r="AB115" s="274" t="str">
        <f t="shared" si="4"/>
        <v>CAD</v>
      </c>
      <c r="AC115" s="274" t="str">
        <f t="shared" si="5"/>
        <v>XC5C61X</v>
      </c>
      <c r="AD115" s="274" t="str">
        <f t="shared" si="6"/>
        <v>XC5</v>
      </c>
      <c r="AE115" s="274" t="str">
        <f t="shared" si="7"/>
        <v>C61X</v>
      </c>
      <c r="AF115" s="274" t="e">
        <f t="shared" ca="1" si="8"/>
        <v>#NAME?</v>
      </c>
      <c r="AG115" s="274" t="e">
        <f t="shared" ca="1" si="9"/>
        <v>#NAME?</v>
      </c>
    </row>
    <row r="116" spans="1:33" ht="75">
      <c r="A116" s="187" t="e">
        <f t="shared" ca="1" si="0"/>
        <v>#NAME?</v>
      </c>
      <c r="B116" s="273" t="s">
        <v>1762</v>
      </c>
      <c r="C116" s="274"/>
      <c r="D116" s="274" t="s">
        <v>3214</v>
      </c>
      <c r="E116" s="274" t="s">
        <v>10046</v>
      </c>
      <c r="F116" s="274" t="s">
        <v>10010</v>
      </c>
      <c r="G116" s="274"/>
      <c r="H116" s="272"/>
      <c r="I116" s="276" t="str">
        <f t="shared" si="10"/>
        <v>LINKS REQUIRED</v>
      </c>
      <c r="J116" s="308">
        <v>43284</v>
      </c>
      <c r="K116" s="282"/>
      <c r="L116" s="278"/>
      <c r="M116" s="278"/>
      <c r="N116" s="278"/>
      <c r="O116" s="278"/>
      <c r="P116" s="278"/>
      <c r="Q116" s="278"/>
      <c r="R116" s="278"/>
      <c r="S116" s="278"/>
      <c r="T116" s="278"/>
      <c r="U116" s="282"/>
      <c r="V116" s="274"/>
      <c r="W116" s="279"/>
      <c r="X116" s="282"/>
      <c r="Y116" s="281" t="s">
        <v>10047</v>
      </c>
      <c r="Z116" s="274" t="str">
        <f t="shared" si="2"/>
        <v>7TI9KB</v>
      </c>
      <c r="AA116" s="274" t="str">
        <f t="shared" si="3"/>
        <v>7TI</v>
      </c>
      <c r="AB116" s="274" t="str">
        <f t="shared" si="4"/>
        <v>9KB</v>
      </c>
      <c r="AC116" s="274" t="str">
        <f t="shared" si="5"/>
        <v>8X7KMRG</v>
      </c>
      <c r="AD116" s="274" t="str">
        <f t="shared" si="6"/>
        <v>8X7</v>
      </c>
      <c r="AE116" s="274" t="str">
        <f t="shared" si="7"/>
        <v>KMRG</v>
      </c>
      <c r="AF116" s="274" t="e">
        <f t="shared" ca="1" si="8"/>
        <v>#NAME?</v>
      </c>
      <c r="AG116" s="274" t="e">
        <f t="shared" ca="1" si="9"/>
        <v>#NAME?</v>
      </c>
    </row>
    <row r="117" spans="1:33" ht="75">
      <c r="A117" s="187" t="e">
        <f t="shared" ca="1" si="0"/>
        <v>#NAME?</v>
      </c>
      <c r="B117" s="273" t="s">
        <v>7055</v>
      </c>
      <c r="C117" s="274"/>
      <c r="D117" s="274" t="s">
        <v>3214</v>
      </c>
      <c r="E117" s="274" t="s">
        <v>10048</v>
      </c>
      <c r="F117" s="274" t="s">
        <v>10010</v>
      </c>
      <c r="G117" s="274"/>
      <c r="H117" s="272"/>
      <c r="I117" s="276" t="str">
        <f t="shared" si="10"/>
        <v>LINKS REQUIRED</v>
      </c>
      <c r="J117" s="308">
        <v>43284</v>
      </c>
      <c r="K117" s="282"/>
      <c r="L117" s="278"/>
      <c r="M117" s="278"/>
      <c r="N117" s="278"/>
      <c r="O117" s="278"/>
      <c r="P117" s="278"/>
      <c r="Q117" s="278"/>
      <c r="R117" s="278"/>
      <c r="S117" s="278"/>
      <c r="T117" s="278"/>
      <c r="U117" s="282"/>
      <c r="V117" s="274"/>
      <c r="W117" s="279"/>
      <c r="X117" s="282"/>
      <c r="Y117" s="281" t="s">
        <v>10049</v>
      </c>
      <c r="Z117" s="274" t="str">
        <f t="shared" si="2"/>
        <v>7UBLP6</v>
      </c>
      <c r="AA117" s="274" t="str">
        <f t="shared" si="3"/>
        <v>7UB</v>
      </c>
      <c r="AB117" s="274" t="str">
        <f t="shared" si="4"/>
        <v>LP6</v>
      </c>
      <c r="AC117" s="274" t="str">
        <f t="shared" si="5"/>
        <v>QUSMMCN</v>
      </c>
      <c r="AD117" s="274" t="str">
        <f t="shared" si="6"/>
        <v>QUS</v>
      </c>
      <c r="AE117" s="274" t="str">
        <f t="shared" si="7"/>
        <v>MMCN</v>
      </c>
      <c r="AF117" s="274" t="e">
        <f t="shared" ca="1" si="8"/>
        <v>#NAME?</v>
      </c>
      <c r="AG117" s="274" t="e">
        <f t="shared" ca="1" si="9"/>
        <v>#NAME?</v>
      </c>
    </row>
    <row r="118" spans="1:33" ht="75">
      <c r="A118" s="187" t="e">
        <f t="shared" ca="1" si="0"/>
        <v>#NAME?</v>
      </c>
      <c r="B118" s="273" t="s">
        <v>1762</v>
      </c>
      <c r="C118" s="274"/>
      <c r="D118" s="274" t="s">
        <v>3214</v>
      </c>
      <c r="E118" s="274" t="s">
        <v>10050</v>
      </c>
      <c r="F118" s="274" t="s">
        <v>10010</v>
      </c>
      <c r="G118" s="274"/>
      <c r="H118" s="272"/>
      <c r="I118" s="276" t="str">
        <f t="shared" si="10"/>
        <v>LINKS REQUIRED</v>
      </c>
      <c r="J118" s="308">
        <v>43284</v>
      </c>
      <c r="K118" s="282"/>
      <c r="L118" s="278"/>
      <c r="M118" s="278"/>
      <c r="N118" s="278"/>
      <c r="O118" s="278"/>
      <c r="P118" s="278"/>
      <c r="Q118" s="278"/>
      <c r="R118" s="278"/>
      <c r="S118" s="278"/>
      <c r="T118" s="278"/>
      <c r="U118" s="282"/>
      <c r="V118" s="274"/>
      <c r="W118" s="279"/>
      <c r="X118" s="282"/>
      <c r="Y118" s="281" t="s">
        <v>10051</v>
      </c>
      <c r="Z118" s="274" t="str">
        <f t="shared" si="2"/>
        <v>7YXG2B</v>
      </c>
      <c r="AA118" s="274" t="str">
        <f t="shared" si="3"/>
        <v>7YX</v>
      </c>
      <c r="AB118" s="274" t="str">
        <f t="shared" si="4"/>
        <v>G2B</v>
      </c>
      <c r="AC118" s="274" t="str">
        <f t="shared" si="5"/>
        <v>4LMRHF5</v>
      </c>
      <c r="AD118" s="274" t="str">
        <f t="shared" si="6"/>
        <v>4LM</v>
      </c>
      <c r="AE118" s="274" t="str">
        <f t="shared" si="7"/>
        <v>RHF5</v>
      </c>
      <c r="AF118" s="274" t="e">
        <f t="shared" ca="1" si="8"/>
        <v>#NAME?</v>
      </c>
      <c r="AG118" s="274" t="e">
        <f t="shared" ca="1" si="9"/>
        <v>#NAME?</v>
      </c>
    </row>
    <row r="119" spans="1:33" ht="75">
      <c r="A119" s="187" t="e">
        <f t="shared" ca="1" si="0"/>
        <v>#NAME?</v>
      </c>
      <c r="B119" s="273" t="s">
        <v>1762</v>
      </c>
      <c r="C119" s="274"/>
      <c r="D119" s="274" t="s">
        <v>3214</v>
      </c>
      <c r="E119" s="274" t="s">
        <v>10052</v>
      </c>
      <c r="F119" s="274" t="s">
        <v>10007</v>
      </c>
      <c r="G119" s="274"/>
      <c r="H119" s="272"/>
      <c r="I119" s="276" t="str">
        <f t="shared" si="10"/>
        <v>LINKS REQUIRED</v>
      </c>
      <c r="J119" s="308">
        <v>43284</v>
      </c>
      <c r="K119" s="282"/>
      <c r="L119" s="278"/>
      <c r="M119" s="278"/>
      <c r="N119" s="278"/>
      <c r="O119" s="278"/>
      <c r="P119" s="278"/>
      <c r="Q119" s="278"/>
      <c r="R119" s="278"/>
      <c r="S119" s="278"/>
      <c r="T119" s="278"/>
      <c r="U119" s="282"/>
      <c r="V119" s="274"/>
      <c r="W119" s="279"/>
      <c r="X119" s="282"/>
      <c r="Y119" s="281" t="s">
        <v>10053</v>
      </c>
      <c r="Z119" s="274" t="str">
        <f t="shared" si="2"/>
        <v>7ZYB3R</v>
      </c>
      <c r="AA119" s="274" t="str">
        <f t="shared" si="3"/>
        <v>7ZY</v>
      </c>
      <c r="AB119" s="274" t="str">
        <f t="shared" si="4"/>
        <v>B3R</v>
      </c>
      <c r="AC119" s="274" t="str">
        <f t="shared" si="5"/>
        <v>52ZDK7I</v>
      </c>
      <c r="AD119" s="274" t="str">
        <f t="shared" si="6"/>
        <v>52Z</v>
      </c>
      <c r="AE119" s="274" t="str">
        <f t="shared" si="7"/>
        <v>DK7I</v>
      </c>
      <c r="AF119" s="274" t="e">
        <f t="shared" ca="1" si="8"/>
        <v>#NAME?</v>
      </c>
      <c r="AG119" s="274" t="e">
        <f t="shared" ca="1" si="9"/>
        <v>#NAME?</v>
      </c>
    </row>
    <row r="120" spans="1:33" ht="75">
      <c r="A120" s="187" t="e">
        <f t="shared" ca="1" si="0"/>
        <v>#NAME?</v>
      </c>
      <c r="B120" s="273" t="s">
        <v>1762</v>
      </c>
      <c r="C120" s="274"/>
      <c r="D120" s="274" t="s">
        <v>3214</v>
      </c>
      <c r="E120" s="274" t="s">
        <v>10054</v>
      </c>
      <c r="F120" s="274" t="s">
        <v>10010</v>
      </c>
      <c r="G120" s="274"/>
      <c r="H120" s="272"/>
      <c r="I120" s="276" t="str">
        <f t="shared" si="10"/>
        <v>LINKS REQUIRED</v>
      </c>
      <c r="J120" s="308">
        <v>43284</v>
      </c>
      <c r="K120" s="282"/>
      <c r="L120" s="278"/>
      <c r="M120" s="278"/>
      <c r="N120" s="278"/>
      <c r="O120" s="278"/>
      <c r="P120" s="278"/>
      <c r="Q120" s="278"/>
      <c r="R120" s="278"/>
      <c r="S120" s="278"/>
      <c r="T120" s="278"/>
      <c r="U120" s="282"/>
      <c r="V120" s="274"/>
      <c r="W120" s="279"/>
      <c r="X120" s="282"/>
      <c r="Y120" s="281" t="s">
        <v>10055</v>
      </c>
      <c r="Z120" s="274" t="str">
        <f t="shared" si="2"/>
        <v>8XXW7D</v>
      </c>
      <c r="AA120" s="274" t="str">
        <f t="shared" si="3"/>
        <v>8XX</v>
      </c>
      <c r="AB120" s="274" t="str">
        <f t="shared" si="4"/>
        <v>W7D</v>
      </c>
      <c r="AC120" s="274" t="str">
        <f t="shared" si="5"/>
        <v>2BSSFUC</v>
      </c>
      <c r="AD120" s="274" t="str">
        <f t="shared" si="6"/>
        <v>2BS</v>
      </c>
      <c r="AE120" s="274" t="str">
        <f t="shared" si="7"/>
        <v>SFUC</v>
      </c>
      <c r="AF120" s="274" t="e">
        <f t="shared" ca="1" si="8"/>
        <v>#NAME?</v>
      </c>
      <c r="AG120" s="274" t="e">
        <f t="shared" ca="1" si="9"/>
        <v>#NAME?</v>
      </c>
    </row>
    <row r="121" spans="1:33" ht="75">
      <c r="A121" s="187" t="e">
        <f t="shared" ca="1" si="0"/>
        <v>#NAME?</v>
      </c>
      <c r="B121" s="273" t="s">
        <v>1762</v>
      </c>
      <c r="C121" s="274"/>
      <c r="D121" s="274" t="s">
        <v>3214</v>
      </c>
      <c r="E121" s="274" t="s">
        <v>10056</v>
      </c>
      <c r="F121" s="274" t="s">
        <v>10010</v>
      </c>
      <c r="G121" s="274"/>
      <c r="H121" s="272"/>
      <c r="I121" s="276" t="str">
        <f t="shared" si="10"/>
        <v>LINKS REQUIRED</v>
      </c>
      <c r="J121" s="308">
        <v>43284</v>
      </c>
      <c r="K121" s="282"/>
      <c r="L121" s="278"/>
      <c r="M121" s="278"/>
      <c r="N121" s="278"/>
      <c r="O121" s="278"/>
      <c r="P121" s="278"/>
      <c r="Q121" s="278"/>
      <c r="R121" s="278"/>
      <c r="S121" s="278"/>
      <c r="T121" s="278"/>
      <c r="U121" s="282"/>
      <c r="V121" s="274"/>
      <c r="W121" s="279"/>
      <c r="X121" s="282"/>
      <c r="Y121" s="281" t="s">
        <v>10057</v>
      </c>
      <c r="Z121" s="274" t="str">
        <f t="shared" si="2"/>
        <v>83IDKZ</v>
      </c>
      <c r="AA121" s="274" t="str">
        <f t="shared" si="3"/>
        <v>83I</v>
      </c>
      <c r="AB121" s="274" t="str">
        <f t="shared" si="4"/>
        <v>DKZ</v>
      </c>
      <c r="AC121" s="274" t="str">
        <f t="shared" si="5"/>
        <v>KAWF7J0</v>
      </c>
      <c r="AD121" s="274" t="str">
        <f t="shared" si="6"/>
        <v>KAW</v>
      </c>
      <c r="AE121" s="274" t="str">
        <f t="shared" si="7"/>
        <v>F7J0</v>
      </c>
      <c r="AF121" s="274" t="e">
        <f t="shared" ca="1" si="8"/>
        <v>#NAME?</v>
      </c>
      <c r="AG121" s="274" t="e">
        <f t="shared" ca="1" si="9"/>
        <v>#NAME?</v>
      </c>
    </row>
    <row r="122" spans="1:33" ht="75">
      <c r="A122" s="187" t="e">
        <f t="shared" ca="1" si="0"/>
        <v>#NAME?</v>
      </c>
      <c r="B122" s="273" t="s">
        <v>2700</v>
      </c>
      <c r="C122" s="274"/>
      <c r="D122" s="274" t="s">
        <v>3214</v>
      </c>
      <c r="E122" s="274" t="s">
        <v>10058</v>
      </c>
      <c r="F122" s="274" t="s">
        <v>10010</v>
      </c>
      <c r="G122" s="274"/>
      <c r="H122" s="272"/>
      <c r="I122" s="276" t="str">
        <f t="shared" si="10"/>
        <v>LINKS HARVESTED</v>
      </c>
      <c r="J122" s="308">
        <v>43284</v>
      </c>
      <c r="K122" s="282"/>
      <c r="L122" s="278"/>
      <c r="M122" s="278"/>
      <c r="N122" s="278"/>
      <c r="O122" s="278"/>
      <c r="P122" s="278"/>
      <c r="Q122" s="278"/>
      <c r="R122" s="278"/>
      <c r="S122" s="278"/>
      <c r="T122" s="278"/>
      <c r="U122" s="282"/>
      <c r="V122" s="274" t="s">
        <v>10059</v>
      </c>
      <c r="W122" s="283" t="s">
        <v>6111</v>
      </c>
      <c r="X122" s="279" t="s">
        <v>10060</v>
      </c>
      <c r="Y122" s="281" t="s">
        <v>10061</v>
      </c>
      <c r="Z122" s="274" t="str">
        <f t="shared" si="2"/>
        <v>8593GY</v>
      </c>
      <c r="AA122" s="274" t="str">
        <f t="shared" si="3"/>
        <v>859</v>
      </c>
      <c r="AB122" s="274" t="str">
        <f t="shared" si="4"/>
        <v>3GY</v>
      </c>
      <c r="AC122" s="274" t="str">
        <f t="shared" si="5"/>
        <v>XXSI4ZA</v>
      </c>
      <c r="AD122" s="274" t="str">
        <f t="shared" si="6"/>
        <v>XXS</v>
      </c>
      <c r="AE122" s="274" t="str">
        <f t="shared" si="7"/>
        <v>I4ZA</v>
      </c>
      <c r="AF122" s="274" t="e">
        <f t="shared" ca="1" si="8"/>
        <v>#NAME?</v>
      </c>
      <c r="AG122" s="274" t="e">
        <f t="shared" ca="1" si="9"/>
        <v>#NAME?</v>
      </c>
    </row>
    <row r="123" spans="1:33" ht="75">
      <c r="A123" s="187" t="e">
        <f t="shared" ca="1" si="0"/>
        <v>#NAME?</v>
      </c>
      <c r="B123" s="273" t="s">
        <v>1762</v>
      </c>
      <c r="C123" s="274"/>
      <c r="D123" s="274" t="s">
        <v>3214</v>
      </c>
      <c r="E123" s="274" t="s">
        <v>10062</v>
      </c>
      <c r="F123" s="274" t="s">
        <v>10010</v>
      </c>
      <c r="G123" s="274"/>
      <c r="H123" s="272"/>
      <c r="I123" s="276" t="str">
        <f t="shared" si="10"/>
        <v>LINKS REQUIRED</v>
      </c>
      <c r="J123" s="308">
        <v>43284</v>
      </c>
      <c r="K123" s="282"/>
      <c r="L123" s="278"/>
      <c r="M123" s="278"/>
      <c r="N123" s="278"/>
      <c r="O123" s="278"/>
      <c r="P123" s="278"/>
      <c r="Q123" s="278"/>
      <c r="R123" s="278"/>
      <c r="S123" s="278"/>
      <c r="T123" s="278"/>
      <c r="U123" s="282"/>
      <c r="V123" s="274"/>
      <c r="W123" s="279"/>
      <c r="X123" s="282"/>
      <c r="Y123" s="281" t="s">
        <v>10063</v>
      </c>
      <c r="Z123" s="274" t="str">
        <f t="shared" si="2"/>
        <v>8739G7</v>
      </c>
      <c r="AA123" s="274" t="str">
        <f t="shared" si="3"/>
        <v>873</v>
      </c>
      <c r="AB123" s="274" t="str">
        <f t="shared" si="4"/>
        <v>9G7</v>
      </c>
      <c r="AC123" s="274" t="str">
        <f t="shared" si="5"/>
        <v>NDDDJMJ</v>
      </c>
      <c r="AD123" s="274" t="str">
        <f t="shared" si="6"/>
        <v>NDD</v>
      </c>
      <c r="AE123" s="274" t="str">
        <f t="shared" si="7"/>
        <v>DJMJ</v>
      </c>
      <c r="AF123" s="274" t="e">
        <f t="shared" ca="1" si="8"/>
        <v>#NAME?</v>
      </c>
      <c r="AG123" s="274" t="e">
        <f t="shared" ca="1" si="9"/>
        <v>#NAME?</v>
      </c>
    </row>
    <row r="124" spans="1:33" ht="75">
      <c r="A124" s="187" t="e">
        <f t="shared" ca="1" si="0"/>
        <v>#NAME?</v>
      </c>
      <c r="B124" s="273" t="s">
        <v>1762</v>
      </c>
      <c r="C124" s="274"/>
      <c r="D124" s="274" t="s">
        <v>3214</v>
      </c>
      <c r="E124" s="274" t="s">
        <v>10064</v>
      </c>
      <c r="F124" s="274" t="s">
        <v>10010</v>
      </c>
      <c r="G124" s="274" t="s">
        <v>10065</v>
      </c>
      <c r="H124" s="272"/>
      <c r="I124" s="276" t="str">
        <f t="shared" si="10"/>
        <v>LINKS REQUIRED</v>
      </c>
      <c r="J124" s="308">
        <v>43284</v>
      </c>
      <c r="K124" s="282"/>
      <c r="L124" s="278"/>
      <c r="M124" s="278"/>
      <c r="N124" s="278"/>
      <c r="O124" s="278"/>
      <c r="P124" s="278"/>
      <c r="Q124" s="278"/>
      <c r="R124" s="278"/>
      <c r="S124" s="278"/>
      <c r="T124" s="278"/>
      <c r="U124" s="282"/>
      <c r="V124" s="274"/>
      <c r="W124" s="279"/>
      <c r="X124" s="282"/>
      <c r="Y124" s="281" t="s">
        <v>10066</v>
      </c>
      <c r="Z124" s="274" t="str">
        <f t="shared" si="2"/>
        <v>87W6XF</v>
      </c>
      <c r="AA124" s="274" t="str">
        <f t="shared" si="3"/>
        <v>87W</v>
      </c>
      <c r="AB124" s="274" t="str">
        <f t="shared" si="4"/>
        <v>6XF</v>
      </c>
      <c r="AC124" s="274" t="str">
        <f t="shared" si="5"/>
        <v>52TPL80</v>
      </c>
      <c r="AD124" s="274" t="str">
        <f t="shared" si="6"/>
        <v>52T</v>
      </c>
      <c r="AE124" s="274" t="str">
        <f t="shared" si="7"/>
        <v>PL80</v>
      </c>
      <c r="AF124" s="274" t="e">
        <f t="shared" ca="1" si="8"/>
        <v>#NAME?</v>
      </c>
      <c r="AG124" s="274" t="e">
        <f t="shared" ca="1" si="9"/>
        <v>#NAME?</v>
      </c>
    </row>
    <row r="125" spans="1:33" ht="75">
      <c r="A125" s="187" t="e">
        <f t="shared" ca="1" si="0"/>
        <v>#NAME?</v>
      </c>
      <c r="B125" s="273" t="s">
        <v>1762</v>
      </c>
      <c r="C125" s="274"/>
      <c r="D125" s="274" t="s">
        <v>3214</v>
      </c>
      <c r="E125" s="274" t="s">
        <v>10067</v>
      </c>
      <c r="F125" s="274" t="s">
        <v>10010</v>
      </c>
      <c r="G125" s="274"/>
      <c r="H125" s="272"/>
      <c r="I125" s="276" t="str">
        <f t="shared" si="10"/>
        <v>LINKS REQUIRED</v>
      </c>
      <c r="J125" s="308">
        <v>43284</v>
      </c>
      <c r="K125" s="282"/>
      <c r="L125" s="278"/>
      <c r="M125" s="278"/>
      <c r="N125" s="278"/>
      <c r="O125" s="278"/>
      <c r="P125" s="278"/>
      <c r="Q125" s="278"/>
      <c r="R125" s="278"/>
      <c r="S125" s="278"/>
      <c r="T125" s="278"/>
      <c r="U125" s="282"/>
      <c r="V125" s="274"/>
      <c r="W125" s="279"/>
      <c r="X125" s="282"/>
      <c r="Y125" s="281" t="s">
        <v>10068</v>
      </c>
      <c r="Z125" s="274" t="str">
        <f t="shared" si="2"/>
        <v>881UHJ</v>
      </c>
      <c r="AA125" s="274" t="str">
        <f t="shared" si="3"/>
        <v>881</v>
      </c>
      <c r="AB125" s="274" t="str">
        <f t="shared" si="4"/>
        <v>UHJ</v>
      </c>
      <c r="AC125" s="274" t="str">
        <f t="shared" si="5"/>
        <v>YI5PG7V</v>
      </c>
      <c r="AD125" s="274" t="str">
        <f t="shared" si="6"/>
        <v>YI5</v>
      </c>
      <c r="AE125" s="274" t="str">
        <f t="shared" si="7"/>
        <v>PG7V</v>
      </c>
      <c r="AF125" s="274" t="e">
        <f t="shared" ca="1" si="8"/>
        <v>#NAME?</v>
      </c>
      <c r="AG125" s="274" t="e">
        <f t="shared" ca="1" si="9"/>
        <v>#NAME?</v>
      </c>
    </row>
    <row r="126" spans="1:33" ht="75">
      <c r="A126" s="187" t="e">
        <f t="shared" ca="1" si="0"/>
        <v>#NAME?</v>
      </c>
      <c r="B126" s="273" t="s">
        <v>1762</v>
      </c>
      <c r="C126" s="274"/>
      <c r="D126" s="274" t="s">
        <v>3214</v>
      </c>
      <c r="E126" s="274" t="s">
        <v>10069</v>
      </c>
      <c r="F126" s="274" t="s">
        <v>10010</v>
      </c>
      <c r="G126" s="274"/>
      <c r="H126" s="272"/>
      <c r="I126" s="276" t="str">
        <f t="shared" si="10"/>
        <v>LINKS REQUIRED</v>
      </c>
      <c r="J126" s="308">
        <v>43284</v>
      </c>
      <c r="K126" s="282"/>
      <c r="L126" s="278"/>
      <c r="M126" s="278"/>
      <c r="N126" s="278"/>
      <c r="O126" s="278"/>
      <c r="P126" s="278"/>
      <c r="Q126" s="278"/>
      <c r="R126" s="278"/>
      <c r="S126" s="278"/>
      <c r="T126" s="278"/>
      <c r="U126" s="282"/>
      <c r="V126" s="274"/>
      <c r="W126" s="279"/>
      <c r="X126" s="282"/>
      <c r="Y126" s="281" t="s">
        <v>10070</v>
      </c>
      <c r="Z126" s="274" t="str">
        <f t="shared" si="2"/>
        <v>883XC1</v>
      </c>
      <c r="AA126" s="274" t="str">
        <f t="shared" si="3"/>
        <v>883</v>
      </c>
      <c r="AB126" s="274" t="str">
        <f t="shared" si="4"/>
        <v>XC1</v>
      </c>
      <c r="AC126" s="274" t="str">
        <f t="shared" si="5"/>
        <v>J5KMFAP</v>
      </c>
      <c r="AD126" s="274" t="str">
        <f t="shared" si="6"/>
        <v>J5K</v>
      </c>
      <c r="AE126" s="274" t="str">
        <f t="shared" si="7"/>
        <v>MFAP</v>
      </c>
      <c r="AF126" s="274" t="e">
        <f t="shared" ca="1" si="8"/>
        <v>#NAME?</v>
      </c>
      <c r="AG126" s="274" t="e">
        <f t="shared" ca="1" si="9"/>
        <v>#NAME?</v>
      </c>
    </row>
    <row r="127" spans="1:33" ht="75">
      <c r="A127" s="187" t="e">
        <f t="shared" ca="1" si="0"/>
        <v>#NAME?</v>
      </c>
      <c r="B127" s="273" t="s">
        <v>1762</v>
      </c>
      <c r="C127" s="274"/>
      <c r="D127" s="274" t="s">
        <v>3214</v>
      </c>
      <c r="E127" s="274" t="s">
        <v>10071</v>
      </c>
      <c r="F127" s="274" t="s">
        <v>10010</v>
      </c>
      <c r="G127" s="274"/>
      <c r="H127" s="272"/>
      <c r="I127" s="276" t="str">
        <f t="shared" si="10"/>
        <v>LINKS REQUIRED</v>
      </c>
      <c r="J127" s="308">
        <v>43284</v>
      </c>
      <c r="K127" s="282"/>
      <c r="L127" s="278"/>
      <c r="M127" s="278"/>
      <c r="N127" s="278"/>
      <c r="O127" s="278"/>
      <c r="P127" s="278"/>
      <c r="Q127" s="278"/>
      <c r="R127" s="278"/>
      <c r="S127" s="278"/>
      <c r="T127" s="278"/>
      <c r="U127" s="282"/>
      <c r="V127" s="274"/>
      <c r="W127" s="279"/>
      <c r="X127" s="282"/>
      <c r="Y127" s="281" t="s">
        <v>10072</v>
      </c>
      <c r="Z127" s="274" t="str">
        <f t="shared" si="2"/>
        <v>88H33F</v>
      </c>
      <c r="AA127" s="274" t="str">
        <f t="shared" si="3"/>
        <v>88H</v>
      </c>
      <c r="AB127" s="274" t="str">
        <f t="shared" si="4"/>
        <v>33F</v>
      </c>
      <c r="AC127" s="274" t="str">
        <f t="shared" si="5"/>
        <v>F5DM5BD</v>
      </c>
      <c r="AD127" s="274" t="str">
        <f t="shared" si="6"/>
        <v>F5D</v>
      </c>
      <c r="AE127" s="274" t="str">
        <f t="shared" si="7"/>
        <v>M5BD</v>
      </c>
      <c r="AF127" s="274" t="e">
        <f t="shared" ca="1" si="8"/>
        <v>#NAME?</v>
      </c>
      <c r="AG127" s="274" t="e">
        <f t="shared" ca="1" si="9"/>
        <v>#NAME?</v>
      </c>
    </row>
    <row r="128" spans="1:33" ht="75">
      <c r="A128" s="187" t="e">
        <f t="shared" ca="1" si="0"/>
        <v>#NAME?</v>
      </c>
      <c r="B128" s="273" t="s">
        <v>1762</v>
      </c>
      <c r="C128" s="274"/>
      <c r="D128" s="274" t="s">
        <v>3214</v>
      </c>
      <c r="E128" s="274" t="s">
        <v>10073</v>
      </c>
      <c r="F128" s="274" t="s">
        <v>10010</v>
      </c>
      <c r="G128" s="274"/>
      <c r="H128" s="272"/>
      <c r="I128" s="276" t="str">
        <f t="shared" si="10"/>
        <v>LINKS REQUIRED</v>
      </c>
      <c r="J128" s="308">
        <v>43284</v>
      </c>
      <c r="K128" s="282"/>
      <c r="L128" s="278"/>
      <c r="M128" s="278"/>
      <c r="N128" s="278"/>
      <c r="O128" s="278"/>
      <c r="P128" s="278"/>
      <c r="Q128" s="278"/>
      <c r="R128" s="278"/>
      <c r="S128" s="278"/>
      <c r="T128" s="278"/>
      <c r="U128" s="282"/>
      <c r="V128" s="274"/>
      <c r="W128" s="279"/>
      <c r="X128" s="282"/>
      <c r="Y128" s="281" t="s">
        <v>10074</v>
      </c>
      <c r="Z128" s="274" t="str">
        <f t="shared" si="2"/>
        <v>89JADH</v>
      </c>
      <c r="AA128" s="274" t="str">
        <f t="shared" si="3"/>
        <v>89J</v>
      </c>
      <c r="AB128" s="274" t="str">
        <f t="shared" si="4"/>
        <v>ADH</v>
      </c>
      <c r="AC128" s="274" t="str">
        <f t="shared" si="5"/>
        <v>SXXHUV3</v>
      </c>
      <c r="AD128" s="274" t="str">
        <f t="shared" si="6"/>
        <v>SXX</v>
      </c>
      <c r="AE128" s="274" t="str">
        <f t="shared" si="7"/>
        <v>HUV3</v>
      </c>
      <c r="AF128" s="274" t="e">
        <f t="shared" ca="1" si="8"/>
        <v>#NAME?</v>
      </c>
      <c r="AG128" s="274" t="e">
        <f t="shared" ca="1" si="9"/>
        <v>#NAME?</v>
      </c>
    </row>
    <row r="129" spans="1:33" ht="75">
      <c r="A129" s="187" t="e">
        <f t="shared" ca="1" si="0"/>
        <v>#NAME?</v>
      </c>
      <c r="B129" s="273" t="s">
        <v>1904</v>
      </c>
      <c r="C129" s="274"/>
      <c r="D129" s="274" t="s">
        <v>3214</v>
      </c>
      <c r="E129" s="274" t="s">
        <v>10075</v>
      </c>
      <c r="F129" s="274" t="s">
        <v>10010</v>
      </c>
      <c r="G129" s="274" t="s">
        <v>10076</v>
      </c>
      <c r="H129" s="272"/>
      <c r="I129" s="276" t="str">
        <f t="shared" si="10"/>
        <v>LINKS HARVESTED</v>
      </c>
      <c r="J129" s="308">
        <v>43284</v>
      </c>
      <c r="K129" s="282"/>
      <c r="L129" s="278" t="s">
        <v>6118</v>
      </c>
      <c r="M129" s="278"/>
      <c r="N129" s="278" t="s">
        <v>6109</v>
      </c>
      <c r="O129" s="278"/>
      <c r="P129" s="278"/>
      <c r="Q129" s="278"/>
      <c r="R129" s="278"/>
      <c r="S129" s="278"/>
      <c r="T129" s="278"/>
      <c r="U129" s="282"/>
      <c r="V129" s="274" t="s">
        <v>10077</v>
      </c>
      <c r="W129" s="283" t="s">
        <v>6111</v>
      </c>
      <c r="X129" s="279" t="s">
        <v>10078</v>
      </c>
      <c r="Y129" s="281" t="s">
        <v>10079</v>
      </c>
      <c r="Z129" s="274" t="str">
        <f t="shared" si="2"/>
        <v>8B72M1</v>
      </c>
      <c r="AA129" s="274" t="str">
        <f t="shared" si="3"/>
        <v>8B7</v>
      </c>
      <c r="AB129" s="274" t="str">
        <f t="shared" si="4"/>
        <v>2M1</v>
      </c>
      <c r="AC129" s="274" t="str">
        <f t="shared" si="5"/>
        <v>E2W3DMO</v>
      </c>
      <c r="AD129" s="274" t="str">
        <f t="shared" si="6"/>
        <v>E2W</v>
      </c>
      <c r="AE129" s="274" t="str">
        <f t="shared" si="7"/>
        <v>3DMO</v>
      </c>
      <c r="AF129" s="274" t="e">
        <f t="shared" ca="1" si="8"/>
        <v>#NAME?</v>
      </c>
      <c r="AG129" s="274" t="e">
        <f t="shared" ca="1" si="9"/>
        <v>#NAME?</v>
      </c>
    </row>
    <row r="130" spans="1:33" ht="75">
      <c r="A130" s="187" t="e">
        <f t="shared" ca="1" si="0"/>
        <v>#NAME?</v>
      </c>
      <c r="B130" s="273" t="s">
        <v>1762</v>
      </c>
      <c r="C130" s="274"/>
      <c r="D130" s="274" t="s">
        <v>3214</v>
      </c>
      <c r="E130" s="274" t="s">
        <v>10080</v>
      </c>
      <c r="F130" s="274" t="s">
        <v>10010</v>
      </c>
      <c r="G130" s="274"/>
      <c r="H130" s="272"/>
      <c r="I130" s="276" t="str">
        <f t="shared" si="10"/>
        <v>LINKS REQUIRED</v>
      </c>
      <c r="J130" s="308">
        <v>43284</v>
      </c>
      <c r="K130" s="282"/>
      <c r="L130" s="278"/>
      <c r="M130" s="278"/>
      <c r="N130" s="278"/>
      <c r="O130" s="278"/>
      <c r="P130" s="278"/>
      <c r="Q130" s="278"/>
      <c r="R130" s="278"/>
      <c r="S130" s="278"/>
      <c r="T130" s="278"/>
      <c r="U130" s="282"/>
      <c r="V130" s="274"/>
      <c r="W130" s="279"/>
      <c r="X130" s="282"/>
      <c r="Y130" s="281" t="s">
        <v>10081</v>
      </c>
      <c r="Z130" s="274" t="str">
        <f t="shared" si="2"/>
        <v>8E7UX1</v>
      </c>
      <c r="AA130" s="274" t="str">
        <f t="shared" si="3"/>
        <v>8E7</v>
      </c>
      <c r="AB130" s="274" t="str">
        <f t="shared" si="4"/>
        <v>UX1</v>
      </c>
      <c r="AC130" s="274" t="str">
        <f t="shared" si="5"/>
        <v>L6YBAS6</v>
      </c>
      <c r="AD130" s="274" t="str">
        <f t="shared" si="6"/>
        <v>L6Y</v>
      </c>
      <c r="AE130" s="274" t="str">
        <f t="shared" si="7"/>
        <v>BAS6</v>
      </c>
      <c r="AF130" s="274" t="e">
        <f t="shared" ca="1" si="8"/>
        <v>#NAME?</v>
      </c>
      <c r="AG130" s="274" t="e">
        <f t="shared" ca="1" si="9"/>
        <v>#NAME?</v>
      </c>
    </row>
    <row r="131" spans="1:33" ht="75">
      <c r="A131" s="187" t="e">
        <f t="shared" ca="1" si="0"/>
        <v>#NAME?</v>
      </c>
      <c r="B131" s="273" t="s">
        <v>1762</v>
      </c>
      <c r="C131" s="274"/>
      <c r="D131" s="274" t="s">
        <v>3214</v>
      </c>
      <c r="E131" s="274" t="s">
        <v>10082</v>
      </c>
      <c r="F131" s="274" t="s">
        <v>10010</v>
      </c>
      <c r="G131" s="274" t="s">
        <v>10065</v>
      </c>
      <c r="H131" s="272"/>
      <c r="I131" s="276" t="str">
        <f t="shared" si="10"/>
        <v>LINKS REQUIRED</v>
      </c>
      <c r="J131" s="308">
        <v>43284</v>
      </c>
      <c r="K131" s="282"/>
      <c r="L131" s="278"/>
      <c r="M131" s="278"/>
      <c r="N131" s="278"/>
      <c r="O131" s="278"/>
      <c r="P131" s="278"/>
      <c r="Q131" s="278"/>
      <c r="R131" s="278"/>
      <c r="S131" s="278"/>
      <c r="T131" s="278"/>
      <c r="U131" s="282"/>
      <c r="V131" s="274"/>
      <c r="W131" s="279"/>
      <c r="X131" s="282"/>
      <c r="Y131" s="281" t="s">
        <v>10083</v>
      </c>
      <c r="Z131" s="274" t="str">
        <f t="shared" si="2"/>
        <v>8EXM3X</v>
      </c>
      <c r="AA131" s="274" t="str">
        <f t="shared" si="3"/>
        <v>8EX</v>
      </c>
      <c r="AB131" s="274" t="str">
        <f t="shared" si="4"/>
        <v>M3X</v>
      </c>
      <c r="AC131" s="274" t="str">
        <f t="shared" si="5"/>
        <v>BX9832R</v>
      </c>
      <c r="AD131" s="274" t="str">
        <f t="shared" si="6"/>
        <v>BX9</v>
      </c>
      <c r="AE131" s="274" t="str">
        <f t="shared" si="7"/>
        <v>832R</v>
      </c>
      <c r="AF131" s="274" t="e">
        <f t="shared" ca="1" si="8"/>
        <v>#NAME?</v>
      </c>
      <c r="AG131" s="274" t="e">
        <f t="shared" ca="1" si="9"/>
        <v>#NAME?</v>
      </c>
    </row>
    <row r="132" spans="1:33" ht="75">
      <c r="A132" s="187" t="e">
        <f t="shared" ca="1" si="0"/>
        <v>#NAME?</v>
      </c>
      <c r="B132" s="273" t="s">
        <v>1762</v>
      </c>
      <c r="C132" s="274"/>
      <c r="D132" s="274" t="s">
        <v>3214</v>
      </c>
      <c r="E132" s="274" t="s">
        <v>10084</v>
      </c>
      <c r="F132" s="274" t="s">
        <v>10010</v>
      </c>
      <c r="G132" s="274"/>
      <c r="H132" s="272"/>
      <c r="I132" s="276" t="str">
        <f t="shared" si="10"/>
        <v>LINKS REQUIRED</v>
      </c>
      <c r="J132" s="308">
        <v>43284</v>
      </c>
      <c r="K132" s="282"/>
      <c r="L132" s="278"/>
      <c r="M132" s="278"/>
      <c r="N132" s="278"/>
      <c r="O132" s="278"/>
      <c r="P132" s="278"/>
      <c r="Q132" s="278"/>
      <c r="R132" s="278"/>
      <c r="S132" s="278"/>
      <c r="T132" s="278"/>
      <c r="U132" s="282"/>
      <c r="V132" s="274"/>
      <c r="W132" s="279"/>
      <c r="X132" s="282"/>
      <c r="Y132" s="281" t="s">
        <v>10085</v>
      </c>
      <c r="Z132" s="274" t="str">
        <f t="shared" si="2"/>
        <v>8FY141</v>
      </c>
      <c r="AA132" s="274" t="str">
        <f t="shared" si="3"/>
        <v>8FY</v>
      </c>
      <c r="AB132" s="274" t="str">
        <f t="shared" si="4"/>
        <v>141</v>
      </c>
      <c r="AC132" s="274" t="str">
        <f t="shared" si="5"/>
        <v>RLJXL3N</v>
      </c>
      <c r="AD132" s="274" t="str">
        <f t="shared" si="6"/>
        <v>RLJ</v>
      </c>
      <c r="AE132" s="274" t="str">
        <f t="shared" si="7"/>
        <v>XL3N</v>
      </c>
      <c r="AF132" s="274" t="e">
        <f t="shared" ca="1" si="8"/>
        <v>#NAME?</v>
      </c>
      <c r="AG132" s="274" t="e">
        <f t="shared" ca="1" si="9"/>
        <v>#NAME?</v>
      </c>
    </row>
    <row r="133" spans="1:33" ht="75">
      <c r="A133" s="187" t="e">
        <f t="shared" ca="1" si="0"/>
        <v>#NAME?</v>
      </c>
      <c r="B133" s="273" t="s">
        <v>1762</v>
      </c>
      <c r="C133" s="274"/>
      <c r="D133" s="274" t="s">
        <v>3214</v>
      </c>
      <c r="E133" s="274" t="s">
        <v>10086</v>
      </c>
      <c r="F133" s="274" t="s">
        <v>10010</v>
      </c>
      <c r="G133" s="274"/>
      <c r="H133" s="272"/>
      <c r="I133" s="276" t="str">
        <f t="shared" si="10"/>
        <v>LINKS REQUIRED</v>
      </c>
      <c r="J133" s="308">
        <v>43284</v>
      </c>
      <c r="K133" s="282"/>
      <c r="L133" s="278"/>
      <c r="M133" s="278"/>
      <c r="N133" s="278"/>
      <c r="O133" s="278"/>
      <c r="P133" s="278"/>
      <c r="Q133" s="278"/>
      <c r="R133" s="278"/>
      <c r="S133" s="278"/>
      <c r="T133" s="278"/>
      <c r="U133" s="282"/>
      <c r="V133" s="274"/>
      <c r="W133" s="279"/>
      <c r="X133" s="282"/>
      <c r="Y133" s="281" t="s">
        <v>10087</v>
      </c>
      <c r="Z133" s="274" t="str">
        <f t="shared" si="2"/>
        <v>8G896R</v>
      </c>
      <c r="AA133" s="274" t="str">
        <f t="shared" si="3"/>
        <v>8G8</v>
      </c>
      <c r="AB133" s="274" t="str">
        <f t="shared" si="4"/>
        <v>96R</v>
      </c>
      <c r="AC133" s="274" t="str">
        <f t="shared" si="5"/>
        <v>PKTLHBC</v>
      </c>
      <c r="AD133" s="274" t="str">
        <f t="shared" si="6"/>
        <v>PKT</v>
      </c>
      <c r="AE133" s="274" t="str">
        <f t="shared" si="7"/>
        <v>LHBC</v>
      </c>
      <c r="AF133" s="274" t="e">
        <f t="shared" ca="1" si="8"/>
        <v>#NAME?</v>
      </c>
      <c r="AG133" s="274" t="e">
        <f t="shared" ca="1" si="9"/>
        <v>#NAME?</v>
      </c>
    </row>
    <row r="134" spans="1:33" ht="75">
      <c r="A134" s="187" t="e">
        <f t="shared" ca="1" si="0"/>
        <v>#NAME?</v>
      </c>
      <c r="B134" s="273" t="s">
        <v>1762</v>
      </c>
      <c r="C134" s="274"/>
      <c r="D134" s="274" t="s">
        <v>3214</v>
      </c>
      <c r="E134" s="274" t="s">
        <v>10088</v>
      </c>
      <c r="F134" s="274" t="s">
        <v>10010</v>
      </c>
      <c r="G134" s="274"/>
      <c r="H134" s="272"/>
      <c r="I134" s="276" t="str">
        <f t="shared" si="10"/>
        <v>LINKS REQUIRED</v>
      </c>
      <c r="J134" s="308">
        <v>43284</v>
      </c>
      <c r="K134" s="282"/>
      <c r="L134" s="278"/>
      <c r="M134" s="278"/>
      <c r="N134" s="278"/>
      <c r="O134" s="278"/>
      <c r="P134" s="278"/>
      <c r="Q134" s="278"/>
      <c r="R134" s="278"/>
      <c r="S134" s="278"/>
      <c r="T134" s="278"/>
      <c r="U134" s="282"/>
      <c r="V134" s="274"/>
      <c r="W134" s="279"/>
      <c r="X134" s="282"/>
      <c r="Y134" s="281" t="s">
        <v>10089</v>
      </c>
      <c r="Z134" s="274" t="str">
        <f t="shared" si="2"/>
        <v>8HSP3A</v>
      </c>
      <c r="AA134" s="274" t="str">
        <f t="shared" si="3"/>
        <v>8HS</v>
      </c>
      <c r="AB134" s="274" t="str">
        <f t="shared" si="4"/>
        <v>P3A</v>
      </c>
      <c r="AC134" s="274" t="str">
        <f t="shared" si="5"/>
        <v>6SR8WDF</v>
      </c>
      <c r="AD134" s="274" t="str">
        <f t="shared" si="6"/>
        <v>6SR</v>
      </c>
      <c r="AE134" s="274" t="str">
        <f t="shared" si="7"/>
        <v>8WDF</v>
      </c>
      <c r="AF134" s="274" t="e">
        <f t="shared" ca="1" si="8"/>
        <v>#NAME?</v>
      </c>
      <c r="AG134" s="274" t="e">
        <f t="shared" ca="1" si="9"/>
        <v>#NAME?</v>
      </c>
    </row>
    <row r="135" spans="1:33" ht="75">
      <c r="A135" s="187" t="e">
        <f t="shared" ca="1" si="0"/>
        <v>#NAME?</v>
      </c>
      <c r="B135" s="273" t="s">
        <v>1762</v>
      </c>
      <c r="C135" s="274"/>
      <c r="D135" s="274" t="s">
        <v>3214</v>
      </c>
      <c r="E135" s="274" t="s">
        <v>10090</v>
      </c>
      <c r="F135" s="274" t="s">
        <v>10010</v>
      </c>
      <c r="G135" s="274"/>
      <c r="H135" s="272"/>
      <c r="I135" s="276" t="str">
        <f t="shared" si="10"/>
        <v>LINKS REQUIRED</v>
      </c>
      <c r="J135" s="308">
        <v>43284</v>
      </c>
      <c r="K135" s="282"/>
      <c r="L135" s="278"/>
      <c r="M135" s="278"/>
      <c r="N135" s="278"/>
      <c r="O135" s="278"/>
      <c r="P135" s="278"/>
      <c r="Q135" s="278"/>
      <c r="R135" s="278"/>
      <c r="S135" s="278"/>
      <c r="T135" s="278"/>
      <c r="U135" s="282"/>
      <c r="V135" s="274"/>
      <c r="W135" s="279"/>
      <c r="X135" s="282"/>
      <c r="Y135" s="281" t="s">
        <v>10091</v>
      </c>
      <c r="Z135" s="274" t="str">
        <f t="shared" si="2"/>
        <v>8I2QLA</v>
      </c>
      <c r="AA135" s="274" t="str">
        <f t="shared" si="3"/>
        <v>8I2</v>
      </c>
      <c r="AB135" s="274" t="str">
        <f t="shared" si="4"/>
        <v>QLA</v>
      </c>
      <c r="AC135" s="274" t="str">
        <f t="shared" si="5"/>
        <v>7QRY6AD</v>
      </c>
      <c r="AD135" s="274" t="str">
        <f t="shared" si="6"/>
        <v>7QR</v>
      </c>
      <c r="AE135" s="274" t="str">
        <f t="shared" si="7"/>
        <v>Y6AD</v>
      </c>
      <c r="AF135" s="274" t="e">
        <f t="shared" ca="1" si="8"/>
        <v>#NAME?</v>
      </c>
      <c r="AG135" s="274" t="e">
        <f t="shared" ca="1" si="9"/>
        <v>#NAME?</v>
      </c>
    </row>
    <row r="136" spans="1:33" ht="75">
      <c r="A136" s="187" t="e">
        <f t="shared" ca="1" si="0"/>
        <v>#NAME?</v>
      </c>
      <c r="B136" s="273" t="s">
        <v>1762</v>
      </c>
      <c r="C136" s="274"/>
      <c r="D136" s="274" t="s">
        <v>3214</v>
      </c>
      <c r="E136" s="274" t="s">
        <v>10092</v>
      </c>
      <c r="F136" s="274" t="s">
        <v>10010</v>
      </c>
      <c r="G136" s="274"/>
      <c r="H136" s="272"/>
      <c r="I136" s="276" t="str">
        <f t="shared" si="10"/>
        <v>LINKS REQUIRED</v>
      </c>
      <c r="J136" s="308">
        <v>43284</v>
      </c>
      <c r="K136" s="282"/>
      <c r="L136" s="278"/>
      <c r="M136" s="278"/>
      <c r="N136" s="278"/>
      <c r="O136" s="278"/>
      <c r="P136" s="278"/>
      <c r="Q136" s="278"/>
      <c r="R136" s="278"/>
      <c r="S136" s="278"/>
      <c r="T136" s="278"/>
      <c r="U136" s="282"/>
      <c r="V136" s="274"/>
      <c r="W136" s="279"/>
      <c r="X136" s="282"/>
      <c r="Y136" s="281" t="s">
        <v>10093</v>
      </c>
      <c r="Z136" s="274" t="str">
        <f t="shared" si="2"/>
        <v>8IZXAW</v>
      </c>
      <c r="AA136" s="274" t="str">
        <f t="shared" si="3"/>
        <v>8IZ</v>
      </c>
      <c r="AB136" s="274" t="str">
        <f t="shared" si="4"/>
        <v>XAW</v>
      </c>
      <c r="AC136" s="274" t="str">
        <f t="shared" si="5"/>
        <v>9JEFWBI</v>
      </c>
      <c r="AD136" s="274" t="str">
        <f t="shared" si="6"/>
        <v>9JE</v>
      </c>
      <c r="AE136" s="274" t="str">
        <f t="shared" si="7"/>
        <v>FWBI</v>
      </c>
      <c r="AF136" s="274" t="e">
        <f t="shared" ca="1" si="8"/>
        <v>#NAME?</v>
      </c>
      <c r="AG136" s="274" t="e">
        <f t="shared" ca="1" si="9"/>
        <v>#NAME?</v>
      </c>
    </row>
    <row r="137" spans="1:33" ht="75">
      <c r="A137" s="187" t="e">
        <f t="shared" ca="1" si="0"/>
        <v>#NAME?</v>
      </c>
      <c r="B137" s="273" t="s">
        <v>1762</v>
      </c>
      <c r="C137" s="274"/>
      <c r="D137" s="274" t="s">
        <v>3214</v>
      </c>
      <c r="E137" s="274" t="s">
        <v>10094</v>
      </c>
      <c r="F137" s="274" t="s">
        <v>10007</v>
      </c>
      <c r="G137" s="274"/>
      <c r="H137" s="272"/>
      <c r="I137" s="276" t="str">
        <f t="shared" si="10"/>
        <v>LINKS REQUIRED</v>
      </c>
      <c r="J137" s="308">
        <v>43284</v>
      </c>
      <c r="K137" s="282"/>
      <c r="L137" s="278"/>
      <c r="M137" s="278"/>
      <c r="N137" s="278"/>
      <c r="O137" s="278"/>
      <c r="P137" s="278"/>
      <c r="Q137" s="278"/>
      <c r="R137" s="278"/>
      <c r="S137" s="278"/>
      <c r="T137" s="278"/>
      <c r="U137" s="282"/>
      <c r="V137" s="274"/>
      <c r="W137" s="279"/>
      <c r="X137" s="282"/>
      <c r="Y137" s="281" t="s">
        <v>10095</v>
      </c>
      <c r="Z137" s="274" t="str">
        <f t="shared" si="2"/>
        <v>8KRE1X</v>
      </c>
      <c r="AA137" s="274" t="str">
        <f t="shared" si="3"/>
        <v>8KR</v>
      </c>
      <c r="AB137" s="274" t="str">
        <f t="shared" si="4"/>
        <v>E1X</v>
      </c>
      <c r="AC137" s="274" t="str">
        <f t="shared" si="5"/>
        <v>N6I1KF7</v>
      </c>
      <c r="AD137" s="274" t="str">
        <f t="shared" si="6"/>
        <v>N6I</v>
      </c>
      <c r="AE137" s="274" t="str">
        <f t="shared" si="7"/>
        <v>1KF7</v>
      </c>
      <c r="AF137" s="274" t="e">
        <f t="shared" ca="1" si="8"/>
        <v>#NAME?</v>
      </c>
      <c r="AG137" s="274" t="e">
        <f t="shared" ca="1" si="9"/>
        <v>#NAME?</v>
      </c>
    </row>
    <row r="138" spans="1:33" ht="206.25">
      <c r="A138" s="187" t="e">
        <f t="shared" ca="1" si="0"/>
        <v>#NAME?</v>
      </c>
      <c r="B138" s="273" t="s">
        <v>1765</v>
      </c>
      <c r="C138" s="274"/>
      <c r="D138" s="274" t="s">
        <v>6114</v>
      </c>
      <c r="E138" s="274" t="s">
        <v>10096</v>
      </c>
      <c r="F138" s="274" t="s">
        <v>10097</v>
      </c>
      <c r="G138" s="302" t="s">
        <v>10098</v>
      </c>
      <c r="H138" s="272"/>
      <c r="I138" s="276" t="str">
        <f t="shared" si="10"/>
        <v>LINKS HARVESTED</v>
      </c>
      <c r="J138" s="308">
        <v>43284</v>
      </c>
      <c r="K138" s="282"/>
      <c r="L138" s="278" t="s">
        <v>6118</v>
      </c>
      <c r="M138" s="278"/>
      <c r="N138" s="278" t="s">
        <v>6109</v>
      </c>
      <c r="O138" s="278"/>
      <c r="P138" s="278"/>
      <c r="Q138" s="278"/>
      <c r="R138" s="278"/>
      <c r="S138" s="278"/>
      <c r="T138" s="278"/>
      <c r="U138" s="282"/>
      <c r="V138" s="274" t="s">
        <v>10099</v>
      </c>
      <c r="W138" s="283" t="s">
        <v>6111</v>
      </c>
      <c r="X138" s="279" t="s">
        <v>10100</v>
      </c>
      <c r="Y138" s="281" t="s">
        <v>10101</v>
      </c>
      <c r="Z138" s="274" t="str">
        <f t="shared" si="2"/>
        <v>8MJTZ9</v>
      </c>
      <c r="AA138" s="274" t="str">
        <f t="shared" si="3"/>
        <v>8MJ</v>
      </c>
      <c r="AB138" s="274" t="str">
        <f t="shared" si="4"/>
        <v>TZ9</v>
      </c>
      <c r="AC138" s="274" t="str">
        <f t="shared" si="5"/>
        <v>1RAX2JT</v>
      </c>
      <c r="AD138" s="274" t="str">
        <f t="shared" si="6"/>
        <v>1RA</v>
      </c>
      <c r="AE138" s="274" t="str">
        <f t="shared" si="7"/>
        <v>X2JT</v>
      </c>
      <c r="AF138" s="274" t="e">
        <f t="shared" ca="1" si="8"/>
        <v>#NAME?</v>
      </c>
      <c r="AG138" s="274" t="e">
        <f t="shared" ca="1" si="9"/>
        <v>#NAME?</v>
      </c>
    </row>
    <row r="139" spans="1:33" ht="356.25">
      <c r="A139" s="187" t="e">
        <f t="shared" ca="1" si="0"/>
        <v>#NAME?</v>
      </c>
      <c r="B139" s="273" t="s">
        <v>1765</v>
      </c>
      <c r="C139" s="274"/>
      <c r="D139" s="274" t="s">
        <v>6114</v>
      </c>
      <c r="E139" s="274" t="s">
        <v>10102</v>
      </c>
      <c r="F139" s="274" t="s">
        <v>10097</v>
      </c>
      <c r="G139" s="302" t="s">
        <v>10103</v>
      </c>
      <c r="H139" s="272"/>
      <c r="I139" s="276" t="str">
        <f t="shared" si="10"/>
        <v>LINKS HARVESTED</v>
      </c>
      <c r="J139" s="308">
        <v>43284</v>
      </c>
      <c r="K139" s="282"/>
      <c r="L139" s="278"/>
      <c r="M139" s="278"/>
      <c r="N139" s="278"/>
      <c r="O139" s="278"/>
      <c r="P139" s="278"/>
      <c r="Q139" s="278"/>
      <c r="R139" s="278"/>
      <c r="S139" s="278"/>
      <c r="T139" s="278"/>
      <c r="U139" s="282"/>
      <c r="V139" s="274"/>
      <c r="W139" s="283" t="s">
        <v>6111</v>
      </c>
      <c r="X139" s="279" t="s">
        <v>10104</v>
      </c>
      <c r="Y139" s="281" t="s">
        <v>10105</v>
      </c>
      <c r="Z139" s="274" t="str">
        <f t="shared" si="2"/>
        <v>8P1BYC</v>
      </c>
      <c r="AA139" s="274" t="str">
        <f t="shared" si="3"/>
        <v>8P1</v>
      </c>
      <c r="AB139" s="274" t="str">
        <f t="shared" si="4"/>
        <v>BYC</v>
      </c>
      <c r="AC139" s="274" t="str">
        <f t="shared" si="5"/>
        <v>R38Q9NX</v>
      </c>
      <c r="AD139" s="274" t="str">
        <f t="shared" si="6"/>
        <v>R38</v>
      </c>
      <c r="AE139" s="274" t="str">
        <f t="shared" si="7"/>
        <v>Q9NX</v>
      </c>
      <c r="AF139" s="274" t="e">
        <f t="shared" ca="1" si="8"/>
        <v>#NAME?</v>
      </c>
      <c r="AG139" s="274" t="e">
        <f t="shared" ca="1" si="9"/>
        <v>#NAME?</v>
      </c>
    </row>
    <row r="140" spans="1:33" ht="168.75">
      <c r="A140" s="187" t="e">
        <f t="shared" ca="1" si="0"/>
        <v>#NAME?</v>
      </c>
      <c r="B140" s="273" t="s">
        <v>7055</v>
      </c>
      <c r="C140" s="274"/>
      <c r="D140" s="274" t="s">
        <v>6114</v>
      </c>
      <c r="E140" s="274" t="s">
        <v>10106</v>
      </c>
      <c r="F140" s="274" t="s">
        <v>10097</v>
      </c>
      <c r="G140" s="274"/>
      <c r="H140" s="272"/>
      <c r="I140" s="276" t="str">
        <f t="shared" si="10"/>
        <v>LINKS REQUIRED</v>
      </c>
      <c r="J140" s="308">
        <v>43284</v>
      </c>
      <c r="K140" s="282"/>
      <c r="L140" s="278"/>
      <c r="M140" s="278"/>
      <c r="N140" s="278"/>
      <c r="O140" s="278"/>
      <c r="P140" s="278"/>
      <c r="Q140" s="278"/>
      <c r="R140" s="278"/>
      <c r="S140" s="278"/>
      <c r="T140" s="278"/>
      <c r="U140" s="282"/>
      <c r="V140" s="274"/>
      <c r="W140" s="279"/>
      <c r="X140" s="282"/>
      <c r="Y140" s="281" t="s">
        <v>10107</v>
      </c>
      <c r="Z140" s="274" t="str">
        <f t="shared" si="2"/>
        <v>8SFK57</v>
      </c>
      <c r="AA140" s="274" t="str">
        <f t="shared" si="3"/>
        <v>8SF</v>
      </c>
      <c r="AB140" s="274" t="str">
        <f t="shared" si="4"/>
        <v>K57</v>
      </c>
      <c r="AC140" s="274" t="str">
        <f t="shared" si="5"/>
        <v>PKYJ61N</v>
      </c>
      <c r="AD140" s="274" t="str">
        <f t="shared" si="6"/>
        <v>PKY</v>
      </c>
      <c r="AE140" s="274" t="str">
        <f t="shared" si="7"/>
        <v>J61N</v>
      </c>
      <c r="AF140" s="274" t="e">
        <f t="shared" ca="1" si="8"/>
        <v>#NAME?</v>
      </c>
      <c r="AG140" s="274" t="e">
        <f t="shared" ca="1" si="9"/>
        <v>#NAME?</v>
      </c>
    </row>
    <row r="141" spans="1:33" ht="168.75">
      <c r="A141" s="187" t="e">
        <f t="shared" ca="1" si="0"/>
        <v>#NAME?</v>
      </c>
      <c r="B141" s="273" t="s">
        <v>1904</v>
      </c>
      <c r="C141" s="274"/>
      <c r="D141" s="274" t="s">
        <v>6114</v>
      </c>
      <c r="E141" s="274" t="s">
        <v>10108</v>
      </c>
      <c r="F141" s="274" t="s">
        <v>10097</v>
      </c>
      <c r="G141" s="274"/>
      <c r="H141" s="272"/>
      <c r="I141" s="276" t="str">
        <f t="shared" si="10"/>
        <v>LINKS HARVESTED</v>
      </c>
      <c r="J141" s="308">
        <v>43284</v>
      </c>
      <c r="K141" s="282"/>
      <c r="L141" s="278" t="s">
        <v>6109</v>
      </c>
      <c r="M141" s="278"/>
      <c r="N141" s="278"/>
      <c r="O141" s="278"/>
      <c r="P141" s="278"/>
      <c r="Q141" s="278"/>
      <c r="R141" s="278"/>
      <c r="S141" s="278"/>
      <c r="T141" s="278"/>
      <c r="U141" s="282"/>
      <c r="V141" s="274"/>
      <c r="W141" s="283" t="s">
        <v>6111</v>
      </c>
      <c r="X141" s="279" t="s">
        <v>10109</v>
      </c>
      <c r="Y141" s="281" t="s">
        <v>10110</v>
      </c>
      <c r="Z141" s="274" t="str">
        <f t="shared" si="2"/>
        <v>8SXD1X</v>
      </c>
      <c r="AA141" s="274" t="str">
        <f t="shared" si="3"/>
        <v>8SX</v>
      </c>
      <c r="AB141" s="274" t="str">
        <f t="shared" si="4"/>
        <v>D1X</v>
      </c>
      <c r="AC141" s="274" t="str">
        <f t="shared" si="5"/>
        <v>89DNWJ3</v>
      </c>
      <c r="AD141" s="274" t="str">
        <f t="shared" si="6"/>
        <v>89D</v>
      </c>
      <c r="AE141" s="274" t="str">
        <f t="shared" si="7"/>
        <v>NWJ3</v>
      </c>
      <c r="AF141" s="274" t="e">
        <f t="shared" ca="1" si="8"/>
        <v>#NAME?</v>
      </c>
      <c r="AG141" s="274" t="e">
        <f t="shared" ca="1" si="9"/>
        <v>#NAME?</v>
      </c>
    </row>
    <row r="142" spans="1:33" ht="168.75">
      <c r="A142" s="187" t="e">
        <f t="shared" ca="1" si="0"/>
        <v>#NAME?</v>
      </c>
      <c r="B142" s="273" t="s">
        <v>1904</v>
      </c>
      <c r="C142" s="274"/>
      <c r="D142" s="274" t="s">
        <v>6114</v>
      </c>
      <c r="E142" s="274" t="s">
        <v>10111</v>
      </c>
      <c r="F142" s="274" t="s">
        <v>10097</v>
      </c>
      <c r="G142" s="298" t="s">
        <v>10112</v>
      </c>
      <c r="H142" s="272" t="s">
        <v>2273</v>
      </c>
      <c r="I142" s="276" t="str">
        <f t="shared" si="10"/>
        <v>LINKS HARVESTED</v>
      </c>
      <c r="J142" s="308">
        <v>43284</v>
      </c>
      <c r="K142" s="282"/>
      <c r="L142" s="278" t="s">
        <v>6109</v>
      </c>
      <c r="M142" s="278"/>
      <c r="N142" s="278" t="s">
        <v>6109</v>
      </c>
      <c r="O142" s="278"/>
      <c r="P142" s="278"/>
      <c r="Q142" s="278"/>
      <c r="R142" s="278"/>
      <c r="S142" s="278"/>
      <c r="T142" s="278"/>
      <c r="U142" s="282"/>
      <c r="V142" s="274"/>
      <c r="W142" s="283" t="s">
        <v>6111</v>
      </c>
      <c r="X142" s="279" t="s">
        <v>10113</v>
      </c>
      <c r="Y142" s="281" t="s">
        <v>10114</v>
      </c>
      <c r="Z142" s="274" t="str">
        <f t="shared" si="2"/>
        <v>8TTN9F</v>
      </c>
      <c r="AA142" s="274" t="str">
        <f t="shared" si="3"/>
        <v>8TT</v>
      </c>
      <c r="AB142" s="274" t="str">
        <f t="shared" si="4"/>
        <v>N9F</v>
      </c>
      <c r="AC142" s="274" t="str">
        <f t="shared" si="5"/>
        <v>Q531MRF</v>
      </c>
      <c r="AD142" s="274" t="str">
        <f t="shared" si="6"/>
        <v>Q53</v>
      </c>
      <c r="AE142" s="274" t="str">
        <f t="shared" si="7"/>
        <v>1MRF</v>
      </c>
      <c r="AF142" s="274" t="e">
        <f t="shared" ca="1" si="8"/>
        <v>#NAME?</v>
      </c>
      <c r="AG142" s="274" t="e">
        <f t="shared" ca="1" si="9"/>
        <v>#NAME?</v>
      </c>
    </row>
    <row r="143" spans="1:33" ht="168.75">
      <c r="A143" s="187" t="e">
        <f t="shared" ca="1" si="0"/>
        <v>#NAME?</v>
      </c>
      <c r="B143" s="273" t="s">
        <v>1904</v>
      </c>
      <c r="C143" s="274"/>
      <c r="D143" s="274" t="s">
        <v>6114</v>
      </c>
      <c r="E143" s="274" t="s">
        <v>10115</v>
      </c>
      <c r="F143" s="274" t="s">
        <v>10097</v>
      </c>
      <c r="G143" s="298" t="s">
        <v>10116</v>
      </c>
      <c r="H143" s="272"/>
      <c r="I143" s="276" t="str">
        <f t="shared" si="10"/>
        <v>LINKS HARVESTED</v>
      </c>
      <c r="J143" s="308">
        <v>43284</v>
      </c>
      <c r="K143" s="282"/>
      <c r="L143" s="278" t="s">
        <v>6118</v>
      </c>
      <c r="M143" s="278"/>
      <c r="N143" s="278" t="s">
        <v>6109</v>
      </c>
      <c r="O143" s="278"/>
      <c r="P143" s="278"/>
      <c r="Q143" s="278"/>
      <c r="R143" s="278"/>
      <c r="S143" s="278"/>
      <c r="T143" s="278"/>
      <c r="U143" s="282"/>
      <c r="V143" s="274"/>
      <c r="W143" s="283" t="s">
        <v>6111</v>
      </c>
      <c r="X143" s="309" t="s">
        <v>10117</v>
      </c>
      <c r="Y143" s="281" t="s">
        <v>10118</v>
      </c>
      <c r="Z143" s="274" t="str">
        <f t="shared" si="2"/>
        <v>8U1Y34</v>
      </c>
      <c r="AA143" s="274" t="str">
        <f t="shared" si="3"/>
        <v>8U1</v>
      </c>
      <c r="AB143" s="274" t="str">
        <f t="shared" si="4"/>
        <v>Y34</v>
      </c>
      <c r="AC143" s="274" t="str">
        <f t="shared" si="5"/>
        <v>82C7J5D</v>
      </c>
      <c r="AD143" s="274" t="str">
        <f t="shared" si="6"/>
        <v>82C</v>
      </c>
      <c r="AE143" s="274" t="str">
        <f t="shared" si="7"/>
        <v>7J5D</v>
      </c>
      <c r="AF143" s="274" t="e">
        <f t="shared" ca="1" si="8"/>
        <v>#NAME?</v>
      </c>
      <c r="AG143" s="274" t="e">
        <f t="shared" ca="1" si="9"/>
        <v>#NAME?</v>
      </c>
    </row>
    <row r="144" spans="1:33" ht="393.75">
      <c r="A144" s="187" t="e">
        <f t="shared" ca="1" si="0"/>
        <v>#NAME?</v>
      </c>
      <c r="B144" s="273" t="s">
        <v>1765</v>
      </c>
      <c r="C144" s="274"/>
      <c r="D144" s="274" t="s">
        <v>3214</v>
      </c>
      <c r="E144" s="274" t="s">
        <v>10119</v>
      </c>
      <c r="F144" s="274" t="s">
        <v>10097</v>
      </c>
      <c r="G144" s="274"/>
      <c r="H144" s="272" t="s">
        <v>2273</v>
      </c>
      <c r="I144" s="276" t="str">
        <f t="shared" si="10"/>
        <v>LINKS HARVESTED</v>
      </c>
      <c r="J144" s="308">
        <v>43284</v>
      </c>
      <c r="K144" s="282"/>
      <c r="L144" s="278" t="s">
        <v>6109</v>
      </c>
      <c r="M144" s="278"/>
      <c r="N144" s="278" t="s">
        <v>6109</v>
      </c>
      <c r="O144" s="278"/>
      <c r="P144" s="278"/>
      <c r="Q144" s="278"/>
      <c r="R144" s="278"/>
      <c r="S144" s="278"/>
      <c r="T144" s="278"/>
      <c r="U144" s="282"/>
      <c r="V144" s="274"/>
      <c r="W144" s="283" t="s">
        <v>6111</v>
      </c>
      <c r="X144" s="310" t="s">
        <v>10120</v>
      </c>
      <c r="Y144" s="281" t="s">
        <v>10121</v>
      </c>
      <c r="Z144" s="274" t="str">
        <f t="shared" si="2"/>
        <v>8UK5X7</v>
      </c>
      <c r="AA144" s="274" t="str">
        <f t="shared" si="3"/>
        <v>8UK</v>
      </c>
      <c r="AB144" s="274" t="str">
        <f t="shared" si="4"/>
        <v>5X7</v>
      </c>
      <c r="AC144" s="274" t="str">
        <f t="shared" si="5"/>
        <v>SANXH79</v>
      </c>
      <c r="AD144" s="274" t="str">
        <f t="shared" si="6"/>
        <v>SAN</v>
      </c>
      <c r="AE144" s="274" t="str">
        <f t="shared" si="7"/>
        <v>XH79</v>
      </c>
      <c r="AF144" s="274" t="e">
        <f t="shared" ca="1" si="8"/>
        <v>#NAME?</v>
      </c>
      <c r="AG144" s="274" t="e">
        <f t="shared" ca="1" si="9"/>
        <v>#NAME?</v>
      </c>
    </row>
    <row r="145" spans="1:33" ht="168.75">
      <c r="A145" s="187" t="e">
        <f t="shared" ca="1" si="0"/>
        <v>#NAME?</v>
      </c>
      <c r="B145" s="273" t="s">
        <v>7055</v>
      </c>
      <c r="C145" s="274"/>
      <c r="D145" s="274" t="s">
        <v>6114</v>
      </c>
      <c r="E145" s="274" t="s">
        <v>10122</v>
      </c>
      <c r="F145" s="274" t="s">
        <v>10097</v>
      </c>
      <c r="G145" s="274"/>
      <c r="H145" s="272"/>
      <c r="I145" s="276" t="str">
        <f t="shared" si="10"/>
        <v>LINKS REQUIRED</v>
      </c>
      <c r="J145" s="308">
        <v>43284</v>
      </c>
      <c r="K145" s="282"/>
      <c r="L145" s="278"/>
      <c r="M145" s="278"/>
      <c r="N145" s="278"/>
      <c r="O145" s="278"/>
      <c r="P145" s="278"/>
      <c r="Q145" s="278"/>
      <c r="R145" s="278"/>
      <c r="S145" s="278"/>
      <c r="T145" s="278"/>
      <c r="U145" s="282"/>
      <c r="V145" s="274"/>
      <c r="W145" s="279"/>
      <c r="X145" s="282"/>
      <c r="Y145" s="281" t="s">
        <v>10123</v>
      </c>
      <c r="Z145" s="274" t="str">
        <f t="shared" si="2"/>
        <v>8WGKA9</v>
      </c>
      <c r="AA145" s="274" t="str">
        <f t="shared" si="3"/>
        <v>8WG</v>
      </c>
      <c r="AB145" s="274" t="str">
        <f t="shared" si="4"/>
        <v>KA9</v>
      </c>
      <c r="AC145" s="274" t="str">
        <f t="shared" si="5"/>
        <v>2KNJNJ7</v>
      </c>
      <c r="AD145" s="274" t="str">
        <f t="shared" si="6"/>
        <v>2KN</v>
      </c>
      <c r="AE145" s="274" t="str">
        <f t="shared" si="7"/>
        <v>JNJ7</v>
      </c>
      <c r="AF145" s="274" t="e">
        <f t="shared" ca="1" si="8"/>
        <v>#NAME?</v>
      </c>
      <c r="AG145" s="274" t="e">
        <f t="shared" ca="1" si="9"/>
        <v>#NAME?</v>
      </c>
    </row>
    <row r="146" spans="1:33" ht="168.75">
      <c r="A146" s="187" t="e">
        <f t="shared" ca="1" si="0"/>
        <v>#NAME?</v>
      </c>
      <c r="B146" s="273" t="s">
        <v>7055</v>
      </c>
      <c r="C146" s="274"/>
      <c r="D146" s="274" t="s">
        <v>6114</v>
      </c>
      <c r="E146" s="274" t="s">
        <v>10124</v>
      </c>
      <c r="F146" s="274" t="s">
        <v>10097</v>
      </c>
      <c r="G146" s="274"/>
      <c r="H146" s="272"/>
      <c r="I146" s="276" t="str">
        <f t="shared" si="10"/>
        <v>LINKS REQUIRED</v>
      </c>
      <c r="J146" s="308">
        <v>43284</v>
      </c>
      <c r="K146" s="282"/>
      <c r="L146" s="278"/>
      <c r="M146" s="278"/>
      <c r="N146" s="278"/>
      <c r="O146" s="278"/>
      <c r="P146" s="278"/>
      <c r="Q146" s="278"/>
      <c r="R146" s="278"/>
      <c r="S146" s="278"/>
      <c r="T146" s="278"/>
      <c r="U146" s="282"/>
      <c r="V146" s="274"/>
      <c r="W146" s="279"/>
      <c r="X146" s="282"/>
      <c r="Y146" s="281" t="s">
        <v>10125</v>
      </c>
      <c r="Z146" s="274" t="str">
        <f t="shared" si="2"/>
        <v>92HB1Y</v>
      </c>
      <c r="AA146" s="274" t="str">
        <f t="shared" si="3"/>
        <v>92H</v>
      </c>
      <c r="AB146" s="274" t="str">
        <f t="shared" si="4"/>
        <v>B1Y</v>
      </c>
      <c r="AC146" s="274" t="str">
        <f t="shared" si="5"/>
        <v>XJBQ8XU</v>
      </c>
      <c r="AD146" s="274" t="str">
        <f t="shared" si="6"/>
        <v>XJB</v>
      </c>
      <c r="AE146" s="274" t="str">
        <f t="shared" si="7"/>
        <v>Q8XU</v>
      </c>
      <c r="AF146" s="274" t="e">
        <f t="shared" ca="1" si="8"/>
        <v>#NAME?</v>
      </c>
      <c r="AG146" s="274" t="e">
        <f t="shared" ca="1" si="9"/>
        <v>#NAME?</v>
      </c>
    </row>
    <row r="147" spans="1:33" ht="168.75">
      <c r="A147" s="187" t="e">
        <f t="shared" ca="1" si="0"/>
        <v>#NAME?</v>
      </c>
      <c r="B147" s="273" t="s">
        <v>1765</v>
      </c>
      <c r="C147" s="274"/>
      <c r="D147" s="274" t="s">
        <v>6114</v>
      </c>
      <c r="E147" s="274" t="s">
        <v>10126</v>
      </c>
      <c r="F147" s="274" t="s">
        <v>10097</v>
      </c>
      <c r="G147" s="302" t="s">
        <v>10127</v>
      </c>
      <c r="H147" s="272"/>
      <c r="I147" s="276" t="str">
        <f t="shared" si="10"/>
        <v>LINKS HARVESTED</v>
      </c>
      <c r="J147" s="308">
        <v>43284</v>
      </c>
      <c r="K147" s="282"/>
      <c r="L147" s="278" t="s">
        <v>6118</v>
      </c>
      <c r="M147" s="278"/>
      <c r="N147" s="278"/>
      <c r="O147" s="278"/>
      <c r="P147" s="278"/>
      <c r="Q147" s="278"/>
      <c r="R147" s="278"/>
      <c r="S147" s="278"/>
      <c r="T147" s="278"/>
      <c r="U147" s="282"/>
      <c r="V147" s="274" t="s">
        <v>10128</v>
      </c>
      <c r="W147" s="283" t="s">
        <v>6111</v>
      </c>
      <c r="X147" s="279" t="s">
        <v>10129</v>
      </c>
      <c r="Y147" s="281" t="s">
        <v>10130</v>
      </c>
      <c r="Z147" s="274" t="str">
        <f t="shared" si="2"/>
        <v>94N2X2</v>
      </c>
      <c r="AA147" s="274" t="str">
        <f t="shared" si="3"/>
        <v>94N</v>
      </c>
      <c r="AB147" s="274" t="str">
        <f t="shared" si="4"/>
        <v>2X2</v>
      </c>
      <c r="AC147" s="274" t="str">
        <f t="shared" si="5"/>
        <v>2XQX0QL</v>
      </c>
      <c r="AD147" s="274" t="str">
        <f t="shared" si="6"/>
        <v>2XQ</v>
      </c>
      <c r="AE147" s="274" t="str">
        <f t="shared" si="7"/>
        <v>X0QL</v>
      </c>
      <c r="AF147" s="274" t="e">
        <f t="shared" ca="1" si="8"/>
        <v>#NAME?</v>
      </c>
      <c r="AG147" s="274" t="e">
        <f t="shared" ca="1" si="9"/>
        <v>#NAME?</v>
      </c>
    </row>
    <row r="148" spans="1:33" ht="168.75">
      <c r="A148" s="187" t="e">
        <f t="shared" ca="1" si="0"/>
        <v>#NAME?</v>
      </c>
      <c r="B148" s="273" t="s">
        <v>1904</v>
      </c>
      <c r="C148" s="274"/>
      <c r="D148" s="274" t="s">
        <v>6114</v>
      </c>
      <c r="E148" s="274" t="s">
        <v>10131</v>
      </c>
      <c r="F148" s="274" t="s">
        <v>10097</v>
      </c>
      <c r="G148" s="274"/>
      <c r="H148" s="272"/>
      <c r="I148" s="276" t="str">
        <f t="shared" si="10"/>
        <v>LINKS HARVESTED</v>
      </c>
      <c r="J148" s="308">
        <v>43284</v>
      </c>
      <c r="K148" s="282"/>
      <c r="L148" s="278" t="s">
        <v>6118</v>
      </c>
      <c r="M148" s="278"/>
      <c r="N148" s="278"/>
      <c r="O148" s="278"/>
      <c r="P148" s="278"/>
      <c r="Q148" s="278"/>
      <c r="R148" s="278"/>
      <c r="S148" s="278"/>
      <c r="T148" s="278"/>
      <c r="U148" s="282"/>
      <c r="V148" s="282"/>
      <c r="W148" s="283" t="s">
        <v>6111</v>
      </c>
      <c r="X148" s="279" t="s">
        <v>10132</v>
      </c>
      <c r="Y148" s="281" t="s">
        <v>10133</v>
      </c>
      <c r="Z148" s="274" t="str">
        <f t="shared" si="2"/>
        <v>94TI2F</v>
      </c>
      <c r="AA148" s="274" t="str">
        <f t="shared" si="3"/>
        <v>94T</v>
      </c>
      <c r="AB148" s="274" t="str">
        <f t="shared" si="4"/>
        <v>I2F</v>
      </c>
      <c r="AC148" s="274" t="str">
        <f t="shared" si="5"/>
        <v>JB6FGZM</v>
      </c>
      <c r="AD148" s="274" t="str">
        <f t="shared" si="6"/>
        <v>JB6</v>
      </c>
      <c r="AE148" s="274" t="str">
        <f t="shared" si="7"/>
        <v>FGZM</v>
      </c>
      <c r="AF148" s="274" t="e">
        <f t="shared" ca="1" si="8"/>
        <v>#NAME?</v>
      </c>
      <c r="AG148" s="274" t="e">
        <f t="shared" ca="1" si="9"/>
        <v>#NAME?</v>
      </c>
    </row>
    <row r="149" spans="1:33" ht="168.75">
      <c r="A149" s="187" t="e">
        <f t="shared" ca="1" si="0"/>
        <v>#NAME?</v>
      </c>
      <c r="B149" s="273" t="s">
        <v>1904</v>
      </c>
      <c r="C149" s="274"/>
      <c r="D149" s="274" t="s">
        <v>6114</v>
      </c>
      <c r="E149" s="274" t="s">
        <v>10134</v>
      </c>
      <c r="F149" s="274" t="s">
        <v>10097</v>
      </c>
      <c r="G149" s="288" t="s">
        <v>10135</v>
      </c>
      <c r="H149" s="272"/>
      <c r="I149" s="276" t="str">
        <f t="shared" si="10"/>
        <v>LINKS REQUIRED</v>
      </c>
      <c r="J149" s="308">
        <v>43284</v>
      </c>
      <c r="K149" s="282"/>
      <c r="L149" s="278"/>
      <c r="M149" s="278"/>
      <c r="N149" s="278" t="s">
        <v>6109</v>
      </c>
      <c r="O149" s="278"/>
      <c r="P149" s="278"/>
      <c r="Q149" s="278"/>
      <c r="R149" s="278"/>
      <c r="S149" s="278"/>
      <c r="T149" s="278"/>
      <c r="U149" s="282"/>
      <c r="V149" s="282"/>
      <c r="W149" s="279"/>
      <c r="X149" s="282"/>
      <c r="Y149" s="281" t="s">
        <v>10136</v>
      </c>
      <c r="Z149" s="274" t="str">
        <f t="shared" si="2"/>
        <v>967EKM</v>
      </c>
      <c r="AA149" s="274" t="str">
        <f t="shared" si="3"/>
        <v>967</v>
      </c>
      <c r="AB149" s="274" t="str">
        <f t="shared" si="4"/>
        <v>EKM</v>
      </c>
      <c r="AC149" s="274" t="str">
        <f t="shared" si="5"/>
        <v>8EWN9AS</v>
      </c>
      <c r="AD149" s="274" t="str">
        <f t="shared" si="6"/>
        <v>8EW</v>
      </c>
      <c r="AE149" s="274" t="str">
        <f t="shared" si="7"/>
        <v>N9AS</v>
      </c>
      <c r="AF149" s="274" t="e">
        <f t="shared" ca="1" si="8"/>
        <v>#NAME?</v>
      </c>
      <c r="AG149" s="274" t="e">
        <f t="shared" ca="1" si="9"/>
        <v>#NAME?</v>
      </c>
    </row>
    <row r="150" spans="1:33" ht="75">
      <c r="A150" s="187" t="e">
        <f t="shared" ca="1" si="0"/>
        <v>#NAME?</v>
      </c>
      <c r="B150" s="273" t="s">
        <v>1765</v>
      </c>
      <c r="C150" s="274"/>
      <c r="D150" s="274" t="s">
        <v>3214</v>
      </c>
      <c r="E150" s="274" t="s">
        <v>10137</v>
      </c>
      <c r="F150" s="274" t="s">
        <v>10138</v>
      </c>
      <c r="G150" s="274"/>
      <c r="H150" s="272"/>
      <c r="I150" s="276" t="str">
        <f t="shared" si="10"/>
        <v>LINKS HARVESTED</v>
      </c>
      <c r="J150" s="308">
        <v>43285</v>
      </c>
      <c r="K150" s="282"/>
      <c r="L150" s="278" t="s">
        <v>6109</v>
      </c>
      <c r="M150" s="278"/>
      <c r="N150" s="278" t="s">
        <v>6109</v>
      </c>
      <c r="O150" s="278"/>
      <c r="P150" s="278"/>
      <c r="Q150" s="278"/>
      <c r="R150" s="278"/>
      <c r="S150" s="278"/>
      <c r="T150" s="278"/>
      <c r="U150" s="282"/>
      <c r="V150" s="282"/>
      <c r="W150" s="283" t="s">
        <v>6111</v>
      </c>
      <c r="X150" s="279" t="s">
        <v>10139</v>
      </c>
      <c r="Y150" s="281" t="s">
        <v>10140</v>
      </c>
      <c r="Z150" s="274" t="str">
        <f t="shared" si="2"/>
        <v>96LRQK</v>
      </c>
      <c r="AA150" s="274" t="str">
        <f t="shared" si="3"/>
        <v>96L</v>
      </c>
      <c r="AB150" s="274" t="str">
        <f t="shared" si="4"/>
        <v>RQK</v>
      </c>
      <c r="AC150" s="274" t="str">
        <f t="shared" si="5"/>
        <v>PF987MP</v>
      </c>
      <c r="AD150" s="274" t="str">
        <f t="shared" si="6"/>
        <v>PF9</v>
      </c>
      <c r="AE150" s="274" t="str">
        <f t="shared" si="7"/>
        <v>87MP</v>
      </c>
      <c r="AF150" s="274" t="e">
        <f t="shared" ca="1" si="8"/>
        <v>#NAME?</v>
      </c>
      <c r="AG150" s="274" t="e">
        <f t="shared" ca="1" si="9"/>
        <v>#NAME?</v>
      </c>
    </row>
    <row r="151" spans="1:33" ht="243.75">
      <c r="A151" s="187" t="e">
        <f t="shared" ca="1" si="0"/>
        <v>#NAME?</v>
      </c>
      <c r="B151" s="273" t="s">
        <v>1765</v>
      </c>
      <c r="C151" s="274" t="s">
        <v>6188</v>
      </c>
      <c r="D151" s="274" t="s">
        <v>6114</v>
      </c>
      <c r="E151" s="274" t="s">
        <v>10141</v>
      </c>
      <c r="F151" s="274" t="s">
        <v>10142</v>
      </c>
      <c r="G151" s="274"/>
      <c r="H151" s="272"/>
      <c r="I151" s="276" t="str">
        <f t="shared" si="10"/>
        <v>LINKS REQUIRED</v>
      </c>
      <c r="J151" s="308">
        <v>43285</v>
      </c>
      <c r="K151" s="282"/>
      <c r="L151" s="278" t="s">
        <v>6109</v>
      </c>
      <c r="M151" s="278"/>
      <c r="N151" s="278" t="s">
        <v>6109</v>
      </c>
      <c r="O151" s="278"/>
      <c r="P151" s="278"/>
      <c r="Q151" s="278"/>
      <c r="R151" s="278"/>
      <c r="S151" s="278"/>
      <c r="T151" s="278"/>
      <c r="U151" s="282"/>
      <c r="V151" s="282"/>
      <c r="W151" s="279"/>
      <c r="X151" s="282"/>
      <c r="Y151" s="281" t="s">
        <v>10143</v>
      </c>
      <c r="Z151" s="274" t="str">
        <f t="shared" si="2"/>
        <v>97E8YR</v>
      </c>
      <c r="AA151" s="274" t="str">
        <f t="shared" si="3"/>
        <v>97E</v>
      </c>
      <c r="AB151" s="274" t="str">
        <f t="shared" si="4"/>
        <v>8YR</v>
      </c>
      <c r="AC151" s="274" t="str">
        <f t="shared" si="5"/>
        <v>JCZ9ZKJ</v>
      </c>
      <c r="AD151" s="274" t="str">
        <f t="shared" si="6"/>
        <v>JCZ</v>
      </c>
      <c r="AE151" s="274" t="str">
        <f t="shared" si="7"/>
        <v>9ZKJ</v>
      </c>
      <c r="AF151" s="274" t="e">
        <f t="shared" ca="1" si="8"/>
        <v>#NAME?</v>
      </c>
      <c r="AG151" s="274" t="e">
        <f t="shared" ca="1" si="9"/>
        <v>#NAME?</v>
      </c>
    </row>
    <row r="152" spans="1:33" ht="168.75">
      <c r="A152" s="187" t="e">
        <f t="shared" ca="1" si="0"/>
        <v>#NAME?</v>
      </c>
      <c r="B152" s="273" t="s">
        <v>1765</v>
      </c>
      <c r="C152" s="274"/>
      <c r="D152" s="274" t="s">
        <v>6114</v>
      </c>
      <c r="E152" s="274" t="s">
        <v>10144</v>
      </c>
      <c r="F152" s="274" t="s">
        <v>10145</v>
      </c>
      <c r="G152" s="294"/>
      <c r="H152" s="303">
        <v>43284</v>
      </c>
      <c r="I152" s="276" t="str">
        <f t="shared" si="10"/>
        <v>LINKS HARVESTED</v>
      </c>
      <c r="J152" s="308">
        <v>43285</v>
      </c>
      <c r="K152" s="282"/>
      <c r="L152" s="278" t="s">
        <v>6109</v>
      </c>
      <c r="M152" s="278"/>
      <c r="N152" s="278" t="s">
        <v>6109</v>
      </c>
      <c r="O152" s="278"/>
      <c r="P152" s="278"/>
      <c r="Q152" s="278"/>
      <c r="R152" s="278"/>
      <c r="S152" s="278"/>
      <c r="T152" s="278"/>
      <c r="U152" s="282"/>
      <c r="V152" s="282"/>
      <c r="W152" s="283" t="s">
        <v>6111</v>
      </c>
      <c r="X152" s="279" t="s">
        <v>10146</v>
      </c>
      <c r="Y152" s="281" t="s">
        <v>10147</v>
      </c>
      <c r="Z152" s="274" t="str">
        <f t="shared" si="2"/>
        <v>9EFD17</v>
      </c>
      <c r="AA152" s="274" t="str">
        <f t="shared" si="3"/>
        <v>9EF</v>
      </c>
      <c r="AB152" s="274" t="str">
        <f t="shared" si="4"/>
        <v>D17</v>
      </c>
      <c r="AC152" s="274" t="str">
        <f t="shared" si="5"/>
        <v>19NPYA4</v>
      </c>
      <c r="AD152" s="274" t="str">
        <f t="shared" si="6"/>
        <v>19N</v>
      </c>
      <c r="AE152" s="274" t="str">
        <f t="shared" si="7"/>
        <v>PYA4</v>
      </c>
      <c r="AF152" s="274" t="e">
        <f t="shared" ca="1" si="8"/>
        <v>#NAME?</v>
      </c>
      <c r="AG152" s="274" t="e">
        <f t="shared" ca="1" si="9"/>
        <v>#NAME?</v>
      </c>
    </row>
    <row r="153" spans="1:33" ht="243.75">
      <c r="A153" s="187" t="e">
        <f t="shared" ca="1" si="0"/>
        <v>#NAME?</v>
      </c>
      <c r="B153" s="273" t="s">
        <v>1762</v>
      </c>
      <c r="C153" s="274"/>
      <c r="D153" s="274" t="s">
        <v>6114</v>
      </c>
      <c r="E153" s="274" t="s">
        <v>10148</v>
      </c>
      <c r="F153" s="274" t="s">
        <v>10149</v>
      </c>
      <c r="G153" s="274"/>
      <c r="H153" s="303">
        <v>43284</v>
      </c>
      <c r="I153" s="276" t="str">
        <f t="shared" si="10"/>
        <v>LINKS REQUIRED</v>
      </c>
      <c r="J153" s="308">
        <v>43285</v>
      </c>
      <c r="K153" s="282"/>
      <c r="L153" s="278"/>
      <c r="M153" s="278"/>
      <c r="N153" s="278"/>
      <c r="O153" s="278"/>
      <c r="P153" s="278"/>
      <c r="Q153" s="278"/>
      <c r="R153" s="278"/>
      <c r="S153" s="278"/>
      <c r="T153" s="278"/>
      <c r="U153" s="282"/>
      <c r="V153" s="282"/>
      <c r="W153" s="279"/>
      <c r="X153" s="282"/>
      <c r="Y153" s="281" t="s">
        <v>10150</v>
      </c>
      <c r="Z153" s="274" t="str">
        <f t="shared" si="2"/>
        <v>9EJXT9</v>
      </c>
      <c r="AA153" s="274" t="str">
        <f t="shared" si="3"/>
        <v>9EJ</v>
      </c>
      <c r="AB153" s="274" t="str">
        <f t="shared" si="4"/>
        <v>XT9</v>
      </c>
      <c r="AC153" s="274" t="str">
        <f t="shared" si="5"/>
        <v>9YP9LUT</v>
      </c>
      <c r="AD153" s="274" t="str">
        <f t="shared" si="6"/>
        <v>9YP</v>
      </c>
      <c r="AE153" s="274" t="str">
        <f t="shared" si="7"/>
        <v>9LUT</v>
      </c>
      <c r="AF153" s="274" t="e">
        <f t="shared" ca="1" si="8"/>
        <v>#NAME?</v>
      </c>
      <c r="AG153" s="274" t="e">
        <f t="shared" ca="1" si="9"/>
        <v>#NAME?</v>
      </c>
    </row>
    <row r="154" spans="1:33" ht="75">
      <c r="A154" s="187" t="e">
        <f t="shared" ca="1" si="0"/>
        <v>#NAME?</v>
      </c>
      <c r="B154" s="273" t="s">
        <v>1762</v>
      </c>
      <c r="C154" s="274"/>
      <c r="D154" s="274" t="s">
        <v>6102</v>
      </c>
      <c r="E154" s="274" t="s">
        <v>10151</v>
      </c>
      <c r="F154" s="274" t="s">
        <v>10152</v>
      </c>
      <c r="G154" s="274"/>
      <c r="H154" s="303">
        <v>43284</v>
      </c>
      <c r="I154" s="276" t="str">
        <f t="shared" si="10"/>
        <v>LINKS REQUIRED</v>
      </c>
      <c r="J154" s="308">
        <v>43285</v>
      </c>
      <c r="K154" s="282"/>
      <c r="L154" s="278"/>
      <c r="M154" s="278"/>
      <c r="N154" s="278"/>
      <c r="O154" s="278"/>
      <c r="P154" s="278"/>
      <c r="Q154" s="278"/>
      <c r="R154" s="278"/>
      <c r="S154" s="278"/>
      <c r="T154" s="278"/>
      <c r="U154" s="282"/>
      <c r="V154" s="282"/>
      <c r="W154" s="279"/>
      <c r="X154" s="282"/>
      <c r="Y154" s="281" t="s">
        <v>10153</v>
      </c>
      <c r="Z154" s="274" t="str">
        <f t="shared" si="2"/>
        <v>9EKHMK</v>
      </c>
      <c r="AA154" s="274" t="str">
        <f t="shared" si="3"/>
        <v>9EK</v>
      </c>
      <c r="AB154" s="274" t="str">
        <f t="shared" si="4"/>
        <v>HMK</v>
      </c>
      <c r="AC154" s="274" t="str">
        <f t="shared" si="5"/>
        <v>DN288NG</v>
      </c>
      <c r="AD154" s="274" t="str">
        <f t="shared" si="6"/>
        <v>DN2</v>
      </c>
      <c r="AE154" s="274" t="str">
        <f t="shared" si="7"/>
        <v>88NG</v>
      </c>
      <c r="AF154" s="274" t="e">
        <f t="shared" ca="1" si="8"/>
        <v>#NAME?</v>
      </c>
      <c r="AG154" s="274" t="e">
        <f t="shared" ca="1" si="9"/>
        <v>#NAME?</v>
      </c>
    </row>
    <row r="155" spans="1:33" ht="206.25">
      <c r="A155" s="187" t="e">
        <f t="shared" ca="1" si="0"/>
        <v>#NAME?</v>
      </c>
      <c r="B155" s="273" t="s">
        <v>1765</v>
      </c>
      <c r="C155" s="274"/>
      <c r="D155" s="274" t="s">
        <v>6102</v>
      </c>
      <c r="E155" s="274" t="s">
        <v>10154</v>
      </c>
      <c r="F155" s="274" t="s">
        <v>10097</v>
      </c>
      <c r="G155" s="294" t="s">
        <v>2273</v>
      </c>
      <c r="H155" s="303">
        <v>43284</v>
      </c>
      <c r="I155" s="276" t="str">
        <f t="shared" si="10"/>
        <v>LINKS HARVESTED</v>
      </c>
      <c r="J155" s="308">
        <v>43285</v>
      </c>
      <c r="K155" s="282"/>
      <c r="L155" s="278" t="s">
        <v>6118</v>
      </c>
      <c r="M155" s="278"/>
      <c r="N155" s="278" t="s">
        <v>6118</v>
      </c>
      <c r="O155" s="278"/>
      <c r="P155" s="278"/>
      <c r="Q155" s="278"/>
      <c r="R155" s="278"/>
      <c r="S155" s="278"/>
      <c r="T155" s="278"/>
      <c r="U155" s="282"/>
      <c r="V155" s="274" t="s">
        <v>10155</v>
      </c>
      <c r="W155" s="283" t="s">
        <v>6111</v>
      </c>
      <c r="X155" s="279" t="s">
        <v>10156</v>
      </c>
      <c r="Y155" s="281" t="s">
        <v>10157</v>
      </c>
      <c r="Z155" s="274" t="str">
        <f t="shared" si="2"/>
        <v>9EPR8L</v>
      </c>
      <c r="AA155" s="274" t="str">
        <f t="shared" si="3"/>
        <v>9EP</v>
      </c>
      <c r="AB155" s="274" t="str">
        <f t="shared" si="4"/>
        <v>R8L</v>
      </c>
      <c r="AC155" s="274" t="str">
        <f t="shared" si="5"/>
        <v>6SD7ECH</v>
      </c>
      <c r="AD155" s="274" t="str">
        <f t="shared" si="6"/>
        <v>6SD</v>
      </c>
      <c r="AE155" s="274" t="str">
        <f t="shared" si="7"/>
        <v>7ECH</v>
      </c>
      <c r="AF155" s="274" t="e">
        <f t="shared" ca="1" si="8"/>
        <v>#NAME?</v>
      </c>
      <c r="AG155" s="274" t="e">
        <f t="shared" ca="1" si="9"/>
        <v>#NAME?</v>
      </c>
    </row>
    <row r="156" spans="1:33" ht="375">
      <c r="A156" s="187" t="e">
        <f t="shared" ca="1" si="0"/>
        <v>#NAME?</v>
      </c>
      <c r="B156" s="273" t="s">
        <v>1765</v>
      </c>
      <c r="C156" s="274"/>
      <c r="D156" s="274" t="s">
        <v>6114</v>
      </c>
      <c r="E156" s="274" t="s">
        <v>10158</v>
      </c>
      <c r="F156" s="274" t="s">
        <v>10159</v>
      </c>
      <c r="G156" s="274"/>
      <c r="H156" s="303">
        <v>43285</v>
      </c>
      <c r="I156" s="276" t="str">
        <f t="shared" si="10"/>
        <v>LINKS REQUIRED</v>
      </c>
      <c r="J156" s="308">
        <v>43285</v>
      </c>
      <c r="K156" s="282"/>
      <c r="L156" s="278"/>
      <c r="M156" s="278"/>
      <c r="N156" s="278" t="s">
        <v>6109</v>
      </c>
      <c r="O156" s="278"/>
      <c r="P156" s="278"/>
      <c r="Q156" s="278"/>
      <c r="R156" s="278"/>
      <c r="S156" s="278"/>
      <c r="T156" s="278"/>
      <c r="U156" s="282"/>
      <c r="V156" s="274"/>
      <c r="W156" s="279"/>
      <c r="X156" s="282"/>
      <c r="Y156" s="281" t="s">
        <v>10160</v>
      </c>
      <c r="Z156" s="274" t="str">
        <f t="shared" si="2"/>
        <v>9FKDXC</v>
      </c>
      <c r="AA156" s="274" t="str">
        <f t="shared" si="3"/>
        <v>9FK</v>
      </c>
      <c r="AB156" s="274" t="str">
        <f t="shared" si="4"/>
        <v>DXC</v>
      </c>
      <c r="AC156" s="274" t="str">
        <f t="shared" si="5"/>
        <v>IHXQ7OA</v>
      </c>
      <c r="AD156" s="274" t="str">
        <f t="shared" si="6"/>
        <v>IHX</v>
      </c>
      <c r="AE156" s="274" t="str">
        <f t="shared" si="7"/>
        <v>Q7OA</v>
      </c>
      <c r="AF156" s="274" t="e">
        <f t="shared" ca="1" si="8"/>
        <v>#NAME?</v>
      </c>
      <c r="AG156" s="274" t="e">
        <f t="shared" ca="1" si="9"/>
        <v>#NAME?</v>
      </c>
    </row>
    <row r="157" spans="1:33" ht="225">
      <c r="A157" s="187" t="e">
        <f t="shared" ca="1" si="0"/>
        <v>#NAME?</v>
      </c>
      <c r="B157" s="273" t="s">
        <v>1765</v>
      </c>
      <c r="C157" s="274" t="s">
        <v>6334</v>
      </c>
      <c r="D157" s="274" t="s">
        <v>3214</v>
      </c>
      <c r="E157" s="274" t="s">
        <v>10161</v>
      </c>
      <c r="F157" s="274" t="s">
        <v>10162</v>
      </c>
      <c r="G157" s="274"/>
      <c r="H157" s="303">
        <v>43285</v>
      </c>
      <c r="I157" s="276" t="str">
        <f t="shared" si="10"/>
        <v>LINKS HARVESTED</v>
      </c>
      <c r="J157" s="308">
        <v>43285</v>
      </c>
      <c r="K157" s="282"/>
      <c r="L157" s="278"/>
      <c r="M157" s="278"/>
      <c r="N157" s="278"/>
      <c r="O157" s="278"/>
      <c r="P157" s="278"/>
      <c r="Q157" s="278"/>
      <c r="R157" s="278"/>
      <c r="S157" s="278"/>
      <c r="T157" s="278"/>
      <c r="U157" s="282"/>
      <c r="V157" s="274" t="s">
        <v>10163</v>
      </c>
      <c r="W157" s="283" t="s">
        <v>6111</v>
      </c>
      <c r="X157" s="279" t="s">
        <v>10164</v>
      </c>
      <c r="Y157" s="281" t="s">
        <v>10165</v>
      </c>
      <c r="Z157" s="274" t="str">
        <f t="shared" si="2"/>
        <v>9FX5B9</v>
      </c>
      <c r="AA157" s="274" t="str">
        <f t="shared" si="3"/>
        <v>9FX</v>
      </c>
      <c r="AB157" s="274" t="str">
        <f t="shared" si="4"/>
        <v>5B9</v>
      </c>
      <c r="AC157" s="274" t="str">
        <f t="shared" si="5"/>
        <v>2W9HVAZ</v>
      </c>
      <c r="AD157" s="274" t="str">
        <f t="shared" si="6"/>
        <v>2W9</v>
      </c>
      <c r="AE157" s="274" t="str">
        <f t="shared" si="7"/>
        <v>HVAZ</v>
      </c>
      <c r="AF157" s="274" t="e">
        <f t="shared" ca="1" si="8"/>
        <v>#NAME?</v>
      </c>
      <c r="AG157" s="274" t="e">
        <f t="shared" ca="1" si="9"/>
        <v>#NAME?</v>
      </c>
    </row>
    <row r="158" spans="1:33" ht="187.5">
      <c r="A158" s="187" t="e">
        <f t="shared" ca="1" si="0"/>
        <v>#NAME?</v>
      </c>
      <c r="B158" s="273" t="s">
        <v>1765</v>
      </c>
      <c r="C158" s="274"/>
      <c r="D158" s="274" t="s">
        <v>6102</v>
      </c>
      <c r="E158" s="274" t="s">
        <v>10166</v>
      </c>
      <c r="F158" s="274" t="s">
        <v>10167</v>
      </c>
      <c r="G158" s="311" t="s">
        <v>10168</v>
      </c>
      <c r="H158" s="303">
        <v>43285</v>
      </c>
      <c r="I158" s="276" t="str">
        <f t="shared" si="10"/>
        <v>LINKS HARVESTED</v>
      </c>
      <c r="J158" s="308">
        <v>43285</v>
      </c>
      <c r="K158" s="282"/>
      <c r="L158" s="278" t="s">
        <v>6118</v>
      </c>
      <c r="M158" s="278"/>
      <c r="N158" s="278" t="s">
        <v>6109</v>
      </c>
      <c r="O158" s="278"/>
      <c r="P158" s="278"/>
      <c r="Q158" s="278"/>
      <c r="R158" s="278"/>
      <c r="S158" s="278"/>
      <c r="T158" s="278"/>
      <c r="U158" s="282"/>
      <c r="V158" s="274" t="s">
        <v>10169</v>
      </c>
      <c r="W158" s="283" t="s">
        <v>6111</v>
      </c>
      <c r="X158" s="279" t="s">
        <v>10170</v>
      </c>
      <c r="Y158" s="281" t="s">
        <v>10171</v>
      </c>
      <c r="Z158" s="274" t="str">
        <f t="shared" si="2"/>
        <v>9KFZBS</v>
      </c>
      <c r="AA158" s="274" t="str">
        <f t="shared" si="3"/>
        <v>9KF</v>
      </c>
      <c r="AB158" s="274" t="str">
        <f t="shared" si="4"/>
        <v>ZBS</v>
      </c>
      <c r="AC158" s="274" t="str">
        <f t="shared" si="5"/>
        <v>XISHDGK</v>
      </c>
      <c r="AD158" s="274" t="str">
        <f t="shared" si="6"/>
        <v>XIS</v>
      </c>
      <c r="AE158" s="274" t="str">
        <f t="shared" si="7"/>
        <v>HDGK</v>
      </c>
      <c r="AF158" s="274" t="e">
        <f t="shared" ca="1" si="8"/>
        <v>#NAME?</v>
      </c>
      <c r="AG158" s="274" t="e">
        <f t="shared" ca="1" si="9"/>
        <v>#NAME?</v>
      </c>
    </row>
    <row r="159" spans="1:33" ht="356.25">
      <c r="A159" s="187" t="e">
        <f t="shared" ca="1" si="0"/>
        <v>#NAME?</v>
      </c>
      <c r="B159" s="273" t="s">
        <v>1765</v>
      </c>
      <c r="C159" s="274"/>
      <c r="D159" s="274" t="s">
        <v>6114</v>
      </c>
      <c r="E159" s="274" t="s">
        <v>10172</v>
      </c>
      <c r="F159" s="274" t="s">
        <v>10173</v>
      </c>
      <c r="G159" s="274"/>
      <c r="H159" s="303">
        <v>43286</v>
      </c>
      <c r="I159" s="276" t="str">
        <f t="shared" si="10"/>
        <v>LINKS HARVESTED</v>
      </c>
      <c r="J159" s="308">
        <v>43288</v>
      </c>
      <c r="K159" s="282"/>
      <c r="L159" s="278" t="s">
        <v>6109</v>
      </c>
      <c r="M159" s="278"/>
      <c r="N159" s="278" t="s">
        <v>6109</v>
      </c>
      <c r="O159" s="278" t="s">
        <v>9607</v>
      </c>
      <c r="P159" s="278" t="s">
        <v>9607</v>
      </c>
      <c r="Q159" s="278" t="s">
        <v>9607</v>
      </c>
      <c r="R159" s="278"/>
      <c r="S159" s="278"/>
      <c r="T159" s="278"/>
      <c r="U159" s="282"/>
      <c r="V159" s="274"/>
      <c r="W159" s="283" t="s">
        <v>6111</v>
      </c>
      <c r="X159" s="279" t="s">
        <v>10174</v>
      </c>
      <c r="Y159" s="281" t="s">
        <v>10175</v>
      </c>
      <c r="Z159" s="274" t="str">
        <f t="shared" si="2"/>
        <v>9KGXB4</v>
      </c>
      <c r="AA159" s="274" t="str">
        <f t="shared" si="3"/>
        <v>9KG</v>
      </c>
      <c r="AB159" s="274" t="str">
        <f t="shared" si="4"/>
        <v>XB4</v>
      </c>
      <c r="AC159" s="274" t="str">
        <f t="shared" si="5"/>
        <v>NLRHCQT</v>
      </c>
      <c r="AD159" s="274" t="str">
        <f t="shared" si="6"/>
        <v>NLR</v>
      </c>
      <c r="AE159" s="274" t="str">
        <f t="shared" si="7"/>
        <v>HCQT</v>
      </c>
      <c r="AF159" s="274" t="e">
        <f t="shared" ca="1" si="8"/>
        <v>#NAME?</v>
      </c>
      <c r="AG159" s="274" t="e">
        <f t="shared" ca="1" si="9"/>
        <v>#NAME?</v>
      </c>
    </row>
    <row r="160" spans="1:33" ht="112.5">
      <c r="A160" s="187" t="e">
        <f t="shared" ca="1" si="0"/>
        <v>#NAME?</v>
      </c>
      <c r="B160" s="273"/>
      <c r="C160" s="274"/>
      <c r="D160" s="274"/>
      <c r="E160" s="274" t="s">
        <v>10176</v>
      </c>
      <c r="F160" s="274" t="s">
        <v>10177</v>
      </c>
      <c r="G160" s="274" t="s">
        <v>10178</v>
      </c>
      <c r="H160" s="303">
        <v>43287</v>
      </c>
      <c r="I160" s="276" t="str">
        <f t="shared" si="10"/>
        <v>LINKS HARVESTED</v>
      </c>
      <c r="J160" s="308">
        <v>43288</v>
      </c>
      <c r="K160" s="282"/>
      <c r="L160" s="278" t="s">
        <v>6118</v>
      </c>
      <c r="M160" s="278"/>
      <c r="N160" s="278"/>
      <c r="O160" s="278"/>
      <c r="P160" s="278"/>
      <c r="Q160" s="278"/>
      <c r="R160" s="278"/>
      <c r="S160" s="278"/>
      <c r="T160" s="278"/>
      <c r="U160" s="282"/>
      <c r="V160" s="274" t="s">
        <v>10176</v>
      </c>
      <c r="W160" s="283" t="s">
        <v>6111</v>
      </c>
      <c r="X160" s="279" t="s">
        <v>10179</v>
      </c>
      <c r="Y160" s="281" t="s">
        <v>10180</v>
      </c>
      <c r="Z160" s="274" t="str">
        <f t="shared" si="2"/>
        <v>9KL8R5</v>
      </c>
      <c r="AA160" s="274" t="str">
        <f t="shared" si="3"/>
        <v>9KL</v>
      </c>
      <c r="AB160" s="274" t="str">
        <f t="shared" si="4"/>
        <v>8R5</v>
      </c>
      <c r="AC160" s="274" t="str">
        <f t="shared" si="5"/>
        <v>LDSNQMQ</v>
      </c>
      <c r="AD160" s="274" t="str">
        <f t="shared" si="6"/>
        <v>LDS</v>
      </c>
      <c r="AE160" s="274" t="str">
        <f t="shared" si="7"/>
        <v>NQMQ</v>
      </c>
      <c r="AF160" s="274" t="e">
        <f t="shared" ca="1" si="8"/>
        <v>#NAME?</v>
      </c>
      <c r="AG160" s="274" t="e">
        <f t="shared" ca="1" si="9"/>
        <v>#NAME?</v>
      </c>
    </row>
    <row r="161" spans="1:33" ht="131.25">
      <c r="A161" s="187" t="e">
        <f t="shared" ca="1" si="0"/>
        <v>#NAME?</v>
      </c>
      <c r="B161" s="273" t="s">
        <v>1886</v>
      </c>
      <c r="C161" s="274"/>
      <c r="D161" s="274" t="s">
        <v>6102</v>
      </c>
      <c r="E161" s="274" t="s">
        <v>10181</v>
      </c>
      <c r="F161" s="274" t="s">
        <v>10182</v>
      </c>
      <c r="G161" s="274"/>
      <c r="H161" s="303">
        <v>43288</v>
      </c>
      <c r="I161" s="276" t="str">
        <f t="shared" si="10"/>
        <v>LINKS HARVESTED</v>
      </c>
      <c r="J161" s="308">
        <v>43288</v>
      </c>
      <c r="K161" s="282"/>
      <c r="L161" s="278" t="s">
        <v>6118</v>
      </c>
      <c r="M161" s="278"/>
      <c r="N161" s="278" t="s">
        <v>6109</v>
      </c>
      <c r="O161" s="278"/>
      <c r="P161" s="278"/>
      <c r="Q161" s="278"/>
      <c r="R161" s="278"/>
      <c r="S161" s="278"/>
      <c r="T161" s="278"/>
      <c r="U161" s="282"/>
      <c r="V161" s="274" t="s">
        <v>10183</v>
      </c>
      <c r="W161" s="283" t="s">
        <v>6111</v>
      </c>
      <c r="X161" s="279" t="s">
        <v>10184</v>
      </c>
      <c r="Y161" s="281" t="s">
        <v>10185</v>
      </c>
      <c r="Z161" s="274" t="str">
        <f t="shared" si="2"/>
        <v>9KR13X</v>
      </c>
      <c r="AA161" s="274" t="str">
        <f t="shared" si="3"/>
        <v>9KR</v>
      </c>
      <c r="AB161" s="274" t="str">
        <f t="shared" si="4"/>
        <v>13X</v>
      </c>
      <c r="AC161" s="274" t="str">
        <f t="shared" si="5"/>
        <v>2LXBWLT</v>
      </c>
      <c r="AD161" s="274" t="str">
        <f t="shared" si="6"/>
        <v>2LX</v>
      </c>
      <c r="AE161" s="274" t="str">
        <f t="shared" si="7"/>
        <v>BWLT</v>
      </c>
      <c r="AF161" s="274" t="e">
        <f t="shared" ca="1" si="8"/>
        <v>#NAME?</v>
      </c>
      <c r="AG161" s="274" t="e">
        <f t="shared" ca="1" si="9"/>
        <v>#NAME?</v>
      </c>
    </row>
    <row r="162" spans="1:33" ht="75">
      <c r="A162" s="187" t="e">
        <f t="shared" ca="1" si="0"/>
        <v>#NAME?</v>
      </c>
      <c r="B162" s="273" t="s">
        <v>1762</v>
      </c>
      <c r="C162" s="274"/>
      <c r="D162" s="274" t="s">
        <v>6102</v>
      </c>
      <c r="E162" s="274" t="s">
        <v>10186</v>
      </c>
      <c r="F162" s="274" t="s">
        <v>10187</v>
      </c>
      <c r="G162" s="274"/>
      <c r="H162" s="303">
        <v>43288</v>
      </c>
      <c r="I162" s="276" t="str">
        <f t="shared" si="10"/>
        <v>LINKS REQUIRED</v>
      </c>
      <c r="J162" s="303">
        <v>43291</v>
      </c>
      <c r="K162" s="282"/>
      <c r="L162" s="278"/>
      <c r="M162" s="278"/>
      <c r="N162" s="278"/>
      <c r="O162" s="278"/>
      <c r="P162" s="278"/>
      <c r="Q162" s="278"/>
      <c r="R162" s="278"/>
      <c r="S162" s="278"/>
      <c r="T162" s="278"/>
      <c r="U162" s="282"/>
      <c r="V162" s="274"/>
      <c r="W162" s="279"/>
      <c r="X162" s="282"/>
      <c r="Y162" s="281" t="s">
        <v>10188</v>
      </c>
      <c r="Z162" s="274" t="str">
        <f t="shared" si="2"/>
        <v>9L8IEX</v>
      </c>
      <c r="AA162" s="274" t="str">
        <f t="shared" si="3"/>
        <v>9L8</v>
      </c>
      <c r="AB162" s="274" t="str">
        <f t="shared" si="4"/>
        <v>IEX</v>
      </c>
      <c r="AC162" s="274" t="str">
        <f t="shared" si="5"/>
        <v>KXFWYRX</v>
      </c>
      <c r="AD162" s="274" t="str">
        <f t="shared" si="6"/>
        <v>KXF</v>
      </c>
      <c r="AE162" s="274" t="str">
        <f t="shared" si="7"/>
        <v>WYRX</v>
      </c>
      <c r="AF162" s="274" t="e">
        <f t="shared" ca="1" si="8"/>
        <v>#NAME?</v>
      </c>
      <c r="AG162" s="274" t="e">
        <f t="shared" ca="1" si="9"/>
        <v>#NAME?</v>
      </c>
    </row>
    <row r="163" spans="1:33" ht="75">
      <c r="A163" s="187" t="e">
        <f t="shared" ca="1" si="0"/>
        <v>#NAME?</v>
      </c>
      <c r="B163" s="273" t="s">
        <v>1765</v>
      </c>
      <c r="C163" s="274"/>
      <c r="D163" s="274" t="s">
        <v>3214</v>
      </c>
      <c r="E163" s="274" t="s">
        <v>10189</v>
      </c>
      <c r="F163" s="274" t="s">
        <v>10190</v>
      </c>
      <c r="G163" s="294"/>
      <c r="H163" s="272"/>
      <c r="I163" s="276" t="str">
        <f t="shared" si="10"/>
        <v>LINKS REQUIRED</v>
      </c>
      <c r="J163" s="303">
        <v>43291</v>
      </c>
      <c r="K163" s="282"/>
      <c r="L163" s="278"/>
      <c r="M163" s="278"/>
      <c r="N163" s="278"/>
      <c r="O163" s="278"/>
      <c r="P163" s="278"/>
      <c r="Q163" s="278"/>
      <c r="R163" s="278"/>
      <c r="S163" s="278"/>
      <c r="T163" s="278"/>
      <c r="U163" s="282"/>
      <c r="V163" s="274"/>
      <c r="W163" s="279"/>
      <c r="X163" s="282"/>
      <c r="Y163" s="281" t="s">
        <v>10191</v>
      </c>
      <c r="Z163" s="274" t="str">
        <f t="shared" si="2"/>
        <v>9M95FR</v>
      </c>
      <c r="AA163" s="274" t="str">
        <f t="shared" si="3"/>
        <v>9M9</v>
      </c>
      <c r="AB163" s="274" t="str">
        <f t="shared" si="4"/>
        <v>5FR</v>
      </c>
      <c r="AC163" s="274" t="str">
        <f t="shared" si="5"/>
        <v>JEYTZZI</v>
      </c>
      <c r="AD163" s="274" t="str">
        <f t="shared" si="6"/>
        <v>JEY</v>
      </c>
      <c r="AE163" s="274" t="str">
        <f t="shared" si="7"/>
        <v>TZZI</v>
      </c>
      <c r="AF163" s="274" t="e">
        <f t="shared" ca="1" si="8"/>
        <v>#NAME?</v>
      </c>
      <c r="AG163" s="274" t="e">
        <f t="shared" ca="1" si="9"/>
        <v>#NAME?</v>
      </c>
    </row>
    <row r="164" spans="1:33" ht="75">
      <c r="A164" s="187" t="e">
        <f t="shared" ca="1" si="0"/>
        <v>#NAME?</v>
      </c>
      <c r="B164" s="273" t="s">
        <v>1765</v>
      </c>
      <c r="C164" s="274" t="s">
        <v>6334</v>
      </c>
      <c r="D164" s="274" t="s">
        <v>3214</v>
      </c>
      <c r="E164" s="274" t="s">
        <v>10192</v>
      </c>
      <c r="F164" s="274" t="s">
        <v>10193</v>
      </c>
      <c r="G164" s="294"/>
      <c r="H164" s="272"/>
      <c r="I164" s="276" t="str">
        <f t="shared" si="10"/>
        <v>LINKS REQUIRED</v>
      </c>
      <c r="J164" s="303">
        <v>43291</v>
      </c>
      <c r="K164" s="282"/>
      <c r="L164" s="278"/>
      <c r="M164" s="278"/>
      <c r="N164" s="278"/>
      <c r="O164" s="278"/>
      <c r="P164" s="278"/>
      <c r="Q164" s="278"/>
      <c r="R164" s="278"/>
      <c r="S164" s="278"/>
      <c r="T164" s="278"/>
      <c r="U164" s="282"/>
      <c r="V164" s="274"/>
      <c r="W164" s="279"/>
      <c r="X164" s="282"/>
      <c r="Y164" s="281" t="s">
        <v>10194</v>
      </c>
      <c r="Z164" s="274" t="str">
        <f t="shared" si="2"/>
        <v>9MCNWI</v>
      </c>
      <c r="AA164" s="274" t="str">
        <f t="shared" si="3"/>
        <v>9MC</v>
      </c>
      <c r="AB164" s="274" t="str">
        <f t="shared" si="4"/>
        <v>NWI</v>
      </c>
      <c r="AC164" s="274" t="str">
        <f t="shared" si="5"/>
        <v>YY4PDWD</v>
      </c>
      <c r="AD164" s="274" t="str">
        <f t="shared" si="6"/>
        <v>YY4</v>
      </c>
      <c r="AE164" s="274" t="str">
        <f t="shared" si="7"/>
        <v>PDWD</v>
      </c>
      <c r="AF164" s="274" t="e">
        <f t="shared" ca="1" si="8"/>
        <v>#NAME?</v>
      </c>
      <c r="AG164" s="274" t="e">
        <f t="shared" ca="1" si="9"/>
        <v>#NAME?</v>
      </c>
    </row>
    <row r="165" spans="1:33" ht="187.5">
      <c r="A165" s="187" t="e">
        <f t="shared" ca="1" si="0"/>
        <v>#NAME?</v>
      </c>
      <c r="B165" s="273" t="s">
        <v>1765</v>
      </c>
      <c r="C165" s="274"/>
      <c r="D165" s="274" t="s">
        <v>6114</v>
      </c>
      <c r="E165" s="274" t="s">
        <v>10195</v>
      </c>
      <c r="F165" s="274" t="s">
        <v>10196</v>
      </c>
      <c r="G165" s="294"/>
      <c r="H165" s="303">
        <v>43290</v>
      </c>
      <c r="I165" s="276" t="str">
        <f t="shared" si="10"/>
        <v>LINKS HARVESTED</v>
      </c>
      <c r="J165" s="303">
        <v>43291</v>
      </c>
      <c r="K165" s="282"/>
      <c r="L165" s="278"/>
      <c r="M165" s="278"/>
      <c r="N165" s="278"/>
      <c r="O165" s="278"/>
      <c r="P165" s="278"/>
      <c r="Q165" s="278"/>
      <c r="R165" s="278"/>
      <c r="S165" s="278"/>
      <c r="T165" s="278"/>
      <c r="U165" s="282"/>
      <c r="V165" s="274" t="s">
        <v>10197</v>
      </c>
      <c r="W165" s="283" t="s">
        <v>6111</v>
      </c>
      <c r="X165" s="279" t="s">
        <v>10198</v>
      </c>
      <c r="Y165" s="281" t="s">
        <v>10199</v>
      </c>
      <c r="Z165" s="274" t="str">
        <f t="shared" si="2"/>
        <v>9MRRE5</v>
      </c>
      <c r="AA165" s="274" t="str">
        <f t="shared" si="3"/>
        <v>9MR</v>
      </c>
      <c r="AB165" s="274" t="str">
        <f t="shared" si="4"/>
        <v>RE5</v>
      </c>
      <c r="AC165" s="274" t="str">
        <f t="shared" si="5"/>
        <v>D4XXB1D</v>
      </c>
      <c r="AD165" s="274" t="str">
        <f t="shared" si="6"/>
        <v>D4X</v>
      </c>
      <c r="AE165" s="274" t="str">
        <f t="shared" si="7"/>
        <v>XB1D</v>
      </c>
      <c r="AF165" s="274" t="e">
        <f t="shared" ca="1" si="8"/>
        <v>#NAME?</v>
      </c>
      <c r="AG165" s="274" t="e">
        <f t="shared" ca="1" si="9"/>
        <v>#NAME?</v>
      </c>
    </row>
    <row r="166" spans="1:33" ht="206.25">
      <c r="A166" s="187" t="e">
        <f t="shared" ca="1" si="0"/>
        <v>#NAME?</v>
      </c>
      <c r="B166" s="273" t="s">
        <v>1765</v>
      </c>
      <c r="C166" s="274"/>
      <c r="D166" s="274" t="s">
        <v>6114</v>
      </c>
      <c r="E166" s="274" t="s">
        <v>10200</v>
      </c>
      <c r="F166" s="274" t="s">
        <v>10201</v>
      </c>
      <c r="G166" s="294" t="s">
        <v>10202</v>
      </c>
      <c r="H166" s="303">
        <v>43290</v>
      </c>
      <c r="I166" s="276" t="str">
        <f t="shared" si="10"/>
        <v>LINKS HARVESTED</v>
      </c>
      <c r="J166" s="303">
        <v>43291</v>
      </c>
      <c r="K166" s="282"/>
      <c r="L166" s="278" t="s">
        <v>6118</v>
      </c>
      <c r="M166" s="278"/>
      <c r="N166" s="278"/>
      <c r="O166" s="278"/>
      <c r="P166" s="278"/>
      <c r="Q166" s="278"/>
      <c r="R166" s="278"/>
      <c r="S166" s="278"/>
      <c r="T166" s="278"/>
      <c r="U166" s="282"/>
      <c r="V166" s="274" t="s">
        <v>10203</v>
      </c>
      <c r="W166" s="283" t="s">
        <v>6111</v>
      </c>
      <c r="X166" s="279" t="s">
        <v>10204</v>
      </c>
      <c r="Y166" s="281" t="s">
        <v>10205</v>
      </c>
      <c r="Z166" s="274" t="str">
        <f t="shared" si="2"/>
        <v>9MSFJQ</v>
      </c>
      <c r="AA166" s="274" t="str">
        <f t="shared" si="3"/>
        <v>9MS</v>
      </c>
      <c r="AB166" s="274" t="str">
        <f t="shared" si="4"/>
        <v>FJQ</v>
      </c>
      <c r="AC166" s="274" t="str">
        <f t="shared" si="5"/>
        <v>WIJTFBX</v>
      </c>
      <c r="AD166" s="274" t="str">
        <f t="shared" si="6"/>
        <v>WIJ</v>
      </c>
      <c r="AE166" s="274" t="str">
        <f t="shared" si="7"/>
        <v>TFBX</v>
      </c>
      <c r="AF166" s="274" t="e">
        <f t="shared" ca="1" si="8"/>
        <v>#NAME?</v>
      </c>
      <c r="AG166" s="274" t="e">
        <f t="shared" ca="1" si="9"/>
        <v>#NAME?</v>
      </c>
    </row>
    <row r="167" spans="1:33" ht="75">
      <c r="A167" s="187" t="e">
        <f t="shared" ca="1" si="0"/>
        <v>#NAME?</v>
      </c>
      <c r="B167" s="273" t="s">
        <v>1765</v>
      </c>
      <c r="C167" s="274"/>
      <c r="D167" s="274" t="s">
        <v>3214</v>
      </c>
      <c r="E167" s="274" t="s">
        <v>10206</v>
      </c>
      <c r="F167" s="274" t="s">
        <v>10193</v>
      </c>
      <c r="G167" s="294"/>
      <c r="H167" s="272"/>
      <c r="I167" s="276" t="str">
        <f t="shared" si="10"/>
        <v>LINKS REQUIRED</v>
      </c>
      <c r="J167" s="303">
        <v>43291</v>
      </c>
      <c r="K167" s="282"/>
      <c r="L167" s="278"/>
      <c r="M167" s="278"/>
      <c r="N167" s="278"/>
      <c r="O167" s="278"/>
      <c r="P167" s="278"/>
      <c r="Q167" s="278"/>
      <c r="R167" s="278"/>
      <c r="S167" s="278"/>
      <c r="T167" s="278"/>
      <c r="U167" s="282"/>
      <c r="V167" s="274"/>
      <c r="W167" s="279"/>
      <c r="X167" s="282"/>
      <c r="Y167" s="281" t="s">
        <v>10207</v>
      </c>
      <c r="Z167" s="274" t="str">
        <f t="shared" si="2"/>
        <v>9NRWGL</v>
      </c>
      <c r="AA167" s="274" t="str">
        <f t="shared" si="3"/>
        <v>9NR</v>
      </c>
      <c r="AB167" s="274" t="str">
        <f t="shared" si="4"/>
        <v>WGL</v>
      </c>
      <c r="AC167" s="274" t="str">
        <f t="shared" si="5"/>
        <v>EY49EBV</v>
      </c>
      <c r="AD167" s="274" t="str">
        <f t="shared" si="6"/>
        <v>EY4</v>
      </c>
      <c r="AE167" s="274" t="str">
        <f t="shared" si="7"/>
        <v>9EBV</v>
      </c>
      <c r="AF167" s="274" t="e">
        <f t="shared" ca="1" si="8"/>
        <v>#NAME?</v>
      </c>
      <c r="AG167" s="274" t="e">
        <f t="shared" ca="1" si="9"/>
        <v>#NAME?</v>
      </c>
    </row>
    <row r="168" spans="1:33" ht="187.5">
      <c r="A168" s="187" t="e">
        <f t="shared" ca="1" si="0"/>
        <v>#NAME?</v>
      </c>
      <c r="B168" s="273" t="s">
        <v>1765</v>
      </c>
      <c r="C168" s="274" t="s">
        <v>6217</v>
      </c>
      <c r="D168" s="274" t="s">
        <v>3214</v>
      </c>
      <c r="E168" s="274" t="s">
        <v>10208</v>
      </c>
      <c r="F168" s="274" t="s">
        <v>10209</v>
      </c>
      <c r="G168" s="274" t="s">
        <v>10210</v>
      </c>
      <c r="H168" s="303">
        <v>43290</v>
      </c>
      <c r="I168" s="276" t="str">
        <f t="shared" si="10"/>
        <v>LINKS HARVESTED</v>
      </c>
      <c r="J168" s="303">
        <v>43291</v>
      </c>
      <c r="K168" s="282"/>
      <c r="L168" s="278" t="s">
        <v>6118</v>
      </c>
      <c r="M168" s="278"/>
      <c r="N168" s="278" t="s">
        <v>6109</v>
      </c>
      <c r="O168" s="278"/>
      <c r="P168" s="278"/>
      <c r="Q168" s="278"/>
      <c r="R168" s="278"/>
      <c r="S168" s="278"/>
      <c r="T168" s="278"/>
      <c r="U168" s="282"/>
      <c r="V168" s="274" t="s">
        <v>10211</v>
      </c>
      <c r="W168" s="283" t="s">
        <v>6111</v>
      </c>
      <c r="X168" s="279" t="s">
        <v>10212</v>
      </c>
      <c r="Y168" s="281" t="s">
        <v>10213</v>
      </c>
      <c r="Z168" s="274" t="str">
        <f t="shared" si="2"/>
        <v>9XZSBT</v>
      </c>
      <c r="AA168" s="274" t="str">
        <f t="shared" si="3"/>
        <v>9XZ</v>
      </c>
      <c r="AB168" s="274" t="str">
        <f t="shared" si="4"/>
        <v>SBT</v>
      </c>
      <c r="AC168" s="274" t="str">
        <f t="shared" si="5"/>
        <v>J2J9SML</v>
      </c>
      <c r="AD168" s="274" t="str">
        <f t="shared" si="6"/>
        <v>J2J</v>
      </c>
      <c r="AE168" s="274" t="str">
        <f t="shared" si="7"/>
        <v>9SML</v>
      </c>
      <c r="AF168" s="274" t="e">
        <f t="shared" ca="1" si="8"/>
        <v>#NAME?</v>
      </c>
      <c r="AG168" s="274" t="e">
        <f t="shared" ca="1" si="9"/>
        <v>#NAME?</v>
      </c>
    </row>
    <row r="169" spans="1:33" ht="187.5">
      <c r="A169" s="187" t="e">
        <f t="shared" ca="1" si="0"/>
        <v>#NAME?</v>
      </c>
      <c r="B169" s="273" t="s">
        <v>1765</v>
      </c>
      <c r="C169" s="274"/>
      <c r="D169" s="274" t="s">
        <v>6114</v>
      </c>
      <c r="E169" s="274" t="s">
        <v>10214</v>
      </c>
      <c r="F169" s="274" t="s">
        <v>9746</v>
      </c>
      <c r="G169" s="274"/>
      <c r="H169" s="303">
        <v>43291</v>
      </c>
      <c r="I169" s="276" t="str">
        <f t="shared" si="10"/>
        <v>LINKS HARVESTED</v>
      </c>
      <c r="J169" s="303">
        <v>43291</v>
      </c>
      <c r="K169" s="282"/>
      <c r="L169" s="278"/>
      <c r="M169" s="278"/>
      <c r="N169" s="278" t="s">
        <v>6109</v>
      </c>
      <c r="O169" s="278"/>
      <c r="P169" s="278"/>
      <c r="Q169" s="278"/>
      <c r="R169" s="278"/>
      <c r="S169" s="278"/>
      <c r="T169" s="278"/>
      <c r="U169" s="282"/>
      <c r="V169" s="274" t="s">
        <v>10215</v>
      </c>
      <c r="W169" s="283" t="s">
        <v>6111</v>
      </c>
      <c r="X169" s="279" t="s">
        <v>10216</v>
      </c>
      <c r="Y169" s="281" t="s">
        <v>10217</v>
      </c>
      <c r="Z169" s="274" t="str">
        <f t="shared" si="2"/>
        <v>9PB4GC</v>
      </c>
      <c r="AA169" s="274" t="str">
        <f t="shared" si="3"/>
        <v>9PB</v>
      </c>
      <c r="AB169" s="274" t="str">
        <f t="shared" si="4"/>
        <v>4GC</v>
      </c>
      <c r="AC169" s="274" t="str">
        <f t="shared" si="5"/>
        <v>M1PFZWD</v>
      </c>
      <c r="AD169" s="274" t="str">
        <f t="shared" si="6"/>
        <v>M1P</v>
      </c>
      <c r="AE169" s="274" t="str">
        <f t="shared" si="7"/>
        <v>FZWD</v>
      </c>
      <c r="AF169" s="274" t="e">
        <f t="shared" ca="1" si="8"/>
        <v>#NAME?</v>
      </c>
      <c r="AG169" s="274" t="e">
        <f t="shared" ca="1" si="9"/>
        <v>#NAME?</v>
      </c>
    </row>
    <row r="170" spans="1:33" ht="168.75">
      <c r="A170" s="187" t="e">
        <f t="shared" ca="1" si="0"/>
        <v>#NAME?</v>
      </c>
      <c r="B170" s="273" t="s">
        <v>1765</v>
      </c>
      <c r="C170" s="274"/>
      <c r="D170" s="274" t="s">
        <v>6114</v>
      </c>
      <c r="E170" s="274" t="s">
        <v>10218</v>
      </c>
      <c r="F170" s="274" t="s">
        <v>10219</v>
      </c>
      <c r="G170" s="274"/>
      <c r="H170" s="303">
        <v>43291</v>
      </c>
      <c r="I170" s="276" t="str">
        <f t="shared" si="10"/>
        <v>LINKS HARVESTED</v>
      </c>
      <c r="J170" s="303">
        <v>43291</v>
      </c>
      <c r="K170" s="282"/>
      <c r="L170" s="278" t="s">
        <v>6118</v>
      </c>
      <c r="M170" s="278"/>
      <c r="N170" s="278" t="s">
        <v>6109</v>
      </c>
      <c r="O170" s="278"/>
      <c r="P170" s="278"/>
      <c r="Q170" s="278"/>
      <c r="R170" s="278"/>
      <c r="S170" s="278"/>
      <c r="T170" s="278"/>
      <c r="U170" s="282"/>
      <c r="V170" s="274" t="s">
        <v>10220</v>
      </c>
      <c r="W170" s="283" t="s">
        <v>6111</v>
      </c>
      <c r="X170" s="279" t="s">
        <v>10221</v>
      </c>
      <c r="Y170" s="281" t="s">
        <v>10222</v>
      </c>
      <c r="Z170" s="274" t="str">
        <f t="shared" si="2"/>
        <v>9QZ6DL</v>
      </c>
      <c r="AA170" s="274" t="str">
        <f t="shared" si="3"/>
        <v>9QZ</v>
      </c>
      <c r="AB170" s="274" t="str">
        <f t="shared" si="4"/>
        <v>6DL</v>
      </c>
      <c r="AC170" s="274" t="str">
        <f t="shared" si="5"/>
        <v>GNLC8WU</v>
      </c>
      <c r="AD170" s="274" t="str">
        <f t="shared" si="6"/>
        <v>GNL</v>
      </c>
      <c r="AE170" s="274" t="str">
        <f t="shared" si="7"/>
        <v>C8WU</v>
      </c>
      <c r="AF170" s="274" t="e">
        <f t="shared" ca="1" si="8"/>
        <v>#NAME?</v>
      </c>
      <c r="AG170" s="274" t="e">
        <f t="shared" ca="1" si="9"/>
        <v>#NAME?</v>
      </c>
    </row>
    <row r="171" spans="1:33" ht="75">
      <c r="A171" s="187" t="e">
        <f t="shared" ca="1" si="0"/>
        <v>#NAME?</v>
      </c>
      <c r="B171" s="273" t="s">
        <v>10223</v>
      </c>
      <c r="C171" s="274"/>
      <c r="D171" s="274" t="s">
        <v>6114</v>
      </c>
      <c r="E171" s="274" t="s">
        <v>10224</v>
      </c>
      <c r="F171" s="274" t="s">
        <v>10225</v>
      </c>
      <c r="G171" s="294" t="s">
        <v>10226</v>
      </c>
      <c r="H171" s="303">
        <v>43291</v>
      </c>
      <c r="I171" s="276" t="str">
        <f t="shared" si="10"/>
        <v>LINKS HARVESTED</v>
      </c>
      <c r="J171" s="303">
        <v>43291</v>
      </c>
      <c r="K171" s="282"/>
      <c r="L171" s="278" t="s">
        <v>6118</v>
      </c>
      <c r="M171" s="278"/>
      <c r="N171" s="278"/>
      <c r="O171" s="278"/>
      <c r="P171" s="278"/>
      <c r="Q171" s="278"/>
      <c r="R171" s="278"/>
      <c r="S171" s="278"/>
      <c r="T171" s="278"/>
      <c r="U171" s="282"/>
      <c r="V171" s="274" t="s">
        <v>10227</v>
      </c>
      <c r="W171" s="283" t="s">
        <v>6111</v>
      </c>
      <c r="X171" s="279" t="s">
        <v>10228</v>
      </c>
      <c r="Y171" s="281" t="s">
        <v>10229</v>
      </c>
      <c r="Z171" s="274" t="str">
        <f t="shared" si="2"/>
        <v>9WHXUL</v>
      </c>
      <c r="AA171" s="274" t="str">
        <f t="shared" si="3"/>
        <v>9WH</v>
      </c>
      <c r="AB171" s="274" t="str">
        <f t="shared" si="4"/>
        <v>XUL</v>
      </c>
      <c r="AC171" s="274" t="str">
        <f t="shared" si="5"/>
        <v>LEFWK4H</v>
      </c>
      <c r="AD171" s="274" t="str">
        <f t="shared" si="6"/>
        <v>LEF</v>
      </c>
      <c r="AE171" s="274" t="str">
        <f t="shared" si="7"/>
        <v>WK4H</v>
      </c>
      <c r="AF171" s="274" t="e">
        <f t="shared" ca="1" si="8"/>
        <v>#NAME?</v>
      </c>
      <c r="AG171" s="274" t="e">
        <f t="shared" ca="1" si="9"/>
        <v>#NAME?</v>
      </c>
    </row>
    <row r="172" spans="1:33" ht="75">
      <c r="A172" s="187" t="e">
        <f t="shared" ca="1" si="0"/>
        <v>#NAME?</v>
      </c>
      <c r="B172" s="273" t="s">
        <v>1765</v>
      </c>
      <c r="C172" s="274" t="s">
        <v>6334</v>
      </c>
      <c r="D172" s="274" t="s">
        <v>6102</v>
      </c>
      <c r="E172" s="274" t="s">
        <v>10230</v>
      </c>
      <c r="F172" s="274" t="s">
        <v>10231</v>
      </c>
      <c r="G172" s="274"/>
      <c r="H172" s="303">
        <v>43291</v>
      </c>
      <c r="I172" s="276" t="str">
        <f t="shared" si="10"/>
        <v>LINKS REQUIRED</v>
      </c>
      <c r="J172" s="303">
        <v>43291</v>
      </c>
      <c r="K172" s="282"/>
      <c r="L172" s="278"/>
      <c r="M172" s="278"/>
      <c r="N172" s="278"/>
      <c r="O172" s="278"/>
      <c r="P172" s="278"/>
      <c r="Q172" s="278"/>
      <c r="R172" s="278"/>
      <c r="S172" s="278"/>
      <c r="T172" s="278"/>
      <c r="U172" s="282"/>
      <c r="V172" s="274"/>
      <c r="W172" s="279"/>
      <c r="X172" s="282"/>
      <c r="Y172" s="281" t="s">
        <v>10232</v>
      </c>
      <c r="Z172" s="274" t="str">
        <f t="shared" si="2"/>
        <v>9Y7UXE</v>
      </c>
      <c r="AA172" s="274" t="str">
        <f t="shared" si="3"/>
        <v>9Y7</v>
      </c>
      <c r="AB172" s="274" t="str">
        <f t="shared" si="4"/>
        <v>UXE</v>
      </c>
      <c r="AC172" s="274" t="str">
        <f t="shared" si="5"/>
        <v>W6HXCLB</v>
      </c>
      <c r="AD172" s="274" t="str">
        <f t="shared" si="6"/>
        <v>W6H</v>
      </c>
      <c r="AE172" s="274" t="str">
        <f t="shared" si="7"/>
        <v>XCLB</v>
      </c>
      <c r="AF172" s="274" t="e">
        <f t="shared" ca="1" si="8"/>
        <v>#NAME?</v>
      </c>
      <c r="AG172" s="274" t="e">
        <f t="shared" ca="1" si="9"/>
        <v>#NAME?</v>
      </c>
    </row>
    <row r="173" spans="1:33" ht="112.5">
      <c r="A173" s="187" t="e">
        <f t="shared" ca="1" si="0"/>
        <v>#NAME?</v>
      </c>
      <c r="B173" s="273" t="s">
        <v>1765</v>
      </c>
      <c r="C173" s="274"/>
      <c r="D173" s="274" t="s">
        <v>6114</v>
      </c>
      <c r="E173" s="274" t="s">
        <v>10233</v>
      </c>
      <c r="F173" s="274" t="s">
        <v>10234</v>
      </c>
      <c r="G173" s="274"/>
      <c r="H173" s="303">
        <v>43291</v>
      </c>
      <c r="I173" s="276" t="str">
        <f t="shared" si="10"/>
        <v>LINKS HARVESTED</v>
      </c>
      <c r="J173" s="303">
        <v>43291</v>
      </c>
      <c r="K173" s="282"/>
      <c r="L173" s="278" t="s">
        <v>6118</v>
      </c>
      <c r="M173" s="278"/>
      <c r="N173" s="278" t="s">
        <v>6109</v>
      </c>
      <c r="O173" s="278"/>
      <c r="P173" s="278"/>
      <c r="Q173" s="278"/>
      <c r="R173" s="278"/>
      <c r="S173" s="278"/>
      <c r="T173" s="278"/>
      <c r="U173" s="282"/>
      <c r="V173" s="274" t="s">
        <v>10235</v>
      </c>
      <c r="W173" s="283" t="s">
        <v>6111</v>
      </c>
      <c r="X173" s="279" t="s">
        <v>10236</v>
      </c>
      <c r="Y173" s="281" t="s">
        <v>10237</v>
      </c>
      <c r="Z173" s="274" t="str">
        <f t="shared" si="2"/>
        <v>9ZA5QY</v>
      </c>
      <c r="AA173" s="274" t="str">
        <f t="shared" si="3"/>
        <v>9ZA</v>
      </c>
      <c r="AB173" s="274" t="str">
        <f t="shared" si="4"/>
        <v>5QY</v>
      </c>
      <c r="AC173" s="274" t="str">
        <f t="shared" si="5"/>
        <v>Q225WQU</v>
      </c>
      <c r="AD173" s="274" t="str">
        <f t="shared" si="6"/>
        <v>Q22</v>
      </c>
      <c r="AE173" s="274" t="str">
        <f t="shared" si="7"/>
        <v>5WQU</v>
      </c>
      <c r="AF173" s="274" t="e">
        <f t="shared" ca="1" si="8"/>
        <v>#NAME?</v>
      </c>
      <c r="AG173" s="274" t="e">
        <f t="shared" ca="1" si="9"/>
        <v>#NAME?</v>
      </c>
    </row>
    <row r="174" spans="1:33" ht="187.5">
      <c r="A174" s="187" t="e">
        <f t="shared" ca="1" si="0"/>
        <v>#NAME?</v>
      </c>
      <c r="B174" s="273" t="s">
        <v>1765</v>
      </c>
      <c r="C174" s="274"/>
      <c r="D174" s="274" t="s">
        <v>6114</v>
      </c>
      <c r="E174" s="274" t="s">
        <v>10238</v>
      </c>
      <c r="F174" s="274" t="s">
        <v>10239</v>
      </c>
      <c r="G174" s="274" t="s">
        <v>10240</v>
      </c>
      <c r="H174" s="303">
        <v>43291</v>
      </c>
      <c r="I174" s="276" t="str">
        <f t="shared" si="10"/>
        <v>LINKS HARVESTED</v>
      </c>
      <c r="J174" s="303">
        <v>43291</v>
      </c>
      <c r="K174" s="282"/>
      <c r="L174" s="278" t="s">
        <v>6109</v>
      </c>
      <c r="M174" s="278"/>
      <c r="N174" s="278" t="s">
        <v>6109</v>
      </c>
      <c r="O174" s="278"/>
      <c r="P174" s="278"/>
      <c r="Q174" s="278"/>
      <c r="R174" s="278"/>
      <c r="S174" s="278"/>
      <c r="T174" s="278"/>
      <c r="U174" s="282"/>
      <c r="V174" s="274"/>
      <c r="W174" s="283" t="s">
        <v>6111</v>
      </c>
      <c r="X174" s="282"/>
      <c r="Y174" s="281" t="s">
        <v>10241</v>
      </c>
      <c r="Z174" s="274" t="str">
        <f t="shared" si="2"/>
        <v>9ZH596</v>
      </c>
      <c r="AA174" s="274" t="str">
        <f t="shared" si="3"/>
        <v>9ZH</v>
      </c>
      <c r="AB174" s="274" t="str">
        <f t="shared" si="4"/>
        <v>596</v>
      </c>
      <c r="AC174" s="274" t="str">
        <f t="shared" si="5"/>
        <v>XXYPUIZ</v>
      </c>
      <c r="AD174" s="274" t="str">
        <f t="shared" si="6"/>
        <v>XXY</v>
      </c>
      <c r="AE174" s="274" t="str">
        <f t="shared" si="7"/>
        <v>PUIZ</v>
      </c>
      <c r="AF174" s="274" t="e">
        <f t="shared" ca="1" si="8"/>
        <v>#NAME?</v>
      </c>
      <c r="AG174" s="274" t="e">
        <f t="shared" ca="1" si="9"/>
        <v>#NAME?</v>
      </c>
    </row>
    <row r="175" spans="1:33" ht="69">
      <c r="A175" s="187" t="e">
        <f t="shared" ca="1" si="0"/>
        <v>#NAME?</v>
      </c>
      <c r="B175" s="273" t="s">
        <v>1765</v>
      </c>
      <c r="C175" s="274"/>
      <c r="D175" s="274" t="s">
        <v>6114</v>
      </c>
      <c r="E175" s="274" t="s">
        <v>10242</v>
      </c>
      <c r="F175" s="274" t="s">
        <v>10243</v>
      </c>
      <c r="G175" s="274"/>
      <c r="H175" s="303">
        <v>43291</v>
      </c>
      <c r="I175" s="276" t="str">
        <f t="shared" si="10"/>
        <v>LINKS HARVESTED</v>
      </c>
      <c r="J175" s="272"/>
      <c r="K175" s="282"/>
      <c r="L175" s="278"/>
      <c r="M175" s="278"/>
      <c r="N175" s="278" t="s">
        <v>6109</v>
      </c>
      <c r="O175" s="278"/>
      <c r="P175" s="278"/>
      <c r="Q175" s="278"/>
      <c r="R175" s="278"/>
      <c r="S175" s="278"/>
      <c r="T175" s="278"/>
      <c r="U175" s="282"/>
      <c r="V175" s="274" t="s">
        <v>10244</v>
      </c>
      <c r="W175" s="283" t="s">
        <v>6111</v>
      </c>
      <c r="X175" s="279" t="s">
        <v>10245</v>
      </c>
      <c r="Y175" s="281" t="s">
        <v>10246</v>
      </c>
      <c r="Z175" s="274" t="str">
        <f t="shared" si="2"/>
        <v>AXMD9F</v>
      </c>
      <c r="AA175" s="274" t="str">
        <f t="shared" si="3"/>
        <v>AXM</v>
      </c>
      <c r="AB175" s="274" t="str">
        <f t="shared" si="4"/>
        <v>D9F</v>
      </c>
      <c r="AC175" s="274" t="str">
        <f t="shared" si="5"/>
        <v>TCIR2RN</v>
      </c>
      <c r="AD175" s="274" t="str">
        <f t="shared" si="6"/>
        <v>TCI</v>
      </c>
      <c r="AE175" s="274" t="str">
        <f t="shared" si="7"/>
        <v>R2RN</v>
      </c>
      <c r="AF175" s="274" t="e">
        <f t="shared" ca="1" si="8"/>
        <v>#NAME?</v>
      </c>
      <c r="AG175" s="274" t="e">
        <f t="shared" ca="1" si="9"/>
        <v>#NAME?</v>
      </c>
    </row>
    <row r="176" spans="1:33" ht="225">
      <c r="A176" s="187" t="e">
        <f t="shared" ca="1" si="0"/>
        <v>#NAME?</v>
      </c>
      <c r="B176" s="273" t="s">
        <v>1765</v>
      </c>
      <c r="C176" s="274"/>
      <c r="D176" s="274" t="s">
        <v>6114</v>
      </c>
      <c r="E176" s="274" t="s">
        <v>10247</v>
      </c>
      <c r="F176" s="274" t="s">
        <v>10248</v>
      </c>
      <c r="G176" s="274" t="s">
        <v>10249</v>
      </c>
      <c r="H176" s="303">
        <v>43292</v>
      </c>
      <c r="I176" s="276" t="str">
        <f t="shared" si="10"/>
        <v>LINKS HARVESTED</v>
      </c>
      <c r="J176" s="303">
        <v>43292</v>
      </c>
      <c r="K176" s="282"/>
      <c r="L176" s="278" t="s">
        <v>6109</v>
      </c>
      <c r="M176" s="278"/>
      <c r="N176" s="278" t="s">
        <v>6109</v>
      </c>
      <c r="O176" s="278"/>
      <c r="P176" s="278"/>
      <c r="Q176" s="278"/>
      <c r="R176" s="278"/>
      <c r="S176" s="278"/>
      <c r="T176" s="278"/>
      <c r="U176" s="282"/>
      <c r="V176" s="274"/>
      <c r="W176" s="283" t="s">
        <v>6111</v>
      </c>
      <c r="X176" s="282"/>
      <c r="Y176" s="281" t="s">
        <v>10250</v>
      </c>
      <c r="Z176" s="274" t="str">
        <f t="shared" si="2"/>
        <v>AXQU5B</v>
      </c>
      <c r="AA176" s="274" t="str">
        <f t="shared" si="3"/>
        <v>AXQ</v>
      </c>
      <c r="AB176" s="274" t="str">
        <f t="shared" si="4"/>
        <v>U5B</v>
      </c>
      <c r="AC176" s="274" t="str">
        <f t="shared" si="5"/>
        <v>SSTHWCO</v>
      </c>
      <c r="AD176" s="274" t="str">
        <f t="shared" si="6"/>
        <v>SST</v>
      </c>
      <c r="AE176" s="274" t="str">
        <f t="shared" si="7"/>
        <v>HWCO</v>
      </c>
      <c r="AF176" s="274" t="e">
        <f t="shared" ca="1" si="8"/>
        <v>#NAME?</v>
      </c>
      <c r="AG176" s="274" t="e">
        <f t="shared" ca="1" si="9"/>
        <v>#NAME?</v>
      </c>
    </row>
    <row r="177" spans="1:33" ht="409.5">
      <c r="A177" s="187" t="e">
        <f t="shared" ca="1" si="0"/>
        <v>#NAME?</v>
      </c>
      <c r="B177" s="273" t="s">
        <v>2700</v>
      </c>
      <c r="C177" s="274"/>
      <c r="D177" s="274" t="s">
        <v>6114</v>
      </c>
      <c r="E177" s="274" t="s">
        <v>10251</v>
      </c>
      <c r="F177" s="274" t="s">
        <v>10252</v>
      </c>
      <c r="G177" s="274" t="s">
        <v>10253</v>
      </c>
      <c r="H177" s="303">
        <v>43292</v>
      </c>
      <c r="I177" s="276" t="str">
        <f t="shared" si="10"/>
        <v>LINKS HARVESTED</v>
      </c>
      <c r="J177" s="303">
        <v>43292</v>
      </c>
      <c r="K177" s="282"/>
      <c r="L177" s="278"/>
      <c r="M177" s="278"/>
      <c r="N177" s="278"/>
      <c r="O177" s="278"/>
      <c r="P177" s="278"/>
      <c r="Q177" s="278"/>
      <c r="R177" s="278"/>
      <c r="S177" s="278"/>
      <c r="T177" s="278"/>
      <c r="U177" s="282"/>
      <c r="V177" s="274" t="s">
        <v>10254</v>
      </c>
      <c r="W177" s="283" t="s">
        <v>6111</v>
      </c>
      <c r="X177" s="279" t="s">
        <v>10255</v>
      </c>
      <c r="Y177" s="281" t="s">
        <v>10256</v>
      </c>
      <c r="Z177" s="274" t="str">
        <f t="shared" si="2"/>
        <v>A1CMZF</v>
      </c>
      <c r="AA177" s="274" t="str">
        <f t="shared" si="3"/>
        <v>A1C</v>
      </c>
      <c r="AB177" s="274" t="str">
        <f t="shared" si="4"/>
        <v>MZF</v>
      </c>
      <c r="AC177" s="274" t="str">
        <f t="shared" si="5"/>
        <v>BX7RH7O</v>
      </c>
      <c r="AD177" s="274" t="str">
        <f t="shared" si="6"/>
        <v>BX7</v>
      </c>
      <c r="AE177" s="274" t="str">
        <f t="shared" si="7"/>
        <v>RH7O</v>
      </c>
      <c r="AF177" s="274" t="e">
        <f t="shared" ca="1" si="8"/>
        <v>#NAME?</v>
      </c>
      <c r="AG177" s="274" t="e">
        <f t="shared" ca="1" si="9"/>
        <v>#NAME?</v>
      </c>
    </row>
    <row r="178" spans="1:33" ht="168.75">
      <c r="A178" s="187" t="e">
        <f t="shared" ca="1" si="0"/>
        <v>#NAME?</v>
      </c>
      <c r="B178" s="273" t="s">
        <v>8190</v>
      </c>
      <c r="C178" s="274"/>
      <c r="D178" s="274" t="s">
        <v>6114</v>
      </c>
      <c r="E178" s="274" t="s">
        <v>10257</v>
      </c>
      <c r="F178" s="274" t="s">
        <v>10258</v>
      </c>
      <c r="G178" s="274" t="s">
        <v>10249</v>
      </c>
      <c r="H178" s="303">
        <v>43293</v>
      </c>
      <c r="I178" s="276" t="str">
        <f t="shared" si="10"/>
        <v>LINKS HARVESTED</v>
      </c>
      <c r="J178" s="312">
        <v>43298</v>
      </c>
      <c r="K178" s="282"/>
      <c r="L178" s="278"/>
      <c r="M178" s="278"/>
      <c r="N178" s="278"/>
      <c r="O178" s="278"/>
      <c r="P178" s="278"/>
      <c r="Q178" s="278"/>
      <c r="R178" s="278"/>
      <c r="S178" s="278"/>
      <c r="T178" s="278"/>
      <c r="U178" s="282"/>
      <c r="V178" s="274"/>
      <c r="W178" s="283" t="s">
        <v>6111</v>
      </c>
      <c r="X178" s="274" t="s">
        <v>10249</v>
      </c>
      <c r="Y178" s="281" t="s">
        <v>10259</v>
      </c>
      <c r="Z178" s="274" t="str">
        <f t="shared" si="2"/>
        <v>A1P1XM</v>
      </c>
      <c r="AA178" s="274" t="str">
        <f t="shared" si="3"/>
        <v>A1P</v>
      </c>
      <c r="AB178" s="274" t="str">
        <f t="shared" si="4"/>
        <v>1XM</v>
      </c>
      <c r="AC178" s="274" t="str">
        <f t="shared" si="5"/>
        <v>MQ7B5ML</v>
      </c>
      <c r="AD178" s="274" t="str">
        <f t="shared" si="6"/>
        <v>MQ7</v>
      </c>
      <c r="AE178" s="274" t="str">
        <f t="shared" si="7"/>
        <v>B5ML</v>
      </c>
      <c r="AF178" s="274" t="e">
        <f t="shared" ca="1" si="8"/>
        <v>#NAME?</v>
      </c>
      <c r="AG178" s="274" t="e">
        <f t="shared" ca="1" si="9"/>
        <v>#NAME?</v>
      </c>
    </row>
    <row r="179" spans="1:33" ht="281.25">
      <c r="A179" s="187" t="e">
        <f t="shared" ca="1" si="0"/>
        <v>#NAME?</v>
      </c>
      <c r="B179" s="273" t="s">
        <v>1765</v>
      </c>
      <c r="C179" s="274" t="s">
        <v>2273</v>
      </c>
      <c r="D179" s="274" t="s">
        <v>6114</v>
      </c>
      <c r="E179" s="274" t="s">
        <v>10260</v>
      </c>
      <c r="F179" s="274" t="s">
        <v>10261</v>
      </c>
      <c r="G179" s="274"/>
      <c r="H179" s="274">
        <v>43293</v>
      </c>
      <c r="I179" s="276" t="str">
        <f t="shared" si="10"/>
        <v>LINKS HARVESTED</v>
      </c>
      <c r="J179" s="312">
        <v>43298</v>
      </c>
      <c r="K179" s="282"/>
      <c r="L179" s="278" t="s">
        <v>6147</v>
      </c>
      <c r="M179" s="278"/>
      <c r="N179" s="278" t="s">
        <v>6109</v>
      </c>
      <c r="O179" s="278"/>
      <c r="P179" s="278"/>
      <c r="Q179" s="278"/>
      <c r="R179" s="278"/>
      <c r="S179" s="278"/>
      <c r="T179" s="278"/>
      <c r="U179" s="282"/>
      <c r="V179" s="274" t="s">
        <v>10262</v>
      </c>
      <c r="W179" s="283" t="s">
        <v>6111</v>
      </c>
      <c r="X179" s="279" t="s">
        <v>10263</v>
      </c>
      <c r="Y179" s="281" t="s">
        <v>10264</v>
      </c>
      <c r="Z179" s="274" t="str">
        <f t="shared" si="2"/>
        <v>A1SAZY</v>
      </c>
      <c r="AA179" s="274" t="str">
        <f t="shared" si="3"/>
        <v>A1S</v>
      </c>
      <c r="AB179" s="274" t="str">
        <f t="shared" si="4"/>
        <v>AZY</v>
      </c>
      <c r="AC179" s="274" t="str">
        <f t="shared" si="5"/>
        <v>7EXX4E9</v>
      </c>
      <c r="AD179" s="274" t="str">
        <f t="shared" si="6"/>
        <v>7EX</v>
      </c>
      <c r="AE179" s="274" t="str">
        <f t="shared" si="7"/>
        <v>X4E9</v>
      </c>
      <c r="AF179" s="274" t="e">
        <f t="shared" ca="1" si="8"/>
        <v>#NAME?</v>
      </c>
      <c r="AG179" s="274" t="e">
        <f t="shared" ca="1" si="9"/>
        <v>#NAME?</v>
      </c>
    </row>
    <row r="180" spans="1:33" ht="93.75">
      <c r="A180" s="187" t="e">
        <f t="shared" ca="1" si="0"/>
        <v>#NAME?</v>
      </c>
      <c r="B180" s="273" t="s">
        <v>9844</v>
      </c>
      <c r="C180" s="274"/>
      <c r="D180" s="274" t="s">
        <v>6102</v>
      </c>
      <c r="E180" s="274" t="s">
        <v>10265</v>
      </c>
      <c r="F180" s="274" t="s">
        <v>10266</v>
      </c>
      <c r="G180" s="274"/>
      <c r="H180" s="303">
        <v>43293</v>
      </c>
      <c r="I180" s="276" t="str">
        <f t="shared" si="10"/>
        <v>LINKS REQUIRED</v>
      </c>
      <c r="J180" s="312">
        <v>43298</v>
      </c>
      <c r="K180" s="282"/>
      <c r="L180" s="278"/>
      <c r="M180" s="278"/>
      <c r="N180" s="278"/>
      <c r="O180" s="278"/>
      <c r="P180" s="278"/>
      <c r="Q180" s="278"/>
      <c r="R180" s="278"/>
      <c r="S180" s="278"/>
      <c r="T180" s="278"/>
      <c r="U180" s="282"/>
      <c r="V180" s="274"/>
      <c r="W180" s="279"/>
      <c r="X180" s="282"/>
      <c r="Y180" s="281" t="s">
        <v>10267</v>
      </c>
      <c r="Z180" s="274" t="str">
        <f t="shared" si="2"/>
        <v>A4X261</v>
      </c>
      <c r="AA180" s="274" t="str">
        <f t="shared" si="3"/>
        <v>A4X</v>
      </c>
      <c r="AB180" s="274" t="str">
        <f t="shared" si="4"/>
        <v>261</v>
      </c>
      <c r="AC180" s="274" t="str">
        <f t="shared" si="5"/>
        <v>61Q1H85</v>
      </c>
      <c r="AD180" s="274" t="str">
        <f t="shared" si="6"/>
        <v>61Q</v>
      </c>
      <c r="AE180" s="274" t="str">
        <f t="shared" si="7"/>
        <v>1H85</v>
      </c>
      <c r="AF180" s="274" t="e">
        <f t="shared" ca="1" si="8"/>
        <v>#NAME?</v>
      </c>
      <c r="AG180" s="274" t="e">
        <f t="shared" ca="1" si="9"/>
        <v>#NAME?</v>
      </c>
    </row>
    <row r="181" spans="1:33" ht="409.5">
      <c r="A181" s="187" t="e">
        <f t="shared" ca="1" si="0"/>
        <v>#NAME?</v>
      </c>
      <c r="B181" s="273"/>
      <c r="C181" s="274"/>
      <c r="D181" s="274" t="s">
        <v>6114</v>
      </c>
      <c r="E181" s="274" t="s">
        <v>10268</v>
      </c>
      <c r="F181" s="274" t="s">
        <v>10269</v>
      </c>
      <c r="G181" s="274"/>
      <c r="H181" s="303">
        <v>43293</v>
      </c>
      <c r="I181" s="276" t="str">
        <f t="shared" si="10"/>
        <v>LINKS REQUIRED</v>
      </c>
      <c r="J181" s="312">
        <v>43298</v>
      </c>
      <c r="K181" s="282"/>
      <c r="L181" s="278"/>
      <c r="M181" s="278"/>
      <c r="N181" s="278"/>
      <c r="O181" s="278"/>
      <c r="P181" s="278"/>
      <c r="Q181" s="278"/>
      <c r="R181" s="278"/>
      <c r="S181" s="278"/>
      <c r="T181" s="278"/>
      <c r="U181" s="282"/>
      <c r="V181" s="274"/>
      <c r="W181" s="279"/>
      <c r="X181" s="282"/>
      <c r="Y181" s="281" t="s">
        <v>10270</v>
      </c>
      <c r="Z181" s="274" t="str">
        <f t="shared" si="2"/>
        <v>A5A7N3</v>
      </c>
      <c r="AA181" s="274" t="str">
        <f t="shared" si="3"/>
        <v>A5A</v>
      </c>
      <c r="AB181" s="274" t="str">
        <f t="shared" si="4"/>
        <v>7N3</v>
      </c>
      <c r="AC181" s="274" t="str">
        <f t="shared" si="5"/>
        <v>WWUCT0C</v>
      </c>
      <c r="AD181" s="274" t="str">
        <f t="shared" si="6"/>
        <v>WWU</v>
      </c>
      <c r="AE181" s="274" t="str">
        <f t="shared" si="7"/>
        <v>CT0C</v>
      </c>
      <c r="AF181" s="274" t="e">
        <f t="shared" ca="1" si="8"/>
        <v>#NAME?</v>
      </c>
      <c r="AG181" s="274" t="e">
        <f t="shared" ca="1" si="9"/>
        <v>#NAME?</v>
      </c>
    </row>
    <row r="182" spans="1:33" ht="409.5">
      <c r="A182" s="187" t="e">
        <f t="shared" ca="1" si="0"/>
        <v>#NAME?</v>
      </c>
      <c r="B182" s="273"/>
      <c r="C182" s="274"/>
      <c r="D182" s="274"/>
      <c r="E182" s="274" t="s">
        <v>10271</v>
      </c>
      <c r="F182" s="274" t="s">
        <v>10272</v>
      </c>
      <c r="G182" s="274"/>
      <c r="H182" s="303">
        <v>43293</v>
      </c>
      <c r="I182" s="276" t="str">
        <f t="shared" si="10"/>
        <v>LINKS REQUIRED</v>
      </c>
      <c r="J182" s="312">
        <v>43298</v>
      </c>
      <c r="K182" s="282"/>
      <c r="L182" s="278"/>
      <c r="M182" s="278"/>
      <c r="N182" s="278"/>
      <c r="O182" s="278"/>
      <c r="P182" s="278"/>
      <c r="Q182" s="278"/>
      <c r="R182" s="278"/>
      <c r="S182" s="278"/>
      <c r="T182" s="278"/>
      <c r="U182" s="282"/>
      <c r="V182" s="274"/>
      <c r="W182" s="279"/>
      <c r="X182" s="282"/>
      <c r="Y182" s="281" t="s">
        <v>10273</v>
      </c>
      <c r="Z182" s="274" t="str">
        <f t="shared" si="2"/>
        <v>A6DBRX</v>
      </c>
      <c r="AA182" s="274" t="str">
        <f t="shared" si="3"/>
        <v>A6D</v>
      </c>
      <c r="AB182" s="274" t="str">
        <f t="shared" si="4"/>
        <v>BRX</v>
      </c>
      <c r="AC182" s="274" t="str">
        <f t="shared" si="5"/>
        <v>S3LDY21</v>
      </c>
      <c r="AD182" s="274" t="str">
        <f t="shared" si="6"/>
        <v>S3L</v>
      </c>
      <c r="AE182" s="274" t="str">
        <f t="shared" si="7"/>
        <v>DY21</v>
      </c>
      <c r="AF182" s="274" t="e">
        <f t="shared" ca="1" si="8"/>
        <v>#NAME?</v>
      </c>
      <c r="AG182" s="274" t="e">
        <f t="shared" ca="1" si="9"/>
        <v>#NAME?</v>
      </c>
    </row>
    <row r="183" spans="1:33" ht="262.5">
      <c r="A183" s="187" t="e">
        <f t="shared" ca="1" si="0"/>
        <v>#NAME?</v>
      </c>
      <c r="B183" s="273" t="s">
        <v>1765</v>
      </c>
      <c r="C183" s="274"/>
      <c r="D183" s="274" t="s">
        <v>3214</v>
      </c>
      <c r="E183" s="274" t="s">
        <v>10274</v>
      </c>
      <c r="F183" s="274" t="s">
        <v>10275</v>
      </c>
      <c r="G183" s="274" t="s">
        <v>10276</v>
      </c>
      <c r="H183" s="303">
        <v>43294</v>
      </c>
      <c r="I183" s="276" t="str">
        <f t="shared" si="10"/>
        <v>LINKS HARVESTED</v>
      </c>
      <c r="J183" s="312">
        <v>43298</v>
      </c>
      <c r="K183" s="282"/>
      <c r="L183" s="278" t="s">
        <v>6118</v>
      </c>
      <c r="M183" s="278"/>
      <c r="N183" s="278" t="s">
        <v>6109</v>
      </c>
      <c r="O183" s="278" t="s">
        <v>9607</v>
      </c>
      <c r="P183" s="278" t="s">
        <v>9607</v>
      </c>
      <c r="Q183" s="278" t="s">
        <v>9607</v>
      </c>
      <c r="R183" s="278"/>
      <c r="S183" s="278"/>
      <c r="T183" s="278"/>
      <c r="U183" s="282"/>
      <c r="V183" s="274" t="s">
        <v>10277</v>
      </c>
      <c r="W183" s="283" t="s">
        <v>6111</v>
      </c>
      <c r="X183" s="279" t="s">
        <v>10278</v>
      </c>
      <c r="Y183" s="281" t="s">
        <v>10279</v>
      </c>
      <c r="Z183" s="274" t="str">
        <f t="shared" si="2"/>
        <v>A7B779</v>
      </c>
      <c r="AA183" s="274" t="str">
        <f t="shared" si="3"/>
        <v>A7B</v>
      </c>
      <c r="AB183" s="274" t="str">
        <f t="shared" si="4"/>
        <v>779</v>
      </c>
      <c r="AC183" s="274" t="str">
        <f t="shared" si="5"/>
        <v>6QYK68Q</v>
      </c>
      <c r="AD183" s="274" t="str">
        <f t="shared" si="6"/>
        <v>6QY</v>
      </c>
      <c r="AE183" s="274" t="str">
        <f t="shared" si="7"/>
        <v>K68Q</v>
      </c>
      <c r="AF183" s="274" t="e">
        <f t="shared" ca="1" si="8"/>
        <v>#NAME?</v>
      </c>
      <c r="AG183" s="274" t="e">
        <f t="shared" ca="1" si="9"/>
        <v>#NAME?</v>
      </c>
    </row>
    <row r="184" spans="1:33" ht="225">
      <c r="A184" s="187" t="e">
        <f t="shared" ca="1" si="0"/>
        <v>#NAME?</v>
      </c>
      <c r="B184" s="273" t="s">
        <v>1765</v>
      </c>
      <c r="C184" s="274"/>
      <c r="D184" s="274" t="s">
        <v>6114</v>
      </c>
      <c r="E184" s="274" t="s">
        <v>10280</v>
      </c>
      <c r="F184" s="274" t="s">
        <v>10281</v>
      </c>
      <c r="G184" s="274"/>
      <c r="H184" s="303">
        <v>43294</v>
      </c>
      <c r="I184" s="276" t="str">
        <f t="shared" si="10"/>
        <v>LINKS HARVESTED</v>
      </c>
      <c r="J184" s="312">
        <v>43298</v>
      </c>
      <c r="K184" s="282"/>
      <c r="L184" s="278" t="s">
        <v>6118</v>
      </c>
      <c r="M184" s="278"/>
      <c r="N184" s="278" t="s">
        <v>6109</v>
      </c>
      <c r="O184" s="278"/>
      <c r="P184" s="278"/>
      <c r="Q184" s="278"/>
      <c r="R184" s="278"/>
      <c r="S184" s="278"/>
      <c r="T184" s="278"/>
      <c r="U184" s="282"/>
      <c r="V184" s="274" t="s">
        <v>10282</v>
      </c>
      <c r="W184" s="283" t="s">
        <v>6111</v>
      </c>
      <c r="X184" s="279" t="s">
        <v>10283</v>
      </c>
      <c r="Y184" s="281" t="s">
        <v>10284</v>
      </c>
      <c r="Z184" s="274" t="str">
        <f t="shared" si="2"/>
        <v>A7Z5XI</v>
      </c>
      <c r="AA184" s="274" t="str">
        <f t="shared" si="3"/>
        <v>A7Z</v>
      </c>
      <c r="AB184" s="274" t="str">
        <f t="shared" si="4"/>
        <v>5XI</v>
      </c>
      <c r="AC184" s="274" t="str">
        <f t="shared" si="5"/>
        <v>GIJ3BSV</v>
      </c>
      <c r="AD184" s="274" t="str">
        <f t="shared" si="6"/>
        <v>GIJ</v>
      </c>
      <c r="AE184" s="274" t="str">
        <f t="shared" si="7"/>
        <v>3BSV</v>
      </c>
      <c r="AF184" s="274" t="e">
        <f t="shared" ca="1" si="8"/>
        <v>#NAME?</v>
      </c>
      <c r="AG184" s="274" t="e">
        <f t="shared" ca="1" si="9"/>
        <v>#NAME?</v>
      </c>
    </row>
    <row r="185" spans="1:33" ht="262.5">
      <c r="A185" s="187" t="e">
        <f t="shared" ca="1" si="0"/>
        <v>#NAME?</v>
      </c>
      <c r="B185" s="273" t="s">
        <v>1762</v>
      </c>
      <c r="C185" s="274"/>
      <c r="D185" s="274" t="s">
        <v>3214</v>
      </c>
      <c r="E185" s="274" t="s">
        <v>10285</v>
      </c>
      <c r="F185" s="274" t="s">
        <v>10286</v>
      </c>
      <c r="G185" s="274"/>
      <c r="H185" s="303">
        <v>43294</v>
      </c>
      <c r="I185" s="276" t="str">
        <f t="shared" si="10"/>
        <v>LINKS REQUIRED</v>
      </c>
      <c r="J185" s="312">
        <v>43298</v>
      </c>
      <c r="K185" s="282"/>
      <c r="L185" s="278"/>
      <c r="M185" s="278"/>
      <c r="N185" s="278"/>
      <c r="O185" s="278"/>
      <c r="P185" s="278"/>
      <c r="Q185" s="278"/>
      <c r="R185" s="278"/>
      <c r="S185" s="278"/>
      <c r="T185" s="278"/>
      <c r="U185" s="282"/>
      <c r="V185" s="274"/>
      <c r="W185" s="279"/>
      <c r="X185" s="282"/>
      <c r="Y185" s="281" t="s">
        <v>10287</v>
      </c>
      <c r="Z185" s="274" t="str">
        <f t="shared" si="2"/>
        <v>A8KUAZ</v>
      </c>
      <c r="AA185" s="274" t="str">
        <f t="shared" si="3"/>
        <v>A8K</v>
      </c>
      <c r="AB185" s="274" t="str">
        <f t="shared" si="4"/>
        <v>UAZ</v>
      </c>
      <c r="AC185" s="274" t="str">
        <f t="shared" si="5"/>
        <v>BXXWCU3</v>
      </c>
      <c r="AD185" s="274" t="str">
        <f t="shared" si="6"/>
        <v>BXX</v>
      </c>
      <c r="AE185" s="274" t="str">
        <f t="shared" si="7"/>
        <v>WCU3</v>
      </c>
      <c r="AF185" s="274" t="e">
        <f t="shared" ca="1" si="8"/>
        <v>#NAME?</v>
      </c>
      <c r="AG185" s="274" t="e">
        <f t="shared" ca="1" si="9"/>
        <v>#NAME?</v>
      </c>
    </row>
    <row r="186" spans="1:33" ht="262.5">
      <c r="A186" s="187" t="e">
        <f t="shared" ca="1" si="0"/>
        <v>#NAME?</v>
      </c>
      <c r="B186" s="273" t="s">
        <v>1762</v>
      </c>
      <c r="C186" s="274"/>
      <c r="D186" s="274" t="s">
        <v>3214</v>
      </c>
      <c r="E186" s="274" t="s">
        <v>10288</v>
      </c>
      <c r="F186" s="274" t="s">
        <v>10289</v>
      </c>
      <c r="G186" s="274"/>
      <c r="H186" s="303">
        <v>43294</v>
      </c>
      <c r="I186" s="276" t="str">
        <f t="shared" si="10"/>
        <v>LINKS REQUIRED</v>
      </c>
      <c r="J186" s="312">
        <v>43298</v>
      </c>
      <c r="K186" s="282"/>
      <c r="L186" s="278"/>
      <c r="M186" s="278"/>
      <c r="N186" s="278"/>
      <c r="O186" s="278"/>
      <c r="P186" s="278"/>
      <c r="Q186" s="278"/>
      <c r="R186" s="278"/>
      <c r="S186" s="278"/>
      <c r="T186" s="278"/>
      <c r="U186" s="282"/>
      <c r="V186" s="274"/>
      <c r="W186" s="279"/>
      <c r="X186" s="282"/>
      <c r="Y186" s="281" t="s">
        <v>10290</v>
      </c>
      <c r="Z186" s="274" t="str">
        <f t="shared" si="2"/>
        <v>A9X9QX</v>
      </c>
      <c r="AA186" s="274" t="str">
        <f t="shared" si="3"/>
        <v>A9X</v>
      </c>
      <c r="AB186" s="274" t="str">
        <f t="shared" si="4"/>
        <v>9QX</v>
      </c>
      <c r="AC186" s="274" t="str">
        <f t="shared" si="5"/>
        <v>GBFA6Z4</v>
      </c>
      <c r="AD186" s="274" t="str">
        <f t="shared" si="6"/>
        <v>GBF</v>
      </c>
      <c r="AE186" s="274" t="str">
        <f t="shared" si="7"/>
        <v>A6Z4</v>
      </c>
      <c r="AF186" s="274" t="e">
        <f t="shared" ca="1" si="8"/>
        <v>#NAME?</v>
      </c>
      <c r="AG186" s="274" t="e">
        <f t="shared" ca="1" si="9"/>
        <v>#NAME?</v>
      </c>
    </row>
    <row r="187" spans="1:33" ht="262.5">
      <c r="A187" s="187" t="e">
        <f t="shared" ca="1" si="0"/>
        <v>#NAME?</v>
      </c>
      <c r="B187" s="273" t="s">
        <v>1762</v>
      </c>
      <c r="C187" s="274"/>
      <c r="D187" s="274" t="s">
        <v>3214</v>
      </c>
      <c r="E187" s="274" t="s">
        <v>10291</v>
      </c>
      <c r="F187" s="274" t="s">
        <v>10289</v>
      </c>
      <c r="G187" s="274"/>
      <c r="H187" s="303">
        <v>43297</v>
      </c>
      <c r="I187" s="276" t="str">
        <f t="shared" si="10"/>
        <v>LINKS REQUIRED</v>
      </c>
      <c r="J187" s="312">
        <v>43298</v>
      </c>
      <c r="K187" s="282"/>
      <c r="L187" s="278"/>
      <c r="M187" s="278"/>
      <c r="N187" s="278"/>
      <c r="O187" s="278"/>
      <c r="P187" s="278"/>
      <c r="Q187" s="278"/>
      <c r="R187" s="278"/>
      <c r="S187" s="278"/>
      <c r="T187" s="278"/>
      <c r="U187" s="282"/>
      <c r="V187" s="274"/>
      <c r="W187" s="279"/>
      <c r="X187" s="282"/>
      <c r="Y187" s="281" t="s">
        <v>10292</v>
      </c>
      <c r="Z187" s="274" t="str">
        <f t="shared" si="2"/>
        <v>A9QSZR</v>
      </c>
      <c r="AA187" s="274" t="str">
        <f t="shared" si="3"/>
        <v>A9Q</v>
      </c>
      <c r="AB187" s="274" t="str">
        <f t="shared" si="4"/>
        <v>SZR</v>
      </c>
      <c r="AC187" s="274" t="str">
        <f t="shared" si="5"/>
        <v>1YN87DT</v>
      </c>
      <c r="AD187" s="274" t="str">
        <f t="shared" si="6"/>
        <v>1YN</v>
      </c>
      <c r="AE187" s="274" t="str">
        <f t="shared" si="7"/>
        <v>87DT</v>
      </c>
      <c r="AF187" s="274" t="e">
        <f t="shared" ca="1" si="8"/>
        <v>#NAME?</v>
      </c>
      <c r="AG187" s="274" t="e">
        <f t="shared" ca="1" si="9"/>
        <v>#NAME?</v>
      </c>
    </row>
    <row r="188" spans="1:33" ht="281.25">
      <c r="A188" s="187" t="e">
        <f t="shared" ca="1" si="0"/>
        <v>#NAME?</v>
      </c>
      <c r="B188" s="273" t="s">
        <v>1904</v>
      </c>
      <c r="C188" s="274"/>
      <c r="D188" s="274" t="s">
        <v>6102</v>
      </c>
      <c r="E188" s="274" t="s">
        <v>10293</v>
      </c>
      <c r="F188" s="274" t="s">
        <v>10294</v>
      </c>
      <c r="G188" s="288" t="s">
        <v>10295</v>
      </c>
      <c r="H188" s="303">
        <v>43294</v>
      </c>
      <c r="I188" s="276" t="str">
        <f t="shared" si="10"/>
        <v>LINKS HARVESTED</v>
      </c>
      <c r="J188" s="312">
        <v>43298</v>
      </c>
      <c r="K188" s="282"/>
      <c r="L188" s="278" t="s">
        <v>6118</v>
      </c>
      <c r="M188" s="278"/>
      <c r="N188" s="278" t="s">
        <v>6109</v>
      </c>
      <c r="O188" s="278"/>
      <c r="P188" s="278"/>
      <c r="Q188" s="278"/>
      <c r="R188" s="278"/>
      <c r="S188" s="278"/>
      <c r="T188" s="278"/>
      <c r="U188" s="282"/>
      <c r="V188" s="274" t="s">
        <v>10296</v>
      </c>
      <c r="W188" s="283" t="s">
        <v>6111</v>
      </c>
      <c r="X188" s="279" t="s">
        <v>10297</v>
      </c>
      <c r="Y188" s="281" t="s">
        <v>10298</v>
      </c>
      <c r="Z188" s="274" t="str">
        <f t="shared" si="2"/>
        <v>ACQDIX</v>
      </c>
      <c r="AA188" s="274" t="str">
        <f t="shared" si="3"/>
        <v>ACQ</v>
      </c>
      <c r="AB188" s="274" t="str">
        <f t="shared" si="4"/>
        <v>DIX</v>
      </c>
      <c r="AC188" s="274" t="str">
        <f t="shared" si="5"/>
        <v>NQXWY1Z</v>
      </c>
      <c r="AD188" s="274" t="str">
        <f t="shared" si="6"/>
        <v>NQX</v>
      </c>
      <c r="AE188" s="274" t="str">
        <f t="shared" si="7"/>
        <v>WY1Z</v>
      </c>
      <c r="AF188" s="274" t="e">
        <f t="shared" ca="1" si="8"/>
        <v>#NAME?</v>
      </c>
      <c r="AG188" s="274" t="e">
        <f t="shared" ca="1" si="9"/>
        <v>#NAME?</v>
      </c>
    </row>
    <row r="189" spans="1:33" ht="206.25">
      <c r="A189" s="187" t="e">
        <f t="shared" ca="1" si="0"/>
        <v>#NAME?</v>
      </c>
      <c r="B189" s="273" t="s">
        <v>1765</v>
      </c>
      <c r="C189" s="274"/>
      <c r="D189" s="274"/>
      <c r="E189" s="274" t="s">
        <v>10299</v>
      </c>
      <c r="F189" s="274" t="s">
        <v>10300</v>
      </c>
      <c r="G189" s="274"/>
      <c r="H189" s="303">
        <v>43298</v>
      </c>
      <c r="I189" s="276" t="str">
        <f t="shared" si="10"/>
        <v>LINKS HARVESTED</v>
      </c>
      <c r="J189" s="303">
        <v>43298</v>
      </c>
      <c r="K189" s="282"/>
      <c r="L189" s="278" t="s">
        <v>6118</v>
      </c>
      <c r="M189" s="278"/>
      <c r="N189" s="278" t="s">
        <v>6109</v>
      </c>
      <c r="O189" s="278"/>
      <c r="P189" s="278"/>
      <c r="Q189" s="278"/>
      <c r="R189" s="278"/>
      <c r="S189" s="278"/>
      <c r="T189" s="278"/>
      <c r="U189" s="282"/>
      <c r="V189" s="274" t="s">
        <v>10299</v>
      </c>
      <c r="W189" s="283" t="s">
        <v>6111</v>
      </c>
      <c r="X189" s="279" t="s">
        <v>10301</v>
      </c>
      <c r="Y189" s="281" t="s">
        <v>10302</v>
      </c>
      <c r="Z189" s="274" t="str">
        <f t="shared" si="2"/>
        <v>AFCZB4</v>
      </c>
      <c r="AA189" s="274" t="str">
        <f t="shared" si="3"/>
        <v>AFC</v>
      </c>
      <c r="AB189" s="274" t="str">
        <f t="shared" si="4"/>
        <v>ZB4</v>
      </c>
      <c r="AC189" s="274" t="str">
        <f t="shared" si="5"/>
        <v>2N53FPS</v>
      </c>
      <c r="AD189" s="274" t="str">
        <f t="shared" si="6"/>
        <v>2N5</v>
      </c>
      <c r="AE189" s="274" t="str">
        <f t="shared" si="7"/>
        <v>3FPS</v>
      </c>
      <c r="AF189" s="274" t="e">
        <f t="shared" ca="1" si="8"/>
        <v>#NAME?</v>
      </c>
      <c r="AG189" s="274" t="e">
        <f t="shared" ca="1" si="9"/>
        <v>#NAME?</v>
      </c>
    </row>
    <row r="190" spans="1:33" ht="206.25">
      <c r="A190" s="187" t="e">
        <f t="shared" ca="1" si="0"/>
        <v>#NAME?</v>
      </c>
      <c r="B190" s="273" t="s">
        <v>1886</v>
      </c>
      <c r="C190" s="274"/>
      <c r="D190" s="274"/>
      <c r="E190" s="274" t="s">
        <v>10303</v>
      </c>
      <c r="F190" s="274" t="s">
        <v>10300</v>
      </c>
      <c r="G190" s="274"/>
      <c r="H190" s="303">
        <v>43298</v>
      </c>
      <c r="I190" s="276" t="str">
        <f t="shared" si="10"/>
        <v>LINKS REQUIRED</v>
      </c>
      <c r="J190" s="303">
        <v>43298</v>
      </c>
      <c r="K190" s="282"/>
      <c r="L190" s="278"/>
      <c r="M190" s="278"/>
      <c r="N190" s="278"/>
      <c r="O190" s="278"/>
      <c r="P190" s="278"/>
      <c r="Q190" s="278"/>
      <c r="R190" s="278"/>
      <c r="S190" s="278"/>
      <c r="T190" s="278"/>
      <c r="U190" s="282"/>
      <c r="V190" s="274"/>
      <c r="W190" s="279"/>
      <c r="X190" s="282"/>
      <c r="Y190" s="281" t="s">
        <v>10304</v>
      </c>
      <c r="Z190" s="274" t="str">
        <f t="shared" si="2"/>
        <v>AHQDHQ</v>
      </c>
      <c r="AA190" s="274" t="str">
        <f t="shared" si="3"/>
        <v>AHQ</v>
      </c>
      <c r="AB190" s="274" t="str">
        <f t="shared" si="4"/>
        <v>DHQ</v>
      </c>
      <c r="AC190" s="274" t="str">
        <f t="shared" si="5"/>
        <v>83LD5HG</v>
      </c>
      <c r="AD190" s="274" t="str">
        <f t="shared" si="6"/>
        <v>83L</v>
      </c>
      <c r="AE190" s="274" t="str">
        <f t="shared" si="7"/>
        <v>D5HG</v>
      </c>
      <c r="AF190" s="274" t="e">
        <f t="shared" ca="1" si="8"/>
        <v>#NAME?</v>
      </c>
      <c r="AG190" s="274" t="e">
        <f t="shared" ca="1" si="9"/>
        <v>#NAME?</v>
      </c>
    </row>
    <row r="191" spans="1:33" ht="206.25">
      <c r="A191" s="187" t="e">
        <f t="shared" ca="1" si="0"/>
        <v>#NAME?</v>
      </c>
      <c r="B191" s="273" t="s">
        <v>1765</v>
      </c>
      <c r="C191" s="274"/>
      <c r="D191" s="274"/>
      <c r="E191" s="274" t="s">
        <v>10305</v>
      </c>
      <c r="F191" s="274" t="s">
        <v>10300</v>
      </c>
      <c r="G191" s="274"/>
      <c r="H191" s="303">
        <v>43298</v>
      </c>
      <c r="I191" s="276" t="str">
        <f t="shared" si="10"/>
        <v>LINKS REQUIRED</v>
      </c>
      <c r="J191" s="303">
        <v>43298</v>
      </c>
      <c r="K191" s="282"/>
      <c r="L191" s="278" t="s">
        <v>6118</v>
      </c>
      <c r="M191" s="278"/>
      <c r="N191" s="278" t="s">
        <v>6109</v>
      </c>
      <c r="O191" s="278"/>
      <c r="P191" s="278"/>
      <c r="Q191" s="278"/>
      <c r="R191" s="278"/>
      <c r="S191" s="278"/>
      <c r="T191" s="278"/>
      <c r="U191" s="282"/>
      <c r="V191" s="274"/>
      <c r="W191" s="279"/>
      <c r="X191" s="282"/>
      <c r="Y191" s="281" t="s">
        <v>10306</v>
      </c>
      <c r="Z191" s="274" t="str">
        <f t="shared" si="2"/>
        <v>AI8Z4G</v>
      </c>
      <c r="AA191" s="274" t="str">
        <f t="shared" si="3"/>
        <v>AI8</v>
      </c>
      <c r="AB191" s="274" t="str">
        <f t="shared" si="4"/>
        <v>Z4G</v>
      </c>
      <c r="AC191" s="274" t="str">
        <f t="shared" si="5"/>
        <v>IMJIBPS</v>
      </c>
      <c r="AD191" s="274" t="str">
        <f t="shared" si="6"/>
        <v>IMJ</v>
      </c>
      <c r="AE191" s="274" t="str">
        <f t="shared" si="7"/>
        <v>IBPS</v>
      </c>
      <c r="AF191" s="274" t="e">
        <f t="shared" ca="1" si="8"/>
        <v>#NAME?</v>
      </c>
      <c r="AG191" s="274" t="e">
        <f t="shared" ca="1" si="9"/>
        <v>#NAME?</v>
      </c>
    </row>
    <row r="192" spans="1:33" ht="206.25">
      <c r="A192" s="187" t="e">
        <f t="shared" ca="1" si="0"/>
        <v>#NAME?</v>
      </c>
      <c r="B192" s="273" t="s">
        <v>1765</v>
      </c>
      <c r="C192" s="274"/>
      <c r="D192" s="274"/>
      <c r="E192" s="274" t="s">
        <v>10307</v>
      </c>
      <c r="F192" s="274" t="s">
        <v>10300</v>
      </c>
      <c r="G192" s="313" t="s">
        <v>10308</v>
      </c>
      <c r="H192" s="303">
        <v>43298</v>
      </c>
      <c r="I192" s="276" t="str">
        <f t="shared" si="10"/>
        <v>LINKS REQUIRED</v>
      </c>
      <c r="J192" s="303">
        <v>43298</v>
      </c>
      <c r="K192" s="282"/>
      <c r="L192" s="278"/>
      <c r="M192" s="278"/>
      <c r="N192" s="278"/>
      <c r="O192" s="278"/>
      <c r="P192" s="278"/>
      <c r="Q192" s="278" t="s">
        <v>6109</v>
      </c>
      <c r="R192" s="278"/>
      <c r="S192" s="278"/>
      <c r="T192" s="278"/>
      <c r="U192" s="282"/>
      <c r="V192" s="274"/>
      <c r="W192" s="279"/>
      <c r="X192" s="282"/>
      <c r="Y192" s="281" t="s">
        <v>10309</v>
      </c>
      <c r="Z192" s="274" t="str">
        <f t="shared" si="2"/>
        <v>AJ4F7A</v>
      </c>
      <c r="AA192" s="274" t="str">
        <f t="shared" si="3"/>
        <v>AJ4</v>
      </c>
      <c r="AB192" s="274" t="str">
        <f t="shared" si="4"/>
        <v>F7A</v>
      </c>
      <c r="AC192" s="274" t="str">
        <f t="shared" si="5"/>
        <v>XB1HZAS</v>
      </c>
      <c r="AD192" s="274" t="str">
        <f t="shared" si="6"/>
        <v>XB1</v>
      </c>
      <c r="AE192" s="274" t="str">
        <f t="shared" si="7"/>
        <v>HZAS</v>
      </c>
      <c r="AF192" s="274" t="e">
        <f t="shared" ca="1" si="8"/>
        <v>#NAME?</v>
      </c>
      <c r="AG192" s="274" t="e">
        <f t="shared" ca="1" si="9"/>
        <v>#NAME?</v>
      </c>
    </row>
    <row r="193" spans="1:33" ht="225">
      <c r="A193" s="187" t="e">
        <f t="shared" ca="1" si="0"/>
        <v>#NAME?</v>
      </c>
      <c r="B193" s="273" t="s">
        <v>1765</v>
      </c>
      <c r="C193" s="274"/>
      <c r="D193" s="274" t="s">
        <v>6102</v>
      </c>
      <c r="E193" s="274" t="s">
        <v>10310</v>
      </c>
      <c r="F193" s="274" t="s">
        <v>10311</v>
      </c>
      <c r="G193" s="287" t="s">
        <v>10312</v>
      </c>
      <c r="H193" s="303">
        <v>43298</v>
      </c>
      <c r="I193" s="276" t="str">
        <f t="shared" si="10"/>
        <v>LINKS HARVESTED</v>
      </c>
      <c r="J193" s="303">
        <v>43298</v>
      </c>
      <c r="K193" s="282"/>
      <c r="L193" s="278" t="s">
        <v>6147</v>
      </c>
      <c r="M193" s="278"/>
      <c r="N193" s="278" t="s">
        <v>6109</v>
      </c>
      <c r="O193" s="278"/>
      <c r="P193" s="278"/>
      <c r="Q193" s="278"/>
      <c r="R193" s="278"/>
      <c r="S193" s="278"/>
      <c r="T193" s="278"/>
      <c r="U193" s="282"/>
      <c r="V193" s="274"/>
      <c r="W193" s="283" t="s">
        <v>6111</v>
      </c>
      <c r="X193" s="279" t="s">
        <v>10313</v>
      </c>
      <c r="Y193" s="281" t="s">
        <v>10314</v>
      </c>
      <c r="Z193" s="274" t="str">
        <f t="shared" si="2"/>
        <v>AKF7HU</v>
      </c>
      <c r="AA193" s="274" t="str">
        <f t="shared" si="3"/>
        <v>AKF</v>
      </c>
      <c r="AB193" s="274" t="str">
        <f t="shared" si="4"/>
        <v>7HU</v>
      </c>
      <c r="AC193" s="274" t="str">
        <f t="shared" si="5"/>
        <v>A92PXDZ</v>
      </c>
      <c r="AD193" s="274" t="str">
        <f t="shared" si="6"/>
        <v>A92</v>
      </c>
      <c r="AE193" s="274" t="str">
        <f t="shared" si="7"/>
        <v>PXDZ</v>
      </c>
      <c r="AF193" s="274" t="e">
        <f t="shared" ca="1" si="8"/>
        <v>#NAME?</v>
      </c>
      <c r="AG193" s="274" t="e">
        <f t="shared" ca="1" si="9"/>
        <v>#NAME?</v>
      </c>
    </row>
    <row r="194" spans="1:33" ht="75">
      <c r="A194" s="187" t="e">
        <f t="shared" ca="1" si="0"/>
        <v>#NAME?</v>
      </c>
      <c r="B194" s="273" t="s">
        <v>1765</v>
      </c>
      <c r="C194" s="274"/>
      <c r="D194" s="274"/>
      <c r="E194" s="274" t="s">
        <v>10315</v>
      </c>
      <c r="F194" s="274" t="s">
        <v>10225</v>
      </c>
      <c r="G194" s="287" t="s">
        <v>10316</v>
      </c>
      <c r="H194" s="303">
        <v>43299</v>
      </c>
      <c r="I194" s="276" t="str">
        <f t="shared" si="10"/>
        <v>LINKS HARVESTED</v>
      </c>
      <c r="J194" s="303">
        <v>43299</v>
      </c>
      <c r="K194" s="282"/>
      <c r="L194" s="278" t="s">
        <v>6118</v>
      </c>
      <c r="M194" s="278"/>
      <c r="N194" s="278" t="s">
        <v>6109</v>
      </c>
      <c r="O194" s="278"/>
      <c r="P194" s="278"/>
      <c r="Q194" s="278"/>
      <c r="R194" s="278"/>
      <c r="S194" s="278"/>
      <c r="T194" s="278"/>
      <c r="U194" s="282"/>
      <c r="V194" s="274" t="s">
        <v>10317</v>
      </c>
      <c r="W194" s="283" t="s">
        <v>6111</v>
      </c>
      <c r="X194" s="279" t="s">
        <v>10318</v>
      </c>
      <c r="Y194" s="281" t="s">
        <v>10319</v>
      </c>
      <c r="Z194" s="274" t="str">
        <f t="shared" si="2"/>
        <v>AKN9NC</v>
      </c>
      <c r="AA194" s="274" t="str">
        <f t="shared" si="3"/>
        <v>AKN</v>
      </c>
      <c r="AB194" s="274" t="str">
        <f t="shared" si="4"/>
        <v>9NC</v>
      </c>
      <c r="AC194" s="274" t="str">
        <f t="shared" si="5"/>
        <v>S6N1W0D</v>
      </c>
      <c r="AD194" s="274" t="str">
        <f t="shared" si="6"/>
        <v>S6N</v>
      </c>
      <c r="AE194" s="274" t="str">
        <f t="shared" si="7"/>
        <v>1W0D</v>
      </c>
      <c r="AF194" s="274" t="e">
        <f t="shared" ca="1" si="8"/>
        <v>#NAME?</v>
      </c>
      <c r="AG194" s="274" t="e">
        <f t="shared" ca="1" si="9"/>
        <v>#NAME?</v>
      </c>
    </row>
    <row r="195" spans="1:33" ht="168.75">
      <c r="A195" s="187" t="e">
        <f t="shared" ca="1" si="0"/>
        <v>#NAME?</v>
      </c>
      <c r="B195" s="273" t="s">
        <v>1765</v>
      </c>
      <c r="C195" s="274"/>
      <c r="D195" s="274" t="s">
        <v>6102</v>
      </c>
      <c r="E195" s="274" t="s">
        <v>10320</v>
      </c>
      <c r="F195" s="274" t="s">
        <v>10321</v>
      </c>
      <c r="G195" s="287" t="s">
        <v>10322</v>
      </c>
      <c r="H195" s="303">
        <v>43299</v>
      </c>
      <c r="I195" s="276" t="str">
        <f t="shared" si="10"/>
        <v>LINKS HARVESTED</v>
      </c>
      <c r="J195" s="303">
        <v>43299</v>
      </c>
      <c r="K195" s="282"/>
      <c r="L195" s="278"/>
      <c r="M195" s="278"/>
      <c r="N195" s="278"/>
      <c r="O195" s="278"/>
      <c r="P195" s="278"/>
      <c r="Q195" s="278"/>
      <c r="R195" s="278"/>
      <c r="S195" s="278"/>
      <c r="T195" s="278"/>
      <c r="U195" s="282"/>
      <c r="V195" s="274" t="s">
        <v>10323</v>
      </c>
      <c r="W195" s="283" t="s">
        <v>6111</v>
      </c>
      <c r="X195" s="279" t="s">
        <v>10324</v>
      </c>
      <c r="Y195" s="281" t="s">
        <v>10325</v>
      </c>
      <c r="Z195" s="274" t="str">
        <f t="shared" si="2"/>
        <v>ALXNCF</v>
      </c>
      <c r="AA195" s="274" t="str">
        <f t="shared" si="3"/>
        <v>ALX</v>
      </c>
      <c r="AB195" s="274" t="str">
        <f t="shared" si="4"/>
        <v>NCF</v>
      </c>
      <c r="AC195" s="274" t="str">
        <f t="shared" si="5"/>
        <v>EATE8FP</v>
      </c>
      <c r="AD195" s="274" t="str">
        <f t="shared" si="6"/>
        <v>EAT</v>
      </c>
      <c r="AE195" s="274" t="str">
        <f t="shared" si="7"/>
        <v>E8FP</v>
      </c>
      <c r="AF195" s="274" t="e">
        <f t="shared" ca="1" si="8"/>
        <v>#NAME?</v>
      </c>
      <c r="AG195" s="274" t="e">
        <f t="shared" ca="1" si="9"/>
        <v>#NAME?</v>
      </c>
    </row>
    <row r="196" spans="1:33" ht="187.5">
      <c r="A196" s="187" t="e">
        <f t="shared" ca="1" si="0"/>
        <v>#NAME?</v>
      </c>
      <c r="B196" s="273" t="s">
        <v>2263</v>
      </c>
      <c r="C196" s="274" t="s">
        <v>10326</v>
      </c>
      <c r="D196" s="274" t="s">
        <v>6114</v>
      </c>
      <c r="E196" s="274" t="s">
        <v>10327</v>
      </c>
      <c r="F196" s="274" t="s">
        <v>10328</v>
      </c>
      <c r="G196" s="313" t="s">
        <v>10329</v>
      </c>
      <c r="H196" s="303">
        <v>43299</v>
      </c>
      <c r="I196" s="276" t="str">
        <f t="shared" si="10"/>
        <v>LINKS HARVESTED</v>
      </c>
      <c r="J196" s="303">
        <v>43299</v>
      </c>
      <c r="K196" s="282"/>
      <c r="L196" s="278" t="s">
        <v>6109</v>
      </c>
      <c r="M196" s="278"/>
      <c r="N196" s="278" t="s">
        <v>6109</v>
      </c>
      <c r="O196" s="278"/>
      <c r="P196" s="278"/>
      <c r="Q196" s="278"/>
      <c r="R196" s="278"/>
      <c r="S196" s="278"/>
      <c r="T196" s="278"/>
      <c r="U196" s="282"/>
      <c r="V196" s="274"/>
      <c r="W196" s="283" t="s">
        <v>6111</v>
      </c>
      <c r="X196" s="279" t="s">
        <v>10330</v>
      </c>
      <c r="Y196" s="281" t="s">
        <v>10331</v>
      </c>
      <c r="Z196" s="274" t="str">
        <f t="shared" si="2"/>
        <v>AM8G7A</v>
      </c>
      <c r="AA196" s="274" t="str">
        <f t="shared" si="3"/>
        <v>AM8</v>
      </c>
      <c r="AB196" s="274" t="str">
        <f t="shared" si="4"/>
        <v>G7A</v>
      </c>
      <c r="AC196" s="274" t="str">
        <f t="shared" si="5"/>
        <v>WTXI331</v>
      </c>
      <c r="AD196" s="274" t="str">
        <f t="shared" si="6"/>
        <v>WTX</v>
      </c>
      <c r="AE196" s="274" t="str">
        <f t="shared" si="7"/>
        <v>I331</v>
      </c>
      <c r="AF196" s="274" t="e">
        <f t="shared" ca="1" si="8"/>
        <v>#NAME?</v>
      </c>
      <c r="AG196" s="274" t="e">
        <f t="shared" ca="1" si="9"/>
        <v>#NAME?</v>
      </c>
    </row>
    <row r="197" spans="1:33" ht="131.25">
      <c r="A197" s="187" t="e">
        <f t="shared" ca="1" si="0"/>
        <v>#NAME?</v>
      </c>
      <c r="B197" s="273" t="s">
        <v>2263</v>
      </c>
      <c r="C197" s="274"/>
      <c r="D197" s="274" t="s">
        <v>6102</v>
      </c>
      <c r="E197" s="274" t="s">
        <v>10332</v>
      </c>
      <c r="F197" s="274" t="s">
        <v>10225</v>
      </c>
      <c r="G197" s="274" t="s">
        <v>10333</v>
      </c>
      <c r="H197" s="303">
        <v>43299</v>
      </c>
      <c r="I197" s="276" t="str">
        <f t="shared" si="10"/>
        <v>LINKS HARVESTED</v>
      </c>
      <c r="J197" s="303">
        <v>43299</v>
      </c>
      <c r="K197" s="282"/>
      <c r="L197" s="278" t="s">
        <v>6118</v>
      </c>
      <c r="M197" s="278" t="s">
        <v>10334</v>
      </c>
      <c r="N197" s="278" t="s">
        <v>6109</v>
      </c>
      <c r="O197" s="278" t="s">
        <v>9607</v>
      </c>
      <c r="P197" s="278" t="s">
        <v>9607</v>
      </c>
      <c r="Q197" s="278" t="s">
        <v>9608</v>
      </c>
      <c r="R197" s="278" t="s">
        <v>9810</v>
      </c>
      <c r="S197" s="278" t="s">
        <v>7067</v>
      </c>
      <c r="T197" s="278"/>
      <c r="U197" s="282"/>
      <c r="V197" s="274" t="s">
        <v>10335</v>
      </c>
      <c r="W197" s="283" t="s">
        <v>6111</v>
      </c>
      <c r="X197" s="279" t="s">
        <v>10336</v>
      </c>
      <c r="Y197" s="281" t="s">
        <v>10337</v>
      </c>
      <c r="Z197" s="274" t="str">
        <f t="shared" si="2"/>
        <v>AXENQN</v>
      </c>
      <c r="AA197" s="274" t="str">
        <f t="shared" si="3"/>
        <v>AXE</v>
      </c>
      <c r="AB197" s="274" t="str">
        <f t="shared" si="4"/>
        <v>NQN</v>
      </c>
      <c r="AC197" s="274" t="str">
        <f t="shared" si="5"/>
        <v>TINRS8O</v>
      </c>
      <c r="AD197" s="274" t="str">
        <f t="shared" si="6"/>
        <v>TIN</v>
      </c>
      <c r="AE197" s="274" t="str">
        <f t="shared" si="7"/>
        <v>RS8O</v>
      </c>
      <c r="AF197" s="274" t="e">
        <f t="shared" ca="1" si="8"/>
        <v>#NAME?</v>
      </c>
      <c r="AG197" s="274" t="e">
        <f t="shared" ca="1" si="9"/>
        <v>#NAME?</v>
      </c>
    </row>
    <row r="198" spans="1:33" ht="187.5">
      <c r="A198" s="187" t="e">
        <f t="shared" ca="1" si="0"/>
        <v>#NAME?</v>
      </c>
      <c r="B198" s="273" t="s">
        <v>1886</v>
      </c>
      <c r="C198" s="274"/>
      <c r="D198" s="274" t="s">
        <v>6114</v>
      </c>
      <c r="E198" s="274" t="s">
        <v>10338</v>
      </c>
      <c r="F198" s="274" t="s">
        <v>10339</v>
      </c>
      <c r="G198" s="311" t="s">
        <v>10340</v>
      </c>
      <c r="H198" s="303">
        <v>43300</v>
      </c>
      <c r="I198" s="276" t="str">
        <f t="shared" si="10"/>
        <v>LINKS HARVESTED</v>
      </c>
      <c r="J198" s="303">
        <v>43300</v>
      </c>
      <c r="K198" s="282"/>
      <c r="L198" s="278" t="s">
        <v>6118</v>
      </c>
      <c r="M198" s="278"/>
      <c r="N198" s="278"/>
      <c r="O198" s="278"/>
      <c r="P198" s="278"/>
      <c r="Q198" s="278"/>
      <c r="R198" s="278"/>
      <c r="S198" s="278"/>
      <c r="T198" s="278"/>
      <c r="U198" s="282"/>
      <c r="V198" s="274" t="s">
        <v>10341</v>
      </c>
      <c r="W198" s="283" t="s">
        <v>6111</v>
      </c>
      <c r="X198" s="314" t="s">
        <v>10342</v>
      </c>
      <c r="Y198" s="281" t="s">
        <v>10343</v>
      </c>
      <c r="Z198" s="274" t="str">
        <f t="shared" si="2"/>
        <v>AQLCYK</v>
      </c>
      <c r="AA198" s="274" t="str">
        <f t="shared" si="3"/>
        <v>AQL</v>
      </c>
      <c r="AB198" s="274" t="str">
        <f t="shared" si="4"/>
        <v>CYK</v>
      </c>
      <c r="AC198" s="274" t="str">
        <f t="shared" si="5"/>
        <v>ILURFJ4</v>
      </c>
      <c r="AD198" s="274" t="str">
        <f t="shared" si="6"/>
        <v>ILU</v>
      </c>
      <c r="AE198" s="274" t="str">
        <f t="shared" si="7"/>
        <v>RFJ4</v>
      </c>
      <c r="AF198" s="274" t="e">
        <f t="shared" ca="1" si="8"/>
        <v>#NAME?</v>
      </c>
      <c r="AG198" s="274" t="e">
        <f t="shared" ca="1" si="9"/>
        <v>#NAME?</v>
      </c>
    </row>
    <row r="199" spans="1:33" ht="168.75">
      <c r="A199" s="187" t="e">
        <f t="shared" ca="1" si="0"/>
        <v>#NAME?</v>
      </c>
      <c r="B199" s="273" t="s">
        <v>2700</v>
      </c>
      <c r="C199" s="274"/>
      <c r="D199" s="274" t="s">
        <v>6102</v>
      </c>
      <c r="E199" s="274" t="s">
        <v>10344</v>
      </c>
      <c r="F199" s="274" t="s">
        <v>10345</v>
      </c>
      <c r="G199" s="292"/>
      <c r="H199" s="303">
        <v>43300</v>
      </c>
      <c r="I199" s="276" t="str">
        <f t="shared" si="10"/>
        <v>LINKS HARVESTED</v>
      </c>
      <c r="J199" s="303">
        <v>43300</v>
      </c>
      <c r="K199" s="282"/>
      <c r="L199" s="278"/>
      <c r="M199" s="278"/>
      <c r="N199" s="278"/>
      <c r="O199" s="278"/>
      <c r="P199" s="278"/>
      <c r="Q199" s="278"/>
      <c r="R199" s="278"/>
      <c r="S199" s="278"/>
      <c r="T199" s="278"/>
      <c r="U199" s="282"/>
      <c r="V199" s="274" t="s">
        <v>10346</v>
      </c>
      <c r="W199" s="283" t="s">
        <v>6111</v>
      </c>
      <c r="X199" s="279" t="s">
        <v>10347</v>
      </c>
      <c r="Y199" s="281" t="s">
        <v>10348</v>
      </c>
      <c r="Z199" s="274" t="str">
        <f t="shared" si="2"/>
        <v>AQYDXQ</v>
      </c>
      <c r="AA199" s="274" t="str">
        <f t="shared" si="3"/>
        <v>AQY</v>
      </c>
      <c r="AB199" s="274" t="str">
        <f t="shared" si="4"/>
        <v>DXQ</v>
      </c>
      <c r="AC199" s="274" t="str">
        <f t="shared" si="5"/>
        <v>X259L49</v>
      </c>
      <c r="AD199" s="274" t="str">
        <f t="shared" si="6"/>
        <v>X25</v>
      </c>
      <c r="AE199" s="274" t="str">
        <f t="shared" si="7"/>
        <v>9L49</v>
      </c>
      <c r="AF199" s="274" t="e">
        <f t="shared" ca="1" si="8"/>
        <v>#NAME?</v>
      </c>
      <c r="AG199" s="274" t="e">
        <f t="shared" ca="1" si="9"/>
        <v>#NAME?</v>
      </c>
    </row>
    <row r="200" spans="1:33" ht="150">
      <c r="A200" s="187" t="e">
        <f t="shared" ca="1" si="0"/>
        <v>#NAME?</v>
      </c>
      <c r="B200" s="273" t="s">
        <v>1765</v>
      </c>
      <c r="C200" s="274"/>
      <c r="D200" s="274" t="s">
        <v>6102</v>
      </c>
      <c r="E200" s="274" t="s">
        <v>10349</v>
      </c>
      <c r="F200" s="274" t="s">
        <v>10350</v>
      </c>
      <c r="G200" s="294"/>
      <c r="H200" s="303">
        <v>43300</v>
      </c>
      <c r="I200" s="276" t="str">
        <f t="shared" si="10"/>
        <v>LINKS HARVESTED</v>
      </c>
      <c r="J200" s="303">
        <v>43300</v>
      </c>
      <c r="K200" s="282"/>
      <c r="L200" s="278" t="s">
        <v>6118</v>
      </c>
      <c r="M200" s="278"/>
      <c r="N200" s="278" t="s">
        <v>6109</v>
      </c>
      <c r="O200" s="278"/>
      <c r="P200" s="278"/>
      <c r="Q200" s="278"/>
      <c r="R200" s="278"/>
      <c r="S200" s="278"/>
      <c r="T200" s="278"/>
      <c r="U200" s="282"/>
      <c r="V200" s="274" t="s">
        <v>10351</v>
      </c>
      <c r="W200" s="283" t="s">
        <v>6111</v>
      </c>
      <c r="X200" s="279" t="s">
        <v>10352</v>
      </c>
      <c r="Y200" s="281" t="s">
        <v>10353</v>
      </c>
      <c r="Z200" s="274" t="str">
        <f t="shared" si="2"/>
        <v>ASFILQ</v>
      </c>
      <c r="AA200" s="274" t="str">
        <f t="shared" si="3"/>
        <v>ASF</v>
      </c>
      <c r="AB200" s="274" t="str">
        <f t="shared" si="4"/>
        <v>ILQ</v>
      </c>
      <c r="AC200" s="274" t="str">
        <f t="shared" si="5"/>
        <v>ZAERMSN</v>
      </c>
      <c r="AD200" s="274" t="str">
        <f t="shared" si="6"/>
        <v>ZAE</v>
      </c>
      <c r="AE200" s="274" t="str">
        <f t="shared" si="7"/>
        <v>RMSN</v>
      </c>
      <c r="AF200" s="274" t="e">
        <f t="shared" ca="1" si="8"/>
        <v>#NAME?</v>
      </c>
      <c r="AG200" s="274" t="e">
        <f t="shared" ca="1" si="9"/>
        <v>#NAME?</v>
      </c>
    </row>
    <row r="201" spans="1:33" ht="225">
      <c r="A201" s="187" t="e">
        <f t="shared" ca="1" si="0"/>
        <v>#NAME?</v>
      </c>
      <c r="B201" s="273" t="s">
        <v>1762</v>
      </c>
      <c r="C201" s="274"/>
      <c r="D201" s="274"/>
      <c r="E201" s="274" t="s">
        <v>10354</v>
      </c>
      <c r="F201" s="274" t="s">
        <v>10355</v>
      </c>
      <c r="G201" s="287" t="s">
        <v>10356</v>
      </c>
      <c r="H201" s="303" t="s">
        <v>10357</v>
      </c>
      <c r="I201" s="276" t="str">
        <f t="shared" si="10"/>
        <v>LINKS REQUIRED</v>
      </c>
      <c r="J201" s="299">
        <v>43301</v>
      </c>
      <c r="K201" s="282"/>
      <c r="L201" s="278"/>
      <c r="M201" s="278"/>
      <c r="N201" s="278"/>
      <c r="O201" s="278"/>
      <c r="P201" s="278"/>
      <c r="Q201" s="278"/>
      <c r="R201" s="278"/>
      <c r="S201" s="278"/>
      <c r="T201" s="278"/>
      <c r="U201" s="282"/>
      <c r="V201" s="274"/>
      <c r="W201" s="279"/>
      <c r="X201" s="282"/>
      <c r="Y201" s="281" t="s">
        <v>10358</v>
      </c>
      <c r="Z201" s="274" t="str">
        <f t="shared" si="2"/>
        <v>ASLS1G</v>
      </c>
      <c r="AA201" s="274" t="str">
        <f t="shared" si="3"/>
        <v>ASL</v>
      </c>
      <c r="AB201" s="274" t="str">
        <f t="shared" si="4"/>
        <v>S1G</v>
      </c>
      <c r="AC201" s="274" t="str">
        <f t="shared" si="5"/>
        <v>27EQJA1</v>
      </c>
      <c r="AD201" s="274" t="str">
        <f t="shared" si="6"/>
        <v>27E</v>
      </c>
      <c r="AE201" s="274" t="str">
        <f t="shared" si="7"/>
        <v>QJA1</v>
      </c>
      <c r="AF201" s="274" t="e">
        <f t="shared" ca="1" si="8"/>
        <v>#NAME?</v>
      </c>
      <c r="AG201" s="274" t="e">
        <f t="shared" ca="1" si="9"/>
        <v>#NAME?</v>
      </c>
    </row>
    <row r="202" spans="1:33" ht="225">
      <c r="A202" s="187" t="e">
        <f t="shared" ca="1" si="0"/>
        <v>#NAME?</v>
      </c>
      <c r="B202" s="273" t="s">
        <v>1762</v>
      </c>
      <c r="C202" s="274"/>
      <c r="D202" s="274"/>
      <c r="E202" s="274" t="s">
        <v>10359</v>
      </c>
      <c r="F202" s="274" t="s">
        <v>10355</v>
      </c>
      <c r="G202" s="274"/>
      <c r="H202" s="303" t="s">
        <v>10357</v>
      </c>
      <c r="I202" s="276" t="str">
        <f t="shared" si="10"/>
        <v>LINKS REQUIRED</v>
      </c>
      <c r="J202" s="299">
        <v>43301</v>
      </c>
      <c r="K202" s="282"/>
      <c r="L202" s="278"/>
      <c r="M202" s="278"/>
      <c r="N202" s="278"/>
      <c r="O202" s="278"/>
      <c r="P202" s="278"/>
      <c r="Q202" s="278"/>
      <c r="R202" s="278"/>
      <c r="S202" s="278"/>
      <c r="T202" s="278"/>
      <c r="U202" s="282"/>
      <c r="V202" s="274"/>
      <c r="W202" s="279"/>
      <c r="X202" s="282"/>
      <c r="Y202" s="281" t="s">
        <v>10360</v>
      </c>
      <c r="Z202" s="274" t="str">
        <f t="shared" si="2"/>
        <v>AT4DHQ</v>
      </c>
      <c r="AA202" s="274" t="str">
        <f t="shared" si="3"/>
        <v>AT4</v>
      </c>
      <c r="AB202" s="274" t="str">
        <f t="shared" si="4"/>
        <v>DHQ</v>
      </c>
      <c r="AC202" s="274" t="str">
        <f t="shared" si="5"/>
        <v>LRNEJ9C</v>
      </c>
      <c r="AD202" s="274" t="str">
        <f t="shared" si="6"/>
        <v>LRN</v>
      </c>
      <c r="AE202" s="274" t="str">
        <f t="shared" si="7"/>
        <v>EJ9C</v>
      </c>
      <c r="AF202" s="274" t="e">
        <f t="shared" ca="1" si="8"/>
        <v>#NAME?</v>
      </c>
      <c r="AG202" s="274" t="e">
        <f t="shared" ca="1" si="9"/>
        <v>#NAME?</v>
      </c>
    </row>
    <row r="203" spans="1:33" ht="409.5">
      <c r="A203" s="187" t="e">
        <f t="shared" ca="1" si="0"/>
        <v>#NAME?</v>
      </c>
      <c r="B203" s="273" t="s">
        <v>1765</v>
      </c>
      <c r="C203" s="274"/>
      <c r="D203" s="274" t="s">
        <v>6114</v>
      </c>
      <c r="E203" s="274" t="s">
        <v>10361</v>
      </c>
      <c r="F203" s="274" t="s">
        <v>10362</v>
      </c>
      <c r="G203" s="294" t="s">
        <v>10363</v>
      </c>
      <c r="H203" s="303" t="s">
        <v>10357</v>
      </c>
      <c r="I203" s="276" t="str">
        <f t="shared" si="10"/>
        <v>LINKS HARVESTED</v>
      </c>
      <c r="J203" s="312">
        <v>43302</v>
      </c>
      <c r="K203" s="282"/>
      <c r="L203" s="278"/>
      <c r="M203" s="278"/>
      <c r="N203" s="278" t="s">
        <v>6109</v>
      </c>
      <c r="O203" s="278"/>
      <c r="P203" s="278"/>
      <c r="Q203" s="278"/>
      <c r="R203" s="278"/>
      <c r="S203" s="278"/>
      <c r="T203" s="278"/>
      <c r="U203" s="282"/>
      <c r="V203" s="274"/>
      <c r="W203" s="283" t="s">
        <v>6111</v>
      </c>
      <c r="X203" s="282" t="s">
        <v>10364</v>
      </c>
      <c r="Y203" s="281" t="s">
        <v>10365</v>
      </c>
      <c r="Z203" s="274" t="str">
        <f t="shared" si="2"/>
        <v>ATH5EB</v>
      </c>
      <c r="AA203" s="274" t="str">
        <f t="shared" si="3"/>
        <v>ATH</v>
      </c>
      <c r="AB203" s="274" t="str">
        <f t="shared" si="4"/>
        <v>5EB</v>
      </c>
      <c r="AC203" s="274" t="str">
        <f t="shared" si="5"/>
        <v>PWKNCNT</v>
      </c>
      <c r="AD203" s="274" t="str">
        <f t="shared" si="6"/>
        <v>PWK</v>
      </c>
      <c r="AE203" s="274" t="str">
        <f t="shared" si="7"/>
        <v>NCNT</v>
      </c>
      <c r="AF203" s="274" t="e">
        <f t="shared" ca="1" si="8"/>
        <v>#NAME?</v>
      </c>
      <c r="AG203" s="274" t="e">
        <f t="shared" ca="1" si="9"/>
        <v>#NAME?</v>
      </c>
    </row>
    <row r="204" spans="1:33" ht="150">
      <c r="A204" s="187" t="e">
        <f t="shared" ca="1" si="0"/>
        <v>#NAME?</v>
      </c>
      <c r="B204" s="273" t="s">
        <v>1765</v>
      </c>
      <c r="C204" s="274"/>
      <c r="D204" s="274" t="s">
        <v>6114</v>
      </c>
      <c r="E204" s="274" t="s">
        <v>10366</v>
      </c>
      <c r="F204" s="274" t="s">
        <v>10362</v>
      </c>
      <c r="G204" s="287" t="s">
        <v>10367</v>
      </c>
      <c r="H204" s="303" t="s">
        <v>10357</v>
      </c>
      <c r="I204" s="276" t="str">
        <f t="shared" si="10"/>
        <v>LINKS HARVESTED</v>
      </c>
      <c r="J204" s="312">
        <v>43302</v>
      </c>
      <c r="K204" s="282"/>
      <c r="L204" s="278" t="s">
        <v>6118</v>
      </c>
      <c r="M204" s="278"/>
      <c r="N204" s="278" t="s">
        <v>6109</v>
      </c>
      <c r="O204" s="278"/>
      <c r="P204" s="278"/>
      <c r="Q204" s="278"/>
      <c r="R204" s="278"/>
      <c r="S204" s="278"/>
      <c r="T204" s="278"/>
      <c r="U204" s="282"/>
      <c r="V204" s="274" t="s">
        <v>10368</v>
      </c>
      <c r="W204" s="283" t="s">
        <v>6111</v>
      </c>
      <c r="X204" s="279" t="s">
        <v>10369</v>
      </c>
      <c r="Y204" s="281" t="s">
        <v>10370</v>
      </c>
      <c r="Z204" s="274" t="str">
        <f t="shared" si="2"/>
        <v>ATRJ8D</v>
      </c>
      <c r="AA204" s="274" t="str">
        <f t="shared" si="3"/>
        <v>ATR</v>
      </c>
      <c r="AB204" s="274" t="str">
        <f t="shared" si="4"/>
        <v>J8D</v>
      </c>
      <c r="AC204" s="274" t="str">
        <f t="shared" si="5"/>
        <v>W7GILJW</v>
      </c>
      <c r="AD204" s="274" t="str">
        <f t="shared" si="6"/>
        <v>W7G</v>
      </c>
      <c r="AE204" s="274" t="str">
        <f t="shared" si="7"/>
        <v>ILJW</v>
      </c>
      <c r="AF204" s="274" t="e">
        <f t="shared" ca="1" si="8"/>
        <v>#NAME?</v>
      </c>
      <c r="AG204" s="274" t="e">
        <f t="shared" ca="1" si="9"/>
        <v>#NAME?</v>
      </c>
    </row>
    <row r="205" spans="1:33" ht="150">
      <c r="A205" s="187" t="e">
        <f t="shared" ca="1" si="0"/>
        <v>#NAME?</v>
      </c>
      <c r="B205" s="273" t="s">
        <v>1765</v>
      </c>
      <c r="C205" s="274"/>
      <c r="D205" s="274" t="s">
        <v>6114</v>
      </c>
      <c r="E205" s="274" t="s">
        <v>10371</v>
      </c>
      <c r="F205" s="274" t="s">
        <v>10362</v>
      </c>
      <c r="G205" s="294" t="s">
        <v>10372</v>
      </c>
      <c r="H205" s="303" t="s">
        <v>10357</v>
      </c>
      <c r="I205" s="276" t="str">
        <f t="shared" si="10"/>
        <v>LINKS HARVESTED</v>
      </c>
      <c r="J205" s="312">
        <v>43302</v>
      </c>
      <c r="K205" s="282"/>
      <c r="L205" s="278" t="s">
        <v>6118</v>
      </c>
      <c r="M205" s="278"/>
      <c r="N205" s="278" t="s">
        <v>6109</v>
      </c>
      <c r="O205" s="278"/>
      <c r="P205" s="278"/>
      <c r="Q205" s="278"/>
      <c r="R205" s="278"/>
      <c r="S205" s="278"/>
      <c r="T205" s="278"/>
      <c r="U205" s="282"/>
      <c r="V205" s="274" t="s">
        <v>10373</v>
      </c>
      <c r="W205" s="283" t="s">
        <v>6111</v>
      </c>
      <c r="X205" s="309" t="s">
        <v>10374</v>
      </c>
      <c r="Y205" s="281" t="s">
        <v>10375</v>
      </c>
      <c r="Z205" s="274" t="str">
        <f t="shared" si="2"/>
        <v>AUZAL5</v>
      </c>
      <c r="AA205" s="274" t="str">
        <f t="shared" si="3"/>
        <v>AUZ</v>
      </c>
      <c r="AB205" s="274" t="str">
        <f t="shared" si="4"/>
        <v>AL5</v>
      </c>
      <c r="AC205" s="274" t="str">
        <f t="shared" si="5"/>
        <v>HBYQFLN</v>
      </c>
      <c r="AD205" s="274" t="str">
        <f t="shared" si="6"/>
        <v>HBY</v>
      </c>
      <c r="AE205" s="274" t="str">
        <f t="shared" si="7"/>
        <v>QFLN</v>
      </c>
      <c r="AF205" s="274" t="e">
        <f t="shared" ca="1" si="8"/>
        <v>#NAME?</v>
      </c>
      <c r="AG205" s="274" t="e">
        <f t="shared" ca="1" si="9"/>
        <v>#NAME?</v>
      </c>
    </row>
    <row r="206" spans="1:33" ht="131.25">
      <c r="A206" s="187" t="e">
        <f t="shared" ca="1" si="0"/>
        <v>#NAME?</v>
      </c>
      <c r="B206" s="273" t="s">
        <v>1765</v>
      </c>
      <c r="C206" s="274"/>
      <c r="D206" s="274" t="s">
        <v>6114</v>
      </c>
      <c r="E206" s="274" t="s">
        <v>10376</v>
      </c>
      <c r="F206" s="274" t="s">
        <v>10362</v>
      </c>
      <c r="G206" s="294" t="s">
        <v>10372</v>
      </c>
      <c r="H206" s="303" t="s">
        <v>10357</v>
      </c>
      <c r="I206" s="276" t="str">
        <f t="shared" si="10"/>
        <v>LINKS HARVESTED</v>
      </c>
      <c r="J206" s="312">
        <v>43302</v>
      </c>
      <c r="K206" s="282"/>
      <c r="L206" s="278" t="s">
        <v>6118</v>
      </c>
      <c r="M206" s="278"/>
      <c r="N206" s="278" t="s">
        <v>6109</v>
      </c>
      <c r="O206" s="278"/>
      <c r="P206" s="278"/>
      <c r="Q206" s="278"/>
      <c r="R206" s="278"/>
      <c r="S206" s="278"/>
      <c r="T206" s="278"/>
      <c r="U206" s="282"/>
      <c r="V206" s="274" t="s">
        <v>10377</v>
      </c>
      <c r="W206" s="283" t="s">
        <v>6111</v>
      </c>
      <c r="X206" s="309" t="s">
        <v>10378</v>
      </c>
      <c r="Y206" s="281" t="s">
        <v>10379</v>
      </c>
      <c r="Z206" s="274" t="str">
        <f t="shared" si="2"/>
        <v>AW63WI</v>
      </c>
      <c r="AA206" s="274" t="str">
        <f t="shared" si="3"/>
        <v>AW6</v>
      </c>
      <c r="AB206" s="274" t="str">
        <f t="shared" si="4"/>
        <v>3WI</v>
      </c>
      <c r="AC206" s="274" t="str">
        <f t="shared" si="5"/>
        <v>37JNQ0V</v>
      </c>
      <c r="AD206" s="274" t="str">
        <f t="shared" si="6"/>
        <v>37J</v>
      </c>
      <c r="AE206" s="274" t="str">
        <f t="shared" si="7"/>
        <v>NQ0V</v>
      </c>
      <c r="AF206" s="274" t="e">
        <f t="shared" ca="1" si="8"/>
        <v>#NAME?</v>
      </c>
      <c r="AG206" s="274" t="e">
        <f t="shared" ca="1" si="9"/>
        <v>#NAME?</v>
      </c>
    </row>
    <row r="207" spans="1:33" ht="131.25">
      <c r="A207" s="187" t="e">
        <f t="shared" ca="1" si="0"/>
        <v>#NAME?</v>
      </c>
      <c r="B207" s="273" t="s">
        <v>1765</v>
      </c>
      <c r="C207" s="274"/>
      <c r="D207" s="274" t="s">
        <v>6114</v>
      </c>
      <c r="E207" s="274" t="s">
        <v>10380</v>
      </c>
      <c r="F207" s="274" t="s">
        <v>10362</v>
      </c>
      <c r="G207" s="294"/>
      <c r="H207" s="303" t="s">
        <v>10357</v>
      </c>
      <c r="I207" s="276" t="str">
        <f t="shared" si="10"/>
        <v>LINKS HARVESTED</v>
      </c>
      <c r="J207" s="312">
        <v>43302</v>
      </c>
      <c r="K207" s="282"/>
      <c r="L207" s="278" t="s">
        <v>6118</v>
      </c>
      <c r="M207" s="278"/>
      <c r="N207" s="278" t="s">
        <v>6109</v>
      </c>
      <c r="O207" s="278"/>
      <c r="P207" s="278"/>
      <c r="Q207" s="278"/>
      <c r="R207" s="278"/>
      <c r="S207" s="278"/>
      <c r="T207" s="278"/>
      <c r="U207" s="282"/>
      <c r="V207" s="274" t="s">
        <v>10381</v>
      </c>
      <c r="W207" s="283" t="s">
        <v>6111</v>
      </c>
      <c r="X207" s="309" t="s">
        <v>10382</v>
      </c>
      <c r="Y207" s="281" t="s">
        <v>10383</v>
      </c>
      <c r="Z207" s="274" t="str">
        <f t="shared" si="2"/>
        <v>AX9CTY</v>
      </c>
      <c r="AA207" s="274" t="str">
        <f t="shared" si="3"/>
        <v>AX9</v>
      </c>
      <c r="AB207" s="274" t="str">
        <f t="shared" si="4"/>
        <v>CTY</v>
      </c>
      <c r="AC207" s="274" t="str">
        <f t="shared" si="5"/>
        <v>EX8BKMW</v>
      </c>
      <c r="AD207" s="274" t="str">
        <f t="shared" si="6"/>
        <v>EX8</v>
      </c>
      <c r="AE207" s="274" t="str">
        <f t="shared" si="7"/>
        <v>BKMW</v>
      </c>
      <c r="AF207" s="274" t="e">
        <f t="shared" ca="1" si="8"/>
        <v>#NAME?</v>
      </c>
      <c r="AG207" s="274" t="e">
        <f t="shared" ca="1" si="9"/>
        <v>#NAME?</v>
      </c>
    </row>
    <row r="208" spans="1:33" ht="409.5">
      <c r="A208" s="187" t="e">
        <f t="shared" ca="1" si="0"/>
        <v>#NAME?</v>
      </c>
      <c r="B208" s="273" t="s">
        <v>1765</v>
      </c>
      <c r="C208" s="274"/>
      <c r="D208" s="274" t="s">
        <v>6114</v>
      </c>
      <c r="E208" s="274" t="s">
        <v>10384</v>
      </c>
      <c r="F208" s="274" t="s">
        <v>10362</v>
      </c>
      <c r="G208" s="294"/>
      <c r="H208" s="303" t="s">
        <v>10357</v>
      </c>
      <c r="I208" s="276" t="str">
        <f t="shared" si="10"/>
        <v>LINKS HARVESTED</v>
      </c>
      <c r="J208" s="312">
        <v>43302</v>
      </c>
      <c r="K208" s="282"/>
      <c r="L208" s="278" t="s">
        <v>6118</v>
      </c>
      <c r="M208" s="278"/>
      <c r="N208" s="278" t="s">
        <v>6109</v>
      </c>
      <c r="O208" s="278"/>
      <c r="P208" s="278"/>
      <c r="Q208" s="278"/>
      <c r="R208" s="278"/>
      <c r="S208" s="278"/>
      <c r="T208" s="278"/>
      <c r="U208" s="282"/>
      <c r="V208" s="274" t="s">
        <v>10385</v>
      </c>
      <c r="W208" s="283" t="s">
        <v>6111</v>
      </c>
      <c r="X208" s="279" t="s">
        <v>10386</v>
      </c>
      <c r="Y208" s="281" t="s">
        <v>10387</v>
      </c>
      <c r="Z208" s="274" t="str">
        <f t="shared" si="2"/>
        <v>B4JGZZ</v>
      </c>
      <c r="AA208" s="274" t="str">
        <f t="shared" si="3"/>
        <v>B4J</v>
      </c>
      <c r="AB208" s="274" t="str">
        <f t="shared" si="4"/>
        <v>GZZ</v>
      </c>
      <c r="AC208" s="274" t="str">
        <f t="shared" si="5"/>
        <v>KX811NI</v>
      </c>
      <c r="AD208" s="274" t="str">
        <f t="shared" si="6"/>
        <v>KX8</v>
      </c>
      <c r="AE208" s="274" t="str">
        <f t="shared" si="7"/>
        <v>11NI</v>
      </c>
      <c r="AF208" s="274" t="e">
        <f t="shared" ca="1" si="8"/>
        <v>#NAME?</v>
      </c>
      <c r="AG208" s="274" t="e">
        <f t="shared" ca="1" si="9"/>
        <v>#NAME?</v>
      </c>
    </row>
    <row r="209" spans="1:33" ht="131.25">
      <c r="A209" s="187" t="e">
        <f t="shared" ca="1" si="0"/>
        <v>#NAME?</v>
      </c>
      <c r="B209" s="273" t="s">
        <v>1904</v>
      </c>
      <c r="C209" s="274"/>
      <c r="D209" s="274" t="s">
        <v>6114</v>
      </c>
      <c r="E209" s="274" t="s">
        <v>10388</v>
      </c>
      <c r="F209" s="274" t="s">
        <v>10362</v>
      </c>
      <c r="G209" s="288" t="s">
        <v>10389</v>
      </c>
      <c r="H209" s="303" t="s">
        <v>10357</v>
      </c>
      <c r="I209" s="276" t="str">
        <f t="shared" si="10"/>
        <v>LINKS HARVESTED</v>
      </c>
      <c r="J209" s="312">
        <v>43302</v>
      </c>
      <c r="K209" s="282"/>
      <c r="L209" s="278" t="s">
        <v>6118</v>
      </c>
      <c r="M209" s="278"/>
      <c r="N209" s="278" t="s">
        <v>6109</v>
      </c>
      <c r="O209" s="278"/>
      <c r="P209" s="278"/>
      <c r="Q209" s="278"/>
      <c r="R209" s="278"/>
      <c r="S209" s="278"/>
      <c r="T209" s="278"/>
      <c r="U209" s="282"/>
      <c r="V209" s="274" t="s">
        <v>10390</v>
      </c>
      <c r="W209" s="283" t="s">
        <v>6111</v>
      </c>
      <c r="X209" s="279" t="s">
        <v>10391</v>
      </c>
      <c r="Y209" s="281" t="s">
        <v>10392</v>
      </c>
      <c r="Z209" s="274" t="str">
        <f t="shared" si="2"/>
        <v>B86PM4</v>
      </c>
      <c r="AA209" s="274" t="str">
        <f t="shared" si="3"/>
        <v>B86</v>
      </c>
      <c r="AB209" s="274" t="str">
        <f t="shared" si="4"/>
        <v>PM4</v>
      </c>
      <c r="AC209" s="274" t="str">
        <f t="shared" si="5"/>
        <v>Y5HJ26F</v>
      </c>
      <c r="AD209" s="274" t="str">
        <f t="shared" si="6"/>
        <v>Y5H</v>
      </c>
      <c r="AE209" s="274" t="str">
        <f t="shared" si="7"/>
        <v>J26F</v>
      </c>
      <c r="AF209" s="274" t="e">
        <f t="shared" ca="1" si="8"/>
        <v>#NAME?</v>
      </c>
      <c r="AG209" s="274" t="e">
        <f t="shared" ca="1" si="9"/>
        <v>#NAME?</v>
      </c>
    </row>
    <row r="210" spans="1:33" ht="150">
      <c r="A210" s="187" t="e">
        <f t="shared" ca="1" si="0"/>
        <v>#NAME?</v>
      </c>
      <c r="B210" s="273" t="s">
        <v>1765</v>
      </c>
      <c r="C210" s="274"/>
      <c r="D210" s="274" t="s">
        <v>6114</v>
      </c>
      <c r="E210" s="274" t="s">
        <v>10393</v>
      </c>
      <c r="F210" s="274" t="s">
        <v>10362</v>
      </c>
      <c r="G210" s="294" t="s">
        <v>10372</v>
      </c>
      <c r="H210" s="303" t="s">
        <v>10357</v>
      </c>
      <c r="I210" s="276" t="str">
        <f t="shared" si="10"/>
        <v>LINKS HARVESTED</v>
      </c>
      <c r="J210" s="312">
        <v>43302</v>
      </c>
      <c r="K210" s="282"/>
      <c r="L210" s="278"/>
      <c r="M210" s="278"/>
      <c r="N210" s="278" t="s">
        <v>6109</v>
      </c>
      <c r="O210" s="278"/>
      <c r="P210" s="278"/>
      <c r="Q210" s="278"/>
      <c r="R210" s="278"/>
      <c r="S210" s="278"/>
      <c r="T210" s="278"/>
      <c r="U210" s="282"/>
      <c r="V210" s="274" t="s">
        <v>10394</v>
      </c>
      <c r="W210" s="283" t="s">
        <v>6111</v>
      </c>
      <c r="X210" s="282" t="s">
        <v>10395</v>
      </c>
      <c r="Y210" s="281" t="s">
        <v>10396</v>
      </c>
      <c r="Z210" s="274" t="str">
        <f t="shared" si="2"/>
        <v>B8F5TK</v>
      </c>
      <c r="AA210" s="274" t="str">
        <f t="shared" si="3"/>
        <v>B8F</v>
      </c>
      <c r="AB210" s="274" t="str">
        <f t="shared" si="4"/>
        <v>5TK</v>
      </c>
      <c r="AC210" s="274" t="str">
        <f t="shared" si="5"/>
        <v>2DAPXOF</v>
      </c>
      <c r="AD210" s="274" t="str">
        <f t="shared" si="6"/>
        <v>2DA</v>
      </c>
      <c r="AE210" s="274" t="str">
        <f t="shared" si="7"/>
        <v>PXOF</v>
      </c>
      <c r="AF210" s="274" t="e">
        <f t="shared" ca="1" si="8"/>
        <v>#NAME?</v>
      </c>
      <c r="AG210" s="274" t="e">
        <f t="shared" ca="1" si="9"/>
        <v>#NAME?</v>
      </c>
    </row>
    <row r="211" spans="1:33" ht="150">
      <c r="A211" s="187" t="e">
        <f t="shared" ca="1" si="0"/>
        <v>#NAME?</v>
      </c>
      <c r="B211" s="273" t="s">
        <v>1765</v>
      </c>
      <c r="C211" s="274"/>
      <c r="D211" s="274" t="s">
        <v>6114</v>
      </c>
      <c r="E211" s="274" t="s">
        <v>10397</v>
      </c>
      <c r="F211" s="274" t="s">
        <v>10362</v>
      </c>
      <c r="G211" s="294" t="s">
        <v>10372</v>
      </c>
      <c r="H211" s="303" t="s">
        <v>10357</v>
      </c>
      <c r="I211" s="276" t="str">
        <f t="shared" si="10"/>
        <v>LINKS HARVESTED</v>
      </c>
      <c r="J211" s="312">
        <v>43302</v>
      </c>
      <c r="K211" s="282"/>
      <c r="L211" s="278"/>
      <c r="M211" s="278"/>
      <c r="N211" s="278" t="s">
        <v>6109</v>
      </c>
      <c r="O211" s="278"/>
      <c r="P211" s="278"/>
      <c r="Q211" s="278"/>
      <c r="R211" s="278"/>
      <c r="S211" s="278"/>
      <c r="T211" s="278"/>
      <c r="U211" s="282"/>
      <c r="V211" s="274" t="s">
        <v>10398</v>
      </c>
      <c r="W211" s="283" t="s">
        <v>6111</v>
      </c>
      <c r="X211" s="282" t="s">
        <v>10395</v>
      </c>
      <c r="Y211" s="281" t="s">
        <v>10399</v>
      </c>
      <c r="Z211" s="274" t="str">
        <f t="shared" si="2"/>
        <v>B9KRKW</v>
      </c>
      <c r="AA211" s="274" t="str">
        <f t="shared" si="3"/>
        <v>B9K</v>
      </c>
      <c r="AB211" s="274" t="str">
        <f t="shared" si="4"/>
        <v>RKW</v>
      </c>
      <c r="AC211" s="274" t="str">
        <f t="shared" si="5"/>
        <v>EZ5HSKV</v>
      </c>
      <c r="AD211" s="274" t="str">
        <f t="shared" si="6"/>
        <v>EZ5</v>
      </c>
      <c r="AE211" s="274" t="str">
        <f t="shared" si="7"/>
        <v>HSKV</v>
      </c>
      <c r="AF211" s="274" t="e">
        <f t="shared" ca="1" si="8"/>
        <v>#NAME?</v>
      </c>
      <c r="AG211" s="274" t="e">
        <f t="shared" ca="1" si="9"/>
        <v>#NAME?</v>
      </c>
    </row>
    <row r="212" spans="1:33" ht="409.5">
      <c r="A212" s="187" t="e">
        <f t="shared" ca="1" si="0"/>
        <v>#NAME?</v>
      </c>
      <c r="B212" s="273" t="s">
        <v>1765</v>
      </c>
      <c r="C212" s="274"/>
      <c r="D212" s="274" t="s">
        <v>6114</v>
      </c>
      <c r="E212" s="274" t="s">
        <v>10400</v>
      </c>
      <c r="F212" s="274" t="s">
        <v>10362</v>
      </c>
      <c r="G212" s="294" t="s">
        <v>10372</v>
      </c>
      <c r="H212" s="303" t="s">
        <v>10357</v>
      </c>
      <c r="I212" s="276" t="str">
        <f t="shared" si="10"/>
        <v>LINKS HARVESTED</v>
      </c>
      <c r="J212" s="312">
        <v>43302</v>
      </c>
      <c r="K212" s="282"/>
      <c r="L212" s="278" t="s">
        <v>6118</v>
      </c>
      <c r="M212" s="278"/>
      <c r="N212" s="278" t="s">
        <v>6109</v>
      </c>
      <c r="O212" s="278"/>
      <c r="P212" s="278"/>
      <c r="Q212" s="278"/>
      <c r="R212" s="278"/>
      <c r="S212" s="278"/>
      <c r="T212" s="278"/>
      <c r="U212" s="282"/>
      <c r="V212" s="274" t="s">
        <v>10401</v>
      </c>
      <c r="W212" s="283" t="s">
        <v>6111</v>
      </c>
      <c r="X212" s="309" t="s">
        <v>10402</v>
      </c>
      <c r="Y212" s="281" t="s">
        <v>10403</v>
      </c>
      <c r="Z212" s="274" t="str">
        <f t="shared" si="2"/>
        <v>BD3YJ1</v>
      </c>
      <c r="AA212" s="274" t="str">
        <f t="shared" si="3"/>
        <v>BD3</v>
      </c>
      <c r="AB212" s="274" t="str">
        <f t="shared" si="4"/>
        <v>YJ1</v>
      </c>
      <c r="AC212" s="274" t="str">
        <f t="shared" si="5"/>
        <v>YR6ILM0</v>
      </c>
      <c r="AD212" s="274" t="str">
        <f t="shared" si="6"/>
        <v>YR6</v>
      </c>
      <c r="AE212" s="274" t="str">
        <f t="shared" si="7"/>
        <v>ILM0</v>
      </c>
      <c r="AF212" s="274" t="e">
        <f t="shared" ca="1" si="8"/>
        <v>#NAME?</v>
      </c>
      <c r="AG212" s="274" t="e">
        <f t="shared" ca="1" si="9"/>
        <v>#NAME?</v>
      </c>
    </row>
    <row r="213" spans="1:33" ht="112.5">
      <c r="A213" s="187" t="e">
        <f t="shared" ca="1" si="0"/>
        <v>#NAME?</v>
      </c>
      <c r="B213" s="273" t="s">
        <v>1904</v>
      </c>
      <c r="C213" s="274"/>
      <c r="D213" s="274" t="s">
        <v>6102</v>
      </c>
      <c r="E213" s="274" t="s">
        <v>10404</v>
      </c>
      <c r="F213" s="274" t="s">
        <v>10350</v>
      </c>
      <c r="G213" s="287" t="s">
        <v>10405</v>
      </c>
      <c r="H213" s="315" t="s">
        <v>10406</v>
      </c>
      <c r="I213" s="276" t="str">
        <f t="shared" si="10"/>
        <v>LINKS HARVESTED</v>
      </c>
      <c r="J213" s="299">
        <v>43274</v>
      </c>
      <c r="K213" s="282"/>
      <c r="L213" s="278" t="s">
        <v>6118</v>
      </c>
      <c r="M213" s="278"/>
      <c r="N213" s="278" t="s">
        <v>6109</v>
      </c>
      <c r="O213" s="278"/>
      <c r="P213" s="278"/>
      <c r="Q213" s="278"/>
      <c r="R213" s="278"/>
      <c r="S213" s="278"/>
      <c r="T213" s="278"/>
      <c r="U213" s="282"/>
      <c r="V213" s="274" t="s">
        <v>10407</v>
      </c>
      <c r="W213" s="283" t="s">
        <v>6111</v>
      </c>
      <c r="X213" s="279" t="s">
        <v>10408</v>
      </c>
      <c r="Y213" s="281" t="s">
        <v>10409</v>
      </c>
      <c r="Z213" s="274" t="str">
        <f t="shared" si="2"/>
        <v>BE522T</v>
      </c>
      <c r="AA213" s="274" t="str">
        <f t="shared" si="3"/>
        <v>BE5</v>
      </c>
      <c r="AB213" s="274" t="str">
        <f t="shared" si="4"/>
        <v>22T</v>
      </c>
      <c r="AC213" s="274" t="str">
        <f t="shared" si="5"/>
        <v>LA21MYF</v>
      </c>
      <c r="AD213" s="274" t="str">
        <f t="shared" si="6"/>
        <v>LA2</v>
      </c>
      <c r="AE213" s="274" t="str">
        <f t="shared" si="7"/>
        <v>1MYF</v>
      </c>
      <c r="AF213" s="274" t="e">
        <f t="shared" ca="1" si="8"/>
        <v>#NAME?</v>
      </c>
      <c r="AG213" s="274" t="e">
        <f t="shared" ca="1" si="9"/>
        <v>#NAME?</v>
      </c>
    </row>
    <row r="214" spans="1:33" ht="409.5">
      <c r="A214" s="187" t="e">
        <f t="shared" ca="1" si="0"/>
        <v>#NAME?</v>
      </c>
      <c r="B214" s="273" t="s">
        <v>1765</v>
      </c>
      <c r="C214" s="274"/>
      <c r="D214" s="274" t="s">
        <v>6102</v>
      </c>
      <c r="E214" s="274" t="s">
        <v>10410</v>
      </c>
      <c r="F214" s="274" t="s">
        <v>10411</v>
      </c>
      <c r="G214" s="294" t="s">
        <v>10412</v>
      </c>
      <c r="H214" s="315"/>
      <c r="I214" s="276" t="str">
        <f t="shared" si="10"/>
        <v>LINKS HARVESTED</v>
      </c>
      <c r="J214" s="299">
        <v>43274</v>
      </c>
      <c r="K214" s="282"/>
      <c r="L214" s="278" t="s">
        <v>6118</v>
      </c>
      <c r="M214" s="278"/>
      <c r="N214" s="278" t="s">
        <v>6109</v>
      </c>
      <c r="O214" s="278"/>
      <c r="P214" s="278"/>
      <c r="Q214" s="278"/>
      <c r="R214" s="278"/>
      <c r="S214" s="278"/>
      <c r="T214" s="278"/>
      <c r="U214" s="282"/>
      <c r="V214" s="274" t="s">
        <v>10413</v>
      </c>
      <c r="W214" s="283" t="s">
        <v>6111</v>
      </c>
      <c r="X214" s="279" t="s">
        <v>10414</v>
      </c>
      <c r="Y214" s="281" t="s">
        <v>10415</v>
      </c>
      <c r="Z214" s="274" t="str">
        <f t="shared" si="2"/>
        <v>BEF4MB</v>
      </c>
      <c r="AA214" s="274" t="str">
        <f t="shared" si="3"/>
        <v>BEF</v>
      </c>
      <c r="AB214" s="274" t="str">
        <f t="shared" si="4"/>
        <v>4MB</v>
      </c>
      <c r="AC214" s="274" t="str">
        <f t="shared" si="5"/>
        <v>DZX4M0Q</v>
      </c>
      <c r="AD214" s="274" t="str">
        <f t="shared" si="6"/>
        <v>DZX</v>
      </c>
      <c r="AE214" s="274" t="str">
        <f t="shared" si="7"/>
        <v>4M0Q</v>
      </c>
      <c r="AF214" s="274" t="e">
        <f t="shared" ca="1" si="8"/>
        <v>#NAME?</v>
      </c>
      <c r="AG214" s="274" t="e">
        <f t="shared" ca="1" si="9"/>
        <v>#NAME?</v>
      </c>
    </row>
    <row r="215" spans="1:33" ht="409.5">
      <c r="A215" s="187" t="e">
        <f t="shared" ca="1" si="0"/>
        <v>#NAME?</v>
      </c>
      <c r="B215" s="273" t="s">
        <v>2700</v>
      </c>
      <c r="C215" s="274"/>
      <c r="D215" s="274" t="s">
        <v>6114</v>
      </c>
      <c r="E215" s="274" t="s">
        <v>10416</v>
      </c>
      <c r="F215" s="274" t="s">
        <v>10417</v>
      </c>
      <c r="G215" s="274"/>
      <c r="H215" s="315" t="s">
        <v>10418</v>
      </c>
      <c r="I215" s="276" t="str">
        <f t="shared" si="10"/>
        <v>LINKS HARVESTED</v>
      </c>
      <c r="J215" s="316">
        <v>43305</v>
      </c>
      <c r="K215" s="282"/>
      <c r="L215" s="278" t="s">
        <v>6118</v>
      </c>
      <c r="M215" s="278"/>
      <c r="N215" s="278"/>
      <c r="O215" s="278"/>
      <c r="P215" s="278"/>
      <c r="Q215" s="278"/>
      <c r="R215" s="278"/>
      <c r="S215" s="278"/>
      <c r="T215" s="278"/>
      <c r="U215" s="282"/>
      <c r="V215" s="274" t="s">
        <v>10419</v>
      </c>
      <c r="W215" s="283" t="s">
        <v>6111</v>
      </c>
      <c r="X215" s="314" t="s">
        <v>10420</v>
      </c>
      <c r="Y215" s="281" t="s">
        <v>10421</v>
      </c>
      <c r="Z215" s="274" t="str">
        <f t="shared" si="2"/>
        <v>BEXT5E</v>
      </c>
      <c r="AA215" s="274" t="str">
        <f t="shared" si="3"/>
        <v>BEX</v>
      </c>
      <c r="AB215" s="274" t="str">
        <f t="shared" si="4"/>
        <v>T5E</v>
      </c>
      <c r="AC215" s="274" t="str">
        <f t="shared" si="5"/>
        <v>UI6QIGZ</v>
      </c>
      <c r="AD215" s="274" t="str">
        <f t="shared" si="6"/>
        <v>UI6</v>
      </c>
      <c r="AE215" s="274" t="str">
        <f t="shared" si="7"/>
        <v>QIGZ</v>
      </c>
      <c r="AF215" s="274" t="e">
        <f t="shared" ca="1" si="8"/>
        <v>#NAME?</v>
      </c>
      <c r="AG215" s="274" t="e">
        <f t="shared" ca="1" si="9"/>
        <v>#NAME?</v>
      </c>
    </row>
    <row r="216" spans="1:33" ht="75">
      <c r="A216" s="187" t="e">
        <f t="shared" ca="1" si="0"/>
        <v>#NAME?</v>
      </c>
      <c r="B216" s="273" t="s">
        <v>1765</v>
      </c>
      <c r="C216" s="274"/>
      <c r="D216" s="274" t="s">
        <v>6102</v>
      </c>
      <c r="E216" s="274" t="s">
        <v>10422</v>
      </c>
      <c r="F216" s="274" t="s">
        <v>10225</v>
      </c>
      <c r="G216" s="274"/>
      <c r="H216" s="315" t="s">
        <v>10418</v>
      </c>
      <c r="I216" s="276" t="str">
        <f t="shared" si="10"/>
        <v>LINKS REQUIRED</v>
      </c>
      <c r="J216" s="316">
        <v>43305</v>
      </c>
      <c r="K216" s="282"/>
      <c r="L216" s="278"/>
      <c r="M216" s="278"/>
      <c r="N216" s="278"/>
      <c r="O216" s="278"/>
      <c r="P216" s="278"/>
      <c r="Q216" s="278"/>
      <c r="R216" s="278"/>
      <c r="S216" s="278"/>
      <c r="T216" s="278"/>
      <c r="U216" s="282"/>
      <c r="V216" s="274"/>
      <c r="W216" s="279"/>
      <c r="X216" s="282"/>
      <c r="Y216" s="281" t="s">
        <v>10423</v>
      </c>
      <c r="Z216" s="274" t="str">
        <f t="shared" si="2"/>
        <v>BF2EZB</v>
      </c>
      <c r="AA216" s="274" t="str">
        <f t="shared" si="3"/>
        <v>BF2</v>
      </c>
      <c r="AB216" s="274" t="str">
        <f t="shared" si="4"/>
        <v>EZB</v>
      </c>
      <c r="AC216" s="274" t="str">
        <f t="shared" si="5"/>
        <v>WE872A8</v>
      </c>
      <c r="AD216" s="274" t="str">
        <f t="shared" si="6"/>
        <v>WE8</v>
      </c>
      <c r="AE216" s="274" t="str">
        <f t="shared" si="7"/>
        <v>72A8</v>
      </c>
      <c r="AF216" s="274" t="e">
        <f t="shared" ca="1" si="8"/>
        <v>#NAME?</v>
      </c>
      <c r="AG216" s="274" t="e">
        <f t="shared" ca="1" si="9"/>
        <v>#NAME?</v>
      </c>
    </row>
    <row r="217" spans="1:33" ht="318.75">
      <c r="A217" s="187" t="e">
        <f t="shared" ca="1" si="0"/>
        <v>#NAME?</v>
      </c>
      <c r="B217" s="273" t="s">
        <v>1904</v>
      </c>
      <c r="C217" s="274"/>
      <c r="D217" s="274" t="s">
        <v>6114</v>
      </c>
      <c r="E217" s="274" t="s">
        <v>10424</v>
      </c>
      <c r="F217" s="274" t="s">
        <v>10425</v>
      </c>
      <c r="G217" s="274"/>
      <c r="H217" s="315" t="s">
        <v>10418</v>
      </c>
      <c r="I217" s="276" t="str">
        <f t="shared" si="10"/>
        <v>LINKS HARVESTED</v>
      </c>
      <c r="J217" s="312">
        <v>43305</v>
      </c>
      <c r="K217" s="282"/>
      <c r="L217" s="278" t="s">
        <v>6118</v>
      </c>
      <c r="M217" s="278"/>
      <c r="N217" s="278" t="s">
        <v>6109</v>
      </c>
      <c r="O217" s="278"/>
      <c r="P217" s="278"/>
      <c r="Q217" s="278"/>
      <c r="R217" s="278"/>
      <c r="S217" s="278"/>
      <c r="T217" s="278"/>
      <c r="U217" s="282"/>
      <c r="V217" s="274" t="s">
        <v>10426</v>
      </c>
      <c r="W217" s="283" t="s">
        <v>6111</v>
      </c>
      <c r="X217" s="279" t="s">
        <v>10427</v>
      </c>
      <c r="Y217" s="281" t="s">
        <v>10428</v>
      </c>
      <c r="Z217" s="274" t="str">
        <f t="shared" si="2"/>
        <v>BI6ZXK</v>
      </c>
      <c r="AA217" s="274" t="str">
        <f t="shared" si="3"/>
        <v>BI6</v>
      </c>
      <c r="AB217" s="274" t="str">
        <f t="shared" si="4"/>
        <v>ZXK</v>
      </c>
      <c r="AC217" s="274" t="str">
        <f t="shared" si="5"/>
        <v>GYSCR5E</v>
      </c>
      <c r="AD217" s="274" t="str">
        <f t="shared" si="6"/>
        <v>GYS</v>
      </c>
      <c r="AE217" s="274" t="str">
        <f t="shared" si="7"/>
        <v>CR5E</v>
      </c>
      <c r="AF217" s="274" t="e">
        <f t="shared" ca="1" si="8"/>
        <v>#NAME?</v>
      </c>
      <c r="AG217" s="274" t="e">
        <f t="shared" ca="1" si="9"/>
        <v>#NAME?</v>
      </c>
    </row>
    <row r="218" spans="1:33" ht="150">
      <c r="A218" s="187" t="e">
        <f t="shared" ca="1" si="0"/>
        <v>#NAME?</v>
      </c>
      <c r="B218" s="273" t="s">
        <v>1765</v>
      </c>
      <c r="C218" s="274"/>
      <c r="D218" s="274" t="s">
        <v>6102</v>
      </c>
      <c r="E218" s="274" t="s">
        <v>10429</v>
      </c>
      <c r="F218" s="274" t="s">
        <v>10430</v>
      </c>
      <c r="G218" s="274"/>
      <c r="H218" s="315" t="s">
        <v>10418</v>
      </c>
      <c r="I218" s="276" t="str">
        <f t="shared" si="10"/>
        <v>LINKS REQUIRED</v>
      </c>
      <c r="J218" s="312">
        <v>43305</v>
      </c>
      <c r="K218" s="282"/>
      <c r="L218" s="278"/>
      <c r="M218" s="278"/>
      <c r="N218" s="278"/>
      <c r="O218" s="278"/>
      <c r="P218" s="278"/>
      <c r="Q218" s="278"/>
      <c r="R218" s="278"/>
      <c r="S218" s="278"/>
      <c r="T218" s="278"/>
      <c r="U218" s="282"/>
      <c r="V218" s="282"/>
      <c r="W218" s="279"/>
      <c r="X218" s="282"/>
      <c r="Y218" s="281" t="s">
        <v>10431</v>
      </c>
      <c r="Z218" s="274" t="str">
        <f t="shared" si="2"/>
        <v>BJRW3R</v>
      </c>
      <c r="AA218" s="274" t="str">
        <f t="shared" si="3"/>
        <v>BJR</v>
      </c>
      <c r="AB218" s="274" t="str">
        <f t="shared" si="4"/>
        <v>W3R</v>
      </c>
      <c r="AC218" s="274" t="str">
        <f t="shared" si="5"/>
        <v>444XNCF</v>
      </c>
      <c r="AD218" s="274" t="str">
        <f t="shared" si="6"/>
        <v>444</v>
      </c>
      <c r="AE218" s="274" t="str">
        <f t="shared" si="7"/>
        <v>XNCF</v>
      </c>
      <c r="AF218" s="274" t="e">
        <f t="shared" ca="1" si="8"/>
        <v>#NAME?</v>
      </c>
      <c r="AG218" s="274" t="e">
        <f t="shared" ca="1" si="9"/>
        <v>#NAME?</v>
      </c>
    </row>
    <row r="219" spans="1:33" ht="206.25">
      <c r="A219" s="187" t="e">
        <f t="shared" ca="1" si="0"/>
        <v>#NAME?</v>
      </c>
      <c r="B219" s="273" t="s">
        <v>1765</v>
      </c>
      <c r="C219" s="274"/>
      <c r="D219" s="274" t="s">
        <v>6114</v>
      </c>
      <c r="E219" s="274" t="s">
        <v>10432</v>
      </c>
      <c r="F219" s="274" t="s">
        <v>10425</v>
      </c>
      <c r="G219" s="274"/>
      <c r="H219" s="312">
        <v>43305</v>
      </c>
      <c r="I219" s="276" t="str">
        <f t="shared" si="10"/>
        <v>LINKS HARVESTED</v>
      </c>
      <c r="J219" s="312">
        <v>43305</v>
      </c>
      <c r="K219" s="282"/>
      <c r="L219" s="278" t="s">
        <v>6147</v>
      </c>
      <c r="M219" s="278"/>
      <c r="N219" s="278" t="s">
        <v>6109</v>
      </c>
      <c r="O219" s="278"/>
      <c r="P219" s="278"/>
      <c r="Q219" s="278"/>
      <c r="R219" s="278"/>
      <c r="S219" s="278"/>
      <c r="T219" s="278"/>
      <c r="U219" s="282"/>
      <c r="V219" s="274" t="s">
        <v>10433</v>
      </c>
      <c r="W219" s="283" t="s">
        <v>6111</v>
      </c>
      <c r="X219" s="279" t="s">
        <v>10434</v>
      </c>
      <c r="Y219" s="281" t="s">
        <v>10435</v>
      </c>
      <c r="Z219" s="274" t="str">
        <f t="shared" si="2"/>
        <v>BX1UXE</v>
      </c>
      <c r="AA219" s="274" t="str">
        <f t="shared" si="3"/>
        <v>BX1</v>
      </c>
      <c r="AB219" s="274" t="str">
        <f t="shared" si="4"/>
        <v>UXE</v>
      </c>
      <c r="AC219" s="274" t="str">
        <f t="shared" si="5"/>
        <v>GQ631SW</v>
      </c>
      <c r="AD219" s="274" t="str">
        <f t="shared" si="6"/>
        <v>GQ6</v>
      </c>
      <c r="AE219" s="274" t="str">
        <f t="shared" si="7"/>
        <v>31SW</v>
      </c>
      <c r="AF219" s="274" t="e">
        <f t="shared" ca="1" si="8"/>
        <v>#NAME?</v>
      </c>
      <c r="AG219" s="274" t="e">
        <f t="shared" ca="1" si="9"/>
        <v>#NAME?</v>
      </c>
    </row>
    <row r="220" spans="1:33" ht="225">
      <c r="A220" s="187" t="e">
        <f t="shared" ca="1" si="0"/>
        <v>#NAME?</v>
      </c>
      <c r="B220" s="273" t="s">
        <v>1765</v>
      </c>
      <c r="C220" s="274"/>
      <c r="D220" s="274" t="s">
        <v>6114</v>
      </c>
      <c r="E220" s="274" t="s">
        <v>10436</v>
      </c>
      <c r="F220" s="274" t="s">
        <v>10437</v>
      </c>
      <c r="G220" s="274"/>
      <c r="H220" s="312">
        <v>43305</v>
      </c>
      <c r="I220" s="276" t="str">
        <f t="shared" si="10"/>
        <v>LINKS HARVESTED</v>
      </c>
      <c r="J220" s="312">
        <v>43305</v>
      </c>
      <c r="K220" s="282"/>
      <c r="L220" s="278" t="s">
        <v>6118</v>
      </c>
      <c r="M220" s="278"/>
      <c r="N220" s="278" t="s">
        <v>6109</v>
      </c>
      <c r="O220" s="278"/>
      <c r="P220" s="278"/>
      <c r="Q220" s="278"/>
      <c r="R220" s="278"/>
      <c r="S220" s="278"/>
      <c r="T220" s="278"/>
      <c r="U220" s="282"/>
      <c r="V220" s="274" t="s">
        <v>10438</v>
      </c>
      <c r="W220" s="283" t="s">
        <v>6111</v>
      </c>
      <c r="X220" s="309" t="s">
        <v>10439</v>
      </c>
      <c r="Y220" s="281" t="s">
        <v>10440</v>
      </c>
      <c r="Z220" s="274" t="str">
        <f t="shared" si="2"/>
        <v>BP9I4Z</v>
      </c>
      <c r="AA220" s="274" t="str">
        <f t="shared" si="3"/>
        <v>BP9</v>
      </c>
      <c r="AB220" s="274" t="str">
        <f t="shared" si="4"/>
        <v>I4Z</v>
      </c>
      <c r="AC220" s="274" t="str">
        <f t="shared" si="5"/>
        <v>6GZ5SRD</v>
      </c>
      <c r="AD220" s="274" t="str">
        <f t="shared" si="6"/>
        <v>6GZ</v>
      </c>
      <c r="AE220" s="274" t="str">
        <f t="shared" si="7"/>
        <v>5SRD</v>
      </c>
      <c r="AF220" s="274" t="e">
        <f t="shared" ca="1" si="8"/>
        <v>#NAME?</v>
      </c>
      <c r="AG220" s="274" t="e">
        <f t="shared" ca="1" si="9"/>
        <v>#NAME?</v>
      </c>
    </row>
    <row r="221" spans="1:33" ht="187.5">
      <c r="A221" s="187" t="e">
        <f t="shared" ca="1" si="0"/>
        <v>#NAME?</v>
      </c>
      <c r="B221" s="273" t="s">
        <v>1762</v>
      </c>
      <c r="C221" s="274"/>
      <c r="D221" s="274" t="s">
        <v>6114</v>
      </c>
      <c r="E221" s="274" t="s">
        <v>10441</v>
      </c>
      <c r="F221" s="274" t="s">
        <v>10442</v>
      </c>
      <c r="G221" s="274"/>
      <c r="H221" s="312">
        <v>43307</v>
      </c>
      <c r="I221" s="276" t="str">
        <f t="shared" si="10"/>
        <v>LINKS REQUIRED</v>
      </c>
      <c r="J221" s="312">
        <v>43307</v>
      </c>
      <c r="K221" s="282"/>
      <c r="L221" s="278"/>
      <c r="M221" s="278"/>
      <c r="N221" s="278"/>
      <c r="O221" s="278"/>
      <c r="P221" s="278"/>
      <c r="Q221" s="278"/>
      <c r="R221" s="278"/>
      <c r="S221" s="278"/>
      <c r="T221" s="278"/>
      <c r="U221" s="282"/>
      <c r="V221" s="282"/>
      <c r="W221" s="279"/>
      <c r="X221" s="282"/>
      <c r="Y221" s="281" t="s">
        <v>10443</v>
      </c>
      <c r="Z221" s="274" t="str">
        <f t="shared" si="2"/>
        <v>BQSHB5</v>
      </c>
      <c r="AA221" s="274" t="str">
        <f t="shared" si="3"/>
        <v>BQS</v>
      </c>
      <c r="AB221" s="274" t="str">
        <f t="shared" si="4"/>
        <v>HB5</v>
      </c>
      <c r="AC221" s="274" t="str">
        <f t="shared" si="5"/>
        <v>XGGE7P8</v>
      </c>
      <c r="AD221" s="274" t="str">
        <f t="shared" si="6"/>
        <v>XGG</v>
      </c>
      <c r="AE221" s="274" t="str">
        <f t="shared" si="7"/>
        <v>E7P8</v>
      </c>
      <c r="AF221" s="274" t="e">
        <f t="shared" ca="1" si="8"/>
        <v>#NAME?</v>
      </c>
      <c r="AG221" s="274" t="e">
        <f t="shared" ca="1" si="9"/>
        <v>#NAME?</v>
      </c>
    </row>
    <row r="222" spans="1:33" ht="187.5">
      <c r="A222" s="187" t="e">
        <f t="shared" ca="1" si="0"/>
        <v>#NAME?</v>
      </c>
      <c r="B222" s="273" t="s">
        <v>1765</v>
      </c>
      <c r="C222" s="274"/>
      <c r="D222" s="274" t="s">
        <v>6102</v>
      </c>
      <c r="E222" s="274" t="s">
        <v>10444</v>
      </c>
      <c r="F222" s="274" t="s">
        <v>10445</v>
      </c>
      <c r="G222" s="274"/>
      <c r="H222" s="312">
        <v>43307</v>
      </c>
      <c r="I222" s="276" t="str">
        <f t="shared" si="10"/>
        <v>LINKS HARVESTED</v>
      </c>
      <c r="J222" s="312">
        <v>43307</v>
      </c>
      <c r="K222" s="282"/>
      <c r="L222" s="278" t="s">
        <v>6118</v>
      </c>
      <c r="M222" s="278"/>
      <c r="N222" s="278"/>
      <c r="O222" s="278"/>
      <c r="P222" s="278"/>
      <c r="Q222" s="278"/>
      <c r="R222" s="278"/>
      <c r="S222" s="278"/>
      <c r="T222" s="278"/>
      <c r="U222" s="282"/>
      <c r="V222" s="274" t="s">
        <v>10446</v>
      </c>
      <c r="W222" s="283" t="s">
        <v>6111</v>
      </c>
      <c r="X222" s="279" t="s">
        <v>10447</v>
      </c>
      <c r="Y222" s="281" t="s">
        <v>10448</v>
      </c>
      <c r="Z222" s="274" t="str">
        <f t="shared" si="2"/>
        <v>BSCFSL</v>
      </c>
      <c r="AA222" s="274" t="str">
        <f t="shared" si="3"/>
        <v>BSC</v>
      </c>
      <c r="AB222" s="274" t="str">
        <f t="shared" si="4"/>
        <v>FSL</v>
      </c>
      <c r="AC222" s="274" t="str">
        <f t="shared" si="5"/>
        <v>5CR1N29</v>
      </c>
      <c r="AD222" s="274" t="str">
        <f t="shared" si="6"/>
        <v>5CR</v>
      </c>
      <c r="AE222" s="274" t="str">
        <f t="shared" si="7"/>
        <v>1N29</v>
      </c>
      <c r="AF222" s="274" t="e">
        <f t="shared" ca="1" si="8"/>
        <v>#NAME?</v>
      </c>
      <c r="AG222" s="274" t="e">
        <f t="shared" ca="1" si="9"/>
        <v>#NAME?</v>
      </c>
    </row>
    <row r="223" spans="1:33" ht="187.5">
      <c r="A223" s="187" t="e">
        <f t="shared" ca="1" si="0"/>
        <v>#NAME?</v>
      </c>
      <c r="B223" s="273" t="s">
        <v>2263</v>
      </c>
      <c r="C223" s="274"/>
      <c r="D223" s="274" t="s">
        <v>6114</v>
      </c>
      <c r="E223" s="274" t="s">
        <v>10449</v>
      </c>
      <c r="F223" s="274" t="s">
        <v>10450</v>
      </c>
      <c r="G223" s="274"/>
      <c r="H223" s="312">
        <v>43307</v>
      </c>
      <c r="I223" s="276" t="str">
        <f t="shared" si="10"/>
        <v>LINKS HARVESTED</v>
      </c>
      <c r="J223" s="312">
        <v>43308</v>
      </c>
      <c r="K223" s="282"/>
      <c r="L223" s="278" t="s">
        <v>6118</v>
      </c>
      <c r="M223" s="278" t="s">
        <v>7067</v>
      </c>
      <c r="N223" s="278" t="s">
        <v>6109</v>
      </c>
      <c r="O223" s="278" t="s">
        <v>9607</v>
      </c>
      <c r="P223" s="278" t="s">
        <v>9607</v>
      </c>
      <c r="Q223" s="278" t="s">
        <v>9608</v>
      </c>
      <c r="R223" s="278"/>
      <c r="S223" s="278" t="s">
        <v>7067</v>
      </c>
      <c r="T223" s="278"/>
      <c r="U223" s="282"/>
      <c r="V223" s="274" t="s">
        <v>10451</v>
      </c>
      <c r="W223" s="283" t="s">
        <v>6111</v>
      </c>
      <c r="X223" s="279" t="s">
        <v>10452</v>
      </c>
      <c r="Y223" s="281" t="s">
        <v>10453</v>
      </c>
      <c r="Z223" s="274" t="str">
        <f t="shared" si="2"/>
        <v>BT7KLX</v>
      </c>
      <c r="AA223" s="274" t="str">
        <f t="shared" si="3"/>
        <v>BT7</v>
      </c>
      <c r="AB223" s="274" t="str">
        <f t="shared" si="4"/>
        <v>KLX</v>
      </c>
      <c r="AC223" s="274" t="str">
        <f t="shared" si="5"/>
        <v>JAD2A38</v>
      </c>
      <c r="AD223" s="274" t="str">
        <f t="shared" si="6"/>
        <v>JAD</v>
      </c>
      <c r="AE223" s="274" t="str">
        <f t="shared" si="7"/>
        <v>2A38</v>
      </c>
      <c r="AF223" s="274" t="e">
        <f t="shared" ca="1" si="8"/>
        <v>#NAME?</v>
      </c>
      <c r="AG223" s="274" t="e">
        <f t="shared" ca="1" si="9"/>
        <v>#NAME?</v>
      </c>
    </row>
    <row r="224" spans="1:33" ht="206.25">
      <c r="A224" s="187" t="e">
        <f t="shared" ca="1" si="0"/>
        <v>#NAME?</v>
      </c>
      <c r="B224" s="273" t="s">
        <v>1765</v>
      </c>
      <c r="C224" s="274"/>
      <c r="D224" s="274" t="s">
        <v>6114</v>
      </c>
      <c r="E224" s="274" t="s">
        <v>10454</v>
      </c>
      <c r="F224" s="274" t="s">
        <v>10450</v>
      </c>
      <c r="G224" s="274"/>
      <c r="H224" s="312">
        <v>43307</v>
      </c>
      <c r="I224" s="276" t="str">
        <f t="shared" si="10"/>
        <v>LINKS HARVESTED</v>
      </c>
      <c r="J224" s="312">
        <v>43308</v>
      </c>
      <c r="K224" s="282"/>
      <c r="L224" s="278" t="s">
        <v>6109</v>
      </c>
      <c r="M224" s="278"/>
      <c r="N224" s="278" t="s">
        <v>6109</v>
      </c>
      <c r="O224" s="278"/>
      <c r="P224" s="278"/>
      <c r="Q224" s="278"/>
      <c r="R224" s="278"/>
      <c r="S224" s="278"/>
      <c r="T224" s="278"/>
      <c r="U224" s="282"/>
      <c r="V224" s="274" t="s">
        <v>10455</v>
      </c>
      <c r="W224" s="283" t="s">
        <v>6111</v>
      </c>
      <c r="X224" s="279" t="s">
        <v>10456</v>
      </c>
      <c r="Y224" s="281" t="s">
        <v>10457</v>
      </c>
      <c r="Z224" s="274" t="str">
        <f t="shared" si="2"/>
        <v>BTTXZU</v>
      </c>
      <c r="AA224" s="274" t="str">
        <f t="shared" si="3"/>
        <v>BTT</v>
      </c>
      <c r="AB224" s="274" t="str">
        <f t="shared" si="4"/>
        <v>XZU</v>
      </c>
      <c r="AC224" s="274" t="str">
        <f t="shared" si="5"/>
        <v>J32AWDC</v>
      </c>
      <c r="AD224" s="274" t="str">
        <f t="shared" si="6"/>
        <v>J32</v>
      </c>
      <c r="AE224" s="274" t="str">
        <f t="shared" si="7"/>
        <v>AWDC</v>
      </c>
      <c r="AF224" s="274" t="e">
        <f t="shared" ca="1" si="8"/>
        <v>#NAME?</v>
      </c>
      <c r="AG224" s="274" t="e">
        <f t="shared" ca="1" si="9"/>
        <v>#NAME?</v>
      </c>
    </row>
    <row r="225" spans="1:33" ht="168.75">
      <c r="A225" s="187" t="e">
        <f t="shared" ca="1" si="0"/>
        <v>#NAME?</v>
      </c>
      <c r="B225" s="273" t="s">
        <v>1904</v>
      </c>
      <c r="C225" s="274"/>
      <c r="D225" s="274"/>
      <c r="E225" s="274" t="s">
        <v>10458</v>
      </c>
      <c r="F225" s="274" t="s">
        <v>9909</v>
      </c>
      <c r="G225" s="274"/>
      <c r="H225" s="312">
        <v>43305</v>
      </c>
      <c r="I225" s="276" t="str">
        <f t="shared" si="10"/>
        <v>LINKS HARVESTED</v>
      </c>
      <c r="J225" s="312">
        <v>43308</v>
      </c>
      <c r="K225" s="282"/>
      <c r="L225" s="278" t="s">
        <v>6147</v>
      </c>
      <c r="M225" s="278"/>
      <c r="N225" s="278" t="s">
        <v>6109</v>
      </c>
      <c r="O225" s="278"/>
      <c r="P225" s="278"/>
      <c r="Q225" s="278"/>
      <c r="R225" s="278"/>
      <c r="S225" s="278"/>
      <c r="T225" s="278"/>
      <c r="U225" s="282"/>
      <c r="V225" s="274" t="s">
        <v>10459</v>
      </c>
      <c r="W225" s="283" t="s">
        <v>6111</v>
      </c>
      <c r="X225" s="279" t="s">
        <v>10460</v>
      </c>
      <c r="Y225" s="281" t="s">
        <v>10461</v>
      </c>
      <c r="Z225" s="274" t="str">
        <f t="shared" si="2"/>
        <v>BTXSSS</v>
      </c>
      <c r="AA225" s="274" t="str">
        <f t="shared" si="3"/>
        <v>BTX</v>
      </c>
      <c r="AB225" s="274" t="str">
        <f t="shared" si="4"/>
        <v>SSS</v>
      </c>
      <c r="AC225" s="274" t="str">
        <f t="shared" si="5"/>
        <v>P6X9Q8W</v>
      </c>
      <c r="AD225" s="274" t="str">
        <f t="shared" si="6"/>
        <v>P6X</v>
      </c>
      <c r="AE225" s="274" t="str">
        <f t="shared" si="7"/>
        <v>9Q8W</v>
      </c>
      <c r="AF225" s="274" t="e">
        <f t="shared" ca="1" si="8"/>
        <v>#NAME?</v>
      </c>
      <c r="AG225" s="274" t="e">
        <f t="shared" ca="1" si="9"/>
        <v>#NAME?</v>
      </c>
    </row>
    <row r="226" spans="1:33" ht="69">
      <c r="A226" s="187" t="e">
        <f t="shared" ca="1" si="0"/>
        <v>#NAME?</v>
      </c>
      <c r="B226" s="273" t="s">
        <v>1904</v>
      </c>
      <c r="C226" s="274"/>
      <c r="D226" s="274"/>
      <c r="E226" s="274" t="s">
        <v>10462</v>
      </c>
      <c r="F226" s="274" t="s">
        <v>10463</v>
      </c>
      <c r="G226" s="294"/>
      <c r="H226" s="272"/>
      <c r="I226" s="276" t="str">
        <f t="shared" si="10"/>
        <v>LINKS HARVESTED</v>
      </c>
      <c r="J226" s="272"/>
      <c r="K226" s="282"/>
      <c r="L226" s="278" t="s">
        <v>6118</v>
      </c>
      <c r="M226" s="278"/>
      <c r="N226" s="278" t="s">
        <v>6109</v>
      </c>
      <c r="O226" s="278"/>
      <c r="P226" s="278"/>
      <c r="Q226" s="278"/>
      <c r="R226" s="278"/>
      <c r="S226" s="278"/>
      <c r="T226" s="278"/>
      <c r="U226" s="282"/>
      <c r="V226" s="274" t="s">
        <v>10462</v>
      </c>
      <c r="W226" s="283" t="s">
        <v>6111</v>
      </c>
      <c r="X226" s="279" t="s">
        <v>10464</v>
      </c>
      <c r="Y226" s="281" t="s">
        <v>10465</v>
      </c>
      <c r="Z226" s="274" t="str">
        <f t="shared" si="2"/>
        <v>BUU64W</v>
      </c>
      <c r="AA226" s="274" t="str">
        <f t="shared" si="3"/>
        <v>BUU</v>
      </c>
      <c r="AB226" s="274" t="str">
        <f t="shared" si="4"/>
        <v>64W</v>
      </c>
      <c r="AC226" s="274" t="str">
        <f t="shared" si="5"/>
        <v>S78QFSG</v>
      </c>
      <c r="AD226" s="274" t="str">
        <f t="shared" si="6"/>
        <v>S78</v>
      </c>
      <c r="AE226" s="274" t="str">
        <f t="shared" si="7"/>
        <v>QFSG</v>
      </c>
      <c r="AF226" s="274" t="e">
        <f t="shared" ca="1" si="8"/>
        <v>#NAME?</v>
      </c>
      <c r="AG226" s="274" t="e">
        <f t="shared" ca="1" si="9"/>
        <v>#NAME?</v>
      </c>
    </row>
    <row r="227" spans="1:33" ht="187.5">
      <c r="A227" s="187" t="e">
        <f t="shared" ca="1" si="0"/>
        <v>#NAME?</v>
      </c>
      <c r="B227" s="273" t="s">
        <v>1765</v>
      </c>
      <c r="C227" s="274"/>
      <c r="D227" s="274" t="s">
        <v>6114</v>
      </c>
      <c r="E227" s="274" t="s">
        <v>10466</v>
      </c>
      <c r="F227" s="274" t="s">
        <v>10467</v>
      </c>
      <c r="G227" s="287" t="s">
        <v>10468</v>
      </c>
      <c r="H227" s="312" t="s">
        <v>10469</v>
      </c>
      <c r="I227" s="276" t="str">
        <f t="shared" si="10"/>
        <v>LINKS HARVESTED</v>
      </c>
      <c r="J227" s="300" t="s">
        <v>10470</v>
      </c>
      <c r="K227" s="282"/>
      <c r="L227" s="278" t="s">
        <v>6118</v>
      </c>
      <c r="M227" s="278"/>
      <c r="N227" s="278"/>
      <c r="O227" s="278"/>
      <c r="P227" s="278"/>
      <c r="Q227" s="278"/>
      <c r="R227" s="278"/>
      <c r="S227" s="278"/>
      <c r="T227" s="278"/>
      <c r="U227" s="282"/>
      <c r="V227" s="274" t="s">
        <v>10471</v>
      </c>
      <c r="W227" s="283" t="s">
        <v>6111</v>
      </c>
      <c r="X227" s="279" t="s">
        <v>10472</v>
      </c>
      <c r="Y227" s="281" t="s">
        <v>10473</v>
      </c>
      <c r="Z227" s="274" t="str">
        <f t="shared" si="2"/>
        <v>BYXYC1</v>
      </c>
      <c r="AA227" s="274" t="str">
        <f t="shared" si="3"/>
        <v>BYX</v>
      </c>
      <c r="AB227" s="274" t="str">
        <f t="shared" si="4"/>
        <v>YC1</v>
      </c>
      <c r="AC227" s="274" t="str">
        <f t="shared" si="5"/>
        <v>9MXTT96</v>
      </c>
      <c r="AD227" s="274" t="str">
        <f t="shared" si="6"/>
        <v>9MX</v>
      </c>
      <c r="AE227" s="274" t="str">
        <f t="shared" si="7"/>
        <v>TT96</v>
      </c>
      <c r="AF227" s="274" t="e">
        <f t="shared" ca="1" si="8"/>
        <v>#NAME?</v>
      </c>
      <c r="AG227" s="274" t="e">
        <f t="shared" ca="1" si="9"/>
        <v>#NAME?</v>
      </c>
    </row>
    <row r="228" spans="1:33" ht="168.75">
      <c r="A228" s="187" t="e">
        <f t="shared" ca="1" si="0"/>
        <v>#NAME?</v>
      </c>
      <c r="B228" s="273" t="s">
        <v>1886</v>
      </c>
      <c r="C228" s="274"/>
      <c r="D228" s="274" t="s">
        <v>6114</v>
      </c>
      <c r="E228" s="274" t="s">
        <v>10474</v>
      </c>
      <c r="F228" s="274" t="s">
        <v>10475</v>
      </c>
      <c r="G228" s="274"/>
      <c r="H228" s="300" t="s">
        <v>10470</v>
      </c>
      <c r="I228" s="276" t="str">
        <f t="shared" si="10"/>
        <v>LINKS REQUIRED</v>
      </c>
      <c r="J228" s="300" t="s">
        <v>10470</v>
      </c>
      <c r="K228" s="274" t="s">
        <v>10476</v>
      </c>
      <c r="L228" s="278"/>
      <c r="M228" s="278"/>
      <c r="N228" s="278" t="s">
        <v>6109</v>
      </c>
      <c r="O228" s="278"/>
      <c r="P228" s="278"/>
      <c r="Q228" s="278"/>
      <c r="R228" s="278"/>
      <c r="S228" s="278"/>
      <c r="T228" s="278"/>
      <c r="U228" s="282"/>
      <c r="V228" s="274"/>
      <c r="W228" s="279"/>
      <c r="X228" s="282"/>
      <c r="Y228" s="281" t="s">
        <v>10477</v>
      </c>
      <c r="Z228" s="274" t="str">
        <f t="shared" si="2"/>
        <v>BYPP2B</v>
      </c>
      <c r="AA228" s="274" t="str">
        <f t="shared" si="3"/>
        <v>BYP</v>
      </c>
      <c r="AB228" s="274" t="str">
        <f t="shared" si="4"/>
        <v>P2B</v>
      </c>
      <c r="AC228" s="274" t="str">
        <f t="shared" si="5"/>
        <v>XXM6HGT</v>
      </c>
      <c r="AD228" s="274" t="str">
        <f t="shared" si="6"/>
        <v>XXM</v>
      </c>
      <c r="AE228" s="274" t="str">
        <f t="shared" si="7"/>
        <v>6HGT</v>
      </c>
      <c r="AF228" s="274" t="e">
        <f t="shared" ca="1" si="8"/>
        <v>#NAME?</v>
      </c>
      <c r="AG228" s="274" t="e">
        <f t="shared" ca="1" si="9"/>
        <v>#NAME?</v>
      </c>
    </row>
    <row r="229" spans="1:33" ht="131.25">
      <c r="A229" s="187" t="e">
        <f t="shared" ca="1" si="0"/>
        <v>#NAME?</v>
      </c>
      <c r="B229" s="273" t="s">
        <v>1765</v>
      </c>
      <c r="C229" s="274" t="s">
        <v>10478</v>
      </c>
      <c r="D229" s="274" t="s">
        <v>6114</v>
      </c>
      <c r="E229" s="274" t="s">
        <v>10479</v>
      </c>
      <c r="F229" s="274" t="s">
        <v>10480</v>
      </c>
      <c r="G229" s="274"/>
      <c r="H229" s="300" t="s">
        <v>10470</v>
      </c>
      <c r="I229" s="276" t="str">
        <f t="shared" si="10"/>
        <v>LINKS HARVESTED</v>
      </c>
      <c r="J229" s="300" t="s">
        <v>10470</v>
      </c>
      <c r="K229" s="282"/>
      <c r="L229" s="278" t="s">
        <v>6118</v>
      </c>
      <c r="M229" s="278"/>
      <c r="N229" s="278" t="s">
        <v>6109</v>
      </c>
      <c r="O229" s="278"/>
      <c r="P229" s="278"/>
      <c r="Q229" s="278"/>
      <c r="R229" s="278"/>
      <c r="S229" s="278"/>
      <c r="T229" s="278"/>
      <c r="U229" s="282"/>
      <c r="V229" s="274" t="s">
        <v>10481</v>
      </c>
      <c r="W229" s="283" t="s">
        <v>6111</v>
      </c>
      <c r="X229" s="309" t="s">
        <v>10482</v>
      </c>
      <c r="Y229" s="281" t="s">
        <v>10483</v>
      </c>
      <c r="Z229" s="274" t="str">
        <f t="shared" si="2"/>
        <v>BYXC61</v>
      </c>
      <c r="AA229" s="274" t="str">
        <f t="shared" si="3"/>
        <v>BYX</v>
      </c>
      <c r="AB229" s="274" t="str">
        <f t="shared" si="4"/>
        <v>C61</v>
      </c>
      <c r="AC229" s="274" t="str">
        <f t="shared" si="5"/>
        <v>RXIUBFH</v>
      </c>
      <c r="AD229" s="274" t="str">
        <f t="shared" si="6"/>
        <v>RXI</v>
      </c>
      <c r="AE229" s="274" t="str">
        <f t="shared" si="7"/>
        <v>UBFH</v>
      </c>
      <c r="AF229" s="274" t="e">
        <f t="shared" ca="1" si="8"/>
        <v>#NAME?</v>
      </c>
      <c r="AG229" s="274" t="e">
        <f t="shared" ca="1" si="9"/>
        <v>#NAME?</v>
      </c>
    </row>
    <row r="230" spans="1:33" ht="187.5">
      <c r="A230" s="187" t="e">
        <f t="shared" ca="1" si="0"/>
        <v>#NAME?</v>
      </c>
      <c r="B230" s="273" t="s">
        <v>1904</v>
      </c>
      <c r="C230" s="274"/>
      <c r="D230" s="274" t="s">
        <v>6114</v>
      </c>
      <c r="E230" s="274" t="s">
        <v>10484</v>
      </c>
      <c r="F230" s="274" t="s">
        <v>10485</v>
      </c>
      <c r="G230" s="288" t="s">
        <v>10486</v>
      </c>
      <c r="H230" s="300" t="s">
        <v>10487</v>
      </c>
      <c r="I230" s="276" t="str">
        <f t="shared" si="10"/>
        <v>LINKS HARVESTED</v>
      </c>
      <c r="J230" s="317">
        <v>43313</v>
      </c>
      <c r="K230" s="274" t="s">
        <v>10488</v>
      </c>
      <c r="L230" s="278"/>
      <c r="M230" s="278"/>
      <c r="N230" s="278" t="s">
        <v>6109</v>
      </c>
      <c r="O230" s="278"/>
      <c r="P230" s="278"/>
      <c r="Q230" s="278"/>
      <c r="R230" s="278"/>
      <c r="S230" s="278"/>
      <c r="T230" s="278"/>
      <c r="U230" s="282"/>
      <c r="V230" s="274" t="s">
        <v>10489</v>
      </c>
      <c r="W230" s="283" t="s">
        <v>6111</v>
      </c>
      <c r="X230" s="310" t="s">
        <v>10490</v>
      </c>
      <c r="Y230" s="281" t="s">
        <v>10491</v>
      </c>
      <c r="Z230" s="274" t="str">
        <f t="shared" si="2"/>
        <v>BYZH3T</v>
      </c>
      <c r="AA230" s="274" t="str">
        <f t="shared" si="3"/>
        <v>BYZ</v>
      </c>
      <c r="AB230" s="274" t="str">
        <f t="shared" si="4"/>
        <v>H3T</v>
      </c>
      <c r="AC230" s="274" t="str">
        <f t="shared" si="5"/>
        <v>NM9RPT4</v>
      </c>
      <c r="AD230" s="274" t="str">
        <f t="shared" si="6"/>
        <v>NM9</v>
      </c>
      <c r="AE230" s="274" t="str">
        <f t="shared" si="7"/>
        <v>RPT4</v>
      </c>
      <c r="AF230" s="274" t="e">
        <f t="shared" ca="1" si="8"/>
        <v>#NAME?</v>
      </c>
      <c r="AG230" s="274" t="e">
        <f t="shared" ca="1" si="9"/>
        <v>#NAME?</v>
      </c>
    </row>
    <row r="231" spans="1:33" ht="206.25">
      <c r="A231" s="187" t="e">
        <f t="shared" ca="1" si="0"/>
        <v>#NAME?</v>
      </c>
      <c r="B231" s="273" t="s">
        <v>2263</v>
      </c>
      <c r="C231" s="274"/>
      <c r="D231" s="274" t="s">
        <v>6114</v>
      </c>
      <c r="E231" s="274" t="s">
        <v>10492</v>
      </c>
      <c r="F231" s="274" t="s">
        <v>10480</v>
      </c>
      <c r="G231" s="287" t="s">
        <v>10493</v>
      </c>
      <c r="H231" s="300" t="s">
        <v>10487</v>
      </c>
      <c r="I231" s="276" t="str">
        <f t="shared" si="10"/>
        <v>LINKS HARVESTED</v>
      </c>
      <c r="J231" s="317">
        <v>43313</v>
      </c>
      <c r="K231" s="282"/>
      <c r="L231" s="278" t="s">
        <v>6118</v>
      </c>
      <c r="M231" s="278" t="s">
        <v>7067</v>
      </c>
      <c r="N231" s="278" t="s">
        <v>6118</v>
      </c>
      <c r="O231" s="278" t="s">
        <v>9607</v>
      </c>
      <c r="P231" s="278" t="s">
        <v>9607</v>
      </c>
      <c r="Q231" s="278" t="s">
        <v>9608</v>
      </c>
      <c r="R231" s="278" t="s">
        <v>6114</v>
      </c>
      <c r="S231" s="278" t="s">
        <v>7067</v>
      </c>
      <c r="T231" s="278"/>
      <c r="U231" s="282"/>
      <c r="V231" s="274" t="s">
        <v>10494</v>
      </c>
      <c r="W231" s="283" t="s">
        <v>6111</v>
      </c>
      <c r="X231" s="279" t="s">
        <v>10495</v>
      </c>
      <c r="Y231" s="281" t="s">
        <v>10496</v>
      </c>
      <c r="Z231" s="274" t="str">
        <f t="shared" si="2"/>
        <v>CXQJBH</v>
      </c>
      <c r="AA231" s="274" t="str">
        <f t="shared" si="3"/>
        <v>CXQ</v>
      </c>
      <c r="AB231" s="274" t="str">
        <f t="shared" si="4"/>
        <v>JBH</v>
      </c>
      <c r="AC231" s="274" t="str">
        <f t="shared" si="5"/>
        <v>JLPYD3G</v>
      </c>
      <c r="AD231" s="274" t="str">
        <f t="shared" si="6"/>
        <v>JLP</v>
      </c>
      <c r="AE231" s="274" t="str">
        <f t="shared" si="7"/>
        <v>YD3G</v>
      </c>
      <c r="AF231" s="274" t="e">
        <f t="shared" ca="1" si="8"/>
        <v>#NAME?</v>
      </c>
      <c r="AG231" s="274" t="e">
        <f t="shared" ca="1" si="9"/>
        <v>#NAME?</v>
      </c>
    </row>
    <row r="232" spans="1:33" ht="206.25">
      <c r="A232" s="187" t="e">
        <f t="shared" ca="1" si="0"/>
        <v>#NAME?</v>
      </c>
      <c r="B232" s="273" t="s">
        <v>1765</v>
      </c>
      <c r="C232" s="274"/>
      <c r="D232" s="274" t="s">
        <v>6114</v>
      </c>
      <c r="E232" s="274" t="s">
        <v>10497</v>
      </c>
      <c r="F232" s="274" t="s">
        <v>10498</v>
      </c>
      <c r="G232" s="274"/>
      <c r="H232" s="272"/>
      <c r="I232" s="276" t="str">
        <f t="shared" si="10"/>
        <v>LINKS HARVESTED</v>
      </c>
      <c r="J232" s="312">
        <v>43305</v>
      </c>
      <c r="K232" s="282"/>
      <c r="L232" s="278" t="s">
        <v>6147</v>
      </c>
      <c r="M232" s="278"/>
      <c r="N232" s="278" t="s">
        <v>6109</v>
      </c>
      <c r="O232" s="278"/>
      <c r="P232" s="278"/>
      <c r="Q232" s="278"/>
      <c r="R232" s="278"/>
      <c r="S232" s="278"/>
      <c r="T232" s="278"/>
      <c r="U232" s="282"/>
      <c r="V232" s="274" t="s">
        <v>10499</v>
      </c>
      <c r="W232" s="283" t="s">
        <v>6111</v>
      </c>
      <c r="X232" s="282" t="s">
        <v>10500</v>
      </c>
      <c r="Y232" s="281" t="s">
        <v>10501</v>
      </c>
      <c r="Z232" s="274" t="str">
        <f t="shared" si="2"/>
        <v>C1XATK</v>
      </c>
      <c r="AA232" s="274" t="str">
        <f t="shared" si="3"/>
        <v>C1X</v>
      </c>
      <c r="AB232" s="274" t="str">
        <f t="shared" si="4"/>
        <v>ATK</v>
      </c>
      <c r="AC232" s="274" t="str">
        <f t="shared" si="5"/>
        <v>YHX7CPL</v>
      </c>
      <c r="AD232" s="274" t="str">
        <f t="shared" si="6"/>
        <v>YHX</v>
      </c>
      <c r="AE232" s="274" t="str">
        <f t="shared" si="7"/>
        <v>7CPL</v>
      </c>
      <c r="AF232" s="274" t="e">
        <f t="shared" ca="1" si="8"/>
        <v>#NAME?</v>
      </c>
      <c r="AG232" s="274" t="e">
        <f t="shared" ca="1" si="9"/>
        <v>#NAME?</v>
      </c>
    </row>
    <row r="233" spans="1:33" ht="150">
      <c r="A233" s="187" t="e">
        <f t="shared" ca="1" si="0"/>
        <v>#NAME?</v>
      </c>
      <c r="B233" s="273" t="s">
        <v>1762</v>
      </c>
      <c r="C233" s="274"/>
      <c r="D233" s="274" t="s">
        <v>6114</v>
      </c>
      <c r="E233" s="274" t="s">
        <v>10502</v>
      </c>
      <c r="F233" s="274" t="s">
        <v>10503</v>
      </c>
      <c r="G233" s="274"/>
      <c r="H233" s="318">
        <v>42743</v>
      </c>
      <c r="I233" s="276" t="str">
        <f t="shared" si="10"/>
        <v>LINKS REQUIRED</v>
      </c>
      <c r="J233" s="317">
        <v>43313</v>
      </c>
      <c r="K233" s="282"/>
      <c r="L233" s="278"/>
      <c r="M233" s="278"/>
      <c r="N233" s="278"/>
      <c r="O233" s="278"/>
      <c r="P233" s="278"/>
      <c r="Q233" s="278"/>
      <c r="R233" s="278"/>
      <c r="S233" s="278"/>
      <c r="T233" s="278"/>
      <c r="U233" s="282"/>
      <c r="V233" s="282"/>
      <c r="W233" s="279"/>
      <c r="X233" s="282"/>
      <c r="Y233" s="281" t="s">
        <v>10504</v>
      </c>
      <c r="Z233" s="274" t="str">
        <f t="shared" si="2"/>
        <v>C183KF</v>
      </c>
      <c r="AA233" s="274" t="str">
        <f t="shared" si="3"/>
        <v>C18</v>
      </c>
      <c r="AB233" s="274" t="str">
        <f t="shared" si="4"/>
        <v>3KF</v>
      </c>
      <c r="AC233" s="274" t="str">
        <f t="shared" si="5"/>
        <v>1CXSR4O</v>
      </c>
      <c r="AD233" s="274" t="str">
        <f t="shared" si="6"/>
        <v>1CX</v>
      </c>
      <c r="AE233" s="274" t="str">
        <f t="shared" si="7"/>
        <v>SR4O</v>
      </c>
      <c r="AF233" s="274" t="e">
        <f t="shared" ca="1" si="8"/>
        <v>#NAME?</v>
      </c>
      <c r="AG233" s="274" t="e">
        <f t="shared" ca="1" si="9"/>
        <v>#NAME?</v>
      </c>
    </row>
    <row r="234" spans="1:33" ht="150">
      <c r="A234" s="187" t="e">
        <f t="shared" ca="1" si="0"/>
        <v>#NAME?</v>
      </c>
      <c r="B234" s="273" t="s">
        <v>1765</v>
      </c>
      <c r="C234" s="274"/>
      <c r="D234" s="274" t="s">
        <v>6114</v>
      </c>
      <c r="E234" s="274" t="s">
        <v>10505</v>
      </c>
      <c r="F234" s="274" t="s">
        <v>10506</v>
      </c>
      <c r="G234" s="274"/>
      <c r="H234" s="318">
        <v>42743</v>
      </c>
      <c r="I234" s="276" t="str">
        <f t="shared" si="10"/>
        <v>LINKS REQUIRED</v>
      </c>
      <c r="J234" s="319">
        <v>43314</v>
      </c>
      <c r="K234" s="282"/>
      <c r="L234" s="278"/>
      <c r="M234" s="278"/>
      <c r="N234" s="278"/>
      <c r="O234" s="278"/>
      <c r="P234" s="278"/>
      <c r="Q234" s="278"/>
      <c r="R234" s="278"/>
      <c r="S234" s="278"/>
      <c r="T234" s="278"/>
      <c r="U234" s="282"/>
      <c r="V234" s="282"/>
      <c r="W234" s="279"/>
      <c r="X234" s="282"/>
      <c r="Y234" s="281" t="s">
        <v>10507</v>
      </c>
      <c r="Z234" s="274" t="str">
        <f t="shared" si="2"/>
        <v>C2WWHU</v>
      </c>
      <c r="AA234" s="274" t="str">
        <f t="shared" si="3"/>
        <v>C2W</v>
      </c>
      <c r="AB234" s="274" t="str">
        <f t="shared" si="4"/>
        <v>WHU</v>
      </c>
      <c r="AC234" s="274" t="str">
        <f t="shared" si="5"/>
        <v>XYQI01G</v>
      </c>
      <c r="AD234" s="274" t="str">
        <f t="shared" si="6"/>
        <v>XYQ</v>
      </c>
      <c r="AE234" s="274" t="str">
        <f t="shared" si="7"/>
        <v>I01G</v>
      </c>
      <c r="AF234" s="274" t="e">
        <f t="shared" ca="1" si="8"/>
        <v>#NAME?</v>
      </c>
      <c r="AG234" s="274" t="e">
        <f t="shared" ca="1" si="9"/>
        <v>#NAME?</v>
      </c>
    </row>
    <row r="235" spans="1:33" ht="150">
      <c r="A235" s="187" t="e">
        <f t="shared" ca="1" si="0"/>
        <v>#NAME?</v>
      </c>
      <c r="B235" s="273" t="s">
        <v>1765</v>
      </c>
      <c r="C235" s="274"/>
      <c r="D235" s="274" t="s">
        <v>6114</v>
      </c>
      <c r="E235" s="274" t="s">
        <v>10508</v>
      </c>
      <c r="F235" s="274" t="s">
        <v>10506</v>
      </c>
      <c r="G235" s="274"/>
      <c r="H235" s="318">
        <v>42743</v>
      </c>
      <c r="I235" s="276" t="str">
        <f t="shared" si="10"/>
        <v>LINKS REQUIRED</v>
      </c>
      <c r="J235" s="319">
        <v>43314</v>
      </c>
      <c r="K235" s="282"/>
      <c r="L235" s="278"/>
      <c r="M235" s="278"/>
      <c r="N235" s="278" t="s">
        <v>6109</v>
      </c>
      <c r="O235" s="278"/>
      <c r="P235" s="278"/>
      <c r="Q235" s="278"/>
      <c r="R235" s="278"/>
      <c r="S235" s="278"/>
      <c r="T235" s="278"/>
      <c r="U235" s="282"/>
      <c r="V235" s="282"/>
      <c r="W235" s="279"/>
      <c r="X235" s="282" t="s">
        <v>2273</v>
      </c>
      <c r="Y235" s="281" t="s">
        <v>10509</v>
      </c>
      <c r="Z235" s="274" t="str">
        <f t="shared" si="2"/>
        <v>C572ES</v>
      </c>
      <c r="AA235" s="274" t="str">
        <f t="shared" si="3"/>
        <v>C57</v>
      </c>
      <c r="AB235" s="274" t="str">
        <f t="shared" si="4"/>
        <v>2ES</v>
      </c>
      <c r="AC235" s="274" t="str">
        <f t="shared" si="5"/>
        <v>MHKY941</v>
      </c>
      <c r="AD235" s="274" t="str">
        <f t="shared" si="6"/>
        <v>MHK</v>
      </c>
      <c r="AE235" s="274" t="str">
        <f t="shared" si="7"/>
        <v>Y941</v>
      </c>
      <c r="AF235" s="274" t="e">
        <f t="shared" ca="1" si="8"/>
        <v>#NAME?</v>
      </c>
      <c r="AG235" s="274" t="e">
        <f t="shared" ca="1" si="9"/>
        <v>#NAME?</v>
      </c>
    </row>
    <row r="236" spans="1:33" ht="150">
      <c r="A236" s="187" t="e">
        <f t="shared" ca="1" si="0"/>
        <v>#NAME?</v>
      </c>
      <c r="B236" s="273" t="s">
        <v>1765</v>
      </c>
      <c r="C236" s="274"/>
      <c r="D236" s="274" t="s">
        <v>6114</v>
      </c>
      <c r="E236" s="274" t="s">
        <v>10510</v>
      </c>
      <c r="F236" s="274" t="s">
        <v>10506</v>
      </c>
      <c r="G236" s="274"/>
      <c r="H236" s="318">
        <v>42743</v>
      </c>
      <c r="I236" s="276" t="str">
        <f t="shared" si="10"/>
        <v>LINKS REQUIRED</v>
      </c>
      <c r="J236" s="319">
        <v>43314</v>
      </c>
      <c r="K236" s="282"/>
      <c r="L236" s="278"/>
      <c r="M236" s="278"/>
      <c r="N236" s="278" t="s">
        <v>6109</v>
      </c>
      <c r="O236" s="278"/>
      <c r="P236" s="278"/>
      <c r="Q236" s="278"/>
      <c r="R236" s="278"/>
      <c r="S236" s="278"/>
      <c r="T236" s="278"/>
      <c r="U236" s="282"/>
      <c r="V236" s="282"/>
      <c r="W236" s="279"/>
      <c r="X236" s="282"/>
      <c r="Y236" s="281" t="s">
        <v>10511</v>
      </c>
      <c r="Z236" s="274" t="str">
        <f t="shared" si="2"/>
        <v>C5PKE7</v>
      </c>
      <c r="AA236" s="274" t="str">
        <f t="shared" si="3"/>
        <v>C5P</v>
      </c>
      <c r="AB236" s="274" t="str">
        <f t="shared" si="4"/>
        <v>KE7</v>
      </c>
      <c r="AC236" s="274" t="str">
        <f t="shared" si="5"/>
        <v>N3Y5B6E</v>
      </c>
      <c r="AD236" s="274" t="str">
        <f t="shared" si="6"/>
        <v>N3Y</v>
      </c>
      <c r="AE236" s="274" t="str">
        <f t="shared" si="7"/>
        <v>5B6E</v>
      </c>
      <c r="AF236" s="274" t="e">
        <f t="shared" ca="1" si="8"/>
        <v>#NAME?</v>
      </c>
      <c r="AG236" s="274" t="e">
        <f t="shared" ca="1" si="9"/>
        <v>#NAME?</v>
      </c>
    </row>
    <row r="237" spans="1:33" ht="150">
      <c r="A237" s="187" t="e">
        <f t="shared" ca="1" si="0"/>
        <v>#NAME?</v>
      </c>
      <c r="B237" s="273" t="s">
        <v>7055</v>
      </c>
      <c r="C237" s="274"/>
      <c r="D237" s="274" t="s">
        <v>6114</v>
      </c>
      <c r="E237" s="274" t="s">
        <v>10512</v>
      </c>
      <c r="F237" s="274" t="s">
        <v>10506</v>
      </c>
      <c r="G237" s="274"/>
      <c r="H237" s="318">
        <v>42743</v>
      </c>
      <c r="I237" s="276" t="str">
        <f t="shared" si="10"/>
        <v>LINKS REQUIRED</v>
      </c>
      <c r="J237" s="319">
        <v>43314</v>
      </c>
      <c r="K237" s="282"/>
      <c r="L237" s="278"/>
      <c r="M237" s="278"/>
      <c r="N237" s="278"/>
      <c r="O237" s="278"/>
      <c r="P237" s="278"/>
      <c r="Q237" s="278"/>
      <c r="R237" s="278"/>
      <c r="S237" s="278"/>
      <c r="T237" s="278"/>
      <c r="U237" s="282"/>
      <c r="V237" s="282"/>
      <c r="W237" s="279"/>
      <c r="X237" s="282"/>
      <c r="Y237" s="281" t="s">
        <v>10513</v>
      </c>
      <c r="Z237" s="274" t="str">
        <f t="shared" si="2"/>
        <v>C77UZG</v>
      </c>
      <c r="AA237" s="274" t="str">
        <f t="shared" si="3"/>
        <v>C77</v>
      </c>
      <c r="AB237" s="274" t="str">
        <f t="shared" si="4"/>
        <v>UZG</v>
      </c>
      <c r="AC237" s="274" t="str">
        <f t="shared" si="5"/>
        <v>FR5XTV9</v>
      </c>
      <c r="AD237" s="274" t="str">
        <f t="shared" si="6"/>
        <v>FR5</v>
      </c>
      <c r="AE237" s="274" t="str">
        <f t="shared" si="7"/>
        <v>XTV9</v>
      </c>
      <c r="AF237" s="274" t="e">
        <f t="shared" ca="1" si="8"/>
        <v>#NAME?</v>
      </c>
      <c r="AG237" s="274" t="e">
        <f t="shared" ca="1" si="9"/>
        <v>#NAME?</v>
      </c>
    </row>
    <row r="238" spans="1:33" ht="150">
      <c r="A238" s="187" t="e">
        <f t="shared" ca="1" si="0"/>
        <v>#NAME?</v>
      </c>
      <c r="B238" s="273" t="s">
        <v>7055</v>
      </c>
      <c r="C238" s="274"/>
      <c r="D238" s="274" t="s">
        <v>6114</v>
      </c>
      <c r="E238" s="274" t="s">
        <v>10514</v>
      </c>
      <c r="F238" s="274" t="s">
        <v>10506</v>
      </c>
      <c r="G238" s="274"/>
      <c r="H238" s="318">
        <v>42743</v>
      </c>
      <c r="I238" s="276" t="str">
        <f t="shared" si="10"/>
        <v>LINKS REQUIRED</v>
      </c>
      <c r="J238" s="319">
        <v>43314</v>
      </c>
      <c r="K238" s="282"/>
      <c r="L238" s="278"/>
      <c r="M238" s="278"/>
      <c r="N238" s="278"/>
      <c r="O238" s="278"/>
      <c r="P238" s="278"/>
      <c r="Q238" s="278"/>
      <c r="R238" s="278"/>
      <c r="S238" s="278"/>
      <c r="T238" s="278"/>
      <c r="U238" s="282"/>
      <c r="V238" s="282"/>
      <c r="W238" s="279"/>
      <c r="X238" s="282"/>
      <c r="Y238" s="281" t="s">
        <v>10515</v>
      </c>
      <c r="Z238" s="274" t="str">
        <f t="shared" si="2"/>
        <v>C78DX3</v>
      </c>
      <c r="AA238" s="274" t="str">
        <f t="shared" si="3"/>
        <v>C78</v>
      </c>
      <c r="AB238" s="274" t="str">
        <f t="shared" si="4"/>
        <v>DX3</v>
      </c>
      <c r="AC238" s="274" t="str">
        <f t="shared" si="5"/>
        <v>HRCBP8R</v>
      </c>
      <c r="AD238" s="274" t="str">
        <f t="shared" si="6"/>
        <v>HRC</v>
      </c>
      <c r="AE238" s="274" t="str">
        <f t="shared" si="7"/>
        <v>BP8R</v>
      </c>
      <c r="AF238" s="274" t="e">
        <f t="shared" ca="1" si="8"/>
        <v>#NAME?</v>
      </c>
      <c r="AG238" s="274" t="e">
        <f t="shared" ca="1" si="9"/>
        <v>#NAME?</v>
      </c>
    </row>
    <row r="239" spans="1:33" ht="150">
      <c r="A239" s="187" t="e">
        <f t="shared" ca="1" si="0"/>
        <v>#NAME?</v>
      </c>
      <c r="B239" s="273" t="s">
        <v>7055</v>
      </c>
      <c r="C239" s="274"/>
      <c r="D239" s="274" t="s">
        <v>6114</v>
      </c>
      <c r="E239" s="274" t="s">
        <v>10516</v>
      </c>
      <c r="F239" s="274" t="s">
        <v>10506</v>
      </c>
      <c r="G239" s="274"/>
      <c r="H239" s="318">
        <v>42743</v>
      </c>
      <c r="I239" s="276" t="str">
        <f t="shared" si="10"/>
        <v>LINKS REQUIRED</v>
      </c>
      <c r="J239" s="319">
        <v>43314</v>
      </c>
      <c r="K239" s="282"/>
      <c r="L239" s="278"/>
      <c r="M239" s="278"/>
      <c r="N239" s="278"/>
      <c r="O239" s="278"/>
      <c r="P239" s="278"/>
      <c r="Q239" s="278"/>
      <c r="R239" s="278"/>
      <c r="S239" s="278"/>
      <c r="T239" s="278"/>
      <c r="U239" s="282"/>
      <c r="V239" s="282"/>
      <c r="W239" s="279"/>
      <c r="X239" s="282"/>
      <c r="Y239" s="281" t="s">
        <v>10517</v>
      </c>
      <c r="Z239" s="274" t="str">
        <f t="shared" si="2"/>
        <v>C9RM2L</v>
      </c>
      <c r="AA239" s="274" t="str">
        <f t="shared" si="3"/>
        <v>C9R</v>
      </c>
      <c r="AB239" s="274" t="str">
        <f t="shared" si="4"/>
        <v>M2L</v>
      </c>
      <c r="AC239" s="274" t="str">
        <f t="shared" si="5"/>
        <v>P3YFHZI</v>
      </c>
      <c r="AD239" s="274" t="str">
        <f t="shared" si="6"/>
        <v>P3Y</v>
      </c>
      <c r="AE239" s="274" t="str">
        <f t="shared" si="7"/>
        <v>FHZI</v>
      </c>
      <c r="AF239" s="274" t="e">
        <f t="shared" ca="1" si="8"/>
        <v>#NAME?</v>
      </c>
      <c r="AG239" s="274" t="e">
        <f t="shared" ca="1" si="9"/>
        <v>#NAME?</v>
      </c>
    </row>
    <row r="240" spans="1:33" ht="150">
      <c r="A240" s="187" t="e">
        <f t="shared" ca="1" si="0"/>
        <v>#NAME?</v>
      </c>
      <c r="B240" s="273" t="s">
        <v>1765</v>
      </c>
      <c r="C240" s="274"/>
      <c r="D240" s="274" t="s">
        <v>6114</v>
      </c>
      <c r="E240" s="274" t="s">
        <v>10518</v>
      </c>
      <c r="F240" s="274" t="s">
        <v>10506</v>
      </c>
      <c r="G240" s="274"/>
      <c r="H240" s="318">
        <v>42743</v>
      </c>
      <c r="I240" s="276" t="str">
        <f t="shared" si="10"/>
        <v>LINKS REQUIRED</v>
      </c>
      <c r="J240" s="319">
        <v>43314</v>
      </c>
      <c r="K240" s="282"/>
      <c r="L240" s="278"/>
      <c r="M240" s="278"/>
      <c r="N240" s="278" t="s">
        <v>6109</v>
      </c>
      <c r="O240" s="278"/>
      <c r="P240" s="278"/>
      <c r="Q240" s="278"/>
      <c r="R240" s="278"/>
      <c r="S240" s="278"/>
      <c r="T240" s="278"/>
      <c r="U240" s="282"/>
      <c r="V240" s="282"/>
      <c r="W240" s="279"/>
      <c r="X240" s="282"/>
      <c r="Y240" s="281" t="s">
        <v>10519</v>
      </c>
      <c r="Z240" s="274" t="str">
        <f t="shared" si="2"/>
        <v>CADAWC</v>
      </c>
      <c r="AA240" s="274" t="str">
        <f t="shared" si="3"/>
        <v>CAD</v>
      </c>
      <c r="AB240" s="274" t="str">
        <f t="shared" si="4"/>
        <v>AWC</v>
      </c>
      <c r="AC240" s="274" t="str">
        <f t="shared" si="5"/>
        <v>R4DKPMW</v>
      </c>
      <c r="AD240" s="274" t="str">
        <f t="shared" si="6"/>
        <v>R4D</v>
      </c>
      <c r="AE240" s="274" t="str">
        <f t="shared" si="7"/>
        <v>KPMW</v>
      </c>
      <c r="AF240" s="274" t="e">
        <f t="shared" ca="1" si="8"/>
        <v>#NAME?</v>
      </c>
      <c r="AG240" s="274" t="e">
        <f t="shared" ca="1" si="9"/>
        <v>#NAME?</v>
      </c>
    </row>
    <row r="241" spans="1:33" ht="150">
      <c r="A241" s="187" t="e">
        <f t="shared" ca="1" si="0"/>
        <v>#NAME?</v>
      </c>
      <c r="B241" s="273" t="s">
        <v>1765</v>
      </c>
      <c r="C241" s="274"/>
      <c r="D241" s="274" t="s">
        <v>6114</v>
      </c>
      <c r="E241" s="274" t="s">
        <v>10520</v>
      </c>
      <c r="F241" s="274" t="s">
        <v>10506</v>
      </c>
      <c r="G241" s="274"/>
      <c r="H241" s="318">
        <v>42743</v>
      </c>
      <c r="I241" s="276" t="str">
        <f t="shared" si="10"/>
        <v>LINKS REQUIRED</v>
      </c>
      <c r="J241" s="319">
        <v>43314</v>
      </c>
      <c r="K241" s="282"/>
      <c r="L241" s="278"/>
      <c r="M241" s="278"/>
      <c r="N241" s="278" t="s">
        <v>6109</v>
      </c>
      <c r="O241" s="278"/>
      <c r="P241" s="278"/>
      <c r="Q241" s="278"/>
      <c r="R241" s="278"/>
      <c r="S241" s="278"/>
      <c r="T241" s="278"/>
      <c r="U241" s="282"/>
      <c r="V241" s="282"/>
      <c r="W241" s="279"/>
      <c r="X241" s="282"/>
      <c r="Y241" s="281" t="s">
        <v>10521</v>
      </c>
      <c r="Z241" s="274" t="str">
        <f t="shared" si="2"/>
        <v>CDJHGE</v>
      </c>
      <c r="AA241" s="274" t="str">
        <f t="shared" si="3"/>
        <v>CDJ</v>
      </c>
      <c r="AB241" s="274" t="str">
        <f t="shared" si="4"/>
        <v>HGE</v>
      </c>
      <c r="AC241" s="274" t="str">
        <f t="shared" si="5"/>
        <v>5GTR1VJ</v>
      </c>
      <c r="AD241" s="274" t="str">
        <f t="shared" si="6"/>
        <v>5GT</v>
      </c>
      <c r="AE241" s="274" t="str">
        <f t="shared" si="7"/>
        <v>R1VJ</v>
      </c>
      <c r="AF241" s="274" t="e">
        <f t="shared" ca="1" si="8"/>
        <v>#NAME?</v>
      </c>
      <c r="AG241" s="274" t="e">
        <f t="shared" ca="1" si="9"/>
        <v>#NAME?</v>
      </c>
    </row>
    <row r="242" spans="1:33" ht="168.75">
      <c r="A242" s="187" t="e">
        <f t="shared" ca="1" si="0"/>
        <v>#NAME?</v>
      </c>
      <c r="B242" s="273" t="s">
        <v>2700</v>
      </c>
      <c r="C242" s="274"/>
      <c r="D242" s="274" t="s">
        <v>6114</v>
      </c>
      <c r="E242" s="274" t="s">
        <v>10522</v>
      </c>
      <c r="F242" s="274" t="s">
        <v>10523</v>
      </c>
      <c r="G242" s="274" t="s">
        <v>10524</v>
      </c>
      <c r="H242" s="318">
        <v>42743</v>
      </c>
      <c r="I242" s="276" t="str">
        <f t="shared" si="10"/>
        <v>LINKS HARVESTED</v>
      </c>
      <c r="J242" s="319">
        <v>43314</v>
      </c>
      <c r="K242" s="282"/>
      <c r="L242" s="278"/>
      <c r="M242" s="278"/>
      <c r="N242" s="278"/>
      <c r="O242" s="278"/>
      <c r="P242" s="278"/>
      <c r="Q242" s="278"/>
      <c r="R242" s="278"/>
      <c r="S242" s="278"/>
      <c r="T242" s="278"/>
      <c r="U242" s="282"/>
      <c r="V242" s="274" t="s">
        <v>10525</v>
      </c>
      <c r="W242" s="283" t="s">
        <v>6111</v>
      </c>
      <c r="X242" s="279" t="s">
        <v>10526</v>
      </c>
      <c r="Y242" s="281" t="s">
        <v>10527</v>
      </c>
      <c r="Z242" s="274" t="str">
        <f t="shared" si="2"/>
        <v>CFDXIP</v>
      </c>
      <c r="AA242" s="274" t="str">
        <f t="shared" si="3"/>
        <v>CFD</v>
      </c>
      <c r="AB242" s="274" t="str">
        <f t="shared" si="4"/>
        <v>XIP</v>
      </c>
      <c r="AC242" s="274" t="str">
        <f t="shared" si="5"/>
        <v>XLD8DTJ</v>
      </c>
      <c r="AD242" s="274" t="str">
        <f t="shared" si="6"/>
        <v>XLD</v>
      </c>
      <c r="AE242" s="274" t="str">
        <f t="shared" si="7"/>
        <v>8DTJ</v>
      </c>
      <c r="AF242" s="274" t="e">
        <f t="shared" ca="1" si="8"/>
        <v>#NAME?</v>
      </c>
      <c r="AG242" s="274" t="e">
        <f t="shared" ca="1" si="9"/>
        <v>#NAME?</v>
      </c>
    </row>
    <row r="243" spans="1:33" ht="168.75">
      <c r="A243" s="187" t="e">
        <f t="shared" ca="1" si="0"/>
        <v>#NAME?</v>
      </c>
      <c r="B243" s="273" t="s">
        <v>1762</v>
      </c>
      <c r="C243" s="274"/>
      <c r="D243" s="274" t="s">
        <v>6114</v>
      </c>
      <c r="E243" s="274" t="s">
        <v>10528</v>
      </c>
      <c r="F243" s="274" t="s">
        <v>10529</v>
      </c>
      <c r="G243" s="274"/>
      <c r="H243" s="318">
        <v>42743</v>
      </c>
      <c r="I243" s="276" t="str">
        <f t="shared" si="10"/>
        <v>LINKS REQUIRED</v>
      </c>
      <c r="J243" s="319">
        <v>43314</v>
      </c>
      <c r="K243" s="282"/>
      <c r="L243" s="278"/>
      <c r="M243" s="278"/>
      <c r="N243" s="278"/>
      <c r="O243" s="278"/>
      <c r="P243" s="278"/>
      <c r="Q243" s="278"/>
      <c r="R243" s="278"/>
      <c r="S243" s="278"/>
      <c r="T243" s="278"/>
      <c r="U243" s="282"/>
      <c r="V243" s="282"/>
      <c r="W243" s="279"/>
      <c r="X243" s="279"/>
      <c r="Y243" s="281" t="s">
        <v>10530</v>
      </c>
      <c r="Z243" s="274" t="str">
        <f t="shared" si="2"/>
        <v>CG2IJ9</v>
      </c>
      <c r="AA243" s="274" t="str">
        <f t="shared" si="3"/>
        <v>CG2</v>
      </c>
      <c r="AB243" s="274" t="str">
        <f t="shared" si="4"/>
        <v>IJ9</v>
      </c>
      <c r="AC243" s="274" t="str">
        <f t="shared" si="5"/>
        <v>EWLM5OS</v>
      </c>
      <c r="AD243" s="274" t="str">
        <f t="shared" si="6"/>
        <v>EWL</v>
      </c>
      <c r="AE243" s="274" t="str">
        <f t="shared" si="7"/>
        <v>M5OS</v>
      </c>
      <c r="AF243" s="274" t="e">
        <f t="shared" ca="1" si="8"/>
        <v>#NAME?</v>
      </c>
      <c r="AG243" s="274" t="e">
        <f t="shared" ca="1" si="9"/>
        <v>#NAME?</v>
      </c>
    </row>
    <row r="244" spans="1:33" ht="112.5">
      <c r="A244" s="187" t="e">
        <f t="shared" ca="1" si="0"/>
        <v>#NAME?</v>
      </c>
      <c r="B244" s="273" t="s">
        <v>1765</v>
      </c>
      <c r="C244" s="274"/>
      <c r="D244" s="274"/>
      <c r="E244" s="274" t="s">
        <v>10531</v>
      </c>
      <c r="F244" s="274" t="s">
        <v>10532</v>
      </c>
      <c r="G244" s="274"/>
      <c r="H244" s="318">
        <v>42743</v>
      </c>
      <c r="I244" s="276" t="str">
        <f t="shared" si="10"/>
        <v>LINKS HARVESTED</v>
      </c>
      <c r="J244" s="319">
        <v>43314</v>
      </c>
      <c r="K244" s="282"/>
      <c r="L244" s="278" t="s">
        <v>6118</v>
      </c>
      <c r="M244" s="278"/>
      <c r="N244" s="278" t="s">
        <v>6109</v>
      </c>
      <c r="O244" s="278"/>
      <c r="P244" s="278"/>
      <c r="Q244" s="278"/>
      <c r="R244" s="278"/>
      <c r="S244" s="278"/>
      <c r="T244" s="278"/>
      <c r="U244" s="282"/>
      <c r="V244" s="274" t="s">
        <v>10533</v>
      </c>
      <c r="W244" s="283" t="s">
        <v>6111</v>
      </c>
      <c r="X244" s="279" t="s">
        <v>10534</v>
      </c>
      <c r="Y244" s="281" t="s">
        <v>10535</v>
      </c>
      <c r="Z244" s="274" t="str">
        <f t="shared" si="2"/>
        <v>CHWXZL</v>
      </c>
      <c r="AA244" s="274" t="str">
        <f t="shared" si="3"/>
        <v>CHW</v>
      </c>
      <c r="AB244" s="274" t="str">
        <f t="shared" si="4"/>
        <v>XZL</v>
      </c>
      <c r="AC244" s="274" t="str">
        <f t="shared" si="5"/>
        <v>4IBMKYY</v>
      </c>
      <c r="AD244" s="274" t="str">
        <f t="shared" si="6"/>
        <v>4IB</v>
      </c>
      <c r="AE244" s="274" t="str">
        <f t="shared" si="7"/>
        <v>MKYY</v>
      </c>
      <c r="AF244" s="274" t="e">
        <f t="shared" ca="1" si="8"/>
        <v>#NAME?</v>
      </c>
      <c r="AG244" s="274" t="e">
        <f t="shared" ca="1" si="9"/>
        <v>#NAME?</v>
      </c>
    </row>
    <row r="245" spans="1:33" ht="131.25">
      <c r="A245" s="187" t="e">
        <f t="shared" ca="1" si="0"/>
        <v>#NAME?</v>
      </c>
      <c r="B245" s="273" t="s">
        <v>2700</v>
      </c>
      <c r="C245" s="274"/>
      <c r="D245" s="274"/>
      <c r="E245" s="274" t="s">
        <v>10536</v>
      </c>
      <c r="F245" s="274" t="s">
        <v>10537</v>
      </c>
      <c r="G245" s="274"/>
      <c r="H245" s="318">
        <v>42743</v>
      </c>
      <c r="I245" s="276" t="str">
        <f t="shared" si="10"/>
        <v>LINKS HARVESTED</v>
      </c>
      <c r="J245" s="319">
        <v>43314</v>
      </c>
      <c r="K245" s="282"/>
      <c r="L245" s="278" t="s">
        <v>6118</v>
      </c>
      <c r="M245" s="278"/>
      <c r="N245" s="278"/>
      <c r="O245" s="278"/>
      <c r="P245" s="278"/>
      <c r="Q245" s="278"/>
      <c r="R245" s="278"/>
      <c r="S245" s="278"/>
      <c r="T245" s="278"/>
      <c r="U245" s="282"/>
      <c r="V245" s="274" t="s">
        <v>10538</v>
      </c>
      <c r="W245" s="283" t="s">
        <v>6111</v>
      </c>
      <c r="X245" s="279" t="s">
        <v>10539</v>
      </c>
      <c r="Y245" s="281" t="s">
        <v>10540</v>
      </c>
      <c r="Z245" s="274" t="str">
        <f t="shared" si="2"/>
        <v>CK9XWX</v>
      </c>
      <c r="AA245" s="274" t="str">
        <f t="shared" si="3"/>
        <v>CK9</v>
      </c>
      <c r="AB245" s="274" t="str">
        <f t="shared" si="4"/>
        <v>XWX</v>
      </c>
      <c r="AC245" s="274" t="str">
        <f t="shared" si="5"/>
        <v>NZKX23H</v>
      </c>
      <c r="AD245" s="274" t="str">
        <f t="shared" si="6"/>
        <v>NZK</v>
      </c>
      <c r="AE245" s="274" t="str">
        <f t="shared" si="7"/>
        <v>X23H</v>
      </c>
      <c r="AF245" s="274" t="e">
        <f t="shared" ca="1" si="8"/>
        <v>#NAME?</v>
      </c>
      <c r="AG245" s="274" t="e">
        <f t="shared" ca="1" si="9"/>
        <v>#NAME?</v>
      </c>
    </row>
    <row r="246" spans="1:33" ht="131.25">
      <c r="A246" s="187" t="e">
        <f t="shared" ca="1" si="0"/>
        <v>#NAME?</v>
      </c>
      <c r="B246" s="273" t="s">
        <v>1762</v>
      </c>
      <c r="C246" s="274"/>
      <c r="D246" s="274"/>
      <c r="E246" s="274" t="s">
        <v>10541</v>
      </c>
      <c r="F246" s="274" t="s">
        <v>10537</v>
      </c>
      <c r="G246" s="274"/>
      <c r="H246" s="318">
        <v>42743</v>
      </c>
      <c r="I246" s="276" t="str">
        <f t="shared" si="10"/>
        <v>LINKS REQUIRED</v>
      </c>
      <c r="J246" s="319">
        <v>43314</v>
      </c>
      <c r="K246" s="282"/>
      <c r="L246" s="278"/>
      <c r="M246" s="278"/>
      <c r="N246" s="278"/>
      <c r="O246" s="278"/>
      <c r="P246" s="278"/>
      <c r="Q246" s="278"/>
      <c r="R246" s="278"/>
      <c r="S246" s="278"/>
      <c r="T246" s="278"/>
      <c r="U246" s="282"/>
      <c r="V246" s="282"/>
      <c r="W246" s="279"/>
      <c r="X246" s="282"/>
      <c r="Y246" s="281" t="s">
        <v>10542</v>
      </c>
      <c r="Z246" s="274" t="str">
        <f t="shared" si="2"/>
        <v>CKMSJM</v>
      </c>
      <c r="AA246" s="274" t="str">
        <f t="shared" si="3"/>
        <v>CKM</v>
      </c>
      <c r="AB246" s="274" t="str">
        <f t="shared" si="4"/>
        <v>SJM</v>
      </c>
      <c r="AC246" s="274" t="str">
        <f t="shared" si="5"/>
        <v>AN8WZHL</v>
      </c>
      <c r="AD246" s="274" t="str">
        <f t="shared" si="6"/>
        <v>AN8</v>
      </c>
      <c r="AE246" s="274" t="str">
        <f t="shared" si="7"/>
        <v>WZHL</v>
      </c>
      <c r="AF246" s="274" t="e">
        <f t="shared" ca="1" si="8"/>
        <v>#NAME?</v>
      </c>
      <c r="AG246" s="274" t="e">
        <f t="shared" ca="1" si="9"/>
        <v>#NAME?</v>
      </c>
    </row>
    <row r="247" spans="1:33" ht="131.25">
      <c r="A247" s="187" t="e">
        <f t="shared" ca="1" si="0"/>
        <v>#NAME?</v>
      </c>
      <c r="B247" s="273" t="s">
        <v>1762</v>
      </c>
      <c r="C247" s="274"/>
      <c r="D247" s="274"/>
      <c r="E247" s="274" t="s">
        <v>10543</v>
      </c>
      <c r="F247" s="274" t="s">
        <v>10537</v>
      </c>
      <c r="G247" s="274"/>
      <c r="H247" s="318">
        <v>42743</v>
      </c>
      <c r="I247" s="276" t="str">
        <f t="shared" si="10"/>
        <v>LINKS REQUIRED</v>
      </c>
      <c r="J247" s="319">
        <v>43314</v>
      </c>
      <c r="K247" s="282"/>
      <c r="L247" s="278"/>
      <c r="M247" s="278"/>
      <c r="N247" s="278"/>
      <c r="O247" s="278"/>
      <c r="P247" s="278"/>
      <c r="Q247" s="278"/>
      <c r="R247" s="278"/>
      <c r="S247" s="278"/>
      <c r="T247" s="278"/>
      <c r="U247" s="282"/>
      <c r="V247" s="282"/>
      <c r="W247" s="279"/>
      <c r="X247" s="282"/>
      <c r="Y247" s="281" t="s">
        <v>10544</v>
      </c>
      <c r="Z247" s="274" t="str">
        <f t="shared" si="2"/>
        <v>CLURSU</v>
      </c>
      <c r="AA247" s="274" t="str">
        <f t="shared" si="3"/>
        <v>CLU</v>
      </c>
      <c r="AB247" s="274" t="str">
        <f t="shared" si="4"/>
        <v>RSU</v>
      </c>
      <c r="AC247" s="274" t="str">
        <f t="shared" si="5"/>
        <v>L82W29J</v>
      </c>
      <c r="AD247" s="274" t="str">
        <f t="shared" si="6"/>
        <v>L82</v>
      </c>
      <c r="AE247" s="274" t="str">
        <f t="shared" si="7"/>
        <v>W29J</v>
      </c>
      <c r="AF247" s="274" t="e">
        <f t="shared" ca="1" si="8"/>
        <v>#NAME?</v>
      </c>
      <c r="AG247" s="274" t="e">
        <f t="shared" ca="1" si="9"/>
        <v>#NAME?</v>
      </c>
    </row>
    <row r="248" spans="1:33" ht="131.25">
      <c r="A248" s="187" t="e">
        <f t="shared" ca="1" si="0"/>
        <v>#NAME?</v>
      </c>
      <c r="B248" s="273" t="s">
        <v>1762</v>
      </c>
      <c r="C248" s="274"/>
      <c r="D248" s="274"/>
      <c r="E248" s="274" t="s">
        <v>10545</v>
      </c>
      <c r="F248" s="274" t="s">
        <v>10537</v>
      </c>
      <c r="G248" s="274"/>
      <c r="H248" s="318">
        <v>42743</v>
      </c>
      <c r="I248" s="276" t="str">
        <f t="shared" si="10"/>
        <v>LINKS REQUIRED</v>
      </c>
      <c r="J248" s="319">
        <v>43314</v>
      </c>
      <c r="K248" s="282"/>
      <c r="L248" s="278"/>
      <c r="M248" s="278"/>
      <c r="N248" s="278"/>
      <c r="O248" s="278"/>
      <c r="P248" s="278"/>
      <c r="Q248" s="278"/>
      <c r="R248" s="278"/>
      <c r="S248" s="278"/>
      <c r="T248" s="278"/>
      <c r="U248" s="282"/>
      <c r="V248" s="282"/>
      <c r="W248" s="279"/>
      <c r="X248" s="282"/>
      <c r="Y248" s="281" t="s">
        <v>10546</v>
      </c>
      <c r="Z248" s="274" t="str">
        <f t="shared" si="2"/>
        <v>CMDXJI</v>
      </c>
      <c r="AA248" s="274" t="str">
        <f t="shared" si="3"/>
        <v>CMD</v>
      </c>
      <c r="AB248" s="274" t="str">
        <f t="shared" si="4"/>
        <v>XJI</v>
      </c>
      <c r="AC248" s="274" t="str">
        <f t="shared" si="5"/>
        <v>UKQ9D58</v>
      </c>
      <c r="AD248" s="274" t="str">
        <f t="shared" si="6"/>
        <v>UKQ</v>
      </c>
      <c r="AE248" s="274" t="str">
        <f t="shared" si="7"/>
        <v>9D58</v>
      </c>
      <c r="AF248" s="274" t="e">
        <f t="shared" ca="1" si="8"/>
        <v>#NAME?</v>
      </c>
      <c r="AG248" s="274" t="e">
        <f t="shared" ca="1" si="9"/>
        <v>#NAME?</v>
      </c>
    </row>
    <row r="249" spans="1:33" ht="69">
      <c r="A249" s="187" t="e">
        <f t="shared" ca="1" si="0"/>
        <v>#NAME?</v>
      </c>
      <c r="B249" s="273" t="s">
        <v>1765</v>
      </c>
      <c r="C249" s="274"/>
      <c r="D249" s="274" t="s">
        <v>6102</v>
      </c>
      <c r="E249" s="274" t="s">
        <v>10547</v>
      </c>
      <c r="F249" s="274" t="s">
        <v>10548</v>
      </c>
      <c r="G249" s="274"/>
      <c r="H249" s="318">
        <v>43139</v>
      </c>
      <c r="I249" s="276" t="str">
        <f t="shared" si="10"/>
        <v>LINKS HARVESTED</v>
      </c>
      <c r="J249" s="319">
        <v>43314</v>
      </c>
      <c r="K249" s="282"/>
      <c r="L249" s="278"/>
      <c r="M249" s="278"/>
      <c r="N249" s="278"/>
      <c r="O249" s="278"/>
      <c r="P249" s="278"/>
      <c r="Q249" s="278"/>
      <c r="R249" s="278"/>
      <c r="S249" s="278"/>
      <c r="T249" s="278"/>
      <c r="U249" s="282"/>
      <c r="V249" s="282"/>
      <c r="W249" s="283" t="s">
        <v>6111</v>
      </c>
      <c r="X249" s="309" t="s">
        <v>10549</v>
      </c>
      <c r="Y249" s="281" t="s">
        <v>10550</v>
      </c>
      <c r="Z249" s="274" t="str">
        <f t="shared" si="2"/>
        <v>CMJRTP</v>
      </c>
      <c r="AA249" s="274" t="str">
        <f t="shared" si="3"/>
        <v>CMJ</v>
      </c>
      <c r="AB249" s="274" t="str">
        <f t="shared" si="4"/>
        <v>RTP</v>
      </c>
      <c r="AC249" s="274" t="str">
        <f t="shared" si="5"/>
        <v>E7W55Y5</v>
      </c>
      <c r="AD249" s="274" t="str">
        <f t="shared" si="6"/>
        <v>E7W</v>
      </c>
      <c r="AE249" s="274" t="str">
        <f t="shared" si="7"/>
        <v>55Y5</v>
      </c>
      <c r="AF249" s="274" t="e">
        <f t="shared" ca="1" si="8"/>
        <v>#NAME?</v>
      </c>
      <c r="AG249" s="274" t="e">
        <f t="shared" ca="1" si="9"/>
        <v>#NAME?</v>
      </c>
    </row>
    <row r="250" spans="1:33" ht="206.25">
      <c r="A250" s="187" t="e">
        <f t="shared" ca="1" si="0"/>
        <v>#NAME?</v>
      </c>
      <c r="B250" s="273" t="s">
        <v>1765</v>
      </c>
      <c r="C250" s="274"/>
      <c r="D250" s="274" t="s">
        <v>6114</v>
      </c>
      <c r="E250" s="274" t="s">
        <v>10551</v>
      </c>
      <c r="F250" s="274" t="s">
        <v>10552</v>
      </c>
      <c r="G250" s="274"/>
      <c r="H250" s="318">
        <v>43139</v>
      </c>
      <c r="I250" s="276" t="str">
        <f t="shared" si="10"/>
        <v>LINKS HARVESTED</v>
      </c>
      <c r="J250" s="319">
        <v>43314</v>
      </c>
      <c r="K250" s="282"/>
      <c r="L250" s="278"/>
      <c r="M250" s="278"/>
      <c r="N250" s="278" t="s">
        <v>6109</v>
      </c>
      <c r="O250" s="278"/>
      <c r="P250" s="278"/>
      <c r="Q250" s="278"/>
      <c r="R250" s="278"/>
      <c r="S250" s="278"/>
      <c r="T250" s="278"/>
      <c r="U250" s="282"/>
      <c r="V250" s="274" t="s">
        <v>10553</v>
      </c>
      <c r="W250" s="283" t="s">
        <v>6111</v>
      </c>
      <c r="X250" s="279" t="s">
        <v>10554</v>
      </c>
      <c r="Y250" s="281" t="s">
        <v>10555</v>
      </c>
      <c r="Z250" s="274" t="str">
        <f t="shared" si="2"/>
        <v>CN465C</v>
      </c>
      <c r="AA250" s="274" t="str">
        <f t="shared" si="3"/>
        <v>CN4</v>
      </c>
      <c r="AB250" s="274" t="str">
        <f t="shared" si="4"/>
        <v>65C</v>
      </c>
      <c r="AC250" s="274" t="str">
        <f t="shared" si="5"/>
        <v>Q4Q1Y5Z</v>
      </c>
      <c r="AD250" s="274" t="str">
        <f t="shared" si="6"/>
        <v>Q4Q</v>
      </c>
      <c r="AE250" s="274" t="str">
        <f t="shared" si="7"/>
        <v>1Y5Z</v>
      </c>
      <c r="AF250" s="274" t="e">
        <f t="shared" ca="1" si="8"/>
        <v>#NAME?</v>
      </c>
      <c r="AG250" s="274" t="e">
        <f t="shared" ca="1" si="9"/>
        <v>#NAME?</v>
      </c>
    </row>
    <row r="251" spans="1:33" ht="93.75">
      <c r="A251" s="187" t="e">
        <f t="shared" ca="1" si="0"/>
        <v>#NAME?</v>
      </c>
      <c r="B251" s="273" t="s">
        <v>1765</v>
      </c>
      <c r="C251" s="274"/>
      <c r="D251" s="274"/>
      <c r="E251" s="274" t="s">
        <v>10556</v>
      </c>
      <c r="F251" s="274" t="s">
        <v>10557</v>
      </c>
      <c r="G251" s="274" t="s">
        <v>10558</v>
      </c>
      <c r="H251" s="318">
        <v>43139</v>
      </c>
      <c r="I251" s="276" t="str">
        <f t="shared" si="10"/>
        <v>LINKS HARVESTED</v>
      </c>
      <c r="J251" s="317">
        <v>43316</v>
      </c>
      <c r="K251" s="282"/>
      <c r="L251" s="278" t="s">
        <v>6118</v>
      </c>
      <c r="M251" s="278"/>
      <c r="N251" s="278" t="s">
        <v>6109</v>
      </c>
      <c r="O251" s="278"/>
      <c r="P251" s="278"/>
      <c r="Q251" s="278"/>
      <c r="R251" s="278"/>
      <c r="S251" s="278"/>
      <c r="T251" s="278"/>
      <c r="U251" s="282"/>
      <c r="V251" s="274" t="s">
        <v>10559</v>
      </c>
      <c r="W251" s="283" t="s">
        <v>6111</v>
      </c>
      <c r="X251" s="282" t="s">
        <v>10560</v>
      </c>
      <c r="Y251" s="281" t="s">
        <v>10561</v>
      </c>
      <c r="Z251" s="274" t="str">
        <f t="shared" si="2"/>
        <v>CNBHLF</v>
      </c>
      <c r="AA251" s="274" t="str">
        <f t="shared" si="3"/>
        <v>CNB</v>
      </c>
      <c r="AB251" s="274" t="str">
        <f t="shared" si="4"/>
        <v>HLF</v>
      </c>
      <c r="AC251" s="274" t="str">
        <f t="shared" si="5"/>
        <v>1SCICBR</v>
      </c>
      <c r="AD251" s="274" t="str">
        <f t="shared" si="6"/>
        <v>1SC</v>
      </c>
      <c r="AE251" s="274" t="str">
        <f t="shared" si="7"/>
        <v>ICBR</v>
      </c>
      <c r="AF251" s="274" t="e">
        <f t="shared" ca="1" si="8"/>
        <v>#NAME?</v>
      </c>
      <c r="AG251" s="274" t="e">
        <f t="shared" ca="1" si="9"/>
        <v>#NAME?</v>
      </c>
    </row>
    <row r="252" spans="1:33" ht="281.25">
      <c r="A252" s="187" t="e">
        <f t="shared" ca="1" si="0"/>
        <v>#NAME?</v>
      </c>
      <c r="B252" s="273" t="s">
        <v>1886</v>
      </c>
      <c r="C252" s="274"/>
      <c r="D252" s="274" t="s">
        <v>6114</v>
      </c>
      <c r="E252" s="274" t="s">
        <v>10562</v>
      </c>
      <c r="F252" s="274" t="s">
        <v>10563</v>
      </c>
      <c r="G252" s="288" t="s">
        <v>10564</v>
      </c>
      <c r="H252" s="318">
        <v>43139</v>
      </c>
      <c r="I252" s="276" t="e">
        <f>IF(#REF!="","LINKS REQUIRED",IF(#REF!="Completed","LINKS HARVESTED","LINKS AVAILABLE"))</f>
        <v>#REF!</v>
      </c>
      <c r="J252" s="317">
        <v>43316</v>
      </c>
      <c r="K252" s="282"/>
      <c r="L252" s="278"/>
      <c r="M252" s="278"/>
      <c r="N252" s="278"/>
      <c r="O252" s="278"/>
      <c r="P252" s="278"/>
      <c r="Q252" s="278"/>
      <c r="R252" s="278"/>
      <c r="S252" s="278"/>
      <c r="T252" s="278"/>
      <c r="U252" s="282"/>
      <c r="W252" s="320" t="s">
        <v>10565</v>
      </c>
      <c r="X252" s="282"/>
      <c r="Y252" s="281" t="s">
        <v>10566</v>
      </c>
      <c r="Z252" s="274" t="str">
        <f t="shared" si="2"/>
        <v>CNUEFE</v>
      </c>
      <c r="AA252" s="274" t="str">
        <f t="shared" si="3"/>
        <v>CNU</v>
      </c>
      <c r="AB252" s="274" t="str">
        <f t="shared" si="4"/>
        <v>EFE</v>
      </c>
      <c r="AC252" s="274" t="str">
        <f t="shared" si="5"/>
        <v>QXIQ28G</v>
      </c>
      <c r="AD252" s="274" t="str">
        <f t="shared" si="6"/>
        <v>QXI</v>
      </c>
      <c r="AE252" s="274" t="str">
        <f t="shared" si="7"/>
        <v>Q28G</v>
      </c>
      <c r="AF252" s="274" t="e">
        <f t="shared" ca="1" si="8"/>
        <v>#NAME?</v>
      </c>
      <c r="AG252" s="274" t="e">
        <f t="shared" ca="1" si="9"/>
        <v>#NAME?</v>
      </c>
    </row>
    <row r="253" spans="1:33" ht="131.25">
      <c r="A253" s="187" t="e">
        <f t="shared" ca="1" si="0"/>
        <v>#NAME?</v>
      </c>
      <c r="B253" s="273" t="s">
        <v>1765</v>
      </c>
      <c r="C253" s="274"/>
      <c r="D253" s="274" t="s">
        <v>6114</v>
      </c>
      <c r="E253" s="274" t="s">
        <v>10567</v>
      </c>
      <c r="F253" s="274" t="s">
        <v>10480</v>
      </c>
      <c r="G253" s="274"/>
      <c r="H253" s="318">
        <v>43167</v>
      </c>
      <c r="I253" s="276" t="str">
        <f t="shared" ref="I253:I256" si="11">IF(W253="","LINKS REQUIRED",IF(W253="Completed","LINKS HARVESTED","LINKS AVAILABLE"))</f>
        <v>LINKS HARVESTED</v>
      </c>
      <c r="J253" s="317">
        <v>43316</v>
      </c>
      <c r="K253" s="282"/>
      <c r="L253" s="278" t="s">
        <v>6109</v>
      </c>
      <c r="M253" s="278"/>
      <c r="N253" s="278" t="s">
        <v>6109</v>
      </c>
      <c r="O253" s="278"/>
      <c r="P253" s="278"/>
      <c r="Q253" s="278"/>
      <c r="R253" s="278"/>
      <c r="S253" s="278"/>
      <c r="T253" s="278"/>
      <c r="U253" s="282"/>
      <c r="V253" s="282"/>
      <c r="W253" s="283" t="s">
        <v>6111</v>
      </c>
      <c r="X253" s="279" t="s">
        <v>10568</v>
      </c>
      <c r="Y253" s="281" t="s">
        <v>10569</v>
      </c>
      <c r="Z253" s="274" t="str">
        <f t="shared" si="2"/>
        <v>CP88PY</v>
      </c>
      <c r="AA253" s="274" t="str">
        <f t="shared" si="3"/>
        <v>CP8</v>
      </c>
      <c r="AB253" s="274" t="str">
        <f t="shared" si="4"/>
        <v>8PY</v>
      </c>
      <c r="AC253" s="274" t="str">
        <f t="shared" si="5"/>
        <v>3RPL65L</v>
      </c>
      <c r="AD253" s="274" t="str">
        <f t="shared" si="6"/>
        <v>3RP</v>
      </c>
      <c r="AE253" s="274" t="str">
        <f t="shared" si="7"/>
        <v>L65L</v>
      </c>
      <c r="AF253" s="274" t="e">
        <f t="shared" ca="1" si="8"/>
        <v>#NAME?</v>
      </c>
      <c r="AG253" s="274" t="e">
        <f t="shared" ca="1" si="9"/>
        <v>#NAME?</v>
      </c>
    </row>
    <row r="254" spans="1:33" ht="75">
      <c r="A254" s="187" t="e">
        <f t="shared" ca="1" si="0"/>
        <v>#NAME?</v>
      </c>
      <c r="B254" s="273" t="s">
        <v>1765</v>
      </c>
      <c r="C254" s="274" t="s">
        <v>6188</v>
      </c>
      <c r="D254" s="274" t="s">
        <v>6114</v>
      </c>
      <c r="E254" s="274" t="s">
        <v>10570</v>
      </c>
      <c r="F254" s="274" t="s">
        <v>10571</v>
      </c>
      <c r="G254" s="274"/>
      <c r="H254" s="318">
        <v>43167</v>
      </c>
      <c r="I254" s="276" t="str">
        <f t="shared" si="11"/>
        <v>LINKS HARVESTED</v>
      </c>
      <c r="J254" s="317">
        <v>43316</v>
      </c>
      <c r="K254" s="282"/>
      <c r="L254" s="278" t="s">
        <v>6118</v>
      </c>
      <c r="M254" s="278"/>
      <c r="N254" s="278" t="s">
        <v>6109</v>
      </c>
      <c r="O254" s="278"/>
      <c r="P254" s="278"/>
      <c r="Q254" s="278"/>
      <c r="R254" s="278"/>
      <c r="S254" s="278"/>
      <c r="T254" s="278"/>
      <c r="U254" s="282"/>
      <c r="V254" s="274" t="s">
        <v>10572</v>
      </c>
      <c r="W254" s="283" t="s">
        <v>6111</v>
      </c>
      <c r="X254" s="309" t="s">
        <v>10573</v>
      </c>
      <c r="Y254" s="281" t="s">
        <v>10574</v>
      </c>
      <c r="Z254" s="274" t="str">
        <f t="shared" si="2"/>
        <v>CPFUUS</v>
      </c>
      <c r="AA254" s="274" t="str">
        <f t="shared" si="3"/>
        <v>CPF</v>
      </c>
      <c r="AB254" s="274" t="str">
        <f t="shared" si="4"/>
        <v>UUS</v>
      </c>
      <c r="AC254" s="274" t="str">
        <f t="shared" si="5"/>
        <v>1QA1RGS</v>
      </c>
      <c r="AD254" s="274" t="str">
        <f t="shared" si="6"/>
        <v>1QA</v>
      </c>
      <c r="AE254" s="274" t="str">
        <f t="shared" si="7"/>
        <v>1RGS</v>
      </c>
      <c r="AF254" s="274" t="e">
        <f t="shared" ca="1" si="8"/>
        <v>#NAME?</v>
      </c>
      <c r="AG254" s="274" t="e">
        <f t="shared" ca="1" si="9"/>
        <v>#NAME?</v>
      </c>
    </row>
    <row r="255" spans="1:33" ht="187.5">
      <c r="A255" s="187" t="e">
        <f t="shared" ca="1" si="0"/>
        <v>#NAME?</v>
      </c>
      <c r="B255" s="273" t="s">
        <v>1904</v>
      </c>
      <c r="C255" s="274"/>
      <c r="D255" s="274" t="s">
        <v>6114</v>
      </c>
      <c r="E255" s="274" t="s">
        <v>10575</v>
      </c>
      <c r="F255" s="274" t="s">
        <v>10576</v>
      </c>
      <c r="G255" s="298" t="s">
        <v>10577</v>
      </c>
      <c r="H255" s="318">
        <v>43139</v>
      </c>
      <c r="I255" s="276" t="str">
        <f t="shared" si="11"/>
        <v>LINKS HARVESTED</v>
      </c>
      <c r="J255" s="317">
        <v>43316</v>
      </c>
      <c r="K255" s="282"/>
      <c r="L255" s="278" t="s">
        <v>6118</v>
      </c>
      <c r="M255" s="278"/>
      <c r="N255" s="278" t="s">
        <v>6109</v>
      </c>
      <c r="O255" s="278"/>
      <c r="P255" s="278"/>
      <c r="Q255" s="278"/>
      <c r="R255" s="278"/>
      <c r="S255" s="278"/>
      <c r="T255" s="278"/>
      <c r="U255" s="282"/>
      <c r="V255" s="274" t="s">
        <v>10578</v>
      </c>
      <c r="W255" s="283" t="s">
        <v>6111</v>
      </c>
      <c r="X255" s="279" t="s">
        <v>10579</v>
      </c>
      <c r="Y255" s="281" t="s">
        <v>10580</v>
      </c>
      <c r="Z255" s="274" t="str">
        <f t="shared" si="2"/>
        <v>CPZ3TK</v>
      </c>
      <c r="AA255" s="274" t="str">
        <f t="shared" si="3"/>
        <v>CPZ</v>
      </c>
      <c r="AB255" s="274" t="str">
        <f t="shared" si="4"/>
        <v>3TK</v>
      </c>
      <c r="AC255" s="274" t="str">
        <f t="shared" si="5"/>
        <v>FEKWVI7</v>
      </c>
      <c r="AD255" s="274" t="str">
        <f t="shared" si="6"/>
        <v>FEK</v>
      </c>
      <c r="AE255" s="274" t="str">
        <f t="shared" si="7"/>
        <v>WVI7</v>
      </c>
      <c r="AF255" s="274" t="e">
        <f t="shared" ca="1" si="8"/>
        <v>#NAME?</v>
      </c>
      <c r="AG255" s="274" t="e">
        <f t="shared" ca="1" si="9"/>
        <v>#NAME?</v>
      </c>
    </row>
    <row r="256" spans="1:33" ht="168.75">
      <c r="A256" s="187" t="e">
        <f t="shared" ca="1" si="0"/>
        <v>#NAME?</v>
      </c>
      <c r="B256" s="273" t="s">
        <v>1765</v>
      </c>
      <c r="C256" s="274"/>
      <c r="D256" s="274"/>
      <c r="E256" s="274" t="s">
        <v>10581</v>
      </c>
      <c r="F256" s="274" t="s">
        <v>10582</v>
      </c>
      <c r="G256" s="274" t="s">
        <v>10583</v>
      </c>
      <c r="H256" s="318">
        <v>43289</v>
      </c>
      <c r="I256" s="276" t="str">
        <f t="shared" si="11"/>
        <v>LINKS HARVESTED</v>
      </c>
      <c r="J256" s="321">
        <v>43325</v>
      </c>
      <c r="K256" s="282"/>
      <c r="L256" s="278" t="s">
        <v>6109</v>
      </c>
      <c r="M256" s="278"/>
      <c r="N256" s="278" t="s">
        <v>6109</v>
      </c>
      <c r="O256" s="278"/>
      <c r="P256" s="278"/>
      <c r="Q256" s="278"/>
      <c r="R256" s="278"/>
      <c r="S256" s="278"/>
      <c r="T256" s="278"/>
      <c r="U256" s="282"/>
      <c r="V256" s="282"/>
      <c r="W256" s="283" t="s">
        <v>6111</v>
      </c>
      <c r="X256" s="279"/>
      <c r="Y256" s="281" t="s">
        <v>10584</v>
      </c>
      <c r="Z256" s="274" t="str">
        <f t="shared" si="2"/>
        <v>CSIWLR</v>
      </c>
      <c r="AA256" s="274" t="str">
        <f t="shared" si="3"/>
        <v>CSI</v>
      </c>
      <c r="AB256" s="274" t="str">
        <f t="shared" si="4"/>
        <v>WLR</v>
      </c>
      <c r="AC256" s="274" t="str">
        <f t="shared" si="5"/>
        <v>Q2XIKXF</v>
      </c>
      <c r="AD256" s="274" t="str">
        <f t="shared" si="6"/>
        <v>Q2X</v>
      </c>
      <c r="AE256" s="274" t="str">
        <f t="shared" si="7"/>
        <v>IKXF</v>
      </c>
      <c r="AF256" s="274" t="e">
        <f t="shared" ca="1" si="8"/>
        <v>#NAME?</v>
      </c>
      <c r="AG256" s="274" t="e">
        <f t="shared" ca="1" si="9"/>
        <v>#NAME?</v>
      </c>
    </row>
    <row r="257" spans="1:33" ht="187.5">
      <c r="A257" s="187" t="e">
        <f t="shared" ref="A257:A511" ca="1" si="12">_xludf.CONCAT(AF257,_xludf.CONCAT("-",AG257))</f>
        <v>#NAME?</v>
      </c>
      <c r="B257" s="273" t="s">
        <v>1904</v>
      </c>
      <c r="C257" s="274"/>
      <c r="D257" s="274" t="s">
        <v>6102</v>
      </c>
      <c r="E257" s="274" t="s">
        <v>10585</v>
      </c>
      <c r="F257" s="274" t="s">
        <v>10586</v>
      </c>
      <c r="G257" s="288" t="s">
        <v>10587</v>
      </c>
      <c r="H257" s="318">
        <v>43289</v>
      </c>
      <c r="I257" s="276" t="str">
        <f>IF(W244="","LINKS REQUIRED",IF(W244="Completed","LINKS HARVESTED","LINKS AVAILABLE"))</f>
        <v>LINKS HARVESTED</v>
      </c>
      <c r="J257" s="321">
        <v>43325</v>
      </c>
      <c r="K257" s="282"/>
      <c r="L257" s="278" t="s">
        <v>6118</v>
      </c>
      <c r="M257" s="278"/>
      <c r="N257" s="278" t="s">
        <v>6109</v>
      </c>
      <c r="O257" s="278"/>
      <c r="P257" s="278"/>
      <c r="Q257" s="278"/>
      <c r="R257" s="278"/>
      <c r="S257" s="278"/>
      <c r="T257" s="278"/>
      <c r="U257" s="282"/>
      <c r="V257" s="274" t="s">
        <v>10588</v>
      </c>
      <c r="W257" s="283" t="s">
        <v>6111</v>
      </c>
      <c r="X257" s="279" t="s">
        <v>10589</v>
      </c>
      <c r="Y257" s="281" t="s">
        <v>10590</v>
      </c>
      <c r="Z257" s="274" t="str">
        <f t="shared" ref="Z257:Z511" si="13">LEFT(Y257,6)</f>
        <v>CTX4SC</v>
      </c>
      <c r="AA257" s="274" t="str">
        <f t="shared" ref="AA257:AA511" si="14">LEFT(Z257,3)</f>
        <v>CTX</v>
      </c>
      <c r="AB257" s="274" t="str">
        <f t="shared" ref="AB257:AB511" si="15">RIGHT(Z257,3)</f>
        <v>4SC</v>
      </c>
      <c r="AC257" s="274" t="str">
        <f t="shared" ref="AC257:AC511" si="16">RIGHT(Y257,7)</f>
        <v>YNUNJRS</v>
      </c>
      <c r="AD257" s="274" t="str">
        <f t="shared" ref="AD257:AD511" si="17">LEFT(AC257,3)</f>
        <v>YNU</v>
      </c>
      <c r="AE257" s="274" t="str">
        <f t="shared" ref="AE257:AE511" si="18">RIGHT(AC257,4)</f>
        <v>NJRS</v>
      </c>
      <c r="AF257" s="274" t="e">
        <f t="shared" ref="AF257:AF511" ca="1" si="19">_xludf.CONCAT(AA257,_xludf.CONCAT("-",AB257))</f>
        <v>#NAME?</v>
      </c>
      <c r="AG257" s="274" t="e">
        <f t="shared" ref="AG257:AG511" ca="1" si="20">_xludf.CONCAT(AD257,_xludf.CONCAT("-",AE257))</f>
        <v>#NAME?</v>
      </c>
    </row>
    <row r="258" spans="1:33" ht="105">
      <c r="A258" s="187" t="e">
        <f t="shared" ca="1" si="12"/>
        <v>#NAME?</v>
      </c>
      <c r="B258" s="273" t="s">
        <v>1786</v>
      </c>
      <c r="C258" s="274"/>
      <c r="D258" s="274" t="s">
        <v>6114</v>
      </c>
      <c r="E258" s="274" t="s">
        <v>10591</v>
      </c>
      <c r="F258" s="274" t="s">
        <v>10592</v>
      </c>
      <c r="G258" s="294"/>
      <c r="H258" s="318">
        <v>43320</v>
      </c>
      <c r="I258" s="276" t="str">
        <f t="shared" ref="I258:I265" si="21">IF(W258="","LINKS REQUIRED",IF(W258="Completed","LINKS HARVESTED","LINKS AVAILABLE"))</f>
        <v>LINKS REQUIRED</v>
      </c>
      <c r="J258" s="321">
        <v>43325</v>
      </c>
      <c r="K258" s="282"/>
      <c r="L258" s="278"/>
      <c r="M258" s="278"/>
      <c r="N258" s="278"/>
      <c r="O258" s="278"/>
      <c r="P258" s="278"/>
      <c r="Q258" s="278"/>
      <c r="R258" s="278"/>
      <c r="S258" s="278"/>
      <c r="T258" s="278"/>
      <c r="U258" s="282"/>
      <c r="V258" s="282"/>
      <c r="W258" s="279"/>
      <c r="X258" s="282"/>
      <c r="Y258" s="281" t="s">
        <v>10593</v>
      </c>
      <c r="Z258" s="274" t="str">
        <f t="shared" si="13"/>
        <v>CWLX17</v>
      </c>
      <c r="AA258" s="274" t="str">
        <f t="shared" si="14"/>
        <v>CWL</v>
      </c>
      <c r="AB258" s="274" t="str">
        <f t="shared" si="15"/>
        <v>X17</v>
      </c>
      <c r="AC258" s="274" t="str">
        <f t="shared" si="16"/>
        <v>HSHY7XM</v>
      </c>
      <c r="AD258" s="274" t="str">
        <f t="shared" si="17"/>
        <v>HSH</v>
      </c>
      <c r="AE258" s="274" t="str">
        <f t="shared" si="18"/>
        <v>Y7XM</v>
      </c>
      <c r="AF258" s="274" t="e">
        <f t="shared" ca="1" si="19"/>
        <v>#NAME?</v>
      </c>
      <c r="AG258" s="274" t="e">
        <f t="shared" ca="1" si="20"/>
        <v>#NAME?</v>
      </c>
    </row>
    <row r="259" spans="1:33" ht="75">
      <c r="A259" s="187" t="e">
        <f t="shared" ca="1" si="12"/>
        <v>#NAME?</v>
      </c>
      <c r="B259" s="273" t="s">
        <v>1904</v>
      </c>
      <c r="C259" s="274"/>
      <c r="D259" s="274" t="s">
        <v>6114</v>
      </c>
      <c r="E259" s="274" t="s">
        <v>10594</v>
      </c>
      <c r="F259" s="274" t="s">
        <v>10592</v>
      </c>
      <c r="G259" s="274" t="s">
        <v>10595</v>
      </c>
      <c r="H259" s="318">
        <v>43320</v>
      </c>
      <c r="I259" s="276" t="str">
        <f t="shared" si="21"/>
        <v>LINKS HARVESTED</v>
      </c>
      <c r="J259" s="321">
        <v>43325</v>
      </c>
      <c r="K259" s="282"/>
      <c r="L259" s="278"/>
      <c r="M259" s="278"/>
      <c r="N259" s="278" t="s">
        <v>6109</v>
      </c>
      <c r="O259" s="278"/>
      <c r="P259" s="278"/>
      <c r="Q259" s="278"/>
      <c r="R259" s="278"/>
      <c r="S259" s="278"/>
      <c r="T259" s="278"/>
      <c r="U259" s="282"/>
      <c r="V259" s="274" t="s">
        <v>10594</v>
      </c>
      <c r="W259" s="283" t="s">
        <v>6111</v>
      </c>
      <c r="X259" s="279" t="s">
        <v>10596</v>
      </c>
      <c r="Y259" s="281" t="s">
        <v>10597</v>
      </c>
      <c r="Z259" s="274" t="str">
        <f t="shared" si="13"/>
        <v>CWQEY7</v>
      </c>
      <c r="AA259" s="274" t="str">
        <f t="shared" si="14"/>
        <v>CWQ</v>
      </c>
      <c r="AB259" s="274" t="str">
        <f t="shared" si="15"/>
        <v>EY7</v>
      </c>
      <c r="AC259" s="274" t="str">
        <f t="shared" si="16"/>
        <v>2WYBMYZ</v>
      </c>
      <c r="AD259" s="274" t="str">
        <f t="shared" si="17"/>
        <v>2WY</v>
      </c>
      <c r="AE259" s="274" t="str">
        <f t="shared" si="18"/>
        <v>BMYZ</v>
      </c>
      <c r="AF259" s="274" t="e">
        <f t="shared" ca="1" si="19"/>
        <v>#NAME?</v>
      </c>
      <c r="AG259" s="274" t="e">
        <f t="shared" ca="1" si="20"/>
        <v>#NAME?</v>
      </c>
    </row>
    <row r="260" spans="1:33" ht="75">
      <c r="A260" s="187" t="e">
        <f t="shared" ca="1" si="12"/>
        <v>#NAME?</v>
      </c>
      <c r="B260" s="273" t="s">
        <v>1904</v>
      </c>
      <c r="C260" s="274"/>
      <c r="D260" s="274" t="s">
        <v>6114</v>
      </c>
      <c r="E260" s="274" t="s">
        <v>10598</v>
      </c>
      <c r="F260" s="274" t="s">
        <v>10592</v>
      </c>
      <c r="G260" s="294"/>
      <c r="H260" s="318">
        <v>43321</v>
      </c>
      <c r="I260" s="276" t="str">
        <f t="shared" si="21"/>
        <v>LINKS HARVESTED</v>
      </c>
      <c r="J260" s="321">
        <v>43325</v>
      </c>
      <c r="K260" s="282"/>
      <c r="L260" s="278" t="s">
        <v>6118</v>
      </c>
      <c r="M260" s="278"/>
      <c r="N260" s="278" t="s">
        <v>6109</v>
      </c>
      <c r="O260" s="278"/>
      <c r="P260" s="278"/>
      <c r="Q260" s="278"/>
      <c r="R260" s="278"/>
      <c r="S260" s="278"/>
      <c r="T260" s="278"/>
      <c r="U260" s="282"/>
      <c r="V260" s="274" t="s">
        <v>10599</v>
      </c>
      <c r="W260" s="283" t="s">
        <v>6111</v>
      </c>
      <c r="X260" s="279" t="s">
        <v>10600</v>
      </c>
      <c r="Y260" s="281" t="s">
        <v>10601</v>
      </c>
      <c r="Z260" s="274" t="str">
        <f t="shared" si="13"/>
        <v>CYL3LR</v>
      </c>
      <c r="AA260" s="274" t="str">
        <f t="shared" si="14"/>
        <v>CYL</v>
      </c>
      <c r="AB260" s="274" t="str">
        <f t="shared" si="15"/>
        <v>3LR</v>
      </c>
      <c r="AC260" s="274" t="str">
        <f t="shared" si="16"/>
        <v>EH1WLH4</v>
      </c>
      <c r="AD260" s="274" t="str">
        <f t="shared" si="17"/>
        <v>EH1</v>
      </c>
      <c r="AE260" s="274" t="str">
        <f t="shared" si="18"/>
        <v>WLH4</v>
      </c>
      <c r="AF260" s="274" t="e">
        <f t="shared" ca="1" si="19"/>
        <v>#NAME?</v>
      </c>
      <c r="AG260" s="274" t="e">
        <f t="shared" ca="1" si="20"/>
        <v>#NAME?</v>
      </c>
    </row>
    <row r="261" spans="1:33" ht="75">
      <c r="A261" s="187" t="e">
        <f t="shared" ca="1" si="12"/>
        <v>#NAME?</v>
      </c>
      <c r="B261" s="273" t="s">
        <v>1762</v>
      </c>
      <c r="C261" s="274"/>
      <c r="D261" s="274" t="s">
        <v>6114</v>
      </c>
      <c r="E261" s="274" t="s">
        <v>10602</v>
      </c>
      <c r="F261" s="274" t="s">
        <v>10592</v>
      </c>
      <c r="G261" s="274"/>
      <c r="H261" s="318">
        <v>43321</v>
      </c>
      <c r="I261" s="276" t="str">
        <f t="shared" si="21"/>
        <v>LINKS REQUIRED</v>
      </c>
      <c r="J261" s="321">
        <v>43325</v>
      </c>
      <c r="K261" s="282"/>
      <c r="L261" s="278"/>
      <c r="M261" s="278"/>
      <c r="N261" s="278"/>
      <c r="O261" s="278"/>
      <c r="P261" s="278"/>
      <c r="Q261" s="278"/>
      <c r="R261" s="278"/>
      <c r="S261" s="278"/>
      <c r="T261" s="278"/>
      <c r="U261" s="282"/>
      <c r="V261" s="274"/>
      <c r="W261" s="279"/>
      <c r="X261" s="282"/>
      <c r="Y261" s="281" t="s">
        <v>10603</v>
      </c>
      <c r="Z261" s="274" t="str">
        <f t="shared" si="13"/>
        <v>DX5MB6</v>
      </c>
      <c r="AA261" s="274" t="str">
        <f t="shared" si="14"/>
        <v>DX5</v>
      </c>
      <c r="AB261" s="274" t="str">
        <f t="shared" si="15"/>
        <v>MB6</v>
      </c>
      <c r="AC261" s="274" t="str">
        <f t="shared" si="16"/>
        <v>GS96OGT</v>
      </c>
      <c r="AD261" s="274" t="str">
        <f t="shared" si="17"/>
        <v>GS9</v>
      </c>
      <c r="AE261" s="274" t="str">
        <f t="shared" si="18"/>
        <v>6OGT</v>
      </c>
      <c r="AF261" s="274" t="e">
        <f t="shared" ca="1" si="19"/>
        <v>#NAME?</v>
      </c>
      <c r="AG261" s="274" t="e">
        <f t="shared" ca="1" si="20"/>
        <v>#NAME?</v>
      </c>
    </row>
    <row r="262" spans="1:33" ht="112.5">
      <c r="A262" s="187" t="e">
        <f t="shared" ca="1" si="12"/>
        <v>#NAME?</v>
      </c>
      <c r="B262" s="273" t="s">
        <v>1762</v>
      </c>
      <c r="C262" s="274"/>
      <c r="D262" s="274" t="s">
        <v>6114</v>
      </c>
      <c r="E262" s="274" t="s">
        <v>10604</v>
      </c>
      <c r="F262" s="274" t="s">
        <v>10605</v>
      </c>
      <c r="G262" s="274"/>
      <c r="H262" s="318">
        <v>43321</v>
      </c>
      <c r="I262" s="276" t="str">
        <f t="shared" si="21"/>
        <v>LINKS REQUIRED</v>
      </c>
      <c r="J262" s="321">
        <v>43325</v>
      </c>
      <c r="K262" s="282"/>
      <c r="L262" s="278"/>
      <c r="M262" s="278"/>
      <c r="N262" s="278"/>
      <c r="O262" s="278"/>
      <c r="P262" s="278"/>
      <c r="Q262" s="278"/>
      <c r="R262" s="278"/>
      <c r="S262" s="278"/>
      <c r="T262" s="278"/>
      <c r="U262" s="282"/>
      <c r="V262" s="274"/>
      <c r="W262" s="279"/>
      <c r="X262" s="282"/>
      <c r="Y262" s="281" t="s">
        <v>10606</v>
      </c>
      <c r="Z262" s="274" t="str">
        <f t="shared" si="13"/>
        <v>DX927J</v>
      </c>
      <c r="AA262" s="274" t="str">
        <f t="shared" si="14"/>
        <v>DX9</v>
      </c>
      <c r="AB262" s="274" t="str">
        <f t="shared" si="15"/>
        <v>27J</v>
      </c>
      <c r="AC262" s="274" t="str">
        <f t="shared" si="16"/>
        <v>CW9I3IW</v>
      </c>
      <c r="AD262" s="274" t="str">
        <f t="shared" si="17"/>
        <v>CW9</v>
      </c>
      <c r="AE262" s="274" t="str">
        <f t="shared" si="18"/>
        <v>I3IW</v>
      </c>
      <c r="AF262" s="274" t="e">
        <f t="shared" ca="1" si="19"/>
        <v>#NAME?</v>
      </c>
      <c r="AG262" s="274" t="e">
        <f t="shared" ca="1" si="20"/>
        <v>#NAME?</v>
      </c>
    </row>
    <row r="263" spans="1:33" ht="112.5">
      <c r="A263" s="187" t="e">
        <f t="shared" ca="1" si="12"/>
        <v>#NAME?</v>
      </c>
      <c r="B263" s="273" t="s">
        <v>1762</v>
      </c>
      <c r="C263" s="322"/>
      <c r="D263" s="274" t="s">
        <v>6114</v>
      </c>
      <c r="E263" s="274" t="s">
        <v>10607</v>
      </c>
      <c r="F263" s="274" t="s">
        <v>10605</v>
      </c>
      <c r="G263" s="274"/>
      <c r="H263" s="318">
        <v>43321</v>
      </c>
      <c r="I263" s="276" t="str">
        <f t="shared" si="21"/>
        <v>LINKS REQUIRED</v>
      </c>
      <c r="J263" s="321">
        <v>43325</v>
      </c>
      <c r="K263" s="282"/>
      <c r="L263" s="278"/>
      <c r="M263" s="278"/>
      <c r="N263" s="278"/>
      <c r="O263" s="278"/>
      <c r="P263" s="278"/>
      <c r="Q263" s="278"/>
      <c r="R263" s="278"/>
      <c r="S263" s="278"/>
      <c r="T263" s="278"/>
      <c r="U263" s="282"/>
      <c r="V263" s="274"/>
      <c r="W263" s="279"/>
      <c r="X263" s="282"/>
      <c r="Y263" s="281" t="s">
        <v>10608</v>
      </c>
      <c r="Z263" s="274" t="str">
        <f t="shared" si="13"/>
        <v>D12PHX</v>
      </c>
      <c r="AA263" s="274" t="str">
        <f t="shared" si="14"/>
        <v>D12</v>
      </c>
      <c r="AB263" s="274" t="str">
        <f t="shared" si="15"/>
        <v>PHX</v>
      </c>
      <c r="AC263" s="274" t="str">
        <f t="shared" si="16"/>
        <v>8ECMG94</v>
      </c>
      <c r="AD263" s="274" t="str">
        <f t="shared" si="17"/>
        <v>8EC</v>
      </c>
      <c r="AE263" s="274" t="str">
        <f t="shared" si="18"/>
        <v>MG94</v>
      </c>
      <c r="AF263" s="274" t="e">
        <f t="shared" ca="1" si="19"/>
        <v>#NAME?</v>
      </c>
      <c r="AG263" s="274" t="e">
        <f t="shared" ca="1" si="20"/>
        <v>#NAME?</v>
      </c>
    </row>
    <row r="264" spans="1:33" ht="150">
      <c r="A264" s="187" t="e">
        <f t="shared" ca="1" si="12"/>
        <v>#NAME?</v>
      </c>
      <c r="B264" s="273" t="s">
        <v>1765</v>
      </c>
      <c r="C264" s="274"/>
      <c r="D264" s="274" t="s">
        <v>6102</v>
      </c>
      <c r="E264" s="274" t="s">
        <v>10609</v>
      </c>
      <c r="F264" s="274" t="s">
        <v>10610</v>
      </c>
      <c r="G264" s="274"/>
      <c r="H264" s="318">
        <v>43321</v>
      </c>
      <c r="I264" s="276" t="str">
        <f t="shared" si="21"/>
        <v>LINKS REQUIRED</v>
      </c>
      <c r="J264" s="321">
        <v>43325</v>
      </c>
      <c r="K264" s="282"/>
      <c r="L264" s="278"/>
      <c r="M264" s="278"/>
      <c r="N264" s="278"/>
      <c r="O264" s="278"/>
      <c r="P264" s="278"/>
      <c r="Q264" s="278"/>
      <c r="R264" s="278"/>
      <c r="S264" s="278"/>
      <c r="T264" s="278"/>
      <c r="U264" s="282"/>
      <c r="V264" s="274"/>
      <c r="W264" s="279"/>
      <c r="X264" s="282"/>
      <c r="Y264" s="281" t="s">
        <v>10611</v>
      </c>
      <c r="Z264" s="274" t="str">
        <f t="shared" si="13"/>
        <v>D6C3NY</v>
      </c>
      <c r="AA264" s="274" t="str">
        <f t="shared" si="14"/>
        <v>D6C</v>
      </c>
      <c r="AB264" s="274" t="str">
        <f t="shared" si="15"/>
        <v>3NY</v>
      </c>
      <c r="AC264" s="274" t="str">
        <f t="shared" si="16"/>
        <v>ZFA5B3L</v>
      </c>
      <c r="AD264" s="274" t="str">
        <f t="shared" si="17"/>
        <v>ZFA</v>
      </c>
      <c r="AE264" s="274" t="str">
        <f t="shared" si="18"/>
        <v>5B3L</v>
      </c>
      <c r="AF264" s="274" t="e">
        <f t="shared" ca="1" si="19"/>
        <v>#NAME?</v>
      </c>
      <c r="AG264" s="274" t="e">
        <f t="shared" ca="1" si="20"/>
        <v>#NAME?</v>
      </c>
    </row>
    <row r="265" spans="1:33" ht="150">
      <c r="A265" s="187" t="e">
        <f t="shared" ca="1" si="12"/>
        <v>#NAME?</v>
      </c>
      <c r="B265" s="273" t="s">
        <v>1765</v>
      </c>
      <c r="C265" s="274" t="s">
        <v>10612</v>
      </c>
      <c r="D265" s="274" t="s">
        <v>6102</v>
      </c>
      <c r="E265" s="274" t="s">
        <v>10613</v>
      </c>
      <c r="F265" s="274" t="s">
        <v>10610</v>
      </c>
      <c r="G265" s="274"/>
      <c r="H265" s="318">
        <v>43321</v>
      </c>
      <c r="I265" s="276" t="str">
        <f t="shared" si="21"/>
        <v>LINKS REQUIRED</v>
      </c>
      <c r="J265" s="321">
        <v>43325</v>
      </c>
      <c r="K265" s="282"/>
      <c r="L265" s="278"/>
      <c r="M265" s="278"/>
      <c r="N265" s="278"/>
      <c r="O265" s="278"/>
      <c r="P265" s="278"/>
      <c r="Q265" s="278"/>
      <c r="R265" s="278"/>
      <c r="S265" s="278"/>
      <c r="T265" s="278"/>
      <c r="U265" s="282"/>
      <c r="V265" s="274"/>
      <c r="W265" s="279"/>
      <c r="X265" s="282"/>
      <c r="Y265" s="281" t="s">
        <v>10614</v>
      </c>
      <c r="Z265" s="274" t="str">
        <f t="shared" si="13"/>
        <v>D72WXJ</v>
      </c>
      <c r="AA265" s="274" t="str">
        <f t="shared" si="14"/>
        <v>D72</v>
      </c>
      <c r="AB265" s="274" t="str">
        <f t="shared" si="15"/>
        <v>WXJ</v>
      </c>
      <c r="AC265" s="274" t="str">
        <f t="shared" si="16"/>
        <v>ASRFAK2</v>
      </c>
      <c r="AD265" s="274" t="str">
        <f t="shared" si="17"/>
        <v>ASR</v>
      </c>
      <c r="AE265" s="274" t="str">
        <f t="shared" si="18"/>
        <v>FAK2</v>
      </c>
      <c r="AF265" s="274" t="e">
        <f t="shared" ca="1" si="19"/>
        <v>#NAME?</v>
      </c>
      <c r="AG265" s="274" t="e">
        <f t="shared" ca="1" si="20"/>
        <v>#NAME?</v>
      </c>
    </row>
    <row r="266" spans="1:33" ht="150">
      <c r="A266" s="187" t="e">
        <f t="shared" ca="1" si="12"/>
        <v>#NAME?</v>
      </c>
      <c r="B266" s="273" t="s">
        <v>10615</v>
      </c>
      <c r="C266" s="274" t="s">
        <v>10612</v>
      </c>
      <c r="D266" s="274" t="s">
        <v>6102</v>
      </c>
      <c r="E266" s="274" t="s">
        <v>10616</v>
      </c>
      <c r="F266" s="274" t="s">
        <v>10610</v>
      </c>
      <c r="G266" s="274" t="s">
        <v>10617</v>
      </c>
      <c r="H266" s="318">
        <v>43321</v>
      </c>
      <c r="I266" s="276" t="e">
        <f>IF(#REF!="","LINKS REQUIRED",IF(#REF!="Completed","LINKS HARVESTED","LINKS AVAILABLE"))</f>
        <v>#REF!</v>
      </c>
      <c r="J266" s="321">
        <v>43325</v>
      </c>
      <c r="K266" s="282"/>
      <c r="L266" s="278"/>
      <c r="M266" s="278"/>
      <c r="N266" s="278"/>
      <c r="O266" s="278"/>
      <c r="P266" s="278"/>
      <c r="Q266" s="278"/>
      <c r="R266" s="278"/>
      <c r="S266" s="278"/>
      <c r="T266" s="278"/>
      <c r="U266" s="282"/>
      <c r="W266" s="279" t="s">
        <v>10618</v>
      </c>
      <c r="Y266" s="281" t="s">
        <v>10619</v>
      </c>
      <c r="Z266" s="274" t="str">
        <f t="shared" si="13"/>
        <v>D7PF8T</v>
      </c>
      <c r="AA266" s="274" t="str">
        <f t="shared" si="14"/>
        <v>D7P</v>
      </c>
      <c r="AB266" s="274" t="str">
        <f t="shared" si="15"/>
        <v>F8T</v>
      </c>
      <c r="AC266" s="274" t="str">
        <f t="shared" si="16"/>
        <v>CX4D1RW</v>
      </c>
      <c r="AD266" s="274" t="str">
        <f t="shared" si="17"/>
        <v>CX4</v>
      </c>
      <c r="AE266" s="274" t="str">
        <f t="shared" si="18"/>
        <v>D1RW</v>
      </c>
      <c r="AF266" s="274" t="e">
        <f t="shared" ca="1" si="19"/>
        <v>#NAME?</v>
      </c>
      <c r="AG266" s="274" t="e">
        <f t="shared" ca="1" si="20"/>
        <v>#NAME?</v>
      </c>
    </row>
    <row r="267" spans="1:33" ht="150">
      <c r="A267" s="187" t="e">
        <f t="shared" ca="1" si="12"/>
        <v>#NAME?</v>
      </c>
      <c r="B267" s="273" t="s">
        <v>1765</v>
      </c>
      <c r="C267" s="274" t="s">
        <v>10612</v>
      </c>
      <c r="D267" s="274" t="s">
        <v>6102</v>
      </c>
      <c r="E267" s="274" t="s">
        <v>10620</v>
      </c>
      <c r="F267" s="274" t="s">
        <v>10610</v>
      </c>
      <c r="G267" s="274"/>
      <c r="H267" s="318">
        <v>43321</v>
      </c>
      <c r="I267" s="276" t="str">
        <f t="shared" ref="I267:I521" si="22">IF(W267="","LINKS REQUIRED",IF(W267="Completed","LINKS HARVESTED","LINKS AVAILABLE"))</f>
        <v>LINKS REQUIRED</v>
      </c>
      <c r="J267" s="321">
        <v>43325</v>
      </c>
      <c r="K267" s="282"/>
      <c r="L267" s="278"/>
      <c r="M267" s="278"/>
      <c r="N267" s="278"/>
      <c r="O267" s="278"/>
      <c r="P267" s="278"/>
      <c r="Q267" s="278"/>
      <c r="R267" s="278"/>
      <c r="S267" s="278"/>
      <c r="T267" s="278"/>
      <c r="U267" s="282"/>
      <c r="V267" s="274"/>
      <c r="W267" s="279"/>
      <c r="X267" s="282"/>
      <c r="Y267" s="281" t="s">
        <v>10621</v>
      </c>
      <c r="Z267" s="274" t="str">
        <f t="shared" si="13"/>
        <v>D8XRGH</v>
      </c>
      <c r="AA267" s="274" t="str">
        <f t="shared" si="14"/>
        <v>D8X</v>
      </c>
      <c r="AB267" s="274" t="str">
        <f t="shared" si="15"/>
        <v>RGH</v>
      </c>
      <c r="AC267" s="274" t="str">
        <f t="shared" si="16"/>
        <v>CRXKAVB</v>
      </c>
      <c r="AD267" s="274" t="str">
        <f t="shared" si="17"/>
        <v>CRX</v>
      </c>
      <c r="AE267" s="274" t="str">
        <f t="shared" si="18"/>
        <v>KAVB</v>
      </c>
      <c r="AF267" s="274" t="e">
        <f t="shared" ca="1" si="19"/>
        <v>#NAME?</v>
      </c>
      <c r="AG267" s="274" t="e">
        <f t="shared" ca="1" si="20"/>
        <v>#NAME?</v>
      </c>
    </row>
    <row r="268" spans="1:33" ht="75">
      <c r="A268" s="187" t="e">
        <f t="shared" ca="1" si="12"/>
        <v>#NAME?</v>
      </c>
      <c r="B268" s="273" t="s">
        <v>1904</v>
      </c>
      <c r="C268" s="274"/>
      <c r="D268" s="274" t="s">
        <v>6102</v>
      </c>
      <c r="E268" s="274" t="s">
        <v>10622</v>
      </c>
      <c r="F268" s="274" t="s">
        <v>10623</v>
      </c>
      <c r="G268" s="274" t="s">
        <v>10624</v>
      </c>
      <c r="H268" s="318">
        <v>43322</v>
      </c>
      <c r="I268" s="276" t="str">
        <f t="shared" si="22"/>
        <v>LINKS HARVESTED</v>
      </c>
      <c r="J268" s="321">
        <v>43325</v>
      </c>
      <c r="K268" s="282"/>
      <c r="L268" s="278"/>
      <c r="M268" s="278"/>
      <c r="N268" s="278" t="s">
        <v>6109</v>
      </c>
      <c r="O268" s="278"/>
      <c r="P268" s="278"/>
      <c r="Q268" s="278"/>
      <c r="R268" s="278"/>
      <c r="S268" s="278"/>
      <c r="T268" s="278"/>
      <c r="U268" s="282"/>
      <c r="V268" s="274" t="s">
        <v>10625</v>
      </c>
      <c r="W268" s="283" t="s">
        <v>6111</v>
      </c>
      <c r="X268" s="314" t="s">
        <v>10626</v>
      </c>
      <c r="Y268" s="281" t="s">
        <v>10627</v>
      </c>
      <c r="Z268" s="274" t="str">
        <f t="shared" si="13"/>
        <v>D8ZK8R</v>
      </c>
      <c r="AA268" s="274" t="str">
        <f t="shared" si="14"/>
        <v>D8Z</v>
      </c>
      <c r="AB268" s="274" t="str">
        <f t="shared" si="15"/>
        <v>K8R</v>
      </c>
      <c r="AC268" s="274" t="str">
        <f t="shared" si="16"/>
        <v>NR9R0PN</v>
      </c>
      <c r="AD268" s="274" t="str">
        <f t="shared" si="17"/>
        <v>NR9</v>
      </c>
      <c r="AE268" s="274" t="str">
        <f t="shared" si="18"/>
        <v>R0PN</v>
      </c>
      <c r="AF268" s="274" t="e">
        <f t="shared" ca="1" si="19"/>
        <v>#NAME?</v>
      </c>
      <c r="AG268" s="274" t="e">
        <f t="shared" ca="1" si="20"/>
        <v>#NAME?</v>
      </c>
    </row>
    <row r="269" spans="1:33" ht="131.25">
      <c r="A269" s="187" t="e">
        <f t="shared" ca="1" si="12"/>
        <v>#NAME?</v>
      </c>
      <c r="B269" s="273" t="s">
        <v>1904</v>
      </c>
      <c r="C269" s="274"/>
      <c r="D269" s="274" t="s">
        <v>6114</v>
      </c>
      <c r="E269" s="274" t="s">
        <v>10628</v>
      </c>
      <c r="F269" s="274" t="s">
        <v>10629</v>
      </c>
      <c r="G269" s="274"/>
      <c r="H269" s="318">
        <v>43322</v>
      </c>
      <c r="I269" s="276" t="str">
        <f t="shared" si="22"/>
        <v>LINKS HARVESTED</v>
      </c>
      <c r="J269" s="321">
        <v>43325</v>
      </c>
      <c r="K269" s="282"/>
      <c r="L269" s="278" t="s">
        <v>6118</v>
      </c>
      <c r="M269" s="278"/>
      <c r="N269" s="278" t="s">
        <v>6109</v>
      </c>
      <c r="O269" s="278"/>
      <c r="P269" s="278"/>
      <c r="Q269" s="278"/>
      <c r="R269" s="278"/>
      <c r="S269" s="278"/>
      <c r="T269" s="278"/>
      <c r="U269" s="282"/>
      <c r="V269" s="274" t="s">
        <v>10630</v>
      </c>
      <c r="W269" s="283" t="s">
        <v>6111</v>
      </c>
      <c r="X269" s="279" t="s">
        <v>10631</v>
      </c>
      <c r="Y269" s="281" t="s">
        <v>10632</v>
      </c>
      <c r="Z269" s="274" t="str">
        <f t="shared" si="13"/>
        <v>D9ECNX</v>
      </c>
      <c r="AA269" s="274" t="str">
        <f t="shared" si="14"/>
        <v>D9E</v>
      </c>
      <c r="AB269" s="274" t="str">
        <f t="shared" si="15"/>
        <v>CNX</v>
      </c>
      <c r="AC269" s="274" t="str">
        <f t="shared" si="16"/>
        <v>SYUEHFO</v>
      </c>
      <c r="AD269" s="274" t="str">
        <f t="shared" si="17"/>
        <v>SYU</v>
      </c>
      <c r="AE269" s="274" t="str">
        <f t="shared" si="18"/>
        <v>EHFO</v>
      </c>
      <c r="AF269" s="274" t="e">
        <f t="shared" ca="1" si="19"/>
        <v>#NAME?</v>
      </c>
      <c r="AG269" s="274" t="e">
        <f t="shared" ca="1" si="20"/>
        <v>#NAME?</v>
      </c>
    </row>
    <row r="270" spans="1:33" ht="93.75">
      <c r="A270" s="187" t="e">
        <f t="shared" ca="1" si="12"/>
        <v>#NAME?</v>
      </c>
      <c r="B270" s="273" t="s">
        <v>1765</v>
      </c>
      <c r="C270" s="274"/>
      <c r="D270" s="274" t="s">
        <v>6114</v>
      </c>
      <c r="E270" s="274" t="s">
        <v>10633</v>
      </c>
      <c r="F270" s="274" t="s">
        <v>10623</v>
      </c>
      <c r="G270" s="274"/>
      <c r="H270" s="318">
        <v>43322</v>
      </c>
      <c r="I270" s="276" t="str">
        <f t="shared" si="22"/>
        <v>LINKS HARVESTED</v>
      </c>
      <c r="J270" s="321">
        <v>43325</v>
      </c>
      <c r="K270" s="282"/>
      <c r="L270" s="278" t="s">
        <v>6118</v>
      </c>
      <c r="M270" s="278"/>
      <c r="N270" s="278" t="s">
        <v>6109</v>
      </c>
      <c r="O270" s="278"/>
      <c r="P270" s="278"/>
      <c r="Q270" s="278"/>
      <c r="R270" s="278"/>
      <c r="S270" s="278"/>
      <c r="T270" s="278"/>
      <c r="U270" s="282"/>
      <c r="V270" s="274" t="s">
        <v>10634</v>
      </c>
      <c r="W270" s="283" t="s">
        <v>6111</v>
      </c>
      <c r="X270" s="279" t="s">
        <v>10635</v>
      </c>
      <c r="Y270" s="281" t="s">
        <v>10636</v>
      </c>
      <c r="Z270" s="274" t="str">
        <f t="shared" si="13"/>
        <v>DBAZ57</v>
      </c>
      <c r="AA270" s="274" t="str">
        <f t="shared" si="14"/>
        <v>DBA</v>
      </c>
      <c r="AB270" s="274" t="str">
        <f t="shared" si="15"/>
        <v>Z57</v>
      </c>
      <c r="AC270" s="274" t="str">
        <f t="shared" si="16"/>
        <v>RIR3FPK</v>
      </c>
      <c r="AD270" s="274" t="str">
        <f t="shared" si="17"/>
        <v>RIR</v>
      </c>
      <c r="AE270" s="274" t="str">
        <f t="shared" si="18"/>
        <v>3FPK</v>
      </c>
      <c r="AF270" s="274" t="e">
        <f t="shared" ca="1" si="19"/>
        <v>#NAME?</v>
      </c>
      <c r="AG270" s="274" t="e">
        <f t="shared" ca="1" si="20"/>
        <v>#NAME?</v>
      </c>
    </row>
    <row r="271" spans="1:33" ht="93.75">
      <c r="A271" s="187" t="e">
        <f t="shared" ca="1" si="12"/>
        <v>#NAME?</v>
      </c>
      <c r="B271" s="273" t="s">
        <v>1904</v>
      </c>
      <c r="C271" s="274"/>
      <c r="D271" s="274" t="s">
        <v>6114</v>
      </c>
      <c r="E271" s="274" t="s">
        <v>10637</v>
      </c>
      <c r="F271" s="274" t="s">
        <v>10623</v>
      </c>
      <c r="G271" s="294"/>
      <c r="H271" s="318">
        <v>43323</v>
      </c>
      <c r="I271" s="276" t="str">
        <f t="shared" si="22"/>
        <v>LINKS HARVESTED</v>
      </c>
      <c r="J271" s="321">
        <v>43325</v>
      </c>
      <c r="K271" s="282"/>
      <c r="L271" s="278" t="s">
        <v>6118</v>
      </c>
      <c r="M271" s="278"/>
      <c r="N271" s="278" t="s">
        <v>6109</v>
      </c>
      <c r="O271" s="278"/>
      <c r="P271" s="278"/>
      <c r="Q271" s="278"/>
      <c r="R271" s="278"/>
      <c r="S271" s="278"/>
      <c r="T271" s="278"/>
      <c r="U271" s="282"/>
      <c r="V271" s="274" t="s">
        <v>10638</v>
      </c>
      <c r="W271" s="283" t="s">
        <v>6111</v>
      </c>
      <c r="X271" s="279" t="s">
        <v>10639</v>
      </c>
      <c r="Y271" s="281" t="s">
        <v>10640</v>
      </c>
      <c r="Z271" s="274" t="str">
        <f t="shared" si="13"/>
        <v>DBGXEL</v>
      </c>
      <c r="AA271" s="274" t="str">
        <f t="shared" si="14"/>
        <v>DBG</v>
      </c>
      <c r="AB271" s="274" t="str">
        <f t="shared" si="15"/>
        <v>XEL</v>
      </c>
      <c r="AC271" s="274" t="str">
        <f t="shared" si="16"/>
        <v>KDJHQUX</v>
      </c>
      <c r="AD271" s="274" t="str">
        <f t="shared" si="17"/>
        <v>KDJ</v>
      </c>
      <c r="AE271" s="274" t="str">
        <f t="shared" si="18"/>
        <v>HQUX</v>
      </c>
      <c r="AF271" s="274" t="e">
        <f t="shared" ca="1" si="19"/>
        <v>#NAME?</v>
      </c>
      <c r="AG271" s="274" t="e">
        <f t="shared" ca="1" si="20"/>
        <v>#NAME?</v>
      </c>
    </row>
    <row r="272" spans="1:33" ht="168.75">
      <c r="A272" s="187" t="e">
        <f t="shared" ca="1" si="12"/>
        <v>#NAME?</v>
      </c>
      <c r="B272" s="273" t="s">
        <v>1904</v>
      </c>
      <c r="C272" s="274"/>
      <c r="D272" s="274" t="s">
        <v>6114</v>
      </c>
      <c r="E272" s="274" t="s">
        <v>10641</v>
      </c>
      <c r="F272" s="274" t="s">
        <v>10623</v>
      </c>
      <c r="G272" s="274"/>
      <c r="H272" s="318">
        <v>43323</v>
      </c>
      <c r="I272" s="276" t="str">
        <f t="shared" si="22"/>
        <v>LINKS HARVESTED</v>
      </c>
      <c r="J272" s="321">
        <v>43325</v>
      </c>
      <c r="K272" s="282"/>
      <c r="L272" s="278" t="s">
        <v>6118</v>
      </c>
      <c r="M272" s="278"/>
      <c r="N272" s="278" t="s">
        <v>6109</v>
      </c>
      <c r="O272" s="278"/>
      <c r="P272" s="278"/>
      <c r="Q272" s="278"/>
      <c r="R272" s="278"/>
      <c r="S272" s="278"/>
      <c r="T272" s="278"/>
      <c r="U272" s="282"/>
      <c r="V272" s="274" t="s">
        <v>10642</v>
      </c>
      <c r="W272" s="283" t="s">
        <v>6111</v>
      </c>
      <c r="X272" s="279" t="s">
        <v>10643</v>
      </c>
      <c r="Y272" s="281" t="s">
        <v>10644</v>
      </c>
      <c r="Z272" s="274" t="str">
        <f t="shared" si="13"/>
        <v>DDIRHG</v>
      </c>
      <c r="AA272" s="274" t="str">
        <f t="shared" si="14"/>
        <v>DDI</v>
      </c>
      <c r="AB272" s="274" t="str">
        <f t="shared" si="15"/>
        <v>RHG</v>
      </c>
      <c r="AC272" s="274" t="str">
        <f t="shared" si="16"/>
        <v>HZBJQCA</v>
      </c>
      <c r="AD272" s="274" t="str">
        <f t="shared" si="17"/>
        <v>HZB</v>
      </c>
      <c r="AE272" s="274" t="str">
        <f t="shared" si="18"/>
        <v>JQCA</v>
      </c>
      <c r="AF272" s="274" t="e">
        <f t="shared" ca="1" si="19"/>
        <v>#NAME?</v>
      </c>
      <c r="AG272" s="274" t="e">
        <f t="shared" ca="1" si="20"/>
        <v>#NAME?</v>
      </c>
    </row>
    <row r="273" spans="1:33" ht="75">
      <c r="A273" s="187" t="e">
        <f t="shared" ca="1" si="12"/>
        <v>#NAME?</v>
      </c>
      <c r="B273" s="273" t="s">
        <v>1765</v>
      </c>
      <c r="C273" s="274"/>
      <c r="D273" s="274" t="s">
        <v>6114</v>
      </c>
      <c r="E273" s="274" t="s">
        <v>10645</v>
      </c>
      <c r="F273" s="274" t="s">
        <v>10623</v>
      </c>
      <c r="G273" s="294"/>
      <c r="H273" s="318">
        <v>43323</v>
      </c>
      <c r="I273" s="276" t="str">
        <f t="shared" si="22"/>
        <v>LINKS HARVESTED</v>
      </c>
      <c r="J273" s="321">
        <v>43325</v>
      </c>
      <c r="K273" s="282"/>
      <c r="L273" s="278"/>
      <c r="M273" s="278"/>
      <c r="N273" s="278" t="s">
        <v>6109</v>
      </c>
      <c r="O273" s="278"/>
      <c r="P273" s="278"/>
      <c r="Q273" s="278"/>
      <c r="R273" s="278"/>
      <c r="S273" s="278"/>
      <c r="T273" s="278"/>
      <c r="U273" s="282"/>
      <c r="V273" s="274" t="s">
        <v>10646</v>
      </c>
      <c r="W273" s="283" t="s">
        <v>6111</v>
      </c>
      <c r="X273" s="279" t="s">
        <v>10647</v>
      </c>
      <c r="Y273" s="281" t="s">
        <v>10648</v>
      </c>
      <c r="Z273" s="274" t="str">
        <f t="shared" si="13"/>
        <v>DF7XRD</v>
      </c>
      <c r="AA273" s="274" t="str">
        <f t="shared" si="14"/>
        <v>DF7</v>
      </c>
      <c r="AB273" s="274" t="str">
        <f t="shared" si="15"/>
        <v>XRD</v>
      </c>
      <c r="AC273" s="274" t="str">
        <f t="shared" si="16"/>
        <v>RG7W82A</v>
      </c>
      <c r="AD273" s="274" t="str">
        <f t="shared" si="17"/>
        <v>RG7</v>
      </c>
      <c r="AE273" s="274" t="str">
        <f t="shared" si="18"/>
        <v>W82A</v>
      </c>
      <c r="AF273" s="274" t="e">
        <f t="shared" ca="1" si="19"/>
        <v>#NAME?</v>
      </c>
      <c r="AG273" s="274" t="e">
        <f t="shared" ca="1" si="20"/>
        <v>#NAME?</v>
      </c>
    </row>
    <row r="274" spans="1:33" ht="262.5">
      <c r="A274" s="187" t="e">
        <f t="shared" ca="1" si="12"/>
        <v>#NAME?</v>
      </c>
      <c r="B274" s="273" t="s">
        <v>1904</v>
      </c>
      <c r="C274" s="274"/>
      <c r="D274" s="274" t="s">
        <v>6114</v>
      </c>
      <c r="E274" s="274" t="s">
        <v>10649</v>
      </c>
      <c r="F274" s="274" t="s">
        <v>10623</v>
      </c>
      <c r="G274" s="274" t="s">
        <v>10624</v>
      </c>
      <c r="H274" s="318">
        <v>43323</v>
      </c>
      <c r="I274" s="276" t="str">
        <f t="shared" si="22"/>
        <v>LINKS HARVESTED</v>
      </c>
      <c r="J274" s="321">
        <v>43325</v>
      </c>
      <c r="K274" s="282"/>
      <c r="L274" s="278" t="s">
        <v>6109</v>
      </c>
      <c r="M274" s="278"/>
      <c r="N274" s="278" t="s">
        <v>6109</v>
      </c>
      <c r="O274" s="278"/>
      <c r="P274" s="278"/>
      <c r="Q274" s="278"/>
      <c r="R274" s="278"/>
      <c r="S274" s="278"/>
      <c r="T274" s="278"/>
      <c r="U274" s="282"/>
      <c r="V274" s="274" t="s">
        <v>10650</v>
      </c>
      <c r="W274" s="283" t="s">
        <v>6111</v>
      </c>
      <c r="X274" s="314" t="s">
        <v>10651</v>
      </c>
      <c r="Y274" s="281" t="s">
        <v>10652</v>
      </c>
      <c r="Z274" s="274" t="str">
        <f t="shared" si="13"/>
        <v>DHMW3M</v>
      </c>
      <c r="AA274" s="274" t="str">
        <f t="shared" si="14"/>
        <v>DHM</v>
      </c>
      <c r="AB274" s="274" t="str">
        <f t="shared" si="15"/>
        <v>W3M</v>
      </c>
      <c r="AC274" s="274" t="str">
        <f t="shared" si="16"/>
        <v>M6TTKDX</v>
      </c>
      <c r="AD274" s="274" t="str">
        <f t="shared" si="17"/>
        <v>M6T</v>
      </c>
      <c r="AE274" s="274" t="str">
        <f t="shared" si="18"/>
        <v>TKDX</v>
      </c>
      <c r="AF274" s="274" t="e">
        <f t="shared" ca="1" si="19"/>
        <v>#NAME?</v>
      </c>
      <c r="AG274" s="274" t="e">
        <f t="shared" ca="1" si="20"/>
        <v>#NAME?</v>
      </c>
    </row>
    <row r="275" spans="1:33" ht="206.25">
      <c r="A275" s="187" t="e">
        <f t="shared" ca="1" si="12"/>
        <v>#NAME?</v>
      </c>
      <c r="B275" s="273" t="s">
        <v>1904</v>
      </c>
      <c r="C275" s="274"/>
      <c r="D275" s="274" t="s">
        <v>6114</v>
      </c>
      <c r="E275" s="274" t="s">
        <v>10653</v>
      </c>
      <c r="F275" s="274" t="s">
        <v>10623</v>
      </c>
      <c r="G275" s="294"/>
      <c r="H275" s="318">
        <v>43323</v>
      </c>
      <c r="I275" s="276" t="str">
        <f t="shared" si="22"/>
        <v>LINKS HARVESTED</v>
      </c>
      <c r="J275" s="321">
        <v>43325</v>
      </c>
      <c r="K275" s="282"/>
      <c r="L275" s="278" t="s">
        <v>6118</v>
      </c>
      <c r="M275" s="278"/>
      <c r="N275" s="278" t="s">
        <v>6109</v>
      </c>
      <c r="O275" s="278"/>
      <c r="P275" s="278"/>
      <c r="Q275" s="278"/>
      <c r="R275" s="278"/>
      <c r="S275" s="278"/>
      <c r="T275" s="278"/>
      <c r="U275" s="282"/>
      <c r="V275" s="274" t="s">
        <v>10654</v>
      </c>
      <c r="W275" s="283" t="s">
        <v>6111</v>
      </c>
      <c r="X275" s="279" t="s">
        <v>10655</v>
      </c>
      <c r="Y275" s="281" t="s">
        <v>10656</v>
      </c>
      <c r="Z275" s="274" t="str">
        <f t="shared" si="13"/>
        <v>DHXYCU</v>
      </c>
      <c r="AA275" s="274" t="str">
        <f t="shared" si="14"/>
        <v>DHX</v>
      </c>
      <c r="AB275" s="274" t="str">
        <f t="shared" si="15"/>
        <v>YCU</v>
      </c>
      <c r="AC275" s="274" t="str">
        <f t="shared" si="16"/>
        <v>JYU2KIX</v>
      </c>
      <c r="AD275" s="274" t="str">
        <f t="shared" si="17"/>
        <v>JYU</v>
      </c>
      <c r="AE275" s="274" t="str">
        <f t="shared" si="18"/>
        <v>2KIX</v>
      </c>
      <c r="AF275" s="274" t="e">
        <f t="shared" ca="1" si="19"/>
        <v>#NAME?</v>
      </c>
      <c r="AG275" s="274" t="e">
        <f t="shared" ca="1" si="20"/>
        <v>#NAME?</v>
      </c>
    </row>
    <row r="276" spans="1:33" ht="122.25">
      <c r="A276" s="187" t="e">
        <f t="shared" ca="1" si="12"/>
        <v>#NAME?</v>
      </c>
      <c r="B276" s="273" t="s">
        <v>1765</v>
      </c>
      <c r="C276" s="274" t="s">
        <v>10657</v>
      </c>
      <c r="D276" s="274" t="s">
        <v>6114</v>
      </c>
      <c r="E276" s="323" t="s">
        <v>10658</v>
      </c>
      <c r="F276" s="274" t="s">
        <v>10659</v>
      </c>
      <c r="G276" s="294" t="s">
        <v>10660</v>
      </c>
      <c r="H276" s="318">
        <v>43325</v>
      </c>
      <c r="I276" s="276" t="str">
        <f t="shared" si="22"/>
        <v>LINKS HARVESTED</v>
      </c>
      <c r="J276" s="321">
        <v>43343</v>
      </c>
      <c r="K276" s="282"/>
      <c r="L276" s="278" t="s">
        <v>6118</v>
      </c>
      <c r="M276" s="278"/>
      <c r="N276" s="278"/>
      <c r="O276" s="278"/>
      <c r="P276" s="278"/>
      <c r="Q276" s="278"/>
      <c r="R276" s="278"/>
      <c r="S276" s="278"/>
      <c r="T276" s="278"/>
      <c r="U276" s="282"/>
      <c r="V276" s="274" t="s">
        <v>10661</v>
      </c>
      <c r="W276" s="283" t="s">
        <v>6111</v>
      </c>
      <c r="X276" s="279" t="s">
        <v>10662</v>
      </c>
      <c r="Y276" s="281" t="s">
        <v>10663</v>
      </c>
      <c r="Z276" s="274" t="str">
        <f t="shared" si="13"/>
        <v>DJNFSZ</v>
      </c>
      <c r="AA276" s="274" t="str">
        <f t="shared" si="14"/>
        <v>DJN</v>
      </c>
      <c r="AB276" s="274" t="str">
        <f t="shared" si="15"/>
        <v>FSZ</v>
      </c>
      <c r="AC276" s="274" t="str">
        <f t="shared" si="16"/>
        <v>TPFXG7M</v>
      </c>
      <c r="AD276" s="274" t="str">
        <f t="shared" si="17"/>
        <v>TPF</v>
      </c>
      <c r="AE276" s="274" t="str">
        <f t="shared" si="18"/>
        <v>XG7M</v>
      </c>
      <c r="AF276" s="274" t="e">
        <f t="shared" ca="1" si="19"/>
        <v>#NAME?</v>
      </c>
      <c r="AG276" s="274" t="e">
        <f t="shared" ca="1" si="20"/>
        <v>#NAME?</v>
      </c>
    </row>
    <row r="277" spans="1:33" ht="190.5">
      <c r="A277" s="187" t="e">
        <f t="shared" ca="1" si="12"/>
        <v>#NAME?</v>
      </c>
      <c r="B277" s="273" t="s">
        <v>1904</v>
      </c>
      <c r="C277" s="274"/>
      <c r="D277" s="274" t="s">
        <v>6114</v>
      </c>
      <c r="E277" s="274" t="s">
        <v>10664</v>
      </c>
      <c r="F277" s="274" t="s">
        <v>10665</v>
      </c>
      <c r="G277" s="274"/>
      <c r="H277" s="318">
        <v>43325</v>
      </c>
      <c r="I277" s="276" t="str">
        <f t="shared" si="22"/>
        <v>LINKS HARVESTED</v>
      </c>
      <c r="J277" s="321">
        <v>43343</v>
      </c>
      <c r="K277" s="282"/>
      <c r="L277" s="278"/>
      <c r="M277" s="278"/>
      <c r="N277" s="278" t="s">
        <v>6109</v>
      </c>
      <c r="O277" s="278"/>
      <c r="P277" s="278"/>
      <c r="Q277" s="278"/>
      <c r="R277" s="278"/>
      <c r="S277" s="278"/>
      <c r="T277" s="278"/>
      <c r="U277" s="282"/>
      <c r="V277" s="274" t="s">
        <v>10666</v>
      </c>
      <c r="W277" s="283" t="s">
        <v>6111</v>
      </c>
      <c r="X277" s="324" t="s">
        <v>10667</v>
      </c>
      <c r="Y277" s="281" t="s">
        <v>10668</v>
      </c>
      <c r="Z277" s="274" t="str">
        <f t="shared" si="13"/>
        <v>DL79DS</v>
      </c>
      <c r="AA277" s="274" t="str">
        <f t="shared" si="14"/>
        <v>DL7</v>
      </c>
      <c r="AB277" s="274" t="str">
        <f t="shared" si="15"/>
        <v>9DS</v>
      </c>
      <c r="AC277" s="274" t="str">
        <f t="shared" si="16"/>
        <v>4IEXTVG</v>
      </c>
      <c r="AD277" s="274" t="str">
        <f t="shared" si="17"/>
        <v>4IE</v>
      </c>
      <c r="AE277" s="274" t="str">
        <f t="shared" si="18"/>
        <v>XTVG</v>
      </c>
      <c r="AF277" s="274" t="e">
        <f t="shared" ca="1" si="19"/>
        <v>#NAME?</v>
      </c>
      <c r="AG277" s="274" t="e">
        <f t="shared" ca="1" si="20"/>
        <v>#NAME?</v>
      </c>
    </row>
    <row r="278" spans="1:33" ht="131.25">
      <c r="A278" s="187" t="e">
        <f t="shared" ca="1" si="12"/>
        <v>#NAME?</v>
      </c>
      <c r="B278" s="273" t="s">
        <v>2263</v>
      </c>
      <c r="C278" s="274"/>
      <c r="D278" s="274" t="s">
        <v>6114</v>
      </c>
      <c r="E278" s="274" t="s">
        <v>10669</v>
      </c>
      <c r="F278" s="274" t="s">
        <v>10665</v>
      </c>
      <c r="G278" s="274"/>
      <c r="H278" s="318">
        <v>43325</v>
      </c>
      <c r="I278" s="276" t="str">
        <f t="shared" si="22"/>
        <v>LINKS HARVESTED</v>
      </c>
      <c r="J278" s="321">
        <v>43343</v>
      </c>
      <c r="K278" s="282"/>
      <c r="L278" s="278" t="s">
        <v>6147</v>
      </c>
      <c r="M278" s="278" t="s">
        <v>7067</v>
      </c>
      <c r="N278" s="278" t="s">
        <v>6109</v>
      </c>
      <c r="O278" s="278" t="s">
        <v>9607</v>
      </c>
      <c r="P278" s="278" t="s">
        <v>9607</v>
      </c>
      <c r="Q278" s="278" t="s">
        <v>9608</v>
      </c>
      <c r="R278" s="278"/>
      <c r="S278" s="278" t="s">
        <v>7067</v>
      </c>
      <c r="T278" s="278"/>
      <c r="U278" s="282"/>
      <c r="V278" s="274" t="s">
        <v>10670</v>
      </c>
      <c r="W278" s="283" t="s">
        <v>6111</v>
      </c>
      <c r="X278" s="279" t="s">
        <v>10671</v>
      </c>
      <c r="Y278" s="281" t="s">
        <v>10672</v>
      </c>
      <c r="Z278" s="274" t="str">
        <f t="shared" si="13"/>
        <v>DN2HRP</v>
      </c>
      <c r="AA278" s="274" t="str">
        <f t="shared" si="14"/>
        <v>DN2</v>
      </c>
      <c r="AB278" s="274" t="str">
        <f t="shared" si="15"/>
        <v>HRP</v>
      </c>
      <c r="AC278" s="274" t="str">
        <f t="shared" si="16"/>
        <v>WIIECKW</v>
      </c>
      <c r="AD278" s="274" t="str">
        <f t="shared" si="17"/>
        <v>WII</v>
      </c>
      <c r="AE278" s="274" t="str">
        <f t="shared" si="18"/>
        <v>ECKW</v>
      </c>
      <c r="AF278" s="274" t="e">
        <f t="shared" ca="1" si="19"/>
        <v>#NAME?</v>
      </c>
      <c r="AG278" s="274" t="e">
        <f t="shared" ca="1" si="20"/>
        <v>#NAME?</v>
      </c>
    </row>
    <row r="279" spans="1:33" ht="93.75">
      <c r="A279" s="187" t="e">
        <f t="shared" ca="1" si="12"/>
        <v>#NAME?</v>
      </c>
      <c r="B279" s="273" t="s">
        <v>1904</v>
      </c>
      <c r="C279" s="274"/>
      <c r="D279" s="274" t="s">
        <v>6114</v>
      </c>
      <c r="E279" s="274" t="s">
        <v>10673</v>
      </c>
      <c r="F279" s="274" t="s">
        <v>10665</v>
      </c>
      <c r="G279" s="274"/>
      <c r="H279" s="318">
        <v>43325</v>
      </c>
      <c r="I279" s="276" t="str">
        <f t="shared" si="22"/>
        <v>LINKS HARVESTED</v>
      </c>
      <c r="J279" s="321">
        <v>43343</v>
      </c>
      <c r="K279" s="282"/>
      <c r="L279" s="278" t="s">
        <v>6109</v>
      </c>
      <c r="M279" s="278"/>
      <c r="N279" s="278" t="s">
        <v>6109</v>
      </c>
      <c r="O279" s="278"/>
      <c r="P279" s="278"/>
      <c r="Q279" s="278"/>
      <c r="R279" s="278"/>
      <c r="S279" s="278"/>
      <c r="T279" s="278"/>
      <c r="U279" s="282"/>
      <c r="V279" s="274" t="s">
        <v>10674</v>
      </c>
      <c r="W279" s="283" t="s">
        <v>6111</v>
      </c>
      <c r="X279" s="279" t="s">
        <v>10675</v>
      </c>
      <c r="Y279" s="281" t="s">
        <v>10676</v>
      </c>
      <c r="Z279" s="274" t="str">
        <f t="shared" si="13"/>
        <v>DNKRTP</v>
      </c>
      <c r="AA279" s="274" t="str">
        <f t="shared" si="14"/>
        <v>DNK</v>
      </c>
      <c r="AB279" s="274" t="str">
        <f t="shared" si="15"/>
        <v>RTP</v>
      </c>
      <c r="AC279" s="274" t="str">
        <f t="shared" si="16"/>
        <v>5CH73Y1</v>
      </c>
      <c r="AD279" s="274" t="str">
        <f t="shared" si="17"/>
        <v>5CH</v>
      </c>
      <c r="AE279" s="274" t="str">
        <f t="shared" si="18"/>
        <v>73Y1</v>
      </c>
      <c r="AF279" s="274" t="e">
        <f t="shared" ca="1" si="19"/>
        <v>#NAME?</v>
      </c>
      <c r="AG279" s="274" t="e">
        <f t="shared" ca="1" si="20"/>
        <v>#NAME?</v>
      </c>
    </row>
    <row r="280" spans="1:33" ht="93.75">
      <c r="A280" s="187" t="e">
        <f t="shared" ca="1" si="12"/>
        <v>#NAME?</v>
      </c>
      <c r="B280" s="273" t="s">
        <v>1904</v>
      </c>
      <c r="C280" s="274"/>
      <c r="D280" s="274" t="s">
        <v>6114</v>
      </c>
      <c r="E280" s="274" t="s">
        <v>10677</v>
      </c>
      <c r="F280" s="274" t="s">
        <v>10678</v>
      </c>
      <c r="G280" s="274"/>
      <c r="H280" s="318">
        <v>43325</v>
      </c>
      <c r="I280" s="276" t="str">
        <f t="shared" si="22"/>
        <v>LINKS HARVESTED</v>
      </c>
      <c r="J280" s="321">
        <v>43343</v>
      </c>
      <c r="K280" s="282"/>
      <c r="L280" s="278"/>
      <c r="M280" s="278"/>
      <c r="N280" s="278" t="s">
        <v>6109</v>
      </c>
      <c r="O280" s="278"/>
      <c r="P280" s="278"/>
      <c r="Q280" s="278"/>
      <c r="R280" s="278"/>
      <c r="S280" s="278"/>
      <c r="T280" s="278"/>
      <c r="U280" s="282"/>
      <c r="V280" s="274" t="s">
        <v>10679</v>
      </c>
      <c r="W280" s="283" t="s">
        <v>6111</v>
      </c>
      <c r="X280" s="279" t="s">
        <v>10680</v>
      </c>
      <c r="Y280" s="281" t="s">
        <v>10681</v>
      </c>
      <c r="Z280" s="274" t="str">
        <f t="shared" si="13"/>
        <v>DNT8BP</v>
      </c>
      <c r="AA280" s="274" t="str">
        <f t="shared" si="14"/>
        <v>DNT</v>
      </c>
      <c r="AB280" s="274" t="str">
        <f t="shared" si="15"/>
        <v>8BP</v>
      </c>
      <c r="AC280" s="274" t="str">
        <f t="shared" si="16"/>
        <v>G5UTFVD</v>
      </c>
      <c r="AD280" s="274" t="str">
        <f t="shared" si="17"/>
        <v>G5U</v>
      </c>
      <c r="AE280" s="274" t="str">
        <f t="shared" si="18"/>
        <v>TFVD</v>
      </c>
      <c r="AF280" s="274" t="e">
        <f t="shared" ca="1" si="19"/>
        <v>#NAME?</v>
      </c>
      <c r="AG280" s="274" t="e">
        <f t="shared" ca="1" si="20"/>
        <v>#NAME?</v>
      </c>
    </row>
    <row r="281" spans="1:33" ht="75">
      <c r="A281" s="187" t="e">
        <f t="shared" ca="1" si="12"/>
        <v>#NAME?</v>
      </c>
      <c r="B281" s="273" t="s">
        <v>1765</v>
      </c>
      <c r="C281" s="274"/>
      <c r="D281" s="274" t="s">
        <v>6114</v>
      </c>
      <c r="E281" s="274" t="s">
        <v>10682</v>
      </c>
      <c r="F281" s="274" t="s">
        <v>10683</v>
      </c>
      <c r="G281" s="274"/>
      <c r="H281" s="318">
        <v>43325</v>
      </c>
      <c r="I281" s="276" t="str">
        <f t="shared" si="22"/>
        <v>LINKS HARVESTED</v>
      </c>
      <c r="J281" s="321">
        <v>43343</v>
      </c>
      <c r="K281" s="282"/>
      <c r="L281" s="278"/>
      <c r="M281" s="278"/>
      <c r="N281" s="278" t="s">
        <v>6109</v>
      </c>
      <c r="O281" s="278"/>
      <c r="P281" s="278"/>
      <c r="Q281" s="278"/>
      <c r="R281" s="278"/>
      <c r="S281" s="278"/>
      <c r="T281" s="278"/>
      <c r="U281" s="282"/>
      <c r="V281" s="274" t="s">
        <v>10684</v>
      </c>
      <c r="W281" s="283" t="s">
        <v>6111</v>
      </c>
      <c r="X281" s="309" t="s">
        <v>10685</v>
      </c>
      <c r="Y281" s="281" t="s">
        <v>10686</v>
      </c>
      <c r="Z281" s="274" t="str">
        <f t="shared" si="13"/>
        <v>DPCERF</v>
      </c>
      <c r="AA281" s="274" t="str">
        <f t="shared" si="14"/>
        <v>DPC</v>
      </c>
      <c r="AB281" s="274" t="str">
        <f t="shared" si="15"/>
        <v>ERF</v>
      </c>
      <c r="AC281" s="274" t="str">
        <f t="shared" si="16"/>
        <v>15QXHBT</v>
      </c>
      <c r="AD281" s="274" t="str">
        <f t="shared" si="17"/>
        <v>15Q</v>
      </c>
      <c r="AE281" s="274" t="str">
        <f t="shared" si="18"/>
        <v>XHBT</v>
      </c>
      <c r="AF281" s="274" t="e">
        <f t="shared" ca="1" si="19"/>
        <v>#NAME?</v>
      </c>
      <c r="AG281" s="274" t="e">
        <f t="shared" ca="1" si="20"/>
        <v>#NAME?</v>
      </c>
    </row>
    <row r="282" spans="1:33" ht="75">
      <c r="A282" s="187" t="e">
        <f t="shared" ca="1" si="12"/>
        <v>#NAME?</v>
      </c>
      <c r="B282" s="273"/>
      <c r="C282" s="274"/>
      <c r="D282" s="274" t="s">
        <v>6114</v>
      </c>
      <c r="E282" s="274" t="s">
        <v>10687</v>
      </c>
      <c r="F282" s="274" t="s">
        <v>10683</v>
      </c>
      <c r="G282" s="274" t="s">
        <v>10688</v>
      </c>
      <c r="H282" s="318">
        <v>43325</v>
      </c>
      <c r="I282" s="276" t="str">
        <f t="shared" si="22"/>
        <v>LINKS REQUIRED</v>
      </c>
      <c r="J282" s="321">
        <v>43343</v>
      </c>
      <c r="K282" s="282"/>
      <c r="L282" s="278"/>
      <c r="M282" s="278"/>
      <c r="N282" s="278"/>
      <c r="O282" s="278"/>
      <c r="P282" s="278"/>
      <c r="Q282" s="278"/>
      <c r="R282" s="278"/>
      <c r="S282" s="278"/>
      <c r="T282" s="278"/>
      <c r="U282" s="282"/>
      <c r="V282" s="282"/>
      <c r="W282" s="279"/>
      <c r="X282" s="282"/>
      <c r="Y282" s="281" t="s">
        <v>10689</v>
      </c>
      <c r="Z282" s="274" t="str">
        <f t="shared" si="13"/>
        <v>DQQLGM</v>
      </c>
      <c r="AA282" s="274" t="str">
        <f t="shared" si="14"/>
        <v>DQQ</v>
      </c>
      <c r="AB282" s="274" t="str">
        <f t="shared" si="15"/>
        <v>LGM</v>
      </c>
      <c r="AC282" s="274" t="str">
        <f t="shared" si="16"/>
        <v>8FTUUUI</v>
      </c>
      <c r="AD282" s="274" t="str">
        <f t="shared" si="17"/>
        <v>8FT</v>
      </c>
      <c r="AE282" s="274" t="str">
        <f t="shared" si="18"/>
        <v>UUUI</v>
      </c>
      <c r="AF282" s="274" t="e">
        <f t="shared" ca="1" si="19"/>
        <v>#NAME?</v>
      </c>
      <c r="AG282" s="274" t="e">
        <f t="shared" ca="1" si="20"/>
        <v>#NAME?</v>
      </c>
    </row>
    <row r="283" spans="1:33" ht="187.5">
      <c r="A283" s="187" t="e">
        <f t="shared" ca="1" si="12"/>
        <v>#NAME?</v>
      </c>
      <c r="B283" s="273" t="s">
        <v>1765</v>
      </c>
      <c r="C283" s="274"/>
      <c r="D283" s="274" t="s">
        <v>6114</v>
      </c>
      <c r="E283" s="274" t="s">
        <v>10690</v>
      </c>
      <c r="F283" s="274" t="s">
        <v>10683</v>
      </c>
      <c r="G283" s="294"/>
      <c r="H283" s="272"/>
      <c r="I283" s="276" t="str">
        <f t="shared" si="22"/>
        <v>LINKS HARVESTED</v>
      </c>
      <c r="J283" s="321">
        <v>43343</v>
      </c>
      <c r="K283" s="282"/>
      <c r="L283" s="278" t="s">
        <v>6109</v>
      </c>
      <c r="M283" s="278"/>
      <c r="N283" s="278" t="s">
        <v>6109</v>
      </c>
      <c r="O283" s="278"/>
      <c r="P283" s="278"/>
      <c r="Q283" s="278"/>
      <c r="R283" s="278"/>
      <c r="S283" s="278"/>
      <c r="T283" s="278"/>
      <c r="U283" s="282"/>
      <c r="V283" s="282"/>
      <c r="W283" s="283" t="s">
        <v>6111</v>
      </c>
      <c r="X283" s="279" t="s">
        <v>10691</v>
      </c>
      <c r="Y283" s="281" t="s">
        <v>10692</v>
      </c>
      <c r="Z283" s="274" t="str">
        <f t="shared" si="13"/>
        <v>DR2P2U</v>
      </c>
      <c r="AA283" s="274" t="str">
        <f t="shared" si="14"/>
        <v>DR2</v>
      </c>
      <c r="AB283" s="274" t="str">
        <f t="shared" si="15"/>
        <v>P2U</v>
      </c>
      <c r="AC283" s="274" t="str">
        <f t="shared" si="16"/>
        <v>WMH8YTI</v>
      </c>
      <c r="AD283" s="274" t="str">
        <f t="shared" si="17"/>
        <v>WMH</v>
      </c>
      <c r="AE283" s="274" t="str">
        <f t="shared" si="18"/>
        <v>8YTI</v>
      </c>
      <c r="AF283" s="274" t="e">
        <f t="shared" ca="1" si="19"/>
        <v>#NAME?</v>
      </c>
      <c r="AG283" s="274" t="e">
        <f t="shared" ca="1" si="20"/>
        <v>#NAME?</v>
      </c>
    </row>
    <row r="284" spans="1:33" ht="69">
      <c r="A284" s="187" t="e">
        <f t="shared" ca="1" si="12"/>
        <v>#NAME?</v>
      </c>
      <c r="B284" s="273" t="s">
        <v>1904</v>
      </c>
      <c r="C284" s="274"/>
      <c r="D284" s="274" t="s">
        <v>6114</v>
      </c>
      <c r="E284" s="274" t="s">
        <v>10693</v>
      </c>
      <c r="F284" s="274" t="s">
        <v>10694</v>
      </c>
      <c r="G284" s="274"/>
      <c r="H284" s="272"/>
      <c r="I284" s="276" t="str">
        <f t="shared" si="22"/>
        <v>LINKS HARVESTED</v>
      </c>
      <c r="J284" s="321">
        <v>43343</v>
      </c>
      <c r="K284" s="282"/>
      <c r="L284" s="278" t="s">
        <v>6109</v>
      </c>
      <c r="M284" s="278"/>
      <c r="N284" s="278" t="s">
        <v>6109</v>
      </c>
      <c r="O284" s="278"/>
      <c r="P284" s="278"/>
      <c r="Q284" s="278"/>
      <c r="R284" s="278"/>
      <c r="S284" s="278"/>
      <c r="T284" s="278"/>
      <c r="U284" s="282"/>
      <c r="V284" s="274"/>
      <c r="W284" s="283" t="s">
        <v>6111</v>
      </c>
      <c r="X284" s="279" t="s">
        <v>10695</v>
      </c>
      <c r="Y284" s="281" t="s">
        <v>10696</v>
      </c>
      <c r="Z284" s="274" t="str">
        <f t="shared" si="13"/>
        <v>DRJ2LZ</v>
      </c>
      <c r="AA284" s="274" t="str">
        <f t="shared" si="14"/>
        <v>DRJ</v>
      </c>
      <c r="AB284" s="274" t="str">
        <f t="shared" si="15"/>
        <v>2LZ</v>
      </c>
      <c r="AC284" s="274" t="str">
        <f t="shared" si="16"/>
        <v>45PY22Z</v>
      </c>
      <c r="AD284" s="274" t="str">
        <f t="shared" si="17"/>
        <v>45P</v>
      </c>
      <c r="AE284" s="274" t="str">
        <f t="shared" si="18"/>
        <v>Y22Z</v>
      </c>
      <c r="AF284" s="274" t="e">
        <f t="shared" ca="1" si="19"/>
        <v>#NAME?</v>
      </c>
      <c r="AG284" s="274" t="e">
        <f t="shared" ca="1" si="20"/>
        <v>#NAME?</v>
      </c>
    </row>
    <row r="285" spans="1:33" ht="150">
      <c r="A285" s="187" t="e">
        <f t="shared" ca="1" si="12"/>
        <v>#NAME?</v>
      </c>
      <c r="B285" s="273" t="s">
        <v>1765</v>
      </c>
      <c r="C285" s="274"/>
      <c r="D285" s="274" t="s">
        <v>6102</v>
      </c>
      <c r="E285" s="274" t="s">
        <v>10697</v>
      </c>
      <c r="F285" s="274" t="s">
        <v>10610</v>
      </c>
      <c r="G285" s="274"/>
      <c r="H285" s="318">
        <v>43329</v>
      </c>
      <c r="I285" s="276" t="str">
        <f t="shared" si="22"/>
        <v>LINKS REQUIRED</v>
      </c>
      <c r="J285" s="321">
        <v>43343</v>
      </c>
      <c r="K285" s="282"/>
      <c r="L285" s="278"/>
      <c r="M285" s="278"/>
      <c r="N285" s="278"/>
      <c r="O285" s="278"/>
      <c r="P285" s="278"/>
      <c r="Q285" s="278"/>
      <c r="R285" s="278"/>
      <c r="S285" s="278"/>
      <c r="T285" s="278"/>
      <c r="U285" s="282"/>
      <c r="V285" s="282"/>
      <c r="W285" s="279"/>
      <c r="X285" s="282"/>
      <c r="Y285" s="281" t="s">
        <v>10698</v>
      </c>
      <c r="Z285" s="274" t="str">
        <f t="shared" si="13"/>
        <v>DRRPTD</v>
      </c>
      <c r="AA285" s="274" t="str">
        <f t="shared" si="14"/>
        <v>DRR</v>
      </c>
      <c r="AB285" s="274" t="str">
        <f t="shared" si="15"/>
        <v>PTD</v>
      </c>
      <c r="AC285" s="274" t="str">
        <f t="shared" si="16"/>
        <v>GLUXW0R</v>
      </c>
      <c r="AD285" s="274" t="str">
        <f t="shared" si="17"/>
        <v>GLU</v>
      </c>
      <c r="AE285" s="274" t="str">
        <f t="shared" si="18"/>
        <v>XW0R</v>
      </c>
      <c r="AF285" s="274" t="e">
        <f t="shared" ca="1" si="19"/>
        <v>#NAME?</v>
      </c>
      <c r="AG285" s="274" t="e">
        <f t="shared" ca="1" si="20"/>
        <v>#NAME?</v>
      </c>
    </row>
    <row r="286" spans="1:33" ht="150">
      <c r="A286" s="187" t="e">
        <f t="shared" ca="1" si="12"/>
        <v>#NAME?</v>
      </c>
      <c r="B286" s="273" t="s">
        <v>10615</v>
      </c>
      <c r="C286" s="274"/>
      <c r="D286" s="274" t="s">
        <v>6102</v>
      </c>
      <c r="E286" s="274" t="s">
        <v>10699</v>
      </c>
      <c r="F286" s="274" t="s">
        <v>10610</v>
      </c>
      <c r="G286" s="274"/>
      <c r="H286" s="318">
        <v>43329</v>
      </c>
      <c r="I286" s="276" t="str">
        <f t="shared" si="22"/>
        <v>LINKS REQUIRED</v>
      </c>
      <c r="J286" s="321">
        <v>43343</v>
      </c>
      <c r="K286" s="282"/>
      <c r="L286" s="278"/>
      <c r="M286" s="278"/>
      <c r="N286" s="278"/>
      <c r="O286" s="278"/>
      <c r="P286" s="278"/>
      <c r="Q286" s="278"/>
      <c r="R286" s="278"/>
      <c r="S286" s="278"/>
      <c r="T286" s="278"/>
      <c r="U286" s="282"/>
      <c r="V286" s="282"/>
      <c r="W286" s="279"/>
      <c r="X286" s="282"/>
      <c r="Y286" s="281" t="s">
        <v>10700</v>
      </c>
      <c r="Z286" s="274" t="str">
        <f t="shared" si="13"/>
        <v>DSBUIS</v>
      </c>
      <c r="AA286" s="274" t="str">
        <f t="shared" si="14"/>
        <v>DSB</v>
      </c>
      <c r="AB286" s="274" t="str">
        <f t="shared" si="15"/>
        <v>UIS</v>
      </c>
      <c r="AC286" s="274" t="str">
        <f t="shared" si="16"/>
        <v>XXRGNPG</v>
      </c>
      <c r="AD286" s="274" t="str">
        <f t="shared" si="17"/>
        <v>XXR</v>
      </c>
      <c r="AE286" s="274" t="str">
        <f t="shared" si="18"/>
        <v>GNPG</v>
      </c>
      <c r="AF286" s="274" t="e">
        <f t="shared" ca="1" si="19"/>
        <v>#NAME?</v>
      </c>
      <c r="AG286" s="274" t="e">
        <f t="shared" ca="1" si="20"/>
        <v>#NAME?</v>
      </c>
    </row>
    <row r="287" spans="1:33" ht="75">
      <c r="A287" s="187" t="e">
        <f t="shared" ca="1" si="12"/>
        <v>#NAME?</v>
      </c>
      <c r="B287" s="273" t="s">
        <v>1904</v>
      </c>
      <c r="C287" s="274"/>
      <c r="D287" s="274"/>
      <c r="E287" s="274" t="s">
        <v>10701</v>
      </c>
      <c r="F287" s="274" t="s">
        <v>10702</v>
      </c>
      <c r="G287" s="294"/>
      <c r="H287" s="318">
        <v>43329</v>
      </c>
      <c r="I287" s="276" t="str">
        <f t="shared" si="22"/>
        <v>LINKS HARVESTED</v>
      </c>
      <c r="J287" s="321">
        <v>43343</v>
      </c>
      <c r="K287" s="282"/>
      <c r="L287" s="278" t="s">
        <v>6118</v>
      </c>
      <c r="M287" s="278"/>
      <c r="N287" s="278" t="s">
        <v>6109</v>
      </c>
      <c r="O287" s="278"/>
      <c r="P287" s="278"/>
      <c r="Q287" s="278"/>
      <c r="R287" s="278"/>
      <c r="S287" s="278"/>
      <c r="T287" s="278"/>
      <c r="U287" s="282"/>
      <c r="V287" s="282"/>
      <c r="W287" s="283" t="s">
        <v>6111</v>
      </c>
      <c r="X287" s="279" t="s">
        <v>10703</v>
      </c>
      <c r="Y287" s="281" t="s">
        <v>10704</v>
      </c>
      <c r="Z287" s="274" t="str">
        <f t="shared" si="13"/>
        <v>DURXHK</v>
      </c>
      <c r="AA287" s="274" t="str">
        <f t="shared" si="14"/>
        <v>DUR</v>
      </c>
      <c r="AB287" s="274" t="str">
        <f t="shared" si="15"/>
        <v>XHK</v>
      </c>
      <c r="AC287" s="274" t="str">
        <f t="shared" si="16"/>
        <v>MY9K0BH</v>
      </c>
      <c r="AD287" s="274" t="str">
        <f t="shared" si="17"/>
        <v>MY9</v>
      </c>
      <c r="AE287" s="274" t="str">
        <f t="shared" si="18"/>
        <v>K0BH</v>
      </c>
      <c r="AF287" s="274" t="e">
        <f t="shared" ca="1" si="19"/>
        <v>#NAME?</v>
      </c>
      <c r="AG287" s="274" t="e">
        <f t="shared" ca="1" si="20"/>
        <v>#NAME?</v>
      </c>
    </row>
    <row r="288" spans="1:33" ht="69">
      <c r="A288" s="187" t="e">
        <f t="shared" ca="1" si="12"/>
        <v>#NAME?</v>
      </c>
      <c r="B288" s="273" t="s">
        <v>1904</v>
      </c>
      <c r="C288" s="274"/>
      <c r="D288" s="274"/>
      <c r="E288" s="274" t="s">
        <v>10705</v>
      </c>
      <c r="F288" s="274" t="s">
        <v>10702</v>
      </c>
      <c r="G288" s="274"/>
      <c r="H288" s="272"/>
      <c r="I288" s="276" t="str">
        <f t="shared" si="22"/>
        <v>LINKS HARVESTED</v>
      </c>
      <c r="J288" s="321">
        <v>43343</v>
      </c>
      <c r="K288" s="282"/>
      <c r="L288" s="278"/>
      <c r="M288" s="278"/>
      <c r="N288" s="278" t="s">
        <v>6109</v>
      </c>
      <c r="O288" s="278"/>
      <c r="P288" s="278"/>
      <c r="Q288" s="278"/>
      <c r="R288" s="278"/>
      <c r="S288" s="278"/>
      <c r="T288" s="278"/>
      <c r="U288" s="282"/>
      <c r="V288" s="282"/>
      <c r="W288" s="283" t="s">
        <v>6111</v>
      </c>
      <c r="X288" s="279" t="s">
        <v>10706</v>
      </c>
      <c r="Y288" s="281" t="s">
        <v>10707</v>
      </c>
      <c r="Z288" s="274" t="str">
        <f t="shared" si="13"/>
        <v>DWXURX</v>
      </c>
      <c r="AA288" s="274" t="str">
        <f t="shared" si="14"/>
        <v>DWX</v>
      </c>
      <c r="AB288" s="274" t="str">
        <f t="shared" si="15"/>
        <v>URX</v>
      </c>
      <c r="AC288" s="274" t="str">
        <f t="shared" si="16"/>
        <v>NUYCCV4</v>
      </c>
      <c r="AD288" s="274" t="str">
        <f t="shared" si="17"/>
        <v>NUY</v>
      </c>
      <c r="AE288" s="274" t="str">
        <f t="shared" si="18"/>
        <v>CCV4</v>
      </c>
      <c r="AF288" s="274" t="e">
        <f t="shared" ca="1" si="19"/>
        <v>#NAME?</v>
      </c>
      <c r="AG288" s="274" t="e">
        <f t="shared" ca="1" si="20"/>
        <v>#NAME?</v>
      </c>
    </row>
    <row r="289" spans="1:33" ht="93.75">
      <c r="A289" s="187" t="e">
        <f t="shared" ca="1" si="12"/>
        <v>#NAME?</v>
      </c>
      <c r="B289" s="273" t="s">
        <v>1904</v>
      </c>
      <c r="C289" s="274"/>
      <c r="D289" s="274" t="s">
        <v>6114</v>
      </c>
      <c r="E289" s="274" t="s">
        <v>10708</v>
      </c>
      <c r="F289" s="274" t="s">
        <v>10709</v>
      </c>
      <c r="G289" s="294" t="s">
        <v>10710</v>
      </c>
      <c r="H289" s="318">
        <v>43328</v>
      </c>
      <c r="I289" s="276" t="str">
        <f t="shared" si="22"/>
        <v>LINKS HARVESTED</v>
      </c>
      <c r="J289" s="321">
        <v>43343</v>
      </c>
      <c r="K289" s="282"/>
      <c r="L289" s="278" t="s">
        <v>6118</v>
      </c>
      <c r="M289" s="278"/>
      <c r="N289" s="278" t="s">
        <v>6109</v>
      </c>
      <c r="O289" s="278"/>
      <c r="P289" s="278"/>
      <c r="Q289" s="278"/>
      <c r="R289" s="278"/>
      <c r="S289" s="278"/>
      <c r="T289" s="278"/>
      <c r="U289" s="282"/>
      <c r="V289" s="274" t="s">
        <v>10711</v>
      </c>
      <c r="W289" s="283" t="s">
        <v>6111</v>
      </c>
      <c r="X289" s="279" t="s">
        <v>10712</v>
      </c>
      <c r="Y289" s="281" t="s">
        <v>10713</v>
      </c>
      <c r="Z289" s="274" t="str">
        <f t="shared" si="13"/>
        <v>DX1AX8</v>
      </c>
      <c r="AA289" s="274" t="str">
        <f t="shared" si="14"/>
        <v>DX1</v>
      </c>
      <c r="AB289" s="274" t="str">
        <f t="shared" si="15"/>
        <v>AX8</v>
      </c>
      <c r="AC289" s="274" t="str">
        <f t="shared" si="16"/>
        <v>CRLDEOJ</v>
      </c>
      <c r="AD289" s="274" t="str">
        <f t="shared" si="17"/>
        <v>CRL</v>
      </c>
      <c r="AE289" s="274" t="str">
        <f t="shared" si="18"/>
        <v>DEOJ</v>
      </c>
      <c r="AF289" s="274" t="e">
        <f t="shared" ca="1" si="19"/>
        <v>#NAME?</v>
      </c>
      <c r="AG289" s="274" t="e">
        <f t="shared" ca="1" si="20"/>
        <v>#NAME?</v>
      </c>
    </row>
    <row r="290" spans="1:33" ht="206.25">
      <c r="A290" s="187" t="e">
        <f t="shared" ca="1" si="12"/>
        <v>#NAME?</v>
      </c>
      <c r="B290" s="273" t="s">
        <v>1786</v>
      </c>
      <c r="C290" s="274"/>
      <c r="D290" s="274" t="s">
        <v>6114</v>
      </c>
      <c r="E290" s="274" t="s">
        <v>10714</v>
      </c>
      <c r="F290" s="274" t="s">
        <v>10715</v>
      </c>
      <c r="G290" s="294"/>
      <c r="H290" s="318">
        <v>43329</v>
      </c>
      <c r="I290" s="276" t="str">
        <f t="shared" si="22"/>
        <v>LINKS HARVESTED</v>
      </c>
      <c r="J290" s="321">
        <v>43343</v>
      </c>
      <c r="K290" s="282"/>
      <c r="L290" s="278" t="s">
        <v>6118</v>
      </c>
      <c r="M290" s="278"/>
      <c r="N290" s="278"/>
      <c r="O290" s="278"/>
      <c r="P290" s="278"/>
      <c r="Q290" s="278"/>
      <c r="R290" s="278"/>
      <c r="S290" s="278"/>
      <c r="T290" s="278"/>
      <c r="U290" s="282"/>
      <c r="V290" s="274" t="s">
        <v>10716</v>
      </c>
      <c r="W290" s="283" t="s">
        <v>6111</v>
      </c>
      <c r="X290" s="279" t="s">
        <v>10717</v>
      </c>
      <c r="Y290" s="281" t="s">
        <v>10718</v>
      </c>
      <c r="Z290" s="274" t="str">
        <f t="shared" si="13"/>
        <v>DXCARC</v>
      </c>
      <c r="AA290" s="274" t="str">
        <f t="shared" si="14"/>
        <v>DXC</v>
      </c>
      <c r="AB290" s="274" t="str">
        <f t="shared" si="15"/>
        <v>ARC</v>
      </c>
      <c r="AC290" s="274" t="str">
        <f t="shared" si="16"/>
        <v>Q2UXBXN</v>
      </c>
      <c r="AD290" s="274" t="str">
        <f t="shared" si="17"/>
        <v>Q2U</v>
      </c>
      <c r="AE290" s="274" t="str">
        <f t="shared" si="18"/>
        <v>XBXN</v>
      </c>
      <c r="AF290" s="274" t="e">
        <f t="shared" ca="1" si="19"/>
        <v>#NAME?</v>
      </c>
      <c r="AG290" s="274" t="e">
        <f t="shared" ca="1" si="20"/>
        <v>#NAME?</v>
      </c>
    </row>
    <row r="291" spans="1:33" ht="112.5">
      <c r="A291" s="187" t="e">
        <f t="shared" ca="1" si="12"/>
        <v>#NAME?</v>
      </c>
      <c r="B291" s="273" t="s">
        <v>1786</v>
      </c>
      <c r="C291" s="274"/>
      <c r="D291" s="274" t="s">
        <v>6114</v>
      </c>
      <c r="E291" s="274" t="s">
        <v>10719</v>
      </c>
      <c r="F291" s="274" t="s">
        <v>10720</v>
      </c>
      <c r="G291" s="274"/>
      <c r="H291" s="318">
        <v>43329</v>
      </c>
      <c r="I291" s="276" t="str">
        <f t="shared" si="22"/>
        <v>LINKS HARVESTED</v>
      </c>
      <c r="J291" s="321">
        <v>43343</v>
      </c>
      <c r="K291" s="282"/>
      <c r="L291" s="278" t="s">
        <v>6118</v>
      </c>
      <c r="M291" s="278"/>
      <c r="N291" s="278" t="s">
        <v>6151</v>
      </c>
      <c r="O291" s="278"/>
      <c r="P291" s="278"/>
      <c r="Q291" s="278"/>
      <c r="R291" s="278"/>
      <c r="S291" s="278"/>
      <c r="T291" s="278"/>
      <c r="U291" s="282"/>
      <c r="V291" s="274" t="s">
        <v>10721</v>
      </c>
      <c r="W291" s="283" t="s">
        <v>6111</v>
      </c>
      <c r="X291" s="279" t="s">
        <v>10722</v>
      </c>
      <c r="Y291" s="281" t="s">
        <v>10723</v>
      </c>
      <c r="Z291" s="274" t="str">
        <f t="shared" si="13"/>
        <v>DZPCIX</v>
      </c>
      <c r="AA291" s="274" t="str">
        <f t="shared" si="14"/>
        <v>DZP</v>
      </c>
      <c r="AB291" s="274" t="str">
        <f t="shared" si="15"/>
        <v>CIX</v>
      </c>
      <c r="AC291" s="274" t="str">
        <f t="shared" si="16"/>
        <v>2NI6I3G</v>
      </c>
      <c r="AD291" s="274" t="str">
        <f t="shared" si="17"/>
        <v>2NI</v>
      </c>
      <c r="AE291" s="274" t="str">
        <f t="shared" si="18"/>
        <v>6I3G</v>
      </c>
      <c r="AF291" s="274" t="e">
        <f t="shared" ca="1" si="19"/>
        <v>#NAME?</v>
      </c>
      <c r="AG291" s="274" t="e">
        <f t="shared" ca="1" si="20"/>
        <v>#NAME?</v>
      </c>
    </row>
    <row r="292" spans="1:33" ht="131.25">
      <c r="A292" s="187" t="e">
        <f t="shared" ca="1" si="12"/>
        <v>#NAME?</v>
      </c>
      <c r="B292" s="273" t="s">
        <v>1765</v>
      </c>
      <c r="C292" s="274"/>
      <c r="D292" s="274" t="s">
        <v>6102</v>
      </c>
      <c r="E292" s="274" t="s">
        <v>10724</v>
      </c>
      <c r="F292" s="274" t="s">
        <v>10586</v>
      </c>
      <c r="G292" s="274"/>
      <c r="H292" s="318">
        <v>43329</v>
      </c>
      <c r="I292" s="276" t="str">
        <f t="shared" si="22"/>
        <v>LINKS HARVESTED</v>
      </c>
      <c r="J292" s="321">
        <v>43343</v>
      </c>
      <c r="K292" s="282"/>
      <c r="L292" s="278"/>
      <c r="M292" s="278"/>
      <c r="N292" s="278" t="s">
        <v>6109</v>
      </c>
      <c r="O292" s="278"/>
      <c r="P292" s="278"/>
      <c r="Q292" s="278"/>
      <c r="R292" s="278"/>
      <c r="S292" s="278"/>
      <c r="T292" s="278"/>
      <c r="U292" s="282"/>
      <c r="V292" s="274" t="s">
        <v>10724</v>
      </c>
      <c r="W292" s="283" t="s">
        <v>6111</v>
      </c>
      <c r="X292" s="279" t="s">
        <v>10725</v>
      </c>
      <c r="Y292" s="281" t="s">
        <v>10726</v>
      </c>
      <c r="Z292" s="274" t="str">
        <f t="shared" si="13"/>
        <v>E32DLX</v>
      </c>
      <c r="AA292" s="274" t="str">
        <f t="shared" si="14"/>
        <v>E32</v>
      </c>
      <c r="AB292" s="274" t="str">
        <f t="shared" si="15"/>
        <v>DLX</v>
      </c>
      <c r="AC292" s="274" t="str">
        <f t="shared" si="16"/>
        <v>FBXM6CC</v>
      </c>
      <c r="AD292" s="274" t="str">
        <f t="shared" si="17"/>
        <v>FBX</v>
      </c>
      <c r="AE292" s="274" t="str">
        <f t="shared" si="18"/>
        <v>M6CC</v>
      </c>
      <c r="AF292" s="274" t="e">
        <f t="shared" ca="1" si="19"/>
        <v>#NAME?</v>
      </c>
      <c r="AG292" s="274" t="e">
        <f t="shared" ca="1" si="20"/>
        <v>#NAME?</v>
      </c>
    </row>
    <row r="293" spans="1:33" ht="75">
      <c r="A293" s="187" t="e">
        <f t="shared" ca="1" si="12"/>
        <v>#NAME?</v>
      </c>
      <c r="B293" s="273" t="s">
        <v>1765</v>
      </c>
      <c r="C293" s="274" t="s">
        <v>6334</v>
      </c>
      <c r="D293" s="274" t="s">
        <v>6114</v>
      </c>
      <c r="E293" s="274" t="s">
        <v>10727</v>
      </c>
      <c r="F293" s="274" t="s">
        <v>7190</v>
      </c>
      <c r="G293" s="274" t="s">
        <v>10728</v>
      </c>
      <c r="H293" s="318">
        <v>43329</v>
      </c>
      <c r="I293" s="276" t="str">
        <f t="shared" si="22"/>
        <v>LINKS REQUIRED</v>
      </c>
      <c r="J293" s="321">
        <v>43343</v>
      </c>
      <c r="K293" s="282"/>
      <c r="L293" s="278"/>
      <c r="M293" s="278"/>
      <c r="N293" s="278" t="s">
        <v>6109</v>
      </c>
      <c r="O293" s="278"/>
      <c r="P293" s="278"/>
      <c r="Q293" s="278"/>
      <c r="R293" s="278"/>
      <c r="S293" s="278"/>
      <c r="T293" s="278"/>
      <c r="U293" s="282"/>
      <c r="V293" s="282"/>
      <c r="W293" s="279"/>
      <c r="X293" s="282"/>
      <c r="Y293" s="281" t="s">
        <v>10729</v>
      </c>
      <c r="Z293" s="274" t="str">
        <f t="shared" si="13"/>
        <v>E3PX3L</v>
      </c>
      <c r="AA293" s="274" t="str">
        <f t="shared" si="14"/>
        <v>E3P</v>
      </c>
      <c r="AB293" s="274" t="str">
        <f t="shared" si="15"/>
        <v>X3L</v>
      </c>
      <c r="AC293" s="274" t="str">
        <f t="shared" si="16"/>
        <v>XTBWE0X</v>
      </c>
      <c r="AD293" s="274" t="str">
        <f t="shared" si="17"/>
        <v>XTB</v>
      </c>
      <c r="AE293" s="274" t="str">
        <f t="shared" si="18"/>
        <v>WE0X</v>
      </c>
      <c r="AF293" s="274" t="e">
        <f t="shared" ca="1" si="19"/>
        <v>#NAME?</v>
      </c>
      <c r="AG293" s="274" t="e">
        <f t="shared" ca="1" si="20"/>
        <v>#NAME?</v>
      </c>
    </row>
    <row r="294" spans="1:33" ht="168.75">
      <c r="A294" s="187" t="e">
        <f t="shared" ca="1" si="12"/>
        <v>#NAME?</v>
      </c>
      <c r="B294" s="273" t="s">
        <v>1765</v>
      </c>
      <c r="C294" s="274"/>
      <c r="D294" s="274" t="s">
        <v>6114</v>
      </c>
      <c r="E294" s="274" t="s">
        <v>10730</v>
      </c>
      <c r="F294" s="274" t="s">
        <v>10731</v>
      </c>
      <c r="G294" s="294"/>
      <c r="H294" s="318">
        <v>43332</v>
      </c>
      <c r="I294" s="276" t="str">
        <f t="shared" si="22"/>
        <v>LINKS HARVESTED</v>
      </c>
      <c r="J294" s="321">
        <v>43343</v>
      </c>
      <c r="K294" s="282"/>
      <c r="L294" s="278"/>
      <c r="M294" s="278"/>
      <c r="N294" s="278" t="s">
        <v>6109</v>
      </c>
      <c r="O294" s="278"/>
      <c r="P294" s="278"/>
      <c r="Q294" s="278"/>
      <c r="R294" s="278"/>
      <c r="S294" s="278"/>
      <c r="T294" s="278"/>
      <c r="U294" s="282"/>
      <c r="V294" s="274" t="s">
        <v>10732</v>
      </c>
      <c r="W294" s="283" t="s">
        <v>6111</v>
      </c>
      <c r="X294" s="279" t="s">
        <v>10733</v>
      </c>
      <c r="Y294" s="281" t="s">
        <v>10734</v>
      </c>
      <c r="Z294" s="274" t="str">
        <f t="shared" si="13"/>
        <v>E3ZN95</v>
      </c>
      <c r="AA294" s="274" t="str">
        <f t="shared" si="14"/>
        <v>E3Z</v>
      </c>
      <c r="AB294" s="274" t="str">
        <f t="shared" si="15"/>
        <v>N95</v>
      </c>
      <c r="AC294" s="274" t="str">
        <f t="shared" si="16"/>
        <v>IARXOSN</v>
      </c>
      <c r="AD294" s="274" t="str">
        <f t="shared" si="17"/>
        <v>IAR</v>
      </c>
      <c r="AE294" s="274" t="str">
        <f t="shared" si="18"/>
        <v>XOSN</v>
      </c>
      <c r="AF294" s="274" t="e">
        <f t="shared" ca="1" si="19"/>
        <v>#NAME?</v>
      </c>
      <c r="AG294" s="274" t="e">
        <f t="shared" ca="1" si="20"/>
        <v>#NAME?</v>
      </c>
    </row>
    <row r="295" spans="1:33" ht="131.25">
      <c r="A295" s="187" t="e">
        <f t="shared" ca="1" si="12"/>
        <v>#NAME?</v>
      </c>
      <c r="B295" s="273" t="s">
        <v>1765</v>
      </c>
      <c r="C295" s="274"/>
      <c r="D295" s="274" t="s">
        <v>6102</v>
      </c>
      <c r="E295" s="274" t="s">
        <v>10735</v>
      </c>
      <c r="F295" s="274" t="s">
        <v>10736</v>
      </c>
      <c r="G295" s="274"/>
      <c r="H295" s="295">
        <v>43339</v>
      </c>
      <c r="I295" s="276" t="str">
        <f t="shared" si="22"/>
        <v>LINKS REQUIRED</v>
      </c>
      <c r="J295" s="321">
        <v>43343</v>
      </c>
      <c r="K295" s="282"/>
      <c r="L295" s="278"/>
      <c r="M295" s="278"/>
      <c r="N295" s="278"/>
      <c r="O295" s="278"/>
      <c r="P295" s="278"/>
      <c r="Q295" s="278"/>
      <c r="R295" s="278"/>
      <c r="S295" s="278"/>
      <c r="T295" s="278"/>
      <c r="U295" s="282"/>
      <c r="V295" s="282"/>
      <c r="W295" s="279"/>
      <c r="X295" s="282"/>
      <c r="Y295" s="281" t="s">
        <v>10737</v>
      </c>
      <c r="Z295" s="274" t="str">
        <f t="shared" si="13"/>
        <v>E5X6LC</v>
      </c>
      <c r="AA295" s="274" t="str">
        <f t="shared" si="14"/>
        <v>E5X</v>
      </c>
      <c r="AB295" s="274" t="str">
        <f t="shared" si="15"/>
        <v>6LC</v>
      </c>
      <c r="AC295" s="274" t="str">
        <f t="shared" si="16"/>
        <v>FPW4E12</v>
      </c>
      <c r="AD295" s="274" t="str">
        <f t="shared" si="17"/>
        <v>FPW</v>
      </c>
      <c r="AE295" s="274" t="str">
        <f t="shared" si="18"/>
        <v>4E12</v>
      </c>
      <c r="AF295" s="274" t="e">
        <f t="shared" ca="1" si="19"/>
        <v>#NAME?</v>
      </c>
      <c r="AG295" s="274" t="e">
        <f t="shared" ca="1" si="20"/>
        <v>#NAME?</v>
      </c>
    </row>
    <row r="296" spans="1:33" ht="112.5">
      <c r="A296" s="187" t="e">
        <f t="shared" ca="1" si="12"/>
        <v>#NAME?</v>
      </c>
      <c r="B296" s="273" t="s">
        <v>10615</v>
      </c>
      <c r="C296" s="274"/>
      <c r="D296" s="274" t="s">
        <v>6102</v>
      </c>
      <c r="E296" s="274" t="s">
        <v>10738</v>
      </c>
      <c r="F296" s="274" t="s">
        <v>10739</v>
      </c>
      <c r="G296" s="274"/>
      <c r="H296" s="295">
        <v>43339</v>
      </c>
      <c r="I296" s="276" t="str">
        <f t="shared" si="22"/>
        <v>LINKS REQUIRED</v>
      </c>
      <c r="J296" s="321">
        <v>43343</v>
      </c>
      <c r="K296" s="282"/>
      <c r="L296" s="278"/>
      <c r="M296" s="278"/>
      <c r="N296" s="278"/>
      <c r="O296" s="278"/>
      <c r="P296" s="278"/>
      <c r="Q296" s="278"/>
      <c r="R296" s="278"/>
      <c r="S296" s="278"/>
      <c r="T296" s="278"/>
      <c r="U296" s="282"/>
      <c r="V296" s="282"/>
      <c r="W296" s="279"/>
      <c r="X296" s="282"/>
      <c r="Y296" s="281" t="s">
        <v>10740</v>
      </c>
      <c r="Z296" s="274" t="str">
        <f t="shared" si="13"/>
        <v>E84I29</v>
      </c>
      <c r="AA296" s="274" t="str">
        <f t="shared" si="14"/>
        <v>E84</v>
      </c>
      <c r="AB296" s="274" t="str">
        <f t="shared" si="15"/>
        <v>I29</v>
      </c>
      <c r="AC296" s="274" t="str">
        <f t="shared" si="16"/>
        <v>2NXYQQU</v>
      </c>
      <c r="AD296" s="274" t="str">
        <f t="shared" si="17"/>
        <v>2NX</v>
      </c>
      <c r="AE296" s="274" t="str">
        <f t="shared" si="18"/>
        <v>YQQU</v>
      </c>
      <c r="AF296" s="274" t="e">
        <f t="shared" ca="1" si="19"/>
        <v>#NAME?</v>
      </c>
      <c r="AG296" s="274" t="e">
        <f t="shared" ca="1" si="20"/>
        <v>#NAME?</v>
      </c>
    </row>
    <row r="297" spans="1:33" ht="112.5">
      <c r="A297" s="187" t="e">
        <f t="shared" ca="1" si="12"/>
        <v>#NAME?</v>
      </c>
      <c r="B297" s="273" t="s">
        <v>10615</v>
      </c>
      <c r="C297" s="274"/>
      <c r="D297" s="274" t="s">
        <v>6102</v>
      </c>
      <c r="E297" s="274" t="s">
        <v>10741</v>
      </c>
      <c r="F297" s="274" t="s">
        <v>10739</v>
      </c>
      <c r="G297" s="274"/>
      <c r="H297" s="295">
        <v>43339</v>
      </c>
      <c r="I297" s="276" t="str">
        <f t="shared" si="22"/>
        <v>LINKS REQUIRED</v>
      </c>
      <c r="J297" s="321">
        <v>43343</v>
      </c>
      <c r="K297" s="282"/>
      <c r="L297" s="278"/>
      <c r="M297" s="278"/>
      <c r="N297" s="278"/>
      <c r="O297" s="278"/>
      <c r="P297" s="278"/>
      <c r="Q297" s="278"/>
      <c r="R297" s="278"/>
      <c r="S297" s="278"/>
      <c r="T297" s="278"/>
      <c r="U297" s="282"/>
      <c r="V297" s="282"/>
      <c r="W297" s="279"/>
      <c r="X297" s="282"/>
      <c r="Y297" s="281" t="s">
        <v>10742</v>
      </c>
      <c r="Z297" s="274" t="str">
        <f t="shared" si="13"/>
        <v>E8SZXM</v>
      </c>
      <c r="AA297" s="274" t="str">
        <f t="shared" si="14"/>
        <v>E8S</v>
      </c>
      <c r="AB297" s="274" t="str">
        <f t="shared" si="15"/>
        <v>ZXM</v>
      </c>
      <c r="AC297" s="274" t="str">
        <f t="shared" si="16"/>
        <v>3YGLFPI</v>
      </c>
      <c r="AD297" s="274" t="str">
        <f t="shared" si="17"/>
        <v>3YG</v>
      </c>
      <c r="AE297" s="274" t="str">
        <f t="shared" si="18"/>
        <v>LFPI</v>
      </c>
      <c r="AF297" s="274" t="e">
        <f t="shared" ca="1" si="19"/>
        <v>#NAME?</v>
      </c>
      <c r="AG297" s="274" t="e">
        <f t="shared" ca="1" si="20"/>
        <v>#NAME?</v>
      </c>
    </row>
    <row r="298" spans="1:33" ht="75">
      <c r="A298" s="187" t="e">
        <f t="shared" ca="1" si="12"/>
        <v>#NAME?</v>
      </c>
      <c r="B298" s="273" t="s">
        <v>1765</v>
      </c>
      <c r="C298" s="274"/>
      <c r="D298" s="274" t="s">
        <v>6102</v>
      </c>
      <c r="E298" s="274" t="s">
        <v>10743</v>
      </c>
      <c r="F298" s="274" t="s">
        <v>10744</v>
      </c>
      <c r="G298" s="294" t="s">
        <v>10745</v>
      </c>
      <c r="H298" s="295">
        <v>43340</v>
      </c>
      <c r="I298" s="276" t="str">
        <f t="shared" si="22"/>
        <v>LINKS HARVESTED</v>
      </c>
      <c r="J298" s="321">
        <v>43343</v>
      </c>
      <c r="K298" s="282"/>
      <c r="L298" s="278" t="s">
        <v>6118</v>
      </c>
      <c r="M298" s="278"/>
      <c r="N298" s="278" t="s">
        <v>6109</v>
      </c>
      <c r="O298" s="278"/>
      <c r="P298" s="278"/>
      <c r="Q298" s="278"/>
      <c r="R298" s="278"/>
      <c r="S298" s="278"/>
      <c r="T298" s="278"/>
      <c r="U298" s="282"/>
      <c r="V298" s="274" t="s">
        <v>10746</v>
      </c>
      <c r="W298" s="283" t="s">
        <v>6111</v>
      </c>
      <c r="X298" s="279" t="s">
        <v>10747</v>
      </c>
      <c r="Y298" s="281" t="s">
        <v>10748</v>
      </c>
      <c r="Z298" s="274" t="str">
        <f t="shared" si="13"/>
        <v>EC87KN</v>
      </c>
      <c r="AA298" s="274" t="str">
        <f t="shared" si="14"/>
        <v>EC8</v>
      </c>
      <c r="AB298" s="274" t="str">
        <f t="shared" si="15"/>
        <v>7KN</v>
      </c>
      <c r="AC298" s="274" t="str">
        <f t="shared" si="16"/>
        <v>FR7UUPU</v>
      </c>
      <c r="AD298" s="274" t="str">
        <f t="shared" si="17"/>
        <v>FR7</v>
      </c>
      <c r="AE298" s="274" t="str">
        <f t="shared" si="18"/>
        <v>UUPU</v>
      </c>
      <c r="AF298" s="274" t="e">
        <f t="shared" ca="1" si="19"/>
        <v>#NAME?</v>
      </c>
      <c r="AG298" s="274" t="e">
        <f t="shared" ca="1" si="20"/>
        <v>#NAME?</v>
      </c>
    </row>
    <row r="299" spans="1:33" ht="225">
      <c r="A299" s="187" t="e">
        <f t="shared" ca="1" si="12"/>
        <v>#NAME?</v>
      </c>
      <c r="B299" s="273" t="s">
        <v>1765</v>
      </c>
      <c r="C299" s="274"/>
      <c r="D299" s="274" t="s">
        <v>6114</v>
      </c>
      <c r="E299" s="274" t="s">
        <v>10749</v>
      </c>
      <c r="F299" s="274" t="s">
        <v>10248</v>
      </c>
      <c r="G299" s="294"/>
      <c r="H299" s="295">
        <v>43340</v>
      </c>
      <c r="I299" s="276" t="str">
        <f t="shared" si="22"/>
        <v>LINKS HARVESTED</v>
      </c>
      <c r="J299" s="321">
        <v>43343</v>
      </c>
      <c r="K299" s="282"/>
      <c r="L299" s="278" t="s">
        <v>6118</v>
      </c>
      <c r="M299" s="278"/>
      <c r="N299" s="278" t="s">
        <v>6109</v>
      </c>
      <c r="O299" s="278"/>
      <c r="P299" s="278"/>
      <c r="Q299" s="278"/>
      <c r="R299" s="278"/>
      <c r="S299" s="278"/>
      <c r="T299" s="278"/>
      <c r="U299" s="282"/>
      <c r="V299" s="274" t="s">
        <v>10750</v>
      </c>
      <c r="W299" s="283" t="s">
        <v>6111</v>
      </c>
      <c r="X299" s="279" t="s">
        <v>10751</v>
      </c>
      <c r="Y299" s="281" t="s">
        <v>10752</v>
      </c>
      <c r="Z299" s="274" t="str">
        <f t="shared" si="13"/>
        <v>EDXY2Y</v>
      </c>
      <c r="AA299" s="274" t="str">
        <f t="shared" si="14"/>
        <v>EDX</v>
      </c>
      <c r="AB299" s="274" t="str">
        <f t="shared" si="15"/>
        <v>Y2Y</v>
      </c>
      <c r="AC299" s="274" t="str">
        <f t="shared" si="16"/>
        <v>5XGI5FQ</v>
      </c>
      <c r="AD299" s="274" t="str">
        <f t="shared" si="17"/>
        <v>5XG</v>
      </c>
      <c r="AE299" s="274" t="str">
        <f t="shared" si="18"/>
        <v>I5FQ</v>
      </c>
      <c r="AF299" s="274" t="e">
        <f t="shared" ca="1" si="19"/>
        <v>#NAME?</v>
      </c>
      <c r="AG299" s="274" t="e">
        <f t="shared" ca="1" si="20"/>
        <v>#NAME?</v>
      </c>
    </row>
    <row r="300" spans="1:33" ht="318.75">
      <c r="A300" s="187" t="e">
        <f t="shared" ca="1" si="12"/>
        <v>#NAME?</v>
      </c>
      <c r="B300" s="273" t="s">
        <v>1765</v>
      </c>
      <c r="C300" s="274"/>
      <c r="D300" s="274" t="s">
        <v>6114</v>
      </c>
      <c r="E300" s="274" t="s">
        <v>10753</v>
      </c>
      <c r="F300" s="274" t="s">
        <v>10754</v>
      </c>
      <c r="G300" s="274"/>
      <c r="H300" s="295">
        <v>43341</v>
      </c>
      <c r="I300" s="276" t="str">
        <f t="shared" si="22"/>
        <v>LINKS HARVESTED</v>
      </c>
      <c r="J300" s="321">
        <v>43343</v>
      </c>
      <c r="K300" s="282"/>
      <c r="L300" s="278" t="s">
        <v>6109</v>
      </c>
      <c r="M300" s="278"/>
      <c r="N300" s="278" t="s">
        <v>6109</v>
      </c>
      <c r="O300" s="278"/>
      <c r="P300" s="278"/>
      <c r="Q300" s="278"/>
      <c r="R300" s="278"/>
      <c r="S300" s="278"/>
      <c r="T300" s="278"/>
      <c r="U300" s="282"/>
      <c r="V300" s="282"/>
      <c r="W300" s="283" t="s">
        <v>6111</v>
      </c>
      <c r="X300" s="282" t="s">
        <v>9665</v>
      </c>
      <c r="Y300" s="281" t="s">
        <v>10755</v>
      </c>
      <c r="Z300" s="274" t="str">
        <f t="shared" si="13"/>
        <v>EE3JNW</v>
      </c>
      <c r="AA300" s="274" t="str">
        <f t="shared" si="14"/>
        <v>EE3</v>
      </c>
      <c r="AB300" s="274" t="str">
        <f t="shared" si="15"/>
        <v>JNW</v>
      </c>
      <c r="AC300" s="274" t="str">
        <f t="shared" si="16"/>
        <v>GR83ZPG</v>
      </c>
      <c r="AD300" s="274" t="str">
        <f t="shared" si="17"/>
        <v>GR8</v>
      </c>
      <c r="AE300" s="274" t="str">
        <f t="shared" si="18"/>
        <v>3ZPG</v>
      </c>
      <c r="AF300" s="274" t="e">
        <f t="shared" ca="1" si="19"/>
        <v>#NAME?</v>
      </c>
      <c r="AG300" s="274" t="e">
        <f t="shared" ca="1" si="20"/>
        <v>#NAME?</v>
      </c>
    </row>
    <row r="301" spans="1:33" ht="243.75">
      <c r="A301" s="187" t="e">
        <f t="shared" ca="1" si="12"/>
        <v>#NAME?</v>
      </c>
      <c r="B301" s="273" t="s">
        <v>1765</v>
      </c>
      <c r="C301" s="274"/>
      <c r="D301" s="274" t="s">
        <v>6114</v>
      </c>
      <c r="E301" s="274" t="s">
        <v>10756</v>
      </c>
      <c r="F301" s="274" t="s">
        <v>10757</v>
      </c>
      <c r="G301" s="274" t="s">
        <v>10758</v>
      </c>
      <c r="H301" s="295">
        <v>43341</v>
      </c>
      <c r="I301" s="276" t="str">
        <f t="shared" si="22"/>
        <v>LINKS HARVESTED</v>
      </c>
      <c r="J301" s="321">
        <v>43343</v>
      </c>
      <c r="K301" s="282"/>
      <c r="L301" s="278" t="s">
        <v>6109</v>
      </c>
      <c r="M301" s="278"/>
      <c r="N301" s="278" t="s">
        <v>6109</v>
      </c>
      <c r="O301" s="278"/>
      <c r="P301" s="278"/>
      <c r="Q301" s="278"/>
      <c r="R301" s="278"/>
      <c r="S301" s="278"/>
      <c r="T301" s="278"/>
      <c r="U301" s="282"/>
      <c r="V301" s="282"/>
      <c r="W301" s="283" t="s">
        <v>6111</v>
      </c>
      <c r="X301" s="279" t="s">
        <v>10759</v>
      </c>
      <c r="Y301" s="281" t="s">
        <v>10760</v>
      </c>
      <c r="Z301" s="274" t="str">
        <f t="shared" si="13"/>
        <v>EEW7LS</v>
      </c>
      <c r="AA301" s="274" t="str">
        <f t="shared" si="14"/>
        <v>EEW</v>
      </c>
      <c r="AB301" s="274" t="str">
        <f t="shared" si="15"/>
        <v>7LS</v>
      </c>
      <c r="AC301" s="274" t="str">
        <f t="shared" si="16"/>
        <v>XXXD9W5</v>
      </c>
      <c r="AD301" s="274" t="str">
        <f t="shared" si="17"/>
        <v>XXX</v>
      </c>
      <c r="AE301" s="274" t="str">
        <f t="shared" si="18"/>
        <v>D9W5</v>
      </c>
      <c r="AF301" s="274" t="e">
        <f t="shared" ca="1" si="19"/>
        <v>#NAME?</v>
      </c>
      <c r="AG301" s="274" t="e">
        <f t="shared" ca="1" si="20"/>
        <v>#NAME?</v>
      </c>
    </row>
    <row r="302" spans="1:33" ht="112.5">
      <c r="A302" s="187" t="e">
        <f t="shared" ca="1" si="12"/>
        <v>#NAME?</v>
      </c>
      <c r="B302" s="273" t="s">
        <v>1765</v>
      </c>
      <c r="C302" s="274" t="s">
        <v>6188</v>
      </c>
      <c r="D302" s="274" t="s">
        <v>6102</v>
      </c>
      <c r="E302" s="274" t="s">
        <v>10761</v>
      </c>
      <c r="F302" s="274" t="s">
        <v>10762</v>
      </c>
      <c r="G302" s="274"/>
      <c r="H302" s="295">
        <v>43341</v>
      </c>
      <c r="I302" s="276" t="str">
        <f t="shared" si="22"/>
        <v>LINKS HARVESTED</v>
      </c>
      <c r="J302" s="321">
        <v>43343</v>
      </c>
      <c r="K302" s="282"/>
      <c r="L302" s="278" t="s">
        <v>6118</v>
      </c>
      <c r="M302" s="278"/>
      <c r="N302" s="278" t="s">
        <v>6109</v>
      </c>
      <c r="O302" s="278"/>
      <c r="P302" s="278"/>
      <c r="Q302" s="278"/>
      <c r="R302" s="278"/>
      <c r="S302" s="278"/>
      <c r="T302" s="278"/>
      <c r="U302" s="282"/>
      <c r="V302" s="274" t="s">
        <v>10761</v>
      </c>
      <c r="W302" s="283" t="s">
        <v>6111</v>
      </c>
      <c r="X302" s="279" t="s">
        <v>10763</v>
      </c>
      <c r="Y302" s="281" t="s">
        <v>10764</v>
      </c>
      <c r="Z302" s="274" t="str">
        <f t="shared" si="13"/>
        <v>EH6I6T</v>
      </c>
      <c r="AA302" s="274" t="str">
        <f t="shared" si="14"/>
        <v>EH6</v>
      </c>
      <c r="AB302" s="274" t="str">
        <f t="shared" si="15"/>
        <v>I6T</v>
      </c>
      <c r="AC302" s="274" t="str">
        <f t="shared" si="16"/>
        <v>LW5L4U9</v>
      </c>
      <c r="AD302" s="274" t="str">
        <f t="shared" si="17"/>
        <v>LW5</v>
      </c>
      <c r="AE302" s="274" t="str">
        <f t="shared" si="18"/>
        <v>L4U9</v>
      </c>
      <c r="AF302" s="274" t="e">
        <f t="shared" ca="1" si="19"/>
        <v>#NAME?</v>
      </c>
      <c r="AG302" s="274" t="e">
        <f t="shared" ca="1" si="20"/>
        <v>#NAME?</v>
      </c>
    </row>
    <row r="303" spans="1:33" ht="168.75">
      <c r="A303" s="187" t="e">
        <f t="shared" ca="1" si="12"/>
        <v>#NAME?</v>
      </c>
      <c r="B303" s="273" t="s">
        <v>1765</v>
      </c>
      <c r="C303" s="274"/>
      <c r="D303" s="274" t="s">
        <v>6102</v>
      </c>
      <c r="E303" s="274" t="s">
        <v>10765</v>
      </c>
      <c r="F303" s="274" t="s">
        <v>10766</v>
      </c>
      <c r="G303" s="274" t="s">
        <v>10767</v>
      </c>
      <c r="H303" s="295">
        <v>43343</v>
      </c>
      <c r="I303" s="276" t="str">
        <f t="shared" si="22"/>
        <v>LINKS HARVESTED</v>
      </c>
      <c r="J303" s="321">
        <v>43343</v>
      </c>
      <c r="K303" s="282"/>
      <c r="L303" s="278" t="s">
        <v>6118</v>
      </c>
      <c r="M303" s="278"/>
      <c r="N303" s="278" t="s">
        <v>6109</v>
      </c>
      <c r="O303" s="278"/>
      <c r="P303" s="278"/>
      <c r="Q303" s="278"/>
      <c r="R303" s="278"/>
      <c r="S303" s="278"/>
      <c r="T303" s="278"/>
      <c r="U303" s="282"/>
      <c r="V303" s="274" t="s">
        <v>10768</v>
      </c>
      <c r="W303" s="283" t="s">
        <v>6111</v>
      </c>
      <c r="X303" s="279" t="s">
        <v>10769</v>
      </c>
      <c r="Y303" s="281" t="s">
        <v>10770</v>
      </c>
      <c r="Z303" s="274" t="str">
        <f t="shared" si="13"/>
        <v>EHUTXH</v>
      </c>
      <c r="AA303" s="274" t="str">
        <f t="shared" si="14"/>
        <v>EHU</v>
      </c>
      <c r="AB303" s="274" t="str">
        <f t="shared" si="15"/>
        <v>TXH</v>
      </c>
      <c r="AC303" s="274" t="str">
        <f t="shared" si="16"/>
        <v>A7QXSZX</v>
      </c>
      <c r="AD303" s="274" t="str">
        <f t="shared" si="17"/>
        <v>A7Q</v>
      </c>
      <c r="AE303" s="274" t="str">
        <f t="shared" si="18"/>
        <v>XSZX</v>
      </c>
      <c r="AF303" s="274" t="e">
        <f t="shared" ca="1" si="19"/>
        <v>#NAME?</v>
      </c>
      <c r="AG303" s="274" t="e">
        <f t="shared" ca="1" si="20"/>
        <v>#NAME?</v>
      </c>
    </row>
    <row r="304" spans="1:33" ht="168.75">
      <c r="A304" s="187" t="e">
        <f t="shared" ca="1" si="12"/>
        <v>#NAME?</v>
      </c>
      <c r="B304" s="273" t="s">
        <v>1765</v>
      </c>
      <c r="C304" s="274"/>
      <c r="D304" s="274" t="s">
        <v>6102</v>
      </c>
      <c r="E304" s="274" t="s">
        <v>10771</v>
      </c>
      <c r="F304" s="274" t="s">
        <v>10772</v>
      </c>
      <c r="G304" s="274" t="s">
        <v>10767</v>
      </c>
      <c r="H304" s="295">
        <v>43343</v>
      </c>
      <c r="I304" s="276" t="str">
        <f t="shared" si="22"/>
        <v>LINKS HARVESTED</v>
      </c>
      <c r="J304" s="321">
        <v>43343</v>
      </c>
      <c r="K304" s="282"/>
      <c r="L304" s="278" t="s">
        <v>6118</v>
      </c>
      <c r="M304" s="278"/>
      <c r="N304" s="278" t="s">
        <v>6109</v>
      </c>
      <c r="O304" s="278"/>
      <c r="P304" s="278"/>
      <c r="Q304" s="278"/>
      <c r="R304" s="278"/>
      <c r="S304" s="278"/>
      <c r="T304" s="278"/>
      <c r="U304" s="282"/>
      <c r="V304" s="274" t="s">
        <v>10773</v>
      </c>
      <c r="W304" s="283" t="s">
        <v>6111</v>
      </c>
      <c r="X304" s="279" t="s">
        <v>10774</v>
      </c>
      <c r="Y304" s="281" t="s">
        <v>10775</v>
      </c>
      <c r="Z304" s="274" t="str">
        <f t="shared" si="13"/>
        <v>EJ82KZ</v>
      </c>
      <c r="AA304" s="274" t="str">
        <f t="shared" si="14"/>
        <v>EJ8</v>
      </c>
      <c r="AB304" s="274" t="str">
        <f t="shared" si="15"/>
        <v>2KZ</v>
      </c>
      <c r="AC304" s="274" t="str">
        <f t="shared" si="16"/>
        <v>E15APJZ</v>
      </c>
      <c r="AD304" s="274" t="str">
        <f t="shared" si="17"/>
        <v>E15</v>
      </c>
      <c r="AE304" s="274" t="str">
        <f t="shared" si="18"/>
        <v>APJZ</v>
      </c>
      <c r="AF304" s="274" t="e">
        <f t="shared" ca="1" si="19"/>
        <v>#NAME?</v>
      </c>
      <c r="AG304" s="274" t="e">
        <f t="shared" ca="1" si="20"/>
        <v>#NAME?</v>
      </c>
    </row>
    <row r="305" spans="1:33" ht="168.75">
      <c r="A305" s="187" t="e">
        <f t="shared" ca="1" si="12"/>
        <v>#NAME?</v>
      </c>
      <c r="B305" s="273" t="s">
        <v>1765</v>
      </c>
      <c r="C305" s="274"/>
      <c r="D305" s="274" t="s">
        <v>6102</v>
      </c>
      <c r="E305" s="274" t="s">
        <v>10776</v>
      </c>
      <c r="F305" s="274" t="s">
        <v>10766</v>
      </c>
      <c r="G305" s="274" t="s">
        <v>10777</v>
      </c>
      <c r="H305" s="295">
        <v>43343</v>
      </c>
      <c r="I305" s="276" t="str">
        <f t="shared" si="22"/>
        <v>LINKS HARVESTED</v>
      </c>
      <c r="J305" s="321">
        <v>43343</v>
      </c>
      <c r="K305" s="282"/>
      <c r="L305" s="278" t="s">
        <v>6118</v>
      </c>
      <c r="M305" s="278"/>
      <c r="N305" s="278" t="s">
        <v>6109</v>
      </c>
      <c r="O305" s="278"/>
      <c r="P305" s="278"/>
      <c r="Q305" s="278"/>
      <c r="R305" s="278"/>
      <c r="S305" s="278"/>
      <c r="T305" s="278"/>
      <c r="U305" s="282"/>
      <c r="V305" s="274" t="s">
        <v>10778</v>
      </c>
      <c r="W305" s="283" t="s">
        <v>6111</v>
      </c>
      <c r="X305" s="279" t="s">
        <v>10779</v>
      </c>
      <c r="Y305" s="281" t="s">
        <v>10780</v>
      </c>
      <c r="Z305" s="274" t="str">
        <f t="shared" si="13"/>
        <v>ELNBJQ</v>
      </c>
      <c r="AA305" s="274" t="str">
        <f t="shared" si="14"/>
        <v>ELN</v>
      </c>
      <c r="AB305" s="274" t="str">
        <f t="shared" si="15"/>
        <v>BJQ</v>
      </c>
      <c r="AC305" s="274" t="str">
        <f t="shared" si="16"/>
        <v>7AERSLT</v>
      </c>
      <c r="AD305" s="274" t="str">
        <f t="shared" si="17"/>
        <v>7AE</v>
      </c>
      <c r="AE305" s="274" t="str">
        <f t="shared" si="18"/>
        <v>RSLT</v>
      </c>
      <c r="AF305" s="274" t="e">
        <f t="shared" ca="1" si="19"/>
        <v>#NAME?</v>
      </c>
      <c r="AG305" s="274" t="e">
        <f t="shared" ca="1" si="20"/>
        <v>#NAME?</v>
      </c>
    </row>
    <row r="306" spans="1:33" ht="168.75">
      <c r="A306" s="187" t="e">
        <f t="shared" ca="1" si="12"/>
        <v>#NAME?</v>
      </c>
      <c r="B306" s="273" t="s">
        <v>1765</v>
      </c>
      <c r="C306" s="274"/>
      <c r="D306" s="274" t="s">
        <v>6102</v>
      </c>
      <c r="E306" s="274" t="s">
        <v>10781</v>
      </c>
      <c r="F306" s="274" t="s">
        <v>10772</v>
      </c>
      <c r="G306" s="274"/>
      <c r="H306" s="295">
        <v>43343</v>
      </c>
      <c r="I306" s="276" t="str">
        <f t="shared" si="22"/>
        <v>LINKS HARVESTED</v>
      </c>
      <c r="J306" s="321">
        <v>43343</v>
      </c>
      <c r="K306" s="282"/>
      <c r="L306" s="278" t="s">
        <v>6109</v>
      </c>
      <c r="M306" s="278"/>
      <c r="N306" s="278" t="s">
        <v>6109</v>
      </c>
      <c r="O306" s="278"/>
      <c r="P306" s="278"/>
      <c r="Q306" s="278"/>
      <c r="R306" s="278"/>
      <c r="S306" s="278"/>
      <c r="T306" s="278"/>
      <c r="U306" s="282"/>
      <c r="V306" s="274" t="s">
        <v>10782</v>
      </c>
      <c r="W306" s="283" t="s">
        <v>6111</v>
      </c>
      <c r="X306" s="279" t="s">
        <v>10783</v>
      </c>
      <c r="Y306" s="281" t="s">
        <v>10784</v>
      </c>
      <c r="Z306" s="274" t="str">
        <f t="shared" si="13"/>
        <v>EMBAXE</v>
      </c>
      <c r="AA306" s="274" t="str">
        <f t="shared" si="14"/>
        <v>EMB</v>
      </c>
      <c r="AB306" s="274" t="str">
        <f t="shared" si="15"/>
        <v>AXE</v>
      </c>
      <c r="AC306" s="274" t="str">
        <f t="shared" si="16"/>
        <v>6X2P484</v>
      </c>
      <c r="AD306" s="274" t="str">
        <f t="shared" si="17"/>
        <v>6X2</v>
      </c>
      <c r="AE306" s="274" t="str">
        <f t="shared" si="18"/>
        <v>P484</v>
      </c>
      <c r="AF306" s="274" t="e">
        <f t="shared" ca="1" si="19"/>
        <v>#NAME?</v>
      </c>
      <c r="AG306" s="274" t="e">
        <f t="shared" ca="1" si="20"/>
        <v>#NAME?</v>
      </c>
    </row>
    <row r="307" spans="1:33" ht="168.75">
      <c r="A307" s="187" t="e">
        <f t="shared" ca="1" si="12"/>
        <v>#NAME?</v>
      </c>
      <c r="B307" s="273" t="s">
        <v>1904</v>
      </c>
      <c r="C307" s="274"/>
      <c r="D307" s="274" t="s">
        <v>6102</v>
      </c>
      <c r="E307" s="274" t="s">
        <v>10785</v>
      </c>
      <c r="F307" s="274" t="s">
        <v>10766</v>
      </c>
      <c r="G307" s="288" t="s">
        <v>10786</v>
      </c>
      <c r="H307" s="295">
        <v>43343</v>
      </c>
      <c r="I307" s="276" t="str">
        <f t="shared" si="22"/>
        <v>LINKS HARVESTED</v>
      </c>
      <c r="J307" s="321">
        <v>43343</v>
      </c>
      <c r="K307" s="282"/>
      <c r="L307" s="278" t="s">
        <v>6109</v>
      </c>
      <c r="M307" s="278"/>
      <c r="N307" s="278" t="s">
        <v>6109</v>
      </c>
      <c r="O307" s="278"/>
      <c r="P307" s="278"/>
      <c r="Q307" s="278"/>
      <c r="R307" s="278"/>
      <c r="S307" s="278"/>
      <c r="T307" s="278"/>
      <c r="U307" s="282"/>
      <c r="V307" s="274" t="s">
        <v>10787</v>
      </c>
      <c r="W307" s="283" t="s">
        <v>6111</v>
      </c>
      <c r="X307" s="279" t="s">
        <v>10788</v>
      </c>
      <c r="Y307" s="281" t="s">
        <v>10789</v>
      </c>
      <c r="Z307" s="274" t="str">
        <f t="shared" si="13"/>
        <v>EXIXFM</v>
      </c>
      <c r="AA307" s="274" t="str">
        <f t="shared" si="14"/>
        <v>EXI</v>
      </c>
      <c r="AB307" s="274" t="str">
        <f t="shared" si="15"/>
        <v>XFM</v>
      </c>
      <c r="AC307" s="274" t="str">
        <f t="shared" si="16"/>
        <v>IRKCBY8</v>
      </c>
      <c r="AD307" s="274" t="str">
        <f t="shared" si="17"/>
        <v>IRK</v>
      </c>
      <c r="AE307" s="274" t="str">
        <f t="shared" si="18"/>
        <v>CBY8</v>
      </c>
      <c r="AF307" s="274" t="e">
        <f t="shared" ca="1" si="19"/>
        <v>#NAME?</v>
      </c>
      <c r="AG307" s="274" t="e">
        <f t="shared" ca="1" si="20"/>
        <v>#NAME?</v>
      </c>
    </row>
    <row r="308" spans="1:33" ht="112.5">
      <c r="A308" s="187" t="e">
        <f t="shared" ca="1" si="12"/>
        <v>#NAME?</v>
      </c>
      <c r="B308" s="273" t="s">
        <v>1904</v>
      </c>
      <c r="C308" s="274"/>
      <c r="D308" s="274" t="s">
        <v>6102</v>
      </c>
      <c r="E308" s="274" t="s">
        <v>10790</v>
      </c>
      <c r="F308" s="294" t="s">
        <v>10791</v>
      </c>
      <c r="G308" s="288" t="s">
        <v>10792</v>
      </c>
      <c r="H308" s="295">
        <v>43344</v>
      </c>
      <c r="I308" s="276" t="str">
        <f t="shared" si="22"/>
        <v>LINKS HARVESTED</v>
      </c>
      <c r="J308" s="321">
        <v>43347</v>
      </c>
      <c r="K308" s="282"/>
      <c r="L308" s="278" t="s">
        <v>6118</v>
      </c>
      <c r="M308" s="278"/>
      <c r="N308" s="278" t="s">
        <v>6109</v>
      </c>
      <c r="O308" s="278"/>
      <c r="P308" s="278"/>
      <c r="Q308" s="278"/>
      <c r="R308" s="278"/>
      <c r="S308" s="278"/>
      <c r="T308" s="278"/>
      <c r="U308" s="282"/>
      <c r="V308" s="274" t="s">
        <v>10793</v>
      </c>
      <c r="W308" s="283" t="s">
        <v>6111</v>
      </c>
      <c r="X308" s="279" t="s">
        <v>10794</v>
      </c>
      <c r="Y308" s="281" t="s">
        <v>10795</v>
      </c>
      <c r="Z308" s="274" t="str">
        <f t="shared" si="13"/>
        <v>ER7J6R</v>
      </c>
      <c r="AA308" s="274" t="str">
        <f t="shared" si="14"/>
        <v>ER7</v>
      </c>
      <c r="AB308" s="274" t="str">
        <f t="shared" si="15"/>
        <v>J6R</v>
      </c>
      <c r="AC308" s="274" t="str">
        <f t="shared" si="16"/>
        <v>DC6JZ6H</v>
      </c>
      <c r="AD308" s="274" t="str">
        <f t="shared" si="17"/>
        <v>DC6</v>
      </c>
      <c r="AE308" s="274" t="str">
        <f t="shared" si="18"/>
        <v>JZ6H</v>
      </c>
      <c r="AF308" s="274" t="e">
        <f t="shared" ca="1" si="19"/>
        <v>#NAME?</v>
      </c>
      <c r="AG308" s="274" t="e">
        <f t="shared" ca="1" si="20"/>
        <v>#NAME?</v>
      </c>
    </row>
    <row r="309" spans="1:33" ht="225">
      <c r="A309" s="187" t="e">
        <f t="shared" ca="1" si="12"/>
        <v>#NAME?</v>
      </c>
      <c r="B309" s="273" t="s">
        <v>1886</v>
      </c>
      <c r="C309" s="274"/>
      <c r="D309" s="274"/>
      <c r="E309" s="274" t="s">
        <v>10796</v>
      </c>
      <c r="F309" s="274" t="s">
        <v>10797</v>
      </c>
      <c r="G309" s="274"/>
      <c r="H309" s="295">
        <v>43336</v>
      </c>
      <c r="I309" s="276" t="str">
        <f t="shared" si="22"/>
        <v>LINKS HARVESTED</v>
      </c>
      <c r="J309" s="317">
        <v>43347</v>
      </c>
      <c r="K309" s="282"/>
      <c r="L309" s="278"/>
      <c r="M309" s="278"/>
      <c r="N309" s="278" t="s">
        <v>6109</v>
      </c>
      <c r="O309" s="278"/>
      <c r="P309" s="278"/>
      <c r="Q309" s="278"/>
      <c r="R309" s="278"/>
      <c r="S309" s="278"/>
      <c r="T309" s="278"/>
      <c r="U309" s="282"/>
      <c r="V309" s="274" t="s">
        <v>10798</v>
      </c>
      <c r="W309" s="283" t="s">
        <v>6111</v>
      </c>
      <c r="X309" s="279" t="s">
        <v>10799</v>
      </c>
      <c r="Y309" s="281" t="s">
        <v>10800</v>
      </c>
      <c r="Z309" s="274" t="str">
        <f t="shared" si="13"/>
        <v>ESL9QG</v>
      </c>
      <c r="AA309" s="274" t="str">
        <f t="shared" si="14"/>
        <v>ESL</v>
      </c>
      <c r="AB309" s="274" t="str">
        <f t="shared" si="15"/>
        <v>9QG</v>
      </c>
      <c r="AC309" s="274" t="str">
        <f t="shared" si="16"/>
        <v>DRWIFYO</v>
      </c>
      <c r="AD309" s="274" t="str">
        <f t="shared" si="17"/>
        <v>DRW</v>
      </c>
      <c r="AE309" s="274" t="str">
        <f t="shared" si="18"/>
        <v>IFYO</v>
      </c>
      <c r="AF309" s="274" t="e">
        <f t="shared" ca="1" si="19"/>
        <v>#NAME?</v>
      </c>
      <c r="AG309" s="274" t="e">
        <f t="shared" ca="1" si="20"/>
        <v>#NAME?</v>
      </c>
    </row>
    <row r="310" spans="1:33" ht="168.75">
      <c r="A310" s="187" t="e">
        <f t="shared" ca="1" si="12"/>
        <v>#NAME?</v>
      </c>
      <c r="B310" s="273" t="s">
        <v>1904</v>
      </c>
      <c r="C310" s="274"/>
      <c r="D310" s="274" t="s">
        <v>6102</v>
      </c>
      <c r="E310" s="274" t="s">
        <v>10801</v>
      </c>
      <c r="F310" s="274" t="s">
        <v>10766</v>
      </c>
      <c r="G310" s="274"/>
      <c r="H310" s="295">
        <v>43348</v>
      </c>
      <c r="I310" s="276" t="str">
        <f t="shared" si="22"/>
        <v>LINKS HARVESTED</v>
      </c>
      <c r="J310" s="319">
        <v>43348</v>
      </c>
      <c r="K310" s="282"/>
      <c r="L310" s="278"/>
      <c r="M310" s="278"/>
      <c r="N310" s="278" t="s">
        <v>6109</v>
      </c>
      <c r="O310" s="278"/>
      <c r="P310" s="278"/>
      <c r="Q310" s="278"/>
      <c r="R310" s="278"/>
      <c r="S310" s="278"/>
      <c r="T310" s="278"/>
      <c r="U310" s="282"/>
      <c r="V310" s="274" t="s">
        <v>10802</v>
      </c>
      <c r="W310" s="283" t="s">
        <v>6111</v>
      </c>
      <c r="X310" s="279" t="s">
        <v>10803</v>
      </c>
      <c r="Y310" s="281" t="s">
        <v>10804</v>
      </c>
      <c r="Z310" s="274" t="str">
        <f t="shared" si="13"/>
        <v>ESXQ8M</v>
      </c>
      <c r="AA310" s="274" t="str">
        <f t="shared" si="14"/>
        <v>ESX</v>
      </c>
      <c r="AB310" s="274" t="str">
        <f t="shared" si="15"/>
        <v>Q8M</v>
      </c>
      <c r="AC310" s="274" t="str">
        <f t="shared" si="16"/>
        <v>F9ZBWB6</v>
      </c>
      <c r="AD310" s="274" t="str">
        <f t="shared" si="17"/>
        <v>F9Z</v>
      </c>
      <c r="AE310" s="274" t="str">
        <f t="shared" si="18"/>
        <v>BWB6</v>
      </c>
      <c r="AF310" s="274" t="e">
        <f t="shared" ca="1" si="19"/>
        <v>#NAME?</v>
      </c>
      <c r="AG310" s="274" t="e">
        <f t="shared" ca="1" si="20"/>
        <v>#NAME?</v>
      </c>
    </row>
    <row r="311" spans="1:33" ht="187.5">
      <c r="A311" s="187" t="e">
        <f t="shared" ca="1" si="12"/>
        <v>#NAME?</v>
      </c>
      <c r="B311" s="273" t="s">
        <v>1886</v>
      </c>
      <c r="C311" s="274"/>
      <c r="D311" s="274" t="s">
        <v>6114</v>
      </c>
      <c r="E311" s="274" t="s">
        <v>10805</v>
      </c>
      <c r="F311" s="274" t="s">
        <v>9746</v>
      </c>
      <c r="G311" s="274"/>
      <c r="H311" s="295">
        <v>43348</v>
      </c>
      <c r="I311" s="276" t="str">
        <f t="shared" si="22"/>
        <v>LINKS REQUIRED</v>
      </c>
      <c r="J311" s="319">
        <v>43348</v>
      </c>
      <c r="K311" s="282"/>
      <c r="L311" s="278"/>
      <c r="M311" s="278"/>
      <c r="N311" s="278"/>
      <c r="O311" s="278"/>
      <c r="P311" s="278"/>
      <c r="Q311" s="278"/>
      <c r="R311" s="278"/>
      <c r="S311" s="278"/>
      <c r="T311" s="278"/>
      <c r="U311" s="282"/>
      <c r="V311" s="282"/>
      <c r="W311" s="279"/>
      <c r="X311" s="282"/>
      <c r="Y311" s="281" t="s">
        <v>10806</v>
      </c>
      <c r="Z311" s="274" t="str">
        <f t="shared" si="13"/>
        <v>EXFXQ6</v>
      </c>
      <c r="AA311" s="274" t="str">
        <f t="shared" si="14"/>
        <v>EXF</v>
      </c>
      <c r="AB311" s="274" t="str">
        <f t="shared" si="15"/>
        <v>XQ6</v>
      </c>
      <c r="AC311" s="274" t="str">
        <f t="shared" si="16"/>
        <v>U4C2VPK</v>
      </c>
      <c r="AD311" s="274" t="str">
        <f t="shared" si="17"/>
        <v>U4C</v>
      </c>
      <c r="AE311" s="274" t="str">
        <f t="shared" si="18"/>
        <v>2VPK</v>
      </c>
      <c r="AF311" s="274" t="e">
        <f t="shared" ca="1" si="19"/>
        <v>#NAME?</v>
      </c>
      <c r="AG311" s="274" t="e">
        <f t="shared" ca="1" si="20"/>
        <v>#NAME?</v>
      </c>
    </row>
    <row r="312" spans="1:33" ht="318.75">
      <c r="A312" s="187" t="e">
        <f t="shared" ca="1" si="12"/>
        <v>#NAME?</v>
      </c>
      <c r="B312" s="273" t="s">
        <v>10807</v>
      </c>
      <c r="C312" s="274"/>
      <c r="D312" s="274" t="s">
        <v>6114</v>
      </c>
      <c r="E312" s="274" t="s">
        <v>10808</v>
      </c>
      <c r="F312" s="274" t="s">
        <v>9746</v>
      </c>
      <c r="G312" s="274" t="s">
        <v>10809</v>
      </c>
      <c r="H312" s="295">
        <v>43348</v>
      </c>
      <c r="I312" s="276" t="str">
        <f t="shared" si="22"/>
        <v>LINKS HARVESTED</v>
      </c>
      <c r="J312" s="295">
        <v>43350</v>
      </c>
      <c r="K312" s="282"/>
      <c r="L312" s="278" t="s">
        <v>6118</v>
      </c>
      <c r="M312" s="278"/>
      <c r="N312" s="278" t="s">
        <v>6109</v>
      </c>
      <c r="O312" s="278"/>
      <c r="P312" s="278"/>
      <c r="Q312" s="278"/>
      <c r="R312" s="278"/>
      <c r="S312" s="278"/>
      <c r="T312" s="278"/>
      <c r="U312" s="282"/>
      <c r="V312" s="274" t="s">
        <v>10810</v>
      </c>
      <c r="W312" s="283" t="s">
        <v>6111</v>
      </c>
      <c r="X312" s="279" t="s">
        <v>10811</v>
      </c>
      <c r="Y312" s="281" t="s">
        <v>10812</v>
      </c>
      <c r="Z312" s="274" t="str">
        <f t="shared" si="13"/>
        <v>EZGCJE</v>
      </c>
      <c r="AA312" s="274" t="str">
        <f t="shared" si="14"/>
        <v>EZG</v>
      </c>
      <c r="AB312" s="274" t="str">
        <f t="shared" si="15"/>
        <v>CJE</v>
      </c>
      <c r="AC312" s="274" t="str">
        <f t="shared" si="16"/>
        <v>7NAGRP5</v>
      </c>
      <c r="AD312" s="274" t="str">
        <f t="shared" si="17"/>
        <v>7NA</v>
      </c>
      <c r="AE312" s="274" t="str">
        <f t="shared" si="18"/>
        <v>GRP5</v>
      </c>
      <c r="AF312" s="274" t="e">
        <f t="shared" ca="1" si="19"/>
        <v>#NAME?</v>
      </c>
      <c r="AG312" s="274" t="e">
        <f t="shared" ca="1" si="20"/>
        <v>#NAME?</v>
      </c>
    </row>
    <row r="313" spans="1:33" ht="56.25">
      <c r="A313" s="187" t="e">
        <f t="shared" ca="1" si="12"/>
        <v>#NAME?</v>
      </c>
      <c r="B313" s="273" t="s">
        <v>2263</v>
      </c>
      <c r="C313" s="274"/>
      <c r="D313" s="274" t="s">
        <v>6114</v>
      </c>
      <c r="E313" s="274" t="s">
        <v>10813</v>
      </c>
      <c r="F313" s="274" t="s">
        <v>10814</v>
      </c>
      <c r="G313" s="274" t="s">
        <v>10815</v>
      </c>
      <c r="H313" s="295">
        <v>43349</v>
      </c>
      <c r="I313" s="276" t="str">
        <f t="shared" si="22"/>
        <v>LINKS REQUIRED</v>
      </c>
      <c r="J313" s="295">
        <v>43350</v>
      </c>
      <c r="K313" s="282"/>
      <c r="L313" s="278"/>
      <c r="M313" s="278"/>
      <c r="N313" s="278"/>
      <c r="O313" s="278" t="s">
        <v>9607</v>
      </c>
      <c r="P313" s="278" t="s">
        <v>9607</v>
      </c>
      <c r="Q313" s="278" t="s">
        <v>9608</v>
      </c>
      <c r="R313" s="278" t="s">
        <v>6114</v>
      </c>
      <c r="S313" s="278" t="s">
        <v>7067</v>
      </c>
      <c r="T313" s="278"/>
      <c r="U313" s="282"/>
      <c r="V313" s="282"/>
      <c r="W313" s="279"/>
      <c r="X313" s="282"/>
      <c r="Y313" s="281" t="s">
        <v>10816</v>
      </c>
      <c r="Z313" s="274" t="str">
        <f t="shared" si="13"/>
        <v>F18YSW</v>
      </c>
      <c r="AA313" s="274" t="str">
        <f t="shared" si="14"/>
        <v>F18</v>
      </c>
      <c r="AB313" s="274" t="str">
        <f t="shared" si="15"/>
        <v>YSW</v>
      </c>
      <c r="AC313" s="274" t="str">
        <f t="shared" si="16"/>
        <v>XY7HRJH</v>
      </c>
      <c r="AD313" s="274" t="str">
        <f t="shared" si="17"/>
        <v>XY7</v>
      </c>
      <c r="AE313" s="274" t="str">
        <f t="shared" si="18"/>
        <v>HRJH</v>
      </c>
      <c r="AF313" s="274" t="e">
        <f t="shared" ca="1" si="19"/>
        <v>#NAME?</v>
      </c>
      <c r="AG313" s="274" t="e">
        <f t="shared" ca="1" si="20"/>
        <v>#NAME?</v>
      </c>
    </row>
    <row r="314" spans="1:33" ht="243.75">
      <c r="A314" s="187" t="e">
        <f t="shared" ca="1" si="12"/>
        <v>#NAME?</v>
      </c>
      <c r="B314" s="273" t="s">
        <v>1904</v>
      </c>
      <c r="C314" s="274"/>
      <c r="D314" s="274" t="s">
        <v>6114</v>
      </c>
      <c r="E314" s="274" t="s">
        <v>10817</v>
      </c>
      <c r="F314" s="274" t="s">
        <v>10818</v>
      </c>
      <c r="G314" s="274"/>
      <c r="H314" s="295">
        <v>43349</v>
      </c>
      <c r="I314" s="276" t="str">
        <f t="shared" si="22"/>
        <v>LINKS HARVESTED</v>
      </c>
      <c r="J314" s="295">
        <v>43350</v>
      </c>
      <c r="K314" s="282"/>
      <c r="L314" s="278" t="s">
        <v>6118</v>
      </c>
      <c r="M314" s="278"/>
      <c r="N314" s="278" t="s">
        <v>6109</v>
      </c>
      <c r="O314" s="278"/>
      <c r="P314" s="278"/>
      <c r="Q314" s="278"/>
      <c r="R314" s="278"/>
      <c r="S314" s="278"/>
      <c r="T314" s="278"/>
      <c r="U314" s="282"/>
      <c r="V314" s="274" t="s">
        <v>10819</v>
      </c>
      <c r="W314" s="283" t="s">
        <v>6111</v>
      </c>
      <c r="X314" s="279" t="s">
        <v>10820</v>
      </c>
      <c r="Y314" s="281" t="s">
        <v>10821</v>
      </c>
      <c r="Z314" s="274" t="str">
        <f t="shared" si="13"/>
        <v>F39SBM</v>
      </c>
      <c r="AA314" s="274" t="str">
        <f t="shared" si="14"/>
        <v>F39</v>
      </c>
      <c r="AB314" s="274" t="str">
        <f t="shared" si="15"/>
        <v>SBM</v>
      </c>
      <c r="AC314" s="274" t="str">
        <f t="shared" si="16"/>
        <v>U61P370</v>
      </c>
      <c r="AD314" s="274" t="str">
        <f t="shared" si="17"/>
        <v>U61</v>
      </c>
      <c r="AE314" s="274" t="str">
        <f t="shared" si="18"/>
        <v>P370</v>
      </c>
      <c r="AF314" s="274" t="e">
        <f t="shared" ca="1" si="19"/>
        <v>#NAME?</v>
      </c>
      <c r="AG314" s="274" t="e">
        <f t="shared" ca="1" si="20"/>
        <v>#NAME?</v>
      </c>
    </row>
    <row r="315" spans="1:33" ht="187.5">
      <c r="A315" s="187" t="e">
        <f t="shared" ca="1" si="12"/>
        <v>#NAME?</v>
      </c>
      <c r="B315" s="273" t="s">
        <v>2263</v>
      </c>
      <c r="C315" s="274"/>
      <c r="D315" s="274" t="s">
        <v>6114</v>
      </c>
      <c r="E315" s="274" t="s">
        <v>10822</v>
      </c>
      <c r="F315" s="274" t="s">
        <v>10823</v>
      </c>
      <c r="G315" s="274" t="s">
        <v>10824</v>
      </c>
      <c r="H315" s="295">
        <v>43349</v>
      </c>
      <c r="I315" s="276" t="str">
        <f t="shared" si="22"/>
        <v>LINKS REQUIRED</v>
      </c>
      <c r="J315" s="295">
        <v>43350</v>
      </c>
      <c r="K315" s="282"/>
      <c r="L315" s="278"/>
      <c r="M315" s="278"/>
      <c r="N315" s="278"/>
      <c r="O315" s="278"/>
      <c r="P315" s="278"/>
      <c r="Q315" s="278"/>
      <c r="R315" s="278"/>
      <c r="S315" s="278"/>
      <c r="T315" s="278"/>
      <c r="U315" s="282"/>
      <c r="V315" s="282"/>
      <c r="W315" s="279"/>
      <c r="X315" s="282"/>
      <c r="Y315" s="281" t="s">
        <v>10825</v>
      </c>
      <c r="Z315" s="274" t="str">
        <f t="shared" si="13"/>
        <v>F4PP38</v>
      </c>
      <c r="AA315" s="274" t="str">
        <f t="shared" si="14"/>
        <v>F4P</v>
      </c>
      <c r="AB315" s="274" t="str">
        <f t="shared" si="15"/>
        <v>P38</v>
      </c>
      <c r="AC315" s="274" t="str">
        <f t="shared" si="16"/>
        <v>GXQP7ZG</v>
      </c>
      <c r="AD315" s="274" t="str">
        <f t="shared" si="17"/>
        <v>GXQ</v>
      </c>
      <c r="AE315" s="274" t="str">
        <f t="shared" si="18"/>
        <v>P7ZG</v>
      </c>
      <c r="AF315" s="274" t="e">
        <f t="shared" ca="1" si="19"/>
        <v>#NAME?</v>
      </c>
      <c r="AG315" s="274" t="e">
        <f t="shared" ca="1" si="20"/>
        <v>#NAME?</v>
      </c>
    </row>
    <row r="316" spans="1:33" ht="187.5">
      <c r="A316" s="187" t="e">
        <f t="shared" ca="1" si="12"/>
        <v>#NAME?</v>
      </c>
      <c r="B316" s="273" t="s">
        <v>10615</v>
      </c>
      <c r="C316" s="274"/>
      <c r="D316" s="274" t="s">
        <v>6114</v>
      </c>
      <c r="E316" s="274" t="s">
        <v>10826</v>
      </c>
      <c r="F316" s="274" t="s">
        <v>10827</v>
      </c>
      <c r="G316" s="274" t="s">
        <v>2273</v>
      </c>
      <c r="H316" s="295">
        <v>43349</v>
      </c>
      <c r="I316" s="276" t="str">
        <f t="shared" si="22"/>
        <v>LINKS REQUIRED</v>
      </c>
      <c r="J316" s="295">
        <v>43350</v>
      </c>
      <c r="K316" s="282"/>
      <c r="L316" s="278"/>
      <c r="M316" s="278"/>
      <c r="N316" s="278"/>
      <c r="O316" s="278"/>
      <c r="P316" s="278"/>
      <c r="Q316" s="278"/>
      <c r="R316" s="278"/>
      <c r="S316" s="278"/>
      <c r="T316" s="278"/>
      <c r="U316" s="282"/>
      <c r="V316" s="282"/>
      <c r="W316" s="279"/>
      <c r="X316" s="282"/>
      <c r="Y316" s="281" t="s">
        <v>10828</v>
      </c>
      <c r="Z316" s="274" t="str">
        <f t="shared" si="13"/>
        <v>F5W6ME</v>
      </c>
      <c r="AA316" s="274" t="str">
        <f t="shared" si="14"/>
        <v>F5W</v>
      </c>
      <c r="AB316" s="274" t="str">
        <f t="shared" si="15"/>
        <v>6ME</v>
      </c>
      <c r="AC316" s="274" t="str">
        <f t="shared" si="16"/>
        <v>RXAZTBD</v>
      </c>
      <c r="AD316" s="274" t="str">
        <f t="shared" si="17"/>
        <v>RXA</v>
      </c>
      <c r="AE316" s="274" t="str">
        <f t="shared" si="18"/>
        <v>ZTBD</v>
      </c>
      <c r="AF316" s="274" t="e">
        <f t="shared" ca="1" si="19"/>
        <v>#NAME?</v>
      </c>
      <c r="AG316" s="274" t="e">
        <f t="shared" ca="1" si="20"/>
        <v>#NAME?</v>
      </c>
    </row>
    <row r="317" spans="1:33" ht="131.25">
      <c r="A317" s="187" t="e">
        <f t="shared" ca="1" si="12"/>
        <v>#NAME?</v>
      </c>
      <c r="B317" s="273" t="s">
        <v>10615</v>
      </c>
      <c r="C317" s="274"/>
      <c r="D317" s="274" t="s">
        <v>6102</v>
      </c>
      <c r="E317" s="274" t="s">
        <v>10829</v>
      </c>
      <c r="F317" s="274" t="s">
        <v>9690</v>
      </c>
      <c r="G317" s="274"/>
      <c r="H317" s="295">
        <v>43349</v>
      </c>
      <c r="I317" s="276" t="str">
        <f t="shared" si="22"/>
        <v>LINKS REQUIRED</v>
      </c>
      <c r="J317" s="295">
        <v>43350</v>
      </c>
      <c r="K317" s="282"/>
      <c r="L317" s="278"/>
      <c r="M317" s="278"/>
      <c r="N317" s="278"/>
      <c r="O317" s="278"/>
      <c r="P317" s="278"/>
      <c r="Q317" s="278"/>
      <c r="R317" s="278"/>
      <c r="S317" s="278"/>
      <c r="T317" s="278"/>
      <c r="U317" s="282"/>
      <c r="V317" s="282"/>
      <c r="W317" s="279"/>
      <c r="X317" s="282"/>
      <c r="Y317" s="281" t="s">
        <v>10830</v>
      </c>
      <c r="Z317" s="274" t="str">
        <f t="shared" si="13"/>
        <v>F6LHAR</v>
      </c>
      <c r="AA317" s="274" t="str">
        <f t="shared" si="14"/>
        <v>F6L</v>
      </c>
      <c r="AB317" s="274" t="str">
        <f t="shared" si="15"/>
        <v>HAR</v>
      </c>
      <c r="AC317" s="274" t="str">
        <f t="shared" si="16"/>
        <v>Z4WAABH</v>
      </c>
      <c r="AD317" s="274" t="str">
        <f t="shared" si="17"/>
        <v>Z4W</v>
      </c>
      <c r="AE317" s="274" t="str">
        <f t="shared" si="18"/>
        <v>AABH</v>
      </c>
      <c r="AF317" s="274" t="e">
        <f t="shared" ca="1" si="19"/>
        <v>#NAME?</v>
      </c>
      <c r="AG317" s="274" t="e">
        <f t="shared" ca="1" si="20"/>
        <v>#NAME?</v>
      </c>
    </row>
    <row r="318" spans="1:33" ht="131.25">
      <c r="A318" s="187" t="e">
        <f t="shared" ca="1" si="12"/>
        <v>#NAME?</v>
      </c>
      <c r="B318" s="273" t="s">
        <v>1765</v>
      </c>
      <c r="C318" s="274"/>
      <c r="D318" s="274" t="s">
        <v>6102</v>
      </c>
      <c r="E318" s="274" t="s">
        <v>10831</v>
      </c>
      <c r="F318" s="274" t="s">
        <v>9690</v>
      </c>
      <c r="G318" s="274"/>
      <c r="H318" s="295">
        <v>43349</v>
      </c>
      <c r="I318" s="276" t="str">
        <f t="shared" si="22"/>
        <v>LINKS REQUIRED</v>
      </c>
      <c r="J318" s="295">
        <v>43350</v>
      </c>
      <c r="K318" s="282"/>
      <c r="L318" s="278"/>
      <c r="M318" s="278"/>
      <c r="N318" s="278" t="s">
        <v>6109</v>
      </c>
      <c r="O318" s="278"/>
      <c r="P318" s="278"/>
      <c r="Q318" s="278"/>
      <c r="R318" s="278"/>
      <c r="S318" s="278"/>
      <c r="T318" s="278"/>
      <c r="U318" s="282"/>
      <c r="V318" s="282"/>
      <c r="W318" s="279"/>
      <c r="X318" s="282"/>
      <c r="Y318" s="281" t="s">
        <v>10832</v>
      </c>
      <c r="Z318" s="274" t="str">
        <f t="shared" si="13"/>
        <v>F71A6A</v>
      </c>
      <c r="AA318" s="274" t="str">
        <f t="shared" si="14"/>
        <v>F71</v>
      </c>
      <c r="AB318" s="274" t="str">
        <f t="shared" si="15"/>
        <v>A6A</v>
      </c>
      <c r="AC318" s="274" t="str">
        <f t="shared" si="16"/>
        <v>K5FUWX1</v>
      </c>
      <c r="AD318" s="274" t="str">
        <f t="shared" si="17"/>
        <v>K5F</v>
      </c>
      <c r="AE318" s="274" t="str">
        <f t="shared" si="18"/>
        <v>UWX1</v>
      </c>
      <c r="AF318" s="274" t="e">
        <f t="shared" ca="1" si="19"/>
        <v>#NAME?</v>
      </c>
      <c r="AG318" s="274" t="e">
        <f t="shared" ca="1" si="20"/>
        <v>#NAME?</v>
      </c>
    </row>
    <row r="319" spans="1:33" ht="206.25">
      <c r="A319" s="187" t="e">
        <f t="shared" ca="1" si="12"/>
        <v>#NAME?</v>
      </c>
      <c r="B319" s="273" t="s">
        <v>1765</v>
      </c>
      <c r="C319" s="274"/>
      <c r="D319" s="274" t="s">
        <v>6102</v>
      </c>
      <c r="E319" s="274" t="s">
        <v>10833</v>
      </c>
      <c r="F319" s="274" t="s">
        <v>10834</v>
      </c>
      <c r="G319" s="274"/>
      <c r="H319" s="295">
        <v>43349</v>
      </c>
      <c r="I319" s="276" t="str">
        <f t="shared" si="22"/>
        <v>LINKS REQUIRED</v>
      </c>
      <c r="J319" s="295">
        <v>43350</v>
      </c>
      <c r="K319" s="282"/>
      <c r="L319" s="278"/>
      <c r="M319" s="278"/>
      <c r="N319" s="278" t="s">
        <v>6109</v>
      </c>
      <c r="O319" s="278"/>
      <c r="P319" s="278"/>
      <c r="Q319" s="278"/>
      <c r="R319" s="278"/>
      <c r="S319" s="278"/>
      <c r="T319" s="278"/>
      <c r="U319" s="282"/>
      <c r="V319" s="282"/>
      <c r="W319" s="279"/>
      <c r="X319" s="282"/>
      <c r="Y319" s="281" t="s">
        <v>10835</v>
      </c>
      <c r="Z319" s="274" t="str">
        <f t="shared" si="13"/>
        <v>F9524U</v>
      </c>
      <c r="AA319" s="274" t="str">
        <f t="shared" si="14"/>
        <v>F95</v>
      </c>
      <c r="AB319" s="274" t="str">
        <f t="shared" si="15"/>
        <v>24U</v>
      </c>
      <c r="AC319" s="274" t="str">
        <f t="shared" si="16"/>
        <v>F2M9IK0</v>
      </c>
      <c r="AD319" s="274" t="str">
        <f t="shared" si="17"/>
        <v>F2M</v>
      </c>
      <c r="AE319" s="274" t="str">
        <f t="shared" si="18"/>
        <v>9IK0</v>
      </c>
      <c r="AF319" s="274" t="e">
        <f t="shared" ca="1" si="19"/>
        <v>#NAME?</v>
      </c>
      <c r="AG319" s="274" t="e">
        <f t="shared" ca="1" si="20"/>
        <v>#NAME?</v>
      </c>
    </row>
    <row r="320" spans="1:33" ht="69">
      <c r="A320" s="187" t="e">
        <f t="shared" ca="1" si="12"/>
        <v>#NAME?</v>
      </c>
      <c r="B320" s="273" t="s">
        <v>1886</v>
      </c>
      <c r="C320" s="274"/>
      <c r="D320" s="274" t="s">
        <v>6114</v>
      </c>
      <c r="E320" s="274" t="s">
        <v>10836</v>
      </c>
      <c r="F320" s="274" t="s">
        <v>10837</v>
      </c>
      <c r="G320" s="274" t="s">
        <v>10838</v>
      </c>
      <c r="H320" s="295">
        <v>43350</v>
      </c>
      <c r="I320" s="276" t="str">
        <f t="shared" si="22"/>
        <v>LINKS HARVESTED</v>
      </c>
      <c r="J320" s="295">
        <v>43357</v>
      </c>
      <c r="K320" s="282"/>
      <c r="L320" s="278" t="s">
        <v>6118</v>
      </c>
      <c r="M320" s="278"/>
      <c r="N320" s="278" t="s">
        <v>6109</v>
      </c>
      <c r="O320" s="278"/>
      <c r="P320" s="278"/>
      <c r="Q320" s="278"/>
      <c r="R320" s="278"/>
      <c r="S320" s="278"/>
      <c r="T320" s="278"/>
      <c r="U320" s="282"/>
      <c r="V320" s="274" t="s">
        <v>10839</v>
      </c>
      <c r="W320" s="283" t="s">
        <v>6111</v>
      </c>
      <c r="X320" s="279" t="s">
        <v>10840</v>
      </c>
      <c r="Y320" s="281" t="s">
        <v>10841</v>
      </c>
      <c r="Z320" s="274" t="str">
        <f t="shared" si="13"/>
        <v>F9F3XK</v>
      </c>
      <c r="AA320" s="274" t="str">
        <f t="shared" si="14"/>
        <v>F9F</v>
      </c>
      <c r="AB320" s="274" t="str">
        <f t="shared" si="15"/>
        <v>3XK</v>
      </c>
      <c r="AC320" s="274" t="str">
        <f t="shared" si="16"/>
        <v>44IPYZ5</v>
      </c>
      <c r="AD320" s="274" t="str">
        <f t="shared" si="17"/>
        <v>44I</v>
      </c>
      <c r="AE320" s="274" t="str">
        <f t="shared" si="18"/>
        <v>PYZ5</v>
      </c>
      <c r="AF320" s="274" t="e">
        <f t="shared" ca="1" si="19"/>
        <v>#NAME?</v>
      </c>
      <c r="AG320" s="274" t="e">
        <f t="shared" ca="1" si="20"/>
        <v>#NAME?</v>
      </c>
    </row>
    <row r="321" spans="1:33" ht="150">
      <c r="A321" s="187" t="e">
        <f t="shared" ca="1" si="12"/>
        <v>#NAME?</v>
      </c>
      <c r="B321" s="273" t="s">
        <v>1886</v>
      </c>
      <c r="C321" s="274"/>
      <c r="D321" s="274" t="s">
        <v>6114</v>
      </c>
      <c r="E321" s="274" t="s">
        <v>10842</v>
      </c>
      <c r="F321" s="274" t="s">
        <v>10843</v>
      </c>
      <c r="G321" s="325" t="s">
        <v>10844</v>
      </c>
      <c r="H321" s="295">
        <v>43353</v>
      </c>
      <c r="I321" s="276" t="str">
        <f t="shared" si="22"/>
        <v>LINKS HARVESTED</v>
      </c>
      <c r="J321" s="295">
        <v>43357</v>
      </c>
      <c r="K321" s="282" t="s">
        <v>2273</v>
      </c>
      <c r="L321" s="278"/>
      <c r="M321" s="278"/>
      <c r="N321" s="278"/>
      <c r="O321" s="278"/>
      <c r="P321" s="278"/>
      <c r="Q321" s="278"/>
      <c r="R321" s="278"/>
      <c r="S321" s="278"/>
      <c r="T321" s="278"/>
      <c r="U321" s="282"/>
      <c r="V321" s="274"/>
      <c r="W321" s="283" t="s">
        <v>6111</v>
      </c>
      <c r="X321" s="279" t="s">
        <v>10845</v>
      </c>
      <c r="Y321" s="281" t="s">
        <v>10846</v>
      </c>
      <c r="Z321" s="274" t="str">
        <f t="shared" si="13"/>
        <v>F9PM5A</v>
      </c>
      <c r="AA321" s="274" t="str">
        <f t="shared" si="14"/>
        <v>F9P</v>
      </c>
      <c r="AB321" s="274" t="str">
        <f t="shared" si="15"/>
        <v>M5A</v>
      </c>
      <c r="AC321" s="274" t="str">
        <f t="shared" si="16"/>
        <v>5XIEV6Y</v>
      </c>
      <c r="AD321" s="274" t="str">
        <f t="shared" si="17"/>
        <v>5XI</v>
      </c>
      <c r="AE321" s="274" t="str">
        <f t="shared" si="18"/>
        <v>EV6Y</v>
      </c>
      <c r="AF321" s="274" t="e">
        <f t="shared" ca="1" si="19"/>
        <v>#NAME?</v>
      </c>
      <c r="AG321" s="274" t="e">
        <f t="shared" ca="1" si="20"/>
        <v>#NAME?</v>
      </c>
    </row>
    <row r="322" spans="1:33" ht="225">
      <c r="A322" s="187" t="e">
        <f t="shared" ca="1" si="12"/>
        <v>#NAME?</v>
      </c>
      <c r="B322" s="273" t="s">
        <v>1765</v>
      </c>
      <c r="C322" s="274"/>
      <c r="D322" s="274" t="s">
        <v>6114</v>
      </c>
      <c r="E322" s="274" t="s">
        <v>10847</v>
      </c>
      <c r="F322" s="274" t="s">
        <v>10848</v>
      </c>
      <c r="G322" s="274" t="s">
        <v>10849</v>
      </c>
      <c r="H322" s="295">
        <v>43352</v>
      </c>
      <c r="I322" s="276" t="str">
        <f t="shared" si="22"/>
        <v>LINKS HARVESTED</v>
      </c>
      <c r="J322" s="295">
        <v>43357</v>
      </c>
      <c r="K322" s="282"/>
      <c r="L322" s="278" t="s">
        <v>6118</v>
      </c>
      <c r="M322" s="278"/>
      <c r="N322" s="278" t="s">
        <v>6109</v>
      </c>
      <c r="O322" s="278"/>
      <c r="P322" s="278"/>
      <c r="Q322" s="278"/>
      <c r="R322" s="278"/>
      <c r="S322" s="278"/>
      <c r="T322" s="278"/>
      <c r="U322" s="282"/>
      <c r="V322" s="274" t="s">
        <v>10850</v>
      </c>
      <c r="W322" s="283" t="s">
        <v>6111</v>
      </c>
      <c r="X322" s="279" t="s">
        <v>10851</v>
      </c>
      <c r="Y322" s="281" t="s">
        <v>10852</v>
      </c>
      <c r="Z322" s="274" t="str">
        <f t="shared" si="13"/>
        <v>F9TR7P</v>
      </c>
      <c r="AA322" s="274" t="str">
        <f t="shared" si="14"/>
        <v>F9T</v>
      </c>
      <c r="AB322" s="274" t="str">
        <f t="shared" si="15"/>
        <v>R7P</v>
      </c>
      <c r="AC322" s="274" t="str">
        <f t="shared" si="16"/>
        <v>KXWK033</v>
      </c>
      <c r="AD322" s="274" t="str">
        <f t="shared" si="17"/>
        <v>KXW</v>
      </c>
      <c r="AE322" s="274" t="str">
        <f t="shared" si="18"/>
        <v>K033</v>
      </c>
      <c r="AF322" s="274" t="e">
        <f t="shared" ca="1" si="19"/>
        <v>#NAME?</v>
      </c>
      <c r="AG322" s="274" t="e">
        <f t="shared" ca="1" si="20"/>
        <v>#NAME?</v>
      </c>
    </row>
    <row r="323" spans="1:33" ht="225">
      <c r="A323" s="187" t="e">
        <f t="shared" ca="1" si="12"/>
        <v>#NAME?</v>
      </c>
      <c r="B323" s="273" t="s">
        <v>1765</v>
      </c>
      <c r="C323" s="274" t="s">
        <v>6188</v>
      </c>
      <c r="D323" s="274" t="s">
        <v>6114</v>
      </c>
      <c r="E323" s="274" t="s">
        <v>10853</v>
      </c>
      <c r="F323" s="274" t="s">
        <v>10848</v>
      </c>
      <c r="G323" s="274"/>
      <c r="H323" s="295">
        <v>43352</v>
      </c>
      <c r="I323" s="276" t="str">
        <f t="shared" si="22"/>
        <v>LINKS HARVESTED</v>
      </c>
      <c r="J323" s="295">
        <v>43357</v>
      </c>
      <c r="K323" s="282"/>
      <c r="L323" s="278" t="s">
        <v>6118</v>
      </c>
      <c r="M323" s="278"/>
      <c r="N323" s="278" t="s">
        <v>6109</v>
      </c>
      <c r="O323" s="278"/>
      <c r="P323" s="278"/>
      <c r="Q323" s="278"/>
      <c r="R323" s="278"/>
      <c r="S323" s="278"/>
      <c r="T323" s="278"/>
      <c r="U323" s="282"/>
      <c r="V323" s="274" t="s">
        <v>10854</v>
      </c>
      <c r="W323" s="283" t="s">
        <v>6111</v>
      </c>
      <c r="X323" s="279" t="s">
        <v>10855</v>
      </c>
      <c r="Y323" s="281" t="s">
        <v>10856</v>
      </c>
      <c r="Z323" s="274" t="str">
        <f t="shared" si="13"/>
        <v>FBHK4G</v>
      </c>
      <c r="AA323" s="274" t="str">
        <f t="shared" si="14"/>
        <v>FBH</v>
      </c>
      <c r="AB323" s="274" t="str">
        <f t="shared" si="15"/>
        <v>K4G</v>
      </c>
      <c r="AC323" s="274" t="str">
        <f t="shared" si="16"/>
        <v>4S5PPB6</v>
      </c>
      <c r="AD323" s="274" t="str">
        <f t="shared" si="17"/>
        <v>4S5</v>
      </c>
      <c r="AE323" s="274" t="str">
        <f t="shared" si="18"/>
        <v>PPB6</v>
      </c>
      <c r="AF323" s="274" t="e">
        <f t="shared" ca="1" si="19"/>
        <v>#NAME?</v>
      </c>
      <c r="AG323" s="274" t="e">
        <f t="shared" ca="1" si="20"/>
        <v>#NAME?</v>
      </c>
    </row>
    <row r="324" spans="1:33" ht="225">
      <c r="A324" s="187" t="e">
        <f t="shared" ca="1" si="12"/>
        <v>#NAME?</v>
      </c>
      <c r="B324" s="273" t="s">
        <v>1765</v>
      </c>
      <c r="C324" s="274"/>
      <c r="D324" s="274" t="s">
        <v>6114</v>
      </c>
      <c r="E324" s="274" t="s">
        <v>10857</v>
      </c>
      <c r="F324" s="274" t="s">
        <v>10848</v>
      </c>
      <c r="G324" s="274"/>
      <c r="H324" s="295">
        <v>43352</v>
      </c>
      <c r="I324" s="276" t="str">
        <f t="shared" si="22"/>
        <v>LINKS HARVESTED</v>
      </c>
      <c r="J324" s="295">
        <v>43357</v>
      </c>
      <c r="K324" s="282"/>
      <c r="L324" s="278" t="s">
        <v>6109</v>
      </c>
      <c r="M324" s="278"/>
      <c r="N324" s="278" t="s">
        <v>6109</v>
      </c>
      <c r="O324" s="278"/>
      <c r="P324" s="278"/>
      <c r="Q324" s="278"/>
      <c r="R324" s="278"/>
      <c r="S324" s="278"/>
      <c r="T324" s="278"/>
      <c r="U324" s="282"/>
      <c r="V324" s="274" t="s">
        <v>10858</v>
      </c>
      <c r="W324" s="283" t="s">
        <v>6111</v>
      </c>
      <c r="X324" s="279" t="s">
        <v>10859</v>
      </c>
      <c r="Y324" s="281" t="s">
        <v>10860</v>
      </c>
      <c r="Z324" s="274" t="str">
        <f t="shared" si="13"/>
        <v>FBKCXT</v>
      </c>
      <c r="AA324" s="274" t="str">
        <f t="shared" si="14"/>
        <v>FBK</v>
      </c>
      <c r="AB324" s="274" t="str">
        <f t="shared" si="15"/>
        <v>CXT</v>
      </c>
      <c r="AC324" s="274" t="str">
        <f t="shared" si="16"/>
        <v>INXAYMY</v>
      </c>
      <c r="AD324" s="274" t="str">
        <f t="shared" si="17"/>
        <v>INX</v>
      </c>
      <c r="AE324" s="274" t="str">
        <f t="shared" si="18"/>
        <v>AYMY</v>
      </c>
      <c r="AF324" s="274" t="e">
        <f t="shared" ca="1" si="19"/>
        <v>#NAME?</v>
      </c>
      <c r="AG324" s="274" t="e">
        <f t="shared" ca="1" si="20"/>
        <v>#NAME?</v>
      </c>
    </row>
    <row r="325" spans="1:33" ht="75">
      <c r="A325" s="187" t="e">
        <f t="shared" ca="1" si="12"/>
        <v>#NAME?</v>
      </c>
      <c r="B325" s="273" t="s">
        <v>1765</v>
      </c>
      <c r="C325" s="274"/>
      <c r="D325" s="274" t="s">
        <v>6114</v>
      </c>
      <c r="E325" s="274" t="s">
        <v>10861</v>
      </c>
      <c r="F325" s="294" t="s">
        <v>9762</v>
      </c>
      <c r="G325" s="274" t="s">
        <v>10862</v>
      </c>
      <c r="H325" s="295">
        <v>43351</v>
      </c>
      <c r="I325" s="276" t="str">
        <f t="shared" si="22"/>
        <v>LINKS REQUIRED</v>
      </c>
      <c r="J325" s="295">
        <v>43357</v>
      </c>
      <c r="K325" s="282"/>
      <c r="L325" s="278"/>
      <c r="M325" s="278"/>
      <c r="N325" s="278"/>
      <c r="O325" s="278"/>
      <c r="P325" s="278"/>
      <c r="Q325" s="278"/>
      <c r="R325" s="278"/>
      <c r="S325" s="278"/>
      <c r="T325" s="278"/>
      <c r="U325" s="282"/>
      <c r="V325" s="282"/>
      <c r="W325" s="279"/>
      <c r="X325" s="282"/>
      <c r="Y325" s="281" t="s">
        <v>10863</v>
      </c>
      <c r="Z325" s="274" t="str">
        <f t="shared" si="13"/>
        <v>FD54S3</v>
      </c>
      <c r="AA325" s="274" t="str">
        <f t="shared" si="14"/>
        <v>FD5</v>
      </c>
      <c r="AB325" s="274" t="str">
        <f t="shared" si="15"/>
        <v>4S3</v>
      </c>
      <c r="AC325" s="274" t="str">
        <f t="shared" si="16"/>
        <v>ATXEXI0</v>
      </c>
      <c r="AD325" s="274" t="str">
        <f t="shared" si="17"/>
        <v>ATX</v>
      </c>
      <c r="AE325" s="274" t="str">
        <f t="shared" si="18"/>
        <v>EXI0</v>
      </c>
      <c r="AF325" s="274" t="e">
        <f t="shared" ca="1" si="19"/>
        <v>#NAME?</v>
      </c>
      <c r="AG325" s="274" t="e">
        <f t="shared" ca="1" si="20"/>
        <v>#NAME?</v>
      </c>
    </row>
    <row r="326" spans="1:33" ht="262.5">
      <c r="A326" s="187" t="e">
        <f t="shared" ca="1" si="12"/>
        <v>#NAME?</v>
      </c>
      <c r="B326" s="273"/>
      <c r="C326" s="274"/>
      <c r="D326" s="274" t="s">
        <v>6114</v>
      </c>
      <c r="E326" s="274" t="s">
        <v>10864</v>
      </c>
      <c r="F326" s="294" t="s">
        <v>9762</v>
      </c>
      <c r="G326" s="274" t="s">
        <v>10865</v>
      </c>
      <c r="H326" s="295">
        <v>43351</v>
      </c>
      <c r="I326" s="276" t="str">
        <f t="shared" si="22"/>
        <v>LINKS REQUIRED</v>
      </c>
      <c r="J326" s="295">
        <v>43357</v>
      </c>
      <c r="K326" s="282"/>
      <c r="L326" s="278"/>
      <c r="M326" s="278"/>
      <c r="N326" s="278"/>
      <c r="O326" s="278"/>
      <c r="P326" s="278"/>
      <c r="Q326" s="278"/>
      <c r="R326" s="278"/>
      <c r="S326" s="278"/>
      <c r="T326" s="278"/>
      <c r="U326" s="282"/>
      <c r="V326" s="282"/>
      <c r="W326" s="279"/>
      <c r="X326" s="282"/>
      <c r="Y326" s="281" t="s">
        <v>10866</v>
      </c>
      <c r="Z326" s="274" t="str">
        <f t="shared" si="13"/>
        <v>FFGJ3E</v>
      </c>
      <c r="AA326" s="274" t="str">
        <f t="shared" si="14"/>
        <v>FFG</v>
      </c>
      <c r="AB326" s="274" t="str">
        <f t="shared" si="15"/>
        <v>J3E</v>
      </c>
      <c r="AC326" s="274" t="str">
        <f t="shared" si="16"/>
        <v>XIXKH2G</v>
      </c>
      <c r="AD326" s="274" t="str">
        <f t="shared" si="17"/>
        <v>XIX</v>
      </c>
      <c r="AE326" s="274" t="str">
        <f t="shared" si="18"/>
        <v>KH2G</v>
      </c>
      <c r="AF326" s="274" t="e">
        <f t="shared" ca="1" si="19"/>
        <v>#NAME?</v>
      </c>
      <c r="AG326" s="274" t="e">
        <f t="shared" ca="1" si="20"/>
        <v>#NAME?</v>
      </c>
    </row>
    <row r="327" spans="1:33" ht="75">
      <c r="A327" s="187" t="e">
        <f t="shared" ca="1" si="12"/>
        <v>#NAME?</v>
      </c>
      <c r="B327" s="273" t="s">
        <v>1765</v>
      </c>
      <c r="C327" s="274"/>
      <c r="D327" s="274" t="s">
        <v>6114</v>
      </c>
      <c r="E327" s="274" t="s">
        <v>10867</v>
      </c>
      <c r="F327" s="294" t="s">
        <v>9762</v>
      </c>
      <c r="G327" s="274" t="s">
        <v>10868</v>
      </c>
      <c r="H327" s="272"/>
      <c r="I327" s="276" t="str">
        <f t="shared" si="22"/>
        <v>LINKS REQUIRED</v>
      </c>
      <c r="J327" s="295">
        <v>43357</v>
      </c>
      <c r="K327" s="282"/>
      <c r="L327" s="278"/>
      <c r="M327" s="278"/>
      <c r="N327" s="278" t="s">
        <v>6109</v>
      </c>
      <c r="O327" s="278"/>
      <c r="P327" s="278"/>
      <c r="Q327" s="278"/>
      <c r="R327" s="278"/>
      <c r="S327" s="278"/>
      <c r="T327" s="278"/>
      <c r="U327" s="282"/>
      <c r="V327" s="282"/>
      <c r="W327" s="279"/>
      <c r="X327" s="282"/>
      <c r="Y327" s="281" t="s">
        <v>10869</v>
      </c>
      <c r="Z327" s="274" t="str">
        <f t="shared" si="13"/>
        <v>FGT4J7</v>
      </c>
      <c r="AA327" s="274" t="str">
        <f t="shared" si="14"/>
        <v>FGT</v>
      </c>
      <c r="AB327" s="274" t="str">
        <f t="shared" si="15"/>
        <v>4J7</v>
      </c>
      <c r="AC327" s="274" t="str">
        <f t="shared" si="16"/>
        <v>YCT5AVW</v>
      </c>
      <c r="AD327" s="274" t="str">
        <f t="shared" si="17"/>
        <v>YCT</v>
      </c>
      <c r="AE327" s="274" t="str">
        <f t="shared" si="18"/>
        <v>5AVW</v>
      </c>
      <c r="AF327" s="274" t="e">
        <f t="shared" ca="1" si="19"/>
        <v>#NAME?</v>
      </c>
      <c r="AG327" s="274" t="e">
        <f t="shared" ca="1" si="20"/>
        <v>#NAME?</v>
      </c>
    </row>
    <row r="328" spans="1:33" ht="300">
      <c r="A328" s="187" t="e">
        <f t="shared" ca="1" si="12"/>
        <v>#NAME?</v>
      </c>
      <c r="B328" s="273" t="s">
        <v>1765</v>
      </c>
      <c r="C328" s="274"/>
      <c r="D328" s="274" t="s">
        <v>6114</v>
      </c>
      <c r="E328" s="274" t="s">
        <v>10870</v>
      </c>
      <c r="F328" s="294" t="s">
        <v>9762</v>
      </c>
      <c r="G328" s="274"/>
      <c r="H328" s="272"/>
      <c r="I328" s="276" t="str">
        <f t="shared" si="22"/>
        <v>LINKS HARVESTED</v>
      </c>
      <c r="J328" s="295">
        <v>43357</v>
      </c>
      <c r="K328" s="282"/>
      <c r="L328" s="278" t="s">
        <v>6118</v>
      </c>
      <c r="M328" s="278"/>
      <c r="N328" s="278" t="s">
        <v>6109</v>
      </c>
      <c r="O328" s="278"/>
      <c r="P328" s="278"/>
      <c r="Q328" s="278"/>
      <c r="R328" s="278"/>
      <c r="S328" s="278"/>
      <c r="T328" s="278"/>
      <c r="U328" s="282"/>
      <c r="V328" s="274" t="s">
        <v>10871</v>
      </c>
      <c r="W328" s="283" t="s">
        <v>6111</v>
      </c>
      <c r="X328" s="279" t="s">
        <v>10872</v>
      </c>
      <c r="Y328" s="281" t="s">
        <v>10873</v>
      </c>
      <c r="Z328" s="274" t="str">
        <f t="shared" si="13"/>
        <v>FH7Q2W</v>
      </c>
      <c r="AA328" s="274" t="str">
        <f t="shared" si="14"/>
        <v>FH7</v>
      </c>
      <c r="AB328" s="274" t="str">
        <f t="shared" si="15"/>
        <v>Q2W</v>
      </c>
      <c r="AC328" s="274" t="str">
        <f t="shared" si="16"/>
        <v>TXI5LWA</v>
      </c>
      <c r="AD328" s="274" t="str">
        <f t="shared" si="17"/>
        <v>TXI</v>
      </c>
      <c r="AE328" s="274" t="str">
        <f t="shared" si="18"/>
        <v>5LWA</v>
      </c>
      <c r="AF328" s="274" t="e">
        <f t="shared" ca="1" si="19"/>
        <v>#NAME?</v>
      </c>
      <c r="AG328" s="274" t="e">
        <f t="shared" ca="1" si="20"/>
        <v>#NAME?</v>
      </c>
    </row>
    <row r="329" spans="1:33" ht="168.75">
      <c r="A329" s="187" t="e">
        <f t="shared" ca="1" si="12"/>
        <v>#NAME?</v>
      </c>
      <c r="B329" s="273" t="s">
        <v>1765</v>
      </c>
      <c r="C329" s="274"/>
      <c r="D329" s="274" t="s">
        <v>6114</v>
      </c>
      <c r="E329" s="274" t="s">
        <v>10874</v>
      </c>
      <c r="F329" s="294" t="s">
        <v>10875</v>
      </c>
      <c r="G329" s="274"/>
      <c r="H329" s="272"/>
      <c r="I329" s="276" t="str">
        <f t="shared" si="22"/>
        <v>LINKS HARVESTED</v>
      </c>
      <c r="J329" s="295">
        <v>43357</v>
      </c>
      <c r="K329" s="282"/>
      <c r="L329" s="278" t="s">
        <v>6118</v>
      </c>
      <c r="M329" s="278"/>
      <c r="N329" s="278" t="s">
        <v>6109</v>
      </c>
      <c r="O329" s="278"/>
      <c r="P329" s="278"/>
      <c r="Q329" s="278"/>
      <c r="R329" s="278"/>
      <c r="S329" s="278"/>
      <c r="T329" s="278"/>
      <c r="U329" s="282"/>
      <c r="V329" s="274" t="s">
        <v>10876</v>
      </c>
      <c r="W329" s="283" t="s">
        <v>6111</v>
      </c>
      <c r="X329" s="279" t="s">
        <v>10877</v>
      </c>
      <c r="Y329" s="281" t="s">
        <v>10878</v>
      </c>
      <c r="Z329" s="274" t="str">
        <f t="shared" si="13"/>
        <v>FI8DK9</v>
      </c>
      <c r="AA329" s="274" t="str">
        <f t="shared" si="14"/>
        <v>FI8</v>
      </c>
      <c r="AB329" s="274" t="str">
        <f t="shared" si="15"/>
        <v>DK9</v>
      </c>
      <c r="AC329" s="274" t="str">
        <f t="shared" si="16"/>
        <v>XYZ2Z91</v>
      </c>
      <c r="AD329" s="274" t="str">
        <f t="shared" si="17"/>
        <v>XYZ</v>
      </c>
      <c r="AE329" s="274" t="str">
        <f t="shared" si="18"/>
        <v>2Z91</v>
      </c>
      <c r="AF329" s="274" t="e">
        <f t="shared" ca="1" si="19"/>
        <v>#NAME?</v>
      </c>
      <c r="AG329" s="274" t="e">
        <f t="shared" ca="1" si="20"/>
        <v>#NAME?</v>
      </c>
    </row>
    <row r="330" spans="1:33" ht="187.5">
      <c r="A330" s="187" t="e">
        <f t="shared" ca="1" si="12"/>
        <v>#NAME?</v>
      </c>
      <c r="B330" s="273" t="s">
        <v>2263</v>
      </c>
      <c r="C330" s="274"/>
      <c r="D330" s="274" t="s">
        <v>6114</v>
      </c>
      <c r="E330" s="274" t="s">
        <v>10879</v>
      </c>
      <c r="F330" s="294" t="s">
        <v>9746</v>
      </c>
      <c r="G330" s="274"/>
      <c r="H330" s="295">
        <v>43353</v>
      </c>
      <c r="I330" s="276" t="str">
        <f t="shared" si="22"/>
        <v>LINKS HARVESTED</v>
      </c>
      <c r="J330" s="295">
        <v>43357</v>
      </c>
      <c r="K330" s="282"/>
      <c r="L330" s="278" t="s">
        <v>6109</v>
      </c>
      <c r="M330" s="278"/>
      <c r="N330" s="278" t="s">
        <v>6109</v>
      </c>
      <c r="O330" s="278"/>
      <c r="P330" s="278"/>
      <c r="Q330" s="278"/>
      <c r="R330" s="278"/>
      <c r="S330" s="278"/>
      <c r="T330" s="278"/>
      <c r="U330" s="282"/>
      <c r="V330" s="274" t="s">
        <v>10880</v>
      </c>
      <c r="W330" s="283" t="s">
        <v>6111</v>
      </c>
      <c r="X330" s="279" t="s">
        <v>10881</v>
      </c>
      <c r="Y330" s="281" t="s">
        <v>10882</v>
      </c>
      <c r="Z330" s="274" t="str">
        <f t="shared" si="13"/>
        <v>FX67XC</v>
      </c>
      <c r="AA330" s="274" t="str">
        <f t="shared" si="14"/>
        <v>FX6</v>
      </c>
      <c r="AB330" s="274" t="str">
        <f t="shared" si="15"/>
        <v>7XC</v>
      </c>
      <c r="AC330" s="274" t="str">
        <f t="shared" si="16"/>
        <v>F9MLSJF</v>
      </c>
      <c r="AD330" s="274" t="str">
        <f t="shared" si="17"/>
        <v>F9M</v>
      </c>
      <c r="AE330" s="274" t="str">
        <f t="shared" si="18"/>
        <v>LSJF</v>
      </c>
      <c r="AF330" s="274" t="e">
        <f t="shared" ca="1" si="19"/>
        <v>#NAME?</v>
      </c>
      <c r="AG330" s="274" t="e">
        <f t="shared" ca="1" si="20"/>
        <v>#NAME?</v>
      </c>
    </row>
    <row r="331" spans="1:33" ht="131.25">
      <c r="A331" s="187" t="e">
        <f t="shared" ca="1" si="12"/>
        <v>#NAME?</v>
      </c>
      <c r="B331" s="273" t="s">
        <v>1765</v>
      </c>
      <c r="C331" s="274"/>
      <c r="D331" s="274" t="s">
        <v>6114</v>
      </c>
      <c r="E331" s="274" t="s">
        <v>10883</v>
      </c>
      <c r="F331" s="274" t="s">
        <v>10884</v>
      </c>
      <c r="G331" s="274"/>
      <c r="H331" s="295">
        <v>43354</v>
      </c>
      <c r="I331" s="276" t="str">
        <f t="shared" si="22"/>
        <v>LINKS HARVESTED</v>
      </c>
      <c r="J331" s="295">
        <v>43357</v>
      </c>
      <c r="K331" s="282"/>
      <c r="L331" s="278" t="s">
        <v>6118</v>
      </c>
      <c r="M331" s="278"/>
      <c r="N331" s="278" t="s">
        <v>6109</v>
      </c>
      <c r="O331" s="278"/>
      <c r="P331" s="278"/>
      <c r="Q331" s="278"/>
      <c r="R331" s="278"/>
      <c r="S331" s="278"/>
      <c r="T331" s="278"/>
      <c r="U331" s="282"/>
      <c r="V331" s="274" t="s">
        <v>10885</v>
      </c>
      <c r="W331" s="283" t="s">
        <v>6111</v>
      </c>
      <c r="X331" s="279" t="s">
        <v>10886</v>
      </c>
      <c r="Y331" s="281" t="s">
        <v>10887</v>
      </c>
      <c r="Z331" s="274" t="str">
        <f t="shared" si="13"/>
        <v>FQ78XU</v>
      </c>
      <c r="AA331" s="274" t="str">
        <f t="shared" si="14"/>
        <v>FQ7</v>
      </c>
      <c r="AB331" s="274" t="str">
        <f t="shared" si="15"/>
        <v>8XU</v>
      </c>
      <c r="AC331" s="274" t="str">
        <f t="shared" si="16"/>
        <v>X4QWE3U</v>
      </c>
      <c r="AD331" s="274" t="str">
        <f t="shared" si="17"/>
        <v>X4Q</v>
      </c>
      <c r="AE331" s="274" t="str">
        <f t="shared" si="18"/>
        <v>WE3U</v>
      </c>
      <c r="AF331" s="274" t="e">
        <f t="shared" ca="1" si="19"/>
        <v>#NAME?</v>
      </c>
      <c r="AG331" s="274" t="e">
        <f t="shared" ca="1" si="20"/>
        <v>#NAME?</v>
      </c>
    </row>
    <row r="332" spans="1:33" ht="75">
      <c r="A332" s="187" t="e">
        <f t="shared" ca="1" si="12"/>
        <v>#NAME?</v>
      </c>
      <c r="B332" s="273" t="s">
        <v>1765</v>
      </c>
      <c r="C332" s="274"/>
      <c r="D332" s="274" t="s">
        <v>3214</v>
      </c>
      <c r="E332" s="274" t="s">
        <v>10888</v>
      </c>
      <c r="F332" s="274" t="s">
        <v>10889</v>
      </c>
      <c r="G332" s="274"/>
      <c r="H332" s="295">
        <v>43354</v>
      </c>
      <c r="I332" s="276" t="str">
        <f t="shared" si="22"/>
        <v>LINKS HARVESTED</v>
      </c>
      <c r="J332" s="295">
        <v>43357</v>
      </c>
      <c r="K332" s="282"/>
      <c r="L332" s="278" t="s">
        <v>6118</v>
      </c>
      <c r="M332" s="278"/>
      <c r="N332" s="278" t="s">
        <v>6109</v>
      </c>
      <c r="O332" s="278"/>
      <c r="P332" s="278"/>
      <c r="Q332" s="278"/>
      <c r="R332" s="278"/>
      <c r="S332" s="278"/>
      <c r="T332" s="278"/>
      <c r="U332" s="282"/>
      <c r="V332" s="274" t="s">
        <v>10890</v>
      </c>
      <c r="W332" s="283" t="s">
        <v>6111</v>
      </c>
      <c r="X332" s="279" t="s">
        <v>10891</v>
      </c>
      <c r="Y332" s="281" t="s">
        <v>10892</v>
      </c>
      <c r="Z332" s="274" t="str">
        <f t="shared" si="13"/>
        <v>FRRI87</v>
      </c>
      <c r="AA332" s="274" t="str">
        <f t="shared" si="14"/>
        <v>FRR</v>
      </c>
      <c r="AB332" s="274" t="str">
        <f t="shared" si="15"/>
        <v>I87</v>
      </c>
      <c r="AC332" s="274" t="str">
        <f t="shared" si="16"/>
        <v>X7K2LIB</v>
      </c>
      <c r="AD332" s="274" t="str">
        <f t="shared" si="17"/>
        <v>X7K</v>
      </c>
      <c r="AE332" s="274" t="str">
        <f t="shared" si="18"/>
        <v>2LIB</v>
      </c>
      <c r="AF332" s="274" t="e">
        <f t="shared" ca="1" si="19"/>
        <v>#NAME?</v>
      </c>
      <c r="AG332" s="274" t="e">
        <f t="shared" ca="1" si="20"/>
        <v>#NAME?</v>
      </c>
    </row>
    <row r="333" spans="1:33" ht="243.75">
      <c r="A333" s="187" t="e">
        <f t="shared" ca="1" si="12"/>
        <v>#NAME?</v>
      </c>
      <c r="B333" s="273" t="s">
        <v>1765</v>
      </c>
      <c r="C333" s="274"/>
      <c r="D333" s="274" t="s">
        <v>6114</v>
      </c>
      <c r="E333" s="274" t="s">
        <v>10893</v>
      </c>
      <c r="F333" s="274" t="s">
        <v>10894</v>
      </c>
      <c r="G333" s="274" t="s">
        <v>10895</v>
      </c>
      <c r="H333" s="295">
        <v>43354</v>
      </c>
      <c r="I333" s="276" t="str">
        <f t="shared" si="22"/>
        <v>LINKS HARVESTED</v>
      </c>
      <c r="J333" s="295">
        <v>43357</v>
      </c>
      <c r="K333" s="282"/>
      <c r="L333" s="278" t="s">
        <v>6118</v>
      </c>
      <c r="M333" s="278"/>
      <c r="N333" s="278"/>
      <c r="O333" s="278"/>
      <c r="P333" s="278"/>
      <c r="Q333" s="278"/>
      <c r="R333" s="278"/>
      <c r="S333" s="278"/>
      <c r="T333" s="278"/>
      <c r="U333" s="282"/>
      <c r="V333" s="274" t="s">
        <v>10896</v>
      </c>
      <c r="W333" s="283" t="s">
        <v>6111</v>
      </c>
      <c r="X333" s="279" t="s">
        <v>10897</v>
      </c>
      <c r="Y333" s="281" t="s">
        <v>10898</v>
      </c>
      <c r="Z333" s="274" t="str">
        <f t="shared" si="13"/>
        <v>FRUNJ3</v>
      </c>
      <c r="AA333" s="274" t="str">
        <f t="shared" si="14"/>
        <v>FRU</v>
      </c>
      <c r="AB333" s="274" t="str">
        <f t="shared" si="15"/>
        <v>NJ3</v>
      </c>
      <c r="AC333" s="274" t="str">
        <f t="shared" si="16"/>
        <v>3566CG6</v>
      </c>
      <c r="AD333" s="274" t="str">
        <f t="shared" si="17"/>
        <v>356</v>
      </c>
      <c r="AE333" s="274" t="str">
        <f t="shared" si="18"/>
        <v>6CG6</v>
      </c>
      <c r="AF333" s="274" t="e">
        <f t="shared" ca="1" si="19"/>
        <v>#NAME?</v>
      </c>
      <c r="AG333" s="274" t="e">
        <f t="shared" ca="1" si="20"/>
        <v>#NAME?</v>
      </c>
    </row>
    <row r="334" spans="1:33" ht="187.5">
      <c r="A334" s="187" t="e">
        <f t="shared" ca="1" si="12"/>
        <v>#NAME?</v>
      </c>
      <c r="B334" s="273" t="s">
        <v>2263</v>
      </c>
      <c r="C334" s="274"/>
      <c r="D334" s="274" t="s">
        <v>6102</v>
      </c>
      <c r="E334" s="274" t="s">
        <v>10899</v>
      </c>
      <c r="F334" s="274" t="s">
        <v>10900</v>
      </c>
      <c r="G334" s="274"/>
      <c r="H334" s="295">
        <v>43354</v>
      </c>
      <c r="I334" s="276" t="str">
        <f t="shared" si="22"/>
        <v>LINKS HARVESTED</v>
      </c>
      <c r="J334" s="295">
        <v>43357</v>
      </c>
      <c r="K334" s="282"/>
      <c r="L334" s="278" t="s">
        <v>6118</v>
      </c>
      <c r="M334" s="278"/>
      <c r="N334" s="278" t="s">
        <v>6109</v>
      </c>
      <c r="O334" s="278"/>
      <c r="P334" s="278"/>
      <c r="Q334" s="278"/>
      <c r="R334" s="278"/>
      <c r="S334" s="278"/>
      <c r="T334" s="278"/>
      <c r="U334" s="282"/>
      <c r="V334" s="274" t="s">
        <v>10901</v>
      </c>
      <c r="W334" s="283" t="s">
        <v>6111</v>
      </c>
      <c r="X334" s="279" t="s">
        <v>10902</v>
      </c>
      <c r="Y334" s="281" t="s">
        <v>10903</v>
      </c>
      <c r="Z334" s="274" t="str">
        <f t="shared" si="13"/>
        <v>FS8LNB</v>
      </c>
      <c r="AA334" s="274" t="str">
        <f t="shared" si="14"/>
        <v>FS8</v>
      </c>
      <c r="AB334" s="274" t="str">
        <f t="shared" si="15"/>
        <v>LNB</v>
      </c>
      <c r="AC334" s="274" t="str">
        <f t="shared" si="16"/>
        <v>X2SYNEA</v>
      </c>
      <c r="AD334" s="274" t="str">
        <f t="shared" si="17"/>
        <v>X2S</v>
      </c>
      <c r="AE334" s="274" t="str">
        <f t="shared" si="18"/>
        <v>YNEA</v>
      </c>
      <c r="AF334" s="274" t="e">
        <f t="shared" ca="1" si="19"/>
        <v>#NAME?</v>
      </c>
      <c r="AG334" s="274" t="e">
        <f t="shared" ca="1" si="20"/>
        <v>#NAME?</v>
      </c>
    </row>
    <row r="335" spans="1:33" ht="131.25">
      <c r="A335" s="187" t="e">
        <f t="shared" ca="1" si="12"/>
        <v>#NAME?</v>
      </c>
      <c r="B335" s="273" t="s">
        <v>1904</v>
      </c>
      <c r="C335" s="274"/>
      <c r="D335" s="274" t="s">
        <v>6114</v>
      </c>
      <c r="E335" s="274" t="s">
        <v>10904</v>
      </c>
      <c r="F335" s="274" t="s">
        <v>10884</v>
      </c>
      <c r="G335" s="274"/>
      <c r="H335" s="272"/>
      <c r="I335" s="276" t="str">
        <f t="shared" si="22"/>
        <v>LINKS HARVESTED</v>
      </c>
      <c r="J335" s="295">
        <v>43357</v>
      </c>
      <c r="K335" s="282"/>
      <c r="L335" s="278"/>
      <c r="M335" s="278"/>
      <c r="N335" s="278" t="s">
        <v>6109</v>
      </c>
      <c r="O335" s="278"/>
      <c r="P335" s="278"/>
      <c r="Q335" s="278"/>
      <c r="R335" s="278"/>
      <c r="S335" s="278"/>
      <c r="T335" s="278"/>
      <c r="U335" s="282"/>
      <c r="V335" s="274" t="s">
        <v>10905</v>
      </c>
      <c r="W335" s="283" t="s">
        <v>6111</v>
      </c>
      <c r="X335" s="279" t="s">
        <v>10906</v>
      </c>
      <c r="Y335" s="281" t="s">
        <v>10907</v>
      </c>
      <c r="Z335" s="274" t="str">
        <f t="shared" si="13"/>
        <v>FSXLNZ</v>
      </c>
      <c r="AA335" s="274" t="str">
        <f t="shared" si="14"/>
        <v>FSX</v>
      </c>
      <c r="AB335" s="274" t="str">
        <f t="shared" si="15"/>
        <v>LNZ</v>
      </c>
      <c r="AC335" s="274" t="str">
        <f t="shared" si="16"/>
        <v>RC6XGMZ</v>
      </c>
      <c r="AD335" s="274" t="str">
        <f t="shared" si="17"/>
        <v>RC6</v>
      </c>
      <c r="AE335" s="274" t="str">
        <f t="shared" si="18"/>
        <v>XGMZ</v>
      </c>
      <c r="AF335" s="274" t="e">
        <f t="shared" ca="1" si="19"/>
        <v>#NAME?</v>
      </c>
      <c r="AG335" s="274" t="e">
        <f t="shared" ca="1" si="20"/>
        <v>#NAME?</v>
      </c>
    </row>
    <row r="336" spans="1:33" ht="112.5">
      <c r="A336" s="187" t="e">
        <f t="shared" ca="1" si="12"/>
        <v>#NAME?</v>
      </c>
      <c r="B336" s="273" t="s">
        <v>1765</v>
      </c>
      <c r="C336" s="274"/>
      <c r="D336" s="274" t="s">
        <v>3214</v>
      </c>
      <c r="E336" s="274" t="s">
        <v>10908</v>
      </c>
      <c r="F336" s="274" t="s">
        <v>10889</v>
      </c>
      <c r="G336" s="274"/>
      <c r="H336" s="272"/>
      <c r="I336" s="276" t="str">
        <f t="shared" si="22"/>
        <v>LINKS HARVESTED</v>
      </c>
      <c r="J336" s="295">
        <v>43357</v>
      </c>
      <c r="K336" s="282"/>
      <c r="L336" s="278" t="s">
        <v>6118</v>
      </c>
      <c r="M336" s="278"/>
      <c r="N336" s="278" t="s">
        <v>6118</v>
      </c>
      <c r="O336" s="278"/>
      <c r="P336" s="278"/>
      <c r="Q336" s="278"/>
      <c r="R336" s="278"/>
      <c r="S336" s="278"/>
      <c r="T336" s="278"/>
      <c r="U336" s="282"/>
      <c r="V336" s="274" t="s">
        <v>10909</v>
      </c>
      <c r="W336" s="283" t="s">
        <v>6111</v>
      </c>
      <c r="X336" s="279" t="s">
        <v>10910</v>
      </c>
      <c r="Y336" s="281" t="s">
        <v>10911</v>
      </c>
      <c r="Z336" s="274" t="str">
        <f t="shared" si="13"/>
        <v>FT7BNE</v>
      </c>
      <c r="AA336" s="274" t="str">
        <f t="shared" si="14"/>
        <v>FT7</v>
      </c>
      <c r="AB336" s="274" t="str">
        <f t="shared" si="15"/>
        <v>BNE</v>
      </c>
      <c r="AC336" s="274" t="str">
        <f t="shared" si="16"/>
        <v>1XWBT9P</v>
      </c>
      <c r="AD336" s="274" t="str">
        <f t="shared" si="17"/>
        <v>1XW</v>
      </c>
      <c r="AE336" s="274" t="str">
        <f t="shared" si="18"/>
        <v>BT9P</v>
      </c>
      <c r="AF336" s="274" t="e">
        <f t="shared" ca="1" si="19"/>
        <v>#NAME?</v>
      </c>
      <c r="AG336" s="274" t="e">
        <f t="shared" ca="1" si="20"/>
        <v>#NAME?</v>
      </c>
    </row>
    <row r="337" spans="1:33" ht="75">
      <c r="A337" s="187" t="e">
        <f t="shared" ca="1" si="12"/>
        <v>#NAME?</v>
      </c>
      <c r="B337" s="273" t="s">
        <v>1765</v>
      </c>
      <c r="C337" s="274"/>
      <c r="D337" s="274" t="s">
        <v>3214</v>
      </c>
      <c r="E337" s="274" t="s">
        <v>10912</v>
      </c>
      <c r="F337" s="274" t="s">
        <v>10889</v>
      </c>
      <c r="G337" s="274"/>
      <c r="H337" s="272"/>
      <c r="I337" s="276" t="str">
        <f t="shared" si="22"/>
        <v>LINKS HARVESTED</v>
      </c>
      <c r="J337" s="295">
        <v>43357</v>
      </c>
      <c r="K337" s="282"/>
      <c r="L337" s="278"/>
      <c r="M337" s="278"/>
      <c r="N337" s="278" t="s">
        <v>6109</v>
      </c>
      <c r="O337" s="278"/>
      <c r="P337" s="278"/>
      <c r="Q337" s="278"/>
      <c r="R337" s="278"/>
      <c r="S337" s="278"/>
      <c r="T337" s="278"/>
      <c r="U337" s="282"/>
      <c r="V337" s="274" t="s">
        <v>10913</v>
      </c>
      <c r="W337" s="283" t="s">
        <v>6111</v>
      </c>
      <c r="X337" s="279" t="s">
        <v>10914</v>
      </c>
      <c r="Y337" s="281" t="s">
        <v>10915</v>
      </c>
      <c r="Z337" s="274" t="str">
        <f t="shared" si="13"/>
        <v>FTN9N4</v>
      </c>
      <c r="AA337" s="274" t="str">
        <f t="shared" si="14"/>
        <v>FTN</v>
      </c>
      <c r="AB337" s="274" t="str">
        <f t="shared" si="15"/>
        <v>9N4</v>
      </c>
      <c r="AC337" s="274" t="str">
        <f t="shared" si="16"/>
        <v>7MX3AAS</v>
      </c>
      <c r="AD337" s="274" t="str">
        <f t="shared" si="17"/>
        <v>7MX</v>
      </c>
      <c r="AE337" s="274" t="str">
        <f t="shared" si="18"/>
        <v>3AAS</v>
      </c>
      <c r="AF337" s="274" t="e">
        <f t="shared" ca="1" si="19"/>
        <v>#NAME?</v>
      </c>
      <c r="AG337" s="274" t="e">
        <f t="shared" ca="1" si="20"/>
        <v>#NAME?</v>
      </c>
    </row>
    <row r="338" spans="1:33" ht="93.75">
      <c r="A338" s="187" t="e">
        <f t="shared" ca="1" si="12"/>
        <v>#NAME?</v>
      </c>
      <c r="B338" s="273" t="s">
        <v>1886</v>
      </c>
      <c r="C338" s="274"/>
      <c r="D338" s="274" t="s">
        <v>3214</v>
      </c>
      <c r="E338" s="274" t="s">
        <v>10916</v>
      </c>
      <c r="F338" s="274" t="s">
        <v>10889</v>
      </c>
      <c r="G338" s="288" t="s">
        <v>10917</v>
      </c>
      <c r="H338" s="272"/>
      <c r="I338" s="276" t="str">
        <f t="shared" si="22"/>
        <v>LINKS HARVESTED</v>
      </c>
      <c r="J338" s="295">
        <v>43357</v>
      </c>
      <c r="K338" s="282"/>
      <c r="L338" s="278"/>
      <c r="M338" s="278"/>
      <c r="N338" s="278" t="s">
        <v>6109</v>
      </c>
      <c r="O338" s="278"/>
      <c r="P338" s="278"/>
      <c r="Q338" s="278"/>
      <c r="R338" s="278"/>
      <c r="S338" s="278"/>
      <c r="T338" s="278"/>
      <c r="U338" s="282"/>
      <c r="V338" s="274" t="s">
        <v>10918</v>
      </c>
      <c r="W338" s="283" t="s">
        <v>6111</v>
      </c>
      <c r="X338" s="279" t="s">
        <v>10919</v>
      </c>
      <c r="Y338" s="281" t="s">
        <v>10920</v>
      </c>
      <c r="Z338" s="274" t="str">
        <f t="shared" si="13"/>
        <v>FUJQB2</v>
      </c>
      <c r="AA338" s="274" t="str">
        <f t="shared" si="14"/>
        <v>FUJ</v>
      </c>
      <c r="AB338" s="274" t="str">
        <f t="shared" si="15"/>
        <v>QB2</v>
      </c>
      <c r="AC338" s="274" t="str">
        <f t="shared" si="16"/>
        <v>YELEUXD</v>
      </c>
      <c r="AD338" s="274" t="str">
        <f t="shared" si="17"/>
        <v>YEL</v>
      </c>
      <c r="AE338" s="274" t="str">
        <f t="shared" si="18"/>
        <v>EUXD</v>
      </c>
      <c r="AF338" s="274" t="e">
        <f t="shared" ca="1" si="19"/>
        <v>#NAME?</v>
      </c>
      <c r="AG338" s="274" t="e">
        <f t="shared" ca="1" si="20"/>
        <v>#NAME?</v>
      </c>
    </row>
    <row r="339" spans="1:33" ht="187.5">
      <c r="A339" s="187" t="e">
        <f t="shared" ca="1" si="12"/>
        <v>#NAME?</v>
      </c>
      <c r="B339" s="273" t="s">
        <v>1904</v>
      </c>
      <c r="C339" s="274"/>
      <c r="D339" s="274" t="s">
        <v>3214</v>
      </c>
      <c r="E339" s="274" t="s">
        <v>10921</v>
      </c>
      <c r="F339" s="274" t="s">
        <v>10922</v>
      </c>
      <c r="G339" s="274" t="s">
        <v>10923</v>
      </c>
      <c r="H339" s="295">
        <v>43356</v>
      </c>
      <c r="I339" s="276" t="str">
        <f t="shared" si="22"/>
        <v>LINKS HARVESTED</v>
      </c>
      <c r="J339" s="200">
        <v>43357</v>
      </c>
      <c r="K339" s="282"/>
      <c r="L339" s="278"/>
      <c r="M339" s="278"/>
      <c r="N339" s="278" t="s">
        <v>6109</v>
      </c>
      <c r="O339" s="278"/>
      <c r="P339" s="278"/>
      <c r="Q339" s="278"/>
      <c r="R339" s="278"/>
      <c r="S339" s="278"/>
      <c r="T339" s="278"/>
      <c r="U339" s="282"/>
      <c r="V339" s="274" t="s">
        <v>10924</v>
      </c>
      <c r="W339" s="283" t="s">
        <v>6111</v>
      </c>
      <c r="X339" s="279" t="s">
        <v>10925</v>
      </c>
      <c r="Y339" s="281" t="s">
        <v>10926</v>
      </c>
      <c r="Z339" s="274" t="str">
        <f t="shared" si="13"/>
        <v>FUPCZS</v>
      </c>
      <c r="AA339" s="274" t="str">
        <f t="shared" si="14"/>
        <v>FUP</v>
      </c>
      <c r="AB339" s="274" t="str">
        <f t="shared" si="15"/>
        <v>CZS</v>
      </c>
      <c r="AC339" s="274" t="str">
        <f t="shared" si="16"/>
        <v>P6EXJKJ</v>
      </c>
      <c r="AD339" s="274" t="str">
        <f t="shared" si="17"/>
        <v>P6E</v>
      </c>
      <c r="AE339" s="274" t="str">
        <f t="shared" si="18"/>
        <v>XJKJ</v>
      </c>
      <c r="AF339" s="274" t="e">
        <f t="shared" ca="1" si="19"/>
        <v>#NAME?</v>
      </c>
      <c r="AG339" s="274" t="e">
        <f t="shared" ca="1" si="20"/>
        <v>#NAME?</v>
      </c>
    </row>
    <row r="340" spans="1:33" ht="75">
      <c r="A340" s="187" t="e">
        <f t="shared" ca="1" si="12"/>
        <v>#NAME?</v>
      </c>
      <c r="B340" s="273" t="s">
        <v>1904</v>
      </c>
      <c r="C340" s="274"/>
      <c r="D340" s="274" t="s">
        <v>6102</v>
      </c>
      <c r="E340" s="274" t="s">
        <v>10927</v>
      </c>
      <c r="F340" s="274" t="s">
        <v>10928</v>
      </c>
      <c r="G340" s="274" t="s">
        <v>10929</v>
      </c>
      <c r="H340" s="273" t="s">
        <v>10930</v>
      </c>
      <c r="I340" s="276" t="str">
        <f t="shared" si="22"/>
        <v>LINKS HARVESTED</v>
      </c>
      <c r="J340" s="295">
        <v>43362</v>
      </c>
      <c r="K340" s="282"/>
      <c r="L340" s="278" t="s">
        <v>6118</v>
      </c>
      <c r="M340" s="278"/>
      <c r="N340" s="278" t="s">
        <v>6109</v>
      </c>
      <c r="O340" s="278"/>
      <c r="P340" s="278"/>
      <c r="Q340" s="278"/>
      <c r="R340" s="278"/>
      <c r="S340" s="278"/>
      <c r="T340" s="278"/>
      <c r="U340" s="282"/>
      <c r="V340" s="274" t="s">
        <v>10931</v>
      </c>
      <c r="W340" s="283" t="s">
        <v>6111</v>
      </c>
      <c r="X340" s="279" t="s">
        <v>10932</v>
      </c>
      <c r="Y340" s="281" t="s">
        <v>10933</v>
      </c>
      <c r="Z340" s="274" t="str">
        <f t="shared" si="13"/>
        <v>FUZHRY</v>
      </c>
      <c r="AA340" s="274" t="str">
        <f t="shared" si="14"/>
        <v>FUZ</v>
      </c>
      <c r="AB340" s="274" t="str">
        <f t="shared" si="15"/>
        <v>HRY</v>
      </c>
      <c r="AC340" s="274" t="str">
        <f t="shared" si="16"/>
        <v>Q8RWXB4</v>
      </c>
      <c r="AD340" s="274" t="str">
        <f t="shared" si="17"/>
        <v>Q8R</v>
      </c>
      <c r="AE340" s="274" t="str">
        <f t="shared" si="18"/>
        <v>WXB4</v>
      </c>
      <c r="AF340" s="274" t="e">
        <f t="shared" ca="1" si="19"/>
        <v>#NAME?</v>
      </c>
      <c r="AG340" s="274" t="e">
        <f t="shared" ca="1" si="20"/>
        <v>#NAME?</v>
      </c>
    </row>
    <row r="341" spans="1:33" ht="187.5">
      <c r="A341" s="187" t="e">
        <f t="shared" ca="1" si="12"/>
        <v>#NAME?</v>
      </c>
      <c r="B341" s="273" t="s">
        <v>1765</v>
      </c>
      <c r="C341" s="274"/>
      <c r="D341" s="274" t="s">
        <v>6102</v>
      </c>
      <c r="E341" s="274" t="s">
        <v>10934</v>
      </c>
      <c r="F341" s="274" t="s">
        <v>10900</v>
      </c>
      <c r="G341" s="274"/>
      <c r="H341" s="272"/>
      <c r="I341" s="276" t="str">
        <f t="shared" si="22"/>
        <v>LINKS HARVESTED</v>
      </c>
      <c r="J341" s="295">
        <v>43362</v>
      </c>
      <c r="K341" s="282"/>
      <c r="L341" s="278" t="s">
        <v>6118</v>
      </c>
      <c r="M341" s="278"/>
      <c r="N341" s="278"/>
      <c r="O341" s="278"/>
      <c r="P341" s="278"/>
      <c r="Q341" s="278"/>
      <c r="R341" s="278"/>
      <c r="S341" s="278"/>
      <c r="T341" s="278"/>
      <c r="U341" s="282"/>
      <c r="V341" s="274" t="s">
        <v>10934</v>
      </c>
      <c r="W341" s="283" t="s">
        <v>6111</v>
      </c>
      <c r="X341" s="309" t="s">
        <v>10935</v>
      </c>
      <c r="Y341" s="281" t="s">
        <v>10936</v>
      </c>
      <c r="Z341" s="274" t="str">
        <f t="shared" si="13"/>
        <v>FXJJ4P</v>
      </c>
      <c r="AA341" s="274" t="str">
        <f t="shared" si="14"/>
        <v>FXJ</v>
      </c>
      <c r="AB341" s="274" t="str">
        <f t="shared" si="15"/>
        <v>J4P</v>
      </c>
      <c r="AC341" s="274" t="str">
        <f t="shared" si="16"/>
        <v>ATJDC61</v>
      </c>
      <c r="AD341" s="274" t="str">
        <f t="shared" si="17"/>
        <v>ATJ</v>
      </c>
      <c r="AE341" s="274" t="str">
        <f t="shared" si="18"/>
        <v>DC61</v>
      </c>
      <c r="AF341" s="274" t="e">
        <f t="shared" ca="1" si="19"/>
        <v>#NAME?</v>
      </c>
      <c r="AG341" s="274" t="e">
        <f t="shared" ca="1" si="20"/>
        <v>#NAME?</v>
      </c>
    </row>
    <row r="342" spans="1:33" ht="168.75">
      <c r="A342" s="187" t="e">
        <f t="shared" ca="1" si="12"/>
        <v>#NAME?</v>
      </c>
      <c r="B342" s="273" t="s">
        <v>1765</v>
      </c>
      <c r="C342" s="274"/>
      <c r="D342" s="274" t="s">
        <v>6114</v>
      </c>
      <c r="E342" s="274" t="s">
        <v>10937</v>
      </c>
      <c r="F342" s="274" t="s">
        <v>10938</v>
      </c>
      <c r="G342" s="294"/>
      <c r="H342" s="295">
        <v>43357</v>
      </c>
      <c r="I342" s="276" t="str">
        <f t="shared" si="22"/>
        <v>LINKS HARVESTED</v>
      </c>
      <c r="J342" s="295">
        <v>43362</v>
      </c>
      <c r="K342" s="282"/>
      <c r="L342" s="278" t="s">
        <v>6109</v>
      </c>
      <c r="M342" s="278"/>
      <c r="N342" s="278" t="s">
        <v>6109</v>
      </c>
      <c r="O342" s="278"/>
      <c r="P342" s="278"/>
      <c r="Q342" s="278"/>
      <c r="R342" s="278"/>
      <c r="S342" s="278"/>
      <c r="T342" s="278"/>
      <c r="U342" s="282"/>
      <c r="V342" s="282"/>
      <c r="W342" s="283" t="s">
        <v>6111</v>
      </c>
      <c r="X342" s="279" t="s">
        <v>10939</v>
      </c>
      <c r="Y342" s="281" t="s">
        <v>10940</v>
      </c>
      <c r="Z342" s="274" t="str">
        <f t="shared" si="13"/>
        <v>FYZMQ8</v>
      </c>
      <c r="AA342" s="274" t="str">
        <f t="shared" si="14"/>
        <v>FYZ</v>
      </c>
      <c r="AB342" s="274" t="str">
        <f t="shared" si="15"/>
        <v>MQ8</v>
      </c>
      <c r="AC342" s="274" t="str">
        <f t="shared" si="16"/>
        <v>KX8I1TS</v>
      </c>
      <c r="AD342" s="274" t="str">
        <f t="shared" si="17"/>
        <v>KX8</v>
      </c>
      <c r="AE342" s="274" t="str">
        <f t="shared" si="18"/>
        <v>I1TS</v>
      </c>
      <c r="AF342" s="274" t="e">
        <f t="shared" ca="1" si="19"/>
        <v>#NAME?</v>
      </c>
      <c r="AG342" s="274" t="e">
        <f t="shared" ca="1" si="20"/>
        <v>#NAME?</v>
      </c>
    </row>
    <row r="343" spans="1:33" ht="150">
      <c r="A343" s="187" t="e">
        <f t="shared" ca="1" si="12"/>
        <v>#NAME?</v>
      </c>
      <c r="B343" s="273" t="s">
        <v>1765</v>
      </c>
      <c r="C343" s="274"/>
      <c r="D343" s="274" t="s">
        <v>6114</v>
      </c>
      <c r="E343" s="274" t="s">
        <v>10941</v>
      </c>
      <c r="F343" s="274" t="s">
        <v>10942</v>
      </c>
      <c r="G343" s="274" t="s">
        <v>10943</v>
      </c>
      <c r="H343" s="295">
        <v>43357</v>
      </c>
      <c r="I343" s="276" t="str">
        <f t="shared" si="22"/>
        <v>LINKS REQUIRED</v>
      </c>
      <c r="J343" s="295">
        <v>43362</v>
      </c>
      <c r="K343" s="282"/>
      <c r="L343" s="278"/>
      <c r="M343" s="278"/>
      <c r="N343" s="278"/>
      <c r="O343" s="278"/>
      <c r="P343" s="278"/>
      <c r="Q343" s="278"/>
      <c r="R343" s="278"/>
      <c r="S343" s="278"/>
      <c r="T343" s="278"/>
      <c r="U343" s="282"/>
      <c r="V343" s="282"/>
      <c r="W343" s="279"/>
      <c r="X343" s="282"/>
      <c r="Y343" s="281" t="s">
        <v>10944</v>
      </c>
      <c r="Z343" s="274" t="str">
        <f t="shared" si="13"/>
        <v>FZLXBX</v>
      </c>
      <c r="AA343" s="274" t="str">
        <f t="shared" si="14"/>
        <v>FZL</v>
      </c>
      <c r="AB343" s="274" t="str">
        <f t="shared" si="15"/>
        <v>XBX</v>
      </c>
      <c r="AC343" s="274" t="str">
        <f t="shared" si="16"/>
        <v>FTKQDLA</v>
      </c>
      <c r="AD343" s="274" t="str">
        <f t="shared" si="17"/>
        <v>FTK</v>
      </c>
      <c r="AE343" s="274" t="str">
        <f t="shared" si="18"/>
        <v>QDLA</v>
      </c>
      <c r="AF343" s="274" t="e">
        <f t="shared" ca="1" si="19"/>
        <v>#NAME?</v>
      </c>
      <c r="AG343" s="274" t="e">
        <f t="shared" ca="1" si="20"/>
        <v>#NAME?</v>
      </c>
    </row>
    <row r="344" spans="1:33" ht="150">
      <c r="A344" s="187" t="e">
        <f t="shared" ca="1" si="12"/>
        <v>#NAME?</v>
      </c>
      <c r="B344" s="273" t="s">
        <v>2263</v>
      </c>
      <c r="C344" s="274" t="s">
        <v>6217</v>
      </c>
      <c r="D344" s="274" t="s">
        <v>6114</v>
      </c>
      <c r="E344" s="274" t="s">
        <v>10945</v>
      </c>
      <c r="F344" s="274" t="s">
        <v>10942</v>
      </c>
      <c r="G344" s="274"/>
      <c r="H344" s="295">
        <v>43357</v>
      </c>
      <c r="I344" s="276" t="str">
        <f t="shared" si="22"/>
        <v>LINKS HARVESTED</v>
      </c>
      <c r="J344" s="295">
        <v>43362</v>
      </c>
      <c r="K344" s="282"/>
      <c r="L344" s="278"/>
      <c r="M344" s="278"/>
      <c r="N344" s="278"/>
      <c r="O344" s="278"/>
      <c r="P344" s="278"/>
      <c r="Q344" s="278"/>
      <c r="R344" s="278"/>
      <c r="S344" s="278"/>
      <c r="T344" s="278"/>
      <c r="U344" s="282"/>
      <c r="V344" s="274" t="s">
        <v>10946</v>
      </c>
      <c r="W344" s="283" t="s">
        <v>6111</v>
      </c>
      <c r="X344" s="279" t="s">
        <v>10947</v>
      </c>
      <c r="Y344" s="281" t="s">
        <v>10948</v>
      </c>
      <c r="Z344" s="274" t="str">
        <f t="shared" si="13"/>
        <v>GXG435</v>
      </c>
      <c r="AA344" s="274" t="str">
        <f t="shared" si="14"/>
        <v>GXG</v>
      </c>
      <c r="AB344" s="274" t="str">
        <f t="shared" si="15"/>
        <v>435</v>
      </c>
      <c r="AC344" s="274" t="str">
        <f t="shared" si="16"/>
        <v>8LXTZEV</v>
      </c>
      <c r="AD344" s="274" t="str">
        <f t="shared" si="17"/>
        <v>8LX</v>
      </c>
      <c r="AE344" s="274" t="str">
        <f t="shared" si="18"/>
        <v>TZEV</v>
      </c>
      <c r="AF344" s="274" t="e">
        <f t="shared" ca="1" si="19"/>
        <v>#NAME?</v>
      </c>
      <c r="AG344" s="274" t="e">
        <f t="shared" ca="1" si="20"/>
        <v>#NAME?</v>
      </c>
    </row>
    <row r="345" spans="1:33" ht="150">
      <c r="A345" s="187" t="e">
        <f t="shared" ca="1" si="12"/>
        <v>#NAME?</v>
      </c>
      <c r="B345" s="273" t="s">
        <v>1765</v>
      </c>
      <c r="C345" s="274"/>
      <c r="D345" s="274" t="s">
        <v>6114</v>
      </c>
      <c r="E345" s="274" t="s">
        <v>10949</v>
      </c>
      <c r="F345" s="274" t="s">
        <v>10942</v>
      </c>
      <c r="G345" s="274" t="s">
        <v>10950</v>
      </c>
      <c r="H345" s="295">
        <v>43357</v>
      </c>
      <c r="I345" s="276" t="str">
        <f t="shared" si="22"/>
        <v>LINKS HARVESTED</v>
      </c>
      <c r="J345" s="295">
        <v>43362</v>
      </c>
      <c r="K345" s="282"/>
      <c r="L345" s="278" t="s">
        <v>6118</v>
      </c>
      <c r="M345" s="278"/>
      <c r="N345" s="278" t="s">
        <v>6109</v>
      </c>
      <c r="O345" s="278"/>
      <c r="P345" s="278"/>
      <c r="Q345" s="278"/>
      <c r="R345" s="278"/>
      <c r="S345" s="278"/>
      <c r="T345" s="278"/>
      <c r="U345" s="282"/>
      <c r="V345" s="274" t="s">
        <v>10951</v>
      </c>
      <c r="W345" s="283" t="s">
        <v>6111</v>
      </c>
      <c r="X345" s="279" t="s">
        <v>10952</v>
      </c>
      <c r="Y345" s="281" t="s">
        <v>10953</v>
      </c>
      <c r="Z345" s="274" t="str">
        <f t="shared" si="13"/>
        <v>GXP639</v>
      </c>
      <c r="AA345" s="274" t="str">
        <f t="shared" si="14"/>
        <v>GXP</v>
      </c>
      <c r="AB345" s="274" t="str">
        <f t="shared" si="15"/>
        <v>639</v>
      </c>
      <c r="AC345" s="274" t="str">
        <f t="shared" si="16"/>
        <v>Y2GQJXR</v>
      </c>
      <c r="AD345" s="274" t="str">
        <f t="shared" si="17"/>
        <v>Y2G</v>
      </c>
      <c r="AE345" s="274" t="str">
        <f t="shared" si="18"/>
        <v>QJXR</v>
      </c>
      <c r="AF345" s="274" t="e">
        <f t="shared" ca="1" si="19"/>
        <v>#NAME?</v>
      </c>
      <c r="AG345" s="274" t="e">
        <f t="shared" ca="1" si="20"/>
        <v>#NAME?</v>
      </c>
    </row>
    <row r="346" spans="1:33" ht="150">
      <c r="A346" s="187" t="e">
        <f t="shared" ca="1" si="12"/>
        <v>#NAME?</v>
      </c>
      <c r="B346" s="273" t="s">
        <v>1765</v>
      </c>
      <c r="C346" s="274"/>
      <c r="D346" s="274" t="s">
        <v>6114</v>
      </c>
      <c r="E346" s="274" t="s">
        <v>10954</v>
      </c>
      <c r="F346" s="274" t="s">
        <v>10942</v>
      </c>
      <c r="G346" s="274"/>
      <c r="H346" s="295">
        <v>43357</v>
      </c>
      <c r="I346" s="276" t="str">
        <f t="shared" si="22"/>
        <v>LINKS HARVESTED</v>
      </c>
      <c r="J346" s="295">
        <v>43362</v>
      </c>
      <c r="K346" s="282"/>
      <c r="L346" s="278" t="s">
        <v>6109</v>
      </c>
      <c r="M346" s="278"/>
      <c r="N346" s="278" t="s">
        <v>6109</v>
      </c>
      <c r="O346" s="278"/>
      <c r="P346" s="278"/>
      <c r="Q346" s="278"/>
      <c r="R346" s="278"/>
      <c r="S346" s="278"/>
      <c r="T346" s="278"/>
      <c r="U346" s="282"/>
      <c r="V346" s="274" t="s">
        <v>10955</v>
      </c>
      <c r="W346" s="283" t="s">
        <v>6111</v>
      </c>
      <c r="X346" s="279" t="s">
        <v>10956</v>
      </c>
      <c r="Y346" s="281" t="s">
        <v>10957</v>
      </c>
      <c r="Z346" s="274" t="str">
        <f t="shared" si="13"/>
        <v>G1AN6M</v>
      </c>
      <c r="AA346" s="274" t="str">
        <f t="shared" si="14"/>
        <v>G1A</v>
      </c>
      <c r="AB346" s="274" t="str">
        <f t="shared" si="15"/>
        <v>N6M</v>
      </c>
      <c r="AC346" s="274" t="str">
        <f t="shared" si="16"/>
        <v>6MWWWEK</v>
      </c>
      <c r="AD346" s="274" t="str">
        <f t="shared" si="17"/>
        <v>6MW</v>
      </c>
      <c r="AE346" s="274" t="str">
        <f t="shared" si="18"/>
        <v>WWEK</v>
      </c>
      <c r="AF346" s="274" t="e">
        <f t="shared" ca="1" si="19"/>
        <v>#NAME?</v>
      </c>
      <c r="AG346" s="274" t="e">
        <f t="shared" ca="1" si="20"/>
        <v>#NAME?</v>
      </c>
    </row>
    <row r="347" spans="1:33" ht="131.25">
      <c r="A347" s="187" t="e">
        <f t="shared" ca="1" si="12"/>
        <v>#NAME?</v>
      </c>
      <c r="B347" s="273" t="s">
        <v>1886</v>
      </c>
      <c r="C347" s="274"/>
      <c r="D347" s="274" t="s">
        <v>6114</v>
      </c>
      <c r="E347" s="274" t="s">
        <v>10958</v>
      </c>
      <c r="F347" s="294" t="s">
        <v>10959</v>
      </c>
      <c r="G347" s="294"/>
      <c r="H347" s="295">
        <v>43357</v>
      </c>
      <c r="I347" s="276" t="str">
        <f t="shared" si="22"/>
        <v>LINKS HARVESTED</v>
      </c>
      <c r="J347" s="295">
        <v>43362</v>
      </c>
      <c r="K347" s="282"/>
      <c r="L347" s="278" t="s">
        <v>6109</v>
      </c>
      <c r="M347" s="278"/>
      <c r="N347" s="278" t="s">
        <v>6109</v>
      </c>
      <c r="O347" s="278"/>
      <c r="P347" s="278"/>
      <c r="Q347" s="278"/>
      <c r="R347" s="278"/>
      <c r="S347" s="278"/>
      <c r="T347" s="278"/>
      <c r="U347" s="282"/>
      <c r="V347" s="274" t="s">
        <v>10960</v>
      </c>
      <c r="W347" s="283" t="s">
        <v>6111</v>
      </c>
      <c r="X347" s="279" t="s">
        <v>10961</v>
      </c>
      <c r="Y347" s="281" t="s">
        <v>10962</v>
      </c>
      <c r="Z347" s="274" t="str">
        <f t="shared" si="13"/>
        <v>G1EBMD</v>
      </c>
      <c r="AA347" s="274" t="str">
        <f t="shared" si="14"/>
        <v>G1E</v>
      </c>
      <c r="AB347" s="274" t="str">
        <f t="shared" si="15"/>
        <v>BMD</v>
      </c>
      <c r="AC347" s="274" t="str">
        <f t="shared" si="16"/>
        <v>8BXHLFA</v>
      </c>
      <c r="AD347" s="274" t="str">
        <f t="shared" si="17"/>
        <v>8BX</v>
      </c>
      <c r="AE347" s="274" t="str">
        <f t="shared" si="18"/>
        <v>HLFA</v>
      </c>
      <c r="AF347" s="274" t="e">
        <f t="shared" ca="1" si="19"/>
        <v>#NAME?</v>
      </c>
      <c r="AG347" s="274" t="e">
        <f t="shared" ca="1" si="20"/>
        <v>#NAME?</v>
      </c>
    </row>
    <row r="348" spans="1:33" ht="262.5">
      <c r="A348" s="187" t="e">
        <f t="shared" ca="1" si="12"/>
        <v>#NAME?</v>
      </c>
      <c r="B348" s="273" t="s">
        <v>1904</v>
      </c>
      <c r="C348" s="274"/>
      <c r="D348" s="274" t="s">
        <v>6114</v>
      </c>
      <c r="E348" s="274" t="s">
        <v>10963</v>
      </c>
      <c r="F348" s="274" t="s">
        <v>10964</v>
      </c>
      <c r="G348" s="274" t="s">
        <v>10965</v>
      </c>
      <c r="H348" s="295">
        <v>43357</v>
      </c>
      <c r="I348" s="276" t="str">
        <f t="shared" si="22"/>
        <v>LINKS HARVESTED</v>
      </c>
      <c r="J348" s="295">
        <v>43362</v>
      </c>
      <c r="K348" s="282"/>
      <c r="L348" s="278" t="s">
        <v>6118</v>
      </c>
      <c r="M348" s="278"/>
      <c r="N348" s="278" t="s">
        <v>6109</v>
      </c>
      <c r="O348" s="278"/>
      <c r="P348" s="278"/>
      <c r="Q348" s="278"/>
      <c r="R348" s="278"/>
      <c r="S348" s="278"/>
      <c r="T348" s="278"/>
      <c r="U348" s="282"/>
      <c r="V348" s="282"/>
      <c r="W348" s="283" t="s">
        <v>6111</v>
      </c>
      <c r="X348" s="279" t="s">
        <v>10966</v>
      </c>
      <c r="Y348" s="281" t="s">
        <v>10967</v>
      </c>
      <c r="Z348" s="274" t="str">
        <f t="shared" si="13"/>
        <v>G22HJH</v>
      </c>
      <c r="AA348" s="274" t="str">
        <f t="shared" si="14"/>
        <v>G22</v>
      </c>
      <c r="AB348" s="274" t="str">
        <f t="shared" si="15"/>
        <v>HJH</v>
      </c>
      <c r="AC348" s="274" t="str">
        <f t="shared" si="16"/>
        <v>6SP2MSI</v>
      </c>
      <c r="AD348" s="274" t="str">
        <f t="shared" si="17"/>
        <v>6SP</v>
      </c>
      <c r="AE348" s="274" t="str">
        <f t="shared" si="18"/>
        <v>2MSI</v>
      </c>
      <c r="AF348" s="274" t="e">
        <f t="shared" ca="1" si="19"/>
        <v>#NAME?</v>
      </c>
      <c r="AG348" s="274" t="e">
        <f t="shared" ca="1" si="20"/>
        <v>#NAME?</v>
      </c>
    </row>
    <row r="349" spans="1:33" ht="187.5">
      <c r="A349" s="187" t="e">
        <f t="shared" ca="1" si="12"/>
        <v>#NAME?</v>
      </c>
      <c r="B349" s="273" t="s">
        <v>1765</v>
      </c>
      <c r="C349" s="274"/>
      <c r="D349" s="274" t="s">
        <v>6114</v>
      </c>
      <c r="E349" s="274" t="s">
        <v>10968</v>
      </c>
      <c r="F349" s="274" t="s">
        <v>10969</v>
      </c>
      <c r="G349" s="294"/>
      <c r="H349" s="295">
        <v>43357</v>
      </c>
      <c r="I349" s="276" t="str">
        <f t="shared" si="22"/>
        <v>LINKS HARVESTED</v>
      </c>
      <c r="J349" s="295">
        <v>43362</v>
      </c>
      <c r="K349" s="282"/>
      <c r="L349" s="278"/>
      <c r="M349" s="278"/>
      <c r="N349" s="278" t="s">
        <v>6109</v>
      </c>
      <c r="O349" s="278"/>
      <c r="P349" s="278"/>
      <c r="Q349" s="278"/>
      <c r="R349" s="278"/>
      <c r="S349" s="278"/>
      <c r="T349" s="278"/>
      <c r="U349" s="282"/>
      <c r="V349" s="274" t="s">
        <v>10970</v>
      </c>
      <c r="W349" s="283" t="s">
        <v>6111</v>
      </c>
      <c r="X349" s="279" t="s">
        <v>10971</v>
      </c>
      <c r="Y349" s="281" t="s">
        <v>10972</v>
      </c>
      <c r="Z349" s="274" t="str">
        <f t="shared" si="13"/>
        <v>G238KR</v>
      </c>
      <c r="AA349" s="274" t="str">
        <f t="shared" si="14"/>
        <v>G23</v>
      </c>
      <c r="AB349" s="274" t="str">
        <f t="shared" si="15"/>
        <v>8KR</v>
      </c>
      <c r="AC349" s="274" t="str">
        <f t="shared" si="16"/>
        <v>Z2RDXTF</v>
      </c>
      <c r="AD349" s="274" t="str">
        <f t="shared" si="17"/>
        <v>Z2R</v>
      </c>
      <c r="AE349" s="274" t="str">
        <f t="shared" si="18"/>
        <v>DXTF</v>
      </c>
      <c r="AF349" s="274" t="e">
        <f t="shared" ca="1" si="19"/>
        <v>#NAME?</v>
      </c>
      <c r="AG349" s="274" t="e">
        <f t="shared" ca="1" si="20"/>
        <v>#NAME?</v>
      </c>
    </row>
    <row r="350" spans="1:33" ht="112.5">
      <c r="A350" s="187" t="e">
        <f t="shared" ca="1" si="12"/>
        <v>#NAME?</v>
      </c>
      <c r="B350" s="273" t="s">
        <v>1765</v>
      </c>
      <c r="C350" s="274"/>
      <c r="D350" s="274" t="s">
        <v>6114</v>
      </c>
      <c r="E350" s="274" t="s">
        <v>10973</v>
      </c>
      <c r="F350" s="274" t="s">
        <v>10974</v>
      </c>
      <c r="G350" s="274"/>
      <c r="H350" s="295">
        <v>43358</v>
      </c>
      <c r="I350" s="276" t="str">
        <f t="shared" si="22"/>
        <v>LINKS REQUIRED</v>
      </c>
      <c r="J350" s="295">
        <v>43362</v>
      </c>
      <c r="K350" s="282"/>
      <c r="L350" s="278"/>
      <c r="M350" s="278"/>
      <c r="N350" s="278"/>
      <c r="O350" s="278"/>
      <c r="P350" s="278"/>
      <c r="Q350" s="278"/>
      <c r="R350" s="278"/>
      <c r="S350" s="278"/>
      <c r="T350" s="278"/>
      <c r="U350" s="282"/>
      <c r="V350" s="282"/>
      <c r="W350" s="279"/>
      <c r="X350" s="282"/>
      <c r="Y350" s="281" t="s">
        <v>10975</v>
      </c>
      <c r="Z350" s="274" t="str">
        <f t="shared" si="13"/>
        <v>G26WY2</v>
      </c>
      <c r="AA350" s="274" t="str">
        <f t="shared" si="14"/>
        <v>G26</v>
      </c>
      <c r="AB350" s="274" t="str">
        <f t="shared" si="15"/>
        <v>WY2</v>
      </c>
      <c r="AC350" s="274" t="str">
        <f t="shared" si="16"/>
        <v>LNEIRC7</v>
      </c>
      <c r="AD350" s="274" t="str">
        <f t="shared" si="17"/>
        <v>LNE</v>
      </c>
      <c r="AE350" s="274" t="str">
        <f t="shared" si="18"/>
        <v>IRC7</v>
      </c>
      <c r="AF350" s="274" t="e">
        <f t="shared" ca="1" si="19"/>
        <v>#NAME?</v>
      </c>
      <c r="AG350" s="274" t="e">
        <f t="shared" ca="1" si="20"/>
        <v>#NAME?</v>
      </c>
    </row>
    <row r="351" spans="1:33" ht="168.75">
      <c r="A351" s="187" t="e">
        <f t="shared" ca="1" si="12"/>
        <v>#NAME?</v>
      </c>
      <c r="B351" s="273" t="s">
        <v>8190</v>
      </c>
      <c r="C351" s="274"/>
      <c r="D351" s="274" t="s">
        <v>6114</v>
      </c>
      <c r="E351" s="274" t="s">
        <v>10976</v>
      </c>
      <c r="F351" s="274" t="s">
        <v>10977</v>
      </c>
      <c r="G351" s="274"/>
      <c r="H351" s="295">
        <v>43358</v>
      </c>
      <c r="I351" s="276" t="str">
        <f t="shared" si="22"/>
        <v>LINKS REQUIRED</v>
      </c>
      <c r="J351" s="295">
        <v>43362</v>
      </c>
      <c r="K351" s="282"/>
      <c r="L351" s="278"/>
      <c r="M351" s="278"/>
      <c r="N351" s="278"/>
      <c r="O351" s="278"/>
      <c r="P351" s="278"/>
      <c r="Q351" s="278"/>
      <c r="R351" s="278"/>
      <c r="S351" s="278"/>
      <c r="T351" s="278"/>
      <c r="U351" s="282"/>
      <c r="V351" s="282"/>
      <c r="W351" s="279"/>
      <c r="X351" s="282"/>
      <c r="Y351" s="281" t="s">
        <v>10978</v>
      </c>
      <c r="Z351" s="274" t="str">
        <f t="shared" si="13"/>
        <v>G3T7NA</v>
      </c>
      <c r="AA351" s="274" t="str">
        <f t="shared" si="14"/>
        <v>G3T</v>
      </c>
      <c r="AB351" s="274" t="str">
        <f t="shared" si="15"/>
        <v>7NA</v>
      </c>
      <c r="AC351" s="274" t="str">
        <f t="shared" si="16"/>
        <v>X37B1OE</v>
      </c>
      <c r="AD351" s="274" t="str">
        <f t="shared" si="17"/>
        <v>X37</v>
      </c>
      <c r="AE351" s="274" t="str">
        <f t="shared" si="18"/>
        <v>B1OE</v>
      </c>
      <c r="AF351" s="274" t="e">
        <f t="shared" ca="1" si="19"/>
        <v>#NAME?</v>
      </c>
      <c r="AG351" s="274" t="e">
        <f t="shared" ca="1" si="20"/>
        <v>#NAME?</v>
      </c>
    </row>
    <row r="352" spans="1:33" ht="168.75">
      <c r="A352" s="187" t="e">
        <f t="shared" ca="1" si="12"/>
        <v>#NAME?</v>
      </c>
      <c r="B352" s="273" t="s">
        <v>10615</v>
      </c>
      <c r="C352" s="274"/>
      <c r="D352" s="274" t="s">
        <v>6114</v>
      </c>
      <c r="E352" s="274" t="s">
        <v>10979</v>
      </c>
      <c r="F352" s="274" t="s">
        <v>10980</v>
      </c>
      <c r="G352" s="274"/>
      <c r="H352" s="295">
        <v>43358</v>
      </c>
      <c r="I352" s="276" t="str">
        <f t="shared" si="22"/>
        <v>LINKS REQUIRED</v>
      </c>
      <c r="J352" s="295">
        <v>43362</v>
      </c>
      <c r="K352" s="282"/>
      <c r="L352" s="278"/>
      <c r="M352" s="278"/>
      <c r="N352" s="278"/>
      <c r="O352" s="278"/>
      <c r="P352" s="278"/>
      <c r="Q352" s="278"/>
      <c r="R352" s="278"/>
      <c r="S352" s="278"/>
      <c r="T352" s="278"/>
      <c r="U352" s="282"/>
      <c r="V352" s="282"/>
      <c r="W352" s="279"/>
      <c r="X352" s="282"/>
      <c r="Y352" s="281" t="s">
        <v>10981</v>
      </c>
      <c r="Z352" s="274" t="str">
        <f t="shared" si="13"/>
        <v>G4FJEC</v>
      </c>
      <c r="AA352" s="274" t="str">
        <f t="shared" si="14"/>
        <v>G4F</v>
      </c>
      <c r="AB352" s="274" t="str">
        <f t="shared" si="15"/>
        <v>JEC</v>
      </c>
      <c r="AC352" s="274" t="str">
        <f t="shared" si="16"/>
        <v>38XTCLH</v>
      </c>
      <c r="AD352" s="274" t="str">
        <f t="shared" si="17"/>
        <v>38X</v>
      </c>
      <c r="AE352" s="274" t="str">
        <f t="shared" si="18"/>
        <v>TCLH</v>
      </c>
      <c r="AF352" s="274" t="e">
        <f t="shared" ca="1" si="19"/>
        <v>#NAME?</v>
      </c>
      <c r="AG352" s="274" t="e">
        <f t="shared" ca="1" si="20"/>
        <v>#NAME?</v>
      </c>
    </row>
    <row r="353" spans="1:33" ht="168.75">
      <c r="A353" s="187" t="e">
        <f t="shared" ca="1" si="12"/>
        <v>#NAME?</v>
      </c>
      <c r="B353" s="273" t="s">
        <v>1904</v>
      </c>
      <c r="C353" s="274"/>
      <c r="D353" s="274" t="s">
        <v>6114</v>
      </c>
      <c r="E353" s="274" t="s">
        <v>10982</v>
      </c>
      <c r="F353" s="274" t="s">
        <v>10980</v>
      </c>
      <c r="G353" s="274"/>
      <c r="H353" s="295">
        <v>43358</v>
      </c>
      <c r="I353" s="276" t="str">
        <f t="shared" si="22"/>
        <v>LINKS HARVESTED</v>
      </c>
      <c r="J353" s="295">
        <v>43362</v>
      </c>
      <c r="K353" s="282"/>
      <c r="L353" s="278" t="s">
        <v>6118</v>
      </c>
      <c r="M353" s="278"/>
      <c r="N353" s="278" t="s">
        <v>6109</v>
      </c>
      <c r="O353" s="278"/>
      <c r="P353" s="278"/>
      <c r="Q353" s="278"/>
      <c r="R353" s="278"/>
      <c r="S353" s="278"/>
      <c r="T353" s="278"/>
      <c r="U353" s="282"/>
      <c r="V353" s="274" t="s">
        <v>10983</v>
      </c>
      <c r="W353" s="283" t="s">
        <v>6111</v>
      </c>
      <c r="X353" s="279" t="s">
        <v>10984</v>
      </c>
      <c r="Y353" s="281" t="s">
        <v>10985</v>
      </c>
      <c r="Z353" s="274" t="str">
        <f t="shared" si="13"/>
        <v>G7EY3N</v>
      </c>
      <c r="AA353" s="274" t="str">
        <f t="shared" si="14"/>
        <v>G7E</v>
      </c>
      <c r="AB353" s="274" t="str">
        <f t="shared" si="15"/>
        <v>Y3N</v>
      </c>
      <c r="AC353" s="274" t="str">
        <f t="shared" si="16"/>
        <v>CXCFIP2</v>
      </c>
      <c r="AD353" s="274" t="str">
        <f t="shared" si="17"/>
        <v>CXC</v>
      </c>
      <c r="AE353" s="274" t="str">
        <f t="shared" si="18"/>
        <v>FIP2</v>
      </c>
      <c r="AF353" s="274" t="e">
        <f t="shared" ca="1" si="19"/>
        <v>#NAME?</v>
      </c>
      <c r="AG353" s="274" t="e">
        <f t="shared" ca="1" si="20"/>
        <v>#NAME?</v>
      </c>
    </row>
    <row r="354" spans="1:33" ht="168.75">
      <c r="A354" s="187" t="e">
        <f t="shared" ca="1" si="12"/>
        <v>#NAME?</v>
      </c>
      <c r="B354" s="273" t="s">
        <v>1765</v>
      </c>
      <c r="C354" s="274"/>
      <c r="D354" s="274" t="s">
        <v>6114</v>
      </c>
      <c r="E354" s="274" t="s">
        <v>10986</v>
      </c>
      <c r="F354" s="274" t="s">
        <v>10980</v>
      </c>
      <c r="G354" s="274"/>
      <c r="H354" s="295">
        <v>43358</v>
      </c>
      <c r="I354" s="276" t="str">
        <f t="shared" si="22"/>
        <v>LINKS REQUIRED</v>
      </c>
      <c r="J354" s="295">
        <v>43362</v>
      </c>
      <c r="K354" s="282"/>
      <c r="L354" s="278"/>
      <c r="M354" s="278"/>
      <c r="N354" s="278"/>
      <c r="O354" s="278"/>
      <c r="P354" s="278"/>
      <c r="Q354" s="278"/>
      <c r="R354" s="278"/>
      <c r="S354" s="278"/>
      <c r="T354" s="278"/>
      <c r="U354" s="282"/>
      <c r="V354" s="282"/>
      <c r="W354" s="279"/>
      <c r="X354" s="282"/>
      <c r="Y354" s="281" t="s">
        <v>10987</v>
      </c>
      <c r="Z354" s="274" t="str">
        <f t="shared" si="13"/>
        <v>G8E6WD</v>
      </c>
      <c r="AA354" s="274" t="str">
        <f t="shared" si="14"/>
        <v>G8E</v>
      </c>
      <c r="AB354" s="274" t="str">
        <f t="shared" si="15"/>
        <v>6WD</v>
      </c>
      <c r="AC354" s="274" t="str">
        <f t="shared" si="16"/>
        <v>5X5ZGPX</v>
      </c>
      <c r="AD354" s="274" t="str">
        <f t="shared" si="17"/>
        <v>5X5</v>
      </c>
      <c r="AE354" s="274" t="str">
        <f t="shared" si="18"/>
        <v>ZGPX</v>
      </c>
      <c r="AF354" s="274" t="e">
        <f t="shared" ca="1" si="19"/>
        <v>#NAME?</v>
      </c>
      <c r="AG354" s="274" t="e">
        <f t="shared" ca="1" si="20"/>
        <v>#NAME?</v>
      </c>
    </row>
    <row r="355" spans="1:33" ht="168.75">
      <c r="A355" s="187" t="e">
        <f t="shared" ca="1" si="12"/>
        <v>#NAME?</v>
      </c>
      <c r="B355" s="273" t="s">
        <v>1765</v>
      </c>
      <c r="C355" s="274"/>
      <c r="D355" s="274" t="s">
        <v>6114</v>
      </c>
      <c r="E355" s="274" t="s">
        <v>10988</v>
      </c>
      <c r="F355" s="274" t="s">
        <v>10980</v>
      </c>
      <c r="G355" s="274"/>
      <c r="H355" s="295">
        <v>43358</v>
      </c>
      <c r="I355" s="276" t="str">
        <f t="shared" si="22"/>
        <v>LINKS REQUIRED</v>
      </c>
      <c r="J355" s="295">
        <v>43362</v>
      </c>
      <c r="K355" s="282"/>
      <c r="L355" s="278"/>
      <c r="M355" s="278"/>
      <c r="N355" s="278"/>
      <c r="O355" s="278"/>
      <c r="P355" s="278"/>
      <c r="Q355" s="278"/>
      <c r="R355" s="278"/>
      <c r="S355" s="278"/>
      <c r="T355" s="278"/>
      <c r="U355" s="282"/>
      <c r="V355" s="282"/>
      <c r="W355" s="279"/>
      <c r="X355" s="282"/>
      <c r="Y355" s="281" t="s">
        <v>10989</v>
      </c>
      <c r="Z355" s="274" t="str">
        <f t="shared" si="13"/>
        <v>G9LKN5</v>
      </c>
      <c r="AA355" s="274" t="str">
        <f t="shared" si="14"/>
        <v>G9L</v>
      </c>
      <c r="AB355" s="274" t="str">
        <f t="shared" si="15"/>
        <v>KN5</v>
      </c>
      <c r="AC355" s="274" t="str">
        <f t="shared" si="16"/>
        <v>UAX5PL6</v>
      </c>
      <c r="AD355" s="274" t="str">
        <f t="shared" si="17"/>
        <v>UAX</v>
      </c>
      <c r="AE355" s="274" t="str">
        <f t="shared" si="18"/>
        <v>5PL6</v>
      </c>
      <c r="AF355" s="274" t="e">
        <f t="shared" ca="1" si="19"/>
        <v>#NAME?</v>
      </c>
      <c r="AG355" s="274" t="e">
        <f t="shared" ca="1" si="20"/>
        <v>#NAME?</v>
      </c>
    </row>
    <row r="356" spans="1:33" ht="168.75">
      <c r="A356" s="187" t="e">
        <f t="shared" ca="1" si="12"/>
        <v>#NAME?</v>
      </c>
      <c r="B356" s="273" t="s">
        <v>10615</v>
      </c>
      <c r="C356" s="274"/>
      <c r="D356" s="274" t="s">
        <v>6114</v>
      </c>
      <c r="E356" s="274" t="s">
        <v>10990</v>
      </c>
      <c r="F356" s="274" t="s">
        <v>10980</v>
      </c>
      <c r="G356" s="274"/>
      <c r="H356" s="295">
        <v>43358</v>
      </c>
      <c r="I356" s="276" t="str">
        <f t="shared" si="22"/>
        <v>LINKS REQUIRED</v>
      </c>
      <c r="J356" s="295">
        <v>43362</v>
      </c>
      <c r="K356" s="282"/>
      <c r="L356" s="278"/>
      <c r="M356" s="278"/>
      <c r="N356" s="278"/>
      <c r="O356" s="278"/>
      <c r="P356" s="278"/>
      <c r="Q356" s="278"/>
      <c r="R356" s="278"/>
      <c r="S356" s="278"/>
      <c r="T356" s="278"/>
      <c r="U356" s="282"/>
      <c r="V356" s="282"/>
      <c r="W356" s="279"/>
      <c r="X356" s="282"/>
      <c r="Y356" s="281" t="s">
        <v>10991</v>
      </c>
      <c r="Z356" s="274" t="str">
        <f t="shared" si="13"/>
        <v>GBNP28</v>
      </c>
      <c r="AA356" s="274" t="str">
        <f t="shared" si="14"/>
        <v>GBN</v>
      </c>
      <c r="AB356" s="274" t="str">
        <f t="shared" si="15"/>
        <v>P28</v>
      </c>
      <c r="AC356" s="274" t="str">
        <f t="shared" si="16"/>
        <v>XXAR6KA</v>
      </c>
      <c r="AD356" s="274" t="str">
        <f t="shared" si="17"/>
        <v>XXA</v>
      </c>
      <c r="AE356" s="274" t="str">
        <f t="shared" si="18"/>
        <v>R6KA</v>
      </c>
      <c r="AF356" s="274" t="e">
        <f t="shared" ca="1" si="19"/>
        <v>#NAME?</v>
      </c>
      <c r="AG356" s="274" t="e">
        <f t="shared" ca="1" si="20"/>
        <v>#NAME?</v>
      </c>
    </row>
    <row r="357" spans="1:33" ht="168.75">
      <c r="A357" s="187" t="e">
        <f t="shared" ca="1" si="12"/>
        <v>#NAME?</v>
      </c>
      <c r="B357" s="273" t="s">
        <v>1886</v>
      </c>
      <c r="C357" s="274"/>
      <c r="D357" s="274" t="s">
        <v>6102</v>
      </c>
      <c r="E357" s="274" t="s">
        <v>10992</v>
      </c>
      <c r="F357" s="274" t="s">
        <v>10993</v>
      </c>
      <c r="G357" s="274"/>
      <c r="H357" s="295">
        <v>43360</v>
      </c>
      <c r="I357" s="276" t="str">
        <f t="shared" si="22"/>
        <v>LINKS HARVESTED</v>
      </c>
      <c r="J357" s="295">
        <v>43362</v>
      </c>
      <c r="K357" s="282"/>
      <c r="L357" s="278" t="s">
        <v>6118</v>
      </c>
      <c r="M357" s="278"/>
      <c r="N357" s="278" t="s">
        <v>6109</v>
      </c>
      <c r="O357" s="278"/>
      <c r="P357" s="278"/>
      <c r="Q357" s="278"/>
      <c r="R357" s="278"/>
      <c r="S357" s="278"/>
      <c r="T357" s="278"/>
      <c r="U357" s="282"/>
      <c r="V357" s="274" t="s">
        <v>10994</v>
      </c>
      <c r="W357" s="283" t="s">
        <v>6111</v>
      </c>
      <c r="X357" s="279" t="s">
        <v>10995</v>
      </c>
      <c r="Y357" s="281" t="s">
        <v>10996</v>
      </c>
      <c r="Z357" s="274" t="str">
        <f t="shared" si="13"/>
        <v>GCTPCE</v>
      </c>
      <c r="AA357" s="274" t="str">
        <f t="shared" si="14"/>
        <v>GCT</v>
      </c>
      <c r="AB357" s="274" t="str">
        <f t="shared" si="15"/>
        <v>PCE</v>
      </c>
      <c r="AC357" s="274" t="str">
        <f t="shared" si="16"/>
        <v>YKXLVWF</v>
      </c>
      <c r="AD357" s="274" t="str">
        <f t="shared" si="17"/>
        <v>YKX</v>
      </c>
      <c r="AE357" s="274" t="str">
        <f t="shared" si="18"/>
        <v>LVWF</v>
      </c>
      <c r="AF357" s="274" t="e">
        <f t="shared" ca="1" si="19"/>
        <v>#NAME?</v>
      </c>
      <c r="AG357" s="274" t="e">
        <f t="shared" ca="1" si="20"/>
        <v>#NAME?</v>
      </c>
    </row>
    <row r="358" spans="1:33" ht="63">
      <c r="A358" s="187" t="e">
        <f t="shared" ca="1" si="12"/>
        <v>#NAME?</v>
      </c>
      <c r="B358" s="273" t="s">
        <v>10615</v>
      </c>
      <c r="C358" s="274"/>
      <c r="D358" s="274" t="s">
        <v>6102</v>
      </c>
      <c r="E358" s="274" t="s">
        <v>10997</v>
      </c>
      <c r="F358" s="326" t="s">
        <v>10998</v>
      </c>
      <c r="G358" s="274"/>
      <c r="H358" s="295">
        <v>43360</v>
      </c>
      <c r="I358" s="276" t="str">
        <f t="shared" si="22"/>
        <v>LINKS REQUIRED</v>
      </c>
      <c r="J358" s="295">
        <v>43362</v>
      </c>
      <c r="K358" s="282"/>
      <c r="L358" s="278"/>
      <c r="M358" s="278"/>
      <c r="N358" s="278"/>
      <c r="O358" s="278"/>
      <c r="P358" s="278"/>
      <c r="Q358" s="278"/>
      <c r="R358" s="278"/>
      <c r="S358" s="278"/>
      <c r="T358" s="278"/>
      <c r="U358" s="282"/>
      <c r="V358" s="282"/>
      <c r="W358" s="279"/>
      <c r="X358" s="282"/>
      <c r="Y358" s="281" t="s">
        <v>10999</v>
      </c>
      <c r="Z358" s="274" t="str">
        <f t="shared" si="13"/>
        <v>GD7C25</v>
      </c>
      <c r="AA358" s="274" t="str">
        <f t="shared" si="14"/>
        <v>GD7</v>
      </c>
      <c r="AB358" s="274" t="str">
        <f t="shared" si="15"/>
        <v>C25</v>
      </c>
      <c r="AC358" s="274" t="str">
        <f t="shared" si="16"/>
        <v>2X5K9M5</v>
      </c>
      <c r="AD358" s="274" t="str">
        <f t="shared" si="17"/>
        <v>2X5</v>
      </c>
      <c r="AE358" s="274" t="str">
        <f t="shared" si="18"/>
        <v>K9M5</v>
      </c>
      <c r="AF358" s="274" t="e">
        <f t="shared" ca="1" si="19"/>
        <v>#NAME?</v>
      </c>
      <c r="AG358" s="274" t="e">
        <f t="shared" ca="1" si="20"/>
        <v>#NAME?</v>
      </c>
    </row>
    <row r="359" spans="1:33" ht="37.5">
      <c r="A359" s="187" t="e">
        <f t="shared" ca="1" si="12"/>
        <v>#NAME?</v>
      </c>
      <c r="B359" s="273" t="s">
        <v>1765</v>
      </c>
      <c r="C359" s="274"/>
      <c r="D359" s="274" t="s">
        <v>6102</v>
      </c>
      <c r="E359" s="274" t="s">
        <v>11000</v>
      </c>
      <c r="F359" s="326" t="s">
        <v>11001</v>
      </c>
      <c r="G359" s="274"/>
      <c r="H359" s="295">
        <v>43360</v>
      </c>
      <c r="I359" s="276" t="str">
        <f t="shared" si="22"/>
        <v>LINKS REQUIRED</v>
      </c>
      <c r="J359" s="295">
        <v>43362</v>
      </c>
      <c r="K359" s="282"/>
      <c r="L359" s="278"/>
      <c r="M359" s="278"/>
      <c r="N359" s="278"/>
      <c r="O359" s="278"/>
      <c r="P359" s="278"/>
      <c r="Q359" s="278"/>
      <c r="R359" s="278"/>
      <c r="S359" s="278"/>
      <c r="T359" s="278"/>
      <c r="U359" s="282"/>
      <c r="V359" s="282"/>
      <c r="W359" s="279"/>
      <c r="X359" s="282"/>
      <c r="Y359" s="281" t="s">
        <v>11002</v>
      </c>
      <c r="Z359" s="274" t="str">
        <f t="shared" si="13"/>
        <v>GJL26A</v>
      </c>
      <c r="AA359" s="274" t="str">
        <f t="shared" si="14"/>
        <v>GJL</v>
      </c>
      <c r="AB359" s="274" t="str">
        <f t="shared" si="15"/>
        <v>26A</v>
      </c>
      <c r="AC359" s="274" t="str">
        <f t="shared" si="16"/>
        <v>BHG84ZO</v>
      </c>
      <c r="AD359" s="274" t="str">
        <f t="shared" si="17"/>
        <v>BHG</v>
      </c>
      <c r="AE359" s="274" t="str">
        <f t="shared" si="18"/>
        <v>84ZO</v>
      </c>
      <c r="AF359" s="274" t="e">
        <f t="shared" ca="1" si="19"/>
        <v>#NAME?</v>
      </c>
      <c r="AG359" s="274" t="e">
        <f t="shared" ca="1" si="20"/>
        <v>#NAME?</v>
      </c>
    </row>
    <row r="360" spans="1:33" ht="37.5">
      <c r="A360" s="187" t="e">
        <f t="shared" ca="1" si="12"/>
        <v>#NAME?</v>
      </c>
      <c r="B360" s="273" t="s">
        <v>1765</v>
      </c>
      <c r="C360" s="274"/>
      <c r="D360" s="274" t="s">
        <v>6102</v>
      </c>
      <c r="E360" s="274" t="s">
        <v>10931</v>
      </c>
      <c r="F360" s="326" t="s">
        <v>11001</v>
      </c>
      <c r="G360" s="274"/>
      <c r="H360" s="295">
        <v>43360</v>
      </c>
      <c r="I360" s="276" t="str">
        <f t="shared" si="22"/>
        <v>LINKS REQUIRED</v>
      </c>
      <c r="J360" s="295">
        <v>43362</v>
      </c>
      <c r="K360" s="282"/>
      <c r="L360" s="278"/>
      <c r="M360" s="278"/>
      <c r="N360" s="278"/>
      <c r="O360" s="278"/>
      <c r="P360" s="278"/>
      <c r="Q360" s="278"/>
      <c r="R360" s="278"/>
      <c r="S360" s="278"/>
      <c r="T360" s="278"/>
      <c r="U360" s="282"/>
      <c r="V360" s="282"/>
      <c r="W360" s="279"/>
      <c r="X360" s="282"/>
      <c r="Y360" s="281" t="s">
        <v>11003</v>
      </c>
      <c r="Z360" s="274" t="str">
        <f t="shared" si="13"/>
        <v>GK3KSJ</v>
      </c>
      <c r="AA360" s="274" t="str">
        <f t="shared" si="14"/>
        <v>GK3</v>
      </c>
      <c r="AB360" s="274" t="str">
        <f t="shared" si="15"/>
        <v>KSJ</v>
      </c>
      <c r="AC360" s="274" t="str">
        <f t="shared" si="16"/>
        <v>KFNLTE9</v>
      </c>
      <c r="AD360" s="274" t="str">
        <f t="shared" si="17"/>
        <v>KFN</v>
      </c>
      <c r="AE360" s="274" t="str">
        <f t="shared" si="18"/>
        <v>LTE9</v>
      </c>
      <c r="AF360" s="274" t="e">
        <f t="shared" ca="1" si="19"/>
        <v>#NAME?</v>
      </c>
      <c r="AG360" s="274" t="e">
        <f t="shared" ca="1" si="20"/>
        <v>#NAME?</v>
      </c>
    </row>
    <row r="361" spans="1:33" ht="37.5">
      <c r="A361" s="187" t="e">
        <f t="shared" ca="1" si="12"/>
        <v>#NAME?</v>
      </c>
      <c r="B361" s="273" t="s">
        <v>1765</v>
      </c>
      <c r="C361" s="274"/>
      <c r="D361" s="274" t="s">
        <v>6102</v>
      </c>
      <c r="E361" s="274" t="s">
        <v>11004</v>
      </c>
      <c r="F361" s="326" t="s">
        <v>11001</v>
      </c>
      <c r="G361" s="274"/>
      <c r="H361" s="295">
        <v>43360</v>
      </c>
      <c r="I361" s="276" t="str">
        <f t="shared" si="22"/>
        <v>LINKS REQUIRED</v>
      </c>
      <c r="J361" s="295">
        <v>43362</v>
      </c>
      <c r="K361" s="282"/>
      <c r="L361" s="278"/>
      <c r="M361" s="278"/>
      <c r="N361" s="278"/>
      <c r="O361" s="278"/>
      <c r="P361" s="278"/>
      <c r="Q361" s="278"/>
      <c r="R361" s="278"/>
      <c r="S361" s="278"/>
      <c r="T361" s="278"/>
      <c r="U361" s="282"/>
      <c r="V361" s="282"/>
      <c r="W361" s="279"/>
      <c r="X361" s="282"/>
      <c r="Y361" s="281" t="s">
        <v>11005</v>
      </c>
      <c r="Z361" s="274" t="str">
        <f t="shared" si="13"/>
        <v>GLR5XL</v>
      </c>
      <c r="AA361" s="274" t="str">
        <f t="shared" si="14"/>
        <v>GLR</v>
      </c>
      <c r="AB361" s="274" t="str">
        <f t="shared" si="15"/>
        <v>5XL</v>
      </c>
      <c r="AC361" s="274" t="str">
        <f t="shared" si="16"/>
        <v>XHBRNWJ</v>
      </c>
      <c r="AD361" s="274" t="str">
        <f t="shared" si="17"/>
        <v>XHB</v>
      </c>
      <c r="AE361" s="274" t="str">
        <f t="shared" si="18"/>
        <v>RNWJ</v>
      </c>
      <c r="AF361" s="274" t="e">
        <f t="shared" ca="1" si="19"/>
        <v>#NAME?</v>
      </c>
      <c r="AG361" s="274" t="e">
        <f t="shared" ca="1" si="20"/>
        <v>#NAME?</v>
      </c>
    </row>
    <row r="362" spans="1:33" ht="63">
      <c r="A362" s="187" t="e">
        <f t="shared" ca="1" si="12"/>
        <v>#NAME?</v>
      </c>
      <c r="B362" s="273" t="s">
        <v>10615</v>
      </c>
      <c r="C362" s="274"/>
      <c r="D362" s="274" t="s">
        <v>6102</v>
      </c>
      <c r="E362" s="274" t="s">
        <v>11006</v>
      </c>
      <c r="F362" s="326" t="s">
        <v>11007</v>
      </c>
      <c r="G362" s="274"/>
      <c r="H362" s="295">
        <v>43360</v>
      </c>
      <c r="I362" s="276" t="str">
        <f t="shared" si="22"/>
        <v>LINKS REQUIRED</v>
      </c>
      <c r="J362" s="295">
        <v>43362</v>
      </c>
      <c r="K362" s="282"/>
      <c r="L362" s="278"/>
      <c r="M362" s="278"/>
      <c r="N362" s="278"/>
      <c r="O362" s="278"/>
      <c r="P362" s="278"/>
      <c r="Q362" s="278"/>
      <c r="R362" s="278"/>
      <c r="S362" s="278"/>
      <c r="T362" s="278"/>
      <c r="U362" s="282"/>
      <c r="V362" s="282"/>
      <c r="W362" s="279"/>
      <c r="X362" s="282"/>
      <c r="Y362" s="281" t="s">
        <v>11008</v>
      </c>
      <c r="Z362" s="274" t="str">
        <f t="shared" si="13"/>
        <v>GNCD7B</v>
      </c>
      <c r="AA362" s="274" t="str">
        <f t="shared" si="14"/>
        <v>GNC</v>
      </c>
      <c r="AB362" s="274" t="str">
        <f t="shared" si="15"/>
        <v>D7B</v>
      </c>
      <c r="AC362" s="274" t="str">
        <f t="shared" si="16"/>
        <v>252PC8Z</v>
      </c>
      <c r="AD362" s="274" t="str">
        <f t="shared" si="17"/>
        <v>252</v>
      </c>
      <c r="AE362" s="274" t="str">
        <f t="shared" si="18"/>
        <v>PC8Z</v>
      </c>
      <c r="AF362" s="274" t="e">
        <f t="shared" ca="1" si="19"/>
        <v>#NAME?</v>
      </c>
      <c r="AG362" s="274" t="e">
        <f t="shared" ca="1" si="20"/>
        <v>#NAME?</v>
      </c>
    </row>
    <row r="363" spans="1:33" ht="37.5">
      <c r="A363" s="187" t="e">
        <f t="shared" ca="1" si="12"/>
        <v>#NAME?</v>
      </c>
      <c r="B363" s="273" t="s">
        <v>8190</v>
      </c>
      <c r="C363" s="274"/>
      <c r="D363" s="274" t="s">
        <v>6102</v>
      </c>
      <c r="E363" s="274" t="s">
        <v>11009</v>
      </c>
      <c r="F363" s="326" t="s">
        <v>11007</v>
      </c>
      <c r="G363" s="274"/>
      <c r="H363" s="295">
        <v>43360</v>
      </c>
      <c r="I363" s="276" t="str">
        <f t="shared" si="22"/>
        <v>LINKS REQUIRED</v>
      </c>
      <c r="J363" s="295">
        <v>43362</v>
      </c>
      <c r="K363" s="282"/>
      <c r="L363" s="278"/>
      <c r="M363" s="278"/>
      <c r="N363" s="278"/>
      <c r="O363" s="278"/>
      <c r="P363" s="278"/>
      <c r="Q363" s="278"/>
      <c r="R363" s="278"/>
      <c r="S363" s="278"/>
      <c r="T363" s="278"/>
      <c r="U363" s="282"/>
      <c r="V363" s="282"/>
      <c r="W363" s="279"/>
      <c r="X363" s="282"/>
      <c r="Y363" s="281" t="s">
        <v>11010</v>
      </c>
      <c r="Z363" s="274" t="str">
        <f t="shared" si="13"/>
        <v>GP5G13</v>
      </c>
      <c r="AA363" s="274" t="str">
        <f t="shared" si="14"/>
        <v>GP5</v>
      </c>
      <c r="AB363" s="274" t="str">
        <f t="shared" si="15"/>
        <v>G13</v>
      </c>
      <c r="AC363" s="274" t="str">
        <f t="shared" si="16"/>
        <v>CW8TRHM</v>
      </c>
      <c r="AD363" s="274" t="str">
        <f t="shared" si="17"/>
        <v>CW8</v>
      </c>
      <c r="AE363" s="274" t="str">
        <f t="shared" si="18"/>
        <v>TRHM</v>
      </c>
      <c r="AF363" s="274" t="e">
        <f t="shared" ca="1" si="19"/>
        <v>#NAME?</v>
      </c>
      <c r="AG363" s="274" t="e">
        <f t="shared" ca="1" si="20"/>
        <v>#NAME?</v>
      </c>
    </row>
    <row r="364" spans="1:33" ht="206.25">
      <c r="A364" s="187" t="e">
        <f t="shared" ca="1" si="12"/>
        <v>#NAME?</v>
      </c>
      <c r="B364" s="273" t="s">
        <v>1765</v>
      </c>
      <c r="C364" s="274"/>
      <c r="D364" s="274" t="s">
        <v>6102</v>
      </c>
      <c r="E364" s="274" t="s">
        <v>11011</v>
      </c>
      <c r="F364" s="274" t="s">
        <v>11012</v>
      </c>
      <c r="G364" s="274"/>
      <c r="H364" s="295">
        <v>43360</v>
      </c>
      <c r="I364" s="276" t="str">
        <f t="shared" si="22"/>
        <v>LINKS REQUIRED</v>
      </c>
      <c r="J364" s="295">
        <v>43362</v>
      </c>
      <c r="K364" s="282"/>
      <c r="L364" s="278"/>
      <c r="M364" s="278"/>
      <c r="N364" s="278"/>
      <c r="O364" s="278"/>
      <c r="P364" s="278"/>
      <c r="Q364" s="278"/>
      <c r="R364" s="278"/>
      <c r="S364" s="278"/>
      <c r="T364" s="278"/>
      <c r="U364" s="282"/>
      <c r="V364" s="282"/>
      <c r="W364" s="279"/>
      <c r="X364" s="282"/>
      <c r="Y364" s="281" t="s">
        <v>11013</v>
      </c>
      <c r="Z364" s="274" t="str">
        <f t="shared" si="13"/>
        <v>GPHXPQ</v>
      </c>
      <c r="AA364" s="274" t="str">
        <f t="shared" si="14"/>
        <v>GPH</v>
      </c>
      <c r="AB364" s="274" t="str">
        <f t="shared" si="15"/>
        <v>XPQ</v>
      </c>
      <c r="AC364" s="274" t="str">
        <f t="shared" si="16"/>
        <v>WDELJOZ</v>
      </c>
      <c r="AD364" s="274" t="str">
        <f t="shared" si="17"/>
        <v>WDE</v>
      </c>
      <c r="AE364" s="274" t="str">
        <f t="shared" si="18"/>
        <v>LJOZ</v>
      </c>
      <c r="AF364" s="274" t="e">
        <f t="shared" ca="1" si="19"/>
        <v>#NAME?</v>
      </c>
      <c r="AG364" s="274" t="e">
        <f t="shared" ca="1" si="20"/>
        <v>#NAME?</v>
      </c>
    </row>
    <row r="365" spans="1:33" ht="56.25">
      <c r="A365" s="187" t="e">
        <f t="shared" ca="1" si="12"/>
        <v>#NAME?</v>
      </c>
      <c r="B365" s="273" t="s">
        <v>1765</v>
      </c>
      <c r="C365" s="274"/>
      <c r="D365" s="274" t="s">
        <v>6102</v>
      </c>
      <c r="E365" s="274" t="s">
        <v>10973</v>
      </c>
      <c r="F365" s="327" t="s">
        <v>11014</v>
      </c>
      <c r="G365" s="274" t="s">
        <v>11015</v>
      </c>
      <c r="H365" s="295">
        <v>43360</v>
      </c>
      <c r="I365" s="276" t="str">
        <f t="shared" si="22"/>
        <v>LINKS REQUIRED</v>
      </c>
      <c r="J365" s="295">
        <v>43362</v>
      </c>
      <c r="K365" s="282"/>
      <c r="L365" s="278"/>
      <c r="M365" s="278"/>
      <c r="N365" s="278" t="s">
        <v>6109</v>
      </c>
      <c r="O365" s="278"/>
      <c r="P365" s="278"/>
      <c r="Q365" s="278"/>
      <c r="R365" s="278"/>
      <c r="S365" s="278"/>
      <c r="T365" s="278"/>
      <c r="U365" s="282"/>
      <c r="V365" s="282"/>
      <c r="W365" s="279"/>
      <c r="X365" s="282"/>
      <c r="Y365" s="281" t="s">
        <v>11016</v>
      </c>
      <c r="Z365" s="274" t="str">
        <f t="shared" si="13"/>
        <v>GQKTPM</v>
      </c>
      <c r="AA365" s="274" t="str">
        <f t="shared" si="14"/>
        <v>GQK</v>
      </c>
      <c r="AB365" s="274" t="str">
        <f t="shared" si="15"/>
        <v>TPM</v>
      </c>
      <c r="AC365" s="274" t="str">
        <f t="shared" si="16"/>
        <v>563XREZ</v>
      </c>
      <c r="AD365" s="274" t="str">
        <f t="shared" si="17"/>
        <v>563</v>
      </c>
      <c r="AE365" s="274" t="str">
        <f t="shared" si="18"/>
        <v>XREZ</v>
      </c>
      <c r="AF365" s="274" t="e">
        <f t="shared" ca="1" si="19"/>
        <v>#NAME?</v>
      </c>
      <c r="AG365" s="274" t="e">
        <f t="shared" ca="1" si="20"/>
        <v>#NAME?</v>
      </c>
    </row>
    <row r="366" spans="1:33" ht="63">
      <c r="A366" s="187" t="e">
        <f t="shared" ca="1" si="12"/>
        <v>#NAME?</v>
      </c>
      <c r="B366" s="273" t="s">
        <v>10615</v>
      </c>
      <c r="C366" s="274"/>
      <c r="D366" s="274" t="s">
        <v>6102</v>
      </c>
      <c r="E366" s="274" t="s">
        <v>11017</v>
      </c>
      <c r="F366" s="274" t="s">
        <v>11018</v>
      </c>
      <c r="G366" s="274"/>
      <c r="H366" s="295">
        <v>43360</v>
      </c>
      <c r="I366" s="276" t="str">
        <f t="shared" si="22"/>
        <v>LINKS REQUIRED</v>
      </c>
      <c r="J366" s="295">
        <v>43362</v>
      </c>
      <c r="K366" s="282"/>
      <c r="L366" s="278"/>
      <c r="M366" s="278"/>
      <c r="N366" s="278"/>
      <c r="O366" s="278"/>
      <c r="P366" s="278"/>
      <c r="Q366" s="278"/>
      <c r="R366" s="278"/>
      <c r="S366" s="278"/>
      <c r="T366" s="278"/>
      <c r="U366" s="282"/>
      <c r="V366" s="282"/>
      <c r="W366" s="279"/>
      <c r="X366" s="282"/>
      <c r="Y366" s="281" t="s">
        <v>11019</v>
      </c>
      <c r="Z366" s="274" t="str">
        <f t="shared" si="13"/>
        <v>GRZ4Q4</v>
      </c>
      <c r="AA366" s="274" t="str">
        <f t="shared" si="14"/>
        <v>GRZ</v>
      </c>
      <c r="AB366" s="274" t="str">
        <f t="shared" si="15"/>
        <v>4Q4</v>
      </c>
      <c r="AC366" s="274" t="str">
        <f t="shared" si="16"/>
        <v>HW7DM7G</v>
      </c>
      <c r="AD366" s="274" t="str">
        <f t="shared" si="17"/>
        <v>HW7</v>
      </c>
      <c r="AE366" s="274" t="str">
        <f t="shared" si="18"/>
        <v>DM7G</v>
      </c>
      <c r="AF366" s="274" t="e">
        <f t="shared" ca="1" si="19"/>
        <v>#NAME?</v>
      </c>
      <c r="AG366" s="274" t="e">
        <f t="shared" ca="1" si="20"/>
        <v>#NAME?</v>
      </c>
    </row>
    <row r="367" spans="1:33" ht="168.75">
      <c r="A367" s="187" t="e">
        <f t="shared" ca="1" si="12"/>
        <v>#NAME?</v>
      </c>
      <c r="B367" s="273" t="s">
        <v>10930</v>
      </c>
      <c r="C367" s="274"/>
      <c r="D367" s="274" t="s">
        <v>6102</v>
      </c>
      <c r="E367" s="274" t="s">
        <v>11020</v>
      </c>
      <c r="F367" s="274" t="s">
        <v>11021</v>
      </c>
      <c r="G367" s="274" t="s">
        <v>11022</v>
      </c>
      <c r="H367" s="295">
        <v>43360</v>
      </c>
      <c r="I367" s="276" t="str">
        <f t="shared" si="22"/>
        <v>LINKS REQUIRED</v>
      </c>
      <c r="J367" s="295">
        <v>43362</v>
      </c>
      <c r="K367" s="282"/>
      <c r="L367" s="278"/>
      <c r="M367" s="278"/>
      <c r="N367" s="278"/>
      <c r="O367" s="278"/>
      <c r="P367" s="278"/>
      <c r="Q367" s="278"/>
      <c r="R367" s="278"/>
      <c r="S367" s="278"/>
      <c r="T367" s="278"/>
      <c r="U367" s="282"/>
      <c r="V367" s="282"/>
      <c r="W367" s="279"/>
      <c r="X367" s="282"/>
      <c r="Y367" s="281" t="s">
        <v>11023</v>
      </c>
      <c r="Z367" s="274" t="str">
        <f t="shared" si="13"/>
        <v>GTXNXF</v>
      </c>
      <c r="AA367" s="274" t="str">
        <f t="shared" si="14"/>
        <v>GTX</v>
      </c>
      <c r="AB367" s="274" t="str">
        <f t="shared" si="15"/>
        <v>NXF</v>
      </c>
      <c r="AC367" s="274" t="str">
        <f t="shared" si="16"/>
        <v>XX4CM0J</v>
      </c>
      <c r="AD367" s="274" t="str">
        <f t="shared" si="17"/>
        <v>XX4</v>
      </c>
      <c r="AE367" s="274" t="str">
        <f t="shared" si="18"/>
        <v>CM0J</v>
      </c>
      <c r="AF367" s="274" t="e">
        <f t="shared" ca="1" si="19"/>
        <v>#NAME?</v>
      </c>
      <c r="AG367" s="274" t="e">
        <f t="shared" ca="1" si="20"/>
        <v>#NAME?</v>
      </c>
    </row>
    <row r="368" spans="1:33" ht="187.5">
      <c r="A368" s="187" t="e">
        <f t="shared" ca="1" si="12"/>
        <v>#NAME?</v>
      </c>
      <c r="B368" s="273" t="s">
        <v>10930</v>
      </c>
      <c r="C368" s="274"/>
      <c r="D368" s="274" t="s">
        <v>6102</v>
      </c>
      <c r="E368" s="274" t="s">
        <v>11024</v>
      </c>
      <c r="F368" s="274" t="s">
        <v>11025</v>
      </c>
      <c r="G368" s="274" t="s">
        <v>11022</v>
      </c>
      <c r="H368" s="295">
        <v>43360</v>
      </c>
      <c r="I368" s="276" t="str">
        <f t="shared" si="22"/>
        <v>LINKS REQUIRED</v>
      </c>
      <c r="J368" s="295">
        <v>43362</v>
      </c>
      <c r="K368" s="282"/>
      <c r="L368" s="278"/>
      <c r="M368" s="278"/>
      <c r="N368" s="278"/>
      <c r="O368" s="278"/>
      <c r="P368" s="278"/>
      <c r="Q368" s="278"/>
      <c r="R368" s="278"/>
      <c r="S368" s="278"/>
      <c r="T368" s="278"/>
      <c r="U368" s="282"/>
      <c r="V368" s="282"/>
      <c r="W368" s="279"/>
      <c r="X368" s="282"/>
      <c r="Y368" s="281" t="s">
        <v>11026</v>
      </c>
      <c r="Z368" s="274" t="str">
        <f t="shared" si="13"/>
        <v>GUMIEI</v>
      </c>
      <c r="AA368" s="274" t="str">
        <f t="shared" si="14"/>
        <v>GUM</v>
      </c>
      <c r="AB368" s="274" t="str">
        <f t="shared" si="15"/>
        <v>IEI</v>
      </c>
      <c r="AC368" s="274" t="str">
        <f t="shared" si="16"/>
        <v>NWPBF5P</v>
      </c>
      <c r="AD368" s="274" t="str">
        <f t="shared" si="17"/>
        <v>NWP</v>
      </c>
      <c r="AE368" s="274" t="str">
        <f t="shared" si="18"/>
        <v>BF5P</v>
      </c>
      <c r="AF368" s="274" t="e">
        <f t="shared" ca="1" si="19"/>
        <v>#NAME?</v>
      </c>
      <c r="AG368" s="274" t="e">
        <f t="shared" ca="1" si="20"/>
        <v>#NAME?</v>
      </c>
    </row>
    <row r="369" spans="1:33" ht="150">
      <c r="A369" s="187" t="e">
        <f t="shared" ca="1" si="12"/>
        <v>#NAME?</v>
      </c>
      <c r="B369" s="273" t="s">
        <v>1765</v>
      </c>
      <c r="C369" s="274"/>
      <c r="D369" s="274" t="s">
        <v>6102</v>
      </c>
      <c r="E369" s="274" t="s">
        <v>11027</v>
      </c>
      <c r="F369" s="274" t="s">
        <v>11028</v>
      </c>
      <c r="G369" s="274"/>
      <c r="H369" s="295">
        <v>43360</v>
      </c>
      <c r="I369" s="276" t="str">
        <f t="shared" si="22"/>
        <v>LINKS REQUIRED</v>
      </c>
      <c r="J369" s="295">
        <v>43362</v>
      </c>
      <c r="K369" s="282"/>
      <c r="L369" s="278"/>
      <c r="M369" s="278"/>
      <c r="N369" s="278"/>
      <c r="O369" s="278"/>
      <c r="P369" s="278"/>
      <c r="Q369" s="278"/>
      <c r="R369" s="278"/>
      <c r="S369" s="278"/>
      <c r="T369" s="278"/>
      <c r="U369" s="282"/>
      <c r="V369" s="282"/>
      <c r="W369" s="279"/>
      <c r="X369" s="282"/>
      <c r="Y369" s="281" t="s">
        <v>11029</v>
      </c>
      <c r="Z369" s="274" t="str">
        <f t="shared" si="13"/>
        <v>GX4BJQ</v>
      </c>
      <c r="AA369" s="274" t="str">
        <f t="shared" si="14"/>
        <v>GX4</v>
      </c>
      <c r="AB369" s="274" t="str">
        <f t="shared" si="15"/>
        <v>BJQ</v>
      </c>
      <c r="AC369" s="274" t="str">
        <f t="shared" si="16"/>
        <v>95XT21B</v>
      </c>
      <c r="AD369" s="274" t="str">
        <f t="shared" si="17"/>
        <v>95X</v>
      </c>
      <c r="AE369" s="274" t="str">
        <f t="shared" si="18"/>
        <v>T21B</v>
      </c>
      <c r="AF369" s="274" t="e">
        <f t="shared" ca="1" si="19"/>
        <v>#NAME?</v>
      </c>
      <c r="AG369" s="274" t="e">
        <f t="shared" ca="1" si="20"/>
        <v>#NAME?</v>
      </c>
    </row>
    <row r="370" spans="1:33" ht="150">
      <c r="A370" s="187" t="e">
        <f t="shared" ca="1" si="12"/>
        <v>#NAME?</v>
      </c>
      <c r="B370" s="273" t="s">
        <v>10615</v>
      </c>
      <c r="C370" s="274"/>
      <c r="D370" s="274" t="s">
        <v>6102</v>
      </c>
      <c r="E370" s="274" t="s">
        <v>11030</v>
      </c>
      <c r="F370" s="274" t="s">
        <v>11028</v>
      </c>
      <c r="G370" s="274"/>
      <c r="H370" s="295">
        <v>43360</v>
      </c>
      <c r="I370" s="276" t="str">
        <f t="shared" si="22"/>
        <v>LINKS REQUIRED</v>
      </c>
      <c r="J370" s="295">
        <v>43362</v>
      </c>
      <c r="K370" s="282"/>
      <c r="L370" s="278"/>
      <c r="M370" s="278"/>
      <c r="N370" s="278"/>
      <c r="O370" s="278"/>
      <c r="P370" s="278"/>
      <c r="Q370" s="278"/>
      <c r="R370" s="278"/>
      <c r="S370" s="278"/>
      <c r="T370" s="278"/>
      <c r="U370" s="282"/>
      <c r="V370" s="282"/>
      <c r="W370" s="279"/>
      <c r="X370" s="282"/>
      <c r="Y370" s="281" t="s">
        <v>11031</v>
      </c>
      <c r="Z370" s="274" t="str">
        <f t="shared" si="13"/>
        <v>GXRW9G</v>
      </c>
      <c r="AA370" s="274" t="str">
        <f t="shared" si="14"/>
        <v>GXR</v>
      </c>
      <c r="AB370" s="274" t="str">
        <f t="shared" si="15"/>
        <v>W9G</v>
      </c>
      <c r="AC370" s="274" t="str">
        <f t="shared" si="16"/>
        <v>HLCPIIV</v>
      </c>
      <c r="AD370" s="274" t="str">
        <f t="shared" si="17"/>
        <v>HLC</v>
      </c>
      <c r="AE370" s="274" t="str">
        <f t="shared" si="18"/>
        <v>PIIV</v>
      </c>
      <c r="AF370" s="274" t="e">
        <f t="shared" ca="1" si="19"/>
        <v>#NAME?</v>
      </c>
      <c r="AG370" s="274" t="e">
        <f t="shared" ca="1" si="20"/>
        <v>#NAME?</v>
      </c>
    </row>
    <row r="371" spans="1:33" ht="131.25">
      <c r="A371" s="187" t="e">
        <f t="shared" ca="1" si="12"/>
        <v>#NAME?</v>
      </c>
      <c r="B371" s="273" t="s">
        <v>1765</v>
      </c>
      <c r="C371" s="274"/>
      <c r="D371" s="274" t="s">
        <v>6102</v>
      </c>
      <c r="E371" s="274" t="s">
        <v>11032</v>
      </c>
      <c r="F371" s="274" t="s">
        <v>11033</v>
      </c>
      <c r="G371" s="274"/>
      <c r="H371" s="295">
        <v>43360</v>
      </c>
      <c r="I371" s="276" t="str">
        <f t="shared" si="22"/>
        <v>LINKS REQUIRED</v>
      </c>
      <c r="J371" s="295">
        <v>43362</v>
      </c>
      <c r="K371" s="282"/>
      <c r="L371" s="278"/>
      <c r="M371" s="278"/>
      <c r="N371" s="278"/>
      <c r="O371" s="278"/>
      <c r="P371" s="278"/>
      <c r="Q371" s="278"/>
      <c r="R371" s="278"/>
      <c r="S371" s="278"/>
      <c r="T371" s="278"/>
      <c r="U371" s="282"/>
      <c r="V371" s="282"/>
      <c r="W371" s="279"/>
      <c r="X371" s="282"/>
      <c r="Y371" s="281" t="s">
        <v>11034</v>
      </c>
      <c r="Z371" s="274" t="str">
        <f t="shared" si="13"/>
        <v>GYECPF</v>
      </c>
      <c r="AA371" s="274" t="str">
        <f t="shared" si="14"/>
        <v>GYE</v>
      </c>
      <c r="AB371" s="274" t="str">
        <f t="shared" si="15"/>
        <v>CPF</v>
      </c>
      <c r="AC371" s="274" t="str">
        <f t="shared" si="16"/>
        <v>KEXH3YL</v>
      </c>
      <c r="AD371" s="274" t="str">
        <f t="shared" si="17"/>
        <v>KEX</v>
      </c>
      <c r="AE371" s="274" t="str">
        <f t="shared" si="18"/>
        <v>H3YL</v>
      </c>
      <c r="AF371" s="274" t="e">
        <f t="shared" ca="1" si="19"/>
        <v>#NAME?</v>
      </c>
      <c r="AG371" s="274" t="e">
        <f t="shared" ca="1" si="20"/>
        <v>#NAME?</v>
      </c>
    </row>
    <row r="372" spans="1:33" ht="131.25">
      <c r="A372" s="187" t="e">
        <f t="shared" ca="1" si="12"/>
        <v>#NAME?</v>
      </c>
      <c r="B372" s="273" t="s">
        <v>10615</v>
      </c>
      <c r="C372" s="274"/>
      <c r="D372" s="274" t="s">
        <v>6102</v>
      </c>
      <c r="E372" s="274" t="s">
        <v>11035</v>
      </c>
      <c r="F372" s="274" t="s">
        <v>11036</v>
      </c>
      <c r="G372" s="274"/>
      <c r="H372" s="295">
        <v>43360</v>
      </c>
      <c r="I372" s="276" t="str">
        <f t="shared" si="22"/>
        <v>LINKS REQUIRED</v>
      </c>
      <c r="J372" s="295">
        <v>43362</v>
      </c>
      <c r="K372" s="282"/>
      <c r="L372" s="278"/>
      <c r="M372" s="278"/>
      <c r="N372" s="278"/>
      <c r="O372" s="278"/>
      <c r="P372" s="278"/>
      <c r="Q372" s="278"/>
      <c r="R372" s="278"/>
      <c r="S372" s="278"/>
      <c r="T372" s="278"/>
      <c r="U372" s="282"/>
      <c r="V372" s="282"/>
      <c r="W372" s="279"/>
      <c r="X372" s="282"/>
      <c r="Y372" s="281" t="s">
        <v>11037</v>
      </c>
      <c r="Z372" s="274" t="str">
        <f t="shared" si="13"/>
        <v>GYJHSX</v>
      </c>
      <c r="AA372" s="274" t="str">
        <f t="shared" si="14"/>
        <v>GYJ</v>
      </c>
      <c r="AB372" s="274" t="str">
        <f t="shared" si="15"/>
        <v>HSX</v>
      </c>
      <c r="AC372" s="274" t="str">
        <f t="shared" si="16"/>
        <v>R2JN233</v>
      </c>
      <c r="AD372" s="274" t="str">
        <f t="shared" si="17"/>
        <v>R2J</v>
      </c>
      <c r="AE372" s="274" t="str">
        <f t="shared" si="18"/>
        <v>N233</v>
      </c>
      <c r="AF372" s="274" t="e">
        <f t="shared" ca="1" si="19"/>
        <v>#NAME?</v>
      </c>
      <c r="AG372" s="274" t="e">
        <f t="shared" ca="1" si="20"/>
        <v>#NAME?</v>
      </c>
    </row>
    <row r="373" spans="1:33" ht="150">
      <c r="A373" s="187" t="e">
        <f t="shared" ca="1" si="12"/>
        <v>#NAME?</v>
      </c>
      <c r="B373" s="273" t="s">
        <v>1765</v>
      </c>
      <c r="C373" s="274"/>
      <c r="D373" s="274" t="s">
        <v>6102</v>
      </c>
      <c r="E373" s="274" t="s">
        <v>11038</v>
      </c>
      <c r="F373" s="274" t="s">
        <v>11039</v>
      </c>
      <c r="G373" s="274"/>
      <c r="H373" s="295">
        <v>43360</v>
      </c>
      <c r="I373" s="276" t="str">
        <f t="shared" si="22"/>
        <v>LINKS REQUIRED</v>
      </c>
      <c r="J373" s="295">
        <v>43362</v>
      </c>
      <c r="K373" s="282"/>
      <c r="L373" s="278"/>
      <c r="M373" s="278"/>
      <c r="N373" s="278"/>
      <c r="O373" s="278"/>
      <c r="P373" s="278"/>
      <c r="Q373" s="278"/>
      <c r="R373" s="278"/>
      <c r="S373" s="278"/>
      <c r="T373" s="278"/>
      <c r="U373" s="282"/>
      <c r="V373" s="282"/>
      <c r="W373" s="279"/>
      <c r="X373" s="282"/>
      <c r="Y373" s="281" t="s">
        <v>11040</v>
      </c>
      <c r="Z373" s="274" t="str">
        <f t="shared" si="13"/>
        <v>GYKKB8</v>
      </c>
      <c r="AA373" s="274" t="str">
        <f t="shared" si="14"/>
        <v>GYK</v>
      </c>
      <c r="AB373" s="274" t="str">
        <f t="shared" si="15"/>
        <v>KB8</v>
      </c>
      <c r="AC373" s="274" t="str">
        <f t="shared" si="16"/>
        <v>Q2UNONN</v>
      </c>
      <c r="AD373" s="274" t="str">
        <f t="shared" si="17"/>
        <v>Q2U</v>
      </c>
      <c r="AE373" s="274" t="str">
        <f t="shared" si="18"/>
        <v>NONN</v>
      </c>
      <c r="AF373" s="274" t="e">
        <f t="shared" ca="1" si="19"/>
        <v>#NAME?</v>
      </c>
      <c r="AG373" s="274" t="e">
        <f t="shared" ca="1" si="20"/>
        <v>#NAME?</v>
      </c>
    </row>
    <row r="374" spans="1:33" ht="131.25">
      <c r="A374" s="187" t="e">
        <f t="shared" ca="1" si="12"/>
        <v>#NAME?</v>
      </c>
      <c r="B374" s="273" t="s">
        <v>1765</v>
      </c>
      <c r="C374" s="274"/>
      <c r="D374" s="274" t="s">
        <v>6102</v>
      </c>
      <c r="E374" s="274" t="s">
        <v>11041</v>
      </c>
      <c r="F374" s="274" t="s">
        <v>11042</v>
      </c>
      <c r="G374" s="274"/>
      <c r="H374" s="295">
        <v>43360</v>
      </c>
      <c r="I374" s="276" t="str">
        <f t="shared" si="22"/>
        <v>LINKS REQUIRED</v>
      </c>
      <c r="J374" s="295">
        <v>43362</v>
      </c>
      <c r="K374" s="282"/>
      <c r="L374" s="278"/>
      <c r="M374" s="278"/>
      <c r="N374" s="278"/>
      <c r="O374" s="278"/>
      <c r="P374" s="278"/>
      <c r="Q374" s="278"/>
      <c r="R374" s="278"/>
      <c r="S374" s="278"/>
      <c r="T374" s="278"/>
      <c r="U374" s="282"/>
      <c r="V374" s="282"/>
      <c r="W374" s="279"/>
      <c r="X374" s="282"/>
      <c r="Y374" s="281" t="s">
        <v>11043</v>
      </c>
      <c r="Z374" s="274" t="str">
        <f t="shared" si="13"/>
        <v>GZ119U</v>
      </c>
      <c r="AA374" s="274" t="str">
        <f t="shared" si="14"/>
        <v>GZ1</v>
      </c>
      <c r="AB374" s="274" t="str">
        <f t="shared" si="15"/>
        <v>19U</v>
      </c>
      <c r="AC374" s="274" t="str">
        <f t="shared" si="16"/>
        <v>LUWLGPC</v>
      </c>
      <c r="AD374" s="274" t="str">
        <f t="shared" si="17"/>
        <v>LUW</v>
      </c>
      <c r="AE374" s="274" t="str">
        <f t="shared" si="18"/>
        <v>LGPC</v>
      </c>
      <c r="AF374" s="274" t="e">
        <f t="shared" ca="1" si="19"/>
        <v>#NAME?</v>
      </c>
      <c r="AG374" s="274" t="e">
        <f t="shared" ca="1" si="20"/>
        <v>#NAME?</v>
      </c>
    </row>
    <row r="375" spans="1:33" ht="168.75">
      <c r="A375" s="187" t="e">
        <f t="shared" ca="1" si="12"/>
        <v>#NAME?</v>
      </c>
      <c r="B375" s="273" t="s">
        <v>1765</v>
      </c>
      <c r="C375" s="274"/>
      <c r="D375" s="274" t="s">
        <v>6102</v>
      </c>
      <c r="E375" s="274" t="s">
        <v>11044</v>
      </c>
      <c r="F375" s="274" t="s">
        <v>11045</v>
      </c>
      <c r="G375" s="274"/>
      <c r="H375" s="295">
        <v>43360</v>
      </c>
      <c r="I375" s="276" t="str">
        <f t="shared" si="22"/>
        <v>LINKS REQUIRED</v>
      </c>
      <c r="J375" s="295">
        <v>43362</v>
      </c>
      <c r="K375" s="282"/>
      <c r="L375" s="278"/>
      <c r="M375" s="278"/>
      <c r="N375" s="278"/>
      <c r="O375" s="278"/>
      <c r="P375" s="278"/>
      <c r="Q375" s="278"/>
      <c r="R375" s="278"/>
      <c r="S375" s="278"/>
      <c r="T375" s="278"/>
      <c r="U375" s="282"/>
      <c r="V375" s="282"/>
      <c r="W375" s="279"/>
      <c r="X375" s="282"/>
      <c r="Y375" s="281" t="s">
        <v>11046</v>
      </c>
      <c r="Z375" s="274" t="str">
        <f t="shared" si="13"/>
        <v>GZ1C4Q</v>
      </c>
      <c r="AA375" s="274" t="str">
        <f t="shared" si="14"/>
        <v>GZ1</v>
      </c>
      <c r="AB375" s="274" t="str">
        <f t="shared" si="15"/>
        <v>C4Q</v>
      </c>
      <c r="AC375" s="274" t="str">
        <f t="shared" si="16"/>
        <v>MJYEXMI</v>
      </c>
      <c r="AD375" s="274" t="str">
        <f t="shared" si="17"/>
        <v>MJY</v>
      </c>
      <c r="AE375" s="274" t="str">
        <f t="shared" si="18"/>
        <v>EXMI</v>
      </c>
      <c r="AF375" s="274" t="e">
        <f t="shared" ca="1" si="19"/>
        <v>#NAME?</v>
      </c>
      <c r="AG375" s="274" t="e">
        <f t="shared" ca="1" si="20"/>
        <v>#NAME?</v>
      </c>
    </row>
    <row r="376" spans="1:33" ht="168.75">
      <c r="A376" s="187" t="e">
        <f t="shared" ca="1" si="12"/>
        <v>#NAME?</v>
      </c>
      <c r="B376" s="273" t="s">
        <v>10615</v>
      </c>
      <c r="C376" s="274"/>
      <c r="D376" s="274" t="s">
        <v>6102</v>
      </c>
      <c r="E376" s="274" t="s">
        <v>11047</v>
      </c>
      <c r="F376" s="274" t="s">
        <v>11048</v>
      </c>
      <c r="G376" s="274"/>
      <c r="H376" s="295">
        <v>43360</v>
      </c>
      <c r="I376" s="276" t="str">
        <f t="shared" si="22"/>
        <v>LINKS REQUIRED</v>
      </c>
      <c r="J376" s="295">
        <v>43362</v>
      </c>
      <c r="K376" s="282"/>
      <c r="L376" s="278"/>
      <c r="M376" s="278"/>
      <c r="N376" s="278"/>
      <c r="O376" s="278"/>
      <c r="P376" s="278"/>
      <c r="Q376" s="278"/>
      <c r="R376" s="278"/>
      <c r="S376" s="278"/>
      <c r="T376" s="278"/>
      <c r="U376" s="282"/>
      <c r="V376" s="282"/>
      <c r="W376" s="279"/>
      <c r="X376" s="282"/>
      <c r="Y376" s="281" t="s">
        <v>11049</v>
      </c>
      <c r="Z376" s="274" t="str">
        <f t="shared" si="13"/>
        <v>GZGSXZ</v>
      </c>
      <c r="AA376" s="274" t="str">
        <f t="shared" si="14"/>
        <v>GZG</v>
      </c>
      <c r="AB376" s="274" t="str">
        <f t="shared" si="15"/>
        <v>SXZ</v>
      </c>
      <c r="AC376" s="274" t="str">
        <f t="shared" si="16"/>
        <v>LNZXQSH</v>
      </c>
      <c r="AD376" s="274" t="str">
        <f t="shared" si="17"/>
        <v>LNZ</v>
      </c>
      <c r="AE376" s="274" t="str">
        <f t="shared" si="18"/>
        <v>XQSH</v>
      </c>
      <c r="AF376" s="274" t="e">
        <f t="shared" ca="1" si="19"/>
        <v>#NAME?</v>
      </c>
      <c r="AG376" s="274" t="e">
        <f t="shared" ca="1" si="20"/>
        <v>#NAME?</v>
      </c>
    </row>
    <row r="377" spans="1:33" ht="168.75">
      <c r="A377" s="187" t="e">
        <f t="shared" ca="1" si="12"/>
        <v>#NAME?</v>
      </c>
      <c r="B377" s="273" t="s">
        <v>10615</v>
      </c>
      <c r="C377" s="274"/>
      <c r="D377" s="274" t="s">
        <v>6102</v>
      </c>
      <c r="E377" s="274" t="s">
        <v>11050</v>
      </c>
      <c r="F377" s="274" t="s">
        <v>11051</v>
      </c>
      <c r="G377" s="274"/>
      <c r="H377" s="295">
        <v>43360</v>
      </c>
      <c r="I377" s="276" t="str">
        <f t="shared" si="22"/>
        <v>LINKS REQUIRED</v>
      </c>
      <c r="J377" s="295">
        <v>43362</v>
      </c>
      <c r="K377" s="282"/>
      <c r="L377" s="278"/>
      <c r="M377" s="278"/>
      <c r="N377" s="278"/>
      <c r="O377" s="278"/>
      <c r="P377" s="278"/>
      <c r="Q377" s="278"/>
      <c r="R377" s="278"/>
      <c r="S377" s="278"/>
      <c r="T377" s="278"/>
      <c r="U377" s="282"/>
      <c r="V377" s="282"/>
      <c r="W377" s="279"/>
      <c r="X377" s="282"/>
      <c r="Y377" s="281" t="s">
        <v>11052</v>
      </c>
      <c r="Z377" s="274" t="str">
        <f t="shared" si="13"/>
        <v>GZWKCM</v>
      </c>
      <c r="AA377" s="274" t="str">
        <f t="shared" si="14"/>
        <v>GZW</v>
      </c>
      <c r="AB377" s="274" t="str">
        <f t="shared" si="15"/>
        <v>KCM</v>
      </c>
      <c r="AC377" s="274" t="str">
        <f t="shared" si="16"/>
        <v>QRGNGR2</v>
      </c>
      <c r="AD377" s="274" t="str">
        <f t="shared" si="17"/>
        <v>QRG</v>
      </c>
      <c r="AE377" s="274" t="str">
        <f t="shared" si="18"/>
        <v>NGR2</v>
      </c>
      <c r="AF377" s="274" t="e">
        <f t="shared" ca="1" si="19"/>
        <v>#NAME?</v>
      </c>
      <c r="AG377" s="274" t="e">
        <f t="shared" ca="1" si="20"/>
        <v>#NAME?</v>
      </c>
    </row>
    <row r="378" spans="1:33" ht="168.75">
      <c r="A378" s="187" t="e">
        <f t="shared" ca="1" si="12"/>
        <v>#NAME?</v>
      </c>
      <c r="B378" s="273" t="s">
        <v>10615</v>
      </c>
      <c r="C378" s="274"/>
      <c r="D378" s="274" t="s">
        <v>6102</v>
      </c>
      <c r="E378" s="274" t="s">
        <v>11053</v>
      </c>
      <c r="F378" s="274" t="s">
        <v>11051</v>
      </c>
      <c r="G378" s="274"/>
      <c r="H378" s="295">
        <v>43360</v>
      </c>
      <c r="I378" s="276" t="str">
        <f t="shared" si="22"/>
        <v>LINKS REQUIRED</v>
      </c>
      <c r="J378" s="295">
        <v>43362</v>
      </c>
      <c r="K378" s="282"/>
      <c r="L378" s="278"/>
      <c r="M378" s="278"/>
      <c r="N378" s="278"/>
      <c r="O378" s="278"/>
      <c r="P378" s="278"/>
      <c r="Q378" s="278"/>
      <c r="R378" s="278"/>
      <c r="S378" s="278"/>
      <c r="T378" s="278"/>
      <c r="U378" s="282"/>
      <c r="V378" s="282"/>
      <c r="W378" s="279"/>
      <c r="X378" s="282"/>
      <c r="Y378" s="281" t="s">
        <v>11054</v>
      </c>
      <c r="Z378" s="274" t="str">
        <f t="shared" si="13"/>
        <v>H1Q7F3</v>
      </c>
      <c r="AA378" s="274" t="str">
        <f t="shared" si="14"/>
        <v>H1Q</v>
      </c>
      <c r="AB378" s="274" t="str">
        <f t="shared" si="15"/>
        <v>7F3</v>
      </c>
      <c r="AC378" s="274" t="str">
        <f t="shared" si="16"/>
        <v>RN5QHHN</v>
      </c>
      <c r="AD378" s="274" t="str">
        <f t="shared" si="17"/>
        <v>RN5</v>
      </c>
      <c r="AE378" s="274" t="str">
        <f t="shared" si="18"/>
        <v>QHHN</v>
      </c>
      <c r="AF378" s="274" t="e">
        <f t="shared" ca="1" si="19"/>
        <v>#NAME?</v>
      </c>
      <c r="AG378" s="274" t="e">
        <f t="shared" ca="1" si="20"/>
        <v>#NAME?</v>
      </c>
    </row>
    <row r="379" spans="1:33" ht="168.75">
      <c r="A379" s="187" t="e">
        <f t="shared" ca="1" si="12"/>
        <v>#NAME?</v>
      </c>
      <c r="B379" s="273" t="s">
        <v>8190</v>
      </c>
      <c r="C379" s="274"/>
      <c r="D379" s="274" t="s">
        <v>6102</v>
      </c>
      <c r="E379" s="274" t="s">
        <v>10543</v>
      </c>
      <c r="F379" s="274" t="s">
        <v>11051</v>
      </c>
      <c r="G379" s="274"/>
      <c r="H379" s="295">
        <v>43360</v>
      </c>
      <c r="I379" s="276" t="str">
        <f t="shared" si="22"/>
        <v>LINKS REQUIRED</v>
      </c>
      <c r="J379" s="295">
        <v>43362</v>
      </c>
      <c r="K379" s="282"/>
      <c r="L379" s="278"/>
      <c r="M379" s="278"/>
      <c r="N379" s="278"/>
      <c r="O379" s="278"/>
      <c r="P379" s="278"/>
      <c r="Q379" s="278"/>
      <c r="R379" s="278"/>
      <c r="S379" s="278"/>
      <c r="T379" s="278"/>
      <c r="U379" s="282"/>
      <c r="V379" s="282"/>
      <c r="W379" s="279"/>
      <c r="X379" s="282"/>
      <c r="Y379" s="281" t="s">
        <v>11055</v>
      </c>
      <c r="Z379" s="274" t="str">
        <f t="shared" si="13"/>
        <v>H1Y2QS</v>
      </c>
      <c r="AA379" s="274" t="str">
        <f t="shared" si="14"/>
        <v>H1Y</v>
      </c>
      <c r="AB379" s="274" t="str">
        <f t="shared" si="15"/>
        <v>2QS</v>
      </c>
      <c r="AC379" s="274" t="str">
        <f t="shared" si="16"/>
        <v>QGTU0H1</v>
      </c>
      <c r="AD379" s="274" t="str">
        <f t="shared" si="17"/>
        <v>QGT</v>
      </c>
      <c r="AE379" s="274" t="str">
        <f t="shared" si="18"/>
        <v>U0H1</v>
      </c>
      <c r="AF379" s="274" t="e">
        <f t="shared" ca="1" si="19"/>
        <v>#NAME?</v>
      </c>
      <c r="AG379" s="274" t="e">
        <f t="shared" ca="1" si="20"/>
        <v>#NAME?</v>
      </c>
    </row>
    <row r="380" spans="1:33" ht="225">
      <c r="A380" s="187" t="e">
        <f t="shared" ca="1" si="12"/>
        <v>#NAME?</v>
      </c>
      <c r="B380" s="273" t="s">
        <v>2700</v>
      </c>
      <c r="C380" s="274"/>
      <c r="D380" s="274" t="s">
        <v>6102</v>
      </c>
      <c r="E380" s="274" t="s">
        <v>11056</v>
      </c>
      <c r="F380" s="274" t="s">
        <v>11057</v>
      </c>
      <c r="G380" s="274"/>
      <c r="H380" s="295">
        <v>43360</v>
      </c>
      <c r="I380" s="276" t="str">
        <f t="shared" si="22"/>
        <v>LINKS HARVESTED</v>
      </c>
      <c r="J380" s="295">
        <v>43362</v>
      </c>
      <c r="K380" s="282"/>
      <c r="L380" s="278"/>
      <c r="M380" s="278"/>
      <c r="N380" s="278"/>
      <c r="O380" s="278"/>
      <c r="P380" s="278"/>
      <c r="Q380" s="278"/>
      <c r="R380" s="278"/>
      <c r="S380" s="278"/>
      <c r="T380" s="278"/>
      <c r="U380" s="282"/>
      <c r="V380" s="274" t="s">
        <v>11056</v>
      </c>
      <c r="W380" s="283" t="s">
        <v>6111</v>
      </c>
      <c r="X380" s="279" t="s">
        <v>11058</v>
      </c>
      <c r="Y380" s="281" t="s">
        <v>11059</v>
      </c>
      <c r="Z380" s="274" t="str">
        <f t="shared" si="13"/>
        <v>H2XP22</v>
      </c>
      <c r="AA380" s="274" t="str">
        <f t="shared" si="14"/>
        <v>H2X</v>
      </c>
      <c r="AB380" s="274" t="str">
        <f t="shared" si="15"/>
        <v>P22</v>
      </c>
      <c r="AC380" s="274" t="str">
        <f t="shared" si="16"/>
        <v>I4XZ4KG</v>
      </c>
      <c r="AD380" s="274" t="str">
        <f t="shared" si="17"/>
        <v>I4X</v>
      </c>
      <c r="AE380" s="274" t="str">
        <f t="shared" si="18"/>
        <v>Z4KG</v>
      </c>
      <c r="AF380" s="274" t="e">
        <f t="shared" ca="1" si="19"/>
        <v>#NAME?</v>
      </c>
      <c r="AG380" s="274" t="e">
        <f t="shared" ca="1" si="20"/>
        <v>#NAME?</v>
      </c>
    </row>
    <row r="381" spans="1:33" ht="187.5">
      <c r="A381" s="187" t="e">
        <f t="shared" ca="1" si="12"/>
        <v>#NAME?</v>
      </c>
      <c r="B381" s="273" t="s">
        <v>1904</v>
      </c>
      <c r="C381" s="274"/>
      <c r="D381" s="274" t="s">
        <v>6114</v>
      </c>
      <c r="E381" s="274" t="s">
        <v>11060</v>
      </c>
      <c r="F381" s="274" t="s">
        <v>9746</v>
      </c>
      <c r="G381" s="274"/>
      <c r="H381" s="295">
        <v>43360</v>
      </c>
      <c r="I381" s="276" t="str">
        <f t="shared" si="22"/>
        <v>LINKS REQUIRED</v>
      </c>
      <c r="J381" s="295">
        <v>43362</v>
      </c>
      <c r="K381" s="282"/>
      <c r="L381" s="278" t="s">
        <v>6109</v>
      </c>
      <c r="M381" s="278" t="s">
        <v>6109</v>
      </c>
      <c r="N381" s="278" t="s">
        <v>6109</v>
      </c>
      <c r="O381" s="278"/>
      <c r="P381" s="278"/>
      <c r="Q381" s="278"/>
      <c r="R381" s="278"/>
      <c r="S381" s="278"/>
      <c r="T381" s="278"/>
      <c r="U381" s="282"/>
      <c r="V381" s="282"/>
      <c r="W381" s="279"/>
      <c r="X381" s="282"/>
      <c r="Y381" s="281" t="s">
        <v>11061</v>
      </c>
      <c r="Z381" s="274" t="str">
        <f t="shared" si="13"/>
        <v>H3KCWW</v>
      </c>
      <c r="AA381" s="274" t="str">
        <f t="shared" si="14"/>
        <v>H3K</v>
      </c>
      <c r="AB381" s="274" t="str">
        <f t="shared" si="15"/>
        <v>CWW</v>
      </c>
      <c r="AC381" s="274" t="str">
        <f t="shared" si="16"/>
        <v>QM2SYI9</v>
      </c>
      <c r="AD381" s="274" t="str">
        <f t="shared" si="17"/>
        <v>QM2</v>
      </c>
      <c r="AE381" s="274" t="str">
        <f t="shared" si="18"/>
        <v>SYI9</v>
      </c>
      <c r="AF381" s="274" t="e">
        <f t="shared" ca="1" si="19"/>
        <v>#NAME?</v>
      </c>
      <c r="AG381" s="274" t="e">
        <f t="shared" ca="1" si="20"/>
        <v>#NAME?</v>
      </c>
    </row>
    <row r="382" spans="1:33" ht="93.75">
      <c r="A382" s="187" t="e">
        <f t="shared" ca="1" si="12"/>
        <v>#NAME?</v>
      </c>
      <c r="B382" s="273" t="s">
        <v>10615</v>
      </c>
      <c r="C382" s="274"/>
      <c r="D382" s="274" t="s">
        <v>6102</v>
      </c>
      <c r="E382" s="274" t="s">
        <v>11062</v>
      </c>
      <c r="F382" s="274" t="s">
        <v>11063</v>
      </c>
      <c r="G382" s="274"/>
      <c r="H382" s="295">
        <v>43360</v>
      </c>
      <c r="I382" s="276" t="str">
        <f t="shared" si="22"/>
        <v>LINKS REQUIRED</v>
      </c>
      <c r="J382" s="295">
        <v>43362</v>
      </c>
      <c r="K382" s="282"/>
      <c r="L382" s="278"/>
      <c r="M382" s="278"/>
      <c r="N382" s="278"/>
      <c r="O382" s="278"/>
      <c r="P382" s="278"/>
      <c r="Q382" s="278"/>
      <c r="R382" s="278"/>
      <c r="S382" s="278"/>
      <c r="T382" s="278"/>
      <c r="U382" s="282"/>
      <c r="V382" s="282"/>
      <c r="W382" s="279"/>
      <c r="X382" s="282"/>
      <c r="Y382" s="281" t="s">
        <v>11064</v>
      </c>
      <c r="Z382" s="274" t="str">
        <f t="shared" si="13"/>
        <v>H51R9J</v>
      </c>
      <c r="AA382" s="274" t="str">
        <f t="shared" si="14"/>
        <v>H51</v>
      </c>
      <c r="AB382" s="274" t="str">
        <f t="shared" si="15"/>
        <v>R9J</v>
      </c>
      <c r="AC382" s="274" t="str">
        <f t="shared" si="16"/>
        <v>DENL1QZ</v>
      </c>
      <c r="AD382" s="274" t="str">
        <f t="shared" si="17"/>
        <v>DEN</v>
      </c>
      <c r="AE382" s="274" t="str">
        <f t="shared" si="18"/>
        <v>L1QZ</v>
      </c>
      <c r="AF382" s="274" t="e">
        <f t="shared" ca="1" si="19"/>
        <v>#NAME?</v>
      </c>
      <c r="AG382" s="274" t="e">
        <f t="shared" ca="1" si="20"/>
        <v>#NAME?</v>
      </c>
    </row>
    <row r="383" spans="1:33" ht="187.5">
      <c r="A383" s="187" t="e">
        <f t="shared" ca="1" si="12"/>
        <v>#NAME?</v>
      </c>
      <c r="B383" s="273" t="s">
        <v>8190</v>
      </c>
      <c r="C383" s="274"/>
      <c r="D383" s="274" t="s">
        <v>6102</v>
      </c>
      <c r="E383" s="274" t="s">
        <v>11065</v>
      </c>
      <c r="F383" s="274" t="s">
        <v>11066</v>
      </c>
      <c r="G383" s="274"/>
      <c r="H383" s="295">
        <v>43360</v>
      </c>
      <c r="I383" s="276" t="str">
        <f t="shared" si="22"/>
        <v>LINKS REQUIRED</v>
      </c>
      <c r="J383" s="295">
        <v>43362</v>
      </c>
      <c r="K383" s="282"/>
      <c r="L383" s="278"/>
      <c r="M383" s="278"/>
      <c r="N383" s="278"/>
      <c r="O383" s="278"/>
      <c r="P383" s="278"/>
      <c r="Q383" s="278"/>
      <c r="R383" s="278"/>
      <c r="S383" s="278"/>
      <c r="T383" s="278"/>
      <c r="U383" s="282"/>
      <c r="V383" s="282"/>
      <c r="W383" s="279"/>
      <c r="X383" s="282"/>
      <c r="Y383" s="281" t="s">
        <v>11067</v>
      </c>
      <c r="Z383" s="274" t="str">
        <f t="shared" si="13"/>
        <v>H71XU2</v>
      </c>
      <c r="AA383" s="274" t="str">
        <f t="shared" si="14"/>
        <v>H71</v>
      </c>
      <c r="AB383" s="274" t="str">
        <f t="shared" si="15"/>
        <v>XU2</v>
      </c>
      <c r="AC383" s="274" t="str">
        <f t="shared" si="16"/>
        <v>9F6TNZL</v>
      </c>
      <c r="AD383" s="274" t="str">
        <f t="shared" si="17"/>
        <v>9F6</v>
      </c>
      <c r="AE383" s="274" t="str">
        <f t="shared" si="18"/>
        <v>TNZL</v>
      </c>
      <c r="AF383" s="274" t="e">
        <f t="shared" ca="1" si="19"/>
        <v>#NAME?</v>
      </c>
      <c r="AG383" s="274" t="e">
        <f t="shared" ca="1" si="20"/>
        <v>#NAME?</v>
      </c>
    </row>
    <row r="384" spans="1:33" ht="112.5">
      <c r="A384" s="187" t="e">
        <f t="shared" ca="1" si="12"/>
        <v>#NAME?</v>
      </c>
      <c r="B384" s="273" t="s">
        <v>10615</v>
      </c>
      <c r="C384" s="274"/>
      <c r="D384" s="274" t="s">
        <v>6102</v>
      </c>
      <c r="E384" s="274" t="s">
        <v>11068</v>
      </c>
      <c r="F384" s="274" t="s">
        <v>11069</v>
      </c>
      <c r="G384" s="274"/>
      <c r="H384" s="295">
        <v>43360</v>
      </c>
      <c r="I384" s="276" t="str">
        <f t="shared" si="22"/>
        <v>LINKS REQUIRED</v>
      </c>
      <c r="J384" s="295">
        <v>43362</v>
      </c>
      <c r="K384" s="282"/>
      <c r="L384" s="278"/>
      <c r="M384" s="278"/>
      <c r="N384" s="278"/>
      <c r="O384" s="278"/>
      <c r="P384" s="278"/>
      <c r="Q384" s="278"/>
      <c r="R384" s="278"/>
      <c r="S384" s="278"/>
      <c r="T384" s="278"/>
      <c r="U384" s="282"/>
      <c r="V384" s="282"/>
      <c r="W384" s="279"/>
      <c r="X384" s="282"/>
      <c r="Y384" s="281" t="s">
        <v>11070</v>
      </c>
      <c r="Z384" s="274" t="str">
        <f t="shared" si="13"/>
        <v>H758P2</v>
      </c>
      <c r="AA384" s="274" t="str">
        <f t="shared" si="14"/>
        <v>H75</v>
      </c>
      <c r="AB384" s="274" t="str">
        <f t="shared" si="15"/>
        <v>8P2</v>
      </c>
      <c r="AC384" s="274" t="str">
        <f t="shared" si="16"/>
        <v>3YPW68T</v>
      </c>
      <c r="AD384" s="274" t="str">
        <f t="shared" si="17"/>
        <v>3YP</v>
      </c>
      <c r="AE384" s="274" t="str">
        <f t="shared" si="18"/>
        <v>W68T</v>
      </c>
      <c r="AF384" s="274" t="e">
        <f t="shared" ca="1" si="19"/>
        <v>#NAME?</v>
      </c>
      <c r="AG384" s="274" t="e">
        <f t="shared" ca="1" si="20"/>
        <v>#NAME?</v>
      </c>
    </row>
    <row r="385" spans="1:33" ht="112.5">
      <c r="A385" s="187" t="e">
        <f t="shared" ca="1" si="12"/>
        <v>#NAME?</v>
      </c>
      <c r="B385" s="273" t="s">
        <v>10615</v>
      </c>
      <c r="C385" s="274"/>
      <c r="D385" s="274" t="s">
        <v>6102</v>
      </c>
      <c r="E385" s="274" t="s">
        <v>11071</v>
      </c>
      <c r="F385" s="274" t="s">
        <v>11069</v>
      </c>
      <c r="G385" s="274"/>
      <c r="H385" s="295">
        <v>43360</v>
      </c>
      <c r="I385" s="276" t="str">
        <f t="shared" si="22"/>
        <v>LINKS REQUIRED</v>
      </c>
      <c r="J385" s="295">
        <v>43362</v>
      </c>
      <c r="K385" s="282"/>
      <c r="L385" s="278"/>
      <c r="M385" s="278"/>
      <c r="N385" s="278"/>
      <c r="O385" s="278"/>
      <c r="P385" s="278"/>
      <c r="Q385" s="278"/>
      <c r="R385" s="278"/>
      <c r="S385" s="278"/>
      <c r="T385" s="278"/>
      <c r="U385" s="282"/>
      <c r="V385" s="282"/>
      <c r="W385" s="279"/>
      <c r="X385" s="282"/>
      <c r="Y385" s="281" t="s">
        <v>11072</v>
      </c>
      <c r="Z385" s="274" t="str">
        <f t="shared" si="13"/>
        <v>H8D4P5</v>
      </c>
      <c r="AA385" s="274" t="str">
        <f t="shared" si="14"/>
        <v>H8D</v>
      </c>
      <c r="AB385" s="274" t="str">
        <f t="shared" si="15"/>
        <v>4P5</v>
      </c>
      <c r="AC385" s="274" t="str">
        <f t="shared" si="16"/>
        <v>IRF43FL</v>
      </c>
      <c r="AD385" s="274" t="str">
        <f t="shared" si="17"/>
        <v>IRF</v>
      </c>
      <c r="AE385" s="274" t="str">
        <f t="shared" si="18"/>
        <v>43FL</v>
      </c>
      <c r="AF385" s="274" t="e">
        <f t="shared" ca="1" si="19"/>
        <v>#NAME?</v>
      </c>
      <c r="AG385" s="274" t="e">
        <f t="shared" ca="1" si="20"/>
        <v>#NAME?</v>
      </c>
    </row>
    <row r="386" spans="1:33" ht="112.5">
      <c r="A386" s="187" t="e">
        <f t="shared" ca="1" si="12"/>
        <v>#NAME?</v>
      </c>
      <c r="B386" s="273" t="s">
        <v>8190</v>
      </c>
      <c r="C386" s="274"/>
      <c r="D386" s="274" t="s">
        <v>6102</v>
      </c>
      <c r="E386" s="274" t="s">
        <v>11073</v>
      </c>
      <c r="F386" s="274" t="s">
        <v>11069</v>
      </c>
      <c r="G386" s="274"/>
      <c r="H386" s="295">
        <v>43360</v>
      </c>
      <c r="I386" s="276" t="str">
        <f t="shared" si="22"/>
        <v>LINKS REQUIRED</v>
      </c>
      <c r="J386" s="295">
        <v>43362</v>
      </c>
      <c r="K386" s="282"/>
      <c r="L386" s="278"/>
      <c r="M386" s="278"/>
      <c r="N386" s="278"/>
      <c r="O386" s="278"/>
      <c r="P386" s="278"/>
      <c r="Q386" s="278"/>
      <c r="R386" s="278"/>
      <c r="S386" s="278"/>
      <c r="T386" s="278"/>
      <c r="U386" s="282"/>
      <c r="V386" s="282"/>
      <c r="W386" s="279"/>
      <c r="X386" s="282"/>
      <c r="Y386" s="281" t="s">
        <v>11074</v>
      </c>
      <c r="Z386" s="274" t="str">
        <f t="shared" si="13"/>
        <v>H9A95M</v>
      </c>
      <c r="AA386" s="274" t="str">
        <f t="shared" si="14"/>
        <v>H9A</v>
      </c>
      <c r="AB386" s="274" t="str">
        <f t="shared" si="15"/>
        <v>95M</v>
      </c>
      <c r="AC386" s="274" t="str">
        <f t="shared" si="16"/>
        <v>SCABGST</v>
      </c>
      <c r="AD386" s="274" t="str">
        <f t="shared" si="17"/>
        <v>SCA</v>
      </c>
      <c r="AE386" s="274" t="str">
        <f t="shared" si="18"/>
        <v>BGST</v>
      </c>
      <c r="AF386" s="274" t="e">
        <f t="shared" ca="1" si="19"/>
        <v>#NAME?</v>
      </c>
      <c r="AG386" s="274" t="e">
        <f t="shared" ca="1" si="20"/>
        <v>#NAME?</v>
      </c>
    </row>
    <row r="387" spans="1:33" ht="131.25">
      <c r="A387" s="187" t="e">
        <f t="shared" ca="1" si="12"/>
        <v>#NAME?</v>
      </c>
      <c r="B387" s="273" t="s">
        <v>8190</v>
      </c>
      <c r="C387" s="274"/>
      <c r="D387" s="274" t="s">
        <v>6102</v>
      </c>
      <c r="E387" s="274" t="s">
        <v>11075</v>
      </c>
      <c r="F387" s="274" t="s">
        <v>11076</v>
      </c>
      <c r="G387" s="274"/>
      <c r="H387" s="295">
        <v>43360</v>
      </c>
      <c r="I387" s="276" t="str">
        <f t="shared" si="22"/>
        <v>LINKS REQUIRED</v>
      </c>
      <c r="J387" s="295">
        <v>43362</v>
      </c>
      <c r="K387" s="282"/>
      <c r="L387" s="278"/>
      <c r="M387" s="278"/>
      <c r="N387" s="278"/>
      <c r="O387" s="278"/>
      <c r="P387" s="278"/>
      <c r="Q387" s="278"/>
      <c r="R387" s="278"/>
      <c r="S387" s="278"/>
      <c r="T387" s="278"/>
      <c r="U387" s="282"/>
      <c r="V387" s="282"/>
      <c r="W387" s="279"/>
      <c r="X387" s="282"/>
      <c r="Y387" s="281" t="s">
        <v>11077</v>
      </c>
      <c r="Z387" s="274" t="str">
        <f t="shared" si="13"/>
        <v>HAPWAX</v>
      </c>
      <c r="AA387" s="274" t="str">
        <f t="shared" si="14"/>
        <v>HAP</v>
      </c>
      <c r="AB387" s="274" t="str">
        <f t="shared" si="15"/>
        <v>WAX</v>
      </c>
      <c r="AC387" s="274" t="str">
        <f t="shared" si="16"/>
        <v>SWY6GLJ</v>
      </c>
      <c r="AD387" s="274" t="str">
        <f t="shared" si="17"/>
        <v>SWY</v>
      </c>
      <c r="AE387" s="274" t="str">
        <f t="shared" si="18"/>
        <v>6GLJ</v>
      </c>
      <c r="AF387" s="274" t="e">
        <f t="shared" ca="1" si="19"/>
        <v>#NAME?</v>
      </c>
      <c r="AG387" s="274" t="e">
        <f t="shared" ca="1" si="20"/>
        <v>#NAME?</v>
      </c>
    </row>
    <row r="388" spans="1:33" ht="150">
      <c r="A388" s="187" t="e">
        <f t="shared" ca="1" si="12"/>
        <v>#NAME?</v>
      </c>
      <c r="B388" s="273" t="s">
        <v>10615</v>
      </c>
      <c r="C388" s="274"/>
      <c r="D388" s="274" t="s">
        <v>6102</v>
      </c>
      <c r="E388" s="274" t="s">
        <v>11078</v>
      </c>
      <c r="F388" s="274" t="s">
        <v>11079</v>
      </c>
      <c r="G388" s="274"/>
      <c r="H388" s="295">
        <v>43360</v>
      </c>
      <c r="I388" s="276" t="str">
        <f t="shared" si="22"/>
        <v>LINKS REQUIRED</v>
      </c>
      <c r="J388" s="295">
        <v>43362</v>
      </c>
      <c r="K388" s="282"/>
      <c r="L388" s="278"/>
      <c r="M388" s="278"/>
      <c r="N388" s="278"/>
      <c r="O388" s="278"/>
      <c r="P388" s="278"/>
      <c r="Q388" s="278"/>
      <c r="R388" s="278"/>
      <c r="S388" s="278"/>
      <c r="T388" s="278"/>
      <c r="U388" s="282"/>
      <c r="V388" s="282"/>
      <c r="W388" s="279"/>
      <c r="X388" s="282"/>
      <c r="Y388" s="281" t="s">
        <v>11080</v>
      </c>
      <c r="Z388" s="274" t="str">
        <f t="shared" si="13"/>
        <v>HAXIH9</v>
      </c>
      <c r="AA388" s="274" t="str">
        <f t="shared" si="14"/>
        <v>HAX</v>
      </c>
      <c r="AB388" s="274" t="str">
        <f t="shared" si="15"/>
        <v>IH9</v>
      </c>
      <c r="AC388" s="274" t="str">
        <f t="shared" si="16"/>
        <v>C9CQ3C0</v>
      </c>
      <c r="AD388" s="274" t="str">
        <f t="shared" si="17"/>
        <v>C9C</v>
      </c>
      <c r="AE388" s="274" t="str">
        <f t="shared" si="18"/>
        <v>Q3C0</v>
      </c>
      <c r="AF388" s="274" t="e">
        <f t="shared" ca="1" si="19"/>
        <v>#NAME?</v>
      </c>
      <c r="AG388" s="274" t="e">
        <f t="shared" ca="1" si="20"/>
        <v>#NAME?</v>
      </c>
    </row>
    <row r="389" spans="1:33" ht="150">
      <c r="A389" s="187" t="e">
        <f t="shared" ca="1" si="12"/>
        <v>#NAME?</v>
      </c>
      <c r="B389" s="273" t="s">
        <v>10615</v>
      </c>
      <c r="C389" s="274"/>
      <c r="D389" s="274" t="s">
        <v>6102</v>
      </c>
      <c r="E389" s="274" t="s">
        <v>11081</v>
      </c>
      <c r="F389" s="274" t="s">
        <v>11079</v>
      </c>
      <c r="G389" s="274"/>
      <c r="H389" s="295">
        <v>43360</v>
      </c>
      <c r="I389" s="276" t="str">
        <f t="shared" si="22"/>
        <v>LINKS REQUIRED</v>
      </c>
      <c r="J389" s="295">
        <v>43362</v>
      </c>
      <c r="K389" s="282"/>
      <c r="L389" s="278"/>
      <c r="M389" s="278"/>
      <c r="N389" s="278"/>
      <c r="O389" s="278"/>
      <c r="P389" s="278"/>
      <c r="Q389" s="278"/>
      <c r="R389" s="278"/>
      <c r="S389" s="278"/>
      <c r="T389" s="278"/>
      <c r="U389" s="282"/>
      <c r="V389" s="282"/>
      <c r="W389" s="279"/>
      <c r="X389" s="282"/>
      <c r="Y389" s="281" t="s">
        <v>11082</v>
      </c>
      <c r="Z389" s="274" t="str">
        <f t="shared" si="13"/>
        <v>HB999D</v>
      </c>
      <c r="AA389" s="274" t="str">
        <f t="shared" si="14"/>
        <v>HB9</v>
      </c>
      <c r="AB389" s="274" t="str">
        <f t="shared" si="15"/>
        <v>99D</v>
      </c>
      <c r="AC389" s="274" t="str">
        <f t="shared" si="16"/>
        <v>24922WR</v>
      </c>
      <c r="AD389" s="274" t="str">
        <f t="shared" si="17"/>
        <v>249</v>
      </c>
      <c r="AE389" s="274" t="str">
        <f t="shared" si="18"/>
        <v>22WR</v>
      </c>
      <c r="AF389" s="274" t="e">
        <f t="shared" ca="1" si="19"/>
        <v>#NAME?</v>
      </c>
      <c r="AG389" s="274" t="e">
        <f t="shared" ca="1" si="20"/>
        <v>#NAME?</v>
      </c>
    </row>
    <row r="390" spans="1:33" ht="150">
      <c r="A390" s="187" t="e">
        <f t="shared" ca="1" si="12"/>
        <v>#NAME?</v>
      </c>
      <c r="B390" s="273" t="s">
        <v>10615</v>
      </c>
      <c r="C390" s="274"/>
      <c r="D390" s="274" t="s">
        <v>6102</v>
      </c>
      <c r="E390" s="274" t="s">
        <v>11083</v>
      </c>
      <c r="F390" s="274" t="s">
        <v>11079</v>
      </c>
      <c r="G390" s="274"/>
      <c r="H390" s="295">
        <v>43360</v>
      </c>
      <c r="I390" s="276" t="str">
        <f t="shared" si="22"/>
        <v>LINKS REQUIRED</v>
      </c>
      <c r="J390" s="295">
        <v>43362</v>
      </c>
      <c r="K390" s="282"/>
      <c r="L390" s="278"/>
      <c r="M390" s="278"/>
      <c r="N390" s="278"/>
      <c r="O390" s="278"/>
      <c r="P390" s="278"/>
      <c r="Q390" s="278"/>
      <c r="R390" s="278"/>
      <c r="S390" s="278"/>
      <c r="T390" s="278"/>
      <c r="U390" s="282"/>
      <c r="V390" s="282"/>
      <c r="W390" s="279"/>
      <c r="X390" s="282"/>
      <c r="Y390" s="281" t="s">
        <v>11084</v>
      </c>
      <c r="Z390" s="274" t="str">
        <f t="shared" si="13"/>
        <v>HBUXLS</v>
      </c>
      <c r="AA390" s="274" t="str">
        <f t="shared" si="14"/>
        <v>HBU</v>
      </c>
      <c r="AB390" s="274" t="str">
        <f t="shared" si="15"/>
        <v>XLS</v>
      </c>
      <c r="AC390" s="274" t="str">
        <f t="shared" si="16"/>
        <v>H6158BV</v>
      </c>
      <c r="AD390" s="274" t="str">
        <f t="shared" si="17"/>
        <v>H61</v>
      </c>
      <c r="AE390" s="274" t="str">
        <f t="shared" si="18"/>
        <v>58BV</v>
      </c>
      <c r="AF390" s="274" t="e">
        <f t="shared" ca="1" si="19"/>
        <v>#NAME?</v>
      </c>
      <c r="AG390" s="274" t="e">
        <f t="shared" ca="1" si="20"/>
        <v>#NAME?</v>
      </c>
    </row>
    <row r="391" spans="1:33" ht="63">
      <c r="A391" s="187" t="e">
        <f t="shared" ca="1" si="12"/>
        <v>#NAME?</v>
      </c>
      <c r="B391" s="273" t="s">
        <v>10615</v>
      </c>
      <c r="C391" s="274"/>
      <c r="D391" s="274" t="s">
        <v>6102</v>
      </c>
      <c r="E391" s="274" t="s">
        <v>11085</v>
      </c>
      <c r="F391" s="328" t="s">
        <v>11086</v>
      </c>
      <c r="G391" s="274"/>
      <c r="H391" s="295">
        <v>43360</v>
      </c>
      <c r="I391" s="276" t="str">
        <f t="shared" si="22"/>
        <v>LINKS REQUIRED</v>
      </c>
      <c r="J391" s="295">
        <v>43362</v>
      </c>
      <c r="K391" s="282"/>
      <c r="L391" s="278"/>
      <c r="M391" s="278"/>
      <c r="N391" s="278"/>
      <c r="O391" s="278"/>
      <c r="P391" s="278"/>
      <c r="Q391" s="278"/>
      <c r="R391" s="278"/>
      <c r="S391" s="278"/>
      <c r="T391" s="278"/>
      <c r="U391" s="282"/>
      <c r="V391" s="282"/>
      <c r="W391" s="279"/>
      <c r="X391" s="282"/>
      <c r="Y391" s="281" t="s">
        <v>11087</v>
      </c>
      <c r="Z391" s="274" t="str">
        <f t="shared" si="13"/>
        <v>HF89HD</v>
      </c>
      <c r="AA391" s="274" t="str">
        <f t="shared" si="14"/>
        <v>HF8</v>
      </c>
      <c r="AB391" s="274" t="str">
        <f t="shared" si="15"/>
        <v>9HD</v>
      </c>
      <c r="AC391" s="274" t="str">
        <f t="shared" si="16"/>
        <v>ZG56BTD</v>
      </c>
      <c r="AD391" s="274" t="str">
        <f t="shared" si="17"/>
        <v>ZG5</v>
      </c>
      <c r="AE391" s="274" t="str">
        <f t="shared" si="18"/>
        <v>6BTD</v>
      </c>
      <c r="AF391" s="274" t="e">
        <f t="shared" ca="1" si="19"/>
        <v>#NAME?</v>
      </c>
      <c r="AG391" s="274" t="e">
        <f t="shared" ca="1" si="20"/>
        <v>#NAME?</v>
      </c>
    </row>
    <row r="392" spans="1:33" ht="131.25">
      <c r="A392" s="187" t="e">
        <f t="shared" ca="1" si="12"/>
        <v>#NAME?</v>
      </c>
      <c r="B392" s="273" t="s">
        <v>8190</v>
      </c>
      <c r="C392" s="274"/>
      <c r="D392" s="274" t="s">
        <v>6102</v>
      </c>
      <c r="E392" s="274" t="s">
        <v>11088</v>
      </c>
      <c r="F392" s="274" t="s">
        <v>11089</v>
      </c>
      <c r="G392" s="274" t="s">
        <v>11090</v>
      </c>
      <c r="H392" s="295">
        <v>43360</v>
      </c>
      <c r="I392" s="276" t="str">
        <f t="shared" si="22"/>
        <v>LINKS REQUIRED</v>
      </c>
      <c r="J392" s="295">
        <v>43362</v>
      </c>
      <c r="K392" s="282"/>
      <c r="L392" s="278"/>
      <c r="M392" s="278"/>
      <c r="N392" s="278"/>
      <c r="O392" s="278"/>
      <c r="P392" s="278"/>
      <c r="Q392" s="278"/>
      <c r="R392" s="278"/>
      <c r="S392" s="278"/>
      <c r="T392" s="278"/>
      <c r="U392" s="282"/>
      <c r="V392" s="282"/>
      <c r="W392" s="279"/>
      <c r="X392" s="282"/>
      <c r="Y392" s="281" t="s">
        <v>11091</v>
      </c>
      <c r="Z392" s="274" t="str">
        <f t="shared" si="13"/>
        <v>HFEP8G</v>
      </c>
      <c r="AA392" s="274" t="str">
        <f t="shared" si="14"/>
        <v>HFE</v>
      </c>
      <c r="AB392" s="274" t="str">
        <f t="shared" si="15"/>
        <v>P8G</v>
      </c>
      <c r="AC392" s="274" t="str">
        <f t="shared" si="16"/>
        <v>7SNCGSH</v>
      </c>
      <c r="AD392" s="274" t="str">
        <f t="shared" si="17"/>
        <v>7SN</v>
      </c>
      <c r="AE392" s="274" t="str">
        <f t="shared" si="18"/>
        <v>CGSH</v>
      </c>
      <c r="AF392" s="274" t="e">
        <f t="shared" ca="1" si="19"/>
        <v>#NAME?</v>
      </c>
      <c r="AG392" s="274" t="e">
        <f t="shared" ca="1" si="20"/>
        <v>#NAME?</v>
      </c>
    </row>
    <row r="393" spans="1:33" ht="131.25">
      <c r="A393" s="187" t="e">
        <f t="shared" ca="1" si="12"/>
        <v>#NAME?</v>
      </c>
      <c r="B393" s="273" t="s">
        <v>8190</v>
      </c>
      <c r="C393" s="274"/>
      <c r="D393" s="274" t="s">
        <v>6102</v>
      </c>
      <c r="E393" s="274" t="s">
        <v>11092</v>
      </c>
      <c r="F393" s="274" t="s">
        <v>11093</v>
      </c>
      <c r="G393" s="274"/>
      <c r="H393" s="295">
        <v>43360</v>
      </c>
      <c r="I393" s="276" t="str">
        <f t="shared" si="22"/>
        <v>LINKS REQUIRED</v>
      </c>
      <c r="J393" s="295">
        <v>43362</v>
      </c>
      <c r="K393" s="282"/>
      <c r="L393" s="278"/>
      <c r="M393" s="278"/>
      <c r="N393" s="278"/>
      <c r="O393" s="278"/>
      <c r="P393" s="278"/>
      <c r="Q393" s="278"/>
      <c r="R393" s="278"/>
      <c r="S393" s="278"/>
      <c r="T393" s="278"/>
      <c r="U393" s="282"/>
      <c r="V393" s="282"/>
      <c r="W393" s="279"/>
      <c r="X393" s="282"/>
      <c r="Y393" s="281" t="s">
        <v>11094</v>
      </c>
      <c r="Z393" s="274" t="str">
        <f t="shared" si="13"/>
        <v>HGMNPT</v>
      </c>
      <c r="AA393" s="274" t="str">
        <f t="shared" si="14"/>
        <v>HGM</v>
      </c>
      <c r="AB393" s="274" t="str">
        <f t="shared" si="15"/>
        <v>NPT</v>
      </c>
      <c r="AC393" s="274" t="str">
        <f t="shared" si="16"/>
        <v>IKR8D65</v>
      </c>
      <c r="AD393" s="274" t="str">
        <f t="shared" si="17"/>
        <v>IKR</v>
      </c>
      <c r="AE393" s="274" t="str">
        <f t="shared" si="18"/>
        <v>8D65</v>
      </c>
      <c r="AF393" s="274" t="e">
        <f t="shared" ca="1" si="19"/>
        <v>#NAME?</v>
      </c>
      <c r="AG393" s="274" t="e">
        <f t="shared" ca="1" si="20"/>
        <v>#NAME?</v>
      </c>
    </row>
    <row r="394" spans="1:33" ht="93.75">
      <c r="A394" s="187" t="e">
        <f t="shared" ca="1" si="12"/>
        <v>#NAME?</v>
      </c>
      <c r="B394" s="273" t="s">
        <v>10615</v>
      </c>
      <c r="C394" s="274"/>
      <c r="D394" s="274" t="s">
        <v>6102</v>
      </c>
      <c r="E394" s="274" t="s">
        <v>11095</v>
      </c>
      <c r="F394" s="274" t="s">
        <v>11096</v>
      </c>
      <c r="G394" s="274"/>
      <c r="H394" s="295">
        <v>43360</v>
      </c>
      <c r="I394" s="276" t="str">
        <f t="shared" si="22"/>
        <v>LINKS REQUIRED</v>
      </c>
      <c r="J394" s="295">
        <v>43362</v>
      </c>
      <c r="K394" s="282"/>
      <c r="L394" s="278"/>
      <c r="M394" s="278"/>
      <c r="N394" s="278"/>
      <c r="O394" s="278"/>
      <c r="P394" s="278"/>
      <c r="Q394" s="278"/>
      <c r="R394" s="278"/>
      <c r="S394" s="278"/>
      <c r="T394" s="278"/>
      <c r="U394" s="282"/>
      <c r="V394" s="282"/>
      <c r="W394" s="279"/>
      <c r="X394" s="282"/>
      <c r="Y394" s="281" t="s">
        <v>11097</v>
      </c>
      <c r="Z394" s="274" t="str">
        <f t="shared" si="13"/>
        <v>HGZP91</v>
      </c>
      <c r="AA394" s="274" t="str">
        <f t="shared" si="14"/>
        <v>HGZ</v>
      </c>
      <c r="AB394" s="274" t="str">
        <f t="shared" si="15"/>
        <v>P91</v>
      </c>
      <c r="AC394" s="274" t="str">
        <f t="shared" si="16"/>
        <v>J2GNTD2</v>
      </c>
      <c r="AD394" s="274" t="str">
        <f t="shared" si="17"/>
        <v>J2G</v>
      </c>
      <c r="AE394" s="274" t="str">
        <f t="shared" si="18"/>
        <v>NTD2</v>
      </c>
      <c r="AF394" s="274" t="e">
        <f t="shared" ca="1" si="19"/>
        <v>#NAME?</v>
      </c>
      <c r="AG394" s="274" t="e">
        <f t="shared" ca="1" si="20"/>
        <v>#NAME?</v>
      </c>
    </row>
    <row r="395" spans="1:33" ht="300">
      <c r="A395" s="187" t="e">
        <f t="shared" ca="1" si="12"/>
        <v>#NAME?</v>
      </c>
      <c r="B395" s="273" t="s">
        <v>1904</v>
      </c>
      <c r="C395" s="274"/>
      <c r="D395" s="274" t="s">
        <v>6102</v>
      </c>
      <c r="E395" s="274" t="s">
        <v>11098</v>
      </c>
      <c r="F395" s="274" t="s">
        <v>9957</v>
      </c>
      <c r="G395" s="288" t="s">
        <v>11099</v>
      </c>
      <c r="H395" s="295">
        <v>43360</v>
      </c>
      <c r="I395" s="276" t="str">
        <f t="shared" si="22"/>
        <v>LINKS HARVESTED</v>
      </c>
      <c r="J395" s="295">
        <v>43362</v>
      </c>
      <c r="K395" s="282"/>
      <c r="L395" s="278" t="s">
        <v>6118</v>
      </c>
      <c r="M395" s="278"/>
      <c r="N395" s="278" t="s">
        <v>6109</v>
      </c>
      <c r="O395" s="278"/>
      <c r="P395" s="278"/>
      <c r="Q395" s="278"/>
      <c r="R395" s="278"/>
      <c r="S395" s="278"/>
      <c r="T395" s="278"/>
      <c r="U395" s="282"/>
      <c r="V395" s="274" t="s">
        <v>11100</v>
      </c>
      <c r="W395" s="283" t="s">
        <v>6111</v>
      </c>
      <c r="X395" s="279" t="s">
        <v>11101</v>
      </c>
      <c r="Y395" s="281" t="s">
        <v>11102</v>
      </c>
      <c r="Z395" s="274" t="str">
        <f t="shared" si="13"/>
        <v>HIK6QT</v>
      </c>
      <c r="AA395" s="274" t="str">
        <f t="shared" si="14"/>
        <v>HIK</v>
      </c>
      <c r="AB395" s="274" t="str">
        <f t="shared" si="15"/>
        <v>6QT</v>
      </c>
      <c r="AC395" s="274" t="str">
        <f t="shared" si="16"/>
        <v>XUF86JS</v>
      </c>
      <c r="AD395" s="274" t="str">
        <f t="shared" si="17"/>
        <v>XUF</v>
      </c>
      <c r="AE395" s="274" t="str">
        <f t="shared" si="18"/>
        <v>86JS</v>
      </c>
      <c r="AF395" s="274" t="e">
        <f t="shared" ca="1" si="19"/>
        <v>#NAME?</v>
      </c>
      <c r="AG395" s="274" t="e">
        <f t="shared" ca="1" si="20"/>
        <v>#NAME?</v>
      </c>
    </row>
    <row r="396" spans="1:33" ht="225">
      <c r="A396" s="187" t="e">
        <f t="shared" ca="1" si="12"/>
        <v>#NAME?</v>
      </c>
      <c r="B396" s="273" t="s">
        <v>1904</v>
      </c>
      <c r="C396" s="274"/>
      <c r="D396" s="274" t="s">
        <v>3214</v>
      </c>
      <c r="E396" s="274" t="s">
        <v>11103</v>
      </c>
      <c r="F396" s="274" t="s">
        <v>9706</v>
      </c>
      <c r="G396" s="274"/>
      <c r="H396" s="295">
        <v>43360</v>
      </c>
      <c r="I396" s="276" t="str">
        <f t="shared" si="22"/>
        <v>LINKS HARVESTED</v>
      </c>
      <c r="J396" s="295">
        <v>43362</v>
      </c>
      <c r="K396" s="282"/>
      <c r="L396" s="278" t="s">
        <v>6109</v>
      </c>
      <c r="M396" s="278"/>
      <c r="N396" s="278" t="s">
        <v>6109</v>
      </c>
      <c r="O396" s="278"/>
      <c r="P396" s="278"/>
      <c r="Q396" s="278"/>
      <c r="R396" s="278"/>
      <c r="S396" s="278"/>
      <c r="T396" s="278"/>
      <c r="U396" s="282"/>
      <c r="V396" s="282"/>
      <c r="W396" s="283" t="s">
        <v>6111</v>
      </c>
      <c r="X396" s="309" t="s">
        <v>11104</v>
      </c>
      <c r="Y396" s="281" t="s">
        <v>11105</v>
      </c>
      <c r="Z396" s="274" t="str">
        <f t="shared" si="13"/>
        <v>HIRXX7</v>
      </c>
      <c r="AA396" s="274" t="str">
        <f t="shared" si="14"/>
        <v>HIR</v>
      </c>
      <c r="AB396" s="274" t="str">
        <f t="shared" si="15"/>
        <v>XX7</v>
      </c>
      <c r="AC396" s="274" t="str">
        <f t="shared" si="16"/>
        <v>SC5NINB</v>
      </c>
      <c r="AD396" s="274" t="str">
        <f t="shared" si="17"/>
        <v>SC5</v>
      </c>
      <c r="AE396" s="274" t="str">
        <f t="shared" si="18"/>
        <v>NINB</v>
      </c>
      <c r="AF396" s="274" t="e">
        <f t="shared" ca="1" si="19"/>
        <v>#NAME?</v>
      </c>
      <c r="AG396" s="274" t="e">
        <f t="shared" ca="1" si="20"/>
        <v>#NAME?</v>
      </c>
    </row>
    <row r="397" spans="1:33" ht="225">
      <c r="A397" s="187" t="e">
        <f t="shared" ca="1" si="12"/>
        <v>#NAME?</v>
      </c>
      <c r="B397" s="273" t="s">
        <v>1765</v>
      </c>
      <c r="C397" s="274"/>
      <c r="D397" s="274" t="s">
        <v>3214</v>
      </c>
      <c r="E397" s="274" t="s">
        <v>11106</v>
      </c>
      <c r="F397" s="274" t="s">
        <v>11107</v>
      </c>
      <c r="G397" s="274"/>
      <c r="H397" s="295">
        <v>43360</v>
      </c>
      <c r="I397" s="276" t="str">
        <f t="shared" si="22"/>
        <v>LINKS HARVESTED</v>
      </c>
      <c r="J397" s="295">
        <v>43362</v>
      </c>
      <c r="K397" s="282"/>
      <c r="L397" s="278" t="s">
        <v>6118</v>
      </c>
      <c r="M397" s="278"/>
      <c r="N397" s="278" t="s">
        <v>6109</v>
      </c>
      <c r="O397" s="278"/>
      <c r="P397" s="278"/>
      <c r="Q397" s="278"/>
      <c r="R397" s="278"/>
      <c r="S397" s="278"/>
      <c r="T397" s="278"/>
      <c r="U397" s="282"/>
      <c r="V397" s="274" t="s">
        <v>11108</v>
      </c>
      <c r="W397" s="283" t="s">
        <v>6111</v>
      </c>
      <c r="X397" s="279" t="s">
        <v>11109</v>
      </c>
      <c r="Y397" s="281" t="s">
        <v>11110</v>
      </c>
      <c r="Z397" s="274" t="str">
        <f t="shared" si="13"/>
        <v>HJ27RB</v>
      </c>
      <c r="AA397" s="274" t="str">
        <f t="shared" si="14"/>
        <v>HJ2</v>
      </c>
      <c r="AB397" s="274" t="str">
        <f t="shared" si="15"/>
        <v>7RB</v>
      </c>
      <c r="AC397" s="274" t="str">
        <f t="shared" si="16"/>
        <v>H1YYBTZ</v>
      </c>
      <c r="AD397" s="274" t="str">
        <f t="shared" si="17"/>
        <v>H1Y</v>
      </c>
      <c r="AE397" s="274" t="str">
        <f t="shared" si="18"/>
        <v>YBTZ</v>
      </c>
      <c r="AF397" s="274" t="e">
        <f t="shared" ca="1" si="19"/>
        <v>#NAME?</v>
      </c>
      <c r="AG397" s="274" t="e">
        <f t="shared" ca="1" si="20"/>
        <v>#NAME?</v>
      </c>
    </row>
    <row r="398" spans="1:33" ht="131.25">
      <c r="A398" s="187" t="e">
        <f t="shared" ca="1" si="12"/>
        <v>#NAME?</v>
      </c>
      <c r="B398" s="273" t="s">
        <v>1765</v>
      </c>
      <c r="C398" s="274"/>
      <c r="D398" s="274" t="s">
        <v>3214</v>
      </c>
      <c r="E398" s="274" t="s">
        <v>11111</v>
      </c>
      <c r="F398" s="274" t="s">
        <v>9957</v>
      </c>
      <c r="G398" s="274"/>
      <c r="H398" s="295">
        <v>43360</v>
      </c>
      <c r="I398" s="276" t="str">
        <f t="shared" si="22"/>
        <v>LINKS HARVESTED</v>
      </c>
      <c r="J398" s="295">
        <v>43362</v>
      </c>
      <c r="K398" s="282"/>
      <c r="L398" s="278"/>
      <c r="M398" s="278"/>
      <c r="N398" s="278"/>
      <c r="O398" s="278"/>
      <c r="P398" s="278"/>
      <c r="Q398" s="278"/>
      <c r="R398" s="278"/>
      <c r="S398" s="278"/>
      <c r="T398" s="278"/>
      <c r="U398" s="282"/>
      <c r="V398" s="282"/>
      <c r="W398" s="283" t="s">
        <v>6111</v>
      </c>
      <c r="X398" s="279" t="s">
        <v>11112</v>
      </c>
      <c r="Y398" s="281" t="s">
        <v>11113</v>
      </c>
      <c r="Z398" s="274" t="str">
        <f t="shared" si="13"/>
        <v>HJU8WN</v>
      </c>
      <c r="AA398" s="274" t="str">
        <f t="shared" si="14"/>
        <v>HJU</v>
      </c>
      <c r="AB398" s="274" t="str">
        <f t="shared" si="15"/>
        <v>8WN</v>
      </c>
      <c r="AC398" s="274" t="str">
        <f t="shared" si="16"/>
        <v>NZE9IX8</v>
      </c>
      <c r="AD398" s="274" t="str">
        <f t="shared" si="17"/>
        <v>NZE</v>
      </c>
      <c r="AE398" s="274" t="str">
        <f t="shared" si="18"/>
        <v>9IX8</v>
      </c>
      <c r="AF398" s="274" t="e">
        <f t="shared" ca="1" si="19"/>
        <v>#NAME?</v>
      </c>
      <c r="AG398" s="274" t="e">
        <f t="shared" ca="1" si="20"/>
        <v>#NAME?</v>
      </c>
    </row>
    <row r="399" spans="1:33" ht="131.25">
      <c r="A399" s="187" t="e">
        <f t="shared" ca="1" si="12"/>
        <v>#NAME?</v>
      </c>
      <c r="B399" s="273" t="s">
        <v>2263</v>
      </c>
      <c r="C399" s="274"/>
      <c r="D399" s="274" t="s">
        <v>6114</v>
      </c>
      <c r="E399" s="274" t="s">
        <v>11114</v>
      </c>
      <c r="F399" s="274" t="s">
        <v>11115</v>
      </c>
      <c r="G399" s="274"/>
      <c r="H399" s="295">
        <v>43361</v>
      </c>
      <c r="I399" s="276" t="str">
        <f t="shared" si="22"/>
        <v>LINKS HARVESTED</v>
      </c>
      <c r="J399" s="319">
        <v>43381</v>
      </c>
      <c r="K399" s="282"/>
      <c r="L399" s="278" t="s">
        <v>6118</v>
      </c>
      <c r="M399" s="278"/>
      <c r="N399" s="278" t="s">
        <v>6109</v>
      </c>
      <c r="O399" s="278"/>
      <c r="P399" s="278"/>
      <c r="Q399" s="278"/>
      <c r="R399" s="278"/>
      <c r="S399" s="278"/>
      <c r="T399" s="278"/>
      <c r="U399" s="282"/>
      <c r="V399" s="274" t="s">
        <v>11116</v>
      </c>
      <c r="W399" s="283" t="s">
        <v>6111</v>
      </c>
      <c r="X399" s="279" t="s">
        <v>11117</v>
      </c>
      <c r="Y399" s="281" t="s">
        <v>11118</v>
      </c>
      <c r="Z399" s="274" t="str">
        <f t="shared" si="13"/>
        <v>HK9IRZ</v>
      </c>
      <c r="AA399" s="274" t="str">
        <f t="shared" si="14"/>
        <v>HK9</v>
      </c>
      <c r="AB399" s="274" t="str">
        <f t="shared" si="15"/>
        <v>IRZ</v>
      </c>
      <c r="AC399" s="274" t="str">
        <f t="shared" si="16"/>
        <v>4QXX74F</v>
      </c>
      <c r="AD399" s="274" t="str">
        <f t="shared" si="17"/>
        <v>4QX</v>
      </c>
      <c r="AE399" s="274" t="str">
        <f t="shared" si="18"/>
        <v>X74F</v>
      </c>
      <c r="AF399" s="274" t="e">
        <f t="shared" ca="1" si="19"/>
        <v>#NAME?</v>
      </c>
      <c r="AG399" s="274" t="e">
        <f t="shared" ca="1" si="20"/>
        <v>#NAME?</v>
      </c>
    </row>
    <row r="400" spans="1:33" ht="187.5">
      <c r="A400" s="187" t="e">
        <f t="shared" ca="1" si="12"/>
        <v>#NAME?</v>
      </c>
      <c r="B400" s="273" t="s">
        <v>1765</v>
      </c>
      <c r="C400" s="274"/>
      <c r="D400" s="274" t="s">
        <v>6102</v>
      </c>
      <c r="E400" s="274" t="s">
        <v>11119</v>
      </c>
      <c r="F400" s="274" t="s">
        <v>11120</v>
      </c>
      <c r="G400" s="274"/>
      <c r="H400" s="295">
        <v>43361</v>
      </c>
      <c r="I400" s="276" t="str">
        <f t="shared" si="22"/>
        <v>LINKS REQUIRED</v>
      </c>
      <c r="J400" s="319">
        <v>43381</v>
      </c>
      <c r="K400" s="282"/>
      <c r="L400" s="278"/>
      <c r="M400" s="278"/>
      <c r="N400" s="278"/>
      <c r="O400" s="278"/>
      <c r="P400" s="278"/>
      <c r="Q400" s="278"/>
      <c r="R400" s="278"/>
      <c r="S400" s="278"/>
      <c r="T400" s="278"/>
      <c r="U400" s="282"/>
      <c r="V400" s="282"/>
      <c r="W400" s="279"/>
      <c r="X400" s="282"/>
      <c r="Y400" s="281" t="s">
        <v>11121</v>
      </c>
      <c r="Z400" s="274" t="str">
        <f t="shared" si="13"/>
        <v>HKLEX2</v>
      </c>
      <c r="AA400" s="274" t="str">
        <f t="shared" si="14"/>
        <v>HKL</v>
      </c>
      <c r="AB400" s="274" t="str">
        <f t="shared" si="15"/>
        <v>EX2</v>
      </c>
      <c r="AC400" s="274" t="str">
        <f t="shared" si="16"/>
        <v>TDGII83</v>
      </c>
      <c r="AD400" s="274" t="str">
        <f t="shared" si="17"/>
        <v>TDG</v>
      </c>
      <c r="AE400" s="274" t="str">
        <f t="shared" si="18"/>
        <v>II83</v>
      </c>
      <c r="AF400" s="274" t="e">
        <f t="shared" ca="1" si="19"/>
        <v>#NAME?</v>
      </c>
      <c r="AG400" s="274" t="e">
        <f t="shared" ca="1" si="20"/>
        <v>#NAME?</v>
      </c>
    </row>
    <row r="401" spans="1:33" ht="93.75">
      <c r="A401" s="187" t="e">
        <f t="shared" ca="1" si="12"/>
        <v>#NAME?</v>
      </c>
      <c r="B401" s="273"/>
      <c r="C401" s="274"/>
      <c r="D401" s="274" t="s">
        <v>6102</v>
      </c>
      <c r="E401" s="274" t="s">
        <v>11122</v>
      </c>
      <c r="F401" s="274" t="s">
        <v>11123</v>
      </c>
      <c r="G401" s="274"/>
      <c r="H401" s="295">
        <v>43361</v>
      </c>
      <c r="I401" s="276" t="str">
        <f t="shared" si="22"/>
        <v>LINKS REQUIRED</v>
      </c>
      <c r="J401" s="319">
        <v>43381</v>
      </c>
      <c r="K401" s="282"/>
      <c r="L401" s="278"/>
      <c r="M401" s="278"/>
      <c r="N401" s="278"/>
      <c r="O401" s="278"/>
      <c r="P401" s="278"/>
      <c r="Q401" s="278"/>
      <c r="R401" s="278"/>
      <c r="S401" s="278"/>
      <c r="T401" s="278"/>
      <c r="U401" s="282"/>
      <c r="V401" s="282"/>
      <c r="W401" s="279"/>
      <c r="X401" s="282"/>
      <c r="Y401" s="281" t="s">
        <v>11124</v>
      </c>
      <c r="Z401" s="274" t="str">
        <f t="shared" si="13"/>
        <v>HKLPZZ</v>
      </c>
      <c r="AA401" s="274" t="str">
        <f t="shared" si="14"/>
        <v>HKL</v>
      </c>
      <c r="AB401" s="274" t="str">
        <f t="shared" si="15"/>
        <v>PZZ</v>
      </c>
      <c r="AC401" s="274" t="str">
        <f t="shared" si="16"/>
        <v>SYHKHPX</v>
      </c>
      <c r="AD401" s="274" t="str">
        <f t="shared" si="17"/>
        <v>SYH</v>
      </c>
      <c r="AE401" s="274" t="str">
        <f t="shared" si="18"/>
        <v>KHPX</v>
      </c>
      <c r="AF401" s="274" t="e">
        <f t="shared" ca="1" si="19"/>
        <v>#NAME?</v>
      </c>
      <c r="AG401" s="274" t="e">
        <f t="shared" ca="1" si="20"/>
        <v>#NAME?</v>
      </c>
    </row>
    <row r="402" spans="1:33" ht="150">
      <c r="A402" s="187" t="e">
        <f t="shared" ca="1" si="12"/>
        <v>#NAME?</v>
      </c>
      <c r="B402" s="273" t="s">
        <v>1923</v>
      </c>
      <c r="C402" s="274"/>
      <c r="D402" s="274" t="s">
        <v>6102</v>
      </c>
      <c r="E402" s="274" t="s">
        <v>11125</v>
      </c>
      <c r="F402" s="274" t="s">
        <v>11126</v>
      </c>
      <c r="G402" s="274"/>
      <c r="H402" s="295">
        <v>43361</v>
      </c>
      <c r="I402" s="276" t="str">
        <f t="shared" si="22"/>
        <v>LINKS REQUIRED</v>
      </c>
      <c r="J402" s="319">
        <v>43381</v>
      </c>
      <c r="K402" s="282"/>
      <c r="L402" s="278"/>
      <c r="M402" s="278"/>
      <c r="N402" s="278"/>
      <c r="O402" s="278"/>
      <c r="P402" s="278"/>
      <c r="Q402" s="278"/>
      <c r="R402" s="278"/>
      <c r="S402" s="278"/>
      <c r="T402" s="278"/>
      <c r="U402" s="282"/>
      <c r="V402" s="282"/>
      <c r="W402" s="279"/>
      <c r="X402" s="282"/>
      <c r="Y402" s="281" t="s">
        <v>11127</v>
      </c>
      <c r="Z402" s="274" t="str">
        <f t="shared" si="13"/>
        <v>HLCJRJ</v>
      </c>
      <c r="AA402" s="274" t="str">
        <f t="shared" si="14"/>
        <v>HLC</v>
      </c>
      <c r="AB402" s="274" t="str">
        <f t="shared" si="15"/>
        <v>JRJ</v>
      </c>
      <c r="AC402" s="274" t="str">
        <f t="shared" si="16"/>
        <v>X29TZ5O</v>
      </c>
      <c r="AD402" s="274" t="str">
        <f t="shared" si="17"/>
        <v>X29</v>
      </c>
      <c r="AE402" s="274" t="str">
        <f t="shared" si="18"/>
        <v>TZ5O</v>
      </c>
      <c r="AF402" s="274" t="e">
        <f t="shared" ca="1" si="19"/>
        <v>#NAME?</v>
      </c>
      <c r="AG402" s="274" t="e">
        <f t="shared" ca="1" si="20"/>
        <v>#NAME?</v>
      </c>
    </row>
    <row r="403" spans="1:33" ht="150">
      <c r="A403" s="187" t="e">
        <f t="shared" ca="1" si="12"/>
        <v>#NAME?</v>
      </c>
      <c r="B403" s="273" t="s">
        <v>1923</v>
      </c>
      <c r="C403" s="274"/>
      <c r="D403" s="274" t="s">
        <v>6102</v>
      </c>
      <c r="E403" s="274" t="s">
        <v>11128</v>
      </c>
      <c r="F403" s="274" t="s">
        <v>11126</v>
      </c>
      <c r="G403" s="274"/>
      <c r="H403" s="295">
        <v>43361</v>
      </c>
      <c r="I403" s="276" t="str">
        <f t="shared" si="22"/>
        <v>LINKS REQUIRED</v>
      </c>
      <c r="J403" s="319">
        <v>43381</v>
      </c>
      <c r="K403" s="282"/>
      <c r="L403" s="278"/>
      <c r="M403" s="278"/>
      <c r="N403" s="278"/>
      <c r="O403" s="278"/>
      <c r="P403" s="278"/>
      <c r="Q403" s="278"/>
      <c r="R403" s="278"/>
      <c r="S403" s="278"/>
      <c r="T403" s="278"/>
      <c r="U403" s="282"/>
      <c r="V403" s="282"/>
      <c r="W403" s="279"/>
      <c r="X403" s="282"/>
      <c r="Y403" s="281" t="s">
        <v>11129</v>
      </c>
      <c r="Z403" s="274" t="str">
        <f t="shared" si="13"/>
        <v>HLZAX7</v>
      </c>
      <c r="AA403" s="274" t="str">
        <f t="shared" si="14"/>
        <v>HLZ</v>
      </c>
      <c r="AB403" s="274" t="str">
        <f t="shared" si="15"/>
        <v>AX7</v>
      </c>
      <c r="AC403" s="274" t="str">
        <f t="shared" si="16"/>
        <v>CY1UQXX</v>
      </c>
      <c r="AD403" s="274" t="str">
        <f t="shared" si="17"/>
        <v>CY1</v>
      </c>
      <c r="AE403" s="274" t="str">
        <f t="shared" si="18"/>
        <v>UQXX</v>
      </c>
      <c r="AF403" s="274" t="e">
        <f t="shared" ca="1" si="19"/>
        <v>#NAME?</v>
      </c>
      <c r="AG403" s="274" t="e">
        <f t="shared" ca="1" si="20"/>
        <v>#NAME?</v>
      </c>
    </row>
    <row r="404" spans="1:33" ht="150">
      <c r="A404" s="187" t="e">
        <f t="shared" ca="1" si="12"/>
        <v>#NAME?</v>
      </c>
      <c r="B404" s="273" t="s">
        <v>1923</v>
      </c>
      <c r="C404" s="274"/>
      <c r="D404" s="274" t="s">
        <v>6102</v>
      </c>
      <c r="E404" s="274" t="s">
        <v>11130</v>
      </c>
      <c r="F404" s="274" t="s">
        <v>11126</v>
      </c>
      <c r="G404" s="274" t="s">
        <v>2273</v>
      </c>
      <c r="H404" s="295">
        <v>43361</v>
      </c>
      <c r="I404" s="276" t="str">
        <f t="shared" si="22"/>
        <v>LINKS REQUIRED</v>
      </c>
      <c r="J404" s="319">
        <v>43381</v>
      </c>
      <c r="K404" s="282"/>
      <c r="L404" s="278"/>
      <c r="M404" s="278"/>
      <c r="N404" s="278"/>
      <c r="O404" s="278"/>
      <c r="P404" s="278"/>
      <c r="Q404" s="278"/>
      <c r="R404" s="278"/>
      <c r="S404" s="278"/>
      <c r="T404" s="278"/>
      <c r="U404" s="282"/>
      <c r="V404" s="282"/>
      <c r="W404" s="279"/>
      <c r="X404" s="282"/>
      <c r="Y404" s="281" t="s">
        <v>11131</v>
      </c>
      <c r="Z404" s="274" t="str">
        <f t="shared" si="13"/>
        <v>HNGU4G</v>
      </c>
      <c r="AA404" s="274" t="str">
        <f t="shared" si="14"/>
        <v>HNG</v>
      </c>
      <c r="AB404" s="274" t="str">
        <f t="shared" si="15"/>
        <v>U4G</v>
      </c>
      <c r="AC404" s="274" t="str">
        <f t="shared" si="16"/>
        <v>82MUEDV</v>
      </c>
      <c r="AD404" s="274" t="str">
        <f t="shared" si="17"/>
        <v>82M</v>
      </c>
      <c r="AE404" s="274" t="str">
        <f t="shared" si="18"/>
        <v>UEDV</v>
      </c>
      <c r="AF404" s="274" t="e">
        <f t="shared" ca="1" si="19"/>
        <v>#NAME?</v>
      </c>
      <c r="AG404" s="274" t="e">
        <f t="shared" ca="1" si="20"/>
        <v>#NAME?</v>
      </c>
    </row>
    <row r="405" spans="1:33" ht="150">
      <c r="A405" s="187" t="e">
        <f t="shared" ca="1" si="12"/>
        <v>#NAME?</v>
      </c>
      <c r="B405" s="273" t="s">
        <v>1923</v>
      </c>
      <c r="C405" s="274"/>
      <c r="D405" s="274" t="s">
        <v>6102</v>
      </c>
      <c r="E405" s="274" t="s">
        <v>11132</v>
      </c>
      <c r="F405" s="274" t="s">
        <v>11126</v>
      </c>
      <c r="G405" s="274"/>
      <c r="H405" s="295">
        <v>43361</v>
      </c>
      <c r="I405" s="276" t="str">
        <f t="shared" si="22"/>
        <v>LINKS REQUIRED</v>
      </c>
      <c r="J405" s="319">
        <v>43381</v>
      </c>
      <c r="K405" s="282"/>
      <c r="L405" s="278"/>
      <c r="M405" s="278"/>
      <c r="N405" s="278"/>
      <c r="O405" s="278"/>
      <c r="P405" s="278"/>
      <c r="Q405" s="278"/>
      <c r="R405" s="278"/>
      <c r="S405" s="278"/>
      <c r="T405" s="278"/>
      <c r="U405" s="282"/>
      <c r="V405" s="282"/>
      <c r="W405" s="279"/>
      <c r="X405" s="282"/>
      <c r="Y405" s="281" t="s">
        <v>11133</v>
      </c>
      <c r="Z405" s="274" t="str">
        <f t="shared" si="13"/>
        <v>HNJ4EB</v>
      </c>
      <c r="AA405" s="274" t="str">
        <f t="shared" si="14"/>
        <v>HNJ</v>
      </c>
      <c r="AB405" s="274" t="str">
        <f t="shared" si="15"/>
        <v>4EB</v>
      </c>
      <c r="AC405" s="274" t="str">
        <f t="shared" si="16"/>
        <v>AUQCXXI</v>
      </c>
      <c r="AD405" s="274" t="str">
        <f t="shared" si="17"/>
        <v>AUQ</v>
      </c>
      <c r="AE405" s="274" t="str">
        <f t="shared" si="18"/>
        <v>CXXI</v>
      </c>
      <c r="AF405" s="274" t="e">
        <f t="shared" ca="1" si="19"/>
        <v>#NAME?</v>
      </c>
      <c r="AG405" s="274" t="e">
        <f t="shared" ca="1" si="20"/>
        <v>#NAME?</v>
      </c>
    </row>
    <row r="406" spans="1:33" ht="150">
      <c r="A406" s="187" t="e">
        <f t="shared" ca="1" si="12"/>
        <v>#NAME?</v>
      </c>
      <c r="B406" s="273" t="s">
        <v>1923</v>
      </c>
      <c r="C406" s="274"/>
      <c r="D406" s="274" t="s">
        <v>6102</v>
      </c>
      <c r="E406" s="274" t="s">
        <v>11134</v>
      </c>
      <c r="F406" s="274" t="s">
        <v>11126</v>
      </c>
      <c r="G406" s="274"/>
      <c r="H406" s="295">
        <v>43361</v>
      </c>
      <c r="I406" s="276" t="str">
        <f t="shared" si="22"/>
        <v>LINKS REQUIRED</v>
      </c>
      <c r="J406" s="319">
        <v>43381</v>
      </c>
      <c r="K406" s="282"/>
      <c r="L406" s="278"/>
      <c r="M406" s="278"/>
      <c r="N406" s="278"/>
      <c r="O406" s="278"/>
      <c r="P406" s="278"/>
      <c r="Q406" s="278"/>
      <c r="R406" s="278"/>
      <c r="S406" s="278"/>
      <c r="T406" s="278"/>
      <c r="U406" s="282"/>
      <c r="V406" s="282"/>
      <c r="W406" s="279"/>
      <c r="X406" s="282"/>
      <c r="Y406" s="281" t="s">
        <v>11135</v>
      </c>
      <c r="Z406" s="274" t="str">
        <f t="shared" si="13"/>
        <v>HXP1DD</v>
      </c>
      <c r="AA406" s="274" t="str">
        <f t="shared" si="14"/>
        <v>HXP</v>
      </c>
      <c r="AB406" s="274" t="str">
        <f t="shared" si="15"/>
        <v>1DD</v>
      </c>
      <c r="AC406" s="274" t="str">
        <f t="shared" si="16"/>
        <v>RHDXQ73</v>
      </c>
      <c r="AD406" s="274" t="str">
        <f t="shared" si="17"/>
        <v>RHD</v>
      </c>
      <c r="AE406" s="274" t="str">
        <f t="shared" si="18"/>
        <v>XQ73</v>
      </c>
      <c r="AF406" s="274" t="e">
        <f t="shared" ca="1" si="19"/>
        <v>#NAME?</v>
      </c>
      <c r="AG406" s="274" t="e">
        <f t="shared" ca="1" si="20"/>
        <v>#NAME?</v>
      </c>
    </row>
    <row r="407" spans="1:33" ht="150">
      <c r="A407" s="187" t="e">
        <f t="shared" ca="1" si="12"/>
        <v>#NAME?</v>
      </c>
      <c r="B407" s="273" t="s">
        <v>1923</v>
      </c>
      <c r="C407" s="274"/>
      <c r="D407" s="274" t="s">
        <v>6102</v>
      </c>
      <c r="E407" s="274" t="s">
        <v>11136</v>
      </c>
      <c r="F407" s="274" t="s">
        <v>11126</v>
      </c>
      <c r="G407" s="274"/>
      <c r="H407" s="295">
        <v>43361</v>
      </c>
      <c r="I407" s="276" t="str">
        <f t="shared" si="22"/>
        <v>LINKS REQUIRED</v>
      </c>
      <c r="J407" s="319">
        <v>43381</v>
      </c>
      <c r="K407" s="282"/>
      <c r="L407" s="278"/>
      <c r="M407" s="278"/>
      <c r="N407" s="278"/>
      <c r="O407" s="278"/>
      <c r="P407" s="278"/>
      <c r="Q407" s="278"/>
      <c r="R407" s="278"/>
      <c r="S407" s="278"/>
      <c r="T407" s="278"/>
      <c r="U407" s="282"/>
      <c r="V407" s="282"/>
      <c r="W407" s="279"/>
      <c r="X407" s="282"/>
      <c r="Y407" s="281" t="s">
        <v>11137</v>
      </c>
      <c r="Z407" s="274" t="str">
        <f t="shared" si="13"/>
        <v>HRE4FC</v>
      </c>
      <c r="AA407" s="274" t="str">
        <f t="shared" si="14"/>
        <v>HRE</v>
      </c>
      <c r="AB407" s="274" t="str">
        <f t="shared" si="15"/>
        <v>4FC</v>
      </c>
      <c r="AC407" s="274" t="str">
        <f t="shared" si="16"/>
        <v>5UXAHUI</v>
      </c>
      <c r="AD407" s="274" t="str">
        <f t="shared" si="17"/>
        <v>5UX</v>
      </c>
      <c r="AE407" s="274" t="str">
        <f t="shared" si="18"/>
        <v>AHUI</v>
      </c>
      <c r="AF407" s="274" t="e">
        <f t="shared" ca="1" si="19"/>
        <v>#NAME?</v>
      </c>
      <c r="AG407" s="274" t="e">
        <f t="shared" ca="1" si="20"/>
        <v>#NAME?</v>
      </c>
    </row>
    <row r="408" spans="1:33" ht="150">
      <c r="A408" s="187" t="e">
        <f t="shared" ca="1" si="12"/>
        <v>#NAME?</v>
      </c>
      <c r="B408" s="273" t="s">
        <v>1923</v>
      </c>
      <c r="C408" s="274"/>
      <c r="D408" s="274" t="s">
        <v>6102</v>
      </c>
      <c r="E408" s="274" t="s">
        <v>11138</v>
      </c>
      <c r="F408" s="274" t="s">
        <v>11126</v>
      </c>
      <c r="G408" s="274"/>
      <c r="H408" s="295">
        <v>43361</v>
      </c>
      <c r="I408" s="276" t="str">
        <f t="shared" si="22"/>
        <v>LINKS REQUIRED</v>
      </c>
      <c r="J408" s="319">
        <v>43381</v>
      </c>
      <c r="K408" s="282"/>
      <c r="L408" s="278"/>
      <c r="M408" s="278"/>
      <c r="N408" s="278"/>
      <c r="O408" s="278"/>
      <c r="P408" s="278"/>
      <c r="Q408" s="278"/>
      <c r="R408" s="278"/>
      <c r="S408" s="278"/>
      <c r="T408" s="278"/>
      <c r="U408" s="282"/>
      <c r="V408" s="282"/>
      <c r="W408" s="279"/>
      <c r="X408" s="282"/>
      <c r="Y408" s="281" t="s">
        <v>11139</v>
      </c>
      <c r="Z408" s="274" t="str">
        <f t="shared" si="13"/>
        <v>HTTSXK</v>
      </c>
      <c r="AA408" s="274" t="str">
        <f t="shared" si="14"/>
        <v>HTT</v>
      </c>
      <c r="AB408" s="274" t="str">
        <f t="shared" si="15"/>
        <v>SXK</v>
      </c>
      <c r="AC408" s="274" t="str">
        <f t="shared" si="16"/>
        <v>7RSNP6R</v>
      </c>
      <c r="AD408" s="274" t="str">
        <f t="shared" si="17"/>
        <v>7RS</v>
      </c>
      <c r="AE408" s="274" t="str">
        <f t="shared" si="18"/>
        <v>NP6R</v>
      </c>
      <c r="AF408" s="274" t="e">
        <f t="shared" ca="1" si="19"/>
        <v>#NAME?</v>
      </c>
      <c r="AG408" s="274" t="e">
        <f t="shared" ca="1" si="20"/>
        <v>#NAME?</v>
      </c>
    </row>
    <row r="409" spans="1:33" ht="112.5">
      <c r="A409" s="187" t="e">
        <f t="shared" ca="1" si="12"/>
        <v>#NAME?</v>
      </c>
      <c r="B409" s="273" t="s">
        <v>1923</v>
      </c>
      <c r="C409" s="274"/>
      <c r="D409" s="274" t="s">
        <v>6102</v>
      </c>
      <c r="E409" s="274" t="s">
        <v>11140</v>
      </c>
      <c r="F409" s="274" t="s">
        <v>11141</v>
      </c>
      <c r="G409" s="274"/>
      <c r="H409" s="295">
        <v>43361</v>
      </c>
      <c r="I409" s="276" t="str">
        <f t="shared" si="22"/>
        <v>LINKS REQUIRED</v>
      </c>
      <c r="J409" s="319">
        <v>43381</v>
      </c>
      <c r="K409" s="282"/>
      <c r="L409" s="278"/>
      <c r="M409" s="278"/>
      <c r="N409" s="278"/>
      <c r="O409" s="278"/>
      <c r="P409" s="278"/>
      <c r="Q409" s="278"/>
      <c r="R409" s="278"/>
      <c r="S409" s="278"/>
      <c r="T409" s="278"/>
      <c r="U409" s="282"/>
      <c r="V409" s="282"/>
      <c r="W409" s="279"/>
      <c r="X409" s="282"/>
      <c r="Y409" s="281" t="s">
        <v>11142</v>
      </c>
      <c r="Z409" s="274" t="str">
        <f t="shared" si="13"/>
        <v>IXNNAF</v>
      </c>
      <c r="AA409" s="274" t="str">
        <f t="shared" si="14"/>
        <v>IXN</v>
      </c>
      <c r="AB409" s="274" t="str">
        <f t="shared" si="15"/>
        <v>NAF</v>
      </c>
      <c r="AC409" s="274" t="str">
        <f t="shared" si="16"/>
        <v>35HN626</v>
      </c>
      <c r="AD409" s="274" t="str">
        <f t="shared" si="17"/>
        <v>35H</v>
      </c>
      <c r="AE409" s="274" t="str">
        <f t="shared" si="18"/>
        <v>N626</v>
      </c>
      <c r="AF409" s="274" t="e">
        <f t="shared" ca="1" si="19"/>
        <v>#NAME?</v>
      </c>
      <c r="AG409" s="274" t="e">
        <f t="shared" ca="1" si="20"/>
        <v>#NAME?</v>
      </c>
    </row>
    <row r="410" spans="1:33" ht="112.5">
      <c r="A410" s="187" t="e">
        <f t="shared" ca="1" si="12"/>
        <v>#NAME?</v>
      </c>
      <c r="B410" s="273" t="s">
        <v>1923</v>
      </c>
      <c r="C410" s="274"/>
      <c r="D410" s="274" t="s">
        <v>6102</v>
      </c>
      <c r="E410" s="274" t="s">
        <v>11143</v>
      </c>
      <c r="F410" s="274" t="s">
        <v>11141</v>
      </c>
      <c r="G410" s="274"/>
      <c r="H410" s="295">
        <v>43361</v>
      </c>
      <c r="I410" s="276" t="str">
        <f t="shared" si="22"/>
        <v>LINKS REQUIRED</v>
      </c>
      <c r="J410" s="319">
        <v>43381</v>
      </c>
      <c r="K410" s="282"/>
      <c r="L410" s="278"/>
      <c r="M410" s="278"/>
      <c r="N410" s="278"/>
      <c r="O410" s="278"/>
      <c r="P410" s="278"/>
      <c r="Q410" s="278"/>
      <c r="R410" s="278"/>
      <c r="S410" s="278"/>
      <c r="T410" s="278"/>
      <c r="U410" s="282"/>
      <c r="V410" s="282"/>
      <c r="W410" s="279"/>
      <c r="X410" s="282"/>
      <c r="Y410" s="281" t="s">
        <v>11144</v>
      </c>
      <c r="Z410" s="274" t="str">
        <f t="shared" si="13"/>
        <v>I33YDS</v>
      </c>
      <c r="AA410" s="274" t="str">
        <f t="shared" si="14"/>
        <v>I33</v>
      </c>
      <c r="AB410" s="274" t="str">
        <f t="shared" si="15"/>
        <v>YDS</v>
      </c>
      <c r="AC410" s="274" t="str">
        <f t="shared" si="16"/>
        <v>QFE2EIX</v>
      </c>
      <c r="AD410" s="274" t="str">
        <f t="shared" si="17"/>
        <v>QFE</v>
      </c>
      <c r="AE410" s="274" t="str">
        <f t="shared" si="18"/>
        <v>2EIX</v>
      </c>
      <c r="AF410" s="274" t="e">
        <f t="shared" ca="1" si="19"/>
        <v>#NAME?</v>
      </c>
      <c r="AG410" s="274" t="e">
        <f t="shared" ca="1" si="20"/>
        <v>#NAME?</v>
      </c>
    </row>
    <row r="411" spans="1:33" ht="42">
      <c r="A411" s="187" t="e">
        <f t="shared" ca="1" si="12"/>
        <v>#NAME?</v>
      </c>
      <c r="B411" s="273" t="s">
        <v>1923</v>
      </c>
      <c r="C411" s="274"/>
      <c r="D411" s="274" t="s">
        <v>6102</v>
      </c>
      <c r="E411" s="274" t="s">
        <v>11145</v>
      </c>
      <c r="F411" s="274" t="s">
        <v>11146</v>
      </c>
      <c r="G411" s="274"/>
      <c r="H411" s="295">
        <v>43361</v>
      </c>
      <c r="I411" s="276" t="str">
        <f t="shared" si="22"/>
        <v>LINKS REQUIRED</v>
      </c>
      <c r="J411" s="319">
        <v>43381</v>
      </c>
      <c r="K411" s="282"/>
      <c r="L411" s="278"/>
      <c r="M411" s="278"/>
      <c r="N411" s="278"/>
      <c r="O411" s="278"/>
      <c r="P411" s="278"/>
      <c r="Q411" s="278"/>
      <c r="R411" s="278"/>
      <c r="S411" s="278"/>
      <c r="T411" s="278"/>
      <c r="U411" s="282"/>
      <c r="V411" s="282"/>
      <c r="W411" s="279"/>
      <c r="X411" s="282"/>
      <c r="Y411" s="281" t="s">
        <v>11147</v>
      </c>
      <c r="Z411" s="274" t="str">
        <f t="shared" si="13"/>
        <v>I3IQEE</v>
      </c>
      <c r="AA411" s="274" t="str">
        <f t="shared" si="14"/>
        <v>I3I</v>
      </c>
      <c r="AB411" s="274" t="str">
        <f t="shared" si="15"/>
        <v>QEE</v>
      </c>
      <c r="AC411" s="274" t="str">
        <f t="shared" si="16"/>
        <v>XX8BB48</v>
      </c>
      <c r="AD411" s="274" t="str">
        <f t="shared" si="17"/>
        <v>XX8</v>
      </c>
      <c r="AE411" s="274" t="str">
        <f t="shared" si="18"/>
        <v>BB48</v>
      </c>
      <c r="AF411" s="274" t="e">
        <f t="shared" ca="1" si="19"/>
        <v>#NAME?</v>
      </c>
      <c r="AG411" s="274" t="e">
        <f t="shared" ca="1" si="20"/>
        <v>#NAME?</v>
      </c>
    </row>
    <row r="412" spans="1:33" ht="42">
      <c r="A412" s="187" t="e">
        <f t="shared" ca="1" si="12"/>
        <v>#NAME?</v>
      </c>
      <c r="B412" s="273" t="s">
        <v>1923</v>
      </c>
      <c r="C412" s="274"/>
      <c r="D412" s="274" t="s">
        <v>6102</v>
      </c>
      <c r="E412" s="274" t="s">
        <v>11148</v>
      </c>
      <c r="F412" s="274" t="s">
        <v>11146</v>
      </c>
      <c r="G412" s="274"/>
      <c r="H412" s="295">
        <v>43361</v>
      </c>
      <c r="I412" s="276" t="str">
        <f t="shared" si="22"/>
        <v>LINKS REQUIRED</v>
      </c>
      <c r="J412" s="319">
        <v>43381</v>
      </c>
      <c r="K412" s="282"/>
      <c r="L412" s="278"/>
      <c r="M412" s="278"/>
      <c r="N412" s="278"/>
      <c r="O412" s="278"/>
      <c r="P412" s="278"/>
      <c r="Q412" s="278"/>
      <c r="R412" s="278"/>
      <c r="S412" s="278"/>
      <c r="T412" s="278"/>
      <c r="U412" s="282"/>
      <c r="V412" s="282"/>
      <c r="W412" s="279"/>
      <c r="X412" s="282"/>
      <c r="Y412" s="281" t="s">
        <v>11149</v>
      </c>
      <c r="Z412" s="274" t="str">
        <f t="shared" si="13"/>
        <v>I5AXKF</v>
      </c>
      <c r="AA412" s="274" t="str">
        <f t="shared" si="14"/>
        <v>I5A</v>
      </c>
      <c r="AB412" s="274" t="str">
        <f t="shared" si="15"/>
        <v>XKF</v>
      </c>
      <c r="AC412" s="274" t="str">
        <f t="shared" si="16"/>
        <v>2P2UBLX</v>
      </c>
      <c r="AD412" s="274" t="str">
        <f t="shared" si="17"/>
        <v>2P2</v>
      </c>
      <c r="AE412" s="274" t="str">
        <f t="shared" si="18"/>
        <v>UBLX</v>
      </c>
      <c r="AF412" s="274" t="e">
        <f t="shared" ca="1" si="19"/>
        <v>#NAME?</v>
      </c>
      <c r="AG412" s="274" t="e">
        <f t="shared" ca="1" si="20"/>
        <v>#NAME?</v>
      </c>
    </row>
    <row r="413" spans="1:33" ht="42">
      <c r="A413" s="187" t="e">
        <f t="shared" ca="1" si="12"/>
        <v>#NAME?</v>
      </c>
      <c r="B413" s="273" t="s">
        <v>1923</v>
      </c>
      <c r="C413" s="274"/>
      <c r="D413" s="274" t="s">
        <v>6102</v>
      </c>
      <c r="E413" s="274" t="s">
        <v>11150</v>
      </c>
      <c r="F413" s="274" t="s">
        <v>11146</v>
      </c>
      <c r="G413" s="274"/>
      <c r="H413" s="295">
        <v>43361</v>
      </c>
      <c r="I413" s="276" t="str">
        <f t="shared" si="22"/>
        <v>LINKS REQUIRED</v>
      </c>
      <c r="J413" s="319">
        <v>43381</v>
      </c>
      <c r="K413" s="282"/>
      <c r="L413" s="278"/>
      <c r="M413" s="278"/>
      <c r="N413" s="278"/>
      <c r="O413" s="278"/>
      <c r="P413" s="278"/>
      <c r="Q413" s="278"/>
      <c r="R413" s="278"/>
      <c r="S413" s="278"/>
      <c r="T413" s="278"/>
      <c r="U413" s="282"/>
      <c r="V413" s="282"/>
      <c r="W413" s="279"/>
      <c r="X413" s="282"/>
      <c r="Y413" s="281" t="s">
        <v>11151</v>
      </c>
      <c r="Z413" s="274" t="str">
        <f t="shared" si="13"/>
        <v>I5ZHF3</v>
      </c>
      <c r="AA413" s="274" t="str">
        <f t="shared" si="14"/>
        <v>I5Z</v>
      </c>
      <c r="AB413" s="274" t="str">
        <f t="shared" si="15"/>
        <v>HF3</v>
      </c>
      <c r="AC413" s="274" t="str">
        <f t="shared" si="16"/>
        <v>SDZEFGN</v>
      </c>
      <c r="AD413" s="274" t="str">
        <f t="shared" si="17"/>
        <v>SDZ</v>
      </c>
      <c r="AE413" s="274" t="str">
        <f t="shared" si="18"/>
        <v>EFGN</v>
      </c>
      <c r="AF413" s="274" t="e">
        <f t="shared" ca="1" si="19"/>
        <v>#NAME?</v>
      </c>
      <c r="AG413" s="274" t="e">
        <f t="shared" ca="1" si="20"/>
        <v>#NAME?</v>
      </c>
    </row>
    <row r="414" spans="1:33" ht="187.5">
      <c r="A414" s="187" t="e">
        <f t="shared" ca="1" si="12"/>
        <v>#NAME?</v>
      </c>
      <c r="B414" s="273" t="s">
        <v>1923</v>
      </c>
      <c r="C414" s="274"/>
      <c r="D414" s="274" t="s">
        <v>6102</v>
      </c>
      <c r="E414" s="274" t="s">
        <v>11152</v>
      </c>
      <c r="F414" s="274" t="s">
        <v>11153</v>
      </c>
      <c r="G414" s="274"/>
      <c r="H414" s="295">
        <v>43361</v>
      </c>
      <c r="I414" s="276" t="str">
        <f t="shared" si="22"/>
        <v>LINKS REQUIRED</v>
      </c>
      <c r="J414" s="319">
        <v>43381</v>
      </c>
      <c r="K414" s="282"/>
      <c r="L414" s="278"/>
      <c r="M414" s="278"/>
      <c r="N414" s="278"/>
      <c r="O414" s="278"/>
      <c r="P414" s="278"/>
      <c r="Q414" s="278"/>
      <c r="R414" s="278"/>
      <c r="S414" s="278"/>
      <c r="T414" s="278"/>
      <c r="U414" s="282"/>
      <c r="V414" s="282"/>
      <c r="W414" s="279"/>
      <c r="X414" s="282"/>
      <c r="Y414" s="281" t="s">
        <v>11154</v>
      </c>
      <c r="Z414" s="274" t="str">
        <f t="shared" si="13"/>
        <v>I6LCFS</v>
      </c>
      <c r="AA414" s="274" t="str">
        <f t="shared" si="14"/>
        <v>I6L</v>
      </c>
      <c r="AB414" s="274" t="str">
        <f t="shared" si="15"/>
        <v>CFS</v>
      </c>
      <c r="AC414" s="274" t="str">
        <f t="shared" si="16"/>
        <v>SG2ZE10</v>
      </c>
      <c r="AD414" s="274" t="str">
        <f t="shared" si="17"/>
        <v>SG2</v>
      </c>
      <c r="AE414" s="274" t="str">
        <f t="shared" si="18"/>
        <v>ZE10</v>
      </c>
      <c r="AF414" s="274" t="e">
        <f t="shared" ca="1" si="19"/>
        <v>#NAME?</v>
      </c>
      <c r="AG414" s="274" t="e">
        <f t="shared" ca="1" si="20"/>
        <v>#NAME?</v>
      </c>
    </row>
    <row r="415" spans="1:33" ht="187.5">
      <c r="A415" s="187" t="e">
        <f t="shared" ca="1" si="12"/>
        <v>#NAME?</v>
      </c>
      <c r="B415" s="273" t="s">
        <v>1923</v>
      </c>
      <c r="C415" s="274"/>
      <c r="D415" s="274" t="s">
        <v>6102</v>
      </c>
      <c r="E415" s="274" t="s">
        <v>11155</v>
      </c>
      <c r="F415" s="274" t="s">
        <v>11156</v>
      </c>
      <c r="G415" s="274"/>
      <c r="H415" s="295">
        <v>43361</v>
      </c>
      <c r="I415" s="276" t="str">
        <f t="shared" si="22"/>
        <v>LINKS REQUIRED</v>
      </c>
      <c r="J415" s="319">
        <v>43381</v>
      </c>
      <c r="K415" s="282"/>
      <c r="L415" s="278"/>
      <c r="M415" s="278"/>
      <c r="N415" s="278"/>
      <c r="O415" s="278"/>
      <c r="P415" s="278"/>
      <c r="Q415" s="278"/>
      <c r="R415" s="278"/>
      <c r="S415" s="278"/>
      <c r="T415" s="278"/>
      <c r="U415" s="282"/>
      <c r="V415" s="282"/>
      <c r="W415" s="279"/>
      <c r="X415" s="282"/>
      <c r="Y415" s="281" t="s">
        <v>11157</v>
      </c>
      <c r="Z415" s="274" t="str">
        <f t="shared" si="13"/>
        <v>I6LG2N</v>
      </c>
      <c r="AA415" s="274" t="str">
        <f t="shared" si="14"/>
        <v>I6L</v>
      </c>
      <c r="AB415" s="274" t="str">
        <f t="shared" si="15"/>
        <v>G2N</v>
      </c>
      <c r="AC415" s="274" t="str">
        <f t="shared" si="16"/>
        <v>3MKXO7Q</v>
      </c>
      <c r="AD415" s="274" t="str">
        <f t="shared" si="17"/>
        <v>3MK</v>
      </c>
      <c r="AE415" s="274" t="str">
        <f t="shared" si="18"/>
        <v>XO7Q</v>
      </c>
      <c r="AF415" s="274" t="e">
        <f t="shared" ca="1" si="19"/>
        <v>#NAME?</v>
      </c>
      <c r="AG415" s="274" t="e">
        <f t="shared" ca="1" si="20"/>
        <v>#NAME?</v>
      </c>
    </row>
    <row r="416" spans="1:33" ht="112.5">
      <c r="A416" s="187" t="e">
        <f t="shared" ca="1" si="12"/>
        <v>#NAME?</v>
      </c>
      <c r="B416" s="273" t="s">
        <v>1923</v>
      </c>
      <c r="C416" s="274"/>
      <c r="D416" s="274" t="s">
        <v>6102</v>
      </c>
      <c r="E416" s="274" t="s">
        <v>11158</v>
      </c>
      <c r="F416" s="274" t="s">
        <v>11159</v>
      </c>
      <c r="G416" s="274"/>
      <c r="H416" s="295">
        <v>43361</v>
      </c>
      <c r="I416" s="276" t="str">
        <f t="shared" si="22"/>
        <v>LINKS REQUIRED</v>
      </c>
      <c r="J416" s="319">
        <v>43381</v>
      </c>
      <c r="K416" s="282"/>
      <c r="L416" s="278"/>
      <c r="M416" s="278"/>
      <c r="N416" s="278"/>
      <c r="O416" s="278"/>
      <c r="P416" s="278"/>
      <c r="Q416" s="278"/>
      <c r="R416" s="278"/>
      <c r="S416" s="278"/>
      <c r="T416" s="278"/>
      <c r="U416" s="282"/>
      <c r="V416" s="282"/>
      <c r="W416" s="279"/>
      <c r="X416" s="282"/>
      <c r="Y416" s="281" t="s">
        <v>11160</v>
      </c>
      <c r="Z416" s="274" t="str">
        <f t="shared" si="13"/>
        <v>I6Q3ZR</v>
      </c>
      <c r="AA416" s="274" t="str">
        <f t="shared" si="14"/>
        <v>I6Q</v>
      </c>
      <c r="AB416" s="274" t="str">
        <f t="shared" si="15"/>
        <v>3ZR</v>
      </c>
      <c r="AC416" s="274" t="str">
        <f t="shared" si="16"/>
        <v>DD4CDVA</v>
      </c>
      <c r="AD416" s="274" t="str">
        <f t="shared" si="17"/>
        <v>DD4</v>
      </c>
      <c r="AE416" s="274" t="str">
        <f t="shared" si="18"/>
        <v>CDVA</v>
      </c>
      <c r="AF416" s="274" t="e">
        <f t="shared" ca="1" si="19"/>
        <v>#NAME?</v>
      </c>
      <c r="AG416" s="274" t="e">
        <f t="shared" ca="1" si="20"/>
        <v>#NAME?</v>
      </c>
    </row>
    <row r="417" spans="1:33" ht="112.5">
      <c r="A417" s="187" t="e">
        <f t="shared" ca="1" si="12"/>
        <v>#NAME?</v>
      </c>
      <c r="B417" s="273" t="s">
        <v>1923</v>
      </c>
      <c r="C417" s="274"/>
      <c r="D417" s="274" t="s">
        <v>6102</v>
      </c>
      <c r="E417" s="274" t="s">
        <v>11161</v>
      </c>
      <c r="F417" s="274" t="s">
        <v>11159</v>
      </c>
      <c r="G417" s="274"/>
      <c r="H417" s="295">
        <v>43361</v>
      </c>
      <c r="I417" s="276" t="str">
        <f t="shared" si="22"/>
        <v>LINKS REQUIRED</v>
      </c>
      <c r="J417" s="319">
        <v>43381</v>
      </c>
      <c r="K417" s="282"/>
      <c r="L417" s="278"/>
      <c r="M417" s="278"/>
      <c r="N417" s="278"/>
      <c r="O417" s="278"/>
      <c r="P417" s="278"/>
      <c r="Q417" s="278"/>
      <c r="R417" s="278"/>
      <c r="S417" s="278"/>
      <c r="T417" s="278"/>
      <c r="U417" s="282"/>
      <c r="V417" s="282"/>
      <c r="W417" s="279"/>
      <c r="X417" s="282"/>
      <c r="Y417" s="281" t="s">
        <v>11162</v>
      </c>
      <c r="Z417" s="274" t="str">
        <f t="shared" si="13"/>
        <v>I9JELN</v>
      </c>
      <c r="AA417" s="274" t="str">
        <f t="shared" si="14"/>
        <v>I9J</v>
      </c>
      <c r="AB417" s="274" t="str">
        <f t="shared" si="15"/>
        <v>ELN</v>
      </c>
      <c r="AC417" s="274" t="str">
        <f t="shared" si="16"/>
        <v>JE6W0R6</v>
      </c>
      <c r="AD417" s="274" t="str">
        <f t="shared" si="17"/>
        <v>JE6</v>
      </c>
      <c r="AE417" s="274" t="str">
        <f t="shared" si="18"/>
        <v>W0R6</v>
      </c>
      <c r="AF417" s="274" t="e">
        <f t="shared" ca="1" si="19"/>
        <v>#NAME?</v>
      </c>
      <c r="AG417" s="274" t="e">
        <f t="shared" ca="1" si="20"/>
        <v>#NAME?</v>
      </c>
    </row>
    <row r="418" spans="1:33" ht="131.25">
      <c r="A418" s="187" t="e">
        <f t="shared" ca="1" si="12"/>
        <v>#NAME?</v>
      </c>
      <c r="B418" s="273" t="s">
        <v>1923</v>
      </c>
      <c r="C418" s="274"/>
      <c r="D418" s="274" t="s">
        <v>6102</v>
      </c>
      <c r="E418" s="274" t="s">
        <v>11163</v>
      </c>
      <c r="F418" s="274" t="s">
        <v>11164</v>
      </c>
      <c r="G418" s="274"/>
      <c r="H418" s="295">
        <v>43361</v>
      </c>
      <c r="I418" s="276" t="str">
        <f t="shared" si="22"/>
        <v>LINKS REQUIRED</v>
      </c>
      <c r="J418" s="319">
        <v>43381</v>
      </c>
      <c r="K418" s="282"/>
      <c r="L418" s="278"/>
      <c r="M418" s="278"/>
      <c r="N418" s="278"/>
      <c r="O418" s="278"/>
      <c r="P418" s="278"/>
      <c r="Q418" s="278"/>
      <c r="R418" s="278"/>
      <c r="S418" s="278"/>
      <c r="T418" s="278"/>
      <c r="U418" s="282"/>
      <c r="V418" s="282"/>
      <c r="W418" s="279"/>
      <c r="X418" s="282"/>
      <c r="Y418" s="281" t="s">
        <v>11165</v>
      </c>
      <c r="Z418" s="274" t="str">
        <f t="shared" si="13"/>
        <v>IBUWC5</v>
      </c>
      <c r="AA418" s="274" t="str">
        <f t="shared" si="14"/>
        <v>IBU</v>
      </c>
      <c r="AB418" s="274" t="str">
        <f t="shared" si="15"/>
        <v>WC5</v>
      </c>
      <c r="AC418" s="274" t="str">
        <f t="shared" si="16"/>
        <v>ZCH1LBO</v>
      </c>
      <c r="AD418" s="274" t="str">
        <f t="shared" si="17"/>
        <v>ZCH</v>
      </c>
      <c r="AE418" s="274" t="str">
        <f t="shared" si="18"/>
        <v>1LBO</v>
      </c>
      <c r="AF418" s="274" t="e">
        <f t="shared" ca="1" si="19"/>
        <v>#NAME?</v>
      </c>
      <c r="AG418" s="274" t="e">
        <f t="shared" ca="1" si="20"/>
        <v>#NAME?</v>
      </c>
    </row>
    <row r="419" spans="1:33" ht="131.25">
      <c r="A419" s="187" t="e">
        <f t="shared" ca="1" si="12"/>
        <v>#NAME?</v>
      </c>
      <c r="B419" s="273" t="s">
        <v>8190</v>
      </c>
      <c r="C419" s="274"/>
      <c r="D419" s="274" t="s">
        <v>6114</v>
      </c>
      <c r="E419" s="274" t="s">
        <v>11166</v>
      </c>
      <c r="F419" s="274" t="s">
        <v>11167</v>
      </c>
      <c r="G419" s="274"/>
      <c r="H419" s="295">
        <v>43361</v>
      </c>
      <c r="I419" s="276" t="str">
        <f t="shared" si="22"/>
        <v>LINKS REQUIRED</v>
      </c>
      <c r="J419" s="319">
        <v>43381</v>
      </c>
      <c r="K419" s="282"/>
      <c r="L419" s="278"/>
      <c r="M419" s="278"/>
      <c r="N419" s="278"/>
      <c r="O419" s="278"/>
      <c r="P419" s="278"/>
      <c r="Q419" s="278"/>
      <c r="R419" s="278"/>
      <c r="S419" s="278"/>
      <c r="T419" s="278"/>
      <c r="U419" s="282"/>
      <c r="V419" s="282"/>
      <c r="W419" s="279"/>
      <c r="X419" s="282"/>
      <c r="Y419" s="281" t="s">
        <v>11168</v>
      </c>
      <c r="Z419" s="274" t="str">
        <f t="shared" si="13"/>
        <v>IDITKP</v>
      </c>
      <c r="AA419" s="274" t="str">
        <f t="shared" si="14"/>
        <v>IDI</v>
      </c>
      <c r="AB419" s="274" t="str">
        <f t="shared" si="15"/>
        <v>TKP</v>
      </c>
      <c r="AC419" s="274" t="str">
        <f t="shared" si="16"/>
        <v>1SXYV2T</v>
      </c>
      <c r="AD419" s="274" t="str">
        <f t="shared" si="17"/>
        <v>1SX</v>
      </c>
      <c r="AE419" s="274" t="str">
        <f t="shared" si="18"/>
        <v>YV2T</v>
      </c>
      <c r="AF419" s="274" t="e">
        <f t="shared" ca="1" si="19"/>
        <v>#NAME?</v>
      </c>
      <c r="AG419" s="274" t="e">
        <f t="shared" ca="1" si="20"/>
        <v>#NAME?</v>
      </c>
    </row>
    <row r="420" spans="1:33" ht="131.25">
      <c r="A420" s="187" t="e">
        <f t="shared" ca="1" si="12"/>
        <v>#NAME?</v>
      </c>
      <c r="B420" s="273" t="s">
        <v>8190</v>
      </c>
      <c r="C420" s="274"/>
      <c r="D420" s="274" t="s">
        <v>6114</v>
      </c>
      <c r="E420" s="274" t="s">
        <v>11169</v>
      </c>
      <c r="F420" s="274" t="s">
        <v>11167</v>
      </c>
      <c r="G420" s="274"/>
      <c r="H420" s="295">
        <v>43361</v>
      </c>
      <c r="I420" s="276" t="str">
        <f t="shared" si="22"/>
        <v>LINKS REQUIRED</v>
      </c>
      <c r="J420" s="319">
        <v>43381</v>
      </c>
      <c r="K420" s="282"/>
      <c r="L420" s="278"/>
      <c r="M420" s="278"/>
      <c r="N420" s="278"/>
      <c r="O420" s="278"/>
      <c r="P420" s="278"/>
      <c r="Q420" s="278"/>
      <c r="R420" s="278"/>
      <c r="S420" s="278"/>
      <c r="T420" s="278"/>
      <c r="U420" s="282"/>
      <c r="V420" s="282"/>
      <c r="W420" s="279"/>
      <c r="X420" s="282"/>
      <c r="Y420" s="281" t="s">
        <v>11170</v>
      </c>
      <c r="Z420" s="274" t="str">
        <f t="shared" si="13"/>
        <v>IFQKZS</v>
      </c>
      <c r="AA420" s="274" t="str">
        <f t="shared" si="14"/>
        <v>IFQ</v>
      </c>
      <c r="AB420" s="274" t="str">
        <f t="shared" si="15"/>
        <v>KZS</v>
      </c>
      <c r="AC420" s="274" t="str">
        <f t="shared" si="16"/>
        <v>GSXAF3C</v>
      </c>
      <c r="AD420" s="274" t="str">
        <f t="shared" si="17"/>
        <v>GSX</v>
      </c>
      <c r="AE420" s="274" t="str">
        <f t="shared" si="18"/>
        <v>AF3C</v>
      </c>
      <c r="AF420" s="274" t="e">
        <f t="shared" ca="1" si="19"/>
        <v>#NAME?</v>
      </c>
      <c r="AG420" s="274" t="e">
        <f t="shared" ca="1" si="20"/>
        <v>#NAME?</v>
      </c>
    </row>
    <row r="421" spans="1:33" ht="206.25">
      <c r="A421" s="187" t="e">
        <f t="shared" ca="1" si="12"/>
        <v>#NAME?</v>
      </c>
      <c r="B421" s="273" t="s">
        <v>1762</v>
      </c>
      <c r="C421" s="274"/>
      <c r="D421" s="274" t="s">
        <v>6114</v>
      </c>
      <c r="E421" s="274" t="s">
        <v>11171</v>
      </c>
      <c r="F421" s="274" t="s">
        <v>11172</v>
      </c>
      <c r="G421" s="274"/>
      <c r="H421" s="295">
        <v>43367</v>
      </c>
      <c r="I421" s="276" t="str">
        <f t="shared" si="22"/>
        <v>LINKS REQUIRED</v>
      </c>
      <c r="J421" s="319">
        <v>43381</v>
      </c>
      <c r="K421" s="282"/>
      <c r="L421" s="278"/>
      <c r="M421" s="278"/>
      <c r="N421" s="278"/>
      <c r="O421" s="278"/>
      <c r="P421" s="278"/>
      <c r="Q421" s="278"/>
      <c r="R421" s="278"/>
      <c r="S421" s="278"/>
      <c r="T421" s="278"/>
      <c r="U421" s="282"/>
      <c r="V421" s="282"/>
      <c r="W421" s="279"/>
      <c r="X421" s="282"/>
      <c r="Y421" s="281" t="s">
        <v>11173</v>
      </c>
      <c r="Z421" s="274" t="str">
        <f t="shared" si="13"/>
        <v>IFRJN4</v>
      </c>
      <c r="AA421" s="274" t="str">
        <f t="shared" si="14"/>
        <v>IFR</v>
      </c>
      <c r="AB421" s="274" t="str">
        <f t="shared" si="15"/>
        <v>JN4</v>
      </c>
      <c r="AC421" s="274" t="str">
        <f t="shared" si="16"/>
        <v>SAZASMO</v>
      </c>
      <c r="AD421" s="274" t="str">
        <f t="shared" si="17"/>
        <v>SAZ</v>
      </c>
      <c r="AE421" s="274" t="str">
        <f t="shared" si="18"/>
        <v>ASMO</v>
      </c>
      <c r="AF421" s="274" t="e">
        <f t="shared" ca="1" si="19"/>
        <v>#NAME?</v>
      </c>
      <c r="AG421" s="274" t="e">
        <f t="shared" ca="1" si="20"/>
        <v>#NAME?</v>
      </c>
    </row>
    <row r="422" spans="1:33" ht="206.25">
      <c r="A422" s="187" t="e">
        <f t="shared" ca="1" si="12"/>
        <v>#NAME?</v>
      </c>
      <c r="B422" s="273" t="s">
        <v>1762</v>
      </c>
      <c r="C422" s="274"/>
      <c r="D422" s="274" t="s">
        <v>6114</v>
      </c>
      <c r="E422" s="274" t="s">
        <v>11174</v>
      </c>
      <c r="F422" s="274" t="s">
        <v>11172</v>
      </c>
      <c r="G422" s="274"/>
      <c r="H422" s="295">
        <v>43367</v>
      </c>
      <c r="I422" s="276" t="str">
        <f t="shared" si="22"/>
        <v>LINKS REQUIRED</v>
      </c>
      <c r="J422" s="319">
        <v>43381</v>
      </c>
      <c r="K422" s="282"/>
      <c r="L422" s="278"/>
      <c r="M422" s="278"/>
      <c r="N422" s="278"/>
      <c r="O422" s="278"/>
      <c r="P422" s="278"/>
      <c r="Q422" s="278"/>
      <c r="R422" s="278"/>
      <c r="S422" s="278"/>
      <c r="T422" s="278"/>
      <c r="U422" s="282"/>
      <c r="V422" s="282"/>
      <c r="W422" s="279"/>
      <c r="X422" s="282"/>
      <c r="Y422" s="281" t="s">
        <v>11175</v>
      </c>
      <c r="Z422" s="274" t="str">
        <f t="shared" si="13"/>
        <v>IG4EHW</v>
      </c>
      <c r="AA422" s="274" t="str">
        <f t="shared" si="14"/>
        <v>IG4</v>
      </c>
      <c r="AB422" s="274" t="str">
        <f t="shared" si="15"/>
        <v>EHW</v>
      </c>
      <c r="AC422" s="274" t="str">
        <f t="shared" si="16"/>
        <v>7N3P9CJ</v>
      </c>
      <c r="AD422" s="274" t="str">
        <f t="shared" si="17"/>
        <v>7N3</v>
      </c>
      <c r="AE422" s="274" t="str">
        <f t="shared" si="18"/>
        <v>P9CJ</v>
      </c>
      <c r="AF422" s="274" t="e">
        <f t="shared" ca="1" si="19"/>
        <v>#NAME?</v>
      </c>
      <c r="AG422" s="274" t="e">
        <f t="shared" ca="1" si="20"/>
        <v>#NAME?</v>
      </c>
    </row>
    <row r="423" spans="1:33" ht="206.25">
      <c r="A423" s="187" t="e">
        <f t="shared" ca="1" si="12"/>
        <v>#NAME?</v>
      </c>
      <c r="B423" s="273" t="s">
        <v>1762</v>
      </c>
      <c r="C423" s="274"/>
      <c r="D423" s="274" t="s">
        <v>6114</v>
      </c>
      <c r="E423" s="274" t="s">
        <v>11176</v>
      </c>
      <c r="F423" s="274" t="s">
        <v>11177</v>
      </c>
      <c r="G423" s="274"/>
      <c r="H423" s="295">
        <v>43367</v>
      </c>
      <c r="I423" s="276" t="str">
        <f t="shared" si="22"/>
        <v>LINKS REQUIRED</v>
      </c>
      <c r="J423" s="319">
        <v>43381</v>
      </c>
      <c r="K423" s="282"/>
      <c r="L423" s="278"/>
      <c r="M423" s="278"/>
      <c r="N423" s="278"/>
      <c r="O423" s="278"/>
      <c r="P423" s="278"/>
      <c r="Q423" s="278"/>
      <c r="R423" s="278"/>
      <c r="S423" s="278"/>
      <c r="T423" s="278"/>
      <c r="U423" s="282"/>
      <c r="V423" s="282"/>
      <c r="W423" s="279"/>
      <c r="X423" s="282"/>
      <c r="Y423" s="281" t="s">
        <v>11178</v>
      </c>
      <c r="Z423" s="274" t="str">
        <f t="shared" si="13"/>
        <v>IGLMJJ</v>
      </c>
      <c r="AA423" s="274" t="str">
        <f t="shared" si="14"/>
        <v>IGL</v>
      </c>
      <c r="AB423" s="274" t="str">
        <f t="shared" si="15"/>
        <v>MJJ</v>
      </c>
      <c r="AC423" s="274" t="str">
        <f t="shared" si="16"/>
        <v>FJD5XVL</v>
      </c>
      <c r="AD423" s="274" t="str">
        <f t="shared" si="17"/>
        <v>FJD</v>
      </c>
      <c r="AE423" s="274" t="str">
        <f t="shared" si="18"/>
        <v>5XVL</v>
      </c>
      <c r="AF423" s="274" t="e">
        <f t="shared" ca="1" si="19"/>
        <v>#NAME?</v>
      </c>
      <c r="AG423" s="274" t="e">
        <f t="shared" ca="1" si="20"/>
        <v>#NAME?</v>
      </c>
    </row>
    <row r="424" spans="1:33" ht="262.5">
      <c r="A424" s="187" t="e">
        <f t="shared" ca="1" si="12"/>
        <v>#NAME?</v>
      </c>
      <c r="B424" s="273" t="s">
        <v>1904</v>
      </c>
      <c r="C424" s="274"/>
      <c r="D424" s="274" t="s">
        <v>6102</v>
      </c>
      <c r="E424" s="274" t="s">
        <v>11179</v>
      </c>
      <c r="F424" s="274" t="s">
        <v>11180</v>
      </c>
      <c r="G424" s="274" t="s">
        <v>11181</v>
      </c>
      <c r="H424" s="295">
        <v>43367</v>
      </c>
      <c r="I424" s="276" t="str">
        <f t="shared" si="22"/>
        <v>LINKS REQUIRED</v>
      </c>
      <c r="J424" s="319">
        <v>43381</v>
      </c>
      <c r="K424" s="282"/>
      <c r="L424" s="278" t="s">
        <v>6109</v>
      </c>
      <c r="M424" s="278"/>
      <c r="N424" s="278" t="s">
        <v>6109</v>
      </c>
      <c r="O424" s="278"/>
      <c r="P424" s="278"/>
      <c r="Q424" s="278"/>
      <c r="R424" s="278"/>
      <c r="S424" s="278"/>
      <c r="T424" s="278"/>
      <c r="U424" s="282"/>
      <c r="V424" s="282"/>
      <c r="W424" s="279"/>
      <c r="X424" s="282"/>
      <c r="Y424" s="281" t="s">
        <v>11182</v>
      </c>
      <c r="Z424" s="274" t="str">
        <f t="shared" si="13"/>
        <v>IHCTXD</v>
      </c>
      <c r="AA424" s="274" t="str">
        <f t="shared" si="14"/>
        <v>IHC</v>
      </c>
      <c r="AB424" s="274" t="str">
        <f t="shared" si="15"/>
        <v>TXD</v>
      </c>
      <c r="AC424" s="274" t="str">
        <f t="shared" si="16"/>
        <v>27XLUL1</v>
      </c>
      <c r="AD424" s="274" t="str">
        <f t="shared" si="17"/>
        <v>27X</v>
      </c>
      <c r="AE424" s="274" t="str">
        <f t="shared" si="18"/>
        <v>LUL1</v>
      </c>
      <c r="AF424" s="274" t="e">
        <f t="shared" ca="1" si="19"/>
        <v>#NAME?</v>
      </c>
      <c r="AG424" s="274" t="e">
        <f t="shared" ca="1" si="20"/>
        <v>#NAME?</v>
      </c>
    </row>
    <row r="425" spans="1:33" ht="187.5">
      <c r="A425" s="187" t="e">
        <f t="shared" ca="1" si="12"/>
        <v>#NAME?</v>
      </c>
      <c r="B425" s="273" t="s">
        <v>1765</v>
      </c>
      <c r="C425" s="274"/>
      <c r="D425" s="274" t="s">
        <v>6114</v>
      </c>
      <c r="E425" s="274" t="s">
        <v>11183</v>
      </c>
      <c r="F425" s="274" t="s">
        <v>11184</v>
      </c>
      <c r="G425" s="274" t="s">
        <v>11185</v>
      </c>
      <c r="H425" s="295">
        <v>43367</v>
      </c>
      <c r="I425" s="276" t="str">
        <f t="shared" si="22"/>
        <v>LINKS HARVESTED</v>
      </c>
      <c r="J425" s="319">
        <v>43381</v>
      </c>
      <c r="K425" s="282"/>
      <c r="L425" s="278" t="s">
        <v>6118</v>
      </c>
      <c r="M425" s="278"/>
      <c r="N425" s="278" t="s">
        <v>6109</v>
      </c>
      <c r="O425" s="278"/>
      <c r="P425" s="278"/>
      <c r="Q425" s="278"/>
      <c r="R425" s="278"/>
      <c r="S425" s="278"/>
      <c r="T425" s="278"/>
      <c r="U425" s="282"/>
      <c r="V425" s="274" t="s">
        <v>11186</v>
      </c>
      <c r="W425" s="283" t="s">
        <v>6111</v>
      </c>
      <c r="X425" s="279" t="s">
        <v>11187</v>
      </c>
      <c r="Y425" s="281" t="s">
        <v>11188</v>
      </c>
      <c r="Z425" s="274" t="str">
        <f t="shared" si="13"/>
        <v>IJJE9G</v>
      </c>
      <c r="AA425" s="274" t="str">
        <f t="shared" si="14"/>
        <v>IJJ</v>
      </c>
      <c r="AB425" s="274" t="str">
        <f t="shared" si="15"/>
        <v>E9G</v>
      </c>
      <c r="AC425" s="274" t="str">
        <f t="shared" si="16"/>
        <v>PPR7PD2</v>
      </c>
      <c r="AD425" s="274" t="str">
        <f t="shared" si="17"/>
        <v>PPR</v>
      </c>
      <c r="AE425" s="274" t="str">
        <f t="shared" si="18"/>
        <v>7PD2</v>
      </c>
      <c r="AF425" s="274" t="e">
        <f t="shared" ca="1" si="19"/>
        <v>#NAME?</v>
      </c>
      <c r="AG425" s="274" t="e">
        <f t="shared" ca="1" si="20"/>
        <v>#NAME?</v>
      </c>
    </row>
    <row r="426" spans="1:33" ht="93.75">
      <c r="A426" s="187" t="e">
        <f t="shared" ca="1" si="12"/>
        <v>#NAME?</v>
      </c>
      <c r="B426" s="273" t="s">
        <v>2263</v>
      </c>
      <c r="C426" s="274"/>
      <c r="D426" s="274" t="s">
        <v>6114</v>
      </c>
      <c r="E426" s="274" t="s">
        <v>11189</v>
      </c>
      <c r="F426" s="274" t="s">
        <v>11190</v>
      </c>
      <c r="G426" s="274"/>
      <c r="H426" s="295">
        <v>43367</v>
      </c>
      <c r="I426" s="276" t="str">
        <f t="shared" si="22"/>
        <v>LINKS HARVESTED</v>
      </c>
      <c r="J426" s="319">
        <v>43381</v>
      </c>
      <c r="K426" s="282"/>
      <c r="L426" s="278" t="s">
        <v>6109</v>
      </c>
      <c r="M426" s="278" t="s">
        <v>6109</v>
      </c>
      <c r="N426" s="278" t="s">
        <v>6109</v>
      </c>
      <c r="O426" s="278"/>
      <c r="P426" s="278"/>
      <c r="Q426" s="278"/>
      <c r="R426" s="278"/>
      <c r="S426" s="278"/>
      <c r="T426" s="278"/>
      <c r="U426" s="282"/>
      <c r="V426" s="274" t="s">
        <v>11191</v>
      </c>
      <c r="W426" s="283" t="s">
        <v>6111</v>
      </c>
      <c r="X426" s="279" t="s">
        <v>11192</v>
      </c>
      <c r="Y426" s="281" t="s">
        <v>11193</v>
      </c>
      <c r="Z426" s="274" t="str">
        <f t="shared" si="13"/>
        <v>IJN5BX</v>
      </c>
      <c r="AA426" s="274" t="str">
        <f t="shared" si="14"/>
        <v>IJN</v>
      </c>
      <c r="AB426" s="274" t="str">
        <f t="shared" si="15"/>
        <v>5BX</v>
      </c>
      <c r="AC426" s="274" t="str">
        <f t="shared" si="16"/>
        <v>1DJWSB9</v>
      </c>
      <c r="AD426" s="274" t="str">
        <f t="shared" si="17"/>
        <v>1DJ</v>
      </c>
      <c r="AE426" s="274" t="str">
        <f t="shared" si="18"/>
        <v>WSB9</v>
      </c>
      <c r="AF426" s="274" t="e">
        <f t="shared" ca="1" si="19"/>
        <v>#NAME?</v>
      </c>
      <c r="AG426" s="274" t="e">
        <f t="shared" ca="1" si="20"/>
        <v>#NAME?</v>
      </c>
    </row>
    <row r="427" spans="1:33" ht="168.75">
      <c r="A427" s="187" t="e">
        <f t="shared" ca="1" si="12"/>
        <v>#NAME?</v>
      </c>
      <c r="B427" s="273" t="s">
        <v>2700</v>
      </c>
      <c r="C427" s="274"/>
      <c r="D427" s="274" t="s">
        <v>6114</v>
      </c>
      <c r="E427" s="274" t="s">
        <v>11194</v>
      </c>
      <c r="F427" s="274" t="s">
        <v>11195</v>
      </c>
      <c r="G427" s="274" t="s">
        <v>11196</v>
      </c>
      <c r="H427" s="295">
        <v>43367</v>
      </c>
      <c r="I427" s="276" t="str">
        <f t="shared" si="22"/>
        <v>LINKS HARVESTED</v>
      </c>
      <c r="J427" s="319">
        <v>43381</v>
      </c>
      <c r="K427" s="282"/>
      <c r="L427" s="278" t="s">
        <v>6118</v>
      </c>
      <c r="M427" s="278"/>
      <c r="N427" s="278"/>
      <c r="O427" s="278"/>
      <c r="P427" s="278"/>
      <c r="Q427" s="278"/>
      <c r="R427" s="278"/>
      <c r="S427" s="278"/>
      <c r="T427" s="278"/>
      <c r="U427" s="282"/>
      <c r="V427" s="274" t="s">
        <v>11194</v>
      </c>
      <c r="W427" s="283" t="s">
        <v>6111</v>
      </c>
      <c r="X427" s="279" t="s">
        <v>11197</v>
      </c>
      <c r="Y427" s="281" t="s">
        <v>11198</v>
      </c>
      <c r="Z427" s="274" t="str">
        <f t="shared" si="13"/>
        <v>IKXJAD</v>
      </c>
      <c r="AA427" s="274" t="str">
        <f t="shared" si="14"/>
        <v>IKX</v>
      </c>
      <c r="AB427" s="274" t="str">
        <f t="shared" si="15"/>
        <v>JAD</v>
      </c>
      <c r="AC427" s="274" t="str">
        <f t="shared" si="16"/>
        <v>UFX2B2H</v>
      </c>
      <c r="AD427" s="274" t="str">
        <f t="shared" si="17"/>
        <v>UFX</v>
      </c>
      <c r="AE427" s="274" t="str">
        <f t="shared" si="18"/>
        <v>2B2H</v>
      </c>
      <c r="AF427" s="274" t="e">
        <f t="shared" ca="1" si="19"/>
        <v>#NAME?</v>
      </c>
      <c r="AG427" s="274" t="e">
        <f t="shared" ca="1" si="20"/>
        <v>#NAME?</v>
      </c>
    </row>
    <row r="428" spans="1:33" ht="75">
      <c r="A428" s="187" t="e">
        <f t="shared" ca="1" si="12"/>
        <v>#NAME?</v>
      </c>
      <c r="B428" s="273" t="s">
        <v>1904</v>
      </c>
      <c r="C428" s="274"/>
      <c r="D428" s="274" t="s">
        <v>6114</v>
      </c>
      <c r="E428" s="274" t="s">
        <v>11199</v>
      </c>
      <c r="F428" s="274" t="s">
        <v>11200</v>
      </c>
      <c r="G428" s="288" t="s">
        <v>11201</v>
      </c>
      <c r="H428" s="295">
        <v>43367</v>
      </c>
      <c r="I428" s="276" t="str">
        <f t="shared" si="22"/>
        <v>LINKS HARVESTED</v>
      </c>
      <c r="J428" s="319">
        <v>43381</v>
      </c>
      <c r="K428" s="282"/>
      <c r="L428" s="278" t="s">
        <v>6147</v>
      </c>
      <c r="M428" s="278"/>
      <c r="N428" s="278" t="s">
        <v>6109</v>
      </c>
      <c r="O428" s="278"/>
      <c r="P428" s="278"/>
      <c r="Q428" s="278"/>
      <c r="R428" s="278"/>
      <c r="S428" s="278"/>
      <c r="T428" s="278"/>
      <c r="U428" s="282"/>
      <c r="V428" s="274" t="s">
        <v>11202</v>
      </c>
      <c r="W428" s="283" t="s">
        <v>6111</v>
      </c>
      <c r="X428" s="279" t="s">
        <v>11203</v>
      </c>
      <c r="Y428" s="281" t="s">
        <v>11204</v>
      </c>
      <c r="Z428" s="274" t="str">
        <f t="shared" si="13"/>
        <v>IKXY8L</v>
      </c>
      <c r="AA428" s="274" t="str">
        <f t="shared" si="14"/>
        <v>IKX</v>
      </c>
      <c r="AB428" s="274" t="str">
        <f t="shared" si="15"/>
        <v>Y8L</v>
      </c>
      <c r="AC428" s="274" t="str">
        <f t="shared" si="16"/>
        <v>ZPZL6N1</v>
      </c>
      <c r="AD428" s="274" t="str">
        <f t="shared" si="17"/>
        <v>ZPZ</v>
      </c>
      <c r="AE428" s="274" t="str">
        <f t="shared" si="18"/>
        <v>L6N1</v>
      </c>
      <c r="AF428" s="274" t="e">
        <f t="shared" ca="1" si="19"/>
        <v>#NAME?</v>
      </c>
      <c r="AG428" s="274" t="e">
        <f t="shared" ca="1" si="20"/>
        <v>#NAME?</v>
      </c>
    </row>
    <row r="429" spans="1:33" ht="75">
      <c r="A429" s="187" t="e">
        <f t="shared" ca="1" si="12"/>
        <v>#NAME?</v>
      </c>
      <c r="B429" s="273" t="s">
        <v>1765</v>
      </c>
      <c r="C429" s="274"/>
      <c r="D429" s="274" t="s">
        <v>6114</v>
      </c>
      <c r="E429" s="274" t="s">
        <v>11205</v>
      </c>
      <c r="F429" s="274" t="s">
        <v>11206</v>
      </c>
      <c r="G429" s="274"/>
      <c r="H429" s="295">
        <v>43367</v>
      </c>
      <c r="I429" s="276" t="str">
        <f t="shared" si="22"/>
        <v>LINKS HARVESTED</v>
      </c>
      <c r="J429" s="319">
        <v>43381</v>
      </c>
      <c r="K429" s="282"/>
      <c r="L429" s="278" t="s">
        <v>6109</v>
      </c>
      <c r="M429" s="278" t="s">
        <v>6109</v>
      </c>
      <c r="N429" s="278" t="s">
        <v>6109</v>
      </c>
      <c r="O429" s="278"/>
      <c r="P429" s="278"/>
      <c r="Q429" s="278"/>
      <c r="R429" s="278"/>
      <c r="S429" s="278"/>
      <c r="T429" s="278"/>
      <c r="U429" s="282"/>
      <c r="V429" s="274" t="s">
        <v>11207</v>
      </c>
      <c r="W429" s="283" t="s">
        <v>6111</v>
      </c>
      <c r="X429" s="279" t="s">
        <v>11208</v>
      </c>
      <c r="Y429" s="281" t="s">
        <v>11209</v>
      </c>
      <c r="Z429" s="274" t="str">
        <f t="shared" si="13"/>
        <v>IMNJGL</v>
      </c>
      <c r="AA429" s="274" t="str">
        <f t="shared" si="14"/>
        <v>IMN</v>
      </c>
      <c r="AB429" s="274" t="str">
        <f t="shared" si="15"/>
        <v>JGL</v>
      </c>
      <c r="AC429" s="274" t="str">
        <f t="shared" si="16"/>
        <v>6S6A1Z2</v>
      </c>
      <c r="AD429" s="274" t="str">
        <f t="shared" si="17"/>
        <v>6S6</v>
      </c>
      <c r="AE429" s="274" t="str">
        <f t="shared" si="18"/>
        <v>A1Z2</v>
      </c>
      <c r="AF429" s="274" t="e">
        <f t="shared" ca="1" si="19"/>
        <v>#NAME?</v>
      </c>
      <c r="AG429" s="274" t="e">
        <f t="shared" ca="1" si="20"/>
        <v>#NAME?</v>
      </c>
    </row>
    <row r="430" spans="1:33" ht="300">
      <c r="A430" s="187" t="e">
        <f t="shared" ca="1" si="12"/>
        <v>#NAME?</v>
      </c>
      <c r="B430" s="273" t="s">
        <v>1904</v>
      </c>
      <c r="C430" s="274"/>
      <c r="D430" s="274" t="s">
        <v>6114</v>
      </c>
      <c r="E430" s="274" t="s">
        <v>11210</v>
      </c>
      <c r="F430" s="274" t="s">
        <v>11211</v>
      </c>
      <c r="G430" s="274" t="s">
        <v>11212</v>
      </c>
      <c r="H430" s="295">
        <v>43367</v>
      </c>
      <c r="I430" s="276" t="str">
        <f t="shared" si="22"/>
        <v>LINKS REQUIRED</v>
      </c>
      <c r="J430" s="319">
        <v>43381</v>
      </c>
      <c r="K430" s="282"/>
      <c r="L430" s="278" t="s">
        <v>6118</v>
      </c>
      <c r="M430" s="278"/>
      <c r="N430" s="278" t="s">
        <v>6109</v>
      </c>
      <c r="O430" s="278"/>
      <c r="P430" s="278"/>
      <c r="Q430" s="278"/>
      <c r="R430" s="278"/>
      <c r="S430" s="278"/>
      <c r="T430" s="278"/>
      <c r="U430" s="282"/>
      <c r="V430" s="282"/>
      <c r="W430" s="279"/>
      <c r="X430" s="282"/>
      <c r="Y430" s="281" t="s">
        <v>11213</v>
      </c>
      <c r="Z430" s="274" t="str">
        <f t="shared" si="13"/>
        <v>IN18W5</v>
      </c>
      <c r="AA430" s="274" t="str">
        <f t="shared" si="14"/>
        <v>IN1</v>
      </c>
      <c r="AB430" s="274" t="str">
        <f t="shared" si="15"/>
        <v>8W5</v>
      </c>
      <c r="AC430" s="274" t="str">
        <f t="shared" si="16"/>
        <v>MKXMTQT</v>
      </c>
      <c r="AD430" s="274" t="str">
        <f t="shared" si="17"/>
        <v>MKX</v>
      </c>
      <c r="AE430" s="274" t="str">
        <f t="shared" si="18"/>
        <v>MTQT</v>
      </c>
      <c r="AF430" s="274" t="e">
        <f t="shared" ca="1" si="19"/>
        <v>#NAME?</v>
      </c>
      <c r="AG430" s="274" t="e">
        <f t="shared" ca="1" si="20"/>
        <v>#NAME?</v>
      </c>
    </row>
    <row r="431" spans="1:33" ht="206.25">
      <c r="A431" s="187" t="e">
        <f t="shared" ca="1" si="12"/>
        <v>#NAME?</v>
      </c>
      <c r="B431" s="273" t="s">
        <v>1765</v>
      </c>
      <c r="C431" s="274"/>
      <c r="D431" s="274" t="s">
        <v>6114</v>
      </c>
      <c r="E431" s="274" t="s">
        <v>11214</v>
      </c>
      <c r="F431" s="274" t="s">
        <v>11215</v>
      </c>
      <c r="G431" s="294" t="s">
        <v>11216</v>
      </c>
      <c r="H431" s="295">
        <v>43368</v>
      </c>
      <c r="I431" s="276" t="str">
        <f t="shared" si="22"/>
        <v>LINKS HARVESTED</v>
      </c>
      <c r="J431" s="319">
        <v>43381</v>
      </c>
      <c r="K431" s="282"/>
      <c r="L431" s="278" t="s">
        <v>6118</v>
      </c>
      <c r="M431" s="278"/>
      <c r="N431" s="278"/>
      <c r="O431" s="278"/>
      <c r="P431" s="278"/>
      <c r="Q431" s="278"/>
      <c r="R431" s="278"/>
      <c r="S431" s="278"/>
      <c r="T431" s="278"/>
      <c r="U431" s="282"/>
      <c r="V431" s="274" t="s">
        <v>11217</v>
      </c>
      <c r="W431" s="283" t="s">
        <v>6111</v>
      </c>
      <c r="X431" s="279" t="s">
        <v>11218</v>
      </c>
      <c r="Y431" s="281" t="s">
        <v>11219</v>
      </c>
      <c r="Z431" s="274" t="str">
        <f t="shared" si="13"/>
        <v>IX8XHA</v>
      </c>
      <c r="AA431" s="274" t="str">
        <f t="shared" si="14"/>
        <v>IX8</v>
      </c>
      <c r="AB431" s="274" t="str">
        <f t="shared" si="15"/>
        <v>XHA</v>
      </c>
      <c r="AC431" s="274" t="str">
        <f t="shared" si="16"/>
        <v>71STE9M</v>
      </c>
      <c r="AD431" s="274" t="str">
        <f t="shared" si="17"/>
        <v>71S</v>
      </c>
      <c r="AE431" s="274" t="str">
        <f t="shared" si="18"/>
        <v>TE9M</v>
      </c>
      <c r="AF431" s="274" t="e">
        <f t="shared" ca="1" si="19"/>
        <v>#NAME?</v>
      </c>
      <c r="AG431" s="274" t="e">
        <f t="shared" ca="1" si="20"/>
        <v>#NAME?</v>
      </c>
    </row>
    <row r="432" spans="1:33" ht="150">
      <c r="A432" s="187" t="e">
        <f t="shared" ca="1" si="12"/>
        <v>#NAME?</v>
      </c>
      <c r="B432" s="273" t="s">
        <v>1765</v>
      </c>
      <c r="C432" s="274"/>
      <c r="D432" s="274" t="s">
        <v>6114</v>
      </c>
      <c r="E432" s="274" t="s">
        <v>11220</v>
      </c>
      <c r="F432" s="274" t="s">
        <v>11221</v>
      </c>
      <c r="G432" s="274" t="s">
        <v>11222</v>
      </c>
      <c r="H432" s="295">
        <v>43369</v>
      </c>
      <c r="I432" s="276" t="str">
        <f t="shared" si="22"/>
        <v>LINKS HARVESTED</v>
      </c>
      <c r="J432" s="319">
        <v>43381</v>
      </c>
      <c r="K432" s="282"/>
      <c r="L432" s="278" t="s">
        <v>6109</v>
      </c>
      <c r="M432" s="278"/>
      <c r="N432" s="278" t="s">
        <v>6109</v>
      </c>
      <c r="O432" s="278"/>
      <c r="P432" s="278"/>
      <c r="Q432" s="278"/>
      <c r="R432" s="278"/>
      <c r="S432" s="278"/>
      <c r="T432" s="278"/>
      <c r="U432" s="282"/>
      <c r="V432" s="282"/>
      <c r="W432" s="283" t="s">
        <v>6111</v>
      </c>
      <c r="X432" s="282"/>
      <c r="Y432" s="281" t="s">
        <v>11223</v>
      </c>
      <c r="Z432" s="274" t="str">
        <f t="shared" si="13"/>
        <v>IP2F3M</v>
      </c>
      <c r="AA432" s="274" t="str">
        <f t="shared" si="14"/>
        <v>IP2</v>
      </c>
      <c r="AB432" s="274" t="str">
        <f t="shared" si="15"/>
        <v>F3M</v>
      </c>
      <c r="AC432" s="274" t="str">
        <f t="shared" si="16"/>
        <v>A89GLWP</v>
      </c>
      <c r="AD432" s="274" t="str">
        <f t="shared" si="17"/>
        <v>A89</v>
      </c>
      <c r="AE432" s="274" t="str">
        <f t="shared" si="18"/>
        <v>GLWP</v>
      </c>
      <c r="AF432" s="274" t="e">
        <f t="shared" ca="1" si="19"/>
        <v>#NAME?</v>
      </c>
      <c r="AG432" s="274" t="e">
        <f t="shared" ca="1" si="20"/>
        <v>#NAME?</v>
      </c>
    </row>
    <row r="433" spans="1:33" ht="93.75">
      <c r="A433" s="187" t="e">
        <f t="shared" ca="1" si="12"/>
        <v>#NAME?</v>
      </c>
      <c r="B433" s="273" t="s">
        <v>2700</v>
      </c>
      <c r="C433" s="274"/>
      <c r="D433" s="274" t="s">
        <v>6114</v>
      </c>
      <c r="E433" s="274" t="s">
        <v>11224</v>
      </c>
      <c r="F433" s="274" t="s">
        <v>11225</v>
      </c>
      <c r="G433" s="274"/>
      <c r="H433" s="295">
        <v>43369</v>
      </c>
      <c r="I433" s="276" t="str">
        <f t="shared" si="22"/>
        <v>LINKS HARVESTED</v>
      </c>
      <c r="J433" s="319">
        <v>43381</v>
      </c>
      <c r="K433" s="282"/>
      <c r="L433" s="278" t="s">
        <v>6118</v>
      </c>
      <c r="M433" s="278"/>
      <c r="N433" s="278"/>
      <c r="O433" s="278"/>
      <c r="P433" s="278"/>
      <c r="Q433" s="278"/>
      <c r="R433" s="278"/>
      <c r="S433" s="278"/>
      <c r="T433" s="278"/>
      <c r="U433" s="282"/>
      <c r="V433" s="274" t="s">
        <v>11224</v>
      </c>
      <c r="W433" s="283" t="s">
        <v>6111</v>
      </c>
      <c r="X433" s="279" t="s">
        <v>11226</v>
      </c>
      <c r="Y433" s="281" t="s">
        <v>11227</v>
      </c>
      <c r="Z433" s="274" t="str">
        <f t="shared" si="13"/>
        <v>IPGK4X</v>
      </c>
      <c r="AA433" s="274" t="str">
        <f t="shared" si="14"/>
        <v>IPG</v>
      </c>
      <c r="AB433" s="274" t="str">
        <f t="shared" si="15"/>
        <v>K4X</v>
      </c>
      <c r="AC433" s="274" t="str">
        <f t="shared" si="16"/>
        <v>94PCLO4</v>
      </c>
      <c r="AD433" s="274" t="str">
        <f t="shared" si="17"/>
        <v>94P</v>
      </c>
      <c r="AE433" s="274" t="str">
        <f t="shared" si="18"/>
        <v>CLO4</v>
      </c>
      <c r="AF433" s="274" t="e">
        <f t="shared" ca="1" si="19"/>
        <v>#NAME?</v>
      </c>
      <c r="AG433" s="274" t="e">
        <f t="shared" ca="1" si="20"/>
        <v>#NAME?</v>
      </c>
    </row>
    <row r="434" spans="1:33" ht="93.75">
      <c r="A434" s="187" t="e">
        <f t="shared" ca="1" si="12"/>
        <v>#NAME?</v>
      </c>
      <c r="B434" s="273" t="s">
        <v>2700</v>
      </c>
      <c r="C434" s="274"/>
      <c r="D434" s="274" t="s">
        <v>6114</v>
      </c>
      <c r="E434" s="274" t="s">
        <v>11228</v>
      </c>
      <c r="F434" s="274" t="s">
        <v>11225</v>
      </c>
      <c r="G434" s="274"/>
      <c r="H434" s="295">
        <v>43369</v>
      </c>
      <c r="I434" s="276" t="str">
        <f t="shared" si="22"/>
        <v>LINKS HARVESTED</v>
      </c>
      <c r="J434" s="319">
        <v>43381</v>
      </c>
      <c r="K434" s="282"/>
      <c r="L434" s="278" t="s">
        <v>6147</v>
      </c>
      <c r="M434" s="278"/>
      <c r="N434" s="278"/>
      <c r="O434" s="278"/>
      <c r="P434" s="278"/>
      <c r="Q434" s="278"/>
      <c r="R434" s="278"/>
      <c r="S434" s="278"/>
      <c r="T434" s="278"/>
      <c r="U434" s="282"/>
      <c r="V434" s="274" t="s">
        <v>11228</v>
      </c>
      <c r="W434" s="283" t="s">
        <v>6111</v>
      </c>
      <c r="X434" s="309" t="s">
        <v>11229</v>
      </c>
      <c r="Y434" s="281" t="s">
        <v>11230</v>
      </c>
      <c r="Z434" s="274" t="str">
        <f t="shared" si="13"/>
        <v>IPMGRF</v>
      </c>
      <c r="AA434" s="274" t="str">
        <f t="shared" si="14"/>
        <v>IPM</v>
      </c>
      <c r="AB434" s="274" t="str">
        <f t="shared" si="15"/>
        <v>GRF</v>
      </c>
      <c r="AC434" s="274" t="str">
        <f t="shared" si="16"/>
        <v>864FGQ9</v>
      </c>
      <c r="AD434" s="274" t="str">
        <f t="shared" si="17"/>
        <v>864</v>
      </c>
      <c r="AE434" s="274" t="str">
        <f t="shared" si="18"/>
        <v>FGQ9</v>
      </c>
      <c r="AF434" s="274" t="e">
        <f t="shared" ca="1" si="19"/>
        <v>#NAME?</v>
      </c>
      <c r="AG434" s="274" t="e">
        <f t="shared" ca="1" si="20"/>
        <v>#NAME?</v>
      </c>
    </row>
    <row r="435" spans="1:33" ht="93.75">
      <c r="A435" s="187" t="e">
        <f t="shared" ca="1" si="12"/>
        <v>#NAME?</v>
      </c>
      <c r="B435" s="273" t="s">
        <v>2700</v>
      </c>
      <c r="C435" s="274"/>
      <c r="D435" s="274" t="s">
        <v>6114</v>
      </c>
      <c r="E435" s="274" t="s">
        <v>11231</v>
      </c>
      <c r="F435" s="274" t="s">
        <v>11232</v>
      </c>
      <c r="G435" s="274"/>
      <c r="H435" s="295">
        <v>43369</v>
      </c>
      <c r="I435" s="276" t="str">
        <f t="shared" si="22"/>
        <v>LINKS HARVESTED</v>
      </c>
      <c r="J435" s="319">
        <v>43381</v>
      </c>
      <c r="K435" s="282"/>
      <c r="L435" s="278" t="s">
        <v>6118</v>
      </c>
      <c r="M435" s="278"/>
      <c r="N435" s="278"/>
      <c r="O435" s="278"/>
      <c r="P435" s="278"/>
      <c r="Q435" s="278"/>
      <c r="R435" s="278"/>
      <c r="S435" s="278"/>
      <c r="T435" s="278"/>
      <c r="U435" s="282"/>
      <c r="V435" s="274" t="s">
        <v>11231</v>
      </c>
      <c r="W435" s="283" t="s">
        <v>6111</v>
      </c>
      <c r="X435" s="309" t="s">
        <v>11233</v>
      </c>
      <c r="Y435" s="281" t="s">
        <v>11234</v>
      </c>
      <c r="Z435" s="274" t="str">
        <f t="shared" si="13"/>
        <v>IQ6X1M</v>
      </c>
      <c r="AA435" s="274" t="str">
        <f t="shared" si="14"/>
        <v>IQ6</v>
      </c>
      <c r="AB435" s="274" t="str">
        <f t="shared" si="15"/>
        <v>X1M</v>
      </c>
      <c r="AC435" s="274" t="str">
        <f t="shared" si="16"/>
        <v>XFXMYGG</v>
      </c>
      <c r="AD435" s="274" t="str">
        <f t="shared" si="17"/>
        <v>XFX</v>
      </c>
      <c r="AE435" s="274" t="str">
        <f t="shared" si="18"/>
        <v>MYGG</v>
      </c>
      <c r="AF435" s="274" t="e">
        <f t="shared" ca="1" si="19"/>
        <v>#NAME?</v>
      </c>
      <c r="AG435" s="274" t="e">
        <f t="shared" ca="1" si="20"/>
        <v>#NAME?</v>
      </c>
    </row>
    <row r="436" spans="1:33" ht="262.5">
      <c r="A436" s="187" t="e">
        <f t="shared" ca="1" si="12"/>
        <v>#NAME?</v>
      </c>
      <c r="B436" s="273" t="s">
        <v>1765</v>
      </c>
      <c r="C436" s="274"/>
      <c r="D436" s="274" t="s">
        <v>6114</v>
      </c>
      <c r="E436" s="274" t="s">
        <v>11235</v>
      </c>
      <c r="F436" s="274" t="s">
        <v>11221</v>
      </c>
      <c r="G436" s="274" t="s">
        <v>11236</v>
      </c>
      <c r="H436" s="272"/>
      <c r="I436" s="276" t="str">
        <f t="shared" si="22"/>
        <v>LINKS HARVESTED</v>
      </c>
      <c r="J436" s="319">
        <v>43381</v>
      </c>
      <c r="K436" s="282"/>
      <c r="L436" s="278" t="s">
        <v>6109</v>
      </c>
      <c r="M436" s="278" t="s">
        <v>7067</v>
      </c>
      <c r="N436" s="278" t="s">
        <v>6109</v>
      </c>
      <c r="O436" s="278"/>
      <c r="P436" s="278"/>
      <c r="Q436" s="278"/>
      <c r="R436" s="278"/>
      <c r="S436" s="278"/>
      <c r="T436" s="278"/>
      <c r="U436" s="282"/>
      <c r="V436" s="282"/>
      <c r="W436" s="283" t="s">
        <v>6111</v>
      </c>
      <c r="X436" s="282"/>
      <c r="Y436" s="281" t="s">
        <v>11237</v>
      </c>
      <c r="Z436" s="274" t="str">
        <f t="shared" si="13"/>
        <v>IQH3YB</v>
      </c>
      <c r="AA436" s="274" t="str">
        <f t="shared" si="14"/>
        <v>IQH</v>
      </c>
      <c r="AB436" s="274" t="str">
        <f t="shared" si="15"/>
        <v>3YB</v>
      </c>
      <c r="AC436" s="274" t="str">
        <f t="shared" si="16"/>
        <v>X4B9F68</v>
      </c>
      <c r="AD436" s="274" t="str">
        <f t="shared" si="17"/>
        <v>X4B</v>
      </c>
      <c r="AE436" s="274" t="str">
        <f t="shared" si="18"/>
        <v>9F68</v>
      </c>
      <c r="AF436" s="274" t="e">
        <f t="shared" ca="1" si="19"/>
        <v>#NAME?</v>
      </c>
      <c r="AG436" s="274" t="e">
        <f t="shared" ca="1" si="20"/>
        <v>#NAME?</v>
      </c>
    </row>
    <row r="437" spans="1:33" ht="168.75">
      <c r="A437" s="187" t="e">
        <f t="shared" ca="1" si="12"/>
        <v>#NAME?</v>
      </c>
      <c r="B437" s="273" t="s">
        <v>1765</v>
      </c>
      <c r="C437" s="274"/>
      <c r="D437" s="274" t="s">
        <v>6114</v>
      </c>
      <c r="E437" s="274" t="s">
        <v>11238</v>
      </c>
      <c r="F437" s="274" t="s">
        <v>7190</v>
      </c>
      <c r="G437" s="274" t="s">
        <v>11239</v>
      </c>
      <c r="H437" s="295">
        <v>43370</v>
      </c>
      <c r="I437" s="276" t="str">
        <f t="shared" si="22"/>
        <v>LINKS HARVESTED</v>
      </c>
      <c r="J437" s="319">
        <v>43381</v>
      </c>
      <c r="K437" s="282"/>
      <c r="L437" s="278" t="s">
        <v>6118</v>
      </c>
      <c r="M437" s="278" t="s">
        <v>7067</v>
      </c>
      <c r="N437" s="278" t="s">
        <v>6109</v>
      </c>
      <c r="O437" s="278"/>
      <c r="P437" s="278"/>
      <c r="Q437" s="278"/>
      <c r="R437" s="278"/>
      <c r="S437" s="278"/>
      <c r="T437" s="278"/>
      <c r="U437" s="282"/>
      <c r="V437" s="274" t="s">
        <v>11240</v>
      </c>
      <c r="W437" s="283" t="s">
        <v>6111</v>
      </c>
      <c r="X437" s="279" t="s">
        <v>11241</v>
      </c>
      <c r="Y437" s="281" t="s">
        <v>11242</v>
      </c>
      <c r="Z437" s="274" t="str">
        <f t="shared" si="13"/>
        <v>IRFZAZ</v>
      </c>
      <c r="AA437" s="274" t="str">
        <f t="shared" si="14"/>
        <v>IRF</v>
      </c>
      <c r="AB437" s="274" t="str">
        <f t="shared" si="15"/>
        <v>ZAZ</v>
      </c>
      <c r="AC437" s="274" t="str">
        <f t="shared" si="16"/>
        <v>M1WEWC0</v>
      </c>
      <c r="AD437" s="274" t="str">
        <f t="shared" si="17"/>
        <v>M1W</v>
      </c>
      <c r="AE437" s="274" t="str">
        <f t="shared" si="18"/>
        <v>EWC0</v>
      </c>
      <c r="AF437" s="274" t="e">
        <f t="shared" ca="1" si="19"/>
        <v>#NAME?</v>
      </c>
      <c r="AG437" s="274" t="e">
        <f t="shared" ca="1" si="20"/>
        <v>#NAME?</v>
      </c>
    </row>
    <row r="438" spans="1:33" ht="168.75">
      <c r="A438" s="187" t="e">
        <f t="shared" ca="1" si="12"/>
        <v>#NAME?</v>
      </c>
      <c r="B438" s="273" t="s">
        <v>1765</v>
      </c>
      <c r="C438" s="274"/>
      <c r="D438" s="274" t="s">
        <v>6114</v>
      </c>
      <c r="E438" s="274" t="s">
        <v>11243</v>
      </c>
      <c r="F438" s="274" t="s">
        <v>11244</v>
      </c>
      <c r="G438" s="274"/>
      <c r="H438" s="295">
        <v>43370</v>
      </c>
      <c r="I438" s="276" t="str">
        <f t="shared" si="22"/>
        <v>LINKS HARVESTED</v>
      </c>
      <c r="J438" s="319">
        <v>43381</v>
      </c>
      <c r="K438" s="282"/>
      <c r="L438" s="278"/>
      <c r="M438" s="278"/>
      <c r="N438" s="278" t="s">
        <v>6109</v>
      </c>
      <c r="O438" s="278"/>
      <c r="P438" s="278"/>
      <c r="Q438" s="278"/>
      <c r="R438" s="278"/>
      <c r="S438" s="278"/>
      <c r="T438" s="278"/>
      <c r="U438" s="282"/>
      <c r="V438" s="282"/>
      <c r="W438" s="283" t="s">
        <v>6111</v>
      </c>
      <c r="X438" s="282"/>
      <c r="Y438" s="281" t="s">
        <v>11245</v>
      </c>
      <c r="Z438" s="274" t="str">
        <f t="shared" si="13"/>
        <v>IS9XY3</v>
      </c>
      <c r="AA438" s="274" t="str">
        <f t="shared" si="14"/>
        <v>IS9</v>
      </c>
      <c r="AB438" s="274" t="str">
        <f t="shared" si="15"/>
        <v>XY3</v>
      </c>
      <c r="AC438" s="274" t="str">
        <f t="shared" si="16"/>
        <v>S5KLTEA</v>
      </c>
      <c r="AD438" s="274" t="str">
        <f t="shared" si="17"/>
        <v>S5K</v>
      </c>
      <c r="AE438" s="274" t="str">
        <f t="shared" si="18"/>
        <v>LTEA</v>
      </c>
      <c r="AF438" s="274" t="e">
        <f t="shared" ca="1" si="19"/>
        <v>#NAME?</v>
      </c>
      <c r="AG438" s="274" t="e">
        <f t="shared" ca="1" si="20"/>
        <v>#NAME?</v>
      </c>
    </row>
    <row r="439" spans="1:33" ht="150">
      <c r="A439" s="187" t="e">
        <f t="shared" ca="1" si="12"/>
        <v>#NAME?</v>
      </c>
      <c r="B439" s="273" t="s">
        <v>10223</v>
      </c>
      <c r="C439" s="274"/>
      <c r="D439" s="274" t="s">
        <v>6102</v>
      </c>
      <c r="E439" s="274" t="s">
        <v>11246</v>
      </c>
      <c r="F439" s="274" t="s">
        <v>6165</v>
      </c>
      <c r="G439" s="274" t="s">
        <v>11247</v>
      </c>
      <c r="H439" s="295">
        <v>43370</v>
      </c>
      <c r="I439" s="276" t="str">
        <f t="shared" si="22"/>
        <v>LINKS HARVESTED</v>
      </c>
      <c r="J439" s="319">
        <v>43381</v>
      </c>
      <c r="K439" s="282"/>
      <c r="L439" s="278"/>
      <c r="M439" s="278"/>
      <c r="N439" s="278"/>
      <c r="O439" s="278"/>
      <c r="P439" s="278"/>
      <c r="Q439" s="278"/>
      <c r="R439" s="278"/>
      <c r="S439" s="278"/>
      <c r="T439" s="278"/>
      <c r="U439" s="282"/>
      <c r="V439" s="274" t="s">
        <v>11248</v>
      </c>
      <c r="W439" s="283" t="s">
        <v>6111</v>
      </c>
      <c r="X439" s="279" t="s">
        <v>11249</v>
      </c>
      <c r="Y439" s="281" t="s">
        <v>11250</v>
      </c>
      <c r="Z439" s="274" t="str">
        <f t="shared" si="13"/>
        <v>ISZ7KZ</v>
      </c>
      <c r="AA439" s="274" t="str">
        <f t="shared" si="14"/>
        <v>ISZ</v>
      </c>
      <c r="AB439" s="274" t="str">
        <f t="shared" si="15"/>
        <v>7KZ</v>
      </c>
      <c r="AC439" s="274" t="str">
        <f t="shared" si="16"/>
        <v>L37Q4W9</v>
      </c>
      <c r="AD439" s="274" t="str">
        <f t="shared" si="17"/>
        <v>L37</v>
      </c>
      <c r="AE439" s="274" t="str">
        <f t="shared" si="18"/>
        <v>Q4W9</v>
      </c>
      <c r="AF439" s="274" t="e">
        <f t="shared" ca="1" si="19"/>
        <v>#NAME?</v>
      </c>
      <c r="AG439" s="274" t="e">
        <f t="shared" ca="1" si="20"/>
        <v>#NAME?</v>
      </c>
    </row>
    <row r="440" spans="1:33" ht="112.5">
      <c r="A440" s="187" t="e">
        <f t="shared" ca="1" si="12"/>
        <v>#NAME?</v>
      </c>
      <c r="B440" s="273" t="s">
        <v>1904</v>
      </c>
      <c r="C440" s="274"/>
      <c r="D440" s="274" t="s">
        <v>6114</v>
      </c>
      <c r="E440" s="274" t="s">
        <v>11251</v>
      </c>
      <c r="F440" s="274" t="s">
        <v>11252</v>
      </c>
      <c r="G440" s="329"/>
      <c r="H440" s="295">
        <v>43371</v>
      </c>
      <c r="I440" s="276" t="str">
        <f t="shared" si="22"/>
        <v>LINKS HARVESTED</v>
      </c>
      <c r="J440" s="319">
        <v>43381</v>
      </c>
      <c r="K440" s="282"/>
      <c r="L440" s="278" t="s">
        <v>6118</v>
      </c>
      <c r="M440" s="278" t="s">
        <v>6109</v>
      </c>
      <c r="N440" s="278"/>
      <c r="O440" s="278"/>
      <c r="P440" s="278"/>
      <c r="Q440" s="278"/>
      <c r="R440" s="278"/>
      <c r="S440" s="278"/>
      <c r="T440" s="278"/>
      <c r="U440" s="282"/>
      <c r="V440" s="274" t="s">
        <v>11253</v>
      </c>
      <c r="W440" s="283" t="s">
        <v>6111</v>
      </c>
      <c r="X440" s="279" t="s">
        <v>11254</v>
      </c>
      <c r="Y440" s="281" t="s">
        <v>11255</v>
      </c>
      <c r="Z440" s="274" t="str">
        <f t="shared" si="13"/>
        <v>IUI8A7</v>
      </c>
      <c r="AA440" s="274" t="str">
        <f t="shared" si="14"/>
        <v>IUI</v>
      </c>
      <c r="AB440" s="274" t="str">
        <f t="shared" si="15"/>
        <v>8A7</v>
      </c>
      <c r="AC440" s="274" t="str">
        <f t="shared" si="16"/>
        <v>3P4FXIM</v>
      </c>
      <c r="AD440" s="274" t="str">
        <f t="shared" si="17"/>
        <v>3P4</v>
      </c>
      <c r="AE440" s="274" t="str">
        <f t="shared" si="18"/>
        <v>FXIM</v>
      </c>
      <c r="AF440" s="274" t="e">
        <f t="shared" ca="1" si="19"/>
        <v>#NAME?</v>
      </c>
      <c r="AG440" s="274" t="e">
        <f t="shared" ca="1" si="20"/>
        <v>#NAME?</v>
      </c>
    </row>
    <row r="441" spans="1:33" ht="93.75">
      <c r="A441" s="187" t="e">
        <f t="shared" ca="1" si="12"/>
        <v>#NAME?</v>
      </c>
      <c r="B441" s="273" t="s">
        <v>1904</v>
      </c>
      <c r="C441" s="274"/>
      <c r="D441" s="274" t="s">
        <v>6114</v>
      </c>
      <c r="E441" s="274" t="s">
        <v>11256</v>
      </c>
      <c r="F441" s="274" t="s">
        <v>11252</v>
      </c>
      <c r="G441" s="330"/>
      <c r="H441" s="295">
        <v>43371</v>
      </c>
      <c r="I441" s="276" t="str">
        <f t="shared" si="22"/>
        <v>LINKS HARVESTED</v>
      </c>
      <c r="J441" s="319">
        <v>43381</v>
      </c>
      <c r="K441" s="282"/>
      <c r="L441" s="278" t="s">
        <v>6118</v>
      </c>
      <c r="M441" s="278" t="s">
        <v>6109</v>
      </c>
      <c r="N441" s="278" t="s">
        <v>6109</v>
      </c>
      <c r="O441" s="278"/>
      <c r="P441" s="278"/>
      <c r="Q441" s="278"/>
      <c r="R441" s="278"/>
      <c r="S441" s="278"/>
      <c r="T441" s="278"/>
      <c r="U441" s="282"/>
      <c r="V441" s="274" t="s">
        <v>11257</v>
      </c>
      <c r="W441" s="283" t="s">
        <v>6111</v>
      </c>
      <c r="X441" s="279" t="s">
        <v>11258</v>
      </c>
      <c r="Y441" s="281" t="s">
        <v>11259</v>
      </c>
      <c r="Z441" s="274" t="str">
        <f t="shared" si="13"/>
        <v>IYAL7L</v>
      </c>
      <c r="AA441" s="274" t="str">
        <f t="shared" si="14"/>
        <v>IYA</v>
      </c>
      <c r="AB441" s="274" t="str">
        <f t="shared" si="15"/>
        <v>L7L</v>
      </c>
      <c r="AC441" s="274" t="str">
        <f t="shared" si="16"/>
        <v>JYIXQDE</v>
      </c>
      <c r="AD441" s="274" t="str">
        <f t="shared" si="17"/>
        <v>JYI</v>
      </c>
      <c r="AE441" s="274" t="str">
        <f t="shared" si="18"/>
        <v>XQDE</v>
      </c>
      <c r="AF441" s="274" t="e">
        <f t="shared" ca="1" si="19"/>
        <v>#NAME?</v>
      </c>
      <c r="AG441" s="274" t="e">
        <f t="shared" ca="1" si="20"/>
        <v>#NAME?</v>
      </c>
    </row>
    <row r="442" spans="1:33" ht="206.25">
      <c r="A442" s="187" t="e">
        <f t="shared" ca="1" si="12"/>
        <v>#NAME?</v>
      </c>
      <c r="B442" s="273" t="s">
        <v>1765</v>
      </c>
      <c r="C442" s="274"/>
      <c r="D442" s="274" t="s">
        <v>6114</v>
      </c>
      <c r="E442" s="274" t="s">
        <v>11260</v>
      </c>
      <c r="F442" s="274" t="s">
        <v>11261</v>
      </c>
      <c r="G442" s="330"/>
      <c r="H442" s="295">
        <v>43371</v>
      </c>
      <c r="I442" s="276" t="str">
        <f t="shared" si="22"/>
        <v>LINKS HARVESTED</v>
      </c>
      <c r="J442" s="319">
        <v>43381</v>
      </c>
      <c r="K442" s="282"/>
      <c r="L442" s="278" t="s">
        <v>6118</v>
      </c>
      <c r="M442" s="278"/>
      <c r="N442" s="278" t="s">
        <v>6109</v>
      </c>
      <c r="O442" s="278"/>
      <c r="P442" s="278"/>
      <c r="Q442" s="278"/>
      <c r="R442" s="278"/>
      <c r="S442" s="278"/>
      <c r="T442" s="278"/>
      <c r="U442" s="282"/>
      <c r="V442" s="274" t="s">
        <v>11262</v>
      </c>
      <c r="W442" s="283" t="s">
        <v>6111</v>
      </c>
      <c r="X442" s="279" t="s">
        <v>11263</v>
      </c>
      <c r="Y442" s="281" t="s">
        <v>11264</v>
      </c>
      <c r="Z442" s="274" t="str">
        <f t="shared" si="13"/>
        <v>6I3UG8</v>
      </c>
      <c r="AA442" s="274" t="str">
        <f t="shared" si="14"/>
        <v>6I3</v>
      </c>
      <c r="AB442" s="274" t="str">
        <f t="shared" si="15"/>
        <v>UG8</v>
      </c>
      <c r="AC442" s="274" t="str">
        <f t="shared" si="16"/>
        <v>5MLD1QM</v>
      </c>
      <c r="AD442" s="274" t="str">
        <f t="shared" si="17"/>
        <v>5ML</v>
      </c>
      <c r="AE442" s="274" t="str">
        <f t="shared" si="18"/>
        <v>D1QM</v>
      </c>
      <c r="AF442" s="274" t="e">
        <f t="shared" ca="1" si="19"/>
        <v>#NAME?</v>
      </c>
      <c r="AG442" s="274" t="e">
        <f t="shared" ca="1" si="20"/>
        <v>#NAME?</v>
      </c>
    </row>
    <row r="443" spans="1:33" ht="409.5">
      <c r="A443" s="187" t="e">
        <f t="shared" ca="1" si="12"/>
        <v>#NAME?</v>
      </c>
      <c r="B443" s="273" t="s">
        <v>1765</v>
      </c>
      <c r="C443" s="274" t="s">
        <v>6188</v>
      </c>
      <c r="D443" s="274" t="s">
        <v>6114</v>
      </c>
      <c r="E443" s="274" t="s">
        <v>11265</v>
      </c>
      <c r="F443" s="274" t="s">
        <v>11266</v>
      </c>
      <c r="G443" s="330"/>
      <c r="H443" s="295">
        <v>43372</v>
      </c>
      <c r="I443" s="276" t="str">
        <f t="shared" si="22"/>
        <v>LINKS REQUIRED</v>
      </c>
      <c r="J443" s="319">
        <v>43381</v>
      </c>
      <c r="K443" s="282"/>
      <c r="L443" s="278"/>
      <c r="M443" s="278" t="s">
        <v>6109</v>
      </c>
      <c r="N443" s="278" t="s">
        <v>6109</v>
      </c>
      <c r="O443" s="278"/>
      <c r="P443" s="278"/>
      <c r="Q443" s="278"/>
      <c r="R443" s="278"/>
      <c r="S443" s="278"/>
      <c r="T443" s="278"/>
      <c r="U443" s="282"/>
      <c r="V443" s="282"/>
      <c r="W443" s="279"/>
      <c r="X443" s="282"/>
      <c r="Y443" s="281" t="s">
        <v>11267</v>
      </c>
      <c r="Z443" s="274" t="str">
        <f t="shared" si="13"/>
        <v>J2W2T8</v>
      </c>
      <c r="AA443" s="274" t="str">
        <f t="shared" si="14"/>
        <v>J2W</v>
      </c>
      <c r="AB443" s="274" t="str">
        <f t="shared" si="15"/>
        <v>2T8</v>
      </c>
      <c r="AC443" s="274" t="str">
        <f t="shared" si="16"/>
        <v>XUQHODR</v>
      </c>
      <c r="AD443" s="274" t="str">
        <f t="shared" si="17"/>
        <v>XUQ</v>
      </c>
      <c r="AE443" s="274" t="str">
        <f t="shared" si="18"/>
        <v>HODR</v>
      </c>
      <c r="AF443" s="274" t="e">
        <f t="shared" ca="1" si="19"/>
        <v>#NAME?</v>
      </c>
      <c r="AG443" s="274" t="e">
        <f t="shared" ca="1" si="20"/>
        <v>#NAME?</v>
      </c>
    </row>
    <row r="444" spans="1:33" ht="168.75">
      <c r="A444" s="187" t="e">
        <f t="shared" ca="1" si="12"/>
        <v>#NAME?</v>
      </c>
      <c r="B444" s="273" t="s">
        <v>2700</v>
      </c>
      <c r="C444" s="274"/>
      <c r="D444" s="274" t="s">
        <v>6102</v>
      </c>
      <c r="E444" s="274" t="s">
        <v>11268</v>
      </c>
      <c r="F444" s="274" t="s">
        <v>11269</v>
      </c>
      <c r="G444" s="330"/>
      <c r="H444" s="295">
        <v>43327</v>
      </c>
      <c r="I444" s="276" t="str">
        <f t="shared" si="22"/>
        <v>LINKS HARVESTED</v>
      </c>
      <c r="J444" s="319">
        <v>43381</v>
      </c>
      <c r="K444" s="282"/>
      <c r="L444" s="278" t="s">
        <v>6147</v>
      </c>
      <c r="M444" s="278"/>
      <c r="N444" s="278"/>
      <c r="O444" s="278"/>
      <c r="P444" s="278"/>
      <c r="Q444" s="278"/>
      <c r="R444" s="278"/>
      <c r="S444" s="278"/>
      <c r="T444" s="278"/>
      <c r="U444" s="282"/>
      <c r="V444" s="274" t="s">
        <v>11270</v>
      </c>
      <c r="W444" s="283" t="s">
        <v>6111</v>
      </c>
      <c r="X444" s="279" t="s">
        <v>11271</v>
      </c>
      <c r="Y444" s="281" t="s">
        <v>11272</v>
      </c>
      <c r="Z444" s="274" t="str">
        <f t="shared" si="13"/>
        <v>J4A99B</v>
      </c>
      <c r="AA444" s="274" t="str">
        <f t="shared" si="14"/>
        <v>J4A</v>
      </c>
      <c r="AB444" s="274" t="str">
        <f t="shared" si="15"/>
        <v>99B</v>
      </c>
      <c r="AC444" s="274" t="str">
        <f t="shared" si="16"/>
        <v>D397NHX</v>
      </c>
      <c r="AD444" s="274" t="str">
        <f t="shared" si="17"/>
        <v>D39</v>
      </c>
      <c r="AE444" s="274" t="str">
        <f t="shared" si="18"/>
        <v>7NHX</v>
      </c>
      <c r="AF444" s="274" t="e">
        <f t="shared" ca="1" si="19"/>
        <v>#NAME?</v>
      </c>
      <c r="AG444" s="274" t="e">
        <f t="shared" ca="1" si="20"/>
        <v>#NAME?</v>
      </c>
    </row>
    <row r="445" spans="1:33" ht="93.75">
      <c r="A445" s="187" t="e">
        <f t="shared" ca="1" si="12"/>
        <v>#NAME?</v>
      </c>
      <c r="B445" s="273" t="s">
        <v>1762</v>
      </c>
      <c r="C445" s="274"/>
      <c r="D445" s="274" t="s">
        <v>3214</v>
      </c>
      <c r="E445" s="274" t="s">
        <v>11273</v>
      </c>
      <c r="F445" s="274" t="s">
        <v>11274</v>
      </c>
      <c r="G445" s="330"/>
      <c r="H445" s="295">
        <v>43374</v>
      </c>
      <c r="I445" s="276" t="str">
        <f t="shared" si="22"/>
        <v>LINKS REQUIRED</v>
      </c>
      <c r="J445" s="319">
        <v>43381</v>
      </c>
      <c r="K445" s="282"/>
      <c r="L445" s="278"/>
      <c r="M445" s="278"/>
      <c r="N445" s="278"/>
      <c r="O445" s="278"/>
      <c r="P445" s="278"/>
      <c r="Q445" s="278"/>
      <c r="R445" s="278"/>
      <c r="S445" s="278"/>
      <c r="T445" s="278"/>
      <c r="U445" s="282"/>
      <c r="V445" s="282"/>
      <c r="W445" s="279"/>
      <c r="X445" s="282"/>
      <c r="Y445" s="281" t="s">
        <v>11275</v>
      </c>
      <c r="Z445" s="274" t="str">
        <f t="shared" si="13"/>
        <v>J4F5IF</v>
      </c>
      <c r="AA445" s="274" t="str">
        <f t="shared" si="14"/>
        <v>J4F</v>
      </c>
      <c r="AB445" s="274" t="str">
        <f t="shared" si="15"/>
        <v>5IF</v>
      </c>
      <c r="AC445" s="274" t="str">
        <f t="shared" si="16"/>
        <v>4UAWE4M</v>
      </c>
      <c r="AD445" s="274" t="str">
        <f t="shared" si="17"/>
        <v>4UA</v>
      </c>
      <c r="AE445" s="274" t="str">
        <f t="shared" si="18"/>
        <v>WE4M</v>
      </c>
      <c r="AF445" s="274" t="e">
        <f t="shared" ca="1" si="19"/>
        <v>#NAME?</v>
      </c>
      <c r="AG445" s="274" t="e">
        <f t="shared" ca="1" si="20"/>
        <v>#NAME?</v>
      </c>
    </row>
    <row r="446" spans="1:33" ht="93.75">
      <c r="A446" s="187" t="e">
        <f t="shared" ca="1" si="12"/>
        <v>#NAME?</v>
      </c>
      <c r="B446" s="273" t="s">
        <v>1904</v>
      </c>
      <c r="C446" s="274"/>
      <c r="D446" s="274" t="s">
        <v>3214</v>
      </c>
      <c r="E446" s="274" t="s">
        <v>11276</v>
      </c>
      <c r="F446" s="274" t="s">
        <v>11277</v>
      </c>
      <c r="G446" s="330"/>
      <c r="H446" s="295">
        <v>43374</v>
      </c>
      <c r="I446" s="276" t="str">
        <f t="shared" si="22"/>
        <v>LINKS HARVESTED</v>
      </c>
      <c r="J446" s="319">
        <v>43381</v>
      </c>
      <c r="K446" s="282"/>
      <c r="L446" s="278"/>
      <c r="M446" s="278"/>
      <c r="N446" s="278" t="s">
        <v>6109</v>
      </c>
      <c r="O446" s="278"/>
      <c r="P446" s="278"/>
      <c r="Q446" s="278"/>
      <c r="R446" s="278"/>
      <c r="S446" s="278"/>
      <c r="T446" s="278"/>
      <c r="U446" s="282"/>
      <c r="V446" s="274" t="s">
        <v>11276</v>
      </c>
      <c r="W446" s="283" t="s">
        <v>6111</v>
      </c>
      <c r="X446" s="279" t="s">
        <v>11278</v>
      </c>
      <c r="Y446" s="281" t="s">
        <v>11279</v>
      </c>
      <c r="Z446" s="274" t="str">
        <f t="shared" si="13"/>
        <v>J4ZYXR</v>
      </c>
      <c r="AA446" s="274" t="str">
        <f t="shared" si="14"/>
        <v>J4Z</v>
      </c>
      <c r="AB446" s="274" t="str">
        <f t="shared" si="15"/>
        <v>YXR</v>
      </c>
      <c r="AC446" s="274" t="str">
        <f t="shared" si="16"/>
        <v>ZQETHHH</v>
      </c>
      <c r="AD446" s="274" t="str">
        <f t="shared" si="17"/>
        <v>ZQE</v>
      </c>
      <c r="AE446" s="274" t="str">
        <f t="shared" si="18"/>
        <v>THHH</v>
      </c>
      <c r="AF446" s="274" t="e">
        <f t="shared" ca="1" si="19"/>
        <v>#NAME?</v>
      </c>
      <c r="AG446" s="274" t="e">
        <f t="shared" ca="1" si="20"/>
        <v>#NAME?</v>
      </c>
    </row>
    <row r="447" spans="1:33" ht="93.75">
      <c r="A447" s="187" t="e">
        <f t="shared" ca="1" si="12"/>
        <v>#NAME?</v>
      </c>
      <c r="B447" s="273" t="s">
        <v>2700</v>
      </c>
      <c r="C447" s="274"/>
      <c r="D447" s="274" t="s">
        <v>6102</v>
      </c>
      <c r="E447" s="274" t="s">
        <v>11280</v>
      </c>
      <c r="F447" s="274" t="s">
        <v>11281</v>
      </c>
      <c r="G447" s="330"/>
      <c r="H447" s="295">
        <v>43374</v>
      </c>
      <c r="I447" s="276" t="str">
        <f t="shared" si="22"/>
        <v>LINKS HARVESTED</v>
      </c>
      <c r="J447" s="319">
        <v>43381</v>
      </c>
      <c r="K447" s="319" t="s">
        <v>11282</v>
      </c>
      <c r="L447" s="278" t="s">
        <v>6118</v>
      </c>
      <c r="M447" s="278"/>
      <c r="N447" s="278"/>
      <c r="O447" s="278"/>
      <c r="P447" s="278"/>
      <c r="Q447" s="278"/>
      <c r="R447" s="278"/>
      <c r="S447" s="278"/>
      <c r="T447" s="278"/>
      <c r="U447" s="282"/>
      <c r="V447" s="274" t="s">
        <v>11283</v>
      </c>
      <c r="W447" s="283" t="s">
        <v>6111</v>
      </c>
      <c r="X447" s="279" t="s">
        <v>11284</v>
      </c>
      <c r="Y447" s="281" t="s">
        <v>11285</v>
      </c>
      <c r="Z447" s="274" t="str">
        <f t="shared" si="13"/>
        <v>J77NG1</v>
      </c>
      <c r="AA447" s="274" t="str">
        <f t="shared" si="14"/>
        <v>J77</v>
      </c>
      <c r="AB447" s="274" t="str">
        <f t="shared" si="15"/>
        <v>NG1</v>
      </c>
      <c r="AC447" s="274" t="str">
        <f t="shared" si="16"/>
        <v>Z47D47N</v>
      </c>
      <c r="AD447" s="274" t="str">
        <f t="shared" si="17"/>
        <v>Z47</v>
      </c>
      <c r="AE447" s="274" t="str">
        <f t="shared" si="18"/>
        <v>D47N</v>
      </c>
      <c r="AF447" s="274" t="e">
        <f t="shared" ca="1" si="19"/>
        <v>#NAME?</v>
      </c>
      <c r="AG447" s="274" t="e">
        <f t="shared" ca="1" si="20"/>
        <v>#NAME?</v>
      </c>
    </row>
    <row r="448" spans="1:33" ht="187.5">
      <c r="A448" s="187" t="e">
        <f t="shared" ca="1" si="12"/>
        <v>#NAME?</v>
      </c>
      <c r="B448" s="273" t="s">
        <v>1765</v>
      </c>
      <c r="C448" s="274" t="s">
        <v>6217</v>
      </c>
      <c r="D448" s="274" t="s">
        <v>6114</v>
      </c>
      <c r="E448" s="274" t="s">
        <v>11286</v>
      </c>
      <c r="F448" s="274" t="s">
        <v>11287</v>
      </c>
      <c r="G448" s="330"/>
      <c r="H448" s="295">
        <v>43374</v>
      </c>
      <c r="I448" s="276" t="str">
        <f t="shared" si="22"/>
        <v>LINKS HARVESTED</v>
      </c>
      <c r="J448" s="319">
        <v>43381</v>
      </c>
      <c r="K448" s="282"/>
      <c r="L448" s="278" t="s">
        <v>6109</v>
      </c>
      <c r="M448" s="278" t="s">
        <v>6109</v>
      </c>
      <c r="N448" s="278" t="s">
        <v>6109</v>
      </c>
      <c r="O448" s="278"/>
      <c r="P448" s="278"/>
      <c r="Q448" s="278"/>
      <c r="R448" s="278"/>
      <c r="S448" s="278"/>
      <c r="T448" s="278"/>
      <c r="U448" s="282"/>
      <c r="V448" s="274" t="s">
        <v>11288</v>
      </c>
      <c r="W448" s="283" t="s">
        <v>6111</v>
      </c>
      <c r="X448" s="279" t="s">
        <v>11289</v>
      </c>
      <c r="Y448" s="281" t="s">
        <v>11290</v>
      </c>
      <c r="Z448" s="274" t="str">
        <f t="shared" si="13"/>
        <v>J7AJQ2</v>
      </c>
      <c r="AA448" s="274" t="str">
        <f t="shared" si="14"/>
        <v>J7A</v>
      </c>
      <c r="AB448" s="274" t="str">
        <f t="shared" si="15"/>
        <v>JQ2</v>
      </c>
      <c r="AC448" s="274" t="str">
        <f t="shared" si="16"/>
        <v>I6EU2U4</v>
      </c>
      <c r="AD448" s="274" t="str">
        <f t="shared" si="17"/>
        <v>I6E</v>
      </c>
      <c r="AE448" s="274" t="str">
        <f t="shared" si="18"/>
        <v>U2U4</v>
      </c>
      <c r="AF448" s="274" t="e">
        <f t="shared" ca="1" si="19"/>
        <v>#NAME?</v>
      </c>
      <c r="AG448" s="274" t="e">
        <f t="shared" ca="1" si="20"/>
        <v>#NAME?</v>
      </c>
    </row>
    <row r="449" spans="1:33" ht="150">
      <c r="A449" s="187" t="e">
        <f t="shared" ca="1" si="12"/>
        <v>#NAME?</v>
      </c>
      <c r="B449" s="273" t="s">
        <v>1765</v>
      </c>
      <c r="C449" s="274"/>
      <c r="D449" s="274" t="s">
        <v>6102</v>
      </c>
      <c r="E449" s="274" t="s">
        <v>11291</v>
      </c>
      <c r="F449" s="274" t="s">
        <v>11292</v>
      </c>
      <c r="G449" s="330"/>
      <c r="H449" s="295">
        <v>43374</v>
      </c>
      <c r="I449" s="276" t="str">
        <f t="shared" si="22"/>
        <v>LINKS HARVESTED</v>
      </c>
      <c r="J449" s="319">
        <v>43381</v>
      </c>
      <c r="K449" s="282"/>
      <c r="L449" s="278" t="s">
        <v>6118</v>
      </c>
      <c r="M449" s="278" t="s">
        <v>10334</v>
      </c>
      <c r="N449" s="278" t="s">
        <v>6109</v>
      </c>
      <c r="O449" s="278"/>
      <c r="P449" s="278"/>
      <c r="Q449" s="278"/>
      <c r="R449" s="278"/>
      <c r="S449" s="278"/>
      <c r="T449" s="278"/>
      <c r="U449" s="282"/>
      <c r="V449" s="274" t="s">
        <v>11293</v>
      </c>
      <c r="W449" s="283" t="s">
        <v>6111</v>
      </c>
      <c r="X449" s="309" t="s">
        <v>11294</v>
      </c>
      <c r="Y449" s="281" t="s">
        <v>11295</v>
      </c>
      <c r="Z449" s="274" t="str">
        <f t="shared" si="13"/>
        <v>J7ZISW</v>
      </c>
      <c r="AA449" s="274" t="str">
        <f t="shared" si="14"/>
        <v>J7Z</v>
      </c>
      <c r="AB449" s="274" t="str">
        <f t="shared" si="15"/>
        <v>ISW</v>
      </c>
      <c r="AC449" s="274" t="str">
        <f t="shared" si="16"/>
        <v>R1ZEMRA</v>
      </c>
      <c r="AD449" s="274" t="str">
        <f t="shared" si="17"/>
        <v>R1Z</v>
      </c>
      <c r="AE449" s="274" t="str">
        <f t="shared" si="18"/>
        <v>EMRA</v>
      </c>
      <c r="AF449" s="274" t="e">
        <f t="shared" ca="1" si="19"/>
        <v>#NAME?</v>
      </c>
      <c r="AG449" s="274" t="e">
        <f t="shared" ca="1" si="20"/>
        <v>#NAME?</v>
      </c>
    </row>
    <row r="450" spans="1:33" ht="75">
      <c r="A450" s="187" t="e">
        <f t="shared" ca="1" si="12"/>
        <v>#NAME?</v>
      </c>
      <c r="B450" s="273" t="s">
        <v>1904</v>
      </c>
      <c r="C450" s="274"/>
      <c r="D450" s="274" t="s">
        <v>6114</v>
      </c>
      <c r="E450" s="274" t="s">
        <v>11296</v>
      </c>
      <c r="F450" s="274" t="s">
        <v>11252</v>
      </c>
      <c r="G450" s="274"/>
      <c r="H450" s="272"/>
      <c r="I450" s="276" t="str">
        <f t="shared" si="22"/>
        <v>LINKS HARVESTED</v>
      </c>
      <c r="J450" s="319">
        <v>43381</v>
      </c>
      <c r="K450" s="282"/>
      <c r="L450" s="278" t="s">
        <v>6109</v>
      </c>
      <c r="M450" s="278" t="s">
        <v>10334</v>
      </c>
      <c r="N450" s="278" t="s">
        <v>6109</v>
      </c>
      <c r="O450" s="278"/>
      <c r="P450" s="278"/>
      <c r="Q450" s="278"/>
      <c r="R450" s="278"/>
      <c r="S450" s="278"/>
      <c r="T450" s="278"/>
      <c r="U450" s="282"/>
      <c r="V450" s="274" t="s">
        <v>11297</v>
      </c>
      <c r="W450" s="283" t="s">
        <v>6111</v>
      </c>
      <c r="X450" s="309" t="s">
        <v>11298</v>
      </c>
      <c r="Y450" s="281" t="s">
        <v>11299</v>
      </c>
      <c r="Z450" s="274" t="str">
        <f t="shared" si="13"/>
        <v>J8HHKY</v>
      </c>
      <c r="AA450" s="274" t="str">
        <f t="shared" si="14"/>
        <v>J8H</v>
      </c>
      <c r="AB450" s="274" t="str">
        <f t="shared" si="15"/>
        <v>HKY</v>
      </c>
      <c r="AC450" s="274" t="str">
        <f t="shared" si="16"/>
        <v>6MTAPXF</v>
      </c>
      <c r="AD450" s="274" t="str">
        <f t="shared" si="17"/>
        <v>6MT</v>
      </c>
      <c r="AE450" s="274" t="str">
        <f t="shared" si="18"/>
        <v>APXF</v>
      </c>
      <c r="AF450" s="274" t="e">
        <f t="shared" ca="1" si="19"/>
        <v>#NAME?</v>
      </c>
      <c r="AG450" s="274" t="e">
        <f t="shared" ca="1" si="20"/>
        <v>#NAME?</v>
      </c>
    </row>
    <row r="451" spans="1:33" ht="105">
      <c r="A451" s="187" t="e">
        <f t="shared" ca="1" si="12"/>
        <v>#NAME?</v>
      </c>
      <c r="B451" s="273" t="s">
        <v>1786</v>
      </c>
      <c r="C451" s="274"/>
      <c r="D451" s="274" t="s">
        <v>6114</v>
      </c>
      <c r="E451" s="274" t="s">
        <v>11300</v>
      </c>
      <c r="F451" s="274" t="s">
        <v>11301</v>
      </c>
      <c r="G451" s="274" t="s">
        <v>11302</v>
      </c>
      <c r="H451" s="272"/>
      <c r="I451" s="276" t="str">
        <f t="shared" si="22"/>
        <v>LINKS REQUIRED</v>
      </c>
      <c r="J451" s="319">
        <v>43381</v>
      </c>
      <c r="K451" s="282"/>
      <c r="L451" s="278"/>
      <c r="M451" s="278"/>
      <c r="N451" s="278"/>
      <c r="O451" s="278"/>
      <c r="P451" s="278"/>
      <c r="Q451" s="278"/>
      <c r="R451" s="278"/>
      <c r="S451" s="278"/>
      <c r="T451" s="278"/>
      <c r="U451" s="282"/>
      <c r="V451" s="282"/>
      <c r="W451" s="279"/>
      <c r="X451" s="282"/>
      <c r="Y451" s="281" t="s">
        <v>11303</v>
      </c>
      <c r="Z451" s="274" t="str">
        <f t="shared" si="13"/>
        <v>J9GX1G</v>
      </c>
      <c r="AA451" s="274" t="str">
        <f t="shared" si="14"/>
        <v>J9G</v>
      </c>
      <c r="AB451" s="274" t="str">
        <f t="shared" si="15"/>
        <v>X1G</v>
      </c>
      <c r="AC451" s="274" t="str">
        <f t="shared" si="16"/>
        <v>9WWQR0M</v>
      </c>
      <c r="AD451" s="274" t="str">
        <f t="shared" si="17"/>
        <v>9WW</v>
      </c>
      <c r="AE451" s="274" t="str">
        <f t="shared" si="18"/>
        <v>QR0M</v>
      </c>
      <c r="AF451" s="274" t="e">
        <f t="shared" ca="1" si="19"/>
        <v>#NAME?</v>
      </c>
      <c r="AG451" s="274" t="e">
        <f t="shared" ca="1" si="20"/>
        <v>#NAME?</v>
      </c>
    </row>
    <row r="452" spans="1:33" ht="131.25">
      <c r="A452" s="187" t="e">
        <f t="shared" ca="1" si="12"/>
        <v>#NAME?</v>
      </c>
      <c r="B452" s="273" t="s">
        <v>1762</v>
      </c>
      <c r="C452" s="274"/>
      <c r="D452" s="274" t="s">
        <v>3214</v>
      </c>
      <c r="E452" s="274" t="s">
        <v>11304</v>
      </c>
      <c r="F452" s="274" t="s">
        <v>11305</v>
      </c>
      <c r="G452" s="274" t="s">
        <v>11306</v>
      </c>
      <c r="H452" s="295">
        <v>43376</v>
      </c>
      <c r="I452" s="276" t="str">
        <f t="shared" si="22"/>
        <v>LINKS REQUIRED</v>
      </c>
      <c r="J452" s="319">
        <v>43381</v>
      </c>
      <c r="K452" s="282"/>
      <c r="L452" s="278"/>
      <c r="M452" s="278"/>
      <c r="N452" s="278"/>
      <c r="O452" s="278"/>
      <c r="P452" s="278"/>
      <c r="Q452" s="278"/>
      <c r="R452" s="278"/>
      <c r="S452" s="278"/>
      <c r="T452" s="278"/>
      <c r="U452" s="282"/>
      <c r="V452" s="282"/>
      <c r="W452" s="279"/>
      <c r="X452" s="282"/>
      <c r="Y452" s="281" t="s">
        <v>11307</v>
      </c>
      <c r="Z452" s="274" t="str">
        <f t="shared" si="13"/>
        <v>JCTGN1</v>
      </c>
      <c r="AA452" s="274" t="str">
        <f t="shared" si="14"/>
        <v>JCT</v>
      </c>
      <c r="AB452" s="274" t="str">
        <f t="shared" si="15"/>
        <v>GN1</v>
      </c>
      <c r="AC452" s="274" t="str">
        <f t="shared" si="16"/>
        <v>I21Q46Z</v>
      </c>
      <c r="AD452" s="274" t="str">
        <f t="shared" si="17"/>
        <v>I21</v>
      </c>
      <c r="AE452" s="274" t="str">
        <f t="shared" si="18"/>
        <v>Q46Z</v>
      </c>
      <c r="AF452" s="274" t="e">
        <f t="shared" ca="1" si="19"/>
        <v>#NAME?</v>
      </c>
      <c r="AG452" s="274" t="e">
        <f t="shared" ca="1" si="20"/>
        <v>#NAME?</v>
      </c>
    </row>
    <row r="453" spans="1:33" ht="300">
      <c r="A453" s="187" t="e">
        <f t="shared" ca="1" si="12"/>
        <v>#NAME?</v>
      </c>
      <c r="B453" s="273" t="s">
        <v>1765</v>
      </c>
      <c r="C453" s="274"/>
      <c r="D453" s="274" t="s">
        <v>6102</v>
      </c>
      <c r="E453" s="274" t="s">
        <v>11308</v>
      </c>
      <c r="F453" s="274" t="s">
        <v>9639</v>
      </c>
      <c r="G453" s="274"/>
      <c r="H453" s="295">
        <v>43376</v>
      </c>
      <c r="I453" s="276" t="str">
        <f t="shared" si="22"/>
        <v>LINKS HARVESTED</v>
      </c>
      <c r="J453" s="319">
        <v>43381</v>
      </c>
      <c r="K453" s="282"/>
      <c r="L453" s="278" t="s">
        <v>6118</v>
      </c>
      <c r="M453" s="278" t="s">
        <v>6109</v>
      </c>
      <c r="N453" s="278"/>
      <c r="O453" s="278"/>
      <c r="P453" s="278"/>
      <c r="Q453" s="278"/>
      <c r="R453" s="278"/>
      <c r="S453" s="278"/>
      <c r="T453" s="278"/>
      <c r="U453" s="282"/>
      <c r="V453" s="274" t="s">
        <v>11309</v>
      </c>
      <c r="W453" s="283" t="s">
        <v>6111</v>
      </c>
      <c r="X453" s="279" t="s">
        <v>11310</v>
      </c>
      <c r="Y453" s="281" t="s">
        <v>11311</v>
      </c>
      <c r="Z453" s="274" t="str">
        <f t="shared" si="13"/>
        <v>JE6ICM</v>
      </c>
      <c r="AA453" s="274" t="str">
        <f t="shared" si="14"/>
        <v>JE6</v>
      </c>
      <c r="AB453" s="274" t="str">
        <f t="shared" si="15"/>
        <v>ICM</v>
      </c>
      <c r="AC453" s="274" t="str">
        <f t="shared" si="16"/>
        <v>3XC1312</v>
      </c>
      <c r="AD453" s="274" t="str">
        <f t="shared" si="17"/>
        <v>3XC</v>
      </c>
      <c r="AE453" s="274" t="str">
        <f t="shared" si="18"/>
        <v>1312</v>
      </c>
      <c r="AF453" s="274" t="e">
        <f t="shared" ca="1" si="19"/>
        <v>#NAME?</v>
      </c>
      <c r="AG453" s="274" t="e">
        <f t="shared" ca="1" si="20"/>
        <v>#NAME?</v>
      </c>
    </row>
    <row r="454" spans="1:33" ht="75">
      <c r="A454" s="187" t="e">
        <f t="shared" ca="1" si="12"/>
        <v>#NAME?</v>
      </c>
      <c r="B454" s="273" t="s">
        <v>1765</v>
      </c>
      <c r="C454" s="274" t="s">
        <v>6217</v>
      </c>
      <c r="D454" s="274" t="s">
        <v>6114</v>
      </c>
      <c r="E454" s="274" t="s">
        <v>11312</v>
      </c>
      <c r="F454" s="274" t="s">
        <v>7190</v>
      </c>
      <c r="G454" s="274" t="s">
        <v>11313</v>
      </c>
      <c r="H454" s="295">
        <v>43376</v>
      </c>
      <c r="I454" s="276" t="str">
        <f t="shared" si="22"/>
        <v>LINKS HARVESTED</v>
      </c>
      <c r="J454" s="319">
        <v>43381</v>
      </c>
      <c r="K454" s="282"/>
      <c r="L454" s="278"/>
      <c r="M454" s="278"/>
      <c r="N454" s="278" t="s">
        <v>6109</v>
      </c>
      <c r="O454" s="278"/>
      <c r="P454" s="278"/>
      <c r="Q454" s="278"/>
      <c r="R454" s="278"/>
      <c r="S454" s="278"/>
      <c r="T454" s="278"/>
      <c r="U454" s="282"/>
      <c r="V454" s="274" t="s">
        <v>11314</v>
      </c>
      <c r="W454" s="283" t="s">
        <v>6111</v>
      </c>
      <c r="X454" s="279" t="s">
        <v>11315</v>
      </c>
      <c r="Y454" s="281" t="s">
        <v>11316</v>
      </c>
      <c r="Z454" s="274" t="str">
        <f t="shared" si="13"/>
        <v>JF38SM</v>
      </c>
      <c r="AA454" s="274" t="str">
        <f t="shared" si="14"/>
        <v>JF3</v>
      </c>
      <c r="AB454" s="274" t="str">
        <f t="shared" si="15"/>
        <v>8SM</v>
      </c>
      <c r="AC454" s="274" t="str">
        <f t="shared" si="16"/>
        <v>X9ZWQI4</v>
      </c>
      <c r="AD454" s="274" t="str">
        <f t="shared" si="17"/>
        <v>X9Z</v>
      </c>
      <c r="AE454" s="274" t="str">
        <f t="shared" si="18"/>
        <v>WQI4</v>
      </c>
      <c r="AF454" s="274" t="e">
        <f t="shared" ca="1" si="19"/>
        <v>#NAME?</v>
      </c>
      <c r="AG454" s="274" t="e">
        <f t="shared" ca="1" si="20"/>
        <v>#NAME?</v>
      </c>
    </row>
    <row r="455" spans="1:33" ht="225">
      <c r="A455" s="187" t="e">
        <f t="shared" ca="1" si="12"/>
        <v>#NAME?</v>
      </c>
      <c r="B455" s="273" t="s">
        <v>1904</v>
      </c>
      <c r="C455" s="274"/>
      <c r="D455" s="274"/>
      <c r="E455" s="274" t="s">
        <v>11317</v>
      </c>
      <c r="F455" s="274" t="s">
        <v>11107</v>
      </c>
      <c r="G455" s="288" t="s">
        <v>11318</v>
      </c>
      <c r="H455" s="295">
        <v>43376</v>
      </c>
      <c r="I455" s="276" t="str">
        <f t="shared" si="22"/>
        <v>LINKS HARVESTED</v>
      </c>
      <c r="J455" s="319">
        <v>43381</v>
      </c>
      <c r="K455" s="282"/>
      <c r="L455" s="278"/>
      <c r="M455" s="278" t="s">
        <v>6109</v>
      </c>
      <c r="N455" s="278"/>
      <c r="O455" s="278"/>
      <c r="P455" s="278"/>
      <c r="Q455" s="278"/>
      <c r="R455" s="278"/>
      <c r="S455" s="278"/>
      <c r="T455" s="278"/>
      <c r="U455" s="282"/>
      <c r="V455" s="274" t="s">
        <v>11319</v>
      </c>
      <c r="W455" s="283" t="s">
        <v>6111</v>
      </c>
      <c r="X455" s="279" t="s">
        <v>11320</v>
      </c>
      <c r="Y455" s="281" t="s">
        <v>11321</v>
      </c>
      <c r="Z455" s="274" t="str">
        <f t="shared" si="13"/>
        <v>JIC52H</v>
      </c>
      <c r="AA455" s="274" t="str">
        <f t="shared" si="14"/>
        <v>JIC</v>
      </c>
      <c r="AB455" s="274" t="str">
        <f t="shared" si="15"/>
        <v>52H</v>
      </c>
      <c r="AC455" s="274" t="str">
        <f t="shared" si="16"/>
        <v>B4X6DPK</v>
      </c>
      <c r="AD455" s="274" t="str">
        <f t="shared" si="17"/>
        <v>B4X</v>
      </c>
      <c r="AE455" s="274" t="str">
        <f t="shared" si="18"/>
        <v>6DPK</v>
      </c>
      <c r="AF455" s="274" t="e">
        <f t="shared" ca="1" si="19"/>
        <v>#NAME?</v>
      </c>
      <c r="AG455" s="274" t="e">
        <f t="shared" ca="1" si="20"/>
        <v>#NAME?</v>
      </c>
    </row>
    <row r="456" spans="1:33" ht="409.5">
      <c r="A456" s="187" t="e">
        <f t="shared" ca="1" si="12"/>
        <v>#NAME?</v>
      </c>
      <c r="B456" s="273" t="s">
        <v>1904</v>
      </c>
      <c r="C456" s="274"/>
      <c r="D456" s="274" t="s">
        <v>6102</v>
      </c>
      <c r="E456" s="274" t="s">
        <v>11322</v>
      </c>
      <c r="F456" s="274" t="s">
        <v>11323</v>
      </c>
      <c r="G456" s="287" t="s">
        <v>11324</v>
      </c>
      <c r="H456" s="295">
        <v>43377</v>
      </c>
      <c r="I456" s="276" t="str">
        <f t="shared" si="22"/>
        <v>LINKS HARVESTED</v>
      </c>
      <c r="J456" s="319">
        <v>43381</v>
      </c>
      <c r="K456" s="282"/>
      <c r="L456" s="278" t="s">
        <v>6109</v>
      </c>
      <c r="M456" s="278" t="s">
        <v>6109</v>
      </c>
      <c r="N456" s="278" t="s">
        <v>6109</v>
      </c>
      <c r="O456" s="278"/>
      <c r="P456" s="278"/>
      <c r="Q456" s="278"/>
      <c r="R456" s="278"/>
      <c r="S456" s="278"/>
      <c r="T456" s="278"/>
      <c r="U456" s="282"/>
      <c r="V456" s="282"/>
      <c r="W456" s="283" t="s">
        <v>6111</v>
      </c>
      <c r="X456" s="279" t="s">
        <v>11325</v>
      </c>
      <c r="Y456" s="281" t="s">
        <v>11326</v>
      </c>
      <c r="Z456" s="274" t="str">
        <f t="shared" si="13"/>
        <v>JIXNFS</v>
      </c>
      <c r="AA456" s="274" t="str">
        <f t="shared" si="14"/>
        <v>JIX</v>
      </c>
      <c r="AB456" s="274" t="str">
        <f t="shared" si="15"/>
        <v>NFS</v>
      </c>
      <c r="AC456" s="274" t="str">
        <f t="shared" si="16"/>
        <v>24IFYWO</v>
      </c>
      <c r="AD456" s="274" t="str">
        <f t="shared" si="17"/>
        <v>24I</v>
      </c>
      <c r="AE456" s="274" t="str">
        <f t="shared" si="18"/>
        <v>FYWO</v>
      </c>
      <c r="AF456" s="274" t="e">
        <f t="shared" ca="1" si="19"/>
        <v>#NAME?</v>
      </c>
      <c r="AG456" s="274" t="e">
        <f t="shared" ca="1" si="20"/>
        <v>#NAME?</v>
      </c>
    </row>
    <row r="457" spans="1:33" ht="243.75">
      <c r="A457" s="187" t="e">
        <f t="shared" ca="1" si="12"/>
        <v>#NAME?</v>
      </c>
      <c r="B457" s="273" t="s">
        <v>1765</v>
      </c>
      <c r="C457" s="274"/>
      <c r="D457" s="274" t="s">
        <v>6114</v>
      </c>
      <c r="E457" s="274" t="s">
        <v>11327</v>
      </c>
      <c r="F457" s="274" t="s">
        <v>11328</v>
      </c>
      <c r="G457" s="274"/>
      <c r="H457" s="295">
        <v>43377</v>
      </c>
      <c r="I457" s="276" t="str">
        <f t="shared" si="22"/>
        <v>LINKS HARVESTED</v>
      </c>
      <c r="J457" s="319">
        <v>43381</v>
      </c>
      <c r="K457" s="282"/>
      <c r="L457" s="278" t="s">
        <v>6109</v>
      </c>
      <c r="M457" s="278" t="s">
        <v>6109</v>
      </c>
      <c r="N457" s="278" t="s">
        <v>6109</v>
      </c>
      <c r="O457" s="278"/>
      <c r="P457" s="278"/>
      <c r="Q457" s="278"/>
      <c r="R457" s="278"/>
      <c r="S457" s="278"/>
      <c r="T457" s="278"/>
      <c r="U457" s="282"/>
      <c r="V457" s="282"/>
      <c r="W457" s="283" t="s">
        <v>6111</v>
      </c>
      <c r="X457" s="282" t="s">
        <v>11329</v>
      </c>
      <c r="Y457" s="281" t="s">
        <v>11330</v>
      </c>
      <c r="Z457" s="274" t="str">
        <f t="shared" si="13"/>
        <v>JJ6SHM</v>
      </c>
      <c r="AA457" s="274" t="str">
        <f t="shared" si="14"/>
        <v>JJ6</v>
      </c>
      <c r="AB457" s="274" t="str">
        <f t="shared" si="15"/>
        <v>SHM</v>
      </c>
      <c r="AC457" s="274" t="str">
        <f t="shared" si="16"/>
        <v>BXIH2CX</v>
      </c>
      <c r="AD457" s="274" t="str">
        <f t="shared" si="17"/>
        <v>BXI</v>
      </c>
      <c r="AE457" s="274" t="str">
        <f t="shared" si="18"/>
        <v>H2CX</v>
      </c>
      <c r="AF457" s="274" t="e">
        <f t="shared" ca="1" si="19"/>
        <v>#NAME?</v>
      </c>
      <c r="AG457" s="274" t="e">
        <f t="shared" ca="1" si="20"/>
        <v>#NAME?</v>
      </c>
    </row>
    <row r="458" spans="1:33" ht="131.25">
      <c r="A458" s="187" t="e">
        <f t="shared" ca="1" si="12"/>
        <v>#NAME?</v>
      </c>
      <c r="B458" s="273" t="s">
        <v>8190</v>
      </c>
      <c r="C458" s="274"/>
      <c r="D458" s="274" t="s">
        <v>6114</v>
      </c>
      <c r="E458" s="274" t="s">
        <v>11331</v>
      </c>
      <c r="F458" s="274" t="s">
        <v>11332</v>
      </c>
      <c r="G458" s="274"/>
      <c r="H458" s="295">
        <v>43377</v>
      </c>
      <c r="I458" s="276" t="str">
        <f t="shared" si="22"/>
        <v>LINKS REQUIRED</v>
      </c>
      <c r="J458" s="319">
        <v>43381</v>
      </c>
      <c r="K458" s="282"/>
      <c r="L458" s="278"/>
      <c r="M458" s="278"/>
      <c r="N458" s="278"/>
      <c r="O458" s="278"/>
      <c r="P458" s="278"/>
      <c r="Q458" s="278"/>
      <c r="R458" s="278"/>
      <c r="S458" s="278"/>
      <c r="T458" s="278"/>
      <c r="U458" s="282"/>
      <c r="V458" s="282"/>
      <c r="W458" s="279"/>
      <c r="X458" s="282"/>
      <c r="Y458" s="281" t="s">
        <v>11333</v>
      </c>
      <c r="Z458" s="274" t="str">
        <f t="shared" si="13"/>
        <v>JKG7F9</v>
      </c>
      <c r="AA458" s="274" t="str">
        <f t="shared" si="14"/>
        <v>JKG</v>
      </c>
      <c r="AB458" s="274" t="str">
        <f t="shared" si="15"/>
        <v>7F9</v>
      </c>
      <c r="AC458" s="274" t="str">
        <f t="shared" si="16"/>
        <v>S3BJTVF</v>
      </c>
      <c r="AD458" s="274" t="str">
        <f t="shared" si="17"/>
        <v>S3B</v>
      </c>
      <c r="AE458" s="274" t="str">
        <f t="shared" si="18"/>
        <v>JTVF</v>
      </c>
      <c r="AF458" s="274" t="e">
        <f t="shared" ca="1" si="19"/>
        <v>#NAME?</v>
      </c>
      <c r="AG458" s="274" t="e">
        <f t="shared" ca="1" si="20"/>
        <v>#NAME?</v>
      </c>
    </row>
    <row r="459" spans="1:33" ht="56.25">
      <c r="A459" s="187" t="e">
        <f t="shared" ca="1" si="12"/>
        <v>#NAME?</v>
      </c>
      <c r="B459" s="273" t="s">
        <v>1765</v>
      </c>
      <c r="C459" s="274" t="s">
        <v>6188</v>
      </c>
      <c r="D459" s="274" t="s">
        <v>6114</v>
      </c>
      <c r="E459" s="274" t="s">
        <v>11334</v>
      </c>
      <c r="F459" s="274" t="s">
        <v>11335</v>
      </c>
      <c r="G459" s="274" t="s">
        <v>11336</v>
      </c>
      <c r="H459" s="272"/>
      <c r="I459" s="276" t="str">
        <f t="shared" si="22"/>
        <v>LINKS REQUIRED</v>
      </c>
      <c r="J459" s="319">
        <v>43381</v>
      </c>
      <c r="K459" s="282"/>
      <c r="L459" s="278"/>
      <c r="M459" s="278"/>
      <c r="N459" s="278"/>
      <c r="O459" s="278"/>
      <c r="P459" s="278"/>
      <c r="Q459" s="278"/>
      <c r="R459" s="278"/>
      <c r="S459" s="278"/>
      <c r="T459" s="278"/>
      <c r="U459" s="282"/>
      <c r="V459" s="282"/>
      <c r="W459" s="279"/>
      <c r="X459" s="282"/>
      <c r="Y459" s="281" t="s">
        <v>11337</v>
      </c>
      <c r="Z459" s="274" t="str">
        <f t="shared" si="13"/>
        <v>JKPAEB</v>
      </c>
      <c r="AA459" s="274" t="str">
        <f t="shared" si="14"/>
        <v>JKP</v>
      </c>
      <c r="AB459" s="274" t="str">
        <f t="shared" si="15"/>
        <v>AEB</v>
      </c>
      <c r="AC459" s="274" t="str">
        <f t="shared" si="16"/>
        <v>TBXP095</v>
      </c>
      <c r="AD459" s="274" t="str">
        <f t="shared" si="17"/>
        <v>TBX</v>
      </c>
      <c r="AE459" s="274" t="str">
        <f t="shared" si="18"/>
        <v>P095</v>
      </c>
      <c r="AF459" s="274" t="e">
        <f t="shared" ca="1" si="19"/>
        <v>#NAME?</v>
      </c>
      <c r="AG459" s="274" t="e">
        <f t="shared" ca="1" si="20"/>
        <v>#NAME?</v>
      </c>
    </row>
    <row r="460" spans="1:33" ht="131.25">
      <c r="A460" s="187" t="e">
        <f t="shared" ca="1" si="12"/>
        <v>#NAME?</v>
      </c>
      <c r="B460" s="273" t="s">
        <v>2263</v>
      </c>
      <c r="C460" s="274"/>
      <c r="D460" s="274" t="s">
        <v>6114</v>
      </c>
      <c r="E460" s="274" t="s">
        <v>11338</v>
      </c>
      <c r="F460" s="274" t="s">
        <v>11335</v>
      </c>
      <c r="G460" s="274" t="s">
        <v>11339</v>
      </c>
      <c r="H460" s="272"/>
      <c r="I460" s="276" t="str">
        <f t="shared" si="22"/>
        <v>LINKS REQUIRED</v>
      </c>
      <c r="J460" s="319">
        <v>43381</v>
      </c>
      <c r="K460" s="282"/>
      <c r="L460" s="278"/>
      <c r="M460" s="278"/>
      <c r="N460" s="278" t="s">
        <v>6118</v>
      </c>
      <c r="O460" s="278"/>
      <c r="P460" s="278"/>
      <c r="Q460" s="278"/>
      <c r="R460" s="278"/>
      <c r="S460" s="278"/>
      <c r="T460" s="278"/>
      <c r="U460" s="282"/>
      <c r="V460" s="282"/>
      <c r="W460" s="279"/>
      <c r="X460" s="282"/>
      <c r="Y460" s="281" t="s">
        <v>11340</v>
      </c>
      <c r="Z460" s="274" t="str">
        <f t="shared" si="13"/>
        <v>JXG6EI</v>
      </c>
      <c r="AA460" s="274" t="str">
        <f t="shared" si="14"/>
        <v>JXG</v>
      </c>
      <c r="AB460" s="274" t="str">
        <f t="shared" si="15"/>
        <v>6EI</v>
      </c>
      <c r="AC460" s="274" t="str">
        <f t="shared" si="16"/>
        <v>4G15RBW</v>
      </c>
      <c r="AD460" s="274" t="str">
        <f t="shared" si="17"/>
        <v>4G1</v>
      </c>
      <c r="AE460" s="274" t="str">
        <f t="shared" si="18"/>
        <v>5RBW</v>
      </c>
      <c r="AF460" s="274" t="e">
        <f t="shared" ca="1" si="19"/>
        <v>#NAME?</v>
      </c>
      <c r="AG460" s="274" t="e">
        <f t="shared" ca="1" si="20"/>
        <v>#NAME?</v>
      </c>
    </row>
    <row r="461" spans="1:33" ht="409.5">
      <c r="A461" s="187" t="e">
        <f t="shared" ca="1" si="12"/>
        <v>#NAME?</v>
      </c>
      <c r="B461" s="273" t="s">
        <v>1904</v>
      </c>
      <c r="C461" s="274"/>
      <c r="D461" s="274" t="s">
        <v>6102</v>
      </c>
      <c r="E461" s="274" t="s">
        <v>11341</v>
      </c>
      <c r="F461" s="274" t="s">
        <v>3779</v>
      </c>
      <c r="G461" s="302" t="s">
        <v>11342</v>
      </c>
      <c r="H461" s="295">
        <v>43378</v>
      </c>
      <c r="I461" s="276" t="str">
        <f t="shared" si="22"/>
        <v>LINKS HARVESTED</v>
      </c>
      <c r="J461" s="319">
        <v>43381</v>
      </c>
      <c r="K461" s="282"/>
      <c r="L461" s="278" t="s">
        <v>6118</v>
      </c>
      <c r="M461" s="278"/>
      <c r="N461" s="278" t="s">
        <v>6109</v>
      </c>
      <c r="O461" s="278"/>
      <c r="P461" s="278"/>
      <c r="Q461" s="278"/>
      <c r="R461" s="278"/>
      <c r="S461" s="278"/>
      <c r="T461" s="278"/>
      <c r="U461" s="282"/>
      <c r="V461" s="274" t="s">
        <v>11343</v>
      </c>
      <c r="W461" s="283" t="s">
        <v>6111</v>
      </c>
      <c r="X461" s="279" t="s">
        <v>11344</v>
      </c>
      <c r="Y461" s="281" t="s">
        <v>11345</v>
      </c>
      <c r="Z461" s="274" t="str">
        <f t="shared" si="13"/>
        <v>JSDMCE</v>
      </c>
      <c r="AA461" s="274" t="str">
        <f t="shared" si="14"/>
        <v>JSD</v>
      </c>
      <c r="AB461" s="274" t="str">
        <f t="shared" si="15"/>
        <v>MCE</v>
      </c>
      <c r="AC461" s="274" t="str">
        <f t="shared" si="16"/>
        <v>4WB7Q7U</v>
      </c>
      <c r="AD461" s="274" t="str">
        <f t="shared" si="17"/>
        <v>4WB</v>
      </c>
      <c r="AE461" s="274" t="str">
        <f t="shared" si="18"/>
        <v>7Q7U</v>
      </c>
      <c r="AF461" s="274" t="e">
        <f t="shared" ca="1" si="19"/>
        <v>#NAME?</v>
      </c>
      <c r="AG461" s="274" t="e">
        <f t="shared" ca="1" si="20"/>
        <v>#NAME?</v>
      </c>
    </row>
    <row r="462" spans="1:33" ht="206.25">
      <c r="A462" s="187" t="e">
        <f t="shared" ca="1" si="12"/>
        <v>#NAME?</v>
      </c>
      <c r="B462" s="273" t="s">
        <v>1904</v>
      </c>
      <c r="C462" s="274"/>
      <c r="D462" s="274" t="s">
        <v>6114</v>
      </c>
      <c r="E462" s="274" t="s">
        <v>11346</v>
      </c>
      <c r="F462" s="274" t="s">
        <v>11347</v>
      </c>
      <c r="G462" s="331" t="s">
        <v>11348</v>
      </c>
      <c r="H462" s="295">
        <v>43378</v>
      </c>
      <c r="I462" s="276" t="str">
        <f t="shared" si="22"/>
        <v>LINKS HARVESTED</v>
      </c>
      <c r="J462" s="319">
        <v>43381</v>
      </c>
      <c r="K462" s="282"/>
      <c r="L462" s="278" t="s">
        <v>6118</v>
      </c>
      <c r="M462" s="278"/>
      <c r="N462" s="278" t="s">
        <v>6109</v>
      </c>
      <c r="O462" s="278"/>
      <c r="P462" s="278"/>
      <c r="Q462" s="278"/>
      <c r="R462" s="278"/>
      <c r="S462" s="278"/>
      <c r="T462" s="278"/>
      <c r="U462" s="282"/>
      <c r="V462" s="274" t="s">
        <v>11349</v>
      </c>
      <c r="W462" s="283" t="s">
        <v>6111</v>
      </c>
      <c r="X462" s="279" t="s">
        <v>11350</v>
      </c>
      <c r="Y462" s="281" t="s">
        <v>11351</v>
      </c>
      <c r="Z462" s="274" t="str">
        <f t="shared" si="13"/>
        <v>JSRXT6</v>
      </c>
      <c r="AA462" s="274" t="str">
        <f t="shared" si="14"/>
        <v>JSR</v>
      </c>
      <c r="AB462" s="274" t="str">
        <f t="shared" si="15"/>
        <v>XT6</v>
      </c>
      <c r="AC462" s="274" t="str">
        <f t="shared" si="16"/>
        <v>81I7RXE</v>
      </c>
      <c r="AD462" s="274" t="str">
        <f t="shared" si="17"/>
        <v>81I</v>
      </c>
      <c r="AE462" s="274" t="str">
        <f t="shared" si="18"/>
        <v>7RXE</v>
      </c>
      <c r="AF462" s="274" t="e">
        <f t="shared" ca="1" si="19"/>
        <v>#NAME?</v>
      </c>
      <c r="AG462" s="274" t="e">
        <f t="shared" ca="1" si="20"/>
        <v>#NAME?</v>
      </c>
    </row>
    <row r="463" spans="1:33" ht="281.25">
      <c r="A463" s="187" t="e">
        <f t="shared" ca="1" si="12"/>
        <v>#NAME?</v>
      </c>
      <c r="B463" s="273" t="s">
        <v>1765</v>
      </c>
      <c r="C463" s="274" t="s">
        <v>6334</v>
      </c>
      <c r="D463" s="274" t="s">
        <v>6102</v>
      </c>
      <c r="E463" s="332" t="s">
        <v>11352</v>
      </c>
      <c r="F463" s="274" t="s">
        <v>11353</v>
      </c>
      <c r="G463" s="274" t="s">
        <v>11354</v>
      </c>
      <c r="H463" s="295">
        <v>43379</v>
      </c>
      <c r="I463" s="276" t="str">
        <f t="shared" si="22"/>
        <v>LINKS REQUIRED</v>
      </c>
      <c r="J463" s="319">
        <v>43381</v>
      </c>
      <c r="K463" s="282"/>
      <c r="L463" s="278"/>
      <c r="M463" s="278"/>
      <c r="N463" s="278"/>
      <c r="O463" s="278"/>
      <c r="P463" s="278"/>
      <c r="Q463" s="278"/>
      <c r="R463" s="278"/>
      <c r="S463" s="278"/>
      <c r="T463" s="278"/>
      <c r="U463" s="282"/>
      <c r="V463" s="282"/>
      <c r="W463" s="279"/>
      <c r="X463" s="282"/>
      <c r="Y463" s="281" t="s">
        <v>11355</v>
      </c>
      <c r="Z463" s="274" t="str">
        <f t="shared" si="13"/>
        <v>JU16X1</v>
      </c>
      <c r="AA463" s="274" t="str">
        <f t="shared" si="14"/>
        <v>JU1</v>
      </c>
      <c r="AB463" s="274" t="str">
        <f t="shared" si="15"/>
        <v>6X1</v>
      </c>
      <c r="AC463" s="274" t="str">
        <f t="shared" si="16"/>
        <v>XXXY9NK</v>
      </c>
      <c r="AD463" s="274" t="str">
        <f t="shared" si="17"/>
        <v>XXX</v>
      </c>
      <c r="AE463" s="274" t="str">
        <f t="shared" si="18"/>
        <v>Y9NK</v>
      </c>
      <c r="AF463" s="274" t="e">
        <f t="shared" ca="1" si="19"/>
        <v>#NAME?</v>
      </c>
      <c r="AG463" s="274" t="e">
        <f t="shared" ca="1" si="20"/>
        <v>#NAME?</v>
      </c>
    </row>
    <row r="464" spans="1:33" ht="225">
      <c r="A464" s="187" t="e">
        <f t="shared" ca="1" si="12"/>
        <v>#NAME?</v>
      </c>
      <c r="B464" s="273" t="s">
        <v>2263</v>
      </c>
      <c r="C464" s="274"/>
      <c r="D464" s="274" t="s">
        <v>3214</v>
      </c>
      <c r="E464" s="274" t="s">
        <v>11356</v>
      </c>
      <c r="F464" s="274" t="s">
        <v>9800</v>
      </c>
      <c r="G464" s="274"/>
      <c r="H464" s="295">
        <v>43381</v>
      </c>
      <c r="I464" s="276" t="str">
        <f t="shared" si="22"/>
        <v>LINKS HARVESTED</v>
      </c>
      <c r="J464" s="319">
        <v>43382</v>
      </c>
      <c r="K464" s="282"/>
      <c r="L464" s="278" t="s">
        <v>6109</v>
      </c>
      <c r="M464" s="278" t="s">
        <v>7067</v>
      </c>
      <c r="N464" s="278" t="s">
        <v>6109</v>
      </c>
      <c r="O464" s="278" t="s">
        <v>9607</v>
      </c>
      <c r="P464" s="278" t="s">
        <v>9607</v>
      </c>
      <c r="Q464" s="278" t="s">
        <v>9608</v>
      </c>
      <c r="R464" s="278" t="s">
        <v>11357</v>
      </c>
      <c r="S464" s="278" t="s">
        <v>7067</v>
      </c>
      <c r="T464" s="278"/>
      <c r="U464" s="282"/>
      <c r="V464" s="274" t="s">
        <v>11358</v>
      </c>
      <c r="W464" s="283" t="s">
        <v>6111</v>
      </c>
      <c r="X464" s="279" t="s">
        <v>11359</v>
      </c>
      <c r="Y464" s="281" t="s">
        <v>11360</v>
      </c>
      <c r="Z464" s="274" t="str">
        <f t="shared" si="13"/>
        <v>JUPAC7</v>
      </c>
      <c r="AA464" s="274" t="str">
        <f t="shared" si="14"/>
        <v>JUP</v>
      </c>
      <c r="AB464" s="274" t="str">
        <f t="shared" si="15"/>
        <v>AC7</v>
      </c>
      <c r="AC464" s="274" t="str">
        <f t="shared" si="16"/>
        <v>UPC3R14</v>
      </c>
      <c r="AD464" s="274" t="str">
        <f t="shared" si="17"/>
        <v>UPC</v>
      </c>
      <c r="AE464" s="274" t="str">
        <f t="shared" si="18"/>
        <v>3R14</v>
      </c>
      <c r="AF464" s="274" t="e">
        <f t="shared" ca="1" si="19"/>
        <v>#NAME?</v>
      </c>
      <c r="AG464" s="274" t="e">
        <f t="shared" ca="1" si="20"/>
        <v>#NAME?</v>
      </c>
    </row>
    <row r="465" spans="1:33" ht="150">
      <c r="A465" s="187" t="e">
        <f t="shared" ca="1" si="12"/>
        <v>#NAME?</v>
      </c>
      <c r="B465" s="273" t="s">
        <v>1765</v>
      </c>
      <c r="C465" s="274"/>
      <c r="D465" s="274" t="s">
        <v>6114</v>
      </c>
      <c r="E465" s="274" t="s">
        <v>11361</v>
      </c>
      <c r="F465" s="274" t="s">
        <v>11362</v>
      </c>
      <c r="G465" s="274"/>
      <c r="H465" s="295">
        <v>43383</v>
      </c>
      <c r="I465" s="276" t="str">
        <f t="shared" si="22"/>
        <v>LINKS REQUIRED</v>
      </c>
      <c r="J465" s="299">
        <v>43384</v>
      </c>
      <c r="K465" s="282" t="s">
        <v>11363</v>
      </c>
      <c r="L465" s="278"/>
      <c r="M465" s="278"/>
      <c r="N465" s="278"/>
      <c r="O465" s="278"/>
      <c r="P465" s="278"/>
      <c r="Q465" s="278"/>
      <c r="R465" s="278"/>
      <c r="S465" s="278"/>
      <c r="T465" s="278"/>
      <c r="U465" s="282"/>
      <c r="V465" s="282"/>
      <c r="W465" s="279"/>
      <c r="X465" s="282"/>
      <c r="Y465" s="281" t="s">
        <v>11364</v>
      </c>
      <c r="Z465" s="274" t="str">
        <f t="shared" si="13"/>
        <v>JWXE2E</v>
      </c>
      <c r="AA465" s="274" t="str">
        <f t="shared" si="14"/>
        <v>JWX</v>
      </c>
      <c r="AB465" s="274" t="str">
        <f t="shared" si="15"/>
        <v>E2E</v>
      </c>
      <c r="AC465" s="274" t="str">
        <f t="shared" si="16"/>
        <v>ISI5BNY</v>
      </c>
      <c r="AD465" s="274" t="str">
        <f t="shared" si="17"/>
        <v>ISI</v>
      </c>
      <c r="AE465" s="274" t="str">
        <f t="shared" si="18"/>
        <v>5BNY</v>
      </c>
      <c r="AF465" s="274" t="e">
        <f t="shared" ca="1" si="19"/>
        <v>#NAME?</v>
      </c>
      <c r="AG465" s="274" t="e">
        <f t="shared" ca="1" si="20"/>
        <v>#NAME?</v>
      </c>
    </row>
    <row r="466" spans="1:33" ht="206.25">
      <c r="A466" s="187" t="e">
        <f t="shared" ca="1" si="12"/>
        <v>#NAME?</v>
      </c>
      <c r="B466" s="273" t="s">
        <v>1765</v>
      </c>
      <c r="C466" s="274"/>
      <c r="D466" s="274" t="s">
        <v>6102</v>
      </c>
      <c r="E466" s="274" t="s">
        <v>11365</v>
      </c>
      <c r="F466" s="274" t="s">
        <v>11366</v>
      </c>
      <c r="G466" s="274" t="s">
        <v>11367</v>
      </c>
      <c r="H466" s="295">
        <v>43383</v>
      </c>
      <c r="I466" s="276" t="str">
        <f t="shared" si="22"/>
        <v>LINKS REQUIRED</v>
      </c>
      <c r="J466" s="299">
        <v>43384</v>
      </c>
      <c r="K466" s="282"/>
      <c r="L466" s="278"/>
      <c r="M466" s="278"/>
      <c r="N466" s="278"/>
      <c r="O466" s="278"/>
      <c r="P466" s="278"/>
      <c r="Q466" s="278"/>
      <c r="R466" s="278"/>
      <c r="S466" s="278"/>
      <c r="T466" s="278"/>
      <c r="U466" s="282"/>
      <c r="V466" s="282"/>
      <c r="W466" s="279"/>
      <c r="X466" s="282"/>
      <c r="Y466" s="281" t="s">
        <v>11368</v>
      </c>
      <c r="Z466" s="274" t="str">
        <f t="shared" si="13"/>
        <v>JXRB2K</v>
      </c>
      <c r="AA466" s="274" t="str">
        <f t="shared" si="14"/>
        <v>JXR</v>
      </c>
      <c r="AB466" s="274" t="str">
        <f t="shared" si="15"/>
        <v>B2K</v>
      </c>
      <c r="AC466" s="274" t="str">
        <f t="shared" si="16"/>
        <v>NTG4TZF</v>
      </c>
      <c r="AD466" s="274" t="str">
        <f t="shared" si="17"/>
        <v>NTG</v>
      </c>
      <c r="AE466" s="274" t="str">
        <f t="shared" si="18"/>
        <v>4TZF</v>
      </c>
      <c r="AF466" s="274" t="e">
        <f t="shared" ca="1" si="19"/>
        <v>#NAME?</v>
      </c>
      <c r="AG466" s="274" t="e">
        <f t="shared" ca="1" si="20"/>
        <v>#NAME?</v>
      </c>
    </row>
    <row r="467" spans="1:33" ht="187.5">
      <c r="A467" s="187" t="e">
        <f t="shared" ca="1" si="12"/>
        <v>#NAME?</v>
      </c>
      <c r="B467" s="273" t="s">
        <v>1765</v>
      </c>
      <c r="C467" s="274"/>
      <c r="D467" s="274" t="s">
        <v>6114</v>
      </c>
      <c r="E467" s="274" t="s">
        <v>11369</v>
      </c>
      <c r="F467" s="274" t="s">
        <v>10969</v>
      </c>
      <c r="G467" s="274"/>
      <c r="H467" s="295">
        <v>43384</v>
      </c>
      <c r="I467" s="276" t="str">
        <f t="shared" si="22"/>
        <v>LINKS HARVESTED</v>
      </c>
      <c r="J467" s="333">
        <v>43388</v>
      </c>
      <c r="K467" s="282"/>
      <c r="L467" s="278" t="s">
        <v>6118</v>
      </c>
      <c r="M467" s="278"/>
      <c r="N467" s="278" t="s">
        <v>6118</v>
      </c>
      <c r="O467" s="278"/>
      <c r="P467" s="278"/>
      <c r="Q467" s="278"/>
      <c r="R467" s="278"/>
      <c r="S467" s="278"/>
      <c r="T467" s="278"/>
      <c r="U467" s="282"/>
      <c r="V467" s="274" t="s">
        <v>11370</v>
      </c>
      <c r="W467" s="283" t="s">
        <v>6111</v>
      </c>
      <c r="X467" s="279" t="s">
        <v>11371</v>
      </c>
      <c r="Y467" s="281" t="s">
        <v>11372</v>
      </c>
      <c r="Z467" s="274" t="str">
        <f t="shared" si="13"/>
        <v>JY15K9</v>
      </c>
      <c r="AA467" s="274" t="str">
        <f t="shared" si="14"/>
        <v>JY1</v>
      </c>
      <c r="AB467" s="274" t="str">
        <f t="shared" si="15"/>
        <v>5K9</v>
      </c>
      <c r="AC467" s="274" t="str">
        <f t="shared" si="16"/>
        <v>L9PGUY4</v>
      </c>
      <c r="AD467" s="274" t="str">
        <f t="shared" si="17"/>
        <v>L9P</v>
      </c>
      <c r="AE467" s="274" t="str">
        <f t="shared" si="18"/>
        <v>GUY4</v>
      </c>
      <c r="AF467" s="274" t="e">
        <f t="shared" ca="1" si="19"/>
        <v>#NAME?</v>
      </c>
      <c r="AG467" s="274" t="e">
        <f t="shared" ca="1" si="20"/>
        <v>#NAME?</v>
      </c>
    </row>
    <row r="468" spans="1:33" ht="300">
      <c r="A468" s="187" t="e">
        <f t="shared" ca="1" si="12"/>
        <v>#NAME?</v>
      </c>
      <c r="B468" s="273" t="s">
        <v>2263</v>
      </c>
      <c r="C468" s="274"/>
      <c r="D468" s="274" t="s">
        <v>6102</v>
      </c>
      <c r="E468" s="274" t="s">
        <v>11373</v>
      </c>
      <c r="F468" s="274" t="s">
        <v>10586</v>
      </c>
      <c r="G468" s="287" t="s">
        <v>11374</v>
      </c>
      <c r="H468" s="295">
        <v>43384</v>
      </c>
      <c r="I468" s="276" t="str">
        <f t="shared" si="22"/>
        <v>LINKS HARVESTED</v>
      </c>
      <c r="J468" s="333">
        <v>43388</v>
      </c>
      <c r="K468" s="282"/>
      <c r="L468" s="278" t="s">
        <v>6118</v>
      </c>
      <c r="M468" s="278"/>
      <c r="N468" s="278"/>
      <c r="O468" s="278"/>
      <c r="P468" s="278"/>
      <c r="Q468" s="278"/>
      <c r="R468" s="278"/>
      <c r="S468" s="278"/>
      <c r="T468" s="278"/>
      <c r="U468" s="282"/>
      <c r="V468" s="274" t="s">
        <v>11375</v>
      </c>
      <c r="W468" s="283" t="s">
        <v>6111</v>
      </c>
      <c r="X468" s="279" t="s">
        <v>11376</v>
      </c>
      <c r="Y468" s="281" t="s">
        <v>11377</v>
      </c>
      <c r="Z468" s="274" t="str">
        <f t="shared" si="13"/>
        <v>JYRH87</v>
      </c>
      <c r="AA468" s="274" t="str">
        <f t="shared" si="14"/>
        <v>JYR</v>
      </c>
      <c r="AB468" s="274" t="str">
        <f t="shared" si="15"/>
        <v>H87</v>
      </c>
      <c r="AC468" s="274" t="str">
        <f t="shared" si="16"/>
        <v>Z4B9VXU</v>
      </c>
      <c r="AD468" s="274" t="str">
        <f t="shared" si="17"/>
        <v>Z4B</v>
      </c>
      <c r="AE468" s="274" t="str">
        <f t="shared" si="18"/>
        <v>9VXU</v>
      </c>
      <c r="AF468" s="274" t="e">
        <f t="shared" ca="1" si="19"/>
        <v>#NAME?</v>
      </c>
      <c r="AG468" s="274" t="e">
        <f t="shared" ca="1" si="20"/>
        <v>#NAME?</v>
      </c>
    </row>
    <row r="469" spans="1:33" ht="112.5">
      <c r="A469" s="187" t="e">
        <f t="shared" ca="1" si="12"/>
        <v>#NAME?</v>
      </c>
      <c r="B469" s="273" t="s">
        <v>2700</v>
      </c>
      <c r="C469" s="274"/>
      <c r="D469" s="274" t="s">
        <v>3214</v>
      </c>
      <c r="E469" s="274" t="s">
        <v>11378</v>
      </c>
      <c r="F469" s="274" t="s">
        <v>11379</v>
      </c>
      <c r="G469" s="274"/>
      <c r="H469" s="295">
        <v>43384</v>
      </c>
      <c r="I469" s="276" t="str">
        <f t="shared" si="22"/>
        <v>LINKS HARVESTED</v>
      </c>
      <c r="J469" s="333">
        <v>43388</v>
      </c>
      <c r="K469" s="282"/>
      <c r="L469" s="278" t="s">
        <v>6147</v>
      </c>
      <c r="M469" s="278"/>
      <c r="N469" s="278"/>
      <c r="O469" s="278"/>
      <c r="P469" s="278"/>
      <c r="Q469" s="278"/>
      <c r="R469" s="278"/>
      <c r="S469" s="278"/>
      <c r="T469" s="278"/>
      <c r="U469" s="282"/>
      <c r="V469" s="274" t="s">
        <v>11380</v>
      </c>
      <c r="W469" s="283" t="s">
        <v>6111</v>
      </c>
      <c r="X469" s="279" t="s">
        <v>11381</v>
      </c>
      <c r="Y469" s="281" t="s">
        <v>11382</v>
      </c>
      <c r="Z469" s="274" t="str">
        <f t="shared" si="13"/>
        <v>K11IX1</v>
      </c>
      <c r="AA469" s="274" t="str">
        <f t="shared" si="14"/>
        <v>K11</v>
      </c>
      <c r="AB469" s="274" t="str">
        <f t="shared" si="15"/>
        <v>IX1</v>
      </c>
      <c r="AC469" s="274" t="str">
        <f t="shared" si="16"/>
        <v>YJK7S8E</v>
      </c>
      <c r="AD469" s="274" t="str">
        <f t="shared" si="17"/>
        <v>YJK</v>
      </c>
      <c r="AE469" s="274" t="str">
        <f t="shared" si="18"/>
        <v>7S8E</v>
      </c>
      <c r="AF469" s="274" t="e">
        <f t="shared" ca="1" si="19"/>
        <v>#NAME?</v>
      </c>
      <c r="AG469" s="274" t="e">
        <f t="shared" ca="1" si="20"/>
        <v>#NAME?</v>
      </c>
    </row>
    <row r="470" spans="1:33" ht="112.5">
      <c r="A470" s="187" t="e">
        <f t="shared" ca="1" si="12"/>
        <v>#NAME?</v>
      </c>
      <c r="B470" s="273" t="s">
        <v>1904</v>
      </c>
      <c r="C470" s="274"/>
      <c r="D470" s="274" t="s">
        <v>3214</v>
      </c>
      <c r="E470" s="274" t="s">
        <v>11383</v>
      </c>
      <c r="F470" s="274" t="s">
        <v>11384</v>
      </c>
      <c r="G470" s="274" t="s">
        <v>11385</v>
      </c>
      <c r="H470" s="295">
        <v>43384</v>
      </c>
      <c r="I470" s="276" t="str">
        <f t="shared" si="22"/>
        <v>LINKS HARVESTED</v>
      </c>
      <c r="J470" s="333">
        <v>43388</v>
      </c>
      <c r="K470" s="282"/>
      <c r="L470" s="278" t="s">
        <v>6118</v>
      </c>
      <c r="M470" s="278"/>
      <c r="N470" s="278" t="s">
        <v>6118</v>
      </c>
      <c r="O470" s="278"/>
      <c r="P470" s="278"/>
      <c r="Q470" s="278"/>
      <c r="R470" s="278"/>
      <c r="S470" s="278"/>
      <c r="T470" s="278"/>
      <c r="U470" s="282"/>
      <c r="V470" s="274" t="s">
        <v>11386</v>
      </c>
      <c r="W470" s="283" t="s">
        <v>6111</v>
      </c>
      <c r="X470" s="279" t="s">
        <v>11387</v>
      </c>
      <c r="Y470" s="281" t="s">
        <v>11388</v>
      </c>
      <c r="Z470" s="274" t="str">
        <f t="shared" si="13"/>
        <v>K2XAEJ</v>
      </c>
      <c r="AA470" s="274" t="str">
        <f t="shared" si="14"/>
        <v>K2X</v>
      </c>
      <c r="AB470" s="274" t="str">
        <f t="shared" si="15"/>
        <v>AEJ</v>
      </c>
      <c r="AC470" s="274" t="str">
        <f t="shared" si="16"/>
        <v>XX39HD7</v>
      </c>
      <c r="AD470" s="274" t="str">
        <f t="shared" si="17"/>
        <v>XX3</v>
      </c>
      <c r="AE470" s="274" t="str">
        <f t="shared" si="18"/>
        <v>9HD7</v>
      </c>
      <c r="AF470" s="274" t="e">
        <f t="shared" ca="1" si="19"/>
        <v>#NAME?</v>
      </c>
      <c r="AG470" s="274" t="e">
        <f t="shared" ca="1" si="20"/>
        <v>#NAME?</v>
      </c>
    </row>
    <row r="471" spans="1:33" ht="112.5">
      <c r="A471" s="187" t="e">
        <f t="shared" ca="1" si="12"/>
        <v>#NAME?</v>
      </c>
      <c r="B471" s="273" t="s">
        <v>1765</v>
      </c>
      <c r="C471" s="274" t="s">
        <v>6334</v>
      </c>
      <c r="D471" s="274" t="s">
        <v>3214</v>
      </c>
      <c r="E471" s="274" t="s">
        <v>11389</v>
      </c>
      <c r="F471" s="274" t="s">
        <v>11379</v>
      </c>
      <c r="G471" s="274" t="s">
        <v>11390</v>
      </c>
      <c r="H471" s="295">
        <v>43384</v>
      </c>
      <c r="I471" s="276" t="str">
        <f t="shared" si="22"/>
        <v>LINKS HARVESTED</v>
      </c>
      <c r="J471" s="333">
        <v>43388</v>
      </c>
      <c r="K471" s="282"/>
      <c r="L471" s="278" t="s">
        <v>6109</v>
      </c>
      <c r="M471" s="278"/>
      <c r="N471" s="278" t="s">
        <v>6109</v>
      </c>
      <c r="O471" s="278"/>
      <c r="P471" s="278"/>
      <c r="Q471" s="278"/>
      <c r="R471" s="278"/>
      <c r="S471" s="278"/>
      <c r="T471" s="278"/>
      <c r="U471" s="282"/>
      <c r="V471" s="274" t="s">
        <v>11391</v>
      </c>
      <c r="W471" s="283" t="s">
        <v>6111</v>
      </c>
      <c r="X471" s="279" t="s">
        <v>11392</v>
      </c>
      <c r="Y471" s="281" t="s">
        <v>11393</v>
      </c>
      <c r="Z471" s="274" t="str">
        <f t="shared" si="13"/>
        <v>K4W597</v>
      </c>
      <c r="AA471" s="274" t="str">
        <f t="shared" si="14"/>
        <v>K4W</v>
      </c>
      <c r="AB471" s="274" t="str">
        <f t="shared" si="15"/>
        <v>597</v>
      </c>
      <c r="AC471" s="274" t="str">
        <f t="shared" si="16"/>
        <v>UXBQ3LZ</v>
      </c>
      <c r="AD471" s="274" t="str">
        <f t="shared" si="17"/>
        <v>UXB</v>
      </c>
      <c r="AE471" s="274" t="str">
        <f t="shared" si="18"/>
        <v>Q3LZ</v>
      </c>
      <c r="AF471" s="274" t="e">
        <f t="shared" ca="1" si="19"/>
        <v>#NAME?</v>
      </c>
      <c r="AG471" s="274" t="e">
        <f t="shared" ca="1" si="20"/>
        <v>#NAME?</v>
      </c>
    </row>
    <row r="472" spans="1:33" ht="112.5">
      <c r="A472" s="187" t="e">
        <f t="shared" ca="1" si="12"/>
        <v>#NAME?</v>
      </c>
      <c r="B472" s="273" t="s">
        <v>1923</v>
      </c>
      <c r="C472" s="274"/>
      <c r="D472" s="274" t="s">
        <v>3214</v>
      </c>
      <c r="E472" s="274" t="s">
        <v>11394</v>
      </c>
      <c r="F472" s="274" t="s">
        <v>11384</v>
      </c>
      <c r="G472" s="274" t="s">
        <v>11395</v>
      </c>
      <c r="H472" s="295">
        <v>43384</v>
      </c>
      <c r="I472" s="276" t="str">
        <f t="shared" si="22"/>
        <v>LINKS HARVESTED</v>
      </c>
      <c r="J472" s="333">
        <v>43388</v>
      </c>
      <c r="K472" s="282"/>
      <c r="L472" s="278" t="s">
        <v>6109</v>
      </c>
      <c r="M472" s="278"/>
      <c r="N472" s="278"/>
      <c r="O472" s="278"/>
      <c r="P472" s="278"/>
      <c r="Q472" s="278"/>
      <c r="R472" s="278"/>
      <c r="S472" s="278"/>
      <c r="T472" s="278"/>
      <c r="U472" s="282"/>
      <c r="V472" s="282"/>
      <c r="W472" s="283" t="s">
        <v>6111</v>
      </c>
      <c r="X472" s="279" t="s">
        <v>11396</v>
      </c>
      <c r="Y472" s="281" t="s">
        <v>11397</v>
      </c>
      <c r="Z472" s="274" t="str">
        <f t="shared" si="13"/>
        <v>K56N39</v>
      </c>
      <c r="AA472" s="274" t="str">
        <f t="shared" si="14"/>
        <v>K56</v>
      </c>
      <c r="AB472" s="274" t="str">
        <f t="shared" si="15"/>
        <v>N39</v>
      </c>
      <c r="AC472" s="274" t="str">
        <f t="shared" si="16"/>
        <v>7S5YF9L</v>
      </c>
      <c r="AD472" s="274" t="str">
        <f t="shared" si="17"/>
        <v>7S5</v>
      </c>
      <c r="AE472" s="274" t="str">
        <f t="shared" si="18"/>
        <v>YF9L</v>
      </c>
      <c r="AF472" s="274" t="e">
        <f t="shared" ca="1" si="19"/>
        <v>#NAME?</v>
      </c>
      <c r="AG472" s="274" t="e">
        <f t="shared" ca="1" si="20"/>
        <v>#NAME?</v>
      </c>
    </row>
    <row r="473" spans="1:33" ht="112.5">
      <c r="A473" s="187" t="e">
        <f t="shared" ca="1" si="12"/>
        <v>#NAME?</v>
      </c>
      <c r="B473" s="273" t="s">
        <v>1904</v>
      </c>
      <c r="C473" s="274"/>
      <c r="D473" s="274" t="s">
        <v>3214</v>
      </c>
      <c r="E473" s="274" t="s">
        <v>11398</v>
      </c>
      <c r="F473" s="274" t="s">
        <v>11384</v>
      </c>
      <c r="G473" s="274" t="s">
        <v>11399</v>
      </c>
      <c r="H473" s="295">
        <v>43384</v>
      </c>
      <c r="I473" s="276" t="str">
        <f t="shared" si="22"/>
        <v>LINKS HARVESTED</v>
      </c>
      <c r="J473" s="333">
        <v>43388</v>
      </c>
      <c r="K473" s="282"/>
      <c r="L473" s="278" t="s">
        <v>6118</v>
      </c>
      <c r="M473" s="278"/>
      <c r="N473" s="278" t="s">
        <v>6118</v>
      </c>
      <c r="O473" s="278"/>
      <c r="P473" s="278"/>
      <c r="Q473" s="278"/>
      <c r="R473" s="278"/>
      <c r="S473" s="278"/>
      <c r="T473" s="278"/>
      <c r="U473" s="282"/>
      <c r="V473" s="274" t="s">
        <v>11400</v>
      </c>
      <c r="W473" s="283" t="s">
        <v>6111</v>
      </c>
      <c r="X473" s="279" t="s">
        <v>11401</v>
      </c>
      <c r="Y473" s="281" t="s">
        <v>11402</v>
      </c>
      <c r="Z473" s="274" t="str">
        <f t="shared" si="13"/>
        <v>K6AXLC</v>
      </c>
      <c r="AA473" s="274" t="str">
        <f t="shared" si="14"/>
        <v>K6A</v>
      </c>
      <c r="AB473" s="274" t="str">
        <f t="shared" si="15"/>
        <v>XLC</v>
      </c>
      <c r="AC473" s="274" t="str">
        <f t="shared" si="16"/>
        <v>K45EKW2</v>
      </c>
      <c r="AD473" s="274" t="str">
        <f t="shared" si="17"/>
        <v>K45</v>
      </c>
      <c r="AE473" s="274" t="str">
        <f t="shared" si="18"/>
        <v>EKW2</v>
      </c>
      <c r="AF473" s="274" t="e">
        <f t="shared" ca="1" si="19"/>
        <v>#NAME?</v>
      </c>
      <c r="AG473" s="274" t="e">
        <f t="shared" ca="1" si="20"/>
        <v>#NAME?</v>
      </c>
    </row>
    <row r="474" spans="1:33" ht="112.5">
      <c r="A474" s="187" t="e">
        <f t="shared" ca="1" si="12"/>
        <v>#NAME?</v>
      </c>
      <c r="B474" s="273" t="s">
        <v>1762</v>
      </c>
      <c r="C474" s="274"/>
      <c r="D474" s="274" t="s">
        <v>6102</v>
      </c>
      <c r="E474" s="274" t="s">
        <v>11403</v>
      </c>
      <c r="F474" s="274" t="s">
        <v>10623</v>
      </c>
      <c r="G474" s="274"/>
      <c r="H474" s="295">
        <v>43384</v>
      </c>
      <c r="I474" s="276" t="str">
        <f t="shared" si="22"/>
        <v>LINKS REQUIRED</v>
      </c>
      <c r="J474" s="333">
        <v>43388</v>
      </c>
      <c r="K474" s="282"/>
      <c r="L474" s="278"/>
      <c r="M474" s="278"/>
      <c r="N474" s="278"/>
      <c r="O474" s="278"/>
      <c r="P474" s="278"/>
      <c r="Q474" s="278"/>
      <c r="R474" s="278"/>
      <c r="S474" s="278"/>
      <c r="T474" s="278"/>
      <c r="U474" s="282"/>
      <c r="V474" s="282"/>
      <c r="W474" s="279"/>
      <c r="X474" s="282"/>
      <c r="Y474" s="281" t="s">
        <v>11404</v>
      </c>
      <c r="Z474" s="274" t="str">
        <f t="shared" si="13"/>
        <v>KBWPQ9</v>
      </c>
      <c r="AA474" s="274" t="str">
        <f t="shared" si="14"/>
        <v>KBW</v>
      </c>
      <c r="AB474" s="274" t="str">
        <f t="shared" si="15"/>
        <v>PQ9</v>
      </c>
      <c r="AC474" s="274" t="str">
        <f t="shared" si="16"/>
        <v>2NTNGYJ</v>
      </c>
      <c r="AD474" s="274" t="str">
        <f t="shared" si="17"/>
        <v>2NT</v>
      </c>
      <c r="AE474" s="274" t="str">
        <f t="shared" si="18"/>
        <v>NGYJ</v>
      </c>
      <c r="AF474" s="274" t="e">
        <f t="shared" ca="1" si="19"/>
        <v>#NAME?</v>
      </c>
      <c r="AG474" s="274" t="e">
        <f t="shared" ca="1" si="20"/>
        <v>#NAME?</v>
      </c>
    </row>
    <row r="475" spans="1:33" ht="168.75">
      <c r="A475" s="187" t="e">
        <f t="shared" ca="1" si="12"/>
        <v>#NAME?</v>
      </c>
      <c r="B475" s="273" t="s">
        <v>1765</v>
      </c>
      <c r="C475" s="274"/>
      <c r="D475" s="274" t="s">
        <v>6114</v>
      </c>
      <c r="E475" s="274" t="s">
        <v>11405</v>
      </c>
      <c r="F475" s="274" t="s">
        <v>11406</v>
      </c>
      <c r="G475" s="274" t="s">
        <v>11407</v>
      </c>
      <c r="H475" s="295">
        <v>43384</v>
      </c>
      <c r="I475" s="276" t="str">
        <f t="shared" si="22"/>
        <v>LINKS HARVESTED</v>
      </c>
      <c r="J475" s="333">
        <v>43388</v>
      </c>
      <c r="K475" s="282"/>
      <c r="L475" s="278"/>
      <c r="M475" s="278"/>
      <c r="N475" s="278" t="s">
        <v>6109</v>
      </c>
      <c r="O475" s="278"/>
      <c r="P475" s="278"/>
      <c r="Q475" s="278"/>
      <c r="R475" s="278"/>
      <c r="S475" s="278"/>
      <c r="T475" s="278"/>
      <c r="U475" s="282"/>
      <c r="V475" s="274" t="s">
        <v>11408</v>
      </c>
      <c r="W475" s="283" t="s">
        <v>6111</v>
      </c>
      <c r="X475" s="279" t="s">
        <v>11409</v>
      </c>
      <c r="Y475" s="281" t="s">
        <v>11410</v>
      </c>
      <c r="Z475" s="274" t="str">
        <f t="shared" si="13"/>
        <v>KC2K9R</v>
      </c>
      <c r="AA475" s="274" t="str">
        <f t="shared" si="14"/>
        <v>KC2</v>
      </c>
      <c r="AB475" s="274" t="str">
        <f t="shared" si="15"/>
        <v>K9R</v>
      </c>
      <c r="AC475" s="274" t="str">
        <f t="shared" si="16"/>
        <v>67Y6EKL</v>
      </c>
      <c r="AD475" s="274" t="str">
        <f t="shared" si="17"/>
        <v>67Y</v>
      </c>
      <c r="AE475" s="274" t="str">
        <f t="shared" si="18"/>
        <v>6EKL</v>
      </c>
      <c r="AF475" s="274" t="e">
        <f t="shared" ca="1" si="19"/>
        <v>#NAME?</v>
      </c>
      <c r="AG475" s="274" t="e">
        <f t="shared" ca="1" si="20"/>
        <v>#NAME?</v>
      </c>
    </row>
    <row r="476" spans="1:33" ht="356.25">
      <c r="A476" s="187" t="e">
        <f t="shared" ca="1" si="12"/>
        <v>#NAME?</v>
      </c>
      <c r="B476" s="273" t="s">
        <v>1765</v>
      </c>
      <c r="C476" s="274"/>
      <c r="D476" s="274"/>
      <c r="E476" s="274" t="s">
        <v>11411</v>
      </c>
      <c r="F476" s="274" t="s">
        <v>11412</v>
      </c>
      <c r="G476" s="274" t="s">
        <v>11413</v>
      </c>
      <c r="H476" s="295">
        <v>43383</v>
      </c>
      <c r="I476" s="276" t="str">
        <f t="shared" si="22"/>
        <v>LINKS REQUIRED</v>
      </c>
      <c r="J476" s="333">
        <v>43388</v>
      </c>
      <c r="K476" s="282"/>
      <c r="L476" s="278"/>
      <c r="M476" s="278"/>
      <c r="N476" s="278"/>
      <c r="O476" s="278"/>
      <c r="P476" s="278"/>
      <c r="Q476" s="278"/>
      <c r="R476" s="278"/>
      <c r="S476" s="278"/>
      <c r="T476" s="278"/>
      <c r="U476" s="282"/>
      <c r="V476" s="282"/>
      <c r="W476" s="279"/>
      <c r="X476" s="282"/>
      <c r="Y476" s="281" t="s">
        <v>11414</v>
      </c>
      <c r="Z476" s="274" t="str">
        <f t="shared" si="13"/>
        <v>KDKXGX</v>
      </c>
      <c r="AA476" s="274" t="str">
        <f t="shared" si="14"/>
        <v>KDK</v>
      </c>
      <c r="AB476" s="274" t="str">
        <f t="shared" si="15"/>
        <v>XGX</v>
      </c>
      <c r="AC476" s="274" t="str">
        <f t="shared" si="16"/>
        <v>4YQK2SI</v>
      </c>
      <c r="AD476" s="274" t="str">
        <f t="shared" si="17"/>
        <v>4YQ</v>
      </c>
      <c r="AE476" s="274" t="str">
        <f t="shared" si="18"/>
        <v>K2SI</v>
      </c>
      <c r="AF476" s="274" t="e">
        <f t="shared" ca="1" si="19"/>
        <v>#NAME?</v>
      </c>
      <c r="AG476" s="274" t="e">
        <f t="shared" ca="1" si="20"/>
        <v>#NAME?</v>
      </c>
    </row>
    <row r="477" spans="1:33" ht="112.5">
      <c r="A477" s="187" t="e">
        <f t="shared" ca="1" si="12"/>
        <v>#NAME?</v>
      </c>
      <c r="B477" s="273" t="s">
        <v>1765</v>
      </c>
      <c r="C477" s="274"/>
      <c r="D477" s="274" t="s">
        <v>6114</v>
      </c>
      <c r="E477" s="274" t="s">
        <v>11415</v>
      </c>
      <c r="F477" s="274" t="s">
        <v>11416</v>
      </c>
      <c r="G477" s="274"/>
      <c r="H477" s="295">
        <v>43383</v>
      </c>
      <c r="I477" s="276" t="str">
        <f t="shared" si="22"/>
        <v>LINKS HARVESTED</v>
      </c>
      <c r="J477" s="333">
        <v>43388</v>
      </c>
      <c r="K477" s="282"/>
      <c r="L477" s="278" t="s">
        <v>6118</v>
      </c>
      <c r="M477" s="278"/>
      <c r="N477" s="278" t="s">
        <v>6118</v>
      </c>
      <c r="O477" s="278"/>
      <c r="P477" s="278"/>
      <c r="Q477" s="278"/>
      <c r="R477" s="278"/>
      <c r="S477" s="278"/>
      <c r="T477" s="278"/>
      <c r="U477" s="282"/>
      <c r="V477" s="274" t="s">
        <v>11417</v>
      </c>
      <c r="W477" s="283" t="s">
        <v>6111</v>
      </c>
      <c r="X477" s="279" t="s">
        <v>11418</v>
      </c>
      <c r="Y477" s="281" t="s">
        <v>11419</v>
      </c>
      <c r="Z477" s="274" t="str">
        <f t="shared" si="13"/>
        <v>KDNW3Y</v>
      </c>
      <c r="AA477" s="274" t="str">
        <f t="shared" si="14"/>
        <v>KDN</v>
      </c>
      <c r="AB477" s="274" t="str">
        <f t="shared" si="15"/>
        <v>W3Y</v>
      </c>
      <c r="AC477" s="274" t="str">
        <f t="shared" si="16"/>
        <v>RYLJQHK</v>
      </c>
      <c r="AD477" s="274" t="str">
        <f t="shared" si="17"/>
        <v>RYL</v>
      </c>
      <c r="AE477" s="274" t="str">
        <f t="shared" si="18"/>
        <v>JQHK</v>
      </c>
      <c r="AF477" s="274" t="e">
        <f t="shared" ca="1" si="19"/>
        <v>#NAME?</v>
      </c>
      <c r="AG477" s="274" t="e">
        <f t="shared" ca="1" si="20"/>
        <v>#NAME?</v>
      </c>
    </row>
    <row r="478" spans="1:33" ht="105">
      <c r="A478" s="187" t="e">
        <f t="shared" ca="1" si="12"/>
        <v>#NAME?</v>
      </c>
      <c r="B478" s="273" t="s">
        <v>1786</v>
      </c>
      <c r="C478" s="274"/>
      <c r="D478" s="274" t="s">
        <v>6102</v>
      </c>
      <c r="E478" s="274" t="s">
        <v>11420</v>
      </c>
      <c r="F478" s="274" t="s">
        <v>10623</v>
      </c>
      <c r="G478" s="274"/>
      <c r="H478" s="295">
        <v>43388</v>
      </c>
      <c r="I478" s="276" t="str">
        <f t="shared" si="22"/>
        <v>LINKS REQUIRED</v>
      </c>
      <c r="J478" s="333">
        <v>43388</v>
      </c>
      <c r="K478" s="282"/>
      <c r="L478" s="278"/>
      <c r="M478" s="278"/>
      <c r="N478" s="278"/>
      <c r="O478" s="278"/>
      <c r="P478" s="278"/>
      <c r="Q478" s="278"/>
      <c r="R478" s="278"/>
      <c r="S478" s="278"/>
      <c r="T478" s="278"/>
      <c r="U478" s="282"/>
      <c r="V478" s="282"/>
      <c r="W478" s="279"/>
      <c r="X478" s="282"/>
      <c r="Y478" s="281" t="s">
        <v>11421</v>
      </c>
      <c r="Z478" s="274" t="str">
        <f t="shared" si="13"/>
        <v>KFC8NX</v>
      </c>
      <c r="AA478" s="274" t="str">
        <f t="shared" si="14"/>
        <v>KFC</v>
      </c>
      <c r="AB478" s="274" t="str">
        <f t="shared" si="15"/>
        <v>8NX</v>
      </c>
      <c r="AC478" s="274" t="str">
        <f t="shared" si="16"/>
        <v>XLXT07N</v>
      </c>
      <c r="AD478" s="274" t="str">
        <f t="shared" si="17"/>
        <v>XLX</v>
      </c>
      <c r="AE478" s="274" t="str">
        <f t="shared" si="18"/>
        <v>T07N</v>
      </c>
      <c r="AF478" s="274" t="e">
        <f t="shared" ca="1" si="19"/>
        <v>#NAME?</v>
      </c>
      <c r="AG478" s="274" t="e">
        <f t="shared" ca="1" si="20"/>
        <v>#NAME?</v>
      </c>
    </row>
    <row r="479" spans="1:33" ht="112.5">
      <c r="A479" s="187" t="e">
        <f t="shared" ca="1" si="12"/>
        <v>#NAME?</v>
      </c>
      <c r="B479" s="273" t="s">
        <v>1904</v>
      </c>
      <c r="C479" s="274"/>
      <c r="D479" s="274" t="s">
        <v>6102</v>
      </c>
      <c r="E479" s="274" t="s">
        <v>11422</v>
      </c>
      <c r="F479" s="274" t="s">
        <v>10623</v>
      </c>
      <c r="G479" s="274"/>
      <c r="H479" s="295">
        <v>43388</v>
      </c>
      <c r="I479" s="276" t="str">
        <f t="shared" si="22"/>
        <v>LINKS HARVESTED</v>
      </c>
      <c r="J479" s="333">
        <v>43388</v>
      </c>
      <c r="K479" s="282"/>
      <c r="L479" s="278" t="s">
        <v>6147</v>
      </c>
      <c r="M479" s="278"/>
      <c r="N479" s="278" t="s">
        <v>6109</v>
      </c>
      <c r="O479" s="278"/>
      <c r="P479" s="278"/>
      <c r="Q479" s="278"/>
      <c r="R479" s="278"/>
      <c r="S479" s="278"/>
      <c r="T479" s="278"/>
      <c r="U479" s="282"/>
      <c r="V479" s="274" t="s">
        <v>11423</v>
      </c>
      <c r="W479" s="283" t="s">
        <v>6111</v>
      </c>
      <c r="X479" s="279" t="s">
        <v>11424</v>
      </c>
      <c r="Y479" s="281" t="s">
        <v>11425</v>
      </c>
      <c r="Z479" s="274" t="str">
        <f t="shared" si="13"/>
        <v>KG3WS2</v>
      </c>
      <c r="AA479" s="274" t="str">
        <f t="shared" si="14"/>
        <v>KG3</v>
      </c>
      <c r="AB479" s="274" t="str">
        <f t="shared" si="15"/>
        <v>WS2</v>
      </c>
      <c r="AC479" s="274" t="str">
        <f t="shared" si="16"/>
        <v>X67Y25K</v>
      </c>
      <c r="AD479" s="274" t="str">
        <f t="shared" si="17"/>
        <v>X67</v>
      </c>
      <c r="AE479" s="274" t="str">
        <f t="shared" si="18"/>
        <v>Y25K</v>
      </c>
      <c r="AF479" s="274" t="e">
        <f t="shared" ca="1" si="19"/>
        <v>#NAME?</v>
      </c>
      <c r="AG479" s="274" t="e">
        <f t="shared" ca="1" si="20"/>
        <v>#NAME?</v>
      </c>
    </row>
    <row r="480" spans="1:33" ht="112.5">
      <c r="A480" s="187" t="e">
        <f t="shared" ca="1" si="12"/>
        <v>#NAME?</v>
      </c>
      <c r="B480" s="273" t="s">
        <v>3727</v>
      </c>
      <c r="C480" s="274"/>
      <c r="D480" s="274"/>
      <c r="E480" s="274" t="s">
        <v>11426</v>
      </c>
      <c r="F480" s="274" t="s">
        <v>11427</v>
      </c>
      <c r="G480" s="274" t="s">
        <v>11428</v>
      </c>
      <c r="H480" s="295">
        <v>43388</v>
      </c>
      <c r="I480" s="276" t="str">
        <f t="shared" si="22"/>
        <v>LINKS REQUIRED</v>
      </c>
      <c r="J480" s="272"/>
      <c r="K480" s="282"/>
      <c r="L480" s="278"/>
      <c r="M480" s="278"/>
      <c r="N480" s="278"/>
      <c r="O480" s="278"/>
      <c r="P480" s="278"/>
      <c r="Q480" s="278"/>
      <c r="R480" s="278"/>
      <c r="S480" s="278"/>
      <c r="T480" s="278"/>
      <c r="U480" s="282"/>
      <c r="V480" s="282"/>
      <c r="W480" s="279"/>
      <c r="X480" s="282"/>
      <c r="Y480" s="281" t="s">
        <v>11429</v>
      </c>
      <c r="Z480" s="274" t="str">
        <f t="shared" si="13"/>
        <v>KH7HYX</v>
      </c>
      <c r="AA480" s="274" t="str">
        <f t="shared" si="14"/>
        <v>KH7</v>
      </c>
      <c r="AB480" s="274" t="str">
        <f t="shared" si="15"/>
        <v>HYX</v>
      </c>
      <c r="AC480" s="274" t="str">
        <f t="shared" si="16"/>
        <v>F4F9A8Y</v>
      </c>
      <c r="AD480" s="274" t="str">
        <f t="shared" si="17"/>
        <v>F4F</v>
      </c>
      <c r="AE480" s="274" t="str">
        <f t="shared" si="18"/>
        <v>9A8Y</v>
      </c>
      <c r="AF480" s="274" t="e">
        <f t="shared" ca="1" si="19"/>
        <v>#NAME?</v>
      </c>
      <c r="AG480" s="274" t="e">
        <f t="shared" ca="1" si="20"/>
        <v>#NAME?</v>
      </c>
    </row>
    <row r="481" spans="1:33" ht="131.25">
      <c r="A481" s="187" t="e">
        <f t="shared" ca="1" si="12"/>
        <v>#NAME?</v>
      </c>
      <c r="B481" s="273"/>
      <c r="C481" s="274"/>
      <c r="D481" s="274" t="s">
        <v>6102</v>
      </c>
      <c r="E481" s="274" t="s">
        <v>11430</v>
      </c>
      <c r="F481" s="274" t="s">
        <v>11431</v>
      </c>
      <c r="G481" s="274"/>
      <c r="H481" s="295">
        <v>43388</v>
      </c>
      <c r="I481" s="276" t="str">
        <f t="shared" si="22"/>
        <v>LINKS REQUIRED</v>
      </c>
      <c r="J481" s="295">
        <v>43390</v>
      </c>
      <c r="K481" s="282"/>
      <c r="L481" s="278"/>
      <c r="M481" s="278"/>
      <c r="N481" s="278"/>
      <c r="O481" s="278"/>
      <c r="P481" s="278"/>
      <c r="Q481" s="278"/>
      <c r="R481" s="278"/>
      <c r="S481" s="278"/>
      <c r="T481" s="278"/>
      <c r="U481" s="282"/>
      <c r="V481" s="282"/>
      <c r="W481" s="283"/>
      <c r="X481" s="282"/>
      <c r="Y481" s="281" t="s">
        <v>11432</v>
      </c>
      <c r="Z481" s="274" t="str">
        <f t="shared" si="13"/>
        <v>KHIZGF</v>
      </c>
      <c r="AA481" s="274" t="str">
        <f t="shared" si="14"/>
        <v>KHI</v>
      </c>
      <c r="AB481" s="274" t="str">
        <f t="shared" si="15"/>
        <v>ZGF</v>
      </c>
      <c r="AC481" s="274" t="str">
        <f t="shared" si="16"/>
        <v>SA8292J</v>
      </c>
      <c r="AD481" s="274" t="str">
        <f t="shared" si="17"/>
        <v>SA8</v>
      </c>
      <c r="AE481" s="274" t="str">
        <f t="shared" si="18"/>
        <v>292J</v>
      </c>
      <c r="AF481" s="274" t="e">
        <f t="shared" ca="1" si="19"/>
        <v>#NAME?</v>
      </c>
      <c r="AG481" s="274" t="e">
        <f t="shared" ca="1" si="20"/>
        <v>#NAME?</v>
      </c>
    </row>
    <row r="482" spans="1:33" ht="131.25">
      <c r="A482" s="187" t="e">
        <f t="shared" ca="1" si="12"/>
        <v>#NAME?</v>
      </c>
      <c r="B482" s="273" t="s">
        <v>1765</v>
      </c>
      <c r="C482" s="274"/>
      <c r="D482" s="274" t="s">
        <v>3214</v>
      </c>
      <c r="E482" s="274" t="s">
        <v>11433</v>
      </c>
      <c r="F482" s="274" t="s">
        <v>11434</v>
      </c>
      <c r="G482" s="287" t="s">
        <v>11435</v>
      </c>
      <c r="H482" s="295">
        <v>43388</v>
      </c>
      <c r="I482" s="276" t="str">
        <f t="shared" si="22"/>
        <v>LINKS REQUIRED</v>
      </c>
      <c r="J482" s="295">
        <v>43390</v>
      </c>
      <c r="K482" s="282"/>
      <c r="L482" s="278"/>
      <c r="M482" s="278"/>
      <c r="N482" s="278"/>
      <c r="O482" s="278"/>
      <c r="P482" s="278"/>
      <c r="Q482" s="278"/>
      <c r="R482" s="278"/>
      <c r="S482" s="278"/>
      <c r="T482" s="278"/>
      <c r="U482" s="282"/>
      <c r="V482" s="282"/>
      <c r="W482" s="279"/>
      <c r="X482" s="282"/>
      <c r="Y482" s="281" t="s">
        <v>11436</v>
      </c>
      <c r="Z482" s="274" t="str">
        <f t="shared" si="13"/>
        <v>KI4R22</v>
      </c>
      <c r="AA482" s="274" t="str">
        <f t="shared" si="14"/>
        <v>KI4</v>
      </c>
      <c r="AB482" s="274" t="str">
        <f t="shared" si="15"/>
        <v>R22</v>
      </c>
      <c r="AC482" s="274" t="str">
        <f t="shared" si="16"/>
        <v>CPPXMXP</v>
      </c>
      <c r="AD482" s="274" t="str">
        <f t="shared" si="17"/>
        <v>CPP</v>
      </c>
      <c r="AE482" s="274" t="str">
        <f t="shared" si="18"/>
        <v>XMXP</v>
      </c>
      <c r="AF482" s="274" t="e">
        <f t="shared" ca="1" si="19"/>
        <v>#NAME?</v>
      </c>
      <c r="AG482" s="274" t="e">
        <f t="shared" ca="1" si="20"/>
        <v>#NAME?</v>
      </c>
    </row>
    <row r="483" spans="1:33" ht="150">
      <c r="A483" s="187" t="e">
        <f t="shared" ca="1" si="12"/>
        <v>#NAME?</v>
      </c>
      <c r="B483" s="273" t="s">
        <v>1765</v>
      </c>
      <c r="C483" s="274"/>
      <c r="D483" s="274" t="s">
        <v>6114</v>
      </c>
      <c r="E483" s="274" t="s">
        <v>11437</v>
      </c>
      <c r="F483" s="274" t="s">
        <v>11438</v>
      </c>
      <c r="G483" s="274"/>
      <c r="H483" s="295">
        <v>43389</v>
      </c>
      <c r="I483" s="276" t="str">
        <f t="shared" si="22"/>
        <v>LINKS HARVESTED</v>
      </c>
      <c r="J483" s="295">
        <v>43390</v>
      </c>
      <c r="K483" s="282"/>
      <c r="L483" s="278" t="s">
        <v>6147</v>
      </c>
      <c r="M483" s="278"/>
      <c r="N483" s="278" t="s">
        <v>6118</v>
      </c>
      <c r="O483" s="278"/>
      <c r="P483" s="278"/>
      <c r="Q483" s="278"/>
      <c r="R483" s="278"/>
      <c r="S483" s="278"/>
      <c r="T483" s="278"/>
      <c r="U483" s="282"/>
      <c r="V483" s="274" t="s">
        <v>11439</v>
      </c>
      <c r="W483" s="283" t="s">
        <v>6111</v>
      </c>
      <c r="X483" s="279" t="s">
        <v>11440</v>
      </c>
      <c r="Y483" s="281" t="s">
        <v>11441</v>
      </c>
      <c r="Z483" s="274" t="str">
        <f t="shared" si="13"/>
        <v>KL1DQX</v>
      </c>
      <c r="AA483" s="274" t="str">
        <f t="shared" si="14"/>
        <v>KL1</v>
      </c>
      <c r="AB483" s="274" t="str">
        <f t="shared" si="15"/>
        <v>DQX</v>
      </c>
      <c r="AC483" s="274" t="str">
        <f t="shared" si="16"/>
        <v>1KBLF5N</v>
      </c>
      <c r="AD483" s="274" t="str">
        <f t="shared" si="17"/>
        <v>1KB</v>
      </c>
      <c r="AE483" s="274" t="str">
        <f t="shared" si="18"/>
        <v>LF5N</v>
      </c>
      <c r="AF483" s="274" t="e">
        <f t="shared" ca="1" si="19"/>
        <v>#NAME?</v>
      </c>
      <c r="AG483" s="274" t="e">
        <f t="shared" ca="1" si="20"/>
        <v>#NAME?</v>
      </c>
    </row>
    <row r="484" spans="1:33" ht="150">
      <c r="A484" s="187" t="e">
        <f t="shared" ca="1" si="12"/>
        <v>#NAME?</v>
      </c>
      <c r="B484" s="273" t="s">
        <v>1886</v>
      </c>
      <c r="C484" s="274"/>
      <c r="D484" s="274" t="s">
        <v>6114</v>
      </c>
      <c r="E484" s="274" t="s">
        <v>11442</v>
      </c>
      <c r="F484" s="274" t="s">
        <v>11438</v>
      </c>
      <c r="G484" s="274"/>
      <c r="H484" s="295">
        <v>43389</v>
      </c>
      <c r="I484" s="276" t="str">
        <f t="shared" si="22"/>
        <v>LINKS HARVESTED</v>
      </c>
      <c r="J484" s="295">
        <v>43390</v>
      </c>
      <c r="K484" s="282"/>
      <c r="L484" s="278" t="s">
        <v>6118</v>
      </c>
      <c r="M484" s="278"/>
      <c r="N484" s="278"/>
      <c r="O484" s="278"/>
      <c r="P484" s="278"/>
      <c r="Q484" s="278"/>
      <c r="R484" s="278"/>
      <c r="S484" s="278"/>
      <c r="T484" s="278"/>
      <c r="U484" s="282"/>
      <c r="V484" s="274" t="s">
        <v>11443</v>
      </c>
      <c r="W484" s="283" t="s">
        <v>6111</v>
      </c>
      <c r="X484" s="279" t="s">
        <v>11444</v>
      </c>
      <c r="Y484" s="281" t="s">
        <v>11445</v>
      </c>
      <c r="Z484" s="274" t="str">
        <f t="shared" si="13"/>
        <v>KN2BF1</v>
      </c>
      <c r="AA484" s="274" t="str">
        <f t="shared" si="14"/>
        <v>KN2</v>
      </c>
      <c r="AB484" s="274" t="str">
        <f t="shared" si="15"/>
        <v>BF1</v>
      </c>
      <c r="AC484" s="274" t="str">
        <f t="shared" si="16"/>
        <v>TXXDNIC</v>
      </c>
      <c r="AD484" s="274" t="str">
        <f t="shared" si="17"/>
        <v>TXX</v>
      </c>
      <c r="AE484" s="274" t="str">
        <f t="shared" si="18"/>
        <v>DNIC</v>
      </c>
      <c r="AF484" s="274" t="e">
        <f t="shared" ca="1" si="19"/>
        <v>#NAME?</v>
      </c>
      <c r="AG484" s="274" t="e">
        <f t="shared" ca="1" si="20"/>
        <v>#NAME?</v>
      </c>
    </row>
    <row r="485" spans="1:33" ht="150">
      <c r="A485" s="187" t="e">
        <f t="shared" ca="1" si="12"/>
        <v>#NAME?</v>
      </c>
      <c r="B485" s="273" t="s">
        <v>1765</v>
      </c>
      <c r="C485" s="274"/>
      <c r="D485" s="274" t="s">
        <v>6114</v>
      </c>
      <c r="E485" s="274" t="s">
        <v>11446</v>
      </c>
      <c r="F485" s="274" t="s">
        <v>11438</v>
      </c>
      <c r="G485" s="274"/>
      <c r="H485" s="295">
        <v>43389</v>
      </c>
      <c r="I485" s="276" t="str">
        <f t="shared" si="22"/>
        <v>LINKS HARVESTED</v>
      </c>
      <c r="J485" s="295">
        <v>43390</v>
      </c>
      <c r="K485" s="282"/>
      <c r="L485" s="278" t="s">
        <v>6147</v>
      </c>
      <c r="M485" s="278"/>
      <c r="N485" s="278" t="s">
        <v>6109</v>
      </c>
      <c r="O485" s="278"/>
      <c r="P485" s="278"/>
      <c r="Q485" s="278"/>
      <c r="R485" s="278"/>
      <c r="S485" s="278"/>
      <c r="T485" s="278"/>
      <c r="U485" s="282"/>
      <c r="V485" s="282"/>
      <c r="W485" s="283" t="s">
        <v>6111</v>
      </c>
      <c r="X485" s="282" t="s">
        <v>11447</v>
      </c>
      <c r="Y485" s="281" t="s">
        <v>11448</v>
      </c>
      <c r="Z485" s="274" t="str">
        <f t="shared" si="13"/>
        <v>KN5BJ6</v>
      </c>
      <c r="AA485" s="274" t="str">
        <f t="shared" si="14"/>
        <v>KN5</v>
      </c>
      <c r="AB485" s="274" t="str">
        <f t="shared" si="15"/>
        <v>BJ6</v>
      </c>
      <c r="AC485" s="274" t="str">
        <f t="shared" si="16"/>
        <v>KR9FNN9</v>
      </c>
      <c r="AD485" s="274" t="str">
        <f t="shared" si="17"/>
        <v>KR9</v>
      </c>
      <c r="AE485" s="274" t="str">
        <f t="shared" si="18"/>
        <v>FNN9</v>
      </c>
      <c r="AF485" s="274" t="e">
        <f t="shared" ca="1" si="19"/>
        <v>#NAME?</v>
      </c>
      <c r="AG485" s="274" t="e">
        <f t="shared" ca="1" si="20"/>
        <v>#NAME?</v>
      </c>
    </row>
    <row r="486" spans="1:33" ht="75">
      <c r="A486" s="187" t="e">
        <f t="shared" ca="1" si="12"/>
        <v>#NAME?</v>
      </c>
      <c r="B486" s="273" t="s">
        <v>1765</v>
      </c>
      <c r="C486" s="274"/>
      <c r="D486" s="274"/>
      <c r="E486" s="274" t="s">
        <v>11449</v>
      </c>
      <c r="F486" s="274" t="s">
        <v>11450</v>
      </c>
      <c r="G486" s="287" t="s">
        <v>11451</v>
      </c>
      <c r="H486" s="295">
        <v>43389</v>
      </c>
      <c r="I486" s="276" t="str">
        <f t="shared" si="22"/>
        <v>LINKS REQUIRED</v>
      </c>
      <c r="J486" s="295">
        <v>43390</v>
      </c>
      <c r="K486" s="282"/>
      <c r="L486" s="278"/>
      <c r="M486" s="278"/>
      <c r="N486" s="278"/>
      <c r="O486" s="278"/>
      <c r="P486" s="278"/>
      <c r="Q486" s="278"/>
      <c r="R486" s="278"/>
      <c r="S486" s="278"/>
      <c r="T486" s="278"/>
      <c r="U486" s="282"/>
      <c r="V486" s="282"/>
      <c r="W486" s="279"/>
      <c r="X486" s="282"/>
      <c r="Y486" s="281" t="s">
        <v>11452</v>
      </c>
      <c r="Z486" s="274" t="str">
        <f t="shared" si="13"/>
        <v>KNCXX6</v>
      </c>
      <c r="AA486" s="274" t="str">
        <f t="shared" si="14"/>
        <v>KNC</v>
      </c>
      <c r="AB486" s="274" t="str">
        <f t="shared" si="15"/>
        <v>XX6</v>
      </c>
      <c r="AC486" s="274" t="str">
        <f t="shared" si="16"/>
        <v>ZG3EURM</v>
      </c>
      <c r="AD486" s="274" t="str">
        <f t="shared" si="17"/>
        <v>ZG3</v>
      </c>
      <c r="AE486" s="274" t="str">
        <f t="shared" si="18"/>
        <v>EURM</v>
      </c>
      <c r="AF486" s="274" t="e">
        <f t="shared" ca="1" si="19"/>
        <v>#NAME?</v>
      </c>
      <c r="AG486" s="274" t="e">
        <f t="shared" ca="1" si="20"/>
        <v>#NAME?</v>
      </c>
    </row>
    <row r="487" spans="1:33" ht="75">
      <c r="A487" s="187" t="e">
        <f t="shared" ca="1" si="12"/>
        <v>#NAME?</v>
      </c>
      <c r="B487" s="273" t="s">
        <v>1765</v>
      </c>
      <c r="C487" s="274"/>
      <c r="D487" s="274"/>
      <c r="E487" s="274" t="s">
        <v>11453</v>
      </c>
      <c r="F487" s="274" t="s">
        <v>11450</v>
      </c>
      <c r="G487" s="287" t="s">
        <v>11451</v>
      </c>
      <c r="H487" s="295">
        <v>43389</v>
      </c>
      <c r="I487" s="276" t="str">
        <f t="shared" si="22"/>
        <v>LINKS REQUIRED</v>
      </c>
      <c r="J487" s="295">
        <v>43390</v>
      </c>
      <c r="K487" s="282"/>
      <c r="L487" s="278"/>
      <c r="M487" s="278"/>
      <c r="N487" s="278"/>
      <c r="O487" s="278"/>
      <c r="P487" s="278"/>
      <c r="Q487" s="278"/>
      <c r="R487" s="278"/>
      <c r="S487" s="278"/>
      <c r="T487" s="278"/>
      <c r="U487" s="282"/>
      <c r="V487" s="282"/>
      <c r="W487" s="279"/>
      <c r="X487" s="282"/>
      <c r="Y487" s="281" t="s">
        <v>11454</v>
      </c>
      <c r="Z487" s="274" t="str">
        <f t="shared" si="13"/>
        <v>KX1PDY</v>
      </c>
      <c r="AA487" s="274" t="str">
        <f t="shared" si="14"/>
        <v>KX1</v>
      </c>
      <c r="AB487" s="274" t="str">
        <f t="shared" si="15"/>
        <v>PDY</v>
      </c>
      <c r="AC487" s="274" t="str">
        <f t="shared" si="16"/>
        <v>UWI6IZQ</v>
      </c>
      <c r="AD487" s="274" t="str">
        <f t="shared" si="17"/>
        <v>UWI</v>
      </c>
      <c r="AE487" s="274" t="str">
        <f t="shared" si="18"/>
        <v>6IZQ</v>
      </c>
      <c r="AF487" s="274" t="e">
        <f t="shared" ca="1" si="19"/>
        <v>#NAME?</v>
      </c>
      <c r="AG487" s="274" t="e">
        <f t="shared" ca="1" si="20"/>
        <v>#NAME?</v>
      </c>
    </row>
    <row r="488" spans="1:33" ht="75">
      <c r="A488" s="187" t="e">
        <f t="shared" ca="1" si="12"/>
        <v>#NAME?</v>
      </c>
      <c r="B488" s="273" t="s">
        <v>1765</v>
      </c>
      <c r="C488" s="274"/>
      <c r="D488" s="274"/>
      <c r="E488" s="274" t="s">
        <v>11455</v>
      </c>
      <c r="F488" s="274" t="s">
        <v>11450</v>
      </c>
      <c r="G488" s="287" t="s">
        <v>11451</v>
      </c>
      <c r="H488" s="295">
        <v>43389</v>
      </c>
      <c r="I488" s="276" t="str">
        <f t="shared" si="22"/>
        <v>LINKS REQUIRED</v>
      </c>
      <c r="J488" s="295">
        <v>43390</v>
      </c>
      <c r="K488" s="282"/>
      <c r="L488" s="278"/>
      <c r="M488" s="278"/>
      <c r="N488" s="278"/>
      <c r="O488" s="278"/>
      <c r="P488" s="278"/>
      <c r="Q488" s="278"/>
      <c r="R488" s="278"/>
      <c r="S488" s="278"/>
      <c r="T488" s="278"/>
      <c r="U488" s="282"/>
      <c r="V488" s="282"/>
      <c r="W488" s="279"/>
      <c r="X488" s="282"/>
      <c r="Y488" s="281" t="s">
        <v>11456</v>
      </c>
      <c r="Z488" s="274" t="str">
        <f t="shared" si="13"/>
        <v>KXSSC8</v>
      </c>
      <c r="AA488" s="274" t="str">
        <f t="shared" si="14"/>
        <v>KXS</v>
      </c>
      <c r="AB488" s="274" t="str">
        <f t="shared" si="15"/>
        <v>SC8</v>
      </c>
      <c r="AC488" s="274" t="str">
        <f t="shared" si="16"/>
        <v>YZJ5606</v>
      </c>
      <c r="AD488" s="274" t="str">
        <f t="shared" si="17"/>
        <v>YZJ</v>
      </c>
      <c r="AE488" s="274" t="str">
        <f t="shared" si="18"/>
        <v>5606</v>
      </c>
      <c r="AF488" s="274" t="e">
        <f t="shared" ca="1" si="19"/>
        <v>#NAME?</v>
      </c>
      <c r="AG488" s="274" t="e">
        <f t="shared" ca="1" si="20"/>
        <v>#NAME?</v>
      </c>
    </row>
    <row r="489" spans="1:33" ht="75">
      <c r="A489" s="187" t="e">
        <f t="shared" ca="1" si="12"/>
        <v>#NAME?</v>
      </c>
      <c r="B489" s="273" t="s">
        <v>2263</v>
      </c>
      <c r="C489" s="274" t="s">
        <v>6188</v>
      </c>
      <c r="D489" s="274" t="s">
        <v>6102</v>
      </c>
      <c r="E489" s="274" t="s">
        <v>11457</v>
      </c>
      <c r="F489" s="274" t="s">
        <v>11458</v>
      </c>
      <c r="G489" s="274"/>
      <c r="H489" s="295">
        <v>43389</v>
      </c>
      <c r="I489" s="276" t="str">
        <f t="shared" si="22"/>
        <v>LINKS HARVESTED</v>
      </c>
      <c r="J489" s="295">
        <v>43390</v>
      </c>
      <c r="K489" s="282"/>
      <c r="L489" s="278" t="s">
        <v>6147</v>
      </c>
      <c r="M489" s="278"/>
      <c r="N489" s="278" t="s">
        <v>6118</v>
      </c>
      <c r="O489" s="278"/>
      <c r="P489" s="278"/>
      <c r="Q489" s="278"/>
      <c r="R489" s="278"/>
      <c r="S489" s="278"/>
      <c r="T489" s="278"/>
      <c r="U489" s="282"/>
      <c r="V489" s="274" t="s">
        <v>11459</v>
      </c>
      <c r="W489" s="283" t="s">
        <v>6111</v>
      </c>
      <c r="X489" s="279" t="s">
        <v>11460</v>
      </c>
      <c r="Y489" s="281" t="s">
        <v>11461</v>
      </c>
      <c r="Z489" s="274" t="str">
        <f t="shared" si="13"/>
        <v>KXUXAF</v>
      </c>
      <c r="AA489" s="274" t="str">
        <f t="shared" si="14"/>
        <v>KXU</v>
      </c>
      <c r="AB489" s="274" t="str">
        <f t="shared" si="15"/>
        <v>XAF</v>
      </c>
      <c r="AC489" s="274" t="str">
        <f t="shared" si="16"/>
        <v>TFEUXDO</v>
      </c>
      <c r="AD489" s="274" t="str">
        <f t="shared" si="17"/>
        <v>TFE</v>
      </c>
      <c r="AE489" s="274" t="str">
        <f t="shared" si="18"/>
        <v>UXDO</v>
      </c>
      <c r="AF489" s="274" t="e">
        <f t="shared" ca="1" si="19"/>
        <v>#NAME?</v>
      </c>
      <c r="AG489" s="274" t="e">
        <f t="shared" ca="1" si="20"/>
        <v>#NAME?</v>
      </c>
    </row>
    <row r="490" spans="1:33" ht="225">
      <c r="A490" s="187" t="e">
        <f t="shared" ca="1" si="12"/>
        <v>#NAME?</v>
      </c>
      <c r="B490" s="273" t="s">
        <v>1762</v>
      </c>
      <c r="C490" s="274"/>
      <c r="D490" s="274" t="s">
        <v>6114</v>
      </c>
      <c r="E490" s="274" t="s">
        <v>11462</v>
      </c>
      <c r="F490" s="274" t="s">
        <v>11463</v>
      </c>
      <c r="G490" s="287" t="s">
        <v>11464</v>
      </c>
      <c r="H490" s="295">
        <v>43390</v>
      </c>
      <c r="I490" s="276" t="str">
        <f t="shared" si="22"/>
        <v>LINKS REQUIRED</v>
      </c>
      <c r="J490" s="295">
        <v>43390</v>
      </c>
      <c r="K490" s="282"/>
      <c r="L490" s="278"/>
      <c r="M490" s="278"/>
      <c r="N490" s="278"/>
      <c r="O490" s="278"/>
      <c r="P490" s="278"/>
      <c r="Q490" s="278"/>
      <c r="R490" s="278"/>
      <c r="S490" s="278"/>
      <c r="T490" s="278"/>
      <c r="U490" s="282"/>
      <c r="V490" s="282"/>
      <c r="W490" s="279"/>
      <c r="X490" s="282"/>
      <c r="Y490" s="281" t="s">
        <v>11465</v>
      </c>
      <c r="Z490" s="274" t="str">
        <f t="shared" si="13"/>
        <v>KPXDBL</v>
      </c>
      <c r="AA490" s="274" t="str">
        <f t="shared" si="14"/>
        <v>KPX</v>
      </c>
      <c r="AB490" s="274" t="str">
        <f t="shared" si="15"/>
        <v>DBL</v>
      </c>
      <c r="AC490" s="274" t="str">
        <f t="shared" si="16"/>
        <v>KYJ6LNE</v>
      </c>
      <c r="AD490" s="274" t="str">
        <f t="shared" si="17"/>
        <v>KYJ</v>
      </c>
      <c r="AE490" s="274" t="str">
        <f t="shared" si="18"/>
        <v>6LNE</v>
      </c>
      <c r="AF490" s="274" t="e">
        <f t="shared" ca="1" si="19"/>
        <v>#NAME?</v>
      </c>
      <c r="AG490" s="274" t="e">
        <f t="shared" ca="1" si="20"/>
        <v>#NAME?</v>
      </c>
    </row>
    <row r="491" spans="1:33" ht="131.25">
      <c r="A491" s="187" t="e">
        <f t="shared" ca="1" si="12"/>
        <v>#NAME?</v>
      </c>
      <c r="B491" s="273" t="s">
        <v>1904</v>
      </c>
      <c r="C491" s="274"/>
      <c r="D491" s="274" t="s">
        <v>6102</v>
      </c>
      <c r="E491" s="274" t="s">
        <v>11466</v>
      </c>
      <c r="F491" s="274" t="s">
        <v>10586</v>
      </c>
      <c r="G491" s="287" t="s">
        <v>11467</v>
      </c>
      <c r="H491" s="295">
        <v>43390</v>
      </c>
      <c r="I491" s="276" t="str">
        <f t="shared" si="22"/>
        <v>LINKS HARVESTED</v>
      </c>
      <c r="J491" s="295">
        <v>43390</v>
      </c>
      <c r="K491" s="282"/>
      <c r="L491" s="278" t="s">
        <v>6118</v>
      </c>
      <c r="M491" s="278"/>
      <c r="N491" s="278" t="s">
        <v>6118</v>
      </c>
      <c r="O491" s="278"/>
      <c r="P491" s="278"/>
      <c r="Q491" s="278"/>
      <c r="R491" s="278"/>
      <c r="S491" s="278"/>
      <c r="T491" s="278"/>
      <c r="U491" s="282"/>
      <c r="V491" s="274" t="s">
        <v>11468</v>
      </c>
      <c r="W491" s="283" t="s">
        <v>6111</v>
      </c>
      <c r="X491" s="279" t="s">
        <v>11469</v>
      </c>
      <c r="Y491" s="281" t="s">
        <v>11470</v>
      </c>
      <c r="Z491" s="274" t="str">
        <f t="shared" si="13"/>
        <v>KRWPHD</v>
      </c>
      <c r="AA491" s="274" t="str">
        <f t="shared" si="14"/>
        <v>KRW</v>
      </c>
      <c r="AB491" s="274" t="str">
        <f t="shared" si="15"/>
        <v>PHD</v>
      </c>
      <c r="AC491" s="274" t="str">
        <f t="shared" si="16"/>
        <v>Y3NLBKX</v>
      </c>
      <c r="AD491" s="274" t="str">
        <f t="shared" si="17"/>
        <v>Y3N</v>
      </c>
      <c r="AE491" s="274" t="str">
        <f t="shared" si="18"/>
        <v>LBKX</v>
      </c>
      <c r="AF491" s="274" t="e">
        <f t="shared" ca="1" si="19"/>
        <v>#NAME?</v>
      </c>
      <c r="AG491" s="274" t="e">
        <f t="shared" ca="1" si="20"/>
        <v>#NAME?</v>
      </c>
    </row>
    <row r="492" spans="1:33" ht="168.75">
      <c r="A492" s="187" t="e">
        <f t="shared" ca="1" si="12"/>
        <v>#NAME?</v>
      </c>
      <c r="B492" s="273" t="s">
        <v>1765</v>
      </c>
      <c r="C492" s="274"/>
      <c r="D492" s="274" t="s">
        <v>6114</v>
      </c>
      <c r="E492" s="274" t="s">
        <v>11471</v>
      </c>
      <c r="F492" s="274" t="s">
        <v>11472</v>
      </c>
      <c r="G492" s="274"/>
      <c r="H492" s="295">
        <v>43390</v>
      </c>
      <c r="I492" s="276" t="str">
        <f t="shared" si="22"/>
        <v>LINKS REQUIRED</v>
      </c>
      <c r="J492" s="295">
        <v>43391</v>
      </c>
      <c r="K492" s="282"/>
      <c r="L492" s="278"/>
      <c r="M492" s="278"/>
      <c r="N492" s="278"/>
      <c r="O492" s="278"/>
      <c r="P492" s="278"/>
      <c r="Q492" s="278"/>
      <c r="R492" s="278"/>
      <c r="S492" s="278"/>
      <c r="T492" s="278"/>
      <c r="U492" s="282"/>
      <c r="V492" s="282"/>
      <c r="W492" s="279"/>
      <c r="X492" s="282"/>
      <c r="Y492" s="281" t="s">
        <v>11473</v>
      </c>
      <c r="Z492" s="274" t="str">
        <f t="shared" si="13"/>
        <v>KTRDDG</v>
      </c>
      <c r="AA492" s="274" t="str">
        <f t="shared" si="14"/>
        <v>KTR</v>
      </c>
      <c r="AB492" s="274" t="str">
        <f t="shared" si="15"/>
        <v>DDG</v>
      </c>
      <c r="AC492" s="274" t="str">
        <f t="shared" si="16"/>
        <v>BTJXDG5</v>
      </c>
      <c r="AD492" s="274" t="str">
        <f t="shared" si="17"/>
        <v>BTJ</v>
      </c>
      <c r="AE492" s="274" t="str">
        <f t="shared" si="18"/>
        <v>XDG5</v>
      </c>
      <c r="AF492" s="274" t="e">
        <f t="shared" ca="1" si="19"/>
        <v>#NAME?</v>
      </c>
      <c r="AG492" s="274" t="e">
        <f t="shared" ca="1" si="20"/>
        <v>#NAME?</v>
      </c>
    </row>
    <row r="493" spans="1:33" ht="69">
      <c r="A493" s="187" t="e">
        <f t="shared" ca="1" si="12"/>
        <v>#NAME?</v>
      </c>
      <c r="B493" s="273" t="s">
        <v>1765</v>
      </c>
      <c r="C493" s="274" t="s">
        <v>6188</v>
      </c>
      <c r="D493" s="274" t="s">
        <v>6102</v>
      </c>
      <c r="E493" s="274" t="s">
        <v>11474</v>
      </c>
      <c r="F493" s="274" t="s">
        <v>11475</v>
      </c>
      <c r="G493" s="274"/>
      <c r="H493" s="295">
        <v>43391</v>
      </c>
      <c r="I493" s="276" t="str">
        <f t="shared" si="22"/>
        <v>LINKS HARVESTED</v>
      </c>
      <c r="J493" s="295">
        <v>43391</v>
      </c>
      <c r="K493" s="282"/>
      <c r="L493" s="278" t="s">
        <v>6109</v>
      </c>
      <c r="M493" s="278"/>
      <c r="N493" s="278" t="s">
        <v>6109</v>
      </c>
      <c r="O493" s="278"/>
      <c r="P493" s="278"/>
      <c r="Q493" s="278"/>
      <c r="R493" s="278"/>
      <c r="S493" s="278"/>
      <c r="T493" s="278"/>
      <c r="U493" s="282"/>
      <c r="V493" s="274" t="s">
        <v>11476</v>
      </c>
      <c r="W493" s="283" t="s">
        <v>6111</v>
      </c>
      <c r="X493" s="279" t="s">
        <v>11477</v>
      </c>
      <c r="Y493" s="281" t="s">
        <v>11478</v>
      </c>
      <c r="Z493" s="274" t="str">
        <f t="shared" si="13"/>
        <v>KU8TAB</v>
      </c>
      <c r="AA493" s="274" t="str">
        <f t="shared" si="14"/>
        <v>KU8</v>
      </c>
      <c r="AB493" s="274" t="str">
        <f t="shared" si="15"/>
        <v>TAB</v>
      </c>
      <c r="AC493" s="274" t="str">
        <f t="shared" si="16"/>
        <v>YZX5A1X</v>
      </c>
      <c r="AD493" s="274" t="str">
        <f t="shared" si="17"/>
        <v>YZX</v>
      </c>
      <c r="AE493" s="274" t="str">
        <f t="shared" si="18"/>
        <v>5A1X</v>
      </c>
      <c r="AF493" s="274" t="e">
        <f t="shared" ca="1" si="19"/>
        <v>#NAME?</v>
      </c>
      <c r="AG493" s="274" t="e">
        <f t="shared" ca="1" si="20"/>
        <v>#NAME?</v>
      </c>
    </row>
    <row r="494" spans="1:33" ht="225">
      <c r="A494" s="187" t="e">
        <f t="shared" ca="1" si="12"/>
        <v>#NAME?</v>
      </c>
      <c r="B494" s="273" t="s">
        <v>1762</v>
      </c>
      <c r="C494" s="274"/>
      <c r="D494" s="274" t="s">
        <v>6114</v>
      </c>
      <c r="E494" s="274" t="s">
        <v>11479</v>
      </c>
      <c r="F494" s="274" t="s">
        <v>11480</v>
      </c>
      <c r="G494" s="274"/>
      <c r="H494" s="295">
        <v>43391</v>
      </c>
      <c r="I494" s="276" t="str">
        <f t="shared" si="22"/>
        <v>LINKS REQUIRED</v>
      </c>
      <c r="J494" s="295">
        <v>43391</v>
      </c>
      <c r="K494" s="282"/>
      <c r="L494" s="278"/>
      <c r="M494" s="278"/>
      <c r="N494" s="278"/>
      <c r="O494" s="278"/>
      <c r="P494" s="278"/>
      <c r="Q494" s="278"/>
      <c r="R494" s="278"/>
      <c r="S494" s="278"/>
      <c r="T494" s="278"/>
      <c r="U494" s="282"/>
      <c r="V494" s="282"/>
      <c r="W494" s="279"/>
      <c r="X494" s="282"/>
      <c r="Y494" s="281" t="s">
        <v>11481</v>
      </c>
      <c r="Z494" s="274" t="str">
        <f t="shared" si="13"/>
        <v>KUETNT</v>
      </c>
      <c r="AA494" s="274" t="str">
        <f t="shared" si="14"/>
        <v>KUE</v>
      </c>
      <c r="AB494" s="274" t="str">
        <f t="shared" si="15"/>
        <v>TNT</v>
      </c>
      <c r="AC494" s="274" t="str">
        <f t="shared" si="16"/>
        <v>D92P6XW</v>
      </c>
      <c r="AD494" s="274" t="str">
        <f t="shared" si="17"/>
        <v>D92</v>
      </c>
      <c r="AE494" s="274" t="str">
        <f t="shared" si="18"/>
        <v>P6XW</v>
      </c>
      <c r="AF494" s="274" t="e">
        <f t="shared" ca="1" si="19"/>
        <v>#NAME?</v>
      </c>
      <c r="AG494" s="274" t="e">
        <f t="shared" ca="1" si="20"/>
        <v>#NAME?</v>
      </c>
    </row>
    <row r="495" spans="1:33" ht="75">
      <c r="A495" s="187" t="e">
        <f t="shared" ca="1" si="12"/>
        <v>#NAME?</v>
      </c>
      <c r="B495" s="273" t="s">
        <v>1765</v>
      </c>
      <c r="C495" s="274"/>
      <c r="D495" s="274" t="s">
        <v>6114</v>
      </c>
      <c r="E495" s="274" t="s">
        <v>11482</v>
      </c>
      <c r="F495" s="274" t="s">
        <v>11483</v>
      </c>
      <c r="G495" s="274"/>
      <c r="H495" s="295">
        <v>43391</v>
      </c>
      <c r="I495" s="276" t="str">
        <f t="shared" si="22"/>
        <v>LINKS REQUIRED</v>
      </c>
      <c r="J495" s="299">
        <v>43392</v>
      </c>
      <c r="K495" s="282"/>
      <c r="L495" s="278"/>
      <c r="M495" s="278"/>
      <c r="N495" s="278"/>
      <c r="O495" s="278"/>
      <c r="P495" s="278"/>
      <c r="Q495" s="278"/>
      <c r="R495" s="278"/>
      <c r="S495" s="278"/>
      <c r="T495" s="278"/>
      <c r="U495" s="282"/>
      <c r="V495" s="282"/>
      <c r="W495" s="279"/>
      <c r="X495" s="282"/>
      <c r="Y495" s="281" t="s">
        <v>11484</v>
      </c>
      <c r="Z495" s="274" t="str">
        <f t="shared" si="13"/>
        <v>KX46DR</v>
      </c>
      <c r="AA495" s="274" t="str">
        <f t="shared" si="14"/>
        <v>KX4</v>
      </c>
      <c r="AB495" s="274" t="str">
        <f t="shared" si="15"/>
        <v>6DR</v>
      </c>
      <c r="AC495" s="274" t="str">
        <f t="shared" si="16"/>
        <v>ZZGX4D9</v>
      </c>
      <c r="AD495" s="274" t="str">
        <f t="shared" si="17"/>
        <v>ZZG</v>
      </c>
      <c r="AE495" s="274" t="str">
        <f t="shared" si="18"/>
        <v>X4D9</v>
      </c>
      <c r="AF495" s="274" t="e">
        <f t="shared" ca="1" si="19"/>
        <v>#NAME?</v>
      </c>
      <c r="AG495" s="274" t="e">
        <f t="shared" ca="1" si="20"/>
        <v>#NAME?</v>
      </c>
    </row>
    <row r="496" spans="1:33" ht="37.5">
      <c r="A496" s="187" t="e">
        <f t="shared" ca="1" si="12"/>
        <v>#NAME?</v>
      </c>
      <c r="B496" s="273" t="s">
        <v>1765</v>
      </c>
      <c r="C496" s="274"/>
      <c r="D496" s="274" t="s">
        <v>6114</v>
      </c>
      <c r="E496" s="274" t="s">
        <v>11485</v>
      </c>
      <c r="F496" s="334" t="s">
        <v>11486</v>
      </c>
      <c r="G496" s="274"/>
      <c r="H496" s="295">
        <v>43391</v>
      </c>
      <c r="I496" s="276" t="str">
        <f t="shared" si="22"/>
        <v>LINKS REQUIRED</v>
      </c>
      <c r="J496" s="299">
        <v>43392</v>
      </c>
      <c r="K496" s="282"/>
      <c r="L496" s="278"/>
      <c r="M496" s="278"/>
      <c r="N496" s="278"/>
      <c r="O496" s="278"/>
      <c r="P496" s="278"/>
      <c r="Q496" s="278"/>
      <c r="R496" s="278"/>
      <c r="S496" s="278"/>
      <c r="T496" s="278"/>
      <c r="U496" s="282"/>
      <c r="V496" s="282"/>
      <c r="W496" s="279"/>
      <c r="X496" s="282"/>
      <c r="Y496" s="281" t="s">
        <v>11487</v>
      </c>
      <c r="Z496" s="274" t="str">
        <f t="shared" si="13"/>
        <v>LXF6YJ</v>
      </c>
      <c r="AA496" s="274" t="str">
        <f t="shared" si="14"/>
        <v>LXF</v>
      </c>
      <c r="AB496" s="274" t="str">
        <f t="shared" si="15"/>
        <v>6YJ</v>
      </c>
      <c r="AC496" s="274" t="str">
        <f t="shared" si="16"/>
        <v>MST4HNT</v>
      </c>
      <c r="AD496" s="274" t="str">
        <f t="shared" si="17"/>
        <v>MST</v>
      </c>
      <c r="AE496" s="274" t="str">
        <f t="shared" si="18"/>
        <v>4HNT</v>
      </c>
      <c r="AF496" s="274" t="e">
        <f t="shared" ca="1" si="19"/>
        <v>#NAME?</v>
      </c>
      <c r="AG496" s="274" t="e">
        <f t="shared" ca="1" si="20"/>
        <v>#NAME?</v>
      </c>
    </row>
    <row r="497" spans="1:33" ht="150">
      <c r="A497" s="187" t="e">
        <f t="shared" ca="1" si="12"/>
        <v>#NAME?</v>
      </c>
      <c r="B497" s="273" t="s">
        <v>1765</v>
      </c>
      <c r="C497" s="274" t="s">
        <v>6188</v>
      </c>
      <c r="D497" s="274" t="s">
        <v>6102</v>
      </c>
      <c r="E497" s="274" t="s">
        <v>11488</v>
      </c>
      <c r="F497" s="274" t="s">
        <v>11489</v>
      </c>
      <c r="G497" s="294" t="s">
        <v>11490</v>
      </c>
      <c r="H497" s="295">
        <v>43391</v>
      </c>
      <c r="I497" s="276" t="str">
        <f t="shared" si="22"/>
        <v>LINKS REQUIRED</v>
      </c>
      <c r="J497" s="335">
        <v>43392</v>
      </c>
      <c r="K497" s="282"/>
      <c r="L497" s="278" t="s">
        <v>6147</v>
      </c>
      <c r="M497" s="278"/>
      <c r="N497" s="278" t="s">
        <v>6109</v>
      </c>
      <c r="O497" s="278"/>
      <c r="P497" s="278"/>
      <c r="Q497" s="278"/>
      <c r="R497" s="278"/>
      <c r="S497" s="278"/>
      <c r="T497" s="278"/>
      <c r="U497" s="282"/>
      <c r="V497" s="282"/>
      <c r="W497" s="279"/>
      <c r="X497" s="282"/>
      <c r="Y497" s="281" t="s">
        <v>11491</v>
      </c>
      <c r="Z497" s="274" t="str">
        <f t="shared" si="13"/>
        <v>LXZIXS</v>
      </c>
      <c r="AA497" s="274" t="str">
        <f t="shared" si="14"/>
        <v>LXZ</v>
      </c>
      <c r="AB497" s="274" t="str">
        <f t="shared" si="15"/>
        <v>IXS</v>
      </c>
      <c r="AC497" s="274" t="str">
        <f t="shared" si="16"/>
        <v>G9MTNHO</v>
      </c>
      <c r="AD497" s="274" t="str">
        <f t="shared" si="17"/>
        <v>G9M</v>
      </c>
      <c r="AE497" s="274" t="str">
        <f t="shared" si="18"/>
        <v>TNHO</v>
      </c>
      <c r="AF497" s="274" t="e">
        <f t="shared" ca="1" si="19"/>
        <v>#NAME?</v>
      </c>
      <c r="AG497" s="274" t="e">
        <f t="shared" ca="1" si="20"/>
        <v>#NAME?</v>
      </c>
    </row>
    <row r="498" spans="1:33" ht="131.25">
      <c r="A498" s="187" t="e">
        <f t="shared" ca="1" si="12"/>
        <v>#NAME?</v>
      </c>
      <c r="B498" s="273" t="s">
        <v>1765</v>
      </c>
      <c r="C498" s="274"/>
      <c r="D498" s="274" t="s">
        <v>6114</v>
      </c>
      <c r="E498" s="274" t="s">
        <v>11492</v>
      </c>
      <c r="F498" s="274" t="s">
        <v>11493</v>
      </c>
      <c r="G498" s="274"/>
      <c r="H498" s="295">
        <v>43391</v>
      </c>
      <c r="I498" s="276" t="str">
        <f t="shared" si="22"/>
        <v>LINKS REQUIRED</v>
      </c>
      <c r="J498" s="335">
        <v>43392</v>
      </c>
      <c r="K498" s="282"/>
      <c r="L498" s="278"/>
      <c r="M498" s="278"/>
      <c r="N498" s="278"/>
      <c r="O498" s="278"/>
      <c r="P498" s="278"/>
      <c r="Q498" s="278"/>
      <c r="R498" s="278"/>
      <c r="S498" s="278"/>
      <c r="T498" s="278"/>
      <c r="U498" s="282"/>
      <c r="V498" s="282"/>
      <c r="W498" s="279"/>
      <c r="X498" s="282"/>
      <c r="Y498" s="281" t="s">
        <v>11494</v>
      </c>
      <c r="Z498" s="274" t="str">
        <f t="shared" si="13"/>
        <v>L13HS9</v>
      </c>
      <c r="AA498" s="274" t="str">
        <f t="shared" si="14"/>
        <v>L13</v>
      </c>
      <c r="AB498" s="274" t="str">
        <f t="shared" si="15"/>
        <v>HS9</v>
      </c>
      <c r="AC498" s="274" t="str">
        <f t="shared" si="16"/>
        <v>3XFH71I</v>
      </c>
      <c r="AD498" s="274" t="str">
        <f t="shared" si="17"/>
        <v>3XF</v>
      </c>
      <c r="AE498" s="274" t="str">
        <f t="shared" si="18"/>
        <v>H71I</v>
      </c>
      <c r="AF498" s="274" t="e">
        <f t="shared" ca="1" si="19"/>
        <v>#NAME?</v>
      </c>
      <c r="AG498" s="274" t="e">
        <f t="shared" ca="1" si="20"/>
        <v>#NAME?</v>
      </c>
    </row>
    <row r="499" spans="1:33" ht="93.75">
      <c r="A499" s="187" t="e">
        <f t="shared" ca="1" si="12"/>
        <v>#NAME?</v>
      </c>
      <c r="B499" s="273" t="s">
        <v>1765</v>
      </c>
      <c r="C499" s="274"/>
      <c r="D499" s="274" t="s">
        <v>6114</v>
      </c>
      <c r="E499" s="336" t="s">
        <v>11495</v>
      </c>
      <c r="F499" s="274" t="s">
        <v>11496</v>
      </c>
      <c r="G499" s="274"/>
      <c r="H499" s="295">
        <v>43391</v>
      </c>
      <c r="I499" s="276" t="str">
        <f t="shared" si="22"/>
        <v>LINKS REQUIRED</v>
      </c>
      <c r="J499" s="335">
        <v>43392</v>
      </c>
      <c r="K499" s="282"/>
      <c r="L499" s="278"/>
      <c r="M499" s="278"/>
      <c r="N499" s="278"/>
      <c r="O499" s="278"/>
      <c r="P499" s="278"/>
      <c r="Q499" s="278"/>
      <c r="R499" s="278"/>
      <c r="S499" s="278"/>
      <c r="T499" s="278"/>
      <c r="U499" s="282"/>
      <c r="V499" s="282"/>
      <c r="W499" s="279"/>
      <c r="X499" s="282"/>
      <c r="Y499" s="281" t="s">
        <v>11497</v>
      </c>
      <c r="Z499" s="274" t="str">
        <f t="shared" si="13"/>
        <v>L2HA1N</v>
      </c>
      <c r="AA499" s="274" t="str">
        <f t="shared" si="14"/>
        <v>L2H</v>
      </c>
      <c r="AB499" s="274" t="str">
        <f t="shared" si="15"/>
        <v>A1N</v>
      </c>
      <c r="AC499" s="274" t="str">
        <f t="shared" si="16"/>
        <v>YT3QIDB</v>
      </c>
      <c r="AD499" s="274" t="str">
        <f t="shared" si="17"/>
        <v>YT3</v>
      </c>
      <c r="AE499" s="274" t="str">
        <f t="shared" si="18"/>
        <v>QIDB</v>
      </c>
      <c r="AF499" s="274" t="e">
        <f t="shared" ca="1" si="19"/>
        <v>#NAME?</v>
      </c>
      <c r="AG499" s="274" t="e">
        <f t="shared" ca="1" si="20"/>
        <v>#NAME?</v>
      </c>
    </row>
    <row r="500" spans="1:33" ht="93.75">
      <c r="A500" s="187" t="e">
        <f t="shared" ca="1" si="12"/>
        <v>#NAME?</v>
      </c>
      <c r="B500" s="273" t="s">
        <v>1765</v>
      </c>
      <c r="C500" s="274"/>
      <c r="D500" s="274" t="s">
        <v>6114</v>
      </c>
      <c r="E500" s="274" t="s">
        <v>11498</v>
      </c>
      <c r="F500" s="274" t="s">
        <v>11499</v>
      </c>
      <c r="G500" s="287" t="s">
        <v>11500</v>
      </c>
      <c r="H500" s="335">
        <v>43392</v>
      </c>
      <c r="I500" s="276" t="str">
        <f t="shared" si="22"/>
        <v>LINKS REQUIRED</v>
      </c>
      <c r="J500" s="335">
        <v>43392</v>
      </c>
      <c r="K500" s="282"/>
      <c r="L500" s="278"/>
      <c r="M500" s="278"/>
      <c r="N500" s="278" t="s">
        <v>6109</v>
      </c>
      <c r="O500" s="278"/>
      <c r="P500" s="278"/>
      <c r="Q500" s="278"/>
      <c r="R500" s="278"/>
      <c r="S500" s="278"/>
      <c r="T500" s="278"/>
      <c r="U500" s="282"/>
      <c r="V500" s="282"/>
      <c r="W500" s="279"/>
      <c r="X500" s="282"/>
      <c r="Y500" s="281" t="s">
        <v>11501</v>
      </c>
      <c r="Z500" s="274" t="str">
        <f t="shared" si="13"/>
        <v>L36YC2</v>
      </c>
      <c r="AA500" s="274" t="str">
        <f t="shared" si="14"/>
        <v>L36</v>
      </c>
      <c r="AB500" s="274" t="str">
        <f t="shared" si="15"/>
        <v>YC2</v>
      </c>
      <c r="AC500" s="274" t="str">
        <f t="shared" si="16"/>
        <v>PH9MMZU</v>
      </c>
      <c r="AD500" s="274" t="str">
        <f t="shared" si="17"/>
        <v>PH9</v>
      </c>
      <c r="AE500" s="274" t="str">
        <f t="shared" si="18"/>
        <v>MMZU</v>
      </c>
      <c r="AF500" s="274" t="e">
        <f t="shared" ca="1" si="19"/>
        <v>#NAME?</v>
      </c>
      <c r="AG500" s="274" t="e">
        <f t="shared" ca="1" si="20"/>
        <v>#NAME?</v>
      </c>
    </row>
    <row r="501" spans="1:33" ht="206.25">
      <c r="A501" s="187" t="e">
        <f t="shared" ca="1" si="12"/>
        <v>#NAME?</v>
      </c>
      <c r="B501" s="273" t="s">
        <v>1765</v>
      </c>
      <c r="C501" s="274"/>
      <c r="D501" s="274" t="s">
        <v>6114</v>
      </c>
      <c r="E501" s="274" t="s">
        <v>11502</v>
      </c>
      <c r="F501" s="274" t="s">
        <v>11503</v>
      </c>
      <c r="G501" s="274" t="s">
        <v>11504</v>
      </c>
      <c r="H501" s="335">
        <v>43392</v>
      </c>
      <c r="I501" s="276" t="str">
        <f t="shared" si="22"/>
        <v>LINKS REQUIRED</v>
      </c>
      <c r="J501" s="335">
        <v>43392</v>
      </c>
      <c r="K501" s="282"/>
      <c r="L501" s="278"/>
      <c r="M501" s="278"/>
      <c r="N501" s="278"/>
      <c r="O501" s="278"/>
      <c r="P501" s="278"/>
      <c r="Q501" s="278"/>
      <c r="R501" s="278"/>
      <c r="S501" s="278"/>
      <c r="T501" s="278"/>
      <c r="U501" s="282"/>
      <c r="V501" s="282"/>
      <c r="W501" s="279"/>
      <c r="X501" s="282"/>
      <c r="Y501" s="281" t="s">
        <v>11505</v>
      </c>
      <c r="Z501" s="274" t="str">
        <f t="shared" si="13"/>
        <v>L3RXLF</v>
      </c>
      <c r="AA501" s="274" t="str">
        <f t="shared" si="14"/>
        <v>L3R</v>
      </c>
      <c r="AB501" s="274" t="str">
        <f t="shared" si="15"/>
        <v>XLF</v>
      </c>
      <c r="AC501" s="274" t="str">
        <f t="shared" si="16"/>
        <v>K5LJA3R</v>
      </c>
      <c r="AD501" s="274" t="str">
        <f t="shared" si="17"/>
        <v>K5L</v>
      </c>
      <c r="AE501" s="274" t="str">
        <f t="shared" si="18"/>
        <v>JA3R</v>
      </c>
      <c r="AF501" s="274" t="e">
        <f t="shared" ca="1" si="19"/>
        <v>#NAME?</v>
      </c>
      <c r="AG501" s="274" t="e">
        <f t="shared" ca="1" si="20"/>
        <v>#NAME?</v>
      </c>
    </row>
    <row r="502" spans="1:33" ht="206.25">
      <c r="A502" s="187" t="e">
        <f t="shared" ca="1" si="12"/>
        <v>#NAME?</v>
      </c>
      <c r="B502" s="273" t="s">
        <v>1765</v>
      </c>
      <c r="C502" s="274"/>
      <c r="D502" s="274"/>
      <c r="E502" s="274" t="s">
        <v>11506</v>
      </c>
      <c r="F502" s="274" t="s">
        <v>11507</v>
      </c>
      <c r="G502" s="274" t="s">
        <v>11508</v>
      </c>
      <c r="H502" s="335">
        <v>43392</v>
      </c>
      <c r="I502" s="276" t="str">
        <f t="shared" si="22"/>
        <v>LINKS REQUIRED</v>
      </c>
      <c r="J502" s="335">
        <v>43392</v>
      </c>
      <c r="K502" s="282"/>
      <c r="L502" s="278"/>
      <c r="M502" s="278"/>
      <c r="N502" s="278"/>
      <c r="O502" s="278"/>
      <c r="P502" s="278"/>
      <c r="Q502" s="278"/>
      <c r="R502" s="278"/>
      <c r="S502" s="278"/>
      <c r="T502" s="278"/>
      <c r="U502" s="282"/>
      <c r="V502" s="282"/>
      <c r="W502" s="279"/>
      <c r="X502" s="282"/>
      <c r="Y502" s="281" t="s">
        <v>11509</v>
      </c>
      <c r="Z502" s="274" t="str">
        <f t="shared" si="13"/>
        <v>L3TXDW</v>
      </c>
      <c r="AA502" s="274" t="str">
        <f t="shared" si="14"/>
        <v>L3T</v>
      </c>
      <c r="AB502" s="274" t="str">
        <f t="shared" si="15"/>
        <v>XDW</v>
      </c>
      <c r="AC502" s="274" t="str">
        <f t="shared" si="16"/>
        <v>4WFXJM7</v>
      </c>
      <c r="AD502" s="274" t="str">
        <f t="shared" si="17"/>
        <v>4WF</v>
      </c>
      <c r="AE502" s="274" t="str">
        <f t="shared" si="18"/>
        <v>XJM7</v>
      </c>
      <c r="AF502" s="274" t="e">
        <f t="shared" ca="1" si="19"/>
        <v>#NAME?</v>
      </c>
      <c r="AG502" s="274" t="e">
        <f t="shared" ca="1" si="20"/>
        <v>#NAME?</v>
      </c>
    </row>
    <row r="503" spans="1:33" ht="75">
      <c r="A503" s="187" t="e">
        <f t="shared" ca="1" si="12"/>
        <v>#NAME?</v>
      </c>
      <c r="B503" s="273" t="s">
        <v>1904</v>
      </c>
      <c r="C503" s="274"/>
      <c r="D503" s="274"/>
      <c r="E503" s="274" t="s">
        <v>11510</v>
      </c>
      <c r="F503" s="337" t="s">
        <v>11511</v>
      </c>
      <c r="G503" s="274" t="s">
        <v>11512</v>
      </c>
      <c r="H503" s="335">
        <v>43392</v>
      </c>
      <c r="I503" s="276" t="str">
        <f t="shared" si="22"/>
        <v>LINKS HARVESTED</v>
      </c>
      <c r="J503" s="335">
        <v>43392</v>
      </c>
      <c r="K503" s="282"/>
      <c r="L503" s="278" t="s">
        <v>6118</v>
      </c>
      <c r="M503" s="278"/>
      <c r="N503" s="278" t="s">
        <v>6109</v>
      </c>
      <c r="O503" s="278"/>
      <c r="P503" s="278"/>
      <c r="Q503" s="278"/>
      <c r="R503" s="278"/>
      <c r="S503" s="278"/>
      <c r="T503" s="278"/>
      <c r="U503" s="282"/>
      <c r="V503" s="274" t="s">
        <v>11513</v>
      </c>
      <c r="W503" s="283" t="s">
        <v>6111</v>
      </c>
      <c r="X503" s="279" t="s">
        <v>11514</v>
      </c>
      <c r="Y503" s="281" t="s">
        <v>11515</v>
      </c>
      <c r="Z503" s="274" t="str">
        <f t="shared" si="13"/>
        <v>L7ZGI5</v>
      </c>
      <c r="AA503" s="274" t="str">
        <f t="shared" si="14"/>
        <v>L7Z</v>
      </c>
      <c r="AB503" s="274" t="str">
        <f t="shared" si="15"/>
        <v>GI5</v>
      </c>
      <c r="AC503" s="274" t="str">
        <f t="shared" si="16"/>
        <v>HYNXPJH</v>
      </c>
      <c r="AD503" s="274" t="str">
        <f t="shared" si="17"/>
        <v>HYN</v>
      </c>
      <c r="AE503" s="274" t="str">
        <f t="shared" si="18"/>
        <v>XPJH</v>
      </c>
      <c r="AF503" s="274" t="e">
        <f t="shared" ca="1" si="19"/>
        <v>#NAME?</v>
      </c>
      <c r="AG503" s="274" t="e">
        <f t="shared" ca="1" si="20"/>
        <v>#NAME?</v>
      </c>
    </row>
    <row r="504" spans="1:33" ht="93.75">
      <c r="A504" s="187" t="e">
        <f t="shared" ca="1" si="12"/>
        <v>#NAME?</v>
      </c>
      <c r="B504" s="273" t="s">
        <v>1765</v>
      </c>
      <c r="C504" s="274"/>
      <c r="D504" s="274" t="s">
        <v>6102</v>
      </c>
      <c r="E504" s="274" t="s">
        <v>11455</v>
      </c>
      <c r="F504" s="274" t="s">
        <v>11516</v>
      </c>
      <c r="G504" s="274" t="s">
        <v>11517</v>
      </c>
      <c r="H504" s="335">
        <v>43392</v>
      </c>
      <c r="I504" s="276" t="str">
        <f t="shared" si="22"/>
        <v>LINKS REQUIRED</v>
      </c>
      <c r="J504" s="335">
        <v>43392</v>
      </c>
      <c r="K504" s="282"/>
      <c r="L504" s="278"/>
      <c r="M504" s="278"/>
      <c r="N504" s="278"/>
      <c r="O504" s="278"/>
      <c r="P504" s="278"/>
      <c r="Q504" s="278"/>
      <c r="R504" s="278"/>
      <c r="S504" s="278"/>
      <c r="T504" s="278"/>
      <c r="U504" s="282"/>
      <c r="V504" s="282"/>
      <c r="W504" s="279"/>
      <c r="X504" s="282"/>
      <c r="Y504" s="281" t="s">
        <v>11518</v>
      </c>
      <c r="Z504" s="274" t="str">
        <f t="shared" si="13"/>
        <v>L94KZY</v>
      </c>
      <c r="AA504" s="274" t="str">
        <f t="shared" si="14"/>
        <v>L94</v>
      </c>
      <c r="AB504" s="274" t="str">
        <f t="shared" si="15"/>
        <v>KZY</v>
      </c>
      <c r="AC504" s="274" t="str">
        <f t="shared" si="16"/>
        <v>3CQTDUZ</v>
      </c>
      <c r="AD504" s="274" t="str">
        <f t="shared" si="17"/>
        <v>3CQ</v>
      </c>
      <c r="AE504" s="274" t="str">
        <f t="shared" si="18"/>
        <v>TDUZ</v>
      </c>
      <c r="AF504" s="274" t="e">
        <f t="shared" ca="1" si="19"/>
        <v>#NAME?</v>
      </c>
      <c r="AG504" s="274" t="e">
        <f t="shared" ca="1" si="20"/>
        <v>#NAME?</v>
      </c>
    </row>
    <row r="505" spans="1:33" ht="75">
      <c r="A505" s="187" t="e">
        <f t="shared" ca="1" si="12"/>
        <v>#NAME?</v>
      </c>
      <c r="B505" s="273" t="s">
        <v>1765</v>
      </c>
      <c r="C505" s="274"/>
      <c r="D505" s="274"/>
      <c r="E505" s="274" t="s">
        <v>11519</v>
      </c>
      <c r="F505" s="274" t="s">
        <v>11520</v>
      </c>
      <c r="G505" s="274" t="s">
        <v>11521</v>
      </c>
      <c r="H505" s="335">
        <v>43392</v>
      </c>
      <c r="I505" s="276" t="str">
        <f t="shared" si="22"/>
        <v>LINKS HARVESTED</v>
      </c>
      <c r="J505" s="295">
        <v>43399</v>
      </c>
      <c r="K505" s="282"/>
      <c r="L505" s="278" t="s">
        <v>6118</v>
      </c>
      <c r="M505" s="278"/>
      <c r="N505" s="278" t="s">
        <v>6109</v>
      </c>
      <c r="O505" s="278"/>
      <c r="P505" s="278"/>
      <c r="Q505" s="278"/>
      <c r="R505" s="278"/>
      <c r="S505" s="278"/>
      <c r="T505" s="278"/>
      <c r="U505" s="282"/>
      <c r="V505" s="274" t="s">
        <v>11522</v>
      </c>
      <c r="W505" s="283" t="s">
        <v>6111</v>
      </c>
      <c r="X505" s="279" t="s">
        <v>11523</v>
      </c>
      <c r="Y505" s="281" t="s">
        <v>11524</v>
      </c>
      <c r="Z505" s="274" t="str">
        <f t="shared" si="13"/>
        <v>LA8C5W</v>
      </c>
      <c r="AA505" s="274" t="str">
        <f t="shared" si="14"/>
        <v>LA8</v>
      </c>
      <c r="AB505" s="274" t="str">
        <f t="shared" si="15"/>
        <v>C5W</v>
      </c>
      <c r="AC505" s="274" t="str">
        <f t="shared" si="16"/>
        <v>J4I7ZLC</v>
      </c>
      <c r="AD505" s="274" t="str">
        <f t="shared" si="17"/>
        <v>J4I</v>
      </c>
      <c r="AE505" s="274" t="str">
        <f t="shared" si="18"/>
        <v>7ZLC</v>
      </c>
      <c r="AF505" s="274" t="e">
        <f t="shared" ca="1" si="19"/>
        <v>#NAME?</v>
      </c>
      <c r="AG505" s="274" t="e">
        <f t="shared" ca="1" si="20"/>
        <v>#NAME?</v>
      </c>
    </row>
    <row r="506" spans="1:33" ht="131.25">
      <c r="A506" s="187" t="e">
        <f t="shared" ca="1" si="12"/>
        <v>#NAME?</v>
      </c>
      <c r="B506" s="273" t="s">
        <v>1904</v>
      </c>
      <c r="C506" s="274"/>
      <c r="D506" s="274" t="s">
        <v>6114</v>
      </c>
      <c r="E506" s="274" t="s">
        <v>11525</v>
      </c>
      <c r="F506" s="274" t="s">
        <v>6476</v>
      </c>
      <c r="G506" s="274" t="s">
        <v>11526</v>
      </c>
      <c r="H506" s="335">
        <v>43392</v>
      </c>
      <c r="I506" s="276" t="str">
        <f t="shared" si="22"/>
        <v>LINKS HARVESTED</v>
      </c>
      <c r="J506" s="295">
        <v>43399</v>
      </c>
      <c r="K506" s="282"/>
      <c r="L506" s="278" t="s">
        <v>6147</v>
      </c>
      <c r="M506" s="278"/>
      <c r="N506" s="278" t="s">
        <v>6109</v>
      </c>
      <c r="O506" s="278"/>
      <c r="P506" s="278"/>
      <c r="Q506" s="278"/>
      <c r="R506" s="278"/>
      <c r="S506" s="278"/>
      <c r="T506" s="278"/>
      <c r="U506" s="282"/>
      <c r="V506" s="274" t="s">
        <v>11527</v>
      </c>
      <c r="W506" s="283" t="s">
        <v>6111</v>
      </c>
      <c r="X506" s="279" t="s">
        <v>11528</v>
      </c>
      <c r="Y506" s="281" t="s">
        <v>11529</v>
      </c>
      <c r="Z506" s="274" t="str">
        <f t="shared" si="13"/>
        <v>LBU2XP</v>
      </c>
      <c r="AA506" s="274" t="str">
        <f t="shared" si="14"/>
        <v>LBU</v>
      </c>
      <c r="AB506" s="274" t="str">
        <f t="shared" si="15"/>
        <v>2XP</v>
      </c>
      <c r="AC506" s="274" t="str">
        <f t="shared" si="16"/>
        <v>5AQN3CX</v>
      </c>
      <c r="AD506" s="274" t="str">
        <f t="shared" si="17"/>
        <v>5AQ</v>
      </c>
      <c r="AE506" s="274" t="str">
        <f t="shared" si="18"/>
        <v>N3CX</v>
      </c>
      <c r="AF506" s="274" t="e">
        <f t="shared" ca="1" si="19"/>
        <v>#NAME?</v>
      </c>
      <c r="AG506" s="274" t="e">
        <f t="shared" ca="1" si="20"/>
        <v>#NAME?</v>
      </c>
    </row>
    <row r="507" spans="1:33" ht="131.25">
      <c r="A507" s="187" t="e">
        <f t="shared" ca="1" si="12"/>
        <v>#NAME?</v>
      </c>
      <c r="B507" s="273" t="s">
        <v>1765</v>
      </c>
      <c r="C507" s="274" t="s">
        <v>6188</v>
      </c>
      <c r="D507" s="274" t="s">
        <v>6102</v>
      </c>
      <c r="E507" s="274" t="s">
        <v>11530</v>
      </c>
      <c r="F507" s="274" t="s">
        <v>11531</v>
      </c>
      <c r="G507" s="274" t="s">
        <v>11532</v>
      </c>
      <c r="H507" s="335">
        <v>43392</v>
      </c>
      <c r="I507" s="276" t="str">
        <f t="shared" si="22"/>
        <v>LINKS HARVESTED</v>
      </c>
      <c r="J507" s="295">
        <v>43399</v>
      </c>
      <c r="K507" s="282"/>
      <c r="L507" s="278" t="s">
        <v>6118</v>
      </c>
      <c r="M507" s="278"/>
      <c r="N507" s="278" t="s">
        <v>6109</v>
      </c>
      <c r="O507" s="278"/>
      <c r="P507" s="278"/>
      <c r="Q507" s="278"/>
      <c r="R507" s="278"/>
      <c r="S507" s="278"/>
      <c r="T507" s="278"/>
      <c r="U507" s="282"/>
      <c r="V507" s="274" t="s">
        <v>11533</v>
      </c>
      <c r="W507" s="283" t="s">
        <v>6111</v>
      </c>
      <c r="X507" s="279" t="s">
        <v>11534</v>
      </c>
      <c r="Y507" s="281" t="s">
        <v>11535</v>
      </c>
      <c r="Z507" s="274" t="str">
        <f t="shared" si="13"/>
        <v>LCYMSU</v>
      </c>
      <c r="AA507" s="274" t="str">
        <f t="shared" si="14"/>
        <v>LCY</v>
      </c>
      <c r="AB507" s="274" t="str">
        <f t="shared" si="15"/>
        <v>MSU</v>
      </c>
      <c r="AC507" s="274" t="str">
        <f t="shared" si="16"/>
        <v>TBM76Q0</v>
      </c>
      <c r="AD507" s="274" t="str">
        <f t="shared" si="17"/>
        <v>TBM</v>
      </c>
      <c r="AE507" s="274" t="str">
        <f t="shared" si="18"/>
        <v>76Q0</v>
      </c>
      <c r="AF507" s="274" t="e">
        <f t="shared" ca="1" si="19"/>
        <v>#NAME?</v>
      </c>
      <c r="AG507" s="274" t="e">
        <f t="shared" ca="1" si="20"/>
        <v>#NAME?</v>
      </c>
    </row>
    <row r="508" spans="1:33" ht="93.75">
      <c r="A508" s="187" t="e">
        <f t="shared" ca="1" si="12"/>
        <v>#NAME?</v>
      </c>
      <c r="B508" s="273" t="s">
        <v>1904</v>
      </c>
      <c r="C508" s="274"/>
      <c r="D508" s="274"/>
      <c r="E508" s="274" t="s">
        <v>11536</v>
      </c>
      <c r="F508" s="274" t="s">
        <v>11520</v>
      </c>
      <c r="G508" s="274" t="s">
        <v>11537</v>
      </c>
      <c r="H508" s="335">
        <v>43392</v>
      </c>
      <c r="I508" s="276" t="str">
        <f t="shared" si="22"/>
        <v>LINKS HARVESTED</v>
      </c>
      <c r="J508" s="295">
        <v>43399</v>
      </c>
      <c r="K508" s="282"/>
      <c r="L508" s="278" t="s">
        <v>6109</v>
      </c>
      <c r="M508" s="278"/>
      <c r="N508" s="278" t="s">
        <v>6109</v>
      </c>
      <c r="O508" s="278"/>
      <c r="P508" s="278"/>
      <c r="Q508" s="278"/>
      <c r="R508" s="278"/>
      <c r="S508" s="278"/>
      <c r="T508" s="278"/>
      <c r="U508" s="282"/>
      <c r="V508" s="274" t="s">
        <v>11538</v>
      </c>
      <c r="W508" s="283" t="s">
        <v>6111</v>
      </c>
      <c r="X508" s="279" t="s">
        <v>11539</v>
      </c>
      <c r="Y508" s="281" t="s">
        <v>11540</v>
      </c>
      <c r="Z508" s="274" t="str">
        <f t="shared" si="13"/>
        <v>LGXDNA</v>
      </c>
      <c r="AA508" s="274" t="str">
        <f t="shared" si="14"/>
        <v>LGX</v>
      </c>
      <c r="AB508" s="274" t="str">
        <f t="shared" si="15"/>
        <v>DNA</v>
      </c>
      <c r="AC508" s="274" t="str">
        <f t="shared" si="16"/>
        <v>YJBF48G</v>
      </c>
      <c r="AD508" s="274" t="str">
        <f t="shared" si="17"/>
        <v>YJB</v>
      </c>
      <c r="AE508" s="274" t="str">
        <f t="shared" si="18"/>
        <v>F48G</v>
      </c>
      <c r="AF508" s="274" t="e">
        <f t="shared" ca="1" si="19"/>
        <v>#NAME?</v>
      </c>
      <c r="AG508" s="274" t="e">
        <f t="shared" ca="1" si="20"/>
        <v>#NAME?</v>
      </c>
    </row>
    <row r="509" spans="1:33" ht="69">
      <c r="A509" s="187" t="e">
        <f t="shared" ca="1" si="12"/>
        <v>#NAME?</v>
      </c>
      <c r="B509" s="273" t="s">
        <v>1765</v>
      </c>
      <c r="C509" s="274"/>
      <c r="D509" s="274"/>
      <c r="E509" s="274" t="s">
        <v>11541</v>
      </c>
      <c r="F509" s="274" t="s">
        <v>11520</v>
      </c>
      <c r="G509" s="274" t="s">
        <v>11542</v>
      </c>
      <c r="H509" s="335">
        <v>43392</v>
      </c>
      <c r="I509" s="276" t="str">
        <f t="shared" si="22"/>
        <v>LINKS HARVESTED</v>
      </c>
      <c r="J509" s="295">
        <v>43399</v>
      </c>
      <c r="K509" s="282"/>
      <c r="L509" s="278"/>
      <c r="M509" s="278"/>
      <c r="N509" s="278" t="s">
        <v>6109</v>
      </c>
      <c r="O509" s="278"/>
      <c r="P509" s="278"/>
      <c r="Q509" s="278"/>
      <c r="R509" s="278"/>
      <c r="S509" s="278"/>
      <c r="T509" s="278"/>
      <c r="U509" s="282"/>
      <c r="V509" s="274" t="s">
        <v>11543</v>
      </c>
      <c r="W509" s="283" t="s">
        <v>6111</v>
      </c>
      <c r="X509" s="279" t="s">
        <v>11544</v>
      </c>
      <c r="Y509" s="281" t="s">
        <v>11545</v>
      </c>
      <c r="Z509" s="274" t="str">
        <f t="shared" si="13"/>
        <v>LG417L</v>
      </c>
      <c r="AA509" s="274" t="str">
        <f t="shared" si="14"/>
        <v>LG4</v>
      </c>
      <c r="AB509" s="274" t="str">
        <f t="shared" si="15"/>
        <v>17L</v>
      </c>
      <c r="AC509" s="274" t="str">
        <f t="shared" si="16"/>
        <v>7PY1ZES</v>
      </c>
      <c r="AD509" s="274" t="str">
        <f t="shared" si="17"/>
        <v>7PY</v>
      </c>
      <c r="AE509" s="274" t="str">
        <f t="shared" si="18"/>
        <v>1ZES</v>
      </c>
      <c r="AF509" s="274" t="e">
        <f t="shared" ca="1" si="19"/>
        <v>#NAME?</v>
      </c>
      <c r="AG509" s="274" t="e">
        <f t="shared" ca="1" si="20"/>
        <v>#NAME?</v>
      </c>
    </row>
    <row r="510" spans="1:33" ht="69">
      <c r="A510" s="187" t="e">
        <f t="shared" ca="1" si="12"/>
        <v>#NAME?</v>
      </c>
      <c r="B510" s="273" t="s">
        <v>1904</v>
      </c>
      <c r="C510" s="274"/>
      <c r="D510" s="274"/>
      <c r="E510" s="274" t="s">
        <v>11546</v>
      </c>
      <c r="F510" s="274" t="s">
        <v>11520</v>
      </c>
      <c r="G510" s="274"/>
      <c r="H510" s="335">
        <v>43392</v>
      </c>
      <c r="I510" s="276" t="str">
        <f t="shared" si="22"/>
        <v>LINKS HARVESTED</v>
      </c>
      <c r="J510" s="295">
        <v>43399</v>
      </c>
      <c r="K510" s="282"/>
      <c r="L510" s="278" t="s">
        <v>6147</v>
      </c>
      <c r="M510" s="278"/>
      <c r="N510" s="278" t="s">
        <v>6109</v>
      </c>
      <c r="O510" s="278"/>
      <c r="P510" s="278"/>
      <c r="Q510" s="278"/>
      <c r="R510" s="278"/>
      <c r="S510" s="278"/>
      <c r="T510" s="278"/>
      <c r="U510" s="282"/>
      <c r="V510" s="274" t="s">
        <v>11547</v>
      </c>
      <c r="W510" s="283" t="s">
        <v>6111</v>
      </c>
      <c r="X510" s="279" t="s">
        <v>11548</v>
      </c>
      <c r="Y510" s="281" t="s">
        <v>11549</v>
      </c>
      <c r="Z510" s="274" t="str">
        <f t="shared" si="13"/>
        <v>LI4E5Y</v>
      </c>
      <c r="AA510" s="274" t="str">
        <f t="shared" si="14"/>
        <v>LI4</v>
      </c>
      <c r="AB510" s="274" t="str">
        <f t="shared" si="15"/>
        <v>E5Y</v>
      </c>
      <c r="AC510" s="274" t="str">
        <f t="shared" si="16"/>
        <v>XMHS4XC</v>
      </c>
      <c r="AD510" s="274" t="str">
        <f t="shared" si="17"/>
        <v>XMH</v>
      </c>
      <c r="AE510" s="274" t="str">
        <f t="shared" si="18"/>
        <v>S4XC</v>
      </c>
      <c r="AF510" s="274" t="e">
        <f t="shared" ca="1" si="19"/>
        <v>#NAME?</v>
      </c>
      <c r="AG510" s="274" t="e">
        <f t="shared" ca="1" si="20"/>
        <v>#NAME?</v>
      </c>
    </row>
    <row r="511" spans="1:33" ht="131.25">
      <c r="A511" s="187" t="e">
        <f t="shared" ca="1" si="12"/>
        <v>#NAME?</v>
      </c>
      <c r="B511" s="273" t="s">
        <v>1765</v>
      </c>
      <c r="C511" s="274"/>
      <c r="D511" s="274" t="s">
        <v>6102</v>
      </c>
      <c r="E511" s="274" t="s">
        <v>11550</v>
      </c>
      <c r="F511" s="274" t="s">
        <v>11551</v>
      </c>
      <c r="G511" s="274"/>
      <c r="H511" s="335">
        <v>43393</v>
      </c>
      <c r="I511" s="276" t="str">
        <f t="shared" si="22"/>
        <v>LINKS REQUIRED</v>
      </c>
      <c r="J511" s="295">
        <v>43399</v>
      </c>
      <c r="K511" s="282"/>
      <c r="L511" s="278"/>
      <c r="M511" s="278"/>
      <c r="N511" s="278"/>
      <c r="O511" s="278"/>
      <c r="P511" s="278"/>
      <c r="Q511" s="278"/>
      <c r="R511" s="278"/>
      <c r="S511" s="278"/>
      <c r="T511" s="278"/>
      <c r="U511" s="282"/>
      <c r="V511" s="282"/>
      <c r="W511" s="279"/>
      <c r="X511" s="282"/>
      <c r="Y511" s="281" t="s">
        <v>11552</v>
      </c>
      <c r="Z511" s="274" t="str">
        <f t="shared" si="13"/>
        <v>LJJ249</v>
      </c>
      <c r="AA511" s="274" t="str">
        <f t="shared" si="14"/>
        <v>LJJ</v>
      </c>
      <c r="AB511" s="274" t="str">
        <f t="shared" si="15"/>
        <v>249</v>
      </c>
      <c r="AC511" s="274" t="str">
        <f t="shared" si="16"/>
        <v>Y6L4C54</v>
      </c>
      <c r="AD511" s="274" t="str">
        <f t="shared" si="17"/>
        <v>Y6L</v>
      </c>
      <c r="AE511" s="274" t="str">
        <f t="shared" si="18"/>
        <v>4C54</v>
      </c>
      <c r="AF511" s="274" t="e">
        <f t="shared" ca="1" si="19"/>
        <v>#NAME?</v>
      </c>
      <c r="AG511" s="274" t="e">
        <f t="shared" ca="1" si="20"/>
        <v>#NAME?</v>
      </c>
    </row>
    <row r="512" spans="1:33" ht="72">
      <c r="A512" s="187" t="e">
        <f t="shared" ref="A512:A766" ca="1" si="23">_xludf.CONCAT(AF512,_xludf.CONCAT("-",AG512))</f>
        <v>#NAME?</v>
      </c>
      <c r="B512" s="273" t="s">
        <v>1765</v>
      </c>
      <c r="C512" s="274"/>
      <c r="D512" s="274" t="s">
        <v>6102</v>
      </c>
      <c r="E512" s="274" t="s">
        <v>11553</v>
      </c>
      <c r="F512" s="338" t="s">
        <v>11554</v>
      </c>
      <c r="G512" s="274"/>
      <c r="H512" s="335">
        <v>43393</v>
      </c>
      <c r="I512" s="276" t="str">
        <f t="shared" si="22"/>
        <v>LINKS REQUIRED</v>
      </c>
      <c r="J512" s="295">
        <v>43399</v>
      </c>
      <c r="K512" s="282"/>
      <c r="L512" s="278"/>
      <c r="M512" s="278"/>
      <c r="N512" s="278"/>
      <c r="O512" s="278"/>
      <c r="P512" s="278"/>
      <c r="Q512" s="278"/>
      <c r="R512" s="278"/>
      <c r="S512" s="278"/>
      <c r="T512" s="278"/>
      <c r="U512" s="282"/>
      <c r="V512" s="282"/>
      <c r="W512" s="279"/>
      <c r="X512" s="282"/>
      <c r="Y512" s="281" t="s">
        <v>11555</v>
      </c>
      <c r="Z512" s="274" t="str">
        <f t="shared" ref="Z512:Z766" si="24">LEFT(Y512,6)</f>
        <v>LKPEJY</v>
      </c>
      <c r="AA512" s="274" t="str">
        <f t="shared" ref="AA512:AA766" si="25">LEFT(Z512,3)</f>
        <v>LKP</v>
      </c>
      <c r="AB512" s="274" t="str">
        <f t="shared" ref="AB512:AB766" si="26">RIGHT(Z512,3)</f>
        <v>EJY</v>
      </c>
      <c r="AC512" s="274" t="str">
        <f t="shared" ref="AC512:AC766" si="27">RIGHT(Y512,7)</f>
        <v>9X2KFU0</v>
      </c>
      <c r="AD512" s="274" t="str">
        <f t="shared" ref="AD512:AD766" si="28">LEFT(AC512,3)</f>
        <v>9X2</v>
      </c>
      <c r="AE512" s="274" t="str">
        <f t="shared" ref="AE512:AE766" si="29">RIGHT(AC512,4)</f>
        <v>KFU0</v>
      </c>
      <c r="AF512" s="274" t="e">
        <f t="shared" ref="AF512:AF766" ca="1" si="30">_xludf.CONCAT(AA512,_xludf.CONCAT("-",AB512))</f>
        <v>#NAME?</v>
      </c>
      <c r="AG512" s="274" t="e">
        <f t="shared" ref="AG512:AG766" ca="1" si="31">_xludf.CONCAT(AD512,_xludf.CONCAT("-",AE512))</f>
        <v>#NAME?</v>
      </c>
    </row>
    <row r="513" spans="1:33" ht="131.25">
      <c r="A513" s="187" t="e">
        <f t="shared" ca="1" si="23"/>
        <v>#NAME?</v>
      </c>
      <c r="B513" s="273" t="s">
        <v>1765</v>
      </c>
      <c r="C513" s="274"/>
      <c r="D513" s="274" t="s">
        <v>6102</v>
      </c>
      <c r="E513" s="274" t="s">
        <v>11556</v>
      </c>
      <c r="F513" s="274" t="s">
        <v>11557</v>
      </c>
      <c r="G513" s="274"/>
      <c r="H513" s="335">
        <v>43395</v>
      </c>
      <c r="I513" s="276" t="str">
        <f t="shared" si="22"/>
        <v>LINKS REQUIRED</v>
      </c>
      <c r="J513" s="295">
        <v>43399</v>
      </c>
      <c r="K513" s="282"/>
      <c r="L513" s="278"/>
      <c r="M513" s="278"/>
      <c r="N513" s="278"/>
      <c r="O513" s="278"/>
      <c r="P513" s="278"/>
      <c r="Q513" s="278"/>
      <c r="R513" s="278"/>
      <c r="S513" s="278"/>
      <c r="T513" s="278"/>
      <c r="U513" s="282"/>
      <c r="V513" s="282"/>
      <c r="W513" s="279"/>
      <c r="X513" s="282"/>
      <c r="Y513" s="281" t="s">
        <v>11558</v>
      </c>
      <c r="Z513" s="274" t="str">
        <f t="shared" si="24"/>
        <v>LN5D43</v>
      </c>
      <c r="AA513" s="274" t="str">
        <f t="shared" si="25"/>
        <v>LN5</v>
      </c>
      <c r="AB513" s="274" t="str">
        <f t="shared" si="26"/>
        <v>D43</v>
      </c>
      <c r="AC513" s="274" t="str">
        <f t="shared" si="27"/>
        <v>IFXEMJX</v>
      </c>
      <c r="AD513" s="274" t="str">
        <f t="shared" si="28"/>
        <v>IFX</v>
      </c>
      <c r="AE513" s="274" t="str">
        <f t="shared" si="29"/>
        <v>EMJX</v>
      </c>
      <c r="AF513" s="274" t="e">
        <f t="shared" ca="1" si="30"/>
        <v>#NAME?</v>
      </c>
      <c r="AG513" s="274" t="e">
        <f t="shared" ca="1" si="31"/>
        <v>#NAME?</v>
      </c>
    </row>
    <row r="514" spans="1:33" ht="131.25">
      <c r="A514" s="187" t="e">
        <f t="shared" ca="1" si="23"/>
        <v>#NAME?</v>
      </c>
      <c r="B514" s="273" t="s">
        <v>1765</v>
      </c>
      <c r="C514" s="274"/>
      <c r="D514" s="274" t="s">
        <v>6102</v>
      </c>
      <c r="E514" s="274" t="s">
        <v>11485</v>
      </c>
      <c r="F514" s="274" t="s">
        <v>11559</v>
      </c>
      <c r="G514" s="274"/>
      <c r="H514" s="335">
        <v>43395</v>
      </c>
      <c r="I514" s="276" t="str">
        <f t="shared" si="22"/>
        <v>LINKS REQUIRED</v>
      </c>
      <c r="J514" s="295">
        <v>43399</v>
      </c>
      <c r="K514" s="282"/>
      <c r="L514" s="278"/>
      <c r="M514" s="278"/>
      <c r="N514" s="278"/>
      <c r="O514" s="278"/>
      <c r="P514" s="278"/>
      <c r="Q514" s="278"/>
      <c r="R514" s="278"/>
      <c r="S514" s="278"/>
      <c r="T514" s="278"/>
      <c r="U514" s="282"/>
      <c r="V514" s="282"/>
      <c r="W514" s="279"/>
      <c r="X514" s="282"/>
      <c r="Y514" s="281" t="s">
        <v>11560</v>
      </c>
      <c r="Z514" s="274" t="str">
        <f t="shared" si="24"/>
        <v>LNFDTF</v>
      </c>
      <c r="AA514" s="274" t="str">
        <f t="shared" si="25"/>
        <v>LNF</v>
      </c>
      <c r="AB514" s="274" t="str">
        <f t="shared" si="26"/>
        <v>DTF</v>
      </c>
      <c r="AC514" s="274" t="str">
        <f t="shared" si="27"/>
        <v>XXTPYHP</v>
      </c>
      <c r="AD514" s="274" t="str">
        <f t="shared" si="28"/>
        <v>XXT</v>
      </c>
      <c r="AE514" s="274" t="str">
        <f t="shared" si="29"/>
        <v>PYHP</v>
      </c>
      <c r="AF514" s="274" t="e">
        <f t="shared" ca="1" si="30"/>
        <v>#NAME?</v>
      </c>
      <c r="AG514" s="274" t="e">
        <f t="shared" ca="1" si="31"/>
        <v>#NAME?</v>
      </c>
    </row>
    <row r="515" spans="1:33" ht="131.25">
      <c r="A515" s="187" t="e">
        <f t="shared" ca="1" si="23"/>
        <v>#NAME?</v>
      </c>
      <c r="B515" s="273" t="s">
        <v>1765</v>
      </c>
      <c r="C515" s="274"/>
      <c r="D515" s="274" t="s">
        <v>6102</v>
      </c>
      <c r="E515" s="274" t="s">
        <v>11561</v>
      </c>
      <c r="F515" s="274" t="s">
        <v>6476</v>
      </c>
      <c r="G515" s="274" t="s">
        <v>11562</v>
      </c>
      <c r="H515" s="335">
        <v>43395</v>
      </c>
      <c r="I515" s="276" t="str">
        <f t="shared" si="22"/>
        <v>LINKS HARVESTED</v>
      </c>
      <c r="J515" s="295">
        <v>43399</v>
      </c>
      <c r="K515" s="282"/>
      <c r="L515" s="278"/>
      <c r="M515" s="278"/>
      <c r="N515" s="278" t="s">
        <v>6109</v>
      </c>
      <c r="O515" s="278"/>
      <c r="P515" s="278"/>
      <c r="Q515" s="278"/>
      <c r="R515" s="278"/>
      <c r="S515" s="278"/>
      <c r="T515" s="278"/>
      <c r="U515" s="282"/>
      <c r="V515" s="274" t="s">
        <v>11563</v>
      </c>
      <c r="W515" s="283" t="s">
        <v>6111</v>
      </c>
      <c r="X515" s="279" t="s">
        <v>11564</v>
      </c>
      <c r="Y515" s="281" t="s">
        <v>11565</v>
      </c>
      <c r="Z515" s="274" t="str">
        <f t="shared" si="24"/>
        <v>LX4X17</v>
      </c>
      <c r="AA515" s="274" t="str">
        <f t="shared" si="25"/>
        <v>LX4</v>
      </c>
      <c r="AB515" s="274" t="str">
        <f t="shared" si="26"/>
        <v>X17</v>
      </c>
      <c r="AC515" s="274" t="str">
        <f t="shared" si="27"/>
        <v>HQR8GPB</v>
      </c>
      <c r="AD515" s="274" t="str">
        <f t="shared" si="28"/>
        <v>HQR</v>
      </c>
      <c r="AE515" s="274" t="str">
        <f t="shared" si="29"/>
        <v>8GPB</v>
      </c>
      <c r="AF515" s="274" t="e">
        <f t="shared" ca="1" si="30"/>
        <v>#NAME?</v>
      </c>
      <c r="AG515" s="274" t="e">
        <f t="shared" ca="1" si="31"/>
        <v>#NAME?</v>
      </c>
    </row>
    <row r="516" spans="1:33" ht="131.25">
      <c r="A516" s="187" t="e">
        <f t="shared" ca="1" si="23"/>
        <v>#NAME?</v>
      </c>
      <c r="B516" s="273" t="s">
        <v>1762</v>
      </c>
      <c r="C516" s="274"/>
      <c r="D516" s="274" t="s">
        <v>6102</v>
      </c>
      <c r="E516" s="274" t="s">
        <v>11566</v>
      </c>
      <c r="F516" s="274" t="s">
        <v>11567</v>
      </c>
      <c r="G516" s="274" t="s">
        <v>11568</v>
      </c>
      <c r="H516" s="335">
        <v>43395</v>
      </c>
      <c r="I516" s="276" t="str">
        <f t="shared" si="22"/>
        <v>LINKS REQUIRED</v>
      </c>
      <c r="J516" s="295">
        <v>43399</v>
      </c>
      <c r="K516" s="282"/>
      <c r="L516" s="278"/>
      <c r="M516" s="278"/>
      <c r="N516" s="278"/>
      <c r="O516" s="278"/>
      <c r="P516" s="278"/>
      <c r="Q516" s="278"/>
      <c r="R516" s="278"/>
      <c r="S516" s="278"/>
      <c r="T516" s="278"/>
      <c r="U516" s="282"/>
      <c r="V516" s="279"/>
      <c r="W516" s="279"/>
      <c r="X516" s="282"/>
      <c r="Y516" s="281" t="s">
        <v>11569</v>
      </c>
      <c r="Z516" s="274" t="str">
        <f t="shared" si="24"/>
        <v>LQ27WM</v>
      </c>
      <c r="AA516" s="274" t="str">
        <f t="shared" si="25"/>
        <v>LQ2</v>
      </c>
      <c r="AB516" s="274" t="str">
        <f t="shared" si="26"/>
        <v>7WM</v>
      </c>
      <c r="AC516" s="274" t="str">
        <f t="shared" si="27"/>
        <v>2B4TOQI</v>
      </c>
      <c r="AD516" s="274" t="str">
        <f t="shared" si="28"/>
        <v>2B4</v>
      </c>
      <c r="AE516" s="274" t="str">
        <f t="shared" si="29"/>
        <v>TOQI</v>
      </c>
      <c r="AF516" s="274" t="e">
        <f t="shared" ca="1" si="30"/>
        <v>#NAME?</v>
      </c>
      <c r="AG516" s="274" t="e">
        <f t="shared" ca="1" si="31"/>
        <v>#NAME?</v>
      </c>
    </row>
    <row r="517" spans="1:33" ht="69">
      <c r="A517" s="187" t="e">
        <f t="shared" ca="1" si="23"/>
        <v>#NAME?</v>
      </c>
      <c r="B517" s="273" t="s">
        <v>1765</v>
      </c>
      <c r="C517" s="274"/>
      <c r="D517" s="274" t="s">
        <v>6114</v>
      </c>
      <c r="E517" s="274" t="s">
        <v>11570</v>
      </c>
      <c r="F517" s="274" t="s">
        <v>7190</v>
      </c>
      <c r="G517" s="274" t="s">
        <v>11571</v>
      </c>
      <c r="H517" s="335">
        <v>43396</v>
      </c>
      <c r="I517" s="276" t="str">
        <f t="shared" si="22"/>
        <v>LINKS HARVESTED</v>
      </c>
      <c r="J517" s="295">
        <v>43399</v>
      </c>
      <c r="K517" s="282"/>
      <c r="L517" s="278" t="s">
        <v>6147</v>
      </c>
      <c r="M517" s="278"/>
      <c r="N517" s="278" t="s">
        <v>6109</v>
      </c>
      <c r="O517" s="278"/>
      <c r="P517" s="278"/>
      <c r="Q517" s="278"/>
      <c r="R517" s="278"/>
      <c r="S517" s="278"/>
      <c r="T517" s="278"/>
      <c r="U517" s="282"/>
      <c r="V517" s="282"/>
      <c r="W517" s="283" t="s">
        <v>6111</v>
      </c>
      <c r="X517" s="309" t="s">
        <v>11572</v>
      </c>
      <c r="Y517" s="281" t="s">
        <v>11573</v>
      </c>
      <c r="Z517" s="274" t="str">
        <f t="shared" si="24"/>
        <v>LQBNXS</v>
      </c>
      <c r="AA517" s="274" t="str">
        <f t="shared" si="25"/>
        <v>LQB</v>
      </c>
      <c r="AB517" s="274" t="str">
        <f t="shared" si="26"/>
        <v>NXS</v>
      </c>
      <c r="AC517" s="274" t="str">
        <f t="shared" si="27"/>
        <v>TP1S3G5</v>
      </c>
      <c r="AD517" s="274" t="str">
        <f t="shared" si="28"/>
        <v>TP1</v>
      </c>
      <c r="AE517" s="274" t="str">
        <f t="shared" si="29"/>
        <v>S3G5</v>
      </c>
      <c r="AF517" s="274" t="e">
        <f t="shared" ca="1" si="30"/>
        <v>#NAME?</v>
      </c>
      <c r="AG517" s="274" t="e">
        <f t="shared" ca="1" si="31"/>
        <v>#NAME?</v>
      </c>
    </row>
    <row r="518" spans="1:33" ht="131.25">
      <c r="A518" s="187" t="e">
        <f t="shared" ca="1" si="23"/>
        <v>#NAME?</v>
      </c>
      <c r="B518" s="273" t="s">
        <v>1765</v>
      </c>
      <c r="C518" s="274"/>
      <c r="D518" s="274" t="s">
        <v>6114</v>
      </c>
      <c r="E518" s="274" t="s">
        <v>11574</v>
      </c>
      <c r="F518" s="274" t="s">
        <v>11575</v>
      </c>
      <c r="G518" s="274" t="s">
        <v>11576</v>
      </c>
      <c r="H518" s="335">
        <v>43396</v>
      </c>
      <c r="I518" s="276" t="str">
        <f t="shared" si="22"/>
        <v>LINKS REQUIRED</v>
      </c>
      <c r="J518" s="295">
        <v>43399</v>
      </c>
      <c r="K518" s="282"/>
      <c r="L518" s="278"/>
      <c r="M518" s="278"/>
      <c r="N518" s="278"/>
      <c r="O518" s="278"/>
      <c r="P518" s="278"/>
      <c r="Q518" s="278"/>
      <c r="R518" s="278"/>
      <c r="S518" s="278"/>
      <c r="T518" s="278"/>
      <c r="U518" s="282"/>
      <c r="V518" s="282"/>
      <c r="W518" s="279"/>
      <c r="X518" s="282"/>
      <c r="Y518" s="281" t="s">
        <v>11577</v>
      </c>
      <c r="Z518" s="274" t="str">
        <f t="shared" si="24"/>
        <v>LQCCJA</v>
      </c>
      <c r="AA518" s="274" t="str">
        <f t="shared" si="25"/>
        <v>LQC</v>
      </c>
      <c r="AB518" s="274" t="str">
        <f t="shared" si="26"/>
        <v>CJA</v>
      </c>
      <c r="AC518" s="274" t="str">
        <f t="shared" si="27"/>
        <v>XWJQLTH</v>
      </c>
      <c r="AD518" s="274" t="str">
        <f t="shared" si="28"/>
        <v>XWJ</v>
      </c>
      <c r="AE518" s="274" t="str">
        <f t="shared" si="29"/>
        <v>QLTH</v>
      </c>
      <c r="AF518" s="274" t="e">
        <f t="shared" ca="1" si="30"/>
        <v>#NAME?</v>
      </c>
      <c r="AG518" s="274" t="e">
        <f t="shared" ca="1" si="31"/>
        <v>#NAME?</v>
      </c>
    </row>
    <row r="519" spans="1:33" ht="225">
      <c r="A519" s="187" t="e">
        <f t="shared" ca="1" si="23"/>
        <v>#NAME?</v>
      </c>
      <c r="B519" s="273" t="s">
        <v>1886</v>
      </c>
      <c r="C519" s="274"/>
      <c r="D519" s="274" t="s">
        <v>6102</v>
      </c>
      <c r="E519" s="274" t="s">
        <v>11578</v>
      </c>
      <c r="F519" s="274" t="s">
        <v>11579</v>
      </c>
      <c r="G519" s="274" t="s">
        <v>11580</v>
      </c>
      <c r="H519" s="335">
        <v>43390</v>
      </c>
      <c r="I519" s="276" t="str">
        <f t="shared" si="22"/>
        <v>LINKS REQUIRED</v>
      </c>
      <c r="J519" s="295">
        <v>43399</v>
      </c>
      <c r="K519" s="282"/>
      <c r="L519" s="278"/>
      <c r="M519" s="278"/>
      <c r="N519" s="278" t="s">
        <v>6109</v>
      </c>
      <c r="O519" s="278"/>
      <c r="P519" s="278"/>
      <c r="Q519" s="278"/>
      <c r="R519" s="278"/>
      <c r="S519" s="278"/>
      <c r="T519" s="278"/>
      <c r="U519" s="282"/>
      <c r="V519" s="282"/>
      <c r="W519" s="279"/>
      <c r="X519" s="282"/>
      <c r="Y519" s="281" t="s">
        <v>11581</v>
      </c>
      <c r="Z519" s="274" t="str">
        <f t="shared" si="24"/>
        <v>LSHGYE</v>
      </c>
      <c r="AA519" s="274" t="str">
        <f t="shared" si="25"/>
        <v>LSH</v>
      </c>
      <c r="AB519" s="274" t="str">
        <f t="shared" si="26"/>
        <v>GYE</v>
      </c>
      <c r="AC519" s="274" t="str">
        <f t="shared" si="27"/>
        <v>2SD6PAP</v>
      </c>
      <c r="AD519" s="274" t="str">
        <f t="shared" si="28"/>
        <v>2SD</v>
      </c>
      <c r="AE519" s="274" t="str">
        <f t="shared" si="29"/>
        <v>6PAP</v>
      </c>
      <c r="AF519" s="274" t="e">
        <f t="shared" ca="1" si="30"/>
        <v>#NAME?</v>
      </c>
      <c r="AG519" s="274" t="e">
        <f t="shared" ca="1" si="31"/>
        <v>#NAME?</v>
      </c>
    </row>
    <row r="520" spans="1:33" ht="225">
      <c r="A520" s="187" t="e">
        <f t="shared" ca="1" si="23"/>
        <v>#NAME?</v>
      </c>
      <c r="B520" s="273" t="s">
        <v>1765</v>
      </c>
      <c r="C520" s="274"/>
      <c r="D520" s="274" t="s">
        <v>6102</v>
      </c>
      <c r="E520" s="274" t="s">
        <v>11582</v>
      </c>
      <c r="F520" s="274" t="s">
        <v>11579</v>
      </c>
      <c r="G520" s="274" t="s">
        <v>11583</v>
      </c>
      <c r="H520" s="335">
        <v>43390</v>
      </c>
      <c r="I520" s="276" t="str">
        <f t="shared" si="22"/>
        <v>LINKS REQUIRED</v>
      </c>
      <c r="J520" s="295">
        <v>43399</v>
      </c>
      <c r="K520" s="282"/>
      <c r="L520" s="278"/>
      <c r="M520" s="278"/>
      <c r="N520" s="278" t="s">
        <v>6109</v>
      </c>
      <c r="O520" s="278"/>
      <c r="P520" s="278"/>
      <c r="Q520" s="278"/>
      <c r="R520" s="278"/>
      <c r="S520" s="278"/>
      <c r="T520" s="278"/>
      <c r="U520" s="282"/>
      <c r="V520" s="282"/>
      <c r="W520" s="279"/>
      <c r="X520" s="282"/>
      <c r="Y520" s="281" t="s">
        <v>11584</v>
      </c>
      <c r="Z520" s="274" t="str">
        <f t="shared" si="24"/>
        <v>LTXRXE</v>
      </c>
      <c r="AA520" s="274" t="str">
        <f t="shared" si="25"/>
        <v>LTX</v>
      </c>
      <c r="AB520" s="274" t="str">
        <f t="shared" si="26"/>
        <v>RXE</v>
      </c>
      <c r="AC520" s="274" t="str">
        <f t="shared" si="27"/>
        <v>FR84EJ6</v>
      </c>
      <c r="AD520" s="274" t="str">
        <f t="shared" si="28"/>
        <v>FR8</v>
      </c>
      <c r="AE520" s="274" t="str">
        <f t="shared" si="29"/>
        <v>4EJ6</v>
      </c>
      <c r="AF520" s="274" t="e">
        <f t="shared" ca="1" si="30"/>
        <v>#NAME?</v>
      </c>
      <c r="AG520" s="274" t="e">
        <f t="shared" ca="1" si="31"/>
        <v>#NAME?</v>
      </c>
    </row>
    <row r="521" spans="1:33" ht="243.75">
      <c r="A521" s="187" t="e">
        <f t="shared" ca="1" si="23"/>
        <v>#NAME?</v>
      </c>
      <c r="B521" s="273" t="s">
        <v>1762</v>
      </c>
      <c r="C521" s="274"/>
      <c r="D521" s="274" t="s">
        <v>6102</v>
      </c>
      <c r="E521" s="274" t="s">
        <v>11585</v>
      </c>
      <c r="F521" s="274" t="s">
        <v>11586</v>
      </c>
      <c r="G521" s="274"/>
      <c r="H521" s="335">
        <v>43403</v>
      </c>
      <c r="I521" s="276" t="str">
        <f t="shared" si="22"/>
        <v>LINKS REQUIRED</v>
      </c>
      <c r="J521" s="295">
        <v>43399</v>
      </c>
      <c r="K521" s="282"/>
      <c r="L521" s="278"/>
      <c r="M521" s="278"/>
      <c r="N521" s="278"/>
      <c r="O521" s="278"/>
      <c r="P521" s="278"/>
      <c r="Q521" s="278"/>
      <c r="R521" s="278"/>
      <c r="S521" s="278"/>
      <c r="T521" s="278"/>
      <c r="U521" s="282"/>
      <c r="V521" s="282"/>
      <c r="W521" s="279"/>
      <c r="X521" s="282"/>
      <c r="Y521" s="281" t="s">
        <v>11587</v>
      </c>
      <c r="Z521" s="274" t="str">
        <f t="shared" si="24"/>
        <v>LUSXDN</v>
      </c>
      <c r="AA521" s="274" t="str">
        <f t="shared" si="25"/>
        <v>LUS</v>
      </c>
      <c r="AB521" s="274" t="str">
        <f t="shared" si="26"/>
        <v>XDN</v>
      </c>
      <c r="AC521" s="274" t="str">
        <f t="shared" si="27"/>
        <v>21EGWWQ</v>
      </c>
      <c r="AD521" s="274" t="str">
        <f t="shared" si="28"/>
        <v>21E</v>
      </c>
      <c r="AE521" s="274" t="str">
        <f t="shared" si="29"/>
        <v>GWWQ</v>
      </c>
      <c r="AF521" s="274" t="e">
        <f t="shared" ca="1" si="30"/>
        <v>#NAME?</v>
      </c>
      <c r="AG521" s="274" t="e">
        <f t="shared" ca="1" si="31"/>
        <v>#NAME?</v>
      </c>
    </row>
    <row r="522" spans="1:33" ht="131.25">
      <c r="A522" s="187" t="e">
        <f t="shared" ca="1" si="23"/>
        <v>#NAME?</v>
      </c>
      <c r="B522" s="273" t="s">
        <v>1765</v>
      </c>
      <c r="C522" s="274"/>
      <c r="D522" s="274" t="s">
        <v>6102</v>
      </c>
      <c r="E522" s="274" t="s">
        <v>11588</v>
      </c>
      <c r="F522" s="274" t="s">
        <v>11589</v>
      </c>
      <c r="G522" s="274" t="s">
        <v>11590</v>
      </c>
      <c r="H522" s="295">
        <v>43396</v>
      </c>
      <c r="I522" s="276" t="str">
        <f t="shared" ref="I522:I532" si="32">IF(W522="","LINKS REQUIRED",IF(W522="Completed","LINKS HARVESTED","LINKS AVAILABLE"))</f>
        <v>LINKS REQUIRED</v>
      </c>
      <c r="J522" s="295">
        <v>43399</v>
      </c>
      <c r="K522" s="282"/>
      <c r="L522" s="278"/>
      <c r="M522" s="278"/>
      <c r="N522" s="278"/>
      <c r="O522" s="278"/>
      <c r="P522" s="278"/>
      <c r="Q522" s="278"/>
      <c r="R522" s="278"/>
      <c r="S522" s="278"/>
      <c r="T522" s="278"/>
      <c r="U522" s="282"/>
      <c r="V522" s="282"/>
      <c r="W522" s="279"/>
      <c r="X522" s="282"/>
      <c r="Y522" s="281" t="s">
        <v>11591</v>
      </c>
      <c r="Z522" s="274" t="str">
        <f t="shared" si="24"/>
        <v>LUZKN3</v>
      </c>
      <c r="AA522" s="274" t="str">
        <f t="shared" si="25"/>
        <v>LUZ</v>
      </c>
      <c r="AB522" s="274" t="str">
        <f t="shared" si="26"/>
        <v>KN3</v>
      </c>
      <c r="AC522" s="274" t="str">
        <f t="shared" si="27"/>
        <v>Q76IIXR</v>
      </c>
      <c r="AD522" s="274" t="str">
        <f t="shared" si="28"/>
        <v>Q76</v>
      </c>
      <c r="AE522" s="274" t="str">
        <f t="shared" si="29"/>
        <v>IIXR</v>
      </c>
      <c r="AF522" s="274" t="e">
        <f t="shared" ca="1" si="30"/>
        <v>#NAME?</v>
      </c>
      <c r="AG522" s="274" t="e">
        <f t="shared" ca="1" si="31"/>
        <v>#NAME?</v>
      </c>
    </row>
    <row r="523" spans="1:33" ht="131.25">
      <c r="A523" s="187" t="e">
        <f t="shared" ca="1" si="23"/>
        <v>#NAME?</v>
      </c>
      <c r="B523" s="273" t="s">
        <v>1786</v>
      </c>
      <c r="C523" s="274"/>
      <c r="D523" s="274" t="s">
        <v>6102</v>
      </c>
      <c r="E523" s="274" t="s">
        <v>11592</v>
      </c>
      <c r="F523" s="274" t="s">
        <v>11589</v>
      </c>
      <c r="G523" s="274"/>
      <c r="H523" s="295">
        <v>43396</v>
      </c>
      <c r="I523" s="276" t="str">
        <f t="shared" si="32"/>
        <v>LINKS REQUIRED</v>
      </c>
      <c r="J523" s="295">
        <v>43399</v>
      </c>
      <c r="K523" s="282"/>
      <c r="L523" s="278"/>
      <c r="M523" s="278"/>
      <c r="N523" s="278"/>
      <c r="O523" s="278"/>
      <c r="P523" s="278"/>
      <c r="Q523" s="278"/>
      <c r="R523" s="278"/>
      <c r="S523" s="278"/>
      <c r="T523" s="278"/>
      <c r="U523" s="282"/>
      <c r="V523" s="282"/>
      <c r="W523" s="279"/>
      <c r="X523" s="282"/>
      <c r="Y523" s="281" t="s">
        <v>11593</v>
      </c>
      <c r="Z523" s="274" t="str">
        <f t="shared" si="24"/>
        <v>LZZ6KX</v>
      </c>
      <c r="AA523" s="274" t="str">
        <f t="shared" si="25"/>
        <v>LZZ</v>
      </c>
      <c r="AB523" s="274" t="str">
        <f t="shared" si="26"/>
        <v>6KX</v>
      </c>
      <c r="AC523" s="274" t="str">
        <f t="shared" si="27"/>
        <v>XQLK65Y</v>
      </c>
      <c r="AD523" s="274" t="str">
        <f t="shared" si="28"/>
        <v>XQL</v>
      </c>
      <c r="AE523" s="274" t="str">
        <f t="shared" si="29"/>
        <v>K65Y</v>
      </c>
      <c r="AF523" s="274" t="e">
        <f t="shared" ca="1" si="30"/>
        <v>#NAME?</v>
      </c>
      <c r="AG523" s="274" t="e">
        <f t="shared" ca="1" si="31"/>
        <v>#NAME?</v>
      </c>
    </row>
    <row r="524" spans="1:33" ht="93.75">
      <c r="A524" s="187" t="e">
        <f t="shared" ca="1" si="23"/>
        <v>#NAME?</v>
      </c>
      <c r="B524" s="273" t="s">
        <v>1765</v>
      </c>
      <c r="C524" s="274"/>
      <c r="D524" s="274" t="s">
        <v>6114</v>
      </c>
      <c r="E524" s="274" t="s">
        <v>11594</v>
      </c>
      <c r="F524" s="274" t="s">
        <v>11595</v>
      </c>
      <c r="G524" s="274"/>
      <c r="H524" s="295">
        <v>43397</v>
      </c>
      <c r="I524" s="276" t="str">
        <f t="shared" si="32"/>
        <v>LINKS REQUIRED</v>
      </c>
      <c r="J524" s="295">
        <v>43399</v>
      </c>
      <c r="K524" s="282"/>
      <c r="L524" s="278"/>
      <c r="M524" s="278"/>
      <c r="N524" s="278" t="s">
        <v>6109</v>
      </c>
      <c r="O524" s="278"/>
      <c r="P524" s="278"/>
      <c r="Q524" s="278"/>
      <c r="R524" s="278"/>
      <c r="S524" s="278"/>
      <c r="T524" s="278"/>
      <c r="U524" s="282"/>
      <c r="V524" s="282"/>
      <c r="W524" s="279"/>
      <c r="X524" s="282"/>
      <c r="Y524" s="281" t="s">
        <v>11596</v>
      </c>
      <c r="Z524" s="274" t="str">
        <f t="shared" si="24"/>
        <v>M1DD9D</v>
      </c>
      <c r="AA524" s="274" t="str">
        <f t="shared" si="25"/>
        <v>M1D</v>
      </c>
      <c r="AB524" s="274" t="str">
        <f t="shared" si="26"/>
        <v>D9D</v>
      </c>
      <c r="AC524" s="274" t="str">
        <f t="shared" si="27"/>
        <v>EXU5WSY</v>
      </c>
      <c r="AD524" s="274" t="str">
        <f t="shared" si="28"/>
        <v>EXU</v>
      </c>
      <c r="AE524" s="274" t="str">
        <f t="shared" si="29"/>
        <v>5WSY</v>
      </c>
      <c r="AF524" s="274" t="e">
        <f t="shared" ca="1" si="30"/>
        <v>#NAME?</v>
      </c>
      <c r="AG524" s="274" t="e">
        <f t="shared" ca="1" si="31"/>
        <v>#NAME?</v>
      </c>
    </row>
    <row r="525" spans="1:33" ht="131.25">
      <c r="A525" s="187" t="e">
        <f t="shared" ca="1" si="23"/>
        <v>#NAME?</v>
      </c>
      <c r="B525" s="273" t="s">
        <v>1765</v>
      </c>
      <c r="C525" s="274"/>
      <c r="D525" s="274" t="s">
        <v>6114</v>
      </c>
      <c r="E525" s="274" t="s">
        <v>11597</v>
      </c>
      <c r="F525" s="274" t="s">
        <v>7172</v>
      </c>
      <c r="G525" s="274" t="s">
        <v>11598</v>
      </c>
      <c r="H525" s="295">
        <v>43397</v>
      </c>
      <c r="I525" s="276" t="str">
        <f t="shared" si="32"/>
        <v>LINKS HARVESTED</v>
      </c>
      <c r="J525" s="295">
        <v>43399</v>
      </c>
      <c r="K525" s="282"/>
      <c r="L525" s="278" t="s">
        <v>6118</v>
      </c>
      <c r="M525" s="278"/>
      <c r="N525" s="278" t="s">
        <v>6109</v>
      </c>
      <c r="O525" s="278"/>
      <c r="P525" s="278"/>
      <c r="Q525" s="278"/>
      <c r="R525" s="278"/>
      <c r="S525" s="278"/>
      <c r="T525" s="278"/>
      <c r="U525" s="282"/>
      <c r="V525" s="274" t="s">
        <v>11599</v>
      </c>
      <c r="W525" s="283" t="s">
        <v>6111</v>
      </c>
      <c r="X525" s="279" t="s">
        <v>11600</v>
      </c>
      <c r="Y525" s="281" t="s">
        <v>11601</v>
      </c>
      <c r="Z525" s="274" t="str">
        <f t="shared" si="24"/>
        <v>M2UXTX</v>
      </c>
      <c r="AA525" s="274" t="str">
        <f t="shared" si="25"/>
        <v>M2U</v>
      </c>
      <c r="AB525" s="274" t="str">
        <f t="shared" si="26"/>
        <v>XTX</v>
      </c>
      <c r="AC525" s="274" t="str">
        <f t="shared" si="27"/>
        <v>NERKSB6</v>
      </c>
      <c r="AD525" s="274" t="str">
        <f t="shared" si="28"/>
        <v>NER</v>
      </c>
      <c r="AE525" s="274" t="str">
        <f t="shared" si="29"/>
        <v>KSB6</v>
      </c>
      <c r="AF525" s="274" t="e">
        <f t="shared" ca="1" si="30"/>
        <v>#NAME?</v>
      </c>
      <c r="AG525" s="274" t="e">
        <f t="shared" ca="1" si="31"/>
        <v>#NAME?</v>
      </c>
    </row>
    <row r="526" spans="1:33" ht="168.75">
      <c r="A526" s="187" t="e">
        <f t="shared" ca="1" si="23"/>
        <v>#NAME?</v>
      </c>
      <c r="B526" s="273" t="s">
        <v>1765</v>
      </c>
      <c r="C526" s="274" t="s">
        <v>6188</v>
      </c>
      <c r="D526" s="274" t="s">
        <v>6114</v>
      </c>
      <c r="E526" s="274" t="s">
        <v>11602</v>
      </c>
      <c r="F526" s="274" t="s">
        <v>11603</v>
      </c>
      <c r="G526" s="274" t="s">
        <v>11604</v>
      </c>
      <c r="H526" s="295">
        <v>43397</v>
      </c>
      <c r="I526" s="276" t="str">
        <f t="shared" si="32"/>
        <v>LINKS REQUIRED</v>
      </c>
      <c r="J526" s="295">
        <v>43399</v>
      </c>
      <c r="K526" s="282"/>
      <c r="L526" s="278"/>
      <c r="M526" s="278"/>
      <c r="N526" s="278"/>
      <c r="O526" s="278"/>
      <c r="P526" s="278"/>
      <c r="Q526" s="278"/>
      <c r="R526" s="278"/>
      <c r="S526" s="278"/>
      <c r="T526" s="278"/>
      <c r="U526" s="282"/>
      <c r="V526" s="282"/>
      <c r="W526" s="279"/>
      <c r="X526" s="282"/>
      <c r="Y526" s="281" t="s">
        <v>11605</v>
      </c>
      <c r="Z526" s="274" t="str">
        <f t="shared" si="24"/>
        <v>M3PQ4N</v>
      </c>
      <c r="AA526" s="274" t="str">
        <f t="shared" si="25"/>
        <v>M3P</v>
      </c>
      <c r="AB526" s="274" t="str">
        <f t="shared" si="26"/>
        <v>Q4N</v>
      </c>
      <c r="AC526" s="274" t="str">
        <f t="shared" si="27"/>
        <v>BIIJDIP</v>
      </c>
      <c r="AD526" s="274" t="str">
        <f t="shared" si="28"/>
        <v>BII</v>
      </c>
      <c r="AE526" s="274" t="str">
        <f t="shared" si="29"/>
        <v>JDIP</v>
      </c>
      <c r="AF526" s="274" t="e">
        <f t="shared" ca="1" si="30"/>
        <v>#NAME?</v>
      </c>
      <c r="AG526" s="274" t="e">
        <f t="shared" ca="1" si="31"/>
        <v>#NAME?</v>
      </c>
    </row>
    <row r="527" spans="1:33" ht="243.75">
      <c r="A527" s="187" t="e">
        <f t="shared" ca="1" si="23"/>
        <v>#NAME?</v>
      </c>
      <c r="B527" s="273" t="s">
        <v>1765</v>
      </c>
      <c r="C527" s="274"/>
      <c r="D527" s="274" t="s">
        <v>6114</v>
      </c>
      <c r="E527" s="274" t="s">
        <v>11606</v>
      </c>
      <c r="F527" s="274" t="s">
        <v>6250</v>
      </c>
      <c r="G527" s="274"/>
      <c r="H527" s="295">
        <v>43397</v>
      </c>
      <c r="I527" s="276" t="str">
        <f t="shared" si="32"/>
        <v>LINKS HARVESTED</v>
      </c>
      <c r="J527" s="295">
        <v>43399</v>
      </c>
      <c r="K527" s="282"/>
      <c r="L527" s="278"/>
      <c r="M527" s="278"/>
      <c r="N527" s="278" t="s">
        <v>6109</v>
      </c>
      <c r="O527" s="278"/>
      <c r="P527" s="278"/>
      <c r="Q527" s="278"/>
      <c r="R527" s="278"/>
      <c r="S527" s="278"/>
      <c r="T527" s="278"/>
      <c r="U527" s="282"/>
      <c r="V527" s="282"/>
      <c r="W527" s="283" t="s">
        <v>6111</v>
      </c>
      <c r="X527" s="279" t="s">
        <v>11607</v>
      </c>
      <c r="Y527" s="281" t="s">
        <v>11608</v>
      </c>
      <c r="Z527" s="274" t="str">
        <f t="shared" si="24"/>
        <v>M4EKGH</v>
      </c>
      <c r="AA527" s="274" t="str">
        <f t="shared" si="25"/>
        <v>M4E</v>
      </c>
      <c r="AB527" s="274" t="str">
        <f t="shared" si="26"/>
        <v>KGH</v>
      </c>
      <c r="AC527" s="274" t="str">
        <f t="shared" si="27"/>
        <v>4EXRCQH</v>
      </c>
      <c r="AD527" s="274" t="str">
        <f t="shared" si="28"/>
        <v>4EX</v>
      </c>
      <c r="AE527" s="274" t="str">
        <f t="shared" si="29"/>
        <v>RCQH</v>
      </c>
      <c r="AF527" s="274" t="e">
        <f t="shared" ca="1" si="30"/>
        <v>#NAME?</v>
      </c>
      <c r="AG527" s="274" t="e">
        <f t="shared" ca="1" si="31"/>
        <v>#NAME?</v>
      </c>
    </row>
    <row r="528" spans="1:33" ht="75">
      <c r="A528" s="187" t="e">
        <f t="shared" ca="1" si="23"/>
        <v>#NAME?</v>
      </c>
      <c r="B528" s="273" t="s">
        <v>1765</v>
      </c>
      <c r="C528" s="274"/>
      <c r="D528" s="274" t="s">
        <v>6102</v>
      </c>
      <c r="E528" s="274" t="s">
        <v>11609</v>
      </c>
      <c r="F528" s="274" t="s">
        <v>11610</v>
      </c>
      <c r="G528" s="274" t="s">
        <v>11611</v>
      </c>
      <c r="H528" s="295">
        <v>43397</v>
      </c>
      <c r="I528" s="276" t="str">
        <f t="shared" si="32"/>
        <v>LINKS REQUIRED</v>
      </c>
      <c r="J528" s="295">
        <v>43399</v>
      </c>
      <c r="K528" s="282"/>
      <c r="L528" s="278"/>
      <c r="M528" s="278"/>
      <c r="N528" s="278"/>
      <c r="O528" s="278"/>
      <c r="P528" s="278"/>
      <c r="Q528" s="278"/>
      <c r="R528" s="278"/>
      <c r="S528" s="278"/>
      <c r="T528" s="278"/>
      <c r="U528" s="282"/>
      <c r="V528" s="282"/>
      <c r="W528" s="279"/>
      <c r="X528" s="282"/>
      <c r="Y528" s="281" t="s">
        <v>11612</v>
      </c>
      <c r="Z528" s="274" t="str">
        <f t="shared" si="24"/>
        <v>M5UD1R</v>
      </c>
      <c r="AA528" s="274" t="str">
        <f t="shared" si="25"/>
        <v>M5U</v>
      </c>
      <c r="AB528" s="274" t="str">
        <f t="shared" si="26"/>
        <v>D1R</v>
      </c>
      <c r="AC528" s="274" t="str">
        <f t="shared" si="27"/>
        <v>8U8T3JZ</v>
      </c>
      <c r="AD528" s="274" t="str">
        <f t="shared" si="28"/>
        <v>8U8</v>
      </c>
      <c r="AE528" s="274" t="str">
        <f t="shared" si="29"/>
        <v>T3JZ</v>
      </c>
      <c r="AF528" s="274" t="e">
        <f t="shared" ca="1" si="30"/>
        <v>#NAME?</v>
      </c>
      <c r="AG528" s="274" t="e">
        <f t="shared" ca="1" si="31"/>
        <v>#NAME?</v>
      </c>
    </row>
    <row r="529" spans="1:33" ht="225">
      <c r="A529" s="187" t="e">
        <f t="shared" ca="1" si="23"/>
        <v>#NAME?</v>
      </c>
      <c r="B529" s="273" t="s">
        <v>1904</v>
      </c>
      <c r="C529" s="274"/>
      <c r="D529" s="274"/>
      <c r="E529" s="274" t="s">
        <v>11613</v>
      </c>
      <c r="F529" s="274" t="s">
        <v>9706</v>
      </c>
      <c r="G529" s="287" t="s">
        <v>11614</v>
      </c>
      <c r="H529" s="295">
        <v>43397</v>
      </c>
      <c r="I529" s="276" t="str">
        <f t="shared" si="32"/>
        <v>LINKS HARVESTED</v>
      </c>
      <c r="J529" s="295">
        <v>43399</v>
      </c>
      <c r="K529" s="282"/>
      <c r="L529" s="278" t="s">
        <v>6118</v>
      </c>
      <c r="M529" s="278"/>
      <c r="N529" s="278" t="s">
        <v>6109</v>
      </c>
      <c r="O529" s="278"/>
      <c r="P529" s="278"/>
      <c r="Q529" s="278"/>
      <c r="R529" s="278"/>
      <c r="S529" s="278"/>
      <c r="T529" s="278"/>
      <c r="U529" s="282"/>
      <c r="V529" s="274" t="s">
        <v>11615</v>
      </c>
      <c r="W529" s="283" t="s">
        <v>6111</v>
      </c>
      <c r="X529" s="309" t="s">
        <v>11616</v>
      </c>
      <c r="Y529" s="281" t="s">
        <v>11617</v>
      </c>
      <c r="Z529" s="274" t="str">
        <f t="shared" si="24"/>
        <v>MBEG2L</v>
      </c>
      <c r="AA529" s="274" t="str">
        <f t="shared" si="25"/>
        <v>MBE</v>
      </c>
      <c r="AB529" s="274" t="str">
        <f t="shared" si="26"/>
        <v>G2L</v>
      </c>
      <c r="AC529" s="274" t="str">
        <f t="shared" si="27"/>
        <v>68XI83A</v>
      </c>
      <c r="AD529" s="274" t="str">
        <f t="shared" si="28"/>
        <v>68X</v>
      </c>
      <c r="AE529" s="274" t="str">
        <f t="shared" si="29"/>
        <v>I83A</v>
      </c>
      <c r="AF529" s="274" t="e">
        <f t="shared" ca="1" si="30"/>
        <v>#NAME?</v>
      </c>
      <c r="AG529" s="274" t="e">
        <f t="shared" ca="1" si="31"/>
        <v>#NAME?</v>
      </c>
    </row>
    <row r="530" spans="1:33" ht="409.5">
      <c r="A530" s="187" t="e">
        <f t="shared" ca="1" si="23"/>
        <v>#NAME?</v>
      </c>
      <c r="B530" s="273" t="s">
        <v>1765</v>
      </c>
      <c r="C530" s="274"/>
      <c r="D530" s="274"/>
      <c r="E530" s="274" t="s">
        <v>11618</v>
      </c>
      <c r="F530" s="274" t="s">
        <v>11520</v>
      </c>
      <c r="G530" s="274"/>
      <c r="H530" s="295">
        <v>43398</v>
      </c>
      <c r="I530" s="276" t="str">
        <f t="shared" si="32"/>
        <v>LINKS HARVESTED</v>
      </c>
      <c r="J530" s="295">
        <v>43399</v>
      </c>
      <c r="K530" s="282"/>
      <c r="L530" s="278" t="s">
        <v>6147</v>
      </c>
      <c r="M530" s="278"/>
      <c r="N530" s="278" t="s">
        <v>6109</v>
      </c>
      <c r="O530" s="278"/>
      <c r="P530" s="278"/>
      <c r="Q530" s="278"/>
      <c r="R530" s="278"/>
      <c r="S530" s="278"/>
      <c r="T530" s="278"/>
      <c r="U530" s="282"/>
      <c r="V530" s="274" t="s">
        <v>11619</v>
      </c>
      <c r="W530" s="283" t="s">
        <v>6111</v>
      </c>
      <c r="X530" s="279" t="s">
        <v>11620</v>
      </c>
      <c r="Y530" s="281" t="s">
        <v>11621</v>
      </c>
      <c r="Z530" s="274" t="str">
        <f t="shared" si="24"/>
        <v>MBP7W4</v>
      </c>
      <c r="AA530" s="274" t="str">
        <f t="shared" si="25"/>
        <v>MBP</v>
      </c>
      <c r="AB530" s="274" t="str">
        <f t="shared" si="26"/>
        <v>7W4</v>
      </c>
      <c r="AC530" s="274" t="str">
        <f t="shared" si="27"/>
        <v>JI66TW1</v>
      </c>
      <c r="AD530" s="274" t="str">
        <f t="shared" si="28"/>
        <v>JI6</v>
      </c>
      <c r="AE530" s="274" t="str">
        <f t="shared" si="29"/>
        <v>6TW1</v>
      </c>
      <c r="AF530" s="274" t="e">
        <f t="shared" ca="1" si="30"/>
        <v>#NAME?</v>
      </c>
      <c r="AG530" s="274" t="e">
        <f t="shared" ca="1" si="31"/>
        <v>#NAME?</v>
      </c>
    </row>
    <row r="531" spans="1:33" ht="150">
      <c r="A531" s="187" t="e">
        <f t="shared" ca="1" si="23"/>
        <v>#NAME?</v>
      </c>
      <c r="B531" s="273" t="s">
        <v>1904</v>
      </c>
      <c r="C531" s="274"/>
      <c r="D531" s="274"/>
      <c r="E531" s="274" t="s">
        <v>11622</v>
      </c>
      <c r="F531" s="274" t="s">
        <v>10225</v>
      </c>
      <c r="G531" s="274"/>
      <c r="H531" s="295">
        <v>43400</v>
      </c>
      <c r="I531" s="276" t="str">
        <f t="shared" si="32"/>
        <v>LINKS HARVESTED</v>
      </c>
      <c r="J531" s="295"/>
      <c r="K531" s="282"/>
      <c r="L531" s="278" t="s">
        <v>6118</v>
      </c>
      <c r="M531" s="278"/>
      <c r="N531" s="278" t="s">
        <v>6109</v>
      </c>
      <c r="O531" s="278"/>
      <c r="P531" s="278"/>
      <c r="Q531" s="278"/>
      <c r="R531" s="278"/>
      <c r="S531" s="278"/>
      <c r="T531" s="278"/>
      <c r="U531" s="282"/>
      <c r="V531" s="274" t="s">
        <v>6283</v>
      </c>
      <c r="W531" s="283" t="s">
        <v>6111</v>
      </c>
      <c r="X531" s="279" t="s">
        <v>11623</v>
      </c>
      <c r="Y531" s="281" t="s">
        <v>11624</v>
      </c>
      <c r="Z531" s="274" t="str">
        <f t="shared" si="24"/>
        <v>MBXTPH</v>
      </c>
      <c r="AA531" s="274" t="str">
        <f t="shared" si="25"/>
        <v>MBX</v>
      </c>
      <c r="AB531" s="274" t="str">
        <f t="shared" si="26"/>
        <v>TPH</v>
      </c>
      <c r="AC531" s="274" t="str">
        <f t="shared" si="27"/>
        <v>NZ3WYH9</v>
      </c>
      <c r="AD531" s="274" t="str">
        <f t="shared" si="28"/>
        <v>NZ3</v>
      </c>
      <c r="AE531" s="274" t="str">
        <f t="shared" si="29"/>
        <v>WYH9</v>
      </c>
      <c r="AF531" s="274" t="e">
        <f t="shared" ca="1" si="30"/>
        <v>#NAME?</v>
      </c>
      <c r="AG531" s="274" t="e">
        <f t="shared" ca="1" si="31"/>
        <v>#NAME?</v>
      </c>
    </row>
    <row r="532" spans="1:33" ht="69">
      <c r="A532" s="187" t="e">
        <f t="shared" ca="1" si="23"/>
        <v>#NAME?</v>
      </c>
      <c r="B532" s="273" t="s">
        <v>1765</v>
      </c>
      <c r="C532" s="274"/>
      <c r="D532" s="274"/>
      <c r="E532" s="274" t="s">
        <v>11625</v>
      </c>
      <c r="F532" s="274" t="s">
        <v>11626</v>
      </c>
      <c r="G532" s="274" t="s">
        <v>11627</v>
      </c>
      <c r="H532" s="295">
        <v>43398</v>
      </c>
      <c r="I532" s="276" t="str">
        <f t="shared" si="32"/>
        <v>LINKS HARVESTED</v>
      </c>
      <c r="J532" s="295">
        <v>43399</v>
      </c>
      <c r="K532" s="282"/>
      <c r="L532" s="278" t="s">
        <v>6118</v>
      </c>
      <c r="M532" s="278"/>
      <c r="N532" s="278" t="s">
        <v>6109</v>
      </c>
      <c r="O532" s="278"/>
      <c r="P532" s="278"/>
      <c r="Q532" s="278"/>
      <c r="R532" s="278"/>
      <c r="S532" s="278"/>
      <c r="T532" s="278"/>
      <c r="U532" s="282"/>
      <c r="V532" s="274" t="s">
        <v>10512</v>
      </c>
      <c r="W532" s="283" t="s">
        <v>6111</v>
      </c>
      <c r="X532" s="309" t="s">
        <v>11628</v>
      </c>
      <c r="Y532" s="281" t="s">
        <v>11629</v>
      </c>
      <c r="Z532" s="274" t="str">
        <f t="shared" si="24"/>
        <v>MCRHQ4</v>
      </c>
      <c r="AA532" s="274" t="str">
        <f t="shared" si="25"/>
        <v>MCR</v>
      </c>
      <c r="AB532" s="274" t="str">
        <f t="shared" si="26"/>
        <v>HQ4</v>
      </c>
      <c r="AC532" s="274" t="str">
        <f t="shared" si="27"/>
        <v>PRHS0CU</v>
      </c>
      <c r="AD532" s="274" t="str">
        <f t="shared" si="28"/>
        <v>PRH</v>
      </c>
      <c r="AE532" s="274" t="str">
        <f t="shared" si="29"/>
        <v>S0CU</v>
      </c>
      <c r="AF532" s="274" t="e">
        <f t="shared" ca="1" si="30"/>
        <v>#NAME?</v>
      </c>
      <c r="AG532" s="274" t="e">
        <f t="shared" ca="1" si="31"/>
        <v>#NAME?</v>
      </c>
    </row>
    <row r="533" spans="1:33" ht="243.75">
      <c r="A533" s="187" t="e">
        <f t="shared" ca="1" si="23"/>
        <v>#NAME?</v>
      </c>
      <c r="B533" s="273" t="s">
        <v>1765</v>
      </c>
      <c r="C533" s="274"/>
      <c r="D533" s="274" t="s">
        <v>6114</v>
      </c>
      <c r="E533" s="274" t="s">
        <v>11630</v>
      </c>
      <c r="F533" s="274" t="s">
        <v>11631</v>
      </c>
      <c r="G533" s="274" t="s">
        <v>11632</v>
      </c>
      <c r="H533" s="295">
        <v>43398</v>
      </c>
      <c r="I533" s="276" t="str">
        <f>IF(X533="","LINKS REQUIRED",IF(X533="Completed","LINKS HARVESTED","LINKS AVAILABLE"))</f>
        <v>LINKS REQUIRED</v>
      </c>
      <c r="J533" s="295">
        <v>43399</v>
      </c>
      <c r="K533" s="282"/>
      <c r="L533" s="278"/>
      <c r="M533" s="278"/>
      <c r="N533" s="278" t="s">
        <v>6109</v>
      </c>
      <c r="O533" s="278"/>
      <c r="P533" s="278"/>
      <c r="Q533" s="278"/>
      <c r="R533" s="278"/>
      <c r="S533" s="278"/>
      <c r="T533" s="278"/>
      <c r="U533" s="282"/>
      <c r="V533" s="282"/>
      <c r="X533" s="279"/>
      <c r="Y533" s="281" t="s">
        <v>11633</v>
      </c>
      <c r="Z533" s="274" t="str">
        <f t="shared" si="24"/>
        <v>ME93LE</v>
      </c>
      <c r="AA533" s="274" t="str">
        <f t="shared" si="25"/>
        <v>ME9</v>
      </c>
      <c r="AB533" s="274" t="str">
        <f t="shared" si="26"/>
        <v>3LE</v>
      </c>
      <c r="AC533" s="274" t="str">
        <f t="shared" si="27"/>
        <v>AL4T981</v>
      </c>
      <c r="AD533" s="274" t="str">
        <f t="shared" si="28"/>
        <v>AL4</v>
      </c>
      <c r="AE533" s="274" t="str">
        <f t="shared" si="29"/>
        <v>T981</v>
      </c>
      <c r="AF533" s="274" t="e">
        <f t="shared" ca="1" si="30"/>
        <v>#NAME?</v>
      </c>
      <c r="AG533" s="274" t="e">
        <f t="shared" ca="1" si="31"/>
        <v>#NAME?</v>
      </c>
    </row>
    <row r="534" spans="1:33" ht="187.5">
      <c r="A534" s="187" t="e">
        <f t="shared" ca="1" si="23"/>
        <v>#NAME?</v>
      </c>
      <c r="B534" s="273" t="s">
        <v>1765</v>
      </c>
      <c r="C534" s="274"/>
      <c r="D534" s="274" t="s">
        <v>6114</v>
      </c>
      <c r="E534" s="274" t="s">
        <v>11634</v>
      </c>
      <c r="F534" s="274" t="s">
        <v>11635</v>
      </c>
      <c r="G534" s="274" t="s">
        <v>11636</v>
      </c>
      <c r="H534" s="295">
        <v>43398</v>
      </c>
      <c r="I534" s="276" t="str">
        <f t="shared" ref="I534:I788" si="33">IF(W534="","LINKS REQUIRED",IF(W534="Completed","LINKS HARVESTED","LINKS AVAILABLE"))</f>
        <v>LINKS HARVESTED</v>
      </c>
      <c r="J534" s="295">
        <v>43399</v>
      </c>
      <c r="K534" s="282"/>
      <c r="L534" s="278" t="s">
        <v>6118</v>
      </c>
      <c r="M534" s="278"/>
      <c r="N534" s="278" t="s">
        <v>6109</v>
      </c>
      <c r="O534" s="278"/>
      <c r="P534" s="278"/>
      <c r="Q534" s="278"/>
      <c r="R534" s="278"/>
      <c r="S534" s="278"/>
      <c r="T534" s="278"/>
      <c r="U534" s="282"/>
      <c r="V534" s="282"/>
      <c r="W534" s="283" t="s">
        <v>6111</v>
      </c>
      <c r="X534" s="279" t="s">
        <v>11637</v>
      </c>
      <c r="Y534" s="281" t="s">
        <v>11638</v>
      </c>
      <c r="Z534" s="274" t="str">
        <f t="shared" si="24"/>
        <v>MEJTR8</v>
      </c>
      <c r="AA534" s="274" t="str">
        <f t="shared" si="25"/>
        <v>MEJ</v>
      </c>
      <c r="AB534" s="274" t="str">
        <f t="shared" si="26"/>
        <v>TR8</v>
      </c>
      <c r="AC534" s="274" t="str">
        <f t="shared" si="27"/>
        <v>PN9XTRV</v>
      </c>
      <c r="AD534" s="274" t="str">
        <f t="shared" si="28"/>
        <v>PN9</v>
      </c>
      <c r="AE534" s="274" t="str">
        <f t="shared" si="29"/>
        <v>XTRV</v>
      </c>
      <c r="AF534" s="274" t="e">
        <f t="shared" ca="1" si="30"/>
        <v>#NAME?</v>
      </c>
      <c r="AG534" s="274" t="e">
        <f t="shared" ca="1" si="31"/>
        <v>#NAME?</v>
      </c>
    </row>
    <row r="535" spans="1:33" ht="225">
      <c r="A535" s="187" t="e">
        <f t="shared" ca="1" si="23"/>
        <v>#NAME?</v>
      </c>
      <c r="B535" s="273" t="s">
        <v>1765</v>
      </c>
      <c r="C535" s="274"/>
      <c r="D535" s="274" t="s">
        <v>6114</v>
      </c>
      <c r="E535" s="274" t="s">
        <v>11639</v>
      </c>
      <c r="F535" s="274" t="s">
        <v>11640</v>
      </c>
      <c r="G535" s="274" t="s">
        <v>11641</v>
      </c>
      <c r="H535" s="295">
        <v>43399</v>
      </c>
      <c r="I535" s="276" t="str">
        <f t="shared" si="33"/>
        <v>LINKS HARVESTED</v>
      </c>
      <c r="J535" s="295">
        <v>43399</v>
      </c>
      <c r="K535" s="282"/>
      <c r="L535" s="278"/>
      <c r="M535" s="278"/>
      <c r="N535" s="278" t="s">
        <v>6109</v>
      </c>
      <c r="O535" s="278"/>
      <c r="P535" s="278"/>
      <c r="Q535" s="278"/>
      <c r="R535" s="278"/>
      <c r="S535" s="278"/>
      <c r="T535" s="278"/>
      <c r="U535" s="282"/>
      <c r="V535" s="282"/>
      <c r="W535" s="283" t="s">
        <v>6111</v>
      </c>
      <c r="X535" s="282" t="s">
        <v>11642</v>
      </c>
      <c r="Y535" s="281" t="s">
        <v>11643</v>
      </c>
      <c r="Z535" s="274" t="str">
        <f t="shared" si="24"/>
        <v>MMHF8F</v>
      </c>
      <c r="AA535" s="274" t="str">
        <f t="shared" si="25"/>
        <v>MMH</v>
      </c>
      <c r="AB535" s="274" t="str">
        <f t="shared" si="26"/>
        <v>F8F</v>
      </c>
      <c r="AC535" s="274" t="str">
        <f t="shared" si="27"/>
        <v>5FF4UGY</v>
      </c>
      <c r="AD535" s="274" t="str">
        <f t="shared" si="28"/>
        <v>5FF</v>
      </c>
      <c r="AE535" s="274" t="str">
        <f t="shared" si="29"/>
        <v>4UGY</v>
      </c>
      <c r="AF535" s="274" t="e">
        <f t="shared" ca="1" si="30"/>
        <v>#NAME?</v>
      </c>
      <c r="AG535" s="274" t="e">
        <f t="shared" ca="1" si="31"/>
        <v>#NAME?</v>
      </c>
    </row>
    <row r="536" spans="1:33" ht="225">
      <c r="A536" s="187" t="e">
        <f t="shared" ca="1" si="23"/>
        <v>#NAME?</v>
      </c>
      <c r="B536" s="273" t="s">
        <v>1765</v>
      </c>
      <c r="C536" s="274"/>
      <c r="D536" s="274" t="s">
        <v>6114</v>
      </c>
      <c r="E536" s="274" t="s">
        <v>11644</v>
      </c>
      <c r="F536" s="274" t="s">
        <v>11645</v>
      </c>
      <c r="G536" s="287" t="s">
        <v>11646</v>
      </c>
      <c r="H536" s="295">
        <v>43399</v>
      </c>
      <c r="I536" s="276" t="str">
        <f t="shared" si="33"/>
        <v>LINKS HARVESTED</v>
      </c>
      <c r="J536" s="295">
        <v>43402</v>
      </c>
      <c r="K536" s="282"/>
      <c r="L536" s="278"/>
      <c r="M536" s="278"/>
      <c r="N536" s="278" t="s">
        <v>6109</v>
      </c>
      <c r="O536" s="278"/>
      <c r="P536" s="278"/>
      <c r="Q536" s="278"/>
      <c r="R536" s="278"/>
      <c r="S536" s="278"/>
      <c r="T536" s="278"/>
      <c r="U536" s="282"/>
      <c r="V536" s="282"/>
      <c r="W536" s="283" t="s">
        <v>6111</v>
      </c>
      <c r="X536" s="282" t="s">
        <v>11642</v>
      </c>
      <c r="Y536" s="281" t="s">
        <v>11647</v>
      </c>
      <c r="Z536" s="274" t="str">
        <f t="shared" si="24"/>
        <v>MRDYUT</v>
      </c>
      <c r="AA536" s="274" t="str">
        <f t="shared" si="25"/>
        <v>MRD</v>
      </c>
      <c r="AB536" s="274" t="str">
        <f t="shared" si="26"/>
        <v>YUT</v>
      </c>
      <c r="AC536" s="274" t="str">
        <f t="shared" si="27"/>
        <v>XL9HH2S</v>
      </c>
      <c r="AD536" s="274" t="str">
        <f t="shared" si="28"/>
        <v>XL9</v>
      </c>
      <c r="AE536" s="274" t="str">
        <f t="shared" si="29"/>
        <v>HH2S</v>
      </c>
      <c r="AF536" s="274" t="e">
        <f t="shared" ca="1" si="30"/>
        <v>#NAME?</v>
      </c>
      <c r="AG536" s="274" t="e">
        <f t="shared" ca="1" si="31"/>
        <v>#NAME?</v>
      </c>
    </row>
    <row r="537" spans="1:33" ht="131.25">
      <c r="A537" s="187" t="e">
        <f t="shared" ca="1" si="23"/>
        <v>#NAME?</v>
      </c>
      <c r="B537" s="273" t="s">
        <v>1765</v>
      </c>
      <c r="C537" s="274"/>
      <c r="D537" s="274" t="s">
        <v>6102</v>
      </c>
      <c r="E537" s="274" t="s">
        <v>11648</v>
      </c>
      <c r="F537" s="274" t="s">
        <v>6476</v>
      </c>
      <c r="G537" s="274"/>
      <c r="H537" s="295">
        <v>43399</v>
      </c>
      <c r="I537" s="276" t="str">
        <f t="shared" si="33"/>
        <v>LINKS HARVESTED</v>
      </c>
      <c r="J537" s="295">
        <v>43402</v>
      </c>
      <c r="K537" s="282"/>
      <c r="L537" s="278" t="s">
        <v>6118</v>
      </c>
      <c r="M537" s="278"/>
      <c r="N537" s="278" t="s">
        <v>6109</v>
      </c>
      <c r="O537" s="278"/>
      <c r="P537" s="278"/>
      <c r="Q537" s="278"/>
      <c r="R537" s="278"/>
      <c r="S537" s="278"/>
      <c r="T537" s="278"/>
      <c r="U537" s="282"/>
      <c r="V537" s="274" t="s">
        <v>11649</v>
      </c>
      <c r="W537" s="283" t="s">
        <v>6111</v>
      </c>
      <c r="X537" s="279" t="s">
        <v>11650</v>
      </c>
      <c r="Y537" s="281" t="s">
        <v>11651</v>
      </c>
      <c r="Z537" s="274" t="str">
        <f t="shared" si="24"/>
        <v>MU1M3H</v>
      </c>
      <c r="AA537" s="274" t="str">
        <f t="shared" si="25"/>
        <v>MU1</v>
      </c>
      <c r="AB537" s="274" t="str">
        <f t="shared" si="26"/>
        <v>M3H</v>
      </c>
      <c r="AC537" s="274" t="str">
        <f t="shared" si="27"/>
        <v>CYJXLL2</v>
      </c>
      <c r="AD537" s="274" t="str">
        <f t="shared" si="28"/>
        <v>CYJ</v>
      </c>
      <c r="AE537" s="274" t="str">
        <f t="shared" si="29"/>
        <v>XLL2</v>
      </c>
      <c r="AF537" s="274" t="e">
        <f t="shared" ca="1" si="30"/>
        <v>#NAME?</v>
      </c>
      <c r="AG537" s="274" t="e">
        <f t="shared" ca="1" si="31"/>
        <v>#NAME?</v>
      </c>
    </row>
    <row r="538" spans="1:33" ht="75">
      <c r="A538" s="187" t="e">
        <f t="shared" ca="1" si="23"/>
        <v>#NAME?</v>
      </c>
      <c r="B538" s="273" t="s">
        <v>1904</v>
      </c>
      <c r="C538" s="274"/>
      <c r="D538" s="274" t="s">
        <v>6102</v>
      </c>
      <c r="E538" s="274" t="s">
        <v>11652</v>
      </c>
      <c r="F538" s="274" t="s">
        <v>10225</v>
      </c>
      <c r="G538" s="287" t="s">
        <v>11653</v>
      </c>
      <c r="H538" s="295">
        <v>43400</v>
      </c>
      <c r="I538" s="276" t="str">
        <f t="shared" si="33"/>
        <v>LINKS HARVESTED</v>
      </c>
      <c r="J538" s="295">
        <v>43402</v>
      </c>
      <c r="K538" s="282"/>
      <c r="L538" s="278" t="s">
        <v>6147</v>
      </c>
      <c r="M538" s="278"/>
      <c r="N538" s="278" t="s">
        <v>6109</v>
      </c>
      <c r="O538" s="278"/>
      <c r="P538" s="278"/>
      <c r="Q538" s="278"/>
      <c r="R538" s="278"/>
      <c r="S538" s="278"/>
      <c r="T538" s="278"/>
      <c r="U538" s="282"/>
      <c r="V538" s="274" t="s">
        <v>11654</v>
      </c>
      <c r="W538" s="283" t="s">
        <v>6111</v>
      </c>
      <c r="X538" s="279" t="s">
        <v>11655</v>
      </c>
      <c r="Y538" s="281" t="s">
        <v>11656</v>
      </c>
      <c r="Z538" s="274" t="str">
        <f t="shared" si="24"/>
        <v>MW8F4Z</v>
      </c>
      <c r="AA538" s="274" t="str">
        <f t="shared" si="25"/>
        <v>MW8</v>
      </c>
      <c r="AB538" s="274" t="str">
        <f t="shared" si="26"/>
        <v>F4Z</v>
      </c>
      <c r="AC538" s="274" t="str">
        <f t="shared" si="27"/>
        <v>GWDQ9C3</v>
      </c>
      <c r="AD538" s="274" t="str">
        <f t="shared" si="28"/>
        <v>GWD</v>
      </c>
      <c r="AE538" s="274" t="str">
        <f t="shared" si="29"/>
        <v>Q9C3</v>
      </c>
      <c r="AF538" s="274" t="e">
        <f t="shared" ca="1" si="30"/>
        <v>#NAME?</v>
      </c>
      <c r="AG538" s="274" t="e">
        <f t="shared" ca="1" si="31"/>
        <v>#NAME?</v>
      </c>
    </row>
    <row r="539" spans="1:33" ht="131.25">
      <c r="A539" s="187" t="e">
        <f t="shared" ca="1" si="23"/>
        <v>#NAME?</v>
      </c>
      <c r="B539" s="273" t="s">
        <v>1904</v>
      </c>
      <c r="C539" s="274"/>
      <c r="D539" s="274" t="s">
        <v>6102</v>
      </c>
      <c r="E539" s="274" t="s">
        <v>11657</v>
      </c>
      <c r="F539" s="274" t="s">
        <v>11658</v>
      </c>
      <c r="G539" s="287" t="s">
        <v>11659</v>
      </c>
      <c r="H539" s="295">
        <v>43403</v>
      </c>
      <c r="I539" s="276" t="str">
        <f t="shared" si="33"/>
        <v>LINKS REQUIRED</v>
      </c>
      <c r="J539" s="272"/>
      <c r="K539" s="282"/>
      <c r="L539" s="278"/>
      <c r="M539" s="278"/>
      <c r="N539" s="278"/>
      <c r="O539" s="278"/>
      <c r="P539" s="278"/>
      <c r="Q539" s="278"/>
      <c r="R539" s="278"/>
      <c r="S539" s="278"/>
      <c r="T539" s="278"/>
      <c r="U539" s="282"/>
      <c r="V539" s="282"/>
      <c r="W539" s="279"/>
      <c r="X539" s="282"/>
      <c r="Y539" s="281" t="s">
        <v>11660</v>
      </c>
      <c r="Z539" s="274" t="str">
        <f t="shared" si="24"/>
        <v>NXR3EJ</v>
      </c>
      <c r="AA539" s="274" t="str">
        <f t="shared" si="25"/>
        <v>NXR</v>
      </c>
      <c r="AB539" s="274" t="str">
        <f t="shared" si="26"/>
        <v>3EJ</v>
      </c>
      <c r="AC539" s="274" t="str">
        <f t="shared" si="27"/>
        <v>6ZXEZ3N</v>
      </c>
      <c r="AD539" s="274" t="str">
        <f t="shared" si="28"/>
        <v>6ZX</v>
      </c>
      <c r="AE539" s="274" t="str">
        <f t="shared" si="29"/>
        <v>EZ3N</v>
      </c>
      <c r="AF539" s="274" t="e">
        <f t="shared" ca="1" si="30"/>
        <v>#NAME?</v>
      </c>
      <c r="AG539" s="274" t="e">
        <f t="shared" ca="1" si="31"/>
        <v>#NAME?</v>
      </c>
    </row>
    <row r="540" spans="1:33" ht="131.25">
      <c r="A540" s="187" t="e">
        <f t="shared" ca="1" si="23"/>
        <v>#NAME?</v>
      </c>
      <c r="B540" s="273" t="s">
        <v>10615</v>
      </c>
      <c r="C540" s="274"/>
      <c r="D540" s="274" t="s">
        <v>6102</v>
      </c>
      <c r="E540" s="274" t="s">
        <v>11661</v>
      </c>
      <c r="F540" s="274" t="s">
        <v>11658</v>
      </c>
      <c r="G540" s="274"/>
      <c r="H540" s="339">
        <v>43403</v>
      </c>
      <c r="I540" s="276" t="str">
        <f t="shared" si="33"/>
        <v>LINKS REQUIRED</v>
      </c>
      <c r="J540" s="272"/>
      <c r="K540" s="282"/>
      <c r="L540" s="278"/>
      <c r="M540" s="278"/>
      <c r="N540" s="278"/>
      <c r="O540" s="278"/>
      <c r="P540" s="278"/>
      <c r="Q540" s="278"/>
      <c r="R540" s="278"/>
      <c r="S540" s="278"/>
      <c r="T540" s="278"/>
      <c r="U540" s="282"/>
      <c r="V540" s="282"/>
      <c r="W540" s="279"/>
      <c r="X540" s="282"/>
      <c r="Y540" s="281" t="s">
        <v>11662</v>
      </c>
      <c r="Z540" s="274" t="str">
        <f t="shared" si="24"/>
        <v>N2HGXH</v>
      </c>
      <c r="AA540" s="274" t="str">
        <f t="shared" si="25"/>
        <v>N2H</v>
      </c>
      <c r="AB540" s="274" t="str">
        <f t="shared" si="26"/>
        <v>GXH</v>
      </c>
      <c r="AC540" s="274" t="str">
        <f t="shared" si="27"/>
        <v>KN1M0J4</v>
      </c>
      <c r="AD540" s="274" t="str">
        <f t="shared" si="28"/>
        <v>KN1</v>
      </c>
      <c r="AE540" s="274" t="str">
        <f t="shared" si="29"/>
        <v>M0J4</v>
      </c>
      <c r="AF540" s="274" t="e">
        <f t="shared" ca="1" si="30"/>
        <v>#NAME?</v>
      </c>
      <c r="AG540" s="274" t="e">
        <f t="shared" ca="1" si="31"/>
        <v>#NAME?</v>
      </c>
    </row>
    <row r="541" spans="1:33" ht="262.5">
      <c r="A541" s="187" t="e">
        <f t="shared" ca="1" si="23"/>
        <v>#NAME?</v>
      </c>
      <c r="B541" s="273" t="s">
        <v>1765</v>
      </c>
      <c r="C541" s="274" t="s">
        <v>6334</v>
      </c>
      <c r="D541" s="274"/>
      <c r="E541" s="274" t="s">
        <v>11663</v>
      </c>
      <c r="F541" s="274" t="s">
        <v>11664</v>
      </c>
      <c r="G541" s="274"/>
      <c r="H541" s="339">
        <v>43404</v>
      </c>
      <c r="I541" s="276" t="str">
        <f t="shared" si="33"/>
        <v>LINKS HARVESTED</v>
      </c>
      <c r="J541" s="272"/>
      <c r="K541" s="282"/>
      <c r="L541" s="278" t="s">
        <v>6118</v>
      </c>
      <c r="M541" s="278"/>
      <c r="N541" s="278" t="s">
        <v>6109</v>
      </c>
      <c r="O541" s="278"/>
      <c r="P541" s="278"/>
      <c r="Q541" s="278"/>
      <c r="R541" s="278"/>
      <c r="S541" s="278"/>
      <c r="T541" s="278"/>
      <c r="U541" s="282"/>
      <c r="V541" s="274" t="s">
        <v>11665</v>
      </c>
      <c r="W541" s="283" t="s">
        <v>6111</v>
      </c>
      <c r="X541" s="279" t="s">
        <v>11666</v>
      </c>
      <c r="Y541" s="281" t="s">
        <v>11667</v>
      </c>
      <c r="Z541" s="274" t="str">
        <f t="shared" si="24"/>
        <v>N4CK6J</v>
      </c>
      <c r="AA541" s="274" t="str">
        <f t="shared" si="25"/>
        <v>N4C</v>
      </c>
      <c r="AB541" s="274" t="str">
        <f t="shared" si="26"/>
        <v>K6J</v>
      </c>
      <c r="AC541" s="274" t="str">
        <f t="shared" si="27"/>
        <v>BRXKQNI</v>
      </c>
      <c r="AD541" s="274" t="str">
        <f t="shared" si="28"/>
        <v>BRX</v>
      </c>
      <c r="AE541" s="274" t="str">
        <f t="shared" si="29"/>
        <v>KQNI</v>
      </c>
      <c r="AF541" s="274" t="e">
        <f t="shared" ca="1" si="30"/>
        <v>#NAME?</v>
      </c>
      <c r="AG541" s="274" t="e">
        <f t="shared" ca="1" si="31"/>
        <v>#NAME?</v>
      </c>
    </row>
    <row r="542" spans="1:33" ht="112.5">
      <c r="A542" s="187" t="e">
        <f t="shared" ca="1" si="23"/>
        <v>#NAME?</v>
      </c>
      <c r="B542" s="273" t="s">
        <v>1765</v>
      </c>
      <c r="C542" s="274"/>
      <c r="D542" s="274" t="s">
        <v>6114</v>
      </c>
      <c r="E542" s="274" t="s">
        <v>11668</v>
      </c>
      <c r="F542" s="274" t="s">
        <v>11669</v>
      </c>
      <c r="G542" s="274" t="s">
        <v>11670</v>
      </c>
      <c r="H542" s="339">
        <v>43403</v>
      </c>
      <c r="I542" s="276" t="str">
        <f t="shared" si="33"/>
        <v>LINKS HARVESTED</v>
      </c>
      <c r="J542" s="272"/>
      <c r="K542" s="282"/>
      <c r="L542" s="278" t="s">
        <v>6147</v>
      </c>
      <c r="M542" s="278"/>
      <c r="N542" s="278" t="s">
        <v>6109</v>
      </c>
      <c r="O542" s="278"/>
      <c r="P542" s="278"/>
      <c r="Q542" s="278"/>
      <c r="R542" s="278"/>
      <c r="S542" s="278"/>
      <c r="T542" s="278"/>
      <c r="U542" s="282"/>
      <c r="V542" s="282"/>
      <c r="W542" s="283" t="s">
        <v>6111</v>
      </c>
      <c r="X542" s="279" t="s">
        <v>11671</v>
      </c>
      <c r="Y542" s="281" t="s">
        <v>11672</v>
      </c>
      <c r="Z542" s="274" t="str">
        <f t="shared" si="24"/>
        <v>N4QJ6D</v>
      </c>
      <c r="AA542" s="274" t="str">
        <f t="shared" si="25"/>
        <v>N4Q</v>
      </c>
      <c r="AB542" s="274" t="str">
        <f t="shared" si="26"/>
        <v>J6D</v>
      </c>
      <c r="AC542" s="274" t="str">
        <f t="shared" si="27"/>
        <v>XYHB78K</v>
      </c>
      <c r="AD542" s="274" t="str">
        <f t="shared" si="28"/>
        <v>XYH</v>
      </c>
      <c r="AE542" s="274" t="str">
        <f t="shared" si="29"/>
        <v>B78K</v>
      </c>
      <c r="AF542" s="274" t="e">
        <f t="shared" ca="1" si="30"/>
        <v>#NAME?</v>
      </c>
      <c r="AG542" s="274" t="e">
        <f t="shared" ca="1" si="31"/>
        <v>#NAME?</v>
      </c>
    </row>
    <row r="543" spans="1:33" ht="187.5">
      <c r="A543" s="187" t="e">
        <f t="shared" ca="1" si="23"/>
        <v>#NAME?</v>
      </c>
      <c r="B543" s="273" t="s">
        <v>1762</v>
      </c>
      <c r="C543" s="274"/>
      <c r="D543" s="274"/>
      <c r="E543" s="274" t="s">
        <v>11673</v>
      </c>
      <c r="F543" s="274" t="s">
        <v>11674</v>
      </c>
      <c r="G543" s="274" t="s">
        <v>11675</v>
      </c>
      <c r="H543" s="339">
        <v>43404</v>
      </c>
      <c r="I543" s="276" t="str">
        <f t="shared" si="33"/>
        <v>LINKS REQUIRED</v>
      </c>
      <c r="J543" s="272"/>
      <c r="K543" s="282"/>
      <c r="L543" s="278"/>
      <c r="M543" s="278"/>
      <c r="N543" s="278"/>
      <c r="O543" s="278"/>
      <c r="P543" s="278"/>
      <c r="Q543" s="278"/>
      <c r="R543" s="278"/>
      <c r="S543" s="278"/>
      <c r="T543" s="278"/>
      <c r="U543" s="282"/>
      <c r="V543" s="282"/>
      <c r="W543" s="279"/>
      <c r="X543" s="282"/>
      <c r="Y543" s="281" t="s">
        <v>11676</v>
      </c>
      <c r="Z543" s="274" t="str">
        <f t="shared" si="24"/>
        <v>N54T5U</v>
      </c>
      <c r="AA543" s="274" t="str">
        <f t="shared" si="25"/>
        <v>N54</v>
      </c>
      <c r="AB543" s="274" t="str">
        <f t="shared" si="26"/>
        <v>T5U</v>
      </c>
      <c r="AC543" s="274" t="str">
        <f t="shared" si="27"/>
        <v>SYDWY28</v>
      </c>
      <c r="AD543" s="274" t="str">
        <f t="shared" si="28"/>
        <v>SYD</v>
      </c>
      <c r="AE543" s="274" t="str">
        <f t="shared" si="29"/>
        <v>WY28</v>
      </c>
      <c r="AF543" s="274" t="e">
        <f t="shared" ca="1" si="30"/>
        <v>#NAME?</v>
      </c>
      <c r="AG543" s="274" t="e">
        <f t="shared" ca="1" si="31"/>
        <v>#NAME?</v>
      </c>
    </row>
    <row r="544" spans="1:33" ht="112.5">
      <c r="A544" s="187" t="e">
        <f t="shared" ca="1" si="23"/>
        <v>#NAME?</v>
      </c>
      <c r="B544" s="273" t="s">
        <v>1765</v>
      </c>
      <c r="C544" s="274"/>
      <c r="D544" s="274" t="s">
        <v>6114</v>
      </c>
      <c r="E544" s="274" t="s">
        <v>11677</v>
      </c>
      <c r="F544" s="274" t="s">
        <v>11678</v>
      </c>
      <c r="G544" s="274" t="s">
        <v>11679</v>
      </c>
      <c r="H544" s="339">
        <v>43404</v>
      </c>
      <c r="I544" s="276" t="str">
        <f t="shared" si="33"/>
        <v>LINKS HARVESTED</v>
      </c>
      <c r="J544" s="272"/>
      <c r="K544" s="282"/>
      <c r="L544" s="278" t="s">
        <v>6147</v>
      </c>
      <c r="M544" s="278"/>
      <c r="N544" s="278" t="s">
        <v>6109</v>
      </c>
      <c r="O544" s="278"/>
      <c r="P544" s="278"/>
      <c r="Q544" s="278"/>
      <c r="R544" s="278"/>
      <c r="S544" s="278"/>
      <c r="T544" s="278"/>
      <c r="U544" s="282"/>
      <c r="V544" s="274" t="s">
        <v>11680</v>
      </c>
      <c r="W544" s="283" t="s">
        <v>6111</v>
      </c>
      <c r="X544" s="309" t="s">
        <v>11681</v>
      </c>
      <c r="Y544" s="281" t="s">
        <v>11682</v>
      </c>
      <c r="Z544" s="274" t="str">
        <f t="shared" si="24"/>
        <v>N5B2TT</v>
      </c>
      <c r="AA544" s="274" t="str">
        <f t="shared" si="25"/>
        <v>N5B</v>
      </c>
      <c r="AB544" s="274" t="str">
        <f t="shared" si="26"/>
        <v>2TT</v>
      </c>
      <c r="AC544" s="274" t="str">
        <f t="shared" si="27"/>
        <v>C9X5LEJ</v>
      </c>
      <c r="AD544" s="274" t="str">
        <f t="shared" si="28"/>
        <v>C9X</v>
      </c>
      <c r="AE544" s="274" t="str">
        <f t="shared" si="29"/>
        <v>5LEJ</v>
      </c>
      <c r="AF544" s="274" t="e">
        <f t="shared" ca="1" si="30"/>
        <v>#NAME?</v>
      </c>
      <c r="AG544" s="274" t="e">
        <f t="shared" ca="1" si="31"/>
        <v>#NAME?</v>
      </c>
    </row>
    <row r="545" spans="1:33" ht="150">
      <c r="A545" s="187" t="e">
        <f t="shared" ca="1" si="23"/>
        <v>#NAME?</v>
      </c>
      <c r="B545" s="273" t="s">
        <v>1765</v>
      </c>
      <c r="C545" s="274"/>
      <c r="D545" s="274" t="s">
        <v>6102</v>
      </c>
      <c r="E545" s="274" t="s">
        <v>11683</v>
      </c>
      <c r="F545" s="274" t="s">
        <v>11684</v>
      </c>
      <c r="G545" s="274" t="s">
        <v>11685</v>
      </c>
      <c r="H545" s="339">
        <v>43404</v>
      </c>
      <c r="I545" s="276" t="str">
        <f t="shared" si="33"/>
        <v>LINKS HARVESTED</v>
      </c>
      <c r="J545" s="272"/>
      <c r="K545" s="282"/>
      <c r="L545" s="278" t="s">
        <v>6109</v>
      </c>
      <c r="M545" s="278"/>
      <c r="N545" s="278" t="s">
        <v>6109</v>
      </c>
      <c r="O545" s="278"/>
      <c r="P545" s="278"/>
      <c r="Q545" s="278"/>
      <c r="R545" s="278"/>
      <c r="S545" s="278"/>
      <c r="T545" s="278"/>
      <c r="U545" s="282"/>
      <c r="V545" s="274" t="s">
        <v>11686</v>
      </c>
      <c r="W545" s="283" t="s">
        <v>6111</v>
      </c>
      <c r="X545" s="309" t="s">
        <v>11687</v>
      </c>
      <c r="Y545" s="281" t="s">
        <v>11688</v>
      </c>
      <c r="Z545" s="274" t="str">
        <f t="shared" si="24"/>
        <v>N5YUYX</v>
      </c>
      <c r="AA545" s="274" t="str">
        <f t="shared" si="25"/>
        <v>N5Y</v>
      </c>
      <c r="AB545" s="274" t="str">
        <f t="shared" si="26"/>
        <v>UYX</v>
      </c>
      <c r="AC545" s="274" t="str">
        <f t="shared" si="27"/>
        <v>LNGQXS8</v>
      </c>
      <c r="AD545" s="274" t="str">
        <f t="shared" si="28"/>
        <v>LNG</v>
      </c>
      <c r="AE545" s="274" t="str">
        <f t="shared" si="29"/>
        <v>QXS8</v>
      </c>
      <c r="AF545" s="274" t="e">
        <f t="shared" ca="1" si="30"/>
        <v>#NAME?</v>
      </c>
      <c r="AG545" s="274" t="e">
        <f t="shared" ca="1" si="31"/>
        <v>#NAME?</v>
      </c>
    </row>
    <row r="546" spans="1:33" ht="75">
      <c r="A546" s="187" t="e">
        <f t="shared" ca="1" si="23"/>
        <v>#NAME?</v>
      </c>
      <c r="B546" s="273" t="s">
        <v>1762</v>
      </c>
      <c r="C546" s="274"/>
      <c r="D546" s="274" t="s">
        <v>6102</v>
      </c>
      <c r="E546" s="274" t="s">
        <v>11689</v>
      </c>
      <c r="F546" s="274" t="s">
        <v>6165</v>
      </c>
      <c r="G546" s="274"/>
      <c r="H546" s="339">
        <v>43404</v>
      </c>
      <c r="I546" s="276" t="str">
        <f t="shared" si="33"/>
        <v>LINKS REQUIRED</v>
      </c>
      <c r="J546" s="272"/>
      <c r="K546" s="282"/>
      <c r="L546" s="278"/>
      <c r="M546" s="278"/>
      <c r="N546" s="278"/>
      <c r="O546" s="278"/>
      <c r="P546" s="278"/>
      <c r="Q546" s="278"/>
      <c r="R546" s="278"/>
      <c r="S546" s="278"/>
      <c r="T546" s="278"/>
      <c r="U546" s="282"/>
      <c r="V546" s="282"/>
      <c r="W546" s="279"/>
      <c r="X546" s="282"/>
      <c r="Y546" s="281" t="s">
        <v>11690</v>
      </c>
      <c r="Z546" s="274" t="str">
        <f t="shared" si="24"/>
        <v>N78KQS</v>
      </c>
      <c r="AA546" s="274" t="str">
        <f t="shared" si="25"/>
        <v>N78</v>
      </c>
      <c r="AB546" s="274" t="str">
        <f t="shared" si="26"/>
        <v>KQS</v>
      </c>
      <c r="AC546" s="274" t="str">
        <f t="shared" si="27"/>
        <v>XSHSWJC</v>
      </c>
      <c r="AD546" s="274" t="str">
        <f t="shared" si="28"/>
        <v>XSH</v>
      </c>
      <c r="AE546" s="274" t="str">
        <f t="shared" si="29"/>
        <v>SWJC</v>
      </c>
      <c r="AF546" s="274" t="e">
        <f t="shared" ca="1" si="30"/>
        <v>#NAME?</v>
      </c>
      <c r="AG546" s="274" t="e">
        <f t="shared" ca="1" si="31"/>
        <v>#NAME?</v>
      </c>
    </row>
    <row r="547" spans="1:33" ht="75">
      <c r="A547" s="187" t="e">
        <f t="shared" ca="1" si="23"/>
        <v>#NAME?</v>
      </c>
      <c r="B547" s="273" t="s">
        <v>1762</v>
      </c>
      <c r="C547" s="274"/>
      <c r="D547" s="274" t="s">
        <v>6102</v>
      </c>
      <c r="E547" s="274" t="s">
        <v>11691</v>
      </c>
      <c r="F547" s="274" t="s">
        <v>6165</v>
      </c>
      <c r="G547" s="274"/>
      <c r="H547" s="339">
        <v>43404</v>
      </c>
      <c r="I547" s="276" t="str">
        <f t="shared" si="33"/>
        <v>LINKS REQUIRED</v>
      </c>
      <c r="J547" s="272"/>
      <c r="K547" s="282"/>
      <c r="L547" s="278"/>
      <c r="M547" s="278"/>
      <c r="N547" s="278"/>
      <c r="O547" s="278"/>
      <c r="P547" s="278"/>
      <c r="Q547" s="278"/>
      <c r="R547" s="278"/>
      <c r="S547" s="278"/>
      <c r="T547" s="278"/>
      <c r="U547" s="282"/>
      <c r="V547" s="282"/>
      <c r="W547" s="279"/>
      <c r="X547" s="282"/>
      <c r="Y547" s="281" t="s">
        <v>11692</v>
      </c>
      <c r="Z547" s="274" t="str">
        <f t="shared" si="24"/>
        <v>N7FTLH</v>
      </c>
      <c r="AA547" s="274" t="str">
        <f t="shared" si="25"/>
        <v>N7F</v>
      </c>
      <c r="AB547" s="274" t="str">
        <f t="shared" si="26"/>
        <v>TLH</v>
      </c>
      <c r="AC547" s="274" t="str">
        <f t="shared" si="27"/>
        <v>ZPXZB1A</v>
      </c>
      <c r="AD547" s="274" t="str">
        <f t="shared" si="28"/>
        <v>ZPX</v>
      </c>
      <c r="AE547" s="274" t="str">
        <f t="shared" si="29"/>
        <v>ZB1A</v>
      </c>
      <c r="AF547" s="274" t="e">
        <f t="shared" ca="1" si="30"/>
        <v>#NAME?</v>
      </c>
      <c r="AG547" s="274" t="e">
        <f t="shared" ca="1" si="31"/>
        <v>#NAME?</v>
      </c>
    </row>
    <row r="548" spans="1:33" ht="356.25">
      <c r="A548" s="187" t="e">
        <f t="shared" ca="1" si="23"/>
        <v>#NAME?</v>
      </c>
      <c r="B548" s="273" t="s">
        <v>1762</v>
      </c>
      <c r="C548" s="274"/>
      <c r="D548" s="274" t="s">
        <v>6114</v>
      </c>
      <c r="E548" s="274" t="s">
        <v>11693</v>
      </c>
      <c r="F548" s="274" t="s">
        <v>11694</v>
      </c>
      <c r="G548" s="274"/>
      <c r="H548" s="339">
        <v>43404</v>
      </c>
      <c r="I548" s="276" t="str">
        <f t="shared" si="33"/>
        <v>LINKS REQUIRED</v>
      </c>
      <c r="J548" s="272"/>
      <c r="K548" s="282"/>
      <c r="L548" s="278"/>
      <c r="M548" s="278"/>
      <c r="N548" s="278"/>
      <c r="O548" s="278"/>
      <c r="P548" s="278"/>
      <c r="Q548" s="278"/>
      <c r="R548" s="278"/>
      <c r="S548" s="278"/>
      <c r="T548" s="278"/>
      <c r="U548" s="282"/>
      <c r="V548" s="282"/>
      <c r="W548" s="279"/>
      <c r="X548" s="282"/>
      <c r="Y548" s="281" t="s">
        <v>11695</v>
      </c>
      <c r="Z548" s="274" t="str">
        <f t="shared" si="24"/>
        <v>N85KAD</v>
      </c>
      <c r="AA548" s="274" t="str">
        <f t="shared" si="25"/>
        <v>N85</v>
      </c>
      <c r="AB548" s="274" t="str">
        <f t="shared" si="26"/>
        <v>KAD</v>
      </c>
      <c r="AC548" s="274" t="str">
        <f t="shared" si="27"/>
        <v>5WTESHK</v>
      </c>
      <c r="AD548" s="274" t="str">
        <f t="shared" si="28"/>
        <v>5WT</v>
      </c>
      <c r="AE548" s="274" t="str">
        <f t="shared" si="29"/>
        <v>ESHK</v>
      </c>
      <c r="AF548" s="274" t="e">
        <f t="shared" ca="1" si="30"/>
        <v>#NAME?</v>
      </c>
      <c r="AG548" s="274" t="e">
        <f t="shared" ca="1" si="31"/>
        <v>#NAME?</v>
      </c>
    </row>
    <row r="549" spans="1:33" ht="93.75">
      <c r="A549" s="187" t="e">
        <f t="shared" ca="1" si="23"/>
        <v>#NAME?</v>
      </c>
      <c r="B549" s="273" t="s">
        <v>1765</v>
      </c>
      <c r="C549" s="274"/>
      <c r="D549" s="274" t="s">
        <v>6102</v>
      </c>
      <c r="E549" s="274" t="s">
        <v>11696</v>
      </c>
      <c r="F549" s="274" t="s">
        <v>6165</v>
      </c>
      <c r="G549" s="294"/>
      <c r="H549" s="339">
        <v>43404</v>
      </c>
      <c r="I549" s="276" t="str">
        <f t="shared" si="33"/>
        <v>LINKS HARVESTED</v>
      </c>
      <c r="J549" s="272"/>
      <c r="K549" s="282"/>
      <c r="L549" s="278" t="s">
        <v>6118</v>
      </c>
      <c r="M549" s="278"/>
      <c r="N549" s="278" t="s">
        <v>6109</v>
      </c>
      <c r="O549" s="278"/>
      <c r="P549" s="278"/>
      <c r="Q549" s="278"/>
      <c r="R549" s="278"/>
      <c r="S549" s="278"/>
      <c r="T549" s="278"/>
      <c r="U549" s="282"/>
      <c r="V549" s="274" t="s">
        <v>11697</v>
      </c>
      <c r="W549" s="283" t="s">
        <v>6111</v>
      </c>
      <c r="X549" s="279" t="s">
        <v>11698</v>
      </c>
      <c r="Y549" s="281" t="s">
        <v>11699</v>
      </c>
      <c r="Z549" s="274" t="str">
        <f t="shared" si="24"/>
        <v>N9GETG</v>
      </c>
      <c r="AA549" s="274" t="str">
        <f t="shared" si="25"/>
        <v>N9G</v>
      </c>
      <c r="AB549" s="274" t="str">
        <f t="shared" si="26"/>
        <v>ETG</v>
      </c>
      <c r="AC549" s="274" t="str">
        <f t="shared" si="27"/>
        <v>K9DT8YF</v>
      </c>
      <c r="AD549" s="274" t="str">
        <f t="shared" si="28"/>
        <v>K9D</v>
      </c>
      <c r="AE549" s="274" t="str">
        <f t="shared" si="29"/>
        <v>T8YF</v>
      </c>
      <c r="AF549" s="274" t="e">
        <f t="shared" ca="1" si="30"/>
        <v>#NAME?</v>
      </c>
      <c r="AG549" s="274" t="e">
        <f t="shared" ca="1" si="31"/>
        <v>#NAME?</v>
      </c>
    </row>
    <row r="550" spans="1:33" ht="93.75">
      <c r="A550" s="187" t="e">
        <f t="shared" ca="1" si="23"/>
        <v>#NAME?</v>
      </c>
      <c r="B550" s="273" t="s">
        <v>2700</v>
      </c>
      <c r="C550" s="274"/>
      <c r="D550" s="274" t="s">
        <v>6114</v>
      </c>
      <c r="E550" s="274" t="s">
        <v>11700</v>
      </c>
      <c r="F550" s="274" t="s">
        <v>11701</v>
      </c>
      <c r="G550" s="294"/>
      <c r="H550" s="339">
        <v>43404</v>
      </c>
      <c r="I550" s="276" t="str">
        <f t="shared" si="33"/>
        <v>LINKS HARVESTED</v>
      </c>
      <c r="J550" s="272"/>
      <c r="K550" s="282"/>
      <c r="L550" s="278" t="s">
        <v>6147</v>
      </c>
      <c r="M550" s="278"/>
      <c r="N550" s="278"/>
      <c r="O550" s="278"/>
      <c r="P550" s="278"/>
      <c r="Q550" s="278"/>
      <c r="R550" s="278"/>
      <c r="S550" s="278"/>
      <c r="T550" s="278"/>
      <c r="U550" s="282"/>
      <c r="V550" s="274" t="s">
        <v>11702</v>
      </c>
      <c r="W550" s="283" t="s">
        <v>6111</v>
      </c>
      <c r="X550" s="279" t="s">
        <v>11703</v>
      </c>
      <c r="Y550" s="281" t="s">
        <v>11704</v>
      </c>
      <c r="Z550" s="274" t="str">
        <f t="shared" si="24"/>
        <v>NBFFI6</v>
      </c>
      <c r="AA550" s="274" t="str">
        <f t="shared" si="25"/>
        <v>NBF</v>
      </c>
      <c r="AB550" s="274" t="str">
        <f t="shared" si="26"/>
        <v>FI6</v>
      </c>
      <c r="AC550" s="274" t="str">
        <f t="shared" si="27"/>
        <v>XT1ZGBI</v>
      </c>
      <c r="AD550" s="274" t="str">
        <f t="shared" si="28"/>
        <v>XT1</v>
      </c>
      <c r="AE550" s="274" t="str">
        <f t="shared" si="29"/>
        <v>ZGBI</v>
      </c>
      <c r="AF550" s="274" t="e">
        <f t="shared" ca="1" si="30"/>
        <v>#NAME?</v>
      </c>
      <c r="AG550" s="274" t="e">
        <f t="shared" ca="1" si="31"/>
        <v>#NAME?</v>
      </c>
    </row>
    <row r="551" spans="1:33" ht="409.5">
      <c r="A551" s="187" t="e">
        <f t="shared" ca="1" si="23"/>
        <v>#NAME?</v>
      </c>
      <c r="B551" s="273" t="s">
        <v>1765</v>
      </c>
      <c r="C551" s="274"/>
      <c r="D551" s="274" t="s">
        <v>6114</v>
      </c>
      <c r="E551" s="274" t="s">
        <v>11705</v>
      </c>
      <c r="F551" s="274" t="s">
        <v>11706</v>
      </c>
      <c r="G551" s="294" t="s">
        <v>11707</v>
      </c>
      <c r="H551" s="339">
        <v>43404</v>
      </c>
      <c r="I551" s="276" t="str">
        <f t="shared" si="33"/>
        <v>LINKS HARVESTED</v>
      </c>
      <c r="J551" s="272"/>
      <c r="K551" s="282"/>
      <c r="L551" s="278" t="s">
        <v>6118</v>
      </c>
      <c r="M551" s="278"/>
      <c r="N551" s="278" t="s">
        <v>6109</v>
      </c>
      <c r="O551" s="278"/>
      <c r="P551" s="278"/>
      <c r="Q551" s="278"/>
      <c r="R551" s="278"/>
      <c r="S551" s="278"/>
      <c r="T551" s="278"/>
      <c r="U551" s="282"/>
      <c r="V551" s="274" t="s">
        <v>11708</v>
      </c>
      <c r="W551" s="283" t="s">
        <v>6111</v>
      </c>
      <c r="X551" s="279" t="s">
        <v>11709</v>
      </c>
      <c r="Y551" s="281" t="s">
        <v>11710</v>
      </c>
      <c r="Z551" s="274" t="str">
        <f t="shared" si="24"/>
        <v>NBXPX8</v>
      </c>
      <c r="AA551" s="274" t="str">
        <f t="shared" si="25"/>
        <v>NBX</v>
      </c>
      <c r="AB551" s="274" t="str">
        <f t="shared" si="26"/>
        <v>PX8</v>
      </c>
      <c r="AC551" s="274" t="str">
        <f t="shared" si="27"/>
        <v>4ZHHHIZ</v>
      </c>
      <c r="AD551" s="274" t="str">
        <f t="shared" si="28"/>
        <v>4ZH</v>
      </c>
      <c r="AE551" s="274" t="str">
        <f t="shared" si="29"/>
        <v>HHIZ</v>
      </c>
      <c r="AF551" s="274" t="e">
        <f t="shared" ca="1" si="30"/>
        <v>#NAME?</v>
      </c>
      <c r="AG551" s="274" t="e">
        <f t="shared" ca="1" si="31"/>
        <v>#NAME?</v>
      </c>
    </row>
    <row r="552" spans="1:33" ht="150">
      <c r="A552" s="187" t="e">
        <f t="shared" ca="1" si="23"/>
        <v>#NAME?</v>
      </c>
      <c r="B552" s="273" t="s">
        <v>1765</v>
      </c>
      <c r="C552" s="274"/>
      <c r="D552" s="274" t="s">
        <v>6102</v>
      </c>
      <c r="E552" s="274" t="s">
        <v>11711</v>
      </c>
      <c r="F552" s="274" t="s">
        <v>11712</v>
      </c>
      <c r="G552" s="274" t="s">
        <v>11713</v>
      </c>
      <c r="H552" s="339">
        <v>43405</v>
      </c>
      <c r="I552" s="276" t="str">
        <f t="shared" si="33"/>
        <v>LINKS REQUIRED</v>
      </c>
      <c r="J552" s="272"/>
      <c r="K552" s="282"/>
      <c r="L552" s="278"/>
      <c r="M552" s="278"/>
      <c r="N552" s="278" t="s">
        <v>6109</v>
      </c>
      <c r="O552" s="278"/>
      <c r="P552" s="278"/>
      <c r="Q552" s="278"/>
      <c r="R552" s="278"/>
      <c r="S552" s="278"/>
      <c r="T552" s="278"/>
      <c r="U552" s="282"/>
      <c r="V552" s="282"/>
      <c r="W552" s="279"/>
      <c r="X552" s="282"/>
      <c r="Y552" s="281" t="s">
        <v>11714</v>
      </c>
      <c r="Z552" s="274" t="str">
        <f t="shared" si="24"/>
        <v>ND81D2</v>
      </c>
      <c r="AA552" s="274" t="str">
        <f t="shared" si="25"/>
        <v>ND8</v>
      </c>
      <c r="AB552" s="274" t="str">
        <f t="shared" si="26"/>
        <v>1D2</v>
      </c>
      <c r="AC552" s="274" t="str">
        <f t="shared" si="27"/>
        <v>FXIJ7CE</v>
      </c>
      <c r="AD552" s="274" t="str">
        <f t="shared" si="28"/>
        <v>FXI</v>
      </c>
      <c r="AE552" s="274" t="str">
        <f t="shared" si="29"/>
        <v>J7CE</v>
      </c>
      <c r="AF552" s="274" t="e">
        <f t="shared" ca="1" si="30"/>
        <v>#NAME?</v>
      </c>
      <c r="AG552" s="274" t="e">
        <f t="shared" ca="1" si="31"/>
        <v>#NAME?</v>
      </c>
    </row>
    <row r="553" spans="1:33" ht="56.25">
      <c r="A553" s="187" t="e">
        <f t="shared" ca="1" si="23"/>
        <v>#NAME?</v>
      </c>
      <c r="B553" s="273" t="s">
        <v>1765</v>
      </c>
      <c r="C553" s="274"/>
      <c r="D553" s="274" t="s">
        <v>6114</v>
      </c>
      <c r="E553" s="274" t="s">
        <v>11715</v>
      </c>
      <c r="F553" s="274" t="s">
        <v>11716</v>
      </c>
      <c r="G553" s="274"/>
      <c r="H553" s="339">
        <v>43405</v>
      </c>
      <c r="I553" s="276" t="str">
        <f t="shared" si="33"/>
        <v>LINKS REQUIRED</v>
      </c>
      <c r="J553" s="272"/>
      <c r="K553" s="282"/>
      <c r="L553" s="278"/>
      <c r="M553" s="278"/>
      <c r="N553" s="278"/>
      <c r="O553" s="278"/>
      <c r="P553" s="278"/>
      <c r="Q553" s="278"/>
      <c r="R553" s="278"/>
      <c r="S553" s="278"/>
      <c r="T553" s="278"/>
      <c r="U553" s="282"/>
      <c r="V553" s="282"/>
      <c r="W553" s="279"/>
      <c r="X553" s="282"/>
      <c r="Y553" s="281" t="s">
        <v>11717</v>
      </c>
      <c r="Z553" s="274" t="str">
        <f t="shared" si="24"/>
        <v>NEXBQT</v>
      </c>
      <c r="AA553" s="274" t="str">
        <f t="shared" si="25"/>
        <v>NEX</v>
      </c>
      <c r="AB553" s="274" t="str">
        <f t="shared" si="26"/>
        <v>BQT</v>
      </c>
      <c r="AC553" s="274" t="str">
        <f t="shared" si="27"/>
        <v>XMUMMXI</v>
      </c>
      <c r="AD553" s="274" t="str">
        <f t="shared" si="28"/>
        <v>XMU</v>
      </c>
      <c r="AE553" s="274" t="str">
        <f t="shared" si="29"/>
        <v>MMXI</v>
      </c>
      <c r="AF553" s="274" t="e">
        <f t="shared" ca="1" si="30"/>
        <v>#NAME?</v>
      </c>
      <c r="AG553" s="274" t="e">
        <f t="shared" ca="1" si="31"/>
        <v>#NAME?</v>
      </c>
    </row>
    <row r="554" spans="1:33" ht="225">
      <c r="A554" s="187" t="e">
        <f t="shared" ca="1" si="23"/>
        <v>#NAME?</v>
      </c>
      <c r="B554" s="273" t="s">
        <v>1765</v>
      </c>
      <c r="C554" s="274"/>
      <c r="D554" s="274" t="s">
        <v>6114</v>
      </c>
      <c r="E554" s="274" t="s">
        <v>11718</v>
      </c>
      <c r="F554" s="274" t="s">
        <v>11719</v>
      </c>
      <c r="G554" s="274"/>
      <c r="H554" s="339">
        <v>43405</v>
      </c>
      <c r="I554" s="276" t="str">
        <f t="shared" si="33"/>
        <v>LINKS REQUIRED</v>
      </c>
      <c r="J554" s="272"/>
      <c r="K554" s="282"/>
      <c r="L554" s="278"/>
      <c r="M554" s="278"/>
      <c r="N554" s="278"/>
      <c r="O554" s="278"/>
      <c r="P554" s="278"/>
      <c r="Q554" s="278"/>
      <c r="R554" s="278"/>
      <c r="S554" s="278"/>
      <c r="T554" s="278"/>
      <c r="U554" s="282"/>
      <c r="V554" s="282"/>
      <c r="W554" s="279"/>
      <c r="X554" s="282"/>
      <c r="Y554" s="281" t="s">
        <v>11720</v>
      </c>
      <c r="Z554" s="274" t="str">
        <f t="shared" si="24"/>
        <v>NHH2Q6</v>
      </c>
      <c r="AA554" s="274" t="str">
        <f t="shared" si="25"/>
        <v>NHH</v>
      </c>
      <c r="AB554" s="274" t="str">
        <f t="shared" si="26"/>
        <v>2Q6</v>
      </c>
      <c r="AC554" s="274" t="str">
        <f t="shared" si="27"/>
        <v>7KH9NSA</v>
      </c>
      <c r="AD554" s="274" t="str">
        <f t="shared" si="28"/>
        <v>7KH</v>
      </c>
      <c r="AE554" s="274" t="str">
        <f t="shared" si="29"/>
        <v>9NSA</v>
      </c>
      <c r="AF554" s="274" t="e">
        <f t="shared" ca="1" si="30"/>
        <v>#NAME?</v>
      </c>
      <c r="AG554" s="274" t="e">
        <f t="shared" ca="1" si="31"/>
        <v>#NAME?</v>
      </c>
    </row>
    <row r="555" spans="1:33" ht="168.75">
      <c r="A555" s="187" t="e">
        <f t="shared" ca="1" si="23"/>
        <v>#NAME?</v>
      </c>
      <c r="B555" s="273" t="s">
        <v>1765</v>
      </c>
      <c r="C555" s="274"/>
      <c r="D555" s="274" t="s">
        <v>6114</v>
      </c>
      <c r="E555" s="274" t="s">
        <v>11721</v>
      </c>
      <c r="F555" s="274" t="s">
        <v>11722</v>
      </c>
      <c r="G555" s="274"/>
      <c r="H555" s="339">
        <v>43405</v>
      </c>
      <c r="I555" s="276" t="str">
        <f t="shared" si="33"/>
        <v>LINKS REQUIRED</v>
      </c>
      <c r="J555" s="272"/>
      <c r="K555" s="282"/>
      <c r="L555" s="278"/>
      <c r="M555" s="278"/>
      <c r="N555" s="278"/>
      <c r="O555" s="278"/>
      <c r="P555" s="278"/>
      <c r="Q555" s="278"/>
      <c r="R555" s="278"/>
      <c r="S555" s="278"/>
      <c r="T555" s="278"/>
      <c r="U555" s="282"/>
      <c r="V555" s="282"/>
      <c r="W555" s="279"/>
      <c r="X555" s="282"/>
      <c r="Y555" s="281" t="s">
        <v>11723</v>
      </c>
      <c r="Z555" s="274" t="str">
        <f t="shared" si="24"/>
        <v>NIIPBD</v>
      </c>
      <c r="AA555" s="274" t="str">
        <f t="shared" si="25"/>
        <v>NII</v>
      </c>
      <c r="AB555" s="274" t="str">
        <f t="shared" si="26"/>
        <v>PBD</v>
      </c>
      <c r="AC555" s="274" t="str">
        <f t="shared" si="27"/>
        <v>YZ9PT9H</v>
      </c>
      <c r="AD555" s="274" t="str">
        <f t="shared" si="28"/>
        <v>YZ9</v>
      </c>
      <c r="AE555" s="274" t="str">
        <f t="shared" si="29"/>
        <v>PT9H</v>
      </c>
      <c r="AF555" s="274" t="e">
        <f t="shared" ca="1" si="30"/>
        <v>#NAME?</v>
      </c>
      <c r="AG555" s="274" t="e">
        <f t="shared" ca="1" si="31"/>
        <v>#NAME?</v>
      </c>
    </row>
    <row r="556" spans="1:33" ht="225">
      <c r="A556" s="187" t="e">
        <f t="shared" ca="1" si="23"/>
        <v>#NAME?</v>
      </c>
      <c r="B556" s="273" t="s">
        <v>1765</v>
      </c>
      <c r="C556" s="274"/>
      <c r="D556" s="274" t="s">
        <v>6114</v>
      </c>
      <c r="E556" s="274" t="s">
        <v>11724</v>
      </c>
      <c r="F556" s="274" t="s">
        <v>11645</v>
      </c>
      <c r="G556" s="274"/>
      <c r="H556" s="339">
        <v>43405</v>
      </c>
      <c r="I556" s="276" t="str">
        <f t="shared" si="33"/>
        <v>LINKS HARVESTED</v>
      </c>
      <c r="J556" s="272"/>
      <c r="K556" s="282"/>
      <c r="L556" s="278"/>
      <c r="M556" s="278"/>
      <c r="N556" s="278"/>
      <c r="O556" s="278"/>
      <c r="P556" s="278"/>
      <c r="Q556" s="278"/>
      <c r="R556" s="278"/>
      <c r="S556" s="278"/>
      <c r="T556" s="278"/>
      <c r="U556" s="282"/>
      <c r="V556" s="274" t="s">
        <v>11725</v>
      </c>
      <c r="W556" s="283" t="s">
        <v>6111</v>
      </c>
      <c r="X556" s="279" t="s">
        <v>11726</v>
      </c>
      <c r="Y556" s="281" t="s">
        <v>11727</v>
      </c>
      <c r="Z556" s="274" t="str">
        <f t="shared" si="24"/>
        <v>NIUQYY</v>
      </c>
      <c r="AA556" s="274" t="str">
        <f t="shared" si="25"/>
        <v>NIU</v>
      </c>
      <c r="AB556" s="274" t="str">
        <f t="shared" si="26"/>
        <v>QYY</v>
      </c>
      <c r="AC556" s="274" t="str">
        <f t="shared" si="27"/>
        <v>3Z2DSMT</v>
      </c>
      <c r="AD556" s="274" t="str">
        <f t="shared" si="28"/>
        <v>3Z2</v>
      </c>
      <c r="AE556" s="274" t="str">
        <f t="shared" si="29"/>
        <v>DSMT</v>
      </c>
      <c r="AF556" s="274" t="e">
        <f t="shared" ca="1" si="30"/>
        <v>#NAME?</v>
      </c>
      <c r="AG556" s="274" t="e">
        <f t="shared" ca="1" si="31"/>
        <v>#NAME?</v>
      </c>
    </row>
    <row r="557" spans="1:33" ht="150">
      <c r="A557" s="187" t="e">
        <f t="shared" ca="1" si="23"/>
        <v>#NAME?</v>
      </c>
      <c r="B557" s="273" t="s">
        <v>1765</v>
      </c>
      <c r="C557" s="274"/>
      <c r="D557" s="274" t="s">
        <v>6114</v>
      </c>
      <c r="E557" s="274" t="s">
        <v>11728</v>
      </c>
      <c r="F557" s="274" t="s">
        <v>11729</v>
      </c>
      <c r="G557" s="287" t="s">
        <v>11730</v>
      </c>
      <c r="H557" s="339">
        <v>43407</v>
      </c>
      <c r="I557" s="276" t="str">
        <f t="shared" si="33"/>
        <v>LINKS HARVESTED</v>
      </c>
      <c r="J557" s="272"/>
      <c r="K557" s="282"/>
      <c r="L557" s="278" t="s">
        <v>6147</v>
      </c>
      <c r="M557" s="278"/>
      <c r="N557" s="278" t="s">
        <v>6109</v>
      </c>
      <c r="O557" s="278"/>
      <c r="P557" s="278"/>
      <c r="Q557" s="278"/>
      <c r="R557" s="278"/>
      <c r="S557" s="278"/>
      <c r="T557" s="278"/>
      <c r="U557" s="282"/>
      <c r="V557" s="274" t="s">
        <v>11731</v>
      </c>
      <c r="W557" s="283" t="s">
        <v>6111</v>
      </c>
      <c r="X557" s="279" t="s">
        <v>11732</v>
      </c>
      <c r="Y557" s="281" t="s">
        <v>11733</v>
      </c>
      <c r="Z557" s="274" t="str">
        <f t="shared" si="24"/>
        <v>NK4CLX</v>
      </c>
      <c r="AA557" s="274" t="str">
        <f t="shared" si="25"/>
        <v>NK4</v>
      </c>
      <c r="AB557" s="274" t="str">
        <f t="shared" si="26"/>
        <v>CLX</v>
      </c>
      <c r="AC557" s="274" t="str">
        <f t="shared" si="27"/>
        <v>S7ZF5CT</v>
      </c>
      <c r="AD557" s="274" t="str">
        <f t="shared" si="28"/>
        <v>S7Z</v>
      </c>
      <c r="AE557" s="274" t="str">
        <f t="shared" si="29"/>
        <v>F5CT</v>
      </c>
      <c r="AF557" s="274" t="e">
        <f t="shared" ca="1" si="30"/>
        <v>#NAME?</v>
      </c>
      <c r="AG557" s="274" t="e">
        <f t="shared" ca="1" si="31"/>
        <v>#NAME?</v>
      </c>
    </row>
    <row r="558" spans="1:33" ht="131.25">
      <c r="A558" s="187" t="e">
        <f t="shared" ca="1" si="23"/>
        <v>#NAME?</v>
      </c>
      <c r="B558" s="273" t="s">
        <v>1904</v>
      </c>
      <c r="C558" s="274"/>
      <c r="D558" s="274"/>
      <c r="E558" s="274" t="s">
        <v>11734</v>
      </c>
      <c r="F558" s="274" t="s">
        <v>11735</v>
      </c>
      <c r="G558" s="274"/>
      <c r="H558" s="339">
        <v>43410</v>
      </c>
      <c r="I558" s="276" t="str">
        <f t="shared" si="33"/>
        <v>LINKS REQUIRED</v>
      </c>
      <c r="J558" s="340">
        <v>43419</v>
      </c>
      <c r="K558" s="282"/>
      <c r="L558" s="278" t="s">
        <v>6147</v>
      </c>
      <c r="M558" s="278"/>
      <c r="N558" s="278" t="s">
        <v>6109</v>
      </c>
      <c r="O558" s="278"/>
      <c r="P558" s="278"/>
      <c r="Q558" s="278"/>
      <c r="R558" s="278"/>
      <c r="S558" s="278"/>
      <c r="T558" s="278"/>
      <c r="U558" s="282"/>
      <c r="V558" s="282"/>
      <c r="W558" s="279"/>
      <c r="X558" s="282"/>
      <c r="Y558" s="281" t="s">
        <v>11736</v>
      </c>
      <c r="Z558" s="274" t="str">
        <f t="shared" si="24"/>
        <v>NL6JSS</v>
      </c>
      <c r="AA558" s="274" t="str">
        <f t="shared" si="25"/>
        <v>NL6</v>
      </c>
      <c r="AB558" s="274" t="str">
        <f t="shared" si="26"/>
        <v>JSS</v>
      </c>
      <c r="AC558" s="274" t="str">
        <f t="shared" si="27"/>
        <v>1U8HLZR</v>
      </c>
      <c r="AD558" s="274" t="str">
        <f t="shared" si="28"/>
        <v>1U8</v>
      </c>
      <c r="AE558" s="274" t="str">
        <f t="shared" si="29"/>
        <v>HLZR</v>
      </c>
      <c r="AF558" s="274" t="e">
        <f t="shared" ca="1" si="30"/>
        <v>#NAME?</v>
      </c>
      <c r="AG558" s="274" t="e">
        <f t="shared" ca="1" si="31"/>
        <v>#NAME?</v>
      </c>
    </row>
    <row r="559" spans="1:33" ht="243.75">
      <c r="A559" s="187" t="e">
        <f t="shared" ca="1" si="23"/>
        <v>#NAME?</v>
      </c>
      <c r="B559" s="273" t="s">
        <v>1786</v>
      </c>
      <c r="C559" s="274"/>
      <c r="D559" s="274" t="s">
        <v>6114</v>
      </c>
      <c r="E559" s="274" t="s">
        <v>11737</v>
      </c>
      <c r="F559" s="274" t="s">
        <v>11738</v>
      </c>
      <c r="G559" s="274" t="s">
        <v>11739</v>
      </c>
      <c r="H559" s="339">
        <v>43410</v>
      </c>
      <c r="I559" s="276" t="str">
        <f t="shared" si="33"/>
        <v>LINKS REQUIRED</v>
      </c>
      <c r="J559" s="340">
        <v>43419</v>
      </c>
      <c r="K559" s="282"/>
      <c r="L559" s="278"/>
      <c r="M559" s="278"/>
      <c r="N559" s="278"/>
      <c r="O559" s="278"/>
      <c r="P559" s="278"/>
      <c r="Q559" s="278"/>
      <c r="R559" s="278"/>
      <c r="S559" s="278"/>
      <c r="T559" s="278"/>
      <c r="U559" s="282"/>
      <c r="V559" s="282"/>
      <c r="W559" s="279"/>
      <c r="X559" s="282"/>
      <c r="Y559" s="281" t="s">
        <v>11740</v>
      </c>
      <c r="Z559" s="274" t="str">
        <f t="shared" si="24"/>
        <v>NMG85G</v>
      </c>
      <c r="AA559" s="274" t="str">
        <f t="shared" si="25"/>
        <v>NMG</v>
      </c>
      <c r="AB559" s="274" t="str">
        <f t="shared" si="26"/>
        <v>85G</v>
      </c>
      <c r="AC559" s="274" t="str">
        <f t="shared" si="27"/>
        <v>KW9438F</v>
      </c>
      <c r="AD559" s="274" t="str">
        <f t="shared" si="28"/>
        <v>KW9</v>
      </c>
      <c r="AE559" s="274" t="str">
        <f t="shared" si="29"/>
        <v>438F</v>
      </c>
      <c r="AF559" s="274" t="e">
        <f t="shared" ca="1" si="30"/>
        <v>#NAME?</v>
      </c>
      <c r="AG559" s="274" t="e">
        <f t="shared" ca="1" si="31"/>
        <v>#NAME?</v>
      </c>
    </row>
    <row r="560" spans="1:33" ht="262.5">
      <c r="A560" s="187" t="e">
        <f t="shared" ca="1" si="23"/>
        <v>#NAME?</v>
      </c>
      <c r="B560" s="273" t="s">
        <v>1765</v>
      </c>
      <c r="C560" s="274"/>
      <c r="D560" s="274" t="s">
        <v>6114</v>
      </c>
      <c r="E560" s="274" t="s">
        <v>11741</v>
      </c>
      <c r="F560" s="274" t="s">
        <v>11742</v>
      </c>
      <c r="G560" s="274"/>
      <c r="H560" s="339">
        <v>43410</v>
      </c>
      <c r="I560" s="276" t="str">
        <f t="shared" si="33"/>
        <v>LINKS HARVESTED</v>
      </c>
      <c r="J560" s="272"/>
      <c r="K560" s="282"/>
      <c r="L560" s="278" t="s">
        <v>6147</v>
      </c>
      <c r="M560" s="278"/>
      <c r="N560" s="278" t="s">
        <v>6109</v>
      </c>
      <c r="O560" s="278"/>
      <c r="P560" s="278"/>
      <c r="Q560" s="278"/>
      <c r="R560" s="278"/>
      <c r="S560" s="278"/>
      <c r="T560" s="278"/>
      <c r="U560" s="282"/>
      <c r="V560" s="274" t="s">
        <v>11743</v>
      </c>
      <c r="W560" s="283" t="s">
        <v>6111</v>
      </c>
      <c r="X560" s="279" t="s">
        <v>11744</v>
      </c>
      <c r="Y560" s="281" t="s">
        <v>11745</v>
      </c>
      <c r="Z560" s="274" t="str">
        <f t="shared" si="24"/>
        <v>NNPJEZ</v>
      </c>
      <c r="AA560" s="274" t="str">
        <f t="shared" si="25"/>
        <v>NNP</v>
      </c>
      <c r="AB560" s="274" t="str">
        <f t="shared" si="26"/>
        <v>JEZ</v>
      </c>
      <c r="AC560" s="274" t="str">
        <f t="shared" si="27"/>
        <v>873KES0</v>
      </c>
      <c r="AD560" s="274" t="str">
        <f t="shared" si="28"/>
        <v>873</v>
      </c>
      <c r="AE560" s="274" t="str">
        <f t="shared" si="29"/>
        <v>KES0</v>
      </c>
      <c r="AF560" s="274" t="e">
        <f t="shared" ca="1" si="30"/>
        <v>#NAME?</v>
      </c>
      <c r="AG560" s="274" t="e">
        <f t="shared" ca="1" si="31"/>
        <v>#NAME?</v>
      </c>
    </row>
    <row r="561" spans="1:33" ht="262.5">
      <c r="A561" s="187" t="e">
        <f t="shared" ca="1" si="23"/>
        <v>#NAME?</v>
      </c>
      <c r="B561" s="273" t="s">
        <v>1904</v>
      </c>
      <c r="C561" s="274"/>
      <c r="D561" s="274" t="s">
        <v>6114</v>
      </c>
      <c r="E561" s="274" t="s">
        <v>11746</v>
      </c>
      <c r="F561" s="274" t="s">
        <v>11747</v>
      </c>
      <c r="G561" s="274" t="s">
        <v>11748</v>
      </c>
      <c r="H561" s="339">
        <v>43410</v>
      </c>
      <c r="I561" s="276" t="str">
        <f t="shared" si="33"/>
        <v>LINKS HARVESTED</v>
      </c>
      <c r="J561" s="340">
        <v>43419</v>
      </c>
      <c r="K561" s="282"/>
      <c r="L561" s="278" t="s">
        <v>6118</v>
      </c>
      <c r="M561" s="278"/>
      <c r="N561" s="278" t="s">
        <v>6109</v>
      </c>
      <c r="O561" s="278"/>
      <c r="P561" s="278"/>
      <c r="Q561" s="278"/>
      <c r="R561" s="278"/>
      <c r="S561" s="278"/>
      <c r="T561" s="278"/>
      <c r="U561" s="282"/>
      <c r="V561" s="274" t="s">
        <v>11749</v>
      </c>
      <c r="W561" s="283" t="s">
        <v>6111</v>
      </c>
      <c r="X561" s="309" t="s">
        <v>11750</v>
      </c>
      <c r="Y561" s="281" t="s">
        <v>11751</v>
      </c>
      <c r="Z561" s="274" t="str">
        <f t="shared" si="24"/>
        <v>NQBRNT</v>
      </c>
      <c r="AA561" s="274" t="str">
        <f t="shared" si="25"/>
        <v>NQB</v>
      </c>
      <c r="AB561" s="274" t="str">
        <f t="shared" si="26"/>
        <v>RNT</v>
      </c>
      <c r="AC561" s="274" t="str">
        <f t="shared" si="27"/>
        <v>15XE0E5</v>
      </c>
      <c r="AD561" s="274" t="str">
        <f t="shared" si="28"/>
        <v>15X</v>
      </c>
      <c r="AE561" s="274" t="str">
        <f t="shared" si="29"/>
        <v>E0E5</v>
      </c>
      <c r="AF561" s="274" t="e">
        <f t="shared" ca="1" si="30"/>
        <v>#NAME?</v>
      </c>
      <c r="AG561" s="274" t="e">
        <f t="shared" ca="1" si="31"/>
        <v>#NAME?</v>
      </c>
    </row>
    <row r="562" spans="1:33" ht="112.5">
      <c r="A562" s="187" t="e">
        <f t="shared" ca="1" si="23"/>
        <v>#NAME?</v>
      </c>
      <c r="B562" s="273" t="s">
        <v>1765</v>
      </c>
      <c r="C562" s="274" t="s">
        <v>6334</v>
      </c>
      <c r="D562" s="274" t="s">
        <v>6114</v>
      </c>
      <c r="E562" s="274" t="s">
        <v>11752</v>
      </c>
      <c r="F562" s="274" t="s">
        <v>11753</v>
      </c>
      <c r="G562" s="274"/>
      <c r="H562" s="339">
        <v>43411</v>
      </c>
      <c r="I562" s="276" t="str">
        <f t="shared" si="33"/>
        <v>LINKS REQUIRED</v>
      </c>
      <c r="J562" s="272"/>
      <c r="K562" s="282"/>
      <c r="L562" s="278"/>
      <c r="M562" s="278"/>
      <c r="N562" s="278"/>
      <c r="O562" s="278"/>
      <c r="P562" s="278"/>
      <c r="Q562" s="278"/>
      <c r="R562" s="278"/>
      <c r="S562" s="278"/>
      <c r="T562" s="278"/>
      <c r="U562" s="282"/>
      <c r="V562" s="282"/>
      <c r="W562" s="279"/>
      <c r="X562" s="282"/>
      <c r="Y562" s="281" t="s">
        <v>11754</v>
      </c>
      <c r="Z562" s="274" t="str">
        <f t="shared" si="24"/>
        <v>NRB3YN</v>
      </c>
      <c r="AA562" s="274" t="str">
        <f t="shared" si="25"/>
        <v>NRB</v>
      </c>
      <c r="AB562" s="274" t="str">
        <f t="shared" si="26"/>
        <v>3YN</v>
      </c>
      <c r="AC562" s="274" t="str">
        <f t="shared" si="27"/>
        <v>8GQDU0Q</v>
      </c>
      <c r="AD562" s="274" t="str">
        <f t="shared" si="28"/>
        <v>8GQ</v>
      </c>
      <c r="AE562" s="274" t="str">
        <f t="shared" si="29"/>
        <v>DU0Q</v>
      </c>
      <c r="AF562" s="274" t="e">
        <f t="shared" ca="1" si="30"/>
        <v>#NAME?</v>
      </c>
      <c r="AG562" s="274" t="e">
        <f t="shared" ca="1" si="31"/>
        <v>#NAME?</v>
      </c>
    </row>
    <row r="563" spans="1:33" ht="262.5">
      <c r="A563" s="187" t="e">
        <f t="shared" ca="1" si="23"/>
        <v>#NAME?</v>
      </c>
      <c r="B563" s="273" t="s">
        <v>1904</v>
      </c>
      <c r="C563" s="274"/>
      <c r="D563" s="274" t="s">
        <v>3214</v>
      </c>
      <c r="E563" s="274" t="s">
        <v>11755</v>
      </c>
      <c r="F563" s="274" t="s">
        <v>11756</v>
      </c>
      <c r="G563" s="274" t="s">
        <v>11757</v>
      </c>
      <c r="H563" s="339">
        <v>43410</v>
      </c>
      <c r="I563" s="276" t="str">
        <f t="shared" si="33"/>
        <v>LINKS REQUIRED</v>
      </c>
      <c r="J563" s="272"/>
      <c r="K563" s="282"/>
      <c r="L563" s="278"/>
      <c r="M563" s="278"/>
      <c r="N563" s="278" t="s">
        <v>6109</v>
      </c>
      <c r="O563" s="278"/>
      <c r="P563" s="278"/>
      <c r="Q563" s="278"/>
      <c r="R563" s="278"/>
      <c r="S563" s="278"/>
      <c r="T563" s="278"/>
      <c r="U563" s="282"/>
      <c r="V563" s="282"/>
      <c r="W563" s="279"/>
      <c r="X563" s="282"/>
      <c r="Y563" s="281" t="s">
        <v>11758</v>
      </c>
      <c r="Z563" s="274" t="str">
        <f t="shared" si="24"/>
        <v>NXEHBX</v>
      </c>
      <c r="AA563" s="274" t="str">
        <f t="shared" si="25"/>
        <v>NXE</v>
      </c>
      <c r="AB563" s="274" t="str">
        <f t="shared" si="26"/>
        <v>HBX</v>
      </c>
      <c r="AC563" s="274" t="str">
        <f t="shared" si="27"/>
        <v>QIE84JW</v>
      </c>
      <c r="AD563" s="274" t="str">
        <f t="shared" si="28"/>
        <v>QIE</v>
      </c>
      <c r="AE563" s="274" t="str">
        <f t="shared" si="29"/>
        <v>84JW</v>
      </c>
      <c r="AF563" s="274" t="e">
        <f t="shared" ca="1" si="30"/>
        <v>#NAME?</v>
      </c>
      <c r="AG563" s="274" t="e">
        <f t="shared" ca="1" si="31"/>
        <v>#NAME?</v>
      </c>
    </row>
    <row r="564" spans="1:33" ht="131.25">
      <c r="A564" s="187" t="e">
        <f t="shared" ca="1" si="23"/>
        <v>#NAME?</v>
      </c>
      <c r="B564" s="273" t="s">
        <v>1765</v>
      </c>
      <c r="C564" s="274"/>
      <c r="D564" s="274" t="s">
        <v>6102</v>
      </c>
      <c r="E564" s="274" t="s">
        <v>11759</v>
      </c>
      <c r="F564" s="274" t="s">
        <v>10586</v>
      </c>
      <c r="G564" s="274" t="s">
        <v>11760</v>
      </c>
      <c r="H564" s="339">
        <v>43411</v>
      </c>
      <c r="I564" s="276" t="str">
        <f t="shared" si="33"/>
        <v>LINKS REQUIRED</v>
      </c>
      <c r="J564" s="272"/>
      <c r="K564" s="282"/>
      <c r="L564" s="278"/>
      <c r="M564" s="278"/>
      <c r="N564" s="278"/>
      <c r="O564" s="278"/>
      <c r="P564" s="278"/>
      <c r="Q564" s="278"/>
      <c r="R564" s="278"/>
      <c r="S564" s="278"/>
      <c r="T564" s="278"/>
      <c r="U564" s="282"/>
      <c r="V564" s="282"/>
      <c r="W564" s="279"/>
      <c r="X564" s="282"/>
      <c r="Y564" s="281" t="s">
        <v>11761</v>
      </c>
      <c r="Z564" s="274" t="str">
        <f t="shared" si="24"/>
        <v>X1WDXX</v>
      </c>
      <c r="AA564" s="274" t="str">
        <f t="shared" si="25"/>
        <v>X1W</v>
      </c>
      <c r="AB564" s="274" t="str">
        <f t="shared" si="26"/>
        <v>DXX</v>
      </c>
      <c r="AC564" s="274" t="str">
        <f t="shared" si="27"/>
        <v>U5I73XI</v>
      </c>
      <c r="AD564" s="274" t="str">
        <f t="shared" si="28"/>
        <v>U5I</v>
      </c>
      <c r="AE564" s="274" t="str">
        <f t="shared" si="29"/>
        <v>73XI</v>
      </c>
      <c r="AF564" s="274" t="e">
        <f t="shared" ca="1" si="30"/>
        <v>#NAME?</v>
      </c>
      <c r="AG564" s="274" t="e">
        <f t="shared" ca="1" si="31"/>
        <v>#NAME?</v>
      </c>
    </row>
    <row r="565" spans="1:33" ht="337.5">
      <c r="A565" s="187" t="e">
        <f t="shared" ca="1" si="23"/>
        <v>#NAME?</v>
      </c>
      <c r="B565" s="273" t="s">
        <v>1904</v>
      </c>
      <c r="C565" s="274"/>
      <c r="D565" s="274" t="s">
        <v>6114</v>
      </c>
      <c r="E565" s="274" t="s">
        <v>11762</v>
      </c>
      <c r="F565" s="274" t="s">
        <v>4366</v>
      </c>
      <c r="G565" s="302" t="s">
        <v>11763</v>
      </c>
      <c r="H565" s="339">
        <v>43411</v>
      </c>
      <c r="I565" s="276" t="str">
        <f t="shared" si="33"/>
        <v>LINKS HARVESTED</v>
      </c>
      <c r="J565" s="340">
        <v>43419</v>
      </c>
      <c r="K565" s="282"/>
      <c r="L565" s="278" t="s">
        <v>6118</v>
      </c>
      <c r="M565" s="278"/>
      <c r="N565" s="278" t="s">
        <v>6109</v>
      </c>
      <c r="O565" s="278"/>
      <c r="P565" s="278"/>
      <c r="Q565" s="278"/>
      <c r="R565" s="278"/>
      <c r="S565" s="278"/>
      <c r="T565" s="278"/>
      <c r="U565" s="282"/>
      <c r="V565" s="274" t="s">
        <v>11764</v>
      </c>
      <c r="W565" s="283" t="s">
        <v>6111</v>
      </c>
      <c r="X565" s="279" t="s">
        <v>11765</v>
      </c>
      <c r="Y565" s="281" t="s">
        <v>11766</v>
      </c>
      <c r="Z565" s="274" t="str">
        <f t="shared" si="24"/>
        <v>X2CJG5</v>
      </c>
      <c r="AA565" s="274" t="str">
        <f t="shared" si="25"/>
        <v>X2C</v>
      </c>
      <c r="AB565" s="274" t="str">
        <f t="shared" si="26"/>
        <v>JG5</v>
      </c>
      <c r="AC565" s="274" t="str">
        <f t="shared" si="27"/>
        <v>FXAJ98I</v>
      </c>
      <c r="AD565" s="274" t="str">
        <f t="shared" si="28"/>
        <v>FXA</v>
      </c>
      <c r="AE565" s="274" t="str">
        <f t="shared" si="29"/>
        <v>J98I</v>
      </c>
      <c r="AF565" s="274" t="e">
        <f t="shared" ca="1" si="30"/>
        <v>#NAME?</v>
      </c>
      <c r="AG565" s="274" t="e">
        <f t="shared" ca="1" si="31"/>
        <v>#NAME?</v>
      </c>
    </row>
    <row r="566" spans="1:33" ht="187.5">
      <c r="A566" s="187" t="e">
        <f t="shared" ca="1" si="23"/>
        <v>#NAME?</v>
      </c>
      <c r="B566" s="273" t="s">
        <v>1765</v>
      </c>
      <c r="C566" s="274"/>
      <c r="D566" s="274" t="s">
        <v>6114</v>
      </c>
      <c r="E566" s="274" t="s">
        <v>11767</v>
      </c>
      <c r="F566" s="274" t="s">
        <v>10969</v>
      </c>
      <c r="G566" s="274" t="s">
        <v>11768</v>
      </c>
      <c r="H566" s="339">
        <v>43411</v>
      </c>
      <c r="I566" s="276" t="str">
        <f t="shared" si="33"/>
        <v>LINKS HARVESTED</v>
      </c>
      <c r="J566" s="272"/>
      <c r="K566" s="282"/>
      <c r="L566" s="278" t="s">
        <v>6147</v>
      </c>
      <c r="M566" s="278"/>
      <c r="N566" s="278" t="s">
        <v>6109</v>
      </c>
      <c r="O566" s="278"/>
      <c r="P566" s="278"/>
      <c r="Q566" s="278"/>
      <c r="R566" s="278"/>
      <c r="S566" s="278"/>
      <c r="T566" s="278"/>
      <c r="U566" s="282"/>
      <c r="V566" s="274" t="s">
        <v>11769</v>
      </c>
      <c r="W566" s="283" t="s">
        <v>6111</v>
      </c>
      <c r="X566" s="279" t="s">
        <v>11770</v>
      </c>
      <c r="Y566" s="281" t="s">
        <v>11771</v>
      </c>
      <c r="Z566" s="274" t="str">
        <f t="shared" si="24"/>
        <v>PX38KJ</v>
      </c>
      <c r="AA566" s="274" t="str">
        <f t="shared" si="25"/>
        <v>PX3</v>
      </c>
      <c r="AB566" s="274" t="str">
        <f t="shared" si="26"/>
        <v>8KJ</v>
      </c>
      <c r="AC566" s="274" t="str">
        <f t="shared" si="27"/>
        <v>QAU1DQL</v>
      </c>
      <c r="AD566" s="274" t="str">
        <f t="shared" si="28"/>
        <v>QAU</v>
      </c>
      <c r="AE566" s="274" t="str">
        <f t="shared" si="29"/>
        <v>1DQL</v>
      </c>
      <c r="AF566" s="274" t="e">
        <f t="shared" ca="1" si="30"/>
        <v>#NAME?</v>
      </c>
      <c r="AG566" s="274" t="e">
        <f t="shared" ca="1" si="31"/>
        <v>#NAME?</v>
      </c>
    </row>
    <row r="567" spans="1:33" ht="75">
      <c r="A567" s="187" t="e">
        <f t="shared" ca="1" si="23"/>
        <v>#NAME?</v>
      </c>
      <c r="B567" s="273" t="s">
        <v>1765</v>
      </c>
      <c r="C567" s="274"/>
      <c r="D567" s="274" t="s">
        <v>6114</v>
      </c>
      <c r="E567" s="274" t="s">
        <v>11772</v>
      </c>
      <c r="F567" s="274" t="s">
        <v>11773</v>
      </c>
      <c r="G567" s="274"/>
      <c r="H567" s="339">
        <v>43412</v>
      </c>
      <c r="I567" s="276" t="str">
        <f t="shared" si="33"/>
        <v>LINKS REQUIRED</v>
      </c>
      <c r="J567" s="272"/>
      <c r="K567" s="282"/>
      <c r="L567" s="278"/>
      <c r="M567" s="278"/>
      <c r="N567" s="278"/>
      <c r="O567" s="278"/>
      <c r="P567" s="278"/>
      <c r="Q567" s="278"/>
      <c r="R567" s="278"/>
      <c r="S567" s="278"/>
      <c r="T567" s="278"/>
      <c r="U567" s="282"/>
      <c r="V567" s="282"/>
      <c r="W567" s="279"/>
      <c r="X567" s="282"/>
      <c r="Y567" s="281" t="s">
        <v>11774</v>
      </c>
      <c r="Z567" s="274" t="str">
        <f t="shared" si="24"/>
        <v>P1NH2D</v>
      </c>
      <c r="AA567" s="274" t="str">
        <f t="shared" si="25"/>
        <v>P1N</v>
      </c>
      <c r="AB567" s="274" t="str">
        <f t="shared" si="26"/>
        <v>H2D</v>
      </c>
      <c r="AC567" s="274" t="str">
        <f t="shared" si="27"/>
        <v>I4PXWK8</v>
      </c>
      <c r="AD567" s="274" t="str">
        <f t="shared" si="28"/>
        <v>I4P</v>
      </c>
      <c r="AE567" s="274" t="str">
        <f t="shared" si="29"/>
        <v>XWK8</v>
      </c>
      <c r="AF567" s="274" t="e">
        <f t="shared" ca="1" si="30"/>
        <v>#NAME?</v>
      </c>
      <c r="AG567" s="274" t="e">
        <f t="shared" ca="1" si="31"/>
        <v>#NAME?</v>
      </c>
    </row>
    <row r="568" spans="1:33" ht="75">
      <c r="A568" s="187" t="e">
        <f t="shared" ca="1" si="23"/>
        <v>#NAME?</v>
      </c>
      <c r="B568" s="273" t="s">
        <v>1765</v>
      </c>
      <c r="C568" s="274"/>
      <c r="D568" s="274" t="s">
        <v>6114</v>
      </c>
      <c r="E568" s="274" t="s">
        <v>11775</v>
      </c>
      <c r="F568" s="274" t="s">
        <v>11776</v>
      </c>
      <c r="G568" s="274"/>
      <c r="H568" s="339">
        <v>43412</v>
      </c>
      <c r="I568" s="276" t="str">
        <f t="shared" si="33"/>
        <v>LINKS HARVESTED</v>
      </c>
      <c r="J568" s="272"/>
      <c r="K568" s="282"/>
      <c r="L568" s="278" t="s">
        <v>6109</v>
      </c>
      <c r="M568" s="278"/>
      <c r="N568" s="278" t="s">
        <v>6109</v>
      </c>
      <c r="O568" s="278"/>
      <c r="P568" s="278"/>
      <c r="Q568" s="278"/>
      <c r="R568" s="278"/>
      <c r="S568" s="278"/>
      <c r="T568" s="278"/>
      <c r="U568" s="282"/>
      <c r="V568" s="282" t="s">
        <v>2273</v>
      </c>
      <c r="W568" s="283" t="s">
        <v>6111</v>
      </c>
      <c r="X568" s="309" t="s">
        <v>11777</v>
      </c>
      <c r="Y568" s="281" t="s">
        <v>11778</v>
      </c>
      <c r="Z568" s="274" t="str">
        <f t="shared" si="24"/>
        <v>P1S6XH</v>
      </c>
      <c r="AA568" s="274" t="str">
        <f t="shared" si="25"/>
        <v>P1S</v>
      </c>
      <c r="AB568" s="274" t="str">
        <f t="shared" si="26"/>
        <v>6XH</v>
      </c>
      <c r="AC568" s="274" t="str">
        <f t="shared" si="27"/>
        <v>X3XBZ5S</v>
      </c>
      <c r="AD568" s="274" t="str">
        <f t="shared" si="28"/>
        <v>X3X</v>
      </c>
      <c r="AE568" s="274" t="str">
        <f t="shared" si="29"/>
        <v>BZ5S</v>
      </c>
      <c r="AF568" s="274" t="e">
        <f t="shared" ca="1" si="30"/>
        <v>#NAME?</v>
      </c>
      <c r="AG568" s="274" t="e">
        <f t="shared" ca="1" si="31"/>
        <v>#NAME?</v>
      </c>
    </row>
    <row r="569" spans="1:33" ht="187.5">
      <c r="A569" s="187" t="e">
        <f t="shared" ca="1" si="23"/>
        <v>#NAME?</v>
      </c>
      <c r="B569" s="273" t="s">
        <v>1904</v>
      </c>
      <c r="C569" s="274"/>
      <c r="D569" s="274" t="s">
        <v>6102</v>
      </c>
      <c r="E569" s="274" t="s">
        <v>11779</v>
      </c>
      <c r="F569" s="274" t="s">
        <v>6165</v>
      </c>
      <c r="G569" s="274" t="s">
        <v>11780</v>
      </c>
      <c r="H569" s="339">
        <v>43412</v>
      </c>
      <c r="I569" s="276" t="str">
        <f t="shared" si="33"/>
        <v>LINKS HARVESTED</v>
      </c>
      <c r="J569" s="340">
        <v>43419</v>
      </c>
      <c r="K569" s="282"/>
      <c r="L569" s="278" t="s">
        <v>6109</v>
      </c>
      <c r="M569" s="278"/>
      <c r="N569" s="278" t="s">
        <v>6109</v>
      </c>
      <c r="O569" s="278"/>
      <c r="P569" s="278"/>
      <c r="Q569" s="278"/>
      <c r="R569" s="278"/>
      <c r="S569" s="278"/>
      <c r="T569" s="278"/>
      <c r="U569" s="282"/>
      <c r="V569" s="282"/>
      <c r="W569" s="283" t="s">
        <v>6111</v>
      </c>
      <c r="X569" s="279" t="s">
        <v>11781</v>
      </c>
      <c r="Y569" s="281" t="s">
        <v>11782</v>
      </c>
      <c r="Z569" s="274" t="str">
        <f t="shared" si="24"/>
        <v>P1TQ5N</v>
      </c>
      <c r="AA569" s="274" t="str">
        <f t="shared" si="25"/>
        <v>P1T</v>
      </c>
      <c r="AB569" s="274" t="str">
        <f t="shared" si="26"/>
        <v>Q5N</v>
      </c>
      <c r="AC569" s="274" t="str">
        <f t="shared" si="27"/>
        <v>SHRHHDD</v>
      </c>
      <c r="AD569" s="274" t="str">
        <f t="shared" si="28"/>
        <v>SHR</v>
      </c>
      <c r="AE569" s="274" t="str">
        <f t="shared" si="29"/>
        <v>HHDD</v>
      </c>
      <c r="AF569" s="274" t="e">
        <f t="shared" ca="1" si="30"/>
        <v>#NAME?</v>
      </c>
      <c r="AG569" s="274" t="e">
        <f t="shared" ca="1" si="31"/>
        <v>#NAME?</v>
      </c>
    </row>
    <row r="570" spans="1:33" ht="93.75">
      <c r="A570" s="187" t="e">
        <f t="shared" ca="1" si="23"/>
        <v>#NAME?</v>
      </c>
      <c r="B570" s="273" t="s">
        <v>1904</v>
      </c>
      <c r="C570" s="274"/>
      <c r="D570" s="274" t="s">
        <v>6114</v>
      </c>
      <c r="E570" s="274" t="s">
        <v>11783</v>
      </c>
      <c r="F570" s="274" t="s">
        <v>11784</v>
      </c>
      <c r="G570" s="287" t="s">
        <v>11785</v>
      </c>
      <c r="H570" s="339">
        <v>43412</v>
      </c>
      <c r="I570" s="276" t="str">
        <f t="shared" si="33"/>
        <v>LINKS HARVESTED</v>
      </c>
      <c r="J570" s="272"/>
      <c r="K570" s="282"/>
      <c r="L570" s="278" t="s">
        <v>6118</v>
      </c>
      <c r="M570" s="278"/>
      <c r="N570" s="278" t="s">
        <v>6109</v>
      </c>
      <c r="O570" s="278"/>
      <c r="P570" s="278"/>
      <c r="Q570" s="278"/>
      <c r="R570" s="278"/>
      <c r="S570" s="278"/>
      <c r="T570" s="278"/>
      <c r="U570" s="282"/>
      <c r="V570" s="274" t="s">
        <v>11786</v>
      </c>
      <c r="W570" s="283" t="s">
        <v>6111</v>
      </c>
      <c r="X570" s="279" t="s">
        <v>11787</v>
      </c>
      <c r="Y570" s="281" t="s">
        <v>11788</v>
      </c>
      <c r="Z570" s="274" t="str">
        <f t="shared" si="24"/>
        <v>P1Z1EH</v>
      </c>
      <c r="AA570" s="274" t="str">
        <f t="shared" si="25"/>
        <v>P1Z</v>
      </c>
      <c r="AB570" s="274" t="str">
        <f t="shared" si="26"/>
        <v>1EH</v>
      </c>
      <c r="AC570" s="274" t="str">
        <f t="shared" si="27"/>
        <v>XD9L8OZ</v>
      </c>
      <c r="AD570" s="274" t="str">
        <f t="shared" si="28"/>
        <v>XD9</v>
      </c>
      <c r="AE570" s="274" t="str">
        <f t="shared" si="29"/>
        <v>L8OZ</v>
      </c>
      <c r="AF570" s="274" t="e">
        <f t="shared" ca="1" si="30"/>
        <v>#NAME?</v>
      </c>
      <c r="AG570" s="274" t="e">
        <f t="shared" ca="1" si="31"/>
        <v>#NAME?</v>
      </c>
    </row>
    <row r="571" spans="1:33" ht="187.5">
      <c r="A571" s="187" t="e">
        <f t="shared" ca="1" si="23"/>
        <v>#NAME?</v>
      </c>
      <c r="B571" s="273" t="s">
        <v>1765</v>
      </c>
      <c r="C571" s="274"/>
      <c r="D571" s="274" t="s">
        <v>6102</v>
      </c>
      <c r="E571" s="274" t="s">
        <v>11789</v>
      </c>
      <c r="F571" s="274" t="s">
        <v>11790</v>
      </c>
      <c r="G571" s="274" t="s">
        <v>11791</v>
      </c>
      <c r="H571" s="339">
        <v>43412</v>
      </c>
      <c r="I571" s="276" t="str">
        <f t="shared" si="33"/>
        <v>LINKS HARVESTED</v>
      </c>
      <c r="J571" s="272"/>
      <c r="K571" s="282"/>
      <c r="L571" s="278" t="s">
        <v>6147</v>
      </c>
      <c r="M571" s="278"/>
      <c r="N571" s="278" t="s">
        <v>6109</v>
      </c>
      <c r="O571" s="278"/>
      <c r="P571" s="278"/>
      <c r="Q571" s="278"/>
      <c r="R571" s="278"/>
      <c r="S571" s="278"/>
      <c r="T571" s="278"/>
      <c r="U571" s="282"/>
      <c r="V571" s="274" t="s">
        <v>11792</v>
      </c>
      <c r="W571" s="283" t="s">
        <v>6111</v>
      </c>
      <c r="X571" s="279" t="s">
        <v>11793</v>
      </c>
      <c r="Y571" s="281" t="s">
        <v>11794</v>
      </c>
      <c r="Z571" s="274" t="str">
        <f t="shared" si="24"/>
        <v>P317MX</v>
      </c>
      <c r="AA571" s="274" t="str">
        <f t="shared" si="25"/>
        <v>P31</v>
      </c>
      <c r="AB571" s="274" t="str">
        <f t="shared" si="26"/>
        <v>7MX</v>
      </c>
      <c r="AC571" s="274" t="str">
        <f t="shared" si="27"/>
        <v>4YQ28JA</v>
      </c>
      <c r="AD571" s="274" t="str">
        <f t="shared" si="28"/>
        <v>4YQ</v>
      </c>
      <c r="AE571" s="274" t="str">
        <f t="shared" si="29"/>
        <v>28JA</v>
      </c>
      <c r="AF571" s="274" t="e">
        <f t="shared" ca="1" si="30"/>
        <v>#NAME?</v>
      </c>
      <c r="AG571" s="274" t="e">
        <f t="shared" ca="1" si="31"/>
        <v>#NAME?</v>
      </c>
    </row>
    <row r="572" spans="1:33" ht="206.25">
      <c r="A572" s="187" t="e">
        <f t="shared" ca="1" si="23"/>
        <v>#NAME?</v>
      </c>
      <c r="B572" s="273" t="s">
        <v>1765</v>
      </c>
      <c r="C572" s="274"/>
      <c r="D572" s="274" t="s">
        <v>6114</v>
      </c>
      <c r="E572" s="274" t="s">
        <v>11795</v>
      </c>
      <c r="F572" s="274" t="s">
        <v>7839</v>
      </c>
      <c r="G572" s="274" t="s">
        <v>11796</v>
      </c>
      <c r="H572" s="339">
        <v>43413</v>
      </c>
      <c r="I572" s="276" t="str">
        <f t="shared" si="33"/>
        <v>LINKS HARVESTED</v>
      </c>
      <c r="J572" s="272"/>
      <c r="K572" s="282"/>
      <c r="L572" s="278" t="s">
        <v>6118</v>
      </c>
      <c r="M572" s="278"/>
      <c r="N572" s="278" t="s">
        <v>6109</v>
      </c>
      <c r="O572" s="278"/>
      <c r="P572" s="278"/>
      <c r="Q572" s="278"/>
      <c r="R572" s="278"/>
      <c r="S572" s="278"/>
      <c r="T572" s="278"/>
      <c r="U572" s="282"/>
      <c r="V572" s="274" t="s">
        <v>11795</v>
      </c>
      <c r="W572" s="283" t="s">
        <v>6111</v>
      </c>
      <c r="X572" s="279" t="s">
        <v>11797</v>
      </c>
      <c r="Y572" s="281" t="s">
        <v>11798</v>
      </c>
      <c r="Z572" s="274" t="str">
        <f t="shared" si="24"/>
        <v>P8Z8LY</v>
      </c>
      <c r="AA572" s="274" t="str">
        <f t="shared" si="25"/>
        <v>P8Z</v>
      </c>
      <c r="AB572" s="274" t="str">
        <f t="shared" si="26"/>
        <v>8LY</v>
      </c>
      <c r="AC572" s="274" t="str">
        <f t="shared" si="27"/>
        <v>JPFGJ34</v>
      </c>
      <c r="AD572" s="274" t="str">
        <f t="shared" si="28"/>
        <v>JPF</v>
      </c>
      <c r="AE572" s="274" t="str">
        <f t="shared" si="29"/>
        <v>GJ34</v>
      </c>
      <c r="AF572" s="274" t="e">
        <f t="shared" ca="1" si="30"/>
        <v>#NAME?</v>
      </c>
      <c r="AG572" s="274" t="e">
        <f t="shared" ca="1" si="31"/>
        <v>#NAME?</v>
      </c>
    </row>
    <row r="573" spans="1:33" ht="187.5">
      <c r="A573" s="187" t="e">
        <f t="shared" ca="1" si="23"/>
        <v>#NAME?</v>
      </c>
      <c r="B573" s="273" t="s">
        <v>1765</v>
      </c>
      <c r="C573" s="274"/>
      <c r="D573" s="274" t="s">
        <v>6114</v>
      </c>
      <c r="E573" s="274" t="s">
        <v>11799</v>
      </c>
      <c r="F573" s="274" t="s">
        <v>10969</v>
      </c>
      <c r="G573" s="287" t="s">
        <v>11800</v>
      </c>
      <c r="H573" s="339">
        <v>43413</v>
      </c>
      <c r="I573" s="276" t="str">
        <f t="shared" si="33"/>
        <v>LINKS HARVESTED</v>
      </c>
      <c r="J573" s="272"/>
      <c r="K573" s="282"/>
      <c r="L573" s="278" t="s">
        <v>6118</v>
      </c>
      <c r="M573" s="278"/>
      <c r="N573" s="278" t="s">
        <v>6109</v>
      </c>
      <c r="O573" s="278"/>
      <c r="P573" s="278"/>
      <c r="Q573" s="278"/>
      <c r="R573" s="278"/>
      <c r="S573" s="278"/>
      <c r="T573" s="278"/>
      <c r="U573" s="282"/>
      <c r="V573" s="274" t="s">
        <v>11801</v>
      </c>
      <c r="W573" s="283" t="s">
        <v>6111</v>
      </c>
      <c r="X573" s="279" t="s">
        <v>11802</v>
      </c>
      <c r="Y573" s="281" t="s">
        <v>11803</v>
      </c>
      <c r="Z573" s="274" t="str">
        <f t="shared" si="24"/>
        <v>P92XLF</v>
      </c>
      <c r="AA573" s="274" t="str">
        <f t="shared" si="25"/>
        <v>P92</v>
      </c>
      <c r="AB573" s="274" t="str">
        <f t="shared" si="26"/>
        <v>XLF</v>
      </c>
      <c r="AC573" s="274" t="str">
        <f t="shared" si="27"/>
        <v>FB7XL7W</v>
      </c>
      <c r="AD573" s="274" t="str">
        <f t="shared" si="28"/>
        <v>FB7</v>
      </c>
      <c r="AE573" s="274" t="str">
        <f t="shared" si="29"/>
        <v>XL7W</v>
      </c>
      <c r="AF573" s="274" t="e">
        <f t="shared" ca="1" si="30"/>
        <v>#NAME?</v>
      </c>
      <c r="AG573" s="274" t="e">
        <f t="shared" ca="1" si="31"/>
        <v>#NAME?</v>
      </c>
    </row>
    <row r="574" spans="1:33" ht="225">
      <c r="A574" s="187" t="e">
        <f t="shared" ca="1" si="23"/>
        <v>#NAME?</v>
      </c>
      <c r="B574" s="273" t="s">
        <v>1786</v>
      </c>
      <c r="C574" s="274"/>
      <c r="D574" s="274" t="s">
        <v>6114</v>
      </c>
      <c r="E574" s="274" t="s">
        <v>11804</v>
      </c>
      <c r="F574" s="274" t="s">
        <v>11805</v>
      </c>
      <c r="G574" s="274" t="s">
        <v>2273</v>
      </c>
      <c r="H574" s="339">
        <v>43413</v>
      </c>
      <c r="I574" s="276" t="str">
        <f t="shared" si="33"/>
        <v>LINKS REQUIRED</v>
      </c>
      <c r="J574" s="340">
        <v>43419</v>
      </c>
      <c r="K574" s="282"/>
      <c r="L574" s="278"/>
      <c r="M574" s="278"/>
      <c r="N574" s="278"/>
      <c r="O574" s="278"/>
      <c r="P574" s="278"/>
      <c r="Q574" s="278"/>
      <c r="R574" s="278"/>
      <c r="S574" s="278"/>
      <c r="T574" s="278"/>
      <c r="U574" s="282"/>
      <c r="V574" s="282"/>
      <c r="W574" s="279"/>
      <c r="X574" s="282"/>
      <c r="Y574" s="281" t="s">
        <v>11806</v>
      </c>
      <c r="Z574" s="274" t="str">
        <f t="shared" si="24"/>
        <v>P9RJXE</v>
      </c>
      <c r="AA574" s="274" t="str">
        <f t="shared" si="25"/>
        <v>P9R</v>
      </c>
      <c r="AB574" s="274" t="str">
        <f t="shared" si="26"/>
        <v>JXE</v>
      </c>
      <c r="AC574" s="274" t="str">
        <f t="shared" si="27"/>
        <v>6XNKCA2</v>
      </c>
      <c r="AD574" s="274" t="str">
        <f t="shared" si="28"/>
        <v>6XN</v>
      </c>
      <c r="AE574" s="274" t="str">
        <f t="shared" si="29"/>
        <v>KCA2</v>
      </c>
      <c r="AF574" s="274" t="e">
        <f t="shared" ca="1" si="30"/>
        <v>#NAME?</v>
      </c>
      <c r="AG574" s="274" t="e">
        <f t="shared" ca="1" si="31"/>
        <v>#NAME?</v>
      </c>
    </row>
    <row r="575" spans="1:33" ht="206.25">
      <c r="A575" s="187" t="e">
        <f t="shared" ca="1" si="23"/>
        <v>#NAME?</v>
      </c>
      <c r="B575" s="273" t="s">
        <v>1765</v>
      </c>
      <c r="C575" s="274"/>
      <c r="D575" s="274" t="s">
        <v>6102</v>
      </c>
      <c r="E575" s="274" t="s">
        <v>11807</v>
      </c>
      <c r="F575" s="274" t="s">
        <v>11808</v>
      </c>
      <c r="G575" s="274"/>
      <c r="H575" s="339">
        <v>43416</v>
      </c>
      <c r="I575" s="276" t="str">
        <f t="shared" si="33"/>
        <v>LINKS HARVESTED</v>
      </c>
      <c r="J575" s="272"/>
      <c r="K575" s="282"/>
      <c r="L575" s="278" t="s">
        <v>6118</v>
      </c>
      <c r="M575" s="278"/>
      <c r="N575" s="278" t="s">
        <v>6109</v>
      </c>
      <c r="O575" s="278"/>
      <c r="P575" s="278"/>
      <c r="Q575" s="278"/>
      <c r="R575" s="278"/>
      <c r="S575" s="278"/>
      <c r="T575" s="278"/>
      <c r="U575" s="282"/>
      <c r="V575" s="274" t="s">
        <v>11809</v>
      </c>
      <c r="W575" s="283" t="s">
        <v>6111</v>
      </c>
      <c r="X575" s="279" t="s">
        <v>11810</v>
      </c>
      <c r="Y575" s="281" t="s">
        <v>11811</v>
      </c>
      <c r="Z575" s="274" t="str">
        <f t="shared" si="24"/>
        <v>PAC1BX</v>
      </c>
      <c r="AA575" s="274" t="str">
        <f t="shared" si="25"/>
        <v>PAC</v>
      </c>
      <c r="AB575" s="274" t="str">
        <f t="shared" si="26"/>
        <v>1BX</v>
      </c>
      <c r="AC575" s="274" t="str">
        <f t="shared" si="27"/>
        <v>Z1PA7RC</v>
      </c>
      <c r="AD575" s="274" t="str">
        <f t="shared" si="28"/>
        <v>Z1P</v>
      </c>
      <c r="AE575" s="274" t="str">
        <f t="shared" si="29"/>
        <v>A7RC</v>
      </c>
      <c r="AF575" s="274" t="e">
        <f t="shared" ca="1" si="30"/>
        <v>#NAME?</v>
      </c>
      <c r="AG575" s="274" t="e">
        <f t="shared" ca="1" si="31"/>
        <v>#NAME?</v>
      </c>
    </row>
    <row r="576" spans="1:33" ht="243.75">
      <c r="A576" s="187" t="e">
        <f t="shared" ca="1" si="23"/>
        <v>#NAME?</v>
      </c>
      <c r="B576" s="273" t="s">
        <v>1765</v>
      </c>
      <c r="C576" s="274"/>
      <c r="D576" s="274" t="s">
        <v>6102</v>
      </c>
      <c r="E576" s="274" t="s">
        <v>11812</v>
      </c>
      <c r="F576" s="274" t="s">
        <v>11813</v>
      </c>
      <c r="G576" s="274"/>
      <c r="H576" s="339">
        <v>43416</v>
      </c>
      <c r="I576" s="276" t="str">
        <f t="shared" si="33"/>
        <v>LINKS HARVESTED</v>
      </c>
      <c r="J576" s="272"/>
      <c r="K576" s="282"/>
      <c r="L576" s="278" t="s">
        <v>6118</v>
      </c>
      <c r="M576" s="278"/>
      <c r="N576" s="278" t="s">
        <v>6109</v>
      </c>
      <c r="O576" s="278"/>
      <c r="P576" s="278"/>
      <c r="Q576" s="278"/>
      <c r="R576" s="278"/>
      <c r="S576" s="278"/>
      <c r="T576" s="278"/>
      <c r="U576" s="282"/>
      <c r="V576" s="274" t="s">
        <v>11814</v>
      </c>
      <c r="W576" s="283" t="s">
        <v>6111</v>
      </c>
      <c r="X576" s="279" t="s">
        <v>11815</v>
      </c>
      <c r="Y576" s="281" t="s">
        <v>11816</v>
      </c>
      <c r="Z576" s="274" t="str">
        <f t="shared" si="24"/>
        <v>PBD9P1</v>
      </c>
      <c r="AA576" s="274" t="str">
        <f t="shared" si="25"/>
        <v>PBD</v>
      </c>
      <c r="AB576" s="274" t="str">
        <f t="shared" si="26"/>
        <v>9P1</v>
      </c>
      <c r="AC576" s="274" t="str">
        <f t="shared" si="27"/>
        <v>XJ3YI39</v>
      </c>
      <c r="AD576" s="274" t="str">
        <f t="shared" si="28"/>
        <v>XJ3</v>
      </c>
      <c r="AE576" s="274" t="str">
        <f t="shared" si="29"/>
        <v>YI39</v>
      </c>
      <c r="AF576" s="274" t="e">
        <f t="shared" ca="1" si="30"/>
        <v>#NAME?</v>
      </c>
      <c r="AG576" s="274" t="e">
        <f t="shared" ca="1" si="31"/>
        <v>#NAME?</v>
      </c>
    </row>
    <row r="577" spans="1:33" ht="225">
      <c r="A577" s="187" t="e">
        <f t="shared" ca="1" si="23"/>
        <v>#NAME?</v>
      </c>
      <c r="B577" s="273" t="s">
        <v>1786</v>
      </c>
      <c r="C577" s="274"/>
      <c r="D577" s="274" t="s">
        <v>6114</v>
      </c>
      <c r="E577" s="274" t="s">
        <v>11817</v>
      </c>
      <c r="F577" s="274" t="s">
        <v>11805</v>
      </c>
      <c r="G577" s="274"/>
      <c r="H577" s="339">
        <v>43416</v>
      </c>
      <c r="I577" s="276" t="str">
        <f t="shared" si="33"/>
        <v>LINKS REQUIRED</v>
      </c>
      <c r="J577" s="272"/>
      <c r="K577" s="282"/>
      <c r="L577" s="278"/>
      <c r="M577" s="278"/>
      <c r="N577" s="278"/>
      <c r="O577" s="278"/>
      <c r="P577" s="278"/>
      <c r="Q577" s="278"/>
      <c r="R577" s="278"/>
      <c r="S577" s="278"/>
      <c r="T577" s="278"/>
      <c r="U577" s="282"/>
      <c r="V577" s="282"/>
      <c r="W577" s="279"/>
      <c r="X577" s="282"/>
      <c r="Y577" s="281" t="s">
        <v>11818</v>
      </c>
      <c r="Z577" s="274" t="str">
        <f t="shared" si="24"/>
        <v>PBNUBH</v>
      </c>
      <c r="AA577" s="274" t="str">
        <f t="shared" si="25"/>
        <v>PBN</v>
      </c>
      <c r="AB577" s="274" t="str">
        <f t="shared" si="26"/>
        <v>UBH</v>
      </c>
      <c r="AC577" s="274" t="str">
        <f t="shared" si="27"/>
        <v>7XC774S</v>
      </c>
      <c r="AD577" s="274" t="str">
        <f t="shared" si="28"/>
        <v>7XC</v>
      </c>
      <c r="AE577" s="274" t="str">
        <f t="shared" si="29"/>
        <v>774S</v>
      </c>
      <c r="AF577" s="274" t="e">
        <f t="shared" ca="1" si="30"/>
        <v>#NAME?</v>
      </c>
      <c r="AG577" s="274" t="e">
        <f t="shared" ca="1" si="31"/>
        <v>#NAME?</v>
      </c>
    </row>
    <row r="578" spans="1:33" ht="356.25">
      <c r="A578" s="187" t="e">
        <f t="shared" ca="1" si="23"/>
        <v>#NAME?</v>
      </c>
      <c r="B578" s="273" t="s">
        <v>1765</v>
      </c>
      <c r="C578" s="274" t="s">
        <v>6217</v>
      </c>
      <c r="D578" s="274" t="s">
        <v>6102</v>
      </c>
      <c r="E578" s="274" t="s">
        <v>11819</v>
      </c>
      <c r="F578" s="274" t="s">
        <v>10097</v>
      </c>
      <c r="G578" s="287" t="s">
        <v>11820</v>
      </c>
      <c r="H578" s="339">
        <v>43416</v>
      </c>
      <c r="I578" s="276" t="str">
        <f t="shared" si="33"/>
        <v>LINKS REQUIRED</v>
      </c>
      <c r="J578" s="340">
        <v>43419</v>
      </c>
      <c r="K578" s="282"/>
      <c r="L578" s="278"/>
      <c r="M578" s="278"/>
      <c r="N578" s="278" t="s">
        <v>10334</v>
      </c>
      <c r="O578" s="278"/>
      <c r="P578" s="278"/>
      <c r="Q578" s="278"/>
      <c r="R578" s="278"/>
      <c r="S578" s="278"/>
      <c r="T578" s="278"/>
      <c r="U578" s="282"/>
      <c r="V578" s="282"/>
      <c r="W578" s="279"/>
      <c r="X578" s="282"/>
      <c r="Y578" s="281" t="s">
        <v>11821</v>
      </c>
      <c r="Z578" s="274" t="str">
        <f t="shared" si="24"/>
        <v>PCS93Q</v>
      </c>
      <c r="AA578" s="274" t="str">
        <f t="shared" si="25"/>
        <v>PCS</v>
      </c>
      <c r="AB578" s="274" t="str">
        <f t="shared" si="26"/>
        <v>93Q</v>
      </c>
      <c r="AC578" s="274" t="str">
        <f t="shared" si="27"/>
        <v>TSUU8SH</v>
      </c>
      <c r="AD578" s="274" t="str">
        <f t="shared" si="28"/>
        <v>TSU</v>
      </c>
      <c r="AE578" s="274" t="str">
        <f t="shared" si="29"/>
        <v>U8SH</v>
      </c>
      <c r="AF578" s="274" t="e">
        <f t="shared" ca="1" si="30"/>
        <v>#NAME?</v>
      </c>
      <c r="AG578" s="274" t="e">
        <f t="shared" ca="1" si="31"/>
        <v>#NAME?</v>
      </c>
    </row>
    <row r="579" spans="1:33" ht="300">
      <c r="A579" s="187" t="e">
        <f t="shared" ca="1" si="23"/>
        <v>#NAME?</v>
      </c>
      <c r="B579" s="273" t="s">
        <v>1765</v>
      </c>
      <c r="C579" s="274"/>
      <c r="D579" s="274" t="s">
        <v>6102</v>
      </c>
      <c r="E579" s="274" t="s">
        <v>11822</v>
      </c>
      <c r="F579" s="274" t="s">
        <v>11823</v>
      </c>
      <c r="G579" s="274" t="s">
        <v>11824</v>
      </c>
      <c r="H579" s="339">
        <v>43416</v>
      </c>
      <c r="I579" s="276" t="str">
        <f t="shared" si="33"/>
        <v>LINKS HARVESTED</v>
      </c>
      <c r="J579" s="272"/>
      <c r="K579" s="282"/>
      <c r="L579" s="278" t="s">
        <v>6118</v>
      </c>
      <c r="M579" s="278"/>
      <c r="N579" s="278" t="s">
        <v>6109</v>
      </c>
      <c r="O579" s="278"/>
      <c r="P579" s="278"/>
      <c r="Q579" s="278"/>
      <c r="R579" s="278"/>
      <c r="S579" s="278"/>
      <c r="T579" s="278"/>
      <c r="U579" s="282"/>
      <c r="V579" s="274" t="s">
        <v>11825</v>
      </c>
      <c r="W579" s="283" t="s">
        <v>6111</v>
      </c>
      <c r="X579" s="309" t="s">
        <v>11826</v>
      </c>
      <c r="Y579" s="281" t="s">
        <v>11827</v>
      </c>
      <c r="Z579" s="274" t="str">
        <f t="shared" si="24"/>
        <v>PCWZWD</v>
      </c>
      <c r="AA579" s="274" t="str">
        <f t="shared" si="25"/>
        <v>PCW</v>
      </c>
      <c r="AB579" s="274" t="str">
        <f t="shared" si="26"/>
        <v>ZWD</v>
      </c>
      <c r="AC579" s="274" t="str">
        <f t="shared" si="27"/>
        <v>UD621AI</v>
      </c>
      <c r="AD579" s="274" t="str">
        <f t="shared" si="28"/>
        <v>UD6</v>
      </c>
      <c r="AE579" s="274" t="str">
        <f t="shared" si="29"/>
        <v>21AI</v>
      </c>
      <c r="AF579" s="274" t="e">
        <f t="shared" ca="1" si="30"/>
        <v>#NAME?</v>
      </c>
      <c r="AG579" s="274" t="e">
        <f t="shared" ca="1" si="31"/>
        <v>#NAME?</v>
      </c>
    </row>
    <row r="580" spans="1:33" ht="168.75">
      <c r="A580" s="187" t="e">
        <f t="shared" ca="1" si="23"/>
        <v>#NAME?</v>
      </c>
      <c r="B580" s="273" t="s">
        <v>1923</v>
      </c>
      <c r="C580" s="274"/>
      <c r="D580" s="274" t="s">
        <v>6102</v>
      </c>
      <c r="E580" s="274" t="s">
        <v>11828</v>
      </c>
      <c r="F580" s="274" t="s">
        <v>10097</v>
      </c>
      <c r="G580" s="274"/>
      <c r="H580" s="339">
        <v>43416</v>
      </c>
      <c r="I580" s="276" t="str">
        <f t="shared" si="33"/>
        <v>LINKS REQUIRED</v>
      </c>
      <c r="J580" s="340">
        <v>43419</v>
      </c>
      <c r="K580" s="282"/>
      <c r="L580" s="278"/>
      <c r="M580" s="278"/>
      <c r="N580" s="278"/>
      <c r="O580" s="278"/>
      <c r="P580" s="278"/>
      <c r="Q580" s="278"/>
      <c r="R580" s="278"/>
      <c r="S580" s="278"/>
      <c r="T580" s="278"/>
      <c r="U580" s="282"/>
      <c r="V580" s="282"/>
      <c r="W580" s="279"/>
      <c r="X580" s="282"/>
      <c r="Y580" s="281" t="s">
        <v>11829</v>
      </c>
      <c r="Z580" s="274" t="str">
        <f t="shared" si="24"/>
        <v>PDCC1A</v>
      </c>
      <c r="AA580" s="274" t="str">
        <f t="shared" si="25"/>
        <v>PDC</v>
      </c>
      <c r="AB580" s="274" t="str">
        <f t="shared" si="26"/>
        <v>C1A</v>
      </c>
      <c r="AC580" s="274" t="str">
        <f t="shared" si="27"/>
        <v>MJAXNNX</v>
      </c>
      <c r="AD580" s="274" t="str">
        <f t="shared" si="28"/>
        <v>MJA</v>
      </c>
      <c r="AE580" s="274" t="str">
        <f t="shared" si="29"/>
        <v>XNNX</v>
      </c>
      <c r="AF580" s="274" t="e">
        <f t="shared" ca="1" si="30"/>
        <v>#NAME?</v>
      </c>
      <c r="AG580" s="274" t="e">
        <f t="shared" ca="1" si="31"/>
        <v>#NAME?</v>
      </c>
    </row>
    <row r="581" spans="1:33" ht="112.5">
      <c r="A581" s="187" t="e">
        <f t="shared" ca="1" si="23"/>
        <v>#NAME?</v>
      </c>
      <c r="B581" s="273" t="s">
        <v>1904</v>
      </c>
      <c r="C581" s="274"/>
      <c r="D581" s="274" t="s">
        <v>6102</v>
      </c>
      <c r="E581" s="274" t="s">
        <v>11830</v>
      </c>
      <c r="F581" s="274" t="s">
        <v>11831</v>
      </c>
      <c r="G581" s="274"/>
      <c r="H581" s="339">
        <v>43416</v>
      </c>
      <c r="I581" s="276" t="str">
        <f t="shared" si="33"/>
        <v>LINKS HARVESTED</v>
      </c>
      <c r="J581" s="340">
        <v>43419</v>
      </c>
      <c r="K581" s="282"/>
      <c r="L581" s="278" t="s">
        <v>6118</v>
      </c>
      <c r="M581" s="278"/>
      <c r="N581" s="278" t="s">
        <v>6109</v>
      </c>
      <c r="O581" s="278"/>
      <c r="P581" s="278"/>
      <c r="Q581" s="278"/>
      <c r="R581" s="278"/>
      <c r="S581" s="278"/>
      <c r="T581" s="278"/>
      <c r="U581" s="282"/>
      <c r="V581" s="274" t="s">
        <v>11832</v>
      </c>
      <c r="W581" s="283" t="s">
        <v>6111</v>
      </c>
      <c r="X581" s="279" t="s">
        <v>11833</v>
      </c>
      <c r="Y581" s="281" t="s">
        <v>11834</v>
      </c>
      <c r="Z581" s="274" t="str">
        <f t="shared" si="24"/>
        <v>PEX7GC</v>
      </c>
      <c r="AA581" s="274" t="str">
        <f t="shared" si="25"/>
        <v>PEX</v>
      </c>
      <c r="AB581" s="274" t="str">
        <f t="shared" si="26"/>
        <v>7GC</v>
      </c>
      <c r="AC581" s="274" t="str">
        <f t="shared" si="27"/>
        <v>8LX2M55</v>
      </c>
      <c r="AD581" s="274" t="str">
        <f t="shared" si="28"/>
        <v>8LX</v>
      </c>
      <c r="AE581" s="274" t="str">
        <f t="shared" si="29"/>
        <v>2M55</v>
      </c>
      <c r="AF581" s="274" t="e">
        <f t="shared" ca="1" si="30"/>
        <v>#NAME?</v>
      </c>
      <c r="AG581" s="274" t="e">
        <f t="shared" ca="1" si="31"/>
        <v>#NAME?</v>
      </c>
    </row>
    <row r="582" spans="1:33" ht="225">
      <c r="A582" s="187" t="e">
        <f t="shared" ca="1" si="23"/>
        <v>#NAME?</v>
      </c>
      <c r="B582" s="273" t="s">
        <v>1765</v>
      </c>
      <c r="C582" s="274"/>
      <c r="D582" s="274" t="s">
        <v>6114</v>
      </c>
      <c r="E582" s="274" t="s">
        <v>11835</v>
      </c>
      <c r="F582" s="274" t="s">
        <v>11836</v>
      </c>
      <c r="G582" s="287" t="s">
        <v>11837</v>
      </c>
      <c r="H582" s="339">
        <v>43416</v>
      </c>
      <c r="I582" s="276" t="str">
        <f t="shared" si="33"/>
        <v>LINKS HARVESTED</v>
      </c>
      <c r="J582" s="272"/>
      <c r="K582" s="282"/>
      <c r="L582" s="278" t="s">
        <v>6118</v>
      </c>
      <c r="M582" s="278"/>
      <c r="N582" s="278" t="s">
        <v>6109</v>
      </c>
      <c r="O582" s="278"/>
      <c r="P582" s="278"/>
      <c r="Q582" s="278"/>
      <c r="R582" s="278"/>
      <c r="S582" s="278"/>
      <c r="T582" s="278"/>
      <c r="U582" s="282"/>
      <c r="V582" s="274" t="s">
        <v>11838</v>
      </c>
      <c r="W582" s="283" t="s">
        <v>6111</v>
      </c>
      <c r="X582" s="279" t="s">
        <v>11839</v>
      </c>
      <c r="Y582" s="281" t="s">
        <v>11840</v>
      </c>
      <c r="Z582" s="274" t="str">
        <f t="shared" si="24"/>
        <v>PFE9Y5</v>
      </c>
      <c r="AA582" s="274" t="str">
        <f t="shared" si="25"/>
        <v>PFE</v>
      </c>
      <c r="AB582" s="274" t="str">
        <f t="shared" si="26"/>
        <v>9Y5</v>
      </c>
      <c r="AC582" s="274" t="str">
        <f t="shared" si="27"/>
        <v>GIPJ75O</v>
      </c>
      <c r="AD582" s="274" t="str">
        <f t="shared" si="28"/>
        <v>GIP</v>
      </c>
      <c r="AE582" s="274" t="str">
        <f t="shared" si="29"/>
        <v>J75O</v>
      </c>
      <c r="AF582" s="274" t="e">
        <f t="shared" ca="1" si="30"/>
        <v>#NAME?</v>
      </c>
      <c r="AG582" s="274" t="e">
        <f t="shared" ca="1" si="31"/>
        <v>#NAME?</v>
      </c>
    </row>
    <row r="583" spans="1:33" ht="56.25">
      <c r="A583" s="187" t="e">
        <f t="shared" ca="1" si="23"/>
        <v>#NAME?</v>
      </c>
      <c r="B583" s="273" t="s">
        <v>2263</v>
      </c>
      <c r="C583" s="274" t="s">
        <v>6217</v>
      </c>
      <c r="D583" s="274" t="s">
        <v>6114</v>
      </c>
      <c r="E583" s="274" t="s">
        <v>11841</v>
      </c>
      <c r="F583" s="274" t="s">
        <v>11842</v>
      </c>
      <c r="G583" s="274"/>
      <c r="H583" s="339">
        <v>43416</v>
      </c>
      <c r="I583" s="276" t="str">
        <f t="shared" si="33"/>
        <v>LINKS REQUIRED</v>
      </c>
      <c r="J583" s="272"/>
      <c r="K583" s="282"/>
      <c r="L583" s="278"/>
      <c r="M583" s="278"/>
      <c r="N583" s="278"/>
      <c r="O583" s="278"/>
      <c r="P583" s="278"/>
      <c r="Q583" s="278"/>
      <c r="R583" s="278"/>
      <c r="S583" s="278"/>
      <c r="T583" s="278"/>
      <c r="U583" s="282"/>
      <c r="V583" s="282"/>
      <c r="W583" s="279"/>
      <c r="X583" s="282"/>
      <c r="Y583" s="281" t="s">
        <v>11843</v>
      </c>
      <c r="Z583" s="274" t="str">
        <f t="shared" si="24"/>
        <v>PG53GP</v>
      </c>
      <c r="AA583" s="274" t="str">
        <f t="shared" si="25"/>
        <v>PG5</v>
      </c>
      <c r="AB583" s="274" t="str">
        <f t="shared" si="26"/>
        <v>3GP</v>
      </c>
      <c r="AC583" s="274" t="str">
        <f t="shared" si="27"/>
        <v>N4HWI0F</v>
      </c>
      <c r="AD583" s="274" t="str">
        <f t="shared" si="28"/>
        <v>N4H</v>
      </c>
      <c r="AE583" s="274" t="str">
        <f t="shared" si="29"/>
        <v>WI0F</v>
      </c>
      <c r="AF583" s="274" t="e">
        <f t="shared" ca="1" si="30"/>
        <v>#NAME?</v>
      </c>
      <c r="AG583" s="274" t="e">
        <f t="shared" ca="1" si="31"/>
        <v>#NAME?</v>
      </c>
    </row>
    <row r="584" spans="1:33" ht="300">
      <c r="A584" s="187" t="e">
        <f t="shared" ca="1" si="23"/>
        <v>#NAME?</v>
      </c>
      <c r="B584" s="273" t="s">
        <v>1765</v>
      </c>
      <c r="C584" s="274"/>
      <c r="D584" s="274" t="s">
        <v>6102</v>
      </c>
      <c r="E584" s="274" t="s">
        <v>11844</v>
      </c>
      <c r="F584" s="274" t="s">
        <v>10586</v>
      </c>
      <c r="G584" s="274" t="s">
        <v>11845</v>
      </c>
      <c r="H584" s="340">
        <v>43417</v>
      </c>
      <c r="I584" s="276" t="str">
        <f t="shared" si="33"/>
        <v>LINKS REQUIRED</v>
      </c>
      <c r="J584" s="272"/>
      <c r="K584" s="282"/>
      <c r="L584" s="278"/>
      <c r="M584" s="278"/>
      <c r="N584" s="278"/>
      <c r="O584" s="278"/>
      <c r="P584" s="278"/>
      <c r="Q584" s="278"/>
      <c r="R584" s="278"/>
      <c r="S584" s="278"/>
      <c r="T584" s="278"/>
      <c r="U584" s="282"/>
      <c r="V584" s="282"/>
      <c r="W584" s="279"/>
      <c r="X584" s="282"/>
      <c r="Y584" s="281" t="s">
        <v>11846</v>
      </c>
      <c r="Z584" s="274" t="str">
        <f t="shared" si="24"/>
        <v>PHFQYF</v>
      </c>
      <c r="AA584" s="274" t="str">
        <f t="shared" si="25"/>
        <v>PHF</v>
      </c>
      <c r="AB584" s="274" t="str">
        <f t="shared" si="26"/>
        <v>QYF</v>
      </c>
      <c r="AC584" s="274" t="str">
        <f t="shared" si="27"/>
        <v>UUKFN1S</v>
      </c>
      <c r="AD584" s="274" t="str">
        <f t="shared" si="28"/>
        <v>UUK</v>
      </c>
      <c r="AE584" s="274" t="str">
        <f t="shared" si="29"/>
        <v>FN1S</v>
      </c>
      <c r="AF584" s="274" t="e">
        <f t="shared" ca="1" si="30"/>
        <v>#NAME?</v>
      </c>
      <c r="AG584" s="274" t="e">
        <f t="shared" ca="1" si="31"/>
        <v>#NAME?</v>
      </c>
    </row>
    <row r="585" spans="1:33" ht="206.25">
      <c r="A585" s="187" t="e">
        <f t="shared" ca="1" si="23"/>
        <v>#NAME?</v>
      </c>
      <c r="B585" s="273" t="s">
        <v>1904</v>
      </c>
      <c r="C585" s="274"/>
      <c r="D585" s="274" t="s">
        <v>6114</v>
      </c>
      <c r="E585" s="274" t="s">
        <v>11847</v>
      </c>
      <c r="F585" s="274" t="s">
        <v>9788</v>
      </c>
      <c r="G585" s="287" t="s">
        <v>11848</v>
      </c>
      <c r="H585" s="340">
        <v>43417</v>
      </c>
      <c r="I585" s="276" t="str">
        <f t="shared" si="33"/>
        <v>LINKS HARVESTED</v>
      </c>
      <c r="J585" s="340">
        <v>43419</v>
      </c>
      <c r="K585" s="282"/>
      <c r="L585" s="278" t="s">
        <v>6118</v>
      </c>
      <c r="M585" s="278"/>
      <c r="N585" s="278" t="s">
        <v>6109</v>
      </c>
      <c r="O585" s="278"/>
      <c r="P585" s="278"/>
      <c r="Q585" s="278"/>
      <c r="R585" s="278"/>
      <c r="S585" s="278"/>
      <c r="T585" s="278"/>
      <c r="U585" s="282"/>
      <c r="V585" s="294" t="s">
        <v>11849</v>
      </c>
      <c r="W585" s="283" t="s">
        <v>6111</v>
      </c>
      <c r="X585" s="279" t="s">
        <v>11850</v>
      </c>
      <c r="Y585" s="281" t="s">
        <v>11851</v>
      </c>
      <c r="Z585" s="274" t="str">
        <f t="shared" si="24"/>
        <v>PID2F2</v>
      </c>
      <c r="AA585" s="274" t="str">
        <f t="shared" si="25"/>
        <v>PID</v>
      </c>
      <c r="AB585" s="274" t="str">
        <f t="shared" si="26"/>
        <v>2F2</v>
      </c>
      <c r="AC585" s="274" t="str">
        <f t="shared" si="27"/>
        <v>PJW8ZTJ</v>
      </c>
      <c r="AD585" s="274" t="str">
        <f t="shared" si="28"/>
        <v>PJW</v>
      </c>
      <c r="AE585" s="274" t="str">
        <f t="shared" si="29"/>
        <v>8ZTJ</v>
      </c>
      <c r="AF585" s="274" t="e">
        <f t="shared" ca="1" si="30"/>
        <v>#NAME?</v>
      </c>
      <c r="AG585" s="274" t="e">
        <f t="shared" ca="1" si="31"/>
        <v>#NAME?</v>
      </c>
    </row>
    <row r="586" spans="1:33" ht="225">
      <c r="A586" s="187" t="e">
        <f t="shared" ca="1" si="23"/>
        <v>#NAME?</v>
      </c>
      <c r="B586" s="273" t="s">
        <v>1786</v>
      </c>
      <c r="C586" s="274"/>
      <c r="D586" s="274" t="s">
        <v>6102</v>
      </c>
      <c r="E586" s="274" t="s">
        <v>11852</v>
      </c>
      <c r="F586" s="274" t="s">
        <v>9762</v>
      </c>
      <c r="G586" s="274"/>
      <c r="H586" s="340">
        <v>43417</v>
      </c>
      <c r="I586" s="276" t="str">
        <f t="shared" si="33"/>
        <v>LINKS REQUIRED</v>
      </c>
      <c r="J586" s="340">
        <v>43419</v>
      </c>
      <c r="K586" s="282"/>
      <c r="L586" s="278"/>
      <c r="M586" s="278"/>
      <c r="N586" s="278"/>
      <c r="O586" s="278"/>
      <c r="P586" s="278"/>
      <c r="Q586" s="278"/>
      <c r="R586" s="278"/>
      <c r="S586" s="278"/>
      <c r="T586" s="278"/>
      <c r="U586" s="282"/>
      <c r="V586" s="282"/>
      <c r="W586" s="279"/>
      <c r="X586" s="282"/>
      <c r="Y586" s="281" t="s">
        <v>11853</v>
      </c>
      <c r="Z586" s="274" t="str">
        <f t="shared" si="24"/>
        <v>PKZ3D7</v>
      </c>
      <c r="AA586" s="274" t="str">
        <f t="shared" si="25"/>
        <v>PKZ</v>
      </c>
      <c r="AB586" s="274" t="str">
        <f t="shared" si="26"/>
        <v>3D7</v>
      </c>
      <c r="AC586" s="274" t="str">
        <f t="shared" si="27"/>
        <v>XQFUF1O</v>
      </c>
      <c r="AD586" s="274" t="str">
        <f t="shared" si="28"/>
        <v>XQF</v>
      </c>
      <c r="AE586" s="274" t="str">
        <f t="shared" si="29"/>
        <v>UF1O</v>
      </c>
      <c r="AF586" s="274" t="e">
        <f t="shared" ca="1" si="30"/>
        <v>#NAME?</v>
      </c>
      <c r="AG586" s="274" t="e">
        <f t="shared" ca="1" si="31"/>
        <v>#NAME?</v>
      </c>
    </row>
    <row r="587" spans="1:33" ht="318.75">
      <c r="A587" s="187" t="e">
        <f t="shared" ca="1" si="23"/>
        <v>#NAME?</v>
      </c>
      <c r="B587" s="273" t="s">
        <v>1762</v>
      </c>
      <c r="C587" s="274"/>
      <c r="D587" s="274" t="s">
        <v>6102</v>
      </c>
      <c r="E587" s="274" t="s">
        <v>11854</v>
      </c>
      <c r="F587" s="274" t="s">
        <v>11855</v>
      </c>
      <c r="G587" s="274" t="s">
        <v>11856</v>
      </c>
      <c r="H587" s="340">
        <v>43418</v>
      </c>
      <c r="I587" s="276" t="str">
        <f t="shared" si="33"/>
        <v>LINKS REQUIRED</v>
      </c>
      <c r="J587" s="272"/>
      <c r="K587" s="282"/>
      <c r="L587" s="278"/>
      <c r="M587" s="278"/>
      <c r="N587" s="278"/>
      <c r="O587" s="278"/>
      <c r="P587" s="278"/>
      <c r="Q587" s="278"/>
      <c r="R587" s="278"/>
      <c r="S587" s="278"/>
      <c r="T587" s="278"/>
      <c r="U587" s="282"/>
      <c r="V587" s="282"/>
      <c r="W587" s="279"/>
      <c r="X587" s="282"/>
      <c r="Y587" s="281" t="s">
        <v>11857</v>
      </c>
      <c r="Z587" s="274" t="str">
        <f t="shared" si="24"/>
        <v>PLZX16</v>
      </c>
      <c r="AA587" s="274" t="str">
        <f t="shared" si="25"/>
        <v>PLZ</v>
      </c>
      <c r="AB587" s="274" t="str">
        <f t="shared" si="26"/>
        <v>X16</v>
      </c>
      <c r="AC587" s="274" t="str">
        <f t="shared" si="27"/>
        <v>UZZSP8J</v>
      </c>
      <c r="AD587" s="274" t="str">
        <f t="shared" si="28"/>
        <v>UZZ</v>
      </c>
      <c r="AE587" s="274" t="str">
        <f t="shared" si="29"/>
        <v>SP8J</v>
      </c>
      <c r="AF587" s="274" t="e">
        <f t="shared" ca="1" si="30"/>
        <v>#NAME?</v>
      </c>
      <c r="AG587" s="274" t="e">
        <f t="shared" ca="1" si="31"/>
        <v>#NAME?</v>
      </c>
    </row>
    <row r="588" spans="1:33" ht="187.5">
      <c r="A588" s="187" t="e">
        <f t="shared" ca="1" si="23"/>
        <v>#NAME?</v>
      </c>
      <c r="B588" s="273" t="s">
        <v>1786</v>
      </c>
      <c r="C588" s="274"/>
      <c r="D588" s="274" t="s">
        <v>6102</v>
      </c>
      <c r="E588" s="274" t="s">
        <v>11858</v>
      </c>
      <c r="F588" s="274" t="s">
        <v>9762</v>
      </c>
      <c r="G588" s="274" t="s">
        <v>9665</v>
      </c>
      <c r="H588" s="340">
        <v>43418</v>
      </c>
      <c r="I588" s="276" t="str">
        <f t="shared" si="33"/>
        <v>LINKS REQUIRED</v>
      </c>
      <c r="J588" s="340">
        <v>43419</v>
      </c>
      <c r="K588" s="282"/>
      <c r="L588" s="278"/>
      <c r="M588" s="278"/>
      <c r="N588" s="278"/>
      <c r="O588" s="278"/>
      <c r="P588" s="278"/>
      <c r="Q588" s="278"/>
      <c r="R588" s="278"/>
      <c r="S588" s="278"/>
      <c r="T588" s="278"/>
      <c r="U588" s="282"/>
      <c r="V588" s="282"/>
      <c r="W588" s="279"/>
      <c r="X588" s="282"/>
      <c r="Y588" s="281" t="s">
        <v>11859</v>
      </c>
      <c r="Z588" s="274" t="str">
        <f t="shared" si="24"/>
        <v>PNDEEW</v>
      </c>
      <c r="AA588" s="274" t="str">
        <f t="shared" si="25"/>
        <v>PND</v>
      </c>
      <c r="AB588" s="274" t="str">
        <f t="shared" si="26"/>
        <v>EEW</v>
      </c>
      <c r="AC588" s="274" t="str">
        <f t="shared" si="27"/>
        <v>8KBYEBT</v>
      </c>
      <c r="AD588" s="274" t="str">
        <f t="shared" si="28"/>
        <v>8KB</v>
      </c>
      <c r="AE588" s="274" t="str">
        <f t="shared" si="29"/>
        <v>YEBT</v>
      </c>
      <c r="AF588" s="274" t="e">
        <f t="shared" ca="1" si="30"/>
        <v>#NAME?</v>
      </c>
      <c r="AG588" s="274" t="e">
        <f t="shared" ca="1" si="31"/>
        <v>#NAME?</v>
      </c>
    </row>
    <row r="589" spans="1:33" ht="187.5">
      <c r="A589" s="187" t="e">
        <f t="shared" ca="1" si="23"/>
        <v>#NAME?</v>
      </c>
      <c r="B589" s="273" t="s">
        <v>1765</v>
      </c>
      <c r="C589" s="274" t="s">
        <v>6188</v>
      </c>
      <c r="D589" s="274" t="s">
        <v>6114</v>
      </c>
      <c r="E589" s="274" t="s">
        <v>11860</v>
      </c>
      <c r="F589" s="274" t="s">
        <v>11861</v>
      </c>
      <c r="G589" s="274" t="s">
        <v>11862</v>
      </c>
      <c r="H589" s="340">
        <v>43419</v>
      </c>
      <c r="I589" s="276" t="str">
        <f t="shared" si="33"/>
        <v>LINKS HARVESTED</v>
      </c>
      <c r="J589" s="340">
        <v>43419</v>
      </c>
      <c r="K589" s="282"/>
      <c r="L589" s="278" t="s">
        <v>6118</v>
      </c>
      <c r="M589" s="278"/>
      <c r="N589" s="278" t="s">
        <v>6109</v>
      </c>
      <c r="O589" s="278"/>
      <c r="P589" s="278"/>
      <c r="Q589" s="278"/>
      <c r="R589" s="278"/>
      <c r="S589" s="278"/>
      <c r="T589" s="278" t="s">
        <v>6114</v>
      </c>
      <c r="U589" s="282"/>
      <c r="V589" s="278" t="s">
        <v>11863</v>
      </c>
      <c r="W589" s="283" t="s">
        <v>6111</v>
      </c>
      <c r="X589" s="279" t="s">
        <v>11864</v>
      </c>
      <c r="Y589" s="281" t="s">
        <v>11865</v>
      </c>
      <c r="Z589" s="274" t="str">
        <f t="shared" si="24"/>
        <v>PPX17P</v>
      </c>
      <c r="AA589" s="274" t="str">
        <f t="shared" si="25"/>
        <v>PPX</v>
      </c>
      <c r="AB589" s="274" t="str">
        <f t="shared" si="26"/>
        <v>17P</v>
      </c>
      <c r="AC589" s="274" t="str">
        <f t="shared" si="27"/>
        <v>SXY2GA0</v>
      </c>
      <c r="AD589" s="274" t="str">
        <f t="shared" si="28"/>
        <v>SXY</v>
      </c>
      <c r="AE589" s="274" t="str">
        <f t="shared" si="29"/>
        <v>2GA0</v>
      </c>
      <c r="AF589" s="274" t="e">
        <f t="shared" ca="1" si="30"/>
        <v>#NAME?</v>
      </c>
      <c r="AG589" s="274" t="e">
        <f t="shared" ca="1" si="31"/>
        <v>#NAME?</v>
      </c>
    </row>
    <row r="590" spans="1:33" ht="187.5">
      <c r="A590" s="187" t="e">
        <f t="shared" ca="1" si="23"/>
        <v>#NAME?</v>
      </c>
      <c r="B590" s="273" t="s">
        <v>1904</v>
      </c>
      <c r="C590" s="274"/>
      <c r="D590" s="274" t="s">
        <v>6114</v>
      </c>
      <c r="E590" s="274" t="s">
        <v>11866</v>
      </c>
      <c r="F590" s="274" t="s">
        <v>11861</v>
      </c>
      <c r="G590" s="274"/>
      <c r="H590" s="340">
        <v>43419</v>
      </c>
      <c r="I590" s="276" t="str">
        <f t="shared" si="33"/>
        <v>LINKS HARVESTED</v>
      </c>
      <c r="J590" s="340">
        <v>43419</v>
      </c>
      <c r="K590" s="282"/>
      <c r="L590" s="278" t="s">
        <v>6118</v>
      </c>
      <c r="M590" s="278"/>
      <c r="N590" s="278" t="s">
        <v>6109</v>
      </c>
      <c r="O590" s="278"/>
      <c r="P590" s="278"/>
      <c r="Q590" s="278"/>
      <c r="R590" s="278"/>
      <c r="S590" s="278"/>
      <c r="T590" s="278"/>
      <c r="U590" s="282"/>
      <c r="V590" s="278" t="s">
        <v>11867</v>
      </c>
      <c r="W590" s="283" t="s">
        <v>6111</v>
      </c>
      <c r="X590" s="279" t="s">
        <v>11868</v>
      </c>
      <c r="Y590" s="281" t="s">
        <v>11869</v>
      </c>
      <c r="Z590" s="274" t="str">
        <f t="shared" si="24"/>
        <v>PP2PY7</v>
      </c>
      <c r="AA590" s="274" t="str">
        <f t="shared" si="25"/>
        <v>PP2</v>
      </c>
      <c r="AB590" s="274" t="str">
        <f t="shared" si="26"/>
        <v>PY7</v>
      </c>
      <c r="AC590" s="274" t="str">
        <f t="shared" si="27"/>
        <v>3LHL3R2</v>
      </c>
      <c r="AD590" s="274" t="str">
        <f t="shared" si="28"/>
        <v>3LH</v>
      </c>
      <c r="AE590" s="274" t="str">
        <f t="shared" si="29"/>
        <v>L3R2</v>
      </c>
      <c r="AF590" s="274" t="e">
        <f t="shared" ca="1" si="30"/>
        <v>#NAME?</v>
      </c>
      <c r="AG590" s="274" t="e">
        <f t="shared" ca="1" si="31"/>
        <v>#NAME?</v>
      </c>
    </row>
    <row r="591" spans="1:33" ht="187.5">
      <c r="A591" s="187" t="e">
        <f t="shared" ca="1" si="23"/>
        <v>#NAME?</v>
      </c>
      <c r="B591" s="273" t="s">
        <v>1765</v>
      </c>
      <c r="C591" s="274" t="s">
        <v>6188</v>
      </c>
      <c r="D591" s="274" t="s">
        <v>6114</v>
      </c>
      <c r="E591" s="274" t="s">
        <v>11870</v>
      </c>
      <c r="F591" s="274" t="s">
        <v>11861</v>
      </c>
      <c r="G591" s="274"/>
      <c r="H591" s="340">
        <v>43419</v>
      </c>
      <c r="I591" s="276" t="str">
        <f t="shared" si="33"/>
        <v>LINKS HARVESTED</v>
      </c>
      <c r="J591" s="340">
        <v>43419</v>
      </c>
      <c r="K591" s="282"/>
      <c r="L591" s="278" t="s">
        <v>6118</v>
      </c>
      <c r="M591" s="278"/>
      <c r="N591" s="278" t="s">
        <v>6109</v>
      </c>
      <c r="O591" s="278"/>
      <c r="P591" s="278"/>
      <c r="Q591" s="278"/>
      <c r="R591" s="278"/>
      <c r="S591" s="278"/>
      <c r="T591" s="278"/>
      <c r="U591" s="282"/>
      <c r="V591" s="278" t="s">
        <v>10059</v>
      </c>
      <c r="W591" s="283" t="s">
        <v>6111</v>
      </c>
      <c r="X591" s="279" t="s">
        <v>11871</v>
      </c>
      <c r="Y591" s="281" t="s">
        <v>11872</v>
      </c>
      <c r="Z591" s="274" t="str">
        <f t="shared" si="24"/>
        <v>PQ5JWI</v>
      </c>
      <c r="AA591" s="274" t="str">
        <f t="shared" si="25"/>
        <v>PQ5</v>
      </c>
      <c r="AB591" s="274" t="str">
        <f t="shared" si="26"/>
        <v>JWI</v>
      </c>
      <c r="AC591" s="274" t="str">
        <f t="shared" si="27"/>
        <v>X5U4W8U</v>
      </c>
      <c r="AD591" s="274" t="str">
        <f t="shared" si="28"/>
        <v>X5U</v>
      </c>
      <c r="AE591" s="274" t="str">
        <f t="shared" si="29"/>
        <v>4W8U</v>
      </c>
      <c r="AF591" s="274" t="e">
        <f t="shared" ca="1" si="30"/>
        <v>#NAME?</v>
      </c>
      <c r="AG591" s="274" t="e">
        <f t="shared" ca="1" si="31"/>
        <v>#NAME?</v>
      </c>
    </row>
    <row r="592" spans="1:33" ht="187.5">
      <c r="A592" s="187" t="e">
        <f t="shared" ca="1" si="23"/>
        <v>#NAME?</v>
      </c>
      <c r="B592" s="273" t="s">
        <v>1765</v>
      </c>
      <c r="C592" s="274"/>
      <c r="D592" s="274" t="s">
        <v>6114</v>
      </c>
      <c r="E592" s="274" t="s">
        <v>11873</v>
      </c>
      <c r="F592" s="274" t="s">
        <v>11861</v>
      </c>
      <c r="G592" s="274"/>
      <c r="H592" s="340">
        <v>43419</v>
      </c>
      <c r="I592" s="276" t="str">
        <f t="shared" si="33"/>
        <v>LINKS HARVESTED</v>
      </c>
      <c r="J592" s="340">
        <v>43419</v>
      </c>
      <c r="K592" s="282"/>
      <c r="L592" s="278" t="s">
        <v>6118</v>
      </c>
      <c r="M592" s="278"/>
      <c r="N592" s="278" t="s">
        <v>6109</v>
      </c>
      <c r="O592" s="278"/>
      <c r="P592" s="278"/>
      <c r="Q592" s="278"/>
      <c r="R592" s="278"/>
      <c r="S592" s="278"/>
      <c r="T592" s="278"/>
      <c r="U592" s="282"/>
      <c r="V592" s="274" t="s">
        <v>11874</v>
      </c>
      <c r="W592" s="283" t="s">
        <v>6111</v>
      </c>
      <c r="X592" s="279" t="s">
        <v>11875</v>
      </c>
      <c r="Y592" s="281" t="s">
        <v>11876</v>
      </c>
      <c r="Z592" s="274" t="str">
        <f t="shared" si="24"/>
        <v>PSWSD5</v>
      </c>
      <c r="AA592" s="274" t="str">
        <f t="shared" si="25"/>
        <v>PSW</v>
      </c>
      <c r="AB592" s="274" t="str">
        <f t="shared" si="26"/>
        <v>SD5</v>
      </c>
      <c r="AC592" s="274" t="str">
        <f t="shared" si="27"/>
        <v>GMQM90F</v>
      </c>
      <c r="AD592" s="274" t="str">
        <f t="shared" si="28"/>
        <v>GMQ</v>
      </c>
      <c r="AE592" s="274" t="str">
        <f t="shared" si="29"/>
        <v>M90F</v>
      </c>
      <c r="AF592" s="274" t="e">
        <f t="shared" ca="1" si="30"/>
        <v>#NAME?</v>
      </c>
      <c r="AG592" s="274" t="e">
        <f t="shared" ca="1" si="31"/>
        <v>#NAME?</v>
      </c>
    </row>
    <row r="593" spans="1:33" ht="243.75">
      <c r="A593" s="187" t="e">
        <f t="shared" ca="1" si="23"/>
        <v>#NAME?</v>
      </c>
      <c r="B593" s="273" t="s">
        <v>1765</v>
      </c>
      <c r="C593" s="274"/>
      <c r="D593" s="274" t="s">
        <v>6114</v>
      </c>
      <c r="E593" s="274" t="s">
        <v>11877</v>
      </c>
      <c r="F593" s="274" t="s">
        <v>11878</v>
      </c>
      <c r="G593" s="302" t="s">
        <v>11879</v>
      </c>
      <c r="H593" s="340">
        <v>43419</v>
      </c>
      <c r="I593" s="276" t="str">
        <f t="shared" si="33"/>
        <v>LINKS HARVESTED</v>
      </c>
      <c r="J593" s="340">
        <v>43419</v>
      </c>
      <c r="K593" s="282"/>
      <c r="L593" s="278" t="s">
        <v>6118</v>
      </c>
      <c r="M593" s="278"/>
      <c r="N593" s="278" t="s">
        <v>6109</v>
      </c>
      <c r="O593" s="278"/>
      <c r="P593" s="278"/>
      <c r="Q593" s="278"/>
      <c r="R593" s="278"/>
      <c r="S593" s="278"/>
      <c r="T593" s="278"/>
      <c r="U593" s="282"/>
      <c r="V593" s="274" t="s">
        <v>11880</v>
      </c>
      <c r="W593" s="283" t="s">
        <v>6111</v>
      </c>
      <c r="X593" s="279" t="s">
        <v>11881</v>
      </c>
      <c r="Y593" s="281" t="s">
        <v>11882</v>
      </c>
      <c r="Z593" s="274" t="str">
        <f t="shared" si="24"/>
        <v>PSXYUS</v>
      </c>
      <c r="AA593" s="274" t="str">
        <f t="shared" si="25"/>
        <v>PSX</v>
      </c>
      <c r="AB593" s="274" t="str">
        <f t="shared" si="26"/>
        <v>YUS</v>
      </c>
      <c r="AC593" s="274" t="str">
        <f t="shared" si="27"/>
        <v>HNM37AW</v>
      </c>
      <c r="AD593" s="274" t="str">
        <f t="shared" si="28"/>
        <v>HNM</v>
      </c>
      <c r="AE593" s="274" t="str">
        <f t="shared" si="29"/>
        <v>37AW</v>
      </c>
      <c r="AF593" s="274" t="e">
        <f t="shared" ca="1" si="30"/>
        <v>#NAME?</v>
      </c>
      <c r="AG593" s="274" t="e">
        <f t="shared" ca="1" si="31"/>
        <v>#NAME?</v>
      </c>
    </row>
    <row r="594" spans="1:33" ht="300">
      <c r="A594" s="187" t="e">
        <f t="shared" ca="1" si="23"/>
        <v>#NAME?</v>
      </c>
      <c r="B594" s="273" t="s">
        <v>1765</v>
      </c>
      <c r="C594" s="274"/>
      <c r="D594" s="274" t="s">
        <v>6114</v>
      </c>
      <c r="E594" s="274" t="s">
        <v>11883</v>
      </c>
      <c r="F594" s="274" t="s">
        <v>11884</v>
      </c>
      <c r="G594" s="274"/>
      <c r="H594" s="340">
        <v>43420</v>
      </c>
      <c r="I594" s="276" t="str">
        <f t="shared" si="33"/>
        <v>LINKS HARVESTED</v>
      </c>
      <c r="J594" s="340">
        <v>43423</v>
      </c>
      <c r="K594" s="282"/>
      <c r="L594" s="278" t="s">
        <v>6109</v>
      </c>
      <c r="M594" s="278"/>
      <c r="N594" s="278" t="s">
        <v>6109</v>
      </c>
      <c r="O594" s="278"/>
      <c r="P594" s="278"/>
      <c r="Q594" s="278"/>
      <c r="R594" s="278"/>
      <c r="S594" s="278"/>
      <c r="T594" s="278"/>
      <c r="U594" s="282"/>
      <c r="V594" s="274" t="s">
        <v>11885</v>
      </c>
      <c r="W594" s="283" t="s">
        <v>6111</v>
      </c>
      <c r="X594" s="279" t="s">
        <v>11886</v>
      </c>
      <c r="Y594" s="281" t="s">
        <v>11887</v>
      </c>
      <c r="Z594" s="274" t="str">
        <f t="shared" si="24"/>
        <v>PUI95E</v>
      </c>
      <c r="AA594" s="274" t="str">
        <f t="shared" si="25"/>
        <v>PUI</v>
      </c>
      <c r="AB594" s="274" t="str">
        <f t="shared" si="26"/>
        <v>95E</v>
      </c>
      <c r="AC594" s="274" t="str">
        <f t="shared" si="27"/>
        <v>WZIGYAD</v>
      </c>
      <c r="AD594" s="274" t="str">
        <f t="shared" si="28"/>
        <v>WZI</v>
      </c>
      <c r="AE594" s="274" t="str">
        <f t="shared" si="29"/>
        <v>GYAD</v>
      </c>
      <c r="AF594" s="274" t="e">
        <f t="shared" ca="1" si="30"/>
        <v>#NAME?</v>
      </c>
      <c r="AG594" s="274" t="e">
        <f t="shared" ca="1" si="31"/>
        <v>#NAME?</v>
      </c>
    </row>
    <row r="595" spans="1:33" ht="131.25">
      <c r="A595" s="187" t="e">
        <f t="shared" ca="1" si="23"/>
        <v>#NAME?</v>
      </c>
      <c r="B595" s="273" t="s">
        <v>1904</v>
      </c>
      <c r="C595" s="274"/>
      <c r="D595" s="274" t="s">
        <v>6114</v>
      </c>
      <c r="E595" s="274" t="s">
        <v>11888</v>
      </c>
      <c r="F595" s="274" t="s">
        <v>7568</v>
      </c>
      <c r="G595" s="302" t="s">
        <v>11889</v>
      </c>
      <c r="H595" s="340">
        <v>43423</v>
      </c>
      <c r="I595" s="276" t="str">
        <f t="shared" si="33"/>
        <v>LINKS HARVESTED</v>
      </c>
      <c r="J595" s="340">
        <v>43423</v>
      </c>
      <c r="K595" s="282"/>
      <c r="L595" s="278" t="s">
        <v>6118</v>
      </c>
      <c r="M595" s="278"/>
      <c r="N595" s="278" t="s">
        <v>6109</v>
      </c>
      <c r="O595" s="278"/>
      <c r="P595" s="278"/>
      <c r="Q595" s="278"/>
      <c r="R595" s="278"/>
      <c r="S595" s="278"/>
      <c r="T595" s="278"/>
      <c r="U595" s="282"/>
      <c r="V595" s="274" t="s">
        <v>11890</v>
      </c>
      <c r="W595" s="283" t="s">
        <v>6111</v>
      </c>
      <c r="X595" s="279" t="s">
        <v>11891</v>
      </c>
      <c r="Y595" s="281" t="s">
        <v>11892</v>
      </c>
      <c r="Z595" s="274" t="str">
        <f t="shared" si="24"/>
        <v>PUP6NK</v>
      </c>
      <c r="AA595" s="274" t="str">
        <f t="shared" si="25"/>
        <v>PUP</v>
      </c>
      <c r="AB595" s="274" t="str">
        <f t="shared" si="26"/>
        <v>6NK</v>
      </c>
      <c r="AC595" s="274" t="str">
        <f t="shared" si="27"/>
        <v>DX414TC</v>
      </c>
      <c r="AD595" s="274" t="str">
        <f t="shared" si="28"/>
        <v>DX4</v>
      </c>
      <c r="AE595" s="274" t="str">
        <f t="shared" si="29"/>
        <v>14TC</v>
      </c>
      <c r="AF595" s="274" t="e">
        <f t="shared" ca="1" si="30"/>
        <v>#NAME?</v>
      </c>
      <c r="AG595" s="274" t="e">
        <f t="shared" ca="1" si="31"/>
        <v>#NAME?</v>
      </c>
    </row>
    <row r="596" spans="1:33" ht="281.25">
      <c r="A596" s="187" t="e">
        <f t="shared" ca="1" si="23"/>
        <v>#NAME?</v>
      </c>
      <c r="B596" s="273" t="s">
        <v>1904</v>
      </c>
      <c r="C596" s="274"/>
      <c r="D596" s="274" t="s">
        <v>6114</v>
      </c>
      <c r="E596" s="274" t="s">
        <v>11893</v>
      </c>
      <c r="F596" s="274" t="s">
        <v>11894</v>
      </c>
      <c r="G596" s="287" t="s">
        <v>11895</v>
      </c>
      <c r="H596" s="340">
        <v>43423</v>
      </c>
      <c r="I596" s="276" t="str">
        <f t="shared" si="33"/>
        <v>LINKS HARVESTED</v>
      </c>
      <c r="J596" s="340">
        <v>43423</v>
      </c>
      <c r="K596" s="282"/>
      <c r="L596" s="278" t="s">
        <v>6118</v>
      </c>
      <c r="M596" s="278"/>
      <c r="N596" s="278" t="s">
        <v>6109</v>
      </c>
      <c r="O596" s="278"/>
      <c r="P596" s="278"/>
      <c r="Q596" s="278"/>
      <c r="R596" s="278"/>
      <c r="S596" s="278"/>
      <c r="T596" s="278"/>
      <c r="U596" s="282"/>
      <c r="V596" s="274" t="s">
        <v>11896</v>
      </c>
      <c r="W596" s="283" t="s">
        <v>6111</v>
      </c>
      <c r="X596" s="279" t="s">
        <v>11897</v>
      </c>
      <c r="Y596" s="281" t="s">
        <v>11898</v>
      </c>
      <c r="Z596" s="274" t="str">
        <f t="shared" si="24"/>
        <v>PXJM4G</v>
      </c>
      <c r="AA596" s="274" t="str">
        <f t="shared" si="25"/>
        <v>PXJ</v>
      </c>
      <c r="AB596" s="274" t="str">
        <f t="shared" si="26"/>
        <v>M4G</v>
      </c>
      <c r="AC596" s="274" t="str">
        <f t="shared" si="27"/>
        <v>AAXZ9I9</v>
      </c>
      <c r="AD596" s="274" t="str">
        <f t="shared" si="28"/>
        <v>AAX</v>
      </c>
      <c r="AE596" s="274" t="str">
        <f t="shared" si="29"/>
        <v>Z9I9</v>
      </c>
      <c r="AF596" s="274" t="e">
        <f t="shared" ca="1" si="30"/>
        <v>#NAME?</v>
      </c>
      <c r="AG596" s="274" t="e">
        <f t="shared" ca="1" si="31"/>
        <v>#NAME?</v>
      </c>
    </row>
    <row r="597" spans="1:33" ht="131.25">
      <c r="A597" s="187" t="e">
        <f t="shared" ca="1" si="23"/>
        <v>#NAME?</v>
      </c>
      <c r="B597" s="273" t="s">
        <v>1765</v>
      </c>
      <c r="C597" s="274"/>
      <c r="D597" s="274" t="s">
        <v>6114</v>
      </c>
      <c r="E597" s="274" t="s">
        <v>11899</v>
      </c>
      <c r="F597" s="274" t="s">
        <v>11900</v>
      </c>
      <c r="G597" s="274" t="s">
        <v>11901</v>
      </c>
      <c r="H597" s="340">
        <v>43423</v>
      </c>
      <c r="I597" s="276" t="str">
        <f t="shared" si="33"/>
        <v>LINKS REQUIRED</v>
      </c>
      <c r="J597" s="340">
        <v>43423</v>
      </c>
      <c r="K597" s="282"/>
      <c r="L597" s="278" t="s">
        <v>6109</v>
      </c>
      <c r="M597" s="278"/>
      <c r="N597" s="278" t="s">
        <v>6109</v>
      </c>
      <c r="O597" s="278"/>
      <c r="P597" s="278"/>
      <c r="Q597" s="278"/>
      <c r="R597" s="278"/>
      <c r="S597" s="278"/>
      <c r="T597" s="278"/>
      <c r="U597" s="282"/>
      <c r="V597" s="282"/>
      <c r="W597" s="279"/>
      <c r="X597" s="282"/>
      <c r="Y597" s="281" t="s">
        <v>11902</v>
      </c>
      <c r="Z597" s="274" t="str">
        <f t="shared" si="24"/>
        <v>PY2IJB</v>
      </c>
      <c r="AA597" s="274" t="str">
        <f t="shared" si="25"/>
        <v>PY2</v>
      </c>
      <c r="AB597" s="274" t="str">
        <f t="shared" si="26"/>
        <v>IJB</v>
      </c>
      <c r="AC597" s="274" t="str">
        <f t="shared" si="27"/>
        <v>KPYR7WJ</v>
      </c>
      <c r="AD597" s="274" t="str">
        <f t="shared" si="28"/>
        <v>KPY</v>
      </c>
      <c r="AE597" s="274" t="str">
        <f t="shared" si="29"/>
        <v>R7WJ</v>
      </c>
      <c r="AF597" s="274" t="e">
        <f t="shared" ca="1" si="30"/>
        <v>#NAME?</v>
      </c>
      <c r="AG597" s="274" t="e">
        <f t="shared" ca="1" si="31"/>
        <v>#NAME?</v>
      </c>
    </row>
    <row r="598" spans="1:33" ht="187.5">
      <c r="A598" s="187" t="e">
        <f t="shared" ca="1" si="23"/>
        <v>#NAME?</v>
      </c>
      <c r="B598" s="273" t="s">
        <v>2700</v>
      </c>
      <c r="C598" s="274"/>
      <c r="D598" s="274" t="s">
        <v>3214</v>
      </c>
      <c r="E598" s="274" t="s">
        <v>11903</v>
      </c>
      <c r="F598" s="274" t="s">
        <v>11904</v>
      </c>
      <c r="G598" s="313" t="s">
        <v>11905</v>
      </c>
      <c r="H598" s="340">
        <v>43423</v>
      </c>
      <c r="I598" s="276" t="str">
        <f t="shared" si="33"/>
        <v>LINKS REQUIRED</v>
      </c>
      <c r="J598" s="272"/>
      <c r="K598" s="282"/>
      <c r="L598" s="278"/>
      <c r="M598" s="278"/>
      <c r="N598" s="278" t="s">
        <v>10334</v>
      </c>
      <c r="O598" s="278"/>
      <c r="P598" s="278"/>
      <c r="Q598" s="278"/>
      <c r="R598" s="278"/>
      <c r="S598" s="278"/>
      <c r="T598" s="278"/>
      <c r="U598" s="282"/>
      <c r="V598" s="282"/>
      <c r="W598" s="279"/>
      <c r="X598" s="282"/>
      <c r="Y598" s="281" t="s">
        <v>11906</v>
      </c>
      <c r="Z598" s="274" t="str">
        <f t="shared" si="24"/>
        <v>PZ846W</v>
      </c>
      <c r="AA598" s="274" t="str">
        <f t="shared" si="25"/>
        <v>PZ8</v>
      </c>
      <c r="AB598" s="274" t="str">
        <f t="shared" si="26"/>
        <v>46W</v>
      </c>
      <c r="AC598" s="274" t="str">
        <f t="shared" si="27"/>
        <v>LTA647O</v>
      </c>
      <c r="AD598" s="274" t="str">
        <f t="shared" si="28"/>
        <v>LTA</v>
      </c>
      <c r="AE598" s="274" t="str">
        <f t="shared" si="29"/>
        <v>647O</v>
      </c>
      <c r="AF598" s="274" t="e">
        <f t="shared" ca="1" si="30"/>
        <v>#NAME?</v>
      </c>
      <c r="AG598" s="274" t="e">
        <f t="shared" ca="1" si="31"/>
        <v>#NAME?</v>
      </c>
    </row>
    <row r="599" spans="1:33" ht="112.5">
      <c r="A599" s="187" t="e">
        <f t="shared" ca="1" si="23"/>
        <v>#NAME?</v>
      </c>
      <c r="B599" s="273" t="s">
        <v>1765</v>
      </c>
      <c r="C599" s="274"/>
      <c r="D599" s="274" t="s">
        <v>6114</v>
      </c>
      <c r="E599" s="274" t="s">
        <v>11907</v>
      </c>
      <c r="F599" s="274" t="s">
        <v>11908</v>
      </c>
      <c r="G599" s="294"/>
      <c r="H599" s="340">
        <v>43423</v>
      </c>
      <c r="I599" s="276" t="str">
        <f t="shared" si="33"/>
        <v>LINKS HARVESTED</v>
      </c>
      <c r="J599" s="340">
        <v>43423</v>
      </c>
      <c r="K599" s="282"/>
      <c r="L599" s="278" t="s">
        <v>6118</v>
      </c>
      <c r="M599" s="278"/>
      <c r="N599" s="278" t="s">
        <v>6109</v>
      </c>
      <c r="O599" s="278"/>
      <c r="P599" s="278"/>
      <c r="Q599" s="278"/>
      <c r="R599" s="278"/>
      <c r="S599" s="278"/>
      <c r="T599" s="278"/>
      <c r="U599" s="282"/>
      <c r="V599" s="274" t="s">
        <v>11909</v>
      </c>
      <c r="W599" s="283" t="s">
        <v>6111</v>
      </c>
      <c r="X599" s="279" t="s">
        <v>11910</v>
      </c>
      <c r="Y599" s="281" t="s">
        <v>11911</v>
      </c>
      <c r="Z599" s="274" t="str">
        <f t="shared" si="24"/>
        <v>PZTSNW</v>
      </c>
      <c r="AA599" s="274" t="str">
        <f t="shared" si="25"/>
        <v>PZT</v>
      </c>
      <c r="AB599" s="274" t="str">
        <f t="shared" si="26"/>
        <v>SNW</v>
      </c>
      <c r="AC599" s="274" t="str">
        <f t="shared" si="27"/>
        <v>226PNI4</v>
      </c>
      <c r="AD599" s="274" t="str">
        <f t="shared" si="28"/>
        <v>226</v>
      </c>
      <c r="AE599" s="274" t="str">
        <f t="shared" si="29"/>
        <v>PNI4</v>
      </c>
      <c r="AF599" s="274" t="e">
        <f t="shared" ca="1" si="30"/>
        <v>#NAME?</v>
      </c>
      <c r="AG599" s="274" t="e">
        <f t="shared" ca="1" si="31"/>
        <v>#NAME?</v>
      </c>
    </row>
    <row r="600" spans="1:33" ht="225">
      <c r="A600" s="187" t="e">
        <f t="shared" ca="1" si="23"/>
        <v>#NAME?</v>
      </c>
      <c r="B600" s="273" t="s">
        <v>1765</v>
      </c>
      <c r="C600" s="274"/>
      <c r="D600" s="274" t="s">
        <v>6114</v>
      </c>
      <c r="E600" s="274" t="s">
        <v>11912</v>
      </c>
      <c r="F600" s="274" t="s">
        <v>11913</v>
      </c>
      <c r="G600" s="274" t="s">
        <v>11914</v>
      </c>
      <c r="H600" s="340">
        <v>43424</v>
      </c>
      <c r="I600" s="276" t="str">
        <f t="shared" si="33"/>
        <v>LINKS HARVESTED</v>
      </c>
      <c r="J600" s="340">
        <v>43424</v>
      </c>
      <c r="K600" s="282"/>
      <c r="L600" s="278" t="s">
        <v>6118</v>
      </c>
      <c r="M600" s="278"/>
      <c r="N600" s="278" t="s">
        <v>6109</v>
      </c>
      <c r="O600" s="278"/>
      <c r="P600" s="278"/>
      <c r="Q600" s="278"/>
      <c r="R600" s="278"/>
      <c r="S600" s="278"/>
      <c r="T600" s="278"/>
      <c r="U600" s="282"/>
      <c r="V600" s="274" t="s">
        <v>11915</v>
      </c>
      <c r="W600" s="283" t="s">
        <v>6111</v>
      </c>
      <c r="X600" s="309" t="s">
        <v>11916</v>
      </c>
      <c r="Y600" s="281" t="s">
        <v>11917</v>
      </c>
      <c r="Z600" s="274" t="str">
        <f t="shared" si="24"/>
        <v>Q1Y1WF</v>
      </c>
      <c r="AA600" s="274" t="str">
        <f t="shared" si="25"/>
        <v>Q1Y</v>
      </c>
      <c r="AB600" s="274" t="str">
        <f t="shared" si="26"/>
        <v>1WF</v>
      </c>
      <c r="AC600" s="274" t="str">
        <f t="shared" si="27"/>
        <v>6S7IL04</v>
      </c>
      <c r="AD600" s="274" t="str">
        <f t="shared" si="28"/>
        <v>6S7</v>
      </c>
      <c r="AE600" s="274" t="str">
        <f t="shared" si="29"/>
        <v>IL04</v>
      </c>
      <c r="AF600" s="274" t="e">
        <f t="shared" ca="1" si="30"/>
        <v>#NAME?</v>
      </c>
      <c r="AG600" s="274" t="e">
        <f t="shared" ca="1" si="31"/>
        <v>#NAME?</v>
      </c>
    </row>
    <row r="601" spans="1:33" ht="206.25">
      <c r="A601" s="187" t="e">
        <f t="shared" ca="1" si="23"/>
        <v>#NAME?</v>
      </c>
      <c r="B601" s="273" t="s">
        <v>1904</v>
      </c>
      <c r="C601" s="274"/>
      <c r="D601" s="274" t="s">
        <v>6114</v>
      </c>
      <c r="E601" s="274" t="s">
        <v>11918</v>
      </c>
      <c r="F601" s="274" t="s">
        <v>11919</v>
      </c>
      <c r="G601" s="274"/>
      <c r="H601" s="340">
        <v>43424</v>
      </c>
      <c r="I601" s="276" t="str">
        <f t="shared" si="33"/>
        <v>LINKS HARVESTED</v>
      </c>
      <c r="J601" s="340">
        <v>43424</v>
      </c>
      <c r="K601" s="282"/>
      <c r="L601" s="278" t="s">
        <v>6118</v>
      </c>
      <c r="M601" s="278"/>
      <c r="N601" s="278"/>
      <c r="O601" s="278"/>
      <c r="P601" s="278"/>
      <c r="Q601" s="278"/>
      <c r="R601" s="278"/>
      <c r="S601" s="278"/>
      <c r="T601" s="278"/>
      <c r="U601" s="282"/>
      <c r="V601" s="274" t="s">
        <v>11920</v>
      </c>
      <c r="W601" s="283" t="s">
        <v>6111</v>
      </c>
      <c r="X601" s="279" t="s">
        <v>11921</v>
      </c>
      <c r="Y601" s="281" t="s">
        <v>11922</v>
      </c>
      <c r="Z601" s="274" t="str">
        <f t="shared" si="24"/>
        <v>Q29SLA</v>
      </c>
      <c r="AA601" s="274" t="str">
        <f t="shared" si="25"/>
        <v>Q29</v>
      </c>
      <c r="AB601" s="274" t="str">
        <f t="shared" si="26"/>
        <v>SLA</v>
      </c>
      <c r="AC601" s="274" t="str">
        <f t="shared" si="27"/>
        <v>1HRPYPI</v>
      </c>
      <c r="AD601" s="274" t="str">
        <f t="shared" si="28"/>
        <v>1HR</v>
      </c>
      <c r="AE601" s="274" t="str">
        <f t="shared" si="29"/>
        <v>PYPI</v>
      </c>
      <c r="AF601" s="274" t="e">
        <f t="shared" ca="1" si="30"/>
        <v>#NAME?</v>
      </c>
      <c r="AG601" s="274" t="e">
        <f t="shared" ca="1" si="31"/>
        <v>#NAME?</v>
      </c>
    </row>
    <row r="602" spans="1:33" ht="131.25">
      <c r="A602" s="187" t="e">
        <f t="shared" ca="1" si="23"/>
        <v>#NAME?</v>
      </c>
      <c r="B602" s="273" t="s">
        <v>1765</v>
      </c>
      <c r="C602" s="274"/>
      <c r="D602" s="274" t="s">
        <v>6114</v>
      </c>
      <c r="E602" s="274" t="s">
        <v>11923</v>
      </c>
      <c r="F602" s="274" t="s">
        <v>11924</v>
      </c>
      <c r="G602" s="274"/>
      <c r="H602" s="340">
        <v>43424</v>
      </c>
      <c r="I602" s="276" t="str">
        <f t="shared" si="33"/>
        <v>LINKS REQUIRED</v>
      </c>
      <c r="J602" s="340">
        <v>43424</v>
      </c>
      <c r="K602" s="282"/>
      <c r="L602" s="278"/>
      <c r="M602" s="278"/>
      <c r="N602" s="278" t="s">
        <v>6109</v>
      </c>
      <c r="O602" s="278"/>
      <c r="P602" s="278"/>
      <c r="Q602" s="278"/>
      <c r="R602" s="278"/>
      <c r="S602" s="278"/>
      <c r="T602" s="278"/>
      <c r="U602" s="282"/>
      <c r="V602" s="282"/>
      <c r="W602" s="279"/>
      <c r="X602" s="282"/>
      <c r="Y602" s="281" t="s">
        <v>11925</v>
      </c>
      <c r="Z602" s="274" t="str">
        <f t="shared" si="24"/>
        <v>Q41B49</v>
      </c>
      <c r="AA602" s="274" t="str">
        <f t="shared" si="25"/>
        <v>Q41</v>
      </c>
      <c r="AB602" s="274" t="str">
        <f t="shared" si="26"/>
        <v>B49</v>
      </c>
      <c r="AC602" s="274" t="str">
        <f t="shared" si="27"/>
        <v>XNPXM13</v>
      </c>
      <c r="AD602" s="274" t="str">
        <f t="shared" si="28"/>
        <v>XNP</v>
      </c>
      <c r="AE602" s="274" t="str">
        <f t="shared" si="29"/>
        <v>XM13</v>
      </c>
      <c r="AF602" s="274" t="e">
        <f t="shared" ca="1" si="30"/>
        <v>#NAME?</v>
      </c>
      <c r="AG602" s="274" t="e">
        <f t="shared" ca="1" si="31"/>
        <v>#NAME?</v>
      </c>
    </row>
    <row r="603" spans="1:33" ht="168.75">
      <c r="A603" s="187" t="e">
        <f t="shared" ca="1" si="23"/>
        <v>#NAME?</v>
      </c>
      <c r="B603" s="273" t="s">
        <v>1765</v>
      </c>
      <c r="C603" s="274"/>
      <c r="D603" s="274" t="s">
        <v>6114</v>
      </c>
      <c r="E603" s="274" t="s">
        <v>11926</v>
      </c>
      <c r="F603" s="274" t="s">
        <v>11927</v>
      </c>
      <c r="G603" s="288" t="s">
        <v>11928</v>
      </c>
      <c r="H603" s="340">
        <v>43424</v>
      </c>
      <c r="I603" s="276" t="str">
        <f t="shared" si="33"/>
        <v>LINKS HARVESTED</v>
      </c>
      <c r="J603" s="340">
        <v>43424</v>
      </c>
      <c r="K603" s="282"/>
      <c r="L603" s="278" t="s">
        <v>6118</v>
      </c>
      <c r="M603" s="278"/>
      <c r="N603" s="278" t="s">
        <v>6109</v>
      </c>
      <c r="O603" s="278"/>
      <c r="P603" s="278"/>
      <c r="Q603" s="278"/>
      <c r="R603" s="278"/>
      <c r="S603" s="278"/>
      <c r="T603" s="278"/>
      <c r="U603" s="282"/>
      <c r="V603" s="274" t="s">
        <v>11929</v>
      </c>
      <c r="W603" s="283" t="s">
        <v>6111</v>
      </c>
      <c r="X603" s="279" t="s">
        <v>11930</v>
      </c>
      <c r="Y603" s="281" t="s">
        <v>11931</v>
      </c>
      <c r="Z603" s="274" t="str">
        <f t="shared" si="24"/>
        <v>Q4XYS4</v>
      </c>
      <c r="AA603" s="274" t="str">
        <f t="shared" si="25"/>
        <v>Q4X</v>
      </c>
      <c r="AB603" s="274" t="str">
        <f t="shared" si="26"/>
        <v>YS4</v>
      </c>
      <c r="AC603" s="274" t="str">
        <f t="shared" si="27"/>
        <v>DURW702</v>
      </c>
      <c r="AD603" s="274" t="str">
        <f t="shared" si="28"/>
        <v>DUR</v>
      </c>
      <c r="AE603" s="274" t="str">
        <f t="shared" si="29"/>
        <v>W702</v>
      </c>
      <c r="AF603" s="274" t="e">
        <f t="shared" ca="1" si="30"/>
        <v>#NAME?</v>
      </c>
      <c r="AG603" s="274" t="e">
        <f t="shared" ca="1" si="31"/>
        <v>#NAME?</v>
      </c>
    </row>
    <row r="604" spans="1:33" ht="150">
      <c r="A604" s="187" t="e">
        <f t="shared" ca="1" si="23"/>
        <v>#NAME?</v>
      </c>
      <c r="B604" s="273" t="s">
        <v>1904</v>
      </c>
      <c r="C604" s="274"/>
      <c r="D604" s="274" t="s">
        <v>6114</v>
      </c>
      <c r="E604" s="274" t="s">
        <v>11932</v>
      </c>
      <c r="F604" s="274" t="s">
        <v>11933</v>
      </c>
      <c r="G604" s="287" t="s">
        <v>11934</v>
      </c>
      <c r="H604" s="340">
        <v>43427</v>
      </c>
      <c r="I604" s="276" t="str">
        <f t="shared" si="33"/>
        <v>LINKS REQUIRED</v>
      </c>
      <c r="J604" s="340">
        <v>43424</v>
      </c>
      <c r="K604" s="282"/>
      <c r="L604" s="278"/>
      <c r="M604" s="278"/>
      <c r="N604" s="278" t="s">
        <v>6109</v>
      </c>
      <c r="O604" s="278"/>
      <c r="P604" s="278"/>
      <c r="Q604" s="278"/>
      <c r="R604" s="278"/>
      <c r="S604" s="278"/>
      <c r="T604" s="278"/>
      <c r="U604" s="282"/>
      <c r="V604" s="282"/>
      <c r="W604" s="279"/>
      <c r="X604" s="282"/>
      <c r="Y604" s="281" t="s">
        <v>11935</v>
      </c>
      <c r="Z604" s="274" t="str">
        <f t="shared" si="24"/>
        <v>Q9H2GE</v>
      </c>
      <c r="AA604" s="274" t="str">
        <f t="shared" si="25"/>
        <v>Q9H</v>
      </c>
      <c r="AB604" s="274" t="str">
        <f t="shared" si="26"/>
        <v>2GE</v>
      </c>
      <c r="AC604" s="274" t="str">
        <f t="shared" si="27"/>
        <v>MDNXEI1</v>
      </c>
      <c r="AD604" s="274" t="str">
        <f t="shared" si="28"/>
        <v>MDN</v>
      </c>
      <c r="AE604" s="274" t="str">
        <f t="shared" si="29"/>
        <v>XEI1</v>
      </c>
      <c r="AF604" s="274" t="e">
        <f t="shared" ca="1" si="30"/>
        <v>#NAME?</v>
      </c>
      <c r="AG604" s="274" t="e">
        <f t="shared" ca="1" si="31"/>
        <v>#NAME?</v>
      </c>
    </row>
    <row r="605" spans="1:33" ht="187.5">
      <c r="A605" s="187" t="e">
        <f t="shared" ca="1" si="23"/>
        <v>#NAME?</v>
      </c>
      <c r="B605" s="273" t="s">
        <v>1765</v>
      </c>
      <c r="C605" s="274"/>
      <c r="D605" s="274" t="s">
        <v>6102</v>
      </c>
      <c r="E605" s="274" t="s">
        <v>11936</v>
      </c>
      <c r="F605" s="274" t="s">
        <v>11937</v>
      </c>
      <c r="G605" s="274"/>
      <c r="H605" s="340">
        <v>43427</v>
      </c>
      <c r="I605" s="276" t="str">
        <f t="shared" si="33"/>
        <v>LINKS REQUIRED</v>
      </c>
      <c r="J605" s="340">
        <v>43427</v>
      </c>
      <c r="K605" s="282"/>
      <c r="L605" s="278"/>
      <c r="M605" s="278"/>
      <c r="N605" s="278" t="s">
        <v>6109</v>
      </c>
      <c r="O605" s="278"/>
      <c r="P605" s="278"/>
      <c r="Q605" s="278"/>
      <c r="R605" s="278"/>
      <c r="S605" s="278"/>
      <c r="T605" s="278"/>
      <c r="U605" s="282"/>
      <c r="V605" s="282"/>
      <c r="W605" s="279"/>
      <c r="X605" s="282"/>
      <c r="Y605" s="281" t="s">
        <v>11938</v>
      </c>
      <c r="Z605" s="274" t="str">
        <f t="shared" si="24"/>
        <v>QCERXQ</v>
      </c>
      <c r="AA605" s="274" t="str">
        <f t="shared" si="25"/>
        <v>QCE</v>
      </c>
      <c r="AB605" s="274" t="str">
        <f t="shared" si="26"/>
        <v>RXQ</v>
      </c>
      <c r="AC605" s="274" t="str">
        <f t="shared" si="27"/>
        <v>QFZW118</v>
      </c>
      <c r="AD605" s="274" t="str">
        <f t="shared" si="28"/>
        <v>QFZ</v>
      </c>
      <c r="AE605" s="274" t="str">
        <f t="shared" si="29"/>
        <v>W118</v>
      </c>
      <c r="AF605" s="274" t="e">
        <f t="shared" ca="1" si="30"/>
        <v>#NAME?</v>
      </c>
      <c r="AG605" s="274" t="e">
        <f t="shared" ca="1" si="31"/>
        <v>#NAME?</v>
      </c>
    </row>
    <row r="606" spans="1:33" ht="187.5">
      <c r="A606" s="187" t="e">
        <f t="shared" ca="1" si="23"/>
        <v>#NAME?</v>
      </c>
      <c r="B606" s="273" t="s">
        <v>1765</v>
      </c>
      <c r="C606" s="274"/>
      <c r="D606" s="274" t="s">
        <v>6102</v>
      </c>
      <c r="E606" s="274" t="s">
        <v>11939</v>
      </c>
      <c r="F606" s="274" t="s">
        <v>11937</v>
      </c>
      <c r="G606" s="274" t="s">
        <v>11940</v>
      </c>
      <c r="H606" s="340">
        <v>43427</v>
      </c>
      <c r="I606" s="276" t="str">
        <f t="shared" si="33"/>
        <v>LINKS REQUIRED</v>
      </c>
      <c r="J606" s="340">
        <v>43427</v>
      </c>
      <c r="K606" s="282"/>
      <c r="L606" s="278"/>
      <c r="M606" s="278"/>
      <c r="N606" s="278" t="s">
        <v>6109</v>
      </c>
      <c r="O606" s="278"/>
      <c r="P606" s="278"/>
      <c r="Q606" s="278"/>
      <c r="R606" s="278"/>
      <c r="S606" s="278"/>
      <c r="T606" s="278"/>
      <c r="U606" s="282"/>
      <c r="V606" s="282"/>
      <c r="W606" s="279"/>
      <c r="X606" s="282"/>
      <c r="Y606" s="281" t="s">
        <v>11941</v>
      </c>
      <c r="Z606" s="274" t="str">
        <f t="shared" si="24"/>
        <v>QD3QCN</v>
      </c>
      <c r="AA606" s="274" t="str">
        <f t="shared" si="25"/>
        <v>QD3</v>
      </c>
      <c r="AB606" s="274" t="str">
        <f t="shared" si="26"/>
        <v>QCN</v>
      </c>
      <c r="AC606" s="274" t="str">
        <f t="shared" si="27"/>
        <v>DRAJFJR</v>
      </c>
      <c r="AD606" s="274" t="str">
        <f t="shared" si="28"/>
        <v>DRA</v>
      </c>
      <c r="AE606" s="274" t="str">
        <f t="shared" si="29"/>
        <v>JFJR</v>
      </c>
      <c r="AF606" s="274" t="e">
        <f t="shared" ca="1" si="30"/>
        <v>#NAME?</v>
      </c>
      <c r="AG606" s="274" t="e">
        <f t="shared" ca="1" si="31"/>
        <v>#NAME?</v>
      </c>
    </row>
    <row r="607" spans="1:33" ht="187.5">
      <c r="A607" s="187" t="e">
        <f t="shared" ca="1" si="23"/>
        <v>#NAME?</v>
      </c>
      <c r="B607" s="273" t="s">
        <v>1765</v>
      </c>
      <c r="C607" s="274"/>
      <c r="D607" s="274" t="s">
        <v>6102</v>
      </c>
      <c r="E607" s="274" t="s">
        <v>11942</v>
      </c>
      <c r="F607" s="274" t="s">
        <v>11937</v>
      </c>
      <c r="G607" s="274"/>
      <c r="H607" s="340">
        <v>43427</v>
      </c>
      <c r="I607" s="276" t="str">
        <f t="shared" si="33"/>
        <v>LINKS HARVESTED</v>
      </c>
      <c r="J607" s="340">
        <v>43427</v>
      </c>
      <c r="K607" s="282"/>
      <c r="L607" s="278" t="s">
        <v>6147</v>
      </c>
      <c r="M607" s="278"/>
      <c r="N607" s="278" t="s">
        <v>6109</v>
      </c>
      <c r="O607" s="278"/>
      <c r="P607" s="278"/>
      <c r="Q607" s="278"/>
      <c r="R607" s="278"/>
      <c r="S607" s="278"/>
      <c r="T607" s="278"/>
      <c r="U607" s="282"/>
      <c r="V607" s="274" t="s">
        <v>11943</v>
      </c>
      <c r="W607" s="283" t="s">
        <v>6111</v>
      </c>
      <c r="X607" s="279" t="s">
        <v>11944</v>
      </c>
      <c r="Y607" s="281" t="s">
        <v>11945</v>
      </c>
      <c r="Z607" s="274" t="str">
        <f t="shared" si="24"/>
        <v>QHXI2I</v>
      </c>
      <c r="AA607" s="274" t="str">
        <f t="shared" si="25"/>
        <v>QHX</v>
      </c>
      <c r="AB607" s="274" t="str">
        <f t="shared" si="26"/>
        <v>I2I</v>
      </c>
      <c r="AC607" s="274" t="str">
        <f t="shared" si="27"/>
        <v>6KAXQH1</v>
      </c>
      <c r="AD607" s="274" t="str">
        <f t="shared" si="28"/>
        <v>6KA</v>
      </c>
      <c r="AE607" s="274" t="str">
        <f t="shared" si="29"/>
        <v>XQH1</v>
      </c>
      <c r="AF607" s="274" t="e">
        <f t="shared" ca="1" si="30"/>
        <v>#NAME?</v>
      </c>
      <c r="AG607" s="274" t="e">
        <f t="shared" ca="1" si="31"/>
        <v>#NAME?</v>
      </c>
    </row>
    <row r="608" spans="1:33" ht="187.5">
      <c r="A608" s="187" t="e">
        <f t="shared" ca="1" si="23"/>
        <v>#NAME?</v>
      </c>
      <c r="B608" s="273" t="s">
        <v>1765</v>
      </c>
      <c r="C608" s="274"/>
      <c r="D608" s="274" t="s">
        <v>6102</v>
      </c>
      <c r="E608" s="274" t="s">
        <v>11946</v>
      </c>
      <c r="F608" s="274" t="s">
        <v>11937</v>
      </c>
      <c r="G608" s="274"/>
      <c r="H608" s="340">
        <v>43427</v>
      </c>
      <c r="I608" s="276" t="str">
        <f t="shared" si="33"/>
        <v>LINKS REQUIRED</v>
      </c>
      <c r="J608" s="340">
        <v>43427</v>
      </c>
      <c r="K608" s="282"/>
      <c r="L608" s="278"/>
      <c r="M608" s="278"/>
      <c r="N608" s="278" t="s">
        <v>6109</v>
      </c>
      <c r="O608" s="278"/>
      <c r="P608" s="278"/>
      <c r="Q608" s="278"/>
      <c r="R608" s="278"/>
      <c r="S608" s="278"/>
      <c r="T608" s="278"/>
      <c r="U608" s="282"/>
      <c r="V608" s="282"/>
      <c r="W608" s="279"/>
      <c r="X608" s="282"/>
      <c r="Y608" s="281" t="s">
        <v>11947</v>
      </c>
      <c r="Z608" s="274" t="str">
        <f t="shared" si="24"/>
        <v>QHDRAK</v>
      </c>
      <c r="AA608" s="274" t="str">
        <f t="shared" si="25"/>
        <v>QHD</v>
      </c>
      <c r="AB608" s="274" t="str">
        <f t="shared" si="26"/>
        <v>RAK</v>
      </c>
      <c r="AC608" s="274" t="str">
        <f t="shared" si="27"/>
        <v>4Y3K055</v>
      </c>
      <c r="AD608" s="274" t="str">
        <f t="shared" si="28"/>
        <v>4Y3</v>
      </c>
      <c r="AE608" s="274" t="str">
        <f t="shared" si="29"/>
        <v>K055</v>
      </c>
      <c r="AF608" s="274" t="e">
        <f t="shared" ca="1" si="30"/>
        <v>#NAME?</v>
      </c>
      <c r="AG608" s="274" t="e">
        <f t="shared" ca="1" si="31"/>
        <v>#NAME?</v>
      </c>
    </row>
    <row r="609" spans="1:33" ht="187.5">
      <c r="A609" s="187" t="e">
        <f t="shared" ca="1" si="23"/>
        <v>#NAME?</v>
      </c>
      <c r="B609" s="273" t="s">
        <v>1904</v>
      </c>
      <c r="C609" s="274"/>
      <c r="D609" s="274" t="s">
        <v>6102</v>
      </c>
      <c r="E609" s="274" t="s">
        <v>11948</v>
      </c>
      <c r="F609" s="274" t="s">
        <v>11937</v>
      </c>
      <c r="G609" s="274"/>
      <c r="H609" s="340">
        <v>43427</v>
      </c>
      <c r="I609" s="276" t="str">
        <f t="shared" si="33"/>
        <v>LINKS REQUIRED</v>
      </c>
      <c r="J609" s="340">
        <v>43427</v>
      </c>
      <c r="K609" s="282"/>
      <c r="L609" s="278"/>
      <c r="M609" s="278"/>
      <c r="N609" s="278" t="s">
        <v>6109</v>
      </c>
      <c r="O609" s="278"/>
      <c r="P609" s="278"/>
      <c r="Q609" s="278"/>
      <c r="R609" s="278"/>
      <c r="S609" s="278"/>
      <c r="T609" s="278"/>
      <c r="U609" s="282"/>
      <c r="V609" s="282"/>
      <c r="W609" s="279"/>
      <c r="X609" s="282"/>
      <c r="Y609" s="281" t="s">
        <v>11949</v>
      </c>
      <c r="Z609" s="274" t="str">
        <f t="shared" si="24"/>
        <v>QHFMML</v>
      </c>
      <c r="AA609" s="274" t="str">
        <f t="shared" si="25"/>
        <v>QHF</v>
      </c>
      <c r="AB609" s="274" t="str">
        <f t="shared" si="26"/>
        <v>MML</v>
      </c>
      <c r="AC609" s="274" t="str">
        <f t="shared" si="27"/>
        <v>XHGWT1A</v>
      </c>
      <c r="AD609" s="274" t="str">
        <f t="shared" si="28"/>
        <v>XHG</v>
      </c>
      <c r="AE609" s="274" t="str">
        <f t="shared" si="29"/>
        <v>WT1A</v>
      </c>
      <c r="AF609" s="274" t="e">
        <f t="shared" ca="1" si="30"/>
        <v>#NAME?</v>
      </c>
      <c r="AG609" s="274" t="e">
        <f t="shared" ca="1" si="31"/>
        <v>#NAME?</v>
      </c>
    </row>
    <row r="610" spans="1:33" ht="187.5">
      <c r="A610" s="187" t="e">
        <f t="shared" ca="1" si="23"/>
        <v>#NAME?</v>
      </c>
      <c r="B610" s="273" t="s">
        <v>1904</v>
      </c>
      <c r="C610" s="274"/>
      <c r="D610" s="274" t="s">
        <v>6102</v>
      </c>
      <c r="E610" s="274" t="s">
        <v>11950</v>
      </c>
      <c r="F610" s="274" t="s">
        <v>11937</v>
      </c>
      <c r="G610" s="287" t="s">
        <v>11951</v>
      </c>
      <c r="H610" s="340">
        <v>43427</v>
      </c>
      <c r="I610" s="276" t="str">
        <f t="shared" si="33"/>
        <v>LINKS HARVESTED</v>
      </c>
      <c r="J610" s="340">
        <v>43427</v>
      </c>
      <c r="K610" s="282"/>
      <c r="L610" s="278" t="s">
        <v>6118</v>
      </c>
      <c r="M610" s="278"/>
      <c r="N610" s="278" t="s">
        <v>6109</v>
      </c>
      <c r="O610" s="278"/>
      <c r="P610" s="278"/>
      <c r="Q610" s="278"/>
      <c r="R610" s="278"/>
      <c r="S610" s="278"/>
      <c r="T610" s="278"/>
      <c r="U610" s="282"/>
      <c r="V610" s="274" t="s">
        <v>11952</v>
      </c>
      <c r="W610" s="283" t="s">
        <v>6111</v>
      </c>
      <c r="X610" s="279" t="s">
        <v>11953</v>
      </c>
      <c r="Y610" s="281" t="s">
        <v>11954</v>
      </c>
      <c r="Z610" s="274" t="str">
        <f t="shared" si="24"/>
        <v>QJ5ULF</v>
      </c>
      <c r="AA610" s="274" t="str">
        <f t="shared" si="25"/>
        <v>QJ5</v>
      </c>
      <c r="AB610" s="274" t="str">
        <f t="shared" si="26"/>
        <v>ULF</v>
      </c>
      <c r="AC610" s="274" t="str">
        <f t="shared" si="27"/>
        <v>BMSSGVR</v>
      </c>
      <c r="AD610" s="274" t="str">
        <f t="shared" si="28"/>
        <v>BMS</v>
      </c>
      <c r="AE610" s="274" t="str">
        <f t="shared" si="29"/>
        <v>SGVR</v>
      </c>
      <c r="AF610" s="274" t="e">
        <f t="shared" ca="1" si="30"/>
        <v>#NAME?</v>
      </c>
      <c r="AG610" s="274" t="e">
        <f t="shared" ca="1" si="31"/>
        <v>#NAME?</v>
      </c>
    </row>
    <row r="611" spans="1:33" ht="187.5">
      <c r="A611" s="187" t="e">
        <f t="shared" ca="1" si="23"/>
        <v>#NAME?</v>
      </c>
      <c r="B611" s="273" t="s">
        <v>1904</v>
      </c>
      <c r="C611" s="274"/>
      <c r="D611" s="274" t="s">
        <v>6102</v>
      </c>
      <c r="E611" s="274" t="s">
        <v>11955</v>
      </c>
      <c r="F611" s="274" t="s">
        <v>11937</v>
      </c>
      <c r="G611" s="287" t="s">
        <v>11385</v>
      </c>
      <c r="H611" s="340">
        <v>43427</v>
      </c>
      <c r="I611" s="276" t="str">
        <f t="shared" si="33"/>
        <v>LINKS REQUIRED</v>
      </c>
      <c r="J611" s="340">
        <v>43427</v>
      </c>
      <c r="K611" s="282"/>
      <c r="L611" s="278"/>
      <c r="M611" s="278"/>
      <c r="N611" s="278" t="s">
        <v>6109</v>
      </c>
      <c r="O611" s="278"/>
      <c r="P611" s="278"/>
      <c r="Q611" s="278"/>
      <c r="R611" s="278"/>
      <c r="S611" s="278"/>
      <c r="T611" s="278"/>
      <c r="U611" s="282"/>
      <c r="V611" s="282"/>
      <c r="W611" s="279"/>
      <c r="X611" s="282"/>
      <c r="Y611" s="281" t="s">
        <v>11956</v>
      </c>
      <c r="Z611" s="274" t="str">
        <f t="shared" si="24"/>
        <v>QJFXGG</v>
      </c>
      <c r="AA611" s="274" t="str">
        <f t="shared" si="25"/>
        <v>QJF</v>
      </c>
      <c r="AB611" s="274" t="str">
        <f t="shared" si="26"/>
        <v>XGG</v>
      </c>
      <c r="AC611" s="274" t="str">
        <f t="shared" si="27"/>
        <v>Q9JZKVK</v>
      </c>
      <c r="AD611" s="274" t="str">
        <f t="shared" si="28"/>
        <v>Q9J</v>
      </c>
      <c r="AE611" s="274" t="str">
        <f t="shared" si="29"/>
        <v>ZKVK</v>
      </c>
      <c r="AF611" s="274" t="e">
        <f t="shared" ca="1" si="30"/>
        <v>#NAME?</v>
      </c>
      <c r="AG611" s="274" t="e">
        <f t="shared" ca="1" si="31"/>
        <v>#NAME?</v>
      </c>
    </row>
    <row r="612" spans="1:33" ht="187.5">
      <c r="A612" s="187" t="e">
        <f t="shared" ca="1" si="23"/>
        <v>#NAME?</v>
      </c>
      <c r="B612" s="273" t="s">
        <v>1765</v>
      </c>
      <c r="C612" s="274"/>
      <c r="D612" s="274" t="s">
        <v>6102</v>
      </c>
      <c r="E612" s="274" t="s">
        <v>11957</v>
      </c>
      <c r="F612" s="274" t="s">
        <v>11937</v>
      </c>
      <c r="G612" s="274" t="s">
        <v>11958</v>
      </c>
      <c r="H612" s="340">
        <v>43427</v>
      </c>
      <c r="I612" s="276" t="str">
        <f t="shared" si="33"/>
        <v>LINKS HARVESTED</v>
      </c>
      <c r="J612" s="340">
        <v>43427</v>
      </c>
      <c r="K612" s="282"/>
      <c r="L612" s="278" t="s">
        <v>6118</v>
      </c>
      <c r="M612" s="278"/>
      <c r="N612" s="278" t="s">
        <v>6109</v>
      </c>
      <c r="O612" s="278"/>
      <c r="P612" s="278"/>
      <c r="Q612" s="278"/>
      <c r="R612" s="278"/>
      <c r="S612" s="278"/>
      <c r="T612" s="278"/>
      <c r="U612" s="282"/>
      <c r="V612" s="274" t="s">
        <v>11959</v>
      </c>
      <c r="W612" s="283" t="s">
        <v>6111</v>
      </c>
      <c r="X612" s="279" t="s">
        <v>11960</v>
      </c>
      <c r="Y612" s="281" t="s">
        <v>11961</v>
      </c>
      <c r="Z612" s="274" t="str">
        <f t="shared" si="24"/>
        <v>QKEXDT</v>
      </c>
      <c r="AA612" s="274" t="str">
        <f t="shared" si="25"/>
        <v>QKE</v>
      </c>
      <c r="AB612" s="274" t="str">
        <f t="shared" si="26"/>
        <v>XDT</v>
      </c>
      <c r="AC612" s="274" t="str">
        <f t="shared" si="27"/>
        <v>YR4M1AU</v>
      </c>
      <c r="AD612" s="274" t="str">
        <f t="shared" si="28"/>
        <v>YR4</v>
      </c>
      <c r="AE612" s="274" t="str">
        <f t="shared" si="29"/>
        <v>M1AU</v>
      </c>
      <c r="AF612" s="274" t="e">
        <f t="shared" ca="1" si="30"/>
        <v>#NAME?</v>
      </c>
      <c r="AG612" s="274" t="e">
        <f t="shared" ca="1" si="31"/>
        <v>#NAME?</v>
      </c>
    </row>
    <row r="613" spans="1:33" ht="187.5">
      <c r="A613" s="187" t="e">
        <f t="shared" ca="1" si="23"/>
        <v>#NAME?</v>
      </c>
      <c r="B613" s="273" t="s">
        <v>1765</v>
      </c>
      <c r="C613" s="274"/>
      <c r="D613" s="274" t="s">
        <v>6102</v>
      </c>
      <c r="E613" s="274" t="s">
        <v>11962</v>
      </c>
      <c r="F613" s="274" t="s">
        <v>11937</v>
      </c>
      <c r="G613" s="294"/>
      <c r="H613" s="340">
        <v>43427</v>
      </c>
      <c r="I613" s="276" t="str">
        <f t="shared" si="33"/>
        <v>LINKS HARVESTED</v>
      </c>
      <c r="J613" s="340">
        <v>43427</v>
      </c>
      <c r="K613" s="282"/>
      <c r="L613" s="278" t="s">
        <v>6118</v>
      </c>
      <c r="M613" s="278"/>
      <c r="N613" s="278" t="s">
        <v>6109</v>
      </c>
      <c r="O613" s="278"/>
      <c r="P613" s="278"/>
      <c r="Q613" s="278"/>
      <c r="R613" s="278"/>
      <c r="S613" s="278"/>
      <c r="T613" s="278"/>
      <c r="U613" s="282"/>
      <c r="V613" s="274" t="s">
        <v>11963</v>
      </c>
      <c r="W613" s="283" t="s">
        <v>6111</v>
      </c>
      <c r="X613" s="279" t="s">
        <v>11964</v>
      </c>
      <c r="Y613" s="281" t="s">
        <v>11965</v>
      </c>
      <c r="Z613" s="274" t="str">
        <f t="shared" si="24"/>
        <v>QKLA36</v>
      </c>
      <c r="AA613" s="274" t="str">
        <f t="shared" si="25"/>
        <v>QKL</v>
      </c>
      <c r="AB613" s="274" t="str">
        <f t="shared" si="26"/>
        <v>A36</v>
      </c>
      <c r="AC613" s="274" t="str">
        <f t="shared" si="27"/>
        <v>6U5K5R2</v>
      </c>
      <c r="AD613" s="274" t="str">
        <f t="shared" si="28"/>
        <v>6U5</v>
      </c>
      <c r="AE613" s="274" t="str">
        <f t="shared" si="29"/>
        <v>K5R2</v>
      </c>
      <c r="AF613" s="274" t="e">
        <f t="shared" ca="1" si="30"/>
        <v>#NAME?</v>
      </c>
      <c r="AG613" s="274" t="e">
        <f t="shared" ca="1" si="31"/>
        <v>#NAME?</v>
      </c>
    </row>
    <row r="614" spans="1:33" ht="168.75">
      <c r="A614" s="187" t="e">
        <f t="shared" ca="1" si="23"/>
        <v>#NAME?</v>
      </c>
      <c r="B614" s="273" t="s">
        <v>1765</v>
      </c>
      <c r="C614" s="274"/>
      <c r="D614" s="274" t="s">
        <v>6102</v>
      </c>
      <c r="E614" s="274" t="s">
        <v>11966</v>
      </c>
      <c r="F614" s="274" t="s">
        <v>11967</v>
      </c>
      <c r="G614" s="294" t="s">
        <v>11968</v>
      </c>
      <c r="H614" s="340">
        <v>43427</v>
      </c>
      <c r="I614" s="276" t="str">
        <f t="shared" si="33"/>
        <v>LINKS HARVESTED</v>
      </c>
      <c r="J614" s="340">
        <v>43427</v>
      </c>
      <c r="K614" s="282"/>
      <c r="L614" s="278" t="s">
        <v>6147</v>
      </c>
      <c r="M614" s="278"/>
      <c r="N614" s="278" t="s">
        <v>6109</v>
      </c>
      <c r="O614" s="278"/>
      <c r="P614" s="278"/>
      <c r="Q614" s="278"/>
      <c r="R614" s="278"/>
      <c r="S614" s="278"/>
      <c r="T614" s="278"/>
      <c r="U614" s="282"/>
      <c r="V614" s="274" t="s">
        <v>11969</v>
      </c>
      <c r="W614" s="283" t="s">
        <v>6111</v>
      </c>
      <c r="X614" s="279" t="s">
        <v>11970</v>
      </c>
      <c r="Y614" s="281" t="s">
        <v>11971</v>
      </c>
      <c r="Z614" s="274" t="str">
        <f t="shared" si="24"/>
        <v>QM2C6M</v>
      </c>
      <c r="AA614" s="274" t="str">
        <f t="shared" si="25"/>
        <v>QM2</v>
      </c>
      <c r="AB614" s="274" t="str">
        <f t="shared" si="26"/>
        <v>C6M</v>
      </c>
      <c r="AC614" s="274" t="str">
        <f t="shared" si="27"/>
        <v>XTELJCS</v>
      </c>
      <c r="AD614" s="274" t="str">
        <f t="shared" si="28"/>
        <v>XTE</v>
      </c>
      <c r="AE614" s="274" t="str">
        <f t="shared" si="29"/>
        <v>LJCS</v>
      </c>
      <c r="AF614" s="274" t="e">
        <f t="shared" ca="1" si="30"/>
        <v>#NAME?</v>
      </c>
      <c r="AG614" s="274" t="e">
        <f t="shared" ca="1" si="31"/>
        <v>#NAME?</v>
      </c>
    </row>
    <row r="615" spans="1:33" ht="168.75">
      <c r="A615" s="187" t="e">
        <f t="shared" ca="1" si="23"/>
        <v>#NAME?</v>
      </c>
      <c r="B615" s="273" t="s">
        <v>1765</v>
      </c>
      <c r="C615" s="274"/>
      <c r="D615" s="274" t="s">
        <v>6102</v>
      </c>
      <c r="E615" s="274" t="s">
        <v>11972</v>
      </c>
      <c r="F615" s="274" t="s">
        <v>11967</v>
      </c>
      <c r="G615" s="274"/>
      <c r="H615" s="340">
        <v>43427</v>
      </c>
      <c r="I615" s="276" t="str">
        <f t="shared" si="33"/>
        <v>LINKS REQUIRED</v>
      </c>
      <c r="J615" s="340">
        <v>43427</v>
      </c>
      <c r="K615" s="282"/>
      <c r="L615" s="278"/>
      <c r="M615" s="278"/>
      <c r="N615" s="278" t="s">
        <v>6109</v>
      </c>
      <c r="O615" s="278"/>
      <c r="P615" s="278"/>
      <c r="Q615" s="278"/>
      <c r="R615" s="278"/>
      <c r="S615" s="278"/>
      <c r="T615" s="278"/>
      <c r="U615" s="282"/>
      <c r="V615" s="282"/>
      <c r="W615" s="279"/>
      <c r="X615" s="282"/>
      <c r="Y615" s="281" t="s">
        <v>11973</v>
      </c>
      <c r="Z615" s="274" t="str">
        <f t="shared" si="24"/>
        <v>QMK3DF</v>
      </c>
      <c r="AA615" s="274" t="str">
        <f t="shared" si="25"/>
        <v>QMK</v>
      </c>
      <c r="AB615" s="274" t="str">
        <f t="shared" si="26"/>
        <v>3DF</v>
      </c>
      <c r="AC615" s="274" t="str">
        <f t="shared" si="27"/>
        <v>DDXSG2N</v>
      </c>
      <c r="AD615" s="274" t="str">
        <f t="shared" si="28"/>
        <v>DDX</v>
      </c>
      <c r="AE615" s="274" t="str">
        <f t="shared" si="29"/>
        <v>SG2N</v>
      </c>
      <c r="AF615" s="274" t="e">
        <f t="shared" ca="1" si="30"/>
        <v>#NAME?</v>
      </c>
      <c r="AG615" s="274" t="e">
        <f t="shared" ca="1" si="31"/>
        <v>#NAME?</v>
      </c>
    </row>
    <row r="616" spans="1:33" ht="37.5">
      <c r="A616" s="187" t="e">
        <f t="shared" ca="1" si="23"/>
        <v>#NAME?</v>
      </c>
      <c r="B616" s="273" t="s">
        <v>1765</v>
      </c>
      <c r="C616" s="274"/>
      <c r="D616" s="274" t="s">
        <v>6102</v>
      </c>
      <c r="E616" s="274" t="s">
        <v>11974</v>
      </c>
      <c r="F616" s="274" t="s">
        <v>2273</v>
      </c>
      <c r="G616" s="274"/>
      <c r="H616" s="340">
        <v>43427</v>
      </c>
      <c r="I616" s="276" t="str">
        <f t="shared" si="33"/>
        <v>LINKS REQUIRED</v>
      </c>
      <c r="J616" s="340">
        <v>43427</v>
      </c>
      <c r="K616" s="282"/>
      <c r="L616" s="278"/>
      <c r="M616" s="278"/>
      <c r="N616" s="278" t="s">
        <v>6109</v>
      </c>
      <c r="O616" s="278"/>
      <c r="P616" s="278"/>
      <c r="Q616" s="278"/>
      <c r="R616" s="278"/>
      <c r="S616" s="278"/>
      <c r="T616" s="278"/>
      <c r="U616" s="282"/>
      <c r="V616" s="282"/>
      <c r="W616" s="279"/>
      <c r="X616" s="282"/>
      <c r="Y616" s="281" t="s">
        <v>11975</v>
      </c>
      <c r="Z616" s="274" t="str">
        <f t="shared" si="24"/>
        <v>QP9T49</v>
      </c>
      <c r="AA616" s="274" t="str">
        <f t="shared" si="25"/>
        <v>QP9</v>
      </c>
      <c r="AB616" s="274" t="str">
        <f t="shared" si="26"/>
        <v>T49</v>
      </c>
      <c r="AC616" s="274" t="str">
        <f t="shared" si="27"/>
        <v>981BRDG</v>
      </c>
      <c r="AD616" s="274" t="str">
        <f t="shared" si="28"/>
        <v>981</v>
      </c>
      <c r="AE616" s="274" t="str">
        <f t="shared" si="29"/>
        <v>BRDG</v>
      </c>
      <c r="AF616" s="274" t="e">
        <f t="shared" ca="1" si="30"/>
        <v>#NAME?</v>
      </c>
      <c r="AG616" s="274" t="e">
        <f t="shared" ca="1" si="31"/>
        <v>#NAME?</v>
      </c>
    </row>
    <row r="617" spans="1:33" ht="131.25">
      <c r="A617" s="187" t="e">
        <f t="shared" ca="1" si="23"/>
        <v>#NAME?</v>
      </c>
      <c r="B617" s="273" t="s">
        <v>1765</v>
      </c>
      <c r="C617" s="274" t="s">
        <v>10612</v>
      </c>
      <c r="D617" s="274" t="s">
        <v>6102</v>
      </c>
      <c r="E617" s="274" t="s">
        <v>11976</v>
      </c>
      <c r="F617" s="274" t="s">
        <v>6476</v>
      </c>
      <c r="G617" s="302" t="s">
        <v>11977</v>
      </c>
      <c r="H617" s="340">
        <v>43427</v>
      </c>
      <c r="I617" s="276" t="str">
        <f t="shared" si="33"/>
        <v>LINKS HARVESTED</v>
      </c>
      <c r="J617" s="340">
        <v>43427</v>
      </c>
      <c r="K617" s="282"/>
      <c r="L617" s="278" t="s">
        <v>6147</v>
      </c>
      <c r="M617" s="278"/>
      <c r="N617" s="278" t="s">
        <v>6109</v>
      </c>
      <c r="O617" s="278"/>
      <c r="P617" s="278"/>
      <c r="Q617" s="278"/>
      <c r="R617" s="278"/>
      <c r="S617" s="278"/>
      <c r="T617" s="278"/>
      <c r="U617" s="282"/>
      <c r="V617" s="274" t="s">
        <v>11978</v>
      </c>
      <c r="W617" s="283" t="s">
        <v>6111</v>
      </c>
      <c r="X617" s="279" t="s">
        <v>11979</v>
      </c>
      <c r="Y617" s="281" t="s">
        <v>11980</v>
      </c>
      <c r="Z617" s="274" t="str">
        <f t="shared" si="24"/>
        <v>QPTLXI</v>
      </c>
      <c r="AA617" s="274" t="str">
        <f t="shared" si="25"/>
        <v>QPT</v>
      </c>
      <c r="AB617" s="274" t="str">
        <f t="shared" si="26"/>
        <v>LXI</v>
      </c>
      <c r="AC617" s="274" t="str">
        <f t="shared" si="27"/>
        <v>X1CBPI8</v>
      </c>
      <c r="AD617" s="274" t="str">
        <f t="shared" si="28"/>
        <v>X1C</v>
      </c>
      <c r="AE617" s="274" t="str">
        <f t="shared" si="29"/>
        <v>BPI8</v>
      </c>
      <c r="AF617" s="274" t="e">
        <f t="shared" ca="1" si="30"/>
        <v>#NAME?</v>
      </c>
      <c r="AG617" s="274" t="e">
        <f t="shared" ca="1" si="31"/>
        <v>#NAME?</v>
      </c>
    </row>
    <row r="618" spans="1:33" ht="262.5">
      <c r="A618" s="187" t="e">
        <f t="shared" ca="1" si="23"/>
        <v>#NAME?</v>
      </c>
      <c r="B618" s="273" t="s">
        <v>1765</v>
      </c>
      <c r="C618" s="274"/>
      <c r="D618" s="274" t="s">
        <v>6114</v>
      </c>
      <c r="E618" s="274" t="s">
        <v>11981</v>
      </c>
      <c r="F618" s="274" t="s">
        <v>11982</v>
      </c>
      <c r="G618" s="274" t="s">
        <v>11983</v>
      </c>
      <c r="H618" s="340">
        <v>43427</v>
      </c>
      <c r="I618" s="276" t="str">
        <f t="shared" si="33"/>
        <v>LINKS HARVESTED</v>
      </c>
      <c r="J618" s="340"/>
      <c r="K618" s="282"/>
      <c r="L618" s="278" t="s">
        <v>6118</v>
      </c>
      <c r="M618" s="278"/>
      <c r="N618" s="278"/>
      <c r="O618" s="278"/>
      <c r="P618" s="278"/>
      <c r="Q618" s="278"/>
      <c r="R618" s="278"/>
      <c r="S618" s="278"/>
      <c r="T618" s="278"/>
      <c r="U618" s="282"/>
      <c r="V618" s="274" t="s">
        <v>11984</v>
      </c>
      <c r="W618" s="283" t="s">
        <v>6111</v>
      </c>
      <c r="X618" s="309" t="s">
        <v>11985</v>
      </c>
      <c r="Y618" s="281" t="s">
        <v>11986</v>
      </c>
      <c r="Z618" s="274" t="str">
        <f t="shared" si="24"/>
        <v>QUHGAU</v>
      </c>
      <c r="AA618" s="274" t="str">
        <f t="shared" si="25"/>
        <v>QUH</v>
      </c>
      <c r="AB618" s="274" t="str">
        <f t="shared" si="26"/>
        <v>GAU</v>
      </c>
      <c r="AC618" s="274" t="str">
        <f t="shared" si="27"/>
        <v>J5XEM4T</v>
      </c>
      <c r="AD618" s="274" t="str">
        <f t="shared" si="28"/>
        <v>J5X</v>
      </c>
      <c r="AE618" s="274" t="str">
        <f t="shared" si="29"/>
        <v>EM4T</v>
      </c>
      <c r="AF618" s="274" t="e">
        <f t="shared" ca="1" si="30"/>
        <v>#NAME?</v>
      </c>
      <c r="AG618" s="274" t="e">
        <f t="shared" ca="1" si="31"/>
        <v>#NAME?</v>
      </c>
    </row>
    <row r="619" spans="1:33" ht="187.5">
      <c r="A619" s="187" t="e">
        <f t="shared" ca="1" si="23"/>
        <v>#NAME?</v>
      </c>
      <c r="B619" s="273" t="s">
        <v>1765</v>
      </c>
      <c r="C619" s="274"/>
      <c r="D619" s="274" t="s">
        <v>6114</v>
      </c>
      <c r="E619" s="274" t="s">
        <v>11987</v>
      </c>
      <c r="F619" s="274" t="s">
        <v>11988</v>
      </c>
      <c r="G619" s="274" t="s">
        <v>11989</v>
      </c>
      <c r="H619" s="340">
        <v>43427</v>
      </c>
      <c r="I619" s="276" t="str">
        <f t="shared" si="33"/>
        <v>LINKS HARVESTED</v>
      </c>
      <c r="J619" s="340">
        <v>43427</v>
      </c>
      <c r="K619" s="282"/>
      <c r="L619" s="278" t="s">
        <v>6118</v>
      </c>
      <c r="M619" s="278"/>
      <c r="N619" s="278" t="s">
        <v>6109</v>
      </c>
      <c r="O619" s="278"/>
      <c r="P619" s="278"/>
      <c r="Q619" s="278"/>
      <c r="R619" s="278"/>
      <c r="S619" s="278"/>
      <c r="T619" s="278"/>
      <c r="U619" s="282"/>
      <c r="V619" s="274" t="s">
        <v>11990</v>
      </c>
      <c r="W619" s="283" t="s">
        <v>6111</v>
      </c>
      <c r="X619" s="279" t="s">
        <v>11991</v>
      </c>
      <c r="Y619" s="281" t="s">
        <v>11992</v>
      </c>
      <c r="Z619" s="274" t="str">
        <f t="shared" si="24"/>
        <v>QWTLX7</v>
      </c>
      <c r="AA619" s="274" t="str">
        <f t="shared" si="25"/>
        <v>QWT</v>
      </c>
      <c r="AB619" s="274" t="str">
        <f t="shared" si="26"/>
        <v>LX7</v>
      </c>
      <c r="AC619" s="274" t="str">
        <f t="shared" si="27"/>
        <v>BSCJD7T</v>
      </c>
      <c r="AD619" s="274" t="str">
        <f t="shared" si="28"/>
        <v>BSC</v>
      </c>
      <c r="AE619" s="274" t="str">
        <f t="shared" si="29"/>
        <v>JD7T</v>
      </c>
      <c r="AF619" s="274" t="e">
        <f t="shared" ca="1" si="30"/>
        <v>#NAME?</v>
      </c>
      <c r="AG619" s="274" t="e">
        <f t="shared" ca="1" si="31"/>
        <v>#NAME?</v>
      </c>
    </row>
    <row r="620" spans="1:33" ht="187.5">
      <c r="A620" s="187" t="e">
        <f t="shared" ca="1" si="23"/>
        <v>#NAME?</v>
      </c>
      <c r="B620" s="273" t="s">
        <v>1765</v>
      </c>
      <c r="C620" s="274"/>
      <c r="D620" s="274" t="s">
        <v>6114</v>
      </c>
      <c r="E620" s="274" t="s">
        <v>11993</v>
      </c>
      <c r="F620" s="274" t="s">
        <v>11988</v>
      </c>
      <c r="G620" s="274" t="s">
        <v>11994</v>
      </c>
      <c r="H620" s="340">
        <v>43427</v>
      </c>
      <c r="I620" s="276" t="str">
        <f t="shared" si="33"/>
        <v>LINKS HARVESTED</v>
      </c>
      <c r="J620" s="340">
        <v>43427</v>
      </c>
      <c r="K620" s="282"/>
      <c r="L620" s="278" t="s">
        <v>6118</v>
      </c>
      <c r="M620" s="278"/>
      <c r="N620" s="278" t="s">
        <v>6109</v>
      </c>
      <c r="O620" s="278"/>
      <c r="P620" s="278"/>
      <c r="Q620" s="278"/>
      <c r="R620" s="278"/>
      <c r="S620" s="278"/>
      <c r="T620" s="278"/>
      <c r="U620" s="282"/>
      <c r="V620" s="274" t="s">
        <v>11995</v>
      </c>
      <c r="W620" s="283" t="s">
        <v>6111</v>
      </c>
      <c r="X620" s="309" t="s">
        <v>11996</v>
      </c>
      <c r="Y620" s="281" t="s">
        <v>11997</v>
      </c>
      <c r="Z620" s="274" t="str">
        <f t="shared" si="24"/>
        <v>QWY23H</v>
      </c>
      <c r="AA620" s="274" t="str">
        <f t="shared" si="25"/>
        <v>QWY</v>
      </c>
      <c r="AB620" s="274" t="str">
        <f t="shared" si="26"/>
        <v>23H</v>
      </c>
      <c r="AC620" s="274" t="str">
        <f t="shared" si="27"/>
        <v>XJPRM39</v>
      </c>
      <c r="AD620" s="274" t="str">
        <f t="shared" si="28"/>
        <v>XJP</v>
      </c>
      <c r="AE620" s="274" t="str">
        <f t="shared" si="29"/>
        <v>RM39</v>
      </c>
      <c r="AF620" s="274" t="e">
        <f t="shared" ca="1" si="30"/>
        <v>#NAME?</v>
      </c>
      <c r="AG620" s="274" t="e">
        <f t="shared" ca="1" si="31"/>
        <v>#NAME?</v>
      </c>
    </row>
    <row r="621" spans="1:33" ht="187.5">
      <c r="A621" s="187" t="e">
        <f t="shared" ca="1" si="23"/>
        <v>#NAME?</v>
      </c>
      <c r="B621" s="273" t="s">
        <v>1765</v>
      </c>
      <c r="C621" s="274"/>
      <c r="D621" s="274" t="s">
        <v>6114</v>
      </c>
      <c r="E621" s="274" t="s">
        <v>11998</v>
      </c>
      <c r="F621" s="274" t="s">
        <v>11988</v>
      </c>
      <c r="G621" s="274" t="s">
        <v>11999</v>
      </c>
      <c r="H621" s="340">
        <v>43427</v>
      </c>
      <c r="I621" s="276" t="str">
        <f t="shared" si="33"/>
        <v>LINKS HARVESTED</v>
      </c>
      <c r="J621" s="340">
        <v>43427</v>
      </c>
      <c r="K621" s="282"/>
      <c r="L621" s="278" t="s">
        <v>6118</v>
      </c>
      <c r="M621" s="278"/>
      <c r="N621" s="278" t="s">
        <v>6109</v>
      </c>
      <c r="O621" s="278"/>
      <c r="P621" s="278"/>
      <c r="Q621" s="278"/>
      <c r="R621" s="278"/>
      <c r="S621" s="278"/>
      <c r="T621" s="278"/>
      <c r="U621" s="282"/>
      <c r="V621" s="274" t="s">
        <v>12000</v>
      </c>
      <c r="W621" s="283" t="s">
        <v>6111</v>
      </c>
      <c r="X621" s="341" t="s">
        <v>12001</v>
      </c>
      <c r="Y621" s="281" t="s">
        <v>12002</v>
      </c>
      <c r="Z621" s="274" t="str">
        <f t="shared" si="24"/>
        <v>QXM8XP</v>
      </c>
      <c r="AA621" s="274" t="str">
        <f t="shared" si="25"/>
        <v>QXM</v>
      </c>
      <c r="AB621" s="274" t="str">
        <f t="shared" si="26"/>
        <v>8XP</v>
      </c>
      <c r="AC621" s="274" t="str">
        <f t="shared" si="27"/>
        <v>PS4620E</v>
      </c>
      <c r="AD621" s="274" t="str">
        <f t="shared" si="28"/>
        <v>PS4</v>
      </c>
      <c r="AE621" s="274" t="str">
        <f t="shared" si="29"/>
        <v>620E</v>
      </c>
      <c r="AF621" s="274" t="e">
        <f t="shared" ca="1" si="30"/>
        <v>#NAME?</v>
      </c>
      <c r="AG621" s="274" t="e">
        <f t="shared" ca="1" si="31"/>
        <v>#NAME?</v>
      </c>
    </row>
    <row r="622" spans="1:33" ht="187.5">
      <c r="A622" s="187" t="e">
        <f t="shared" ca="1" si="23"/>
        <v>#NAME?</v>
      </c>
      <c r="B622" s="273" t="s">
        <v>1765</v>
      </c>
      <c r="C622" s="274"/>
      <c r="D622" s="274" t="s">
        <v>6114</v>
      </c>
      <c r="E622" s="274" t="s">
        <v>12003</v>
      </c>
      <c r="F622" s="274" t="s">
        <v>11988</v>
      </c>
      <c r="G622" s="274" t="s">
        <v>12004</v>
      </c>
      <c r="H622" s="340">
        <v>43427</v>
      </c>
      <c r="I622" s="276" t="str">
        <f t="shared" si="33"/>
        <v>LINKS HARVESTED</v>
      </c>
      <c r="J622" s="340">
        <v>43427</v>
      </c>
      <c r="K622" s="282"/>
      <c r="L622" s="278" t="s">
        <v>6147</v>
      </c>
      <c r="M622" s="278"/>
      <c r="N622" s="278" t="s">
        <v>6109</v>
      </c>
      <c r="O622" s="278"/>
      <c r="P622" s="278"/>
      <c r="Q622" s="278"/>
      <c r="R622" s="278"/>
      <c r="S622" s="278"/>
      <c r="T622" s="278"/>
      <c r="U622" s="282"/>
      <c r="V622" s="274" t="s">
        <v>12005</v>
      </c>
      <c r="W622" s="283" t="s">
        <v>6111</v>
      </c>
      <c r="X622" s="309" t="s">
        <v>12006</v>
      </c>
      <c r="Y622" s="281" t="s">
        <v>12007</v>
      </c>
      <c r="Z622" s="274" t="str">
        <f t="shared" si="24"/>
        <v>QY37AI</v>
      </c>
      <c r="AA622" s="274" t="str">
        <f t="shared" si="25"/>
        <v>QY3</v>
      </c>
      <c r="AB622" s="274" t="str">
        <f t="shared" si="26"/>
        <v>7AI</v>
      </c>
      <c r="AC622" s="274" t="str">
        <f t="shared" si="27"/>
        <v>ZTW2L4X</v>
      </c>
      <c r="AD622" s="274" t="str">
        <f t="shared" si="28"/>
        <v>ZTW</v>
      </c>
      <c r="AE622" s="274" t="str">
        <f t="shared" si="29"/>
        <v>2L4X</v>
      </c>
      <c r="AF622" s="274" t="e">
        <f t="shared" ca="1" si="30"/>
        <v>#NAME?</v>
      </c>
      <c r="AG622" s="274" t="e">
        <f t="shared" ca="1" si="31"/>
        <v>#NAME?</v>
      </c>
    </row>
    <row r="623" spans="1:33" ht="187.5">
      <c r="A623" s="187" t="e">
        <f t="shared" ca="1" si="23"/>
        <v>#NAME?</v>
      </c>
      <c r="B623" s="273" t="s">
        <v>1765</v>
      </c>
      <c r="C623" s="274"/>
      <c r="D623" s="274" t="s">
        <v>6114</v>
      </c>
      <c r="E623" s="274" t="s">
        <v>12008</v>
      </c>
      <c r="F623" s="274" t="s">
        <v>11988</v>
      </c>
      <c r="G623" s="274" t="s">
        <v>12009</v>
      </c>
      <c r="H623" s="340">
        <v>43427</v>
      </c>
      <c r="I623" s="276" t="str">
        <f t="shared" si="33"/>
        <v>LINKS HARVESTED</v>
      </c>
      <c r="J623" s="340">
        <v>43427</v>
      </c>
      <c r="K623" s="282"/>
      <c r="L623" s="278" t="s">
        <v>6118</v>
      </c>
      <c r="M623" s="278"/>
      <c r="N623" s="278" t="s">
        <v>6109</v>
      </c>
      <c r="O623" s="278"/>
      <c r="P623" s="278"/>
      <c r="Q623" s="278"/>
      <c r="R623" s="278"/>
      <c r="S623" s="278"/>
      <c r="T623" s="278"/>
      <c r="U623" s="282"/>
      <c r="V623" s="274" t="s">
        <v>12010</v>
      </c>
      <c r="W623" s="283" t="s">
        <v>6111</v>
      </c>
      <c r="X623" s="279" t="s">
        <v>12011</v>
      </c>
      <c r="Y623" s="281" t="s">
        <v>12012</v>
      </c>
      <c r="Z623" s="274" t="str">
        <f t="shared" si="24"/>
        <v>QZ7RGD</v>
      </c>
      <c r="AA623" s="274" t="str">
        <f t="shared" si="25"/>
        <v>QZ7</v>
      </c>
      <c r="AB623" s="274" t="str">
        <f t="shared" si="26"/>
        <v>RGD</v>
      </c>
      <c r="AC623" s="274" t="str">
        <f t="shared" si="27"/>
        <v>TAXBR90</v>
      </c>
      <c r="AD623" s="274" t="str">
        <f t="shared" si="28"/>
        <v>TAX</v>
      </c>
      <c r="AE623" s="274" t="str">
        <f t="shared" si="29"/>
        <v>BR90</v>
      </c>
      <c r="AF623" s="274" t="e">
        <f t="shared" ca="1" si="30"/>
        <v>#NAME?</v>
      </c>
      <c r="AG623" s="274" t="e">
        <f t="shared" ca="1" si="31"/>
        <v>#NAME?</v>
      </c>
    </row>
    <row r="624" spans="1:33" ht="150">
      <c r="A624" s="187" t="e">
        <f t="shared" ca="1" si="23"/>
        <v>#NAME?</v>
      </c>
      <c r="B624" s="273" t="s">
        <v>1765</v>
      </c>
      <c r="C624" s="274"/>
      <c r="D624" s="274" t="s">
        <v>6102</v>
      </c>
      <c r="E624" s="274" t="s">
        <v>12013</v>
      </c>
      <c r="F624" s="274" t="s">
        <v>12014</v>
      </c>
      <c r="G624" s="274" t="s">
        <v>12015</v>
      </c>
      <c r="H624" s="340">
        <v>43430</v>
      </c>
      <c r="I624" s="276" t="str">
        <f t="shared" si="33"/>
        <v>LINKS HARVESTED</v>
      </c>
      <c r="J624" s="340">
        <v>43430</v>
      </c>
      <c r="K624" s="282"/>
      <c r="L624" s="278" t="s">
        <v>6118</v>
      </c>
      <c r="M624" s="278"/>
      <c r="N624" s="278" t="s">
        <v>6109</v>
      </c>
      <c r="O624" s="278"/>
      <c r="P624" s="278"/>
      <c r="Q624" s="278"/>
      <c r="R624" s="278"/>
      <c r="S624" s="278"/>
      <c r="T624" s="278"/>
      <c r="U624" s="282"/>
      <c r="V624" s="274" t="s">
        <v>12016</v>
      </c>
      <c r="W624" s="283" t="s">
        <v>6111</v>
      </c>
      <c r="X624" s="279" t="s">
        <v>12017</v>
      </c>
      <c r="Y624" s="281" t="s">
        <v>12018</v>
      </c>
      <c r="Z624" s="274" t="str">
        <f t="shared" si="24"/>
        <v>QZWR1H</v>
      </c>
      <c r="AA624" s="274" t="str">
        <f t="shared" si="25"/>
        <v>QZW</v>
      </c>
      <c r="AB624" s="274" t="str">
        <f t="shared" si="26"/>
        <v>R1H</v>
      </c>
      <c r="AC624" s="274" t="str">
        <f t="shared" si="27"/>
        <v>Z965OJ2</v>
      </c>
      <c r="AD624" s="274" t="str">
        <f t="shared" si="28"/>
        <v>Z96</v>
      </c>
      <c r="AE624" s="274" t="str">
        <f t="shared" si="29"/>
        <v>5OJ2</v>
      </c>
      <c r="AF624" s="274" t="e">
        <f t="shared" ca="1" si="30"/>
        <v>#NAME?</v>
      </c>
      <c r="AG624" s="274" t="e">
        <f t="shared" ca="1" si="31"/>
        <v>#NAME?</v>
      </c>
    </row>
    <row r="625" spans="1:33" ht="206.25">
      <c r="A625" s="187" t="e">
        <f t="shared" ca="1" si="23"/>
        <v>#NAME?</v>
      </c>
      <c r="B625" s="273" t="s">
        <v>1904</v>
      </c>
      <c r="C625" s="274"/>
      <c r="D625" s="274" t="s">
        <v>6102</v>
      </c>
      <c r="E625" s="274" t="s">
        <v>12019</v>
      </c>
      <c r="F625" s="274" t="s">
        <v>12014</v>
      </c>
      <c r="G625" s="342" t="s">
        <v>12020</v>
      </c>
      <c r="H625" s="340">
        <v>43430</v>
      </c>
      <c r="I625" s="276" t="str">
        <f t="shared" si="33"/>
        <v>LINKS HARVESTED</v>
      </c>
      <c r="J625" s="340">
        <v>43430</v>
      </c>
      <c r="K625" s="282"/>
      <c r="L625" s="278" t="s">
        <v>6118</v>
      </c>
      <c r="M625" s="278"/>
      <c r="N625" s="278" t="s">
        <v>6109</v>
      </c>
      <c r="O625" s="278"/>
      <c r="P625" s="278"/>
      <c r="Q625" s="278"/>
      <c r="R625" s="278"/>
      <c r="S625" s="278"/>
      <c r="T625" s="278"/>
      <c r="U625" s="282"/>
      <c r="V625" s="274" t="s">
        <v>12021</v>
      </c>
      <c r="W625" s="283" t="s">
        <v>6111</v>
      </c>
      <c r="X625" s="279" t="s">
        <v>12022</v>
      </c>
      <c r="Y625" s="281" t="s">
        <v>12023</v>
      </c>
      <c r="Z625" s="274" t="str">
        <f t="shared" si="24"/>
        <v>RXJTFP</v>
      </c>
      <c r="AA625" s="274" t="str">
        <f t="shared" si="25"/>
        <v>RXJ</v>
      </c>
      <c r="AB625" s="274" t="str">
        <f t="shared" si="26"/>
        <v>TFP</v>
      </c>
      <c r="AC625" s="274" t="str">
        <f t="shared" si="27"/>
        <v>B88FZHE</v>
      </c>
      <c r="AD625" s="274" t="str">
        <f t="shared" si="28"/>
        <v>B88</v>
      </c>
      <c r="AE625" s="274" t="str">
        <f t="shared" si="29"/>
        <v>FZHE</v>
      </c>
      <c r="AF625" s="274" t="e">
        <f t="shared" ca="1" si="30"/>
        <v>#NAME?</v>
      </c>
      <c r="AG625" s="274" t="e">
        <f t="shared" ca="1" si="31"/>
        <v>#NAME?</v>
      </c>
    </row>
    <row r="626" spans="1:33" ht="187.5">
      <c r="A626" s="187" t="e">
        <f t="shared" ca="1" si="23"/>
        <v>#NAME?</v>
      </c>
      <c r="B626" s="273" t="s">
        <v>1904</v>
      </c>
      <c r="C626" s="274"/>
      <c r="D626" s="274" t="s">
        <v>6114</v>
      </c>
      <c r="E626" s="274" t="s">
        <v>12024</v>
      </c>
      <c r="F626" s="274" t="s">
        <v>12025</v>
      </c>
      <c r="G626" s="287" t="s">
        <v>12026</v>
      </c>
      <c r="H626" s="340">
        <v>43430</v>
      </c>
      <c r="I626" s="276" t="str">
        <f t="shared" si="33"/>
        <v>LINKS HARVESTED</v>
      </c>
      <c r="J626" s="340">
        <v>43430</v>
      </c>
      <c r="K626" s="282"/>
      <c r="L626" s="278" t="s">
        <v>6118</v>
      </c>
      <c r="M626" s="278"/>
      <c r="N626" s="278" t="s">
        <v>6109</v>
      </c>
      <c r="O626" s="278"/>
      <c r="P626" s="278"/>
      <c r="Q626" s="278"/>
      <c r="R626" s="278"/>
      <c r="S626" s="278"/>
      <c r="T626" s="278"/>
      <c r="U626" s="282"/>
      <c r="V626" s="274" t="s">
        <v>12027</v>
      </c>
      <c r="W626" s="283" t="s">
        <v>6111</v>
      </c>
      <c r="X626" s="279" t="s">
        <v>12028</v>
      </c>
      <c r="Y626" s="281" t="s">
        <v>12029</v>
      </c>
      <c r="Z626" s="274" t="str">
        <f t="shared" si="24"/>
        <v>R2DIWJ</v>
      </c>
      <c r="AA626" s="274" t="str">
        <f t="shared" si="25"/>
        <v>R2D</v>
      </c>
      <c r="AB626" s="274" t="str">
        <f t="shared" si="26"/>
        <v>IWJ</v>
      </c>
      <c r="AC626" s="274" t="str">
        <f t="shared" si="27"/>
        <v>WA9WJTC</v>
      </c>
      <c r="AD626" s="274" t="str">
        <f t="shared" si="28"/>
        <v>WA9</v>
      </c>
      <c r="AE626" s="274" t="str">
        <f t="shared" si="29"/>
        <v>WJTC</v>
      </c>
      <c r="AF626" s="274" t="e">
        <f t="shared" ca="1" si="30"/>
        <v>#NAME?</v>
      </c>
      <c r="AG626" s="274" t="e">
        <f t="shared" ca="1" si="31"/>
        <v>#NAME?</v>
      </c>
    </row>
    <row r="627" spans="1:33" ht="131.25">
      <c r="A627" s="187" t="e">
        <f t="shared" ca="1" si="23"/>
        <v>#NAME?</v>
      </c>
      <c r="B627" s="273" t="s">
        <v>1765</v>
      </c>
      <c r="C627" s="274"/>
      <c r="D627" s="274" t="s">
        <v>6114</v>
      </c>
      <c r="E627" s="274" t="s">
        <v>12030</v>
      </c>
      <c r="F627" s="274" t="s">
        <v>7190</v>
      </c>
      <c r="G627" s="274" t="s">
        <v>12031</v>
      </c>
      <c r="H627" s="340">
        <v>43430</v>
      </c>
      <c r="I627" s="276" t="str">
        <f t="shared" si="33"/>
        <v>LINKS HARVESTED</v>
      </c>
      <c r="J627" s="340">
        <v>43430</v>
      </c>
      <c r="K627" s="282"/>
      <c r="L627" s="278" t="s">
        <v>6147</v>
      </c>
      <c r="M627" s="278"/>
      <c r="N627" s="278" t="s">
        <v>6109</v>
      </c>
      <c r="O627" s="278"/>
      <c r="P627" s="278"/>
      <c r="Q627" s="278"/>
      <c r="R627" s="278"/>
      <c r="S627" s="278"/>
      <c r="T627" s="278"/>
      <c r="U627" s="282"/>
      <c r="V627" s="274" t="s">
        <v>12032</v>
      </c>
      <c r="W627" s="283" t="s">
        <v>6111</v>
      </c>
      <c r="X627" s="279" t="s">
        <v>12033</v>
      </c>
      <c r="Y627" s="281" t="s">
        <v>12034</v>
      </c>
      <c r="Z627" s="274" t="str">
        <f t="shared" si="24"/>
        <v>R368TX</v>
      </c>
      <c r="AA627" s="274" t="str">
        <f t="shared" si="25"/>
        <v>R36</v>
      </c>
      <c r="AB627" s="274" t="str">
        <f t="shared" si="26"/>
        <v>8TX</v>
      </c>
      <c r="AC627" s="274" t="str">
        <f t="shared" si="27"/>
        <v>B3IQSBY</v>
      </c>
      <c r="AD627" s="274" t="str">
        <f t="shared" si="28"/>
        <v>B3I</v>
      </c>
      <c r="AE627" s="274" t="str">
        <f t="shared" si="29"/>
        <v>QSBY</v>
      </c>
      <c r="AF627" s="274" t="e">
        <f t="shared" ca="1" si="30"/>
        <v>#NAME?</v>
      </c>
      <c r="AG627" s="274" t="e">
        <f t="shared" ca="1" si="31"/>
        <v>#NAME?</v>
      </c>
    </row>
    <row r="628" spans="1:33" ht="225">
      <c r="A628" s="187" t="e">
        <f t="shared" ca="1" si="23"/>
        <v>#NAME?</v>
      </c>
      <c r="B628" s="273" t="s">
        <v>1765</v>
      </c>
      <c r="C628" s="274"/>
      <c r="D628" s="274" t="s">
        <v>6114</v>
      </c>
      <c r="E628" s="274" t="s">
        <v>12035</v>
      </c>
      <c r="F628" s="274" t="s">
        <v>12036</v>
      </c>
      <c r="G628" s="274" t="s">
        <v>12037</v>
      </c>
      <c r="H628" s="340">
        <v>43430</v>
      </c>
      <c r="I628" s="276" t="str">
        <f t="shared" si="33"/>
        <v>LINKS HARVESTED</v>
      </c>
      <c r="J628" s="340">
        <v>43430</v>
      </c>
      <c r="K628" s="282"/>
      <c r="L628" s="278" t="s">
        <v>6118</v>
      </c>
      <c r="M628" s="278"/>
      <c r="N628" s="278" t="s">
        <v>6109</v>
      </c>
      <c r="O628" s="278"/>
      <c r="P628" s="278"/>
      <c r="Q628" s="278"/>
      <c r="R628" s="278"/>
      <c r="S628" s="278"/>
      <c r="T628" s="278"/>
      <c r="U628" s="282"/>
      <c r="V628" s="282"/>
      <c r="W628" s="283" t="s">
        <v>6111</v>
      </c>
      <c r="X628" s="282" t="s">
        <v>9665</v>
      </c>
      <c r="Y628" s="281" t="s">
        <v>12038</v>
      </c>
      <c r="Z628" s="274" t="str">
        <f t="shared" si="24"/>
        <v>R3RX1P</v>
      </c>
      <c r="AA628" s="274" t="str">
        <f t="shared" si="25"/>
        <v>R3R</v>
      </c>
      <c r="AB628" s="274" t="str">
        <f t="shared" si="26"/>
        <v>X1P</v>
      </c>
      <c r="AC628" s="274" t="str">
        <f t="shared" si="27"/>
        <v>XXES41M</v>
      </c>
      <c r="AD628" s="274" t="str">
        <f t="shared" si="28"/>
        <v>XXE</v>
      </c>
      <c r="AE628" s="274" t="str">
        <f t="shared" si="29"/>
        <v>S41M</v>
      </c>
      <c r="AF628" s="274" t="e">
        <f t="shared" ca="1" si="30"/>
        <v>#NAME?</v>
      </c>
      <c r="AG628" s="274" t="e">
        <f t="shared" ca="1" si="31"/>
        <v>#NAME?</v>
      </c>
    </row>
    <row r="629" spans="1:33" ht="225">
      <c r="A629" s="187" t="e">
        <f t="shared" ca="1" si="23"/>
        <v>#NAME?</v>
      </c>
      <c r="B629" s="273" t="s">
        <v>1786</v>
      </c>
      <c r="C629" s="274"/>
      <c r="D629" s="274" t="s">
        <v>6114</v>
      </c>
      <c r="E629" s="274" t="s">
        <v>12039</v>
      </c>
      <c r="F629" s="274" t="s">
        <v>12036</v>
      </c>
      <c r="G629" s="274"/>
      <c r="H629" s="340">
        <v>43430</v>
      </c>
      <c r="I629" s="276" t="str">
        <f t="shared" si="33"/>
        <v>LINKS HARVESTED</v>
      </c>
      <c r="J629" s="340">
        <v>43430</v>
      </c>
      <c r="K629" s="282"/>
      <c r="L629" s="278" t="s">
        <v>6118</v>
      </c>
      <c r="M629" s="278"/>
      <c r="N629" s="278"/>
      <c r="O629" s="278"/>
      <c r="P629" s="278"/>
      <c r="Q629" s="278"/>
      <c r="R629" s="278"/>
      <c r="S629" s="278"/>
      <c r="T629" s="278"/>
      <c r="U629" s="282"/>
      <c r="V629" s="274" t="s">
        <v>12032</v>
      </c>
      <c r="W629" s="283" t="s">
        <v>6111</v>
      </c>
      <c r="X629" s="279" t="s">
        <v>12040</v>
      </c>
      <c r="Y629" s="281" t="s">
        <v>12041</v>
      </c>
      <c r="Z629" s="274" t="str">
        <f t="shared" si="24"/>
        <v>R6U7X2</v>
      </c>
      <c r="AA629" s="274" t="str">
        <f t="shared" si="25"/>
        <v>R6U</v>
      </c>
      <c r="AB629" s="274" t="str">
        <f t="shared" si="26"/>
        <v>7X2</v>
      </c>
      <c r="AC629" s="274" t="str">
        <f t="shared" si="27"/>
        <v>EWPRS70</v>
      </c>
      <c r="AD629" s="274" t="str">
        <f t="shared" si="28"/>
        <v>EWP</v>
      </c>
      <c r="AE629" s="274" t="str">
        <f t="shared" si="29"/>
        <v>RS70</v>
      </c>
      <c r="AF629" s="274" t="e">
        <f t="shared" ca="1" si="30"/>
        <v>#NAME?</v>
      </c>
      <c r="AG629" s="274" t="e">
        <f t="shared" ca="1" si="31"/>
        <v>#NAME?</v>
      </c>
    </row>
    <row r="630" spans="1:33" ht="187.5">
      <c r="A630" s="187" t="e">
        <f t="shared" ca="1" si="23"/>
        <v>#NAME?</v>
      </c>
      <c r="B630" s="273" t="s">
        <v>1765</v>
      </c>
      <c r="C630" s="274"/>
      <c r="D630" s="274" t="s">
        <v>6114</v>
      </c>
      <c r="E630" s="274" t="s">
        <v>12042</v>
      </c>
      <c r="F630" s="274" t="s">
        <v>12043</v>
      </c>
      <c r="G630" s="287" t="s">
        <v>12044</v>
      </c>
      <c r="H630" s="340">
        <v>43430</v>
      </c>
      <c r="I630" s="276" t="str">
        <f t="shared" si="33"/>
        <v>LINKS HARVESTED</v>
      </c>
      <c r="J630" s="340">
        <v>43431</v>
      </c>
      <c r="K630" s="282"/>
      <c r="L630" s="278" t="s">
        <v>6147</v>
      </c>
      <c r="M630" s="278"/>
      <c r="N630" s="278" t="s">
        <v>6109</v>
      </c>
      <c r="O630" s="278"/>
      <c r="P630" s="278"/>
      <c r="Q630" s="278"/>
      <c r="R630" s="278"/>
      <c r="S630" s="278"/>
      <c r="T630" s="278"/>
      <c r="U630" s="282"/>
      <c r="V630" s="274" t="s">
        <v>12045</v>
      </c>
      <c r="W630" s="283" t="s">
        <v>6111</v>
      </c>
      <c r="X630" s="279" t="s">
        <v>12046</v>
      </c>
      <c r="Y630" s="281" t="s">
        <v>12047</v>
      </c>
      <c r="Z630" s="274" t="str">
        <f t="shared" si="24"/>
        <v>R81BS9</v>
      </c>
      <c r="AA630" s="274" t="str">
        <f t="shared" si="25"/>
        <v>R81</v>
      </c>
      <c r="AB630" s="274" t="str">
        <f t="shared" si="26"/>
        <v>BS9</v>
      </c>
      <c r="AC630" s="274" t="str">
        <f t="shared" si="27"/>
        <v>NW4C1YC</v>
      </c>
      <c r="AD630" s="274" t="str">
        <f t="shared" si="28"/>
        <v>NW4</v>
      </c>
      <c r="AE630" s="274" t="str">
        <f t="shared" si="29"/>
        <v>C1YC</v>
      </c>
      <c r="AF630" s="274" t="e">
        <f t="shared" ca="1" si="30"/>
        <v>#NAME?</v>
      </c>
      <c r="AG630" s="274" t="e">
        <f t="shared" ca="1" si="31"/>
        <v>#NAME?</v>
      </c>
    </row>
    <row r="631" spans="1:33" ht="225">
      <c r="A631" s="187" t="e">
        <f t="shared" ca="1" si="23"/>
        <v>#NAME?</v>
      </c>
      <c r="B631" s="273" t="s">
        <v>1904</v>
      </c>
      <c r="C631" s="274"/>
      <c r="D631" s="274" t="s">
        <v>6114</v>
      </c>
      <c r="E631" s="274" t="s">
        <v>12048</v>
      </c>
      <c r="F631" s="274" t="s">
        <v>11836</v>
      </c>
      <c r="G631" s="274" t="s">
        <v>12049</v>
      </c>
      <c r="H631" s="340">
        <v>43431</v>
      </c>
      <c r="I631" s="276" t="str">
        <f t="shared" si="33"/>
        <v>LINKS HARVESTED</v>
      </c>
      <c r="J631" s="340">
        <v>43431</v>
      </c>
      <c r="K631" s="282"/>
      <c r="L631" s="278"/>
      <c r="M631" s="278"/>
      <c r="N631" s="278" t="s">
        <v>6109</v>
      </c>
      <c r="O631" s="278"/>
      <c r="P631" s="278"/>
      <c r="Q631" s="278"/>
      <c r="R631" s="278"/>
      <c r="S631" s="278"/>
      <c r="T631" s="278"/>
      <c r="U631" s="282"/>
      <c r="V631" s="282"/>
      <c r="W631" s="283" t="s">
        <v>6111</v>
      </c>
      <c r="X631" s="282" t="s">
        <v>9665</v>
      </c>
      <c r="Y631" s="281" t="s">
        <v>12050</v>
      </c>
      <c r="Z631" s="274" t="str">
        <f t="shared" si="24"/>
        <v>R9INC8</v>
      </c>
      <c r="AA631" s="274" t="str">
        <f t="shared" si="25"/>
        <v>R9I</v>
      </c>
      <c r="AB631" s="274" t="str">
        <f t="shared" si="26"/>
        <v>NC8</v>
      </c>
      <c r="AC631" s="274" t="str">
        <f t="shared" si="27"/>
        <v>5R88ATY</v>
      </c>
      <c r="AD631" s="274" t="str">
        <f t="shared" si="28"/>
        <v>5R8</v>
      </c>
      <c r="AE631" s="274" t="str">
        <f t="shared" si="29"/>
        <v>8ATY</v>
      </c>
      <c r="AF631" s="274" t="e">
        <f t="shared" ca="1" si="30"/>
        <v>#NAME?</v>
      </c>
      <c r="AG631" s="274" t="e">
        <f t="shared" ca="1" si="31"/>
        <v>#NAME?</v>
      </c>
    </row>
    <row r="632" spans="1:33" ht="150">
      <c r="A632" s="187" t="e">
        <f t="shared" ca="1" si="23"/>
        <v>#NAME?</v>
      </c>
      <c r="B632" s="273" t="s">
        <v>1765</v>
      </c>
      <c r="C632" s="274"/>
      <c r="D632" s="274" t="s">
        <v>6102</v>
      </c>
      <c r="E632" s="274" t="s">
        <v>12051</v>
      </c>
      <c r="F632" s="274" t="s">
        <v>11913</v>
      </c>
      <c r="G632" s="274"/>
      <c r="H632" s="340">
        <v>43431</v>
      </c>
      <c r="I632" s="276" t="str">
        <f t="shared" si="33"/>
        <v>LINKS REQUIRED</v>
      </c>
      <c r="J632" s="272" t="s">
        <v>2273</v>
      </c>
      <c r="K632" s="282"/>
      <c r="L632" s="278"/>
      <c r="M632" s="278"/>
      <c r="N632" s="278"/>
      <c r="O632" s="278"/>
      <c r="P632" s="278"/>
      <c r="Q632" s="278"/>
      <c r="R632" s="278"/>
      <c r="S632" s="278"/>
      <c r="T632" s="278"/>
      <c r="U632" s="282"/>
      <c r="V632" s="282"/>
      <c r="W632" s="279"/>
      <c r="X632" s="282"/>
      <c r="Y632" s="281" t="s">
        <v>12052</v>
      </c>
      <c r="Z632" s="274" t="str">
        <f t="shared" si="24"/>
        <v>RAX3LC</v>
      </c>
      <c r="AA632" s="274" t="str">
        <f t="shared" si="25"/>
        <v>RAX</v>
      </c>
      <c r="AB632" s="274" t="str">
        <f t="shared" si="26"/>
        <v>3LC</v>
      </c>
      <c r="AC632" s="274" t="str">
        <f t="shared" si="27"/>
        <v>RDIY2RL</v>
      </c>
      <c r="AD632" s="274" t="str">
        <f t="shared" si="28"/>
        <v>RDI</v>
      </c>
      <c r="AE632" s="274" t="str">
        <f t="shared" si="29"/>
        <v>Y2RL</v>
      </c>
      <c r="AF632" s="274" t="e">
        <f t="shared" ca="1" si="30"/>
        <v>#NAME?</v>
      </c>
      <c r="AG632" s="274" t="e">
        <f t="shared" ca="1" si="31"/>
        <v>#NAME?</v>
      </c>
    </row>
    <row r="633" spans="1:33" ht="225">
      <c r="A633" s="187" t="e">
        <f t="shared" ca="1" si="23"/>
        <v>#NAME?</v>
      </c>
      <c r="B633" s="273" t="s">
        <v>1765</v>
      </c>
      <c r="C633" s="274"/>
      <c r="D633" s="274" t="s">
        <v>6114</v>
      </c>
      <c r="E633" s="274" t="s">
        <v>12053</v>
      </c>
      <c r="F633" s="274" t="s">
        <v>11836</v>
      </c>
      <c r="G633" s="287" t="s">
        <v>12054</v>
      </c>
      <c r="H633" s="340">
        <v>43431</v>
      </c>
      <c r="I633" s="276" t="str">
        <f t="shared" si="33"/>
        <v>LINKS HARVESTED</v>
      </c>
      <c r="J633" s="340">
        <v>43432</v>
      </c>
      <c r="K633" s="282"/>
      <c r="L633" s="278" t="s">
        <v>6118</v>
      </c>
      <c r="M633" s="278"/>
      <c r="N633" s="278" t="s">
        <v>6109</v>
      </c>
      <c r="O633" s="278"/>
      <c r="P633" s="278"/>
      <c r="Q633" s="278"/>
      <c r="R633" s="278"/>
      <c r="S633" s="278"/>
      <c r="T633" s="278"/>
      <c r="U633" s="282"/>
      <c r="V633" s="274" t="s">
        <v>12055</v>
      </c>
      <c r="W633" s="283" t="s">
        <v>6111</v>
      </c>
      <c r="X633" s="279" t="s">
        <v>12056</v>
      </c>
      <c r="Y633" s="281" t="s">
        <v>12057</v>
      </c>
      <c r="Z633" s="274" t="str">
        <f t="shared" si="24"/>
        <v>RBXXUI</v>
      </c>
      <c r="AA633" s="274" t="str">
        <f t="shared" si="25"/>
        <v>RBX</v>
      </c>
      <c r="AB633" s="274" t="str">
        <f t="shared" si="26"/>
        <v>XUI</v>
      </c>
      <c r="AC633" s="274" t="str">
        <f t="shared" si="27"/>
        <v>X4FKN58</v>
      </c>
      <c r="AD633" s="274" t="str">
        <f t="shared" si="28"/>
        <v>X4F</v>
      </c>
      <c r="AE633" s="274" t="str">
        <f t="shared" si="29"/>
        <v>KN58</v>
      </c>
      <c r="AF633" s="274" t="e">
        <f t="shared" ca="1" si="30"/>
        <v>#NAME?</v>
      </c>
      <c r="AG633" s="274" t="e">
        <f t="shared" ca="1" si="31"/>
        <v>#NAME?</v>
      </c>
    </row>
    <row r="634" spans="1:33" ht="300">
      <c r="A634" s="187" t="e">
        <f t="shared" ca="1" si="23"/>
        <v>#NAME?</v>
      </c>
      <c r="B634" s="273" t="s">
        <v>1904</v>
      </c>
      <c r="C634" s="274"/>
      <c r="D634" s="274" t="s">
        <v>6114</v>
      </c>
      <c r="E634" s="274" t="s">
        <v>12058</v>
      </c>
      <c r="F634" s="274" t="s">
        <v>12059</v>
      </c>
      <c r="G634" s="274" t="s">
        <v>12060</v>
      </c>
      <c r="H634" s="340">
        <v>43432</v>
      </c>
      <c r="I634" s="276" t="str">
        <f t="shared" si="33"/>
        <v>LINKS HARVESTED</v>
      </c>
      <c r="J634" s="340">
        <v>43433</v>
      </c>
      <c r="K634" s="282"/>
      <c r="L634" s="278" t="s">
        <v>6118</v>
      </c>
      <c r="M634" s="278"/>
      <c r="N634" s="278" t="s">
        <v>6109</v>
      </c>
      <c r="O634" s="278"/>
      <c r="P634" s="278"/>
      <c r="Q634" s="278"/>
      <c r="R634" s="278"/>
      <c r="S634" s="278"/>
      <c r="T634" s="278"/>
      <c r="U634" s="282"/>
      <c r="V634" s="274" t="s">
        <v>12061</v>
      </c>
      <c r="W634" s="283" t="s">
        <v>6111</v>
      </c>
      <c r="X634" s="279" t="s">
        <v>12062</v>
      </c>
      <c r="Y634" s="281" t="s">
        <v>12063</v>
      </c>
      <c r="Z634" s="274" t="str">
        <f t="shared" si="24"/>
        <v>RBZN7T</v>
      </c>
      <c r="AA634" s="274" t="str">
        <f t="shared" si="25"/>
        <v>RBZ</v>
      </c>
      <c r="AB634" s="274" t="str">
        <f t="shared" si="26"/>
        <v>N7T</v>
      </c>
      <c r="AC634" s="274" t="str">
        <f t="shared" si="27"/>
        <v>ISXL0AD</v>
      </c>
      <c r="AD634" s="274" t="str">
        <f t="shared" si="28"/>
        <v>ISX</v>
      </c>
      <c r="AE634" s="274" t="str">
        <f t="shared" si="29"/>
        <v>L0AD</v>
      </c>
      <c r="AF634" s="274" t="e">
        <f t="shared" ca="1" si="30"/>
        <v>#NAME?</v>
      </c>
      <c r="AG634" s="274" t="e">
        <f t="shared" ca="1" si="31"/>
        <v>#NAME?</v>
      </c>
    </row>
    <row r="635" spans="1:33" ht="187.5">
      <c r="A635" s="187" t="e">
        <f t="shared" ca="1" si="23"/>
        <v>#NAME?</v>
      </c>
      <c r="B635" s="273" t="s">
        <v>1904</v>
      </c>
      <c r="C635" s="274"/>
      <c r="D635" s="274" t="s">
        <v>6114</v>
      </c>
      <c r="E635" s="274" t="s">
        <v>12064</v>
      </c>
      <c r="F635" s="274" t="s">
        <v>12059</v>
      </c>
      <c r="G635" s="287" t="s">
        <v>12065</v>
      </c>
      <c r="H635" s="340">
        <v>43432</v>
      </c>
      <c r="I635" s="276" t="str">
        <f t="shared" si="33"/>
        <v>LINKS HARVESTED</v>
      </c>
      <c r="J635" s="340">
        <v>43433</v>
      </c>
      <c r="K635" s="282"/>
      <c r="L635" s="278" t="s">
        <v>6147</v>
      </c>
      <c r="M635" s="278"/>
      <c r="N635" s="278" t="s">
        <v>6109</v>
      </c>
      <c r="O635" s="278"/>
      <c r="P635" s="278"/>
      <c r="Q635" s="278"/>
      <c r="R635" s="278"/>
      <c r="S635" s="278"/>
      <c r="T635" s="278"/>
      <c r="U635" s="282"/>
      <c r="V635" s="274" t="s">
        <v>12066</v>
      </c>
      <c r="W635" s="283" t="s">
        <v>6111</v>
      </c>
      <c r="X635" s="279" t="s">
        <v>12067</v>
      </c>
      <c r="Y635" s="281" t="s">
        <v>12068</v>
      </c>
      <c r="Z635" s="274" t="str">
        <f t="shared" si="24"/>
        <v>RCYD7T</v>
      </c>
      <c r="AA635" s="274" t="str">
        <f t="shared" si="25"/>
        <v>RCY</v>
      </c>
      <c r="AB635" s="274" t="str">
        <f t="shared" si="26"/>
        <v>D7T</v>
      </c>
      <c r="AC635" s="274" t="str">
        <f t="shared" si="27"/>
        <v>P6DJPB8</v>
      </c>
      <c r="AD635" s="274" t="str">
        <f t="shared" si="28"/>
        <v>P6D</v>
      </c>
      <c r="AE635" s="274" t="str">
        <f t="shared" si="29"/>
        <v>JPB8</v>
      </c>
      <c r="AF635" s="274" t="e">
        <f t="shared" ca="1" si="30"/>
        <v>#NAME?</v>
      </c>
      <c r="AG635" s="274" t="e">
        <f t="shared" ca="1" si="31"/>
        <v>#NAME?</v>
      </c>
    </row>
    <row r="636" spans="1:33" ht="150">
      <c r="A636" s="187" t="e">
        <f t="shared" ca="1" si="23"/>
        <v>#NAME?</v>
      </c>
      <c r="B636" s="273" t="s">
        <v>1765</v>
      </c>
      <c r="C636" s="274"/>
      <c r="D636" s="274" t="s">
        <v>6114</v>
      </c>
      <c r="E636" s="274" t="s">
        <v>12069</v>
      </c>
      <c r="F636" s="274" t="s">
        <v>12059</v>
      </c>
      <c r="G636" s="287" t="s">
        <v>12070</v>
      </c>
      <c r="H636" s="340">
        <v>43432</v>
      </c>
      <c r="I636" s="276" t="str">
        <f t="shared" si="33"/>
        <v>LINKS HARVESTED</v>
      </c>
      <c r="J636" s="340">
        <v>43433</v>
      </c>
      <c r="K636" s="282"/>
      <c r="L636" s="278" t="s">
        <v>6118</v>
      </c>
      <c r="M636" s="278"/>
      <c r="N636" s="278" t="s">
        <v>6109</v>
      </c>
      <c r="O636" s="278"/>
      <c r="P636" s="278"/>
      <c r="Q636" s="278"/>
      <c r="R636" s="278"/>
      <c r="S636" s="278"/>
      <c r="T636" s="278"/>
      <c r="U636" s="282"/>
      <c r="V636" s="274" t="s">
        <v>12071</v>
      </c>
      <c r="W636" s="283" t="s">
        <v>6111</v>
      </c>
      <c r="X636" s="279" t="s">
        <v>12072</v>
      </c>
      <c r="Y636" s="281" t="s">
        <v>12073</v>
      </c>
      <c r="Z636" s="274" t="str">
        <f t="shared" si="24"/>
        <v>REXZP5</v>
      </c>
      <c r="AA636" s="274" t="str">
        <f t="shared" si="25"/>
        <v>REX</v>
      </c>
      <c r="AB636" s="274" t="str">
        <f t="shared" si="26"/>
        <v>ZP5</v>
      </c>
      <c r="AC636" s="274" t="str">
        <f t="shared" si="27"/>
        <v>EXJKGXX</v>
      </c>
      <c r="AD636" s="274" t="str">
        <f t="shared" si="28"/>
        <v>EXJ</v>
      </c>
      <c r="AE636" s="274" t="str">
        <f t="shared" si="29"/>
        <v>KGXX</v>
      </c>
      <c r="AF636" s="274" t="e">
        <f t="shared" ca="1" si="30"/>
        <v>#NAME?</v>
      </c>
      <c r="AG636" s="274" t="e">
        <f t="shared" ca="1" si="31"/>
        <v>#NAME?</v>
      </c>
    </row>
    <row r="637" spans="1:33" ht="262.5">
      <c r="A637" s="187" t="e">
        <f t="shared" ca="1" si="23"/>
        <v>#NAME?</v>
      </c>
      <c r="B637" s="273" t="s">
        <v>1765</v>
      </c>
      <c r="C637" s="274"/>
      <c r="D637" s="274" t="s">
        <v>3214</v>
      </c>
      <c r="E637" s="274" t="s">
        <v>12074</v>
      </c>
      <c r="F637" s="274" t="s">
        <v>12075</v>
      </c>
      <c r="G637" s="274" t="s">
        <v>12076</v>
      </c>
      <c r="H637" s="340">
        <v>43432</v>
      </c>
      <c r="I637" s="276" t="str">
        <f t="shared" si="33"/>
        <v>LINKS HARVESTED</v>
      </c>
      <c r="J637" s="272"/>
      <c r="K637" s="282"/>
      <c r="L637" s="278" t="s">
        <v>6109</v>
      </c>
      <c r="M637" s="278"/>
      <c r="N637" s="278" t="s">
        <v>6109</v>
      </c>
      <c r="O637" s="278"/>
      <c r="P637" s="278"/>
      <c r="Q637" s="278"/>
      <c r="R637" s="278"/>
      <c r="S637" s="278"/>
      <c r="T637" s="278"/>
      <c r="U637" s="282"/>
      <c r="V637" s="274" t="s">
        <v>12077</v>
      </c>
      <c r="W637" s="283" t="s">
        <v>6111</v>
      </c>
      <c r="X637" s="309" t="s">
        <v>12078</v>
      </c>
      <c r="Y637" s="281" t="s">
        <v>12079</v>
      </c>
      <c r="Z637" s="274" t="str">
        <f t="shared" si="24"/>
        <v>REZAZ2</v>
      </c>
      <c r="AA637" s="274" t="str">
        <f t="shared" si="25"/>
        <v>REZ</v>
      </c>
      <c r="AB637" s="274" t="str">
        <f t="shared" si="26"/>
        <v>AZ2</v>
      </c>
      <c r="AC637" s="274" t="str">
        <f t="shared" si="27"/>
        <v>Q7XIO3O</v>
      </c>
      <c r="AD637" s="274" t="str">
        <f t="shared" si="28"/>
        <v>Q7X</v>
      </c>
      <c r="AE637" s="274" t="str">
        <f t="shared" si="29"/>
        <v>IO3O</v>
      </c>
      <c r="AF637" s="274" t="e">
        <f t="shared" ca="1" si="30"/>
        <v>#NAME?</v>
      </c>
      <c r="AG637" s="274" t="e">
        <f t="shared" ca="1" si="31"/>
        <v>#NAME?</v>
      </c>
    </row>
    <row r="638" spans="1:33" ht="168.75">
      <c r="A638" s="187" t="e">
        <f t="shared" ca="1" si="23"/>
        <v>#NAME?</v>
      </c>
      <c r="B638" s="273" t="s">
        <v>1765</v>
      </c>
      <c r="C638" s="274"/>
      <c r="D638" s="274" t="s">
        <v>6102</v>
      </c>
      <c r="E638" s="274" t="s">
        <v>12080</v>
      </c>
      <c r="F638" s="274" t="s">
        <v>12081</v>
      </c>
      <c r="G638" s="274" t="s">
        <v>12082</v>
      </c>
      <c r="H638" s="340">
        <v>43433</v>
      </c>
      <c r="I638" s="276" t="str">
        <f t="shared" si="33"/>
        <v>LINKS HARVESTED</v>
      </c>
      <c r="J638" s="340">
        <v>43433</v>
      </c>
      <c r="K638" s="282"/>
      <c r="L638" s="278" t="s">
        <v>6118</v>
      </c>
      <c r="M638" s="278"/>
      <c r="N638" s="278" t="s">
        <v>6109</v>
      </c>
      <c r="O638" s="278"/>
      <c r="P638" s="278"/>
      <c r="Q638" s="278"/>
      <c r="R638" s="278"/>
      <c r="S638" s="278"/>
      <c r="T638" s="278"/>
      <c r="U638" s="282"/>
      <c r="V638" s="274" t="s">
        <v>12083</v>
      </c>
      <c r="W638" s="283" t="s">
        <v>6111</v>
      </c>
      <c r="X638" s="309" t="s">
        <v>12084</v>
      </c>
      <c r="Y638" s="281" t="s">
        <v>12085</v>
      </c>
      <c r="Z638" s="274" t="str">
        <f t="shared" si="24"/>
        <v>RJ3WZE</v>
      </c>
      <c r="AA638" s="274" t="str">
        <f t="shared" si="25"/>
        <v>RJ3</v>
      </c>
      <c r="AB638" s="274" t="str">
        <f t="shared" si="26"/>
        <v>WZE</v>
      </c>
      <c r="AC638" s="274" t="str">
        <f t="shared" si="27"/>
        <v>EEU8Q41</v>
      </c>
      <c r="AD638" s="274" t="str">
        <f t="shared" si="28"/>
        <v>EEU</v>
      </c>
      <c r="AE638" s="274" t="str">
        <f t="shared" si="29"/>
        <v>8Q41</v>
      </c>
      <c r="AF638" s="274" t="e">
        <f t="shared" ca="1" si="30"/>
        <v>#NAME?</v>
      </c>
      <c r="AG638" s="274" t="e">
        <f t="shared" ca="1" si="31"/>
        <v>#NAME?</v>
      </c>
    </row>
    <row r="639" spans="1:33" ht="281.25">
      <c r="A639" s="187" t="e">
        <f t="shared" ca="1" si="23"/>
        <v>#NAME?</v>
      </c>
      <c r="B639" s="273" t="s">
        <v>1765</v>
      </c>
      <c r="C639" s="274"/>
      <c r="D639" s="274" t="s">
        <v>6102</v>
      </c>
      <c r="E639" s="274" t="s">
        <v>12086</v>
      </c>
      <c r="F639" s="274" t="s">
        <v>12087</v>
      </c>
      <c r="G639" s="286" t="s">
        <v>12088</v>
      </c>
      <c r="H639" s="340">
        <v>43433</v>
      </c>
      <c r="I639" s="276" t="str">
        <f t="shared" si="33"/>
        <v>LINKS HARVESTED</v>
      </c>
      <c r="J639" s="340">
        <v>43433</v>
      </c>
      <c r="K639" s="282"/>
      <c r="L639" s="278" t="s">
        <v>6118</v>
      </c>
      <c r="M639" s="278"/>
      <c r="N639" s="278" t="s">
        <v>6109</v>
      </c>
      <c r="O639" s="278"/>
      <c r="P639" s="278"/>
      <c r="Q639" s="278"/>
      <c r="R639" s="278"/>
      <c r="S639" s="278"/>
      <c r="T639" s="278"/>
      <c r="U639" s="282"/>
      <c r="V639" s="274" t="s">
        <v>12089</v>
      </c>
      <c r="W639" s="283" t="s">
        <v>6111</v>
      </c>
      <c r="X639" s="279" t="s">
        <v>12090</v>
      </c>
      <c r="Y639" s="281" t="s">
        <v>12091</v>
      </c>
      <c r="Z639" s="274" t="str">
        <f t="shared" si="24"/>
        <v>RJP9E2</v>
      </c>
      <c r="AA639" s="274" t="str">
        <f t="shared" si="25"/>
        <v>RJP</v>
      </c>
      <c r="AB639" s="274" t="str">
        <f t="shared" si="26"/>
        <v>9E2</v>
      </c>
      <c r="AC639" s="274" t="str">
        <f t="shared" si="27"/>
        <v>PGI7K79</v>
      </c>
      <c r="AD639" s="274" t="str">
        <f t="shared" si="28"/>
        <v>PGI</v>
      </c>
      <c r="AE639" s="274" t="str">
        <f t="shared" si="29"/>
        <v>7K79</v>
      </c>
      <c r="AF639" s="274" t="e">
        <f t="shared" ca="1" si="30"/>
        <v>#NAME?</v>
      </c>
      <c r="AG639" s="274" t="e">
        <f t="shared" ca="1" si="31"/>
        <v>#NAME?</v>
      </c>
    </row>
    <row r="640" spans="1:33" ht="187.5">
      <c r="A640" s="187" t="e">
        <f t="shared" ca="1" si="23"/>
        <v>#NAME?</v>
      </c>
      <c r="B640" s="273" t="s">
        <v>1765</v>
      </c>
      <c r="C640" s="274"/>
      <c r="D640" s="274" t="s">
        <v>6114</v>
      </c>
      <c r="E640" s="274" t="s">
        <v>12092</v>
      </c>
      <c r="F640" s="274" t="s">
        <v>10969</v>
      </c>
      <c r="G640" s="274" t="s">
        <v>12093</v>
      </c>
      <c r="H640" s="340">
        <v>43433</v>
      </c>
      <c r="I640" s="276" t="str">
        <f t="shared" si="33"/>
        <v>LINKS HARVESTED</v>
      </c>
      <c r="J640" s="340">
        <v>43433</v>
      </c>
      <c r="K640" s="282"/>
      <c r="L640" s="278" t="s">
        <v>6118</v>
      </c>
      <c r="M640" s="278"/>
      <c r="N640" s="278" t="s">
        <v>6109</v>
      </c>
      <c r="O640" s="278"/>
      <c r="P640" s="278"/>
      <c r="Q640" s="278"/>
      <c r="R640" s="278"/>
      <c r="S640" s="278"/>
      <c r="T640" s="278"/>
      <c r="U640" s="282"/>
      <c r="V640" s="274" t="s">
        <v>12094</v>
      </c>
      <c r="W640" s="283" t="s">
        <v>6111</v>
      </c>
      <c r="X640" s="279" t="s">
        <v>12095</v>
      </c>
      <c r="Y640" s="281" t="s">
        <v>12096</v>
      </c>
      <c r="Z640" s="274" t="str">
        <f t="shared" si="24"/>
        <v>RN92LR</v>
      </c>
      <c r="AA640" s="274" t="str">
        <f t="shared" si="25"/>
        <v>RN9</v>
      </c>
      <c r="AB640" s="274" t="str">
        <f t="shared" si="26"/>
        <v>2LR</v>
      </c>
      <c r="AC640" s="274" t="str">
        <f t="shared" si="27"/>
        <v>FLI3226</v>
      </c>
      <c r="AD640" s="274" t="str">
        <f t="shared" si="28"/>
        <v>FLI</v>
      </c>
      <c r="AE640" s="274" t="str">
        <f t="shared" si="29"/>
        <v>3226</v>
      </c>
      <c r="AF640" s="274" t="e">
        <f t="shared" ca="1" si="30"/>
        <v>#NAME?</v>
      </c>
      <c r="AG640" s="274" t="e">
        <f t="shared" ca="1" si="31"/>
        <v>#NAME?</v>
      </c>
    </row>
    <row r="641" spans="1:33" ht="243.75">
      <c r="A641" s="187" t="e">
        <f t="shared" ca="1" si="23"/>
        <v>#NAME?</v>
      </c>
      <c r="B641" s="273" t="s">
        <v>1904</v>
      </c>
      <c r="C641" s="274"/>
      <c r="D641" s="274" t="s">
        <v>6114</v>
      </c>
      <c r="E641" s="274" t="s">
        <v>12097</v>
      </c>
      <c r="F641" s="274" t="s">
        <v>12098</v>
      </c>
      <c r="G641" s="287" t="s">
        <v>12099</v>
      </c>
      <c r="H641" s="340">
        <v>43434</v>
      </c>
      <c r="I641" s="276" t="str">
        <f t="shared" si="33"/>
        <v>LINKS HARVESTED</v>
      </c>
      <c r="J641" s="340">
        <v>43434</v>
      </c>
      <c r="K641" s="282"/>
      <c r="L641" s="278"/>
      <c r="M641" s="278"/>
      <c r="N641" s="278" t="s">
        <v>6109</v>
      </c>
      <c r="O641" s="278"/>
      <c r="P641" s="278"/>
      <c r="Q641" s="278"/>
      <c r="R641" s="278"/>
      <c r="S641" s="278"/>
      <c r="T641" s="278"/>
      <c r="U641" s="282"/>
      <c r="V641" s="282" t="s">
        <v>9643</v>
      </c>
      <c r="W641" s="283" t="s">
        <v>6111</v>
      </c>
      <c r="X641" s="282" t="s">
        <v>9665</v>
      </c>
      <c r="Y641" s="281" t="s">
        <v>12100</v>
      </c>
      <c r="Z641" s="274" t="str">
        <f t="shared" si="24"/>
        <v>RXK9C2</v>
      </c>
      <c r="AA641" s="274" t="str">
        <f t="shared" si="25"/>
        <v>RXK</v>
      </c>
      <c r="AB641" s="274" t="str">
        <f t="shared" si="26"/>
        <v>9C2</v>
      </c>
      <c r="AC641" s="274" t="str">
        <f t="shared" si="27"/>
        <v>X6I86ZK</v>
      </c>
      <c r="AD641" s="274" t="str">
        <f t="shared" si="28"/>
        <v>X6I</v>
      </c>
      <c r="AE641" s="274" t="str">
        <f t="shared" si="29"/>
        <v>86ZK</v>
      </c>
      <c r="AF641" s="274" t="e">
        <f t="shared" ca="1" si="30"/>
        <v>#NAME?</v>
      </c>
      <c r="AG641" s="274" t="e">
        <f t="shared" ca="1" si="31"/>
        <v>#NAME?</v>
      </c>
    </row>
    <row r="642" spans="1:33" ht="131.25">
      <c r="A642" s="187" t="e">
        <f t="shared" ca="1" si="23"/>
        <v>#NAME?</v>
      </c>
      <c r="B642" s="273" t="s">
        <v>3908</v>
      </c>
      <c r="C642" s="274"/>
      <c r="D642" s="274" t="s">
        <v>6102</v>
      </c>
      <c r="E642" s="274" t="s">
        <v>12101</v>
      </c>
      <c r="F642" s="274" t="s">
        <v>12102</v>
      </c>
      <c r="G642" s="286" t="s">
        <v>12103</v>
      </c>
      <c r="H642" s="340">
        <v>43434</v>
      </c>
      <c r="I642" s="276" t="str">
        <f t="shared" si="33"/>
        <v>LINKS HARVESTED</v>
      </c>
      <c r="J642" s="340">
        <v>43434</v>
      </c>
      <c r="K642" s="282"/>
      <c r="L642" s="278" t="s">
        <v>6147</v>
      </c>
      <c r="M642" s="278"/>
      <c r="N642" s="278" t="s">
        <v>6109</v>
      </c>
      <c r="O642" s="278"/>
      <c r="P642" s="278"/>
      <c r="Q642" s="278"/>
      <c r="R642" s="278"/>
      <c r="S642" s="278"/>
      <c r="T642" s="278"/>
      <c r="U642" s="282"/>
      <c r="V642" s="274" t="s">
        <v>12101</v>
      </c>
      <c r="W642" s="283" t="s">
        <v>6111</v>
      </c>
      <c r="X642" s="309" t="s">
        <v>12104</v>
      </c>
      <c r="Y642" s="281" t="s">
        <v>12105</v>
      </c>
      <c r="Z642" s="274" t="str">
        <f t="shared" si="24"/>
        <v>RPMGEQ</v>
      </c>
      <c r="AA642" s="274" t="str">
        <f t="shared" si="25"/>
        <v>RPM</v>
      </c>
      <c r="AB642" s="274" t="str">
        <f t="shared" si="26"/>
        <v>GEQ</v>
      </c>
      <c r="AC642" s="274" t="str">
        <f t="shared" si="27"/>
        <v>PC9XYN0</v>
      </c>
      <c r="AD642" s="274" t="str">
        <f t="shared" si="28"/>
        <v>PC9</v>
      </c>
      <c r="AE642" s="274" t="str">
        <f t="shared" si="29"/>
        <v>XYN0</v>
      </c>
      <c r="AF642" s="274" t="e">
        <f t="shared" ca="1" si="30"/>
        <v>#NAME?</v>
      </c>
      <c r="AG642" s="274" t="e">
        <f t="shared" ca="1" si="31"/>
        <v>#NAME?</v>
      </c>
    </row>
    <row r="643" spans="1:33" ht="225">
      <c r="A643" s="187" t="e">
        <f t="shared" ca="1" si="23"/>
        <v>#NAME?</v>
      </c>
      <c r="B643" s="273" t="s">
        <v>1904</v>
      </c>
      <c r="C643" s="274"/>
      <c r="D643" s="274" t="s">
        <v>6114</v>
      </c>
      <c r="E643" s="274" t="s">
        <v>12106</v>
      </c>
      <c r="F643" s="274" t="s">
        <v>12107</v>
      </c>
      <c r="G643" s="287" t="s">
        <v>12108</v>
      </c>
      <c r="H643" s="340">
        <v>43437</v>
      </c>
      <c r="I643" s="276" t="str">
        <f t="shared" si="33"/>
        <v>LINKS HARVESTED</v>
      </c>
      <c r="J643" s="340">
        <v>43437</v>
      </c>
      <c r="K643" s="282"/>
      <c r="L643" s="278" t="s">
        <v>6147</v>
      </c>
      <c r="M643" s="278" t="s">
        <v>7067</v>
      </c>
      <c r="N643" s="278" t="s">
        <v>7067</v>
      </c>
      <c r="O643" s="278"/>
      <c r="P643" s="278"/>
      <c r="Q643" s="278"/>
      <c r="R643" s="278"/>
      <c r="S643" s="278"/>
      <c r="T643" s="278"/>
      <c r="U643" s="282"/>
      <c r="V643" s="274" t="s">
        <v>12109</v>
      </c>
      <c r="W643" s="283" t="s">
        <v>6111</v>
      </c>
      <c r="X643" s="309" t="s">
        <v>12110</v>
      </c>
      <c r="Y643" s="281" t="s">
        <v>12111</v>
      </c>
      <c r="Z643" s="274" t="str">
        <f t="shared" si="24"/>
        <v>RQ3ZFB</v>
      </c>
      <c r="AA643" s="274" t="str">
        <f t="shared" si="25"/>
        <v>RQ3</v>
      </c>
      <c r="AB643" s="274" t="str">
        <f t="shared" si="26"/>
        <v>ZFB</v>
      </c>
      <c r="AC643" s="274" t="str">
        <f t="shared" si="27"/>
        <v>QIRZE60</v>
      </c>
      <c r="AD643" s="274" t="str">
        <f t="shared" si="28"/>
        <v>QIR</v>
      </c>
      <c r="AE643" s="274" t="str">
        <f t="shared" si="29"/>
        <v>ZE60</v>
      </c>
      <c r="AF643" s="274" t="e">
        <f t="shared" ca="1" si="30"/>
        <v>#NAME?</v>
      </c>
      <c r="AG643" s="274" t="e">
        <f t="shared" ca="1" si="31"/>
        <v>#NAME?</v>
      </c>
    </row>
    <row r="644" spans="1:33" ht="187.5">
      <c r="A644" s="187" t="e">
        <f t="shared" ca="1" si="23"/>
        <v>#NAME?</v>
      </c>
      <c r="B644" s="273" t="s">
        <v>1765</v>
      </c>
      <c r="C644" s="274" t="s">
        <v>10612</v>
      </c>
      <c r="D644" s="274" t="s">
        <v>6102</v>
      </c>
      <c r="E644" s="274" t="s">
        <v>12112</v>
      </c>
      <c r="F644" s="274" t="s">
        <v>12081</v>
      </c>
      <c r="G644" s="287" t="s">
        <v>12113</v>
      </c>
      <c r="H644" s="340">
        <v>43437</v>
      </c>
      <c r="I644" s="276" t="str">
        <f t="shared" si="33"/>
        <v>LINKS HARVESTED</v>
      </c>
      <c r="J644" s="340">
        <v>43437</v>
      </c>
      <c r="K644" s="282"/>
      <c r="L644" s="278" t="s">
        <v>6118</v>
      </c>
      <c r="M644" s="278"/>
      <c r="N644" s="278" t="s">
        <v>6118</v>
      </c>
      <c r="O644" s="278"/>
      <c r="P644" s="278"/>
      <c r="Q644" s="278"/>
      <c r="R644" s="278"/>
      <c r="S644" s="278"/>
      <c r="T644" s="278"/>
      <c r="U644" s="282"/>
      <c r="V644" s="282"/>
      <c r="W644" s="283" t="s">
        <v>6111</v>
      </c>
      <c r="X644" s="309" t="s">
        <v>12114</v>
      </c>
      <c r="Y644" s="281" t="s">
        <v>12115</v>
      </c>
      <c r="Z644" s="274" t="str">
        <f t="shared" si="24"/>
        <v>RSQRKS</v>
      </c>
      <c r="AA644" s="274" t="str">
        <f t="shared" si="25"/>
        <v>RSQ</v>
      </c>
      <c r="AB644" s="274" t="str">
        <f t="shared" si="26"/>
        <v>RKS</v>
      </c>
      <c r="AC644" s="274" t="str">
        <f t="shared" si="27"/>
        <v>XMZH35Y</v>
      </c>
      <c r="AD644" s="274" t="str">
        <f t="shared" si="28"/>
        <v>XMZ</v>
      </c>
      <c r="AE644" s="274" t="str">
        <f t="shared" si="29"/>
        <v>H35Y</v>
      </c>
      <c r="AF644" s="274" t="e">
        <f t="shared" ca="1" si="30"/>
        <v>#NAME?</v>
      </c>
      <c r="AG644" s="274" t="e">
        <f t="shared" ca="1" si="31"/>
        <v>#NAME?</v>
      </c>
    </row>
    <row r="645" spans="1:33" ht="150">
      <c r="A645" s="187" t="e">
        <f t="shared" ca="1" si="23"/>
        <v>#NAME?</v>
      </c>
      <c r="B645" s="273" t="s">
        <v>1904</v>
      </c>
      <c r="C645" s="274"/>
      <c r="D645" s="274" t="s">
        <v>3214</v>
      </c>
      <c r="E645" s="274" t="s">
        <v>12116</v>
      </c>
      <c r="F645" s="274" t="s">
        <v>12117</v>
      </c>
      <c r="G645" s="274" t="s">
        <v>12118</v>
      </c>
      <c r="H645" s="340">
        <v>43438</v>
      </c>
      <c r="I645" s="276" t="str">
        <f t="shared" si="33"/>
        <v>LINKS HARVESTED</v>
      </c>
      <c r="J645" s="340">
        <v>43438</v>
      </c>
      <c r="K645" s="282"/>
      <c r="L645" s="278" t="s">
        <v>6118</v>
      </c>
      <c r="M645" s="278"/>
      <c r="N645" s="278" t="s">
        <v>6109</v>
      </c>
      <c r="O645" s="278"/>
      <c r="P645" s="278"/>
      <c r="Q645" s="278"/>
      <c r="R645" s="278"/>
      <c r="S645" s="278"/>
      <c r="T645" s="278"/>
      <c r="U645" s="282"/>
      <c r="V645" s="274" t="s">
        <v>12119</v>
      </c>
      <c r="W645" s="283" t="s">
        <v>6111</v>
      </c>
      <c r="X645" s="309" t="s">
        <v>12120</v>
      </c>
      <c r="Y645" s="281" t="s">
        <v>12121</v>
      </c>
      <c r="Z645" s="274" t="str">
        <f t="shared" si="24"/>
        <v>RULPG4</v>
      </c>
      <c r="AA645" s="274" t="str">
        <f t="shared" si="25"/>
        <v>RUL</v>
      </c>
      <c r="AB645" s="274" t="str">
        <f t="shared" si="26"/>
        <v>PG4</v>
      </c>
      <c r="AC645" s="274" t="str">
        <f t="shared" si="27"/>
        <v>94D3E2B</v>
      </c>
      <c r="AD645" s="274" t="str">
        <f t="shared" si="28"/>
        <v>94D</v>
      </c>
      <c r="AE645" s="274" t="str">
        <f t="shared" si="29"/>
        <v>3E2B</v>
      </c>
      <c r="AF645" s="274" t="e">
        <f t="shared" ca="1" si="30"/>
        <v>#NAME?</v>
      </c>
      <c r="AG645" s="274" t="e">
        <f t="shared" ca="1" si="31"/>
        <v>#NAME?</v>
      </c>
    </row>
    <row r="646" spans="1:33" ht="318.75">
      <c r="A646" s="187" t="e">
        <f t="shared" ca="1" si="23"/>
        <v>#NAME?</v>
      </c>
      <c r="B646" s="273" t="s">
        <v>1765</v>
      </c>
      <c r="C646" s="274"/>
      <c r="D646" s="274" t="s">
        <v>6114</v>
      </c>
      <c r="E646" s="274" t="s">
        <v>12122</v>
      </c>
      <c r="F646" s="274" t="s">
        <v>12123</v>
      </c>
      <c r="G646" s="274" t="s">
        <v>12124</v>
      </c>
      <c r="H646" s="340">
        <v>43438</v>
      </c>
      <c r="I646" s="276" t="str">
        <f t="shared" si="33"/>
        <v>LINKS HARVESTED</v>
      </c>
      <c r="J646" s="340">
        <v>43438</v>
      </c>
      <c r="K646" s="282"/>
      <c r="L646" s="278" t="s">
        <v>6118</v>
      </c>
      <c r="M646" s="278"/>
      <c r="N646" s="278" t="s">
        <v>6109</v>
      </c>
      <c r="O646" s="278"/>
      <c r="P646" s="278"/>
      <c r="Q646" s="278"/>
      <c r="R646" s="278"/>
      <c r="S646" s="278"/>
      <c r="T646" s="278"/>
      <c r="U646" s="282"/>
      <c r="V646" s="274" t="s">
        <v>12125</v>
      </c>
      <c r="W646" s="283" t="s">
        <v>6111</v>
      </c>
      <c r="X646" s="309" t="s">
        <v>12126</v>
      </c>
      <c r="Y646" s="281" t="s">
        <v>12127</v>
      </c>
      <c r="Z646" s="274" t="str">
        <f t="shared" si="24"/>
        <v>RUP6XN</v>
      </c>
      <c r="AA646" s="274" t="str">
        <f t="shared" si="25"/>
        <v>RUP</v>
      </c>
      <c r="AB646" s="274" t="str">
        <f t="shared" si="26"/>
        <v>6XN</v>
      </c>
      <c r="AC646" s="274" t="str">
        <f t="shared" si="27"/>
        <v>K3KAVP0</v>
      </c>
      <c r="AD646" s="274" t="str">
        <f t="shared" si="28"/>
        <v>K3K</v>
      </c>
      <c r="AE646" s="274" t="str">
        <f t="shared" si="29"/>
        <v>AVP0</v>
      </c>
      <c r="AF646" s="274" t="e">
        <f t="shared" ca="1" si="30"/>
        <v>#NAME?</v>
      </c>
      <c r="AG646" s="274" t="e">
        <f t="shared" ca="1" si="31"/>
        <v>#NAME?</v>
      </c>
    </row>
    <row r="647" spans="1:33" ht="187.5">
      <c r="A647" s="187" t="e">
        <f t="shared" ca="1" si="23"/>
        <v>#NAME?</v>
      </c>
      <c r="B647" s="273" t="s">
        <v>1765</v>
      </c>
      <c r="C647" s="274"/>
      <c r="D647" s="274" t="s">
        <v>6114</v>
      </c>
      <c r="E647" s="274" t="s">
        <v>12128</v>
      </c>
      <c r="F647" s="274" t="s">
        <v>12129</v>
      </c>
      <c r="G647" s="286" t="s">
        <v>12130</v>
      </c>
      <c r="H647" s="340">
        <v>43439</v>
      </c>
      <c r="I647" s="276" t="str">
        <f t="shared" si="33"/>
        <v>LINKS HARVESTED</v>
      </c>
      <c r="J647" s="340">
        <v>43440</v>
      </c>
      <c r="K647" s="282"/>
      <c r="L647" s="278" t="s">
        <v>6118</v>
      </c>
      <c r="M647" s="278"/>
      <c r="N647" s="278" t="s">
        <v>6109</v>
      </c>
      <c r="O647" s="278"/>
      <c r="P647" s="278"/>
      <c r="Q647" s="278"/>
      <c r="R647" s="278"/>
      <c r="S647" s="278"/>
      <c r="T647" s="278"/>
      <c r="U647" s="282"/>
      <c r="V647" s="274" t="s">
        <v>12131</v>
      </c>
      <c r="W647" s="283" t="s">
        <v>6111</v>
      </c>
      <c r="X647" s="279" t="s">
        <v>12132</v>
      </c>
      <c r="Y647" s="281" t="s">
        <v>12133</v>
      </c>
      <c r="Z647" s="274" t="str">
        <f t="shared" si="24"/>
        <v>RUPINM</v>
      </c>
      <c r="AA647" s="274" t="str">
        <f t="shared" si="25"/>
        <v>RUP</v>
      </c>
      <c r="AB647" s="274" t="str">
        <f t="shared" si="26"/>
        <v>INM</v>
      </c>
      <c r="AC647" s="274" t="str">
        <f t="shared" si="27"/>
        <v>T8R2NMJ</v>
      </c>
      <c r="AD647" s="274" t="str">
        <f t="shared" si="28"/>
        <v>T8R</v>
      </c>
      <c r="AE647" s="274" t="str">
        <f t="shared" si="29"/>
        <v>2NMJ</v>
      </c>
      <c r="AF647" s="274" t="e">
        <f t="shared" ca="1" si="30"/>
        <v>#NAME?</v>
      </c>
      <c r="AG647" s="274" t="e">
        <f t="shared" ca="1" si="31"/>
        <v>#NAME?</v>
      </c>
    </row>
    <row r="648" spans="1:33" ht="318.75">
      <c r="A648" s="187" t="e">
        <f t="shared" ca="1" si="23"/>
        <v>#NAME?</v>
      </c>
      <c r="B648" s="273" t="s">
        <v>1765</v>
      </c>
      <c r="C648" s="274"/>
      <c r="D648" s="274" t="s">
        <v>6114</v>
      </c>
      <c r="E648" s="274" t="s">
        <v>12134</v>
      </c>
      <c r="F648" s="274" t="s">
        <v>12135</v>
      </c>
      <c r="G648" s="274"/>
      <c r="H648" s="340">
        <v>43441</v>
      </c>
      <c r="I648" s="276" t="str">
        <f t="shared" si="33"/>
        <v>LINKS REQUIRED</v>
      </c>
      <c r="J648" s="340">
        <v>43444</v>
      </c>
      <c r="K648" s="282"/>
      <c r="L648" s="278" t="s">
        <v>6147</v>
      </c>
      <c r="M648" s="278"/>
      <c r="N648" s="278" t="s">
        <v>6109</v>
      </c>
      <c r="O648" s="278"/>
      <c r="P648" s="278"/>
      <c r="Q648" s="278"/>
      <c r="R648" s="278"/>
      <c r="S648" s="278"/>
      <c r="T648" s="278"/>
      <c r="U648" s="282"/>
      <c r="V648" s="282"/>
      <c r="W648" s="279"/>
      <c r="X648" s="282"/>
      <c r="Y648" s="281" t="s">
        <v>12136</v>
      </c>
      <c r="Z648" s="274" t="str">
        <f t="shared" si="24"/>
        <v>RUWHXS</v>
      </c>
      <c r="AA648" s="274" t="str">
        <f t="shared" si="25"/>
        <v>RUW</v>
      </c>
      <c r="AB648" s="274" t="str">
        <f t="shared" si="26"/>
        <v>HXS</v>
      </c>
      <c r="AC648" s="274" t="str">
        <f t="shared" si="27"/>
        <v>YL74DM5</v>
      </c>
      <c r="AD648" s="274" t="str">
        <f t="shared" si="28"/>
        <v>YL7</v>
      </c>
      <c r="AE648" s="274" t="str">
        <f t="shared" si="29"/>
        <v>4DM5</v>
      </c>
      <c r="AF648" s="274" t="e">
        <f t="shared" ca="1" si="30"/>
        <v>#NAME?</v>
      </c>
      <c r="AG648" s="274" t="e">
        <f t="shared" ca="1" si="31"/>
        <v>#NAME?</v>
      </c>
    </row>
    <row r="649" spans="1:33" ht="300">
      <c r="A649" s="187" t="e">
        <f t="shared" ca="1" si="23"/>
        <v>#NAME?</v>
      </c>
      <c r="B649" s="273" t="s">
        <v>1904</v>
      </c>
      <c r="C649" s="274"/>
      <c r="D649" s="274" t="s">
        <v>6114</v>
      </c>
      <c r="E649" s="274" t="s">
        <v>12137</v>
      </c>
      <c r="F649" s="274" t="s">
        <v>12138</v>
      </c>
      <c r="G649" s="274"/>
      <c r="H649" s="340">
        <v>43441</v>
      </c>
      <c r="I649" s="276" t="str">
        <f t="shared" si="33"/>
        <v>LINKS HARVESTED</v>
      </c>
      <c r="J649" s="340">
        <v>43444</v>
      </c>
      <c r="K649" s="282"/>
      <c r="L649" s="278" t="s">
        <v>6118</v>
      </c>
      <c r="M649" s="278"/>
      <c r="N649" s="278" t="s">
        <v>6109</v>
      </c>
      <c r="O649" s="278"/>
      <c r="P649" s="278"/>
      <c r="Q649" s="278"/>
      <c r="R649" s="278"/>
      <c r="S649" s="278"/>
      <c r="T649" s="278"/>
      <c r="U649" s="282"/>
      <c r="V649" s="274" t="s">
        <v>12139</v>
      </c>
      <c r="W649" s="283" t="s">
        <v>6111</v>
      </c>
      <c r="X649" s="309" t="s">
        <v>12140</v>
      </c>
      <c r="Y649" s="281" t="s">
        <v>12141</v>
      </c>
      <c r="Z649" s="274" t="str">
        <f t="shared" si="24"/>
        <v>RWRJQ4</v>
      </c>
      <c r="AA649" s="274" t="str">
        <f t="shared" si="25"/>
        <v>RWR</v>
      </c>
      <c r="AB649" s="274" t="str">
        <f t="shared" si="26"/>
        <v>JQ4</v>
      </c>
      <c r="AC649" s="274" t="str">
        <f t="shared" si="27"/>
        <v>9DXHYUZ</v>
      </c>
      <c r="AD649" s="274" t="str">
        <f t="shared" si="28"/>
        <v>9DX</v>
      </c>
      <c r="AE649" s="274" t="str">
        <f t="shared" si="29"/>
        <v>HYUZ</v>
      </c>
      <c r="AF649" s="274" t="e">
        <f t="shared" ca="1" si="30"/>
        <v>#NAME?</v>
      </c>
      <c r="AG649" s="274" t="e">
        <f t="shared" ca="1" si="31"/>
        <v>#NAME?</v>
      </c>
    </row>
    <row r="650" spans="1:33" ht="168.75">
      <c r="A650" s="187" t="e">
        <f t="shared" ca="1" si="23"/>
        <v>#NAME?</v>
      </c>
      <c r="B650" s="273" t="s">
        <v>1765</v>
      </c>
      <c r="C650" s="274"/>
      <c r="D650" s="274" t="s">
        <v>6102</v>
      </c>
      <c r="E650" s="274" t="s">
        <v>12142</v>
      </c>
      <c r="F650" s="274" t="s">
        <v>12143</v>
      </c>
      <c r="G650" s="274" t="s">
        <v>12144</v>
      </c>
      <c r="H650" s="340">
        <v>43444</v>
      </c>
      <c r="I650" s="276" t="str">
        <f t="shared" si="33"/>
        <v>LINKS REQUIRED</v>
      </c>
      <c r="J650" s="340">
        <v>43444</v>
      </c>
      <c r="K650" s="282"/>
      <c r="L650" s="278" t="s">
        <v>6147</v>
      </c>
      <c r="M650" s="278"/>
      <c r="N650" s="278" t="s">
        <v>6109</v>
      </c>
      <c r="O650" s="278"/>
      <c r="P650" s="278"/>
      <c r="Q650" s="278"/>
      <c r="R650" s="278"/>
      <c r="S650" s="278"/>
      <c r="T650" s="278"/>
      <c r="U650" s="282"/>
      <c r="V650" s="282"/>
      <c r="W650" s="279"/>
      <c r="X650" s="282"/>
      <c r="Y650" s="281" t="s">
        <v>12145</v>
      </c>
      <c r="Z650" s="274" t="str">
        <f t="shared" si="24"/>
        <v>RXBISM</v>
      </c>
      <c r="AA650" s="274" t="str">
        <f t="shared" si="25"/>
        <v>RXB</v>
      </c>
      <c r="AB650" s="274" t="str">
        <f t="shared" si="26"/>
        <v>ISM</v>
      </c>
      <c r="AC650" s="274" t="str">
        <f t="shared" si="27"/>
        <v>UP1C7ST</v>
      </c>
      <c r="AD650" s="274" t="str">
        <f t="shared" si="28"/>
        <v>UP1</v>
      </c>
      <c r="AE650" s="274" t="str">
        <f t="shared" si="29"/>
        <v>C7ST</v>
      </c>
      <c r="AF650" s="274" t="e">
        <f t="shared" ca="1" si="30"/>
        <v>#NAME?</v>
      </c>
      <c r="AG650" s="274" t="e">
        <f t="shared" ca="1" si="31"/>
        <v>#NAME?</v>
      </c>
    </row>
    <row r="651" spans="1:33" ht="243.75">
      <c r="A651" s="187" t="e">
        <f t="shared" ca="1" si="23"/>
        <v>#NAME?</v>
      </c>
      <c r="B651" s="273" t="s">
        <v>1765</v>
      </c>
      <c r="C651" s="274"/>
      <c r="D651" s="274" t="s">
        <v>6102</v>
      </c>
      <c r="E651" s="274" t="s">
        <v>12146</v>
      </c>
      <c r="F651" s="274" t="s">
        <v>12147</v>
      </c>
      <c r="G651" s="274"/>
      <c r="H651" s="340">
        <v>43444</v>
      </c>
      <c r="I651" s="276" t="str">
        <f t="shared" si="33"/>
        <v>LINKS HARVESTED</v>
      </c>
      <c r="J651" s="340">
        <v>43444</v>
      </c>
      <c r="K651" s="282"/>
      <c r="L651" s="278" t="s">
        <v>6118</v>
      </c>
      <c r="M651" s="278"/>
      <c r="N651" s="278" t="s">
        <v>6109</v>
      </c>
      <c r="O651" s="278"/>
      <c r="P651" s="278"/>
      <c r="Q651" s="278"/>
      <c r="R651" s="278"/>
      <c r="S651" s="278"/>
      <c r="T651" s="278"/>
      <c r="U651" s="282"/>
      <c r="V651" s="274" t="s">
        <v>12148</v>
      </c>
      <c r="W651" s="283" t="s">
        <v>6111</v>
      </c>
      <c r="X651" s="309" t="s">
        <v>12149</v>
      </c>
      <c r="Y651" s="281" t="s">
        <v>12150</v>
      </c>
      <c r="Z651" s="274" t="str">
        <f t="shared" si="24"/>
        <v>RYT5HW</v>
      </c>
      <c r="AA651" s="274" t="str">
        <f t="shared" si="25"/>
        <v>RYT</v>
      </c>
      <c r="AB651" s="274" t="str">
        <f t="shared" si="26"/>
        <v>5HW</v>
      </c>
      <c r="AC651" s="274" t="str">
        <f t="shared" si="27"/>
        <v>LIQ8LVC</v>
      </c>
      <c r="AD651" s="274" t="str">
        <f t="shared" si="28"/>
        <v>LIQ</v>
      </c>
      <c r="AE651" s="274" t="str">
        <f t="shared" si="29"/>
        <v>8LVC</v>
      </c>
      <c r="AF651" s="274" t="e">
        <f t="shared" ca="1" si="30"/>
        <v>#NAME?</v>
      </c>
      <c r="AG651" s="274" t="e">
        <f t="shared" ca="1" si="31"/>
        <v>#NAME?</v>
      </c>
    </row>
    <row r="652" spans="1:33" ht="206.25">
      <c r="A652" s="187" t="e">
        <f t="shared" ca="1" si="23"/>
        <v>#NAME?</v>
      </c>
      <c r="B652" s="273" t="s">
        <v>1765</v>
      </c>
      <c r="C652" s="274" t="s">
        <v>12151</v>
      </c>
      <c r="D652" s="274" t="s">
        <v>6114</v>
      </c>
      <c r="E652" s="274" t="s">
        <v>12152</v>
      </c>
      <c r="F652" s="274" t="s">
        <v>12153</v>
      </c>
      <c r="G652" s="274" t="s">
        <v>12154</v>
      </c>
      <c r="H652" s="340">
        <v>43444</v>
      </c>
      <c r="I652" s="276" t="str">
        <f t="shared" si="33"/>
        <v>LINKS HARVESTED</v>
      </c>
      <c r="J652" s="340">
        <v>43444</v>
      </c>
      <c r="K652" s="282"/>
      <c r="L652" s="278" t="s">
        <v>6118</v>
      </c>
      <c r="M652" s="278"/>
      <c r="N652" s="278" t="s">
        <v>6109</v>
      </c>
      <c r="O652" s="278"/>
      <c r="P652" s="278"/>
      <c r="Q652" s="278"/>
      <c r="R652" s="278"/>
      <c r="S652" s="278"/>
      <c r="T652" s="278"/>
      <c r="U652" s="282"/>
      <c r="V652" s="274" t="s">
        <v>12155</v>
      </c>
      <c r="W652" s="283" t="s">
        <v>6111</v>
      </c>
      <c r="X652" s="279" t="s">
        <v>12156</v>
      </c>
      <c r="Y652" s="281" t="s">
        <v>12157</v>
      </c>
      <c r="Z652" s="274" t="str">
        <f t="shared" si="24"/>
        <v>SX9Y59</v>
      </c>
      <c r="AA652" s="274" t="str">
        <f t="shared" si="25"/>
        <v>SX9</v>
      </c>
      <c r="AB652" s="274" t="str">
        <f t="shared" si="26"/>
        <v>Y59</v>
      </c>
      <c r="AC652" s="274" t="str">
        <f t="shared" si="27"/>
        <v>KXM9B3K</v>
      </c>
      <c r="AD652" s="274" t="str">
        <f t="shared" si="28"/>
        <v>KXM</v>
      </c>
      <c r="AE652" s="274" t="str">
        <f t="shared" si="29"/>
        <v>9B3K</v>
      </c>
      <c r="AF652" s="274" t="e">
        <f t="shared" ca="1" si="30"/>
        <v>#NAME?</v>
      </c>
      <c r="AG652" s="274" t="e">
        <f t="shared" ca="1" si="31"/>
        <v>#NAME?</v>
      </c>
    </row>
    <row r="653" spans="1:33" ht="112.5">
      <c r="A653" s="187" t="e">
        <f t="shared" ca="1" si="23"/>
        <v>#NAME?</v>
      </c>
      <c r="B653" s="273" t="s">
        <v>1765</v>
      </c>
      <c r="C653" s="274"/>
      <c r="D653" s="274" t="s">
        <v>6114</v>
      </c>
      <c r="E653" s="274" t="s">
        <v>12158</v>
      </c>
      <c r="F653" s="274" t="s">
        <v>12159</v>
      </c>
      <c r="G653" s="274" t="s">
        <v>12160</v>
      </c>
      <c r="H653" s="340">
        <v>43444</v>
      </c>
      <c r="I653" s="276" t="str">
        <f t="shared" si="33"/>
        <v>LINKS REQUIRED</v>
      </c>
      <c r="J653" s="340">
        <v>43444</v>
      </c>
      <c r="K653" s="282"/>
      <c r="L653" s="278" t="s">
        <v>6147</v>
      </c>
      <c r="M653" s="278"/>
      <c r="N653" s="278" t="s">
        <v>6109</v>
      </c>
      <c r="O653" s="278"/>
      <c r="P653" s="278"/>
      <c r="Q653" s="278"/>
      <c r="R653" s="278"/>
      <c r="S653" s="278"/>
      <c r="T653" s="278"/>
      <c r="U653" s="282"/>
      <c r="V653" s="282"/>
      <c r="W653" s="279"/>
      <c r="X653" s="282"/>
      <c r="Y653" s="281" t="s">
        <v>12161</v>
      </c>
      <c r="Z653" s="274" t="str">
        <f t="shared" si="24"/>
        <v>S1NUKT</v>
      </c>
      <c r="AA653" s="274" t="str">
        <f t="shared" si="25"/>
        <v>S1N</v>
      </c>
      <c r="AB653" s="274" t="str">
        <f t="shared" si="26"/>
        <v>UKT</v>
      </c>
      <c r="AC653" s="274" t="str">
        <f t="shared" si="27"/>
        <v>KA6820Y</v>
      </c>
      <c r="AD653" s="274" t="str">
        <f t="shared" si="28"/>
        <v>KA6</v>
      </c>
      <c r="AE653" s="274" t="str">
        <f t="shared" si="29"/>
        <v>820Y</v>
      </c>
      <c r="AF653" s="274" t="e">
        <f t="shared" ca="1" si="30"/>
        <v>#NAME?</v>
      </c>
      <c r="AG653" s="274" t="e">
        <f t="shared" ca="1" si="31"/>
        <v>#NAME?</v>
      </c>
    </row>
    <row r="654" spans="1:33" ht="168.75">
      <c r="A654" s="187" t="e">
        <f t="shared" ca="1" si="23"/>
        <v>#NAME?</v>
      </c>
      <c r="B654" s="273" t="s">
        <v>1904</v>
      </c>
      <c r="C654" s="274"/>
      <c r="D654" s="274" t="s">
        <v>6102</v>
      </c>
      <c r="E654" s="274" t="s">
        <v>12162</v>
      </c>
      <c r="F654" s="274" t="s">
        <v>12163</v>
      </c>
      <c r="G654" s="286" t="s">
        <v>12164</v>
      </c>
      <c r="H654" s="340">
        <v>43444</v>
      </c>
      <c r="I654" s="276" t="str">
        <f t="shared" si="33"/>
        <v>LINKS HARVESTED</v>
      </c>
      <c r="J654" s="340">
        <v>43444</v>
      </c>
      <c r="K654" s="282"/>
      <c r="L654" s="278" t="s">
        <v>6147</v>
      </c>
      <c r="M654" s="278"/>
      <c r="N654" s="278" t="s">
        <v>6109</v>
      </c>
      <c r="O654" s="278"/>
      <c r="P654" s="278"/>
      <c r="Q654" s="278"/>
      <c r="R654" s="278"/>
      <c r="S654" s="278"/>
      <c r="T654" s="278"/>
      <c r="U654" s="282"/>
      <c r="V654" s="282"/>
      <c r="W654" s="283" t="s">
        <v>6111</v>
      </c>
      <c r="X654" s="279" t="s">
        <v>12165</v>
      </c>
      <c r="Y654" s="281" t="s">
        <v>12166</v>
      </c>
      <c r="Z654" s="274" t="str">
        <f t="shared" si="24"/>
        <v>S2CXNE</v>
      </c>
      <c r="AA654" s="274" t="str">
        <f t="shared" si="25"/>
        <v>S2C</v>
      </c>
      <c r="AB654" s="274" t="str">
        <f t="shared" si="26"/>
        <v>XNE</v>
      </c>
      <c r="AC654" s="274" t="str">
        <f t="shared" si="27"/>
        <v>EYQBIC1</v>
      </c>
      <c r="AD654" s="274" t="str">
        <f t="shared" si="28"/>
        <v>EYQ</v>
      </c>
      <c r="AE654" s="274" t="str">
        <f t="shared" si="29"/>
        <v>BIC1</v>
      </c>
      <c r="AF654" s="274" t="e">
        <f t="shared" ca="1" si="30"/>
        <v>#NAME?</v>
      </c>
      <c r="AG654" s="274" t="e">
        <f t="shared" ca="1" si="31"/>
        <v>#NAME?</v>
      </c>
    </row>
    <row r="655" spans="1:33" ht="225">
      <c r="A655" s="187" t="e">
        <f t="shared" ca="1" si="23"/>
        <v>#NAME?</v>
      </c>
      <c r="B655" s="273" t="s">
        <v>1786</v>
      </c>
      <c r="C655" s="274"/>
      <c r="D655" s="274" t="s">
        <v>6114</v>
      </c>
      <c r="E655" s="274" t="s">
        <v>12167</v>
      </c>
      <c r="F655" s="274" t="s">
        <v>12168</v>
      </c>
      <c r="G655" s="274" t="s">
        <v>12160</v>
      </c>
      <c r="H655" s="340">
        <v>43444</v>
      </c>
      <c r="I655" s="276" t="str">
        <f t="shared" si="33"/>
        <v>LINKS REQUIRED</v>
      </c>
      <c r="J655" s="340">
        <v>43444</v>
      </c>
      <c r="K655" s="282"/>
      <c r="L655" s="278"/>
      <c r="M655" s="278"/>
      <c r="N655" s="278"/>
      <c r="O655" s="278"/>
      <c r="P655" s="278"/>
      <c r="Q655" s="278"/>
      <c r="R655" s="278"/>
      <c r="S655" s="278"/>
      <c r="T655" s="278"/>
      <c r="U655" s="282"/>
      <c r="V655" s="282"/>
      <c r="W655" s="279"/>
      <c r="X655" s="282"/>
      <c r="Y655" s="281" t="s">
        <v>12169</v>
      </c>
      <c r="Z655" s="274" t="str">
        <f t="shared" si="24"/>
        <v>S5P5NZ</v>
      </c>
      <c r="AA655" s="274" t="str">
        <f t="shared" si="25"/>
        <v>S5P</v>
      </c>
      <c r="AB655" s="274" t="str">
        <f t="shared" si="26"/>
        <v>5NZ</v>
      </c>
      <c r="AC655" s="274" t="str">
        <f t="shared" si="27"/>
        <v>SDZM7V7</v>
      </c>
      <c r="AD655" s="274" t="str">
        <f t="shared" si="28"/>
        <v>SDZ</v>
      </c>
      <c r="AE655" s="274" t="str">
        <f t="shared" si="29"/>
        <v>M7V7</v>
      </c>
      <c r="AF655" s="274" t="e">
        <f t="shared" ca="1" si="30"/>
        <v>#NAME?</v>
      </c>
      <c r="AG655" s="274" t="e">
        <f t="shared" ca="1" si="31"/>
        <v>#NAME?</v>
      </c>
    </row>
    <row r="656" spans="1:33" ht="131.25">
      <c r="A656" s="187" t="e">
        <f t="shared" ca="1" si="23"/>
        <v>#NAME?</v>
      </c>
      <c r="B656" s="273" t="s">
        <v>1765</v>
      </c>
      <c r="C656" s="274"/>
      <c r="D656" s="274" t="s">
        <v>6102</v>
      </c>
      <c r="E656" s="274" t="s">
        <v>12170</v>
      </c>
      <c r="F656" s="274" t="s">
        <v>12171</v>
      </c>
      <c r="G656" s="274" t="s">
        <v>12172</v>
      </c>
      <c r="H656" s="340">
        <v>43445</v>
      </c>
      <c r="I656" s="276" t="str">
        <f t="shared" si="33"/>
        <v>LINKS HARVESTED</v>
      </c>
      <c r="J656" s="340">
        <v>43445</v>
      </c>
      <c r="K656" s="282"/>
      <c r="L656" s="278" t="s">
        <v>6118</v>
      </c>
      <c r="M656" s="278"/>
      <c r="N656" s="278" t="s">
        <v>6109</v>
      </c>
      <c r="O656" s="278"/>
      <c r="P656" s="278"/>
      <c r="Q656" s="278"/>
      <c r="R656" s="278"/>
      <c r="S656" s="278"/>
      <c r="T656" s="278"/>
      <c r="U656" s="282"/>
      <c r="V656" s="274" t="s">
        <v>12173</v>
      </c>
      <c r="W656" s="283" t="s">
        <v>6111</v>
      </c>
      <c r="X656" s="279" t="s">
        <v>12174</v>
      </c>
      <c r="Y656" s="281" t="s">
        <v>12175</v>
      </c>
      <c r="Z656" s="274" t="str">
        <f t="shared" si="24"/>
        <v>S6NT3H</v>
      </c>
      <c r="AA656" s="274" t="str">
        <f t="shared" si="25"/>
        <v>S6N</v>
      </c>
      <c r="AB656" s="274" t="str">
        <f t="shared" si="26"/>
        <v>T3H</v>
      </c>
      <c r="AC656" s="274" t="str">
        <f t="shared" si="27"/>
        <v>XW2L0MB</v>
      </c>
      <c r="AD656" s="274" t="str">
        <f t="shared" si="28"/>
        <v>XW2</v>
      </c>
      <c r="AE656" s="274" t="str">
        <f t="shared" si="29"/>
        <v>L0MB</v>
      </c>
      <c r="AF656" s="274" t="e">
        <f t="shared" ca="1" si="30"/>
        <v>#NAME?</v>
      </c>
      <c r="AG656" s="274" t="e">
        <f t="shared" ca="1" si="31"/>
        <v>#NAME?</v>
      </c>
    </row>
    <row r="657" spans="1:33" ht="243.75">
      <c r="A657" s="187" t="e">
        <f t="shared" ca="1" si="23"/>
        <v>#NAME?</v>
      </c>
      <c r="B657" s="273" t="s">
        <v>1765</v>
      </c>
      <c r="C657" s="274" t="s">
        <v>10612</v>
      </c>
      <c r="D657" s="274" t="s">
        <v>6102</v>
      </c>
      <c r="E657" s="274" t="s">
        <v>12176</v>
      </c>
      <c r="F657" s="274" t="s">
        <v>12177</v>
      </c>
      <c r="G657" s="274" t="s">
        <v>12178</v>
      </c>
      <c r="H657" s="340">
        <v>43445</v>
      </c>
      <c r="I657" s="276" t="str">
        <f t="shared" si="33"/>
        <v>LINKS HARVESTED</v>
      </c>
      <c r="J657" s="340">
        <v>43445</v>
      </c>
      <c r="K657" s="282"/>
      <c r="L657" s="278" t="s">
        <v>6118</v>
      </c>
      <c r="M657" s="278"/>
      <c r="N657" s="278" t="s">
        <v>6109</v>
      </c>
      <c r="O657" s="278"/>
      <c r="P657" s="278"/>
      <c r="Q657" s="278"/>
      <c r="R657" s="278"/>
      <c r="S657" s="278"/>
      <c r="T657" s="278"/>
      <c r="U657" s="274"/>
      <c r="V657" s="274" t="s">
        <v>12179</v>
      </c>
      <c r="W657" s="283" t="s">
        <v>6111</v>
      </c>
      <c r="X657" s="309" t="s">
        <v>12180</v>
      </c>
      <c r="Y657" s="281" t="s">
        <v>12181</v>
      </c>
      <c r="Z657" s="274" t="str">
        <f t="shared" si="24"/>
        <v>S6YD8J</v>
      </c>
      <c r="AA657" s="274" t="str">
        <f t="shared" si="25"/>
        <v>S6Y</v>
      </c>
      <c r="AB657" s="274" t="str">
        <f t="shared" si="26"/>
        <v>D8J</v>
      </c>
      <c r="AC657" s="274" t="str">
        <f t="shared" si="27"/>
        <v>WP3E0ZS</v>
      </c>
      <c r="AD657" s="274" t="str">
        <f t="shared" si="28"/>
        <v>WP3</v>
      </c>
      <c r="AE657" s="274" t="str">
        <f t="shared" si="29"/>
        <v>E0ZS</v>
      </c>
      <c r="AF657" s="274" t="e">
        <f t="shared" ca="1" si="30"/>
        <v>#NAME?</v>
      </c>
      <c r="AG657" s="274" t="e">
        <f t="shared" ca="1" si="31"/>
        <v>#NAME?</v>
      </c>
    </row>
    <row r="658" spans="1:33" ht="150">
      <c r="A658" s="187" t="e">
        <f t="shared" ca="1" si="23"/>
        <v>#NAME?</v>
      </c>
      <c r="B658" s="273" t="s">
        <v>1765</v>
      </c>
      <c r="C658" s="274"/>
      <c r="D658" s="274" t="s">
        <v>6114</v>
      </c>
      <c r="E658" s="274" t="s">
        <v>12182</v>
      </c>
      <c r="F658" s="274" t="s">
        <v>9293</v>
      </c>
      <c r="G658" s="274" t="s">
        <v>12183</v>
      </c>
      <c r="H658" s="340">
        <v>43445</v>
      </c>
      <c r="I658" s="276" t="str">
        <f t="shared" si="33"/>
        <v>LINKS HARVESTED</v>
      </c>
      <c r="J658" s="340">
        <v>43445</v>
      </c>
      <c r="K658" s="282"/>
      <c r="L658" s="278" t="s">
        <v>6118</v>
      </c>
      <c r="M658" s="278"/>
      <c r="N658" s="278" t="s">
        <v>6109</v>
      </c>
      <c r="O658" s="278"/>
      <c r="P658" s="278"/>
      <c r="Q658" s="278"/>
      <c r="R658" s="278"/>
      <c r="S658" s="278"/>
      <c r="T658" s="278"/>
      <c r="U658" s="282"/>
      <c r="V658" s="274" t="s">
        <v>12184</v>
      </c>
      <c r="W658" s="283" t="s">
        <v>6111</v>
      </c>
      <c r="X658" s="309" t="s">
        <v>12185</v>
      </c>
      <c r="Y658" s="281" t="s">
        <v>12186</v>
      </c>
      <c r="Z658" s="274" t="str">
        <f t="shared" si="24"/>
        <v>S9RXKB</v>
      </c>
      <c r="AA658" s="274" t="str">
        <f t="shared" si="25"/>
        <v>S9R</v>
      </c>
      <c r="AB658" s="274" t="str">
        <f t="shared" si="26"/>
        <v>XKB</v>
      </c>
      <c r="AC658" s="274" t="str">
        <f t="shared" si="27"/>
        <v>WA79JOQ</v>
      </c>
      <c r="AD658" s="274" t="str">
        <f t="shared" si="28"/>
        <v>WA7</v>
      </c>
      <c r="AE658" s="274" t="str">
        <f t="shared" si="29"/>
        <v>9JOQ</v>
      </c>
      <c r="AF658" s="274" t="e">
        <f t="shared" ca="1" si="30"/>
        <v>#NAME?</v>
      </c>
      <c r="AG658" s="274" t="e">
        <f t="shared" ca="1" si="31"/>
        <v>#NAME?</v>
      </c>
    </row>
    <row r="659" spans="1:33" ht="168.75">
      <c r="A659" s="187" t="e">
        <f t="shared" ca="1" si="23"/>
        <v>#NAME?</v>
      </c>
      <c r="B659" s="273" t="s">
        <v>1765</v>
      </c>
      <c r="C659" s="274"/>
      <c r="D659" s="274" t="s">
        <v>6102</v>
      </c>
      <c r="E659" s="274" t="s">
        <v>12187</v>
      </c>
      <c r="F659" s="274" t="s">
        <v>10523</v>
      </c>
      <c r="G659" s="274"/>
      <c r="H659" s="340">
        <v>43446</v>
      </c>
      <c r="I659" s="276" t="str">
        <f t="shared" si="33"/>
        <v>LINKS HARVESTED</v>
      </c>
      <c r="J659" s="340">
        <v>43446</v>
      </c>
      <c r="K659" s="282"/>
      <c r="L659" s="278" t="s">
        <v>6118</v>
      </c>
      <c r="M659" s="278"/>
      <c r="N659" s="278" t="s">
        <v>6109</v>
      </c>
      <c r="O659" s="278"/>
      <c r="P659" s="278"/>
      <c r="Q659" s="278"/>
      <c r="R659" s="278"/>
      <c r="S659" s="278"/>
      <c r="T659" s="278"/>
      <c r="U659" s="282"/>
      <c r="V659" s="274" t="s">
        <v>12188</v>
      </c>
      <c r="W659" s="283" t="s">
        <v>6111</v>
      </c>
      <c r="X659" s="279" t="s">
        <v>12189</v>
      </c>
      <c r="Y659" s="281" t="s">
        <v>12190</v>
      </c>
      <c r="Z659" s="274" t="str">
        <f t="shared" si="24"/>
        <v>SC1YWS</v>
      </c>
      <c r="AA659" s="274" t="str">
        <f t="shared" si="25"/>
        <v>SC1</v>
      </c>
      <c r="AB659" s="274" t="str">
        <f t="shared" si="26"/>
        <v>YWS</v>
      </c>
      <c r="AC659" s="274" t="str">
        <f t="shared" si="27"/>
        <v>A2XDX3N</v>
      </c>
      <c r="AD659" s="274" t="str">
        <f t="shared" si="28"/>
        <v>A2X</v>
      </c>
      <c r="AE659" s="274" t="str">
        <f t="shared" si="29"/>
        <v>DX3N</v>
      </c>
      <c r="AF659" s="274" t="e">
        <f t="shared" ca="1" si="30"/>
        <v>#NAME?</v>
      </c>
      <c r="AG659" s="274" t="e">
        <f t="shared" ca="1" si="31"/>
        <v>#NAME?</v>
      </c>
    </row>
    <row r="660" spans="1:33" ht="225">
      <c r="A660" s="187" t="e">
        <f t="shared" ca="1" si="23"/>
        <v>#NAME?</v>
      </c>
      <c r="B660" s="273" t="s">
        <v>1904</v>
      </c>
      <c r="C660" s="274"/>
      <c r="D660" s="274" t="s">
        <v>6114</v>
      </c>
      <c r="E660" s="274" t="s">
        <v>12191</v>
      </c>
      <c r="F660" s="274" t="s">
        <v>12192</v>
      </c>
      <c r="G660" s="274" t="s">
        <v>12193</v>
      </c>
      <c r="H660" s="340">
        <v>43446</v>
      </c>
      <c r="I660" s="276" t="str">
        <f t="shared" si="33"/>
        <v>LINKS HARVESTED</v>
      </c>
      <c r="J660" s="340">
        <v>43446</v>
      </c>
      <c r="K660" s="282"/>
      <c r="L660" s="278" t="s">
        <v>6118</v>
      </c>
      <c r="M660" s="278"/>
      <c r="N660" s="278" t="s">
        <v>6109</v>
      </c>
      <c r="O660" s="278"/>
      <c r="P660" s="278"/>
      <c r="Q660" s="278"/>
      <c r="R660" s="278"/>
      <c r="S660" s="278"/>
      <c r="T660" s="278"/>
      <c r="U660" s="274"/>
      <c r="V660" s="274" t="s">
        <v>12194</v>
      </c>
      <c r="W660" s="283" t="s">
        <v>6111</v>
      </c>
      <c r="X660" s="279" t="s">
        <v>12195</v>
      </c>
      <c r="Y660" s="281" t="s">
        <v>12196</v>
      </c>
      <c r="Z660" s="274" t="str">
        <f t="shared" si="24"/>
        <v>SC4FMQ</v>
      </c>
      <c r="AA660" s="274" t="str">
        <f t="shared" si="25"/>
        <v>SC4</v>
      </c>
      <c r="AB660" s="274" t="str">
        <f t="shared" si="26"/>
        <v>FMQ</v>
      </c>
      <c r="AC660" s="274" t="str">
        <f t="shared" si="27"/>
        <v>ZYWXP93</v>
      </c>
      <c r="AD660" s="274" t="str">
        <f t="shared" si="28"/>
        <v>ZYW</v>
      </c>
      <c r="AE660" s="274" t="str">
        <f t="shared" si="29"/>
        <v>XP93</v>
      </c>
      <c r="AF660" s="274" t="e">
        <f t="shared" ca="1" si="30"/>
        <v>#NAME?</v>
      </c>
      <c r="AG660" s="274" t="e">
        <f t="shared" ca="1" si="31"/>
        <v>#NAME?</v>
      </c>
    </row>
    <row r="661" spans="1:33" ht="281.25">
      <c r="A661" s="187" t="e">
        <f t="shared" ca="1" si="23"/>
        <v>#NAME?</v>
      </c>
      <c r="B661" s="273" t="s">
        <v>1904</v>
      </c>
      <c r="C661" s="274"/>
      <c r="D661" s="274" t="s">
        <v>6114</v>
      </c>
      <c r="E661" s="274" t="s">
        <v>12197</v>
      </c>
      <c r="F661" s="274" t="s">
        <v>12198</v>
      </c>
      <c r="G661" s="274"/>
      <c r="H661" s="340">
        <v>43446</v>
      </c>
      <c r="I661" s="276" t="str">
        <f t="shared" si="33"/>
        <v>LINKS HARVESTED</v>
      </c>
      <c r="J661" s="340">
        <v>43446</v>
      </c>
      <c r="K661" s="282"/>
      <c r="L661" s="278" t="s">
        <v>6118</v>
      </c>
      <c r="M661" s="278"/>
      <c r="N661" s="278" t="s">
        <v>6109</v>
      </c>
      <c r="O661" s="278"/>
      <c r="P661" s="278"/>
      <c r="Q661" s="278"/>
      <c r="R661" s="278"/>
      <c r="S661" s="278"/>
      <c r="T661" s="278"/>
      <c r="U661" s="282"/>
      <c r="V661" s="274" t="s">
        <v>12199</v>
      </c>
      <c r="W661" s="283" t="s">
        <v>6111</v>
      </c>
      <c r="X661" s="279" t="s">
        <v>12200</v>
      </c>
      <c r="Y661" s="281" t="s">
        <v>12201</v>
      </c>
      <c r="Z661" s="274" t="str">
        <f t="shared" si="24"/>
        <v>SCK8FW</v>
      </c>
      <c r="AA661" s="274" t="str">
        <f t="shared" si="25"/>
        <v>SCK</v>
      </c>
      <c r="AB661" s="274" t="str">
        <f t="shared" si="26"/>
        <v>8FW</v>
      </c>
      <c r="AC661" s="274" t="str">
        <f t="shared" si="27"/>
        <v>MX6MBHO</v>
      </c>
      <c r="AD661" s="274" t="str">
        <f t="shared" si="28"/>
        <v>MX6</v>
      </c>
      <c r="AE661" s="274" t="str">
        <f t="shared" si="29"/>
        <v>MBHO</v>
      </c>
      <c r="AF661" s="274" t="e">
        <f t="shared" ca="1" si="30"/>
        <v>#NAME?</v>
      </c>
      <c r="AG661" s="274" t="e">
        <f t="shared" ca="1" si="31"/>
        <v>#NAME?</v>
      </c>
    </row>
    <row r="662" spans="1:33" ht="281.25">
      <c r="A662" s="187" t="e">
        <f t="shared" ca="1" si="23"/>
        <v>#NAME?</v>
      </c>
      <c r="B662" s="273" t="s">
        <v>1765</v>
      </c>
      <c r="C662" s="274"/>
      <c r="D662" s="274" t="s">
        <v>6114</v>
      </c>
      <c r="E662" s="274" t="s">
        <v>12202</v>
      </c>
      <c r="F662" s="274" t="s">
        <v>12198</v>
      </c>
      <c r="G662" s="274" t="s">
        <v>12203</v>
      </c>
      <c r="H662" s="340">
        <v>43447</v>
      </c>
      <c r="I662" s="276" t="str">
        <f t="shared" si="33"/>
        <v>LINKS HARVESTED</v>
      </c>
      <c r="J662" s="340">
        <v>43447</v>
      </c>
      <c r="K662" s="282"/>
      <c r="L662" s="278" t="s">
        <v>6118</v>
      </c>
      <c r="M662" s="278"/>
      <c r="N662" s="278" t="s">
        <v>6109</v>
      </c>
      <c r="O662" s="278"/>
      <c r="P662" s="278"/>
      <c r="Q662" s="278"/>
      <c r="R662" s="278"/>
      <c r="S662" s="278"/>
      <c r="T662" s="278"/>
      <c r="U662" s="282"/>
      <c r="V662" s="274" t="s">
        <v>12204</v>
      </c>
      <c r="W662" s="283" t="s">
        <v>6111</v>
      </c>
      <c r="X662" s="279" t="s">
        <v>12205</v>
      </c>
      <c r="Y662" s="281" t="s">
        <v>12206</v>
      </c>
      <c r="Z662" s="274" t="str">
        <f t="shared" si="24"/>
        <v>SCTSLN</v>
      </c>
      <c r="AA662" s="274" t="str">
        <f t="shared" si="25"/>
        <v>SCT</v>
      </c>
      <c r="AB662" s="274" t="str">
        <f t="shared" si="26"/>
        <v>SLN</v>
      </c>
      <c r="AC662" s="274" t="str">
        <f t="shared" si="27"/>
        <v>RBYMGRK</v>
      </c>
      <c r="AD662" s="274" t="str">
        <f t="shared" si="28"/>
        <v>RBY</v>
      </c>
      <c r="AE662" s="274" t="str">
        <f t="shared" si="29"/>
        <v>MGRK</v>
      </c>
      <c r="AF662" s="274" t="e">
        <f t="shared" ca="1" si="30"/>
        <v>#NAME?</v>
      </c>
      <c r="AG662" s="274" t="e">
        <f t="shared" ca="1" si="31"/>
        <v>#NAME?</v>
      </c>
    </row>
    <row r="663" spans="1:33" ht="281.25">
      <c r="A663" s="187" t="e">
        <f t="shared" ca="1" si="23"/>
        <v>#NAME?</v>
      </c>
      <c r="B663" s="273" t="s">
        <v>1765</v>
      </c>
      <c r="C663" s="274"/>
      <c r="D663" s="274" t="s">
        <v>6114</v>
      </c>
      <c r="E663" s="274" t="s">
        <v>12207</v>
      </c>
      <c r="F663" s="274" t="s">
        <v>12198</v>
      </c>
      <c r="G663" s="274" t="s">
        <v>12208</v>
      </c>
      <c r="H663" s="340">
        <v>43447</v>
      </c>
      <c r="I663" s="276" t="str">
        <f t="shared" si="33"/>
        <v>LINKS HARVESTED</v>
      </c>
      <c r="J663" s="340">
        <v>43447</v>
      </c>
      <c r="K663" s="282"/>
      <c r="L663" s="278" t="s">
        <v>6118</v>
      </c>
      <c r="M663" s="278"/>
      <c r="N663" s="278" t="s">
        <v>6109</v>
      </c>
      <c r="O663" s="278"/>
      <c r="P663" s="278"/>
      <c r="Q663" s="278"/>
      <c r="R663" s="278"/>
      <c r="S663" s="278"/>
      <c r="T663" s="278"/>
      <c r="U663" s="282"/>
      <c r="V663" s="274" t="s">
        <v>12209</v>
      </c>
      <c r="W663" s="283" t="s">
        <v>6111</v>
      </c>
      <c r="X663" s="309" t="s">
        <v>12210</v>
      </c>
      <c r="Y663" s="281" t="s">
        <v>12211</v>
      </c>
      <c r="Z663" s="274" t="str">
        <f t="shared" si="24"/>
        <v>SDQWAX</v>
      </c>
      <c r="AA663" s="274" t="str">
        <f t="shared" si="25"/>
        <v>SDQ</v>
      </c>
      <c r="AB663" s="274" t="str">
        <f t="shared" si="26"/>
        <v>WAX</v>
      </c>
      <c r="AC663" s="274" t="str">
        <f t="shared" si="27"/>
        <v>6GXWVD8</v>
      </c>
      <c r="AD663" s="274" t="str">
        <f t="shared" si="28"/>
        <v>6GX</v>
      </c>
      <c r="AE663" s="274" t="str">
        <f t="shared" si="29"/>
        <v>WVD8</v>
      </c>
      <c r="AF663" s="274" t="e">
        <f t="shared" ca="1" si="30"/>
        <v>#NAME?</v>
      </c>
      <c r="AG663" s="274" t="e">
        <f t="shared" ca="1" si="31"/>
        <v>#NAME?</v>
      </c>
    </row>
    <row r="664" spans="1:33" ht="300">
      <c r="A664" s="187" t="e">
        <f t="shared" ca="1" si="23"/>
        <v>#NAME?</v>
      </c>
      <c r="B664" s="273" t="s">
        <v>1904</v>
      </c>
      <c r="C664" s="274"/>
      <c r="D664" s="274" t="s">
        <v>6102</v>
      </c>
      <c r="E664" s="274" t="s">
        <v>12212</v>
      </c>
      <c r="F664" s="274" t="s">
        <v>12213</v>
      </c>
      <c r="G664" s="287" t="s">
        <v>12214</v>
      </c>
      <c r="H664" s="340">
        <v>43448</v>
      </c>
      <c r="I664" s="276" t="str">
        <f t="shared" si="33"/>
        <v>LINKS HARVESTED</v>
      </c>
      <c r="J664" s="340">
        <v>43448</v>
      </c>
      <c r="K664" s="282"/>
      <c r="L664" s="278" t="s">
        <v>6118</v>
      </c>
      <c r="M664" s="278"/>
      <c r="N664" s="278" t="s">
        <v>6109</v>
      </c>
      <c r="O664" s="278"/>
      <c r="P664" s="278"/>
      <c r="Q664" s="278"/>
      <c r="R664" s="278"/>
      <c r="S664" s="278"/>
      <c r="T664" s="278"/>
      <c r="U664" s="282"/>
      <c r="V664" s="274" t="s">
        <v>12215</v>
      </c>
      <c r="W664" s="283" t="s">
        <v>6111</v>
      </c>
      <c r="X664" s="279" t="s">
        <v>12216</v>
      </c>
      <c r="Y664" s="281" t="s">
        <v>12217</v>
      </c>
      <c r="Z664" s="274" t="str">
        <f t="shared" si="24"/>
        <v>SGLXH6</v>
      </c>
      <c r="AA664" s="274" t="str">
        <f t="shared" si="25"/>
        <v>SGL</v>
      </c>
      <c r="AB664" s="274" t="str">
        <f t="shared" si="26"/>
        <v>XH6</v>
      </c>
      <c r="AC664" s="274" t="str">
        <f t="shared" si="27"/>
        <v>L3E502Y</v>
      </c>
      <c r="AD664" s="274" t="str">
        <f t="shared" si="28"/>
        <v>L3E</v>
      </c>
      <c r="AE664" s="274" t="str">
        <f t="shared" si="29"/>
        <v>502Y</v>
      </c>
      <c r="AF664" s="274" t="e">
        <f t="shared" ca="1" si="30"/>
        <v>#NAME?</v>
      </c>
      <c r="AG664" s="274" t="e">
        <f t="shared" ca="1" si="31"/>
        <v>#NAME?</v>
      </c>
    </row>
    <row r="665" spans="1:33" ht="150">
      <c r="A665" s="187" t="e">
        <f t="shared" ca="1" si="23"/>
        <v>#NAME?</v>
      </c>
      <c r="B665" s="273" t="s">
        <v>1765</v>
      </c>
      <c r="C665" s="274"/>
      <c r="D665" s="274" t="s">
        <v>6102</v>
      </c>
      <c r="E665" s="274" t="s">
        <v>12218</v>
      </c>
      <c r="F665" s="274" t="s">
        <v>11684</v>
      </c>
      <c r="G665" s="274" t="s">
        <v>12219</v>
      </c>
      <c r="H665" s="340">
        <v>43451</v>
      </c>
      <c r="I665" s="276" t="str">
        <f t="shared" si="33"/>
        <v>LINKS HARVESTED</v>
      </c>
      <c r="J665" s="340">
        <v>43451</v>
      </c>
      <c r="K665" s="282"/>
      <c r="L665" s="278" t="s">
        <v>6118</v>
      </c>
      <c r="M665" s="278"/>
      <c r="N665" s="278" t="s">
        <v>6109</v>
      </c>
      <c r="O665" s="278"/>
      <c r="P665" s="278"/>
      <c r="Q665" s="278"/>
      <c r="R665" s="278"/>
      <c r="S665" s="278"/>
      <c r="T665" s="278"/>
      <c r="U665" s="282"/>
      <c r="V665" s="274" t="s">
        <v>12220</v>
      </c>
      <c r="W665" s="283" t="s">
        <v>6111</v>
      </c>
      <c r="X665" s="343" t="s">
        <v>12221</v>
      </c>
      <c r="Y665" s="281" t="s">
        <v>12222</v>
      </c>
      <c r="Z665" s="274" t="str">
        <f t="shared" si="24"/>
        <v>SHBHFL</v>
      </c>
      <c r="AA665" s="274" t="str">
        <f t="shared" si="25"/>
        <v>SHB</v>
      </c>
      <c r="AB665" s="274" t="str">
        <f t="shared" si="26"/>
        <v>HFL</v>
      </c>
      <c r="AC665" s="274" t="str">
        <f t="shared" si="27"/>
        <v>DWEZBFK</v>
      </c>
      <c r="AD665" s="274" t="str">
        <f t="shared" si="28"/>
        <v>DWE</v>
      </c>
      <c r="AE665" s="274" t="str">
        <f t="shared" si="29"/>
        <v>ZBFK</v>
      </c>
      <c r="AF665" s="274" t="e">
        <f t="shared" ca="1" si="30"/>
        <v>#NAME?</v>
      </c>
      <c r="AG665" s="274" t="e">
        <f t="shared" ca="1" si="31"/>
        <v>#NAME?</v>
      </c>
    </row>
    <row r="666" spans="1:33" ht="300">
      <c r="A666" s="187" t="e">
        <f t="shared" ca="1" si="23"/>
        <v>#NAME?</v>
      </c>
      <c r="B666" s="273" t="s">
        <v>1765</v>
      </c>
      <c r="C666" s="274"/>
      <c r="D666" s="274" t="s">
        <v>6102</v>
      </c>
      <c r="E666" s="274" t="s">
        <v>12223</v>
      </c>
      <c r="F666" s="274" t="s">
        <v>12224</v>
      </c>
      <c r="G666" s="286" t="s">
        <v>12225</v>
      </c>
      <c r="H666" s="340">
        <v>43451</v>
      </c>
      <c r="I666" s="276" t="str">
        <f t="shared" si="33"/>
        <v>LINKS HARVESTED</v>
      </c>
      <c r="J666" s="340">
        <v>43451</v>
      </c>
      <c r="K666" s="282"/>
      <c r="L666" s="278" t="s">
        <v>6118</v>
      </c>
      <c r="M666" s="278"/>
      <c r="N666" s="278" t="s">
        <v>6109</v>
      </c>
      <c r="O666" s="278"/>
      <c r="P666" s="278"/>
      <c r="Q666" s="278"/>
      <c r="R666" s="278"/>
      <c r="S666" s="278"/>
      <c r="T666" s="278"/>
      <c r="U666" s="282"/>
      <c r="V666" s="274" t="s">
        <v>12226</v>
      </c>
      <c r="W666" s="283" t="s">
        <v>6111</v>
      </c>
      <c r="X666" s="279" t="s">
        <v>12227</v>
      </c>
      <c r="Y666" s="281" t="s">
        <v>12228</v>
      </c>
      <c r="Z666" s="274" t="str">
        <f t="shared" si="24"/>
        <v>SHPW23</v>
      </c>
      <c r="AA666" s="274" t="str">
        <f t="shared" si="25"/>
        <v>SHP</v>
      </c>
      <c r="AB666" s="274" t="str">
        <f t="shared" si="26"/>
        <v>W23</v>
      </c>
      <c r="AC666" s="274" t="str">
        <f t="shared" si="27"/>
        <v>75SDSF1</v>
      </c>
      <c r="AD666" s="274" t="str">
        <f t="shared" si="28"/>
        <v>75S</v>
      </c>
      <c r="AE666" s="274" t="str">
        <f t="shared" si="29"/>
        <v>DSF1</v>
      </c>
      <c r="AF666" s="274" t="e">
        <f t="shared" ca="1" si="30"/>
        <v>#NAME?</v>
      </c>
      <c r="AG666" s="274" t="e">
        <f t="shared" ca="1" si="31"/>
        <v>#NAME?</v>
      </c>
    </row>
    <row r="667" spans="1:33" ht="243.75">
      <c r="A667" s="187" t="e">
        <f t="shared" ca="1" si="23"/>
        <v>#NAME?</v>
      </c>
      <c r="B667" s="273" t="s">
        <v>1904</v>
      </c>
      <c r="C667" s="274"/>
      <c r="D667" s="274" t="s">
        <v>6114</v>
      </c>
      <c r="E667" s="274" t="s">
        <v>12229</v>
      </c>
      <c r="F667" s="274" t="s">
        <v>12230</v>
      </c>
      <c r="G667" s="302" t="s">
        <v>12231</v>
      </c>
      <c r="H667" s="340">
        <v>43452</v>
      </c>
      <c r="I667" s="276" t="str">
        <f t="shared" si="33"/>
        <v>LINKS HARVESTED</v>
      </c>
      <c r="J667" s="340">
        <v>43452</v>
      </c>
      <c r="K667" s="282"/>
      <c r="L667" s="278" t="s">
        <v>6118</v>
      </c>
      <c r="M667" s="278"/>
      <c r="N667" s="278" t="s">
        <v>6109</v>
      </c>
      <c r="O667" s="278"/>
      <c r="P667" s="278"/>
      <c r="Q667" s="278"/>
      <c r="R667" s="278"/>
      <c r="S667" s="278"/>
      <c r="T667" s="278"/>
      <c r="U667" s="282"/>
      <c r="V667" s="274" t="s">
        <v>12232</v>
      </c>
      <c r="W667" s="283" t="s">
        <v>6111</v>
      </c>
      <c r="X667" s="279" t="s">
        <v>12233</v>
      </c>
      <c r="Y667" s="281" t="s">
        <v>12234</v>
      </c>
      <c r="Z667" s="274" t="str">
        <f t="shared" si="24"/>
        <v>SIXHFT</v>
      </c>
      <c r="AA667" s="274" t="str">
        <f t="shared" si="25"/>
        <v>SIX</v>
      </c>
      <c r="AB667" s="274" t="str">
        <f t="shared" si="26"/>
        <v>HFT</v>
      </c>
      <c r="AC667" s="274" t="str">
        <f t="shared" si="27"/>
        <v>Y9KM78H</v>
      </c>
      <c r="AD667" s="274" t="str">
        <f t="shared" si="28"/>
        <v>Y9K</v>
      </c>
      <c r="AE667" s="274" t="str">
        <f t="shared" si="29"/>
        <v>M78H</v>
      </c>
      <c r="AF667" s="274" t="e">
        <f t="shared" ca="1" si="30"/>
        <v>#NAME?</v>
      </c>
      <c r="AG667" s="274" t="e">
        <f t="shared" ca="1" si="31"/>
        <v>#NAME?</v>
      </c>
    </row>
    <row r="668" spans="1:33" ht="187.5">
      <c r="A668" s="187" t="e">
        <f t="shared" ca="1" si="23"/>
        <v>#NAME?</v>
      </c>
      <c r="B668" s="273" t="s">
        <v>1904</v>
      </c>
      <c r="C668" s="274"/>
      <c r="D668" s="274" t="s">
        <v>6114</v>
      </c>
      <c r="E668" s="274" t="s">
        <v>12235</v>
      </c>
      <c r="F668" s="274" t="s">
        <v>12236</v>
      </c>
      <c r="G668" s="274" t="s">
        <v>12237</v>
      </c>
      <c r="H668" s="340">
        <v>43452</v>
      </c>
      <c r="I668" s="276" t="str">
        <f t="shared" si="33"/>
        <v>LINKS HARVESTED</v>
      </c>
      <c r="J668" s="340">
        <v>43452</v>
      </c>
      <c r="K668" s="282"/>
      <c r="L668" s="278" t="s">
        <v>6118</v>
      </c>
      <c r="M668" s="278"/>
      <c r="N668" s="278" t="s">
        <v>6109</v>
      </c>
      <c r="O668" s="278"/>
      <c r="P668" s="278"/>
      <c r="Q668" s="278"/>
      <c r="R668" s="278"/>
      <c r="S668" s="278"/>
      <c r="T668" s="278"/>
      <c r="U668" s="282"/>
      <c r="V668" s="274" t="s">
        <v>12238</v>
      </c>
      <c r="W668" s="283" t="s">
        <v>6111</v>
      </c>
      <c r="X668" s="309" t="s">
        <v>12239</v>
      </c>
      <c r="Y668" s="281" t="s">
        <v>12240</v>
      </c>
      <c r="Z668" s="274" t="str">
        <f t="shared" si="24"/>
        <v>SI74X7</v>
      </c>
      <c r="AA668" s="274" t="str">
        <f t="shared" si="25"/>
        <v>SI7</v>
      </c>
      <c r="AB668" s="274" t="str">
        <f t="shared" si="26"/>
        <v>4X7</v>
      </c>
      <c r="AC668" s="274" t="str">
        <f t="shared" si="27"/>
        <v>ZY6WXG2</v>
      </c>
      <c r="AD668" s="274" t="str">
        <f t="shared" si="28"/>
        <v>ZY6</v>
      </c>
      <c r="AE668" s="274" t="str">
        <f t="shared" si="29"/>
        <v>WXG2</v>
      </c>
      <c r="AF668" s="274" t="e">
        <f t="shared" ca="1" si="30"/>
        <v>#NAME?</v>
      </c>
      <c r="AG668" s="274" t="e">
        <f t="shared" ca="1" si="31"/>
        <v>#NAME?</v>
      </c>
    </row>
    <row r="669" spans="1:33" ht="356.25">
      <c r="A669" s="187" t="e">
        <f t="shared" ca="1" si="23"/>
        <v>#NAME?</v>
      </c>
      <c r="B669" s="273" t="s">
        <v>1904</v>
      </c>
      <c r="C669" s="274"/>
      <c r="D669" s="274" t="s">
        <v>6114</v>
      </c>
      <c r="E669" s="274" t="s">
        <v>12241</v>
      </c>
      <c r="F669" s="274" t="s">
        <v>12242</v>
      </c>
      <c r="G669" s="288" t="s">
        <v>12243</v>
      </c>
      <c r="H669" s="340">
        <v>43452</v>
      </c>
      <c r="I669" s="276" t="str">
        <f t="shared" si="33"/>
        <v>LINKS HARVESTED</v>
      </c>
      <c r="J669" s="340">
        <v>43452</v>
      </c>
      <c r="K669" s="282"/>
      <c r="L669" s="278" t="s">
        <v>6118</v>
      </c>
      <c r="M669" s="278"/>
      <c r="N669" s="278" t="s">
        <v>6109</v>
      </c>
      <c r="O669" s="278"/>
      <c r="P669" s="278"/>
      <c r="Q669" s="278"/>
      <c r="R669" s="278"/>
      <c r="S669" s="278"/>
      <c r="T669" s="278"/>
      <c r="U669" s="282"/>
      <c r="V669" s="274" t="s">
        <v>12244</v>
      </c>
      <c r="W669" s="283" t="s">
        <v>6111</v>
      </c>
      <c r="X669" s="279" t="s">
        <v>12245</v>
      </c>
      <c r="Y669" s="281" t="s">
        <v>12246</v>
      </c>
      <c r="Z669" s="274" t="str">
        <f t="shared" si="24"/>
        <v>SL7KEK</v>
      </c>
      <c r="AA669" s="274" t="str">
        <f t="shared" si="25"/>
        <v>SL7</v>
      </c>
      <c r="AB669" s="274" t="str">
        <f t="shared" si="26"/>
        <v>KEK</v>
      </c>
      <c r="AC669" s="274" t="str">
        <f t="shared" si="27"/>
        <v>X9S2ACH</v>
      </c>
      <c r="AD669" s="274" t="str">
        <f t="shared" si="28"/>
        <v>X9S</v>
      </c>
      <c r="AE669" s="274" t="str">
        <f t="shared" si="29"/>
        <v>2ACH</v>
      </c>
      <c r="AF669" s="274" t="e">
        <f t="shared" ca="1" si="30"/>
        <v>#NAME?</v>
      </c>
      <c r="AG669" s="274" t="e">
        <f t="shared" ca="1" si="31"/>
        <v>#NAME?</v>
      </c>
    </row>
    <row r="670" spans="1:33" ht="262.5">
      <c r="A670" s="187" t="e">
        <f t="shared" ca="1" si="23"/>
        <v>#NAME?</v>
      </c>
      <c r="B670" s="273" t="s">
        <v>1765</v>
      </c>
      <c r="C670" s="274"/>
      <c r="D670" s="274" t="s">
        <v>6114</v>
      </c>
      <c r="E670" s="274" t="s">
        <v>12247</v>
      </c>
      <c r="F670" s="274" t="s">
        <v>12248</v>
      </c>
      <c r="G670" s="294"/>
      <c r="H670" s="340">
        <v>43452</v>
      </c>
      <c r="I670" s="276" t="str">
        <f t="shared" si="33"/>
        <v>LINKS HARVESTED</v>
      </c>
      <c r="J670" s="340">
        <v>43452</v>
      </c>
      <c r="K670" s="282"/>
      <c r="L670" s="278" t="s">
        <v>6118</v>
      </c>
      <c r="M670" s="278"/>
      <c r="N670" s="278" t="s">
        <v>6109</v>
      </c>
      <c r="O670" s="278"/>
      <c r="P670" s="278"/>
      <c r="Q670" s="278"/>
      <c r="R670" s="278"/>
      <c r="S670" s="278"/>
      <c r="T670" s="278"/>
      <c r="U670" s="282"/>
      <c r="V670" s="274" t="s">
        <v>12249</v>
      </c>
      <c r="W670" s="283" t="s">
        <v>6111</v>
      </c>
      <c r="X670" s="279" t="s">
        <v>12250</v>
      </c>
      <c r="Y670" s="281" t="s">
        <v>12251</v>
      </c>
      <c r="Z670" s="274" t="str">
        <f t="shared" si="24"/>
        <v>SLPX75</v>
      </c>
      <c r="AA670" s="274" t="str">
        <f t="shared" si="25"/>
        <v>SLP</v>
      </c>
      <c r="AB670" s="274" t="str">
        <f t="shared" si="26"/>
        <v>X75</v>
      </c>
      <c r="AC670" s="274" t="str">
        <f t="shared" si="27"/>
        <v>KZW8WOA</v>
      </c>
      <c r="AD670" s="274" t="str">
        <f t="shared" si="28"/>
        <v>KZW</v>
      </c>
      <c r="AE670" s="274" t="str">
        <f t="shared" si="29"/>
        <v>8WOA</v>
      </c>
      <c r="AF670" s="274" t="e">
        <f t="shared" ca="1" si="30"/>
        <v>#NAME?</v>
      </c>
      <c r="AG670" s="274" t="e">
        <f t="shared" ca="1" si="31"/>
        <v>#NAME?</v>
      </c>
    </row>
    <row r="671" spans="1:33" ht="93.75">
      <c r="A671" s="187" t="e">
        <f t="shared" ca="1" si="23"/>
        <v>#NAME?</v>
      </c>
      <c r="B671" s="273" t="s">
        <v>1904</v>
      </c>
      <c r="C671" s="274"/>
      <c r="D671" s="274" t="s">
        <v>6114</v>
      </c>
      <c r="E671" s="274" t="s">
        <v>12252</v>
      </c>
      <c r="F671" s="274" t="s">
        <v>10709</v>
      </c>
      <c r="G671" s="274" t="s">
        <v>11642</v>
      </c>
      <c r="H671" s="340">
        <v>43452</v>
      </c>
      <c r="I671" s="276" t="str">
        <f t="shared" si="33"/>
        <v>LINKS REQUIRED</v>
      </c>
      <c r="J671" s="340">
        <v>43452</v>
      </c>
      <c r="K671" s="282"/>
      <c r="L671" s="278"/>
      <c r="M671" s="278"/>
      <c r="N671" s="278" t="s">
        <v>6109</v>
      </c>
      <c r="O671" s="278"/>
      <c r="P671" s="278"/>
      <c r="Q671" s="278"/>
      <c r="R671" s="278"/>
      <c r="S671" s="278"/>
      <c r="T671" s="278"/>
      <c r="U671" s="282"/>
      <c r="V671" s="282"/>
      <c r="W671" s="279"/>
      <c r="X671" s="282"/>
      <c r="Y671" s="281" t="s">
        <v>12253</v>
      </c>
      <c r="Z671" s="274" t="str">
        <f t="shared" si="24"/>
        <v>SX14KS</v>
      </c>
      <c r="AA671" s="274" t="str">
        <f t="shared" si="25"/>
        <v>SX1</v>
      </c>
      <c r="AB671" s="274" t="str">
        <f t="shared" si="26"/>
        <v>4KS</v>
      </c>
      <c r="AC671" s="274" t="str">
        <f t="shared" si="27"/>
        <v>HH827N1</v>
      </c>
      <c r="AD671" s="274" t="str">
        <f t="shared" si="28"/>
        <v>HH8</v>
      </c>
      <c r="AE671" s="274" t="str">
        <f t="shared" si="29"/>
        <v>27N1</v>
      </c>
      <c r="AF671" s="274" t="e">
        <f t="shared" ca="1" si="30"/>
        <v>#NAME?</v>
      </c>
      <c r="AG671" s="274" t="e">
        <f t="shared" ca="1" si="31"/>
        <v>#NAME?</v>
      </c>
    </row>
    <row r="672" spans="1:33" ht="131.25">
      <c r="A672" s="187" t="e">
        <f t="shared" ca="1" si="23"/>
        <v>#NAME?</v>
      </c>
      <c r="B672" s="273" t="s">
        <v>1762</v>
      </c>
      <c r="C672" s="274"/>
      <c r="D672" s="274" t="s">
        <v>6114</v>
      </c>
      <c r="E672" s="274" t="s">
        <v>12254</v>
      </c>
      <c r="F672" s="274" t="s">
        <v>12255</v>
      </c>
      <c r="G672" s="287" t="s">
        <v>12256</v>
      </c>
      <c r="H672" s="340">
        <v>43452</v>
      </c>
      <c r="I672" s="276" t="str">
        <f t="shared" si="33"/>
        <v>LINKS REQUIRED</v>
      </c>
      <c r="J672" s="340">
        <v>43452</v>
      </c>
      <c r="K672" s="282"/>
      <c r="L672" s="278"/>
      <c r="M672" s="278"/>
      <c r="N672" s="278"/>
      <c r="O672" s="278"/>
      <c r="P672" s="278"/>
      <c r="Q672" s="278"/>
      <c r="R672" s="278"/>
      <c r="S672" s="278"/>
      <c r="T672" s="278"/>
      <c r="U672" s="282"/>
      <c r="V672" s="282"/>
      <c r="W672" s="279"/>
      <c r="X672" s="282"/>
      <c r="Y672" s="281" t="s">
        <v>12257</v>
      </c>
      <c r="Z672" s="274" t="str">
        <f t="shared" si="24"/>
        <v>SXA6G4</v>
      </c>
      <c r="AA672" s="274" t="str">
        <f t="shared" si="25"/>
        <v>SXA</v>
      </c>
      <c r="AB672" s="274" t="str">
        <f t="shared" si="26"/>
        <v>6G4</v>
      </c>
      <c r="AC672" s="274" t="str">
        <f t="shared" si="27"/>
        <v>U5P25H5</v>
      </c>
      <c r="AD672" s="274" t="str">
        <f t="shared" si="28"/>
        <v>U5P</v>
      </c>
      <c r="AE672" s="274" t="str">
        <f t="shared" si="29"/>
        <v>25H5</v>
      </c>
      <c r="AF672" s="274" t="e">
        <f t="shared" ca="1" si="30"/>
        <v>#NAME?</v>
      </c>
      <c r="AG672" s="274" t="e">
        <f t="shared" ca="1" si="31"/>
        <v>#NAME?</v>
      </c>
    </row>
    <row r="673" spans="1:33" ht="243.75">
      <c r="A673" s="187" t="e">
        <f t="shared" ca="1" si="23"/>
        <v>#NAME?</v>
      </c>
      <c r="B673" s="273" t="s">
        <v>1904</v>
      </c>
      <c r="C673" s="274"/>
      <c r="D673" s="274" t="s">
        <v>6114</v>
      </c>
      <c r="E673" s="274" t="s">
        <v>12258</v>
      </c>
      <c r="F673" s="274" t="s">
        <v>12259</v>
      </c>
      <c r="G673" s="344" t="s">
        <v>12260</v>
      </c>
      <c r="H673" s="340">
        <v>43453</v>
      </c>
      <c r="I673" s="276" t="str">
        <f t="shared" si="33"/>
        <v>LINKS HARVESTED</v>
      </c>
      <c r="J673" s="340">
        <v>43453</v>
      </c>
      <c r="K673" s="282"/>
      <c r="L673" s="278" t="s">
        <v>6118</v>
      </c>
      <c r="M673" s="278"/>
      <c r="N673" s="278" t="s">
        <v>6118</v>
      </c>
      <c r="O673" s="278"/>
      <c r="P673" s="278"/>
      <c r="Q673" s="278"/>
      <c r="R673" s="278"/>
      <c r="S673" s="278"/>
      <c r="T673" s="278"/>
      <c r="U673" s="282"/>
      <c r="V673" s="274" t="s">
        <v>12261</v>
      </c>
      <c r="W673" s="283" t="s">
        <v>6111</v>
      </c>
      <c r="X673" s="279" t="s">
        <v>12262</v>
      </c>
      <c r="Y673" s="281" t="s">
        <v>12263</v>
      </c>
      <c r="Z673" s="274" t="str">
        <f t="shared" si="24"/>
        <v>SXXDL1</v>
      </c>
      <c r="AA673" s="274" t="str">
        <f t="shared" si="25"/>
        <v>SXX</v>
      </c>
      <c r="AB673" s="274" t="str">
        <f t="shared" si="26"/>
        <v>DL1</v>
      </c>
      <c r="AC673" s="274" t="str">
        <f t="shared" si="27"/>
        <v>ENE6M0D</v>
      </c>
      <c r="AD673" s="274" t="str">
        <f t="shared" si="28"/>
        <v>ENE</v>
      </c>
      <c r="AE673" s="274" t="str">
        <f t="shared" si="29"/>
        <v>6M0D</v>
      </c>
      <c r="AF673" s="274" t="e">
        <f t="shared" ca="1" si="30"/>
        <v>#NAME?</v>
      </c>
      <c r="AG673" s="274" t="e">
        <f t="shared" ca="1" si="31"/>
        <v>#NAME?</v>
      </c>
    </row>
    <row r="674" spans="1:33" ht="187.5">
      <c r="A674" s="187" t="e">
        <f t="shared" ca="1" si="23"/>
        <v>#NAME?</v>
      </c>
      <c r="B674" s="273" t="s">
        <v>1765</v>
      </c>
      <c r="C674" s="274" t="s">
        <v>12264</v>
      </c>
      <c r="D674" s="274" t="s">
        <v>6114</v>
      </c>
      <c r="E674" s="274" t="s">
        <v>12265</v>
      </c>
      <c r="F674" s="274" t="s">
        <v>12266</v>
      </c>
      <c r="G674" s="274" t="s">
        <v>12267</v>
      </c>
      <c r="H674" s="340">
        <v>43453</v>
      </c>
      <c r="I674" s="276" t="str">
        <f t="shared" si="33"/>
        <v>LINKS REQUIRED</v>
      </c>
      <c r="J674" s="340"/>
      <c r="K674" s="282"/>
      <c r="L674" s="278"/>
      <c r="M674" s="278"/>
      <c r="N674" s="278"/>
      <c r="O674" s="278"/>
      <c r="P674" s="278"/>
      <c r="Q674" s="278"/>
      <c r="R674" s="278"/>
      <c r="S674" s="278"/>
      <c r="T674" s="278"/>
      <c r="U674" s="282"/>
      <c r="V674" s="282"/>
      <c r="W674" s="279"/>
      <c r="X674" s="282"/>
      <c r="Y674" s="281" t="s">
        <v>12268</v>
      </c>
      <c r="Z674" s="274" t="str">
        <f t="shared" si="24"/>
        <v>SP3R4U</v>
      </c>
      <c r="AA674" s="274" t="str">
        <f t="shared" si="25"/>
        <v>SP3</v>
      </c>
      <c r="AB674" s="274" t="str">
        <f t="shared" si="26"/>
        <v>R4U</v>
      </c>
      <c r="AC674" s="274" t="str">
        <f t="shared" si="27"/>
        <v>IC6TXEJ</v>
      </c>
      <c r="AD674" s="274" t="str">
        <f t="shared" si="28"/>
        <v>IC6</v>
      </c>
      <c r="AE674" s="274" t="str">
        <f t="shared" si="29"/>
        <v>TXEJ</v>
      </c>
      <c r="AF674" s="274" t="e">
        <f t="shared" ca="1" si="30"/>
        <v>#NAME?</v>
      </c>
      <c r="AG674" s="274" t="e">
        <f t="shared" ca="1" si="31"/>
        <v>#NAME?</v>
      </c>
    </row>
    <row r="675" spans="1:33" ht="243.75">
      <c r="A675" s="187" t="e">
        <f t="shared" ca="1" si="23"/>
        <v>#NAME?</v>
      </c>
      <c r="B675" s="273" t="s">
        <v>1904</v>
      </c>
      <c r="C675" s="274"/>
      <c r="D675" s="274" t="s">
        <v>6114</v>
      </c>
      <c r="E675" s="274" t="s">
        <v>12269</v>
      </c>
      <c r="F675" s="274" t="s">
        <v>6250</v>
      </c>
      <c r="G675" s="294"/>
      <c r="H675" s="340">
        <v>43454</v>
      </c>
      <c r="I675" s="276" t="str">
        <f t="shared" si="33"/>
        <v>LINKS HARVESTED</v>
      </c>
      <c r="J675" s="340">
        <v>43455</v>
      </c>
      <c r="K675" s="282"/>
      <c r="L675" s="278" t="s">
        <v>6118</v>
      </c>
      <c r="M675" s="278"/>
      <c r="N675" s="278" t="s">
        <v>6109</v>
      </c>
      <c r="O675" s="278"/>
      <c r="P675" s="278"/>
      <c r="Q675" s="278"/>
      <c r="R675" s="278"/>
      <c r="S675" s="278"/>
      <c r="T675" s="278"/>
      <c r="U675" s="282"/>
      <c r="V675" s="274" t="s">
        <v>12270</v>
      </c>
      <c r="W675" s="283" t="s">
        <v>6111</v>
      </c>
      <c r="X675" s="279" t="s">
        <v>12271</v>
      </c>
      <c r="Y675" s="281" t="s">
        <v>12272</v>
      </c>
      <c r="Z675" s="274" t="str">
        <f t="shared" si="24"/>
        <v>SPXXKE</v>
      </c>
      <c r="AA675" s="274" t="str">
        <f t="shared" si="25"/>
        <v>SPX</v>
      </c>
      <c r="AB675" s="274" t="str">
        <f t="shared" si="26"/>
        <v>XKE</v>
      </c>
      <c r="AC675" s="274" t="str">
        <f t="shared" si="27"/>
        <v>23F3D97</v>
      </c>
      <c r="AD675" s="274" t="str">
        <f t="shared" si="28"/>
        <v>23F</v>
      </c>
      <c r="AE675" s="274" t="str">
        <f t="shared" si="29"/>
        <v>3D97</v>
      </c>
      <c r="AF675" s="274" t="e">
        <f t="shared" ca="1" si="30"/>
        <v>#NAME?</v>
      </c>
      <c r="AG675" s="274" t="e">
        <f t="shared" ca="1" si="31"/>
        <v>#NAME?</v>
      </c>
    </row>
    <row r="676" spans="1:33" ht="150">
      <c r="A676" s="187" t="e">
        <f t="shared" ca="1" si="23"/>
        <v>#NAME?</v>
      </c>
      <c r="B676" s="273" t="s">
        <v>1765</v>
      </c>
      <c r="C676" s="274"/>
      <c r="D676" s="274" t="s">
        <v>6102</v>
      </c>
      <c r="E676" s="274" t="s">
        <v>12273</v>
      </c>
      <c r="F676" s="274" t="s">
        <v>11684</v>
      </c>
      <c r="G676" s="286" t="s">
        <v>12274</v>
      </c>
      <c r="H676" s="340">
        <v>43454</v>
      </c>
      <c r="I676" s="276" t="str">
        <f t="shared" si="33"/>
        <v>LINKS HARVESTED</v>
      </c>
      <c r="J676" s="340">
        <v>43455</v>
      </c>
      <c r="K676" s="282"/>
      <c r="L676" s="278" t="s">
        <v>6118</v>
      </c>
      <c r="M676" s="278"/>
      <c r="N676" s="278" t="s">
        <v>6109</v>
      </c>
      <c r="O676" s="278"/>
      <c r="P676" s="278"/>
      <c r="Q676" s="278"/>
      <c r="R676" s="278"/>
      <c r="S676" s="278"/>
      <c r="T676" s="278"/>
      <c r="U676" s="282"/>
      <c r="V676" s="274" t="s">
        <v>12275</v>
      </c>
      <c r="W676" s="283" t="s">
        <v>6111</v>
      </c>
      <c r="X676" s="309" t="s">
        <v>12276</v>
      </c>
      <c r="Y676" s="281" t="s">
        <v>12277</v>
      </c>
      <c r="Z676" s="274" t="str">
        <f t="shared" si="24"/>
        <v>SUBFXE</v>
      </c>
      <c r="AA676" s="274" t="str">
        <f t="shared" si="25"/>
        <v>SUB</v>
      </c>
      <c r="AB676" s="274" t="str">
        <f t="shared" si="26"/>
        <v>FXE</v>
      </c>
      <c r="AC676" s="274" t="str">
        <f t="shared" si="27"/>
        <v>2RCX4HI</v>
      </c>
      <c r="AD676" s="274" t="str">
        <f t="shared" si="28"/>
        <v>2RC</v>
      </c>
      <c r="AE676" s="274" t="str">
        <f t="shared" si="29"/>
        <v>X4HI</v>
      </c>
      <c r="AF676" s="274" t="e">
        <f t="shared" ca="1" si="30"/>
        <v>#NAME?</v>
      </c>
      <c r="AG676" s="274" t="e">
        <f t="shared" ca="1" si="31"/>
        <v>#NAME?</v>
      </c>
    </row>
    <row r="677" spans="1:33" ht="281.25">
      <c r="A677" s="187" t="e">
        <f t="shared" ca="1" si="23"/>
        <v>#NAME?</v>
      </c>
      <c r="B677" s="273" t="s">
        <v>1904</v>
      </c>
      <c r="C677" s="274"/>
      <c r="D677" s="274" t="s">
        <v>6114</v>
      </c>
      <c r="E677" s="274" t="s">
        <v>12278</v>
      </c>
      <c r="F677" s="274" t="s">
        <v>12279</v>
      </c>
      <c r="G677" s="274" t="s">
        <v>12280</v>
      </c>
      <c r="H677" s="340">
        <v>43454</v>
      </c>
      <c r="I677" s="276" t="str">
        <f t="shared" si="33"/>
        <v>LINKS HARVESTED</v>
      </c>
      <c r="J677" s="340">
        <v>43455</v>
      </c>
      <c r="K677" s="282"/>
      <c r="L677" s="278" t="s">
        <v>6118</v>
      </c>
      <c r="M677" s="278"/>
      <c r="N677" s="278" t="s">
        <v>6109</v>
      </c>
      <c r="O677" s="278"/>
      <c r="P677" s="278"/>
      <c r="Q677" s="278"/>
      <c r="R677" s="278"/>
      <c r="S677" s="278"/>
      <c r="T677" s="278"/>
      <c r="U677" s="282"/>
      <c r="V677" s="274" t="s">
        <v>12281</v>
      </c>
      <c r="W677" s="283" t="s">
        <v>6111</v>
      </c>
      <c r="X677" s="279" t="s">
        <v>12282</v>
      </c>
      <c r="Y677" s="281" t="s">
        <v>12283</v>
      </c>
      <c r="Z677" s="274" t="str">
        <f t="shared" si="24"/>
        <v>SUJ8XG</v>
      </c>
      <c r="AA677" s="274" t="str">
        <f t="shared" si="25"/>
        <v>SUJ</v>
      </c>
      <c r="AB677" s="274" t="str">
        <f t="shared" si="26"/>
        <v>8XG</v>
      </c>
      <c r="AC677" s="274" t="str">
        <f t="shared" si="27"/>
        <v>4L2XGEX</v>
      </c>
      <c r="AD677" s="274" t="str">
        <f t="shared" si="28"/>
        <v>4L2</v>
      </c>
      <c r="AE677" s="274" t="str">
        <f t="shared" si="29"/>
        <v>XGEX</v>
      </c>
      <c r="AF677" s="274" t="e">
        <f t="shared" ca="1" si="30"/>
        <v>#NAME?</v>
      </c>
      <c r="AG677" s="274" t="e">
        <f t="shared" ca="1" si="31"/>
        <v>#NAME?</v>
      </c>
    </row>
    <row r="678" spans="1:33" ht="105">
      <c r="A678" s="187" t="e">
        <f t="shared" ca="1" si="23"/>
        <v>#NAME?</v>
      </c>
      <c r="B678" s="273" t="s">
        <v>1786</v>
      </c>
      <c r="C678" s="274"/>
      <c r="D678" s="274" t="s">
        <v>6102</v>
      </c>
      <c r="E678" s="274" t="s">
        <v>12284</v>
      </c>
      <c r="F678" s="274" t="s">
        <v>9887</v>
      </c>
      <c r="G678" s="274"/>
      <c r="H678" s="340">
        <v>43456</v>
      </c>
      <c r="I678" s="276" t="str">
        <f t="shared" si="33"/>
        <v>LINKS REQUIRED</v>
      </c>
      <c r="J678" s="340">
        <v>43458</v>
      </c>
      <c r="K678" s="282"/>
      <c r="L678" s="278"/>
      <c r="M678" s="278"/>
      <c r="N678" s="278"/>
      <c r="O678" s="278"/>
      <c r="P678" s="278"/>
      <c r="Q678" s="278"/>
      <c r="R678" s="278"/>
      <c r="S678" s="278"/>
      <c r="T678" s="278"/>
      <c r="U678" s="282"/>
      <c r="V678" s="282"/>
      <c r="W678" s="279"/>
      <c r="X678" s="282"/>
      <c r="Y678" s="281" t="s">
        <v>12285</v>
      </c>
      <c r="Z678" s="274" t="str">
        <f t="shared" si="24"/>
        <v>SUXFGT</v>
      </c>
      <c r="AA678" s="274" t="str">
        <f t="shared" si="25"/>
        <v>SUX</v>
      </c>
      <c r="AB678" s="274" t="str">
        <f t="shared" si="26"/>
        <v>FGT</v>
      </c>
      <c r="AC678" s="274" t="str">
        <f t="shared" si="27"/>
        <v>7XAGVSB</v>
      </c>
      <c r="AD678" s="274" t="str">
        <f t="shared" si="28"/>
        <v>7XA</v>
      </c>
      <c r="AE678" s="274" t="str">
        <f t="shared" si="29"/>
        <v>GVSB</v>
      </c>
      <c r="AF678" s="274" t="e">
        <f t="shared" ca="1" si="30"/>
        <v>#NAME?</v>
      </c>
      <c r="AG678" s="274" t="e">
        <f t="shared" ca="1" si="31"/>
        <v>#NAME?</v>
      </c>
    </row>
    <row r="679" spans="1:33" ht="105">
      <c r="A679" s="187" t="e">
        <f t="shared" ca="1" si="23"/>
        <v>#NAME?</v>
      </c>
      <c r="B679" s="273" t="s">
        <v>1786</v>
      </c>
      <c r="C679" s="274"/>
      <c r="D679" s="274" t="s">
        <v>6102</v>
      </c>
      <c r="E679" s="274" t="s">
        <v>12286</v>
      </c>
      <c r="F679" s="274" t="s">
        <v>9887</v>
      </c>
      <c r="G679" s="274"/>
      <c r="H679" s="340">
        <v>43456</v>
      </c>
      <c r="I679" s="276" t="str">
        <f t="shared" si="33"/>
        <v>LINKS REQUIRED</v>
      </c>
      <c r="J679" s="340">
        <v>43458</v>
      </c>
      <c r="K679" s="282"/>
      <c r="L679" s="278"/>
      <c r="M679" s="278"/>
      <c r="N679" s="278"/>
      <c r="O679" s="278"/>
      <c r="P679" s="278"/>
      <c r="Q679" s="278"/>
      <c r="R679" s="278"/>
      <c r="S679" s="278"/>
      <c r="T679" s="278"/>
      <c r="U679" s="282"/>
      <c r="V679" s="282"/>
      <c r="W679" s="279"/>
      <c r="X679" s="282"/>
      <c r="Y679" s="281" t="s">
        <v>12287</v>
      </c>
      <c r="Z679" s="274" t="str">
        <f t="shared" si="24"/>
        <v>SY2USB</v>
      </c>
      <c r="AA679" s="274" t="str">
        <f t="shared" si="25"/>
        <v>SY2</v>
      </c>
      <c r="AB679" s="274" t="str">
        <f t="shared" si="26"/>
        <v>USB</v>
      </c>
      <c r="AC679" s="274" t="str">
        <f t="shared" si="27"/>
        <v>7ZNSVOA</v>
      </c>
      <c r="AD679" s="274" t="str">
        <f t="shared" si="28"/>
        <v>7ZN</v>
      </c>
      <c r="AE679" s="274" t="str">
        <f t="shared" si="29"/>
        <v>SVOA</v>
      </c>
      <c r="AF679" s="274" t="e">
        <f t="shared" ca="1" si="30"/>
        <v>#NAME?</v>
      </c>
      <c r="AG679" s="274" t="e">
        <f t="shared" ca="1" si="31"/>
        <v>#NAME?</v>
      </c>
    </row>
    <row r="680" spans="1:33" ht="409.5">
      <c r="A680" s="187" t="e">
        <f t="shared" ca="1" si="23"/>
        <v>#NAME?</v>
      </c>
      <c r="B680" s="273" t="s">
        <v>3908</v>
      </c>
      <c r="C680" s="274"/>
      <c r="D680" s="274" t="s">
        <v>6114</v>
      </c>
      <c r="E680" s="274" t="s">
        <v>12288</v>
      </c>
      <c r="F680" s="274" t="s">
        <v>12289</v>
      </c>
      <c r="G680" s="288" t="s">
        <v>12290</v>
      </c>
      <c r="H680" s="340">
        <v>43456</v>
      </c>
      <c r="I680" s="276" t="str">
        <f t="shared" si="33"/>
        <v>LINKS HARVESTED</v>
      </c>
      <c r="J680" s="340">
        <v>43458</v>
      </c>
      <c r="K680" s="282"/>
      <c r="L680" s="278" t="s">
        <v>6118</v>
      </c>
      <c r="M680" s="278"/>
      <c r="N680" s="278" t="s">
        <v>6109</v>
      </c>
      <c r="O680" s="278"/>
      <c r="P680" s="278"/>
      <c r="Q680" s="278"/>
      <c r="R680" s="278"/>
      <c r="S680" s="278"/>
      <c r="T680" s="278"/>
      <c r="U680" s="282"/>
      <c r="V680" s="274" t="s">
        <v>12291</v>
      </c>
      <c r="W680" s="283" t="s">
        <v>6111</v>
      </c>
      <c r="X680" s="279" t="s">
        <v>12292</v>
      </c>
      <c r="Y680" s="281" t="s">
        <v>12293</v>
      </c>
      <c r="Z680" s="274" t="str">
        <f t="shared" si="24"/>
        <v>SYY9WG</v>
      </c>
      <c r="AA680" s="274" t="str">
        <f t="shared" si="25"/>
        <v>SYY</v>
      </c>
      <c r="AB680" s="274" t="str">
        <f t="shared" si="26"/>
        <v>9WG</v>
      </c>
      <c r="AC680" s="274" t="str">
        <f t="shared" si="27"/>
        <v>JRD7VGO</v>
      </c>
      <c r="AD680" s="274" t="str">
        <f t="shared" si="28"/>
        <v>JRD</v>
      </c>
      <c r="AE680" s="274" t="str">
        <f t="shared" si="29"/>
        <v>7VGO</v>
      </c>
      <c r="AF680" s="274" t="e">
        <f t="shared" ca="1" si="30"/>
        <v>#NAME?</v>
      </c>
      <c r="AG680" s="274" t="e">
        <f t="shared" ca="1" si="31"/>
        <v>#NAME?</v>
      </c>
    </row>
    <row r="681" spans="1:33" ht="206.25">
      <c r="A681" s="187" t="e">
        <f t="shared" ca="1" si="23"/>
        <v>#NAME?</v>
      </c>
      <c r="B681" s="273" t="s">
        <v>1765</v>
      </c>
      <c r="C681" s="274"/>
      <c r="D681" s="274" t="s">
        <v>6114</v>
      </c>
      <c r="E681" s="274" t="s">
        <v>12294</v>
      </c>
      <c r="F681" s="274" t="s">
        <v>12295</v>
      </c>
      <c r="G681" s="274" t="s">
        <v>12296</v>
      </c>
      <c r="H681" s="340">
        <v>43458</v>
      </c>
      <c r="I681" s="276" t="str">
        <f t="shared" si="33"/>
        <v>LINKS HARVESTED</v>
      </c>
      <c r="J681" s="340">
        <v>43458</v>
      </c>
      <c r="K681" s="282"/>
      <c r="L681" s="278" t="s">
        <v>6118</v>
      </c>
      <c r="M681" s="278"/>
      <c r="N681" s="278" t="s">
        <v>6109</v>
      </c>
      <c r="O681" s="278"/>
      <c r="P681" s="278"/>
      <c r="Q681" s="278"/>
      <c r="R681" s="278"/>
      <c r="S681" s="278"/>
      <c r="T681" s="278"/>
      <c r="U681" s="282"/>
      <c r="V681" s="274" t="s">
        <v>12297</v>
      </c>
      <c r="W681" s="283" t="s">
        <v>6111</v>
      </c>
      <c r="X681" s="309" t="s">
        <v>12298</v>
      </c>
      <c r="Y681" s="281" t="s">
        <v>12299</v>
      </c>
      <c r="Z681" s="274" t="str">
        <f t="shared" si="24"/>
        <v>T2K8TQ</v>
      </c>
      <c r="AA681" s="274" t="str">
        <f t="shared" si="25"/>
        <v>T2K</v>
      </c>
      <c r="AB681" s="274" t="str">
        <f t="shared" si="26"/>
        <v>8TQ</v>
      </c>
      <c r="AC681" s="274" t="str">
        <f t="shared" si="27"/>
        <v>3PLWD8Y</v>
      </c>
      <c r="AD681" s="274" t="str">
        <f t="shared" si="28"/>
        <v>3PL</v>
      </c>
      <c r="AE681" s="274" t="str">
        <f t="shared" si="29"/>
        <v>WD8Y</v>
      </c>
      <c r="AF681" s="274" t="e">
        <f t="shared" ca="1" si="30"/>
        <v>#NAME?</v>
      </c>
      <c r="AG681" s="274" t="e">
        <f t="shared" ca="1" si="31"/>
        <v>#NAME?</v>
      </c>
    </row>
    <row r="682" spans="1:33" ht="243.75">
      <c r="A682" s="187" t="e">
        <f t="shared" ca="1" si="23"/>
        <v>#NAME?</v>
      </c>
      <c r="B682" s="273" t="s">
        <v>1904</v>
      </c>
      <c r="C682" s="274"/>
      <c r="D682" s="274" t="s">
        <v>6114</v>
      </c>
      <c r="E682" s="274" t="s">
        <v>12300</v>
      </c>
      <c r="F682" s="274" t="s">
        <v>12301</v>
      </c>
      <c r="G682" s="274" t="s">
        <v>12302</v>
      </c>
      <c r="H682" s="340">
        <v>43458</v>
      </c>
      <c r="I682" s="276" t="str">
        <f t="shared" si="33"/>
        <v>LINKS HARVESTED</v>
      </c>
      <c r="J682" s="340">
        <v>43458</v>
      </c>
      <c r="K682" s="282"/>
      <c r="L682" s="278" t="s">
        <v>6118</v>
      </c>
      <c r="M682" s="278"/>
      <c r="N682" s="278" t="s">
        <v>6109</v>
      </c>
      <c r="O682" s="278"/>
      <c r="P682" s="278"/>
      <c r="Q682" s="278"/>
      <c r="R682" s="278"/>
      <c r="S682" s="278"/>
      <c r="T682" s="278"/>
      <c r="U682" s="282"/>
      <c r="V682" s="274" t="s">
        <v>12303</v>
      </c>
      <c r="W682" s="283" t="s">
        <v>6111</v>
      </c>
      <c r="X682" s="279" t="s">
        <v>12304</v>
      </c>
      <c r="Y682" s="281" t="s">
        <v>12305</v>
      </c>
      <c r="Z682" s="274" t="str">
        <f t="shared" si="24"/>
        <v>T2MAAL</v>
      </c>
      <c r="AA682" s="274" t="str">
        <f t="shared" si="25"/>
        <v>T2M</v>
      </c>
      <c r="AB682" s="274" t="str">
        <f t="shared" si="26"/>
        <v>AAL</v>
      </c>
      <c r="AC682" s="274" t="str">
        <f t="shared" si="27"/>
        <v>DG3173P</v>
      </c>
      <c r="AD682" s="274" t="str">
        <f t="shared" si="28"/>
        <v>DG3</v>
      </c>
      <c r="AE682" s="274" t="str">
        <f t="shared" si="29"/>
        <v>173P</v>
      </c>
      <c r="AF682" s="274" t="e">
        <f t="shared" ca="1" si="30"/>
        <v>#NAME?</v>
      </c>
      <c r="AG682" s="274" t="e">
        <f t="shared" ca="1" si="31"/>
        <v>#NAME?</v>
      </c>
    </row>
    <row r="683" spans="1:33" ht="131.25">
      <c r="A683" s="187" t="e">
        <f t="shared" ca="1" si="23"/>
        <v>#NAME?</v>
      </c>
      <c r="B683" s="273" t="s">
        <v>1765</v>
      </c>
      <c r="C683" s="274"/>
      <c r="D683" s="274" t="s">
        <v>6114</v>
      </c>
      <c r="E683" s="274" t="s">
        <v>12306</v>
      </c>
      <c r="F683" s="274" t="s">
        <v>12307</v>
      </c>
      <c r="G683" s="294"/>
      <c r="H683" s="340">
        <v>43458</v>
      </c>
      <c r="I683" s="276" t="str">
        <f t="shared" si="33"/>
        <v>LINKS HARVESTED</v>
      </c>
      <c r="J683" s="272"/>
      <c r="K683" s="282"/>
      <c r="L683" s="278" t="s">
        <v>6118</v>
      </c>
      <c r="M683" s="278"/>
      <c r="N683" s="278" t="s">
        <v>6109</v>
      </c>
      <c r="O683" s="278"/>
      <c r="P683" s="278"/>
      <c r="Q683" s="278"/>
      <c r="R683" s="278"/>
      <c r="S683" s="278"/>
      <c r="T683" s="278"/>
      <c r="U683" s="282"/>
      <c r="V683" s="274" t="s">
        <v>12308</v>
      </c>
      <c r="W683" s="283" t="s">
        <v>6111</v>
      </c>
      <c r="X683" s="279" t="s">
        <v>12309</v>
      </c>
      <c r="Y683" s="281" t="s">
        <v>12310</v>
      </c>
      <c r="Z683" s="274" t="str">
        <f t="shared" si="24"/>
        <v>T2NUMB</v>
      </c>
      <c r="AA683" s="274" t="str">
        <f t="shared" si="25"/>
        <v>T2N</v>
      </c>
      <c r="AB683" s="274" t="str">
        <f t="shared" si="26"/>
        <v>UMB</v>
      </c>
      <c r="AC683" s="274" t="str">
        <f t="shared" si="27"/>
        <v>98PT7G8</v>
      </c>
      <c r="AD683" s="274" t="str">
        <f t="shared" si="28"/>
        <v>98P</v>
      </c>
      <c r="AE683" s="274" t="str">
        <f t="shared" si="29"/>
        <v>T7G8</v>
      </c>
      <c r="AF683" s="274" t="e">
        <f t="shared" ca="1" si="30"/>
        <v>#NAME?</v>
      </c>
      <c r="AG683" s="274" t="e">
        <f t="shared" ca="1" si="31"/>
        <v>#NAME?</v>
      </c>
    </row>
    <row r="684" spans="1:33" ht="168.75">
      <c r="A684" s="187" t="e">
        <f t="shared" ca="1" si="23"/>
        <v>#NAME?</v>
      </c>
      <c r="B684" s="273" t="s">
        <v>1765</v>
      </c>
      <c r="C684" s="274"/>
      <c r="D684" s="274" t="s">
        <v>6114</v>
      </c>
      <c r="E684" s="274" t="s">
        <v>12311</v>
      </c>
      <c r="F684" s="274" t="s">
        <v>12312</v>
      </c>
      <c r="G684" s="287" t="s">
        <v>12313</v>
      </c>
      <c r="H684" s="340">
        <v>43461</v>
      </c>
      <c r="I684" s="276" t="str">
        <f t="shared" si="33"/>
        <v>LINKS HARVESTED</v>
      </c>
      <c r="J684" s="340">
        <v>43460</v>
      </c>
      <c r="K684" s="282"/>
      <c r="L684" s="278" t="s">
        <v>6118</v>
      </c>
      <c r="M684" s="278"/>
      <c r="N684" s="278" t="s">
        <v>6109</v>
      </c>
      <c r="O684" s="278"/>
      <c r="P684" s="278"/>
      <c r="Q684" s="278"/>
      <c r="R684" s="278"/>
      <c r="S684" s="278"/>
      <c r="T684" s="278"/>
      <c r="U684" s="282"/>
      <c r="V684" s="282"/>
      <c r="W684" s="283" t="s">
        <v>6111</v>
      </c>
      <c r="X684" s="309" t="s">
        <v>12314</v>
      </c>
      <c r="Y684" s="281" t="s">
        <v>12315</v>
      </c>
      <c r="Z684" s="274" t="str">
        <f t="shared" si="24"/>
        <v>T9EX8A</v>
      </c>
      <c r="AA684" s="274" t="str">
        <f t="shared" si="25"/>
        <v>T9E</v>
      </c>
      <c r="AB684" s="274" t="str">
        <f t="shared" si="26"/>
        <v>X8A</v>
      </c>
      <c r="AC684" s="274" t="str">
        <f t="shared" si="27"/>
        <v>A8DLOFO</v>
      </c>
      <c r="AD684" s="274" t="str">
        <f t="shared" si="28"/>
        <v>A8D</v>
      </c>
      <c r="AE684" s="274" t="str">
        <f t="shared" si="29"/>
        <v>LOFO</v>
      </c>
      <c r="AF684" s="274" t="e">
        <f t="shared" ca="1" si="30"/>
        <v>#NAME?</v>
      </c>
      <c r="AG684" s="274" t="e">
        <f t="shared" ca="1" si="31"/>
        <v>#NAME?</v>
      </c>
    </row>
    <row r="685" spans="1:33" ht="75">
      <c r="A685" s="187" t="e">
        <f t="shared" ca="1" si="23"/>
        <v>#NAME?</v>
      </c>
      <c r="B685" s="273" t="s">
        <v>1765</v>
      </c>
      <c r="C685" s="274" t="s">
        <v>6217</v>
      </c>
      <c r="D685" s="274" t="s">
        <v>6102</v>
      </c>
      <c r="E685" s="274" t="s">
        <v>12316</v>
      </c>
      <c r="F685" s="274" t="s">
        <v>12317</v>
      </c>
      <c r="G685" s="274" t="s">
        <v>12318</v>
      </c>
      <c r="H685" s="340">
        <v>43461</v>
      </c>
      <c r="I685" s="276" t="str">
        <f t="shared" si="33"/>
        <v>LINKS REQUIRED</v>
      </c>
      <c r="J685" s="340">
        <v>43461</v>
      </c>
      <c r="K685" s="282"/>
      <c r="L685" s="278"/>
      <c r="M685" s="278"/>
      <c r="N685" s="278"/>
      <c r="O685" s="278"/>
      <c r="P685" s="278"/>
      <c r="Q685" s="278"/>
      <c r="R685" s="278"/>
      <c r="S685" s="278"/>
      <c r="T685" s="278"/>
      <c r="U685" s="282"/>
      <c r="V685" s="282"/>
      <c r="W685" s="279"/>
      <c r="X685" s="282"/>
      <c r="Y685" s="281" t="s">
        <v>12319</v>
      </c>
      <c r="Z685" s="274" t="str">
        <f t="shared" si="24"/>
        <v>T9N2X1</v>
      </c>
      <c r="AA685" s="274" t="str">
        <f t="shared" si="25"/>
        <v>T9N</v>
      </c>
      <c r="AB685" s="274" t="str">
        <f t="shared" si="26"/>
        <v>2X1</v>
      </c>
      <c r="AC685" s="274" t="str">
        <f t="shared" si="27"/>
        <v>S48DXJ3</v>
      </c>
      <c r="AD685" s="274" t="str">
        <f t="shared" si="28"/>
        <v>S48</v>
      </c>
      <c r="AE685" s="274" t="str">
        <f t="shared" si="29"/>
        <v>DXJ3</v>
      </c>
      <c r="AF685" s="274" t="e">
        <f t="shared" ca="1" si="30"/>
        <v>#NAME?</v>
      </c>
      <c r="AG685" s="274" t="e">
        <f t="shared" ca="1" si="31"/>
        <v>#NAME?</v>
      </c>
    </row>
    <row r="686" spans="1:33" ht="243.75">
      <c r="A686" s="187" t="e">
        <f t="shared" ca="1" si="23"/>
        <v>#NAME?</v>
      </c>
      <c r="B686" s="273" t="s">
        <v>1765</v>
      </c>
      <c r="C686" s="274"/>
      <c r="D686" s="274" t="s">
        <v>6114</v>
      </c>
      <c r="E686" s="274" t="s">
        <v>12320</v>
      </c>
      <c r="F686" s="274" t="s">
        <v>12321</v>
      </c>
      <c r="G686" s="274" t="s">
        <v>12322</v>
      </c>
      <c r="H686" s="340">
        <v>43461</v>
      </c>
      <c r="I686" s="276" t="str">
        <f t="shared" si="33"/>
        <v>LINKS HARVESTED</v>
      </c>
      <c r="J686" s="340">
        <v>43461</v>
      </c>
      <c r="K686" s="282"/>
      <c r="L686" s="278" t="s">
        <v>6118</v>
      </c>
      <c r="M686" s="278"/>
      <c r="N686" s="278" t="s">
        <v>6109</v>
      </c>
      <c r="O686" s="278"/>
      <c r="P686" s="278"/>
      <c r="Q686" s="278"/>
      <c r="R686" s="278"/>
      <c r="S686" s="278"/>
      <c r="T686" s="278"/>
      <c r="U686" s="282"/>
      <c r="V686" s="274" t="s">
        <v>12323</v>
      </c>
      <c r="W686" s="283" t="s">
        <v>6111</v>
      </c>
      <c r="X686" s="309" t="s">
        <v>12324</v>
      </c>
      <c r="Y686" s="281" t="s">
        <v>12325</v>
      </c>
      <c r="Z686" s="274" t="str">
        <f t="shared" si="24"/>
        <v>TAANDX</v>
      </c>
      <c r="AA686" s="274" t="str">
        <f t="shared" si="25"/>
        <v>TAA</v>
      </c>
      <c r="AB686" s="274" t="str">
        <f t="shared" si="26"/>
        <v>NDX</v>
      </c>
      <c r="AC686" s="274" t="str">
        <f t="shared" si="27"/>
        <v>67D98TH</v>
      </c>
      <c r="AD686" s="274" t="str">
        <f t="shared" si="28"/>
        <v>67D</v>
      </c>
      <c r="AE686" s="274" t="str">
        <f t="shared" si="29"/>
        <v>98TH</v>
      </c>
      <c r="AF686" s="274" t="e">
        <f t="shared" ca="1" si="30"/>
        <v>#NAME?</v>
      </c>
      <c r="AG686" s="274" t="e">
        <f t="shared" ca="1" si="31"/>
        <v>#NAME?</v>
      </c>
    </row>
    <row r="687" spans="1:33" ht="225">
      <c r="A687" s="187" t="e">
        <f t="shared" ca="1" si="23"/>
        <v>#NAME?</v>
      </c>
      <c r="B687" s="273" t="s">
        <v>1786</v>
      </c>
      <c r="C687" s="274"/>
      <c r="D687" s="274" t="s">
        <v>6114</v>
      </c>
      <c r="E687" s="274" t="s">
        <v>12326</v>
      </c>
      <c r="F687" s="274" t="s">
        <v>12327</v>
      </c>
      <c r="G687" s="294"/>
      <c r="H687" s="340">
        <v>43462</v>
      </c>
      <c r="I687" s="276" t="str">
        <f t="shared" si="33"/>
        <v>LINKS HARVESTED</v>
      </c>
      <c r="J687" s="340">
        <v>43462</v>
      </c>
      <c r="K687" s="282"/>
      <c r="L687" s="278" t="s">
        <v>6118</v>
      </c>
      <c r="M687" s="278"/>
      <c r="N687" s="278"/>
      <c r="O687" s="278"/>
      <c r="P687" s="278"/>
      <c r="Q687" s="278"/>
      <c r="R687" s="278"/>
      <c r="S687" s="278"/>
      <c r="T687" s="278"/>
      <c r="U687" s="282"/>
      <c r="V687" s="274" t="s">
        <v>12328</v>
      </c>
      <c r="W687" s="283" t="s">
        <v>6111</v>
      </c>
      <c r="X687" s="279" t="s">
        <v>12329</v>
      </c>
      <c r="Y687" s="281" t="s">
        <v>12330</v>
      </c>
      <c r="Z687" s="274" t="str">
        <f t="shared" si="24"/>
        <v>TBL7KM</v>
      </c>
      <c r="AA687" s="274" t="str">
        <f t="shared" si="25"/>
        <v>TBL</v>
      </c>
      <c r="AB687" s="274" t="str">
        <f t="shared" si="26"/>
        <v>7KM</v>
      </c>
      <c r="AC687" s="274" t="str">
        <f t="shared" si="27"/>
        <v>X6HZ5G4</v>
      </c>
      <c r="AD687" s="274" t="str">
        <f t="shared" si="28"/>
        <v>X6H</v>
      </c>
      <c r="AE687" s="274" t="str">
        <f t="shared" si="29"/>
        <v>Z5G4</v>
      </c>
      <c r="AF687" s="274" t="e">
        <f t="shared" ca="1" si="30"/>
        <v>#NAME?</v>
      </c>
      <c r="AG687" s="274" t="e">
        <f t="shared" ca="1" si="31"/>
        <v>#NAME?</v>
      </c>
    </row>
    <row r="688" spans="1:33" ht="225">
      <c r="A688" s="187" t="e">
        <f t="shared" ca="1" si="23"/>
        <v>#NAME?</v>
      </c>
      <c r="B688" s="273" t="s">
        <v>1765</v>
      </c>
      <c r="C688" s="274" t="s">
        <v>6188</v>
      </c>
      <c r="D688" s="274" t="s">
        <v>6114</v>
      </c>
      <c r="E688" s="274" t="s">
        <v>12331</v>
      </c>
      <c r="F688" s="274" t="s">
        <v>12327</v>
      </c>
      <c r="G688" s="274" t="s">
        <v>9665</v>
      </c>
      <c r="H688" s="340">
        <v>43462</v>
      </c>
      <c r="I688" s="276" t="str">
        <f t="shared" si="33"/>
        <v>LINKS REQUIRED</v>
      </c>
      <c r="J688" s="340">
        <v>43462</v>
      </c>
      <c r="K688" s="282"/>
      <c r="L688" s="278"/>
      <c r="M688" s="278"/>
      <c r="N688" s="278"/>
      <c r="O688" s="278"/>
      <c r="P688" s="278"/>
      <c r="Q688" s="278"/>
      <c r="R688" s="278"/>
      <c r="S688" s="278"/>
      <c r="T688" s="278"/>
      <c r="U688" s="282"/>
      <c r="V688" s="282"/>
      <c r="W688" s="279"/>
      <c r="X688" s="282"/>
      <c r="Y688" s="281" t="s">
        <v>12332</v>
      </c>
      <c r="Z688" s="274" t="str">
        <f t="shared" si="24"/>
        <v>TCC2HK</v>
      </c>
      <c r="AA688" s="274" t="str">
        <f t="shared" si="25"/>
        <v>TCC</v>
      </c>
      <c r="AB688" s="274" t="str">
        <f t="shared" si="26"/>
        <v>2HK</v>
      </c>
      <c r="AC688" s="274" t="str">
        <f t="shared" si="27"/>
        <v>6UHX8QJ</v>
      </c>
      <c r="AD688" s="274" t="str">
        <f t="shared" si="28"/>
        <v>6UH</v>
      </c>
      <c r="AE688" s="274" t="str">
        <f t="shared" si="29"/>
        <v>X8QJ</v>
      </c>
      <c r="AF688" s="274" t="e">
        <f t="shared" ca="1" si="30"/>
        <v>#NAME?</v>
      </c>
      <c r="AG688" s="274" t="e">
        <f t="shared" ca="1" si="31"/>
        <v>#NAME?</v>
      </c>
    </row>
    <row r="689" spans="1:33" ht="225">
      <c r="A689" s="187" t="e">
        <f t="shared" ca="1" si="23"/>
        <v>#NAME?</v>
      </c>
      <c r="B689" s="273" t="s">
        <v>1765</v>
      </c>
      <c r="C689" s="274" t="s">
        <v>10326</v>
      </c>
      <c r="D689" s="274" t="s">
        <v>6114</v>
      </c>
      <c r="E689" s="274" t="s">
        <v>12333</v>
      </c>
      <c r="F689" s="274" t="s">
        <v>12327</v>
      </c>
      <c r="G689" s="274" t="s">
        <v>2273</v>
      </c>
      <c r="H689" s="340">
        <v>43462</v>
      </c>
      <c r="I689" s="276" t="str">
        <f t="shared" si="33"/>
        <v>LINKS REQUIRED</v>
      </c>
      <c r="J689" s="340">
        <v>43462</v>
      </c>
      <c r="K689" s="282"/>
      <c r="L689" s="278"/>
      <c r="M689" s="278"/>
      <c r="N689" s="278"/>
      <c r="O689" s="278"/>
      <c r="P689" s="278"/>
      <c r="Q689" s="278"/>
      <c r="R689" s="278"/>
      <c r="S689" s="278"/>
      <c r="T689" s="278"/>
      <c r="U689" s="282"/>
      <c r="V689" s="282"/>
      <c r="W689" s="279"/>
      <c r="X689" s="282"/>
      <c r="Y689" s="281" t="s">
        <v>12334</v>
      </c>
      <c r="Z689" s="274" t="str">
        <f t="shared" si="24"/>
        <v>TEED6R</v>
      </c>
      <c r="AA689" s="274" t="str">
        <f t="shared" si="25"/>
        <v>TEE</v>
      </c>
      <c r="AB689" s="274" t="str">
        <f t="shared" si="26"/>
        <v>D6R</v>
      </c>
      <c r="AC689" s="274" t="str">
        <f t="shared" si="27"/>
        <v>W46MNM4</v>
      </c>
      <c r="AD689" s="274" t="str">
        <f t="shared" si="28"/>
        <v>W46</v>
      </c>
      <c r="AE689" s="274" t="str">
        <f t="shared" si="29"/>
        <v>MNM4</v>
      </c>
      <c r="AF689" s="274" t="e">
        <f t="shared" ca="1" si="30"/>
        <v>#NAME?</v>
      </c>
      <c r="AG689" s="274" t="e">
        <f t="shared" ca="1" si="31"/>
        <v>#NAME?</v>
      </c>
    </row>
    <row r="690" spans="1:33" ht="225">
      <c r="A690" s="187" t="e">
        <f t="shared" ca="1" si="23"/>
        <v>#NAME?</v>
      </c>
      <c r="B690" s="273" t="s">
        <v>1786</v>
      </c>
      <c r="C690" s="274"/>
      <c r="D690" s="274" t="s">
        <v>6114</v>
      </c>
      <c r="E690" s="274" t="s">
        <v>12335</v>
      </c>
      <c r="F690" s="274" t="s">
        <v>12327</v>
      </c>
      <c r="G690" s="274"/>
      <c r="H690" s="340">
        <v>43462</v>
      </c>
      <c r="I690" s="276" t="str">
        <f t="shared" si="33"/>
        <v>LINKS HARVESTED</v>
      </c>
      <c r="J690" s="340">
        <v>43462</v>
      </c>
      <c r="K690" s="282"/>
      <c r="L690" s="278" t="s">
        <v>6147</v>
      </c>
      <c r="M690" s="278"/>
      <c r="N690" s="278"/>
      <c r="O690" s="278"/>
      <c r="P690" s="278"/>
      <c r="Q690" s="278"/>
      <c r="R690" s="278"/>
      <c r="S690" s="278"/>
      <c r="T690" s="278"/>
      <c r="U690" s="282"/>
      <c r="V690" s="274" t="s">
        <v>12336</v>
      </c>
      <c r="W690" s="283" t="s">
        <v>6111</v>
      </c>
      <c r="X690" s="279" t="s">
        <v>12337</v>
      </c>
      <c r="Y690" s="281" t="s">
        <v>12338</v>
      </c>
      <c r="Z690" s="274" t="str">
        <f t="shared" si="24"/>
        <v>TFFM2H</v>
      </c>
      <c r="AA690" s="274" t="str">
        <f t="shared" si="25"/>
        <v>TFF</v>
      </c>
      <c r="AB690" s="274" t="str">
        <f t="shared" si="26"/>
        <v>M2H</v>
      </c>
      <c r="AC690" s="274" t="str">
        <f t="shared" si="27"/>
        <v>Z6DB0J2</v>
      </c>
      <c r="AD690" s="274" t="str">
        <f t="shared" si="28"/>
        <v>Z6D</v>
      </c>
      <c r="AE690" s="274" t="str">
        <f t="shared" si="29"/>
        <v>B0J2</v>
      </c>
      <c r="AF690" s="274" t="e">
        <f t="shared" ca="1" si="30"/>
        <v>#NAME?</v>
      </c>
      <c r="AG690" s="274" t="e">
        <f t="shared" ca="1" si="31"/>
        <v>#NAME?</v>
      </c>
    </row>
    <row r="691" spans="1:33" ht="225">
      <c r="A691" s="187" t="e">
        <f t="shared" ca="1" si="23"/>
        <v>#NAME?</v>
      </c>
      <c r="B691" s="273" t="s">
        <v>1786</v>
      </c>
      <c r="C691" s="274"/>
      <c r="D691" s="274" t="s">
        <v>6114</v>
      </c>
      <c r="E691" s="274" t="s">
        <v>12339</v>
      </c>
      <c r="F691" s="274" t="s">
        <v>12327</v>
      </c>
      <c r="G691" s="274"/>
      <c r="H691" s="340">
        <v>43462</v>
      </c>
      <c r="I691" s="276" t="str">
        <f t="shared" si="33"/>
        <v>LINKS HARVESTED</v>
      </c>
      <c r="J691" s="340">
        <v>43462</v>
      </c>
      <c r="K691" s="282"/>
      <c r="L691" s="278" t="s">
        <v>6118</v>
      </c>
      <c r="M691" s="278"/>
      <c r="N691" s="278"/>
      <c r="O691" s="278"/>
      <c r="P691" s="278"/>
      <c r="Q691" s="278"/>
      <c r="R691" s="278"/>
      <c r="S691" s="278"/>
      <c r="T691" s="278"/>
      <c r="U691" s="282"/>
      <c r="V691" s="274" t="s">
        <v>12340</v>
      </c>
      <c r="W691" s="283" t="s">
        <v>6111</v>
      </c>
      <c r="X691" s="279" t="s">
        <v>12341</v>
      </c>
      <c r="Y691" s="281" t="s">
        <v>12342</v>
      </c>
      <c r="Z691" s="274" t="str">
        <f t="shared" si="24"/>
        <v>TGM3X4</v>
      </c>
      <c r="AA691" s="274" t="str">
        <f t="shared" si="25"/>
        <v>TGM</v>
      </c>
      <c r="AB691" s="274" t="str">
        <f t="shared" si="26"/>
        <v>3X4</v>
      </c>
      <c r="AC691" s="274" t="str">
        <f t="shared" si="27"/>
        <v>DE2T51U</v>
      </c>
      <c r="AD691" s="274" t="str">
        <f t="shared" si="28"/>
        <v>DE2</v>
      </c>
      <c r="AE691" s="274" t="str">
        <f t="shared" si="29"/>
        <v>T51U</v>
      </c>
      <c r="AF691" s="274" t="e">
        <f t="shared" ca="1" si="30"/>
        <v>#NAME?</v>
      </c>
      <c r="AG691" s="274" t="e">
        <f t="shared" ca="1" si="31"/>
        <v>#NAME?</v>
      </c>
    </row>
    <row r="692" spans="1:33" ht="93.75">
      <c r="A692" s="187" t="e">
        <f t="shared" ca="1" si="23"/>
        <v>#NAME?</v>
      </c>
      <c r="B692" s="273" t="s">
        <v>1765</v>
      </c>
      <c r="C692" s="274"/>
      <c r="D692" s="274" t="s">
        <v>6114</v>
      </c>
      <c r="E692" s="274" t="s">
        <v>12343</v>
      </c>
      <c r="F692" s="274" t="s">
        <v>10709</v>
      </c>
      <c r="G692" s="274"/>
      <c r="H692" s="340">
        <v>43462</v>
      </c>
      <c r="I692" s="276" t="str">
        <f t="shared" si="33"/>
        <v>LINKS HARVESTED</v>
      </c>
      <c r="J692" s="340">
        <v>43462</v>
      </c>
      <c r="K692" s="282"/>
      <c r="L692" s="278" t="s">
        <v>6109</v>
      </c>
      <c r="M692" s="278"/>
      <c r="N692" s="278" t="s">
        <v>6109</v>
      </c>
      <c r="O692" s="278"/>
      <c r="P692" s="278"/>
      <c r="Q692" s="278"/>
      <c r="R692" s="278"/>
      <c r="S692" s="278"/>
      <c r="T692" s="278"/>
      <c r="U692" s="282"/>
      <c r="V692" s="274" t="s">
        <v>12344</v>
      </c>
      <c r="W692" s="283" t="s">
        <v>6111</v>
      </c>
      <c r="X692" s="279" t="s">
        <v>12345</v>
      </c>
      <c r="Y692" s="281" t="s">
        <v>12346</v>
      </c>
      <c r="Z692" s="274" t="str">
        <f t="shared" si="24"/>
        <v>THQFPB</v>
      </c>
      <c r="AA692" s="274" t="str">
        <f t="shared" si="25"/>
        <v>THQ</v>
      </c>
      <c r="AB692" s="274" t="str">
        <f t="shared" si="26"/>
        <v>FPB</v>
      </c>
      <c r="AC692" s="274" t="str">
        <f t="shared" si="27"/>
        <v>D8JEYUG</v>
      </c>
      <c r="AD692" s="274" t="str">
        <f t="shared" si="28"/>
        <v>D8J</v>
      </c>
      <c r="AE692" s="274" t="str">
        <f t="shared" si="29"/>
        <v>EYUG</v>
      </c>
      <c r="AF692" s="274" t="e">
        <f t="shared" ca="1" si="30"/>
        <v>#NAME?</v>
      </c>
      <c r="AG692" s="274" t="e">
        <f t="shared" ca="1" si="31"/>
        <v>#NAME?</v>
      </c>
    </row>
    <row r="693" spans="1:33" ht="131.25">
      <c r="A693" s="187" t="e">
        <f t="shared" ca="1" si="23"/>
        <v>#NAME?</v>
      </c>
      <c r="B693" s="273" t="s">
        <v>1765</v>
      </c>
      <c r="C693" s="274"/>
      <c r="D693" s="274" t="s">
        <v>6102</v>
      </c>
      <c r="E693" s="274" t="s">
        <v>12347</v>
      </c>
      <c r="F693" s="274" t="s">
        <v>12348</v>
      </c>
      <c r="G693" s="274"/>
      <c r="H693" s="340">
        <v>43463</v>
      </c>
      <c r="I693" s="276" t="str">
        <f t="shared" si="33"/>
        <v>LINKS HARVESTED</v>
      </c>
      <c r="J693" s="340">
        <v>43463</v>
      </c>
      <c r="K693" s="282"/>
      <c r="L693" s="278" t="s">
        <v>6118</v>
      </c>
      <c r="M693" s="278"/>
      <c r="N693" s="278" t="s">
        <v>6118</v>
      </c>
      <c r="O693" s="278"/>
      <c r="P693" s="278"/>
      <c r="Q693" s="278"/>
      <c r="R693" s="278"/>
      <c r="S693" s="278"/>
      <c r="T693" s="278"/>
      <c r="U693" s="282"/>
      <c r="V693" s="274" t="s">
        <v>12349</v>
      </c>
      <c r="W693" s="283" t="s">
        <v>6111</v>
      </c>
      <c r="X693" s="279" t="s">
        <v>12350</v>
      </c>
      <c r="Y693" s="281" t="s">
        <v>12351</v>
      </c>
      <c r="Z693" s="274" t="str">
        <f t="shared" si="24"/>
        <v>THS181</v>
      </c>
      <c r="AA693" s="274" t="str">
        <f t="shared" si="25"/>
        <v>THS</v>
      </c>
      <c r="AB693" s="274" t="str">
        <f t="shared" si="26"/>
        <v>181</v>
      </c>
      <c r="AC693" s="274" t="str">
        <f t="shared" si="27"/>
        <v>W34ZUGG</v>
      </c>
      <c r="AD693" s="274" t="str">
        <f t="shared" si="28"/>
        <v>W34</v>
      </c>
      <c r="AE693" s="274" t="str">
        <f t="shared" si="29"/>
        <v>ZUGG</v>
      </c>
      <c r="AF693" s="274" t="e">
        <f t="shared" ca="1" si="30"/>
        <v>#NAME?</v>
      </c>
      <c r="AG693" s="274" t="e">
        <f t="shared" ca="1" si="31"/>
        <v>#NAME?</v>
      </c>
    </row>
    <row r="694" spans="1:33" ht="337.5">
      <c r="A694" s="187" t="e">
        <f t="shared" ca="1" si="23"/>
        <v>#NAME?</v>
      </c>
      <c r="B694" s="273" t="s">
        <v>1765</v>
      </c>
      <c r="C694" s="274"/>
      <c r="D694" s="274" t="s">
        <v>6114</v>
      </c>
      <c r="E694" s="274" t="s">
        <v>12352</v>
      </c>
      <c r="F694" s="274" t="s">
        <v>12353</v>
      </c>
      <c r="G694" s="345" t="s">
        <v>12354</v>
      </c>
      <c r="H694" s="340">
        <v>43463</v>
      </c>
      <c r="I694" s="276" t="str">
        <f t="shared" si="33"/>
        <v>LINKS HARVESTED</v>
      </c>
      <c r="J694" s="340">
        <v>43463</v>
      </c>
      <c r="K694" s="282"/>
      <c r="L694" s="278" t="s">
        <v>6118</v>
      </c>
      <c r="M694" s="278"/>
      <c r="N694" s="278" t="s">
        <v>6109</v>
      </c>
      <c r="O694" s="278"/>
      <c r="P694" s="278"/>
      <c r="Q694" s="278"/>
      <c r="R694" s="278"/>
      <c r="S694" s="278"/>
      <c r="T694" s="278"/>
      <c r="U694" s="282"/>
      <c r="V694" s="274" t="s">
        <v>12355</v>
      </c>
      <c r="W694" s="283" t="s">
        <v>6111</v>
      </c>
      <c r="X694" s="279" t="s">
        <v>12356</v>
      </c>
      <c r="Y694" s="281" t="s">
        <v>12357</v>
      </c>
      <c r="Z694" s="274" t="str">
        <f t="shared" si="24"/>
        <v>THTXAI</v>
      </c>
      <c r="AA694" s="274" t="str">
        <f t="shared" si="25"/>
        <v>THT</v>
      </c>
      <c r="AB694" s="274" t="str">
        <f t="shared" si="26"/>
        <v>XAI</v>
      </c>
      <c r="AC694" s="274" t="str">
        <f t="shared" si="27"/>
        <v>XUSBR7A</v>
      </c>
      <c r="AD694" s="274" t="str">
        <f t="shared" si="28"/>
        <v>XUS</v>
      </c>
      <c r="AE694" s="274" t="str">
        <f t="shared" si="29"/>
        <v>BR7A</v>
      </c>
      <c r="AF694" s="274" t="e">
        <f t="shared" ca="1" si="30"/>
        <v>#NAME?</v>
      </c>
      <c r="AG694" s="274" t="e">
        <f t="shared" ca="1" si="31"/>
        <v>#NAME?</v>
      </c>
    </row>
    <row r="695" spans="1:33" ht="75">
      <c r="A695" s="187" t="e">
        <f t="shared" ca="1" si="23"/>
        <v>#NAME?</v>
      </c>
      <c r="B695" s="273" t="s">
        <v>1765</v>
      </c>
      <c r="C695" s="274"/>
      <c r="D695" s="274" t="s">
        <v>3214</v>
      </c>
      <c r="E695" s="274" t="s">
        <v>12358</v>
      </c>
      <c r="F695" s="274" t="s">
        <v>12359</v>
      </c>
      <c r="G695" s="274" t="s">
        <v>12360</v>
      </c>
      <c r="H695" s="340">
        <v>43465</v>
      </c>
      <c r="I695" s="276" t="str">
        <f t="shared" si="33"/>
        <v>LINKS HARVESTED</v>
      </c>
      <c r="J695" s="340"/>
      <c r="K695" s="282"/>
      <c r="L695" s="278" t="s">
        <v>6118</v>
      </c>
      <c r="M695" s="278"/>
      <c r="N695" s="278" t="s">
        <v>6109</v>
      </c>
      <c r="O695" s="278"/>
      <c r="P695" s="278"/>
      <c r="Q695" s="278"/>
      <c r="R695" s="278"/>
      <c r="S695" s="278"/>
      <c r="T695" s="278"/>
      <c r="U695" s="282"/>
      <c r="V695" s="282"/>
      <c r="W695" s="283" t="s">
        <v>6111</v>
      </c>
      <c r="X695" s="309" t="s">
        <v>12361</v>
      </c>
      <c r="Y695" s="281" t="s">
        <v>12362</v>
      </c>
      <c r="Z695" s="274" t="str">
        <f t="shared" si="24"/>
        <v>TJXSWJ</v>
      </c>
      <c r="AA695" s="274" t="str">
        <f t="shared" si="25"/>
        <v>TJX</v>
      </c>
      <c r="AB695" s="274" t="str">
        <f t="shared" si="26"/>
        <v>SWJ</v>
      </c>
      <c r="AC695" s="274" t="str">
        <f t="shared" si="27"/>
        <v>Z7CIK18</v>
      </c>
      <c r="AD695" s="274" t="str">
        <f t="shared" si="28"/>
        <v>Z7C</v>
      </c>
      <c r="AE695" s="274" t="str">
        <f t="shared" si="29"/>
        <v>IK18</v>
      </c>
      <c r="AF695" s="274" t="e">
        <f t="shared" ca="1" si="30"/>
        <v>#NAME?</v>
      </c>
      <c r="AG695" s="274" t="e">
        <f t="shared" ca="1" si="31"/>
        <v>#NAME?</v>
      </c>
    </row>
    <row r="696" spans="1:33" ht="150">
      <c r="A696" s="187" t="e">
        <f t="shared" ca="1" si="23"/>
        <v>#NAME?</v>
      </c>
      <c r="B696" s="273" t="s">
        <v>1765</v>
      </c>
      <c r="C696" s="274"/>
      <c r="D696" s="274" t="s">
        <v>6102</v>
      </c>
      <c r="E696" s="274" t="s">
        <v>12363</v>
      </c>
      <c r="F696" s="274" t="s">
        <v>11684</v>
      </c>
      <c r="G696" s="286"/>
      <c r="H696" s="340">
        <v>43465</v>
      </c>
      <c r="I696" s="276" t="str">
        <f t="shared" si="33"/>
        <v>LINKS HARVESTED</v>
      </c>
      <c r="J696" s="340">
        <v>43465</v>
      </c>
      <c r="K696" s="282"/>
      <c r="L696" s="278" t="s">
        <v>6118</v>
      </c>
      <c r="M696" s="278"/>
      <c r="N696" s="278" t="s">
        <v>6118</v>
      </c>
      <c r="O696" s="278"/>
      <c r="P696" s="278"/>
      <c r="Q696" s="278"/>
      <c r="R696" s="278"/>
      <c r="S696" s="278"/>
      <c r="T696" s="278"/>
      <c r="U696" s="282"/>
      <c r="V696" s="274" t="s">
        <v>12364</v>
      </c>
      <c r="W696" s="283" t="s">
        <v>6111</v>
      </c>
      <c r="X696" s="309" t="s">
        <v>12365</v>
      </c>
      <c r="Y696" s="281" t="s">
        <v>12366</v>
      </c>
      <c r="Z696" s="274" t="str">
        <f t="shared" si="24"/>
        <v>TLHNIM</v>
      </c>
      <c r="AA696" s="274" t="str">
        <f t="shared" si="25"/>
        <v>TLH</v>
      </c>
      <c r="AB696" s="274" t="str">
        <f t="shared" si="26"/>
        <v>NIM</v>
      </c>
      <c r="AC696" s="274" t="str">
        <f t="shared" si="27"/>
        <v>HK2DI7J</v>
      </c>
      <c r="AD696" s="274" t="str">
        <f t="shared" si="28"/>
        <v>HK2</v>
      </c>
      <c r="AE696" s="274" t="str">
        <f t="shared" si="29"/>
        <v>DI7J</v>
      </c>
      <c r="AF696" s="274" t="e">
        <f t="shared" ca="1" si="30"/>
        <v>#NAME?</v>
      </c>
      <c r="AG696" s="274" t="e">
        <f t="shared" ca="1" si="31"/>
        <v>#NAME?</v>
      </c>
    </row>
    <row r="697" spans="1:33" ht="150">
      <c r="A697" s="187" t="e">
        <f t="shared" ca="1" si="23"/>
        <v>#NAME?</v>
      </c>
      <c r="B697" s="273" t="s">
        <v>1765</v>
      </c>
      <c r="C697" s="274"/>
      <c r="D697" s="274" t="s">
        <v>6102</v>
      </c>
      <c r="E697" s="274" t="s">
        <v>12367</v>
      </c>
      <c r="F697" s="274" t="s">
        <v>11684</v>
      </c>
      <c r="G697" s="274"/>
      <c r="H697" s="340">
        <v>43465</v>
      </c>
      <c r="I697" s="276" t="str">
        <f t="shared" si="33"/>
        <v>LINKS HARVESTED</v>
      </c>
      <c r="J697" s="340">
        <v>43465</v>
      </c>
      <c r="K697" s="282"/>
      <c r="L697" s="278" t="s">
        <v>6147</v>
      </c>
      <c r="M697" s="278"/>
      <c r="N697" s="278" t="s">
        <v>6118</v>
      </c>
      <c r="O697" s="278"/>
      <c r="P697" s="278"/>
      <c r="Q697" s="278"/>
      <c r="R697" s="278"/>
      <c r="S697" s="278"/>
      <c r="T697" s="278"/>
      <c r="U697" s="282"/>
      <c r="V697" s="274" t="s">
        <v>12368</v>
      </c>
      <c r="W697" s="283" t="s">
        <v>6111</v>
      </c>
      <c r="X697" s="309" t="s">
        <v>12369</v>
      </c>
      <c r="Y697" s="281" t="s">
        <v>12370</v>
      </c>
      <c r="Z697" s="274" t="str">
        <f t="shared" si="24"/>
        <v>TR61Z7</v>
      </c>
      <c r="AA697" s="274" t="str">
        <f t="shared" si="25"/>
        <v>TR6</v>
      </c>
      <c r="AB697" s="274" t="str">
        <f t="shared" si="26"/>
        <v>1Z7</v>
      </c>
      <c r="AC697" s="274" t="str">
        <f t="shared" si="27"/>
        <v>QTEFHW4</v>
      </c>
      <c r="AD697" s="274" t="str">
        <f t="shared" si="28"/>
        <v>QTE</v>
      </c>
      <c r="AE697" s="274" t="str">
        <f t="shared" si="29"/>
        <v>FHW4</v>
      </c>
      <c r="AF697" s="274" t="e">
        <f t="shared" ca="1" si="30"/>
        <v>#NAME?</v>
      </c>
      <c r="AG697" s="274" t="e">
        <f t="shared" ca="1" si="31"/>
        <v>#NAME?</v>
      </c>
    </row>
    <row r="698" spans="1:33" ht="225">
      <c r="A698" s="187" t="e">
        <f t="shared" ca="1" si="23"/>
        <v>#NAME?</v>
      </c>
      <c r="B698" s="273" t="s">
        <v>1904</v>
      </c>
      <c r="C698" s="274"/>
      <c r="D698" s="274" t="s">
        <v>6114</v>
      </c>
      <c r="E698" s="274" t="s">
        <v>12371</v>
      </c>
      <c r="F698" s="274" t="s">
        <v>12372</v>
      </c>
      <c r="G698" s="274" t="s">
        <v>12373</v>
      </c>
      <c r="H698" s="340">
        <v>43465</v>
      </c>
      <c r="I698" s="276" t="str">
        <f t="shared" si="33"/>
        <v>LINKS HARVESTED</v>
      </c>
      <c r="J698" s="340">
        <v>43465</v>
      </c>
      <c r="K698" s="282"/>
      <c r="L698" s="278" t="s">
        <v>6118</v>
      </c>
      <c r="M698" s="278"/>
      <c r="N698" s="278" t="s">
        <v>6118</v>
      </c>
      <c r="O698" s="278"/>
      <c r="P698" s="278"/>
      <c r="Q698" s="278"/>
      <c r="R698" s="278"/>
      <c r="S698" s="278"/>
      <c r="T698" s="278"/>
      <c r="U698" s="282"/>
      <c r="V698" s="274" t="s">
        <v>12374</v>
      </c>
      <c r="W698" s="283" t="s">
        <v>6111</v>
      </c>
      <c r="X698" s="279" t="s">
        <v>12375</v>
      </c>
      <c r="Y698" s="281" t="s">
        <v>12376</v>
      </c>
      <c r="Z698" s="274" t="str">
        <f t="shared" si="24"/>
        <v>TT9F9B</v>
      </c>
      <c r="AA698" s="274" t="str">
        <f t="shared" si="25"/>
        <v>TT9</v>
      </c>
      <c r="AB698" s="274" t="str">
        <f t="shared" si="26"/>
        <v>F9B</v>
      </c>
      <c r="AC698" s="274" t="str">
        <f t="shared" si="27"/>
        <v>JWJP209</v>
      </c>
      <c r="AD698" s="274" t="str">
        <f t="shared" si="28"/>
        <v>JWJ</v>
      </c>
      <c r="AE698" s="274" t="str">
        <f t="shared" si="29"/>
        <v>P209</v>
      </c>
      <c r="AF698" s="274" t="e">
        <f t="shared" ca="1" si="30"/>
        <v>#NAME?</v>
      </c>
      <c r="AG698" s="274" t="e">
        <f t="shared" ca="1" si="31"/>
        <v>#NAME?</v>
      </c>
    </row>
    <row r="699" spans="1:33" ht="112.5">
      <c r="A699" s="187" t="e">
        <f t="shared" ca="1" si="23"/>
        <v>#NAME?</v>
      </c>
      <c r="B699" s="273" t="s">
        <v>1765</v>
      </c>
      <c r="C699" s="274"/>
      <c r="D699" s="274" t="s">
        <v>6102</v>
      </c>
      <c r="E699" s="274" t="s">
        <v>12377</v>
      </c>
      <c r="F699" s="274" t="s">
        <v>6351</v>
      </c>
      <c r="G699" s="274" t="s">
        <v>12378</v>
      </c>
      <c r="H699" s="340">
        <v>43465</v>
      </c>
      <c r="I699" s="276" t="str">
        <f t="shared" si="33"/>
        <v>LINKS HARVESTED</v>
      </c>
      <c r="J699" s="340">
        <v>43466</v>
      </c>
      <c r="K699" s="282"/>
      <c r="L699" s="278" t="s">
        <v>6147</v>
      </c>
      <c r="M699" s="278"/>
      <c r="N699" s="278" t="s">
        <v>6109</v>
      </c>
      <c r="O699" s="278"/>
      <c r="P699" s="278"/>
      <c r="Q699" s="278"/>
      <c r="R699" s="278"/>
      <c r="S699" s="278"/>
      <c r="T699" s="278"/>
      <c r="U699" s="282"/>
      <c r="V699" s="274" t="s">
        <v>12379</v>
      </c>
      <c r="W699" s="283" t="s">
        <v>6111</v>
      </c>
      <c r="X699" s="309" t="s">
        <v>12380</v>
      </c>
      <c r="Y699" s="281" t="s">
        <v>12381</v>
      </c>
      <c r="Z699" s="274" t="str">
        <f t="shared" si="24"/>
        <v>TWEQEE</v>
      </c>
      <c r="AA699" s="274" t="str">
        <f t="shared" si="25"/>
        <v>TWE</v>
      </c>
      <c r="AB699" s="274" t="str">
        <f t="shared" si="26"/>
        <v>QEE</v>
      </c>
      <c r="AC699" s="274" t="str">
        <f t="shared" si="27"/>
        <v>EX3CTES</v>
      </c>
      <c r="AD699" s="274" t="str">
        <f t="shared" si="28"/>
        <v>EX3</v>
      </c>
      <c r="AE699" s="274" t="str">
        <f t="shared" si="29"/>
        <v>CTES</v>
      </c>
      <c r="AF699" s="274" t="e">
        <f t="shared" ca="1" si="30"/>
        <v>#NAME?</v>
      </c>
      <c r="AG699" s="274" t="e">
        <f t="shared" ca="1" si="31"/>
        <v>#NAME?</v>
      </c>
    </row>
    <row r="700" spans="1:33" ht="112.5">
      <c r="A700" s="187" t="e">
        <f t="shared" ca="1" si="23"/>
        <v>#NAME?</v>
      </c>
      <c r="B700" s="273" t="s">
        <v>1786</v>
      </c>
      <c r="C700" s="274"/>
      <c r="D700" s="274" t="s">
        <v>6102</v>
      </c>
      <c r="E700" s="274" t="s">
        <v>12382</v>
      </c>
      <c r="F700" s="274" t="s">
        <v>6351</v>
      </c>
      <c r="G700" s="274" t="b">
        <f>-G69=-1</f>
        <v>0</v>
      </c>
      <c r="H700" s="346" t="s">
        <v>6405</v>
      </c>
      <c r="I700" s="276" t="str">
        <f t="shared" si="33"/>
        <v>LINKS HARVESTED</v>
      </c>
      <c r="J700" s="340">
        <v>43466</v>
      </c>
      <c r="K700" s="282"/>
      <c r="L700" s="278" t="s">
        <v>6118</v>
      </c>
      <c r="M700" s="278"/>
      <c r="N700" s="278"/>
      <c r="O700" s="278"/>
      <c r="P700" s="278"/>
      <c r="Q700" s="278"/>
      <c r="R700" s="278"/>
      <c r="S700" s="278"/>
      <c r="T700" s="278"/>
      <c r="U700" s="282"/>
      <c r="V700" s="274" t="s">
        <v>12383</v>
      </c>
      <c r="W700" s="283" t="s">
        <v>6111</v>
      </c>
      <c r="X700" s="279" t="s">
        <v>12384</v>
      </c>
      <c r="Y700" s="281" t="s">
        <v>12385</v>
      </c>
      <c r="Z700" s="274" t="str">
        <f t="shared" si="24"/>
        <v>TWWXPD</v>
      </c>
      <c r="AA700" s="274" t="str">
        <f t="shared" si="25"/>
        <v>TWW</v>
      </c>
      <c r="AB700" s="274" t="str">
        <f t="shared" si="26"/>
        <v>XPD</v>
      </c>
      <c r="AC700" s="274" t="str">
        <f t="shared" si="27"/>
        <v>8UIEOUQ</v>
      </c>
      <c r="AD700" s="274" t="str">
        <f t="shared" si="28"/>
        <v>8UI</v>
      </c>
      <c r="AE700" s="274" t="str">
        <f t="shared" si="29"/>
        <v>EOUQ</v>
      </c>
      <c r="AF700" s="274" t="e">
        <f t="shared" ca="1" si="30"/>
        <v>#NAME?</v>
      </c>
      <c r="AG700" s="274" t="e">
        <f t="shared" ca="1" si="31"/>
        <v>#NAME?</v>
      </c>
    </row>
    <row r="701" spans="1:33" ht="187.5">
      <c r="A701" s="187" t="e">
        <f t="shared" ca="1" si="23"/>
        <v>#NAME?</v>
      </c>
      <c r="B701" s="273" t="s">
        <v>1786</v>
      </c>
      <c r="C701" s="274"/>
      <c r="D701" s="274" t="s">
        <v>3214</v>
      </c>
      <c r="E701" s="274" t="s">
        <v>12386</v>
      </c>
      <c r="F701" s="274" t="s">
        <v>12387</v>
      </c>
      <c r="G701" s="274" t="s">
        <v>12388</v>
      </c>
      <c r="H701" s="340">
        <v>43466</v>
      </c>
      <c r="I701" s="276" t="str">
        <f t="shared" si="33"/>
        <v>LINKS HARVESTED</v>
      </c>
      <c r="J701" s="340">
        <v>43466</v>
      </c>
      <c r="K701" s="282"/>
      <c r="L701" s="278" t="s">
        <v>6147</v>
      </c>
      <c r="M701" s="278"/>
      <c r="N701" s="278"/>
      <c r="O701" s="278"/>
      <c r="P701" s="278"/>
      <c r="Q701" s="278"/>
      <c r="R701" s="278"/>
      <c r="S701" s="278"/>
      <c r="T701" s="278"/>
      <c r="U701" s="282"/>
      <c r="V701" s="274" t="s">
        <v>12389</v>
      </c>
      <c r="W701" s="283" t="s">
        <v>6111</v>
      </c>
      <c r="X701" s="279" t="s">
        <v>12390</v>
      </c>
      <c r="Y701" s="281" t="s">
        <v>12391</v>
      </c>
      <c r="Z701" s="274" t="str">
        <f t="shared" si="24"/>
        <v>TYJAJ3</v>
      </c>
      <c r="AA701" s="274" t="str">
        <f t="shared" si="25"/>
        <v>TYJ</v>
      </c>
      <c r="AB701" s="274" t="str">
        <f t="shared" si="26"/>
        <v>AJ3</v>
      </c>
      <c r="AC701" s="274" t="str">
        <f t="shared" si="27"/>
        <v>XAK8UH7</v>
      </c>
      <c r="AD701" s="274" t="str">
        <f t="shared" si="28"/>
        <v>XAK</v>
      </c>
      <c r="AE701" s="274" t="str">
        <f t="shared" si="29"/>
        <v>8UH7</v>
      </c>
      <c r="AF701" s="274" t="e">
        <f t="shared" ca="1" si="30"/>
        <v>#NAME?</v>
      </c>
      <c r="AG701" s="274" t="e">
        <f t="shared" ca="1" si="31"/>
        <v>#NAME?</v>
      </c>
    </row>
    <row r="702" spans="1:33" ht="243.75">
      <c r="A702" s="187" t="e">
        <f t="shared" ca="1" si="23"/>
        <v>#NAME?</v>
      </c>
      <c r="B702" s="273" t="s">
        <v>1904</v>
      </c>
      <c r="C702" s="274"/>
      <c r="D702" s="274" t="s">
        <v>6114</v>
      </c>
      <c r="E702" s="274" t="s">
        <v>12392</v>
      </c>
      <c r="F702" s="274" t="s">
        <v>12393</v>
      </c>
      <c r="G702" s="274" t="s">
        <v>12394</v>
      </c>
      <c r="H702" s="340">
        <v>43467</v>
      </c>
      <c r="I702" s="276" t="str">
        <f t="shared" si="33"/>
        <v>LINKS HARVESTED</v>
      </c>
      <c r="J702" s="340">
        <v>43467</v>
      </c>
      <c r="K702" s="282"/>
      <c r="L702" s="278" t="s">
        <v>6118</v>
      </c>
      <c r="M702" s="278"/>
      <c r="N702" s="278" t="s">
        <v>6109</v>
      </c>
      <c r="O702" s="278"/>
      <c r="P702" s="278"/>
      <c r="Q702" s="278"/>
      <c r="R702" s="278"/>
      <c r="S702" s="278"/>
      <c r="T702" s="278"/>
      <c r="U702" s="282"/>
      <c r="V702" s="274" t="s">
        <v>12395</v>
      </c>
      <c r="W702" s="283" t="s">
        <v>6111</v>
      </c>
      <c r="X702" s="279" t="s">
        <v>12396</v>
      </c>
      <c r="Y702" s="281" t="s">
        <v>12397</v>
      </c>
      <c r="Z702" s="274" t="str">
        <f t="shared" si="24"/>
        <v>TZXX4F</v>
      </c>
      <c r="AA702" s="274" t="str">
        <f t="shared" si="25"/>
        <v>TZX</v>
      </c>
      <c r="AB702" s="274" t="str">
        <f t="shared" si="26"/>
        <v>X4F</v>
      </c>
      <c r="AC702" s="274" t="str">
        <f t="shared" si="27"/>
        <v>NYGKFTO</v>
      </c>
      <c r="AD702" s="274" t="str">
        <f t="shared" si="28"/>
        <v>NYG</v>
      </c>
      <c r="AE702" s="274" t="str">
        <f t="shared" si="29"/>
        <v>KFTO</v>
      </c>
      <c r="AF702" s="274" t="e">
        <f t="shared" ca="1" si="30"/>
        <v>#NAME?</v>
      </c>
      <c r="AG702" s="274" t="e">
        <f t="shared" ca="1" si="31"/>
        <v>#NAME?</v>
      </c>
    </row>
    <row r="703" spans="1:33" ht="69">
      <c r="A703" s="187" t="e">
        <f t="shared" ca="1" si="23"/>
        <v>#NAME?</v>
      </c>
      <c r="B703" s="273" t="s">
        <v>1886</v>
      </c>
      <c r="C703" s="274"/>
      <c r="D703" s="274"/>
      <c r="E703" s="274" t="s">
        <v>12398</v>
      </c>
      <c r="F703" s="274" t="s">
        <v>12399</v>
      </c>
      <c r="G703" s="274"/>
      <c r="H703" s="340">
        <v>43466</v>
      </c>
      <c r="I703" s="276" t="str">
        <f t="shared" si="33"/>
        <v>LINKS HARVESTED</v>
      </c>
      <c r="J703" s="272"/>
      <c r="K703" s="282"/>
      <c r="L703" s="278" t="s">
        <v>6118</v>
      </c>
      <c r="M703" s="278"/>
      <c r="N703" s="278" t="s">
        <v>6109</v>
      </c>
      <c r="O703" s="278"/>
      <c r="P703" s="278"/>
      <c r="Q703" s="278"/>
      <c r="R703" s="278"/>
      <c r="S703" s="278"/>
      <c r="T703" s="278"/>
      <c r="U703" s="282"/>
      <c r="V703" s="274" t="s">
        <v>12400</v>
      </c>
      <c r="W703" s="283" t="s">
        <v>6111</v>
      </c>
      <c r="X703" s="309" t="s">
        <v>12401</v>
      </c>
      <c r="Y703" s="281" t="s">
        <v>12402</v>
      </c>
      <c r="Z703" s="274" t="str">
        <f t="shared" si="24"/>
        <v>UXPLBZ</v>
      </c>
      <c r="AA703" s="274" t="str">
        <f t="shared" si="25"/>
        <v>UXP</v>
      </c>
      <c r="AB703" s="274" t="str">
        <f t="shared" si="26"/>
        <v>LBZ</v>
      </c>
      <c r="AC703" s="274" t="str">
        <f t="shared" si="27"/>
        <v>XXFQ49Y</v>
      </c>
      <c r="AD703" s="274" t="str">
        <f t="shared" si="28"/>
        <v>XXF</v>
      </c>
      <c r="AE703" s="274" t="str">
        <f t="shared" si="29"/>
        <v>Q49Y</v>
      </c>
      <c r="AF703" s="274" t="e">
        <f t="shared" ca="1" si="30"/>
        <v>#NAME?</v>
      </c>
      <c r="AG703" s="274" t="e">
        <f t="shared" ca="1" si="31"/>
        <v>#NAME?</v>
      </c>
    </row>
    <row r="704" spans="1:33" ht="131.25">
      <c r="A704" s="187" t="e">
        <f t="shared" ca="1" si="23"/>
        <v>#NAME?</v>
      </c>
      <c r="B704" s="273" t="s">
        <v>1765</v>
      </c>
      <c r="C704" s="274" t="s">
        <v>12403</v>
      </c>
      <c r="D704" s="274" t="s">
        <v>6114</v>
      </c>
      <c r="E704" s="274" t="s">
        <v>12404</v>
      </c>
      <c r="F704" s="274" t="s">
        <v>12405</v>
      </c>
      <c r="G704" s="294"/>
      <c r="H704" s="340">
        <v>43467</v>
      </c>
      <c r="I704" s="276" t="str">
        <f t="shared" si="33"/>
        <v>LINKS HARVESTED</v>
      </c>
      <c r="J704" s="340">
        <v>43467</v>
      </c>
      <c r="K704" s="282"/>
      <c r="L704" s="278" t="s">
        <v>6118</v>
      </c>
      <c r="M704" s="278"/>
      <c r="N704" s="278" t="s">
        <v>6109</v>
      </c>
      <c r="O704" s="278"/>
      <c r="P704" s="278"/>
      <c r="Q704" s="278" t="s">
        <v>6114</v>
      </c>
      <c r="R704" s="278"/>
      <c r="S704" s="278"/>
      <c r="T704" s="278"/>
      <c r="U704" s="282"/>
      <c r="V704" s="274" t="s">
        <v>12406</v>
      </c>
      <c r="W704" s="283" t="s">
        <v>6111</v>
      </c>
      <c r="X704" s="279" t="s">
        <v>12407</v>
      </c>
      <c r="Y704" s="281" t="s">
        <v>12408</v>
      </c>
      <c r="Z704" s="274" t="str">
        <f t="shared" si="24"/>
        <v>U3YTP8</v>
      </c>
      <c r="AA704" s="274" t="str">
        <f t="shared" si="25"/>
        <v>U3Y</v>
      </c>
      <c r="AB704" s="274" t="str">
        <f t="shared" si="26"/>
        <v>TP8</v>
      </c>
      <c r="AC704" s="274" t="str">
        <f t="shared" si="27"/>
        <v>1AS9XOM</v>
      </c>
      <c r="AD704" s="274" t="str">
        <f t="shared" si="28"/>
        <v>1AS</v>
      </c>
      <c r="AE704" s="274" t="str">
        <f t="shared" si="29"/>
        <v>9XOM</v>
      </c>
      <c r="AF704" s="274" t="e">
        <f t="shared" ca="1" si="30"/>
        <v>#NAME?</v>
      </c>
      <c r="AG704" s="274" t="e">
        <f t="shared" ca="1" si="31"/>
        <v>#NAME?</v>
      </c>
    </row>
    <row r="705" spans="1:33" ht="285.75">
      <c r="A705" s="187" t="e">
        <f t="shared" ca="1" si="23"/>
        <v>#NAME?</v>
      </c>
      <c r="B705" s="273" t="s">
        <v>1765</v>
      </c>
      <c r="C705" s="274"/>
      <c r="D705" s="274" t="s">
        <v>6102</v>
      </c>
      <c r="E705" s="274" t="s">
        <v>12409</v>
      </c>
      <c r="F705" s="274" t="s">
        <v>12410</v>
      </c>
      <c r="G705" s="294"/>
      <c r="H705" s="340">
        <v>43467</v>
      </c>
      <c r="I705" s="276" t="str">
        <f t="shared" si="33"/>
        <v>LINKS HARVESTED</v>
      </c>
      <c r="J705" s="340">
        <v>43467</v>
      </c>
      <c r="K705" s="282"/>
      <c r="L705" s="278" t="s">
        <v>6118</v>
      </c>
      <c r="M705" s="278"/>
      <c r="N705" s="278" t="s">
        <v>6109</v>
      </c>
      <c r="O705" s="278"/>
      <c r="P705" s="278"/>
      <c r="Q705" s="278"/>
      <c r="R705" s="278"/>
      <c r="S705" s="278"/>
      <c r="T705" s="278"/>
      <c r="U705" s="282"/>
      <c r="V705" s="274" t="s">
        <v>12411</v>
      </c>
      <c r="W705" s="283" t="s">
        <v>6111</v>
      </c>
      <c r="X705" s="279"/>
      <c r="Y705" s="281" t="s">
        <v>12412</v>
      </c>
      <c r="Z705" s="274" t="str">
        <f t="shared" si="24"/>
        <v>U4679C</v>
      </c>
      <c r="AA705" s="274" t="str">
        <f t="shared" si="25"/>
        <v>U46</v>
      </c>
      <c r="AB705" s="274" t="str">
        <f t="shared" si="26"/>
        <v>79C</v>
      </c>
      <c r="AC705" s="274" t="str">
        <f t="shared" si="27"/>
        <v>QZ7XBNJ</v>
      </c>
      <c r="AD705" s="274" t="str">
        <f t="shared" si="28"/>
        <v>QZ7</v>
      </c>
      <c r="AE705" s="274" t="str">
        <f t="shared" si="29"/>
        <v>XBNJ</v>
      </c>
      <c r="AF705" s="274" t="e">
        <f t="shared" ca="1" si="30"/>
        <v>#NAME?</v>
      </c>
      <c r="AG705" s="274" t="e">
        <f t="shared" ca="1" si="31"/>
        <v>#NAME?</v>
      </c>
    </row>
    <row r="706" spans="1:33" ht="131.25">
      <c r="A706" s="187" t="e">
        <f t="shared" ca="1" si="23"/>
        <v>#NAME?</v>
      </c>
      <c r="B706" s="273" t="s">
        <v>10615</v>
      </c>
      <c r="C706" s="274"/>
      <c r="D706" s="274" t="s">
        <v>6102</v>
      </c>
      <c r="E706" s="274" t="s">
        <v>12413</v>
      </c>
      <c r="F706" s="274" t="s">
        <v>9690</v>
      </c>
      <c r="G706" s="274" t="s">
        <v>12414</v>
      </c>
      <c r="H706" s="340">
        <v>43468</v>
      </c>
      <c r="I706" s="276" t="str">
        <f t="shared" si="33"/>
        <v>LINKS REQUIRED</v>
      </c>
      <c r="J706" s="340">
        <v>43468</v>
      </c>
      <c r="K706" s="282"/>
      <c r="L706" s="278"/>
      <c r="M706" s="278"/>
      <c r="N706" s="278"/>
      <c r="O706" s="278"/>
      <c r="P706" s="278"/>
      <c r="Q706" s="278"/>
      <c r="R706" s="278"/>
      <c r="S706" s="278"/>
      <c r="T706" s="278"/>
      <c r="U706" s="282"/>
      <c r="V706" s="282"/>
      <c r="W706" s="279"/>
      <c r="X706" s="282"/>
      <c r="Y706" s="281" t="s">
        <v>12415</v>
      </c>
      <c r="Z706" s="274" t="str">
        <f t="shared" si="24"/>
        <v>U4GA68</v>
      </c>
      <c r="AA706" s="274" t="str">
        <f t="shared" si="25"/>
        <v>U4G</v>
      </c>
      <c r="AB706" s="274" t="str">
        <f t="shared" si="26"/>
        <v>A68</v>
      </c>
      <c r="AC706" s="274" t="str">
        <f t="shared" si="27"/>
        <v>X1LH4YZ</v>
      </c>
      <c r="AD706" s="274" t="str">
        <f t="shared" si="28"/>
        <v>X1L</v>
      </c>
      <c r="AE706" s="274" t="str">
        <f t="shared" si="29"/>
        <v>H4YZ</v>
      </c>
      <c r="AF706" s="274" t="e">
        <f t="shared" ca="1" si="30"/>
        <v>#NAME?</v>
      </c>
      <c r="AG706" s="274" t="e">
        <f t="shared" ca="1" si="31"/>
        <v>#NAME?</v>
      </c>
    </row>
    <row r="707" spans="1:33" ht="168.75">
      <c r="A707" s="187" t="e">
        <f t="shared" ca="1" si="23"/>
        <v>#NAME?</v>
      </c>
      <c r="B707" s="273" t="s">
        <v>4885</v>
      </c>
      <c r="C707" s="274"/>
      <c r="D707" s="274" t="s">
        <v>6102</v>
      </c>
      <c r="E707" s="274" t="s">
        <v>12416</v>
      </c>
      <c r="F707" s="274" t="s">
        <v>12417</v>
      </c>
      <c r="G707" s="286" t="s">
        <v>12418</v>
      </c>
      <c r="H707" s="340">
        <v>43472</v>
      </c>
      <c r="I707" s="276" t="str">
        <f t="shared" si="33"/>
        <v>LINKS REQUIRED</v>
      </c>
      <c r="J707" s="272"/>
      <c r="K707" s="282"/>
      <c r="L707" s="278"/>
      <c r="M707" s="278"/>
      <c r="N707" s="278"/>
      <c r="O707" s="278"/>
      <c r="P707" s="278"/>
      <c r="Q707" s="278"/>
      <c r="R707" s="278"/>
      <c r="S707" s="278"/>
      <c r="T707" s="278"/>
      <c r="U707" s="282"/>
      <c r="V707" s="282"/>
      <c r="W707" s="279"/>
      <c r="X707" s="282"/>
      <c r="Y707" s="281" t="s">
        <v>12419</v>
      </c>
      <c r="Z707" s="274" t="str">
        <f t="shared" si="24"/>
        <v>U4XYXX</v>
      </c>
      <c r="AA707" s="274" t="str">
        <f t="shared" si="25"/>
        <v>U4X</v>
      </c>
      <c r="AB707" s="274" t="str">
        <f t="shared" si="26"/>
        <v>YXX</v>
      </c>
      <c r="AC707" s="274" t="str">
        <f t="shared" si="27"/>
        <v>M7GDLEO</v>
      </c>
      <c r="AD707" s="274" t="str">
        <f t="shared" si="28"/>
        <v>M7G</v>
      </c>
      <c r="AE707" s="274" t="str">
        <f t="shared" si="29"/>
        <v>DLEO</v>
      </c>
      <c r="AF707" s="274" t="e">
        <f t="shared" ca="1" si="30"/>
        <v>#NAME?</v>
      </c>
      <c r="AG707" s="274" t="e">
        <f t="shared" ca="1" si="31"/>
        <v>#NAME?</v>
      </c>
    </row>
    <row r="708" spans="1:33" ht="168.75">
      <c r="A708" s="187" t="e">
        <f t="shared" ca="1" si="23"/>
        <v>#NAME?</v>
      </c>
      <c r="B708" s="273" t="s">
        <v>1765</v>
      </c>
      <c r="C708" s="274"/>
      <c r="D708" s="274" t="s">
        <v>6102</v>
      </c>
      <c r="E708" s="274" t="s">
        <v>12420</v>
      </c>
      <c r="F708" s="274" t="s">
        <v>12421</v>
      </c>
      <c r="G708" s="286" t="s">
        <v>12422</v>
      </c>
      <c r="H708" s="340">
        <v>43472</v>
      </c>
      <c r="I708" s="276" t="str">
        <f t="shared" si="33"/>
        <v>LINKS REQUIRED</v>
      </c>
      <c r="J708" s="272"/>
      <c r="K708" s="282"/>
      <c r="L708" s="278"/>
      <c r="M708" s="278"/>
      <c r="N708" s="278"/>
      <c r="O708" s="278"/>
      <c r="P708" s="278"/>
      <c r="Q708" s="278"/>
      <c r="R708" s="278"/>
      <c r="S708" s="278"/>
      <c r="T708" s="278"/>
      <c r="U708" s="282"/>
      <c r="V708" s="282"/>
      <c r="W708" s="279"/>
      <c r="X708" s="282"/>
      <c r="Y708" s="281" t="s">
        <v>12423</v>
      </c>
      <c r="Z708" s="274" t="str">
        <f t="shared" si="24"/>
        <v>U6YCNS</v>
      </c>
      <c r="AA708" s="274" t="str">
        <f t="shared" si="25"/>
        <v>U6Y</v>
      </c>
      <c r="AB708" s="274" t="str">
        <f t="shared" si="26"/>
        <v>CNS</v>
      </c>
      <c r="AC708" s="274" t="str">
        <f t="shared" si="27"/>
        <v>NQ36VSX</v>
      </c>
      <c r="AD708" s="274" t="str">
        <f t="shared" si="28"/>
        <v>NQ3</v>
      </c>
      <c r="AE708" s="274" t="str">
        <f t="shared" si="29"/>
        <v>6VSX</v>
      </c>
      <c r="AF708" s="274" t="e">
        <f t="shared" ca="1" si="30"/>
        <v>#NAME?</v>
      </c>
      <c r="AG708" s="274" t="e">
        <f t="shared" ca="1" si="31"/>
        <v>#NAME?</v>
      </c>
    </row>
    <row r="709" spans="1:33" ht="150">
      <c r="A709" s="187" t="e">
        <f t="shared" ca="1" si="23"/>
        <v>#NAME?</v>
      </c>
      <c r="B709" s="273" t="s">
        <v>1786</v>
      </c>
      <c r="C709" s="274"/>
      <c r="D709" s="274" t="s">
        <v>6102</v>
      </c>
      <c r="E709" s="274" t="s">
        <v>12424</v>
      </c>
      <c r="F709" s="274" t="s">
        <v>12425</v>
      </c>
      <c r="G709" s="274"/>
      <c r="H709" s="340">
        <v>43472</v>
      </c>
      <c r="I709" s="276" t="str">
        <f t="shared" si="33"/>
        <v>LINKS REQUIRED</v>
      </c>
      <c r="J709" s="272"/>
      <c r="K709" s="282"/>
      <c r="L709" s="278"/>
      <c r="M709" s="278"/>
      <c r="N709" s="278"/>
      <c r="O709" s="278"/>
      <c r="P709" s="278"/>
      <c r="Q709" s="278"/>
      <c r="R709" s="278"/>
      <c r="S709" s="278"/>
      <c r="T709" s="278"/>
      <c r="U709" s="282"/>
      <c r="V709" s="282"/>
      <c r="W709" s="279"/>
      <c r="X709" s="282"/>
      <c r="Y709" s="281" t="s">
        <v>12426</v>
      </c>
      <c r="Z709" s="274" t="str">
        <f t="shared" si="24"/>
        <v>U982PI</v>
      </c>
      <c r="AA709" s="274" t="str">
        <f t="shared" si="25"/>
        <v>U98</v>
      </c>
      <c r="AB709" s="274" t="str">
        <f t="shared" si="26"/>
        <v>2PI</v>
      </c>
      <c r="AC709" s="274" t="str">
        <f t="shared" si="27"/>
        <v>QPQZ8CA</v>
      </c>
      <c r="AD709" s="274" t="str">
        <f t="shared" si="28"/>
        <v>QPQ</v>
      </c>
      <c r="AE709" s="274" t="str">
        <f t="shared" si="29"/>
        <v>Z8CA</v>
      </c>
      <c r="AF709" s="274" t="e">
        <f t="shared" ca="1" si="30"/>
        <v>#NAME?</v>
      </c>
      <c r="AG709" s="274" t="e">
        <f t="shared" ca="1" si="31"/>
        <v>#NAME?</v>
      </c>
    </row>
    <row r="710" spans="1:33" ht="150">
      <c r="A710" s="187" t="e">
        <f t="shared" ca="1" si="23"/>
        <v>#NAME?</v>
      </c>
      <c r="B710" s="273" t="s">
        <v>1762</v>
      </c>
      <c r="C710" s="274"/>
      <c r="D710" s="274" t="s">
        <v>6102</v>
      </c>
      <c r="E710" s="274" t="s">
        <v>12427</v>
      </c>
      <c r="F710" s="274" t="s">
        <v>12425</v>
      </c>
      <c r="G710" s="274" t="s">
        <v>12428</v>
      </c>
      <c r="H710" s="340">
        <v>43472</v>
      </c>
      <c r="I710" s="276" t="str">
        <f t="shared" si="33"/>
        <v>LINKS REQUIRED</v>
      </c>
      <c r="J710" s="272"/>
      <c r="K710" s="282"/>
      <c r="L710" s="278"/>
      <c r="M710" s="278"/>
      <c r="N710" s="278"/>
      <c r="O710" s="278"/>
      <c r="P710" s="278"/>
      <c r="Q710" s="278"/>
      <c r="R710" s="278"/>
      <c r="S710" s="278"/>
      <c r="T710" s="278"/>
      <c r="U710" s="282"/>
      <c r="V710" s="282"/>
      <c r="W710" s="279"/>
      <c r="X710" s="282"/>
      <c r="Y710" s="281" t="s">
        <v>12429</v>
      </c>
      <c r="Z710" s="274" t="str">
        <f t="shared" si="24"/>
        <v>U9REHF</v>
      </c>
      <c r="AA710" s="274" t="str">
        <f t="shared" si="25"/>
        <v>U9R</v>
      </c>
      <c r="AB710" s="274" t="str">
        <f t="shared" si="26"/>
        <v>EHF</v>
      </c>
      <c r="AC710" s="274" t="str">
        <f t="shared" si="27"/>
        <v>UU9TUFQ</v>
      </c>
      <c r="AD710" s="274" t="str">
        <f t="shared" si="28"/>
        <v>UU9</v>
      </c>
      <c r="AE710" s="274" t="str">
        <f t="shared" si="29"/>
        <v>TUFQ</v>
      </c>
      <c r="AF710" s="274" t="e">
        <f t="shared" ca="1" si="30"/>
        <v>#NAME?</v>
      </c>
      <c r="AG710" s="274" t="e">
        <f t="shared" ca="1" si="31"/>
        <v>#NAME?</v>
      </c>
    </row>
    <row r="711" spans="1:33" ht="187.5">
      <c r="A711" s="187" t="e">
        <f t="shared" ca="1" si="23"/>
        <v>#NAME?</v>
      </c>
      <c r="B711" s="273" t="s">
        <v>1765</v>
      </c>
      <c r="C711" s="274"/>
      <c r="D711" s="274" t="s">
        <v>6102</v>
      </c>
      <c r="E711" s="274" t="s">
        <v>12430</v>
      </c>
      <c r="F711" s="274" t="s">
        <v>12431</v>
      </c>
      <c r="G711" s="311" t="s">
        <v>12432</v>
      </c>
      <c r="H711" s="340">
        <v>43472</v>
      </c>
      <c r="I711" s="276" t="str">
        <f t="shared" si="33"/>
        <v>LINKS REQUIRED</v>
      </c>
      <c r="J711" s="272"/>
      <c r="K711" s="282"/>
      <c r="L711" s="278"/>
      <c r="M711" s="278"/>
      <c r="N711" s="278" t="s">
        <v>6109</v>
      </c>
      <c r="O711" s="278"/>
      <c r="P711" s="278"/>
      <c r="Q711" s="278"/>
      <c r="R711" s="278"/>
      <c r="S711" s="278"/>
      <c r="T711" s="278"/>
      <c r="U711" s="282"/>
      <c r="V711" s="282"/>
      <c r="W711" s="279"/>
      <c r="X711" s="282"/>
      <c r="Y711" s="281" t="s">
        <v>12433</v>
      </c>
      <c r="Z711" s="274" t="str">
        <f t="shared" si="24"/>
        <v>U9SMP4</v>
      </c>
      <c r="AA711" s="274" t="str">
        <f t="shared" si="25"/>
        <v>U9S</v>
      </c>
      <c r="AB711" s="274" t="str">
        <f t="shared" si="26"/>
        <v>MP4</v>
      </c>
      <c r="AC711" s="274" t="str">
        <f t="shared" si="27"/>
        <v>QIC1YFW</v>
      </c>
      <c r="AD711" s="274" t="str">
        <f t="shared" si="28"/>
        <v>QIC</v>
      </c>
      <c r="AE711" s="274" t="str">
        <f t="shared" si="29"/>
        <v>1YFW</v>
      </c>
      <c r="AF711" s="274" t="e">
        <f t="shared" ca="1" si="30"/>
        <v>#NAME?</v>
      </c>
      <c r="AG711" s="274" t="e">
        <f t="shared" ca="1" si="31"/>
        <v>#NAME?</v>
      </c>
    </row>
    <row r="712" spans="1:33" ht="150">
      <c r="A712" s="187" t="e">
        <f t="shared" ca="1" si="23"/>
        <v>#NAME?</v>
      </c>
      <c r="B712" s="273" t="s">
        <v>1765</v>
      </c>
      <c r="C712" s="274"/>
      <c r="D712" s="274" t="s">
        <v>6102</v>
      </c>
      <c r="E712" s="274" t="s">
        <v>12434</v>
      </c>
      <c r="F712" s="274" t="s">
        <v>12425</v>
      </c>
      <c r="G712" s="344"/>
      <c r="H712" s="340">
        <v>43472</v>
      </c>
      <c r="I712" s="276" t="str">
        <f t="shared" si="33"/>
        <v>LINKS HARVESTED</v>
      </c>
      <c r="J712" s="272"/>
      <c r="K712" s="282"/>
      <c r="L712" s="278" t="s">
        <v>6118</v>
      </c>
      <c r="M712" s="278"/>
      <c r="N712" s="278" t="s">
        <v>6109</v>
      </c>
      <c r="O712" s="278"/>
      <c r="P712" s="278"/>
      <c r="Q712" s="278"/>
      <c r="R712" s="278"/>
      <c r="S712" s="278"/>
      <c r="T712" s="278"/>
      <c r="U712" s="282"/>
      <c r="V712" s="274" t="s">
        <v>12435</v>
      </c>
      <c r="W712" s="283" t="s">
        <v>6111</v>
      </c>
      <c r="X712" s="279" t="s">
        <v>12436</v>
      </c>
      <c r="Y712" s="281" t="s">
        <v>12437</v>
      </c>
      <c r="Z712" s="274" t="str">
        <f t="shared" si="24"/>
        <v>UABAQH</v>
      </c>
      <c r="AA712" s="274" t="str">
        <f t="shared" si="25"/>
        <v>UAB</v>
      </c>
      <c r="AB712" s="274" t="str">
        <f t="shared" si="26"/>
        <v>AQH</v>
      </c>
      <c r="AC712" s="274" t="str">
        <f t="shared" si="27"/>
        <v>6YNDZ60</v>
      </c>
      <c r="AD712" s="274" t="str">
        <f t="shared" si="28"/>
        <v>6YN</v>
      </c>
      <c r="AE712" s="274" t="str">
        <f t="shared" si="29"/>
        <v>DZ60</v>
      </c>
      <c r="AF712" s="274" t="e">
        <f t="shared" ca="1" si="30"/>
        <v>#NAME?</v>
      </c>
      <c r="AG712" s="274" t="e">
        <f t="shared" ca="1" si="31"/>
        <v>#NAME?</v>
      </c>
    </row>
    <row r="713" spans="1:33" ht="112.5">
      <c r="A713" s="187" t="e">
        <f t="shared" ca="1" si="23"/>
        <v>#NAME?</v>
      </c>
      <c r="B713" s="273" t="s">
        <v>1904</v>
      </c>
      <c r="D713" s="274" t="s">
        <v>6102</v>
      </c>
      <c r="E713" s="274" t="s">
        <v>12438</v>
      </c>
      <c r="F713" s="274" t="s">
        <v>12439</v>
      </c>
      <c r="G713" s="274"/>
      <c r="H713" s="340">
        <v>43472</v>
      </c>
      <c r="I713" s="276" t="str">
        <f t="shared" si="33"/>
        <v>LINKS REQUIRED</v>
      </c>
      <c r="J713" s="340">
        <v>43472</v>
      </c>
      <c r="K713" s="282"/>
      <c r="L713" s="278"/>
      <c r="M713" s="278"/>
      <c r="N713" s="278" t="s">
        <v>6109</v>
      </c>
      <c r="O713" s="278"/>
      <c r="P713" s="278"/>
      <c r="Q713" s="278"/>
      <c r="R713" s="278"/>
      <c r="S713" s="278"/>
      <c r="T713" s="278"/>
      <c r="U713" s="282"/>
      <c r="V713" s="282"/>
      <c r="W713" s="347" t="s">
        <v>11511</v>
      </c>
      <c r="X713" s="282"/>
      <c r="Y713" s="281" t="s">
        <v>12440</v>
      </c>
      <c r="Z713" s="274" t="str">
        <f t="shared" si="24"/>
        <v>UBQLCX</v>
      </c>
      <c r="AA713" s="274" t="str">
        <f t="shared" si="25"/>
        <v>UBQ</v>
      </c>
      <c r="AB713" s="274" t="str">
        <f t="shared" si="26"/>
        <v>LCX</v>
      </c>
      <c r="AC713" s="274" t="str">
        <f t="shared" si="27"/>
        <v>ML7HDFH</v>
      </c>
      <c r="AD713" s="274" t="str">
        <f t="shared" si="28"/>
        <v>ML7</v>
      </c>
      <c r="AE713" s="274" t="str">
        <f t="shared" si="29"/>
        <v>HDFH</v>
      </c>
      <c r="AF713" s="274" t="e">
        <f t="shared" ca="1" si="30"/>
        <v>#NAME?</v>
      </c>
      <c r="AG713" s="274" t="e">
        <f t="shared" ca="1" si="31"/>
        <v>#NAME?</v>
      </c>
    </row>
    <row r="714" spans="1:33" ht="206.25">
      <c r="A714" s="187" t="e">
        <f t="shared" ca="1" si="23"/>
        <v>#NAME?</v>
      </c>
      <c r="B714" s="273" t="s">
        <v>3908</v>
      </c>
      <c r="C714" s="274"/>
      <c r="D714" s="274" t="s">
        <v>6114</v>
      </c>
      <c r="E714" s="274" t="s">
        <v>12441</v>
      </c>
      <c r="F714" s="274" t="s">
        <v>12442</v>
      </c>
      <c r="G714" s="294"/>
      <c r="H714" s="340">
        <v>43472</v>
      </c>
      <c r="I714" s="276" t="str">
        <f t="shared" si="33"/>
        <v>LINKS HARVESTED</v>
      </c>
      <c r="J714" s="340">
        <v>43472</v>
      </c>
      <c r="K714" s="282"/>
      <c r="L714" s="278" t="s">
        <v>6118</v>
      </c>
      <c r="M714" s="278"/>
      <c r="N714" s="278" t="s">
        <v>6109</v>
      </c>
      <c r="O714" s="278"/>
      <c r="P714" s="278"/>
      <c r="Q714" s="278"/>
      <c r="R714" s="278"/>
      <c r="S714" s="278"/>
      <c r="T714" s="278"/>
      <c r="U714" s="282"/>
      <c r="V714" s="274" t="s">
        <v>12443</v>
      </c>
      <c r="W714" s="283" t="s">
        <v>6111</v>
      </c>
      <c r="X714" s="279" t="s">
        <v>12444</v>
      </c>
      <c r="Y714" s="281" t="s">
        <v>12445</v>
      </c>
      <c r="Z714" s="274" t="str">
        <f t="shared" si="24"/>
        <v>UCC835</v>
      </c>
      <c r="AA714" s="274" t="str">
        <f t="shared" si="25"/>
        <v>UCC</v>
      </c>
      <c r="AB714" s="274" t="str">
        <f t="shared" si="26"/>
        <v>835</v>
      </c>
      <c r="AC714" s="274" t="str">
        <f t="shared" si="27"/>
        <v>7GMKUO8</v>
      </c>
      <c r="AD714" s="274" t="str">
        <f t="shared" si="28"/>
        <v>7GM</v>
      </c>
      <c r="AE714" s="274" t="str">
        <f t="shared" si="29"/>
        <v>KUO8</v>
      </c>
      <c r="AF714" s="274" t="e">
        <f t="shared" ca="1" si="30"/>
        <v>#NAME?</v>
      </c>
      <c r="AG714" s="274" t="e">
        <f t="shared" ca="1" si="31"/>
        <v>#NAME?</v>
      </c>
    </row>
    <row r="715" spans="1:33" ht="206.25">
      <c r="A715" s="187" t="e">
        <f t="shared" ca="1" si="23"/>
        <v>#NAME?</v>
      </c>
      <c r="B715" s="273" t="s">
        <v>3908</v>
      </c>
      <c r="D715" s="274" t="s">
        <v>6114</v>
      </c>
      <c r="E715" s="274" t="s">
        <v>12446</v>
      </c>
      <c r="F715" s="274" t="s">
        <v>12447</v>
      </c>
      <c r="G715" s="294"/>
      <c r="H715" s="340">
        <v>43472</v>
      </c>
      <c r="I715" s="276" t="str">
        <f t="shared" si="33"/>
        <v>LINKS HARVESTED</v>
      </c>
      <c r="J715" s="340">
        <v>43472</v>
      </c>
      <c r="K715" s="282"/>
      <c r="L715" s="278" t="s">
        <v>6118</v>
      </c>
      <c r="M715" s="278"/>
      <c r="N715" s="278" t="s">
        <v>6109</v>
      </c>
      <c r="O715" s="278"/>
      <c r="P715" s="278"/>
      <c r="Q715" s="278"/>
      <c r="R715" s="278"/>
      <c r="S715" s="278"/>
      <c r="T715" s="278"/>
      <c r="U715" s="282"/>
      <c r="V715" s="274" t="s">
        <v>12448</v>
      </c>
      <c r="W715" s="283" t="s">
        <v>6111</v>
      </c>
      <c r="X715" s="279" t="s">
        <v>12449</v>
      </c>
      <c r="Y715" s="281" t="s">
        <v>12450</v>
      </c>
      <c r="Z715" s="274" t="str">
        <f t="shared" si="24"/>
        <v>UCMLL9</v>
      </c>
      <c r="AA715" s="274" t="str">
        <f t="shared" si="25"/>
        <v>UCM</v>
      </c>
      <c r="AB715" s="274" t="str">
        <f t="shared" si="26"/>
        <v>LL9</v>
      </c>
      <c r="AC715" s="274" t="str">
        <f t="shared" si="27"/>
        <v>SSP5S1M</v>
      </c>
      <c r="AD715" s="274" t="str">
        <f t="shared" si="28"/>
        <v>SSP</v>
      </c>
      <c r="AE715" s="274" t="str">
        <f t="shared" si="29"/>
        <v>5S1M</v>
      </c>
      <c r="AF715" s="274" t="e">
        <f t="shared" ca="1" si="30"/>
        <v>#NAME?</v>
      </c>
      <c r="AG715" s="274" t="e">
        <f t="shared" ca="1" si="31"/>
        <v>#NAME?</v>
      </c>
    </row>
    <row r="716" spans="1:33" ht="206.25">
      <c r="A716" s="187" t="e">
        <f t="shared" ca="1" si="23"/>
        <v>#NAME?</v>
      </c>
      <c r="B716" s="273" t="s">
        <v>1765</v>
      </c>
      <c r="C716" s="274"/>
      <c r="D716" s="274" t="s">
        <v>6114</v>
      </c>
      <c r="E716" s="274" t="s">
        <v>12451</v>
      </c>
      <c r="F716" s="274" t="s">
        <v>12442</v>
      </c>
      <c r="G716" s="294"/>
      <c r="H716" s="340">
        <v>43472</v>
      </c>
      <c r="I716" s="276" t="str">
        <f t="shared" si="33"/>
        <v>LINKS HARVESTED</v>
      </c>
      <c r="J716" s="340">
        <v>43472</v>
      </c>
      <c r="K716" s="282"/>
      <c r="L716" s="278" t="s">
        <v>6147</v>
      </c>
      <c r="M716" s="278"/>
      <c r="N716" s="278" t="s">
        <v>6109</v>
      </c>
      <c r="O716" s="278"/>
      <c r="P716" s="278"/>
      <c r="Q716" s="278"/>
      <c r="R716" s="278"/>
      <c r="S716" s="278"/>
      <c r="T716" s="278"/>
      <c r="U716" s="282"/>
      <c r="V716" s="274" t="s">
        <v>12452</v>
      </c>
      <c r="W716" s="283" t="s">
        <v>6111</v>
      </c>
      <c r="X716" s="279" t="s">
        <v>12453</v>
      </c>
      <c r="Y716" s="281" t="s">
        <v>12454</v>
      </c>
      <c r="Z716" s="274" t="str">
        <f t="shared" si="24"/>
        <v>UCSSSN</v>
      </c>
      <c r="AA716" s="274" t="str">
        <f t="shared" si="25"/>
        <v>UCS</v>
      </c>
      <c r="AB716" s="274" t="str">
        <f t="shared" si="26"/>
        <v>SSN</v>
      </c>
      <c r="AC716" s="274" t="str">
        <f t="shared" si="27"/>
        <v>2JJX0ZQ</v>
      </c>
      <c r="AD716" s="274" t="str">
        <f t="shared" si="28"/>
        <v>2JJ</v>
      </c>
      <c r="AE716" s="274" t="str">
        <f t="shared" si="29"/>
        <v>X0ZQ</v>
      </c>
      <c r="AF716" s="274" t="e">
        <f t="shared" ca="1" si="30"/>
        <v>#NAME?</v>
      </c>
      <c r="AG716" s="274" t="e">
        <f t="shared" ca="1" si="31"/>
        <v>#NAME?</v>
      </c>
    </row>
    <row r="717" spans="1:33" ht="206.25">
      <c r="A717" s="187" t="e">
        <f t="shared" ca="1" si="23"/>
        <v>#NAME?</v>
      </c>
      <c r="B717" s="273" t="s">
        <v>1765</v>
      </c>
      <c r="C717" s="274"/>
      <c r="D717" s="274" t="s">
        <v>6114</v>
      </c>
      <c r="E717" s="274" t="s">
        <v>12455</v>
      </c>
      <c r="F717" s="274" t="s">
        <v>12442</v>
      </c>
      <c r="G717" s="274" t="s">
        <v>12456</v>
      </c>
      <c r="H717" s="340">
        <v>43472</v>
      </c>
      <c r="I717" s="276" t="str">
        <f t="shared" si="33"/>
        <v>LINKS HARVESTED</v>
      </c>
      <c r="J717" s="340">
        <v>43472</v>
      </c>
      <c r="K717" s="282"/>
      <c r="L717" s="278" t="s">
        <v>6109</v>
      </c>
      <c r="M717" s="278"/>
      <c r="N717" s="278" t="s">
        <v>6109</v>
      </c>
      <c r="O717" s="278"/>
      <c r="P717" s="278"/>
      <c r="Q717" s="278"/>
      <c r="R717" s="278"/>
      <c r="S717" s="278"/>
      <c r="T717" s="278"/>
      <c r="U717" s="282"/>
      <c r="V717" s="282"/>
      <c r="W717" s="283" t="s">
        <v>6111</v>
      </c>
      <c r="X717" s="279" t="s">
        <v>12457</v>
      </c>
      <c r="Y717" s="281" t="s">
        <v>12458</v>
      </c>
      <c r="Z717" s="274" t="str">
        <f t="shared" si="24"/>
        <v>UDDPF6</v>
      </c>
      <c r="AA717" s="274" t="str">
        <f t="shared" si="25"/>
        <v>UDD</v>
      </c>
      <c r="AB717" s="274" t="str">
        <f t="shared" si="26"/>
        <v>PF6</v>
      </c>
      <c r="AC717" s="274" t="str">
        <f t="shared" si="27"/>
        <v>WXZ92DP</v>
      </c>
      <c r="AD717" s="274" t="str">
        <f t="shared" si="28"/>
        <v>WXZ</v>
      </c>
      <c r="AE717" s="274" t="str">
        <f t="shared" si="29"/>
        <v>92DP</v>
      </c>
      <c r="AF717" s="274" t="e">
        <f t="shared" ca="1" si="30"/>
        <v>#NAME?</v>
      </c>
      <c r="AG717" s="274" t="e">
        <f t="shared" ca="1" si="31"/>
        <v>#NAME?</v>
      </c>
    </row>
    <row r="718" spans="1:33" ht="69">
      <c r="A718" s="187" t="e">
        <f t="shared" ca="1" si="23"/>
        <v>#NAME?</v>
      </c>
      <c r="B718" s="273" t="s">
        <v>1765</v>
      </c>
      <c r="C718" s="274"/>
      <c r="D718" s="274" t="s">
        <v>6102</v>
      </c>
      <c r="E718" s="274" t="s">
        <v>12459</v>
      </c>
      <c r="F718" s="274" t="s">
        <v>12460</v>
      </c>
      <c r="G718" s="274"/>
      <c r="H718" s="340">
        <v>43472</v>
      </c>
      <c r="I718" s="276" t="str">
        <f t="shared" si="33"/>
        <v>LINKS HARVESTED</v>
      </c>
      <c r="J718" s="340">
        <v>43473</v>
      </c>
      <c r="K718" s="282"/>
      <c r="L718" s="278" t="s">
        <v>6118</v>
      </c>
      <c r="M718" s="278"/>
      <c r="N718" s="278" t="s">
        <v>6109</v>
      </c>
      <c r="O718" s="278"/>
      <c r="P718" s="278"/>
      <c r="Q718" s="278"/>
      <c r="R718" s="278"/>
      <c r="S718" s="278"/>
      <c r="T718" s="278"/>
      <c r="U718" s="282"/>
      <c r="V718" s="274" t="s">
        <v>12461</v>
      </c>
      <c r="W718" s="283" t="s">
        <v>6111</v>
      </c>
      <c r="X718" s="279" t="s">
        <v>12462</v>
      </c>
      <c r="Y718" s="281" t="s">
        <v>12463</v>
      </c>
      <c r="Z718" s="274" t="str">
        <f t="shared" si="24"/>
        <v>UFWHME</v>
      </c>
      <c r="AA718" s="274" t="str">
        <f t="shared" si="25"/>
        <v>UFW</v>
      </c>
      <c r="AB718" s="274" t="str">
        <f t="shared" si="26"/>
        <v>HME</v>
      </c>
      <c r="AC718" s="274" t="str">
        <f t="shared" si="27"/>
        <v>HNZ5B9Y</v>
      </c>
      <c r="AD718" s="274" t="str">
        <f t="shared" si="28"/>
        <v>HNZ</v>
      </c>
      <c r="AE718" s="274" t="str">
        <f t="shared" si="29"/>
        <v>5B9Y</v>
      </c>
      <c r="AF718" s="274" t="e">
        <f t="shared" ca="1" si="30"/>
        <v>#NAME?</v>
      </c>
      <c r="AG718" s="274" t="e">
        <f t="shared" ca="1" si="31"/>
        <v>#NAME?</v>
      </c>
    </row>
    <row r="719" spans="1:33" ht="69">
      <c r="A719" s="187" t="e">
        <f t="shared" ca="1" si="23"/>
        <v>#NAME?</v>
      </c>
      <c r="B719" s="273" t="s">
        <v>1765</v>
      </c>
      <c r="C719" s="274"/>
      <c r="D719" s="274" t="s">
        <v>6102</v>
      </c>
      <c r="E719" s="274" t="s">
        <v>12464</v>
      </c>
      <c r="F719" s="274" t="s">
        <v>12460</v>
      </c>
      <c r="G719" s="274"/>
      <c r="H719" s="340">
        <v>43472</v>
      </c>
      <c r="I719" s="276" t="str">
        <f t="shared" si="33"/>
        <v>LINKS HARVESTED</v>
      </c>
      <c r="J719" s="340">
        <v>43473</v>
      </c>
      <c r="K719" s="282"/>
      <c r="L719" s="278" t="s">
        <v>6118</v>
      </c>
      <c r="M719" s="278"/>
      <c r="N719" s="278" t="s">
        <v>6109</v>
      </c>
      <c r="O719" s="278"/>
      <c r="P719" s="278"/>
      <c r="Q719" s="278"/>
      <c r="R719" s="278"/>
      <c r="S719" s="278"/>
      <c r="T719" s="278"/>
      <c r="U719" s="282"/>
      <c r="V719" s="274" t="s">
        <v>12465</v>
      </c>
      <c r="W719" s="283" t="s">
        <v>6111</v>
      </c>
      <c r="X719" s="279" t="s">
        <v>12466</v>
      </c>
      <c r="Y719" s="281" t="s">
        <v>12467</v>
      </c>
      <c r="Z719" s="274" t="str">
        <f t="shared" si="24"/>
        <v>UHX4LG</v>
      </c>
      <c r="AA719" s="274" t="str">
        <f t="shared" si="25"/>
        <v>UHX</v>
      </c>
      <c r="AB719" s="274" t="str">
        <f t="shared" si="26"/>
        <v>4LG</v>
      </c>
      <c r="AC719" s="274" t="str">
        <f t="shared" si="27"/>
        <v>2PY8KHR</v>
      </c>
      <c r="AD719" s="274" t="str">
        <f t="shared" si="28"/>
        <v>2PY</v>
      </c>
      <c r="AE719" s="274" t="str">
        <f t="shared" si="29"/>
        <v>8KHR</v>
      </c>
      <c r="AF719" s="274" t="e">
        <f t="shared" ca="1" si="30"/>
        <v>#NAME?</v>
      </c>
      <c r="AG719" s="274" t="e">
        <f t="shared" ca="1" si="31"/>
        <v>#NAME?</v>
      </c>
    </row>
    <row r="720" spans="1:33" ht="168.75">
      <c r="A720" s="187" t="e">
        <f t="shared" ca="1" si="23"/>
        <v>#NAME?</v>
      </c>
      <c r="B720" s="273" t="s">
        <v>1904</v>
      </c>
      <c r="C720" s="274"/>
      <c r="D720" s="274" t="s">
        <v>6102</v>
      </c>
      <c r="E720" s="274" t="s">
        <v>12468</v>
      </c>
      <c r="F720" s="274" t="s">
        <v>12469</v>
      </c>
      <c r="G720" s="302" t="s">
        <v>12470</v>
      </c>
      <c r="H720" s="340">
        <v>43473</v>
      </c>
      <c r="I720" s="276" t="str">
        <f t="shared" si="33"/>
        <v>LINKS HARVESTED</v>
      </c>
      <c r="J720" s="340">
        <v>43473</v>
      </c>
      <c r="K720" s="282"/>
      <c r="L720" s="278" t="s">
        <v>6109</v>
      </c>
      <c r="M720" s="278"/>
      <c r="N720" s="278" t="s">
        <v>6109</v>
      </c>
      <c r="O720" s="278"/>
      <c r="P720" s="278"/>
      <c r="Q720" s="278"/>
      <c r="R720" s="278"/>
      <c r="S720" s="278"/>
      <c r="T720" s="278"/>
      <c r="U720" s="282"/>
      <c r="V720" s="282"/>
      <c r="W720" s="283" t="s">
        <v>6111</v>
      </c>
      <c r="X720" s="309" t="s">
        <v>12471</v>
      </c>
      <c r="Y720" s="281" t="s">
        <v>12472</v>
      </c>
      <c r="Z720" s="274" t="str">
        <f t="shared" si="24"/>
        <v>UJ7WW3</v>
      </c>
      <c r="AA720" s="274" t="str">
        <f t="shared" si="25"/>
        <v>UJ7</v>
      </c>
      <c r="AB720" s="274" t="str">
        <f t="shared" si="26"/>
        <v>WW3</v>
      </c>
      <c r="AC720" s="274" t="str">
        <f t="shared" si="27"/>
        <v>WWACNJ3</v>
      </c>
      <c r="AD720" s="274" t="str">
        <f t="shared" si="28"/>
        <v>WWA</v>
      </c>
      <c r="AE720" s="274" t="str">
        <f t="shared" si="29"/>
        <v>CNJ3</v>
      </c>
      <c r="AF720" s="274" t="e">
        <f t="shared" ca="1" si="30"/>
        <v>#NAME?</v>
      </c>
      <c r="AG720" s="274" t="e">
        <f t="shared" ca="1" si="31"/>
        <v>#NAME?</v>
      </c>
    </row>
    <row r="721" spans="1:33" ht="93.75">
      <c r="A721" s="187" t="e">
        <f t="shared" ca="1" si="23"/>
        <v>#NAME?</v>
      </c>
      <c r="B721" s="273" t="s">
        <v>1904</v>
      </c>
      <c r="C721" s="274"/>
      <c r="D721" s="274" t="s">
        <v>6114</v>
      </c>
      <c r="E721" s="274" t="s">
        <v>12473</v>
      </c>
      <c r="F721" s="274" t="s">
        <v>12474</v>
      </c>
      <c r="G721" s="294"/>
      <c r="H721" s="340">
        <v>43473</v>
      </c>
      <c r="I721" s="276" t="str">
        <f t="shared" si="33"/>
        <v>LINKS HARVESTED</v>
      </c>
      <c r="J721" s="340">
        <v>43473</v>
      </c>
      <c r="K721" s="282"/>
      <c r="L721" s="278" t="s">
        <v>6118</v>
      </c>
      <c r="M721" s="278"/>
      <c r="N721" s="278" t="s">
        <v>6109</v>
      </c>
      <c r="O721" s="278"/>
      <c r="P721" s="278"/>
      <c r="Q721" s="278"/>
      <c r="R721" s="278"/>
      <c r="S721" s="278"/>
      <c r="T721" s="278"/>
      <c r="U721" s="282"/>
      <c r="V721" s="274" t="s">
        <v>12475</v>
      </c>
      <c r="W721" s="283" t="s">
        <v>6111</v>
      </c>
      <c r="X721" s="309" t="s">
        <v>12476</v>
      </c>
      <c r="Y721" s="281" t="s">
        <v>12477</v>
      </c>
      <c r="Z721" s="274" t="str">
        <f t="shared" si="24"/>
        <v>UJLT4Q</v>
      </c>
      <c r="AA721" s="274" t="str">
        <f t="shared" si="25"/>
        <v>UJL</v>
      </c>
      <c r="AB721" s="274" t="str">
        <f t="shared" si="26"/>
        <v>T4Q</v>
      </c>
      <c r="AC721" s="274" t="str">
        <f t="shared" si="27"/>
        <v>61TTI9I</v>
      </c>
      <c r="AD721" s="274" t="str">
        <f t="shared" si="28"/>
        <v>61T</v>
      </c>
      <c r="AE721" s="274" t="str">
        <f t="shared" si="29"/>
        <v>TI9I</v>
      </c>
      <c r="AF721" s="274" t="e">
        <f t="shared" ca="1" si="30"/>
        <v>#NAME?</v>
      </c>
      <c r="AG721" s="274" t="e">
        <f t="shared" ca="1" si="31"/>
        <v>#NAME?</v>
      </c>
    </row>
    <row r="722" spans="1:33" ht="168.75">
      <c r="A722" s="187" t="e">
        <f t="shared" ca="1" si="23"/>
        <v>#NAME?</v>
      </c>
      <c r="B722" s="273" t="s">
        <v>1765</v>
      </c>
      <c r="C722" s="274"/>
      <c r="D722" s="274" t="s">
        <v>6114</v>
      </c>
      <c r="E722" s="274" t="s">
        <v>12478</v>
      </c>
      <c r="F722" s="274" t="s">
        <v>12479</v>
      </c>
      <c r="G722" s="274" t="s">
        <v>12480</v>
      </c>
      <c r="H722" s="340">
        <v>43473</v>
      </c>
      <c r="I722" s="276" t="str">
        <f t="shared" si="33"/>
        <v>LINKS HARVESTED</v>
      </c>
      <c r="J722" s="340">
        <v>43473</v>
      </c>
      <c r="K722" s="282"/>
      <c r="L722" s="278" t="s">
        <v>6118</v>
      </c>
      <c r="M722" s="278"/>
      <c r="N722" s="278" t="s">
        <v>6109</v>
      </c>
      <c r="O722" s="278"/>
      <c r="P722" s="278"/>
      <c r="Q722" s="278"/>
      <c r="R722" s="278"/>
      <c r="S722" s="278"/>
      <c r="T722" s="278"/>
      <c r="U722" s="282"/>
      <c r="V722" s="274" t="s">
        <v>12481</v>
      </c>
      <c r="W722" s="283" t="s">
        <v>6111</v>
      </c>
      <c r="X722" s="279" t="s">
        <v>12482</v>
      </c>
      <c r="Y722" s="281" t="s">
        <v>12483</v>
      </c>
      <c r="Z722" s="274" t="str">
        <f t="shared" si="24"/>
        <v>UJZL7X</v>
      </c>
      <c r="AA722" s="274" t="str">
        <f t="shared" si="25"/>
        <v>UJZ</v>
      </c>
      <c r="AB722" s="274" t="str">
        <f t="shared" si="26"/>
        <v>L7X</v>
      </c>
      <c r="AC722" s="274" t="str">
        <f t="shared" si="27"/>
        <v>YUK60MR</v>
      </c>
      <c r="AD722" s="274" t="str">
        <f t="shared" si="28"/>
        <v>YUK</v>
      </c>
      <c r="AE722" s="274" t="str">
        <f t="shared" si="29"/>
        <v>60MR</v>
      </c>
      <c r="AF722" s="274" t="e">
        <f t="shared" ca="1" si="30"/>
        <v>#NAME?</v>
      </c>
      <c r="AG722" s="274" t="e">
        <f t="shared" ca="1" si="31"/>
        <v>#NAME?</v>
      </c>
    </row>
    <row r="723" spans="1:33" ht="75">
      <c r="A723" s="187" t="e">
        <f t="shared" ca="1" si="23"/>
        <v>#NAME?</v>
      </c>
      <c r="B723" s="273" t="s">
        <v>1765</v>
      </c>
      <c r="C723" s="274"/>
      <c r="D723" s="274" t="s">
        <v>6114</v>
      </c>
      <c r="E723" s="274" t="s">
        <v>12484</v>
      </c>
      <c r="F723" s="274" t="s">
        <v>12485</v>
      </c>
      <c r="G723" s="274" t="s">
        <v>12486</v>
      </c>
      <c r="H723" s="340">
        <v>43475</v>
      </c>
      <c r="I723" s="276" t="str">
        <f t="shared" si="33"/>
        <v>LINKS HARVESTED</v>
      </c>
      <c r="J723" s="340">
        <v>43475</v>
      </c>
      <c r="K723" s="282"/>
      <c r="L723" s="278" t="s">
        <v>6118</v>
      </c>
      <c r="M723" s="278"/>
      <c r="N723" s="278" t="s">
        <v>6109</v>
      </c>
      <c r="O723" s="278"/>
      <c r="P723" s="278"/>
      <c r="Q723" s="278"/>
      <c r="R723" s="278"/>
      <c r="S723" s="278"/>
      <c r="T723" s="278"/>
      <c r="U723" s="282"/>
      <c r="V723" s="274" t="s">
        <v>12487</v>
      </c>
      <c r="W723" s="283" t="s">
        <v>6111</v>
      </c>
      <c r="X723" s="309" t="s">
        <v>12488</v>
      </c>
      <c r="Y723" s="281" t="s">
        <v>12489</v>
      </c>
      <c r="Z723" s="274" t="str">
        <f t="shared" si="24"/>
        <v>UM1X9J</v>
      </c>
      <c r="AA723" s="274" t="str">
        <f t="shared" si="25"/>
        <v>UM1</v>
      </c>
      <c r="AB723" s="274" t="str">
        <f t="shared" si="26"/>
        <v>X9J</v>
      </c>
      <c r="AC723" s="274" t="str">
        <f t="shared" si="27"/>
        <v>RQLCT0S</v>
      </c>
      <c r="AD723" s="274" t="str">
        <f t="shared" si="28"/>
        <v>RQL</v>
      </c>
      <c r="AE723" s="274" t="str">
        <f t="shared" si="29"/>
        <v>CT0S</v>
      </c>
      <c r="AF723" s="274" t="e">
        <f t="shared" ca="1" si="30"/>
        <v>#NAME?</v>
      </c>
      <c r="AG723" s="274" t="e">
        <f t="shared" ca="1" si="31"/>
        <v>#NAME?</v>
      </c>
    </row>
    <row r="724" spans="1:33" ht="131.25">
      <c r="A724" s="187" t="e">
        <f t="shared" ca="1" si="23"/>
        <v>#NAME?</v>
      </c>
      <c r="B724" s="273" t="s">
        <v>1904</v>
      </c>
      <c r="C724" s="274"/>
      <c r="D724" s="274" t="s">
        <v>6102</v>
      </c>
      <c r="E724" s="274" t="s">
        <v>12490</v>
      </c>
      <c r="F724" s="274" t="s">
        <v>12491</v>
      </c>
      <c r="G724" s="345" t="s">
        <v>12492</v>
      </c>
      <c r="H724" s="340">
        <v>43475</v>
      </c>
      <c r="I724" s="276" t="str">
        <f t="shared" si="33"/>
        <v>LINKS HARVESTED</v>
      </c>
      <c r="J724" s="340">
        <v>43475</v>
      </c>
      <c r="K724" s="282"/>
      <c r="L724" s="278" t="s">
        <v>6118</v>
      </c>
      <c r="M724" s="278"/>
      <c r="N724" s="278" t="s">
        <v>6109</v>
      </c>
      <c r="O724" s="278"/>
      <c r="P724" s="278"/>
      <c r="Q724" s="278"/>
      <c r="R724" s="278"/>
      <c r="S724" s="278"/>
      <c r="T724" s="278"/>
      <c r="U724" s="274"/>
      <c r="V724" s="274" t="s">
        <v>12493</v>
      </c>
      <c r="W724" s="283" t="s">
        <v>6111</v>
      </c>
      <c r="X724" s="279" t="s">
        <v>12494</v>
      </c>
      <c r="Y724" s="281" t="s">
        <v>12495</v>
      </c>
      <c r="Z724" s="274" t="str">
        <f t="shared" si="24"/>
        <v>UMBR6G</v>
      </c>
      <c r="AA724" s="274" t="str">
        <f t="shared" si="25"/>
        <v>UMB</v>
      </c>
      <c r="AB724" s="274" t="str">
        <f t="shared" si="26"/>
        <v>R6G</v>
      </c>
      <c r="AC724" s="274" t="str">
        <f t="shared" si="27"/>
        <v>B9FCR10</v>
      </c>
      <c r="AD724" s="274" t="str">
        <f t="shared" si="28"/>
        <v>B9F</v>
      </c>
      <c r="AE724" s="274" t="str">
        <f t="shared" si="29"/>
        <v>CR10</v>
      </c>
      <c r="AF724" s="274" t="e">
        <f t="shared" ca="1" si="30"/>
        <v>#NAME?</v>
      </c>
      <c r="AG724" s="274" t="e">
        <f t="shared" ca="1" si="31"/>
        <v>#NAME?</v>
      </c>
    </row>
    <row r="725" spans="1:33" ht="393.75">
      <c r="A725" s="187" t="e">
        <f t="shared" ca="1" si="23"/>
        <v>#NAME?</v>
      </c>
      <c r="B725" s="273" t="s">
        <v>1904</v>
      </c>
      <c r="C725" s="274"/>
      <c r="D725" s="274" t="s">
        <v>6102</v>
      </c>
      <c r="E725" s="274" t="s">
        <v>12496</v>
      </c>
      <c r="F725" s="274" t="s">
        <v>12497</v>
      </c>
      <c r="G725" s="345" t="s">
        <v>12498</v>
      </c>
      <c r="H725" s="340">
        <v>43475</v>
      </c>
      <c r="I725" s="276" t="str">
        <f t="shared" si="33"/>
        <v>LINKS HARVESTED</v>
      </c>
      <c r="J725" s="340">
        <v>43475</v>
      </c>
      <c r="K725" s="282"/>
      <c r="L725" s="278" t="s">
        <v>6118</v>
      </c>
      <c r="M725" s="278"/>
      <c r="N725" s="278" t="s">
        <v>6109</v>
      </c>
      <c r="O725" s="278"/>
      <c r="P725" s="278"/>
      <c r="Q725" s="278"/>
      <c r="R725" s="278"/>
      <c r="S725" s="278"/>
      <c r="T725" s="278"/>
      <c r="U725" s="282"/>
      <c r="V725" s="274" t="s">
        <v>12499</v>
      </c>
      <c r="W725" s="283" t="s">
        <v>6111</v>
      </c>
      <c r="X725" s="282"/>
      <c r="Y725" s="281" t="s">
        <v>12500</v>
      </c>
      <c r="Z725" s="274" t="str">
        <f t="shared" si="24"/>
        <v>UX1XK8</v>
      </c>
      <c r="AA725" s="274" t="str">
        <f t="shared" si="25"/>
        <v>UX1</v>
      </c>
      <c r="AB725" s="274" t="str">
        <f t="shared" si="26"/>
        <v>XK8</v>
      </c>
      <c r="AC725" s="274" t="str">
        <f t="shared" si="27"/>
        <v>NPKTQA8</v>
      </c>
      <c r="AD725" s="274" t="str">
        <f t="shared" si="28"/>
        <v>NPK</v>
      </c>
      <c r="AE725" s="274" t="str">
        <f t="shared" si="29"/>
        <v>TQA8</v>
      </c>
      <c r="AF725" s="274" t="e">
        <f t="shared" ca="1" si="30"/>
        <v>#NAME?</v>
      </c>
      <c r="AG725" s="274" t="e">
        <f t="shared" ca="1" si="31"/>
        <v>#NAME?</v>
      </c>
    </row>
    <row r="726" spans="1:33" ht="168.75">
      <c r="A726" s="187" t="e">
        <f t="shared" ca="1" si="23"/>
        <v>#NAME?</v>
      </c>
      <c r="B726" s="273" t="s">
        <v>1765</v>
      </c>
      <c r="C726" s="274" t="s">
        <v>12501</v>
      </c>
      <c r="D726" s="274" t="s">
        <v>6114</v>
      </c>
      <c r="E726" s="274" t="s">
        <v>12502</v>
      </c>
      <c r="F726" s="274" t="s">
        <v>12503</v>
      </c>
      <c r="G726" s="274" t="s">
        <v>12504</v>
      </c>
      <c r="H726" s="340">
        <v>43476</v>
      </c>
      <c r="I726" s="276" t="str">
        <f t="shared" si="33"/>
        <v>LINKS HARVESTED</v>
      </c>
      <c r="J726" s="340">
        <v>43476</v>
      </c>
      <c r="K726" s="282"/>
      <c r="L726" s="278" t="s">
        <v>6118</v>
      </c>
      <c r="M726" s="278"/>
      <c r="N726" s="278" t="s">
        <v>6109</v>
      </c>
      <c r="O726" s="278"/>
      <c r="P726" s="278"/>
      <c r="Q726" s="278"/>
      <c r="R726" s="278"/>
      <c r="S726" s="278"/>
      <c r="T726" s="278"/>
      <c r="U726" s="282"/>
      <c r="V726" s="274" t="s">
        <v>12505</v>
      </c>
      <c r="W726" s="283" t="s">
        <v>6111</v>
      </c>
      <c r="X726" s="309" t="s">
        <v>12506</v>
      </c>
      <c r="Y726" s="281" t="s">
        <v>12507</v>
      </c>
      <c r="Z726" s="274" t="str">
        <f t="shared" si="24"/>
        <v>UXA1QN</v>
      </c>
      <c r="AA726" s="274" t="str">
        <f t="shared" si="25"/>
        <v>UXA</v>
      </c>
      <c r="AB726" s="274" t="str">
        <f t="shared" si="26"/>
        <v>1QN</v>
      </c>
      <c r="AC726" s="274" t="str">
        <f t="shared" si="27"/>
        <v>91D9OQL</v>
      </c>
      <c r="AD726" s="274" t="str">
        <f t="shared" si="28"/>
        <v>91D</v>
      </c>
      <c r="AE726" s="274" t="str">
        <f t="shared" si="29"/>
        <v>9OQL</v>
      </c>
      <c r="AF726" s="274" t="e">
        <f t="shared" ca="1" si="30"/>
        <v>#NAME?</v>
      </c>
      <c r="AG726" s="274" t="e">
        <f t="shared" ca="1" si="31"/>
        <v>#NAME?</v>
      </c>
    </row>
    <row r="727" spans="1:33" ht="168.75">
      <c r="A727" s="187" t="e">
        <f t="shared" ca="1" si="23"/>
        <v>#NAME?</v>
      </c>
      <c r="B727" s="273" t="s">
        <v>1904</v>
      </c>
      <c r="C727" s="274"/>
      <c r="D727" s="274" t="s">
        <v>6102</v>
      </c>
      <c r="E727" s="274" t="s">
        <v>12508</v>
      </c>
      <c r="F727" s="274" t="s">
        <v>6465</v>
      </c>
      <c r="G727" s="345" t="s">
        <v>12509</v>
      </c>
      <c r="H727" s="340">
        <v>43476</v>
      </c>
      <c r="I727" s="276" t="str">
        <f t="shared" si="33"/>
        <v>LINKS HARVESTED</v>
      </c>
      <c r="J727" s="340">
        <v>43476</v>
      </c>
      <c r="K727" s="282"/>
      <c r="L727" s="278" t="s">
        <v>6118</v>
      </c>
      <c r="M727" s="278"/>
      <c r="N727" s="278" t="s">
        <v>6109</v>
      </c>
      <c r="O727" s="278"/>
      <c r="P727" s="278"/>
      <c r="Q727" s="278"/>
      <c r="R727" s="278"/>
      <c r="S727" s="278"/>
      <c r="T727" s="278"/>
      <c r="U727" s="282"/>
      <c r="V727" s="274" t="s">
        <v>12510</v>
      </c>
      <c r="W727" s="283" t="s">
        <v>6111</v>
      </c>
      <c r="X727" s="279" t="s">
        <v>12511</v>
      </c>
      <c r="Y727" s="281" t="s">
        <v>12512</v>
      </c>
      <c r="Z727" s="274" t="str">
        <f t="shared" si="24"/>
        <v>UQ7UPL</v>
      </c>
      <c r="AA727" s="274" t="str">
        <f t="shared" si="25"/>
        <v>UQ7</v>
      </c>
      <c r="AB727" s="274" t="str">
        <f t="shared" si="26"/>
        <v>UPL</v>
      </c>
      <c r="AC727" s="274" t="str">
        <f t="shared" si="27"/>
        <v>1EUUY4P</v>
      </c>
      <c r="AD727" s="274" t="str">
        <f t="shared" si="28"/>
        <v>1EU</v>
      </c>
      <c r="AE727" s="274" t="str">
        <f t="shared" si="29"/>
        <v>UY4P</v>
      </c>
      <c r="AF727" s="274" t="e">
        <f t="shared" ca="1" si="30"/>
        <v>#NAME?</v>
      </c>
      <c r="AG727" s="274" t="e">
        <f t="shared" ca="1" si="31"/>
        <v>#NAME?</v>
      </c>
    </row>
    <row r="728" spans="1:33" ht="93.75">
      <c r="A728" s="187" t="e">
        <f t="shared" ca="1" si="23"/>
        <v>#NAME?</v>
      </c>
      <c r="B728" s="273" t="s">
        <v>1904</v>
      </c>
      <c r="C728" s="274"/>
      <c r="D728" s="274" t="s">
        <v>6114</v>
      </c>
      <c r="E728" s="274" t="s">
        <v>12513</v>
      </c>
      <c r="F728" s="274" t="s">
        <v>12514</v>
      </c>
      <c r="G728" s="287" t="s">
        <v>12515</v>
      </c>
      <c r="H728" s="340">
        <v>43476</v>
      </c>
      <c r="I728" s="276" t="str">
        <f t="shared" si="33"/>
        <v>LINKS HARVESTED</v>
      </c>
      <c r="J728" s="340">
        <v>43479</v>
      </c>
      <c r="K728" s="282"/>
      <c r="L728" s="278" t="s">
        <v>6118</v>
      </c>
      <c r="M728" s="278"/>
      <c r="N728" s="278" t="s">
        <v>6109</v>
      </c>
      <c r="O728" s="278"/>
      <c r="P728" s="278"/>
      <c r="Q728" s="278"/>
      <c r="R728" s="278"/>
      <c r="S728" s="278"/>
      <c r="T728" s="278"/>
      <c r="U728" s="282"/>
      <c r="V728" s="274" t="s">
        <v>12516</v>
      </c>
      <c r="W728" s="283" t="s">
        <v>6111</v>
      </c>
      <c r="X728" s="309" t="s">
        <v>12517</v>
      </c>
      <c r="Y728" s="281" t="s">
        <v>12518</v>
      </c>
      <c r="Z728" s="274" t="str">
        <f t="shared" si="24"/>
        <v>UQIHX2</v>
      </c>
      <c r="AA728" s="274" t="str">
        <f t="shared" si="25"/>
        <v>UQI</v>
      </c>
      <c r="AB728" s="274" t="str">
        <f t="shared" si="26"/>
        <v>HX2</v>
      </c>
      <c r="AC728" s="274" t="str">
        <f t="shared" si="27"/>
        <v>19KX95B</v>
      </c>
      <c r="AD728" s="274" t="str">
        <f t="shared" si="28"/>
        <v>19K</v>
      </c>
      <c r="AE728" s="274" t="str">
        <f t="shared" si="29"/>
        <v>X95B</v>
      </c>
      <c r="AF728" s="274" t="e">
        <f t="shared" ca="1" si="30"/>
        <v>#NAME?</v>
      </c>
      <c r="AG728" s="274" t="e">
        <f t="shared" ca="1" si="31"/>
        <v>#NAME?</v>
      </c>
    </row>
    <row r="729" spans="1:33" ht="93.75">
      <c r="A729" s="187" t="e">
        <f t="shared" ca="1" si="23"/>
        <v>#NAME?</v>
      </c>
      <c r="B729" s="273" t="s">
        <v>1904</v>
      </c>
      <c r="C729" s="274"/>
      <c r="D729" s="274" t="s">
        <v>6114</v>
      </c>
      <c r="E729" s="274" t="s">
        <v>12519</v>
      </c>
      <c r="F729" s="274" t="s">
        <v>12514</v>
      </c>
      <c r="G729" s="274"/>
      <c r="H729" s="340">
        <v>43476</v>
      </c>
      <c r="I729" s="276" t="str">
        <f t="shared" si="33"/>
        <v>LINKS HARVESTED</v>
      </c>
      <c r="J729" s="340">
        <v>43479</v>
      </c>
      <c r="K729" s="282"/>
      <c r="L729" s="278" t="s">
        <v>6118</v>
      </c>
      <c r="M729" s="278"/>
      <c r="N729" s="278" t="s">
        <v>6109</v>
      </c>
      <c r="O729" s="278"/>
      <c r="P729" s="278"/>
      <c r="Q729" s="278"/>
      <c r="R729" s="278"/>
      <c r="S729" s="278"/>
      <c r="T729" s="278"/>
      <c r="U729" s="282"/>
      <c r="V729" s="274" t="s">
        <v>12520</v>
      </c>
      <c r="W729" s="283" t="s">
        <v>6111</v>
      </c>
      <c r="X729" s="309" t="s">
        <v>12521</v>
      </c>
      <c r="Y729" s="281" t="s">
        <v>12522</v>
      </c>
      <c r="Z729" s="274" t="str">
        <f t="shared" si="24"/>
        <v>UQPEMC</v>
      </c>
      <c r="AA729" s="274" t="str">
        <f t="shared" si="25"/>
        <v>UQP</v>
      </c>
      <c r="AB729" s="274" t="str">
        <f t="shared" si="26"/>
        <v>EMC</v>
      </c>
      <c r="AC729" s="274" t="str">
        <f t="shared" si="27"/>
        <v>3YDJGX6</v>
      </c>
      <c r="AD729" s="274" t="str">
        <f t="shared" si="28"/>
        <v>3YD</v>
      </c>
      <c r="AE729" s="274" t="str">
        <f t="shared" si="29"/>
        <v>JGX6</v>
      </c>
      <c r="AF729" s="274" t="e">
        <f t="shared" ca="1" si="30"/>
        <v>#NAME?</v>
      </c>
      <c r="AG729" s="274" t="e">
        <f t="shared" ca="1" si="31"/>
        <v>#NAME?</v>
      </c>
    </row>
    <row r="730" spans="1:33" ht="168.75">
      <c r="A730" s="187" t="e">
        <f t="shared" ca="1" si="23"/>
        <v>#NAME?</v>
      </c>
      <c r="B730" s="273" t="s">
        <v>1765</v>
      </c>
      <c r="C730" s="274"/>
      <c r="D730" s="274" t="s">
        <v>6114</v>
      </c>
      <c r="E730" s="274" t="s">
        <v>12523</v>
      </c>
      <c r="F730" s="274" t="s">
        <v>12524</v>
      </c>
      <c r="G730" s="274" t="s">
        <v>12525</v>
      </c>
      <c r="H730" s="340">
        <v>43476</v>
      </c>
      <c r="I730" s="276" t="str">
        <f t="shared" si="33"/>
        <v>LINKS HARVESTED</v>
      </c>
      <c r="J730" s="340">
        <v>43479</v>
      </c>
      <c r="K730" s="282"/>
      <c r="L730" s="278" t="s">
        <v>6118</v>
      </c>
      <c r="M730" s="278"/>
      <c r="N730" s="278" t="s">
        <v>6109</v>
      </c>
      <c r="O730" s="278"/>
      <c r="P730" s="278"/>
      <c r="Q730" s="278"/>
      <c r="R730" s="278"/>
      <c r="S730" s="278"/>
      <c r="T730" s="278"/>
      <c r="U730" s="282"/>
      <c r="V730" s="274" t="s">
        <v>12526</v>
      </c>
      <c r="W730" s="283" t="s">
        <v>6111</v>
      </c>
      <c r="X730" s="279" t="s">
        <v>12527</v>
      </c>
      <c r="Y730" s="281" t="s">
        <v>12528</v>
      </c>
      <c r="Z730" s="274" t="str">
        <f t="shared" si="24"/>
        <v>US7CXQ</v>
      </c>
      <c r="AA730" s="274" t="str">
        <f t="shared" si="25"/>
        <v>US7</v>
      </c>
      <c r="AB730" s="274" t="str">
        <f t="shared" si="26"/>
        <v>CXQ</v>
      </c>
      <c r="AC730" s="274" t="str">
        <f t="shared" si="27"/>
        <v>JHR1B38</v>
      </c>
      <c r="AD730" s="274" t="str">
        <f t="shared" si="28"/>
        <v>JHR</v>
      </c>
      <c r="AE730" s="274" t="str">
        <f t="shared" si="29"/>
        <v>1B38</v>
      </c>
      <c r="AF730" s="274" t="e">
        <f t="shared" ca="1" si="30"/>
        <v>#NAME?</v>
      </c>
      <c r="AG730" s="274" t="e">
        <f t="shared" ca="1" si="31"/>
        <v>#NAME?</v>
      </c>
    </row>
    <row r="731" spans="1:33" ht="131.25">
      <c r="A731" s="187" t="e">
        <f t="shared" ca="1" si="23"/>
        <v>#NAME?</v>
      </c>
      <c r="B731" s="273" t="s">
        <v>1904</v>
      </c>
      <c r="C731" s="274"/>
      <c r="D731" s="274" t="s">
        <v>6114</v>
      </c>
      <c r="E731" s="274" t="s">
        <v>12529</v>
      </c>
      <c r="F731" s="274" t="s">
        <v>12530</v>
      </c>
      <c r="G731" s="274" t="s">
        <v>12531</v>
      </c>
      <c r="H731" s="340">
        <v>43479</v>
      </c>
      <c r="I731" s="276" t="str">
        <f t="shared" si="33"/>
        <v>LINKS REQUIRED</v>
      </c>
      <c r="J731" s="340">
        <v>43479</v>
      </c>
      <c r="K731" s="282"/>
      <c r="L731" s="278" t="s">
        <v>6109</v>
      </c>
      <c r="M731" s="278"/>
      <c r="N731" s="278"/>
      <c r="O731" s="278"/>
      <c r="P731" s="278"/>
      <c r="Q731" s="278"/>
      <c r="R731" s="278"/>
      <c r="S731" s="278"/>
      <c r="T731" s="278"/>
      <c r="U731" s="282"/>
      <c r="V731" s="282"/>
      <c r="W731" s="279"/>
      <c r="X731" s="282"/>
      <c r="Y731" s="281" t="s">
        <v>12532</v>
      </c>
      <c r="Z731" s="274" t="str">
        <f t="shared" si="24"/>
        <v>USJWIM</v>
      </c>
      <c r="AA731" s="274" t="str">
        <f t="shared" si="25"/>
        <v>USJ</v>
      </c>
      <c r="AB731" s="274" t="str">
        <f t="shared" si="26"/>
        <v>WIM</v>
      </c>
      <c r="AC731" s="274" t="str">
        <f t="shared" si="27"/>
        <v>27X60GE</v>
      </c>
      <c r="AD731" s="274" t="str">
        <f t="shared" si="28"/>
        <v>27X</v>
      </c>
      <c r="AE731" s="274" t="str">
        <f t="shared" si="29"/>
        <v>60GE</v>
      </c>
      <c r="AF731" s="274" t="e">
        <f t="shared" ca="1" si="30"/>
        <v>#NAME?</v>
      </c>
      <c r="AG731" s="274" t="e">
        <f t="shared" ca="1" si="31"/>
        <v>#NAME?</v>
      </c>
    </row>
    <row r="732" spans="1:33" ht="131.25">
      <c r="A732" s="187" t="e">
        <f t="shared" ca="1" si="23"/>
        <v>#NAME?</v>
      </c>
      <c r="B732" s="273" t="s">
        <v>1904</v>
      </c>
      <c r="C732" s="274"/>
      <c r="D732" s="274" t="s">
        <v>6114</v>
      </c>
      <c r="E732" s="274" t="s">
        <v>12533</v>
      </c>
      <c r="F732" s="274" t="s">
        <v>12530</v>
      </c>
      <c r="G732" s="274" t="s">
        <v>12534</v>
      </c>
      <c r="H732" s="340">
        <v>43479</v>
      </c>
      <c r="I732" s="276" t="str">
        <f t="shared" si="33"/>
        <v>LINKS HARVESTED</v>
      </c>
      <c r="J732" s="340">
        <v>43479</v>
      </c>
      <c r="K732" s="282"/>
      <c r="L732" s="278" t="s">
        <v>6118</v>
      </c>
      <c r="M732" s="278"/>
      <c r="N732" s="278" t="s">
        <v>6109</v>
      </c>
      <c r="O732" s="278"/>
      <c r="P732" s="278"/>
      <c r="Q732" s="278"/>
      <c r="R732" s="278"/>
      <c r="S732" s="278"/>
      <c r="T732" s="278"/>
      <c r="U732" s="282"/>
      <c r="V732" s="274" t="s">
        <v>12535</v>
      </c>
      <c r="W732" s="283" t="s">
        <v>6111</v>
      </c>
      <c r="X732" s="279" t="s">
        <v>12536</v>
      </c>
      <c r="Y732" s="281" t="s">
        <v>12537</v>
      </c>
      <c r="Z732" s="274" t="str">
        <f t="shared" si="24"/>
        <v>USMA1L</v>
      </c>
      <c r="AA732" s="274" t="str">
        <f t="shared" si="25"/>
        <v>USM</v>
      </c>
      <c r="AB732" s="274" t="str">
        <f t="shared" si="26"/>
        <v>A1L</v>
      </c>
      <c r="AC732" s="274" t="str">
        <f t="shared" si="27"/>
        <v>CT9XELV</v>
      </c>
      <c r="AD732" s="274" t="str">
        <f t="shared" si="28"/>
        <v>CT9</v>
      </c>
      <c r="AE732" s="274" t="str">
        <f t="shared" si="29"/>
        <v>XELV</v>
      </c>
      <c r="AF732" s="274" t="e">
        <f t="shared" ca="1" si="30"/>
        <v>#NAME?</v>
      </c>
      <c r="AG732" s="274" t="e">
        <f t="shared" ca="1" si="31"/>
        <v>#NAME?</v>
      </c>
    </row>
    <row r="733" spans="1:33" ht="131.25">
      <c r="A733" s="187" t="e">
        <f t="shared" ca="1" si="23"/>
        <v>#NAME?</v>
      </c>
      <c r="B733" s="273" t="s">
        <v>1765</v>
      </c>
      <c r="C733" s="274"/>
      <c r="D733" s="274" t="s">
        <v>6114</v>
      </c>
      <c r="E733" s="274" t="s">
        <v>12538</v>
      </c>
      <c r="F733" s="274" t="s">
        <v>12530</v>
      </c>
      <c r="G733" s="274" t="s">
        <v>12539</v>
      </c>
      <c r="H733" s="340">
        <v>43479</v>
      </c>
      <c r="I733" s="276" t="str">
        <f t="shared" si="33"/>
        <v>LINKS REQUIRED</v>
      </c>
      <c r="J733" s="340">
        <v>43479</v>
      </c>
      <c r="K733" s="282"/>
      <c r="L733" s="278"/>
      <c r="M733" s="278"/>
      <c r="N733" s="278"/>
      <c r="O733" s="278"/>
      <c r="P733" s="278"/>
      <c r="Q733" s="278"/>
      <c r="R733" s="278"/>
      <c r="S733" s="278"/>
      <c r="T733" s="278"/>
      <c r="U733" s="282"/>
      <c r="V733" s="282"/>
      <c r="W733" s="279"/>
      <c r="X733" s="282"/>
      <c r="Y733" s="281" t="s">
        <v>12540</v>
      </c>
      <c r="Z733" s="274" t="str">
        <f t="shared" si="24"/>
        <v>UWD6NQ</v>
      </c>
      <c r="AA733" s="274" t="str">
        <f t="shared" si="25"/>
        <v>UWD</v>
      </c>
      <c r="AB733" s="274" t="str">
        <f t="shared" si="26"/>
        <v>6NQ</v>
      </c>
      <c r="AC733" s="274" t="str">
        <f t="shared" si="27"/>
        <v>SQLG91P</v>
      </c>
      <c r="AD733" s="274" t="str">
        <f t="shared" si="28"/>
        <v>SQL</v>
      </c>
      <c r="AE733" s="274" t="str">
        <f t="shared" si="29"/>
        <v>G91P</v>
      </c>
      <c r="AF733" s="274" t="e">
        <f t="shared" ca="1" si="30"/>
        <v>#NAME?</v>
      </c>
      <c r="AG733" s="274" t="e">
        <f t="shared" ca="1" si="31"/>
        <v>#NAME?</v>
      </c>
    </row>
    <row r="734" spans="1:33" ht="131.25">
      <c r="A734" s="187" t="e">
        <f t="shared" ca="1" si="23"/>
        <v>#NAME?</v>
      </c>
      <c r="B734" s="273" t="s">
        <v>1904</v>
      </c>
      <c r="C734" s="274"/>
      <c r="D734" s="274" t="s">
        <v>6114</v>
      </c>
      <c r="E734" s="274" t="s">
        <v>12541</v>
      </c>
      <c r="F734" s="274" t="s">
        <v>12530</v>
      </c>
      <c r="G734" s="345" t="s">
        <v>12542</v>
      </c>
      <c r="H734" s="340">
        <v>43479</v>
      </c>
      <c r="I734" s="276" t="str">
        <f t="shared" si="33"/>
        <v>LINKS REQUIRED</v>
      </c>
      <c r="J734" s="340">
        <v>43479</v>
      </c>
      <c r="K734" s="282"/>
      <c r="L734" s="278" t="s">
        <v>6109</v>
      </c>
      <c r="M734" s="278"/>
      <c r="N734" s="278"/>
      <c r="O734" s="278"/>
      <c r="P734" s="278"/>
      <c r="Q734" s="278"/>
      <c r="R734" s="278"/>
      <c r="S734" s="278"/>
      <c r="T734" s="278"/>
      <c r="U734" s="282"/>
      <c r="V734" s="282"/>
      <c r="W734" s="279"/>
      <c r="X734" s="282"/>
      <c r="Y734" s="281" t="s">
        <v>12543</v>
      </c>
      <c r="Z734" s="274" t="str">
        <f t="shared" si="24"/>
        <v>UXMWSR</v>
      </c>
      <c r="AA734" s="274" t="str">
        <f t="shared" si="25"/>
        <v>UXM</v>
      </c>
      <c r="AB734" s="274" t="str">
        <f t="shared" si="26"/>
        <v>WSR</v>
      </c>
      <c r="AC734" s="274" t="str">
        <f t="shared" si="27"/>
        <v>CCJC5H8</v>
      </c>
      <c r="AD734" s="274" t="str">
        <f t="shared" si="28"/>
        <v>CCJ</v>
      </c>
      <c r="AE734" s="274" t="str">
        <f t="shared" si="29"/>
        <v>C5H8</v>
      </c>
      <c r="AF734" s="274" t="e">
        <f t="shared" ca="1" si="30"/>
        <v>#NAME?</v>
      </c>
      <c r="AG734" s="274" t="e">
        <f t="shared" ca="1" si="31"/>
        <v>#NAME?</v>
      </c>
    </row>
    <row r="735" spans="1:33" ht="69">
      <c r="A735" s="187" t="e">
        <f t="shared" ca="1" si="23"/>
        <v>#NAME?</v>
      </c>
      <c r="B735" s="273" t="s">
        <v>1904</v>
      </c>
      <c r="C735" s="274"/>
      <c r="D735" s="274" t="s">
        <v>6102</v>
      </c>
      <c r="E735" s="274" t="s">
        <v>12544</v>
      </c>
      <c r="F735" s="348" t="s">
        <v>12545</v>
      </c>
      <c r="G735" s="274"/>
      <c r="H735" s="340">
        <v>43479</v>
      </c>
      <c r="I735" s="276" t="str">
        <f t="shared" si="33"/>
        <v>LINKS HARVESTED</v>
      </c>
      <c r="J735" s="340">
        <v>43479</v>
      </c>
      <c r="K735" s="282"/>
      <c r="L735" s="278" t="s">
        <v>6118</v>
      </c>
      <c r="M735" s="278"/>
      <c r="N735" s="278" t="s">
        <v>6109</v>
      </c>
      <c r="O735" s="278"/>
      <c r="P735" s="278"/>
      <c r="Q735" s="278"/>
      <c r="R735" s="278"/>
      <c r="S735" s="278"/>
      <c r="T735" s="278"/>
      <c r="U735" s="282"/>
      <c r="V735" s="274" t="s">
        <v>12546</v>
      </c>
      <c r="W735" s="283" t="s">
        <v>6111</v>
      </c>
      <c r="X735" s="279" t="s">
        <v>12547</v>
      </c>
      <c r="Y735" s="281" t="s">
        <v>12548</v>
      </c>
      <c r="Z735" s="274" t="str">
        <f t="shared" si="24"/>
        <v>UXQHCS</v>
      </c>
      <c r="AA735" s="274" t="str">
        <f t="shared" si="25"/>
        <v>UXQ</v>
      </c>
      <c r="AB735" s="274" t="str">
        <f t="shared" si="26"/>
        <v>HCS</v>
      </c>
      <c r="AC735" s="274" t="str">
        <f t="shared" si="27"/>
        <v>C2EF7KM</v>
      </c>
      <c r="AD735" s="274" t="str">
        <f t="shared" si="28"/>
        <v>C2E</v>
      </c>
      <c r="AE735" s="274" t="str">
        <f t="shared" si="29"/>
        <v>F7KM</v>
      </c>
      <c r="AF735" s="274" t="e">
        <f t="shared" ca="1" si="30"/>
        <v>#NAME?</v>
      </c>
      <c r="AG735" s="274" t="e">
        <f t="shared" ca="1" si="31"/>
        <v>#NAME?</v>
      </c>
    </row>
    <row r="736" spans="1:33" ht="187.5">
      <c r="A736" s="187" t="e">
        <f t="shared" ca="1" si="23"/>
        <v>#NAME?</v>
      </c>
      <c r="B736" s="273" t="s">
        <v>3691</v>
      </c>
      <c r="C736" s="274"/>
      <c r="D736" s="274" t="s">
        <v>6102</v>
      </c>
      <c r="E736" s="274" t="s">
        <v>12549</v>
      </c>
      <c r="F736" s="274" t="s">
        <v>12550</v>
      </c>
      <c r="G736" s="274" t="s">
        <v>12551</v>
      </c>
      <c r="H736" s="340">
        <v>43479</v>
      </c>
      <c r="I736" s="276" t="str">
        <f t="shared" si="33"/>
        <v>LINKS HARVESTED</v>
      </c>
      <c r="J736" s="340">
        <v>43479</v>
      </c>
      <c r="K736" s="282"/>
      <c r="L736" s="278" t="s">
        <v>6118</v>
      </c>
      <c r="M736" s="278"/>
      <c r="N736" s="278"/>
      <c r="O736" s="278"/>
      <c r="P736" s="278"/>
      <c r="Q736" s="278"/>
      <c r="R736" s="278"/>
      <c r="S736" s="278"/>
      <c r="T736" s="278"/>
      <c r="U736" s="282"/>
      <c r="V736" s="274" t="s">
        <v>12552</v>
      </c>
      <c r="W736" s="283" t="s">
        <v>6111</v>
      </c>
      <c r="X736" s="279" t="s">
        <v>12553</v>
      </c>
      <c r="Y736" s="281" t="s">
        <v>12554</v>
      </c>
      <c r="Z736" s="274" t="str">
        <f t="shared" si="24"/>
        <v>UYXU9F</v>
      </c>
      <c r="AA736" s="274" t="str">
        <f t="shared" si="25"/>
        <v>UYX</v>
      </c>
      <c r="AB736" s="274" t="str">
        <f t="shared" si="26"/>
        <v>U9F</v>
      </c>
      <c r="AC736" s="274" t="str">
        <f t="shared" si="27"/>
        <v>45T7ZV9</v>
      </c>
      <c r="AD736" s="274" t="str">
        <f t="shared" si="28"/>
        <v>45T</v>
      </c>
      <c r="AE736" s="274" t="str">
        <f t="shared" si="29"/>
        <v>7ZV9</v>
      </c>
      <c r="AF736" s="274" t="e">
        <f t="shared" ca="1" si="30"/>
        <v>#NAME?</v>
      </c>
      <c r="AG736" s="274" t="e">
        <f t="shared" ca="1" si="31"/>
        <v>#NAME?</v>
      </c>
    </row>
    <row r="737" spans="1:33" ht="93.75">
      <c r="A737" s="187" t="e">
        <f t="shared" ca="1" si="23"/>
        <v>#NAME?</v>
      </c>
      <c r="B737" s="273" t="s">
        <v>1904</v>
      </c>
      <c r="C737" s="274"/>
      <c r="D737" s="274" t="s">
        <v>6102</v>
      </c>
      <c r="E737" s="274" t="s">
        <v>12555</v>
      </c>
      <c r="F737" s="274" t="s">
        <v>12556</v>
      </c>
      <c r="G737" s="274"/>
      <c r="H737" s="340">
        <v>43479</v>
      </c>
      <c r="I737" s="276" t="str">
        <f t="shared" si="33"/>
        <v>LINKS HARVESTED</v>
      </c>
      <c r="J737" s="340">
        <v>43481</v>
      </c>
      <c r="K737" s="282"/>
      <c r="L737" s="278" t="s">
        <v>6118</v>
      </c>
      <c r="M737" s="278"/>
      <c r="N737" s="278" t="s">
        <v>6109</v>
      </c>
      <c r="O737" s="278"/>
      <c r="P737" s="278"/>
      <c r="Q737" s="278"/>
      <c r="R737" s="278"/>
      <c r="S737" s="278"/>
      <c r="T737" s="278"/>
      <c r="U737" s="282"/>
      <c r="V737" s="274" t="s">
        <v>12557</v>
      </c>
      <c r="W737" s="283" t="s">
        <v>6111</v>
      </c>
      <c r="X737" s="279" t="s">
        <v>12558</v>
      </c>
      <c r="Y737" s="281" t="s">
        <v>12559</v>
      </c>
      <c r="Z737" s="274" t="str">
        <f t="shared" si="24"/>
        <v>UYM7S5</v>
      </c>
      <c r="AA737" s="274" t="str">
        <f t="shared" si="25"/>
        <v>UYM</v>
      </c>
      <c r="AB737" s="274" t="str">
        <f t="shared" si="26"/>
        <v>7S5</v>
      </c>
      <c r="AC737" s="274" t="str">
        <f t="shared" si="27"/>
        <v>3RP4051</v>
      </c>
      <c r="AD737" s="274" t="str">
        <f t="shared" si="28"/>
        <v>3RP</v>
      </c>
      <c r="AE737" s="274" t="str">
        <f t="shared" si="29"/>
        <v>4051</v>
      </c>
      <c r="AF737" s="274" t="e">
        <f t="shared" ca="1" si="30"/>
        <v>#NAME?</v>
      </c>
      <c r="AG737" s="274" t="e">
        <f t="shared" ca="1" si="31"/>
        <v>#NAME?</v>
      </c>
    </row>
    <row r="738" spans="1:33" ht="225">
      <c r="A738" s="187" t="e">
        <f t="shared" ca="1" si="23"/>
        <v>#NAME?</v>
      </c>
      <c r="B738" s="273" t="s">
        <v>1765</v>
      </c>
      <c r="C738" s="274"/>
      <c r="D738" s="274" t="s">
        <v>6114</v>
      </c>
      <c r="E738" s="274" t="s">
        <v>12560</v>
      </c>
      <c r="F738" s="274" t="s">
        <v>11645</v>
      </c>
      <c r="G738" s="274" t="s">
        <v>12561</v>
      </c>
      <c r="H738" s="340">
        <v>43480</v>
      </c>
      <c r="I738" s="276" t="str">
        <f t="shared" si="33"/>
        <v>LINKS HARVESTED</v>
      </c>
      <c r="J738" s="340">
        <v>43481</v>
      </c>
      <c r="K738" s="282"/>
      <c r="L738" s="278" t="s">
        <v>6147</v>
      </c>
      <c r="M738" s="278"/>
      <c r="N738" s="278" t="s">
        <v>6109</v>
      </c>
      <c r="O738" s="278"/>
      <c r="P738" s="278"/>
      <c r="Q738" s="278"/>
      <c r="R738" s="278"/>
      <c r="S738" s="278"/>
      <c r="T738" s="278"/>
      <c r="U738" s="282"/>
      <c r="V738" s="274" t="s">
        <v>12562</v>
      </c>
      <c r="W738" s="283" t="s">
        <v>6111</v>
      </c>
      <c r="X738" s="309" t="s">
        <v>12563</v>
      </c>
      <c r="Y738" s="281" t="s">
        <v>12564</v>
      </c>
      <c r="Z738" s="274" t="str">
        <f t="shared" si="24"/>
        <v>UYY9DG</v>
      </c>
      <c r="AA738" s="274" t="str">
        <f t="shared" si="25"/>
        <v>UYY</v>
      </c>
      <c r="AB738" s="274" t="str">
        <f t="shared" si="26"/>
        <v>9DG</v>
      </c>
      <c r="AC738" s="274" t="str">
        <f t="shared" si="27"/>
        <v>XX1RFYP</v>
      </c>
      <c r="AD738" s="274" t="str">
        <f t="shared" si="28"/>
        <v>XX1</v>
      </c>
      <c r="AE738" s="274" t="str">
        <f t="shared" si="29"/>
        <v>RFYP</v>
      </c>
      <c r="AF738" s="274" t="e">
        <f t="shared" ca="1" si="30"/>
        <v>#NAME?</v>
      </c>
      <c r="AG738" s="274" t="e">
        <f t="shared" ca="1" si="31"/>
        <v>#NAME?</v>
      </c>
    </row>
    <row r="739" spans="1:33" ht="112.5">
      <c r="A739" s="187" t="e">
        <f t="shared" ca="1" si="23"/>
        <v>#NAME?</v>
      </c>
      <c r="B739" s="273" t="s">
        <v>1904</v>
      </c>
      <c r="C739" s="274"/>
      <c r="D739" s="274" t="s">
        <v>6114</v>
      </c>
      <c r="E739" s="274" t="s">
        <v>12565</v>
      </c>
      <c r="F739" s="274" t="s">
        <v>12566</v>
      </c>
      <c r="G739" s="274" t="s">
        <v>12567</v>
      </c>
      <c r="H739" s="340">
        <v>43480</v>
      </c>
      <c r="I739" s="276" t="str">
        <f t="shared" si="33"/>
        <v>LINKS REQUIRED</v>
      </c>
      <c r="J739" s="340">
        <v>43481</v>
      </c>
      <c r="K739" s="282"/>
      <c r="L739" s="278"/>
      <c r="M739" s="278"/>
      <c r="N739" s="278" t="s">
        <v>6109</v>
      </c>
      <c r="O739" s="278"/>
      <c r="P739" s="278"/>
      <c r="Q739" s="278"/>
      <c r="R739" s="278"/>
      <c r="S739" s="278"/>
      <c r="T739" s="278"/>
      <c r="U739" s="282"/>
      <c r="V739" s="282"/>
      <c r="W739" s="279"/>
      <c r="X739" s="282"/>
      <c r="Y739" s="281" t="s">
        <v>12568</v>
      </c>
      <c r="Z739" s="274" t="str">
        <f t="shared" si="24"/>
        <v>UZ25GR</v>
      </c>
      <c r="AA739" s="274" t="str">
        <f t="shared" si="25"/>
        <v>UZ2</v>
      </c>
      <c r="AB739" s="274" t="str">
        <f t="shared" si="26"/>
        <v>5GR</v>
      </c>
      <c r="AC739" s="274" t="str">
        <f t="shared" si="27"/>
        <v>MEPBOID</v>
      </c>
      <c r="AD739" s="274" t="str">
        <f t="shared" si="28"/>
        <v>MEP</v>
      </c>
      <c r="AE739" s="274" t="str">
        <f t="shared" si="29"/>
        <v>BOID</v>
      </c>
      <c r="AF739" s="274" t="e">
        <f t="shared" ca="1" si="30"/>
        <v>#NAME?</v>
      </c>
      <c r="AG739" s="274" t="e">
        <f t="shared" ca="1" si="31"/>
        <v>#NAME?</v>
      </c>
    </row>
    <row r="740" spans="1:33" ht="131.25">
      <c r="A740" s="187" t="e">
        <f t="shared" ca="1" si="23"/>
        <v>#NAME?</v>
      </c>
      <c r="B740" s="273" t="s">
        <v>1904</v>
      </c>
      <c r="C740" s="274"/>
      <c r="D740" s="274" t="s">
        <v>6114</v>
      </c>
      <c r="E740" s="274" t="s">
        <v>12569</v>
      </c>
      <c r="F740" s="274" t="s">
        <v>12570</v>
      </c>
      <c r="G740" s="274" t="s">
        <v>12571</v>
      </c>
      <c r="H740" s="340">
        <v>43480</v>
      </c>
      <c r="I740" s="276" t="str">
        <f t="shared" si="33"/>
        <v>LINKS REQUIRED</v>
      </c>
      <c r="J740" s="340">
        <v>43481</v>
      </c>
      <c r="K740" s="282"/>
      <c r="L740" s="278"/>
      <c r="M740" s="278"/>
      <c r="N740" s="278" t="s">
        <v>6109</v>
      </c>
      <c r="O740" s="278"/>
      <c r="P740" s="278"/>
      <c r="Q740" s="278"/>
      <c r="R740" s="278"/>
      <c r="S740" s="278"/>
      <c r="T740" s="278"/>
      <c r="U740" s="282"/>
      <c r="V740" s="282"/>
      <c r="W740" s="279"/>
      <c r="X740" s="282"/>
      <c r="Y740" s="281" t="s">
        <v>12572</v>
      </c>
      <c r="Z740" s="274" t="str">
        <f t="shared" si="24"/>
        <v>UZ8W8Y</v>
      </c>
      <c r="AA740" s="274" t="str">
        <f t="shared" si="25"/>
        <v>UZ8</v>
      </c>
      <c r="AB740" s="274" t="str">
        <f t="shared" si="26"/>
        <v>W8Y</v>
      </c>
      <c r="AC740" s="274" t="str">
        <f t="shared" si="27"/>
        <v>6BCFGUY</v>
      </c>
      <c r="AD740" s="274" t="str">
        <f t="shared" si="28"/>
        <v>6BC</v>
      </c>
      <c r="AE740" s="274" t="str">
        <f t="shared" si="29"/>
        <v>FGUY</v>
      </c>
      <c r="AF740" s="274" t="e">
        <f t="shared" ca="1" si="30"/>
        <v>#NAME?</v>
      </c>
      <c r="AG740" s="274" t="e">
        <f t="shared" ca="1" si="31"/>
        <v>#NAME?</v>
      </c>
    </row>
    <row r="741" spans="1:33" ht="356.25">
      <c r="A741" s="187" t="e">
        <f t="shared" ca="1" si="23"/>
        <v>#NAME?</v>
      </c>
      <c r="B741" s="273" t="s">
        <v>1904</v>
      </c>
      <c r="C741" s="274"/>
      <c r="D741" s="274" t="s">
        <v>6114</v>
      </c>
      <c r="E741" s="274" t="s">
        <v>12573</v>
      </c>
      <c r="F741" s="274" t="s">
        <v>12574</v>
      </c>
      <c r="G741" s="274" t="s">
        <v>12575</v>
      </c>
      <c r="H741" s="340">
        <v>43480</v>
      </c>
      <c r="I741" s="276" t="str">
        <f t="shared" si="33"/>
        <v>LINKS REQUIRED</v>
      </c>
      <c r="J741" s="340">
        <v>43481</v>
      </c>
      <c r="K741" s="282"/>
      <c r="L741" s="278" t="s">
        <v>6118</v>
      </c>
      <c r="M741" s="278"/>
      <c r="N741" s="278" t="s">
        <v>6109</v>
      </c>
      <c r="O741" s="278"/>
      <c r="P741" s="278"/>
      <c r="Q741" s="278"/>
      <c r="R741" s="278"/>
      <c r="S741" s="278"/>
      <c r="T741" s="278"/>
      <c r="U741" s="282"/>
      <c r="V741" s="282"/>
      <c r="W741" s="279"/>
      <c r="X741" s="282"/>
      <c r="Y741" s="281" t="s">
        <v>12576</v>
      </c>
      <c r="Z741" s="274" t="str">
        <f t="shared" si="24"/>
        <v>WXQ385</v>
      </c>
      <c r="AA741" s="274" t="str">
        <f t="shared" si="25"/>
        <v>WXQ</v>
      </c>
      <c r="AB741" s="274" t="str">
        <f t="shared" si="26"/>
        <v>385</v>
      </c>
      <c r="AC741" s="274" t="str">
        <f t="shared" si="27"/>
        <v>G612UR7</v>
      </c>
      <c r="AD741" s="274" t="str">
        <f t="shared" si="28"/>
        <v>G61</v>
      </c>
      <c r="AE741" s="274" t="str">
        <f t="shared" si="29"/>
        <v>2UR7</v>
      </c>
      <c r="AF741" s="274" t="e">
        <f t="shared" ca="1" si="30"/>
        <v>#NAME?</v>
      </c>
      <c r="AG741" s="274" t="e">
        <f t="shared" ca="1" si="31"/>
        <v>#NAME?</v>
      </c>
    </row>
    <row r="742" spans="1:33" ht="112.5">
      <c r="A742" s="187" t="e">
        <f t="shared" ca="1" si="23"/>
        <v>#NAME?</v>
      </c>
      <c r="B742" s="273" t="s">
        <v>1765</v>
      </c>
      <c r="C742" s="274"/>
      <c r="D742" s="274" t="s">
        <v>6114</v>
      </c>
      <c r="E742" s="274" t="s">
        <v>12577</v>
      </c>
      <c r="F742" s="274" t="s">
        <v>12578</v>
      </c>
      <c r="G742" s="274" t="s">
        <v>12579</v>
      </c>
      <c r="H742" s="340">
        <v>43480</v>
      </c>
      <c r="I742" s="276" t="str">
        <f t="shared" si="33"/>
        <v>LINKS REQUIRED</v>
      </c>
      <c r="J742" s="340">
        <v>43481</v>
      </c>
      <c r="K742" s="282"/>
      <c r="L742" s="278"/>
      <c r="M742" s="278"/>
      <c r="N742" s="278" t="s">
        <v>6109</v>
      </c>
      <c r="O742" s="278"/>
      <c r="P742" s="278"/>
      <c r="Q742" s="278"/>
      <c r="R742" s="278"/>
      <c r="S742" s="278"/>
      <c r="T742" s="278"/>
      <c r="U742" s="282"/>
      <c r="V742" s="282"/>
      <c r="W742" s="279"/>
      <c r="X742" s="282"/>
      <c r="Y742" s="281" t="s">
        <v>12580</v>
      </c>
      <c r="Z742" s="274" t="str">
        <f t="shared" si="24"/>
        <v>WXUTA3</v>
      </c>
      <c r="AA742" s="274" t="str">
        <f t="shared" si="25"/>
        <v>WXU</v>
      </c>
      <c r="AB742" s="274" t="str">
        <f t="shared" si="26"/>
        <v>TA3</v>
      </c>
      <c r="AC742" s="274" t="str">
        <f t="shared" si="27"/>
        <v>3QUFU1U</v>
      </c>
      <c r="AD742" s="274" t="str">
        <f t="shared" si="28"/>
        <v>3QU</v>
      </c>
      <c r="AE742" s="274" t="str">
        <f t="shared" si="29"/>
        <v>FU1U</v>
      </c>
      <c r="AF742" s="274" t="e">
        <f t="shared" ca="1" si="30"/>
        <v>#NAME?</v>
      </c>
      <c r="AG742" s="274" t="e">
        <f t="shared" ca="1" si="31"/>
        <v>#NAME?</v>
      </c>
    </row>
    <row r="743" spans="1:33" ht="112.5">
      <c r="A743" s="187" t="e">
        <f t="shared" ca="1" si="23"/>
        <v>#NAME?</v>
      </c>
      <c r="B743" s="273" t="s">
        <v>1765</v>
      </c>
      <c r="C743" s="274"/>
      <c r="D743" s="274" t="s">
        <v>6114</v>
      </c>
      <c r="E743" s="274" t="s">
        <v>12581</v>
      </c>
      <c r="F743" s="274" t="s">
        <v>12578</v>
      </c>
      <c r="G743" s="274" t="s">
        <v>12582</v>
      </c>
      <c r="H743" s="340">
        <v>43480</v>
      </c>
      <c r="I743" s="276" t="str">
        <f t="shared" si="33"/>
        <v>LINKS REQUIRED</v>
      </c>
      <c r="J743" s="340">
        <v>43481</v>
      </c>
      <c r="K743" s="282"/>
      <c r="L743" s="278" t="s">
        <v>6118</v>
      </c>
      <c r="M743" s="278"/>
      <c r="N743" s="278" t="s">
        <v>6118</v>
      </c>
      <c r="O743" s="278"/>
      <c r="P743" s="278"/>
      <c r="Q743" s="278"/>
      <c r="R743" s="278"/>
      <c r="S743" s="278"/>
      <c r="T743" s="278"/>
      <c r="U743" s="282"/>
      <c r="V743" s="282"/>
      <c r="W743" s="279"/>
      <c r="X743" s="282"/>
      <c r="Y743" s="281" t="s">
        <v>12583</v>
      </c>
      <c r="Z743" s="274" t="str">
        <f t="shared" si="24"/>
        <v>W26RCB</v>
      </c>
      <c r="AA743" s="274" t="str">
        <f t="shared" si="25"/>
        <v>W26</v>
      </c>
      <c r="AB743" s="274" t="str">
        <f t="shared" si="26"/>
        <v>RCB</v>
      </c>
      <c r="AC743" s="274" t="str">
        <f t="shared" si="27"/>
        <v>WFQXWMZ</v>
      </c>
      <c r="AD743" s="274" t="str">
        <f t="shared" si="28"/>
        <v>WFQ</v>
      </c>
      <c r="AE743" s="274" t="str">
        <f t="shared" si="29"/>
        <v>XWMZ</v>
      </c>
      <c r="AF743" s="274" t="e">
        <f t="shared" ca="1" si="30"/>
        <v>#NAME?</v>
      </c>
      <c r="AG743" s="274" t="e">
        <f t="shared" ca="1" si="31"/>
        <v>#NAME?</v>
      </c>
    </row>
    <row r="744" spans="1:33" ht="112.5">
      <c r="A744" s="187" t="e">
        <f t="shared" ca="1" si="23"/>
        <v>#NAME?</v>
      </c>
      <c r="B744" s="273" t="s">
        <v>1786</v>
      </c>
      <c r="C744" s="274"/>
      <c r="D744" s="274" t="s">
        <v>6114</v>
      </c>
      <c r="E744" s="274" t="s">
        <v>12584</v>
      </c>
      <c r="F744" s="274" t="s">
        <v>12585</v>
      </c>
      <c r="G744" s="274"/>
      <c r="H744" s="340">
        <v>43480</v>
      </c>
      <c r="I744" s="276" t="str">
        <f t="shared" si="33"/>
        <v>LINKS REQUIRED</v>
      </c>
      <c r="J744" s="340">
        <v>43481</v>
      </c>
      <c r="K744" s="282"/>
      <c r="L744" s="278"/>
      <c r="M744" s="278"/>
      <c r="N744" s="278"/>
      <c r="O744" s="278"/>
      <c r="P744" s="278"/>
      <c r="Q744" s="278"/>
      <c r="R744" s="278"/>
      <c r="S744" s="278"/>
      <c r="T744" s="278"/>
      <c r="U744" s="282"/>
      <c r="V744" s="282"/>
      <c r="W744" s="279"/>
      <c r="X744" s="282"/>
      <c r="Y744" s="281" t="s">
        <v>12586</v>
      </c>
      <c r="Z744" s="274" t="str">
        <f t="shared" si="24"/>
        <v>W2X1H2</v>
      </c>
      <c r="AA744" s="274" t="str">
        <f t="shared" si="25"/>
        <v>W2X</v>
      </c>
      <c r="AB744" s="274" t="str">
        <f t="shared" si="26"/>
        <v>1H2</v>
      </c>
      <c r="AC744" s="274" t="str">
        <f t="shared" si="27"/>
        <v>RWHMNOY</v>
      </c>
      <c r="AD744" s="274" t="str">
        <f t="shared" si="28"/>
        <v>RWH</v>
      </c>
      <c r="AE744" s="274" t="str">
        <f t="shared" si="29"/>
        <v>MNOY</v>
      </c>
      <c r="AF744" s="274" t="e">
        <f t="shared" ca="1" si="30"/>
        <v>#NAME?</v>
      </c>
      <c r="AG744" s="274" t="e">
        <f t="shared" ca="1" si="31"/>
        <v>#NAME?</v>
      </c>
    </row>
    <row r="745" spans="1:33" ht="112.5">
      <c r="A745" s="187" t="e">
        <f t="shared" ca="1" si="23"/>
        <v>#NAME?</v>
      </c>
      <c r="B745" s="273" t="s">
        <v>1786</v>
      </c>
      <c r="C745" s="274"/>
      <c r="D745" s="274" t="s">
        <v>6114</v>
      </c>
      <c r="E745" s="274" t="s">
        <v>12587</v>
      </c>
      <c r="F745" s="274" t="s">
        <v>12585</v>
      </c>
      <c r="G745" s="274"/>
      <c r="H745" s="340">
        <v>43480</v>
      </c>
      <c r="I745" s="276" t="str">
        <f t="shared" si="33"/>
        <v>LINKS REQUIRED</v>
      </c>
      <c r="J745" s="340">
        <v>43481</v>
      </c>
      <c r="K745" s="282"/>
      <c r="L745" s="278"/>
      <c r="M745" s="278"/>
      <c r="N745" s="278"/>
      <c r="O745" s="278"/>
      <c r="P745" s="278"/>
      <c r="Q745" s="278"/>
      <c r="R745" s="278"/>
      <c r="S745" s="278"/>
      <c r="T745" s="278"/>
      <c r="U745" s="282"/>
      <c r="V745" s="282"/>
      <c r="W745" s="279"/>
      <c r="X745" s="282"/>
      <c r="Y745" s="281" t="s">
        <v>12588</v>
      </c>
      <c r="Z745" s="274" t="str">
        <f t="shared" si="24"/>
        <v>W2WW3U</v>
      </c>
      <c r="AA745" s="274" t="str">
        <f t="shared" si="25"/>
        <v>W2W</v>
      </c>
      <c r="AB745" s="274" t="str">
        <f t="shared" si="26"/>
        <v>W3U</v>
      </c>
      <c r="AC745" s="274" t="str">
        <f t="shared" si="27"/>
        <v>5NZE63X</v>
      </c>
      <c r="AD745" s="274" t="str">
        <f t="shared" si="28"/>
        <v>5NZ</v>
      </c>
      <c r="AE745" s="274" t="str">
        <f t="shared" si="29"/>
        <v>E63X</v>
      </c>
      <c r="AF745" s="274" t="e">
        <f t="shared" ca="1" si="30"/>
        <v>#NAME?</v>
      </c>
      <c r="AG745" s="274" t="e">
        <f t="shared" ca="1" si="31"/>
        <v>#NAME?</v>
      </c>
    </row>
    <row r="746" spans="1:33" ht="112.5">
      <c r="A746" s="187" t="e">
        <f t="shared" ca="1" si="23"/>
        <v>#NAME?</v>
      </c>
      <c r="B746" s="273" t="s">
        <v>1904</v>
      </c>
      <c r="C746" s="274"/>
      <c r="D746" s="274" t="s">
        <v>6114</v>
      </c>
      <c r="E746" s="274" t="s">
        <v>12589</v>
      </c>
      <c r="F746" s="274" t="s">
        <v>12590</v>
      </c>
      <c r="G746" s="274" t="s">
        <v>12591</v>
      </c>
      <c r="H746" s="340">
        <v>43480</v>
      </c>
      <c r="I746" s="276" t="str">
        <f t="shared" si="33"/>
        <v>LINKS REQUIRED</v>
      </c>
      <c r="J746" s="340">
        <v>43481</v>
      </c>
      <c r="K746" s="282"/>
      <c r="L746" s="278"/>
      <c r="M746" s="278"/>
      <c r="N746" s="278"/>
      <c r="O746" s="278"/>
      <c r="P746" s="278"/>
      <c r="Q746" s="278"/>
      <c r="R746" s="278"/>
      <c r="S746" s="278"/>
      <c r="T746" s="278"/>
      <c r="U746" s="282"/>
      <c r="V746" s="282"/>
      <c r="W746" s="279"/>
      <c r="X746" s="282"/>
      <c r="Y746" s="281" t="s">
        <v>12592</v>
      </c>
      <c r="Z746" s="274" t="str">
        <f t="shared" si="24"/>
        <v>W39QEX</v>
      </c>
      <c r="AA746" s="274" t="str">
        <f t="shared" si="25"/>
        <v>W39</v>
      </c>
      <c r="AB746" s="274" t="str">
        <f t="shared" si="26"/>
        <v>QEX</v>
      </c>
      <c r="AC746" s="274" t="str">
        <f t="shared" si="27"/>
        <v>CEXMQCU</v>
      </c>
      <c r="AD746" s="274" t="str">
        <f t="shared" si="28"/>
        <v>CEX</v>
      </c>
      <c r="AE746" s="274" t="str">
        <f t="shared" si="29"/>
        <v>MQCU</v>
      </c>
      <c r="AF746" s="274" t="e">
        <f t="shared" ca="1" si="30"/>
        <v>#NAME?</v>
      </c>
      <c r="AG746" s="274" t="e">
        <f t="shared" ca="1" si="31"/>
        <v>#NAME?</v>
      </c>
    </row>
    <row r="747" spans="1:33" ht="168.75">
      <c r="A747" s="187" t="e">
        <f t="shared" ca="1" si="23"/>
        <v>#NAME?</v>
      </c>
      <c r="B747" s="273" t="s">
        <v>1765</v>
      </c>
      <c r="C747" s="274" t="s">
        <v>12501</v>
      </c>
      <c r="D747" s="274" t="s">
        <v>6114</v>
      </c>
      <c r="E747" s="274" t="s">
        <v>12593</v>
      </c>
      <c r="F747" s="274" t="s">
        <v>12503</v>
      </c>
      <c r="G747" s="287" t="s">
        <v>12594</v>
      </c>
      <c r="H747" s="340">
        <v>43480</v>
      </c>
      <c r="I747" s="276" t="str">
        <f t="shared" si="33"/>
        <v>LINKS HARVESTED</v>
      </c>
      <c r="J747" s="340">
        <v>43481</v>
      </c>
      <c r="K747" s="282"/>
      <c r="L747" s="278" t="s">
        <v>6118</v>
      </c>
      <c r="M747" s="278"/>
      <c r="N747" s="278" t="s">
        <v>6109</v>
      </c>
      <c r="O747" s="278"/>
      <c r="P747" s="278"/>
      <c r="Q747" s="278"/>
      <c r="R747" s="278"/>
      <c r="S747" s="278"/>
      <c r="T747" s="278"/>
      <c r="U747" s="282"/>
      <c r="V747" s="274" t="s">
        <v>12595</v>
      </c>
      <c r="W747" s="283" t="s">
        <v>6111</v>
      </c>
      <c r="X747" s="309" t="s">
        <v>12596</v>
      </c>
      <c r="Y747" s="281" t="s">
        <v>12597</v>
      </c>
      <c r="Z747" s="274" t="str">
        <f t="shared" si="24"/>
        <v>W4YMEB</v>
      </c>
      <c r="AA747" s="274" t="str">
        <f t="shared" si="25"/>
        <v>W4Y</v>
      </c>
      <c r="AB747" s="274" t="str">
        <f t="shared" si="26"/>
        <v>MEB</v>
      </c>
      <c r="AC747" s="274" t="str">
        <f t="shared" si="27"/>
        <v>7NNFZRB</v>
      </c>
      <c r="AD747" s="274" t="str">
        <f t="shared" si="28"/>
        <v>7NN</v>
      </c>
      <c r="AE747" s="274" t="str">
        <f t="shared" si="29"/>
        <v>FZRB</v>
      </c>
      <c r="AF747" s="274" t="e">
        <f t="shared" ca="1" si="30"/>
        <v>#NAME?</v>
      </c>
      <c r="AG747" s="274" t="e">
        <f t="shared" ca="1" si="31"/>
        <v>#NAME?</v>
      </c>
    </row>
    <row r="748" spans="1:33" ht="206.25">
      <c r="A748" s="187" t="e">
        <f t="shared" ca="1" si="23"/>
        <v>#NAME?</v>
      </c>
      <c r="B748" s="273" t="s">
        <v>1904</v>
      </c>
      <c r="C748" s="274"/>
      <c r="D748" s="274" t="s">
        <v>3214</v>
      </c>
      <c r="E748" s="274" t="s">
        <v>12598</v>
      </c>
      <c r="F748" s="274" t="s">
        <v>12599</v>
      </c>
      <c r="G748" s="274" t="s">
        <v>12600</v>
      </c>
      <c r="H748" s="340">
        <v>43482</v>
      </c>
      <c r="I748" s="276" t="str">
        <f t="shared" si="33"/>
        <v>LINKS HARVESTED</v>
      </c>
      <c r="J748" s="340">
        <v>43482</v>
      </c>
      <c r="K748" s="282"/>
      <c r="L748" s="278" t="s">
        <v>6118</v>
      </c>
      <c r="M748" s="278"/>
      <c r="N748" s="278" t="s">
        <v>6109</v>
      </c>
      <c r="O748" s="278"/>
      <c r="P748" s="278"/>
      <c r="Q748" s="278"/>
      <c r="R748" s="278"/>
      <c r="S748" s="278"/>
      <c r="T748" s="278"/>
      <c r="U748" s="282"/>
      <c r="V748" s="274" t="s">
        <v>12601</v>
      </c>
      <c r="W748" s="283" t="s">
        <v>6111</v>
      </c>
      <c r="X748" s="309" t="s">
        <v>12602</v>
      </c>
      <c r="Y748" s="281" t="s">
        <v>12603</v>
      </c>
      <c r="Z748" s="274" t="str">
        <f t="shared" si="24"/>
        <v>W5L2CB</v>
      </c>
      <c r="AA748" s="274" t="str">
        <f t="shared" si="25"/>
        <v>W5L</v>
      </c>
      <c r="AB748" s="274" t="str">
        <f t="shared" si="26"/>
        <v>2CB</v>
      </c>
      <c r="AC748" s="274" t="str">
        <f t="shared" si="27"/>
        <v>X6G27L7</v>
      </c>
      <c r="AD748" s="274" t="str">
        <f t="shared" si="28"/>
        <v>X6G</v>
      </c>
      <c r="AE748" s="274" t="str">
        <f t="shared" si="29"/>
        <v>27L7</v>
      </c>
      <c r="AF748" s="274" t="e">
        <f t="shared" ca="1" si="30"/>
        <v>#NAME?</v>
      </c>
      <c r="AG748" s="274" t="e">
        <f t="shared" ca="1" si="31"/>
        <v>#NAME?</v>
      </c>
    </row>
    <row r="749" spans="1:33" ht="112.5">
      <c r="A749" s="187" t="e">
        <f t="shared" ca="1" si="23"/>
        <v>#NAME?</v>
      </c>
      <c r="B749" s="273" t="s">
        <v>1904</v>
      </c>
      <c r="C749" s="274"/>
      <c r="D749" s="274" t="s">
        <v>6114</v>
      </c>
      <c r="E749" s="274" t="s">
        <v>12604</v>
      </c>
      <c r="F749" s="274" t="s">
        <v>12605</v>
      </c>
      <c r="G749" s="349" t="s">
        <v>12606</v>
      </c>
      <c r="H749" s="340">
        <v>43482</v>
      </c>
      <c r="I749" s="276" t="str">
        <f t="shared" si="33"/>
        <v>LINKS HARVESTED</v>
      </c>
      <c r="J749" s="340">
        <v>43482</v>
      </c>
      <c r="K749" s="282"/>
      <c r="L749" s="278" t="s">
        <v>6118</v>
      </c>
      <c r="M749" s="278"/>
      <c r="N749" s="278" t="s">
        <v>6109</v>
      </c>
      <c r="O749" s="278"/>
      <c r="P749" s="278"/>
      <c r="Q749" s="278"/>
      <c r="R749" s="278"/>
      <c r="S749" s="278"/>
      <c r="T749" s="278"/>
      <c r="U749" s="282"/>
      <c r="V749" s="274" t="s">
        <v>12607</v>
      </c>
      <c r="W749" s="283" t="s">
        <v>6111</v>
      </c>
      <c r="X749" s="279" t="s">
        <v>12608</v>
      </c>
      <c r="Y749" s="281" t="s">
        <v>12609</v>
      </c>
      <c r="Z749" s="274" t="str">
        <f t="shared" si="24"/>
        <v>W6JKUX</v>
      </c>
      <c r="AA749" s="274" t="str">
        <f t="shared" si="25"/>
        <v>W6J</v>
      </c>
      <c r="AB749" s="274" t="str">
        <f t="shared" si="26"/>
        <v>KUX</v>
      </c>
      <c r="AC749" s="274" t="str">
        <f t="shared" si="27"/>
        <v>X93XGUR</v>
      </c>
      <c r="AD749" s="274" t="str">
        <f t="shared" si="28"/>
        <v>X93</v>
      </c>
      <c r="AE749" s="274" t="str">
        <f t="shared" si="29"/>
        <v>XGUR</v>
      </c>
      <c r="AF749" s="274" t="e">
        <f t="shared" ca="1" si="30"/>
        <v>#NAME?</v>
      </c>
      <c r="AG749" s="274" t="e">
        <f t="shared" ca="1" si="31"/>
        <v>#NAME?</v>
      </c>
    </row>
    <row r="750" spans="1:33" ht="93.75">
      <c r="A750" s="187" t="e">
        <f t="shared" ca="1" si="23"/>
        <v>#NAME?</v>
      </c>
      <c r="B750" s="273" t="s">
        <v>1904</v>
      </c>
      <c r="C750" s="274"/>
      <c r="D750" s="274" t="s">
        <v>6114</v>
      </c>
      <c r="E750" s="274" t="s">
        <v>12610</v>
      </c>
      <c r="F750" s="274" t="s">
        <v>12611</v>
      </c>
      <c r="G750" s="274" t="s">
        <v>12612</v>
      </c>
      <c r="H750" s="272"/>
      <c r="I750" s="276" t="str">
        <f t="shared" si="33"/>
        <v>LINKS HARVESTED</v>
      </c>
      <c r="J750" s="340">
        <v>43482</v>
      </c>
      <c r="K750" s="282"/>
      <c r="L750" s="278" t="s">
        <v>6147</v>
      </c>
      <c r="M750" s="278"/>
      <c r="N750" s="278" t="s">
        <v>6109</v>
      </c>
      <c r="O750" s="278"/>
      <c r="P750" s="278"/>
      <c r="Q750" s="278"/>
      <c r="R750" s="278"/>
      <c r="S750" s="278"/>
      <c r="T750" s="278"/>
      <c r="U750" s="282"/>
      <c r="V750" s="274" t="s">
        <v>12613</v>
      </c>
      <c r="W750" s="283" t="s">
        <v>6111</v>
      </c>
      <c r="X750" s="279" t="s">
        <v>12614</v>
      </c>
      <c r="Y750" s="281" t="s">
        <v>12615</v>
      </c>
      <c r="Z750" s="274" t="str">
        <f t="shared" si="24"/>
        <v>W8E4B9</v>
      </c>
      <c r="AA750" s="274" t="str">
        <f t="shared" si="25"/>
        <v>W8E</v>
      </c>
      <c r="AB750" s="274" t="str">
        <f t="shared" si="26"/>
        <v>4B9</v>
      </c>
      <c r="AC750" s="274" t="str">
        <f t="shared" si="27"/>
        <v>JB5BZZC</v>
      </c>
      <c r="AD750" s="274" t="str">
        <f t="shared" si="28"/>
        <v>JB5</v>
      </c>
      <c r="AE750" s="274" t="str">
        <f t="shared" si="29"/>
        <v>BZZC</v>
      </c>
      <c r="AF750" s="274" t="e">
        <f t="shared" ca="1" si="30"/>
        <v>#NAME?</v>
      </c>
      <c r="AG750" s="274" t="e">
        <f t="shared" ca="1" si="31"/>
        <v>#NAME?</v>
      </c>
    </row>
    <row r="751" spans="1:33" ht="262.5">
      <c r="A751" s="187" t="e">
        <f t="shared" ca="1" si="23"/>
        <v>#NAME?</v>
      </c>
      <c r="B751" s="273" t="s">
        <v>1765</v>
      </c>
      <c r="C751" s="274"/>
      <c r="D751" s="274" t="s">
        <v>6114</v>
      </c>
      <c r="E751" s="274" t="s">
        <v>12616</v>
      </c>
      <c r="F751" s="274" t="s">
        <v>12617</v>
      </c>
      <c r="G751" s="274" t="s">
        <v>12618</v>
      </c>
      <c r="H751" s="340">
        <v>43482</v>
      </c>
      <c r="I751" s="276" t="str">
        <f t="shared" si="33"/>
        <v>LINKS REQUIRED</v>
      </c>
      <c r="J751" s="340">
        <v>43482</v>
      </c>
      <c r="K751" s="282"/>
      <c r="L751" s="278"/>
      <c r="M751" s="278"/>
      <c r="N751" s="278"/>
      <c r="O751" s="278"/>
      <c r="P751" s="278"/>
      <c r="Q751" s="278"/>
      <c r="R751" s="278"/>
      <c r="S751" s="278"/>
      <c r="T751" s="278"/>
      <c r="U751" s="282"/>
      <c r="V751" s="282"/>
      <c r="W751" s="279"/>
      <c r="X751" s="282"/>
      <c r="Y751" s="281" t="s">
        <v>12619</v>
      </c>
      <c r="Z751" s="274" t="str">
        <f t="shared" si="24"/>
        <v>W9X8QX</v>
      </c>
      <c r="AA751" s="274" t="str">
        <f t="shared" si="25"/>
        <v>W9X</v>
      </c>
      <c r="AB751" s="274" t="str">
        <f t="shared" si="26"/>
        <v>8QX</v>
      </c>
      <c r="AC751" s="274" t="str">
        <f t="shared" si="27"/>
        <v>B6SFR2G</v>
      </c>
      <c r="AD751" s="274" t="str">
        <f t="shared" si="28"/>
        <v>B6S</v>
      </c>
      <c r="AE751" s="274" t="str">
        <f t="shared" si="29"/>
        <v>FR2G</v>
      </c>
      <c r="AF751" s="274" t="e">
        <f t="shared" ca="1" si="30"/>
        <v>#NAME?</v>
      </c>
      <c r="AG751" s="274" t="e">
        <f t="shared" ca="1" si="31"/>
        <v>#NAME?</v>
      </c>
    </row>
    <row r="752" spans="1:33" ht="262.5">
      <c r="A752" s="187" t="e">
        <f t="shared" ca="1" si="23"/>
        <v>#NAME?</v>
      </c>
      <c r="B752" s="273" t="s">
        <v>1765</v>
      </c>
      <c r="C752" s="274"/>
      <c r="D752" s="274" t="s">
        <v>6114</v>
      </c>
      <c r="E752" s="274" t="s">
        <v>12620</v>
      </c>
      <c r="F752" s="274" t="s">
        <v>12621</v>
      </c>
      <c r="G752" s="345" t="s">
        <v>12622</v>
      </c>
      <c r="H752" s="340">
        <v>43482</v>
      </c>
      <c r="I752" s="276" t="str">
        <f t="shared" si="33"/>
        <v>LINKS HARVESTED</v>
      </c>
      <c r="J752" s="340">
        <v>43482</v>
      </c>
      <c r="K752" s="282"/>
      <c r="L752" s="278" t="s">
        <v>6118</v>
      </c>
      <c r="M752" s="278"/>
      <c r="N752" s="278" t="s">
        <v>6109</v>
      </c>
      <c r="O752" s="278"/>
      <c r="P752" s="278"/>
      <c r="Q752" s="278"/>
      <c r="R752" s="278"/>
      <c r="S752" s="278"/>
      <c r="T752" s="278"/>
      <c r="U752" s="282"/>
      <c r="V752" s="274" t="s">
        <v>12623</v>
      </c>
      <c r="W752" s="283" t="s">
        <v>6111</v>
      </c>
      <c r="X752" s="279" t="s">
        <v>12624</v>
      </c>
      <c r="Y752" s="281" t="s">
        <v>12625</v>
      </c>
      <c r="Z752" s="274" t="str">
        <f t="shared" si="24"/>
        <v>WCCSXR</v>
      </c>
      <c r="AA752" s="274" t="str">
        <f t="shared" si="25"/>
        <v>WCC</v>
      </c>
      <c r="AB752" s="274" t="str">
        <f t="shared" si="26"/>
        <v>SXR</v>
      </c>
      <c r="AC752" s="274" t="str">
        <f t="shared" si="27"/>
        <v>1XXT0LZ</v>
      </c>
      <c r="AD752" s="274" t="str">
        <f t="shared" si="28"/>
        <v>1XX</v>
      </c>
      <c r="AE752" s="274" t="str">
        <f t="shared" si="29"/>
        <v>T0LZ</v>
      </c>
      <c r="AF752" s="274" t="e">
        <f t="shared" ca="1" si="30"/>
        <v>#NAME?</v>
      </c>
      <c r="AG752" s="274" t="e">
        <f t="shared" ca="1" si="31"/>
        <v>#NAME?</v>
      </c>
    </row>
    <row r="753" spans="1:33" ht="105">
      <c r="A753" s="187" t="e">
        <f t="shared" ca="1" si="23"/>
        <v>#NAME?</v>
      </c>
      <c r="B753" s="273" t="s">
        <v>1786</v>
      </c>
      <c r="C753" s="274"/>
      <c r="D753" s="274" t="s">
        <v>6114</v>
      </c>
      <c r="E753" s="274" t="s">
        <v>12626</v>
      </c>
      <c r="F753" s="274" t="s">
        <v>12514</v>
      </c>
      <c r="G753" s="274" t="s">
        <v>12627</v>
      </c>
      <c r="H753" s="340">
        <v>43482</v>
      </c>
      <c r="I753" s="276" t="str">
        <f t="shared" si="33"/>
        <v>LINKS HARVESTED</v>
      </c>
      <c r="J753" s="340">
        <v>43482</v>
      </c>
      <c r="K753" s="282"/>
      <c r="L753" s="278" t="s">
        <v>6118</v>
      </c>
      <c r="M753" s="278"/>
      <c r="N753" s="278"/>
      <c r="O753" s="278"/>
      <c r="P753" s="278"/>
      <c r="Q753" s="278"/>
      <c r="R753" s="278"/>
      <c r="S753" s="278"/>
      <c r="T753" s="278"/>
      <c r="U753" s="282"/>
      <c r="V753" s="274" t="s">
        <v>12628</v>
      </c>
      <c r="W753" s="283" t="s">
        <v>6111</v>
      </c>
      <c r="X753" s="309" t="s">
        <v>12629</v>
      </c>
      <c r="Y753" s="281" t="s">
        <v>12630</v>
      </c>
      <c r="Z753" s="274" t="str">
        <f t="shared" si="24"/>
        <v>WDXEUX</v>
      </c>
      <c r="AA753" s="274" t="str">
        <f t="shared" si="25"/>
        <v>WDX</v>
      </c>
      <c r="AB753" s="274" t="str">
        <f t="shared" si="26"/>
        <v>EUX</v>
      </c>
      <c r="AC753" s="274" t="str">
        <f t="shared" si="27"/>
        <v>EB5QAMT</v>
      </c>
      <c r="AD753" s="274" t="str">
        <f t="shared" si="28"/>
        <v>EB5</v>
      </c>
      <c r="AE753" s="274" t="str">
        <f t="shared" si="29"/>
        <v>QAMT</v>
      </c>
      <c r="AF753" s="274" t="e">
        <f t="shared" ca="1" si="30"/>
        <v>#NAME?</v>
      </c>
      <c r="AG753" s="274" t="e">
        <f t="shared" ca="1" si="31"/>
        <v>#NAME?</v>
      </c>
    </row>
    <row r="754" spans="1:33" ht="281.25">
      <c r="A754" s="187" t="e">
        <f t="shared" ca="1" si="23"/>
        <v>#NAME?</v>
      </c>
      <c r="B754" s="273" t="s">
        <v>1904</v>
      </c>
      <c r="C754" s="274"/>
      <c r="D754" s="274" t="s">
        <v>6102</v>
      </c>
      <c r="E754" s="274" t="s">
        <v>12631</v>
      </c>
      <c r="F754" s="274" t="s">
        <v>12632</v>
      </c>
      <c r="G754" s="302" t="s">
        <v>12633</v>
      </c>
      <c r="H754" s="340">
        <v>43482</v>
      </c>
      <c r="I754" s="276" t="str">
        <f t="shared" si="33"/>
        <v>LINKS HARVESTED</v>
      </c>
      <c r="J754" s="340">
        <v>43482</v>
      </c>
      <c r="K754" s="282"/>
      <c r="L754" s="278" t="s">
        <v>6147</v>
      </c>
      <c r="M754" s="278"/>
      <c r="N754" s="278" t="s">
        <v>6109</v>
      </c>
      <c r="O754" s="278"/>
      <c r="P754" s="278"/>
      <c r="Q754" s="278"/>
      <c r="R754" s="278"/>
      <c r="S754" s="278"/>
      <c r="T754" s="278"/>
      <c r="U754" s="282"/>
      <c r="V754" s="274" t="s">
        <v>12634</v>
      </c>
      <c r="W754" s="283" t="s">
        <v>6111</v>
      </c>
      <c r="X754" s="279" t="s">
        <v>12635</v>
      </c>
      <c r="Y754" s="281" t="s">
        <v>12636</v>
      </c>
      <c r="Z754" s="274" t="str">
        <f t="shared" si="24"/>
        <v>WEXTRI</v>
      </c>
      <c r="AA754" s="274" t="str">
        <f t="shared" si="25"/>
        <v>WEX</v>
      </c>
      <c r="AB754" s="274" t="str">
        <f t="shared" si="26"/>
        <v>TRI</v>
      </c>
      <c r="AC754" s="274" t="str">
        <f t="shared" si="27"/>
        <v>6XTE2DI</v>
      </c>
      <c r="AD754" s="274" t="str">
        <f t="shared" si="28"/>
        <v>6XT</v>
      </c>
      <c r="AE754" s="274" t="str">
        <f t="shared" si="29"/>
        <v>E2DI</v>
      </c>
      <c r="AF754" s="274" t="e">
        <f t="shared" ca="1" si="30"/>
        <v>#NAME?</v>
      </c>
      <c r="AG754" s="274" t="e">
        <f t="shared" ca="1" si="31"/>
        <v>#NAME?</v>
      </c>
    </row>
    <row r="755" spans="1:33" ht="21">
      <c r="A755" s="187" t="e">
        <f t="shared" ca="1" si="23"/>
        <v>#NAME?</v>
      </c>
      <c r="B755" s="273"/>
      <c r="C755" s="274"/>
      <c r="D755" s="274"/>
      <c r="E755" s="274"/>
      <c r="F755" s="274" t="s">
        <v>12637</v>
      </c>
      <c r="G755" s="274"/>
      <c r="H755" s="340"/>
      <c r="I755" s="276" t="str">
        <f t="shared" si="33"/>
        <v>LINKS REQUIRED</v>
      </c>
      <c r="J755" s="272"/>
      <c r="K755" s="282"/>
      <c r="L755" s="278"/>
      <c r="M755" s="278"/>
      <c r="N755" s="278"/>
      <c r="O755" s="278"/>
      <c r="P755" s="278"/>
      <c r="Q755" s="278"/>
      <c r="R755" s="278"/>
      <c r="S755" s="278"/>
      <c r="T755" s="278"/>
      <c r="U755" s="282"/>
      <c r="V755" s="282"/>
      <c r="W755" s="279"/>
      <c r="X755" s="282"/>
      <c r="Y755" s="281" t="s">
        <v>12638</v>
      </c>
      <c r="Z755" s="274" t="str">
        <f t="shared" si="24"/>
        <v>JNQ</v>
      </c>
      <c r="AA755" s="274" t="str">
        <f t="shared" si="25"/>
        <v>JNQ</v>
      </c>
      <c r="AB755" s="274" t="str">
        <f t="shared" si="26"/>
        <v>JNQ</v>
      </c>
      <c r="AC755" s="274" t="str">
        <f t="shared" si="27"/>
        <v>JNQ</v>
      </c>
      <c r="AD755" s="274" t="str">
        <f t="shared" si="28"/>
        <v>JNQ</v>
      </c>
      <c r="AE755" s="274" t="str">
        <f t="shared" si="29"/>
        <v>JNQ</v>
      </c>
      <c r="AF755" s="274" t="e">
        <f t="shared" ca="1" si="30"/>
        <v>#NAME?</v>
      </c>
      <c r="AG755" s="274" t="e">
        <f t="shared" ca="1" si="31"/>
        <v>#NAME?</v>
      </c>
    </row>
    <row r="756" spans="1:33" ht="150">
      <c r="A756" s="187" t="e">
        <f t="shared" ca="1" si="23"/>
        <v>#NAME?</v>
      </c>
      <c r="B756" s="273" t="s">
        <v>1765</v>
      </c>
      <c r="C756" s="274" t="s">
        <v>6188</v>
      </c>
      <c r="D756" s="274" t="s">
        <v>6114</v>
      </c>
      <c r="E756" s="274" t="s">
        <v>12639</v>
      </c>
      <c r="F756" s="274" t="s">
        <v>12640</v>
      </c>
      <c r="G756" s="274" t="s">
        <v>12641</v>
      </c>
      <c r="H756" s="340">
        <v>43482</v>
      </c>
      <c r="I756" s="276" t="str">
        <f t="shared" si="33"/>
        <v>LINKS REQUIRED</v>
      </c>
      <c r="J756" s="272"/>
      <c r="K756" s="282"/>
      <c r="L756" s="278"/>
      <c r="M756" s="278"/>
      <c r="N756" s="278"/>
      <c r="O756" s="278"/>
      <c r="P756" s="278"/>
      <c r="Q756" s="278"/>
      <c r="R756" s="278"/>
      <c r="S756" s="278"/>
      <c r="T756" s="278"/>
      <c r="U756" s="282"/>
      <c r="V756" s="282"/>
      <c r="W756" s="279"/>
      <c r="X756" s="282"/>
      <c r="Y756" s="281" t="s">
        <v>12642</v>
      </c>
      <c r="Z756" s="274" t="str">
        <f t="shared" si="24"/>
        <v>WFREUF</v>
      </c>
      <c r="AA756" s="274" t="str">
        <f t="shared" si="25"/>
        <v>WFR</v>
      </c>
      <c r="AB756" s="274" t="str">
        <f t="shared" si="26"/>
        <v>EUF</v>
      </c>
      <c r="AC756" s="274" t="str">
        <f t="shared" si="27"/>
        <v>G31TCJ5</v>
      </c>
      <c r="AD756" s="274" t="str">
        <f t="shared" si="28"/>
        <v>G31</v>
      </c>
      <c r="AE756" s="274" t="str">
        <f t="shared" si="29"/>
        <v>TCJ5</v>
      </c>
      <c r="AF756" s="274" t="e">
        <f t="shared" ca="1" si="30"/>
        <v>#NAME?</v>
      </c>
      <c r="AG756" s="274" t="e">
        <f t="shared" ca="1" si="31"/>
        <v>#NAME?</v>
      </c>
    </row>
    <row r="757" spans="1:33" ht="187.5">
      <c r="A757" s="187" t="e">
        <f t="shared" ca="1" si="23"/>
        <v>#NAME?</v>
      </c>
      <c r="B757" s="273" t="s">
        <v>1904</v>
      </c>
      <c r="C757" s="274"/>
      <c r="D757" s="274" t="s">
        <v>6114</v>
      </c>
      <c r="E757" s="274" t="s">
        <v>12643</v>
      </c>
      <c r="F757" s="274" t="s">
        <v>12644</v>
      </c>
      <c r="G757" s="274" t="s">
        <v>12645</v>
      </c>
      <c r="H757" s="340">
        <v>43482</v>
      </c>
      <c r="I757" s="276" t="str">
        <f t="shared" si="33"/>
        <v>LINKS REQUIRED</v>
      </c>
      <c r="J757" s="340">
        <v>43482</v>
      </c>
      <c r="K757" s="282"/>
      <c r="L757" s="278"/>
      <c r="M757" s="278"/>
      <c r="N757" s="278" t="s">
        <v>6109</v>
      </c>
      <c r="O757" s="278"/>
      <c r="P757" s="278"/>
      <c r="Q757" s="278"/>
      <c r="R757" s="278"/>
      <c r="S757" s="278"/>
      <c r="T757" s="278"/>
      <c r="U757" s="282"/>
      <c r="V757" s="282"/>
      <c r="W757" s="279"/>
      <c r="X757" s="282"/>
      <c r="Y757" s="281" t="s">
        <v>12646</v>
      </c>
      <c r="Z757" s="274" t="str">
        <f t="shared" si="24"/>
        <v>WGIBQG</v>
      </c>
      <c r="AA757" s="274" t="str">
        <f t="shared" si="25"/>
        <v>WGI</v>
      </c>
      <c r="AB757" s="274" t="str">
        <f t="shared" si="26"/>
        <v>BQG</v>
      </c>
      <c r="AC757" s="274" t="str">
        <f t="shared" si="27"/>
        <v>QLWC18G</v>
      </c>
      <c r="AD757" s="274" t="str">
        <f t="shared" si="28"/>
        <v>QLW</v>
      </c>
      <c r="AE757" s="274" t="str">
        <f t="shared" si="29"/>
        <v>C18G</v>
      </c>
      <c r="AF757" s="274" t="e">
        <f t="shared" ca="1" si="30"/>
        <v>#NAME?</v>
      </c>
      <c r="AG757" s="274" t="e">
        <f t="shared" ca="1" si="31"/>
        <v>#NAME?</v>
      </c>
    </row>
    <row r="758" spans="1:33" ht="112.5">
      <c r="A758" s="187" t="e">
        <f t="shared" ca="1" si="23"/>
        <v>#NAME?</v>
      </c>
      <c r="B758" s="273" t="s">
        <v>1904</v>
      </c>
      <c r="C758" s="274"/>
      <c r="D758" s="274" t="s">
        <v>6102</v>
      </c>
      <c r="E758" s="274" t="s">
        <v>12647</v>
      </c>
      <c r="F758" s="274" t="s">
        <v>12648</v>
      </c>
      <c r="G758" s="287" t="s">
        <v>12649</v>
      </c>
      <c r="H758" s="340">
        <v>43482</v>
      </c>
      <c r="I758" s="276" t="str">
        <f t="shared" si="33"/>
        <v>LINKS HARVESTED</v>
      </c>
      <c r="J758" s="340">
        <v>43482</v>
      </c>
      <c r="K758" s="282"/>
      <c r="L758" s="278" t="s">
        <v>6147</v>
      </c>
      <c r="M758" s="278"/>
      <c r="N758" s="278" t="s">
        <v>6109</v>
      </c>
      <c r="O758" s="278"/>
      <c r="P758" s="278"/>
      <c r="Q758" s="278"/>
      <c r="R758" s="278"/>
      <c r="S758" s="278"/>
      <c r="T758" s="278"/>
      <c r="U758" s="282"/>
      <c r="V758" s="274" t="s">
        <v>12650</v>
      </c>
      <c r="W758" s="283" t="s">
        <v>6111</v>
      </c>
      <c r="X758" s="309" t="s">
        <v>12651</v>
      </c>
      <c r="Y758" s="281" t="s">
        <v>12652</v>
      </c>
      <c r="Z758" s="274" t="str">
        <f t="shared" si="24"/>
        <v>WIFAZB</v>
      </c>
      <c r="AA758" s="274" t="str">
        <f t="shared" si="25"/>
        <v>WIF</v>
      </c>
      <c r="AB758" s="274" t="str">
        <f t="shared" si="26"/>
        <v>AZB</v>
      </c>
      <c r="AC758" s="274" t="str">
        <f t="shared" si="27"/>
        <v>27X2TRC</v>
      </c>
      <c r="AD758" s="274" t="str">
        <f t="shared" si="28"/>
        <v>27X</v>
      </c>
      <c r="AE758" s="274" t="str">
        <f t="shared" si="29"/>
        <v>2TRC</v>
      </c>
      <c r="AF758" s="274" t="e">
        <f t="shared" ca="1" si="30"/>
        <v>#NAME?</v>
      </c>
      <c r="AG758" s="274" t="e">
        <f t="shared" ca="1" si="31"/>
        <v>#NAME?</v>
      </c>
    </row>
    <row r="759" spans="1:33" ht="168.75">
      <c r="A759" s="187" t="e">
        <f t="shared" ca="1" si="23"/>
        <v>#NAME?</v>
      </c>
      <c r="B759" s="273" t="s">
        <v>1765</v>
      </c>
      <c r="C759" s="274"/>
      <c r="D759" s="274" t="s">
        <v>6102</v>
      </c>
      <c r="E759" s="274" t="s">
        <v>12653</v>
      </c>
      <c r="F759" s="274" t="s">
        <v>12654</v>
      </c>
      <c r="G759" s="294"/>
      <c r="H759" s="340">
        <v>43483</v>
      </c>
      <c r="I759" s="276" t="str">
        <f t="shared" si="33"/>
        <v>LINKS HARVESTED</v>
      </c>
      <c r="J759" s="340">
        <v>43486</v>
      </c>
      <c r="K759" s="282"/>
      <c r="L759" s="278" t="s">
        <v>6147</v>
      </c>
      <c r="M759" s="278"/>
      <c r="N759" s="278" t="s">
        <v>6109</v>
      </c>
      <c r="O759" s="278"/>
      <c r="P759" s="278"/>
      <c r="Q759" s="278"/>
      <c r="R759" s="278"/>
      <c r="S759" s="278"/>
      <c r="T759" s="278"/>
      <c r="U759" s="282"/>
      <c r="V759" s="274" t="s">
        <v>12655</v>
      </c>
      <c r="W759" s="283" t="s">
        <v>6111</v>
      </c>
      <c r="X759" s="279" t="s">
        <v>12656</v>
      </c>
      <c r="Y759" s="281" t="s">
        <v>12657</v>
      </c>
      <c r="Z759" s="274" t="str">
        <f t="shared" si="24"/>
        <v>WIGBHB</v>
      </c>
      <c r="AA759" s="274" t="str">
        <f t="shared" si="25"/>
        <v>WIG</v>
      </c>
      <c r="AB759" s="274" t="str">
        <f t="shared" si="26"/>
        <v>BHB</v>
      </c>
      <c r="AC759" s="274" t="str">
        <f t="shared" si="27"/>
        <v>GSXXWWG</v>
      </c>
      <c r="AD759" s="274" t="str">
        <f t="shared" si="28"/>
        <v>GSX</v>
      </c>
      <c r="AE759" s="274" t="str">
        <f t="shared" si="29"/>
        <v>XWWG</v>
      </c>
      <c r="AF759" s="274" t="e">
        <f t="shared" ca="1" si="30"/>
        <v>#NAME?</v>
      </c>
      <c r="AG759" s="274" t="e">
        <f t="shared" ca="1" si="31"/>
        <v>#NAME?</v>
      </c>
    </row>
    <row r="760" spans="1:33" ht="168.75">
      <c r="A760" s="187" t="e">
        <f t="shared" ca="1" si="23"/>
        <v>#NAME?</v>
      </c>
      <c r="B760" s="273" t="s">
        <v>1765</v>
      </c>
      <c r="C760" s="274"/>
      <c r="D760" s="274" t="s">
        <v>6102</v>
      </c>
      <c r="E760" s="274" t="s">
        <v>12658</v>
      </c>
      <c r="F760" s="274" t="s">
        <v>12654</v>
      </c>
      <c r="G760" s="294"/>
      <c r="H760" s="340">
        <v>43483</v>
      </c>
      <c r="I760" s="276" t="str">
        <f t="shared" si="33"/>
        <v>LINKS HARVESTED</v>
      </c>
      <c r="J760" s="340">
        <v>43486</v>
      </c>
      <c r="K760" s="282"/>
      <c r="L760" s="278" t="s">
        <v>6118</v>
      </c>
      <c r="M760" s="278"/>
      <c r="N760" s="278" t="s">
        <v>6109</v>
      </c>
      <c r="O760" s="278"/>
      <c r="P760" s="278"/>
      <c r="Q760" s="278"/>
      <c r="R760" s="278"/>
      <c r="S760" s="278"/>
      <c r="T760" s="278"/>
      <c r="U760" s="282"/>
      <c r="V760" s="274" t="s">
        <v>12659</v>
      </c>
      <c r="W760" s="283" t="s">
        <v>6111</v>
      </c>
      <c r="X760" s="279" t="s">
        <v>12660</v>
      </c>
      <c r="Y760" s="281" t="s">
        <v>12661</v>
      </c>
      <c r="Z760" s="274" t="str">
        <f t="shared" si="24"/>
        <v>WINGFS</v>
      </c>
      <c r="AA760" s="274" t="str">
        <f t="shared" si="25"/>
        <v>WIN</v>
      </c>
      <c r="AB760" s="274" t="str">
        <f t="shared" si="26"/>
        <v>GFS</v>
      </c>
      <c r="AC760" s="274" t="str">
        <f t="shared" si="27"/>
        <v>1F27ANG</v>
      </c>
      <c r="AD760" s="274" t="str">
        <f t="shared" si="28"/>
        <v>1F2</v>
      </c>
      <c r="AE760" s="274" t="str">
        <f t="shared" si="29"/>
        <v>7ANG</v>
      </c>
      <c r="AF760" s="274" t="e">
        <f t="shared" ca="1" si="30"/>
        <v>#NAME?</v>
      </c>
      <c r="AG760" s="274" t="e">
        <f t="shared" ca="1" si="31"/>
        <v>#NAME?</v>
      </c>
    </row>
    <row r="761" spans="1:33" ht="187.5">
      <c r="A761" s="187" t="e">
        <f t="shared" ca="1" si="23"/>
        <v>#NAME?</v>
      </c>
      <c r="B761" s="273" t="s">
        <v>1904</v>
      </c>
      <c r="C761" s="274"/>
      <c r="D761" s="274" t="s">
        <v>6102</v>
      </c>
      <c r="E761" s="274" t="s">
        <v>12662</v>
      </c>
      <c r="F761" s="274" t="s">
        <v>7111</v>
      </c>
      <c r="G761" s="274" t="s">
        <v>12663</v>
      </c>
      <c r="H761" s="340">
        <v>43483</v>
      </c>
      <c r="I761" s="276" t="str">
        <f t="shared" si="33"/>
        <v>LINKS HARVESTED</v>
      </c>
      <c r="J761" s="340">
        <v>43486</v>
      </c>
      <c r="K761" s="282"/>
      <c r="L761" s="278" t="s">
        <v>6118</v>
      </c>
      <c r="M761" s="278"/>
      <c r="N761" s="278" t="s">
        <v>6109</v>
      </c>
      <c r="O761" s="278"/>
      <c r="P761" s="278"/>
      <c r="Q761" s="278"/>
      <c r="R761" s="278"/>
      <c r="S761" s="278"/>
      <c r="T761" s="278"/>
      <c r="U761" s="282"/>
      <c r="V761" s="274" t="s">
        <v>12664</v>
      </c>
      <c r="W761" s="283" t="s">
        <v>6111</v>
      </c>
      <c r="X761" s="279" t="s">
        <v>12665</v>
      </c>
      <c r="Y761" s="281" t="s">
        <v>12666</v>
      </c>
      <c r="Z761" s="274" t="str">
        <f t="shared" si="24"/>
        <v>WJQ5LK</v>
      </c>
      <c r="AA761" s="274" t="str">
        <f t="shared" si="25"/>
        <v>WJQ</v>
      </c>
      <c r="AB761" s="274" t="str">
        <f t="shared" si="26"/>
        <v>5LK</v>
      </c>
      <c r="AC761" s="274" t="str">
        <f t="shared" si="27"/>
        <v>KMYHC6W</v>
      </c>
      <c r="AD761" s="274" t="str">
        <f t="shared" si="28"/>
        <v>KMY</v>
      </c>
      <c r="AE761" s="274" t="str">
        <f t="shared" si="29"/>
        <v>HC6W</v>
      </c>
      <c r="AF761" s="274" t="e">
        <f t="shared" ca="1" si="30"/>
        <v>#NAME?</v>
      </c>
      <c r="AG761" s="274" t="e">
        <f t="shared" ca="1" si="31"/>
        <v>#NAME?</v>
      </c>
    </row>
    <row r="762" spans="1:33" ht="131.25">
      <c r="A762" s="187" t="e">
        <f t="shared" ca="1" si="23"/>
        <v>#NAME?</v>
      </c>
      <c r="B762" s="273" t="s">
        <v>1765</v>
      </c>
      <c r="C762" s="274"/>
      <c r="D762" s="274" t="s">
        <v>6102</v>
      </c>
      <c r="E762" s="274" t="s">
        <v>12667</v>
      </c>
      <c r="F762" s="274" t="s">
        <v>10586</v>
      </c>
      <c r="G762" s="274" t="s">
        <v>12668</v>
      </c>
      <c r="H762" s="340">
        <v>43486</v>
      </c>
      <c r="I762" s="276" t="str">
        <f t="shared" si="33"/>
        <v>LINKS HARVESTED</v>
      </c>
      <c r="J762" s="340">
        <v>43486</v>
      </c>
      <c r="K762" s="282"/>
      <c r="L762" s="278" t="s">
        <v>6118</v>
      </c>
      <c r="M762" s="278"/>
      <c r="N762" s="278" t="s">
        <v>6109</v>
      </c>
      <c r="O762" s="278"/>
      <c r="P762" s="278"/>
      <c r="Q762" s="278"/>
      <c r="R762" s="278"/>
      <c r="S762" s="278"/>
      <c r="T762" s="278"/>
      <c r="U762" s="282"/>
      <c r="V762" s="274" t="s">
        <v>12669</v>
      </c>
      <c r="W762" s="283" t="s">
        <v>6111</v>
      </c>
      <c r="X762" s="309" t="s">
        <v>12670</v>
      </c>
      <c r="Y762" s="281" t="s">
        <v>12671</v>
      </c>
      <c r="Z762" s="274" t="str">
        <f t="shared" si="24"/>
        <v>WK1XDA</v>
      </c>
      <c r="AA762" s="274" t="str">
        <f t="shared" si="25"/>
        <v>WK1</v>
      </c>
      <c r="AB762" s="274" t="str">
        <f t="shared" si="26"/>
        <v>XDA</v>
      </c>
      <c r="AC762" s="274" t="str">
        <f t="shared" si="27"/>
        <v>Y5IHW5V</v>
      </c>
      <c r="AD762" s="274" t="str">
        <f t="shared" si="28"/>
        <v>Y5I</v>
      </c>
      <c r="AE762" s="274" t="str">
        <f t="shared" si="29"/>
        <v>HW5V</v>
      </c>
      <c r="AF762" s="274" t="e">
        <f t="shared" ca="1" si="30"/>
        <v>#NAME?</v>
      </c>
      <c r="AG762" s="274" t="e">
        <f t="shared" ca="1" si="31"/>
        <v>#NAME?</v>
      </c>
    </row>
    <row r="763" spans="1:33" ht="75">
      <c r="A763" s="187" t="e">
        <f t="shared" ca="1" si="23"/>
        <v>#NAME?</v>
      </c>
      <c r="B763" s="273" t="s">
        <v>1765</v>
      </c>
      <c r="C763" s="274"/>
      <c r="D763" s="274" t="s">
        <v>6102</v>
      </c>
      <c r="E763" s="274" t="s">
        <v>12672</v>
      </c>
      <c r="F763" s="274" t="s">
        <v>12673</v>
      </c>
      <c r="G763" s="294"/>
      <c r="H763" s="340">
        <v>43487</v>
      </c>
      <c r="I763" s="276" t="str">
        <f t="shared" si="33"/>
        <v>LINKS HARVESTED</v>
      </c>
      <c r="J763" s="340">
        <v>43487</v>
      </c>
      <c r="K763" s="282"/>
      <c r="L763" s="278" t="s">
        <v>6147</v>
      </c>
      <c r="M763" s="278"/>
      <c r="N763" s="278" t="s">
        <v>6109</v>
      </c>
      <c r="O763" s="278"/>
      <c r="P763" s="278"/>
      <c r="Q763" s="278"/>
      <c r="R763" s="278"/>
      <c r="S763" s="278"/>
      <c r="T763" s="278"/>
      <c r="U763" s="282"/>
      <c r="V763" s="274" t="s">
        <v>12674</v>
      </c>
      <c r="W763" s="283" t="s">
        <v>6111</v>
      </c>
      <c r="X763" s="279" t="s">
        <v>12675</v>
      </c>
      <c r="Y763" s="281" t="s">
        <v>12676</v>
      </c>
      <c r="Z763" s="274" t="str">
        <f t="shared" si="24"/>
        <v>WKCANC</v>
      </c>
      <c r="AA763" s="274" t="str">
        <f t="shared" si="25"/>
        <v>WKC</v>
      </c>
      <c r="AB763" s="274" t="str">
        <f t="shared" si="26"/>
        <v>ANC</v>
      </c>
      <c r="AC763" s="274" t="str">
        <f t="shared" si="27"/>
        <v>481XRFS</v>
      </c>
      <c r="AD763" s="274" t="str">
        <f t="shared" si="28"/>
        <v>481</v>
      </c>
      <c r="AE763" s="274" t="str">
        <f t="shared" si="29"/>
        <v>XRFS</v>
      </c>
      <c r="AF763" s="274" t="e">
        <f t="shared" ca="1" si="30"/>
        <v>#NAME?</v>
      </c>
      <c r="AG763" s="274" t="e">
        <f t="shared" ca="1" si="31"/>
        <v>#NAME?</v>
      </c>
    </row>
    <row r="764" spans="1:33" ht="281.25">
      <c r="A764" s="187" t="e">
        <f t="shared" ca="1" si="23"/>
        <v>#NAME?</v>
      </c>
      <c r="B764" s="273" t="s">
        <v>1886</v>
      </c>
      <c r="C764" s="274"/>
      <c r="D764" s="274"/>
      <c r="E764" s="274" t="s">
        <v>12677</v>
      </c>
      <c r="F764" s="274" t="s">
        <v>12678</v>
      </c>
      <c r="G764" s="287" t="s">
        <v>12679</v>
      </c>
      <c r="H764" s="340">
        <v>43486</v>
      </c>
      <c r="I764" s="276" t="str">
        <f t="shared" si="33"/>
        <v>LINKS HARVESTED</v>
      </c>
      <c r="J764" s="340">
        <v>43487</v>
      </c>
      <c r="K764" s="282"/>
      <c r="L764" s="278" t="s">
        <v>6118</v>
      </c>
      <c r="M764" s="278"/>
      <c r="N764" s="278" t="s">
        <v>6109</v>
      </c>
      <c r="O764" s="278"/>
      <c r="P764" s="278"/>
      <c r="Q764" s="278"/>
      <c r="R764" s="278"/>
      <c r="S764" s="278"/>
      <c r="T764" s="278"/>
      <c r="U764" s="282"/>
      <c r="V764" s="274" t="s">
        <v>12680</v>
      </c>
      <c r="W764" s="283" t="s">
        <v>6111</v>
      </c>
      <c r="X764" s="309" t="s">
        <v>12681</v>
      </c>
      <c r="Y764" s="281" t="s">
        <v>12682</v>
      </c>
      <c r="Z764" s="274" t="str">
        <f t="shared" si="24"/>
        <v>WLU4KC</v>
      </c>
      <c r="AA764" s="274" t="str">
        <f t="shared" si="25"/>
        <v>WLU</v>
      </c>
      <c r="AB764" s="274" t="str">
        <f t="shared" si="26"/>
        <v>4KC</v>
      </c>
      <c r="AC764" s="274" t="str">
        <f t="shared" si="27"/>
        <v>CK2N8PZ</v>
      </c>
      <c r="AD764" s="274" t="str">
        <f t="shared" si="28"/>
        <v>CK2</v>
      </c>
      <c r="AE764" s="274" t="str">
        <f t="shared" si="29"/>
        <v>N8PZ</v>
      </c>
      <c r="AF764" s="274" t="e">
        <f t="shared" ca="1" si="30"/>
        <v>#NAME?</v>
      </c>
      <c r="AG764" s="274" t="e">
        <f t="shared" ca="1" si="31"/>
        <v>#NAME?</v>
      </c>
    </row>
    <row r="765" spans="1:33" ht="262.5">
      <c r="A765" s="187" t="e">
        <f t="shared" ca="1" si="23"/>
        <v>#NAME?</v>
      </c>
      <c r="B765" s="273" t="s">
        <v>1765</v>
      </c>
      <c r="C765" s="274"/>
      <c r="D765" s="274" t="s">
        <v>6114</v>
      </c>
      <c r="E765" s="274" t="s">
        <v>12683</v>
      </c>
      <c r="F765" s="274" t="s">
        <v>12599</v>
      </c>
      <c r="G765" s="274"/>
      <c r="H765" s="340">
        <v>43486</v>
      </c>
      <c r="I765" s="276" t="str">
        <f t="shared" si="33"/>
        <v>LINKS HARVESTED</v>
      </c>
      <c r="J765" s="340">
        <v>43487</v>
      </c>
      <c r="K765" s="282"/>
      <c r="L765" s="278" t="s">
        <v>6147</v>
      </c>
      <c r="M765" s="278"/>
      <c r="N765" s="278" t="s">
        <v>6109</v>
      </c>
      <c r="O765" s="278"/>
      <c r="P765" s="278"/>
      <c r="Q765" s="278"/>
      <c r="R765" s="278"/>
      <c r="S765" s="278"/>
      <c r="T765" s="278"/>
      <c r="U765" s="282"/>
      <c r="V765" s="274" t="s">
        <v>12684</v>
      </c>
      <c r="W765" s="283" t="s">
        <v>6111</v>
      </c>
      <c r="X765" s="309" t="s">
        <v>12685</v>
      </c>
      <c r="Y765" s="281" t="s">
        <v>12686</v>
      </c>
      <c r="Z765" s="274" t="str">
        <f t="shared" si="24"/>
        <v>WLYK3D</v>
      </c>
      <c r="AA765" s="274" t="str">
        <f t="shared" si="25"/>
        <v>WLY</v>
      </c>
      <c r="AB765" s="274" t="str">
        <f t="shared" si="26"/>
        <v>K3D</v>
      </c>
      <c r="AC765" s="274" t="str">
        <f t="shared" si="27"/>
        <v>JI9WA7O</v>
      </c>
      <c r="AD765" s="274" t="str">
        <f t="shared" si="28"/>
        <v>JI9</v>
      </c>
      <c r="AE765" s="274" t="str">
        <f t="shared" si="29"/>
        <v>WA7O</v>
      </c>
      <c r="AF765" s="274" t="e">
        <f t="shared" ca="1" si="30"/>
        <v>#NAME?</v>
      </c>
      <c r="AG765" s="274" t="e">
        <f t="shared" ca="1" si="31"/>
        <v>#NAME?</v>
      </c>
    </row>
    <row r="766" spans="1:33" ht="168.75">
      <c r="A766" s="187" t="e">
        <f t="shared" ca="1" si="23"/>
        <v>#NAME?</v>
      </c>
      <c r="B766" s="273" t="s">
        <v>1765</v>
      </c>
      <c r="C766" s="274" t="s">
        <v>12403</v>
      </c>
      <c r="D766" s="274" t="s">
        <v>6114</v>
      </c>
      <c r="E766" s="274" t="s">
        <v>12687</v>
      </c>
      <c r="F766" s="274" t="s">
        <v>12688</v>
      </c>
      <c r="G766" s="274" t="s">
        <v>12689</v>
      </c>
      <c r="H766" s="340">
        <v>43487</v>
      </c>
      <c r="I766" s="276" t="str">
        <f t="shared" si="33"/>
        <v>LINKS HARVESTED</v>
      </c>
      <c r="J766" s="340">
        <v>43487</v>
      </c>
      <c r="K766" s="282"/>
      <c r="L766" s="278" t="s">
        <v>6118</v>
      </c>
      <c r="M766" s="278"/>
      <c r="N766" s="278" t="s">
        <v>6109</v>
      </c>
      <c r="O766" s="278"/>
      <c r="P766" s="278"/>
      <c r="Q766" s="278"/>
      <c r="R766" s="278"/>
      <c r="S766" s="278"/>
      <c r="T766" s="278"/>
      <c r="U766" s="282"/>
      <c r="V766" s="274" t="s">
        <v>12690</v>
      </c>
      <c r="W766" s="283" t="s">
        <v>6111</v>
      </c>
      <c r="X766" s="279" t="s">
        <v>12691</v>
      </c>
      <c r="Y766" s="281" t="s">
        <v>12692</v>
      </c>
      <c r="Z766" s="274" t="str">
        <f t="shared" si="24"/>
        <v>WMMRG1</v>
      </c>
      <c r="AA766" s="274" t="str">
        <f t="shared" si="25"/>
        <v>WMM</v>
      </c>
      <c r="AB766" s="274" t="str">
        <f t="shared" si="26"/>
        <v>RG1</v>
      </c>
      <c r="AC766" s="274" t="str">
        <f t="shared" si="27"/>
        <v>QXXT3X7</v>
      </c>
      <c r="AD766" s="274" t="str">
        <f t="shared" si="28"/>
        <v>QXX</v>
      </c>
      <c r="AE766" s="274" t="str">
        <f t="shared" si="29"/>
        <v>T3X7</v>
      </c>
      <c r="AF766" s="274" t="e">
        <f t="shared" ca="1" si="30"/>
        <v>#NAME?</v>
      </c>
      <c r="AG766" s="274" t="e">
        <f t="shared" ca="1" si="31"/>
        <v>#NAME?</v>
      </c>
    </row>
    <row r="767" spans="1:33" ht="262.5">
      <c r="A767" s="187" t="e">
        <f t="shared" ref="A767:A991" ca="1" si="34">_xludf.CONCAT(AF767,_xludf.CONCAT("-",AG767))</f>
        <v>#NAME?</v>
      </c>
      <c r="B767" s="273" t="s">
        <v>1904</v>
      </c>
      <c r="C767" s="274"/>
      <c r="D767" s="274" t="s">
        <v>6114</v>
      </c>
      <c r="E767" s="274" t="s">
        <v>12693</v>
      </c>
      <c r="F767" s="274" t="s">
        <v>12694</v>
      </c>
      <c r="G767" s="287" t="s">
        <v>12695</v>
      </c>
      <c r="H767" s="340">
        <v>43488</v>
      </c>
      <c r="I767" s="276" t="str">
        <f t="shared" si="33"/>
        <v>LINKS REQUIRED</v>
      </c>
      <c r="J767" s="340">
        <v>43488</v>
      </c>
      <c r="K767" s="282"/>
      <c r="L767" s="278"/>
      <c r="M767" s="278"/>
      <c r="N767" s="278" t="s">
        <v>6109</v>
      </c>
      <c r="O767" s="278"/>
      <c r="P767" s="278"/>
      <c r="Q767" s="278"/>
      <c r="R767" s="278"/>
      <c r="S767" s="278"/>
      <c r="T767" s="278"/>
      <c r="U767" s="282"/>
      <c r="V767" s="282"/>
      <c r="W767" s="279"/>
      <c r="X767" s="282"/>
      <c r="Y767" s="281" t="s">
        <v>12696</v>
      </c>
      <c r="Z767" s="274" t="str">
        <f t="shared" ref="Z767:Z991" si="35">LEFT(Y767,6)</f>
        <v>WMWBJG</v>
      </c>
      <c r="AA767" s="274" t="str">
        <f t="shared" ref="AA767:AA991" si="36">LEFT(Z767,3)</f>
        <v>WMW</v>
      </c>
      <c r="AB767" s="274" t="str">
        <f t="shared" ref="AB767:AB991" si="37">RIGHT(Z767,3)</f>
        <v>BJG</v>
      </c>
      <c r="AC767" s="274" t="str">
        <f t="shared" ref="AC767:AC991" si="38">RIGHT(Y767,7)</f>
        <v>F75XREL</v>
      </c>
      <c r="AD767" s="274" t="str">
        <f t="shared" ref="AD767:AD991" si="39">LEFT(AC767,3)</f>
        <v>F75</v>
      </c>
      <c r="AE767" s="274" t="str">
        <f t="shared" ref="AE767:AE991" si="40">RIGHT(AC767,4)</f>
        <v>XREL</v>
      </c>
      <c r="AF767" s="274" t="e">
        <f t="shared" ref="AF767:AF991" ca="1" si="41">_xludf.CONCAT(AA767,_xludf.CONCAT("-",AB767))</f>
        <v>#NAME?</v>
      </c>
      <c r="AG767" s="274" t="e">
        <f t="shared" ref="AG767:AG991" ca="1" si="42">_xludf.CONCAT(AD767,_xludf.CONCAT("-",AE767))</f>
        <v>#NAME?</v>
      </c>
    </row>
    <row r="768" spans="1:33" ht="206.25">
      <c r="A768" s="187" t="e">
        <f t="shared" ca="1" si="34"/>
        <v>#NAME?</v>
      </c>
      <c r="B768" s="273" t="s">
        <v>1765</v>
      </c>
      <c r="C768" s="274"/>
      <c r="D768" s="274" t="s">
        <v>6102</v>
      </c>
      <c r="E768" s="274" t="s">
        <v>12697</v>
      </c>
      <c r="F768" s="274" t="s">
        <v>6165</v>
      </c>
      <c r="G768" s="345" t="s">
        <v>12698</v>
      </c>
      <c r="H768" s="340">
        <v>43486</v>
      </c>
      <c r="I768" s="276" t="str">
        <f t="shared" si="33"/>
        <v>LINKS REQUIRED</v>
      </c>
      <c r="J768" s="340">
        <v>43488</v>
      </c>
      <c r="K768" s="282"/>
      <c r="L768" s="278"/>
      <c r="M768" s="278"/>
      <c r="N768" s="278" t="s">
        <v>6109</v>
      </c>
      <c r="O768" s="278"/>
      <c r="P768" s="278"/>
      <c r="Q768" s="278"/>
      <c r="R768" s="278"/>
      <c r="S768" s="278"/>
      <c r="T768" s="278"/>
      <c r="U768" s="282"/>
      <c r="V768" s="282"/>
      <c r="W768" s="279"/>
      <c r="X768" s="282"/>
      <c r="Y768" s="281" t="s">
        <v>12699</v>
      </c>
      <c r="Z768" s="274" t="str">
        <f t="shared" si="35"/>
        <v>WN7XX8</v>
      </c>
      <c r="AA768" s="274" t="str">
        <f t="shared" si="36"/>
        <v>WN7</v>
      </c>
      <c r="AB768" s="274" t="str">
        <f t="shared" si="37"/>
        <v>XX8</v>
      </c>
      <c r="AC768" s="274" t="str">
        <f t="shared" si="38"/>
        <v>7L3AW71</v>
      </c>
      <c r="AD768" s="274" t="str">
        <f t="shared" si="39"/>
        <v>7L3</v>
      </c>
      <c r="AE768" s="274" t="str">
        <f t="shared" si="40"/>
        <v>AW71</v>
      </c>
      <c r="AF768" s="274" t="e">
        <f t="shared" ca="1" si="41"/>
        <v>#NAME?</v>
      </c>
      <c r="AG768" s="274" t="e">
        <f t="shared" ca="1" si="42"/>
        <v>#NAME?</v>
      </c>
    </row>
    <row r="769" spans="1:33" ht="75">
      <c r="A769" s="187" t="e">
        <f t="shared" ca="1" si="34"/>
        <v>#NAME?</v>
      </c>
      <c r="B769" s="273" t="s">
        <v>1765</v>
      </c>
      <c r="C769" s="274" t="s">
        <v>2273</v>
      </c>
      <c r="D769" s="274" t="s">
        <v>6102</v>
      </c>
      <c r="E769" s="274" t="s">
        <v>12700</v>
      </c>
      <c r="F769" s="274" t="s">
        <v>6165</v>
      </c>
      <c r="G769" s="345" t="s">
        <v>12701</v>
      </c>
      <c r="H769" s="340">
        <v>43486</v>
      </c>
      <c r="I769" s="276" t="str">
        <f t="shared" si="33"/>
        <v>LINKS HARVESTED</v>
      </c>
      <c r="J769" s="340">
        <v>43488</v>
      </c>
      <c r="K769" s="282"/>
      <c r="L769" s="278" t="s">
        <v>6147</v>
      </c>
      <c r="M769" s="278"/>
      <c r="N769" s="278" t="s">
        <v>6109</v>
      </c>
      <c r="O769" s="278"/>
      <c r="P769" s="278"/>
      <c r="Q769" s="278"/>
      <c r="R769" s="278"/>
      <c r="S769" s="278"/>
      <c r="T769" s="278"/>
      <c r="U769" s="282"/>
      <c r="V769" s="274" t="s">
        <v>12702</v>
      </c>
      <c r="W769" s="283" t="s">
        <v>6111</v>
      </c>
      <c r="X769" s="350" t="s">
        <v>12703</v>
      </c>
      <c r="Y769" s="281" t="s">
        <v>12704</v>
      </c>
      <c r="Z769" s="274" t="str">
        <f t="shared" si="35"/>
        <v>WQHXDQ</v>
      </c>
      <c r="AA769" s="274" t="str">
        <f t="shared" si="36"/>
        <v>WQH</v>
      </c>
      <c r="AB769" s="274" t="str">
        <f t="shared" si="37"/>
        <v>XDQ</v>
      </c>
      <c r="AC769" s="274" t="str">
        <f t="shared" si="38"/>
        <v>GZ8157L</v>
      </c>
      <c r="AD769" s="274" t="str">
        <f t="shared" si="39"/>
        <v>GZ8</v>
      </c>
      <c r="AE769" s="274" t="str">
        <f t="shared" si="40"/>
        <v>157L</v>
      </c>
      <c r="AF769" s="274" t="e">
        <f t="shared" ca="1" si="41"/>
        <v>#NAME?</v>
      </c>
      <c r="AG769" s="274" t="e">
        <f t="shared" ca="1" si="42"/>
        <v>#NAME?</v>
      </c>
    </row>
    <row r="770" spans="1:33" ht="225">
      <c r="A770" s="187" t="e">
        <f t="shared" ca="1" si="34"/>
        <v>#NAME?</v>
      </c>
      <c r="B770" s="273" t="s">
        <v>1886</v>
      </c>
      <c r="C770" s="274"/>
      <c r="D770" s="274" t="s">
        <v>6114</v>
      </c>
      <c r="E770" s="274" t="s">
        <v>12705</v>
      </c>
      <c r="F770" s="274" t="s">
        <v>12706</v>
      </c>
      <c r="G770" s="274" t="s">
        <v>12707</v>
      </c>
      <c r="H770" s="340">
        <v>43488</v>
      </c>
      <c r="I770" s="276" t="str">
        <f t="shared" si="33"/>
        <v>LINKS HARVESTED</v>
      </c>
      <c r="J770" s="340">
        <v>43488</v>
      </c>
      <c r="K770" s="282"/>
      <c r="L770" s="278" t="s">
        <v>6118</v>
      </c>
      <c r="M770" s="278"/>
      <c r="N770" s="278" t="s">
        <v>6109</v>
      </c>
      <c r="O770" s="278"/>
      <c r="P770" s="278"/>
      <c r="Q770" s="278"/>
      <c r="R770" s="278"/>
      <c r="S770" s="278"/>
      <c r="T770" s="278"/>
      <c r="U770" s="282"/>
      <c r="V770" s="274" t="s">
        <v>12708</v>
      </c>
      <c r="W770" s="283" t="s">
        <v>6111</v>
      </c>
      <c r="X770" s="279" t="s">
        <v>12709</v>
      </c>
      <c r="Y770" s="281" t="s">
        <v>12710</v>
      </c>
      <c r="Z770" s="274" t="str">
        <f t="shared" si="35"/>
        <v>WUAPX8</v>
      </c>
      <c r="AA770" s="274" t="str">
        <f t="shared" si="36"/>
        <v>WUA</v>
      </c>
      <c r="AB770" s="274" t="str">
        <f t="shared" si="37"/>
        <v>PX8</v>
      </c>
      <c r="AC770" s="274" t="str">
        <f t="shared" si="38"/>
        <v>9UFHEDY</v>
      </c>
      <c r="AD770" s="274" t="str">
        <f t="shared" si="39"/>
        <v>9UF</v>
      </c>
      <c r="AE770" s="274" t="str">
        <f t="shared" si="40"/>
        <v>HEDY</v>
      </c>
      <c r="AF770" s="274" t="e">
        <f t="shared" ca="1" si="41"/>
        <v>#NAME?</v>
      </c>
      <c r="AG770" s="274" t="e">
        <f t="shared" ca="1" si="42"/>
        <v>#NAME?</v>
      </c>
    </row>
    <row r="771" spans="1:33" ht="225">
      <c r="A771" s="187" t="e">
        <f t="shared" ca="1" si="34"/>
        <v>#NAME?</v>
      </c>
      <c r="B771" s="273" t="s">
        <v>1886</v>
      </c>
      <c r="C771" s="274"/>
      <c r="D771" s="274" t="s">
        <v>6114</v>
      </c>
      <c r="E771" s="274" t="s">
        <v>12711</v>
      </c>
      <c r="F771" s="274" t="s">
        <v>12706</v>
      </c>
      <c r="G771" s="274" t="s">
        <v>12712</v>
      </c>
      <c r="H771" s="340">
        <v>43488</v>
      </c>
      <c r="I771" s="276" t="str">
        <f t="shared" si="33"/>
        <v>LINKS HARVESTED</v>
      </c>
      <c r="J771" s="340">
        <v>43488</v>
      </c>
      <c r="K771" s="282"/>
      <c r="L771" s="278" t="s">
        <v>6118</v>
      </c>
      <c r="M771" s="278"/>
      <c r="N771" s="278" t="s">
        <v>6109</v>
      </c>
      <c r="O771" s="278"/>
      <c r="P771" s="278"/>
      <c r="Q771" s="278"/>
      <c r="R771" s="278"/>
      <c r="S771" s="278"/>
      <c r="T771" s="278"/>
      <c r="U771" s="282"/>
      <c r="V771" s="274" t="s">
        <v>12713</v>
      </c>
      <c r="W771" s="283" t="s">
        <v>6111</v>
      </c>
      <c r="X771" s="309" t="s">
        <v>12714</v>
      </c>
      <c r="Y771" s="281" t="s">
        <v>12715</v>
      </c>
      <c r="Z771" s="274" t="str">
        <f t="shared" si="35"/>
        <v>WW8FDK</v>
      </c>
      <c r="AA771" s="274" t="str">
        <f t="shared" si="36"/>
        <v>WW8</v>
      </c>
      <c r="AB771" s="274" t="str">
        <f t="shared" si="37"/>
        <v>FDK</v>
      </c>
      <c r="AC771" s="274" t="str">
        <f t="shared" si="38"/>
        <v>CH2ISA8</v>
      </c>
      <c r="AD771" s="274" t="str">
        <f t="shared" si="39"/>
        <v>CH2</v>
      </c>
      <c r="AE771" s="274" t="str">
        <f t="shared" si="40"/>
        <v>ISA8</v>
      </c>
      <c r="AF771" s="274" t="e">
        <f t="shared" ca="1" si="41"/>
        <v>#NAME?</v>
      </c>
      <c r="AG771" s="274" t="e">
        <f t="shared" ca="1" si="42"/>
        <v>#NAME?</v>
      </c>
    </row>
    <row r="772" spans="1:33" ht="225">
      <c r="A772" s="187" t="e">
        <f t="shared" ca="1" si="34"/>
        <v>#NAME?</v>
      </c>
      <c r="B772" s="273" t="s">
        <v>1886</v>
      </c>
      <c r="C772" s="274"/>
      <c r="D772" s="274" t="s">
        <v>6114</v>
      </c>
      <c r="E772" s="274" t="s">
        <v>12716</v>
      </c>
      <c r="F772" s="274" t="s">
        <v>12706</v>
      </c>
      <c r="G772" s="274" t="s">
        <v>12717</v>
      </c>
      <c r="H772" s="340">
        <v>43488</v>
      </c>
      <c r="I772" s="276" t="str">
        <f t="shared" si="33"/>
        <v>LINKS HARVESTED</v>
      </c>
      <c r="J772" s="340">
        <v>43488</v>
      </c>
      <c r="K772" s="282"/>
      <c r="L772" s="278" t="s">
        <v>6147</v>
      </c>
      <c r="M772" s="278"/>
      <c r="N772" s="278" t="s">
        <v>6109</v>
      </c>
      <c r="O772" s="278"/>
      <c r="P772" s="278"/>
      <c r="Q772" s="278"/>
      <c r="R772" s="278"/>
      <c r="S772" s="278"/>
      <c r="T772" s="278"/>
      <c r="U772" s="282"/>
      <c r="V772" s="274" t="s">
        <v>12718</v>
      </c>
      <c r="W772" s="283" t="s">
        <v>6111</v>
      </c>
      <c r="X772" s="309" t="s">
        <v>12719</v>
      </c>
      <c r="Y772" s="281" t="s">
        <v>12720</v>
      </c>
      <c r="Z772" s="274" t="str">
        <f t="shared" si="35"/>
        <v>WZYQMB</v>
      </c>
      <c r="AA772" s="274" t="str">
        <f t="shared" si="36"/>
        <v>WZY</v>
      </c>
      <c r="AB772" s="274" t="str">
        <f t="shared" si="37"/>
        <v>QMB</v>
      </c>
      <c r="AC772" s="274" t="str">
        <f t="shared" si="38"/>
        <v>WENWMZG</v>
      </c>
      <c r="AD772" s="274" t="str">
        <f t="shared" si="39"/>
        <v>WEN</v>
      </c>
      <c r="AE772" s="274" t="str">
        <f t="shared" si="40"/>
        <v>WMZG</v>
      </c>
      <c r="AF772" s="274" t="e">
        <f t="shared" ca="1" si="41"/>
        <v>#NAME?</v>
      </c>
      <c r="AG772" s="274" t="e">
        <f t="shared" ca="1" si="42"/>
        <v>#NAME?</v>
      </c>
    </row>
    <row r="773" spans="1:33" ht="225">
      <c r="A773" s="187" t="e">
        <f t="shared" ca="1" si="34"/>
        <v>#NAME?</v>
      </c>
      <c r="B773" s="273" t="s">
        <v>1886</v>
      </c>
      <c r="C773" s="274"/>
      <c r="D773" s="274" t="s">
        <v>6114</v>
      </c>
      <c r="E773" s="274" t="s">
        <v>12721</v>
      </c>
      <c r="F773" s="274" t="s">
        <v>12706</v>
      </c>
      <c r="G773" s="294"/>
      <c r="H773" s="340">
        <v>43488</v>
      </c>
      <c r="I773" s="276" t="str">
        <f t="shared" si="33"/>
        <v>LINKS HARVESTED</v>
      </c>
      <c r="J773" s="340">
        <v>43488</v>
      </c>
      <c r="K773" s="282"/>
      <c r="L773" s="278" t="s">
        <v>6118</v>
      </c>
      <c r="M773" s="278"/>
      <c r="N773" s="278" t="s">
        <v>6109</v>
      </c>
      <c r="O773" s="278"/>
      <c r="P773" s="278"/>
      <c r="Q773" s="278"/>
      <c r="R773" s="278"/>
      <c r="S773" s="278"/>
      <c r="T773" s="278"/>
      <c r="U773" s="282"/>
      <c r="V773" s="274" t="s">
        <v>12722</v>
      </c>
      <c r="W773" s="283" t="s">
        <v>6111</v>
      </c>
      <c r="X773" s="309" t="s">
        <v>12723</v>
      </c>
      <c r="Y773" s="281" t="s">
        <v>12724</v>
      </c>
      <c r="Z773" s="274" t="str">
        <f t="shared" si="35"/>
        <v>XX4CCW</v>
      </c>
      <c r="AA773" s="274" t="str">
        <f t="shared" si="36"/>
        <v>XX4</v>
      </c>
      <c r="AB773" s="274" t="str">
        <f t="shared" si="37"/>
        <v>CCW</v>
      </c>
      <c r="AC773" s="274" t="str">
        <f t="shared" si="38"/>
        <v>L3LMWXR</v>
      </c>
      <c r="AD773" s="274" t="str">
        <f t="shared" si="39"/>
        <v>L3L</v>
      </c>
      <c r="AE773" s="274" t="str">
        <f t="shared" si="40"/>
        <v>MWXR</v>
      </c>
      <c r="AF773" s="274" t="e">
        <f t="shared" ca="1" si="41"/>
        <v>#NAME?</v>
      </c>
      <c r="AG773" s="274" t="e">
        <f t="shared" ca="1" si="42"/>
        <v>#NAME?</v>
      </c>
    </row>
    <row r="774" spans="1:33" ht="112.5">
      <c r="A774" s="187" t="e">
        <f t="shared" ca="1" si="34"/>
        <v>#NAME?</v>
      </c>
      <c r="B774" s="273" t="s">
        <v>1765</v>
      </c>
      <c r="C774" s="274"/>
      <c r="D774" s="274"/>
      <c r="E774" s="274" t="s">
        <v>12725</v>
      </c>
      <c r="F774" s="274" t="s">
        <v>12726</v>
      </c>
      <c r="G774" s="274" t="s">
        <v>12727</v>
      </c>
      <c r="H774" s="340">
        <v>43489</v>
      </c>
      <c r="I774" s="276" t="str">
        <f t="shared" si="33"/>
        <v>LINKS HARVESTED</v>
      </c>
      <c r="J774" s="340">
        <v>43489</v>
      </c>
      <c r="K774" s="282"/>
      <c r="L774" s="278" t="s">
        <v>6118</v>
      </c>
      <c r="M774" s="278"/>
      <c r="N774" s="278" t="s">
        <v>6109</v>
      </c>
      <c r="O774" s="278"/>
      <c r="P774" s="278"/>
      <c r="Q774" s="278"/>
      <c r="R774" s="278"/>
      <c r="S774" s="278"/>
      <c r="T774" s="278"/>
      <c r="U774" s="282"/>
      <c r="V774" s="274" t="s">
        <v>12728</v>
      </c>
      <c r="W774" s="283" t="s">
        <v>6111</v>
      </c>
      <c r="X774" s="279" t="s">
        <v>12729</v>
      </c>
      <c r="Y774" s="281" t="s">
        <v>12730</v>
      </c>
      <c r="Z774" s="274" t="str">
        <f t="shared" si="35"/>
        <v>X2464H</v>
      </c>
      <c r="AA774" s="274" t="str">
        <f t="shared" si="36"/>
        <v>X24</v>
      </c>
      <c r="AB774" s="274" t="str">
        <f t="shared" si="37"/>
        <v>64H</v>
      </c>
      <c r="AC774" s="274" t="str">
        <f t="shared" si="38"/>
        <v>45CN4UD</v>
      </c>
      <c r="AD774" s="274" t="str">
        <f t="shared" si="39"/>
        <v>45C</v>
      </c>
      <c r="AE774" s="274" t="str">
        <f t="shared" si="40"/>
        <v>N4UD</v>
      </c>
      <c r="AF774" s="274" t="e">
        <f t="shared" ca="1" si="41"/>
        <v>#NAME?</v>
      </c>
      <c r="AG774" s="274" t="e">
        <f t="shared" ca="1" si="42"/>
        <v>#NAME?</v>
      </c>
    </row>
    <row r="775" spans="1:33" ht="243.75">
      <c r="A775" s="187" t="e">
        <f t="shared" ca="1" si="34"/>
        <v>#NAME?</v>
      </c>
      <c r="B775" s="273" t="s">
        <v>1786</v>
      </c>
      <c r="C775" s="274"/>
      <c r="D775" s="274" t="s">
        <v>6114</v>
      </c>
      <c r="E775" s="274" t="s">
        <v>12731</v>
      </c>
      <c r="F775" s="274" t="s">
        <v>12732</v>
      </c>
      <c r="G775" s="294" t="s">
        <v>6873</v>
      </c>
      <c r="H775" s="340">
        <v>43489</v>
      </c>
      <c r="I775" s="276" t="str">
        <f t="shared" si="33"/>
        <v>LINKS HARVESTED</v>
      </c>
      <c r="J775" s="340">
        <v>43489</v>
      </c>
      <c r="K775" s="282"/>
      <c r="L775" s="278" t="s">
        <v>6147</v>
      </c>
      <c r="M775" s="278"/>
      <c r="N775" s="278"/>
      <c r="O775" s="278"/>
      <c r="P775" s="278"/>
      <c r="Q775" s="278"/>
      <c r="R775" s="278"/>
      <c r="S775" s="278"/>
      <c r="T775" s="278"/>
      <c r="U775" s="282"/>
      <c r="V775" s="274" t="s">
        <v>12733</v>
      </c>
      <c r="W775" s="283" t="s">
        <v>6111</v>
      </c>
      <c r="X775" s="309" t="s">
        <v>12734</v>
      </c>
      <c r="Y775" s="281" t="s">
        <v>12735</v>
      </c>
      <c r="Z775" s="274" t="str">
        <f t="shared" si="35"/>
        <v>X259JK</v>
      </c>
      <c r="AA775" s="274" t="str">
        <f t="shared" si="36"/>
        <v>X25</v>
      </c>
      <c r="AB775" s="274" t="str">
        <f t="shared" si="37"/>
        <v>9JK</v>
      </c>
      <c r="AC775" s="274" t="str">
        <f t="shared" si="38"/>
        <v>8X4NN3S</v>
      </c>
      <c r="AD775" s="274" t="str">
        <f t="shared" si="39"/>
        <v>8X4</v>
      </c>
      <c r="AE775" s="274" t="str">
        <f t="shared" si="40"/>
        <v>NN3S</v>
      </c>
      <c r="AF775" s="274" t="e">
        <f t="shared" ca="1" si="41"/>
        <v>#NAME?</v>
      </c>
      <c r="AG775" s="274" t="e">
        <f t="shared" ca="1" si="42"/>
        <v>#NAME?</v>
      </c>
    </row>
    <row r="776" spans="1:33" ht="112.5">
      <c r="A776" s="187" t="e">
        <f t="shared" ca="1" si="34"/>
        <v>#NAME?</v>
      </c>
      <c r="B776" s="273" t="s">
        <v>1765</v>
      </c>
      <c r="C776" s="274"/>
      <c r="D776" s="274" t="s">
        <v>6114</v>
      </c>
      <c r="E776" s="274" t="s">
        <v>12736</v>
      </c>
      <c r="F776" s="274" t="s">
        <v>12737</v>
      </c>
      <c r="G776" s="274" t="s">
        <v>12738</v>
      </c>
      <c r="H776" s="340">
        <v>43489</v>
      </c>
      <c r="I776" s="276" t="str">
        <f t="shared" si="33"/>
        <v>LINKS HARVESTED</v>
      </c>
      <c r="J776" s="340">
        <v>43489</v>
      </c>
      <c r="K776" s="282"/>
      <c r="L776" s="278" t="s">
        <v>6118</v>
      </c>
      <c r="M776" s="278"/>
      <c r="N776" s="278" t="s">
        <v>6109</v>
      </c>
      <c r="O776" s="278"/>
      <c r="P776" s="278"/>
      <c r="Q776" s="278"/>
      <c r="R776" s="278"/>
      <c r="S776" s="278"/>
      <c r="T776" s="278"/>
      <c r="U776" s="282"/>
      <c r="V776" s="274" t="s">
        <v>12739</v>
      </c>
      <c r="W776" s="283" t="s">
        <v>6111</v>
      </c>
      <c r="X776" s="309" t="s">
        <v>12740</v>
      </c>
      <c r="Y776" s="281" t="s">
        <v>12741</v>
      </c>
      <c r="Z776" s="274" t="str">
        <f t="shared" si="35"/>
        <v>X2R33D</v>
      </c>
      <c r="AA776" s="274" t="str">
        <f t="shared" si="36"/>
        <v>X2R</v>
      </c>
      <c r="AB776" s="274" t="str">
        <f t="shared" si="37"/>
        <v>33D</v>
      </c>
      <c r="AC776" s="274" t="str">
        <f t="shared" si="38"/>
        <v>Z3ZLRST</v>
      </c>
      <c r="AD776" s="274" t="str">
        <f t="shared" si="39"/>
        <v>Z3Z</v>
      </c>
      <c r="AE776" s="274" t="str">
        <f t="shared" si="40"/>
        <v>LRST</v>
      </c>
      <c r="AF776" s="274" t="e">
        <f t="shared" ca="1" si="41"/>
        <v>#NAME?</v>
      </c>
      <c r="AG776" s="274" t="e">
        <f t="shared" ca="1" si="42"/>
        <v>#NAME?</v>
      </c>
    </row>
    <row r="777" spans="1:33" ht="168.75">
      <c r="A777" s="187" t="e">
        <f t="shared" ca="1" si="34"/>
        <v>#NAME?</v>
      </c>
      <c r="B777" s="273" t="s">
        <v>1765</v>
      </c>
      <c r="C777" s="274" t="s">
        <v>12742</v>
      </c>
      <c r="D777" s="274" t="s">
        <v>6114</v>
      </c>
      <c r="E777" s="274" t="s">
        <v>12743</v>
      </c>
      <c r="F777" s="274" t="s">
        <v>12599</v>
      </c>
      <c r="G777" s="313" t="s">
        <v>12744</v>
      </c>
      <c r="H777" s="340">
        <v>43489</v>
      </c>
      <c r="I777" s="276" t="str">
        <f t="shared" si="33"/>
        <v>LINKS HARVESTED</v>
      </c>
      <c r="J777" s="340">
        <v>43490</v>
      </c>
      <c r="K777" s="282"/>
      <c r="L777" s="278" t="s">
        <v>6118</v>
      </c>
      <c r="M777" s="278"/>
      <c r="N777" s="278" t="s">
        <v>6109</v>
      </c>
      <c r="O777" s="278"/>
      <c r="P777" s="278"/>
      <c r="Q777" s="278"/>
      <c r="R777" s="278"/>
      <c r="S777" s="278"/>
      <c r="T777" s="278"/>
      <c r="U777" s="282"/>
      <c r="V777" s="274" t="s">
        <v>12745</v>
      </c>
      <c r="W777" s="283" t="s">
        <v>6111</v>
      </c>
      <c r="X777" s="309" t="s">
        <v>12746</v>
      </c>
      <c r="Y777" s="281" t="s">
        <v>12747</v>
      </c>
      <c r="Z777" s="274" t="str">
        <f t="shared" si="35"/>
        <v>X3UPIF</v>
      </c>
      <c r="AA777" s="274" t="str">
        <f t="shared" si="36"/>
        <v>X3U</v>
      </c>
      <c r="AB777" s="274" t="str">
        <f t="shared" si="37"/>
        <v>PIF</v>
      </c>
      <c r="AC777" s="274" t="str">
        <f t="shared" si="38"/>
        <v>ATF3Y38</v>
      </c>
      <c r="AD777" s="274" t="str">
        <f t="shared" si="39"/>
        <v>ATF</v>
      </c>
      <c r="AE777" s="274" t="str">
        <f t="shared" si="40"/>
        <v>3Y38</v>
      </c>
      <c r="AF777" s="274" t="e">
        <f t="shared" ca="1" si="41"/>
        <v>#NAME?</v>
      </c>
      <c r="AG777" s="274" t="e">
        <f t="shared" ca="1" si="42"/>
        <v>#NAME?</v>
      </c>
    </row>
    <row r="778" spans="1:33" ht="131.25">
      <c r="A778" s="187" t="e">
        <f t="shared" ca="1" si="34"/>
        <v>#NAME?</v>
      </c>
      <c r="B778" s="273" t="s">
        <v>1765</v>
      </c>
      <c r="C778" s="274" t="s">
        <v>12748</v>
      </c>
      <c r="D778" s="274" t="s">
        <v>6114</v>
      </c>
      <c r="E778" s="274" t="s">
        <v>12749</v>
      </c>
      <c r="F778" s="274" t="s">
        <v>12750</v>
      </c>
      <c r="G778" s="274"/>
      <c r="H778" s="340">
        <v>43490</v>
      </c>
      <c r="I778" s="276" t="str">
        <f t="shared" si="33"/>
        <v>LINKS REQUIRED</v>
      </c>
      <c r="J778" s="340">
        <v>43490</v>
      </c>
      <c r="K778" s="282"/>
      <c r="L778" s="278"/>
      <c r="M778" s="278"/>
      <c r="N778" s="278"/>
      <c r="O778" s="278"/>
      <c r="P778" s="278"/>
      <c r="Q778" s="278"/>
      <c r="R778" s="278"/>
      <c r="S778" s="278"/>
      <c r="T778" s="278"/>
      <c r="U778" s="282"/>
      <c r="V778" s="282"/>
      <c r="W778" s="279"/>
      <c r="X778" s="282"/>
      <c r="Y778" s="281" t="s">
        <v>12751</v>
      </c>
      <c r="Z778" s="274" t="str">
        <f t="shared" si="35"/>
        <v>X4QT1I</v>
      </c>
      <c r="AA778" s="274" t="str">
        <f t="shared" si="36"/>
        <v>X4Q</v>
      </c>
      <c r="AB778" s="274" t="str">
        <f t="shared" si="37"/>
        <v>T1I</v>
      </c>
      <c r="AC778" s="274" t="str">
        <f t="shared" si="38"/>
        <v>TQTKJTJ</v>
      </c>
      <c r="AD778" s="274" t="str">
        <f t="shared" si="39"/>
        <v>TQT</v>
      </c>
      <c r="AE778" s="274" t="str">
        <f t="shared" si="40"/>
        <v>KJTJ</v>
      </c>
      <c r="AF778" s="274" t="e">
        <f t="shared" ca="1" si="41"/>
        <v>#NAME?</v>
      </c>
      <c r="AG778" s="274" t="e">
        <f t="shared" ca="1" si="42"/>
        <v>#NAME?</v>
      </c>
    </row>
    <row r="779" spans="1:33" ht="300">
      <c r="A779" s="187" t="e">
        <f t="shared" ca="1" si="34"/>
        <v>#NAME?</v>
      </c>
      <c r="B779" s="273" t="s">
        <v>1904</v>
      </c>
      <c r="C779" s="274"/>
      <c r="D779" s="274"/>
      <c r="E779" s="274" t="s">
        <v>12752</v>
      </c>
      <c r="F779" s="274" t="s">
        <v>12753</v>
      </c>
      <c r="G779" s="294"/>
      <c r="H779" s="340">
        <v>43493</v>
      </c>
      <c r="I779" s="276" t="str">
        <f t="shared" si="33"/>
        <v>LINKS HARVESTED</v>
      </c>
      <c r="J779" s="340">
        <v>43493</v>
      </c>
      <c r="K779" s="282"/>
      <c r="L779" s="278" t="s">
        <v>6118</v>
      </c>
      <c r="M779" s="278"/>
      <c r="N779" s="278" t="s">
        <v>6109</v>
      </c>
      <c r="O779" s="278"/>
      <c r="P779" s="278"/>
      <c r="Q779" s="278"/>
      <c r="R779" s="278"/>
      <c r="S779" s="278"/>
      <c r="T779" s="278"/>
      <c r="U779" s="282"/>
      <c r="V779" s="274" t="s">
        <v>12754</v>
      </c>
      <c r="W779" s="283" t="s">
        <v>6111</v>
      </c>
      <c r="X779" s="279" t="s">
        <v>12755</v>
      </c>
      <c r="Y779" s="281" t="s">
        <v>12756</v>
      </c>
      <c r="Z779" s="274" t="str">
        <f t="shared" si="35"/>
        <v>X4TXX7</v>
      </c>
      <c r="AA779" s="274" t="str">
        <f t="shared" si="36"/>
        <v>X4T</v>
      </c>
      <c r="AB779" s="274" t="str">
        <f t="shared" si="37"/>
        <v>XX7</v>
      </c>
      <c r="AC779" s="274" t="str">
        <f t="shared" si="38"/>
        <v>SDQC5Q9</v>
      </c>
      <c r="AD779" s="274" t="str">
        <f t="shared" si="39"/>
        <v>SDQ</v>
      </c>
      <c r="AE779" s="274" t="str">
        <f t="shared" si="40"/>
        <v>C5Q9</v>
      </c>
      <c r="AF779" s="274" t="e">
        <f t="shared" ca="1" si="41"/>
        <v>#NAME?</v>
      </c>
      <c r="AG779" s="274" t="e">
        <f t="shared" ca="1" si="42"/>
        <v>#NAME?</v>
      </c>
    </row>
    <row r="780" spans="1:33" ht="131.25">
      <c r="A780" s="187" t="e">
        <f t="shared" ca="1" si="34"/>
        <v>#NAME?</v>
      </c>
      <c r="B780" s="273" t="s">
        <v>1765</v>
      </c>
      <c r="C780" s="274"/>
      <c r="D780" s="274"/>
      <c r="E780" s="274" t="s">
        <v>12757</v>
      </c>
      <c r="F780" s="274" t="s">
        <v>12758</v>
      </c>
      <c r="G780" s="274"/>
      <c r="H780" s="340">
        <v>43493</v>
      </c>
      <c r="I780" s="276" t="str">
        <f t="shared" si="33"/>
        <v>LINKS HARVESTED</v>
      </c>
      <c r="J780" s="340">
        <v>43493</v>
      </c>
      <c r="K780" s="282"/>
      <c r="L780" s="278" t="s">
        <v>6109</v>
      </c>
      <c r="M780" s="278"/>
      <c r="N780" s="278"/>
      <c r="O780" s="278"/>
      <c r="P780" s="278"/>
      <c r="Q780" s="278"/>
      <c r="R780" s="278"/>
      <c r="S780" s="278"/>
      <c r="T780" s="278"/>
      <c r="U780" s="282"/>
      <c r="V780" s="282"/>
      <c r="W780" s="283" t="s">
        <v>6111</v>
      </c>
      <c r="X780" s="279" t="s">
        <v>12759</v>
      </c>
      <c r="Y780" s="281" t="s">
        <v>12760</v>
      </c>
      <c r="Z780" s="274" t="str">
        <f t="shared" si="35"/>
        <v>X5QX22</v>
      </c>
      <c r="AA780" s="274" t="str">
        <f t="shared" si="36"/>
        <v>X5Q</v>
      </c>
      <c r="AB780" s="274" t="str">
        <f t="shared" si="37"/>
        <v>X22</v>
      </c>
      <c r="AC780" s="274" t="str">
        <f t="shared" si="38"/>
        <v>SX5Y508</v>
      </c>
      <c r="AD780" s="274" t="str">
        <f t="shared" si="39"/>
        <v>SX5</v>
      </c>
      <c r="AE780" s="274" t="str">
        <f t="shared" si="40"/>
        <v>Y508</v>
      </c>
      <c r="AF780" s="274" t="e">
        <f t="shared" ca="1" si="41"/>
        <v>#NAME?</v>
      </c>
      <c r="AG780" s="274" t="e">
        <f t="shared" ca="1" si="42"/>
        <v>#NAME?</v>
      </c>
    </row>
    <row r="781" spans="1:33" ht="150">
      <c r="A781" s="187" t="e">
        <f t="shared" ca="1" si="34"/>
        <v>#NAME?</v>
      </c>
      <c r="B781" s="273" t="s">
        <v>1904</v>
      </c>
      <c r="C781" s="274"/>
      <c r="D781" s="274" t="s">
        <v>6114</v>
      </c>
      <c r="E781" s="274" t="s">
        <v>12761</v>
      </c>
      <c r="F781" s="274" t="s">
        <v>12762</v>
      </c>
      <c r="G781" s="287" t="s">
        <v>12763</v>
      </c>
      <c r="H781" s="340">
        <v>43494</v>
      </c>
      <c r="I781" s="276" t="str">
        <f t="shared" si="33"/>
        <v>LINKS REQUIRED</v>
      </c>
      <c r="J781" s="340">
        <v>43494</v>
      </c>
      <c r="K781" s="282"/>
      <c r="L781" s="278"/>
      <c r="M781" s="278"/>
      <c r="N781" s="278"/>
      <c r="O781" s="278"/>
      <c r="P781" s="278"/>
      <c r="Q781" s="278"/>
      <c r="R781" s="278"/>
      <c r="S781" s="278"/>
      <c r="T781" s="278"/>
      <c r="U781" s="282"/>
      <c r="V781" s="282"/>
      <c r="W781" s="279"/>
      <c r="X781" s="282"/>
      <c r="Y781" s="281" t="s">
        <v>12764</v>
      </c>
      <c r="Z781" s="274" t="str">
        <f t="shared" si="35"/>
        <v>X6LMS8</v>
      </c>
      <c r="AA781" s="274" t="str">
        <f t="shared" si="36"/>
        <v>X6L</v>
      </c>
      <c r="AB781" s="274" t="str">
        <f t="shared" si="37"/>
        <v>MS8</v>
      </c>
      <c r="AC781" s="274" t="str">
        <f t="shared" si="38"/>
        <v>1C7WKNC</v>
      </c>
      <c r="AD781" s="274" t="str">
        <f t="shared" si="39"/>
        <v>1C7</v>
      </c>
      <c r="AE781" s="274" t="str">
        <f t="shared" si="40"/>
        <v>WKNC</v>
      </c>
      <c r="AF781" s="274" t="e">
        <f t="shared" ca="1" si="41"/>
        <v>#NAME?</v>
      </c>
      <c r="AG781" s="274" t="e">
        <f t="shared" ca="1" si="42"/>
        <v>#NAME?</v>
      </c>
    </row>
    <row r="782" spans="1:33" ht="131.25">
      <c r="A782" s="187" t="e">
        <f t="shared" ca="1" si="34"/>
        <v>#NAME?</v>
      </c>
      <c r="B782" s="273" t="s">
        <v>1904</v>
      </c>
      <c r="C782" s="274"/>
      <c r="D782" s="274" t="s">
        <v>3214</v>
      </c>
      <c r="E782" s="274" t="s">
        <v>12765</v>
      </c>
      <c r="F782" s="274" t="s">
        <v>12766</v>
      </c>
      <c r="G782" s="294"/>
      <c r="H782" s="340">
        <v>43494</v>
      </c>
      <c r="I782" s="276" t="str">
        <f t="shared" si="33"/>
        <v>LINKS HARVESTED</v>
      </c>
      <c r="J782" s="340">
        <v>43494</v>
      </c>
      <c r="K782" s="282"/>
      <c r="L782" s="278" t="s">
        <v>6147</v>
      </c>
      <c r="M782" s="278"/>
      <c r="N782" s="278" t="s">
        <v>6109</v>
      </c>
      <c r="O782" s="278"/>
      <c r="P782" s="278"/>
      <c r="Q782" s="278"/>
      <c r="R782" s="278"/>
      <c r="S782" s="278"/>
      <c r="T782" s="278"/>
      <c r="U782" s="282"/>
      <c r="V782" s="274" t="s">
        <v>12767</v>
      </c>
      <c r="W782" s="283" t="s">
        <v>6111</v>
      </c>
      <c r="X782" s="279" t="s">
        <v>12768</v>
      </c>
      <c r="Y782" s="281" t="s">
        <v>12769</v>
      </c>
      <c r="Z782" s="274" t="str">
        <f t="shared" si="35"/>
        <v>X767X3</v>
      </c>
      <c r="AA782" s="274" t="str">
        <f t="shared" si="36"/>
        <v>X76</v>
      </c>
      <c r="AB782" s="274" t="str">
        <f t="shared" si="37"/>
        <v>7X3</v>
      </c>
      <c r="AC782" s="274" t="str">
        <f t="shared" si="38"/>
        <v>9Z5L3PP</v>
      </c>
      <c r="AD782" s="274" t="str">
        <f t="shared" si="39"/>
        <v>9Z5</v>
      </c>
      <c r="AE782" s="274" t="str">
        <f t="shared" si="40"/>
        <v>L3PP</v>
      </c>
      <c r="AF782" s="274" t="e">
        <f t="shared" ca="1" si="41"/>
        <v>#NAME?</v>
      </c>
      <c r="AG782" s="274" t="e">
        <f t="shared" ca="1" si="42"/>
        <v>#NAME?</v>
      </c>
    </row>
    <row r="783" spans="1:33" ht="63">
      <c r="A783" s="187" t="e">
        <f t="shared" ca="1" si="34"/>
        <v>#NAME?</v>
      </c>
      <c r="B783" s="273" t="s">
        <v>1762</v>
      </c>
      <c r="C783" s="274"/>
      <c r="D783" s="274" t="s">
        <v>6102</v>
      </c>
      <c r="E783" s="274" t="s">
        <v>12770</v>
      </c>
      <c r="F783" s="274" t="s">
        <v>11579</v>
      </c>
      <c r="G783" s="274" t="s">
        <v>12771</v>
      </c>
      <c r="H783" s="340">
        <v>43495</v>
      </c>
      <c r="I783" s="276" t="str">
        <f t="shared" si="33"/>
        <v>LINKS REQUIRED</v>
      </c>
      <c r="J783" s="340">
        <v>43496</v>
      </c>
      <c r="K783" s="282"/>
      <c r="L783" s="278"/>
      <c r="M783" s="278"/>
      <c r="N783" s="278"/>
      <c r="O783" s="278"/>
      <c r="P783" s="278"/>
      <c r="Q783" s="278"/>
      <c r="R783" s="278"/>
      <c r="S783" s="278"/>
      <c r="T783" s="278"/>
      <c r="U783" s="282"/>
      <c r="V783" s="282"/>
      <c r="W783" s="279"/>
      <c r="X783" s="282"/>
      <c r="Y783" s="281" t="s">
        <v>12772</v>
      </c>
      <c r="Z783" s="274" t="str">
        <f t="shared" si="35"/>
        <v>X7RMGP</v>
      </c>
      <c r="AA783" s="274" t="str">
        <f t="shared" si="36"/>
        <v>X7R</v>
      </c>
      <c r="AB783" s="274" t="str">
        <f t="shared" si="37"/>
        <v>MGP</v>
      </c>
      <c r="AC783" s="274" t="str">
        <f t="shared" si="38"/>
        <v>P1RM0XI</v>
      </c>
      <c r="AD783" s="274" t="str">
        <f t="shared" si="39"/>
        <v>P1R</v>
      </c>
      <c r="AE783" s="274" t="str">
        <f t="shared" si="40"/>
        <v>M0XI</v>
      </c>
      <c r="AF783" s="274" t="e">
        <f t="shared" ca="1" si="41"/>
        <v>#NAME?</v>
      </c>
      <c r="AG783" s="274" t="e">
        <f t="shared" ca="1" si="42"/>
        <v>#NAME?</v>
      </c>
    </row>
    <row r="784" spans="1:33" ht="168.75">
      <c r="A784" s="187" t="e">
        <f t="shared" ca="1" si="34"/>
        <v>#NAME?</v>
      </c>
      <c r="B784" s="273" t="s">
        <v>1904</v>
      </c>
      <c r="C784" s="274"/>
      <c r="D784" s="274" t="s">
        <v>6114</v>
      </c>
      <c r="E784" s="274" t="s">
        <v>12773</v>
      </c>
      <c r="F784" s="274" t="s">
        <v>12774</v>
      </c>
      <c r="G784" s="302" t="s">
        <v>12470</v>
      </c>
      <c r="H784" s="340">
        <v>43495</v>
      </c>
      <c r="I784" s="276" t="str">
        <f t="shared" si="33"/>
        <v>LINKS HARVESTED</v>
      </c>
      <c r="J784" s="340">
        <v>43496</v>
      </c>
      <c r="K784" s="282"/>
      <c r="L784" s="278" t="s">
        <v>6118</v>
      </c>
      <c r="M784" s="278"/>
      <c r="N784" s="278" t="s">
        <v>6109</v>
      </c>
      <c r="O784" s="278"/>
      <c r="P784" s="278"/>
      <c r="Q784" s="278"/>
      <c r="R784" s="278"/>
      <c r="S784" s="278"/>
      <c r="T784" s="278"/>
      <c r="U784" s="282"/>
      <c r="V784" s="274" t="s">
        <v>12775</v>
      </c>
      <c r="W784" s="283" t="s">
        <v>6111</v>
      </c>
      <c r="X784" s="279" t="s">
        <v>12776</v>
      </c>
      <c r="Y784" s="281" t="s">
        <v>12777</v>
      </c>
      <c r="Z784" s="274" t="str">
        <f t="shared" si="35"/>
        <v>X7X2SC</v>
      </c>
      <c r="AA784" s="274" t="str">
        <f t="shared" si="36"/>
        <v>X7X</v>
      </c>
      <c r="AB784" s="274" t="str">
        <f t="shared" si="37"/>
        <v>2SC</v>
      </c>
      <c r="AC784" s="274" t="str">
        <f t="shared" si="38"/>
        <v>19X3HGA</v>
      </c>
      <c r="AD784" s="274" t="str">
        <f t="shared" si="39"/>
        <v>19X</v>
      </c>
      <c r="AE784" s="274" t="str">
        <f t="shared" si="40"/>
        <v>3HGA</v>
      </c>
      <c r="AF784" s="274" t="e">
        <f t="shared" ca="1" si="41"/>
        <v>#NAME?</v>
      </c>
      <c r="AG784" s="274" t="e">
        <f t="shared" ca="1" si="42"/>
        <v>#NAME?</v>
      </c>
    </row>
    <row r="785" spans="1:33" ht="131.25">
      <c r="A785" s="187" t="e">
        <f t="shared" ca="1" si="34"/>
        <v>#NAME?</v>
      </c>
      <c r="B785" s="273" t="s">
        <v>1765</v>
      </c>
      <c r="C785" s="274"/>
      <c r="D785" s="274" t="s">
        <v>6102</v>
      </c>
      <c r="E785" s="274" t="s">
        <v>12778</v>
      </c>
      <c r="F785" s="274" t="s">
        <v>11431</v>
      </c>
      <c r="G785" s="274" t="s">
        <v>12779</v>
      </c>
      <c r="H785" s="340">
        <v>43495</v>
      </c>
      <c r="I785" s="276" t="str">
        <f t="shared" si="33"/>
        <v>LINKS HARVESTED</v>
      </c>
      <c r="J785" s="340">
        <v>43496</v>
      </c>
      <c r="K785" s="282"/>
      <c r="L785" s="278" t="s">
        <v>6118</v>
      </c>
      <c r="M785" s="278"/>
      <c r="N785" s="278" t="s">
        <v>6109</v>
      </c>
      <c r="O785" s="278"/>
      <c r="P785" s="278"/>
      <c r="Q785" s="278"/>
      <c r="R785" s="278"/>
      <c r="S785" s="278"/>
      <c r="T785" s="278"/>
      <c r="U785" s="282"/>
      <c r="V785" s="274" t="s">
        <v>12780</v>
      </c>
      <c r="W785" s="283" t="s">
        <v>6111</v>
      </c>
      <c r="X785" s="279" t="s">
        <v>12781</v>
      </c>
      <c r="Y785" s="281" t="s">
        <v>12782</v>
      </c>
      <c r="Z785" s="274" t="str">
        <f t="shared" si="35"/>
        <v>X9JEXD</v>
      </c>
      <c r="AA785" s="274" t="str">
        <f t="shared" si="36"/>
        <v>X9J</v>
      </c>
      <c r="AB785" s="274" t="str">
        <f t="shared" si="37"/>
        <v>EXD</v>
      </c>
      <c r="AC785" s="274" t="str">
        <f t="shared" si="38"/>
        <v>FNIRQWU</v>
      </c>
      <c r="AD785" s="274" t="str">
        <f t="shared" si="39"/>
        <v>FNI</v>
      </c>
      <c r="AE785" s="274" t="str">
        <f t="shared" si="40"/>
        <v>RQWU</v>
      </c>
      <c r="AF785" s="274" t="e">
        <f t="shared" ca="1" si="41"/>
        <v>#NAME?</v>
      </c>
      <c r="AG785" s="274" t="e">
        <f t="shared" ca="1" si="42"/>
        <v>#NAME?</v>
      </c>
    </row>
    <row r="786" spans="1:33" ht="93.75">
      <c r="A786" s="187" t="e">
        <f t="shared" ca="1" si="34"/>
        <v>#NAME?</v>
      </c>
      <c r="B786" s="273" t="s">
        <v>1886</v>
      </c>
      <c r="C786" s="274"/>
      <c r="D786" s="274"/>
      <c r="E786" s="274" t="s">
        <v>12783</v>
      </c>
      <c r="F786" s="274" t="s">
        <v>12784</v>
      </c>
      <c r="G786" s="274" t="s">
        <v>12785</v>
      </c>
      <c r="H786" s="340">
        <v>43495</v>
      </c>
      <c r="I786" s="276" t="str">
        <f t="shared" si="33"/>
        <v>LINKS HARVESTED</v>
      </c>
      <c r="J786" s="272"/>
      <c r="K786" s="282"/>
      <c r="L786" s="278" t="s">
        <v>6118</v>
      </c>
      <c r="M786" s="278"/>
      <c r="N786" s="278" t="s">
        <v>6109</v>
      </c>
      <c r="O786" s="278"/>
      <c r="P786" s="278"/>
      <c r="Q786" s="278"/>
      <c r="R786" s="278"/>
      <c r="S786" s="278"/>
      <c r="T786" s="278"/>
      <c r="U786" s="282"/>
      <c r="V786" s="274" t="s">
        <v>12786</v>
      </c>
      <c r="W786" s="283" t="s">
        <v>6111</v>
      </c>
      <c r="X786" s="279" t="s">
        <v>12787</v>
      </c>
      <c r="Y786" s="281" t="s">
        <v>12788</v>
      </c>
      <c r="Z786" s="274" t="str">
        <f t="shared" si="35"/>
        <v>XAYJFU</v>
      </c>
      <c r="AA786" s="274" t="str">
        <f t="shared" si="36"/>
        <v>XAY</v>
      </c>
      <c r="AB786" s="274" t="str">
        <f t="shared" si="37"/>
        <v>JFU</v>
      </c>
      <c r="AC786" s="274" t="str">
        <f t="shared" si="38"/>
        <v>NQM2HIE</v>
      </c>
      <c r="AD786" s="274" t="str">
        <f t="shared" si="39"/>
        <v>NQM</v>
      </c>
      <c r="AE786" s="274" t="str">
        <f t="shared" si="40"/>
        <v>2HIE</v>
      </c>
      <c r="AF786" s="274" t="e">
        <f t="shared" ca="1" si="41"/>
        <v>#NAME?</v>
      </c>
      <c r="AG786" s="274" t="e">
        <f t="shared" ca="1" si="42"/>
        <v>#NAME?</v>
      </c>
    </row>
    <row r="787" spans="1:33" ht="206.25">
      <c r="A787" s="187" t="e">
        <f t="shared" ca="1" si="34"/>
        <v>#NAME?</v>
      </c>
      <c r="B787" s="273" t="s">
        <v>1904</v>
      </c>
      <c r="C787" s="274"/>
      <c r="D787" s="274" t="s">
        <v>6102</v>
      </c>
      <c r="E787" s="274" t="s">
        <v>12789</v>
      </c>
      <c r="F787" s="274" t="s">
        <v>9690</v>
      </c>
      <c r="G787" s="294" t="s">
        <v>12790</v>
      </c>
      <c r="H787" s="340">
        <v>43495</v>
      </c>
      <c r="I787" s="276" t="str">
        <f t="shared" si="33"/>
        <v>LINKS REQUIRED</v>
      </c>
      <c r="J787" s="340">
        <v>43496</v>
      </c>
      <c r="K787" s="282"/>
      <c r="L787" s="278"/>
      <c r="M787" s="278"/>
      <c r="N787" s="278"/>
      <c r="O787" s="278"/>
      <c r="P787" s="278"/>
      <c r="Q787" s="278"/>
      <c r="R787" s="278"/>
      <c r="S787" s="278"/>
      <c r="T787" s="278"/>
      <c r="U787" s="282"/>
      <c r="V787" s="282"/>
      <c r="W787" s="279"/>
      <c r="X787" s="282"/>
      <c r="Y787" s="281" t="s">
        <v>12791</v>
      </c>
      <c r="Z787" s="274" t="str">
        <f t="shared" si="35"/>
        <v>XBATJN</v>
      </c>
      <c r="AA787" s="274" t="str">
        <f t="shared" si="36"/>
        <v>XBA</v>
      </c>
      <c r="AB787" s="274" t="str">
        <f t="shared" si="37"/>
        <v>TJN</v>
      </c>
      <c r="AC787" s="274" t="str">
        <f t="shared" si="38"/>
        <v>DGNMJOP</v>
      </c>
      <c r="AD787" s="274" t="str">
        <f t="shared" si="39"/>
        <v>DGN</v>
      </c>
      <c r="AE787" s="274" t="str">
        <f t="shared" si="40"/>
        <v>MJOP</v>
      </c>
      <c r="AF787" s="274" t="e">
        <f t="shared" ca="1" si="41"/>
        <v>#NAME?</v>
      </c>
      <c r="AG787" s="274" t="e">
        <f t="shared" ca="1" si="42"/>
        <v>#NAME?</v>
      </c>
    </row>
    <row r="788" spans="1:33" ht="206.25">
      <c r="A788" s="187" t="e">
        <f t="shared" ca="1" si="34"/>
        <v>#NAME?</v>
      </c>
      <c r="B788" s="273" t="s">
        <v>1765</v>
      </c>
      <c r="C788" s="274"/>
      <c r="D788" s="274" t="s">
        <v>6102</v>
      </c>
      <c r="E788" s="274" t="s">
        <v>12792</v>
      </c>
      <c r="F788" s="274" t="s">
        <v>12439</v>
      </c>
      <c r="G788" s="274"/>
      <c r="H788" s="340">
        <v>43495</v>
      </c>
      <c r="I788" s="276" t="str">
        <f t="shared" si="33"/>
        <v>LINKS HARVESTED</v>
      </c>
      <c r="J788" s="272"/>
      <c r="K788" s="282"/>
      <c r="L788" s="278" t="s">
        <v>6118</v>
      </c>
      <c r="M788" s="278"/>
      <c r="N788" s="278" t="s">
        <v>6109</v>
      </c>
      <c r="O788" s="278"/>
      <c r="P788" s="278"/>
      <c r="Q788" s="278"/>
      <c r="R788" s="278"/>
      <c r="S788" s="278"/>
      <c r="T788" s="278"/>
      <c r="U788" s="282"/>
      <c r="V788" s="274" t="s">
        <v>12793</v>
      </c>
      <c r="W788" s="283" t="s">
        <v>6111</v>
      </c>
      <c r="X788" s="309" t="s">
        <v>12794</v>
      </c>
      <c r="Y788" s="281" t="s">
        <v>12795</v>
      </c>
      <c r="Z788" s="274" t="str">
        <f t="shared" si="35"/>
        <v>XBRTJK</v>
      </c>
      <c r="AA788" s="274" t="str">
        <f t="shared" si="36"/>
        <v>XBR</v>
      </c>
      <c r="AB788" s="274" t="str">
        <f t="shared" si="37"/>
        <v>TJK</v>
      </c>
      <c r="AC788" s="274" t="str">
        <f t="shared" si="38"/>
        <v>4NFL1PJ</v>
      </c>
      <c r="AD788" s="274" t="str">
        <f t="shared" si="39"/>
        <v>4NF</v>
      </c>
      <c r="AE788" s="274" t="str">
        <f t="shared" si="40"/>
        <v>L1PJ</v>
      </c>
      <c r="AF788" s="274" t="e">
        <f t="shared" ca="1" si="41"/>
        <v>#NAME?</v>
      </c>
      <c r="AG788" s="274" t="e">
        <f t="shared" ca="1" si="42"/>
        <v>#NAME?</v>
      </c>
    </row>
    <row r="789" spans="1:33" ht="187.5">
      <c r="A789" s="187" t="e">
        <f t="shared" ca="1" si="34"/>
        <v>#NAME?</v>
      </c>
      <c r="B789" s="273" t="s">
        <v>1886</v>
      </c>
      <c r="C789" s="274"/>
      <c r="D789" s="274" t="s">
        <v>6102</v>
      </c>
      <c r="E789" s="274" t="s">
        <v>12796</v>
      </c>
      <c r="F789" s="274" t="s">
        <v>12439</v>
      </c>
      <c r="G789" s="274"/>
      <c r="H789" s="340">
        <v>43495</v>
      </c>
      <c r="I789" s="276" t="str">
        <f t="shared" ref="I789:I882" si="43">IF(W789="","LINKS REQUIRED",IF(W789="Completed","LINKS HARVESTED","LINKS AVAILABLE"))</f>
        <v>LINKS HARVESTED</v>
      </c>
      <c r="J789" s="272"/>
      <c r="K789" s="282"/>
      <c r="L789" s="278" t="s">
        <v>6118</v>
      </c>
      <c r="M789" s="278"/>
      <c r="N789" s="278" t="s">
        <v>6109</v>
      </c>
      <c r="O789" s="278"/>
      <c r="P789" s="278"/>
      <c r="Q789" s="278"/>
      <c r="R789" s="278"/>
      <c r="S789" s="278"/>
      <c r="T789" s="278"/>
      <c r="U789" s="282"/>
      <c r="V789" s="274" t="s">
        <v>12797</v>
      </c>
      <c r="W789" s="283" t="s">
        <v>6111</v>
      </c>
      <c r="X789" s="309" t="s">
        <v>12798</v>
      </c>
      <c r="Y789" s="281" t="s">
        <v>12799</v>
      </c>
      <c r="Z789" s="274" t="str">
        <f t="shared" si="35"/>
        <v>XDJ3GA</v>
      </c>
      <c r="AA789" s="274" t="str">
        <f t="shared" si="36"/>
        <v>XDJ</v>
      </c>
      <c r="AB789" s="274" t="str">
        <f t="shared" si="37"/>
        <v>3GA</v>
      </c>
      <c r="AC789" s="274" t="str">
        <f t="shared" si="38"/>
        <v>L38Q0JR</v>
      </c>
      <c r="AD789" s="274" t="str">
        <f t="shared" si="39"/>
        <v>L38</v>
      </c>
      <c r="AE789" s="274" t="str">
        <f t="shared" si="40"/>
        <v>Q0JR</v>
      </c>
      <c r="AF789" s="274" t="e">
        <f t="shared" ca="1" si="41"/>
        <v>#NAME?</v>
      </c>
      <c r="AG789" s="274" t="e">
        <f t="shared" ca="1" si="42"/>
        <v>#NAME?</v>
      </c>
    </row>
    <row r="790" spans="1:33" ht="150">
      <c r="A790" s="187" t="e">
        <f t="shared" ca="1" si="34"/>
        <v>#NAME?</v>
      </c>
      <c r="B790" s="273" t="s">
        <v>2263</v>
      </c>
      <c r="C790" s="274"/>
      <c r="D790" s="274"/>
      <c r="E790" s="274" t="s">
        <v>12800</v>
      </c>
      <c r="F790" s="274" t="s">
        <v>6465</v>
      </c>
      <c r="G790" s="294"/>
      <c r="H790" s="340">
        <v>43496</v>
      </c>
      <c r="I790" s="276" t="str">
        <f t="shared" si="43"/>
        <v>LINKS HARVESTED</v>
      </c>
      <c r="J790" s="340">
        <v>43496</v>
      </c>
      <c r="K790" s="282"/>
      <c r="L790" s="278" t="s">
        <v>6118</v>
      </c>
      <c r="M790" s="278"/>
      <c r="N790" s="278" t="s">
        <v>6109</v>
      </c>
      <c r="O790" s="278"/>
      <c r="P790" s="278"/>
      <c r="Q790" s="278"/>
      <c r="R790" s="278"/>
      <c r="S790" s="278"/>
      <c r="T790" s="278"/>
      <c r="U790" s="282"/>
      <c r="V790" s="274" t="s">
        <v>12801</v>
      </c>
      <c r="W790" s="283" t="s">
        <v>6111</v>
      </c>
      <c r="X790" s="279" t="s">
        <v>12802</v>
      </c>
      <c r="Y790" s="281" t="s">
        <v>12803</v>
      </c>
      <c r="Z790" s="274" t="str">
        <f t="shared" si="35"/>
        <v>XICKBC</v>
      </c>
      <c r="AA790" s="274" t="str">
        <f t="shared" si="36"/>
        <v>XIC</v>
      </c>
      <c r="AB790" s="274" t="str">
        <f t="shared" si="37"/>
        <v>KBC</v>
      </c>
      <c r="AC790" s="274" t="str">
        <f t="shared" si="38"/>
        <v>LP6ZZRI</v>
      </c>
      <c r="AD790" s="274" t="str">
        <f t="shared" si="39"/>
        <v>LP6</v>
      </c>
      <c r="AE790" s="274" t="str">
        <f t="shared" si="40"/>
        <v>ZZRI</v>
      </c>
      <c r="AF790" s="274" t="e">
        <f t="shared" ca="1" si="41"/>
        <v>#NAME?</v>
      </c>
      <c r="AG790" s="274" t="e">
        <f t="shared" ca="1" si="42"/>
        <v>#NAME?</v>
      </c>
    </row>
    <row r="791" spans="1:33" ht="168.75">
      <c r="A791" s="187" t="e">
        <f t="shared" ca="1" si="34"/>
        <v>#NAME?</v>
      </c>
      <c r="B791" s="273" t="s">
        <v>1765</v>
      </c>
      <c r="C791" s="274"/>
      <c r="D791" s="274"/>
      <c r="E791" s="274" t="s">
        <v>12804</v>
      </c>
      <c r="F791" s="274" t="s">
        <v>12805</v>
      </c>
      <c r="G791" s="294"/>
      <c r="H791" s="340">
        <v>43496</v>
      </c>
      <c r="I791" s="276" t="str">
        <f t="shared" si="43"/>
        <v>LINKS HARVESTED</v>
      </c>
      <c r="J791" s="340">
        <v>43496</v>
      </c>
      <c r="K791" s="282"/>
      <c r="L791" s="278" t="s">
        <v>6118</v>
      </c>
      <c r="M791" s="278"/>
      <c r="N791" s="278" t="s">
        <v>6109</v>
      </c>
      <c r="O791" s="278"/>
      <c r="P791" s="278"/>
      <c r="Q791" s="278"/>
      <c r="R791" s="278"/>
      <c r="S791" s="278"/>
      <c r="T791" s="278"/>
      <c r="U791" s="282"/>
      <c r="V791" s="274" t="s">
        <v>12806</v>
      </c>
      <c r="W791" s="283" t="s">
        <v>6111</v>
      </c>
      <c r="X791" s="279" t="s">
        <v>12807</v>
      </c>
      <c r="Y791" s="281" t="s">
        <v>12808</v>
      </c>
      <c r="Z791" s="274" t="str">
        <f t="shared" si="35"/>
        <v>XIIF92</v>
      </c>
      <c r="AA791" s="274" t="str">
        <f t="shared" si="36"/>
        <v>XII</v>
      </c>
      <c r="AB791" s="274" t="str">
        <f t="shared" si="37"/>
        <v>F92</v>
      </c>
      <c r="AC791" s="274" t="str">
        <f t="shared" si="38"/>
        <v>D57XH17</v>
      </c>
      <c r="AD791" s="274" t="str">
        <f t="shared" si="39"/>
        <v>D57</v>
      </c>
      <c r="AE791" s="274" t="str">
        <f t="shared" si="40"/>
        <v>XH17</v>
      </c>
      <c r="AF791" s="274" t="e">
        <f t="shared" ca="1" si="41"/>
        <v>#NAME?</v>
      </c>
      <c r="AG791" s="274" t="e">
        <f t="shared" ca="1" si="42"/>
        <v>#NAME?</v>
      </c>
    </row>
    <row r="792" spans="1:33" ht="168.75">
      <c r="A792" s="187" t="e">
        <f t="shared" ca="1" si="34"/>
        <v>#NAME?</v>
      </c>
      <c r="B792" s="273" t="s">
        <v>1886</v>
      </c>
      <c r="C792" s="274"/>
      <c r="D792" s="274" t="s">
        <v>6114</v>
      </c>
      <c r="E792" s="274" t="s">
        <v>12809</v>
      </c>
      <c r="F792" s="274" t="s">
        <v>12805</v>
      </c>
      <c r="G792" s="298" t="s">
        <v>12810</v>
      </c>
      <c r="H792" s="340">
        <v>43496</v>
      </c>
      <c r="I792" s="276" t="str">
        <f t="shared" si="43"/>
        <v>LINKS HARVESTED</v>
      </c>
      <c r="J792" s="340">
        <v>43496</v>
      </c>
      <c r="K792" s="282"/>
      <c r="L792" s="278" t="s">
        <v>6147</v>
      </c>
      <c r="M792" s="278"/>
      <c r="N792" s="278" t="s">
        <v>6109</v>
      </c>
      <c r="O792" s="278"/>
      <c r="P792" s="278"/>
      <c r="Q792" s="278"/>
      <c r="R792" s="278"/>
      <c r="S792" s="278"/>
      <c r="T792" s="278"/>
      <c r="U792" s="282"/>
      <c r="V792" s="274" t="s">
        <v>12811</v>
      </c>
      <c r="W792" s="283" t="s">
        <v>6111</v>
      </c>
      <c r="X792" s="279" t="s">
        <v>12812</v>
      </c>
      <c r="Y792" s="281" t="s">
        <v>12813</v>
      </c>
      <c r="Z792" s="274" t="str">
        <f t="shared" si="35"/>
        <v>XJUTRR</v>
      </c>
      <c r="AA792" s="274" t="str">
        <f t="shared" si="36"/>
        <v>XJU</v>
      </c>
      <c r="AB792" s="274" t="str">
        <f t="shared" si="37"/>
        <v>TRR</v>
      </c>
      <c r="AC792" s="274" t="str">
        <f t="shared" si="38"/>
        <v>E86MTUG</v>
      </c>
      <c r="AD792" s="274" t="str">
        <f t="shared" si="39"/>
        <v>E86</v>
      </c>
      <c r="AE792" s="274" t="str">
        <f t="shared" si="40"/>
        <v>MTUG</v>
      </c>
      <c r="AF792" s="274" t="e">
        <f t="shared" ca="1" si="41"/>
        <v>#NAME?</v>
      </c>
      <c r="AG792" s="274" t="e">
        <f t="shared" ca="1" si="42"/>
        <v>#NAME?</v>
      </c>
    </row>
    <row r="793" spans="1:33" ht="187.5">
      <c r="A793" s="187" t="e">
        <f t="shared" ca="1" si="34"/>
        <v>#NAME?</v>
      </c>
      <c r="B793" s="273" t="s">
        <v>1904</v>
      </c>
      <c r="C793" s="274"/>
      <c r="D793" s="274" t="s">
        <v>6102</v>
      </c>
      <c r="E793" s="274" t="s">
        <v>12814</v>
      </c>
      <c r="F793" s="274" t="s">
        <v>12815</v>
      </c>
      <c r="G793" s="274"/>
      <c r="H793" s="340">
        <v>43496</v>
      </c>
      <c r="I793" s="276" t="str">
        <f t="shared" si="43"/>
        <v>LINKS REQUIRED</v>
      </c>
      <c r="J793" s="340">
        <v>43496</v>
      </c>
      <c r="K793" s="282"/>
      <c r="L793" s="278" t="s">
        <v>6109</v>
      </c>
      <c r="M793" s="278"/>
      <c r="N793" s="278" t="s">
        <v>6109</v>
      </c>
      <c r="O793" s="278"/>
      <c r="P793" s="278"/>
      <c r="Q793" s="278"/>
      <c r="R793" s="278"/>
      <c r="S793" s="278"/>
      <c r="T793" s="278"/>
      <c r="U793" s="282"/>
      <c r="V793" s="282"/>
      <c r="W793" s="279"/>
      <c r="X793" s="282"/>
      <c r="Y793" s="281" t="s">
        <v>12816</v>
      </c>
      <c r="Z793" s="274" t="str">
        <f t="shared" si="35"/>
        <v>XL8KB4</v>
      </c>
      <c r="AA793" s="274" t="str">
        <f t="shared" si="36"/>
        <v>XL8</v>
      </c>
      <c r="AB793" s="274" t="str">
        <f t="shared" si="37"/>
        <v>KB4</v>
      </c>
      <c r="AC793" s="274" t="str">
        <f t="shared" si="38"/>
        <v>5PMEBUN</v>
      </c>
      <c r="AD793" s="274" t="str">
        <f t="shared" si="39"/>
        <v>5PM</v>
      </c>
      <c r="AE793" s="274" t="str">
        <f t="shared" si="40"/>
        <v>EBUN</v>
      </c>
      <c r="AF793" s="274" t="e">
        <f t="shared" ca="1" si="41"/>
        <v>#NAME?</v>
      </c>
      <c r="AG793" s="274" t="e">
        <f t="shared" ca="1" si="42"/>
        <v>#NAME?</v>
      </c>
    </row>
    <row r="794" spans="1:33" ht="112.5">
      <c r="A794" s="187" t="e">
        <f t="shared" ca="1" si="34"/>
        <v>#NAME?</v>
      </c>
      <c r="B794" s="273" t="s">
        <v>1904</v>
      </c>
      <c r="C794" s="274"/>
      <c r="D794" s="274" t="s">
        <v>6102</v>
      </c>
      <c r="E794" s="274" t="s">
        <v>10591</v>
      </c>
      <c r="F794" s="274" t="s">
        <v>12817</v>
      </c>
      <c r="G794" s="274"/>
      <c r="H794" s="340">
        <v>43496</v>
      </c>
      <c r="I794" s="276" t="str">
        <f t="shared" si="43"/>
        <v>LINKS HARVESTED</v>
      </c>
      <c r="J794" s="340">
        <v>43497</v>
      </c>
      <c r="K794" s="282"/>
      <c r="L794" s="278" t="s">
        <v>6147</v>
      </c>
      <c r="M794" s="278"/>
      <c r="N794" s="278" t="s">
        <v>6118</v>
      </c>
      <c r="O794" s="278"/>
      <c r="P794" s="278"/>
      <c r="Q794" s="278"/>
      <c r="R794" s="278"/>
      <c r="S794" s="278"/>
      <c r="T794" s="278"/>
      <c r="U794" s="282"/>
      <c r="V794" s="274" t="s">
        <v>10591</v>
      </c>
      <c r="W794" s="283" t="s">
        <v>6111</v>
      </c>
      <c r="X794" s="279" t="s">
        <v>12818</v>
      </c>
      <c r="Y794" s="281" t="s">
        <v>12819</v>
      </c>
      <c r="Z794" s="274" t="str">
        <f t="shared" si="35"/>
        <v>XLF3ES</v>
      </c>
      <c r="AA794" s="274" t="str">
        <f t="shared" si="36"/>
        <v>XLF</v>
      </c>
      <c r="AB794" s="274" t="str">
        <f t="shared" si="37"/>
        <v>3ES</v>
      </c>
      <c r="AC794" s="274" t="str">
        <f t="shared" si="38"/>
        <v>ZHS4D04</v>
      </c>
      <c r="AD794" s="274" t="str">
        <f t="shared" si="39"/>
        <v>ZHS</v>
      </c>
      <c r="AE794" s="274" t="str">
        <f t="shared" si="40"/>
        <v>4D04</v>
      </c>
      <c r="AF794" s="274" t="e">
        <f t="shared" ca="1" si="41"/>
        <v>#NAME?</v>
      </c>
      <c r="AG794" s="274" t="e">
        <f t="shared" ca="1" si="42"/>
        <v>#NAME?</v>
      </c>
    </row>
    <row r="795" spans="1:33" ht="112.5">
      <c r="A795" s="187" t="e">
        <f t="shared" ca="1" si="34"/>
        <v>#NAME?</v>
      </c>
      <c r="B795" s="273" t="s">
        <v>1765</v>
      </c>
      <c r="C795" s="274"/>
      <c r="D795" s="274" t="s">
        <v>6102</v>
      </c>
      <c r="E795" s="274" t="s">
        <v>12820</v>
      </c>
      <c r="F795" s="274" t="s">
        <v>12726</v>
      </c>
      <c r="G795" s="294"/>
      <c r="H795" s="340">
        <v>43496</v>
      </c>
      <c r="I795" s="276" t="str">
        <f t="shared" si="43"/>
        <v>LINKS HARVESTED</v>
      </c>
      <c r="J795" s="340">
        <v>43497</v>
      </c>
      <c r="K795" s="282"/>
      <c r="L795" s="278" t="s">
        <v>6147</v>
      </c>
      <c r="M795" s="278"/>
      <c r="N795" s="278" t="s">
        <v>6109</v>
      </c>
      <c r="O795" s="278"/>
      <c r="P795" s="278"/>
      <c r="Q795" s="278"/>
      <c r="R795" s="278"/>
      <c r="S795" s="278"/>
      <c r="T795" s="278"/>
      <c r="U795" s="282"/>
      <c r="V795" s="274" t="s">
        <v>12821</v>
      </c>
      <c r="W795" s="283" t="s">
        <v>6111</v>
      </c>
      <c r="X795" s="279" t="s">
        <v>12822</v>
      </c>
      <c r="Y795" s="281" t="s">
        <v>12823</v>
      </c>
      <c r="Z795" s="274" t="str">
        <f t="shared" si="35"/>
        <v>XMXUEL</v>
      </c>
      <c r="AA795" s="274" t="str">
        <f t="shared" si="36"/>
        <v>XMX</v>
      </c>
      <c r="AB795" s="274" t="str">
        <f t="shared" si="37"/>
        <v>UEL</v>
      </c>
      <c r="AC795" s="274" t="str">
        <f t="shared" si="38"/>
        <v>NIJ4LRW</v>
      </c>
      <c r="AD795" s="274" t="str">
        <f t="shared" si="39"/>
        <v>NIJ</v>
      </c>
      <c r="AE795" s="274" t="str">
        <f t="shared" si="40"/>
        <v>4LRW</v>
      </c>
      <c r="AF795" s="274" t="e">
        <f t="shared" ca="1" si="41"/>
        <v>#NAME?</v>
      </c>
      <c r="AG795" s="274" t="e">
        <f t="shared" ca="1" si="42"/>
        <v>#NAME?</v>
      </c>
    </row>
    <row r="796" spans="1:33" ht="112.5">
      <c r="A796" s="187" t="e">
        <f t="shared" ca="1" si="34"/>
        <v>#NAME?</v>
      </c>
      <c r="B796" s="273" t="s">
        <v>1904</v>
      </c>
      <c r="C796" s="274"/>
      <c r="D796" s="274" t="s">
        <v>6102</v>
      </c>
      <c r="E796" s="274" t="s">
        <v>10735</v>
      </c>
      <c r="F796" s="274" t="s">
        <v>12224</v>
      </c>
      <c r="G796" s="294"/>
      <c r="H796" s="340">
        <v>43496</v>
      </c>
      <c r="I796" s="276" t="str">
        <f t="shared" si="43"/>
        <v>LINKS HARVESTED</v>
      </c>
      <c r="J796" s="340">
        <v>43497</v>
      </c>
      <c r="K796" s="282"/>
      <c r="L796" s="278" t="s">
        <v>6118</v>
      </c>
      <c r="M796" s="278"/>
      <c r="N796" s="278" t="s">
        <v>6118</v>
      </c>
      <c r="O796" s="278"/>
      <c r="P796" s="278"/>
      <c r="Q796" s="278"/>
      <c r="R796" s="278"/>
      <c r="S796" s="278"/>
      <c r="T796" s="278"/>
      <c r="U796" s="282"/>
      <c r="V796" s="274" t="s">
        <v>10735</v>
      </c>
      <c r="W796" s="283" t="s">
        <v>6111</v>
      </c>
      <c r="X796" s="279" t="s">
        <v>12824</v>
      </c>
      <c r="Y796" s="281" t="s">
        <v>12825</v>
      </c>
      <c r="Z796" s="274" t="str">
        <f t="shared" si="35"/>
        <v>XM92SN</v>
      </c>
      <c r="AA796" s="274" t="str">
        <f t="shared" si="36"/>
        <v>XM9</v>
      </c>
      <c r="AB796" s="274" t="str">
        <f t="shared" si="37"/>
        <v>2SN</v>
      </c>
      <c r="AC796" s="274" t="str">
        <f t="shared" si="38"/>
        <v>PUTU826</v>
      </c>
      <c r="AD796" s="274" t="str">
        <f t="shared" si="39"/>
        <v>PUT</v>
      </c>
      <c r="AE796" s="274" t="str">
        <f t="shared" si="40"/>
        <v>U826</v>
      </c>
      <c r="AF796" s="274" t="e">
        <f t="shared" ca="1" si="41"/>
        <v>#NAME?</v>
      </c>
      <c r="AG796" s="274" t="e">
        <f t="shared" ca="1" si="42"/>
        <v>#NAME?</v>
      </c>
    </row>
    <row r="797" spans="1:33" ht="131.25">
      <c r="A797" s="187" t="e">
        <f t="shared" ca="1" si="34"/>
        <v>#NAME?</v>
      </c>
      <c r="B797" s="273" t="s">
        <v>1765</v>
      </c>
      <c r="C797" s="274"/>
      <c r="D797" s="274" t="s">
        <v>6102</v>
      </c>
      <c r="E797" s="274" t="s">
        <v>12826</v>
      </c>
      <c r="F797" s="274" t="s">
        <v>12726</v>
      </c>
      <c r="G797" s="274"/>
      <c r="H797" s="340">
        <v>43498</v>
      </c>
      <c r="I797" s="276" t="str">
        <f t="shared" si="43"/>
        <v>LINKS HARVESTED</v>
      </c>
      <c r="J797" s="340">
        <v>43498</v>
      </c>
      <c r="K797" s="282"/>
      <c r="L797" s="278" t="s">
        <v>6118</v>
      </c>
      <c r="M797" s="278"/>
      <c r="N797" s="278" t="s">
        <v>6109</v>
      </c>
      <c r="O797" s="278"/>
      <c r="P797" s="278"/>
      <c r="Q797" s="278"/>
      <c r="R797" s="278"/>
      <c r="S797" s="278"/>
      <c r="T797" s="278"/>
      <c r="U797" s="282"/>
      <c r="V797" s="274" t="s">
        <v>12827</v>
      </c>
      <c r="W797" s="283" t="s">
        <v>6111</v>
      </c>
      <c r="X797" s="279" t="s">
        <v>12828</v>
      </c>
      <c r="Y797" s="281" t="s">
        <v>12829</v>
      </c>
      <c r="Z797" s="274" t="str">
        <f t="shared" si="35"/>
        <v>XMEUXN</v>
      </c>
      <c r="AA797" s="274" t="str">
        <f t="shared" si="36"/>
        <v>XME</v>
      </c>
      <c r="AB797" s="274" t="str">
        <f t="shared" si="37"/>
        <v>UXN</v>
      </c>
      <c r="AC797" s="274" t="str">
        <f t="shared" si="38"/>
        <v>DP74YXI</v>
      </c>
      <c r="AD797" s="274" t="str">
        <f t="shared" si="39"/>
        <v>DP7</v>
      </c>
      <c r="AE797" s="274" t="str">
        <f t="shared" si="40"/>
        <v>4YXI</v>
      </c>
      <c r="AF797" s="274" t="e">
        <f t="shared" ca="1" si="41"/>
        <v>#NAME?</v>
      </c>
      <c r="AG797" s="274" t="e">
        <f t="shared" ca="1" si="42"/>
        <v>#NAME?</v>
      </c>
    </row>
    <row r="798" spans="1:33" ht="112.5">
      <c r="A798" s="187" t="e">
        <f t="shared" ca="1" si="34"/>
        <v>#NAME?</v>
      </c>
      <c r="B798" s="273" t="s">
        <v>1765</v>
      </c>
      <c r="C798" s="274"/>
      <c r="D798" s="274" t="s">
        <v>6102</v>
      </c>
      <c r="E798" s="274" t="s">
        <v>12830</v>
      </c>
      <c r="F798" s="274" t="s">
        <v>12817</v>
      </c>
      <c r="G798" s="274" t="s">
        <v>12831</v>
      </c>
      <c r="H798" s="340">
        <v>43498</v>
      </c>
      <c r="I798" s="276" t="str">
        <f t="shared" si="43"/>
        <v>LINKS HARVESTED</v>
      </c>
      <c r="J798" s="340">
        <v>43498</v>
      </c>
      <c r="K798" s="282"/>
      <c r="L798" s="278" t="s">
        <v>6147</v>
      </c>
      <c r="M798" s="278"/>
      <c r="N798" s="278" t="s">
        <v>6109</v>
      </c>
      <c r="O798" s="278"/>
      <c r="P798" s="278"/>
      <c r="Q798" s="278"/>
      <c r="R798" s="278"/>
      <c r="S798" s="278"/>
      <c r="T798" s="278"/>
      <c r="U798" s="282"/>
      <c r="V798" s="274" t="s">
        <v>12830</v>
      </c>
      <c r="W798" s="283" t="s">
        <v>6111</v>
      </c>
      <c r="X798" s="279" t="s">
        <v>12832</v>
      </c>
      <c r="Y798" s="281" t="s">
        <v>12833</v>
      </c>
      <c r="Z798" s="274" t="str">
        <f t="shared" si="35"/>
        <v>XN4U73</v>
      </c>
      <c r="AA798" s="274" t="str">
        <f t="shared" si="36"/>
        <v>XN4</v>
      </c>
      <c r="AB798" s="274" t="str">
        <f t="shared" si="37"/>
        <v>U73</v>
      </c>
      <c r="AC798" s="274" t="str">
        <f t="shared" si="38"/>
        <v>9X895VL</v>
      </c>
      <c r="AD798" s="274" t="str">
        <f t="shared" si="39"/>
        <v>9X8</v>
      </c>
      <c r="AE798" s="274" t="str">
        <f t="shared" si="40"/>
        <v>95VL</v>
      </c>
      <c r="AF798" s="274" t="e">
        <f t="shared" ca="1" si="41"/>
        <v>#NAME?</v>
      </c>
      <c r="AG798" s="274" t="e">
        <f t="shared" ca="1" si="42"/>
        <v>#NAME?</v>
      </c>
    </row>
    <row r="799" spans="1:33" ht="112.5">
      <c r="A799" s="187" t="e">
        <f t="shared" ca="1" si="34"/>
        <v>#NAME?</v>
      </c>
      <c r="B799" s="273" t="s">
        <v>1904</v>
      </c>
      <c r="C799" s="274"/>
      <c r="D799" s="274" t="s">
        <v>6102</v>
      </c>
      <c r="E799" s="274" t="s">
        <v>12834</v>
      </c>
      <c r="F799" s="274" t="s">
        <v>12817</v>
      </c>
      <c r="G799" s="274" t="s">
        <v>12831</v>
      </c>
      <c r="H799" s="340">
        <v>43498</v>
      </c>
      <c r="I799" s="276" t="str">
        <f t="shared" si="43"/>
        <v>LINKS HARVESTED</v>
      </c>
      <c r="J799" s="340">
        <v>43498</v>
      </c>
      <c r="K799" s="282"/>
      <c r="L799" s="278" t="s">
        <v>6118</v>
      </c>
      <c r="M799" s="278"/>
      <c r="N799" s="278" t="s">
        <v>6109</v>
      </c>
      <c r="O799" s="278"/>
      <c r="P799" s="278"/>
      <c r="Q799" s="278"/>
      <c r="R799" s="278"/>
      <c r="S799" s="278"/>
      <c r="T799" s="278"/>
      <c r="U799" s="282"/>
      <c r="V799" s="274" t="s">
        <v>12834</v>
      </c>
      <c r="W799" s="283" t="s">
        <v>6111</v>
      </c>
      <c r="X799" s="279" t="s">
        <v>12835</v>
      </c>
      <c r="Y799" s="281" t="s">
        <v>12836</v>
      </c>
      <c r="Z799" s="274" t="str">
        <f t="shared" si="35"/>
        <v>XNKFKH</v>
      </c>
      <c r="AA799" s="274" t="str">
        <f t="shared" si="36"/>
        <v>XNK</v>
      </c>
      <c r="AB799" s="274" t="str">
        <f t="shared" si="37"/>
        <v>FKH</v>
      </c>
      <c r="AC799" s="274" t="str">
        <f t="shared" si="38"/>
        <v>G7HMTS8</v>
      </c>
      <c r="AD799" s="274" t="str">
        <f t="shared" si="39"/>
        <v>G7H</v>
      </c>
      <c r="AE799" s="274" t="str">
        <f t="shared" si="40"/>
        <v>MTS8</v>
      </c>
      <c r="AF799" s="274" t="e">
        <f t="shared" ca="1" si="41"/>
        <v>#NAME?</v>
      </c>
      <c r="AG799" s="274" t="e">
        <f t="shared" ca="1" si="42"/>
        <v>#NAME?</v>
      </c>
    </row>
    <row r="800" spans="1:33" ht="187.5">
      <c r="A800" s="187" t="e">
        <f t="shared" ca="1" si="34"/>
        <v>#NAME?</v>
      </c>
      <c r="B800" s="273" t="s">
        <v>1904</v>
      </c>
      <c r="C800" s="274"/>
      <c r="D800" s="274" t="s">
        <v>6102</v>
      </c>
      <c r="E800" s="274" t="s">
        <v>12837</v>
      </c>
      <c r="F800" s="274" t="s">
        <v>12224</v>
      </c>
      <c r="G800" s="287" t="s">
        <v>12838</v>
      </c>
      <c r="H800" s="340">
        <v>43498</v>
      </c>
      <c r="I800" s="276" t="str">
        <f t="shared" si="43"/>
        <v>LINKS HARVESTED</v>
      </c>
      <c r="J800" s="340">
        <v>43498</v>
      </c>
      <c r="K800" s="282"/>
      <c r="L800" s="278" t="s">
        <v>6118</v>
      </c>
      <c r="M800" s="278"/>
      <c r="N800" s="278" t="s">
        <v>6109</v>
      </c>
      <c r="O800" s="278"/>
      <c r="P800" s="278"/>
      <c r="Q800" s="278"/>
      <c r="R800" s="278"/>
      <c r="S800" s="278"/>
      <c r="T800" s="278"/>
      <c r="U800" s="282"/>
      <c r="V800" s="274" t="s">
        <v>12839</v>
      </c>
      <c r="W800" s="283" t="s">
        <v>6111</v>
      </c>
      <c r="X800" s="279" t="s">
        <v>12840</v>
      </c>
      <c r="Y800" s="281" t="s">
        <v>12841</v>
      </c>
      <c r="Z800" s="274" t="str">
        <f t="shared" si="35"/>
        <v>XXPUPJ</v>
      </c>
      <c r="AA800" s="274" t="str">
        <f t="shared" si="36"/>
        <v>XXP</v>
      </c>
      <c r="AB800" s="274" t="str">
        <f t="shared" si="37"/>
        <v>UPJ</v>
      </c>
      <c r="AC800" s="274" t="str">
        <f t="shared" si="38"/>
        <v>XYUD2CG</v>
      </c>
      <c r="AD800" s="274" t="str">
        <f t="shared" si="39"/>
        <v>XYU</v>
      </c>
      <c r="AE800" s="274" t="str">
        <f t="shared" si="40"/>
        <v>D2CG</v>
      </c>
      <c r="AF800" s="274" t="e">
        <f t="shared" ca="1" si="41"/>
        <v>#NAME?</v>
      </c>
      <c r="AG800" s="274" t="e">
        <f t="shared" ca="1" si="42"/>
        <v>#NAME?</v>
      </c>
    </row>
    <row r="801" spans="1:33" ht="168.75">
      <c r="A801" s="187" t="e">
        <f t="shared" ca="1" si="34"/>
        <v>#NAME?</v>
      </c>
      <c r="B801" s="273" t="s">
        <v>1765</v>
      </c>
      <c r="C801" s="274"/>
      <c r="D801" s="274" t="s">
        <v>6114</v>
      </c>
      <c r="E801" s="274" t="s">
        <v>12842</v>
      </c>
      <c r="F801" s="274" t="s">
        <v>12843</v>
      </c>
      <c r="G801" s="294"/>
      <c r="H801" s="340">
        <v>43498</v>
      </c>
      <c r="I801" s="276" t="str">
        <f t="shared" si="43"/>
        <v>LINKS HARVESTED</v>
      </c>
      <c r="J801" s="340">
        <v>43502</v>
      </c>
      <c r="K801" s="282"/>
      <c r="L801" s="278" t="s">
        <v>6118</v>
      </c>
      <c r="M801" s="278"/>
      <c r="N801" s="278" t="s">
        <v>6109</v>
      </c>
      <c r="O801" s="278"/>
      <c r="P801" s="278"/>
      <c r="Q801" s="278"/>
      <c r="R801" s="278"/>
      <c r="S801" s="278"/>
      <c r="T801" s="278"/>
      <c r="U801" s="282"/>
      <c r="V801" s="274" t="s">
        <v>12844</v>
      </c>
      <c r="W801" s="283" t="s">
        <v>6111</v>
      </c>
      <c r="X801" s="279" t="s">
        <v>12845</v>
      </c>
      <c r="Y801" s="281" t="s">
        <v>12846</v>
      </c>
      <c r="Z801" s="274" t="str">
        <f t="shared" si="35"/>
        <v>XP34AX</v>
      </c>
      <c r="AA801" s="274" t="str">
        <f t="shared" si="36"/>
        <v>XP3</v>
      </c>
      <c r="AB801" s="274" t="str">
        <f t="shared" si="37"/>
        <v>4AX</v>
      </c>
      <c r="AC801" s="274" t="str">
        <f t="shared" si="38"/>
        <v>YG6B7BG</v>
      </c>
      <c r="AD801" s="274" t="str">
        <f t="shared" si="39"/>
        <v>YG6</v>
      </c>
      <c r="AE801" s="274" t="str">
        <f t="shared" si="40"/>
        <v>B7BG</v>
      </c>
      <c r="AF801" s="274" t="e">
        <f t="shared" ca="1" si="41"/>
        <v>#NAME?</v>
      </c>
      <c r="AG801" s="274" t="e">
        <f t="shared" ca="1" si="42"/>
        <v>#NAME?</v>
      </c>
    </row>
    <row r="802" spans="1:33" ht="337.5">
      <c r="A802" s="187" t="e">
        <f t="shared" ca="1" si="34"/>
        <v>#NAME?</v>
      </c>
      <c r="B802" s="273" t="s">
        <v>1886</v>
      </c>
      <c r="C802" s="274"/>
      <c r="D802" s="274" t="s">
        <v>6102</v>
      </c>
      <c r="E802" s="274" t="s">
        <v>12847</v>
      </c>
      <c r="F802" s="274" t="s">
        <v>12848</v>
      </c>
      <c r="G802" s="274" t="s">
        <v>12849</v>
      </c>
      <c r="H802" s="272"/>
      <c r="I802" s="276" t="str">
        <f t="shared" si="43"/>
        <v>LINKS HARVESTED</v>
      </c>
      <c r="J802" s="340">
        <v>43502</v>
      </c>
      <c r="K802" s="282"/>
      <c r="L802" s="278" t="s">
        <v>6118</v>
      </c>
      <c r="M802" s="278"/>
      <c r="N802" s="278" t="s">
        <v>6109</v>
      </c>
      <c r="O802" s="278"/>
      <c r="P802" s="278"/>
      <c r="Q802" s="278"/>
      <c r="R802" s="278"/>
      <c r="S802" s="278"/>
      <c r="T802" s="278"/>
      <c r="U802" s="282"/>
      <c r="V802" s="274" t="s">
        <v>12850</v>
      </c>
      <c r="W802" s="283" t="s">
        <v>6111</v>
      </c>
      <c r="X802" s="279" t="s">
        <v>12851</v>
      </c>
      <c r="Y802" s="281" t="s">
        <v>12852</v>
      </c>
      <c r="Z802" s="274" t="str">
        <f t="shared" si="35"/>
        <v>XS9D2F</v>
      </c>
      <c r="AA802" s="274" t="str">
        <f t="shared" si="36"/>
        <v>XS9</v>
      </c>
      <c r="AB802" s="274" t="str">
        <f t="shared" si="37"/>
        <v>D2F</v>
      </c>
      <c r="AC802" s="274" t="str">
        <f t="shared" si="38"/>
        <v>DQIN9AP</v>
      </c>
      <c r="AD802" s="274" t="str">
        <f t="shared" si="39"/>
        <v>DQI</v>
      </c>
      <c r="AE802" s="274" t="str">
        <f t="shared" si="40"/>
        <v>N9AP</v>
      </c>
      <c r="AF802" s="274" t="e">
        <f t="shared" ca="1" si="41"/>
        <v>#NAME?</v>
      </c>
      <c r="AG802" s="274" t="e">
        <f t="shared" ca="1" si="42"/>
        <v>#NAME?</v>
      </c>
    </row>
    <row r="803" spans="1:33" ht="168.75">
      <c r="A803" s="187" t="e">
        <f t="shared" ca="1" si="34"/>
        <v>#NAME?</v>
      </c>
      <c r="B803" s="273" t="s">
        <v>1886</v>
      </c>
      <c r="C803" s="274"/>
      <c r="D803" s="274" t="s">
        <v>3214</v>
      </c>
      <c r="E803" s="274" t="s">
        <v>12853</v>
      </c>
      <c r="F803" s="274" t="s">
        <v>12854</v>
      </c>
      <c r="G803" s="274"/>
      <c r="H803" s="272"/>
      <c r="I803" s="276" t="str">
        <f t="shared" si="43"/>
        <v>LINKS REQUIRED</v>
      </c>
      <c r="J803" s="340">
        <v>43502</v>
      </c>
      <c r="K803" s="282"/>
      <c r="L803" s="278" t="s">
        <v>6109</v>
      </c>
      <c r="M803" s="278"/>
      <c r="N803" s="278" t="s">
        <v>6109</v>
      </c>
      <c r="O803" s="278"/>
      <c r="P803" s="278"/>
      <c r="Q803" s="278"/>
      <c r="R803" s="278"/>
      <c r="S803" s="278"/>
      <c r="T803" s="278"/>
      <c r="U803" s="282"/>
      <c r="V803" s="282"/>
      <c r="W803" s="279"/>
      <c r="X803" s="282"/>
      <c r="Y803" s="281" t="s">
        <v>12855</v>
      </c>
      <c r="Z803" s="274" t="str">
        <f t="shared" si="35"/>
        <v>XWGNUQ</v>
      </c>
      <c r="AA803" s="274" t="str">
        <f t="shared" si="36"/>
        <v>XWG</v>
      </c>
      <c r="AB803" s="274" t="str">
        <f t="shared" si="37"/>
        <v>NUQ</v>
      </c>
      <c r="AC803" s="274" t="str">
        <f t="shared" si="38"/>
        <v>NCWAD6B</v>
      </c>
      <c r="AD803" s="274" t="str">
        <f t="shared" si="39"/>
        <v>NCW</v>
      </c>
      <c r="AE803" s="274" t="str">
        <f t="shared" si="40"/>
        <v>AD6B</v>
      </c>
      <c r="AF803" s="274" t="e">
        <f t="shared" ca="1" si="41"/>
        <v>#NAME?</v>
      </c>
      <c r="AG803" s="274" t="e">
        <f t="shared" ca="1" si="42"/>
        <v>#NAME?</v>
      </c>
    </row>
    <row r="804" spans="1:33" ht="409.5">
      <c r="A804" s="187" t="e">
        <f t="shared" ca="1" si="34"/>
        <v>#NAME?</v>
      </c>
      <c r="B804" s="273" t="s">
        <v>1765</v>
      </c>
      <c r="C804" s="274"/>
      <c r="D804" s="274" t="s">
        <v>6102</v>
      </c>
      <c r="E804" s="274" t="s">
        <v>12856</v>
      </c>
      <c r="F804" s="274" t="s">
        <v>12848</v>
      </c>
      <c r="G804" s="274" t="s">
        <v>12857</v>
      </c>
      <c r="H804" s="340"/>
      <c r="I804" s="276" t="str">
        <f t="shared" si="43"/>
        <v>LINKS HARVESTED</v>
      </c>
      <c r="J804" s="340">
        <v>43502</v>
      </c>
      <c r="K804" s="282"/>
      <c r="L804" s="278" t="s">
        <v>6147</v>
      </c>
      <c r="M804" s="278"/>
      <c r="N804" s="278" t="s">
        <v>6109</v>
      </c>
      <c r="O804" s="278"/>
      <c r="P804" s="278"/>
      <c r="Q804" s="278"/>
      <c r="R804" s="278"/>
      <c r="S804" s="278"/>
      <c r="T804" s="278"/>
      <c r="U804" s="282"/>
      <c r="V804" s="274" t="s">
        <v>12858</v>
      </c>
      <c r="W804" s="283" t="s">
        <v>6111</v>
      </c>
      <c r="X804" s="279" t="s">
        <v>12859</v>
      </c>
      <c r="Y804" s="281" t="s">
        <v>12860</v>
      </c>
      <c r="Z804" s="274" t="str">
        <f t="shared" si="35"/>
        <v>XWQ3DH</v>
      </c>
      <c r="AA804" s="274" t="str">
        <f t="shared" si="36"/>
        <v>XWQ</v>
      </c>
      <c r="AB804" s="274" t="str">
        <f t="shared" si="37"/>
        <v>3DH</v>
      </c>
      <c r="AC804" s="274" t="str">
        <f t="shared" si="38"/>
        <v>K7CHNGX</v>
      </c>
      <c r="AD804" s="274" t="str">
        <f t="shared" si="39"/>
        <v>K7C</v>
      </c>
      <c r="AE804" s="274" t="str">
        <f t="shared" si="40"/>
        <v>HNGX</v>
      </c>
      <c r="AF804" s="274" t="e">
        <f t="shared" ca="1" si="41"/>
        <v>#NAME?</v>
      </c>
      <c r="AG804" s="274" t="e">
        <f t="shared" ca="1" si="42"/>
        <v>#NAME?</v>
      </c>
    </row>
    <row r="805" spans="1:33" ht="337.5">
      <c r="A805" s="187" t="e">
        <f t="shared" ca="1" si="34"/>
        <v>#NAME?</v>
      </c>
      <c r="B805" s="273" t="s">
        <v>1765</v>
      </c>
      <c r="C805" s="274" t="s">
        <v>6217</v>
      </c>
      <c r="D805" s="274" t="s">
        <v>6102</v>
      </c>
      <c r="E805" s="274" t="s">
        <v>12861</v>
      </c>
      <c r="F805" s="274" t="s">
        <v>12848</v>
      </c>
      <c r="G805" s="274" t="s">
        <v>12862</v>
      </c>
      <c r="H805" s="340"/>
      <c r="I805" s="276" t="str">
        <f t="shared" si="43"/>
        <v>LINKS HARVESTED</v>
      </c>
      <c r="J805" s="340">
        <v>43502</v>
      </c>
      <c r="K805" s="282"/>
      <c r="L805" s="278" t="s">
        <v>6118</v>
      </c>
      <c r="M805" s="278"/>
      <c r="N805" s="278" t="s">
        <v>6109</v>
      </c>
      <c r="O805" s="278"/>
      <c r="P805" s="278"/>
      <c r="Q805" s="278"/>
      <c r="R805" s="278"/>
      <c r="S805" s="278"/>
      <c r="T805" s="278"/>
      <c r="U805" s="282"/>
      <c r="V805" s="274" t="s">
        <v>12863</v>
      </c>
      <c r="W805" s="283" t="s">
        <v>6111</v>
      </c>
      <c r="X805" s="279" t="s">
        <v>12864</v>
      </c>
      <c r="Y805" s="281" t="s">
        <v>12865</v>
      </c>
      <c r="Z805" s="274" t="str">
        <f t="shared" si="35"/>
        <v>XXEE2U</v>
      </c>
      <c r="AA805" s="274" t="str">
        <f t="shared" si="36"/>
        <v>XXE</v>
      </c>
      <c r="AB805" s="274" t="str">
        <f t="shared" si="37"/>
        <v>E2U</v>
      </c>
      <c r="AC805" s="274" t="str">
        <f t="shared" si="38"/>
        <v>8TPC0GY</v>
      </c>
      <c r="AD805" s="274" t="str">
        <f t="shared" si="39"/>
        <v>8TP</v>
      </c>
      <c r="AE805" s="274" t="str">
        <f t="shared" si="40"/>
        <v>C0GY</v>
      </c>
      <c r="AF805" s="274" t="e">
        <f t="shared" ca="1" si="41"/>
        <v>#NAME?</v>
      </c>
      <c r="AG805" s="274" t="e">
        <f t="shared" ca="1" si="42"/>
        <v>#NAME?</v>
      </c>
    </row>
    <row r="806" spans="1:33" ht="300">
      <c r="A806" s="187" t="e">
        <f t="shared" ca="1" si="34"/>
        <v>#NAME?</v>
      </c>
      <c r="B806" s="273" t="s">
        <v>1886</v>
      </c>
      <c r="C806" s="274"/>
      <c r="D806" s="274" t="s">
        <v>6114</v>
      </c>
      <c r="E806" s="274" t="s">
        <v>12866</v>
      </c>
      <c r="F806" s="274" t="s">
        <v>12867</v>
      </c>
      <c r="G806" s="302" t="s">
        <v>12868</v>
      </c>
      <c r="H806" s="340">
        <v>43500</v>
      </c>
      <c r="I806" s="276" t="str">
        <f t="shared" si="43"/>
        <v>LINKS HARVESTED</v>
      </c>
      <c r="J806" s="340">
        <v>43502</v>
      </c>
      <c r="K806" s="282"/>
      <c r="L806" s="278" t="s">
        <v>6118</v>
      </c>
      <c r="M806" s="278"/>
      <c r="N806" s="278" t="s">
        <v>6109</v>
      </c>
      <c r="O806" s="278"/>
      <c r="P806" s="278"/>
      <c r="Q806" s="278"/>
      <c r="R806" s="278"/>
      <c r="S806" s="278"/>
      <c r="T806" s="278"/>
      <c r="U806" s="282"/>
      <c r="V806" s="274" t="s">
        <v>12869</v>
      </c>
      <c r="W806" s="283" t="s">
        <v>6111</v>
      </c>
      <c r="X806" s="279" t="s">
        <v>12870</v>
      </c>
      <c r="Y806" s="281" t="s">
        <v>12871</v>
      </c>
      <c r="Z806" s="274" t="str">
        <f t="shared" si="35"/>
        <v>YX911S</v>
      </c>
      <c r="AA806" s="274" t="str">
        <f t="shared" si="36"/>
        <v>YX9</v>
      </c>
      <c r="AB806" s="274" t="str">
        <f t="shared" si="37"/>
        <v>11S</v>
      </c>
      <c r="AC806" s="274" t="str">
        <f t="shared" si="38"/>
        <v>XKJDUQ7</v>
      </c>
      <c r="AD806" s="274" t="str">
        <f t="shared" si="39"/>
        <v>XKJ</v>
      </c>
      <c r="AE806" s="274" t="str">
        <f t="shared" si="40"/>
        <v>DUQ7</v>
      </c>
      <c r="AF806" s="274" t="e">
        <f t="shared" ca="1" si="41"/>
        <v>#NAME?</v>
      </c>
      <c r="AG806" s="274" t="e">
        <f t="shared" ca="1" si="42"/>
        <v>#NAME?</v>
      </c>
    </row>
    <row r="807" spans="1:33" ht="337.5">
      <c r="A807" s="187" t="e">
        <f t="shared" ca="1" si="34"/>
        <v>#NAME?</v>
      </c>
      <c r="B807" s="273" t="s">
        <v>1762</v>
      </c>
      <c r="C807" s="274"/>
      <c r="D807" s="274" t="s">
        <v>6114</v>
      </c>
      <c r="E807" s="274" t="s">
        <v>12872</v>
      </c>
      <c r="F807" s="274" t="s">
        <v>12873</v>
      </c>
      <c r="G807" s="274" t="s">
        <v>12874</v>
      </c>
      <c r="H807" s="340">
        <v>43500</v>
      </c>
      <c r="I807" s="276" t="str">
        <f t="shared" si="43"/>
        <v>LINKS REQUIRED</v>
      </c>
      <c r="J807" s="340"/>
      <c r="K807" s="282"/>
      <c r="L807" s="278"/>
      <c r="M807" s="278"/>
      <c r="N807" s="278"/>
      <c r="O807" s="278"/>
      <c r="P807" s="278"/>
      <c r="Q807" s="278"/>
      <c r="R807" s="278"/>
      <c r="S807" s="278"/>
      <c r="T807" s="278"/>
      <c r="U807" s="282"/>
      <c r="V807" s="282"/>
      <c r="W807" s="279"/>
      <c r="X807" s="282"/>
      <c r="Y807" s="281" t="s">
        <v>12875</v>
      </c>
      <c r="Z807" s="274" t="str">
        <f t="shared" si="35"/>
        <v>YXAIAX</v>
      </c>
      <c r="AA807" s="274" t="str">
        <f t="shared" si="36"/>
        <v>YXA</v>
      </c>
      <c r="AB807" s="274" t="str">
        <f t="shared" si="37"/>
        <v>IAX</v>
      </c>
      <c r="AC807" s="274" t="str">
        <f t="shared" si="38"/>
        <v>UHWEW2Q</v>
      </c>
      <c r="AD807" s="274" t="str">
        <f t="shared" si="39"/>
        <v>UHW</v>
      </c>
      <c r="AE807" s="274" t="str">
        <f t="shared" si="40"/>
        <v>EW2Q</v>
      </c>
      <c r="AF807" s="274" t="e">
        <f t="shared" ca="1" si="41"/>
        <v>#NAME?</v>
      </c>
      <c r="AG807" s="274" t="e">
        <f t="shared" ca="1" si="42"/>
        <v>#NAME?</v>
      </c>
    </row>
    <row r="808" spans="1:33" ht="262.5">
      <c r="A808" s="187" t="e">
        <f t="shared" ca="1" si="34"/>
        <v>#NAME?</v>
      </c>
      <c r="B808" s="273" t="s">
        <v>1904</v>
      </c>
      <c r="C808" s="274"/>
      <c r="D808" s="274" t="s">
        <v>6114</v>
      </c>
      <c r="E808" s="274" t="s">
        <v>12876</v>
      </c>
      <c r="F808" s="274" t="s">
        <v>12877</v>
      </c>
      <c r="G808" s="274" t="s">
        <v>12878</v>
      </c>
      <c r="H808" s="340">
        <v>43500</v>
      </c>
      <c r="I808" s="276" t="str">
        <f t="shared" si="43"/>
        <v>LINKS HARVESTED</v>
      </c>
      <c r="J808" s="340">
        <v>43502</v>
      </c>
      <c r="K808" s="282"/>
      <c r="L808" s="278" t="s">
        <v>6118</v>
      </c>
      <c r="M808" s="278"/>
      <c r="N808" s="278" t="s">
        <v>6109</v>
      </c>
      <c r="O808" s="278"/>
      <c r="P808" s="278"/>
      <c r="Q808" s="278"/>
      <c r="R808" s="278"/>
      <c r="S808" s="278"/>
      <c r="T808" s="278"/>
      <c r="U808" s="282"/>
      <c r="V808" s="274" t="s">
        <v>12879</v>
      </c>
      <c r="W808" s="283" t="s">
        <v>6111</v>
      </c>
      <c r="X808" s="309" t="s">
        <v>12880</v>
      </c>
      <c r="Y808" s="281" t="s">
        <v>12881</v>
      </c>
      <c r="Z808" s="274" t="str">
        <f t="shared" si="35"/>
        <v>Y3LHC9</v>
      </c>
      <c r="AA808" s="274" t="str">
        <f t="shared" si="36"/>
        <v>Y3L</v>
      </c>
      <c r="AB808" s="274" t="str">
        <f t="shared" si="37"/>
        <v>HC9</v>
      </c>
      <c r="AC808" s="274" t="str">
        <f t="shared" si="38"/>
        <v>UWSYUA3</v>
      </c>
      <c r="AD808" s="274" t="str">
        <f t="shared" si="39"/>
        <v>UWS</v>
      </c>
      <c r="AE808" s="274" t="str">
        <f t="shared" si="40"/>
        <v>YUA3</v>
      </c>
      <c r="AF808" s="274" t="e">
        <f t="shared" ca="1" si="41"/>
        <v>#NAME?</v>
      </c>
      <c r="AG808" s="274" t="e">
        <f t="shared" ca="1" si="42"/>
        <v>#NAME?</v>
      </c>
    </row>
    <row r="809" spans="1:33" ht="150">
      <c r="A809" s="187" t="e">
        <f t="shared" ca="1" si="34"/>
        <v>#NAME?</v>
      </c>
      <c r="B809" s="273" t="s">
        <v>1762</v>
      </c>
      <c r="C809" s="274"/>
      <c r="D809" s="274" t="s">
        <v>6102</v>
      </c>
      <c r="E809" s="274" t="s">
        <v>12882</v>
      </c>
      <c r="F809" s="274" t="s">
        <v>6162</v>
      </c>
      <c r="G809" s="274"/>
      <c r="H809" s="340">
        <v>43503</v>
      </c>
      <c r="I809" s="276" t="str">
        <f t="shared" si="43"/>
        <v>LINKS REQUIRED</v>
      </c>
      <c r="J809" s="340">
        <v>43503</v>
      </c>
      <c r="K809" s="282"/>
      <c r="L809" s="278"/>
      <c r="M809" s="278"/>
      <c r="N809" s="278"/>
      <c r="O809" s="278"/>
      <c r="P809" s="278"/>
      <c r="Q809" s="278"/>
      <c r="R809" s="278"/>
      <c r="S809" s="278"/>
      <c r="T809" s="278"/>
      <c r="U809" s="282"/>
      <c r="V809" s="282"/>
      <c r="W809" s="279"/>
      <c r="X809" s="282"/>
      <c r="Y809" s="281" t="s">
        <v>12883</v>
      </c>
      <c r="Z809" s="274" t="str">
        <f t="shared" si="35"/>
        <v>Y4HG69</v>
      </c>
      <c r="AA809" s="274" t="str">
        <f t="shared" si="36"/>
        <v>Y4H</v>
      </c>
      <c r="AB809" s="274" t="str">
        <f t="shared" si="37"/>
        <v>G69</v>
      </c>
      <c r="AC809" s="274" t="str">
        <f t="shared" si="38"/>
        <v>R1XZAMF</v>
      </c>
      <c r="AD809" s="274" t="str">
        <f t="shared" si="39"/>
        <v>R1X</v>
      </c>
      <c r="AE809" s="274" t="str">
        <f t="shared" si="40"/>
        <v>ZAMF</v>
      </c>
      <c r="AF809" s="274" t="e">
        <f t="shared" ca="1" si="41"/>
        <v>#NAME?</v>
      </c>
      <c r="AG809" s="274" t="e">
        <f t="shared" ca="1" si="42"/>
        <v>#NAME?</v>
      </c>
    </row>
    <row r="810" spans="1:33" ht="225">
      <c r="A810" s="187" t="e">
        <f t="shared" ca="1" si="34"/>
        <v>#NAME?</v>
      </c>
      <c r="B810" s="273" t="s">
        <v>1765</v>
      </c>
      <c r="C810" s="274" t="s">
        <v>12884</v>
      </c>
      <c r="D810" s="274" t="s">
        <v>6114</v>
      </c>
      <c r="E810" s="274" t="s">
        <v>12885</v>
      </c>
      <c r="F810" s="274" t="s">
        <v>12886</v>
      </c>
      <c r="G810" s="294" t="s">
        <v>12887</v>
      </c>
      <c r="H810" s="340">
        <v>43503</v>
      </c>
      <c r="I810" s="276" t="str">
        <f t="shared" si="43"/>
        <v>LINKS HARVESTED</v>
      </c>
      <c r="J810" s="340">
        <v>43503</v>
      </c>
      <c r="K810" s="282"/>
      <c r="L810" s="278" t="s">
        <v>6118</v>
      </c>
      <c r="M810" s="278"/>
      <c r="N810" s="278" t="s">
        <v>6109</v>
      </c>
      <c r="O810" s="278"/>
      <c r="P810" s="278"/>
      <c r="Q810" s="278"/>
      <c r="R810" s="278"/>
      <c r="S810" s="278"/>
      <c r="T810" s="278"/>
      <c r="U810" s="282"/>
      <c r="V810" s="274" t="s">
        <v>12888</v>
      </c>
      <c r="W810" s="283" t="s">
        <v>6111</v>
      </c>
      <c r="X810" s="279" t="s">
        <v>12889</v>
      </c>
      <c r="Y810" s="281" t="s">
        <v>12890</v>
      </c>
      <c r="Z810" s="274" t="str">
        <f t="shared" si="35"/>
        <v>Y4NF7Z</v>
      </c>
      <c r="AA810" s="274" t="str">
        <f t="shared" si="36"/>
        <v>Y4N</v>
      </c>
      <c r="AB810" s="274" t="str">
        <f t="shared" si="37"/>
        <v>F7Z</v>
      </c>
      <c r="AC810" s="274" t="str">
        <f t="shared" si="38"/>
        <v>BFS8VAC</v>
      </c>
      <c r="AD810" s="274" t="str">
        <f t="shared" si="39"/>
        <v>BFS</v>
      </c>
      <c r="AE810" s="274" t="str">
        <f t="shared" si="40"/>
        <v>8VAC</v>
      </c>
      <c r="AF810" s="274" t="e">
        <f t="shared" ca="1" si="41"/>
        <v>#NAME?</v>
      </c>
      <c r="AG810" s="274" t="e">
        <f t="shared" ca="1" si="42"/>
        <v>#NAME?</v>
      </c>
    </row>
    <row r="811" spans="1:33" ht="337.5">
      <c r="A811" s="187" t="e">
        <f t="shared" ca="1" si="34"/>
        <v>#NAME?</v>
      </c>
      <c r="B811" s="273" t="s">
        <v>1886</v>
      </c>
      <c r="C811" s="274"/>
      <c r="D811" s="274" t="s">
        <v>6102</v>
      </c>
      <c r="E811" s="274" t="s">
        <v>12891</v>
      </c>
      <c r="F811" s="274" t="s">
        <v>12848</v>
      </c>
      <c r="G811" s="274" t="s">
        <v>12892</v>
      </c>
      <c r="H811" s="340">
        <v>43504</v>
      </c>
      <c r="I811" s="276" t="str">
        <f t="shared" si="43"/>
        <v>LINKS HARVESTED</v>
      </c>
      <c r="J811" s="272"/>
      <c r="K811" s="282"/>
      <c r="L811" s="278" t="s">
        <v>6118</v>
      </c>
      <c r="M811" s="278"/>
      <c r="N811" s="278" t="s">
        <v>6109</v>
      </c>
      <c r="O811" s="278"/>
      <c r="P811" s="278"/>
      <c r="Q811" s="278"/>
      <c r="R811" s="278"/>
      <c r="S811" s="278"/>
      <c r="T811" s="278"/>
      <c r="U811" s="282"/>
      <c r="V811" s="274" t="s">
        <v>12893</v>
      </c>
      <c r="W811" s="283" t="s">
        <v>6111</v>
      </c>
      <c r="X811" s="279" t="s">
        <v>12894</v>
      </c>
      <c r="Y811" s="281" t="s">
        <v>12895</v>
      </c>
      <c r="Z811" s="274" t="str">
        <f t="shared" si="35"/>
        <v>Y4S3FQ</v>
      </c>
      <c r="AA811" s="274" t="str">
        <f t="shared" si="36"/>
        <v>Y4S</v>
      </c>
      <c r="AB811" s="274" t="str">
        <f t="shared" si="37"/>
        <v>3FQ</v>
      </c>
      <c r="AC811" s="274" t="str">
        <f t="shared" si="38"/>
        <v>1LZTHIS</v>
      </c>
      <c r="AD811" s="274" t="str">
        <f t="shared" si="39"/>
        <v>1LZ</v>
      </c>
      <c r="AE811" s="274" t="str">
        <f t="shared" si="40"/>
        <v>THIS</v>
      </c>
      <c r="AF811" s="274" t="e">
        <f t="shared" ca="1" si="41"/>
        <v>#NAME?</v>
      </c>
      <c r="AG811" s="274" t="e">
        <f t="shared" ca="1" si="42"/>
        <v>#NAME?</v>
      </c>
    </row>
    <row r="812" spans="1:33" ht="112.5">
      <c r="A812" s="187" t="e">
        <f t="shared" ca="1" si="34"/>
        <v>#NAME?</v>
      </c>
      <c r="B812" s="273" t="s">
        <v>1886</v>
      </c>
      <c r="C812" s="274"/>
      <c r="D812" s="274" t="s">
        <v>6102</v>
      </c>
      <c r="E812" s="274" t="s">
        <v>12896</v>
      </c>
      <c r="F812" s="274" t="s">
        <v>12848</v>
      </c>
      <c r="G812" s="274" t="s">
        <v>12897</v>
      </c>
      <c r="H812" s="340">
        <v>43504</v>
      </c>
      <c r="I812" s="276" t="str">
        <f t="shared" si="43"/>
        <v>LINKS REQUIRED</v>
      </c>
      <c r="J812" s="272"/>
      <c r="K812" s="282"/>
      <c r="L812" s="278"/>
      <c r="M812" s="278"/>
      <c r="N812" s="278"/>
      <c r="O812" s="278"/>
      <c r="P812" s="278"/>
      <c r="Q812" s="278"/>
      <c r="R812" s="278"/>
      <c r="S812" s="278"/>
      <c r="T812" s="278"/>
      <c r="U812" s="282"/>
      <c r="V812" s="282"/>
      <c r="W812" s="279"/>
      <c r="X812" s="282"/>
      <c r="Y812" s="281" t="s">
        <v>12898</v>
      </c>
      <c r="Z812" s="274" t="str">
        <f t="shared" si="35"/>
        <v>Y641FX</v>
      </c>
      <c r="AA812" s="274" t="str">
        <f t="shared" si="36"/>
        <v>Y64</v>
      </c>
      <c r="AB812" s="274" t="str">
        <f t="shared" si="37"/>
        <v>1FX</v>
      </c>
      <c r="AC812" s="274" t="str">
        <f t="shared" si="38"/>
        <v>3Y3ZGFZ</v>
      </c>
      <c r="AD812" s="274" t="str">
        <f t="shared" si="39"/>
        <v>3Y3</v>
      </c>
      <c r="AE812" s="274" t="str">
        <f t="shared" si="40"/>
        <v>ZGFZ</v>
      </c>
      <c r="AF812" s="274" t="e">
        <f t="shared" ca="1" si="41"/>
        <v>#NAME?</v>
      </c>
      <c r="AG812" s="274" t="e">
        <f t="shared" ca="1" si="42"/>
        <v>#NAME?</v>
      </c>
    </row>
    <row r="813" spans="1:33" ht="337.5">
      <c r="A813" s="187" t="e">
        <f t="shared" ca="1" si="34"/>
        <v>#NAME?</v>
      </c>
      <c r="B813" s="273" t="s">
        <v>1765</v>
      </c>
      <c r="C813" s="274"/>
      <c r="D813" s="274" t="s">
        <v>6102</v>
      </c>
      <c r="E813" s="274" t="s">
        <v>12899</v>
      </c>
      <c r="F813" s="274" t="s">
        <v>12848</v>
      </c>
      <c r="G813" s="274" t="s">
        <v>12900</v>
      </c>
      <c r="H813" s="340">
        <v>43504</v>
      </c>
      <c r="I813" s="276" t="str">
        <f t="shared" si="43"/>
        <v>LINKS HARVESTED</v>
      </c>
      <c r="J813" s="272"/>
      <c r="K813" s="282"/>
      <c r="L813" s="278" t="s">
        <v>6118</v>
      </c>
      <c r="M813" s="278"/>
      <c r="N813" s="278" t="s">
        <v>6109</v>
      </c>
      <c r="O813" s="278"/>
      <c r="P813" s="278"/>
      <c r="Q813" s="278"/>
      <c r="R813" s="278"/>
      <c r="S813" s="278"/>
      <c r="T813" s="278"/>
      <c r="U813" s="282"/>
      <c r="V813" s="274" t="s">
        <v>12901</v>
      </c>
      <c r="W813" s="283" t="s">
        <v>6111</v>
      </c>
      <c r="X813" s="309" t="s">
        <v>12902</v>
      </c>
      <c r="Y813" s="281" t="s">
        <v>12903</v>
      </c>
      <c r="Z813" s="274" t="str">
        <f t="shared" si="35"/>
        <v>Y6UBGE</v>
      </c>
      <c r="AA813" s="274" t="str">
        <f t="shared" si="36"/>
        <v>Y6U</v>
      </c>
      <c r="AB813" s="274" t="str">
        <f t="shared" si="37"/>
        <v>BGE</v>
      </c>
      <c r="AC813" s="274" t="str">
        <f t="shared" si="38"/>
        <v>EJ2JXMQ</v>
      </c>
      <c r="AD813" s="274" t="str">
        <f t="shared" si="39"/>
        <v>EJ2</v>
      </c>
      <c r="AE813" s="274" t="str">
        <f t="shared" si="40"/>
        <v>JXMQ</v>
      </c>
      <c r="AF813" s="274" t="e">
        <f t="shared" ca="1" si="41"/>
        <v>#NAME?</v>
      </c>
      <c r="AG813" s="274" t="e">
        <f t="shared" ca="1" si="42"/>
        <v>#NAME?</v>
      </c>
    </row>
    <row r="814" spans="1:33" ht="225">
      <c r="A814" s="187" t="e">
        <f t="shared" ca="1" si="34"/>
        <v>#NAME?</v>
      </c>
      <c r="B814" s="273" t="s">
        <v>1886</v>
      </c>
      <c r="C814" s="274"/>
      <c r="D814" s="274" t="s">
        <v>6102</v>
      </c>
      <c r="E814" s="274" t="s">
        <v>12904</v>
      </c>
      <c r="F814" s="274" t="s">
        <v>12848</v>
      </c>
      <c r="G814" s="294"/>
      <c r="H814" s="340">
        <v>43504</v>
      </c>
      <c r="I814" s="276" t="str">
        <f t="shared" si="43"/>
        <v>LINKS HARVESTED</v>
      </c>
      <c r="J814" s="272"/>
      <c r="K814" s="282"/>
      <c r="L814" s="278" t="s">
        <v>6118</v>
      </c>
      <c r="M814" s="278"/>
      <c r="N814" s="278" t="s">
        <v>6109</v>
      </c>
      <c r="O814" s="278"/>
      <c r="P814" s="278"/>
      <c r="Q814" s="278"/>
      <c r="R814" s="278"/>
      <c r="S814" s="278"/>
      <c r="T814" s="278"/>
      <c r="U814" s="282"/>
      <c r="V814" s="274" t="s">
        <v>12905</v>
      </c>
      <c r="W814" s="283" t="s">
        <v>6111</v>
      </c>
      <c r="X814" s="279" t="s">
        <v>12906</v>
      </c>
      <c r="Y814" s="281" t="s">
        <v>12907</v>
      </c>
      <c r="Z814" s="274" t="str">
        <f t="shared" si="35"/>
        <v>Y7KCI1</v>
      </c>
      <c r="AA814" s="274" t="str">
        <f t="shared" si="36"/>
        <v>Y7K</v>
      </c>
      <c r="AB814" s="274" t="str">
        <f t="shared" si="37"/>
        <v>CI1</v>
      </c>
      <c r="AC814" s="274" t="str">
        <f t="shared" si="38"/>
        <v>T66XH56</v>
      </c>
      <c r="AD814" s="274" t="str">
        <f t="shared" si="39"/>
        <v>T66</v>
      </c>
      <c r="AE814" s="274" t="str">
        <f t="shared" si="40"/>
        <v>XH56</v>
      </c>
      <c r="AF814" s="274" t="e">
        <f t="shared" ca="1" si="41"/>
        <v>#NAME?</v>
      </c>
      <c r="AG814" s="274" t="e">
        <f t="shared" ca="1" si="42"/>
        <v>#NAME?</v>
      </c>
    </row>
    <row r="815" spans="1:33" ht="243.75">
      <c r="A815" s="187" t="e">
        <f t="shared" ca="1" si="34"/>
        <v>#NAME?</v>
      </c>
      <c r="B815" s="273" t="s">
        <v>1765</v>
      </c>
      <c r="C815" s="274"/>
      <c r="D815" s="274" t="s">
        <v>6102</v>
      </c>
      <c r="E815" s="274" t="s">
        <v>12908</v>
      </c>
      <c r="F815" s="274" t="s">
        <v>12848</v>
      </c>
      <c r="G815" s="274" t="s">
        <v>12909</v>
      </c>
      <c r="H815" s="340">
        <v>43504</v>
      </c>
      <c r="I815" s="276" t="str">
        <f t="shared" si="43"/>
        <v>LINKS HARVESTED</v>
      </c>
      <c r="J815" s="272"/>
      <c r="K815" s="282"/>
      <c r="L815" s="278" t="s">
        <v>6109</v>
      </c>
      <c r="M815" s="278"/>
      <c r="N815" s="278" t="s">
        <v>6109</v>
      </c>
      <c r="O815" s="278"/>
      <c r="P815" s="278"/>
      <c r="Q815" s="278"/>
      <c r="R815" s="278"/>
      <c r="S815" s="278"/>
      <c r="T815" s="278"/>
      <c r="U815" s="282"/>
      <c r="V815" s="282"/>
      <c r="W815" s="283" t="s">
        <v>6111</v>
      </c>
      <c r="X815" s="279" t="s">
        <v>12910</v>
      </c>
      <c r="Y815" s="281" t="s">
        <v>12911</v>
      </c>
      <c r="Z815" s="274" t="str">
        <f t="shared" si="35"/>
        <v>YAER9D</v>
      </c>
      <c r="AA815" s="274" t="str">
        <f t="shared" si="36"/>
        <v>YAE</v>
      </c>
      <c r="AB815" s="274" t="str">
        <f t="shared" si="37"/>
        <v>R9D</v>
      </c>
      <c r="AC815" s="274" t="str">
        <f t="shared" si="38"/>
        <v>TX7I4LR</v>
      </c>
      <c r="AD815" s="274" t="str">
        <f t="shared" si="39"/>
        <v>TX7</v>
      </c>
      <c r="AE815" s="274" t="str">
        <f t="shared" si="40"/>
        <v>I4LR</v>
      </c>
      <c r="AF815" s="274" t="e">
        <f t="shared" ca="1" si="41"/>
        <v>#NAME?</v>
      </c>
      <c r="AG815" s="274" t="e">
        <f t="shared" ca="1" si="42"/>
        <v>#NAME?</v>
      </c>
    </row>
    <row r="816" spans="1:33" ht="262.5">
      <c r="A816" s="187" t="e">
        <f t="shared" ca="1" si="34"/>
        <v>#NAME?</v>
      </c>
      <c r="B816" s="273" t="s">
        <v>1886</v>
      </c>
      <c r="C816" s="274"/>
      <c r="D816" s="274" t="s">
        <v>6102</v>
      </c>
      <c r="E816" s="274" t="s">
        <v>12912</v>
      </c>
      <c r="F816" s="274" t="s">
        <v>12848</v>
      </c>
      <c r="G816" s="274"/>
      <c r="H816" s="340">
        <v>43504</v>
      </c>
      <c r="I816" s="276" t="str">
        <f t="shared" si="43"/>
        <v>LINKS REQUIRED</v>
      </c>
      <c r="J816" s="272"/>
      <c r="K816" s="282"/>
      <c r="L816" s="278"/>
      <c r="M816" s="278"/>
      <c r="N816" s="278"/>
      <c r="O816" s="278"/>
      <c r="P816" s="278"/>
      <c r="Q816" s="278"/>
      <c r="R816" s="278"/>
      <c r="S816" s="278"/>
      <c r="T816" s="278"/>
      <c r="U816" s="282"/>
      <c r="V816" s="282"/>
      <c r="W816" s="279"/>
      <c r="X816" s="282"/>
      <c r="Y816" s="281" t="s">
        <v>12913</v>
      </c>
      <c r="Z816" s="274" t="str">
        <f t="shared" si="35"/>
        <v>YB2P54</v>
      </c>
      <c r="AA816" s="274" t="str">
        <f t="shared" si="36"/>
        <v>YB2</v>
      </c>
      <c r="AB816" s="274" t="str">
        <f t="shared" si="37"/>
        <v>P54</v>
      </c>
      <c r="AC816" s="274" t="str">
        <f t="shared" si="38"/>
        <v>BW91UEP</v>
      </c>
      <c r="AD816" s="274" t="str">
        <f t="shared" si="39"/>
        <v>BW9</v>
      </c>
      <c r="AE816" s="274" t="str">
        <f t="shared" si="40"/>
        <v>1UEP</v>
      </c>
      <c r="AF816" s="274" t="e">
        <f t="shared" ca="1" si="41"/>
        <v>#NAME?</v>
      </c>
      <c r="AG816" s="274" t="e">
        <f t="shared" ca="1" si="42"/>
        <v>#NAME?</v>
      </c>
    </row>
    <row r="817" spans="1:33" ht="243.75">
      <c r="A817" s="187" t="e">
        <f t="shared" ca="1" si="34"/>
        <v>#NAME?</v>
      </c>
      <c r="B817" s="273" t="s">
        <v>1765</v>
      </c>
      <c r="C817" s="274"/>
      <c r="D817" s="274" t="s">
        <v>6102</v>
      </c>
      <c r="E817" s="274" t="s">
        <v>12914</v>
      </c>
      <c r="F817" s="274" t="s">
        <v>12848</v>
      </c>
      <c r="G817" s="274" t="s">
        <v>12915</v>
      </c>
      <c r="H817" s="340">
        <v>43504</v>
      </c>
      <c r="I817" s="276" t="str">
        <f t="shared" si="43"/>
        <v>LINKS HARVESTED</v>
      </c>
      <c r="J817" s="272"/>
      <c r="K817" s="282"/>
      <c r="L817" s="278" t="s">
        <v>6147</v>
      </c>
      <c r="M817" s="278"/>
      <c r="N817" s="278" t="s">
        <v>6109</v>
      </c>
      <c r="O817" s="278"/>
      <c r="P817" s="278"/>
      <c r="Q817" s="278"/>
      <c r="R817" s="278"/>
      <c r="S817" s="278"/>
      <c r="T817" s="278"/>
      <c r="U817" s="282"/>
      <c r="V817" s="274" t="s">
        <v>12916</v>
      </c>
      <c r="W817" s="283" t="s">
        <v>6111</v>
      </c>
      <c r="X817" s="279" t="s">
        <v>12917</v>
      </c>
      <c r="Y817" s="281" t="s">
        <v>12918</v>
      </c>
      <c r="Z817" s="274" t="str">
        <f t="shared" si="35"/>
        <v>YCNL7M</v>
      </c>
      <c r="AA817" s="274" t="str">
        <f t="shared" si="36"/>
        <v>YCN</v>
      </c>
      <c r="AB817" s="274" t="str">
        <f t="shared" si="37"/>
        <v>L7M</v>
      </c>
      <c r="AC817" s="274" t="str">
        <f t="shared" si="38"/>
        <v>EYTCX8C</v>
      </c>
      <c r="AD817" s="274" t="str">
        <f t="shared" si="39"/>
        <v>EYT</v>
      </c>
      <c r="AE817" s="274" t="str">
        <f t="shared" si="40"/>
        <v>CX8C</v>
      </c>
      <c r="AF817" s="274" t="e">
        <f t="shared" ca="1" si="41"/>
        <v>#NAME?</v>
      </c>
      <c r="AG817" s="274" t="e">
        <f t="shared" ca="1" si="42"/>
        <v>#NAME?</v>
      </c>
    </row>
    <row r="818" spans="1:33" ht="243.75">
      <c r="A818" s="187" t="e">
        <f t="shared" ca="1" si="34"/>
        <v>#NAME?</v>
      </c>
      <c r="B818" s="273" t="s">
        <v>1765</v>
      </c>
      <c r="C818" s="274"/>
      <c r="D818" s="274" t="s">
        <v>6102</v>
      </c>
      <c r="E818" s="274" t="s">
        <v>12919</v>
      </c>
      <c r="F818" s="274" t="s">
        <v>12848</v>
      </c>
      <c r="G818" s="274" t="s">
        <v>12920</v>
      </c>
      <c r="H818" s="340">
        <v>43504</v>
      </c>
      <c r="I818" s="276" t="str">
        <f t="shared" si="43"/>
        <v>LINKS REQUIRED</v>
      </c>
      <c r="J818" s="272"/>
      <c r="K818" s="282"/>
      <c r="L818" s="278" t="s">
        <v>6147</v>
      </c>
      <c r="M818" s="278"/>
      <c r="N818" s="278" t="s">
        <v>6109</v>
      </c>
      <c r="O818" s="278"/>
      <c r="P818" s="278"/>
      <c r="Q818" s="278"/>
      <c r="R818" s="278"/>
      <c r="S818" s="278"/>
      <c r="T818" s="278"/>
      <c r="U818" s="282"/>
      <c r="V818" s="282"/>
      <c r="W818" s="279"/>
      <c r="X818" s="282"/>
      <c r="Y818" s="281" t="s">
        <v>12921</v>
      </c>
      <c r="Z818" s="274" t="str">
        <f t="shared" si="35"/>
        <v>YG2YY9</v>
      </c>
      <c r="AA818" s="274" t="str">
        <f t="shared" si="36"/>
        <v>YG2</v>
      </c>
      <c r="AB818" s="274" t="str">
        <f t="shared" si="37"/>
        <v>YY9</v>
      </c>
      <c r="AC818" s="274" t="str">
        <f t="shared" si="38"/>
        <v>HXWGAFJ</v>
      </c>
      <c r="AD818" s="274" t="str">
        <f t="shared" si="39"/>
        <v>HXW</v>
      </c>
      <c r="AE818" s="274" t="str">
        <f t="shared" si="40"/>
        <v>GAFJ</v>
      </c>
      <c r="AF818" s="274" t="e">
        <f t="shared" ca="1" si="41"/>
        <v>#NAME?</v>
      </c>
      <c r="AG818" s="274" t="e">
        <f t="shared" ca="1" si="42"/>
        <v>#NAME?</v>
      </c>
    </row>
    <row r="819" spans="1:33" ht="243.75">
      <c r="A819" s="187" t="e">
        <f t="shared" ca="1" si="34"/>
        <v>#NAME?</v>
      </c>
      <c r="B819" s="273" t="s">
        <v>1765</v>
      </c>
      <c r="C819" s="274"/>
      <c r="D819" s="274" t="s">
        <v>6102</v>
      </c>
      <c r="E819" s="274" t="s">
        <v>12922</v>
      </c>
      <c r="F819" s="274" t="s">
        <v>12848</v>
      </c>
      <c r="G819" s="274" t="s">
        <v>12920</v>
      </c>
      <c r="H819" s="340">
        <v>43504</v>
      </c>
      <c r="I819" s="276" t="str">
        <f t="shared" si="43"/>
        <v>LINKS REQUIRED</v>
      </c>
      <c r="J819" s="272"/>
      <c r="K819" s="282"/>
      <c r="L819" s="278" t="s">
        <v>6147</v>
      </c>
      <c r="M819" s="278"/>
      <c r="N819" s="278" t="s">
        <v>6109</v>
      </c>
      <c r="O819" s="278"/>
      <c r="P819" s="278"/>
      <c r="Q819" s="278"/>
      <c r="R819" s="278"/>
      <c r="S819" s="278"/>
      <c r="T819" s="278"/>
      <c r="U819" s="282"/>
      <c r="V819" s="282"/>
      <c r="W819" s="279"/>
      <c r="X819" s="282"/>
      <c r="Y819" s="281" t="s">
        <v>12923</v>
      </c>
      <c r="Z819" s="274" t="str">
        <f t="shared" si="35"/>
        <v>YGS172</v>
      </c>
      <c r="AA819" s="274" t="str">
        <f t="shared" si="36"/>
        <v>YGS</v>
      </c>
      <c r="AB819" s="274" t="str">
        <f t="shared" si="37"/>
        <v>172</v>
      </c>
      <c r="AC819" s="274" t="str">
        <f t="shared" si="38"/>
        <v>FNLT0MA</v>
      </c>
      <c r="AD819" s="274" t="str">
        <f t="shared" si="39"/>
        <v>FNL</v>
      </c>
      <c r="AE819" s="274" t="str">
        <f t="shared" si="40"/>
        <v>T0MA</v>
      </c>
      <c r="AF819" s="274" t="e">
        <f t="shared" ca="1" si="41"/>
        <v>#NAME?</v>
      </c>
      <c r="AG819" s="274" t="e">
        <f t="shared" ca="1" si="42"/>
        <v>#NAME?</v>
      </c>
    </row>
    <row r="820" spans="1:33" ht="337.5">
      <c r="A820" s="187" t="e">
        <f t="shared" ca="1" si="34"/>
        <v>#NAME?</v>
      </c>
      <c r="B820" s="273" t="s">
        <v>1886</v>
      </c>
      <c r="C820" s="274"/>
      <c r="D820" s="274" t="s">
        <v>6102</v>
      </c>
      <c r="E820" s="274" t="s">
        <v>12924</v>
      </c>
      <c r="F820" s="274" t="s">
        <v>12848</v>
      </c>
      <c r="G820" s="274"/>
      <c r="H820" s="340">
        <v>43504</v>
      </c>
      <c r="I820" s="276" t="str">
        <f t="shared" si="43"/>
        <v>LINKS REQUIRED</v>
      </c>
      <c r="J820" s="272"/>
      <c r="K820" s="282"/>
      <c r="L820" s="278" t="s">
        <v>6118</v>
      </c>
      <c r="M820" s="278"/>
      <c r="N820" s="278" t="s">
        <v>6109</v>
      </c>
      <c r="O820" s="278"/>
      <c r="P820" s="278"/>
      <c r="Q820" s="278"/>
      <c r="R820" s="278"/>
      <c r="S820" s="278"/>
      <c r="T820" s="278"/>
      <c r="U820" s="282"/>
      <c r="V820" s="282"/>
      <c r="W820" s="279"/>
      <c r="X820" s="282"/>
      <c r="Y820" s="281" t="s">
        <v>12925</v>
      </c>
      <c r="Z820" s="274" t="str">
        <f t="shared" si="35"/>
        <v>YLZM8Y</v>
      </c>
      <c r="AA820" s="274" t="str">
        <f t="shared" si="36"/>
        <v>YLZ</v>
      </c>
      <c r="AB820" s="274" t="str">
        <f t="shared" si="37"/>
        <v>M8Y</v>
      </c>
      <c r="AC820" s="274" t="str">
        <f t="shared" si="38"/>
        <v>B3IEN9Y</v>
      </c>
      <c r="AD820" s="274" t="str">
        <f t="shared" si="39"/>
        <v>B3I</v>
      </c>
      <c r="AE820" s="274" t="str">
        <f t="shared" si="40"/>
        <v>EN9Y</v>
      </c>
      <c r="AF820" s="274" t="e">
        <f t="shared" ca="1" si="41"/>
        <v>#NAME?</v>
      </c>
      <c r="AG820" s="274" t="e">
        <f t="shared" ca="1" si="42"/>
        <v>#NAME?</v>
      </c>
    </row>
    <row r="821" spans="1:33" ht="337.5">
      <c r="A821" s="187" t="e">
        <f t="shared" ca="1" si="34"/>
        <v>#NAME?</v>
      </c>
      <c r="B821" s="273" t="s">
        <v>1886</v>
      </c>
      <c r="C821" s="274"/>
      <c r="D821" s="274" t="s">
        <v>6102</v>
      </c>
      <c r="E821" s="274" t="s">
        <v>12926</v>
      </c>
      <c r="F821" s="274" t="s">
        <v>12848</v>
      </c>
      <c r="G821" s="274"/>
      <c r="H821" s="340">
        <v>43504</v>
      </c>
      <c r="I821" s="276" t="str">
        <f t="shared" si="43"/>
        <v>LINKS REQUIRED</v>
      </c>
      <c r="J821" s="272"/>
      <c r="K821" s="282"/>
      <c r="L821" s="278" t="s">
        <v>6118</v>
      </c>
      <c r="M821" s="278"/>
      <c r="N821" s="278" t="s">
        <v>6109</v>
      </c>
      <c r="O821" s="278"/>
      <c r="P821" s="278"/>
      <c r="Q821" s="278"/>
      <c r="R821" s="278"/>
      <c r="S821" s="278"/>
      <c r="T821" s="278"/>
      <c r="U821" s="282"/>
      <c r="V821" s="282"/>
      <c r="W821" s="279"/>
      <c r="X821" s="282"/>
      <c r="Y821" s="281" t="s">
        <v>12927</v>
      </c>
      <c r="Z821" s="274" t="str">
        <f t="shared" si="35"/>
        <v>YX77H5</v>
      </c>
      <c r="AA821" s="274" t="str">
        <f t="shared" si="36"/>
        <v>YX7</v>
      </c>
      <c r="AB821" s="274" t="str">
        <f t="shared" si="37"/>
        <v>7H5</v>
      </c>
      <c r="AC821" s="274" t="str">
        <f t="shared" si="38"/>
        <v>E3HUKR6</v>
      </c>
      <c r="AD821" s="274" t="str">
        <f t="shared" si="39"/>
        <v>E3H</v>
      </c>
      <c r="AE821" s="274" t="str">
        <f t="shared" si="40"/>
        <v>UKR6</v>
      </c>
      <c r="AF821" s="274" t="e">
        <f t="shared" ca="1" si="41"/>
        <v>#NAME?</v>
      </c>
      <c r="AG821" s="274" t="e">
        <f t="shared" ca="1" si="42"/>
        <v>#NAME?</v>
      </c>
    </row>
    <row r="822" spans="1:33" ht="337.5">
      <c r="A822" s="187" t="e">
        <f t="shared" ca="1" si="34"/>
        <v>#NAME?</v>
      </c>
      <c r="B822" s="273" t="s">
        <v>1886</v>
      </c>
      <c r="C822" s="274"/>
      <c r="D822" s="274" t="s">
        <v>6102</v>
      </c>
      <c r="E822" s="274" t="s">
        <v>12928</v>
      </c>
      <c r="F822" s="274" t="s">
        <v>12848</v>
      </c>
      <c r="G822" s="274"/>
      <c r="H822" s="340">
        <v>43504</v>
      </c>
      <c r="I822" s="276" t="str">
        <f t="shared" si="43"/>
        <v>LINKS REQUIRED</v>
      </c>
      <c r="J822" s="272"/>
      <c r="K822" s="282"/>
      <c r="L822" s="278" t="s">
        <v>6118</v>
      </c>
      <c r="M822" s="278"/>
      <c r="N822" s="278" t="s">
        <v>6109</v>
      </c>
      <c r="O822" s="278"/>
      <c r="P822" s="278"/>
      <c r="Q822" s="278"/>
      <c r="R822" s="278"/>
      <c r="S822" s="278"/>
      <c r="T822" s="278"/>
      <c r="U822" s="282"/>
      <c r="V822" s="282"/>
      <c r="W822" s="279"/>
      <c r="X822" s="282"/>
      <c r="Y822" s="281" t="s">
        <v>12929</v>
      </c>
      <c r="Z822" s="274" t="str">
        <f t="shared" si="35"/>
        <v>YX7JBC</v>
      </c>
      <c r="AA822" s="274" t="str">
        <f t="shared" si="36"/>
        <v>YX7</v>
      </c>
      <c r="AB822" s="274" t="str">
        <f t="shared" si="37"/>
        <v>JBC</v>
      </c>
      <c r="AC822" s="274" t="str">
        <f t="shared" si="38"/>
        <v>7CCX9F7</v>
      </c>
      <c r="AD822" s="274" t="str">
        <f t="shared" si="39"/>
        <v>7CC</v>
      </c>
      <c r="AE822" s="274" t="str">
        <f t="shared" si="40"/>
        <v>X9F7</v>
      </c>
      <c r="AF822" s="274" t="e">
        <f t="shared" ca="1" si="41"/>
        <v>#NAME?</v>
      </c>
      <c r="AG822" s="274" t="e">
        <f t="shared" ca="1" si="42"/>
        <v>#NAME?</v>
      </c>
    </row>
    <row r="823" spans="1:33" ht="225">
      <c r="A823" s="187" t="e">
        <f t="shared" ca="1" si="34"/>
        <v>#NAME?</v>
      </c>
      <c r="B823" s="273" t="s">
        <v>1886</v>
      </c>
      <c r="C823" s="274"/>
      <c r="D823" s="274" t="s">
        <v>6102</v>
      </c>
      <c r="E823" s="274" t="s">
        <v>12930</v>
      </c>
      <c r="F823" s="274" t="s">
        <v>12848</v>
      </c>
      <c r="G823" s="274" t="s">
        <v>12931</v>
      </c>
      <c r="H823" s="340">
        <v>43504</v>
      </c>
      <c r="I823" s="276" t="str">
        <f t="shared" si="43"/>
        <v>LINKS REQUIRED</v>
      </c>
      <c r="J823" s="272"/>
      <c r="K823" s="282"/>
      <c r="L823" s="278" t="s">
        <v>6118</v>
      </c>
      <c r="M823" s="278"/>
      <c r="N823" s="278" t="s">
        <v>6109</v>
      </c>
      <c r="O823" s="278"/>
      <c r="P823" s="278"/>
      <c r="Q823" s="278"/>
      <c r="R823" s="278"/>
      <c r="S823" s="278"/>
      <c r="T823" s="278"/>
      <c r="U823" s="282"/>
      <c r="V823" s="282"/>
      <c r="W823" s="279"/>
      <c r="X823" s="282"/>
      <c r="Y823" s="281" t="s">
        <v>12932</v>
      </c>
      <c r="Z823" s="274" t="str">
        <f t="shared" si="35"/>
        <v>FTA</v>
      </c>
      <c r="AA823" s="274" t="str">
        <f t="shared" si="36"/>
        <v>FTA</v>
      </c>
      <c r="AB823" s="274" t="str">
        <f t="shared" si="37"/>
        <v>FTA</v>
      </c>
      <c r="AC823" s="274" t="str">
        <f t="shared" si="38"/>
        <v>FTA</v>
      </c>
      <c r="AD823" s="274" t="str">
        <f t="shared" si="39"/>
        <v>FTA</v>
      </c>
      <c r="AE823" s="274" t="str">
        <f t="shared" si="40"/>
        <v>FTA</v>
      </c>
      <c r="AF823" s="274" t="e">
        <f t="shared" ca="1" si="41"/>
        <v>#NAME?</v>
      </c>
      <c r="AG823" s="274" t="e">
        <f t="shared" ca="1" si="42"/>
        <v>#NAME?</v>
      </c>
    </row>
    <row r="824" spans="1:33" ht="393.75">
      <c r="A824" s="187" t="e">
        <f t="shared" ca="1" si="34"/>
        <v>#NAME?</v>
      </c>
      <c r="B824" s="273" t="s">
        <v>1765</v>
      </c>
      <c r="C824" s="274"/>
      <c r="D824" s="274" t="s">
        <v>6102</v>
      </c>
      <c r="E824" s="274" t="s">
        <v>12933</v>
      </c>
      <c r="F824" s="274" t="s">
        <v>12848</v>
      </c>
      <c r="G824" s="274" t="s">
        <v>12934</v>
      </c>
      <c r="H824" s="340">
        <v>43504</v>
      </c>
      <c r="I824" s="276" t="str">
        <f t="shared" si="43"/>
        <v>LINKS HARVESTED</v>
      </c>
      <c r="J824" s="272"/>
      <c r="K824" s="282"/>
      <c r="L824" s="278" t="s">
        <v>6147</v>
      </c>
      <c r="M824" s="278"/>
      <c r="N824" s="278" t="s">
        <v>6109</v>
      </c>
      <c r="O824" s="278"/>
      <c r="P824" s="278"/>
      <c r="Q824" s="278"/>
      <c r="R824" s="278"/>
      <c r="S824" s="278"/>
      <c r="T824" s="278"/>
      <c r="U824" s="282"/>
      <c r="V824" s="274" t="s">
        <v>12935</v>
      </c>
      <c r="W824" s="283" t="s">
        <v>6111</v>
      </c>
      <c r="X824" s="309" t="s">
        <v>12936</v>
      </c>
      <c r="Y824" s="281" t="s">
        <v>12937</v>
      </c>
      <c r="Z824" s="274" t="str">
        <f t="shared" si="35"/>
        <v>YPN41W</v>
      </c>
      <c r="AA824" s="274" t="str">
        <f t="shared" si="36"/>
        <v>YPN</v>
      </c>
      <c r="AB824" s="274" t="str">
        <f t="shared" si="37"/>
        <v>41W</v>
      </c>
      <c r="AC824" s="274" t="str">
        <f t="shared" si="38"/>
        <v>75RY96D</v>
      </c>
      <c r="AD824" s="274" t="str">
        <f t="shared" si="39"/>
        <v>75R</v>
      </c>
      <c r="AE824" s="274" t="str">
        <f t="shared" si="40"/>
        <v>Y96D</v>
      </c>
      <c r="AF824" s="274" t="e">
        <f t="shared" ca="1" si="41"/>
        <v>#NAME?</v>
      </c>
      <c r="AG824" s="274" t="e">
        <f t="shared" ca="1" si="42"/>
        <v>#NAME?</v>
      </c>
    </row>
    <row r="825" spans="1:33" ht="150">
      <c r="A825" s="187" t="e">
        <f t="shared" ca="1" si="34"/>
        <v>#NAME?</v>
      </c>
      <c r="B825" s="273" t="s">
        <v>1765</v>
      </c>
      <c r="C825" s="274"/>
      <c r="D825" s="274" t="s">
        <v>6102</v>
      </c>
      <c r="E825" s="274" t="s">
        <v>12938</v>
      </c>
      <c r="F825" s="274" t="s">
        <v>6465</v>
      </c>
      <c r="G825" s="274" t="s">
        <v>12939</v>
      </c>
      <c r="H825" s="340">
        <v>43504</v>
      </c>
      <c r="I825" s="276" t="str">
        <f t="shared" si="43"/>
        <v>LINKS REQUIRED</v>
      </c>
      <c r="J825" s="340">
        <v>43504</v>
      </c>
      <c r="K825" s="282"/>
      <c r="L825" s="278"/>
      <c r="M825" s="278"/>
      <c r="N825" s="278"/>
      <c r="O825" s="278"/>
      <c r="P825" s="278"/>
      <c r="Q825" s="278"/>
      <c r="R825" s="278"/>
      <c r="S825" s="278"/>
      <c r="T825" s="278"/>
      <c r="U825" s="282"/>
      <c r="V825" s="282"/>
      <c r="W825" s="279"/>
      <c r="X825" s="282"/>
      <c r="Y825" s="281" t="s">
        <v>12940</v>
      </c>
      <c r="Z825" s="274" t="str">
        <f t="shared" si="35"/>
        <v>YPXN61</v>
      </c>
      <c r="AA825" s="274" t="str">
        <f t="shared" si="36"/>
        <v>YPX</v>
      </c>
      <c r="AB825" s="274" t="str">
        <f t="shared" si="37"/>
        <v>N61</v>
      </c>
      <c r="AC825" s="274" t="str">
        <f t="shared" si="38"/>
        <v>5NRCRP7</v>
      </c>
      <c r="AD825" s="274" t="str">
        <f t="shared" si="39"/>
        <v>5NR</v>
      </c>
      <c r="AE825" s="274" t="str">
        <f t="shared" si="40"/>
        <v>CRP7</v>
      </c>
      <c r="AF825" s="274" t="e">
        <f t="shared" ca="1" si="41"/>
        <v>#NAME?</v>
      </c>
      <c r="AG825" s="274" t="e">
        <f t="shared" ca="1" si="42"/>
        <v>#NAME?</v>
      </c>
    </row>
    <row r="826" spans="1:33" ht="150">
      <c r="A826" s="187" t="e">
        <f t="shared" ca="1" si="34"/>
        <v>#NAME?</v>
      </c>
      <c r="B826" s="273" t="s">
        <v>1765</v>
      </c>
      <c r="C826" s="274"/>
      <c r="D826" s="274" t="s">
        <v>6102</v>
      </c>
      <c r="E826" s="274" t="s">
        <v>12941</v>
      </c>
      <c r="F826" s="274" t="s">
        <v>6465</v>
      </c>
      <c r="G826" s="274" t="s">
        <v>12942</v>
      </c>
      <c r="H826" s="340">
        <v>43504</v>
      </c>
      <c r="I826" s="276" t="str">
        <f t="shared" si="43"/>
        <v>LINKS REQUIRED</v>
      </c>
      <c r="J826" s="340">
        <v>43504</v>
      </c>
      <c r="K826" s="282"/>
      <c r="L826" s="278"/>
      <c r="M826" s="278"/>
      <c r="N826" s="278"/>
      <c r="O826" s="278"/>
      <c r="P826" s="278"/>
      <c r="Q826" s="278"/>
      <c r="R826" s="278"/>
      <c r="S826" s="278"/>
      <c r="T826" s="278"/>
      <c r="U826" s="282"/>
      <c r="V826" s="282"/>
      <c r="W826" s="279"/>
      <c r="X826" s="282"/>
      <c r="Y826" s="281" t="s">
        <v>12943</v>
      </c>
      <c r="Z826" s="274" t="str">
        <f t="shared" si="35"/>
        <v>YR3AXG</v>
      </c>
      <c r="AA826" s="274" t="str">
        <f t="shared" si="36"/>
        <v>YR3</v>
      </c>
      <c r="AB826" s="274" t="str">
        <f t="shared" si="37"/>
        <v>AXG</v>
      </c>
      <c r="AC826" s="274" t="str">
        <f t="shared" si="38"/>
        <v>BCYLUZZ</v>
      </c>
      <c r="AD826" s="274" t="str">
        <f t="shared" si="39"/>
        <v>BCY</v>
      </c>
      <c r="AE826" s="274" t="str">
        <f t="shared" si="40"/>
        <v>LUZZ</v>
      </c>
      <c r="AF826" s="274" t="e">
        <f t="shared" ca="1" si="41"/>
        <v>#NAME?</v>
      </c>
      <c r="AG826" s="274" t="e">
        <f t="shared" ca="1" si="42"/>
        <v>#NAME?</v>
      </c>
    </row>
    <row r="827" spans="1:33" ht="150">
      <c r="A827" s="187" t="e">
        <f t="shared" ca="1" si="34"/>
        <v>#NAME?</v>
      </c>
      <c r="B827" s="273" t="s">
        <v>1765</v>
      </c>
      <c r="C827" s="274"/>
      <c r="D827" s="274" t="s">
        <v>6102</v>
      </c>
      <c r="E827" s="274" t="s">
        <v>12944</v>
      </c>
      <c r="F827" s="274" t="s">
        <v>6465</v>
      </c>
      <c r="G827" s="274" t="s">
        <v>12942</v>
      </c>
      <c r="H827" s="340">
        <v>43504</v>
      </c>
      <c r="I827" s="276" t="str">
        <f t="shared" si="43"/>
        <v>LINKS REQUIRED</v>
      </c>
      <c r="J827" s="340">
        <v>43504</v>
      </c>
      <c r="K827" s="282"/>
      <c r="L827" s="278"/>
      <c r="M827" s="278"/>
      <c r="N827" s="278"/>
      <c r="O827" s="278"/>
      <c r="P827" s="278"/>
      <c r="Q827" s="278"/>
      <c r="R827" s="278"/>
      <c r="S827" s="278"/>
      <c r="T827" s="278"/>
      <c r="U827" s="282"/>
      <c r="V827" s="282"/>
      <c r="W827" s="279"/>
      <c r="X827" s="282"/>
      <c r="Y827" s="281" t="s">
        <v>12945</v>
      </c>
      <c r="Z827" s="274" t="str">
        <f t="shared" si="35"/>
        <v>YR8MLR</v>
      </c>
      <c r="AA827" s="274" t="str">
        <f t="shared" si="36"/>
        <v>YR8</v>
      </c>
      <c r="AB827" s="274" t="str">
        <f t="shared" si="37"/>
        <v>MLR</v>
      </c>
      <c r="AC827" s="274" t="str">
        <f t="shared" si="38"/>
        <v>F8ACLPH</v>
      </c>
      <c r="AD827" s="274" t="str">
        <f t="shared" si="39"/>
        <v>F8A</v>
      </c>
      <c r="AE827" s="274" t="str">
        <f t="shared" si="40"/>
        <v>CLPH</v>
      </c>
      <c r="AF827" s="274" t="e">
        <f t="shared" ca="1" si="41"/>
        <v>#NAME?</v>
      </c>
      <c r="AG827" s="274" t="e">
        <f t="shared" ca="1" si="42"/>
        <v>#NAME?</v>
      </c>
    </row>
    <row r="828" spans="1:33" ht="187.5">
      <c r="A828" s="187" t="e">
        <f t="shared" ca="1" si="34"/>
        <v>#NAME?</v>
      </c>
      <c r="B828" s="273" t="s">
        <v>1765</v>
      </c>
      <c r="C828" s="274"/>
      <c r="D828" s="274" t="s">
        <v>6102</v>
      </c>
      <c r="E828" s="274" t="s">
        <v>12946</v>
      </c>
      <c r="F828" s="274" t="s">
        <v>6465</v>
      </c>
      <c r="G828" s="274" t="s">
        <v>12942</v>
      </c>
      <c r="H828" s="340">
        <v>43504</v>
      </c>
      <c r="I828" s="276" t="str">
        <f t="shared" si="43"/>
        <v>LINKS REQUIRED</v>
      </c>
      <c r="J828" s="340">
        <v>43504</v>
      </c>
      <c r="K828" s="282"/>
      <c r="L828" s="278"/>
      <c r="M828" s="278"/>
      <c r="N828" s="278"/>
      <c r="O828" s="278"/>
      <c r="P828" s="278"/>
      <c r="Q828" s="278"/>
      <c r="R828" s="278"/>
      <c r="S828" s="278"/>
      <c r="T828" s="278"/>
      <c r="U828" s="282"/>
      <c r="V828" s="282"/>
      <c r="W828" s="279"/>
      <c r="X828" s="282"/>
      <c r="Y828" s="281" t="s">
        <v>12947</v>
      </c>
      <c r="Z828" s="274" t="str">
        <f t="shared" si="35"/>
        <v>YRJ9DI</v>
      </c>
      <c r="AA828" s="274" t="str">
        <f t="shared" si="36"/>
        <v>YRJ</v>
      </c>
      <c r="AB828" s="274" t="str">
        <f t="shared" si="37"/>
        <v>9DI</v>
      </c>
      <c r="AC828" s="274" t="str">
        <f t="shared" si="38"/>
        <v>WJ6CZ8B</v>
      </c>
      <c r="AD828" s="274" t="str">
        <f t="shared" si="39"/>
        <v>WJ6</v>
      </c>
      <c r="AE828" s="274" t="str">
        <f t="shared" si="40"/>
        <v>CZ8B</v>
      </c>
      <c r="AF828" s="274" t="e">
        <f t="shared" ca="1" si="41"/>
        <v>#NAME?</v>
      </c>
      <c r="AG828" s="274" t="e">
        <f t="shared" ca="1" si="42"/>
        <v>#NAME?</v>
      </c>
    </row>
    <row r="829" spans="1:33" ht="112.5">
      <c r="A829" s="187" t="e">
        <f t="shared" ca="1" si="34"/>
        <v>#NAME?</v>
      </c>
      <c r="B829" s="273" t="s">
        <v>1904</v>
      </c>
      <c r="C829" s="274"/>
      <c r="D829" s="274" t="s">
        <v>6102</v>
      </c>
      <c r="E829" s="274" t="s">
        <v>12948</v>
      </c>
      <c r="F829" s="274" t="s">
        <v>12949</v>
      </c>
      <c r="G829" s="274" t="s">
        <v>12950</v>
      </c>
      <c r="H829" s="340">
        <v>43507</v>
      </c>
      <c r="I829" s="276" t="str">
        <f t="shared" si="43"/>
        <v>LINKS HARVESTED</v>
      </c>
      <c r="J829" s="340">
        <v>43507</v>
      </c>
      <c r="K829" s="282"/>
      <c r="L829" s="278" t="s">
        <v>6147</v>
      </c>
      <c r="M829" s="278"/>
      <c r="N829" s="278" t="s">
        <v>6109</v>
      </c>
      <c r="O829" s="278"/>
      <c r="P829" s="278"/>
      <c r="Q829" s="278"/>
      <c r="R829" s="278"/>
      <c r="S829" s="278"/>
      <c r="T829" s="278"/>
      <c r="U829" s="282"/>
      <c r="V829" s="282"/>
      <c r="W829" s="283" t="s">
        <v>6111</v>
      </c>
      <c r="X829" s="279" t="s">
        <v>12951</v>
      </c>
      <c r="Y829" s="281" t="s">
        <v>12952</v>
      </c>
      <c r="Z829" s="274" t="str">
        <f t="shared" si="35"/>
        <v>YUIPLT</v>
      </c>
      <c r="AA829" s="274" t="str">
        <f t="shared" si="36"/>
        <v>YUI</v>
      </c>
      <c r="AB829" s="274" t="str">
        <f t="shared" si="37"/>
        <v>PLT</v>
      </c>
      <c r="AC829" s="274" t="str">
        <f t="shared" si="38"/>
        <v>8GQB9HD</v>
      </c>
      <c r="AD829" s="274" t="str">
        <f t="shared" si="39"/>
        <v>8GQ</v>
      </c>
      <c r="AE829" s="274" t="str">
        <f t="shared" si="40"/>
        <v>B9HD</v>
      </c>
      <c r="AF829" s="274" t="e">
        <f t="shared" ca="1" si="41"/>
        <v>#NAME?</v>
      </c>
      <c r="AG829" s="274" t="e">
        <f t="shared" ca="1" si="42"/>
        <v>#NAME?</v>
      </c>
    </row>
    <row r="830" spans="1:33" ht="168.75">
      <c r="A830" s="187" t="e">
        <f t="shared" ca="1" si="34"/>
        <v>#NAME?</v>
      </c>
      <c r="B830" s="273" t="s">
        <v>10930</v>
      </c>
      <c r="C830" s="274"/>
      <c r="D830" s="274" t="s">
        <v>3214</v>
      </c>
      <c r="E830" s="313" t="s">
        <v>12953</v>
      </c>
      <c r="F830" s="274" t="s">
        <v>12954</v>
      </c>
      <c r="G830" s="274" t="s">
        <v>12955</v>
      </c>
      <c r="H830" s="340">
        <v>43507</v>
      </c>
      <c r="I830" s="276" t="str">
        <f t="shared" si="43"/>
        <v>LINKS HARVESTED</v>
      </c>
      <c r="J830" s="272"/>
      <c r="K830" s="282"/>
      <c r="L830" s="278" t="s">
        <v>6109</v>
      </c>
      <c r="M830" s="278"/>
      <c r="N830" s="278" t="s">
        <v>6109</v>
      </c>
      <c r="O830" s="278"/>
      <c r="P830" s="278"/>
      <c r="Q830" s="278"/>
      <c r="R830" s="278"/>
      <c r="S830" s="278"/>
      <c r="T830" s="278"/>
      <c r="U830" s="282"/>
      <c r="V830" s="282"/>
      <c r="W830" s="283" t="s">
        <v>6111</v>
      </c>
      <c r="X830" s="279" t="s">
        <v>12956</v>
      </c>
      <c r="Y830" s="281" t="s">
        <v>12957</v>
      </c>
      <c r="Z830" s="274" t="str">
        <f t="shared" si="35"/>
        <v>YUMPDX</v>
      </c>
      <c r="AA830" s="274" t="str">
        <f t="shared" si="36"/>
        <v>YUM</v>
      </c>
      <c r="AB830" s="274" t="str">
        <f t="shared" si="37"/>
        <v>PDX</v>
      </c>
      <c r="AC830" s="274" t="str">
        <f t="shared" si="38"/>
        <v>QICTIQ2</v>
      </c>
      <c r="AD830" s="274" t="str">
        <f t="shared" si="39"/>
        <v>QIC</v>
      </c>
      <c r="AE830" s="274" t="str">
        <f t="shared" si="40"/>
        <v>TIQ2</v>
      </c>
      <c r="AF830" s="274" t="e">
        <f t="shared" ca="1" si="41"/>
        <v>#NAME?</v>
      </c>
      <c r="AG830" s="274" t="e">
        <f t="shared" ca="1" si="42"/>
        <v>#NAME?</v>
      </c>
    </row>
    <row r="831" spans="1:33" ht="168.75">
      <c r="A831" s="187" t="e">
        <f t="shared" ca="1" si="34"/>
        <v>#NAME?</v>
      </c>
      <c r="B831" s="273" t="s">
        <v>10930</v>
      </c>
      <c r="C831" s="274"/>
      <c r="D831" s="274" t="s">
        <v>3214</v>
      </c>
      <c r="E831" s="313" t="s">
        <v>12958</v>
      </c>
      <c r="F831" s="274" t="s">
        <v>12954</v>
      </c>
      <c r="G831" s="274" t="s">
        <v>12959</v>
      </c>
      <c r="H831" s="340">
        <v>43507</v>
      </c>
      <c r="I831" s="276" t="str">
        <f t="shared" si="43"/>
        <v>LINKS HARVESTED</v>
      </c>
      <c r="J831" s="272"/>
      <c r="K831" s="282"/>
      <c r="L831" s="278" t="s">
        <v>6147</v>
      </c>
      <c r="M831" s="278"/>
      <c r="N831" s="278" t="s">
        <v>6109</v>
      </c>
      <c r="O831" s="278"/>
      <c r="P831" s="278"/>
      <c r="Q831" s="278"/>
      <c r="R831" s="278"/>
      <c r="S831" s="278"/>
      <c r="T831" s="278"/>
      <c r="U831" s="282"/>
      <c r="V831" s="274" t="s">
        <v>12958</v>
      </c>
      <c r="W831" s="283" t="s">
        <v>6111</v>
      </c>
      <c r="X831" s="279" t="s">
        <v>12960</v>
      </c>
      <c r="Y831" s="281" t="s">
        <v>12961</v>
      </c>
      <c r="Z831" s="274" t="str">
        <f t="shared" si="35"/>
        <v>YXXQRL</v>
      </c>
      <c r="AA831" s="274" t="str">
        <f t="shared" si="36"/>
        <v>YXX</v>
      </c>
      <c r="AB831" s="274" t="str">
        <f t="shared" si="37"/>
        <v>QRL</v>
      </c>
      <c r="AC831" s="274" t="str">
        <f t="shared" si="38"/>
        <v>NZI9YKN</v>
      </c>
      <c r="AD831" s="274" t="str">
        <f t="shared" si="39"/>
        <v>NZI</v>
      </c>
      <c r="AE831" s="274" t="str">
        <f t="shared" si="40"/>
        <v>9YKN</v>
      </c>
      <c r="AF831" s="274" t="e">
        <f t="shared" ca="1" si="41"/>
        <v>#NAME?</v>
      </c>
      <c r="AG831" s="274" t="e">
        <f t="shared" ca="1" si="42"/>
        <v>#NAME?</v>
      </c>
    </row>
    <row r="832" spans="1:33" ht="168.75">
      <c r="A832" s="187" t="e">
        <f t="shared" ca="1" si="34"/>
        <v>#NAME?</v>
      </c>
      <c r="B832" s="273" t="s">
        <v>1886</v>
      </c>
      <c r="C832" s="274"/>
      <c r="D832" s="274" t="s">
        <v>3214</v>
      </c>
      <c r="E832" s="287" t="s">
        <v>12962</v>
      </c>
      <c r="F832" s="274" t="s">
        <v>12954</v>
      </c>
      <c r="G832" s="274" t="s">
        <v>12963</v>
      </c>
      <c r="H832" s="340">
        <v>43507</v>
      </c>
      <c r="I832" s="276" t="str">
        <f t="shared" si="43"/>
        <v>LINKS HARVESTED</v>
      </c>
      <c r="J832" s="272"/>
      <c r="K832" s="282"/>
      <c r="L832" s="278" t="s">
        <v>6118</v>
      </c>
      <c r="M832" s="278"/>
      <c r="N832" s="278" t="s">
        <v>6109</v>
      </c>
      <c r="O832" s="278"/>
      <c r="P832" s="278"/>
      <c r="Q832" s="278"/>
      <c r="R832" s="278"/>
      <c r="S832" s="278"/>
      <c r="T832" s="278"/>
      <c r="U832" s="282"/>
      <c r="V832" s="274" t="s">
        <v>12962</v>
      </c>
      <c r="W832" s="283" t="s">
        <v>6111</v>
      </c>
      <c r="X832" s="279" t="s">
        <v>12964</v>
      </c>
      <c r="Y832" s="281" t="s">
        <v>12965</v>
      </c>
      <c r="Z832" s="274" t="str">
        <f t="shared" si="35"/>
        <v>YY74SE</v>
      </c>
      <c r="AA832" s="274" t="str">
        <f t="shared" si="36"/>
        <v>YY7</v>
      </c>
      <c r="AB832" s="274" t="str">
        <f t="shared" si="37"/>
        <v>4SE</v>
      </c>
      <c r="AC832" s="274" t="str">
        <f t="shared" si="38"/>
        <v>5XU926N</v>
      </c>
      <c r="AD832" s="274" t="str">
        <f t="shared" si="39"/>
        <v>5XU</v>
      </c>
      <c r="AE832" s="274" t="str">
        <f t="shared" si="40"/>
        <v>926N</v>
      </c>
      <c r="AF832" s="274" t="e">
        <f t="shared" ca="1" si="41"/>
        <v>#NAME?</v>
      </c>
      <c r="AG832" s="274" t="e">
        <f t="shared" ca="1" si="42"/>
        <v>#NAME?</v>
      </c>
    </row>
    <row r="833" spans="1:33" ht="168.75">
      <c r="A833" s="187" t="e">
        <f t="shared" ca="1" si="34"/>
        <v>#NAME?</v>
      </c>
      <c r="B833" s="273" t="s">
        <v>10930</v>
      </c>
      <c r="C833" s="274"/>
      <c r="D833" s="274" t="s">
        <v>3214</v>
      </c>
      <c r="E833" s="313" t="s">
        <v>12966</v>
      </c>
      <c r="F833" s="274" t="s">
        <v>12954</v>
      </c>
      <c r="G833" s="274" t="s">
        <v>12955</v>
      </c>
      <c r="H833" s="340">
        <v>43507</v>
      </c>
      <c r="I833" s="276" t="str">
        <f t="shared" si="43"/>
        <v>LINKS HARVESTED</v>
      </c>
      <c r="J833" s="272"/>
      <c r="K833" s="282"/>
      <c r="L833" s="278" t="s">
        <v>6118</v>
      </c>
      <c r="M833" s="278"/>
      <c r="N833" s="278" t="s">
        <v>6109</v>
      </c>
      <c r="O833" s="278"/>
      <c r="P833" s="278"/>
      <c r="Q833" s="278"/>
      <c r="R833" s="278"/>
      <c r="S833" s="278"/>
      <c r="T833" s="278"/>
      <c r="U833" s="282"/>
      <c r="V833" s="274" t="s">
        <v>12966</v>
      </c>
      <c r="W833" s="283" t="s">
        <v>6111</v>
      </c>
      <c r="X833" s="279" t="s">
        <v>12967</v>
      </c>
      <c r="Y833" s="281" t="s">
        <v>12968</v>
      </c>
      <c r="Z833" s="274" t="str">
        <f t="shared" si="35"/>
        <v>YYDXKK</v>
      </c>
      <c r="AA833" s="274" t="str">
        <f t="shared" si="36"/>
        <v>YYD</v>
      </c>
      <c r="AB833" s="274" t="str">
        <f t="shared" si="37"/>
        <v>XKK</v>
      </c>
      <c r="AC833" s="274" t="str">
        <f t="shared" si="38"/>
        <v>ZX7695F</v>
      </c>
      <c r="AD833" s="274" t="str">
        <f t="shared" si="39"/>
        <v>ZX7</v>
      </c>
      <c r="AE833" s="274" t="str">
        <f t="shared" si="40"/>
        <v>695F</v>
      </c>
      <c r="AF833" s="274" t="e">
        <f t="shared" ca="1" si="41"/>
        <v>#NAME?</v>
      </c>
      <c r="AG833" s="274" t="e">
        <f t="shared" ca="1" si="42"/>
        <v>#NAME?</v>
      </c>
    </row>
    <row r="834" spans="1:33" ht="168.75">
      <c r="A834" s="187" t="e">
        <f t="shared" ca="1" si="34"/>
        <v>#NAME?</v>
      </c>
      <c r="B834" s="273" t="s">
        <v>10930</v>
      </c>
      <c r="C834" s="274"/>
      <c r="D834" s="274" t="s">
        <v>3214</v>
      </c>
      <c r="E834" s="313" t="s">
        <v>12969</v>
      </c>
      <c r="F834" s="274" t="s">
        <v>12954</v>
      </c>
      <c r="G834" s="274" t="s">
        <v>12963</v>
      </c>
      <c r="H834" s="340">
        <v>43507</v>
      </c>
      <c r="I834" s="276" t="str">
        <f t="shared" si="43"/>
        <v>LINKS HARVESTED</v>
      </c>
      <c r="J834" s="272"/>
      <c r="K834" s="282"/>
      <c r="L834" s="278" t="s">
        <v>6118</v>
      </c>
      <c r="M834" s="278"/>
      <c r="N834" s="278" t="s">
        <v>6109</v>
      </c>
      <c r="O834" s="278"/>
      <c r="P834" s="278"/>
      <c r="Q834" s="278"/>
      <c r="R834" s="278"/>
      <c r="S834" s="278"/>
      <c r="T834" s="278"/>
      <c r="U834" s="282"/>
      <c r="V834" s="274" t="s">
        <v>12969</v>
      </c>
      <c r="W834" s="283" t="s">
        <v>6111</v>
      </c>
      <c r="X834" s="279" t="s">
        <v>12970</v>
      </c>
      <c r="Y834" s="281" t="s">
        <v>12971</v>
      </c>
      <c r="Z834" s="274" t="str">
        <f t="shared" si="35"/>
        <v>YZMRXG</v>
      </c>
      <c r="AA834" s="274" t="str">
        <f t="shared" si="36"/>
        <v>YZM</v>
      </c>
      <c r="AB834" s="274" t="str">
        <f t="shared" si="37"/>
        <v>RXG</v>
      </c>
      <c r="AC834" s="274" t="str">
        <f t="shared" si="38"/>
        <v>RDQCUOV</v>
      </c>
      <c r="AD834" s="274" t="str">
        <f t="shared" si="39"/>
        <v>RDQ</v>
      </c>
      <c r="AE834" s="274" t="str">
        <f t="shared" si="40"/>
        <v>CUOV</v>
      </c>
      <c r="AF834" s="274" t="e">
        <f t="shared" ca="1" si="41"/>
        <v>#NAME?</v>
      </c>
      <c r="AG834" s="274" t="e">
        <f t="shared" ca="1" si="42"/>
        <v>#NAME?</v>
      </c>
    </row>
    <row r="835" spans="1:33" ht="168.75">
      <c r="A835" s="187" t="e">
        <f t="shared" ca="1" si="34"/>
        <v>#NAME?</v>
      </c>
      <c r="B835" s="273" t="s">
        <v>10930</v>
      </c>
      <c r="C835" s="274"/>
      <c r="D835" s="274" t="s">
        <v>3214</v>
      </c>
      <c r="E835" s="313" t="s">
        <v>12972</v>
      </c>
      <c r="F835" s="274" t="s">
        <v>12954</v>
      </c>
      <c r="G835" s="274" t="s">
        <v>12955</v>
      </c>
      <c r="H835" s="340">
        <v>43507</v>
      </c>
      <c r="I835" s="276" t="str">
        <f t="shared" si="43"/>
        <v>LINKS HARVESTED</v>
      </c>
      <c r="J835" s="272"/>
      <c r="K835" s="282"/>
      <c r="L835" s="278" t="s">
        <v>6147</v>
      </c>
      <c r="M835" s="278"/>
      <c r="N835" s="278" t="s">
        <v>6109</v>
      </c>
      <c r="O835" s="278"/>
      <c r="P835" s="278"/>
      <c r="Q835" s="278"/>
      <c r="R835" s="278"/>
      <c r="S835" s="278"/>
      <c r="T835" s="278"/>
      <c r="U835" s="282"/>
      <c r="V835" s="274" t="s">
        <v>12972</v>
      </c>
      <c r="W835" s="283" t="s">
        <v>6111</v>
      </c>
      <c r="X835" s="279" t="s">
        <v>12973</v>
      </c>
      <c r="Y835" s="281" t="s">
        <v>12974</v>
      </c>
      <c r="Z835" s="274" t="str">
        <f t="shared" si="35"/>
        <v>Z3S6HZ</v>
      </c>
      <c r="AA835" s="274" t="str">
        <f t="shared" si="36"/>
        <v>Z3S</v>
      </c>
      <c r="AB835" s="274" t="str">
        <f t="shared" si="37"/>
        <v>6HZ</v>
      </c>
      <c r="AC835" s="274" t="str">
        <f t="shared" si="38"/>
        <v>E49UPXC</v>
      </c>
      <c r="AD835" s="274" t="str">
        <f t="shared" si="39"/>
        <v>E49</v>
      </c>
      <c r="AE835" s="274" t="str">
        <f t="shared" si="40"/>
        <v>UPXC</v>
      </c>
      <c r="AF835" s="274" t="e">
        <f t="shared" ca="1" si="41"/>
        <v>#NAME?</v>
      </c>
      <c r="AG835" s="274" t="e">
        <f t="shared" ca="1" si="42"/>
        <v>#NAME?</v>
      </c>
    </row>
    <row r="836" spans="1:33" ht="168.75">
      <c r="A836" s="187" t="e">
        <f t="shared" ca="1" si="34"/>
        <v>#NAME?</v>
      </c>
      <c r="B836" s="273" t="s">
        <v>10930</v>
      </c>
      <c r="C836" s="274"/>
      <c r="D836" s="274" t="s">
        <v>3214</v>
      </c>
      <c r="E836" s="313" t="s">
        <v>12975</v>
      </c>
      <c r="F836" s="274" t="s">
        <v>12954</v>
      </c>
      <c r="G836" s="274" t="s">
        <v>12976</v>
      </c>
      <c r="H836" s="340">
        <v>43507</v>
      </c>
      <c r="I836" s="276" t="str">
        <f t="shared" si="43"/>
        <v>LINKS HARVESTED</v>
      </c>
      <c r="J836" s="272"/>
      <c r="K836" s="282"/>
      <c r="L836" s="278" t="s">
        <v>6147</v>
      </c>
      <c r="M836" s="278"/>
      <c r="N836" s="278" t="s">
        <v>6109</v>
      </c>
      <c r="O836" s="278"/>
      <c r="P836" s="278"/>
      <c r="Q836" s="278"/>
      <c r="R836" s="278"/>
      <c r="S836" s="278"/>
      <c r="T836" s="278"/>
      <c r="U836" s="282"/>
      <c r="V836" s="274" t="s">
        <v>12975</v>
      </c>
      <c r="W836" s="283" t="s">
        <v>6111</v>
      </c>
      <c r="X836" s="279" t="s">
        <v>12977</v>
      </c>
      <c r="Y836" s="281" t="s">
        <v>12978</v>
      </c>
      <c r="Z836" s="274" t="str">
        <f t="shared" si="35"/>
        <v>Z6PBHM</v>
      </c>
      <c r="AA836" s="274" t="str">
        <f t="shared" si="36"/>
        <v>Z6P</v>
      </c>
      <c r="AB836" s="274" t="str">
        <f t="shared" si="37"/>
        <v>BHM</v>
      </c>
      <c r="AC836" s="274" t="str">
        <f t="shared" si="38"/>
        <v>HFKT8T0</v>
      </c>
      <c r="AD836" s="274" t="str">
        <f t="shared" si="39"/>
        <v>HFK</v>
      </c>
      <c r="AE836" s="274" t="str">
        <f t="shared" si="40"/>
        <v>T8T0</v>
      </c>
      <c r="AF836" s="274" t="e">
        <f t="shared" ca="1" si="41"/>
        <v>#NAME?</v>
      </c>
      <c r="AG836" s="274" t="e">
        <f t="shared" ca="1" si="42"/>
        <v>#NAME?</v>
      </c>
    </row>
    <row r="837" spans="1:33" ht="168.75">
      <c r="A837" s="187" t="e">
        <f t="shared" ca="1" si="34"/>
        <v>#NAME?</v>
      </c>
      <c r="B837" s="273" t="s">
        <v>10930</v>
      </c>
      <c r="C837" s="274"/>
      <c r="D837" s="274" t="s">
        <v>3214</v>
      </c>
      <c r="E837" s="313" t="s">
        <v>12979</v>
      </c>
      <c r="F837" s="274" t="s">
        <v>12954</v>
      </c>
      <c r="G837" s="274" t="s">
        <v>12976</v>
      </c>
      <c r="H837" s="340">
        <v>43507</v>
      </c>
      <c r="I837" s="276" t="str">
        <f t="shared" si="43"/>
        <v>LINKS HARVESTED</v>
      </c>
      <c r="J837" s="272"/>
      <c r="K837" s="282"/>
      <c r="L837" s="278" t="s">
        <v>6147</v>
      </c>
      <c r="M837" s="278"/>
      <c r="N837" s="278" t="s">
        <v>6109</v>
      </c>
      <c r="O837" s="278"/>
      <c r="P837" s="278"/>
      <c r="Q837" s="278"/>
      <c r="R837" s="278"/>
      <c r="S837" s="278"/>
      <c r="T837" s="278"/>
      <c r="U837" s="282"/>
      <c r="V837" s="274" t="s">
        <v>12979</v>
      </c>
      <c r="W837" s="283" t="s">
        <v>6111</v>
      </c>
      <c r="X837" s="279" t="s">
        <v>12980</v>
      </c>
      <c r="Y837" s="281" t="s">
        <v>12981</v>
      </c>
      <c r="Z837" s="274" t="str">
        <f t="shared" si="35"/>
        <v>Z6SXZG</v>
      </c>
      <c r="AA837" s="274" t="str">
        <f t="shared" si="36"/>
        <v>Z6S</v>
      </c>
      <c r="AB837" s="274" t="str">
        <f t="shared" si="37"/>
        <v>XZG</v>
      </c>
      <c r="AC837" s="274" t="str">
        <f t="shared" si="38"/>
        <v>XW19MGX</v>
      </c>
      <c r="AD837" s="274" t="str">
        <f t="shared" si="39"/>
        <v>XW1</v>
      </c>
      <c r="AE837" s="274" t="str">
        <f t="shared" si="40"/>
        <v>9MGX</v>
      </c>
      <c r="AF837" s="274" t="e">
        <f t="shared" ca="1" si="41"/>
        <v>#NAME?</v>
      </c>
      <c r="AG837" s="274" t="e">
        <f t="shared" ca="1" si="42"/>
        <v>#NAME?</v>
      </c>
    </row>
    <row r="838" spans="1:33" ht="168.75">
      <c r="A838" s="187" t="e">
        <f t="shared" ca="1" si="34"/>
        <v>#NAME?</v>
      </c>
      <c r="B838" s="273" t="s">
        <v>10930</v>
      </c>
      <c r="C838" s="274"/>
      <c r="D838" s="274" t="s">
        <v>3214</v>
      </c>
      <c r="E838" s="313" t="s">
        <v>12982</v>
      </c>
      <c r="F838" s="274" t="s">
        <v>12954</v>
      </c>
      <c r="G838" s="274" t="s">
        <v>12976</v>
      </c>
      <c r="H838" s="340">
        <v>43507</v>
      </c>
      <c r="I838" s="276" t="str">
        <f t="shared" si="43"/>
        <v>LINKS HARVESTED</v>
      </c>
      <c r="J838" s="272"/>
      <c r="K838" s="282"/>
      <c r="L838" s="278" t="s">
        <v>6118</v>
      </c>
      <c r="M838" s="278"/>
      <c r="N838" s="278" t="s">
        <v>6109</v>
      </c>
      <c r="O838" s="278"/>
      <c r="P838" s="278"/>
      <c r="Q838" s="278"/>
      <c r="R838" s="278"/>
      <c r="S838" s="278"/>
      <c r="T838" s="278"/>
      <c r="U838" s="282"/>
      <c r="V838" s="274" t="s">
        <v>12982</v>
      </c>
      <c r="W838" s="283" t="s">
        <v>6111</v>
      </c>
      <c r="X838" s="279" t="s">
        <v>12983</v>
      </c>
      <c r="Y838" s="281" t="s">
        <v>12984</v>
      </c>
      <c r="Z838" s="274" t="str">
        <f t="shared" si="35"/>
        <v>Z72LHK</v>
      </c>
      <c r="AA838" s="274" t="str">
        <f t="shared" si="36"/>
        <v>Z72</v>
      </c>
      <c r="AB838" s="274" t="str">
        <f t="shared" si="37"/>
        <v>LHK</v>
      </c>
      <c r="AC838" s="274" t="str">
        <f t="shared" si="38"/>
        <v>69N7KBT</v>
      </c>
      <c r="AD838" s="274" t="str">
        <f t="shared" si="39"/>
        <v>69N</v>
      </c>
      <c r="AE838" s="274" t="str">
        <f t="shared" si="40"/>
        <v>7KBT</v>
      </c>
      <c r="AF838" s="274" t="e">
        <f t="shared" ca="1" si="41"/>
        <v>#NAME?</v>
      </c>
      <c r="AG838" s="274" t="e">
        <f t="shared" ca="1" si="42"/>
        <v>#NAME?</v>
      </c>
    </row>
    <row r="839" spans="1:33" ht="168.75">
      <c r="A839" s="187" t="e">
        <f t="shared" ca="1" si="34"/>
        <v>#NAME?</v>
      </c>
      <c r="B839" s="273" t="s">
        <v>1886</v>
      </c>
      <c r="C839" s="274"/>
      <c r="D839" s="274" t="s">
        <v>3214</v>
      </c>
      <c r="E839" s="274" t="s">
        <v>12985</v>
      </c>
      <c r="F839" s="274" t="s">
        <v>12954</v>
      </c>
      <c r="G839" s="274" t="s">
        <v>12976</v>
      </c>
      <c r="H839" s="340">
        <v>43507</v>
      </c>
      <c r="I839" s="276" t="str">
        <f t="shared" si="43"/>
        <v>LINKS HARVESTED</v>
      </c>
      <c r="J839" s="272"/>
      <c r="K839" s="282"/>
      <c r="L839" s="278" t="s">
        <v>6118</v>
      </c>
      <c r="M839" s="278"/>
      <c r="N839" s="278" t="s">
        <v>6109</v>
      </c>
      <c r="O839" s="278"/>
      <c r="P839" s="278"/>
      <c r="Q839" s="278"/>
      <c r="R839" s="278"/>
      <c r="S839" s="278"/>
      <c r="T839" s="278"/>
      <c r="U839" s="282"/>
      <c r="V839" s="274" t="s">
        <v>12985</v>
      </c>
      <c r="W839" s="283" t="s">
        <v>6111</v>
      </c>
      <c r="X839" s="279" t="s">
        <v>12986</v>
      </c>
      <c r="Y839" s="281" t="s">
        <v>12987</v>
      </c>
      <c r="Z839" s="274" t="str">
        <f t="shared" si="35"/>
        <v>Z9UZRF</v>
      </c>
      <c r="AA839" s="274" t="str">
        <f t="shared" si="36"/>
        <v>Z9U</v>
      </c>
      <c r="AB839" s="274" t="str">
        <f t="shared" si="37"/>
        <v>ZRF</v>
      </c>
      <c r="AC839" s="274" t="str">
        <f t="shared" si="38"/>
        <v>5HISQUT</v>
      </c>
      <c r="AD839" s="274" t="str">
        <f t="shared" si="39"/>
        <v>5HI</v>
      </c>
      <c r="AE839" s="274" t="str">
        <f t="shared" si="40"/>
        <v>SQUT</v>
      </c>
      <c r="AF839" s="274" t="e">
        <f t="shared" ca="1" si="41"/>
        <v>#NAME?</v>
      </c>
      <c r="AG839" s="274" t="e">
        <f t="shared" ca="1" si="42"/>
        <v>#NAME?</v>
      </c>
    </row>
    <row r="840" spans="1:33" ht="168.75">
      <c r="A840" s="187" t="e">
        <f t="shared" ca="1" si="34"/>
        <v>#NAME?</v>
      </c>
      <c r="B840" s="273" t="s">
        <v>10930</v>
      </c>
      <c r="C840" s="274"/>
      <c r="D840" s="274" t="s">
        <v>3214</v>
      </c>
      <c r="E840" s="313" t="s">
        <v>12988</v>
      </c>
      <c r="F840" s="274" t="s">
        <v>12954</v>
      </c>
      <c r="G840" s="274" t="s">
        <v>12976</v>
      </c>
      <c r="H840" s="340">
        <v>43507</v>
      </c>
      <c r="I840" s="276" t="str">
        <f t="shared" si="43"/>
        <v>LINKS HARVESTED</v>
      </c>
      <c r="J840" s="272"/>
      <c r="K840" s="282"/>
      <c r="L840" s="278" t="s">
        <v>6118</v>
      </c>
      <c r="M840" s="278"/>
      <c r="N840" s="278" t="s">
        <v>6109</v>
      </c>
      <c r="O840" s="278"/>
      <c r="P840" s="278"/>
      <c r="Q840" s="278"/>
      <c r="R840" s="278"/>
      <c r="S840" s="278"/>
      <c r="T840" s="278"/>
      <c r="U840" s="282"/>
      <c r="V840" s="274" t="s">
        <v>12988</v>
      </c>
      <c r="W840" s="283" t="s">
        <v>6111</v>
      </c>
      <c r="X840" s="279" t="s">
        <v>12989</v>
      </c>
      <c r="Y840" s="281" t="s">
        <v>12990</v>
      </c>
      <c r="Z840" s="274" t="str">
        <f t="shared" si="35"/>
        <v>ZDNS3T</v>
      </c>
      <c r="AA840" s="274" t="str">
        <f t="shared" si="36"/>
        <v>ZDN</v>
      </c>
      <c r="AB840" s="274" t="str">
        <f t="shared" si="37"/>
        <v>S3T</v>
      </c>
      <c r="AC840" s="274" t="str">
        <f t="shared" si="38"/>
        <v>XEQM4A8</v>
      </c>
      <c r="AD840" s="274" t="str">
        <f t="shared" si="39"/>
        <v>XEQ</v>
      </c>
      <c r="AE840" s="274" t="str">
        <f t="shared" si="40"/>
        <v>M4A8</v>
      </c>
      <c r="AF840" s="274" t="e">
        <f t="shared" ca="1" si="41"/>
        <v>#NAME?</v>
      </c>
      <c r="AG840" s="274" t="e">
        <f t="shared" ca="1" si="42"/>
        <v>#NAME?</v>
      </c>
    </row>
    <row r="841" spans="1:33" ht="168.75">
      <c r="A841" s="187" t="e">
        <f t="shared" ca="1" si="34"/>
        <v>#NAME?</v>
      </c>
      <c r="B841" s="273" t="s">
        <v>10930</v>
      </c>
      <c r="C841" s="274"/>
      <c r="D841" s="274" t="s">
        <v>3214</v>
      </c>
      <c r="E841" s="313" t="s">
        <v>12991</v>
      </c>
      <c r="F841" s="274" t="s">
        <v>12954</v>
      </c>
      <c r="G841" s="274" t="s">
        <v>12976</v>
      </c>
      <c r="H841" s="340">
        <v>43507</v>
      </c>
      <c r="I841" s="276" t="str">
        <f t="shared" si="43"/>
        <v>LINKS HARVESTED</v>
      </c>
      <c r="J841" s="272"/>
      <c r="K841" s="282"/>
      <c r="L841" s="278" t="s">
        <v>6118</v>
      </c>
      <c r="M841" s="278"/>
      <c r="N841" s="278" t="s">
        <v>6109</v>
      </c>
      <c r="O841" s="278"/>
      <c r="P841" s="278"/>
      <c r="Q841" s="278"/>
      <c r="R841" s="278"/>
      <c r="S841" s="278"/>
      <c r="T841" s="278"/>
      <c r="U841" s="282"/>
      <c r="V841" s="274" t="s">
        <v>12991</v>
      </c>
      <c r="W841" s="283" t="s">
        <v>6111</v>
      </c>
      <c r="X841" s="279" t="s">
        <v>12992</v>
      </c>
      <c r="Y841" s="281" t="s">
        <v>12993</v>
      </c>
      <c r="Z841" s="274" t="str">
        <f t="shared" si="35"/>
        <v>ZESCXT</v>
      </c>
      <c r="AA841" s="274" t="str">
        <f t="shared" si="36"/>
        <v>ZES</v>
      </c>
      <c r="AB841" s="274" t="str">
        <f t="shared" si="37"/>
        <v>CXT</v>
      </c>
      <c r="AC841" s="274" t="str">
        <f t="shared" si="38"/>
        <v>HBDA47C</v>
      </c>
      <c r="AD841" s="274" t="str">
        <f t="shared" si="39"/>
        <v>HBD</v>
      </c>
      <c r="AE841" s="274" t="str">
        <f t="shared" si="40"/>
        <v>A47C</v>
      </c>
      <c r="AF841" s="274" t="e">
        <f t="shared" ca="1" si="41"/>
        <v>#NAME?</v>
      </c>
      <c r="AG841" s="274" t="e">
        <f t="shared" ca="1" si="42"/>
        <v>#NAME?</v>
      </c>
    </row>
    <row r="842" spans="1:33" ht="168.75">
      <c r="A842" s="187" t="e">
        <f t="shared" ca="1" si="34"/>
        <v>#NAME?</v>
      </c>
      <c r="B842" s="273" t="s">
        <v>10930</v>
      </c>
      <c r="C842" s="274"/>
      <c r="D842" s="274" t="s">
        <v>3214</v>
      </c>
      <c r="E842" s="313" t="s">
        <v>12994</v>
      </c>
      <c r="F842" s="274" t="s">
        <v>12954</v>
      </c>
      <c r="G842" s="274" t="s">
        <v>12976</v>
      </c>
      <c r="H842" s="340">
        <v>43507</v>
      </c>
      <c r="I842" s="276" t="str">
        <f t="shared" si="43"/>
        <v>LINKS HARVESTED</v>
      </c>
      <c r="J842" s="272"/>
      <c r="K842" s="282"/>
      <c r="L842" s="278"/>
      <c r="M842" s="278"/>
      <c r="N842" s="278" t="s">
        <v>6109</v>
      </c>
      <c r="O842" s="278"/>
      <c r="P842" s="278"/>
      <c r="Q842" s="278"/>
      <c r="R842" s="278"/>
      <c r="S842" s="278"/>
      <c r="T842" s="278"/>
      <c r="U842" s="282"/>
      <c r="V842" s="282"/>
      <c r="W842" s="283" t="s">
        <v>6111</v>
      </c>
      <c r="X842" s="279" t="s">
        <v>12995</v>
      </c>
      <c r="Y842" s="281" t="s">
        <v>12996</v>
      </c>
      <c r="Z842" s="274" t="str">
        <f t="shared" si="35"/>
        <v>ZEUT3P</v>
      </c>
      <c r="AA842" s="274" t="str">
        <f t="shared" si="36"/>
        <v>ZEU</v>
      </c>
      <c r="AB842" s="274" t="str">
        <f t="shared" si="37"/>
        <v>T3P</v>
      </c>
      <c r="AC842" s="274" t="str">
        <f t="shared" si="38"/>
        <v>M3PLHKV</v>
      </c>
      <c r="AD842" s="274" t="str">
        <f t="shared" si="39"/>
        <v>M3P</v>
      </c>
      <c r="AE842" s="274" t="str">
        <f t="shared" si="40"/>
        <v>LHKV</v>
      </c>
      <c r="AF842" s="274" t="e">
        <f t="shared" ca="1" si="41"/>
        <v>#NAME?</v>
      </c>
      <c r="AG842" s="274" t="e">
        <f t="shared" ca="1" si="42"/>
        <v>#NAME?</v>
      </c>
    </row>
    <row r="843" spans="1:33" ht="168.75">
      <c r="A843" s="187" t="e">
        <f t="shared" ca="1" si="34"/>
        <v>#NAME?</v>
      </c>
      <c r="B843" s="273" t="s">
        <v>10930</v>
      </c>
      <c r="C843" s="274"/>
      <c r="D843" s="274" t="s">
        <v>3214</v>
      </c>
      <c r="E843" s="313" t="s">
        <v>12997</v>
      </c>
      <c r="F843" s="274" t="s">
        <v>12954</v>
      </c>
      <c r="G843" s="274" t="s">
        <v>12976</v>
      </c>
      <c r="H843" s="340">
        <v>43507</v>
      </c>
      <c r="I843" s="276" t="str">
        <f t="shared" si="43"/>
        <v>LINKS HARVESTED</v>
      </c>
      <c r="J843" s="272"/>
      <c r="K843" s="282"/>
      <c r="L843" s="278" t="s">
        <v>6109</v>
      </c>
      <c r="M843" s="278"/>
      <c r="N843" s="278" t="s">
        <v>6109</v>
      </c>
      <c r="O843" s="278"/>
      <c r="P843" s="278"/>
      <c r="Q843" s="278"/>
      <c r="R843" s="278"/>
      <c r="S843" s="278"/>
      <c r="T843" s="278"/>
      <c r="U843" s="282"/>
      <c r="V843" s="274" t="s">
        <v>12998</v>
      </c>
      <c r="W843" s="283" t="s">
        <v>6111</v>
      </c>
      <c r="X843" s="279" t="s">
        <v>12999</v>
      </c>
      <c r="Y843" s="281" t="s">
        <v>13000</v>
      </c>
      <c r="Z843" s="274" t="str">
        <f t="shared" si="35"/>
        <v>ZICLUF</v>
      </c>
      <c r="AA843" s="274" t="str">
        <f t="shared" si="36"/>
        <v>ZIC</v>
      </c>
      <c r="AB843" s="274" t="str">
        <f t="shared" si="37"/>
        <v>LUF</v>
      </c>
      <c r="AC843" s="274" t="str">
        <f t="shared" si="38"/>
        <v>ZJDI0YS</v>
      </c>
      <c r="AD843" s="274" t="str">
        <f t="shared" si="39"/>
        <v>ZJD</v>
      </c>
      <c r="AE843" s="274" t="str">
        <f t="shared" si="40"/>
        <v>I0YS</v>
      </c>
      <c r="AF843" s="274" t="e">
        <f t="shared" ca="1" si="41"/>
        <v>#NAME?</v>
      </c>
      <c r="AG843" s="274" t="e">
        <f t="shared" ca="1" si="42"/>
        <v>#NAME?</v>
      </c>
    </row>
    <row r="844" spans="1:33" ht="168.75">
      <c r="A844" s="187" t="e">
        <f t="shared" ca="1" si="34"/>
        <v>#NAME?</v>
      </c>
      <c r="B844" s="273" t="s">
        <v>10930</v>
      </c>
      <c r="C844" s="274"/>
      <c r="D844" s="274" t="s">
        <v>3214</v>
      </c>
      <c r="E844" s="313" t="s">
        <v>13001</v>
      </c>
      <c r="F844" s="274" t="s">
        <v>12954</v>
      </c>
      <c r="G844" s="274" t="s">
        <v>12976</v>
      </c>
      <c r="H844" s="340">
        <v>43507</v>
      </c>
      <c r="I844" s="276" t="str">
        <f t="shared" si="43"/>
        <v>LINKS HARVESTED</v>
      </c>
      <c r="J844" s="272"/>
      <c r="K844" s="282"/>
      <c r="L844" s="278" t="s">
        <v>6147</v>
      </c>
      <c r="M844" s="278"/>
      <c r="N844" s="278" t="s">
        <v>6109</v>
      </c>
      <c r="O844" s="278"/>
      <c r="P844" s="278"/>
      <c r="Q844" s="278"/>
      <c r="R844" s="278"/>
      <c r="S844" s="278"/>
      <c r="T844" s="278"/>
      <c r="U844" s="282"/>
      <c r="V844" s="282"/>
      <c r="W844" s="283" t="s">
        <v>6111</v>
      </c>
      <c r="X844" s="279" t="s">
        <v>13002</v>
      </c>
      <c r="Y844" s="281" t="s">
        <v>13003</v>
      </c>
      <c r="Z844" s="274" t="str">
        <f t="shared" si="35"/>
        <v>ZIP6PT</v>
      </c>
      <c r="AA844" s="274" t="str">
        <f t="shared" si="36"/>
        <v>ZIP</v>
      </c>
      <c r="AB844" s="274" t="str">
        <f t="shared" si="37"/>
        <v>6PT</v>
      </c>
      <c r="AC844" s="274" t="str">
        <f t="shared" si="38"/>
        <v>XC51TU4</v>
      </c>
      <c r="AD844" s="274" t="str">
        <f t="shared" si="39"/>
        <v>XC5</v>
      </c>
      <c r="AE844" s="274" t="str">
        <f t="shared" si="40"/>
        <v>1TU4</v>
      </c>
      <c r="AF844" s="274" t="e">
        <f t="shared" ca="1" si="41"/>
        <v>#NAME?</v>
      </c>
      <c r="AG844" s="274" t="e">
        <f t="shared" ca="1" si="42"/>
        <v>#NAME?</v>
      </c>
    </row>
    <row r="845" spans="1:33" ht="168.75">
      <c r="A845" s="187" t="e">
        <f t="shared" ca="1" si="34"/>
        <v>#NAME?</v>
      </c>
      <c r="B845" s="273" t="s">
        <v>10930</v>
      </c>
      <c r="C845" s="274"/>
      <c r="D845" s="274" t="s">
        <v>3214</v>
      </c>
      <c r="E845" s="313" t="s">
        <v>13004</v>
      </c>
      <c r="F845" s="274" t="s">
        <v>12954</v>
      </c>
      <c r="G845" s="274" t="s">
        <v>12976</v>
      </c>
      <c r="H845" s="340">
        <v>43507</v>
      </c>
      <c r="I845" s="276" t="str">
        <f t="shared" si="43"/>
        <v>LINKS HARVESTED</v>
      </c>
      <c r="J845" s="272"/>
      <c r="K845" s="282"/>
      <c r="L845" s="278" t="s">
        <v>6118</v>
      </c>
      <c r="M845" s="278"/>
      <c r="N845" s="278" t="s">
        <v>6109</v>
      </c>
      <c r="O845" s="278"/>
      <c r="P845" s="278"/>
      <c r="Q845" s="278"/>
      <c r="R845" s="278"/>
      <c r="S845" s="278"/>
      <c r="T845" s="278"/>
      <c r="U845" s="282"/>
      <c r="V845" s="274" t="s">
        <v>13004</v>
      </c>
      <c r="W845" s="283" t="s">
        <v>6111</v>
      </c>
      <c r="X845" s="279" t="s">
        <v>13005</v>
      </c>
      <c r="Y845" s="281" t="s">
        <v>13006</v>
      </c>
      <c r="Z845" s="274" t="str">
        <f t="shared" si="35"/>
        <v>ZK6C61</v>
      </c>
      <c r="AA845" s="274" t="str">
        <f t="shared" si="36"/>
        <v>ZK6</v>
      </c>
      <c r="AB845" s="274" t="str">
        <f t="shared" si="37"/>
        <v>C61</v>
      </c>
      <c r="AC845" s="274" t="str">
        <f t="shared" si="38"/>
        <v>ZA9JU1B</v>
      </c>
      <c r="AD845" s="274" t="str">
        <f t="shared" si="39"/>
        <v>ZA9</v>
      </c>
      <c r="AE845" s="274" t="str">
        <f t="shared" si="40"/>
        <v>JU1B</v>
      </c>
      <c r="AF845" s="274" t="e">
        <f t="shared" ca="1" si="41"/>
        <v>#NAME?</v>
      </c>
      <c r="AG845" s="274" t="e">
        <f t="shared" ca="1" si="42"/>
        <v>#NAME?</v>
      </c>
    </row>
    <row r="846" spans="1:33" ht="168.75">
      <c r="A846" s="187" t="e">
        <f t="shared" ca="1" si="34"/>
        <v>#NAME?</v>
      </c>
      <c r="B846" s="273" t="s">
        <v>1886</v>
      </c>
      <c r="C846" s="274"/>
      <c r="D846" s="274" t="s">
        <v>3214</v>
      </c>
      <c r="E846" s="274" t="s">
        <v>13007</v>
      </c>
      <c r="F846" s="274" t="s">
        <v>12954</v>
      </c>
      <c r="G846" s="274" t="s">
        <v>12976</v>
      </c>
      <c r="H846" s="340">
        <v>43507</v>
      </c>
      <c r="I846" s="276" t="str">
        <f t="shared" si="43"/>
        <v>LINKS HARVESTED</v>
      </c>
      <c r="J846" s="272"/>
      <c r="K846" s="282"/>
      <c r="L846" s="278" t="s">
        <v>6118</v>
      </c>
      <c r="M846" s="278"/>
      <c r="N846" s="278" t="s">
        <v>6109</v>
      </c>
      <c r="O846" s="278"/>
      <c r="P846" s="278"/>
      <c r="Q846" s="278"/>
      <c r="R846" s="278"/>
      <c r="S846" s="278"/>
      <c r="T846" s="278"/>
      <c r="U846" s="274"/>
      <c r="V846" s="274" t="s">
        <v>13007</v>
      </c>
      <c r="W846" s="283" t="s">
        <v>6111</v>
      </c>
      <c r="X846" s="279" t="s">
        <v>13008</v>
      </c>
      <c r="Y846" s="281" t="s">
        <v>13009</v>
      </c>
      <c r="Z846" s="274" t="str">
        <f t="shared" si="35"/>
        <v>ZLJ23L</v>
      </c>
      <c r="AA846" s="274" t="str">
        <f t="shared" si="36"/>
        <v>ZLJ</v>
      </c>
      <c r="AB846" s="274" t="str">
        <f t="shared" si="37"/>
        <v>23L</v>
      </c>
      <c r="AC846" s="274" t="str">
        <f t="shared" si="38"/>
        <v>ZX1MWKK</v>
      </c>
      <c r="AD846" s="274" t="str">
        <f t="shared" si="39"/>
        <v>ZX1</v>
      </c>
      <c r="AE846" s="274" t="str">
        <f t="shared" si="40"/>
        <v>MWKK</v>
      </c>
      <c r="AF846" s="274" t="e">
        <f t="shared" ca="1" si="41"/>
        <v>#NAME?</v>
      </c>
      <c r="AG846" s="274" t="e">
        <f t="shared" ca="1" si="42"/>
        <v>#NAME?</v>
      </c>
    </row>
    <row r="847" spans="1:33" ht="168.75">
      <c r="A847" s="187" t="e">
        <f t="shared" ca="1" si="34"/>
        <v>#NAME?</v>
      </c>
      <c r="B847" s="273" t="s">
        <v>1886</v>
      </c>
      <c r="C847" s="274"/>
      <c r="D847" s="274" t="s">
        <v>3214</v>
      </c>
      <c r="E847" s="274" t="s">
        <v>13010</v>
      </c>
      <c r="F847" s="274" t="s">
        <v>12954</v>
      </c>
      <c r="G847" s="274" t="s">
        <v>12976</v>
      </c>
      <c r="H847" s="340">
        <v>43507</v>
      </c>
      <c r="I847" s="276" t="str">
        <f t="shared" si="43"/>
        <v>LINKS HARVESTED</v>
      </c>
      <c r="J847" s="272"/>
      <c r="K847" s="282"/>
      <c r="L847" s="278" t="s">
        <v>6118</v>
      </c>
      <c r="M847" s="278"/>
      <c r="N847" s="278" t="s">
        <v>6109</v>
      </c>
      <c r="O847" s="278"/>
      <c r="P847" s="278"/>
      <c r="Q847" s="278"/>
      <c r="R847" s="278"/>
      <c r="S847" s="278"/>
      <c r="T847" s="278"/>
      <c r="U847" s="282"/>
      <c r="V847" s="274" t="s">
        <v>13010</v>
      </c>
      <c r="W847" s="283" t="s">
        <v>6111</v>
      </c>
      <c r="X847" s="279" t="s">
        <v>13011</v>
      </c>
      <c r="Y847" s="281" t="s">
        <v>13012</v>
      </c>
      <c r="Z847" s="274" t="str">
        <f t="shared" si="35"/>
        <v>ZLZZRN</v>
      </c>
      <c r="AA847" s="274" t="str">
        <f t="shared" si="36"/>
        <v>ZLZ</v>
      </c>
      <c r="AB847" s="274" t="str">
        <f t="shared" si="37"/>
        <v>ZRN</v>
      </c>
      <c r="AC847" s="274" t="str">
        <f t="shared" si="38"/>
        <v>1M729BX</v>
      </c>
      <c r="AD847" s="274" t="str">
        <f t="shared" si="39"/>
        <v>1M7</v>
      </c>
      <c r="AE847" s="274" t="str">
        <f t="shared" si="40"/>
        <v>29BX</v>
      </c>
      <c r="AF847" s="274" t="e">
        <f t="shared" ca="1" si="41"/>
        <v>#NAME?</v>
      </c>
      <c r="AG847" s="274" t="e">
        <f t="shared" ca="1" si="42"/>
        <v>#NAME?</v>
      </c>
    </row>
    <row r="848" spans="1:33" ht="168.75">
      <c r="A848" s="187" t="e">
        <f t="shared" ca="1" si="34"/>
        <v>#NAME?</v>
      </c>
      <c r="B848" s="273" t="s">
        <v>10930</v>
      </c>
      <c r="C848" s="274"/>
      <c r="D848" s="274" t="s">
        <v>3214</v>
      </c>
      <c r="E848" s="313" t="s">
        <v>13013</v>
      </c>
      <c r="F848" s="274" t="s">
        <v>12954</v>
      </c>
      <c r="G848" s="274" t="s">
        <v>12976</v>
      </c>
      <c r="H848" s="340">
        <v>43507</v>
      </c>
      <c r="I848" s="276" t="str">
        <f t="shared" si="43"/>
        <v>LINKS HARVESTED</v>
      </c>
      <c r="J848" s="272"/>
      <c r="K848" s="282"/>
      <c r="L848" s="278" t="s">
        <v>6118</v>
      </c>
      <c r="M848" s="278"/>
      <c r="N848" s="278" t="s">
        <v>6109</v>
      </c>
      <c r="O848" s="278"/>
      <c r="P848" s="278"/>
      <c r="Q848" s="278"/>
      <c r="R848" s="278"/>
      <c r="S848" s="278"/>
      <c r="T848" s="278"/>
      <c r="U848" s="282"/>
      <c r="V848" s="274" t="s">
        <v>13013</v>
      </c>
      <c r="W848" s="283" t="s">
        <v>6111</v>
      </c>
      <c r="X848" s="279" t="s">
        <v>13014</v>
      </c>
      <c r="Y848" s="281" t="s">
        <v>13015</v>
      </c>
      <c r="Z848" s="274" t="str">
        <f t="shared" si="35"/>
        <v>ZMDBKB</v>
      </c>
      <c r="AA848" s="274" t="str">
        <f t="shared" si="36"/>
        <v>ZMD</v>
      </c>
      <c r="AB848" s="274" t="str">
        <f t="shared" si="37"/>
        <v>BKB</v>
      </c>
      <c r="AC848" s="274" t="str">
        <f t="shared" si="38"/>
        <v>LYG8N5K</v>
      </c>
      <c r="AD848" s="274" t="str">
        <f t="shared" si="39"/>
        <v>LYG</v>
      </c>
      <c r="AE848" s="274" t="str">
        <f t="shared" si="40"/>
        <v>8N5K</v>
      </c>
      <c r="AF848" s="274" t="e">
        <f t="shared" ca="1" si="41"/>
        <v>#NAME?</v>
      </c>
      <c r="AG848" s="274" t="e">
        <f t="shared" ca="1" si="42"/>
        <v>#NAME?</v>
      </c>
    </row>
    <row r="849" spans="1:33" ht="168.75">
      <c r="A849" s="187" t="e">
        <f t="shared" ca="1" si="34"/>
        <v>#NAME?</v>
      </c>
      <c r="B849" s="273" t="s">
        <v>1886</v>
      </c>
      <c r="C849" s="274"/>
      <c r="D849" s="274" t="s">
        <v>3214</v>
      </c>
      <c r="E849" s="274" t="s">
        <v>13016</v>
      </c>
      <c r="F849" s="274" t="s">
        <v>12954</v>
      </c>
      <c r="G849" s="274" t="s">
        <v>12976</v>
      </c>
      <c r="H849" s="340">
        <v>43507</v>
      </c>
      <c r="I849" s="276" t="str">
        <f t="shared" si="43"/>
        <v>LINKS HARVESTED</v>
      </c>
      <c r="J849" s="272"/>
      <c r="K849" s="282"/>
      <c r="L849" s="278" t="s">
        <v>6118</v>
      </c>
      <c r="M849" s="278"/>
      <c r="N849" s="278" t="s">
        <v>6109</v>
      </c>
      <c r="O849" s="278"/>
      <c r="P849" s="278"/>
      <c r="Q849" s="278"/>
      <c r="R849" s="278"/>
      <c r="S849" s="278"/>
      <c r="T849" s="278"/>
      <c r="U849" s="282"/>
      <c r="V849" s="274" t="s">
        <v>13016</v>
      </c>
      <c r="W849" s="283" t="s">
        <v>6111</v>
      </c>
      <c r="X849" s="279" t="s">
        <v>13017</v>
      </c>
      <c r="Y849" s="281" t="s">
        <v>13018</v>
      </c>
      <c r="Z849" s="274" t="str">
        <f t="shared" si="35"/>
        <v>ZN1Y77</v>
      </c>
      <c r="AA849" s="274" t="str">
        <f t="shared" si="36"/>
        <v>ZN1</v>
      </c>
      <c r="AB849" s="274" t="str">
        <f t="shared" si="37"/>
        <v>Y77</v>
      </c>
      <c r="AC849" s="274" t="str">
        <f t="shared" si="38"/>
        <v>IDWKFOI</v>
      </c>
      <c r="AD849" s="274" t="str">
        <f t="shared" si="39"/>
        <v>IDW</v>
      </c>
      <c r="AE849" s="274" t="str">
        <f t="shared" si="40"/>
        <v>KFOI</v>
      </c>
      <c r="AF849" s="274" t="e">
        <f t="shared" ca="1" si="41"/>
        <v>#NAME?</v>
      </c>
      <c r="AG849" s="274" t="e">
        <f t="shared" ca="1" si="42"/>
        <v>#NAME?</v>
      </c>
    </row>
    <row r="850" spans="1:33" ht="150">
      <c r="A850" s="187" t="e">
        <f t="shared" ca="1" si="34"/>
        <v>#NAME?</v>
      </c>
      <c r="B850" s="273" t="s">
        <v>7055</v>
      </c>
      <c r="C850" s="274"/>
      <c r="D850" s="274"/>
      <c r="E850" s="274" t="s">
        <v>13019</v>
      </c>
      <c r="F850" s="274" t="s">
        <v>13020</v>
      </c>
      <c r="G850" s="274" t="s">
        <v>13021</v>
      </c>
      <c r="H850" s="340">
        <v>43507</v>
      </c>
      <c r="I850" s="276" t="str">
        <f t="shared" si="43"/>
        <v>LINKS REQUIRED</v>
      </c>
      <c r="J850" s="340">
        <v>43508</v>
      </c>
      <c r="K850" s="282"/>
      <c r="L850" s="278"/>
      <c r="M850" s="278"/>
      <c r="N850" s="278"/>
      <c r="O850" s="278"/>
      <c r="P850" s="278"/>
      <c r="Q850" s="278"/>
      <c r="R850" s="278"/>
      <c r="S850" s="278"/>
      <c r="T850" s="278"/>
      <c r="U850" s="282"/>
      <c r="V850" s="282"/>
      <c r="W850" s="279"/>
      <c r="X850" s="282"/>
      <c r="Y850" s="281" t="s">
        <v>13022</v>
      </c>
      <c r="Z850" s="274" t="str">
        <f t="shared" si="35"/>
        <v>ZN4WYQ</v>
      </c>
      <c r="AA850" s="274" t="str">
        <f t="shared" si="36"/>
        <v>ZN4</v>
      </c>
      <c r="AB850" s="274" t="str">
        <f t="shared" si="37"/>
        <v>WYQ</v>
      </c>
      <c r="AC850" s="274" t="str">
        <f t="shared" si="38"/>
        <v>JYK34MM</v>
      </c>
      <c r="AD850" s="274" t="str">
        <f t="shared" si="39"/>
        <v>JYK</v>
      </c>
      <c r="AE850" s="274" t="str">
        <f t="shared" si="40"/>
        <v>34MM</v>
      </c>
      <c r="AF850" s="274" t="e">
        <f t="shared" ca="1" si="41"/>
        <v>#NAME?</v>
      </c>
      <c r="AG850" s="274" t="e">
        <f t="shared" ca="1" si="42"/>
        <v>#NAME?</v>
      </c>
    </row>
    <row r="851" spans="1:33" ht="93.75">
      <c r="A851" s="187" t="e">
        <f t="shared" ca="1" si="34"/>
        <v>#NAME?</v>
      </c>
      <c r="B851" s="273" t="s">
        <v>1904</v>
      </c>
      <c r="C851" s="274"/>
      <c r="D851" s="274" t="s">
        <v>6114</v>
      </c>
      <c r="E851" s="274" t="s">
        <v>13023</v>
      </c>
      <c r="F851" s="274" t="s">
        <v>13024</v>
      </c>
      <c r="G851" s="274" t="s">
        <v>13025</v>
      </c>
      <c r="H851" s="340">
        <v>43507</v>
      </c>
      <c r="I851" s="276" t="str">
        <f t="shared" si="43"/>
        <v>LINKS HARVESTED</v>
      </c>
      <c r="J851" s="340">
        <v>43508</v>
      </c>
      <c r="K851" s="282"/>
      <c r="L851" s="278" t="s">
        <v>6147</v>
      </c>
      <c r="M851" s="278"/>
      <c r="N851" s="278" t="s">
        <v>6109</v>
      </c>
      <c r="O851" s="278"/>
      <c r="P851" s="278"/>
      <c r="Q851" s="278"/>
      <c r="R851" s="278"/>
      <c r="S851" s="278"/>
      <c r="T851" s="278"/>
      <c r="U851" s="282"/>
      <c r="V851" s="274" t="s">
        <v>13026</v>
      </c>
      <c r="W851" s="283" t="s">
        <v>6111</v>
      </c>
      <c r="X851" s="279" t="s">
        <v>13027</v>
      </c>
      <c r="Y851" s="281" t="s">
        <v>13028</v>
      </c>
      <c r="Z851" s="274" t="str">
        <f t="shared" si="35"/>
        <v>ZNJWJX</v>
      </c>
      <c r="AA851" s="274" t="str">
        <f t="shared" si="36"/>
        <v>ZNJ</v>
      </c>
      <c r="AB851" s="274" t="str">
        <f t="shared" si="37"/>
        <v>WJX</v>
      </c>
      <c r="AC851" s="274" t="str">
        <f t="shared" si="38"/>
        <v>XQEH4E5</v>
      </c>
      <c r="AD851" s="274" t="str">
        <f t="shared" si="39"/>
        <v>XQE</v>
      </c>
      <c r="AE851" s="274" t="str">
        <f t="shared" si="40"/>
        <v>H4E5</v>
      </c>
      <c r="AF851" s="274" t="e">
        <f t="shared" ca="1" si="41"/>
        <v>#NAME?</v>
      </c>
      <c r="AG851" s="274" t="e">
        <f t="shared" ca="1" si="42"/>
        <v>#NAME?</v>
      </c>
    </row>
    <row r="852" spans="1:33" ht="150">
      <c r="A852" s="187" t="e">
        <f t="shared" ca="1" si="34"/>
        <v>#NAME?</v>
      </c>
      <c r="B852" s="273" t="s">
        <v>1786</v>
      </c>
      <c r="C852" s="274"/>
      <c r="D852" s="274" t="s">
        <v>3214</v>
      </c>
      <c r="E852" s="274" t="s">
        <v>13029</v>
      </c>
      <c r="F852" s="274" t="s">
        <v>13030</v>
      </c>
      <c r="G852" s="274" t="s">
        <v>13031</v>
      </c>
      <c r="H852" s="340">
        <v>43507</v>
      </c>
      <c r="I852" s="276" t="str">
        <f t="shared" si="43"/>
        <v>LINKS REQUIRED</v>
      </c>
      <c r="J852" s="340">
        <v>43508</v>
      </c>
      <c r="K852" s="282"/>
      <c r="L852" s="278"/>
      <c r="M852" s="278"/>
      <c r="N852" s="278"/>
      <c r="O852" s="278"/>
      <c r="P852" s="278"/>
      <c r="Q852" s="278"/>
      <c r="R852" s="278"/>
      <c r="S852" s="278"/>
      <c r="T852" s="278"/>
      <c r="U852" s="282"/>
      <c r="V852" s="282"/>
      <c r="W852" s="279"/>
      <c r="X852" s="282"/>
      <c r="Y852" s="281" t="s">
        <v>13032</v>
      </c>
      <c r="Z852" s="274" t="str">
        <f t="shared" si="35"/>
        <v>ZNZF5N</v>
      </c>
      <c r="AA852" s="274" t="str">
        <f t="shared" si="36"/>
        <v>ZNZ</v>
      </c>
      <c r="AB852" s="274" t="str">
        <f t="shared" si="37"/>
        <v>F5N</v>
      </c>
      <c r="AC852" s="274" t="str">
        <f t="shared" si="38"/>
        <v>MB26G0Q</v>
      </c>
      <c r="AD852" s="274" t="str">
        <f t="shared" si="39"/>
        <v>MB2</v>
      </c>
      <c r="AE852" s="274" t="str">
        <f t="shared" si="40"/>
        <v>6G0Q</v>
      </c>
      <c r="AF852" s="274" t="e">
        <f t="shared" ca="1" si="41"/>
        <v>#NAME?</v>
      </c>
      <c r="AG852" s="274" t="e">
        <f t="shared" ca="1" si="42"/>
        <v>#NAME?</v>
      </c>
    </row>
    <row r="853" spans="1:33" ht="112.5">
      <c r="A853" s="187" t="e">
        <f t="shared" ca="1" si="34"/>
        <v>#NAME?</v>
      </c>
      <c r="B853" s="273" t="s">
        <v>1904</v>
      </c>
      <c r="C853" s="274"/>
      <c r="D853" s="274" t="s">
        <v>6102</v>
      </c>
      <c r="E853" s="274" t="s">
        <v>13033</v>
      </c>
      <c r="F853" s="274" t="s">
        <v>6351</v>
      </c>
      <c r="G853" s="274" t="s">
        <v>13034</v>
      </c>
      <c r="H853" s="340">
        <v>43507</v>
      </c>
      <c r="I853" s="276" t="str">
        <f t="shared" si="43"/>
        <v>LINKS HARVESTED</v>
      </c>
      <c r="J853" s="340">
        <v>43508</v>
      </c>
      <c r="K853" s="282"/>
      <c r="L853" s="278" t="s">
        <v>6118</v>
      </c>
      <c r="M853" s="278"/>
      <c r="N853" s="278" t="s">
        <v>6109</v>
      </c>
      <c r="O853" s="278"/>
      <c r="P853" s="278"/>
      <c r="Q853" s="278"/>
      <c r="R853" s="278"/>
      <c r="S853" s="278"/>
      <c r="T853" s="278"/>
      <c r="U853" s="282"/>
      <c r="V853" s="274" t="s">
        <v>13035</v>
      </c>
      <c r="W853" s="283" t="s">
        <v>6111</v>
      </c>
      <c r="X853" s="279" t="s">
        <v>13036</v>
      </c>
      <c r="Y853" s="281" t="s">
        <v>13037</v>
      </c>
      <c r="Z853" s="274" t="str">
        <f t="shared" si="35"/>
        <v>ZP2658</v>
      </c>
      <c r="AA853" s="274" t="str">
        <f t="shared" si="36"/>
        <v>ZP2</v>
      </c>
      <c r="AB853" s="274" t="str">
        <f t="shared" si="37"/>
        <v>658</v>
      </c>
      <c r="AC853" s="274" t="str">
        <f t="shared" si="38"/>
        <v>EE6PSHN</v>
      </c>
      <c r="AD853" s="274" t="str">
        <f t="shared" si="39"/>
        <v>EE6</v>
      </c>
      <c r="AE853" s="274" t="str">
        <f t="shared" si="40"/>
        <v>PSHN</v>
      </c>
      <c r="AF853" s="274" t="e">
        <f t="shared" ca="1" si="41"/>
        <v>#NAME?</v>
      </c>
      <c r="AG853" s="274" t="e">
        <f t="shared" ca="1" si="42"/>
        <v>#NAME?</v>
      </c>
    </row>
    <row r="854" spans="1:33" ht="150">
      <c r="A854" s="187" t="e">
        <f t="shared" ca="1" si="34"/>
        <v>#NAME?</v>
      </c>
      <c r="B854" s="273" t="s">
        <v>1765</v>
      </c>
      <c r="C854" s="274"/>
      <c r="D854" s="274" t="s">
        <v>6102</v>
      </c>
      <c r="E854" s="274" t="s">
        <v>13038</v>
      </c>
      <c r="F854" s="274" t="s">
        <v>6465</v>
      </c>
      <c r="G854" s="274" t="s">
        <v>13039</v>
      </c>
      <c r="H854" s="340">
        <v>43503</v>
      </c>
      <c r="I854" s="276" t="str">
        <f t="shared" si="43"/>
        <v>LINKS REQUIRED</v>
      </c>
      <c r="J854" s="340">
        <v>43508</v>
      </c>
      <c r="K854" s="282"/>
      <c r="L854" s="278"/>
      <c r="M854" s="278"/>
      <c r="N854" s="278"/>
      <c r="O854" s="278"/>
      <c r="P854" s="278"/>
      <c r="Q854" s="278"/>
      <c r="R854" s="278"/>
      <c r="S854" s="278"/>
      <c r="T854" s="278"/>
      <c r="U854" s="282"/>
      <c r="V854" s="282"/>
      <c r="W854" s="279"/>
      <c r="X854" s="282"/>
      <c r="Y854" s="281" t="s">
        <v>13040</v>
      </c>
      <c r="Z854" s="274" t="str">
        <f t="shared" si="35"/>
        <v>ZRYKP9</v>
      </c>
      <c r="AA854" s="274" t="str">
        <f t="shared" si="36"/>
        <v>ZRY</v>
      </c>
      <c r="AB854" s="274" t="str">
        <f t="shared" si="37"/>
        <v>KP9</v>
      </c>
      <c r="AC854" s="274" t="str">
        <f t="shared" si="38"/>
        <v>3HLNQI5</v>
      </c>
      <c r="AD854" s="274" t="str">
        <f t="shared" si="39"/>
        <v>3HL</v>
      </c>
      <c r="AE854" s="274" t="str">
        <f t="shared" si="40"/>
        <v>NQI5</v>
      </c>
      <c r="AF854" s="274" t="e">
        <f t="shared" ca="1" si="41"/>
        <v>#NAME?</v>
      </c>
      <c r="AG854" s="274" t="e">
        <f t="shared" ca="1" si="42"/>
        <v>#NAME?</v>
      </c>
    </row>
    <row r="855" spans="1:33" ht="112.5">
      <c r="A855" s="187" t="e">
        <f t="shared" ca="1" si="34"/>
        <v>#NAME?</v>
      </c>
      <c r="B855" s="273" t="s">
        <v>7055</v>
      </c>
      <c r="C855" s="274"/>
      <c r="D855" s="274" t="s">
        <v>6102</v>
      </c>
      <c r="E855" s="274" t="s">
        <v>13041</v>
      </c>
      <c r="F855" s="274" t="s">
        <v>6351</v>
      </c>
      <c r="G855" s="274"/>
      <c r="H855" s="340">
        <v>43508</v>
      </c>
      <c r="I855" s="276" t="str">
        <f t="shared" si="43"/>
        <v>LINKS REQUIRED</v>
      </c>
      <c r="J855" s="340">
        <v>43510</v>
      </c>
      <c r="K855" s="282"/>
      <c r="L855" s="278"/>
      <c r="M855" s="278"/>
      <c r="N855" s="278"/>
      <c r="O855" s="278"/>
      <c r="P855" s="278"/>
      <c r="Q855" s="278"/>
      <c r="R855" s="278"/>
      <c r="S855" s="278"/>
      <c r="T855" s="278"/>
      <c r="U855" s="282"/>
      <c r="V855" s="282"/>
      <c r="W855" s="279"/>
      <c r="X855" s="282"/>
      <c r="Y855" s="281" t="s">
        <v>13042</v>
      </c>
      <c r="Z855" s="274" t="str">
        <f t="shared" si="35"/>
        <v>ZT8XX5</v>
      </c>
      <c r="AA855" s="274" t="str">
        <f t="shared" si="36"/>
        <v>ZT8</v>
      </c>
      <c r="AB855" s="274" t="str">
        <f t="shared" si="37"/>
        <v>XX5</v>
      </c>
      <c r="AC855" s="274" t="str">
        <f t="shared" si="38"/>
        <v>767CH2V</v>
      </c>
      <c r="AD855" s="274" t="str">
        <f t="shared" si="39"/>
        <v>767</v>
      </c>
      <c r="AE855" s="274" t="str">
        <f t="shared" si="40"/>
        <v>CH2V</v>
      </c>
      <c r="AF855" s="274" t="e">
        <f t="shared" ca="1" si="41"/>
        <v>#NAME?</v>
      </c>
      <c r="AG855" s="274" t="e">
        <f t="shared" ca="1" si="42"/>
        <v>#NAME?</v>
      </c>
    </row>
    <row r="856" spans="1:33" ht="150">
      <c r="A856" s="187" t="e">
        <f t="shared" ca="1" si="34"/>
        <v>#NAME?</v>
      </c>
      <c r="B856" s="273" t="s">
        <v>1886</v>
      </c>
      <c r="C856" s="274"/>
      <c r="D856" s="274" t="s">
        <v>6102</v>
      </c>
      <c r="E856" s="274" t="s">
        <v>13043</v>
      </c>
      <c r="F856" s="274" t="s">
        <v>13044</v>
      </c>
      <c r="G856" s="274" t="s">
        <v>13045</v>
      </c>
      <c r="H856" s="340">
        <v>43509</v>
      </c>
      <c r="I856" s="276" t="str">
        <f t="shared" si="43"/>
        <v>LINKS HARVESTED</v>
      </c>
      <c r="J856" s="340">
        <v>43510</v>
      </c>
      <c r="K856" s="282"/>
      <c r="L856" s="278" t="s">
        <v>6147</v>
      </c>
      <c r="M856" s="278"/>
      <c r="N856" s="278" t="s">
        <v>6109</v>
      </c>
      <c r="O856" s="278"/>
      <c r="P856" s="278"/>
      <c r="Q856" s="278"/>
      <c r="R856" s="278"/>
      <c r="S856" s="278"/>
      <c r="T856" s="278"/>
      <c r="U856" s="282"/>
      <c r="V856" s="274" t="s">
        <v>13046</v>
      </c>
      <c r="W856" s="283" t="s">
        <v>6111</v>
      </c>
      <c r="X856" s="279" t="s">
        <v>13047</v>
      </c>
      <c r="Y856" s="281" t="s">
        <v>13048</v>
      </c>
      <c r="Z856" s="274" t="str">
        <f t="shared" si="35"/>
        <v>ZUXKN9</v>
      </c>
      <c r="AA856" s="274" t="str">
        <f t="shared" si="36"/>
        <v>ZUX</v>
      </c>
      <c r="AB856" s="274" t="str">
        <f t="shared" si="37"/>
        <v>KN9</v>
      </c>
      <c r="AC856" s="274" t="str">
        <f t="shared" si="38"/>
        <v>Q1J420K</v>
      </c>
      <c r="AD856" s="274" t="str">
        <f t="shared" si="39"/>
        <v>Q1J</v>
      </c>
      <c r="AE856" s="274" t="str">
        <f t="shared" si="40"/>
        <v>420K</v>
      </c>
      <c r="AF856" s="274" t="e">
        <f t="shared" ca="1" si="41"/>
        <v>#NAME?</v>
      </c>
      <c r="AG856" s="274" t="e">
        <f t="shared" ca="1" si="42"/>
        <v>#NAME?</v>
      </c>
    </row>
    <row r="857" spans="1:33" ht="150">
      <c r="A857" s="187" t="e">
        <f t="shared" ca="1" si="34"/>
        <v>#NAME?</v>
      </c>
      <c r="B857" s="273" t="s">
        <v>1765</v>
      </c>
      <c r="C857" s="274"/>
      <c r="D857" s="274" t="s">
        <v>6102</v>
      </c>
      <c r="E857" s="274" t="s">
        <v>13049</v>
      </c>
      <c r="F857" s="274" t="s">
        <v>6162</v>
      </c>
      <c r="G857" s="294"/>
      <c r="H857" s="340">
        <v>43509</v>
      </c>
      <c r="I857" s="276" t="str">
        <f t="shared" si="43"/>
        <v>LINKS HARVESTED</v>
      </c>
      <c r="J857" s="340">
        <v>43510</v>
      </c>
      <c r="K857" s="282"/>
      <c r="L857" s="278" t="s">
        <v>6118</v>
      </c>
      <c r="M857" s="278"/>
      <c r="N857" s="278" t="s">
        <v>6109</v>
      </c>
      <c r="O857" s="278"/>
      <c r="P857" s="278"/>
      <c r="Q857" s="278"/>
      <c r="R857" s="278"/>
      <c r="S857" s="278"/>
      <c r="T857" s="278"/>
      <c r="U857" s="282"/>
      <c r="V857" s="274" t="s">
        <v>13050</v>
      </c>
      <c r="W857" s="283" t="s">
        <v>6111</v>
      </c>
      <c r="X857" s="279" t="s">
        <v>13051</v>
      </c>
      <c r="Y857" s="281" t="s">
        <v>13052</v>
      </c>
      <c r="Z857" s="274" t="str">
        <f t="shared" si="35"/>
        <v>ZUXGCN</v>
      </c>
      <c r="AA857" s="274" t="str">
        <f t="shared" si="36"/>
        <v>ZUX</v>
      </c>
      <c r="AB857" s="274" t="str">
        <f t="shared" si="37"/>
        <v>GCN</v>
      </c>
      <c r="AC857" s="274" t="str">
        <f t="shared" si="38"/>
        <v>W43YR3K</v>
      </c>
      <c r="AD857" s="274" t="str">
        <f t="shared" si="39"/>
        <v>W43</v>
      </c>
      <c r="AE857" s="274" t="str">
        <f t="shared" si="40"/>
        <v>YR3K</v>
      </c>
      <c r="AF857" s="274" t="e">
        <f t="shared" ca="1" si="41"/>
        <v>#NAME?</v>
      </c>
      <c r="AG857" s="274" t="e">
        <f t="shared" ca="1" si="42"/>
        <v>#NAME?</v>
      </c>
    </row>
    <row r="858" spans="1:33" ht="150">
      <c r="A858" s="187" t="e">
        <f t="shared" ca="1" si="34"/>
        <v>#NAME?</v>
      </c>
      <c r="B858" s="273" t="s">
        <v>1762</v>
      </c>
      <c r="C858" s="274"/>
      <c r="D858" s="274" t="s">
        <v>6102</v>
      </c>
      <c r="E858" s="274" t="s">
        <v>13053</v>
      </c>
      <c r="F858" s="274" t="s">
        <v>6162</v>
      </c>
      <c r="G858" s="274" t="s">
        <v>13054</v>
      </c>
      <c r="H858" s="340">
        <v>43509</v>
      </c>
      <c r="I858" s="276" t="str">
        <f t="shared" si="43"/>
        <v>LINKS REQUIRED</v>
      </c>
      <c r="J858" s="340">
        <v>43510</v>
      </c>
      <c r="K858" s="282"/>
      <c r="L858" s="278"/>
      <c r="M858" s="278"/>
      <c r="N858" s="278"/>
      <c r="O858" s="278"/>
      <c r="P858" s="278"/>
      <c r="Q858" s="278"/>
      <c r="R858" s="278"/>
      <c r="S858" s="278"/>
      <c r="T858" s="278"/>
      <c r="U858" s="282"/>
      <c r="V858" s="282"/>
      <c r="W858" s="279"/>
      <c r="X858" s="282"/>
      <c r="Y858" s="281" t="s">
        <v>13055</v>
      </c>
      <c r="Z858" s="274" t="str">
        <f t="shared" si="35"/>
        <v>ZW9K94</v>
      </c>
      <c r="AA858" s="274" t="str">
        <f t="shared" si="36"/>
        <v>ZW9</v>
      </c>
      <c r="AB858" s="274" t="str">
        <f t="shared" si="37"/>
        <v>K94</v>
      </c>
      <c r="AC858" s="274" t="str">
        <f t="shared" si="38"/>
        <v>YNTXI58</v>
      </c>
      <c r="AD858" s="274" t="str">
        <f t="shared" si="39"/>
        <v>YNT</v>
      </c>
      <c r="AE858" s="274" t="str">
        <f t="shared" si="40"/>
        <v>XI58</v>
      </c>
      <c r="AF858" s="274" t="e">
        <f t="shared" ca="1" si="41"/>
        <v>#NAME?</v>
      </c>
      <c r="AG858" s="274" t="e">
        <f t="shared" ca="1" si="42"/>
        <v>#NAME?</v>
      </c>
    </row>
    <row r="859" spans="1:33" ht="187.5">
      <c r="A859" s="187" t="e">
        <f t="shared" ca="1" si="34"/>
        <v>#NAME?</v>
      </c>
      <c r="B859" s="273" t="s">
        <v>1904</v>
      </c>
      <c r="C859" s="274"/>
      <c r="D859" s="274" t="s">
        <v>6102</v>
      </c>
      <c r="E859" s="274" t="s">
        <v>13056</v>
      </c>
      <c r="F859" s="351" t="s">
        <v>6351</v>
      </c>
      <c r="G859" s="294"/>
      <c r="H859" s="340">
        <v>43510</v>
      </c>
      <c r="I859" s="276" t="str">
        <f t="shared" si="43"/>
        <v>LINKS HARVESTED</v>
      </c>
      <c r="J859" s="340">
        <v>43510</v>
      </c>
      <c r="K859" s="282"/>
      <c r="L859" s="278" t="s">
        <v>6118</v>
      </c>
      <c r="M859" s="278"/>
      <c r="N859" s="278" t="s">
        <v>6109</v>
      </c>
      <c r="O859" s="278"/>
      <c r="P859" s="278"/>
      <c r="Q859" s="278"/>
      <c r="R859" s="278"/>
      <c r="S859" s="278"/>
      <c r="T859" s="278"/>
      <c r="U859" s="282"/>
      <c r="V859" s="274" t="s">
        <v>13057</v>
      </c>
      <c r="W859" s="283" t="s">
        <v>6111</v>
      </c>
      <c r="X859" s="279" t="s">
        <v>13058</v>
      </c>
      <c r="Y859" s="281" t="s">
        <v>13059</v>
      </c>
      <c r="Z859" s="274" t="str">
        <f t="shared" si="35"/>
        <v>ZWAF3E</v>
      </c>
      <c r="AA859" s="274" t="str">
        <f t="shared" si="36"/>
        <v>ZWA</v>
      </c>
      <c r="AB859" s="274" t="str">
        <f t="shared" si="37"/>
        <v>F3E</v>
      </c>
      <c r="AC859" s="274" t="str">
        <f t="shared" si="38"/>
        <v>3AZGLQC</v>
      </c>
      <c r="AD859" s="274" t="str">
        <f t="shared" si="39"/>
        <v>3AZ</v>
      </c>
      <c r="AE859" s="274" t="str">
        <f t="shared" si="40"/>
        <v>GLQC</v>
      </c>
      <c r="AF859" s="274" t="e">
        <f t="shared" ca="1" si="41"/>
        <v>#NAME?</v>
      </c>
      <c r="AG859" s="274" t="e">
        <f t="shared" ca="1" si="42"/>
        <v>#NAME?</v>
      </c>
    </row>
    <row r="860" spans="1:33" ht="187.5">
      <c r="A860" s="187" t="e">
        <f t="shared" ca="1" si="34"/>
        <v>#NAME?</v>
      </c>
      <c r="B860" s="273" t="s">
        <v>1762</v>
      </c>
      <c r="C860" s="274" t="s">
        <v>2273</v>
      </c>
      <c r="D860" s="274" t="s">
        <v>6102</v>
      </c>
      <c r="E860" s="274" t="s">
        <v>13060</v>
      </c>
      <c r="F860" s="323" t="s">
        <v>6135</v>
      </c>
      <c r="G860" s="274"/>
      <c r="H860" s="340">
        <v>43504</v>
      </c>
      <c r="I860" s="276" t="str">
        <f t="shared" si="43"/>
        <v>LINKS REQUIRED</v>
      </c>
      <c r="J860" s="340">
        <v>43512</v>
      </c>
      <c r="K860" s="282"/>
      <c r="L860" s="278"/>
      <c r="M860" s="278"/>
      <c r="N860" s="278"/>
      <c r="O860" s="278"/>
      <c r="P860" s="278"/>
      <c r="Q860" s="278"/>
      <c r="R860" s="278"/>
      <c r="S860" s="278"/>
      <c r="T860" s="278"/>
      <c r="U860" s="282"/>
      <c r="V860" s="282"/>
      <c r="W860" s="279"/>
      <c r="X860" s="282"/>
      <c r="Y860" s="281" t="s">
        <v>13061</v>
      </c>
      <c r="Z860" s="274" t="str">
        <f t="shared" si="35"/>
        <v>ZXLCX9</v>
      </c>
      <c r="AA860" s="274" t="str">
        <f t="shared" si="36"/>
        <v>ZXL</v>
      </c>
      <c r="AB860" s="274" t="str">
        <f t="shared" si="37"/>
        <v>CX9</v>
      </c>
      <c r="AC860" s="274" t="str">
        <f t="shared" si="38"/>
        <v>EH512C6</v>
      </c>
      <c r="AD860" s="274" t="str">
        <f t="shared" si="39"/>
        <v>EH5</v>
      </c>
      <c r="AE860" s="274" t="str">
        <f t="shared" si="40"/>
        <v>12C6</v>
      </c>
      <c r="AF860" s="274" t="e">
        <f t="shared" ca="1" si="41"/>
        <v>#NAME?</v>
      </c>
      <c r="AG860" s="274" t="e">
        <f t="shared" ca="1" si="42"/>
        <v>#NAME?</v>
      </c>
    </row>
    <row r="861" spans="1:33" ht="131.25">
      <c r="A861" s="187" t="e">
        <f t="shared" ca="1" si="34"/>
        <v>#NAME?</v>
      </c>
      <c r="B861" s="273" t="s">
        <v>1765</v>
      </c>
      <c r="C861" s="274"/>
      <c r="D861" s="274" t="s">
        <v>6114</v>
      </c>
      <c r="E861" s="274" t="s">
        <v>13062</v>
      </c>
      <c r="F861" s="274" t="s">
        <v>12405</v>
      </c>
      <c r="G861" s="274" t="s">
        <v>13063</v>
      </c>
      <c r="H861" s="272"/>
      <c r="I861" s="276" t="str">
        <f t="shared" si="43"/>
        <v>LINKS HARVESTED</v>
      </c>
      <c r="J861" s="340">
        <v>43512</v>
      </c>
      <c r="K861" s="282"/>
      <c r="L861" s="278" t="s">
        <v>6118</v>
      </c>
      <c r="M861" s="278"/>
      <c r="N861" s="278" t="s">
        <v>6109</v>
      </c>
      <c r="O861" s="278"/>
      <c r="P861" s="278"/>
      <c r="Q861" s="278"/>
      <c r="R861" s="278"/>
      <c r="S861" s="278"/>
      <c r="T861" s="278"/>
      <c r="U861" s="282"/>
      <c r="V861" s="274" t="s">
        <v>13064</v>
      </c>
      <c r="W861" s="283" t="s">
        <v>6111</v>
      </c>
      <c r="X861" s="279" t="s">
        <v>13065</v>
      </c>
      <c r="Y861" s="281" t="s">
        <v>13066</v>
      </c>
      <c r="Z861" s="274" t="str">
        <f t="shared" si="35"/>
        <v>N6LNIU</v>
      </c>
      <c r="AA861" s="274" t="str">
        <f t="shared" si="36"/>
        <v>N6L</v>
      </c>
      <c r="AB861" s="274" t="str">
        <f t="shared" si="37"/>
        <v>NIU</v>
      </c>
      <c r="AC861" s="274" t="str">
        <f t="shared" si="38"/>
        <v>QYY3Z2D</v>
      </c>
      <c r="AD861" s="274" t="str">
        <f t="shared" si="39"/>
        <v>QYY</v>
      </c>
      <c r="AE861" s="274" t="str">
        <f t="shared" si="40"/>
        <v>3Z2D</v>
      </c>
      <c r="AF861" s="274" t="e">
        <f t="shared" ca="1" si="41"/>
        <v>#NAME?</v>
      </c>
      <c r="AG861" s="274" t="e">
        <f t="shared" ca="1" si="42"/>
        <v>#NAME?</v>
      </c>
    </row>
    <row r="862" spans="1:33" ht="150">
      <c r="A862" s="187" t="e">
        <f t="shared" ca="1" si="34"/>
        <v>#NAME?</v>
      </c>
      <c r="B862" s="273" t="s">
        <v>1765</v>
      </c>
      <c r="C862" s="274"/>
      <c r="D862" s="274" t="s">
        <v>6102</v>
      </c>
      <c r="E862" s="274" t="s">
        <v>13067</v>
      </c>
      <c r="F862" s="274" t="s">
        <v>6465</v>
      </c>
      <c r="G862" s="274" t="s">
        <v>13068</v>
      </c>
      <c r="H862" s="340">
        <v>43511</v>
      </c>
      <c r="I862" s="276" t="str">
        <f t="shared" si="43"/>
        <v>LINKS HARVESTED</v>
      </c>
      <c r="J862" s="340">
        <v>43512</v>
      </c>
      <c r="K862" s="282"/>
      <c r="L862" s="278" t="s">
        <v>6118</v>
      </c>
      <c r="M862" s="278"/>
      <c r="N862" s="278" t="s">
        <v>6109</v>
      </c>
      <c r="O862" s="278"/>
      <c r="P862" s="278"/>
      <c r="Q862" s="278"/>
      <c r="R862" s="278"/>
      <c r="S862" s="278"/>
      <c r="T862" s="278"/>
      <c r="U862" s="282"/>
      <c r="V862" s="274" t="s">
        <v>13069</v>
      </c>
      <c r="W862" s="283" t="s">
        <v>6111</v>
      </c>
      <c r="X862" s="279" t="s">
        <v>13070</v>
      </c>
      <c r="Y862" s="281" t="s">
        <v>13071</v>
      </c>
      <c r="Z862" s="274" t="str">
        <f t="shared" si="35"/>
        <v>GZQNK4</v>
      </c>
      <c r="AA862" s="274" t="str">
        <f t="shared" si="36"/>
        <v>GZQ</v>
      </c>
      <c r="AB862" s="274" t="str">
        <f t="shared" si="37"/>
        <v>NK4</v>
      </c>
      <c r="AC862" s="274" t="str">
        <f t="shared" si="38"/>
        <v>CLXS7ZF</v>
      </c>
      <c r="AD862" s="274" t="str">
        <f t="shared" si="39"/>
        <v>CLX</v>
      </c>
      <c r="AE862" s="274" t="str">
        <f t="shared" si="40"/>
        <v>S7ZF</v>
      </c>
      <c r="AF862" s="274" t="e">
        <f t="shared" ca="1" si="41"/>
        <v>#NAME?</v>
      </c>
      <c r="AG862" s="274" t="e">
        <f t="shared" ca="1" si="42"/>
        <v>#NAME?</v>
      </c>
    </row>
    <row r="863" spans="1:33" ht="112.5">
      <c r="A863" s="187" t="e">
        <f t="shared" ca="1" si="34"/>
        <v>#NAME?</v>
      </c>
      <c r="B863" s="273" t="s">
        <v>1904</v>
      </c>
      <c r="C863" s="274"/>
      <c r="D863" s="274" t="s">
        <v>6102</v>
      </c>
      <c r="E863" s="274" t="s">
        <v>13072</v>
      </c>
      <c r="F863" s="274" t="s">
        <v>12726</v>
      </c>
      <c r="G863" s="294"/>
      <c r="H863" s="340">
        <v>43511</v>
      </c>
      <c r="I863" s="276" t="str">
        <f t="shared" si="43"/>
        <v>LINKS HARVESTED</v>
      </c>
      <c r="J863" s="340">
        <v>43512</v>
      </c>
      <c r="K863" s="282"/>
      <c r="L863" s="278" t="s">
        <v>6109</v>
      </c>
      <c r="M863" s="278"/>
      <c r="N863" s="278" t="s">
        <v>6109</v>
      </c>
      <c r="O863" s="278"/>
      <c r="P863" s="278"/>
      <c r="Q863" s="278"/>
      <c r="R863" s="278"/>
      <c r="S863" s="278"/>
      <c r="T863" s="278"/>
      <c r="U863" s="282"/>
      <c r="V863" s="282"/>
      <c r="W863" s="283" t="s">
        <v>6111</v>
      </c>
      <c r="X863" s="297" t="s">
        <v>13073</v>
      </c>
      <c r="Y863" s="281" t="s">
        <v>13074</v>
      </c>
      <c r="Z863" s="274" t="str">
        <f t="shared" si="35"/>
        <v>9NBNL6</v>
      </c>
      <c r="AA863" s="274" t="str">
        <f t="shared" si="36"/>
        <v>9NB</v>
      </c>
      <c r="AB863" s="274" t="str">
        <f t="shared" si="37"/>
        <v>NL6</v>
      </c>
      <c r="AC863" s="274" t="str">
        <f t="shared" si="38"/>
        <v>JSS1U8H</v>
      </c>
      <c r="AD863" s="274" t="str">
        <f t="shared" si="39"/>
        <v>JSS</v>
      </c>
      <c r="AE863" s="274" t="str">
        <f t="shared" si="40"/>
        <v>1U8H</v>
      </c>
      <c r="AF863" s="274" t="e">
        <f t="shared" ca="1" si="41"/>
        <v>#NAME?</v>
      </c>
      <c r="AG863" s="274" t="e">
        <f t="shared" ca="1" si="42"/>
        <v>#NAME?</v>
      </c>
    </row>
    <row r="864" spans="1:33" ht="187.5">
      <c r="A864" s="187" t="e">
        <f t="shared" ca="1" si="34"/>
        <v>#NAME?</v>
      </c>
      <c r="B864" s="273" t="s">
        <v>1765</v>
      </c>
      <c r="C864" s="274"/>
      <c r="D864" s="274" t="s">
        <v>6102</v>
      </c>
      <c r="E864" s="274" t="s">
        <v>13075</v>
      </c>
      <c r="F864" s="274" t="s">
        <v>12726</v>
      </c>
      <c r="G864" s="274"/>
      <c r="H864" s="340">
        <v>43511</v>
      </c>
      <c r="I864" s="276" t="str">
        <f t="shared" si="43"/>
        <v>LINKS HARVESTED</v>
      </c>
      <c r="J864" s="340">
        <v>43512</v>
      </c>
      <c r="K864" s="282"/>
      <c r="L864" s="278" t="s">
        <v>6118</v>
      </c>
      <c r="M864" s="278"/>
      <c r="N864" s="278" t="s">
        <v>6109</v>
      </c>
      <c r="O864" s="278"/>
      <c r="P864" s="278"/>
      <c r="Q864" s="278"/>
      <c r="R864" s="278"/>
      <c r="S864" s="278"/>
      <c r="T864" s="278"/>
      <c r="U864" s="282"/>
      <c r="V864" s="274" t="s">
        <v>13076</v>
      </c>
      <c r="W864" s="283" t="s">
        <v>6111</v>
      </c>
      <c r="X864" s="279" t="s">
        <v>13077</v>
      </c>
      <c r="Y864" s="281" t="s">
        <v>13078</v>
      </c>
      <c r="Z864" s="274" t="str">
        <f t="shared" si="35"/>
        <v>UECNMG</v>
      </c>
      <c r="AA864" s="274" t="str">
        <f t="shared" si="36"/>
        <v>UEC</v>
      </c>
      <c r="AB864" s="274" t="str">
        <f t="shared" si="37"/>
        <v>NMG</v>
      </c>
      <c r="AC864" s="274" t="str">
        <f t="shared" si="38"/>
        <v>85GKW94</v>
      </c>
      <c r="AD864" s="274" t="str">
        <f t="shared" si="39"/>
        <v>85G</v>
      </c>
      <c r="AE864" s="274" t="str">
        <f t="shared" si="40"/>
        <v>KW94</v>
      </c>
      <c r="AF864" s="274" t="e">
        <f t="shared" ca="1" si="41"/>
        <v>#NAME?</v>
      </c>
      <c r="AG864" s="274" t="e">
        <f t="shared" ca="1" si="42"/>
        <v>#NAME?</v>
      </c>
    </row>
    <row r="865" spans="1:33" ht="131.25">
      <c r="A865" s="187" t="e">
        <f t="shared" ca="1" si="34"/>
        <v>#NAME?</v>
      </c>
      <c r="B865" s="273" t="s">
        <v>1904</v>
      </c>
      <c r="C865" s="274"/>
      <c r="D865" s="274" t="s">
        <v>6102</v>
      </c>
      <c r="E865" s="274" t="s">
        <v>13079</v>
      </c>
      <c r="F865" s="274" t="s">
        <v>13080</v>
      </c>
      <c r="G865" s="294"/>
      <c r="H865" s="340">
        <v>43512</v>
      </c>
      <c r="I865" s="276" t="str">
        <f t="shared" si="43"/>
        <v>LINKS HARVESTED</v>
      </c>
      <c r="J865" s="340">
        <v>43512</v>
      </c>
      <c r="K865" s="282"/>
      <c r="L865" s="278" t="s">
        <v>6118</v>
      </c>
      <c r="M865" s="278"/>
      <c r="N865" s="278" t="s">
        <v>6109</v>
      </c>
      <c r="O865" s="278"/>
      <c r="P865" s="278"/>
      <c r="Q865" s="278"/>
      <c r="R865" s="278"/>
      <c r="S865" s="278"/>
      <c r="T865" s="278"/>
      <c r="U865" s="282"/>
      <c r="V865" s="274" t="s">
        <v>13081</v>
      </c>
      <c r="W865" s="283" t="s">
        <v>6111</v>
      </c>
      <c r="X865" s="279" t="s">
        <v>13082</v>
      </c>
      <c r="Y865" s="281" t="s">
        <v>13083</v>
      </c>
      <c r="Z865" s="274" t="str">
        <f t="shared" si="35"/>
        <v>7T3NNP</v>
      </c>
      <c r="AA865" s="274" t="str">
        <f t="shared" si="36"/>
        <v>7T3</v>
      </c>
      <c r="AB865" s="274" t="str">
        <f t="shared" si="37"/>
        <v>NNP</v>
      </c>
      <c r="AC865" s="274" t="str">
        <f t="shared" si="38"/>
        <v>JEZ873K</v>
      </c>
      <c r="AD865" s="274" t="str">
        <f t="shared" si="39"/>
        <v>JEZ</v>
      </c>
      <c r="AE865" s="274" t="str">
        <f t="shared" si="40"/>
        <v>873K</v>
      </c>
      <c r="AF865" s="274" t="e">
        <f t="shared" ca="1" si="41"/>
        <v>#NAME?</v>
      </c>
      <c r="AG865" s="274" t="e">
        <f t="shared" ca="1" si="42"/>
        <v>#NAME?</v>
      </c>
    </row>
    <row r="866" spans="1:33" ht="131.25">
      <c r="A866" s="187" t="e">
        <f t="shared" ca="1" si="34"/>
        <v>#NAME?</v>
      </c>
      <c r="B866" s="273" t="s">
        <v>1765</v>
      </c>
      <c r="C866" s="274"/>
      <c r="D866" s="274" t="s">
        <v>6102</v>
      </c>
      <c r="E866" s="274" t="s">
        <v>13084</v>
      </c>
      <c r="F866" s="274" t="s">
        <v>13080</v>
      </c>
      <c r="G866" s="294"/>
      <c r="H866" s="340">
        <v>43512</v>
      </c>
      <c r="I866" s="276" t="str">
        <f t="shared" si="43"/>
        <v>LINKS HARVESTED</v>
      </c>
      <c r="J866" s="340">
        <v>43512</v>
      </c>
      <c r="K866" s="282"/>
      <c r="L866" s="278" t="s">
        <v>6147</v>
      </c>
      <c r="M866" s="278"/>
      <c r="N866" s="278" t="s">
        <v>6109</v>
      </c>
      <c r="O866" s="278"/>
      <c r="P866" s="278"/>
      <c r="Q866" s="278"/>
      <c r="R866" s="278"/>
      <c r="S866" s="278"/>
      <c r="T866" s="278"/>
      <c r="U866" s="282"/>
      <c r="V866" s="274" t="s">
        <v>13085</v>
      </c>
      <c r="W866" s="283" t="s">
        <v>6111</v>
      </c>
      <c r="X866" s="279" t="s">
        <v>13086</v>
      </c>
      <c r="Y866" s="281" t="s">
        <v>13087</v>
      </c>
      <c r="Z866" s="274" t="str">
        <f t="shared" si="35"/>
        <v>1FDNQB</v>
      </c>
      <c r="AA866" s="274" t="str">
        <f t="shared" si="36"/>
        <v>1FD</v>
      </c>
      <c r="AB866" s="274" t="str">
        <f t="shared" si="37"/>
        <v>NQB</v>
      </c>
      <c r="AC866" s="274" t="str">
        <f t="shared" si="38"/>
        <v>RNT15XE</v>
      </c>
      <c r="AD866" s="274" t="str">
        <f t="shared" si="39"/>
        <v>RNT</v>
      </c>
      <c r="AE866" s="274" t="str">
        <f t="shared" si="40"/>
        <v>15XE</v>
      </c>
      <c r="AF866" s="274" t="e">
        <f t="shared" ca="1" si="41"/>
        <v>#NAME?</v>
      </c>
      <c r="AG866" s="274" t="e">
        <f t="shared" ca="1" si="42"/>
        <v>#NAME?</v>
      </c>
    </row>
    <row r="867" spans="1:33" ht="131.25">
      <c r="A867" s="187" t="e">
        <f t="shared" ca="1" si="34"/>
        <v>#NAME?</v>
      </c>
      <c r="B867" s="273" t="s">
        <v>1904</v>
      </c>
      <c r="C867" s="274"/>
      <c r="D867" s="274" t="s">
        <v>6102</v>
      </c>
      <c r="E867" s="274" t="s">
        <v>13088</v>
      </c>
      <c r="F867" s="274" t="s">
        <v>13080</v>
      </c>
      <c r="G867" s="294"/>
      <c r="H867" s="340">
        <v>43512</v>
      </c>
      <c r="I867" s="276" t="str">
        <f t="shared" si="43"/>
        <v>LINKS HARVESTED</v>
      </c>
      <c r="J867" s="340">
        <v>43512</v>
      </c>
      <c r="K867" s="282"/>
      <c r="L867" s="278" t="s">
        <v>6118</v>
      </c>
      <c r="M867" s="278"/>
      <c r="N867" s="278" t="s">
        <v>6109</v>
      </c>
      <c r="O867" s="278"/>
      <c r="P867" s="278"/>
      <c r="Q867" s="278"/>
      <c r="R867" s="278"/>
      <c r="S867" s="278"/>
      <c r="T867" s="278"/>
      <c r="U867" s="282"/>
      <c r="V867" s="274" t="s">
        <v>13089</v>
      </c>
      <c r="W867" s="283" t="s">
        <v>6111</v>
      </c>
      <c r="X867" s="279" t="s">
        <v>13090</v>
      </c>
      <c r="Y867" s="281" t="s">
        <v>13091</v>
      </c>
      <c r="Z867" s="274" t="str">
        <f t="shared" si="35"/>
        <v>ZMXNRB</v>
      </c>
      <c r="AA867" s="274" t="str">
        <f t="shared" si="36"/>
        <v>ZMX</v>
      </c>
      <c r="AB867" s="274" t="str">
        <f t="shared" si="37"/>
        <v>NRB</v>
      </c>
      <c r="AC867" s="274" t="str">
        <f t="shared" si="38"/>
        <v>3YN8GQD</v>
      </c>
      <c r="AD867" s="274" t="str">
        <f t="shared" si="39"/>
        <v>3YN</v>
      </c>
      <c r="AE867" s="274" t="str">
        <f t="shared" si="40"/>
        <v>8GQD</v>
      </c>
      <c r="AF867" s="274" t="e">
        <f t="shared" ca="1" si="41"/>
        <v>#NAME?</v>
      </c>
      <c r="AG867" s="274" t="e">
        <f t="shared" ca="1" si="42"/>
        <v>#NAME?</v>
      </c>
    </row>
    <row r="868" spans="1:33" ht="131.25">
      <c r="A868" s="187" t="e">
        <f t="shared" ca="1" si="34"/>
        <v>#NAME?</v>
      </c>
      <c r="B868" s="273" t="s">
        <v>1765</v>
      </c>
      <c r="C868" s="274"/>
      <c r="D868" s="274" t="s">
        <v>6102</v>
      </c>
      <c r="E868" s="274" t="s">
        <v>13092</v>
      </c>
      <c r="F868" s="274" t="s">
        <v>13080</v>
      </c>
      <c r="G868" s="294"/>
      <c r="H868" s="340">
        <v>43512</v>
      </c>
      <c r="I868" s="276" t="str">
        <f t="shared" si="43"/>
        <v>LINKS HARVESTED</v>
      </c>
      <c r="J868" s="340">
        <v>43512</v>
      </c>
      <c r="K868" s="282"/>
      <c r="L868" s="278" t="s">
        <v>6118</v>
      </c>
      <c r="M868" s="278"/>
      <c r="N868" s="278" t="s">
        <v>6109</v>
      </c>
      <c r="O868" s="278"/>
      <c r="P868" s="278"/>
      <c r="Q868" s="278"/>
      <c r="R868" s="278"/>
      <c r="S868" s="278"/>
      <c r="T868" s="278"/>
      <c r="U868" s="282"/>
      <c r="V868" s="274" t="s">
        <v>13093</v>
      </c>
      <c r="W868" s="283" t="s">
        <v>6111</v>
      </c>
      <c r="X868" s="279" t="s">
        <v>13094</v>
      </c>
      <c r="Y868" s="281" t="s">
        <v>13095</v>
      </c>
      <c r="Z868" s="274" t="str">
        <f t="shared" si="35"/>
        <v>8MTNXE</v>
      </c>
      <c r="AA868" s="274" t="str">
        <f t="shared" si="36"/>
        <v>8MT</v>
      </c>
      <c r="AB868" s="274" t="str">
        <f t="shared" si="37"/>
        <v>NXE</v>
      </c>
      <c r="AC868" s="274" t="str">
        <f t="shared" si="38"/>
        <v>HBXQIE8</v>
      </c>
      <c r="AD868" s="274" t="str">
        <f t="shared" si="39"/>
        <v>HBX</v>
      </c>
      <c r="AE868" s="274" t="str">
        <f t="shared" si="40"/>
        <v>QIE8</v>
      </c>
      <c r="AF868" s="274" t="e">
        <f t="shared" ca="1" si="41"/>
        <v>#NAME?</v>
      </c>
      <c r="AG868" s="274" t="e">
        <f t="shared" ca="1" si="42"/>
        <v>#NAME?</v>
      </c>
    </row>
    <row r="869" spans="1:33" ht="225">
      <c r="A869" s="187" t="e">
        <f t="shared" ca="1" si="34"/>
        <v>#NAME?</v>
      </c>
      <c r="B869" s="273" t="s">
        <v>1765</v>
      </c>
      <c r="C869" s="274"/>
      <c r="D869" s="274" t="s">
        <v>6114</v>
      </c>
      <c r="E869" s="274" t="s">
        <v>13096</v>
      </c>
      <c r="F869" s="274" t="s">
        <v>13097</v>
      </c>
      <c r="G869" s="274" t="s">
        <v>13098</v>
      </c>
      <c r="H869" s="340">
        <v>43514</v>
      </c>
      <c r="I869" s="276" t="str">
        <f t="shared" si="43"/>
        <v>LINKS HARVESTED</v>
      </c>
      <c r="J869" s="340">
        <v>43515</v>
      </c>
      <c r="K869" s="282"/>
      <c r="L869" s="278" t="s">
        <v>6118</v>
      </c>
      <c r="M869" s="278"/>
      <c r="N869" s="278" t="s">
        <v>6109</v>
      </c>
      <c r="O869" s="278"/>
      <c r="P869" s="278"/>
      <c r="Q869" s="278"/>
      <c r="R869" s="278"/>
      <c r="S869" s="278"/>
      <c r="T869" s="278"/>
      <c r="U869" s="282"/>
      <c r="V869" s="274" t="s">
        <v>13099</v>
      </c>
      <c r="W869" s="283" t="s">
        <v>6111</v>
      </c>
      <c r="X869" s="279" t="s">
        <v>13100</v>
      </c>
      <c r="Y869" s="281" t="s">
        <v>13101</v>
      </c>
      <c r="Z869" s="274" t="str">
        <f t="shared" si="35"/>
        <v>CWJX1W</v>
      </c>
      <c r="AA869" s="274" t="str">
        <f t="shared" si="36"/>
        <v>CWJ</v>
      </c>
      <c r="AB869" s="274" t="str">
        <f t="shared" si="37"/>
        <v>X1W</v>
      </c>
      <c r="AC869" s="274" t="str">
        <f t="shared" si="38"/>
        <v>DXXU5I7</v>
      </c>
      <c r="AD869" s="274" t="str">
        <f t="shared" si="39"/>
        <v>DXX</v>
      </c>
      <c r="AE869" s="274" t="str">
        <f t="shared" si="40"/>
        <v>U5I7</v>
      </c>
      <c r="AF869" s="274" t="e">
        <f t="shared" ca="1" si="41"/>
        <v>#NAME?</v>
      </c>
      <c r="AG869" s="274" t="e">
        <f t="shared" ca="1" si="42"/>
        <v>#NAME?</v>
      </c>
    </row>
    <row r="870" spans="1:33" ht="150">
      <c r="A870" s="187" t="e">
        <f t="shared" ca="1" si="34"/>
        <v>#NAME?</v>
      </c>
      <c r="B870" s="273" t="s">
        <v>1765</v>
      </c>
      <c r="C870" s="274"/>
      <c r="D870" s="274" t="s">
        <v>6114</v>
      </c>
      <c r="E870" s="274" t="s">
        <v>13102</v>
      </c>
      <c r="F870" s="274" t="s">
        <v>13103</v>
      </c>
      <c r="G870" s="294"/>
      <c r="H870" s="340">
        <v>43514</v>
      </c>
      <c r="I870" s="276" t="str">
        <f t="shared" si="43"/>
        <v>LINKS HARVESTED</v>
      </c>
      <c r="J870" s="340">
        <v>43515</v>
      </c>
      <c r="K870" s="282"/>
      <c r="L870" s="278" t="s">
        <v>6118</v>
      </c>
      <c r="M870" s="278"/>
      <c r="N870" s="278"/>
      <c r="O870" s="278"/>
      <c r="P870" s="278"/>
      <c r="Q870" s="278"/>
      <c r="R870" s="278"/>
      <c r="S870" s="278"/>
      <c r="T870" s="278"/>
      <c r="U870" s="282"/>
      <c r="V870" s="274" t="s">
        <v>13104</v>
      </c>
      <c r="W870" s="283" t="s">
        <v>6111</v>
      </c>
      <c r="X870" s="279" t="s">
        <v>13105</v>
      </c>
      <c r="Y870" s="281" t="s">
        <v>13106</v>
      </c>
      <c r="Z870" s="274" t="str">
        <f t="shared" si="35"/>
        <v>65JX2C</v>
      </c>
      <c r="AA870" s="274" t="str">
        <f t="shared" si="36"/>
        <v>65J</v>
      </c>
      <c r="AB870" s="274" t="str">
        <f t="shared" si="37"/>
        <v>X2C</v>
      </c>
      <c r="AC870" s="274" t="str">
        <f t="shared" si="38"/>
        <v>JG5FXAJ</v>
      </c>
      <c r="AD870" s="274" t="str">
        <f t="shared" si="39"/>
        <v>JG5</v>
      </c>
      <c r="AE870" s="274" t="str">
        <f t="shared" si="40"/>
        <v>FXAJ</v>
      </c>
      <c r="AF870" s="274" t="e">
        <f t="shared" ca="1" si="41"/>
        <v>#NAME?</v>
      </c>
      <c r="AG870" s="274" t="e">
        <f t="shared" ca="1" si="42"/>
        <v>#NAME?</v>
      </c>
    </row>
    <row r="871" spans="1:33" ht="150">
      <c r="A871" s="187" t="e">
        <f t="shared" ca="1" si="34"/>
        <v>#NAME?</v>
      </c>
      <c r="B871" s="273" t="s">
        <v>1765</v>
      </c>
      <c r="C871" s="274"/>
      <c r="D871" s="274" t="s">
        <v>6114</v>
      </c>
      <c r="E871" s="274" t="s">
        <v>13107</v>
      </c>
      <c r="F871" s="274" t="s">
        <v>13108</v>
      </c>
      <c r="G871" s="274" t="s">
        <v>13109</v>
      </c>
      <c r="H871" s="340">
        <v>43514</v>
      </c>
      <c r="I871" s="276" t="str">
        <f t="shared" si="43"/>
        <v>LINKS REQUIRED</v>
      </c>
      <c r="J871" s="340">
        <v>43515</v>
      </c>
      <c r="K871" s="282"/>
      <c r="L871" s="278"/>
      <c r="M871" s="278"/>
      <c r="N871" s="278"/>
      <c r="O871" s="278"/>
      <c r="P871" s="278"/>
      <c r="Q871" s="278"/>
      <c r="R871" s="278"/>
      <c r="S871" s="278"/>
      <c r="T871" s="278"/>
      <c r="U871" s="282"/>
      <c r="V871" s="282"/>
      <c r="W871" s="279"/>
      <c r="X871" s="282"/>
      <c r="Y871" s="281" t="s">
        <v>13110</v>
      </c>
      <c r="Z871" s="274" t="str">
        <f t="shared" si="35"/>
        <v>OZFPX3</v>
      </c>
      <c r="AA871" s="274" t="str">
        <f t="shared" si="36"/>
        <v>OZF</v>
      </c>
      <c r="AB871" s="274" t="str">
        <f t="shared" si="37"/>
        <v>PX3</v>
      </c>
      <c r="AC871" s="274" t="str">
        <f t="shared" si="38"/>
        <v>8KJQAU1</v>
      </c>
      <c r="AD871" s="274" t="str">
        <f t="shared" si="39"/>
        <v>8KJ</v>
      </c>
      <c r="AE871" s="274" t="str">
        <f t="shared" si="40"/>
        <v>QAU1</v>
      </c>
      <c r="AF871" s="274" t="e">
        <f t="shared" ca="1" si="41"/>
        <v>#NAME?</v>
      </c>
      <c r="AG871" s="274" t="e">
        <f t="shared" ca="1" si="42"/>
        <v>#NAME?</v>
      </c>
    </row>
    <row r="872" spans="1:33" ht="150">
      <c r="A872" s="187" t="e">
        <f t="shared" ca="1" si="34"/>
        <v>#NAME?</v>
      </c>
      <c r="B872" s="273" t="s">
        <v>1765</v>
      </c>
      <c r="C872" s="274"/>
      <c r="D872" s="274" t="s">
        <v>6114</v>
      </c>
      <c r="E872" s="274" t="s">
        <v>13111</v>
      </c>
      <c r="F872" s="274" t="s">
        <v>13108</v>
      </c>
      <c r="G872" s="294"/>
      <c r="H872" s="340">
        <v>43514</v>
      </c>
      <c r="I872" s="276" t="str">
        <f t="shared" si="43"/>
        <v>LINKS HARVESTED</v>
      </c>
      <c r="J872" s="340">
        <v>43515</v>
      </c>
      <c r="K872" s="282"/>
      <c r="L872" s="278" t="s">
        <v>6118</v>
      </c>
      <c r="M872" s="278"/>
      <c r="N872" s="278" t="s">
        <v>6109</v>
      </c>
      <c r="O872" s="278"/>
      <c r="P872" s="278"/>
      <c r="Q872" s="278"/>
      <c r="R872" s="278"/>
      <c r="S872" s="278"/>
      <c r="T872" s="278"/>
      <c r="U872" s="282"/>
      <c r="V872" s="274" t="s">
        <v>13112</v>
      </c>
      <c r="W872" s="283" t="s">
        <v>6111</v>
      </c>
      <c r="X872" s="279" t="s">
        <v>13113</v>
      </c>
      <c r="Y872" s="281" t="s">
        <v>13114</v>
      </c>
      <c r="Z872" s="274" t="str">
        <f t="shared" si="35"/>
        <v>QDLP1N</v>
      </c>
      <c r="AA872" s="274" t="str">
        <f t="shared" si="36"/>
        <v>QDL</v>
      </c>
      <c r="AB872" s="274" t="str">
        <f t="shared" si="37"/>
        <v>P1N</v>
      </c>
      <c r="AC872" s="274" t="str">
        <f t="shared" si="38"/>
        <v>H2DI4PX</v>
      </c>
      <c r="AD872" s="274" t="str">
        <f t="shared" si="39"/>
        <v>H2D</v>
      </c>
      <c r="AE872" s="274" t="str">
        <f t="shared" si="40"/>
        <v>I4PX</v>
      </c>
      <c r="AF872" s="274" t="e">
        <f t="shared" ca="1" si="41"/>
        <v>#NAME?</v>
      </c>
      <c r="AG872" s="274" t="e">
        <f t="shared" ca="1" si="42"/>
        <v>#NAME?</v>
      </c>
    </row>
    <row r="873" spans="1:33" ht="112.5">
      <c r="A873" s="187" t="e">
        <f t="shared" ca="1" si="34"/>
        <v>#NAME?</v>
      </c>
      <c r="B873" s="273" t="s">
        <v>10930</v>
      </c>
      <c r="C873" s="274" t="s">
        <v>13115</v>
      </c>
      <c r="D873" s="274" t="s">
        <v>6114</v>
      </c>
      <c r="E873" s="313" t="s">
        <v>13116</v>
      </c>
      <c r="F873" s="274" t="s">
        <v>13117</v>
      </c>
      <c r="G873" s="274" t="s">
        <v>13118</v>
      </c>
      <c r="H873" s="340">
        <v>43514</v>
      </c>
      <c r="I873" s="276" t="str">
        <f t="shared" si="43"/>
        <v>LINKS HARVESTED</v>
      </c>
      <c r="J873" s="272"/>
      <c r="K873" s="282"/>
      <c r="L873" s="278" t="s">
        <v>6109</v>
      </c>
      <c r="M873" s="278"/>
      <c r="N873" s="278" t="s">
        <v>6109</v>
      </c>
      <c r="O873" s="278"/>
      <c r="P873" s="278"/>
      <c r="Q873" s="278"/>
      <c r="R873" s="278"/>
      <c r="S873" s="278"/>
      <c r="T873" s="278"/>
      <c r="U873" s="282"/>
      <c r="V873" s="282"/>
      <c r="W873" s="283" t="s">
        <v>6111</v>
      </c>
      <c r="X873" s="309" t="s">
        <v>13119</v>
      </c>
      <c r="Y873" s="281" t="s">
        <v>13120</v>
      </c>
      <c r="Z873" s="274" t="str">
        <f t="shared" si="35"/>
        <v>TADP1S</v>
      </c>
      <c r="AA873" s="274" t="str">
        <f t="shared" si="36"/>
        <v>TAD</v>
      </c>
      <c r="AB873" s="274" t="str">
        <f t="shared" si="37"/>
        <v>P1S</v>
      </c>
      <c r="AC873" s="274" t="str">
        <f t="shared" si="38"/>
        <v>6XHX3XB</v>
      </c>
      <c r="AD873" s="274" t="str">
        <f t="shared" si="39"/>
        <v>6XH</v>
      </c>
      <c r="AE873" s="274" t="str">
        <f t="shared" si="40"/>
        <v>X3XB</v>
      </c>
      <c r="AF873" s="274" t="e">
        <f t="shared" ca="1" si="41"/>
        <v>#NAME?</v>
      </c>
      <c r="AG873" s="274" t="e">
        <f t="shared" ca="1" si="42"/>
        <v>#NAME?</v>
      </c>
    </row>
    <row r="874" spans="1:33" ht="150">
      <c r="A874" s="187" t="e">
        <f t="shared" ca="1" si="34"/>
        <v>#NAME?</v>
      </c>
      <c r="B874" s="273" t="s">
        <v>1904</v>
      </c>
      <c r="C874" s="274"/>
      <c r="D874" s="274"/>
      <c r="E874" s="274" t="s">
        <v>13121</v>
      </c>
      <c r="F874" s="274" t="s">
        <v>13122</v>
      </c>
      <c r="G874" s="274" t="s">
        <v>13123</v>
      </c>
      <c r="H874" s="340">
        <v>43514</v>
      </c>
      <c r="I874" s="276" t="str">
        <f t="shared" si="43"/>
        <v>LINKS HARVESTED</v>
      </c>
      <c r="J874" s="340">
        <v>43515</v>
      </c>
      <c r="K874" s="282"/>
      <c r="L874" s="278" t="s">
        <v>6147</v>
      </c>
      <c r="M874" s="278"/>
      <c r="N874" s="278" t="s">
        <v>6109</v>
      </c>
      <c r="O874" s="278"/>
      <c r="P874" s="278"/>
      <c r="Q874" s="278"/>
      <c r="R874" s="278"/>
      <c r="S874" s="278"/>
      <c r="T874" s="278"/>
      <c r="U874" s="282"/>
      <c r="V874" s="274" t="s">
        <v>13124</v>
      </c>
      <c r="W874" s="283" t="s">
        <v>6111</v>
      </c>
      <c r="X874" s="279" t="s">
        <v>13125</v>
      </c>
      <c r="Y874" s="281" t="s">
        <v>13126</v>
      </c>
      <c r="Z874" s="274" t="str">
        <f t="shared" si="35"/>
        <v>F3MP1T</v>
      </c>
      <c r="AA874" s="274" t="str">
        <f t="shared" si="36"/>
        <v>F3M</v>
      </c>
      <c r="AB874" s="274" t="str">
        <f t="shared" si="37"/>
        <v>P1T</v>
      </c>
      <c r="AC874" s="274" t="str">
        <f t="shared" si="38"/>
        <v>Q5NSHRH</v>
      </c>
      <c r="AD874" s="274" t="str">
        <f t="shared" si="39"/>
        <v>Q5N</v>
      </c>
      <c r="AE874" s="274" t="str">
        <f t="shared" si="40"/>
        <v>SHRH</v>
      </c>
      <c r="AF874" s="274" t="e">
        <f t="shared" ca="1" si="41"/>
        <v>#NAME?</v>
      </c>
      <c r="AG874" s="274" t="e">
        <f t="shared" ca="1" si="42"/>
        <v>#NAME?</v>
      </c>
    </row>
    <row r="875" spans="1:33" ht="187.5">
      <c r="A875" s="187" t="e">
        <f t="shared" ca="1" si="34"/>
        <v>#NAME?</v>
      </c>
      <c r="B875" s="273" t="s">
        <v>1765</v>
      </c>
      <c r="C875" s="274"/>
      <c r="D875" s="274" t="s">
        <v>3214</v>
      </c>
      <c r="E875" s="274" t="s">
        <v>13127</v>
      </c>
      <c r="F875" s="274" t="s">
        <v>9308</v>
      </c>
      <c r="G875" s="294"/>
      <c r="H875" s="340">
        <v>43514</v>
      </c>
      <c r="I875" s="276" t="str">
        <f t="shared" si="43"/>
        <v>LINKS HARVESTED</v>
      </c>
      <c r="J875" s="340">
        <v>43515</v>
      </c>
      <c r="K875" s="282"/>
      <c r="L875" s="278" t="s">
        <v>6118</v>
      </c>
      <c r="M875" s="278"/>
      <c r="N875" s="278" t="s">
        <v>6109</v>
      </c>
      <c r="O875" s="278"/>
      <c r="P875" s="278"/>
      <c r="Q875" s="278"/>
      <c r="R875" s="278"/>
      <c r="S875" s="278"/>
      <c r="T875" s="278"/>
      <c r="U875" s="282"/>
      <c r="V875" s="274" t="s">
        <v>13128</v>
      </c>
      <c r="W875" s="283" t="s">
        <v>6111</v>
      </c>
      <c r="X875" s="279" t="s">
        <v>13129</v>
      </c>
      <c r="Y875" s="281" t="s">
        <v>13130</v>
      </c>
      <c r="Z875" s="274" t="str">
        <f t="shared" si="35"/>
        <v>J7YP1Z</v>
      </c>
      <c r="AA875" s="274" t="str">
        <f t="shared" si="36"/>
        <v>J7Y</v>
      </c>
      <c r="AB875" s="274" t="str">
        <f t="shared" si="37"/>
        <v>P1Z</v>
      </c>
      <c r="AC875" s="274" t="str">
        <f t="shared" si="38"/>
        <v>1EHXD9L</v>
      </c>
      <c r="AD875" s="274" t="str">
        <f t="shared" si="39"/>
        <v>1EH</v>
      </c>
      <c r="AE875" s="274" t="str">
        <f t="shared" si="40"/>
        <v>XD9L</v>
      </c>
      <c r="AF875" s="274" t="e">
        <f t="shared" ca="1" si="41"/>
        <v>#NAME?</v>
      </c>
      <c r="AG875" s="274" t="e">
        <f t="shared" ca="1" si="42"/>
        <v>#NAME?</v>
      </c>
    </row>
    <row r="876" spans="1:33" ht="281.25">
      <c r="A876" s="187" t="e">
        <f t="shared" ca="1" si="34"/>
        <v>#NAME?</v>
      </c>
      <c r="B876" s="273" t="s">
        <v>1904</v>
      </c>
      <c r="C876" s="274"/>
      <c r="D876" s="274"/>
      <c r="E876" s="274" t="s">
        <v>13131</v>
      </c>
      <c r="F876" s="274" t="s">
        <v>13132</v>
      </c>
      <c r="G876" s="298" t="s">
        <v>13133</v>
      </c>
      <c r="H876" s="340">
        <v>43514</v>
      </c>
      <c r="I876" s="276" t="str">
        <f t="shared" si="43"/>
        <v>LINKS HARVESTED</v>
      </c>
      <c r="J876" s="340">
        <v>43515</v>
      </c>
      <c r="K876" s="282"/>
      <c r="L876" s="278" t="s">
        <v>6118</v>
      </c>
      <c r="M876" s="278"/>
      <c r="N876" s="278" t="s">
        <v>6109</v>
      </c>
      <c r="O876" s="278"/>
      <c r="P876" s="278"/>
      <c r="Q876" s="278"/>
      <c r="R876" s="278"/>
      <c r="S876" s="278"/>
      <c r="T876" s="278"/>
      <c r="U876" s="282"/>
      <c r="V876" s="274" t="s">
        <v>13134</v>
      </c>
      <c r="W876" s="283" t="s">
        <v>6111</v>
      </c>
      <c r="X876" s="279" t="s">
        <v>13135</v>
      </c>
      <c r="Y876" s="281" t="s">
        <v>13136</v>
      </c>
      <c r="Z876" s="274" t="str">
        <f t="shared" si="35"/>
        <v>HLMP31</v>
      </c>
      <c r="AA876" s="274" t="str">
        <f t="shared" si="36"/>
        <v>HLM</v>
      </c>
      <c r="AB876" s="274" t="str">
        <f t="shared" si="37"/>
        <v>P31</v>
      </c>
      <c r="AC876" s="274" t="str">
        <f t="shared" si="38"/>
        <v>7MX4YQ2</v>
      </c>
      <c r="AD876" s="274" t="str">
        <f t="shared" si="39"/>
        <v>7MX</v>
      </c>
      <c r="AE876" s="274" t="str">
        <f t="shared" si="40"/>
        <v>4YQ2</v>
      </c>
      <c r="AF876" s="274" t="e">
        <f t="shared" ca="1" si="41"/>
        <v>#NAME?</v>
      </c>
      <c r="AG876" s="274" t="e">
        <f t="shared" ca="1" si="42"/>
        <v>#NAME?</v>
      </c>
    </row>
    <row r="877" spans="1:33" ht="409.5">
      <c r="A877" s="187" t="e">
        <f t="shared" ca="1" si="34"/>
        <v>#NAME?</v>
      </c>
      <c r="B877" s="273" t="s">
        <v>1765</v>
      </c>
      <c r="C877" s="274" t="s">
        <v>13137</v>
      </c>
      <c r="D877" s="274" t="s">
        <v>6114</v>
      </c>
      <c r="E877" s="274" t="s">
        <v>13138</v>
      </c>
      <c r="F877" s="274" t="s">
        <v>13139</v>
      </c>
      <c r="G877" s="274" t="s">
        <v>13140</v>
      </c>
      <c r="H877" s="340">
        <v>43514</v>
      </c>
      <c r="I877" s="276" t="str">
        <f t="shared" si="43"/>
        <v>LINKS REQUIRED</v>
      </c>
      <c r="J877" s="340">
        <v>43515</v>
      </c>
      <c r="K877" s="282"/>
      <c r="L877" s="278" t="s">
        <v>6118</v>
      </c>
      <c r="M877" s="278"/>
      <c r="N877" s="278" t="s">
        <v>6109</v>
      </c>
      <c r="O877" s="278"/>
      <c r="P877" s="278"/>
      <c r="Q877" s="278"/>
      <c r="R877" s="278"/>
      <c r="S877" s="278"/>
      <c r="T877" s="278"/>
      <c r="U877" s="282"/>
      <c r="V877" s="282"/>
      <c r="W877" s="279"/>
      <c r="X877" s="282"/>
      <c r="Y877" s="281" t="s">
        <v>13141</v>
      </c>
      <c r="Z877" s="274" t="str">
        <f t="shared" si="35"/>
        <v>FTLP8Z</v>
      </c>
      <c r="AA877" s="274" t="str">
        <f t="shared" si="36"/>
        <v>FTL</v>
      </c>
      <c r="AB877" s="274" t="str">
        <f t="shared" si="37"/>
        <v>P8Z</v>
      </c>
      <c r="AC877" s="274" t="str">
        <f t="shared" si="38"/>
        <v>8LYJPFG</v>
      </c>
      <c r="AD877" s="274" t="str">
        <f t="shared" si="39"/>
        <v>8LY</v>
      </c>
      <c r="AE877" s="274" t="str">
        <f t="shared" si="40"/>
        <v>JPFG</v>
      </c>
      <c r="AF877" s="274" t="e">
        <f t="shared" ca="1" si="41"/>
        <v>#NAME?</v>
      </c>
      <c r="AG877" s="274" t="e">
        <f t="shared" ca="1" si="42"/>
        <v>#NAME?</v>
      </c>
    </row>
    <row r="878" spans="1:33" ht="225">
      <c r="A878" s="187" t="e">
        <f t="shared" ca="1" si="34"/>
        <v>#NAME?</v>
      </c>
      <c r="B878" s="273" t="s">
        <v>1765</v>
      </c>
      <c r="C878" s="274"/>
      <c r="D878" s="274" t="s">
        <v>6114</v>
      </c>
      <c r="E878" s="274" t="s">
        <v>13142</v>
      </c>
      <c r="F878" s="274" t="s">
        <v>13143</v>
      </c>
      <c r="G878" s="274" t="s">
        <v>13144</v>
      </c>
      <c r="H878" s="340">
        <v>43514</v>
      </c>
      <c r="I878" s="276" t="str">
        <f t="shared" si="43"/>
        <v>LINKS HARVESTED</v>
      </c>
      <c r="J878" s="340">
        <v>43515</v>
      </c>
      <c r="K878" s="282"/>
      <c r="L878" s="278" t="s">
        <v>6118</v>
      </c>
      <c r="M878" s="278"/>
      <c r="N878" s="278" t="s">
        <v>6109</v>
      </c>
      <c r="O878" s="278"/>
      <c r="P878" s="278"/>
      <c r="Q878" s="278"/>
      <c r="R878" s="278"/>
      <c r="S878" s="278"/>
      <c r="T878" s="278"/>
      <c r="U878" s="282"/>
      <c r="V878" s="274" t="s">
        <v>13145</v>
      </c>
      <c r="W878" s="283" t="s">
        <v>6111</v>
      </c>
      <c r="X878" s="279" t="s">
        <v>13146</v>
      </c>
      <c r="Y878" s="281" t="s">
        <v>13147</v>
      </c>
      <c r="Z878" s="274" t="str">
        <f t="shared" si="35"/>
        <v>9DZP92</v>
      </c>
      <c r="AA878" s="274" t="str">
        <f t="shared" si="36"/>
        <v>9DZ</v>
      </c>
      <c r="AB878" s="274" t="str">
        <f t="shared" si="37"/>
        <v>P92</v>
      </c>
      <c r="AC878" s="274" t="str">
        <f t="shared" si="38"/>
        <v>XLFFB7X</v>
      </c>
      <c r="AD878" s="274" t="str">
        <f t="shared" si="39"/>
        <v>XLF</v>
      </c>
      <c r="AE878" s="274" t="str">
        <f t="shared" si="40"/>
        <v>FB7X</v>
      </c>
      <c r="AF878" s="274" t="e">
        <f t="shared" ca="1" si="41"/>
        <v>#NAME?</v>
      </c>
      <c r="AG878" s="274" t="e">
        <f t="shared" ca="1" si="42"/>
        <v>#NAME?</v>
      </c>
    </row>
    <row r="879" spans="1:33" ht="93.75">
      <c r="A879" s="187" t="e">
        <f t="shared" ca="1" si="34"/>
        <v>#NAME?</v>
      </c>
      <c r="B879" s="273" t="s">
        <v>1886</v>
      </c>
      <c r="C879" s="274"/>
      <c r="D879" s="274" t="s">
        <v>6102</v>
      </c>
      <c r="E879" s="274" t="s">
        <v>13148</v>
      </c>
      <c r="F879" s="274" t="s">
        <v>6631</v>
      </c>
      <c r="G879" s="294" t="s">
        <v>13149</v>
      </c>
      <c r="H879" s="272"/>
      <c r="I879" s="276" t="str">
        <f t="shared" si="43"/>
        <v>LINKS HARVESTED</v>
      </c>
      <c r="J879" s="340">
        <v>43515</v>
      </c>
      <c r="K879" s="282"/>
      <c r="L879" s="278" t="s">
        <v>6118</v>
      </c>
      <c r="M879" s="278"/>
      <c r="N879" s="278" t="s">
        <v>6109</v>
      </c>
      <c r="O879" s="278"/>
      <c r="P879" s="278"/>
      <c r="Q879" s="278"/>
      <c r="R879" s="278"/>
      <c r="S879" s="278"/>
      <c r="T879" s="278"/>
      <c r="U879" s="282"/>
      <c r="V879" s="274" t="s">
        <v>13150</v>
      </c>
      <c r="W879" s="283" t="s">
        <v>6111</v>
      </c>
      <c r="X879" s="279" t="s">
        <v>13151</v>
      </c>
      <c r="Y879" s="281" t="s">
        <v>13152</v>
      </c>
      <c r="Z879" s="274" t="str">
        <f t="shared" si="35"/>
        <v>IOUP9R</v>
      </c>
      <c r="AA879" s="274" t="str">
        <f t="shared" si="36"/>
        <v>IOU</v>
      </c>
      <c r="AB879" s="274" t="str">
        <f t="shared" si="37"/>
        <v>P9R</v>
      </c>
      <c r="AC879" s="274" t="str">
        <f t="shared" si="38"/>
        <v>JXE6XNK</v>
      </c>
      <c r="AD879" s="274" t="str">
        <f t="shared" si="39"/>
        <v>JXE</v>
      </c>
      <c r="AE879" s="274" t="str">
        <f t="shared" si="40"/>
        <v>6XNK</v>
      </c>
      <c r="AF879" s="274" t="e">
        <f t="shared" ca="1" si="41"/>
        <v>#NAME?</v>
      </c>
      <c r="AG879" s="274" t="e">
        <f t="shared" ca="1" si="42"/>
        <v>#NAME?</v>
      </c>
    </row>
    <row r="880" spans="1:33" ht="187.5">
      <c r="A880" s="187" t="e">
        <f t="shared" ca="1" si="34"/>
        <v>#NAME?</v>
      </c>
      <c r="B880" s="273" t="s">
        <v>1765</v>
      </c>
      <c r="C880" s="274"/>
      <c r="D880" s="274" t="s">
        <v>6114</v>
      </c>
      <c r="E880" s="274" t="s">
        <v>13153</v>
      </c>
      <c r="F880" s="274" t="s">
        <v>13154</v>
      </c>
      <c r="G880" s="274"/>
      <c r="H880" s="272"/>
      <c r="I880" s="276" t="str">
        <f t="shared" si="43"/>
        <v>LINKS HARVESTED</v>
      </c>
      <c r="J880" s="340">
        <v>43515</v>
      </c>
      <c r="K880" s="282"/>
      <c r="L880" s="278" t="s">
        <v>6118</v>
      </c>
      <c r="M880" s="278"/>
      <c r="N880" s="278" t="s">
        <v>6109</v>
      </c>
      <c r="O880" s="278"/>
      <c r="P880" s="278"/>
      <c r="Q880" s="278"/>
      <c r="R880" s="278"/>
      <c r="S880" s="278"/>
      <c r="T880" s="278"/>
      <c r="U880" s="282"/>
      <c r="V880" s="274" t="s">
        <v>13155</v>
      </c>
      <c r="W880" s="283" t="s">
        <v>6111</v>
      </c>
      <c r="X880" s="279" t="s">
        <v>13156</v>
      </c>
      <c r="Y880" s="281" t="s">
        <v>13157</v>
      </c>
      <c r="Z880" s="274" t="str">
        <f t="shared" si="35"/>
        <v>2EDPAC</v>
      </c>
      <c r="AA880" s="274" t="str">
        <f t="shared" si="36"/>
        <v>2ED</v>
      </c>
      <c r="AB880" s="274" t="str">
        <f t="shared" si="37"/>
        <v>PAC</v>
      </c>
      <c r="AC880" s="274" t="str">
        <f t="shared" si="38"/>
        <v>1BXZ1PA</v>
      </c>
      <c r="AD880" s="274" t="str">
        <f t="shared" si="39"/>
        <v>1BX</v>
      </c>
      <c r="AE880" s="274" t="str">
        <f t="shared" si="40"/>
        <v>Z1PA</v>
      </c>
      <c r="AF880" s="274" t="e">
        <f t="shared" ca="1" si="41"/>
        <v>#NAME?</v>
      </c>
      <c r="AG880" s="274" t="e">
        <f t="shared" ca="1" si="42"/>
        <v>#NAME?</v>
      </c>
    </row>
    <row r="881" spans="1:33" ht="187.5">
      <c r="A881" s="187" t="e">
        <f t="shared" ca="1" si="34"/>
        <v>#NAME?</v>
      </c>
      <c r="B881" s="273" t="s">
        <v>1765</v>
      </c>
      <c r="C881" s="274"/>
      <c r="D881" s="274" t="s">
        <v>6114</v>
      </c>
      <c r="E881" s="274" t="s">
        <v>13158</v>
      </c>
      <c r="F881" s="274" t="s">
        <v>13154</v>
      </c>
      <c r="G881" s="274" t="s">
        <v>13159</v>
      </c>
      <c r="H881" s="272"/>
      <c r="I881" s="276" t="str">
        <f t="shared" si="43"/>
        <v>LINKS HARVESTED</v>
      </c>
      <c r="J881" s="352">
        <v>43517</v>
      </c>
      <c r="K881" s="282"/>
      <c r="L881" s="278" t="s">
        <v>6147</v>
      </c>
      <c r="M881" s="278"/>
      <c r="N881" s="278" t="s">
        <v>6109</v>
      </c>
      <c r="O881" s="278"/>
      <c r="P881" s="278"/>
      <c r="Q881" s="278"/>
      <c r="R881" s="278"/>
      <c r="S881" s="278"/>
      <c r="T881" s="278"/>
      <c r="U881" s="282"/>
      <c r="V881" s="274" t="s">
        <v>13160</v>
      </c>
      <c r="W881" s="283" t="s">
        <v>6111</v>
      </c>
      <c r="X881" s="279" t="s">
        <v>13161</v>
      </c>
      <c r="Y881" s="281" t="s">
        <v>13162</v>
      </c>
      <c r="Z881" s="274" t="str">
        <f t="shared" si="35"/>
        <v>GDSPBD</v>
      </c>
      <c r="AA881" s="274" t="str">
        <f t="shared" si="36"/>
        <v>GDS</v>
      </c>
      <c r="AB881" s="274" t="str">
        <f t="shared" si="37"/>
        <v>PBD</v>
      </c>
      <c r="AC881" s="274" t="str">
        <f t="shared" si="38"/>
        <v>9P1XJ3Y</v>
      </c>
      <c r="AD881" s="274" t="str">
        <f t="shared" si="39"/>
        <v>9P1</v>
      </c>
      <c r="AE881" s="274" t="str">
        <f t="shared" si="40"/>
        <v>XJ3Y</v>
      </c>
      <c r="AF881" s="274" t="e">
        <f t="shared" ca="1" si="41"/>
        <v>#NAME?</v>
      </c>
      <c r="AG881" s="274" t="e">
        <f t="shared" ca="1" si="42"/>
        <v>#NAME?</v>
      </c>
    </row>
    <row r="882" spans="1:33" ht="225">
      <c r="A882" s="187" t="e">
        <f t="shared" ca="1" si="34"/>
        <v>#NAME?</v>
      </c>
      <c r="B882" s="273" t="s">
        <v>1765</v>
      </c>
      <c r="C882" s="274"/>
      <c r="D882" s="274" t="s">
        <v>6102</v>
      </c>
      <c r="E882" s="274" t="s">
        <v>13163</v>
      </c>
      <c r="F882" s="274" t="s">
        <v>13164</v>
      </c>
      <c r="G882" s="274" t="s">
        <v>13165</v>
      </c>
      <c r="H882" s="340">
        <v>43515</v>
      </c>
      <c r="I882" s="276" t="str">
        <f t="shared" si="43"/>
        <v>LINKS REQUIRED</v>
      </c>
      <c r="J882" s="352"/>
      <c r="K882" s="282"/>
      <c r="L882" s="278"/>
      <c r="M882" s="278"/>
      <c r="N882" s="278"/>
      <c r="O882" s="278"/>
      <c r="P882" s="278"/>
      <c r="Q882" s="278"/>
      <c r="R882" s="278"/>
      <c r="S882" s="278"/>
      <c r="T882" s="278"/>
      <c r="U882" s="282"/>
      <c r="V882" s="282"/>
      <c r="W882" s="279"/>
      <c r="X882" s="282"/>
      <c r="Y882" s="281" t="s">
        <v>13166</v>
      </c>
      <c r="Z882" s="274" t="str">
        <f t="shared" si="35"/>
        <v>1FOPBN</v>
      </c>
      <c r="AA882" s="274" t="str">
        <f t="shared" si="36"/>
        <v>1FO</v>
      </c>
      <c r="AB882" s="274" t="str">
        <f t="shared" si="37"/>
        <v>PBN</v>
      </c>
      <c r="AC882" s="274" t="str">
        <f t="shared" si="38"/>
        <v>UBH7XC7</v>
      </c>
      <c r="AD882" s="274" t="str">
        <f t="shared" si="39"/>
        <v>UBH</v>
      </c>
      <c r="AE882" s="274" t="str">
        <f t="shared" si="40"/>
        <v>7XC7</v>
      </c>
      <c r="AF882" s="274" t="e">
        <f t="shared" ca="1" si="41"/>
        <v>#NAME?</v>
      </c>
      <c r="AG882" s="274" t="e">
        <f t="shared" ca="1" si="42"/>
        <v>#NAME?</v>
      </c>
    </row>
    <row r="883" spans="1:33" ht="168.75">
      <c r="A883" s="187" t="e">
        <f t="shared" ca="1" si="34"/>
        <v>#NAME?</v>
      </c>
      <c r="B883" s="273" t="s">
        <v>1886</v>
      </c>
      <c r="C883" s="274"/>
      <c r="D883" s="274" t="s">
        <v>6114</v>
      </c>
      <c r="E883" s="274" t="s">
        <v>13167</v>
      </c>
      <c r="F883" s="274" t="s">
        <v>13168</v>
      </c>
      <c r="G883" s="274" t="s">
        <v>13169</v>
      </c>
      <c r="H883" s="340">
        <v>43516</v>
      </c>
      <c r="I883" s="276" t="e">
        <f>IF(#REF!="","LINKS REQUIRED",IF(#REF!="Completed","LINKS HARVESTED","LINKS AVAILABLE"))</f>
        <v>#REF!</v>
      </c>
      <c r="J883" s="352">
        <v>43517</v>
      </c>
      <c r="K883" s="282"/>
      <c r="L883" s="278"/>
      <c r="M883" s="278"/>
      <c r="N883" s="278"/>
      <c r="O883" s="278"/>
      <c r="P883" s="278"/>
      <c r="Q883" s="278"/>
      <c r="R883" s="278"/>
      <c r="S883" s="278"/>
      <c r="T883" s="278"/>
      <c r="U883" s="282"/>
      <c r="W883" s="279" t="s">
        <v>13170</v>
      </c>
      <c r="X883" s="282"/>
      <c r="Y883" s="281" t="s">
        <v>13171</v>
      </c>
      <c r="Z883" s="274" t="str">
        <f t="shared" si="35"/>
        <v>7QPPCS</v>
      </c>
      <c r="AA883" s="274" t="str">
        <f t="shared" si="36"/>
        <v>7QP</v>
      </c>
      <c r="AB883" s="274" t="str">
        <f t="shared" si="37"/>
        <v>PCS</v>
      </c>
      <c r="AC883" s="274" t="str">
        <f t="shared" si="38"/>
        <v>93QTSUU</v>
      </c>
      <c r="AD883" s="274" t="str">
        <f t="shared" si="39"/>
        <v>93Q</v>
      </c>
      <c r="AE883" s="274" t="str">
        <f t="shared" si="40"/>
        <v>TSUU</v>
      </c>
      <c r="AF883" s="274" t="e">
        <f t="shared" ca="1" si="41"/>
        <v>#NAME?</v>
      </c>
      <c r="AG883" s="274" t="e">
        <f t="shared" ca="1" si="42"/>
        <v>#NAME?</v>
      </c>
    </row>
    <row r="884" spans="1:33" ht="243.75">
      <c r="A884" s="187" t="e">
        <f t="shared" ca="1" si="34"/>
        <v>#NAME?</v>
      </c>
      <c r="B884" s="273" t="s">
        <v>1765</v>
      </c>
      <c r="C884" s="274"/>
      <c r="D884" s="274" t="s">
        <v>6102</v>
      </c>
      <c r="E884" s="274" t="s">
        <v>13172</v>
      </c>
      <c r="F884" s="274" t="s">
        <v>13173</v>
      </c>
      <c r="G884" s="274" t="s">
        <v>13174</v>
      </c>
      <c r="H884" s="340">
        <v>43516</v>
      </c>
      <c r="I884" s="276" t="str">
        <f t="shared" ref="I884:I945" si="44">IF(W884="","LINKS REQUIRED",IF(W884="Completed","LINKS HARVESTED","LINKS AVAILABLE"))</f>
        <v>LINKS HARVESTED</v>
      </c>
      <c r="J884" s="352">
        <v>43517</v>
      </c>
      <c r="K884" s="282"/>
      <c r="L884" s="278" t="s">
        <v>6109</v>
      </c>
      <c r="M884" s="278"/>
      <c r="N884" s="278" t="s">
        <v>6109</v>
      </c>
      <c r="O884" s="278"/>
      <c r="P884" s="278"/>
      <c r="Q884" s="278"/>
      <c r="R884" s="278"/>
      <c r="S884" s="278"/>
      <c r="T884" s="278"/>
      <c r="U884" s="282"/>
      <c r="V884" s="282"/>
      <c r="W884" s="283" t="s">
        <v>6111</v>
      </c>
      <c r="X884" s="279" t="s">
        <v>13175</v>
      </c>
      <c r="Y884" s="281" t="s">
        <v>13176</v>
      </c>
      <c r="Z884" s="274" t="str">
        <f t="shared" si="35"/>
        <v>RIEPCW</v>
      </c>
      <c r="AA884" s="274" t="str">
        <f t="shared" si="36"/>
        <v>RIE</v>
      </c>
      <c r="AB884" s="274" t="str">
        <f t="shared" si="37"/>
        <v>PCW</v>
      </c>
      <c r="AC884" s="274" t="str">
        <f t="shared" si="38"/>
        <v>ZWDUD62</v>
      </c>
      <c r="AD884" s="274" t="str">
        <f t="shared" si="39"/>
        <v>ZWD</v>
      </c>
      <c r="AE884" s="274" t="str">
        <f t="shared" si="40"/>
        <v>UD62</v>
      </c>
      <c r="AF884" s="274" t="e">
        <f t="shared" ca="1" si="41"/>
        <v>#NAME?</v>
      </c>
      <c r="AG884" s="274" t="e">
        <f t="shared" ca="1" si="42"/>
        <v>#NAME?</v>
      </c>
    </row>
    <row r="885" spans="1:33" ht="243.75">
      <c r="A885" s="187" t="e">
        <f t="shared" ca="1" si="34"/>
        <v>#NAME?</v>
      </c>
      <c r="B885" s="273" t="s">
        <v>1904</v>
      </c>
      <c r="C885" s="274"/>
      <c r="D885" s="274" t="s">
        <v>6102</v>
      </c>
      <c r="E885" s="274" t="s">
        <v>13177</v>
      </c>
      <c r="F885" s="274" t="s">
        <v>13178</v>
      </c>
      <c r="G885" s="294"/>
      <c r="H885" s="340">
        <v>43516</v>
      </c>
      <c r="I885" s="276" t="str">
        <f t="shared" si="44"/>
        <v>LINKS HARVESTED</v>
      </c>
      <c r="J885" s="352">
        <v>43517</v>
      </c>
      <c r="K885" s="282"/>
      <c r="L885" s="278" t="s">
        <v>6109</v>
      </c>
      <c r="M885" s="278"/>
      <c r="N885" s="278" t="s">
        <v>6109</v>
      </c>
      <c r="O885" s="278"/>
      <c r="P885" s="278"/>
      <c r="Q885" s="278"/>
      <c r="R885" s="278"/>
      <c r="S885" s="278"/>
      <c r="T885" s="278"/>
      <c r="U885" s="282"/>
      <c r="V885" s="282"/>
      <c r="W885" s="283" t="s">
        <v>6111</v>
      </c>
      <c r="X885" s="279" t="s">
        <v>13179</v>
      </c>
      <c r="Y885" s="281" t="s">
        <v>13180</v>
      </c>
      <c r="Z885" s="274" t="str">
        <f t="shared" si="35"/>
        <v>9UTPDC</v>
      </c>
      <c r="AA885" s="274" t="str">
        <f t="shared" si="36"/>
        <v>9UT</v>
      </c>
      <c r="AB885" s="274" t="str">
        <f t="shared" si="37"/>
        <v>PDC</v>
      </c>
      <c r="AC885" s="274" t="str">
        <f t="shared" si="38"/>
        <v>C1AMJAX</v>
      </c>
      <c r="AD885" s="274" t="str">
        <f t="shared" si="39"/>
        <v>C1A</v>
      </c>
      <c r="AE885" s="274" t="str">
        <f t="shared" si="40"/>
        <v>MJAX</v>
      </c>
      <c r="AF885" s="274" t="e">
        <f t="shared" ca="1" si="41"/>
        <v>#NAME?</v>
      </c>
      <c r="AG885" s="274" t="e">
        <f t="shared" ca="1" si="42"/>
        <v>#NAME?</v>
      </c>
    </row>
    <row r="886" spans="1:33" ht="105">
      <c r="A886" s="187" t="e">
        <f t="shared" ca="1" si="34"/>
        <v>#NAME?</v>
      </c>
      <c r="B886" s="273" t="s">
        <v>1786</v>
      </c>
      <c r="C886" s="274"/>
      <c r="D886" s="274"/>
      <c r="E886" s="274" t="s">
        <v>13181</v>
      </c>
      <c r="F886" s="274" t="s">
        <v>13182</v>
      </c>
      <c r="G886" s="311" t="s">
        <v>13183</v>
      </c>
      <c r="H886" s="352">
        <v>43517</v>
      </c>
      <c r="I886" s="276" t="str">
        <f t="shared" si="44"/>
        <v>LINKS REQUIRED</v>
      </c>
      <c r="J886" s="352">
        <v>43517</v>
      </c>
      <c r="K886" s="282"/>
      <c r="L886" s="278"/>
      <c r="M886" s="278"/>
      <c r="N886" s="278"/>
      <c r="O886" s="278"/>
      <c r="P886" s="278"/>
      <c r="Q886" s="278"/>
      <c r="R886" s="278"/>
      <c r="S886" s="278"/>
      <c r="T886" s="278"/>
      <c r="U886" s="282"/>
      <c r="V886" s="282"/>
      <c r="W886" s="279"/>
      <c r="X886" s="282"/>
      <c r="Y886" s="281" t="s">
        <v>13184</v>
      </c>
      <c r="Z886" s="274" t="str">
        <f t="shared" si="35"/>
        <v>LZOPEX</v>
      </c>
      <c r="AA886" s="274" t="str">
        <f t="shared" si="36"/>
        <v>LZO</v>
      </c>
      <c r="AB886" s="274" t="str">
        <f t="shared" si="37"/>
        <v>PEX</v>
      </c>
      <c r="AC886" s="274" t="str">
        <f t="shared" si="38"/>
        <v>7GC8LX2</v>
      </c>
      <c r="AD886" s="274" t="str">
        <f t="shared" si="39"/>
        <v>7GC</v>
      </c>
      <c r="AE886" s="274" t="str">
        <f t="shared" si="40"/>
        <v>8LX2</v>
      </c>
      <c r="AF886" s="274" t="e">
        <f t="shared" ca="1" si="41"/>
        <v>#NAME?</v>
      </c>
      <c r="AG886" s="274" t="e">
        <f t="shared" ca="1" si="42"/>
        <v>#NAME?</v>
      </c>
    </row>
    <row r="887" spans="1:33" ht="262.5">
      <c r="A887" s="187" t="e">
        <f t="shared" ca="1" si="34"/>
        <v>#NAME?</v>
      </c>
      <c r="B887" s="273" t="s">
        <v>1765</v>
      </c>
      <c r="C887" s="274"/>
      <c r="D887" s="274" t="s">
        <v>6114</v>
      </c>
      <c r="E887" s="274" t="s">
        <v>13185</v>
      </c>
      <c r="F887" s="274" t="s">
        <v>13186</v>
      </c>
      <c r="G887" s="274"/>
      <c r="H887" s="352">
        <v>43517</v>
      </c>
      <c r="I887" s="276" t="str">
        <f t="shared" si="44"/>
        <v>LINKS REQUIRED</v>
      </c>
      <c r="J887" s="352">
        <v>43517</v>
      </c>
      <c r="K887" s="282"/>
      <c r="L887" s="278" t="s">
        <v>6118</v>
      </c>
      <c r="M887" s="278"/>
      <c r="N887" s="278" t="s">
        <v>6109</v>
      </c>
      <c r="O887" s="278"/>
      <c r="P887" s="278"/>
      <c r="Q887" s="278"/>
      <c r="R887" s="278"/>
      <c r="S887" s="278"/>
      <c r="T887" s="278"/>
      <c r="U887" s="282"/>
      <c r="V887" s="282"/>
      <c r="W887" s="279"/>
      <c r="X887" s="282"/>
      <c r="Y887" s="281" t="s">
        <v>13187</v>
      </c>
      <c r="Z887" s="274" t="str">
        <f t="shared" si="35"/>
        <v>44KPFE</v>
      </c>
      <c r="AA887" s="274" t="str">
        <f t="shared" si="36"/>
        <v>44K</v>
      </c>
      <c r="AB887" s="274" t="str">
        <f t="shared" si="37"/>
        <v>PFE</v>
      </c>
      <c r="AC887" s="274" t="str">
        <f t="shared" si="38"/>
        <v>9Y5GIPJ</v>
      </c>
      <c r="AD887" s="274" t="str">
        <f t="shared" si="39"/>
        <v>9Y5</v>
      </c>
      <c r="AE887" s="274" t="str">
        <f t="shared" si="40"/>
        <v>GIPJ</v>
      </c>
      <c r="AF887" s="274" t="e">
        <f t="shared" ca="1" si="41"/>
        <v>#NAME?</v>
      </c>
      <c r="AG887" s="274" t="e">
        <f t="shared" ca="1" si="42"/>
        <v>#NAME?</v>
      </c>
    </row>
    <row r="888" spans="1:33" ht="409.5">
      <c r="A888" s="187" t="e">
        <f t="shared" ca="1" si="34"/>
        <v>#NAME?</v>
      </c>
      <c r="B888" s="273" t="s">
        <v>1765</v>
      </c>
      <c r="C888" s="274" t="s">
        <v>6188</v>
      </c>
      <c r="D888" s="274" t="s">
        <v>6114</v>
      </c>
      <c r="E888" s="274" t="s">
        <v>13188</v>
      </c>
      <c r="F888" s="274" t="s">
        <v>13189</v>
      </c>
      <c r="G888" s="294"/>
      <c r="H888" s="352">
        <v>43517</v>
      </c>
      <c r="I888" s="276" t="str">
        <f t="shared" si="44"/>
        <v>LINKS HARVESTED</v>
      </c>
      <c r="J888" s="352">
        <v>43517</v>
      </c>
      <c r="K888" s="282"/>
      <c r="L888" s="278" t="s">
        <v>6118</v>
      </c>
      <c r="M888" s="278"/>
      <c r="N888" s="278" t="s">
        <v>6109</v>
      </c>
      <c r="O888" s="278"/>
      <c r="P888" s="278"/>
      <c r="Q888" s="278"/>
      <c r="R888" s="278"/>
      <c r="S888" s="278"/>
      <c r="T888" s="278"/>
      <c r="U888" s="282"/>
      <c r="V888" s="274" t="s">
        <v>13190</v>
      </c>
      <c r="W888" s="283" t="s">
        <v>6111</v>
      </c>
      <c r="X888" s="279" t="s">
        <v>13191</v>
      </c>
      <c r="Y888" s="281" t="s">
        <v>13192</v>
      </c>
      <c r="Z888" s="274" t="str">
        <f t="shared" si="35"/>
        <v>70MPG5</v>
      </c>
      <c r="AA888" s="274" t="str">
        <f t="shared" si="36"/>
        <v>70M</v>
      </c>
      <c r="AB888" s="274" t="str">
        <f t="shared" si="37"/>
        <v>PG5</v>
      </c>
      <c r="AC888" s="274" t="str">
        <f t="shared" si="38"/>
        <v>3GPN4HW</v>
      </c>
      <c r="AD888" s="274" t="str">
        <f t="shared" si="39"/>
        <v>3GP</v>
      </c>
      <c r="AE888" s="274" t="str">
        <f t="shared" si="40"/>
        <v>N4HW</v>
      </c>
      <c r="AF888" s="274" t="e">
        <f t="shared" ca="1" si="41"/>
        <v>#NAME?</v>
      </c>
      <c r="AG888" s="274" t="e">
        <f t="shared" ca="1" si="42"/>
        <v>#NAME?</v>
      </c>
    </row>
    <row r="889" spans="1:33" ht="150">
      <c r="A889" s="187" t="e">
        <f t="shared" ca="1" si="34"/>
        <v>#NAME?</v>
      </c>
      <c r="B889" s="273" t="s">
        <v>1765</v>
      </c>
      <c r="C889" s="274"/>
      <c r="D889" s="274" t="s">
        <v>6102</v>
      </c>
      <c r="E889" s="274" t="s">
        <v>13193</v>
      </c>
      <c r="F889" s="274" t="s">
        <v>6465</v>
      </c>
      <c r="G889" s="274"/>
      <c r="H889" s="352">
        <v>43517</v>
      </c>
      <c r="I889" s="276" t="str">
        <f t="shared" si="44"/>
        <v>LINKS HARVESTED</v>
      </c>
      <c r="J889" s="352">
        <v>43517</v>
      </c>
      <c r="K889" s="282"/>
      <c r="L889" s="278" t="s">
        <v>6109</v>
      </c>
      <c r="M889" s="278"/>
      <c r="N889" s="278"/>
      <c r="O889" s="278"/>
      <c r="P889" s="278"/>
      <c r="Q889" s="278"/>
      <c r="R889" s="278"/>
      <c r="S889" s="278"/>
      <c r="T889" s="278"/>
      <c r="U889" s="282"/>
      <c r="V889" s="282"/>
      <c r="W889" s="283" t="s">
        <v>6111</v>
      </c>
      <c r="X889" s="309" t="s">
        <v>13194</v>
      </c>
      <c r="Y889" s="281" t="s">
        <v>13195</v>
      </c>
      <c r="Z889" s="274" t="str">
        <f t="shared" si="35"/>
        <v>8PWPHF</v>
      </c>
      <c r="AA889" s="274" t="str">
        <f t="shared" si="36"/>
        <v>8PW</v>
      </c>
      <c r="AB889" s="274" t="str">
        <f t="shared" si="37"/>
        <v>PHF</v>
      </c>
      <c r="AC889" s="274" t="str">
        <f t="shared" si="38"/>
        <v>QYFUUKF</v>
      </c>
      <c r="AD889" s="274" t="str">
        <f t="shared" si="39"/>
        <v>QYF</v>
      </c>
      <c r="AE889" s="274" t="str">
        <f t="shared" si="40"/>
        <v>UUKF</v>
      </c>
      <c r="AF889" s="274" t="e">
        <f t="shared" ca="1" si="41"/>
        <v>#NAME?</v>
      </c>
      <c r="AG889" s="274" t="e">
        <f t="shared" ca="1" si="42"/>
        <v>#NAME?</v>
      </c>
    </row>
    <row r="890" spans="1:33" ht="409.5">
      <c r="A890" s="187" t="e">
        <f t="shared" ca="1" si="34"/>
        <v>#NAME?</v>
      </c>
      <c r="B890" s="273" t="s">
        <v>10930</v>
      </c>
      <c r="C890" s="274"/>
      <c r="D890" s="274" t="s">
        <v>6102</v>
      </c>
      <c r="E890" s="274" t="s">
        <v>13196</v>
      </c>
      <c r="F890" s="274" t="s">
        <v>6162</v>
      </c>
      <c r="G890" s="353" t="s">
        <v>13197</v>
      </c>
      <c r="H890" s="352">
        <v>43517</v>
      </c>
      <c r="I890" s="276" t="str">
        <f t="shared" si="44"/>
        <v>LINKS HARVESTED</v>
      </c>
      <c r="J890" s="352">
        <v>43517</v>
      </c>
      <c r="K890" s="282"/>
      <c r="L890" s="278" t="s">
        <v>6147</v>
      </c>
      <c r="M890" s="278"/>
      <c r="N890" s="278" t="s">
        <v>6109</v>
      </c>
      <c r="O890" s="278"/>
      <c r="P890" s="278"/>
      <c r="Q890" s="278"/>
      <c r="R890" s="278"/>
      <c r="S890" s="278"/>
      <c r="T890" s="278"/>
      <c r="U890" s="282"/>
      <c r="V890" s="282"/>
      <c r="W890" s="283" t="s">
        <v>6111</v>
      </c>
      <c r="X890" s="354" t="s">
        <v>13198</v>
      </c>
      <c r="Y890" s="281" t="s">
        <v>13199</v>
      </c>
      <c r="Z890" s="274" t="str">
        <f t="shared" si="35"/>
        <v>QHYPID</v>
      </c>
      <c r="AA890" s="274" t="str">
        <f t="shared" si="36"/>
        <v>QHY</v>
      </c>
      <c r="AB890" s="274" t="str">
        <f t="shared" si="37"/>
        <v>PID</v>
      </c>
      <c r="AC890" s="274" t="str">
        <f t="shared" si="38"/>
        <v>2F2PJW8</v>
      </c>
      <c r="AD890" s="274" t="str">
        <f t="shared" si="39"/>
        <v>2F2</v>
      </c>
      <c r="AE890" s="274" t="str">
        <f t="shared" si="40"/>
        <v>PJW8</v>
      </c>
      <c r="AF890" s="274" t="e">
        <f t="shared" ca="1" si="41"/>
        <v>#NAME?</v>
      </c>
      <c r="AG890" s="274" t="e">
        <f t="shared" ca="1" si="42"/>
        <v>#NAME?</v>
      </c>
    </row>
    <row r="891" spans="1:33" ht="112.5">
      <c r="A891" s="187" t="e">
        <f t="shared" ca="1" si="34"/>
        <v>#NAME?</v>
      </c>
      <c r="B891" s="273" t="s">
        <v>1904</v>
      </c>
      <c r="C891" s="274"/>
      <c r="D891" s="274"/>
      <c r="E891" s="274" t="s">
        <v>13200</v>
      </c>
      <c r="F891" s="274" t="s">
        <v>13201</v>
      </c>
      <c r="G891" s="288" t="s">
        <v>13202</v>
      </c>
      <c r="H891" s="352">
        <v>43518</v>
      </c>
      <c r="I891" s="276" t="str">
        <f t="shared" si="44"/>
        <v>LINKS HARVESTED</v>
      </c>
      <c r="J891" s="352">
        <v>43522</v>
      </c>
      <c r="K891" s="282"/>
      <c r="L891" s="278" t="s">
        <v>6118</v>
      </c>
      <c r="M891" s="278"/>
      <c r="N891" s="278" t="s">
        <v>6109</v>
      </c>
      <c r="O891" s="278"/>
      <c r="P891" s="278"/>
      <c r="Q891" s="278"/>
      <c r="R891" s="278"/>
      <c r="S891" s="278"/>
      <c r="T891" s="278"/>
      <c r="U891" s="282"/>
      <c r="V891" s="274" t="s">
        <v>13203</v>
      </c>
      <c r="W891" s="283" t="s">
        <v>6111</v>
      </c>
      <c r="X891" s="309" t="s">
        <v>13204</v>
      </c>
      <c r="Y891" s="281" t="s">
        <v>13205</v>
      </c>
      <c r="Z891" s="274" t="str">
        <f t="shared" si="35"/>
        <v>116PKZ</v>
      </c>
      <c r="AA891" s="274" t="str">
        <f t="shared" si="36"/>
        <v>116</v>
      </c>
      <c r="AB891" s="274" t="str">
        <f t="shared" si="37"/>
        <v>PKZ</v>
      </c>
      <c r="AC891" s="274" t="str">
        <f t="shared" si="38"/>
        <v>3D7XQFU</v>
      </c>
      <c r="AD891" s="274" t="str">
        <f t="shared" si="39"/>
        <v>3D7</v>
      </c>
      <c r="AE891" s="274" t="str">
        <f t="shared" si="40"/>
        <v>XQFU</v>
      </c>
      <c r="AF891" s="274" t="e">
        <f t="shared" ca="1" si="41"/>
        <v>#NAME?</v>
      </c>
      <c r="AG891" s="274" t="e">
        <f t="shared" ca="1" si="42"/>
        <v>#NAME?</v>
      </c>
    </row>
    <row r="892" spans="1:33" ht="168.75">
      <c r="A892" s="187" t="e">
        <f t="shared" ca="1" si="34"/>
        <v>#NAME?</v>
      </c>
      <c r="B892" s="273" t="s">
        <v>1765</v>
      </c>
      <c r="C892" s="274"/>
      <c r="D892" s="274" t="s">
        <v>6114</v>
      </c>
      <c r="E892" s="274" t="s">
        <v>13206</v>
      </c>
      <c r="F892" s="274" t="s">
        <v>13207</v>
      </c>
      <c r="G892" s="274" t="s">
        <v>13208</v>
      </c>
      <c r="H892" s="352">
        <v>43521</v>
      </c>
      <c r="I892" s="276" t="str">
        <f t="shared" si="44"/>
        <v>LINKS REQUIRED</v>
      </c>
      <c r="J892" s="352">
        <v>43522</v>
      </c>
      <c r="K892" s="282"/>
      <c r="L892" s="278" t="s">
        <v>6147</v>
      </c>
      <c r="M892" s="278"/>
      <c r="N892" s="278" t="s">
        <v>6109</v>
      </c>
      <c r="O892" s="278"/>
      <c r="P892" s="278"/>
      <c r="Q892" s="278"/>
      <c r="R892" s="278"/>
      <c r="S892" s="278"/>
      <c r="T892" s="278"/>
      <c r="U892" s="282"/>
      <c r="V892" s="282"/>
      <c r="W892" s="279"/>
      <c r="X892" s="282"/>
      <c r="Y892" s="281" t="s">
        <v>13209</v>
      </c>
      <c r="Z892" s="274" t="str">
        <f t="shared" si="35"/>
        <v>98ZPLZ</v>
      </c>
      <c r="AA892" s="274" t="str">
        <f t="shared" si="36"/>
        <v>98Z</v>
      </c>
      <c r="AB892" s="274" t="str">
        <f t="shared" si="37"/>
        <v>PLZ</v>
      </c>
      <c r="AC892" s="274" t="str">
        <f t="shared" si="38"/>
        <v>X16UZZS</v>
      </c>
      <c r="AD892" s="274" t="str">
        <f t="shared" si="39"/>
        <v>X16</v>
      </c>
      <c r="AE892" s="274" t="str">
        <f t="shared" si="40"/>
        <v>UZZS</v>
      </c>
      <c r="AF892" s="274" t="e">
        <f t="shared" ca="1" si="41"/>
        <v>#NAME?</v>
      </c>
      <c r="AG892" s="274" t="e">
        <f t="shared" ca="1" si="42"/>
        <v>#NAME?</v>
      </c>
    </row>
    <row r="893" spans="1:33" ht="93.75">
      <c r="A893" s="187" t="e">
        <f t="shared" ca="1" si="34"/>
        <v>#NAME?</v>
      </c>
      <c r="B893" s="273" t="s">
        <v>1904</v>
      </c>
      <c r="C893" s="274"/>
      <c r="D893" s="274" t="s">
        <v>6114</v>
      </c>
      <c r="E893" s="274" t="s">
        <v>13210</v>
      </c>
      <c r="F893" s="274" t="s">
        <v>13211</v>
      </c>
      <c r="G893" s="294" t="s">
        <v>13212</v>
      </c>
      <c r="H893" s="352">
        <v>43521</v>
      </c>
      <c r="I893" s="276" t="str">
        <f t="shared" si="44"/>
        <v>LINKS HARVESTED</v>
      </c>
      <c r="J893" s="352">
        <v>43522</v>
      </c>
      <c r="K893" s="282"/>
      <c r="L893" s="278" t="s">
        <v>6109</v>
      </c>
      <c r="M893" s="278"/>
      <c r="N893" s="278" t="s">
        <v>6109</v>
      </c>
      <c r="O893" s="278"/>
      <c r="P893" s="278"/>
      <c r="Q893" s="278"/>
      <c r="R893" s="278"/>
      <c r="S893" s="278"/>
      <c r="T893" s="278"/>
      <c r="U893" s="282"/>
      <c r="V893" s="274" t="s">
        <v>13213</v>
      </c>
      <c r="W893" s="283" t="s">
        <v>6111</v>
      </c>
      <c r="X893" s="279" t="s">
        <v>13214</v>
      </c>
      <c r="Y893" s="281" t="s">
        <v>13215</v>
      </c>
      <c r="Z893" s="274" t="str">
        <f t="shared" si="35"/>
        <v>4R2PND</v>
      </c>
      <c r="AA893" s="274" t="str">
        <f t="shared" si="36"/>
        <v>4R2</v>
      </c>
      <c r="AB893" s="274" t="str">
        <f t="shared" si="37"/>
        <v>PND</v>
      </c>
      <c r="AC893" s="274" t="str">
        <f t="shared" si="38"/>
        <v>EEW8KBY</v>
      </c>
      <c r="AD893" s="274" t="str">
        <f t="shared" si="39"/>
        <v>EEW</v>
      </c>
      <c r="AE893" s="274" t="str">
        <f t="shared" si="40"/>
        <v>8KBY</v>
      </c>
      <c r="AF893" s="274" t="e">
        <f t="shared" ca="1" si="41"/>
        <v>#NAME?</v>
      </c>
      <c r="AG893" s="274" t="e">
        <f t="shared" ca="1" si="42"/>
        <v>#NAME?</v>
      </c>
    </row>
    <row r="894" spans="1:33" ht="131.25">
      <c r="A894" s="187" t="e">
        <f t="shared" ca="1" si="34"/>
        <v>#NAME?</v>
      </c>
      <c r="B894" s="273" t="s">
        <v>1765</v>
      </c>
      <c r="C894" s="274"/>
      <c r="D894" s="274" t="s">
        <v>6114</v>
      </c>
      <c r="E894" s="274" t="s">
        <v>13216</v>
      </c>
      <c r="F894" s="274" t="s">
        <v>12372</v>
      </c>
      <c r="G894" s="294"/>
      <c r="H894" s="352">
        <v>43517</v>
      </c>
      <c r="I894" s="276" t="str">
        <f t="shared" si="44"/>
        <v>LINKS HARVESTED</v>
      </c>
      <c r="J894" s="352">
        <v>43522</v>
      </c>
      <c r="K894" s="282"/>
      <c r="L894" s="278" t="s">
        <v>6118</v>
      </c>
      <c r="M894" s="278"/>
      <c r="N894" s="278" t="s">
        <v>6109</v>
      </c>
      <c r="O894" s="278"/>
      <c r="P894" s="278"/>
      <c r="Q894" s="278"/>
      <c r="R894" s="278"/>
      <c r="S894" s="278"/>
      <c r="T894" s="278"/>
      <c r="U894" s="282"/>
      <c r="V894" s="274" t="s">
        <v>13217</v>
      </c>
      <c r="W894" s="283" t="s">
        <v>6111</v>
      </c>
      <c r="X894" s="279" t="s">
        <v>13218</v>
      </c>
      <c r="Y894" s="281" t="s">
        <v>13219</v>
      </c>
      <c r="Z894" s="274" t="str">
        <f t="shared" si="35"/>
        <v>JJ4PPX</v>
      </c>
      <c r="AA894" s="274" t="str">
        <f t="shared" si="36"/>
        <v>JJ4</v>
      </c>
      <c r="AB894" s="274" t="str">
        <f t="shared" si="37"/>
        <v>PPX</v>
      </c>
      <c r="AC894" s="274" t="str">
        <f t="shared" si="38"/>
        <v>17PSXY2</v>
      </c>
      <c r="AD894" s="274" t="str">
        <f t="shared" si="39"/>
        <v>17P</v>
      </c>
      <c r="AE894" s="274" t="str">
        <f t="shared" si="40"/>
        <v>SXY2</v>
      </c>
      <c r="AF894" s="274" t="e">
        <f t="shared" ca="1" si="41"/>
        <v>#NAME?</v>
      </c>
      <c r="AG894" s="274" t="e">
        <f t="shared" ca="1" si="42"/>
        <v>#NAME?</v>
      </c>
    </row>
    <row r="895" spans="1:33" ht="112.5">
      <c r="A895" s="187" t="e">
        <f t="shared" ca="1" si="34"/>
        <v>#NAME?</v>
      </c>
      <c r="B895" s="273" t="s">
        <v>1765</v>
      </c>
      <c r="C895" s="274"/>
      <c r="D895" s="274" t="s">
        <v>6102</v>
      </c>
      <c r="E895" s="274" t="s">
        <v>13220</v>
      </c>
      <c r="F895" s="274" t="s">
        <v>12224</v>
      </c>
      <c r="G895" s="294" t="s">
        <v>13221</v>
      </c>
      <c r="H895" s="352">
        <v>43522</v>
      </c>
      <c r="I895" s="276" t="str">
        <f t="shared" si="44"/>
        <v>LINKS HARVESTED</v>
      </c>
      <c r="J895" s="352">
        <v>43523</v>
      </c>
      <c r="K895" s="282"/>
      <c r="L895" s="278" t="s">
        <v>6118</v>
      </c>
      <c r="M895" s="278"/>
      <c r="N895" s="278" t="s">
        <v>6109</v>
      </c>
      <c r="O895" s="278"/>
      <c r="P895" s="278"/>
      <c r="Q895" s="278"/>
      <c r="R895" s="278"/>
      <c r="S895" s="278"/>
      <c r="T895" s="278"/>
      <c r="U895" s="282"/>
      <c r="V895" s="274" t="s">
        <v>13222</v>
      </c>
      <c r="W895" s="283" t="s">
        <v>6111</v>
      </c>
      <c r="X895" s="279" t="s">
        <v>13223</v>
      </c>
      <c r="Y895" s="281" t="s">
        <v>13224</v>
      </c>
      <c r="Z895" s="274" t="str">
        <f t="shared" si="35"/>
        <v>6YLPP2</v>
      </c>
      <c r="AA895" s="274" t="str">
        <f t="shared" si="36"/>
        <v>6YL</v>
      </c>
      <c r="AB895" s="274" t="str">
        <f t="shared" si="37"/>
        <v>PP2</v>
      </c>
      <c r="AC895" s="274" t="str">
        <f t="shared" si="38"/>
        <v>PY73LHL</v>
      </c>
      <c r="AD895" s="274" t="str">
        <f t="shared" si="39"/>
        <v>PY7</v>
      </c>
      <c r="AE895" s="274" t="str">
        <f t="shared" si="40"/>
        <v>3LHL</v>
      </c>
      <c r="AF895" s="274" t="e">
        <f t="shared" ca="1" si="41"/>
        <v>#NAME?</v>
      </c>
      <c r="AG895" s="274" t="e">
        <f t="shared" ca="1" si="42"/>
        <v>#NAME?</v>
      </c>
    </row>
    <row r="896" spans="1:33" ht="206.25">
      <c r="A896" s="187" t="e">
        <f t="shared" ca="1" si="34"/>
        <v>#NAME?</v>
      </c>
      <c r="B896" s="273" t="s">
        <v>2263</v>
      </c>
      <c r="C896" s="274"/>
      <c r="D896" s="274" t="s">
        <v>6114</v>
      </c>
      <c r="E896" s="274" t="s">
        <v>13225</v>
      </c>
      <c r="F896" s="274" t="s">
        <v>13226</v>
      </c>
      <c r="G896" s="274" t="s">
        <v>13227</v>
      </c>
      <c r="H896" s="352">
        <v>43523</v>
      </c>
      <c r="I896" s="276" t="str">
        <f t="shared" si="44"/>
        <v>LINKS HARVESTED</v>
      </c>
      <c r="J896" s="272"/>
      <c r="K896" s="282"/>
      <c r="L896" s="278" t="s">
        <v>6109</v>
      </c>
      <c r="M896" s="278"/>
      <c r="N896" s="278" t="s">
        <v>6109</v>
      </c>
      <c r="O896" s="278"/>
      <c r="P896" s="278"/>
      <c r="Q896" s="278"/>
      <c r="R896" s="278"/>
      <c r="S896" s="278"/>
      <c r="T896" s="278"/>
      <c r="U896" s="282"/>
      <c r="V896" s="282"/>
      <c r="W896" s="283" t="s">
        <v>6111</v>
      </c>
      <c r="X896" s="279" t="s">
        <v>13228</v>
      </c>
      <c r="Y896" s="281" t="s">
        <v>13229</v>
      </c>
      <c r="Z896" s="274" t="str">
        <f t="shared" si="35"/>
        <v>G9TPQ5</v>
      </c>
      <c r="AA896" s="274" t="str">
        <f t="shared" si="36"/>
        <v>G9T</v>
      </c>
      <c r="AB896" s="274" t="str">
        <f t="shared" si="37"/>
        <v>PQ5</v>
      </c>
      <c r="AC896" s="274" t="str">
        <f t="shared" si="38"/>
        <v>JWIX5U4</v>
      </c>
      <c r="AD896" s="274" t="str">
        <f t="shared" si="39"/>
        <v>JWI</v>
      </c>
      <c r="AE896" s="274" t="str">
        <f t="shared" si="40"/>
        <v>X5U4</v>
      </c>
      <c r="AF896" s="274" t="e">
        <f t="shared" ca="1" si="41"/>
        <v>#NAME?</v>
      </c>
      <c r="AG896" s="274" t="e">
        <f t="shared" ca="1" si="42"/>
        <v>#NAME?</v>
      </c>
    </row>
    <row r="897" spans="1:33" ht="150">
      <c r="A897" s="187" t="e">
        <f t="shared" ca="1" si="34"/>
        <v>#NAME?</v>
      </c>
      <c r="B897" s="273" t="s">
        <v>1765</v>
      </c>
      <c r="C897" s="274"/>
      <c r="D897" s="274" t="s">
        <v>6114</v>
      </c>
      <c r="E897" s="274" t="s">
        <v>13230</v>
      </c>
      <c r="F897" s="274" t="s">
        <v>13231</v>
      </c>
      <c r="G897" s="294"/>
      <c r="H897" s="352">
        <v>43523</v>
      </c>
      <c r="I897" s="276" t="str">
        <f t="shared" si="44"/>
        <v>LINKS HARVESTED</v>
      </c>
      <c r="J897" s="352">
        <v>43524</v>
      </c>
      <c r="K897" s="282"/>
      <c r="L897" s="278" t="s">
        <v>6109</v>
      </c>
      <c r="M897" s="278"/>
      <c r="N897" s="278" t="s">
        <v>6109</v>
      </c>
      <c r="O897" s="278"/>
      <c r="P897" s="278"/>
      <c r="Q897" s="278"/>
      <c r="R897" s="278"/>
      <c r="S897" s="278"/>
      <c r="T897" s="278"/>
      <c r="U897" s="282"/>
      <c r="V897" s="282"/>
      <c r="W897" s="283" t="s">
        <v>6111</v>
      </c>
      <c r="X897" s="279" t="s">
        <v>13232</v>
      </c>
      <c r="Y897" s="281" t="s">
        <v>13233</v>
      </c>
      <c r="Z897" s="274" t="str">
        <f t="shared" si="35"/>
        <v>F7ZPSW</v>
      </c>
      <c r="AA897" s="274" t="str">
        <f t="shared" si="36"/>
        <v>F7Z</v>
      </c>
      <c r="AB897" s="274" t="str">
        <f t="shared" si="37"/>
        <v>PSW</v>
      </c>
      <c r="AC897" s="274" t="str">
        <f t="shared" si="38"/>
        <v>SD5GMQM</v>
      </c>
      <c r="AD897" s="274" t="str">
        <f t="shared" si="39"/>
        <v>SD5</v>
      </c>
      <c r="AE897" s="274" t="str">
        <f t="shared" si="40"/>
        <v>GMQM</v>
      </c>
      <c r="AF897" s="274" t="e">
        <f t="shared" ca="1" si="41"/>
        <v>#NAME?</v>
      </c>
      <c r="AG897" s="274" t="e">
        <f t="shared" ca="1" si="42"/>
        <v>#NAME?</v>
      </c>
    </row>
    <row r="898" spans="1:33" ht="409.5">
      <c r="A898" s="187" t="e">
        <f t="shared" ca="1" si="34"/>
        <v>#NAME?</v>
      </c>
      <c r="B898" s="273" t="s">
        <v>1765</v>
      </c>
      <c r="C898" s="274"/>
      <c r="D898" s="274" t="s">
        <v>6102</v>
      </c>
      <c r="E898" s="274" t="s">
        <v>13234</v>
      </c>
      <c r="F898" s="274" t="s">
        <v>12678</v>
      </c>
      <c r="G898" s="274" t="s">
        <v>13235</v>
      </c>
      <c r="H898" s="352">
        <v>43524</v>
      </c>
      <c r="I898" s="276" t="str">
        <f t="shared" si="44"/>
        <v>LINKS HARVESTED</v>
      </c>
      <c r="J898" s="272"/>
      <c r="K898" s="282"/>
      <c r="L898" s="278" t="s">
        <v>6118</v>
      </c>
      <c r="M898" s="278"/>
      <c r="N898" s="278" t="s">
        <v>6109</v>
      </c>
      <c r="O898" s="278"/>
      <c r="P898" s="278"/>
      <c r="Q898" s="278"/>
      <c r="R898" s="278"/>
      <c r="S898" s="278"/>
      <c r="T898" s="278"/>
      <c r="U898" s="282"/>
      <c r="V898" s="274" t="s">
        <v>13236</v>
      </c>
      <c r="W898" s="283" t="s">
        <v>6111</v>
      </c>
      <c r="X898" s="279" t="s">
        <v>13237</v>
      </c>
      <c r="Y898" s="281" t="s">
        <v>13238</v>
      </c>
      <c r="Z898" s="274" t="str">
        <f t="shared" si="35"/>
        <v>F8JPSX</v>
      </c>
      <c r="AA898" s="274" t="str">
        <f t="shared" si="36"/>
        <v>F8J</v>
      </c>
      <c r="AB898" s="274" t="str">
        <f t="shared" si="37"/>
        <v>PSX</v>
      </c>
      <c r="AC898" s="274" t="str">
        <f t="shared" si="38"/>
        <v>YUSHNM3</v>
      </c>
      <c r="AD898" s="274" t="str">
        <f t="shared" si="39"/>
        <v>YUS</v>
      </c>
      <c r="AE898" s="274" t="str">
        <f t="shared" si="40"/>
        <v>HNM3</v>
      </c>
      <c r="AF898" s="274" t="e">
        <f t="shared" ca="1" si="41"/>
        <v>#NAME?</v>
      </c>
      <c r="AG898" s="274" t="e">
        <f t="shared" ca="1" si="42"/>
        <v>#NAME?</v>
      </c>
    </row>
    <row r="899" spans="1:33" ht="168.75">
      <c r="A899" s="187" t="e">
        <f t="shared" ca="1" si="34"/>
        <v>#NAME?</v>
      </c>
      <c r="B899" s="273" t="s">
        <v>1765</v>
      </c>
      <c r="C899" s="274"/>
      <c r="D899" s="274" t="s">
        <v>6102</v>
      </c>
      <c r="E899" s="274" t="s">
        <v>13239</v>
      </c>
      <c r="F899" s="274" t="s">
        <v>12678</v>
      </c>
      <c r="G899" s="294" t="s">
        <v>7092</v>
      </c>
      <c r="H899" s="352">
        <v>43524</v>
      </c>
      <c r="I899" s="276" t="str">
        <f t="shared" si="44"/>
        <v>LINKS HARVESTED</v>
      </c>
      <c r="J899" s="272"/>
      <c r="K899" s="282"/>
      <c r="L899" s="278" t="s">
        <v>6118</v>
      </c>
      <c r="M899" s="278"/>
      <c r="N899" s="278" t="s">
        <v>6109</v>
      </c>
      <c r="O899" s="278"/>
      <c r="P899" s="278"/>
      <c r="Q899" s="278"/>
      <c r="R899" s="278"/>
      <c r="S899" s="278"/>
      <c r="T899" s="278"/>
      <c r="U899" s="282"/>
      <c r="V899" s="274" t="s">
        <v>13240</v>
      </c>
      <c r="W899" s="283" t="s">
        <v>6111</v>
      </c>
      <c r="X899" s="279" t="s">
        <v>13241</v>
      </c>
      <c r="Y899" s="281" t="s">
        <v>13242</v>
      </c>
      <c r="Z899" s="274" t="str">
        <f t="shared" si="35"/>
        <v>2JMPUI</v>
      </c>
      <c r="AA899" s="274" t="str">
        <f t="shared" si="36"/>
        <v>2JM</v>
      </c>
      <c r="AB899" s="274" t="str">
        <f t="shared" si="37"/>
        <v>PUI</v>
      </c>
      <c r="AC899" s="274" t="str">
        <f t="shared" si="38"/>
        <v>95EWZIG</v>
      </c>
      <c r="AD899" s="274" t="str">
        <f t="shared" si="39"/>
        <v>95E</v>
      </c>
      <c r="AE899" s="274" t="str">
        <f t="shared" si="40"/>
        <v>WZIG</v>
      </c>
      <c r="AF899" s="274" t="e">
        <f t="shared" ca="1" si="41"/>
        <v>#NAME?</v>
      </c>
      <c r="AG899" s="274" t="e">
        <f t="shared" ca="1" si="42"/>
        <v>#NAME?</v>
      </c>
    </row>
    <row r="900" spans="1:33" ht="150">
      <c r="A900" s="187" t="e">
        <f t="shared" ca="1" si="34"/>
        <v>#NAME?</v>
      </c>
      <c r="B900" s="273" t="s">
        <v>1904</v>
      </c>
      <c r="C900" s="274"/>
      <c r="D900" s="274" t="s">
        <v>6102</v>
      </c>
      <c r="E900" s="274" t="s">
        <v>13243</v>
      </c>
      <c r="F900" s="274" t="s">
        <v>12678</v>
      </c>
      <c r="G900" s="294" t="s">
        <v>13244</v>
      </c>
      <c r="H900" s="352">
        <v>43524</v>
      </c>
      <c r="I900" s="276" t="str">
        <f t="shared" si="44"/>
        <v>LINKS HARVESTED</v>
      </c>
      <c r="J900" s="272"/>
      <c r="K900" s="282"/>
      <c r="L900" s="278" t="s">
        <v>6109</v>
      </c>
      <c r="M900" s="278"/>
      <c r="N900" s="278" t="s">
        <v>6109</v>
      </c>
      <c r="O900" s="278"/>
      <c r="P900" s="278"/>
      <c r="Q900" s="278"/>
      <c r="R900" s="278"/>
      <c r="S900" s="278"/>
      <c r="T900" s="278"/>
      <c r="U900" s="282"/>
      <c r="V900" s="274" t="s">
        <v>13245</v>
      </c>
      <c r="W900" s="283" t="s">
        <v>6111</v>
      </c>
      <c r="X900" s="279" t="s">
        <v>13246</v>
      </c>
      <c r="Y900" s="281" t="s">
        <v>13247</v>
      </c>
      <c r="Z900" s="274" t="str">
        <f t="shared" si="35"/>
        <v>G3ZPUP</v>
      </c>
      <c r="AA900" s="274" t="str">
        <f t="shared" si="36"/>
        <v>G3Z</v>
      </c>
      <c r="AB900" s="274" t="str">
        <f t="shared" si="37"/>
        <v>PUP</v>
      </c>
      <c r="AC900" s="274" t="str">
        <f t="shared" si="38"/>
        <v>6NKDX41</v>
      </c>
      <c r="AD900" s="274" t="str">
        <f t="shared" si="39"/>
        <v>6NK</v>
      </c>
      <c r="AE900" s="274" t="str">
        <f t="shared" si="40"/>
        <v>DX41</v>
      </c>
      <c r="AF900" s="274" t="e">
        <f t="shared" ca="1" si="41"/>
        <v>#NAME?</v>
      </c>
      <c r="AG900" s="274" t="e">
        <f t="shared" ca="1" si="42"/>
        <v>#NAME?</v>
      </c>
    </row>
    <row r="901" spans="1:33" ht="168.75">
      <c r="A901" s="187" t="e">
        <f t="shared" ca="1" si="34"/>
        <v>#NAME?</v>
      </c>
      <c r="B901" s="273" t="s">
        <v>1765</v>
      </c>
      <c r="C901" s="274"/>
      <c r="D901" s="274" t="s">
        <v>6102</v>
      </c>
      <c r="E901" s="274" t="s">
        <v>13248</v>
      </c>
      <c r="F901" s="274" t="s">
        <v>12678</v>
      </c>
      <c r="G901" s="294" t="s">
        <v>13249</v>
      </c>
      <c r="H901" s="352">
        <v>43524</v>
      </c>
      <c r="I901" s="276" t="str">
        <f t="shared" si="44"/>
        <v>LINKS HARVESTED</v>
      </c>
      <c r="J901" s="272"/>
      <c r="K901" s="282"/>
      <c r="L901" s="278" t="s">
        <v>6118</v>
      </c>
      <c r="M901" s="278"/>
      <c r="N901" s="278" t="s">
        <v>6109</v>
      </c>
      <c r="O901" s="278"/>
      <c r="P901" s="278"/>
      <c r="Q901" s="278"/>
      <c r="R901" s="278"/>
      <c r="S901" s="278"/>
      <c r="T901" s="278"/>
      <c r="U901" s="282"/>
      <c r="V901" s="274" t="s">
        <v>13250</v>
      </c>
      <c r="W901" s="283" t="s">
        <v>6111</v>
      </c>
      <c r="X901" s="279" t="s">
        <v>13251</v>
      </c>
      <c r="Y901" s="281" t="s">
        <v>13252</v>
      </c>
      <c r="Z901" s="274" t="str">
        <f t="shared" si="35"/>
        <v>2RIPXJ</v>
      </c>
      <c r="AA901" s="274" t="str">
        <f t="shared" si="36"/>
        <v>2RI</v>
      </c>
      <c r="AB901" s="274" t="str">
        <f t="shared" si="37"/>
        <v>PXJ</v>
      </c>
      <c r="AC901" s="274" t="str">
        <f t="shared" si="38"/>
        <v>M4GAAXZ</v>
      </c>
      <c r="AD901" s="274" t="str">
        <f t="shared" si="39"/>
        <v>M4G</v>
      </c>
      <c r="AE901" s="274" t="str">
        <f t="shared" si="40"/>
        <v>AAXZ</v>
      </c>
      <c r="AF901" s="274" t="e">
        <f t="shared" ca="1" si="41"/>
        <v>#NAME?</v>
      </c>
      <c r="AG901" s="274" t="e">
        <f t="shared" ca="1" si="42"/>
        <v>#NAME?</v>
      </c>
    </row>
    <row r="902" spans="1:33" ht="131.25">
      <c r="A902" s="187" t="e">
        <f t="shared" ca="1" si="34"/>
        <v>#NAME?</v>
      </c>
      <c r="B902" s="273" t="s">
        <v>1765</v>
      </c>
      <c r="C902" s="274"/>
      <c r="D902" s="274" t="s">
        <v>6102</v>
      </c>
      <c r="E902" s="274" t="s">
        <v>13253</v>
      </c>
      <c r="F902" s="274" t="s">
        <v>12678</v>
      </c>
      <c r="G902" s="302" t="s">
        <v>13254</v>
      </c>
      <c r="H902" s="352">
        <v>43524</v>
      </c>
      <c r="I902" s="276" t="str">
        <f t="shared" si="44"/>
        <v>LINKS HARVESTED</v>
      </c>
      <c r="J902" s="272"/>
      <c r="K902" s="282"/>
      <c r="L902" s="278" t="s">
        <v>6118</v>
      </c>
      <c r="M902" s="278"/>
      <c r="N902" s="278" t="s">
        <v>6109</v>
      </c>
      <c r="O902" s="278"/>
      <c r="P902" s="278"/>
      <c r="Q902" s="278"/>
      <c r="R902" s="278"/>
      <c r="S902" s="278"/>
      <c r="T902" s="278"/>
      <c r="U902" s="282"/>
      <c r="V902" s="274" t="s">
        <v>13255</v>
      </c>
      <c r="W902" s="283" t="s">
        <v>6111</v>
      </c>
      <c r="X902" s="279" t="s">
        <v>13256</v>
      </c>
      <c r="Y902" s="281" t="s">
        <v>13257</v>
      </c>
      <c r="Z902" s="274" t="str">
        <f t="shared" si="35"/>
        <v>1ZQPY2</v>
      </c>
      <c r="AA902" s="274" t="str">
        <f t="shared" si="36"/>
        <v>1ZQ</v>
      </c>
      <c r="AB902" s="274" t="str">
        <f t="shared" si="37"/>
        <v>PY2</v>
      </c>
      <c r="AC902" s="274" t="str">
        <f t="shared" si="38"/>
        <v>IJBKPYR</v>
      </c>
      <c r="AD902" s="274" t="str">
        <f t="shared" si="39"/>
        <v>IJB</v>
      </c>
      <c r="AE902" s="274" t="str">
        <f t="shared" si="40"/>
        <v>KPYR</v>
      </c>
      <c r="AF902" s="274" t="e">
        <f t="shared" ca="1" si="41"/>
        <v>#NAME?</v>
      </c>
      <c r="AG902" s="274" t="e">
        <f t="shared" ca="1" si="42"/>
        <v>#NAME?</v>
      </c>
    </row>
    <row r="903" spans="1:33" ht="243.75">
      <c r="A903" s="187" t="e">
        <f t="shared" ca="1" si="34"/>
        <v>#NAME?</v>
      </c>
      <c r="B903" s="273" t="s">
        <v>1765</v>
      </c>
      <c r="C903" s="274"/>
      <c r="D903" s="274" t="s">
        <v>6102</v>
      </c>
      <c r="E903" s="274" t="s">
        <v>13258</v>
      </c>
      <c r="F903" s="274" t="s">
        <v>12678</v>
      </c>
      <c r="G903" s="294" t="s">
        <v>13259</v>
      </c>
      <c r="H903" s="352">
        <v>43524</v>
      </c>
      <c r="I903" s="276" t="str">
        <f t="shared" si="44"/>
        <v>LINKS HARVESTED</v>
      </c>
      <c r="J903" s="272"/>
      <c r="K903" s="282"/>
      <c r="L903" s="278" t="s">
        <v>6118</v>
      </c>
      <c r="M903" s="278"/>
      <c r="N903" s="278" t="s">
        <v>6109</v>
      </c>
      <c r="O903" s="278"/>
      <c r="P903" s="278"/>
      <c r="Q903" s="278"/>
      <c r="R903" s="278"/>
      <c r="S903" s="278"/>
      <c r="T903" s="278"/>
      <c r="U903" s="282"/>
      <c r="V903" s="274" t="s">
        <v>13260</v>
      </c>
      <c r="W903" s="283" t="s">
        <v>6111</v>
      </c>
      <c r="X903" s="279" t="s">
        <v>13261</v>
      </c>
      <c r="Y903" s="281" t="s">
        <v>13262</v>
      </c>
      <c r="Z903" s="274" t="str">
        <f t="shared" si="35"/>
        <v>I9VPZ8</v>
      </c>
      <c r="AA903" s="274" t="str">
        <f t="shared" si="36"/>
        <v>I9V</v>
      </c>
      <c r="AB903" s="274" t="str">
        <f t="shared" si="37"/>
        <v>PZ8</v>
      </c>
      <c r="AC903" s="274" t="str">
        <f t="shared" si="38"/>
        <v>46WLTA6</v>
      </c>
      <c r="AD903" s="274" t="str">
        <f t="shared" si="39"/>
        <v>46W</v>
      </c>
      <c r="AE903" s="274" t="str">
        <f t="shared" si="40"/>
        <v>LTA6</v>
      </c>
      <c r="AF903" s="274" t="e">
        <f t="shared" ca="1" si="41"/>
        <v>#NAME?</v>
      </c>
      <c r="AG903" s="274" t="e">
        <f t="shared" ca="1" si="42"/>
        <v>#NAME?</v>
      </c>
    </row>
    <row r="904" spans="1:33" ht="150">
      <c r="A904" s="187" t="e">
        <f t="shared" ca="1" si="34"/>
        <v>#NAME?</v>
      </c>
      <c r="B904" s="273" t="s">
        <v>1765</v>
      </c>
      <c r="C904" s="274"/>
      <c r="D904" s="274" t="s">
        <v>6102</v>
      </c>
      <c r="E904" s="274" t="s">
        <v>13263</v>
      </c>
      <c r="F904" s="274" t="s">
        <v>12678</v>
      </c>
      <c r="G904" s="294" t="s">
        <v>13264</v>
      </c>
      <c r="H904" s="352">
        <v>43524</v>
      </c>
      <c r="I904" s="276" t="str">
        <f t="shared" si="44"/>
        <v>LINKS HARVESTED</v>
      </c>
      <c r="J904" s="272"/>
      <c r="K904" s="282"/>
      <c r="L904" s="278" t="s">
        <v>6109</v>
      </c>
      <c r="M904" s="278"/>
      <c r="N904" s="278" t="s">
        <v>6109</v>
      </c>
      <c r="O904" s="278"/>
      <c r="P904" s="278"/>
      <c r="Q904" s="278"/>
      <c r="R904" s="278"/>
      <c r="S904" s="278"/>
      <c r="T904" s="278"/>
      <c r="U904" s="282"/>
      <c r="V904" s="274" t="s">
        <v>13265</v>
      </c>
      <c r="W904" s="283" t="s">
        <v>6111</v>
      </c>
      <c r="X904" s="279" t="s">
        <v>13266</v>
      </c>
      <c r="Y904" s="281" t="s">
        <v>13267</v>
      </c>
      <c r="Z904" s="274" t="str">
        <f t="shared" si="35"/>
        <v>3QIPZT</v>
      </c>
      <c r="AA904" s="274" t="str">
        <f t="shared" si="36"/>
        <v>3QI</v>
      </c>
      <c r="AB904" s="274" t="str">
        <f t="shared" si="37"/>
        <v>PZT</v>
      </c>
      <c r="AC904" s="274" t="str">
        <f t="shared" si="38"/>
        <v>SNW226P</v>
      </c>
      <c r="AD904" s="274" t="str">
        <f t="shared" si="39"/>
        <v>SNW</v>
      </c>
      <c r="AE904" s="274" t="str">
        <f t="shared" si="40"/>
        <v>226P</v>
      </c>
      <c r="AF904" s="274" t="e">
        <f t="shared" ca="1" si="41"/>
        <v>#NAME?</v>
      </c>
      <c r="AG904" s="274" t="e">
        <f t="shared" ca="1" si="42"/>
        <v>#NAME?</v>
      </c>
    </row>
    <row r="905" spans="1:33" ht="375">
      <c r="A905" s="187" t="e">
        <f t="shared" ca="1" si="34"/>
        <v>#NAME?</v>
      </c>
      <c r="B905" s="273" t="s">
        <v>1765</v>
      </c>
      <c r="C905" s="274"/>
      <c r="D905" s="274" t="s">
        <v>6102</v>
      </c>
      <c r="E905" s="274" t="s">
        <v>13268</v>
      </c>
      <c r="F905" s="274" t="s">
        <v>12678</v>
      </c>
      <c r="G905" s="294" t="s">
        <v>13269</v>
      </c>
      <c r="H905" s="352">
        <v>43524</v>
      </c>
      <c r="I905" s="276" t="str">
        <f t="shared" si="44"/>
        <v>LINKS HARVESTED</v>
      </c>
      <c r="J905" s="272"/>
      <c r="K905" s="282"/>
      <c r="L905" s="278" t="s">
        <v>6118</v>
      </c>
      <c r="M905" s="278"/>
      <c r="N905" s="278" t="s">
        <v>6109</v>
      </c>
      <c r="O905" s="278"/>
      <c r="P905" s="278"/>
      <c r="Q905" s="278"/>
      <c r="R905" s="278"/>
      <c r="S905" s="278"/>
      <c r="T905" s="278"/>
      <c r="U905" s="282"/>
      <c r="V905" s="274" t="s">
        <v>13270</v>
      </c>
      <c r="W905" s="283" t="s">
        <v>6111</v>
      </c>
      <c r="X905" s="279" t="s">
        <v>13271</v>
      </c>
      <c r="Y905" s="281" t="s">
        <v>13272</v>
      </c>
      <c r="Z905" s="274" t="str">
        <f t="shared" si="35"/>
        <v>WUUQ1Y</v>
      </c>
      <c r="AA905" s="274" t="str">
        <f t="shared" si="36"/>
        <v>WUU</v>
      </c>
      <c r="AB905" s="274" t="str">
        <f t="shared" si="37"/>
        <v>Q1Y</v>
      </c>
      <c r="AC905" s="274" t="str">
        <f t="shared" si="38"/>
        <v>1WF6S7I</v>
      </c>
      <c r="AD905" s="274" t="str">
        <f t="shared" si="39"/>
        <v>1WF</v>
      </c>
      <c r="AE905" s="274" t="str">
        <f t="shared" si="40"/>
        <v>6S7I</v>
      </c>
      <c r="AF905" s="274" t="e">
        <f t="shared" ca="1" si="41"/>
        <v>#NAME?</v>
      </c>
      <c r="AG905" s="274" t="e">
        <f t="shared" ca="1" si="42"/>
        <v>#NAME?</v>
      </c>
    </row>
    <row r="906" spans="1:33" ht="409.5">
      <c r="A906" s="187" t="e">
        <f t="shared" ca="1" si="34"/>
        <v>#NAME?</v>
      </c>
      <c r="B906" s="273" t="s">
        <v>1765</v>
      </c>
      <c r="C906" s="274"/>
      <c r="D906" s="274" t="s">
        <v>6102</v>
      </c>
      <c r="E906" s="274" t="s">
        <v>13273</v>
      </c>
      <c r="F906" s="274" t="s">
        <v>12678</v>
      </c>
      <c r="G906" s="294" t="s">
        <v>13274</v>
      </c>
      <c r="H906" s="352">
        <v>43524</v>
      </c>
      <c r="I906" s="276" t="str">
        <f t="shared" si="44"/>
        <v>LINKS HARVESTED</v>
      </c>
      <c r="J906" s="272"/>
      <c r="K906" s="282"/>
      <c r="L906" s="278" t="s">
        <v>6118</v>
      </c>
      <c r="M906" s="278"/>
      <c r="N906" s="278" t="s">
        <v>6109</v>
      </c>
      <c r="O906" s="278"/>
      <c r="P906" s="278"/>
      <c r="Q906" s="278"/>
      <c r="R906" s="278"/>
      <c r="S906" s="278"/>
      <c r="T906" s="278"/>
      <c r="U906" s="282"/>
      <c r="V906" s="274" t="s">
        <v>13275</v>
      </c>
      <c r="W906" s="283" t="s">
        <v>6111</v>
      </c>
      <c r="X906" s="279" t="s">
        <v>13276</v>
      </c>
      <c r="Y906" s="281" t="s">
        <v>13277</v>
      </c>
      <c r="Z906" s="274" t="str">
        <f t="shared" si="35"/>
        <v>PBCQ29</v>
      </c>
      <c r="AA906" s="274" t="str">
        <f t="shared" si="36"/>
        <v>PBC</v>
      </c>
      <c r="AB906" s="274" t="str">
        <f t="shared" si="37"/>
        <v>Q29</v>
      </c>
      <c r="AC906" s="274" t="str">
        <f t="shared" si="38"/>
        <v>SLA1HRP</v>
      </c>
      <c r="AD906" s="274" t="str">
        <f t="shared" si="39"/>
        <v>SLA</v>
      </c>
      <c r="AE906" s="274" t="str">
        <f t="shared" si="40"/>
        <v>1HRP</v>
      </c>
      <c r="AF906" s="274" t="e">
        <f t="shared" ca="1" si="41"/>
        <v>#NAME?</v>
      </c>
      <c r="AG906" s="274" t="e">
        <f t="shared" ca="1" si="42"/>
        <v>#NAME?</v>
      </c>
    </row>
    <row r="907" spans="1:33" ht="409.5">
      <c r="A907" s="187" t="e">
        <f t="shared" ca="1" si="34"/>
        <v>#NAME?</v>
      </c>
      <c r="B907" s="273" t="s">
        <v>1765</v>
      </c>
      <c r="C907" s="274"/>
      <c r="D907" s="274" t="s">
        <v>6102</v>
      </c>
      <c r="E907" s="274" t="s">
        <v>13278</v>
      </c>
      <c r="F907" s="274" t="s">
        <v>12678</v>
      </c>
      <c r="G907" s="274" t="s">
        <v>13279</v>
      </c>
      <c r="H907" s="352">
        <v>43524</v>
      </c>
      <c r="I907" s="276" t="str">
        <f t="shared" si="44"/>
        <v>LINKS HARVESTED</v>
      </c>
      <c r="J907" s="272"/>
      <c r="K907" s="282"/>
      <c r="L907" s="278" t="s">
        <v>6109</v>
      </c>
      <c r="M907" s="278"/>
      <c r="N907" s="278" t="s">
        <v>6109</v>
      </c>
      <c r="O907" s="278"/>
      <c r="P907" s="278"/>
      <c r="Q907" s="278"/>
      <c r="R907" s="278"/>
      <c r="S907" s="278"/>
      <c r="T907" s="278"/>
      <c r="U907" s="282"/>
      <c r="V907" s="274" t="s">
        <v>13280</v>
      </c>
      <c r="W907" s="283" t="s">
        <v>6111</v>
      </c>
      <c r="X907" s="309" t="s">
        <v>13281</v>
      </c>
      <c r="Y907" s="281" t="s">
        <v>13282</v>
      </c>
      <c r="Z907" s="274" t="str">
        <f t="shared" si="35"/>
        <v>A2QQ41</v>
      </c>
      <c r="AA907" s="274" t="str">
        <f t="shared" si="36"/>
        <v>A2Q</v>
      </c>
      <c r="AB907" s="274" t="str">
        <f t="shared" si="37"/>
        <v>Q41</v>
      </c>
      <c r="AC907" s="274" t="str">
        <f t="shared" si="38"/>
        <v>B49XNPX</v>
      </c>
      <c r="AD907" s="274" t="str">
        <f t="shared" si="39"/>
        <v>B49</v>
      </c>
      <c r="AE907" s="274" t="str">
        <f t="shared" si="40"/>
        <v>XNPX</v>
      </c>
      <c r="AF907" s="274" t="e">
        <f t="shared" ca="1" si="41"/>
        <v>#NAME?</v>
      </c>
      <c r="AG907" s="274" t="e">
        <f t="shared" ca="1" si="42"/>
        <v>#NAME?</v>
      </c>
    </row>
    <row r="908" spans="1:33" ht="131.25">
      <c r="A908" s="187" t="e">
        <f t="shared" ca="1" si="34"/>
        <v>#NAME?</v>
      </c>
      <c r="B908" s="273" t="s">
        <v>1765</v>
      </c>
      <c r="C908" s="274"/>
      <c r="D908" s="274" t="s">
        <v>6102</v>
      </c>
      <c r="E908" s="274" t="s">
        <v>13283</v>
      </c>
      <c r="F908" s="274" t="s">
        <v>12678</v>
      </c>
      <c r="G908" s="274" t="s">
        <v>13284</v>
      </c>
      <c r="H908" s="352">
        <v>43524</v>
      </c>
      <c r="I908" s="276" t="str">
        <f t="shared" si="44"/>
        <v>LINKS HARVESTED</v>
      </c>
      <c r="J908" s="272"/>
      <c r="K908" s="282"/>
      <c r="L908" s="278" t="s">
        <v>6109</v>
      </c>
      <c r="M908" s="278"/>
      <c r="N908" s="278" t="s">
        <v>6109</v>
      </c>
      <c r="O908" s="278"/>
      <c r="P908" s="278"/>
      <c r="Q908" s="278"/>
      <c r="R908" s="278"/>
      <c r="S908" s="278"/>
      <c r="T908" s="278"/>
      <c r="U908" s="282"/>
      <c r="V908" s="274" t="s">
        <v>13285</v>
      </c>
      <c r="W908" s="283" t="s">
        <v>6111</v>
      </c>
      <c r="X908" s="279" t="s">
        <v>13286</v>
      </c>
      <c r="Y908" s="281" t="s">
        <v>13287</v>
      </c>
      <c r="Z908" s="274" t="str">
        <f t="shared" si="35"/>
        <v>DKKQ4X</v>
      </c>
      <c r="AA908" s="274" t="str">
        <f t="shared" si="36"/>
        <v>DKK</v>
      </c>
      <c r="AB908" s="274" t="str">
        <f t="shared" si="37"/>
        <v>Q4X</v>
      </c>
      <c r="AC908" s="274" t="str">
        <f t="shared" si="38"/>
        <v>YS4DURW</v>
      </c>
      <c r="AD908" s="274" t="str">
        <f t="shared" si="39"/>
        <v>YS4</v>
      </c>
      <c r="AE908" s="274" t="str">
        <f t="shared" si="40"/>
        <v>DURW</v>
      </c>
      <c r="AF908" s="274" t="e">
        <f t="shared" ca="1" si="41"/>
        <v>#NAME?</v>
      </c>
      <c r="AG908" s="274" t="e">
        <f t="shared" ca="1" si="42"/>
        <v>#NAME?</v>
      </c>
    </row>
    <row r="909" spans="1:33" ht="409.5">
      <c r="A909" s="187" t="e">
        <f t="shared" ca="1" si="34"/>
        <v>#NAME?</v>
      </c>
      <c r="B909" s="273" t="s">
        <v>1904</v>
      </c>
      <c r="C909" s="274"/>
      <c r="D909" s="274" t="s">
        <v>6102</v>
      </c>
      <c r="E909" s="274" t="s">
        <v>13288</v>
      </c>
      <c r="F909" s="274" t="s">
        <v>12678</v>
      </c>
      <c r="G909" s="274" t="s">
        <v>13289</v>
      </c>
      <c r="H909" s="352">
        <v>43524</v>
      </c>
      <c r="I909" s="276" t="str">
        <f t="shared" si="44"/>
        <v>LINKS HARVESTED</v>
      </c>
      <c r="J909" s="272"/>
      <c r="K909" s="282"/>
      <c r="L909" s="278" t="s">
        <v>6118</v>
      </c>
      <c r="M909" s="278"/>
      <c r="N909" s="278" t="s">
        <v>6109</v>
      </c>
      <c r="O909" s="278"/>
      <c r="P909" s="278"/>
      <c r="Q909" s="278"/>
      <c r="R909" s="278"/>
      <c r="S909" s="278"/>
      <c r="T909" s="278"/>
      <c r="U909" s="282"/>
      <c r="V909" s="274" t="s">
        <v>13290</v>
      </c>
      <c r="W909" s="283" t="s">
        <v>6111</v>
      </c>
      <c r="X909" s="279" t="s">
        <v>13291</v>
      </c>
      <c r="Y909" s="281" t="s">
        <v>13292</v>
      </c>
      <c r="Z909" s="274" t="str">
        <f t="shared" si="35"/>
        <v>9W3Q9H</v>
      </c>
      <c r="AA909" s="274" t="str">
        <f t="shared" si="36"/>
        <v>9W3</v>
      </c>
      <c r="AB909" s="274" t="str">
        <f t="shared" si="37"/>
        <v>Q9H</v>
      </c>
      <c r="AC909" s="274" t="str">
        <f t="shared" si="38"/>
        <v>2GEMDNX</v>
      </c>
      <c r="AD909" s="274" t="str">
        <f t="shared" si="39"/>
        <v>2GE</v>
      </c>
      <c r="AE909" s="274" t="str">
        <f t="shared" si="40"/>
        <v>MDNX</v>
      </c>
      <c r="AF909" s="274" t="e">
        <f t="shared" ca="1" si="41"/>
        <v>#NAME?</v>
      </c>
      <c r="AG909" s="274" t="e">
        <f t="shared" ca="1" si="42"/>
        <v>#NAME?</v>
      </c>
    </row>
    <row r="910" spans="1:33" ht="243.75">
      <c r="A910" s="187" t="e">
        <f t="shared" ca="1" si="34"/>
        <v>#NAME?</v>
      </c>
      <c r="B910" s="273" t="s">
        <v>1765</v>
      </c>
      <c r="C910" s="274"/>
      <c r="D910" s="274" t="s">
        <v>6102</v>
      </c>
      <c r="E910" s="274" t="s">
        <v>13293</v>
      </c>
      <c r="F910" s="274" t="s">
        <v>12678</v>
      </c>
      <c r="G910" s="274" t="s">
        <v>13294</v>
      </c>
      <c r="H910" s="352">
        <v>43524</v>
      </c>
      <c r="I910" s="276" t="str">
        <f t="shared" si="44"/>
        <v>LINKS HARVESTED</v>
      </c>
      <c r="J910" s="272"/>
      <c r="K910" s="282"/>
      <c r="L910" s="278" t="s">
        <v>6109</v>
      </c>
      <c r="M910" s="278"/>
      <c r="N910" s="278" t="s">
        <v>6109</v>
      </c>
      <c r="O910" s="278"/>
      <c r="P910" s="278"/>
      <c r="Q910" s="278"/>
      <c r="R910" s="278"/>
      <c r="S910" s="278"/>
      <c r="T910" s="278"/>
      <c r="U910" s="282"/>
      <c r="V910" s="274" t="s">
        <v>12863</v>
      </c>
      <c r="W910" s="283" t="s">
        <v>6111</v>
      </c>
      <c r="X910" s="309" t="s">
        <v>13295</v>
      </c>
      <c r="Y910" s="281" t="s">
        <v>13296</v>
      </c>
      <c r="Z910" s="274" t="str">
        <f t="shared" si="35"/>
        <v>XHZQCE</v>
      </c>
      <c r="AA910" s="274" t="str">
        <f t="shared" si="36"/>
        <v>XHZ</v>
      </c>
      <c r="AB910" s="274" t="str">
        <f t="shared" si="37"/>
        <v>QCE</v>
      </c>
      <c r="AC910" s="274" t="str">
        <f t="shared" si="38"/>
        <v>RXQQFZW</v>
      </c>
      <c r="AD910" s="274" t="str">
        <f t="shared" si="39"/>
        <v>RXQ</v>
      </c>
      <c r="AE910" s="274" t="str">
        <f t="shared" si="40"/>
        <v>QFZW</v>
      </c>
      <c r="AF910" s="274" t="e">
        <f t="shared" ca="1" si="41"/>
        <v>#NAME?</v>
      </c>
      <c r="AG910" s="274" t="e">
        <f t="shared" ca="1" si="42"/>
        <v>#NAME?</v>
      </c>
    </row>
    <row r="911" spans="1:33" ht="112.5">
      <c r="A911" s="187" t="e">
        <f t="shared" ca="1" si="34"/>
        <v>#NAME?</v>
      </c>
      <c r="B911" s="273" t="s">
        <v>1765</v>
      </c>
      <c r="C911" s="274"/>
      <c r="D911" s="274" t="s">
        <v>6102</v>
      </c>
      <c r="E911" s="274" t="s">
        <v>13297</v>
      </c>
      <c r="F911" s="274" t="s">
        <v>12678</v>
      </c>
      <c r="G911" s="274" t="s">
        <v>13298</v>
      </c>
      <c r="H911" s="352">
        <v>43524</v>
      </c>
      <c r="I911" s="276" t="str">
        <f t="shared" si="44"/>
        <v>LINKS HARVESTED</v>
      </c>
      <c r="J911" s="272"/>
      <c r="K911" s="282"/>
      <c r="L911" s="278" t="s">
        <v>6109</v>
      </c>
      <c r="M911" s="278"/>
      <c r="N911" s="278" t="s">
        <v>6109</v>
      </c>
      <c r="O911" s="278"/>
      <c r="P911" s="278"/>
      <c r="Q911" s="278"/>
      <c r="R911" s="278"/>
      <c r="S911" s="278"/>
      <c r="T911" s="278"/>
      <c r="U911" s="282"/>
      <c r="V911" s="274" t="s">
        <v>13299</v>
      </c>
      <c r="W911" s="283" t="s">
        <v>6111</v>
      </c>
      <c r="X911" s="279" t="s">
        <v>13300</v>
      </c>
      <c r="Y911" s="281" t="s">
        <v>13301</v>
      </c>
      <c r="Z911" s="274" t="str">
        <f t="shared" si="35"/>
        <v>MXXQD3</v>
      </c>
      <c r="AA911" s="274" t="str">
        <f t="shared" si="36"/>
        <v>MXX</v>
      </c>
      <c r="AB911" s="274" t="str">
        <f t="shared" si="37"/>
        <v>QD3</v>
      </c>
      <c r="AC911" s="274" t="str">
        <f t="shared" si="38"/>
        <v>QCNDRAJ</v>
      </c>
      <c r="AD911" s="274" t="str">
        <f t="shared" si="39"/>
        <v>QCN</v>
      </c>
      <c r="AE911" s="274" t="str">
        <f t="shared" si="40"/>
        <v>DRAJ</v>
      </c>
      <c r="AF911" s="274" t="e">
        <f t="shared" ca="1" si="41"/>
        <v>#NAME?</v>
      </c>
      <c r="AG911" s="274" t="e">
        <f t="shared" ca="1" si="42"/>
        <v>#NAME?</v>
      </c>
    </row>
    <row r="912" spans="1:33" ht="187.5">
      <c r="A912" s="187" t="e">
        <f t="shared" ca="1" si="34"/>
        <v>#NAME?</v>
      </c>
      <c r="B912" s="273" t="s">
        <v>1765</v>
      </c>
      <c r="C912" s="274"/>
      <c r="D912" s="274" t="s">
        <v>6102</v>
      </c>
      <c r="E912" s="274" t="s">
        <v>13302</v>
      </c>
      <c r="F912" s="274" t="s">
        <v>12678</v>
      </c>
      <c r="G912" s="294"/>
      <c r="H912" s="352">
        <v>43524</v>
      </c>
      <c r="I912" s="276" t="str">
        <f t="shared" si="44"/>
        <v>LINKS HARVESTED</v>
      </c>
      <c r="J912" s="272"/>
      <c r="K912" s="282"/>
      <c r="L912" s="278" t="s">
        <v>6109</v>
      </c>
      <c r="M912" s="278"/>
      <c r="N912" s="278" t="s">
        <v>6109</v>
      </c>
      <c r="O912" s="278"/>
      <c r="P912" s="278"/>
      <c r="Q912" s="278"/>
      <c r="R912" s="278"/>
      <c r="S912" s="278"/>
      <c r="T912" s="278"/>
      <c r="U912" s="282"/>
      <c r="V912" s="274" t="s">
        <v>13303</v>
      </c>
      <c r="W912" s="283" t="s">
        <v>6111</v>
      </c>
      <c r="X912" s="279" t="s">
        <v>13304</v>
      </c>
      <c r="Y912" s="281" t="s">
        <v>13305</v>
      </c>
      <c r="Z912" s="274" t="str">
        <f t="shared" si="35"/>
        <v>CR2QHX</v>
      </c>
      <c r="AA912" s="274" t="str">
        <f t="shared" si="36"/>
        <v>CR2</v>
      </c>
      <c r="AB912" s="274" t="str">
        <f t="shared" si="37"/>
        <v>QHX</v>
      </c>
      <c r="AC912" s="274" t="str">
        <f t="shared" si="38"/>
        <v>I2I6KAX</v>
      </c>
      <c r="AD912" s="274" t="str">
        <f t="shared" si="39"/>
        <v>I2I</v>
      </c>
      <c r="AE912" s="274" t="str">
        <f t="shared" si="40"/>
        <v>6KAX</v>
      </c>
      <c r="AF912" s="274" t="e">
        <f t="shared" ca="1" si="41"/>
        <v>#NAME?</v>
      </c>
      <c r="AG912" s="274" t="e">
        <f t="shared" ca="1" si="42"/>
        <v>#NAME?</v>
      </c>
    </row>
    <row r="913" spans="1:33" ht="93.75">
      <c r="A913" s="187" t="e">
        <f t="shared" ca="1" si="34"/>
        <v>#NAME?</v>
      </c>
      <c r="B913" s="273" t="s">
        <v>1765</v>
      </c>
      <c r="C913" s="274"/>
      <c r="D913" s="274" t="s">
        <v>6114</v>
      </c>
      <c r="E913" s="274" t="s">
        <v>13306</v>
      </c>
      <c r="F913" s="274" t="s">
        <v>13307</v>
      </c>
      <c r="G913" s="294" t="s">
        <v>2273</v>
      </c>
      <c r="H913" s="352"/>
      <c r="I913" s="276" t="str">
        <f t="shared" si="44"/>
        <v>LINKS HARVESTED</v>
      </c>
      <c r="J913" s="319">
        <v>43525</v>
      </c>
      <c r="K913" s="282"/>
      <c r="L913" s="278" t="s">
        <v>6109</v>
      </c>
      <c r="M913" s="278"/>
      <c r="N913" s="278" t="s">
        <v>6109</v>
      </c>
      <c r="O913" s="278"/>
      <c r="P913" s="278"/>
      <c r="Q913" s="278"/>
      <c r="R913" s="278"/>
      <c r="S913" s="278"/>
      <c r="T913" s="278"/>
      <c r="U913" s="282"/>
      <c r="V913" s="274" t="s">
        <v>13308</v>
      </c>
      <c r="W913" s="283" t="s">
        <v>6111</v>
      </c>
      <c r="X913" s="279" t="s">
        <v>13309</v>
      </c>
      <c r="Y913" s="281" t="s">
        <v>13310</v>
      </c>
      <c r="Z913" s="274" t="str">
        <f t="shared" si="35"/>
        <v>WF8QHD</v>
      </c>
      <c r="AA913" s="274" t="str">
        <f t="shared" si="36"/>
        <v>WF8</v>
      </c>
      <c r="AB913" s="274" t="str">
        <f t="shared" si="37"/>
        <v>QHD</v>
      </c>
      <c r="AC913" s="274" t="str">
        <f t="shared" si="38"/>
        <v>RAK4Y3K</v>
      </c>
      <c r="AD913" s="274" t="str">
        <f t="shared" si="39"/>
        <v>RAK</v>
      </c>
      <c r="AE913" s="274" t="str">
        <f t="shared" si="40"/>
        <v>4Y3K</v>
      </c>
      <c r="AF913" s="274" t="e">
        <f t="shared" ca="1" si="41"/>
        <v>#NAME?</v>
      </c>
      <c r="AG913" s="274" t="e">
        <f t="shared" ca="1" si="42"/>
        <v>#NAME?</v>
      </c>
    </row>
    <row r="914" spans="1:33" ht="168.75">
      <c r="A914" s="187" t="e">
        <f t="shared" ca="1" si="34"/>
        <v>#NAME?</v>
      </c>
      <c r="B914" s="273" t="s">
        <v>1765</v>
      </c>
      <c r="C914" s="274"/>
      <c r="D914" s="274" t="s">
        <v>6114</v>
      </c>
      <c r="E914" s="274" t="s">
        <v>13311</v>
      </c>
      <c r="F914" s="274" t="s">
        <v>13312</v>
      </c>
      <c r="G914" s="302" t="s">
        <v>13313</v>
      </c>
      <c r="H914" s="352">
        <v>43525</v>
      </c>
      <c r="I914" s="276" t="str">
        <f t="shared" si="44"/>
        <v>LINKS HARVESTED</v>
      </c>
      <c r="J914" s="319">
        <v>43525</v>
      </c>
      <c r="K914" s="282"/>
      <c r="L914" s="278"/>
      <c r="M914" s="278"/>
      <c r="N914" s="278" t="s">
        <v>6109</v>
      </c>
      <c r="O914" s="278"/>
      <c r="P914" s="278"/>
      <c r="Q914" s="278"/>
      <c r="R914" s="278"/>
      <c r="S914" s="278"/>
      <c r="T914" s="278"/>
      <c r="U914" s="282"/>
      <c r="V914" s="274" t="s">
        <v>13314</v>
      </c>
      <c r="W914" s="283" t="s">
        <v>6111</v>
      </c>
      <c r="X914" s="279" t="s">
        <v>13315</v>
      </c>
      <c r="Y914" s="281" t="s">
        <v>13316</v>
      </c>
      <c r="Z914" s="274" t="str">
        <f t="shared" si="35"/>
        <v>479QHF</v>
      </c>
      <c r="AA914" s="274" t="str">
        <f t="shared" si="36"/>
        <v>479</v>
      </c>
      <c r="AB914" s="274" t="str">
        <f t="shared" si="37"/>
        <v>QHF</v>
      </c>
      <c r="AC914" s="274" t="str">
        <f t="shared" si="38"/>
        <v>MMLXHGW</v>
      </c>
      <c r="AD914" s="274" t="str">
        <f t="shared" si="39"/>
        <v>MML</v>
      </c>
      <c r="AE914" s="274" t="str">
        <f t="shared" si="40"/>
        <v>XHGW</v>
      </c>
      <c r="AF914" s="274" t="e">
        <f t="shared" ca="1" si="41"/>
        <v>#NAME?</v>
      </c>
      <c r="AG914" s="274" t="e">
        <f t="shared" ca="1" si="42"/>
        <v>#NAME?</v>
      </c>
    </row>
    <row r="915" spans="1:33" ht="225">
      <c r="A915" s="187" t="e">
        <f t="shared" ca="1" si="34"/>
        <v>#NAME?</v>
      </c>
      <c r="B915" s="273" t="s">
        <v>2263</v>
      </c>
      <c r="C915" s="274"/>
      <c r="D915" s="274" t="s">
        <v>6114</v>
      </c>
      <c r="E915" s="274" t="s">
        <v>13317</v>
      </c>
      <c r="F915" s="274" t="s">
        <v>13318</v>
      </c>
      <c r="G915" s="274" t="s">
        <v>13319</v>
      </c>
      <c r="H915" s="352">
        <v>43528</v>
      </c>
      <c r="I915" s="276" t="str">
        <f t="shared" si="44"/>
        <v>LINKS HARVESTED</v>
      </c>
      <c r="J915" s="272"/>
      <c r="K915" s="282"/>
      <c r="L915" s="278" t="s">
        <v>6109</v>
      </c>
      <c r="M915" s="278"/>
      <c r="N915" s="278" t="s">
        <v>6109</v>
      </c>
      <c r="O915" s="278"/>
      <c r="P915" s="278"/>
      <c r="Q915" s="278"/>
      <c r="R915" s="278"/>
      <c r="S915" s="278"/>
      <c r="T915" s="278"/>
      <c r="U915" s="282"/>
      <c r="V915" s="274" t="s">
        <v>13320</v>
      </c>
      <c r="W915" s="283" t="s">
        <v>6111</v>
      </c>
      <c r="X915" s="279" t="s">
        <v>13321</v>
      </c>
      <c r="Y915" s="281" t="s">
        <v>13322</v>
      </c>
      <c r="Z915" s="274" t="str">
        <f t="shared" si="35"/>
        <v>7LQQJ5</v>
      </c>
      <c r="AA915" s="274" t="str">
        <f t="shared" si="36"/>
        <v>7LQ</v>
      </c>
      <c r="AB915" s="274" t="str">
        <f t="shared" si="37"/>
        <v>QJ5</v>
      </c>
      <c r="AC915" s="274" t="str">
        <f t="shared" si="38"/>
        <v>ULFBMSS</v>
      </c>
      <c r="AD915" s="274" t="str">
        <f t="shared" si="39"/>
        <v>ULF</v>
      </c>
      <c r="AE915" s="274" t="str">
        <f t="shared" si="40"/>
        <v>BMSS</v>
      </c>
      <c r="AF915" s="274" t="e">
        <f t="shared" ca="1" si="41"/>
        <v>#NAME?</v>
      </c>
      <c r="AG915" s="274" t="e">
        <f t="shared" ca="1" si="42"/>
        <v>#NAME?</v>
      </c>
    </row>
    <row r="916" spans="1:33" ht="112.5">
      <c r="A916" s="187" t="e">
        <f t="shared" ca="1" si="34"/>
        <v>#NAME?</v>
      </c>
      <c r="B916" s="273" t="s">
        <v>1765</v>
      </c>
      <c r="C916" s="274"/>
      <c r="D916" s="274" t="s">
        <v>6102</v>
      </c>
      <c r="E916" s="274" t="s">
        <v>13323</v>
      </c>
      <c r="F916" s="274" t="s">
        <v>13324</v>
      </c>
      <c r="G916" s="274" t="s">
        <v>13325</v>
      </c>
      <c r="H916" s="352">
        <v>43529</v>
      </c>
      <c r="I916" s="276" t="str">
        <f t="shared" si="44"/>
        <v>LINKS REQUIRED</v>
      </c>
      <c r="J916" s="352">
        <v>43529</v>
      </c>
      <c r="K916" s="282"/>
      <c r="L916" s="278"/>
      <c r="M916" s="278"/>
      <c r="N916" s="278"/>
      <c r="O916" s="278"/>
      <c r="P916" s="278"/>
      <c r="Q916" s="278"/>
      <c r="R916" s="278"/>
      <c r="S916" s="278"/>
      <c r="T916" s="278"/>
      <c r="U916" s="282"/>
      <c r="V916" s="282"/>
      <c r="W916" s="279"/>
      <c r="X916" s="282"/>
      <c r="Y916" s="281" t="s">
        <v>13326</v>
      </c>
      <c r="Z916" s="274" t="str">
        <f t="shared" si="35"/>
        <v>RSNQJF</v>
      </c>
      <c r="AA916" s="274" t="str">
        <f t="shared" si="36"/>
        <v>RSN</v>
      </c>
      <c r="AB916" s="274" t="str">
        <f t="shared" si="37"/>
        <v>QJF</v>
      </c>
      <c r="AC916" s="274" t="str">
        <f t="shared" si="38"/>
        <v>XGGQ9JZ</v>
      </c>
      <c r="AD916" s="274" t="str">
        <f t="shared" si="39"/>
        <v>XGG</v>
      </c>
      <c r="AE916" s="274" t="str">
        <f t="shared" si="40"/>
        <v>Q9JZ</v>
      </c>
      <c r="AF916" s="274" t="e">
        <f t="shared" ca="1" si="41"/>
        <v>#NAME?</v>
      </c>
      <c r="AG916" s="274" t="e">
        <f t="shared" ca="1" si="42"/>
        <v>#NAME?</v>
      </c>
    </row>
    <row r="917" spans="1:33" ht="225">
      <c r="A917" s="187" t="e">
        <f t="shared" ca="1" si="34"/>
        <v>#NAME?</v>
      </c>
      <c r="B917" s="273" t="s">
        <v>1765</v>
      </c>
      <c r="C917" s="274" t="s">
        <v>13327</v>
      </c>
      <c r="D917" s="274" t="s">
        <v>6114</v>
      </c>
      <c r="E917" s="274" t="s">
        <v>13328</v>
      </c>
      <c r="F917" s="274" t="s">
        <v>13329</v>
      </c>
      <c r="G917" s="274" t="s">
        <v>13330</v>
      </c>
      <c r="H917" s="352">
        <v>43530</v>
      </c>
      <c r="I917" s="276" t="str">
        <f t="shared" si="44"/>
        <v>LINKS REQUIRED</v>
      </c>
      <c r="J917" s="272"/>
      <c r="K917" s="282"/>
      <c r="L917" s="278"/>
      <c r="M917" s="278"/>
      <c r="N917" s="278"/>
      <c r="O917" s="278"/>
      <c r="P917" s="278"/>
      <c r="Q917" s="278"/>
      <c r="R917" s="278"/>
      <c r="S917" s="278"/>
      <c r="T917" s="278"/>
      <c r="U917" s="282"/>
      <c r="V917" s="282"/>
      <c r="W917" s="279"/>
      <c r="X917" s="282"/>
      <c r="Y917" s="281" t="s">
        <v>13331</v>
      </c>
      <c r="Z917" s="274" t="str">
        <f t="shared" si="35"/>
        <v>YMIQKE</v>
      </c>
      <c r="AA917" s="274" t="str">
        <f t="shared" si="36"/>
        <v>YMI</v>
      </c>
      <c r="AB917" s="274" t="str">
        <f t="shared" si="37"/>
        <v>QKE</v>
      </c>
      <c r="AC917" s="274" t="str">
        <f t="shared" si="38"/>
        <v>XDTYR4M</v>
      </c>
      <c r="AD917" s="274" t="str">
        <f t="shared" si="39"/>
        <v>XDT</v>
      </c>
      <c r="AE917" s="274" t="str">
        <f t="shared" si="40"/>
        <v>YR4M</v>
      </c>
      <c r="AF917" s="274" t="e">
        <f t="shared" ca="1" si="41"/>
        <v>#NAME?</v>
      </c>
      <c r="AG917" s="274" t="e">
        <f t="shared" ca="1" si="42"/>
        <v>#NAME?</v>
      </c>
    </row>
    <row r="918" spans="1:33" ht="93.75">
      <c r="A918" s="187" t="e">
        <f t="shared" ca="1" si="34"/>
        <v>#NAME?</v>
      </c>
      <c r="B918" s="273" t="s">
        <v>1904</v>
      </c>
      <c r="C918" s="274"/>
      <c r="D918" s="274" t="s">
        <v>6102</v>
      </c>
      <c r="E918" s="274" t="s">
        <v>13332</v>
      </c>
      <c r="F918" s="274" t="s">
        <v>13324</v>
      </c>
      <c r="G918" s="287" t="s">
        <v>13333</v>
      </c>
      <c r="H918" s="352">
        <v>43530</v>
      </c>
      <c r="I918" s="276" t="str">
        <f t="shared" si="44"/>
        <v>LINKS HARVESTED</v>
      </c>
      <c r="J918" s="352">
        <v>43532</v>
      </c>
      <c r="K918" s="282"/>
      <c r="L918" s="278" t="s">
        <v>6118</v>
      </c>
      <c r="M918" s="278"/>
      <c r="N918" s="278" t="s">
        <v>6109</v>
      </c>
      <c r="O918" s="278"/>
      <c r="P918" s="278"/>
      <c r="Q918" s="278"/>
      <c r="R918" s="278"/>
      <c r="S918" s="278"/>
      <c r="T918" s="278"/>
      <c r="U918" s="282"/>
      <c r="V918" s="274" t="s">
        <v>13334</v>
      </c>
      <c r="W918" s="283" t="s">
        <v>6111</v>
      </c>
      <c r="X918" s="279" t="s">
        <v>13335</v>
      </c>
      <c r="Y918" s="281" t="s">
        <v>13336</v>
      </c>
      <c r="Z918" s="274" t="str">
        <f t="shared" si="35"/>
        <v>KFBQKL</v>
      </c>
      <c r="AA918" s="274" t="str">
        <f t="shared" si="36"/>
        <v>KFB</v>
      </c>
      <c r="AB918" s="274" t="str">
        <f t="shared" si="37"/>
        <v>QKL</v>
      </c>
      <c r="AC918" s="274" t="str">
        <f t="shared" si="38"/>
        <v>A366U5K</v>
      </c>
      <c r="AD918" s="274" t="str">
        <f t="shared" si="39"/>
        <v>A36</v>
      </c>
      <c r="AE918" s="274" t="str">
        <f t="shared" si="40"/>
        <v>6U5K</v>
      </c>
      <c r="AF918" s="274" t="e">
        <f t="shared" ca="1" si="41"/>
        <v>#NAME?</v>
      </c>
      <c r="AG918" s="274" t="e">
        <f t="shared" ca="1" si="42"/>
        <v>#NAME?</v>
      </c>
    </row>
    <row r="919" spans="1:33" ht="150">
      <c r="A919" s="187" t="e">
        <f t="shared" ca="1" si="34"/>
        <v>#NAME?</v>
      </c>
      <c r="B919" s="273" t="s">
        <v>1904</v>
      </c>
      <c r="C919" s="274"/>
      <c r="D919" s="274" t="s">
        <v>6102</v>
      </c>
      <c r="E919" s="274" t="s">
        <v>13337</v>
      </c>
      <c r="F919" s="274" t="s">
        <v>6162</v>
      </c>
      <c r="G919" s="287" t="s">
        <v>13338</v>
      </c>
      <c r="H919" s="352">
        <v>43530</v>
      </c>
      <c r="I919" s="276" t="str">
        <f t="shared" si="44"/>
        <v>LINKS HARVESTED</v>
      </c>
      <c r="J919" s="352"/>
      <c r="K919" s="282"/>
      <c r="L919" s="278" t="s">
        <v>6118</v>
      </c>
      <c r="M919" s="278"/>
      <c r="N919" s="278" t="s">
        <v>6109</v>
      </c>
      <c r="O919" s="278"/>
      <c r="P919" s="278"/>
      <c r="Q919" s="278"/>
      <c r="R919" s="278"/>
      <c r="S919" s="278"/>
      <c r="T919" s="278"/>
      <c r="U919" s="282"/>
      <c r="V919" s="274" t="s">
        <v>13339</v>
      </c>
      <c r="W919" s="283" t="s">
        <v>6111</v>
      </c>
      <c r="X919" s="279" t="s">
        <v>13340</v>
      </c>
      <c r="Y919" s="281" t="s">
        <v>13341</v>
      </c>
      <c r="Z919" s="274" t="str">
        <f t="shared" si="35"/>
        <v>JYHQM2</v>
      </c>
      <c r="AA919" s="274" t="str">
        <f t="shared" si="36"/>
        <v>JYH</v>
      </c>
      <c r="AB919" s="274" t="str">
        <f t="shared" si="37"/>
        <v>QM2</v>
      </c>
      <c r="AC919" s="274" t="str">
        <f t="shared" si="38"/>
        <v>C6MXTEL</v>
      </c>
      <c r="AD919" s="274" t="str">
        <f t="shared" si="39"/>
        <v>C6M</v>
      </c>
      <c r="AE919" s="274" t="str">
        <f t="shared" si="40"/>
        <v>XTEL</v>
      </c>
      <c r="AF919" s="274" t="e">
        <f t="shared" ca="1" si="41"/>
        <v>#NAME?</v>
      </c>
      <c r="AG919" s="274" t="e">
        <f t="shared" ca="1" si="42"/>
        <v>#NAME?</v>
      </c>
    </row>
    <row r="920" spans="1:33" ht="243.75">
      <c r="A920" s="187" t="e">
        <f t="shared" ca="1" si="34"/>
        <v>#NAME?</v>
      </c>
      <c r="B920" s="273" t="s">
        <v>1765</v>
      </c>
      <c r="C920" s="274"/>
      <c r="D920" s="274" t="s">
        <v>6114</v>
      </c>
      <c r="E920" s="274" t="s">
        <v>13342</v>
      </c>
      <c r="F920" s="274" t="s">
        <v>6250</v>
      </c>
      <c r="G920" s="274" t="s">
        <v>13343</v>
      </c>
      <c r="H920" s="352">
        <v>43531</v>
      </c>
      <c r="I920" s="276" t="str">
        <f t="shared" si="44"/>
        <v>LINKS HARVESTED</v>
      </c>
      <c r="J920" s="352">
        <v>43532</v>
      </c>
      <c r="K920" s="282"/>
      <c r="L920" s="278" t="s">
        <v>6109</v>
      </c>
      <c r="M920" s="278"/>
      <c r="N920" s="278" t="s">
        <v>6109</v>
      </c>
      <c r="O920" s="278"/>
      <c r="P920" s="278"/>
      <c r="Q920" s="278"/>
      <c r="R920" s="278"/>
      <c r="S920" s="278"/>
      <c r="T920" s="278"/>
      <c r="U920" s="282"/>
      <c r="V920" s="274" t="s">
        <v>13344</v>
      </c>
      <c r="W920" s="283" t="s">
        <v>6111</v>
      </c>
      <c r="X920" s="279" t="s">
        <v>13345</v>
      </c>
      <c r="Y920" s="281" t="s">
        <v>13346</v>
      </c>
      <c r="Z920" s="274" t="str">
        <f t="shared" si="35"/>
        <v>81DQMK</v>
      </c>
      <c r="AA920" s="274" t="str">
        <f t="shared" si="36"/>
        <v>81D</v>
      </c>
      <c r="AB920" s="274" t="str">
        <f t="shared" si="37"/>
        <v>QMK</v>
      </c>
      <c r="AC920" s="274" t="str">
        <f t="shared" si="38"/>
        <v>3DFDDXS</v>
      </c>
      <c r="AD920" s="274" t="str">
        <f t="shared" si="39"/>
        <v>3DF</v>
      </c>
      <c r="AE920" s="274" t="str">
        <f t="shared" si="40"/>
        <v>DDXS</v>
      </c>
      <c r="AF920" s="274" t="e">
        <f t="shared" ca="1" si="41"/>
        <v>#NAME?</v>
      </c>
      <c r="AG920" s="274" t="e">
        <f t="shared" ca="1" si="42"/>
        <v>#NAME?</v>
      </c>
    </row>
    <row r="921" spans="1:33" ht="168.75">
      <c r="A921" s="187" t="e">
        <f t="shared" ca="1" si="34"/>
        <v>#NAME?</v>
      </c>
      <c r="B921" s="273" t="s">
        <v>2263</v>
      </c>
      <c r="C921" s="274"/>
      <c r="D921" s="274" t="s">
        <v>6114</v>
      </c>
      <c r="E921" s="274" t="s">
        <v>13347</v>
      </c>
      <c r="F921" s="274" t="s">
        <v>13348</v>
      </c>
      <c r="G921" s="274" t="s">
        <v>13349</v>
      </c>
      <c r="H921" s="352">
        <v>43531</v>
      </c>
      <c r="I921" s="276" t="str">
        <f t="shared" si="44"/>
        <v>LINKS HARVESTED</v>
      </c>
      <c r="J921" s="352">
        <v>43532</v>
      </c>
      <c r="K921" s="282"/>
      <c r="L921" s="278" t="s">
        <v>6118</v>
      </c>
      <c r="M921" s="278"/>
      <c r="N921" s="278" t="s">
        <v>6109</v>
      </c>
      <c r="O921" s="278"/>
      <c r="P921" s="278"/>
      <c r="Q921" s="278"/>
      <c r="R921" s="278"/>
      <c r="S921" s="278"/>
      <c r="T921" s="278"/>
      <c r="U921" s="282"/>
      <c r="V921" s="274" t="s">
        <v>13350</v>
      </c>
      <c r="W921" s="283" t="s">
        <v>6111</v>
      </c>
      <c r="X921" s="279" t="s">
        <v>13351</v>
      </c>
      <c r="Y921" s="281" t="s">
        <v>13352</v>
      </c>
      <c r="Z921" s="274" t="str">
        <f t="shared" si="35"/>
        <v>XV2QP9</v>
      </c>
      <c r="AA921" s="274" t="str">
        <f t="shared" si="36"/>
        <v>XV2</v>
      </c>
      <c r="AB921" s="274" t="str">
        <f t="shared" si="37"/>
        <v>QP9</v>
      </c>
      <c r="AC921" s="274" t="str">
        <f t="shared" si="38"/>
        <v>T49981B</v>
      </c>
      <c r="AD921" s="274" t="str">
        <f t="shared" si="39"/>
        <v>T49</v>
      </c>
      <c r="AE921" s="274" t="str">
        <f t="shared" si="40"/>
        <v>981B</v>
      </c>
      <c r="AF921" s="274" t="e">
        <f t="shared" ca="1" si="41"/>
        <v>#NAME?</v>
      </c>
      <c r="AG921" s="274" t="e">
        <f t="shared" ca="1" si="42"/>
        <v>#NAME?</v>
      </c>
    </row>
    <row r="922" spans="1:33" ht="187.5">
      <c r="A922" s="187" t="e">
        <f t="shared" ca="1" si="34"/>
        <v>#NAME?</v>
      </c>
      <c r="B922" s="273" t="s">
        <v>1762</v>
      </c>
      <c r="C922" s="274"/>
      <c r="D922" s="274" t="s">
        <v>6114</v>
      </c>
      <c r="E922" s="274" t="s">
        <v>13353</v>
      </c>
      <c r="F922" s="274" t="s">
        <v>13354</v>
      </c>
      <c r="G922" s="274" t="s">
        <v>13355</v>
      </c>
      <c r="H922" s="352">
        <v>43532</v>
      </c>
      <c r="I922" s="276" t="str">
        <f t="shared" si="44"/>
        <v>LINKS REQUIRED</v>
      </c>
      <c r="J922" s="352">
        <v>43532</v>
      </c>
      <c r="K922" s="282"/>
      <c r="L922" s="278"/>
      <c r="M922" s="278"/>
      <c r="N922" s="278"/>
      <c r="O922" s="278"/>
      <c r="P922" s="278"/>
      <c r="Q922" s="278"/>
      <c r="R922" s="278"/>
      <c r="S922" s="278"/>
      <c r="T922" s="278"/>
      <c r="U922" s="282"/>
      <c r="V922" s="282"/>
      <c r="W922" s="279"/>
      <c r="X922" s="282"/>
      <c r="Y922" s="281" t="s">
        <v>13356</v>
      </c>
      <c r="Z922" s="274" t="str">
        <f t="shared" si="35"/>
        <v>5Q3QPT</v>
      </c>
      <c r="AA922" s="274" t="str">
        <f t="shared" si="36"/>
        <v>5Q3</v>
      </c>
      <c r="AB922" s="274" t="str">
        <f t="shared" si="37"/>
        <v>QPT</v>
      </c>
      <c r="AC922" s="274" t="str">
        <f t="shared" si="38"/>
        <v>LXIX1CB</v>
      </c>
      <c r="AD922" s="274" t="str">
        <f t="shared" si="39"/>
        <v>LXI</v>
      </c>
      <c r="AE922" s="274" t="str">
        <f t="shared" si="40"/>
        <v>X1CB</v>
      </c>
      <c r="AF922" s="274" t="e">
        <f t="shared" ca="1" si="41"/>
        <v>#NAME?</v>
      </c>
      <c r="AG922" s="274" t="e">
        <f t="shared" ca="1" si="42"/>
        <v>#NAME?</v>
      </c>
    </row>
    <row r="923" spans="1:33" ht="150">
      <c r="A923" s="187" t="e">
        <f t="shared" ca="1" si="34"/>
        <v>#NAME?</v>
      </c>
      <c r="B923" s="273" t="s">
        <v>1765</v>
      </c>
      <c r="C923" s="274"/>
      <c r="D923" s="274" t="s">
        <v>6114</v>
      </c>
      <c r="E923" s="274" t="s">
        <v>13357</v>
      </c>
      <c r="F923" s="274" t="s">
        <v>13358</v>
      </c>
      <c r="G923" s="294"/>
      <c r="H923" s="352">
        <v>43535</v>
      </c>
      <c r="I923" s="276" t="str">
        <f t="shared" si="44"/>
        <v>LINKS HARVESTED</v>
      </c>
      <c r="J923" s="352">
        <v>43535</v>
      </c>
      <c r="K923" s="282"/>
      <c r="L923" s="278" t="s">
        <v>6118</v>
      </c>
      <c r="M923" s="278"/>
      <c r="N923" s="278" t="s">
        <v>6109</v>
      </c>
      <c r="O923" s="278"/>
      <c r="P923" s="278"/>
      <c r="Q923" s="278"/>
      <c r="R923" s="278"/>
      <c r="S923" s="278"/>
      <c r="T923" s="278"/>
      <c r="U923" s="282"/>
      <c r="V923" s="274" t="s">
        <v>13359</v>
      </c>
      <c r="W923" s="283" t="s">
        <v>6111</v>
      </c>
      <c r="X923" s="279" t="s">
        <v>13360</v>
      </c>
      <c r="Y923" s="281" t="s">
        <v>13361</v>
      </c>
      <c r="Z923" s="274" t="str">
        <f t="shared" si="35"/>
        <v>UUCQUH</v>
      </c>
      <c r="AA923" s="274" t="str">
        <f t="shared" si="36"/>
        <v>UUC</v>
      </c>
      <c r="AB923" s="274" t="str">
        <f t="shared" si="37"/>
        <v>QUH</v>
      </c>
      <c r="AC923" s="274" t="str">
        <f t="shared" si="38"/>
        <v>GAUJ5XE</v>
      </c>
      <c r="AD923" s="274" t="str">
        <f t="shared" si="39"/>
        <v>GAU</v>
      </c>
      <c r="AE923" s="274" t="str">
        <f t="shared" si="40"/>
        <v>J5XE</v>
      </c>
      <c r="AF923" s="274" t="e">
        <f t="shared" ca="1" si="41"/>
        <v>#NAME?</v>
      </c>
      <c r="AG923" s="274" t="e">
        <f t="shared" ca="1" si="42"/>
        <v>#NAME?</v>
      </c>
    </row>
    <row r="924" spans="1:33" ht="131.25">
      <c r="A924" s="187" t="e">
        <f t="shared" ca="1" si="34"/>
        <v>#NAME?</v>
      </c>
      <c r="B924" s="273" t="s">
        <v>10615</v>
      </c>
      <c r="D924" s="274" t="s">
        <v>6114</v>
      </c>
      <c r="E924" s="274" t="s">
        <v>13362</v>
      </c>
      <c r="F924" s="274" t="s">
        <v>13363</v>
      </c>
      <c r="G924" s="313" t="s">
        <v>13364</v>
      </c>
      <c r="H924" s="352">
        <v>43535</v>
      </c>
      <c r="I924" s="276" t="str">
        <f t="shared" si="44"/>
        <v>LINKS REQUIRED</v>
      </c>
      <c r="J924" s="352">
        <v>43535</v>
      </c>
      <c r="K924" s="282"/>
      <c r="L924" s="278"/>
      <c r="M924" s="278"/>
      <c r="N924" s="278"/>
      <c r="O924" s="278"/>
      <c r="P924" s="278"/>
      <c r="Q924" s="278"/>
      <c r="R924" s="278"/>
      <c r="S924" s="278"/>
      <c r="T924" s="278"/>
      <c r="U924" s="282"/>
      <c r="V924" s="282"/>
      <c r="W924" s="279"/>
      <c r="X924" s="282"/>
      <c r="Y924" s="281" t="s">
        <v>13365</v>
      </c>
      <c r="Z924" s="274" t="str">
        <f t="shared" si="35"/>
        <v>236QWT</v>
      </c>
      <c r="AA924" s="274" t="str">
        <f t="shared" si="36"/>
        <v>236</v>
      </c>
      <c r="AB924" s="274" t="str">
        <f t="shared" si="37"/>
        <v>QWT</v>
      </c>
      <c r="AC924" s="274" t="str">
        <f t="shared" si="38"/>
        <v>LX7BSCJ</v>
      </c>
      <c r="AD924" s="274" t="str">
        <f t="shared" si="39"/>
        <v>LX7</v>
      </c>
      <c r="AE924" s="274" t="str">
        <f t="shared" si="40"/>
        <v>BSCJ</v>
      </c>
      <c r="AF924" s="274" t="e">
        <f t="shared" ca="1" si="41"/>
        <v>#NAME?</v>
      </c>
      <c r="AG924" s="274" t="e">
        <f t="shared" ca="1" si="42"/>
        <v>#NAME?</v>
      </c>
    </row>
    <row r="925" spans="1:33" ht="206.25">
      <c r="A925" s="187" t="e">
        <f t="shared" ca="1" si="34"/>
        <v>#NAME?</v>
      </c>
      <c r="B925" s="273" t="s">
        <v>1904</v>
      </c>
      <c r="C925" s="274"/>
      <c r="D925" s="274" t="s">
        <v>6114</v>
      </c>
      <c r="E925" s="274" t="s">
        <v>13366</v>
      </c>
      <c r="F925" s="274" t="s">
        <v>13367</v>
      </c>
      <c r="G925" s="302" t="s">
        <v>13368</v>
      </c>
      <c r="H925" s="352">
        <v>43536</v>
      </c>
      <c r="I925" s="276" t="str">
        <f t="shared" si="44"/>
        <v>LINKS HARVESTED</v>
      </c>
      <c r="J925" s="352">
        <v>43537</v>
      </c>
      <c r="K925" s="282"/>
      <c r="L925" s="278" t="s">
        <v>6109</v>
      </c>
      <c r="M925" s="278"/>
      <c r="N925" s="278" t="s">
        <v>6109</v>
      </c>
      <c r="O925" s="278"/>
      <c r="P925" s="278"/>
      <c r="Q925" s="278"/>
      <c r="R925" s="278"/>
      <c r="S925" s="279"/>
      <c r="T925" s="278"/>
      <c r="U925" s="282"/>
      <c r="V925" s="274" t="s">
        <v>13369</v>
      </c>
      <c r="W925" s="283" t="s">
        <v>6111</v>
      </c>
      <c r="X925" s="274" t="s">
        <v>13370</v>
      </c>
      <c r="Y925" s="281" t="s">
        <v>13371</v>
      </c>
      <c r="Z925" s="274" t="str">
        <f t="shared" si="35"/>
        <v>EG4QWY</v>
      </c>
      <c r="AA925" s="274" t="str">
        <f t="shared" si="36"/>
        <v>EG4</v>
      </c>
      <c r="AB925" s="274" t="str">
        <f t="shared" si="37"/>
        <v>QWY</v>
      </c>
      <c r="AC925" s="274" t="str">
        <f t="shared" si="38"/>
        <v>23HXJPR</v>
      </c>
      <c r="AD925" s="274" t="str">
        <f t="shared" si="39"/>
        <v>23H</v>
      </c>
      <c r="AE925" s="274" t="str">
        <f t="shared" si="40"/>
        <v>XJPR</v>
      </c>
      <c r="AF925" s="274" t="e">
        <f t="shared" ca="1" si="41"/>
        <v>#NAME?</v>
      </c>
      <c r="AG925" s="274" t="e">
        <f t="shared" ca="1" si="42"/>
        <v>#NAME?</v>
      </c>
    </row>
    <row r="926" spans="1:33" ht="187.5">
      <c r="A926" s="187" t="e">
        <f t="shared" ca="1" si="34"/>
        <v>#NAME?</v>
      </c>
      <c r="B926" s="273" t="s">
        <v>1765</v>
      </c>
      <c r="C926" s="274"/>
      <c r="D926" s="274" t="s">
        <v>6114</v>
      </c>
      <c r="E926" s="274" t="s">
        <v>13372</v>
      </c>
      <c r="F926" s="274" t="s">
        <v>13154</v>
      </c>
      <c r="G926" s="287" t="s">
        <v>13373</v>
      </c>
      <c r="H926" s="352">
        <v>43536</v>
      </c>
      <c r="I926" s="276" t="str">
        <f t="shared" si="44"/>
        <v>LINKS HARVESTED</v>
      </c>
      <c r="J926" s="352">
        <v>43537</v>
      </c>
      <c r="K926" s="282"/>
      <c r="L926" s="278" t="s">
        <v>6109</v>
      </c>
      <c r="M926" s="278"/>
      <c r="N926" s="278" t="s">
        <v>6109</v>
      </c>
      <c r="O926" s="278"/>
      <c r="P926" s="278"/>
      <c r="Q926" s="278"/>
      <c r="R926" s="278"/>
      <c r="S926" s="278"/>
      <c r="T926" s="278"/>
      <c r="U926" s="282"/>
      <c r="V926" s="274" t="s">
        <v>13374</v>
      </c>
      <c r="W926" s="283" t="s">
        <v>6111</v>
      </c>
      <c r="X926" s="279" t="s">
        <v>13375</v>
      </c>
      <c r="Y926" s="281" t="s">
        <v>13376</v>
      </c>
      <c r="Z926" s="274" t="str">
        <f t="shared" si="35"/>
        <v>RF8QXM</v>
      </c>
      <c r="AA926" s="274" t="str">
        <f t="shared" si="36"/>
        <v>RF8</v>
      </c>
      <c r="AB926" s="274" t="str">
        <f t="shared" si="37"/>
        <v>QXM</v>
      </c>
      <c r="AC926" s="274" t="str">
        <f t="shared" si="38"/>
        <v>8XPPS46</v>
      </c>
      <c r="AD926" s="274" t="str">
        <f t="shared" si="39"/>
        <v>8XP</v>
      </c>
      <c r="AE926" s="274" t="str">
        <f t="shared" si="40"/>
        <v>PS46</v>
      </c>
      <c r="AF926" s="274" t="e">
        <f t="shared" ca="1" si="41"/>
        <v>#NAME?</v>
      </c>
      <c r="AG926" s="274" t="e">
        <f t="shared" ca="1" si="42"/>
        <v>#NAME?</v>
      </c>
    </row>
    <row r="927" spans="1:33" ht="225">
      <c r="A927" s="187" t="e">
        <f t="shared" ca="1" si="34"/>
        <v>#NAME?</v>
      </c>
      <c r="B927" s="273" t="s">
        <v>1765</v>
      </c>
      <c r="C927" s="274"/>
      <c r="D927" s="274" t="s">
        <v>6114</v>
      </c>
      <c r="E927" s="274" t="s">
        <v>13377</v>
      </c>
      <c r="F927" s="274" t="s">
        <v>13378</v>
      </c>
      <c r="G927" s="274" t="s">
        <v>13259</v>
      </c>
      <c r="H927" s="355">
        <v>43537</v>
      </c>
      <c r="I927" s="276" t="str">
        <f t="shared" si="44"/>
        <v>LINKS HARVESTED</v>
      </c>
      <c r="J927" s="352">
        <v>43538</v>
      </c>
      <c r="K927" s="282"/>
      <c r="L927" s="278" t="s">
        <v>6118</v>
      </c>
      <c r="M927" s="278"/>
      <c r="N927" s="278" t="s">
        <v>6109</v>
      </c>
      <c r="O927" s="278"/>
      <c r="P927" s="278"/>
      <c r="Q927" s="278"/>
      <c r="R927" s="278"/>
      <c r="S927" s="278"/>
      <c r="T927" s="278"/>
      <c r="U927" s="282"/>
      <c r="V927" s="274" t="s">
        <v>13379</v>
      </c>
      <c r="W927" s="283" t="s">
        <v>6111</v>
      </c>
      <c r="X927" s="279" t="s">
        <v>13380</v>
      </c>
      <c r="Y927" s="281" t="s">
        <v>13381</v>
      </c>
      <c r="Z927" s="274" t="str">
        <f t="shared" si="35"/>
        <v>3SDQY3</v>
      </c>
      <c r="AA927" s="274" t="str">
        <f t="shared" si="36"/>
        <v>3SD</v>
      </c>
      <c r="AB927" s="274" t="str">
        <f t="shared" si="37"/>
        <v>QY3</v>
      </c>
      <c r="AC927" s="274" t="str">
        <f t="shared" si="38"/>
        <v>7AIZTW2</v>
      </c>
      <c r="AD927" s="274" t="str">
        <f t="shared" si="39"/>
        <v>7AI</v>
      </c>
      <c r="AE927" s="274" t="str">
        <f t="shared" si="40"/>
        <v>ZTW2</v>
      </c>
      <c r="AF927" s="274" t="e">
        <f t="shared" ca="1" si="41"/>
        <v>#NAME?</v>
      </c>
      <c r="AG927" s="274" t="e">
        <f t="shared" ca="1" si="42"/>
        <v>#NAME?</v>
      </c>
    </row>
    <row r="928" spans="1:33" ht="225">
      <c r="A928" s="187" t="e">
        <f t="shared" ca="1" si="34"/>
        <v>#NAME?</v>
      </c>
      <c r="B928" s="273" t="s">
        <v>1786</v>
      </c>
      <c r="C928" s="274"/>
      <c r="D928" s="274" t="s">
        <v>6114</v>
      </c>
      <c r="E928" s="274" t="s">
        <v>13382</v>
      </c>
      <c r="F928" s="274" t="s">
        <v>13378</v>
      </c>
      <c r="G928" s="274" t="s">
        <v>13383</v>
      </c>
      <c r="H928" s="355">
        <v>43537</v>
      </c>
      <c r="I928" s="276" t="str">
        <f t="shared" si="44"/>
        <v>LINKS REQUIRED</v>
      </c>
      <c r="J928" s="352">
        <v>43538</v>
      </c>
      <c r="K928" s="282"/>
      <c r="L928" s="278"/>
      <c r="M928" s="278"/>
      <c r="N928" s="278"/>
      <c r="O928" s="278"/>
      <c r="P928" s="278"/>
      <c r="Q928" s="278"/>
      <c r="R928" s="278"/>
      <c r="S928" s="278"/>
      <c r="T928" s="278"/>
      <c r="U928" s="282"/>
      <c r="V928" s="282"/>
      <c r="W928" s="279"/>
      <c r="X928" s="282"/>
      <c r="Y928" s="281" t="s">
        <v>13384</v>
      </c>
      <c r="Z928" s="274" t="str">
        <f t="shared" si="35"/>
        <v>P85QZ7</v>
      </c>
      <c r="AA928" s="274" t="str">
        <f t="shared" si="36"/>
        <v>P85</v>
      </c>
      <c r="AB928" s="274" t="str">
        <f t="shared" si="37"/>
        <v>QZ7</v>
      </c>
      <c r="AC928" s="274" t="str">
        <f t="shared" si="38"/>
        <v>RGDTAXB</v>
      </c>
      <c r="AD928" s="274" t="str">
        <f t="shared" si="39"/>
        <v>RGD</v>
      </c>
      <c r="AE928" s="274" t="str">
        <f t="shared" si="40"/>
        <v>TAXB</v>
      </c>
      <c r="AF928" s="274" t="e">
        <f t="shared" ca="1" si="41"/>
        <v>#NAME?</v>
      </c>
      <c r="AG928" s="274" t="e">
        <f t="shared" ca="1" si="42"/>
        <v>#NAME?</v>
      </c>
    </row>
    <row r="929" spans="1:33" ht="150">
      <c r="A929" s="187" t="e">
        <f t="shared" ca="1" si="34"/>
        <v>#NAME?</v>
      </c>
      <c r="B929" s="273" t="s">
        <v>2263</v>
      </c>
      <c r="C929" s="274"/>
      <c r="D929" s="274" t="s">
        <v>6114</v>
      </c>
      <c r="E929" s="274" t="s">
        <v>13385</v>
      </c>
      <c r="F929" s="274" t="s">
        <v>13386</v>
      </c>
      <c r="G929" s="274" t="s">
        <v>13387</v>
      </c>
      <c r="H929" s="355">
        <v>43537</v>
      </c>
      <c r="I929" s="276" t="str">
        <f t="shared" si="44"/>
        <v>LINKS HARVESTED</v>
      </c>
      <c r="J929" s="272"/>
      <c r="K929" s="282"/>
      <c r="L929" s="278" t="s">
        <v>6109</v>
      </c>
      <c r="M929" s="278"/>
      <c r="N929" s="278" t="s">
        <v>6109</v>
      </c>
      <c r="O929" s="278"/>
      <c r="P929" s="278"/>
      <c r="Q929" s="278"/>
      <c r="R929" s="278"/>
      <c r="S929" s="278"/>
      <c r="T929" s="278"/>
      <c r="U929" s="282"/>
      <c r="V929" s="274" t="s">
        <v>7513</v>
      </c>
      <c r="W929" s="283" t="s">
        <v>6111</v>
      </c>
      <c r="X929" s="279" t="s">
        <v>13388</v>
      </c>
      <c r="Y929" s="281" t="s">
        <v>13389</v>
      </c>
      <c r="Z929" s="274" t="str">
        <f t="shared" si="35"/>
        <v>RCSQZW</v>
      </c>
      <c r="AA929" s="274" t="str">
        <f t="shared" si="36"/>
        <v>RCS</v>
      </c>
      <c r="AB929" s="274" t="str">
        <f t="shared" si="37"/>
        <v>QZW</v>
      </c>
      <c r="AC929" s="274" t="str">
        <f t="shared" si="38"/>
        <v>R1HZ965</v>
      </c>
      <c r="AD929" s="274" t="str">
        <f t="shared" si="39"/>
        <v>R1H</v>
      </c>
      <c r="AE929" s="274" t="str">
        <f t="shared" si="40"/>
        <v>Z965</v>
      </c>
      <c r="AF929" s="274" t="e">
        <f t="shared" ca="1" si="41"/>
        <v>#NAME?</v>
      </c>
      <c r="AG929" s="274" t="e">
        <f t="shared" ca="1" si="42"/>
        <v>#NAME?</v>
      </c>
    </row>
    <row r="930" spans="1:33" ht="262.5">
      <c r="A930" s="187" t="e">
        <f t="shared" ca="1" si="34"/>
        <v>#NAME?</v>
      </c>
      <c r="B930" s="273" t="s">
        <v>1765</v>
      </c>
      <c r="C930" s="274" t="s">
        <v>6188</v>
      </c>
      <c r="D930" s="274" t="s">
        <v>6114</v>
      </c>
      <c r="E930" s="274" t="s">
        <v>13390</v>
      </c>
      <c r="F930" s="274" t="s">
        <v>13386</v>
      </c>
      <c r="G930" s="274" t="s">
        <v>13391</v>
      </c>
      <c r="H930" s="355">
        <v>43537</v>
      </c>
      <c r="I930" s="276" t="str">
        <f t="shared" si="44"/>
        <v>LINKS HARVESTED</v>
      </c>
      <c r="J930" s="272"/>
      <c r="K930" s="282"/>
      <c r="L930" s="278" t="s">
        <v>6118</v>
      </c>
      <c r="M930" s="278"/>
      <c r="N930" s="278" t="s">
        <v>6109</v>
      </c>
      <c r="O930" s="278"/>
      <c r="P930" s="278"/>
      <c r="Q930" s="278"/>
      <c r="R930" s="278"/>
      <c r="S930" s="278"/>
      <c r="T930" s="278"/>
      <c r="U930" s="282"/>
      <c r="V930" s="274" t="s">
        <v>13392</v>
      </c>
      <c r="W930" s="283" t="s">
        <v>6111</v>
      </c>
      <c r="X930" s="279" t="s">
        <v>13393</v>
      </c>
      <c r="Y930" s="281" t="s">
        <v>13394</v>
      </c>
      <c r="Z930" s="274" t="str">
        <f t="shared" si="35"/>
        <v>V22RXJ</v>
      </c>
      <c r="AA930" s="274" t="str">
        <f t="shared" si="36"/>
        <v>V22</v>
      </c>
      <c r="AB930" s="274" t="str">
        <f t="shared" si="37"/>
        <v>RXJ</v>
      </c>
      <c r="AC930" s="274" t="str">
        <f t="shared" si="38"/>
        <v>TFPB88F</v>
      </c>
      <c r="AD930" s="274" t="str">
        <f t="shared" si="39"/>
        <v>TFP</v>
      </c>
      <c r="AE930" s="274" t="str">
        <f t="shared" si="40"/>
        <v>B88F</v>
      </c>
      <c r="AF930" s="274" t="e">
        <f t="shared" ca="1" si="41"/>
        <v>#NAME?</v>
      </c>
      <c r="AG930" s="274" t="e">
        <f t="shared" ca="1" si="42"/>
        <v>#NAME?</v>
      </c>
    </row>
    <row r="931" spans="1:33" ht="225">
      <c r="A931" s="187" t="e">
        <f t="shared" ca="1" si="34"/>
        <v>#NAME?</v>
      </c>
      <c r="B931" s="273" t="s">
        <v>1786</v>
      </c>
      <c r="C931" s="274"/>
      <c r="D931" s="274" t="s">
        <v>6114</v>
      </c>
      <c r="E931" s="274" t="s">
        <v>13395</v>
      </c>
      <c r="F931" s="274" t="s">
        <v>13396</v>
      </c>
      <c r="G931" s="274" t="s">
        <v>13397</v>
      </c>
      <c r="H931" s="355">
        <v>43537</v>
      </c>
      <c r="I931" s="276" t="str">
        <f t="shared" si="44"/>
        <v>LINKS REQUIRED</v>
      </c>
      <c r="J931" s="352">
        <v>43538</v>
      </c>
      <c r="K931" s="282"/>
      <c r="L931" s="278"/>
      <c r="M931" s="278"/>
      <c r="N931" s="278"/>
      <c r="O931" s="278"/>
      <c r="P931" s="278"/>
      <c r="Q931" s="278"/>
      <c r="R931" s="278"/>
      <c r="S931" s="278"/>
      <c r="T931" s="278"/>
      <c r="U931" s="282"/>
      <c r="V931" s="282"/>
      <c r="W931" s="279"/>
      <c r="X931" s="282"/>
      <c r="Y931" s="281" t="s">
        <v>13398</v>
      </c>
      <c r="Z931" s="274" t="str">
        <f t="shared" si="35"/>
        <v>VYNR2D</v>
      </c>
      <c r="AA931" s="274" t="str">
        <f t="shared" si="36"/>
        <v>VYN</v>
      </c>
      <c r="AB931" s="274" t="str">
        <f t="shared" si="37"/>
        <v>R2D</v>
      </c>
      <c r="AC931" s="274" t="str">
        <f t="shared" si="38"/>
        <v>IWJWA9W</v>
      </c>
      <c r="AD931" s="274" t="str">
        <f t="shared" si="39"/>
        <v>IWJ</v>
      </c>
      <c r="AE931" s="274" t="str">
        <f t="shared" si="40"/>
        <v>WA9W</v>
      </c>
      <c r="AF931" s="274" t="e">
        <f t="shared" ca="1" si="41"/>
        <v>#NAME?</v>
      </c>
      <c r="AG931" s="274" t="e">
        <f t="shared" ca="1" si="42"/>
        <v>#NAME?</v>
      </c>
    </row>
    <row r="932" spans="1:33" ht="168.75">
      <c r="A932" s="187" t="e">
        <f t="shared" ca="1" si="34"/>
        <v>#NAME?</v>
      </c>
      <c r="B932" s="273" t="s">
        <v>1786</v>
      </c>
      <c r="C932" s="274"/>
      <c r="D932" s="274" t="s">
        <v>6114</v>
      </c>
      <c r="E932" s="274" t="s">
        <v>13399</v>
      </c>
      <c r="F932" s="274" t="s">
        <v>13400</v>
      </c>
      <c r="G932" s="274" t="s">
        <v>13401</v>
      </c>
      <c r="H932" s="355">
        <v>43537</v>
      </c>
      <c r="I932" s="276" t="str">
        <f t="shared" si="44"/>
        <v>LINKS REQUIRED</v>
      </c>
      <c r="J932" s="352"/>
      <c r="K932" s="282"/>
      <c r="L932" s="278"/>
      <c r="M932" s="278"/>
      <c r="N932" s="278"/>
      <c r="O932" s="278"/>
      <c r="P932" s="278"/>
      <c r="Q932" s="278"/>
      <c r="R932" s="278"/>
      <c r="S932" s="278"/>
      <c r="T932" s="278"/>
      <c r="U932" s="282"/>
      <c r="V932" s="282"/>
      <c r="W932" s="279"/>
      <c r="X932" s="282"/>
      <c r="Y932" s="281" t="s">
        <v>13402</v>
      </c>
      <c r="Z932" s="274" t="str">
        <f t="shared" si="35"/>
        <v>4HMR36</v>
      </c>
      <c r="AA932" s="274" t="str">
        <f t="shared" si="36"/>
        <v>4HM</v>
      </c>
      <c r="AB932" s="274" t="str">
        <f t="shared" si="37"/>
        <v>R36</v>
      </c>
      <c r="AC932" s="274" t="str">
        <f t="shared" si="38"/>
        <v>8TXB3IQ</v>
      </c>
      <c r="AD932" s="274" t="str">
        <f t="shared" si="39"/>
        <v>8TX</v>
      </c>
      <c r="AE932" s="274" t="str">
        <f t="shared" si="40"/>
        <v>B3IQ</v>
      </c>
      <c r="AF932" s="274" t="e">
        <f t="shared" ca="1" si="41"/>
        <v>#NAME?</v>
      </c>
      <c r="AG932" s="274" t="e">
        <f t="shared" ca="1" si="42"/>
        <v>#NAME?</v>
      </c>
    </row>
    <row r="933" spans="1:33" ht="75">
      <c r="A933" s="187" t="e">
        <f t="shared" ca="1" si="34"/>
        <v>#NAME?</v>
      </c>
      <c r="B933" s="273" t="s">
        <v>1762</v>
      </c>
      <c r="C933" s="274"/>
      <c r="D933" s="274" t="s">
        <v>6102</v>
      </c>
      <c r="E933" s="274" t="s">
        <v>13403</v>
      </c>
      <c r="F933" s="274" t="s">
        <v>13404</v>
      </c>
      <c r="G933" s="274" t="s">
        <v>13405</v>
      </c>
      <c r="H933" s="355">
        <v>43538</v>
      </c>
      <c r="I933" s="276" t="str">
        <f t="shared" si="44"/>
        <v>LINKS REQUIRED</v>
      </c>
      <c r="J933" s="272"/>
      <c r="K933" s="282"/>
      <c r="L933" s="278"/>
      <c r="M933" s="278"/>
      <c r="N933" s="278"/>
      <c r="O933" s="278"/>
      <c r="P933" s="278"/>
      <c r="Q933" s="278"/>
      <c r="R933" s="278"/>
      <c r="S933" s="278"/>
      <c r="T933" s="278"/>
      <c r="U933" s="282"/>
      <c r="V933" s="282"/>
      <c r="W933" s="279"/>
      <c r="X933" s="282"/>
      <c r="Y933" s="281" t="s">
        <v>13406</v>
      </c>
      <c r="Z933" s="274" t="str">
        <f t="shared" si="35"/>
        <v>GB4R3R</v>
      </c>
      <c r="AA933" s="274" t="str">
        <f t="shared" si="36"/>
        <v>GB4</v>
      </c>
      <c r="AB933" s="274" t="str">
        <f t="shared" si="37"/>
        <v>R3R</v>
      </c>
      <c r="AC933" s="274" t="str">
        <f t="shared" si="38"/>
        <v>X1PXXES</v>
      </c>
      <c r="AD933" s="274" t="str">
        <f t="shared" si="39"/>
        <v>X1P</v>
      </c>
      <c r="AE933" s="274" t="str">
        <f t="shared" si="40"/>
        <v>XXES</v>
      </c>
      <c r="AF933" s="274" t="e">
        <f t="shared" ca="1" si="41"/>
        <v>#NAME?</v>
      </c>
      <c r="AG933" s="274" t="e">
        <f t="shared" ca="1" si="42"/>
        <v>#NAME?</v>
      </c>
    </row>
    <row r="934" spans="1:33" ht="75">
      <c r="A934" s="187" t="e">
        <f t="shared" ca="1" si="34"/>
        <v>#NAME?</v>
      </c>
      <c r="B934" s="273" t="s">
        <v>1762</v>
      </c>
      <c r="C934" s="274"/>
      <c r="D934" s="274" t="s">
        <v>6102</v>
      </c>
      <c r="E934" s="274" t="s">
        <v>13407</v>
      </c>
      <c r="F934" s="274" t="s">
        <v>13404</v>
      </c>
      <c r="G934" s="274" t="s">
        <v>13405</v>
      </c>
      <c r="H934" s="355">
        <v>43538</v>
      </c>
      <c r="I934" s="276" t="str">
        <f t="shared" si="44"/>
        <v>LINKS REQUIRED</v>
      </c>
      <c r="J934" s="272"/>
      <c r="K934" s="282"/>
      <c r="L934" s="278"/>
      <c r="M934" s="278"/>
      <c r="N934" s="278"/>
      <c r="O934" s="278"/>
      <c r="P934" s="278"/>
      <c r="Q934" s="278"/>
      <c r="R934" s="278"/>
      <c r="S934" s="278"/>
      <c r="T934" s="278"/>
      <c r="U934" s="282"/>
      <c r="V934" s="282"/>
      <c r="W934" s="279"/>
      <c r="X934" s="282"/>
      <c r="Y934" s="281" t="s">
        <v>13408</v>
      </c>
      <c r="Z934" s="274" t="str">
        <f t="shared" si="35"/>
        <v>X68R6U</v>
      </c>
      <c r="AA934" s="274" t="str">
        <f t="shared" si="36"/>
        <v>X68</v>
      </c>
      <c r="AB934" s="274" t="str">
        <f t="shared" si="37"/>
        <v>R6U</v>
      </c>
      <c r="AC934" s="274" t="str">
        <f t="shared" si="38"/>
        <v>7X2EWPR</v>
      </c>
      <c r="AD934" s="274" t="str">
        <f t="shared" si="39"/>
        <v>7X2</v>
      </c>
      <c r="AE934" s="274" t="str">
        <f t="shared" si="40"/>
        <v>EWPR</v>
      </c>
      <c r="AF934" s="274" t="e">
        <f t="shared" ca="1" si="41"/>
        <v>#NAME?</v>
      </c>
      <c r="AG934" s="274" t="e">
        <f t="shared" ca="1" si="42"/>
        <v>#NAME?</v>
      </c>
    </row>
    <row r="935" spans="1:33" ht="75">
      <c r="A935" s="187" t="e">
        <f t="shared" ca="1" si="34"/>
        <v>#NAME?</v>
      </c>
      <c r="B935" s="273" t="s">
        <v>1762</v>
      </c>
      <c r="C935" s="274"/>
      <c r="D935" s="274" t="s">
        <v>6102</v>
      </c>
      <c r="E935" s="274" t="s">
        <v>13409</v>
      </c>
      <c r="F935" s="274" t="s">
        <v>13404</v>
      </c>
      <c r="G935" s="274" t="s">
        <v>13405</v>
      </c>
      <c r="H935" s="355">
        <v>43538</v>
      </c>
      <c r="I935" s="276" t="str">
        <f t="shared" si="44"/>
        <v>LINKS REQUIRED</v>
      </c>
      <c r="J935" s="272"/>
      <c r="K935" s="282"/>
      <c r="L935" s="278"/>
      <c r="M935" s="278"/>
      <c r="N935" s="278"/>
      <c r="O935" s="278"/>
      <c r="P935" s="278"/>
      <c r="Q935" s="278"/>
      <c r="R935" s="278"/>
      <c r="S935" s="278"/>
      <c r="T935" s="278"/>
      <c r="U935" s="282"/>
      <c r="V935" s="282"/>
      <c r="W935" s="279"/>
      <c r="X935" s="282"/>
      <c r="Y935" s="281" t="s">
        <v>13410</v>
      </c>
      <c r="Z935" s="274" t="str">
        <f t="shared" si="35"/>
        <v>L6SR81</v>
      </c>
      <c r="AA935" s="274" t="str">
        <f t="shared" si="36"/>
        <v>L6S</v>
      </c>
      <c r="AB935" s="274" t="str">
        <f t="shared" si="37"/>
        <v>R81</v>
      </c>
      <c r="AC935" s="274" t="str">
        <f t="shared" si="38"/>
        <v>BS9NW4C</v>
      </c>
      <c r="AD935" s="274" t="str">
        <f t="shared" si="39"/>
        <v>BS9</v>
      </c>
      <c r="AE935" s="274" t="str">
        <f t="shared" si="40"/>
        <v>NW4C</v>
      </c>
      <c r="AF935" s="274" t="e">
        <f t="shared" ca="1" si="41"/>
        <v>#NAME?</v>
      </c>
      <c r="AG935" s="274" t="e">
        <f t="shared" ca="1" si="42"/>
        <v>#NAME?</v>
      </c>
    </row>
    <row r="936" spans="1:33" ht="75">
      <c r="A936" s="187" t="e">
        <f t="shared" ca="1" si="34"/>
        <v>#NAME?</v>
      </c>
      <c r="B936" s="273" t="s">
        <v>1762</v>
      </c>
      <c r="C936" s="274"/>
      <c r="D936" s="274" t="s">
        <v>6102</v>
      </c>
      <c r="E936" s="274" t="s">
        <v>13411</v>
      </c>
      <c r="F936" s="274" t="s">
        <v>13404</v>
      </c>
      <c r="G936" s="274" t="s">
        <v>13405</v>
      </c>
      <c r="H936" s="355">
        <v>43538</v>
      </c>
      <c r="I936" s="276" t="str">
        <f t="shared" si="44"/>
        <v>LINKS REQUIRED</v>
      </c>
      <c r="J936" s="272"/>
      <c r="K936" s="282"/>
      <c r="L936" s="278"/>
      <c r="M936" s="278"/>
      <c r="N936" s="278"/>
      <c r="O936" s="278"/>
      <c r="P936" s="278"/>
      <c r="Q936" s="278"/>
      <c r="R936" s="278"/>
      <c r="S936" s="278"/>
      <c r="T936" s="278"/>
      <c r="U936" s="282"/>
      <c r="V936" s="282"/>
      <c r="W936" s="279"/>
      <c r="X936" s="282"/>
      <c r="Y936" s="281" t="s">
        <v>13412</v>
      </c>
      <c r="Z936" s="274" t="str">
        <f t="shared" si="35"/>
        <v>MG9R9I</v>
      </c>
      <c r="AA936" s="274" t="str">
        <f t="shared" si="36"/>
        <v>MG9</v>
      </c>
      <c r="AB936" s="274" t="str">
        <f t="shared" si="37"/>
        <v>R9I</v>
      </c>
      <c r="AC936" s="274" t="str">
        <f t="shared" si="38"/>
        <v>NC85R88</v>
      </c>
      <c r="AD936" s="274" t="str">
        <f t="shared" si="39"/>
        <v>NC8</v>
      </c>
      <c r="AE936" s="274" t="str">
        <f t="shared" si="40"/>
        <v>5R88</v>
      </c>
      <c r="AF936" s="274" t="e">
        <f t="shared" ca="1" si="41"/>
        <v>#NAME?</v>
      </c>
      <c r="AG936" s="274" t="e">
        <f t="shared" ca="1" si="42"/>
        <v>#NAME?</v>
      </c>
    </row>
    <row r="937" spans="1:33" ht="75">
      <c r="A937" s="187" t="e">
        <f t="shared" ca="1" si="34"/>
        <v>#NAME?</v>
      </c>
      <c r="B937" s="273" t="s">
        <v>1762</v>
      </c>
      <c r="C937" s="274"/>
      <c r="D937" s="274" t="s">
        <v>6102</v>
      </c>
      <c r="E937" s="274" t="s">
        <v>13413</v>
      </c>
      <c r="F937" s="274" t="s">
        <v>13404</v>
      </c>
      <c r="G937" s="274" t="s">
        <v>13405</v>
      </c>
      <c r="H937" s="355">
        <v>43538</v>
      </c>
      <c r="I937" s="276" t="str">
        <f t="shared" si="44"/>
        <v>LINKS REQUIRED</v>
      </c>
      <c r="J937" s="272"/>
      <c r="K937" s="282"/>
      <c r="L937" s="278"/>
      <c r="M937" s="278"/>
      <c r="N937" s="278"/>
      <c r="O937" s="278"/>
      <c r="P937" s="278"/>
      <c r="Q937" s="278"/>
      <c r="R937" s="278"/>
      <c r="S937" s="278"/>
      <c r="T937" s="278"/>
      <c r="U937" s="282"/>
      <c r="V937" s="282"/>
      <c r="W937" s="279"/>
      <c r="X937" s="282"/>
      <c r="Y937" s="281" t="s">
        <v>13414</v>
      </c>
      <c r="Z937" s="274" t="str">
        <f t="shared" si="35"/>
        <v>IEJRAX</v>
      </c>
      <c r="AA937" s="274" t="str">
        <f t="shared" si="36"/>
        <v>IEJ</v>
      </c>
      <c r="AB937" s="274" t="str">
        <f t="shared" si="37"/>
        <v>RAX</v>
      </c>
      <c r="AC937" s="274" t="str">
        <f t="shared" si="38"/>
        <v>3LCRDIY</v>
      </c>
      <c r="AD937" s="274" t="str">
        <f t="shared" si="39"/>
        <v>3LC</v>
      </c>
      <c r="AE937" s="274" t="str">
        <f t="shared" si="40"/>
        <v>RDIY</v>
      </c>
      <c r="AF937" s="274" t="e">
        <f t="shared" ca="1" si="41"/>
        <v>#NAME?</v>
      </c>
      <c r="AG937" s="274" t="e">
        <f t="shared" ca="1" si="42"/>
        <v>#NAME?</v>
      </c>
    </row>
    <row r="938" spans="1:33" ht="75">
      <c r="A938" s="187" t="e">
        <f t="shared" ca="1" si="34"/>
        <v>#NAME?</v>
      </c>
      <c r="B938" s="273" t="s">
        <v>1765</v>
      </c>
      <c r="C938" s="274"/>
      <c r="D938" s="274" t="s">
        <v>6102</v>
      </c>
      <c r="E938" s="274" t="s">
        <v>13415</v>
      </c>
      <c r="F938" s="274" t="s">
        <v>13404</v>
      </c>
      <c r="G938" s="274" t="s">
        <v>13416</v>
      </c>
      <c r="H938" s="355">
        <v>43538</v>
      </c>
      <c r="I938" s="276" t="str">
        <f t="shared" si="44"/>
        <v>LINKS HARVESTED</v>
      </c>
      <c r="J938" s="272"/>
      <c r="K938" s="282"/>
      <c r="L938" s="278" t="s">
        <v>6118</v>
      </c>
      <c r="M938" s="278"/>
      <c r="N938" s="278" t="s">
        <v>6109</v>
      </c>
      <c r="O938" s="278"/>
      <c r="P938" s="278"/>
      <c r="Q938" s="278"/>
      <c r="R938" s="278"/>
      <c r="S938" s="278"/>
      <c r="T938" s="278"/>
      <c r="U938" s="282"/>
      <c r="V938" s="274" t="s">
        <v>13417</v>
      </c>
      <c r="W938" s="283" t="s">
        <v>6111</v>
      </c>
      <c r="X938" s="279" t="s">
        <v>13418</v>
      </c>
      <c r="Y938" s="281" t="s">
        <v>13419</v>
      </c>
      <c r="Z938" s="274" t="str">
        <f t="shared" si="35"/>
        <v>AHXRBX</v>
      </c>
      <c r="AA938" s="274" t="str">
        <f t="shared" si="36"/>
        <v>AHX</v>
      </c>
      <c r="AB938" s="274" t="str">
        <f t="shared" si="37"/>
        <v>RBX</v>
      </c>
      <c r="AC938" s="274" t="str">
        <f t="shared" si="38"/>
        <v>XUIX4FK</v>
      </c>
      <c r="AD938" s="274" t="str">
        <f t="shared" si="39"/>
        <v>XUI</v>
      </c>
      <c r="AE938" s="274" t="str">
        <f t="shared" si="40"/>
        <v>X4FK</v>
      </c>
      <c r="AF938" s="274" t="e">
        <f t="shared" ca="1" si="41"/>
        <v>#NAME?</v>
      </c>
      <c r="AG938" s="274" t="e">
        <f t="shared" ca="1" si="42"/>
        <v>#NAME?</v>
      </c>
    </row>
    <row r="939" spans="1:33" ht="75">
      <c r="A939" s="187" t="e">
        <f t="shared" ca="1" si="34"/>
        <v>#NAME?</v>
      </c>
      <c r="B939" s="273" t="s">
        <v>1762</v>
      </c>
      <c r="C939" s="274"/>
      <c r="D939" s="274" t="s">
        <v>6102</v>
      </c>
      <c r="E939" s="274" t="s">
        <v>13420</v>
      </c>
      <c r="F939" s="274" t="s">
        <v>13404</v>
      </c>
      <c r="G939" s="274" t="s">
        <v>13405</v>
      </c>
      <c r="H939" s="355">
        <v>43538</v>
      </c>
      <c r="I939" s="276" t="str">
        <f t="shared" si="44"/>
        <v>LINKS REQUIRED</v>
      </c>
      <c r="J939" s="272"/>
      <c r="K939" s="282"/>
      <c r="L939" s="278"/>
      <c r="M939" s="278"/>
      <c r="N939" s="278"/>
      <c r="O939" s="278"/>
      <c r="P939" s="278"/>
      <c r="Q939" s="278"/>
      <c r="R939" s="278"/>
      <c r="S939" s="278"/>
      <c r="T939" s="278"/>
      <c r="U939" s="282"/>
      <c r="V939" s="282"/>
      <c r="W939" s="279"/>
      <c r="X939" s="282"/>
      <c r="Y939" s="281" t="s">
        <v>13421</v>
      </c>
      <c r="Z939" s="274" t="str">
        <f t="shared" si="35"/>
        <v>7OORBZ</v>
      </c>
      <c r="AA939" s="274" t="str">
        <f t="shared" si="36"/>
        <v>7OO</v>
      </c>
      <c r="AB939" s="274" t="str">
        <f t="shared" si="37"/>
        <v>RBZ</v>
      </c>
      <c r="AC939" s="274" t="str">
        <f t="shared" si="38"/>
        <v>N7TISXL</v>
      </c>
      <c r="AD939" s="274" t="str">
        <f t="shared" si="39"/>
        <v>N7T</v>
      </c>
      <c r="AE939" s="274" t="str">
        <f t="shared" si="40"/>
        <v>ISXL</v>
      </c>
      <c r="AF939" s="274" t="e">
        <f t="shared" ca="1" si="41"/>
        <v>#NAME?</v>
      </c>
      <c r="AG939" s="274" t="e">
        <f t="shared" ca="1" si="42"/>
        <v>#NAME?</v>
      </c>
    </row>
    <row r="940" spans="1:33" ht="75">
      <c r="A940" s="187" t="e">
        <f t="shared" ca="1" si="34"/>
        <v>#NAME?</v>
      </c>
      <c r="B940" s="273" t="s">
        <v>1762</v>
      </c>
      <c r="C940" s="274"/>
      <c r="D940" s="274" t="s">
        <v>6102</v>
      </c>
      <c r="E940" s="274" t="s">
        <v>13422</v>
      </c>
      <c r="F940" s="274" t="s">
        <v>13404</v>
      </c>
      <c r="G940" s="274" t="s">
        <v>13405</v>
      </c>
      <c r="H940" s="355">
        <v>43538</v>
      </c>
      <c r="I940" s="276" t="str">
        <f t="shared" si="44"/>
        <v>LINKS REQUIRED</v>
      </c>
      <c r="J940" s="272"/>
      <c r="K940" s="282"/>
      <c r="L940" s="278"/>
      <c r="M940" s="278"/>
      <c r="N940" s="278"/>
      <c r="O940" s="278"/>
      <c r="P940" s="278"/>
      <c r="Q940" s="278"/>
      <c r="R940" s="278"/>
      <c r="S940" s="278"/>
      <c r="T940" s="278"/>
      <c r="U940" s="282"/>
      <c r="V940" s="282"/>
      <c r="W940" s="279"/>
      <c r="X940" s="282"/>
      <c r="Y940" s="281" t="s">
        <v>13423</v>
      </c>
      <c r="Z940" s="274" t="str">
        <f t="shared" si="35"/>
        <v>K91RCY</v>
      </c>
      <c r="AA940" s="274" t="str">
        <f t="shared" si="36"/>
        <v>K91</v>
      </c>
      <c r="AB940" s="274" t="str">
        <f t="shared" si="37"/>
        <v>RCY</v>
      </c>
      <c r="AC940" s="274" t="str">
        <f t="shared" si="38"/>
        <v>D7TP6DJ</v>
      </c>
      <c r="AD940" s="274" t="str">
        <f t="shared" si="39"/>
        <v>D7T</v>
      </c>
      <c r="AE940" s="274" t="str">
        <f t="shared" si="40"/>
        <v>P6DJ</v>
      </c>
      <c r="AF940" s="274" t="e">
        <f t="shared" ca="1" si="41"/>
        <v>#NAME?</v>
      </c>
      <c r="AG940" s="274" t="e">
        <f t="shared" ca="1" si="42"/>
        <v>#NAME?</v>
      </c>
    </row>
    <row r="941" spans="1:33" ht="206.25">
      <c r="A941" s="187" t="e">
        <f t="shared" ca="1" si="34"/>
        <v>#NAME?</v>
      </c>
      <c r="B941" s="273" t="s">
        <v>1904</v>
      </c>
      <c r="C941" s="274"/>
      <c r="D941" s="274" t="s">
        <v>6114</v>
      </c>
      <c r="E941" s="274" t="s">
        <v>13424</v>
      </c>
      <c r="F941" s="274" t="s">
        <v>13425</v>
      </c>
      <c r="G941" s="287" t="s">
        <v>13426</v>
      </c>
      <c r="H941" s="355">
        <v>43538</v>
      </c>
      <c r="I941" s="276" t="str">
        <f t="shared" si="44"/>
        <v>LINKS HARVESTED</v>
      </c>
      <c r="J941" s="272"/>
      <c r="K941" s="282"/>
      <c r="L941" s="278" t="s">
        <v>6118</v>
      </c>
      <c r="M941" s="278"/>
      <c r="N941" s="278" t="s">
        <v>6109</v>
      </c>
      <c r="O941" s="278"/>
      <c r="P941" s="278"/>
      <c r="Q941" s="278"/>
      <c r="R941" s="278"/>
      <c r="S941" s="278"/>
      <c r="T941" s="278"/>
      <c r="U941" s="282"/>
      <c r="V941" s="274" t="s">
        <v>13427</v>
      </c>
      <c r="W941" s="283" t="s">
        <v>6111</v>
      </c>
      <c r="X941" s="279" t="s">
        <v>13428</v>
      </c>
      <c r="Y941" s="281" t="s">
        <v>13429</v>
      </c>
      <c r="Z941" s="274" t="str">
        <f t="shared" si="35"/>
        <v>JHEREX</v>
      </c>
      <c r="AA941" s="274" t="str">
        <f t="shared" si="36"/>
        <v>JHE</v>
      </c>
      <c r="AB941" s="274" t="str">
        <f t="shared" si="37"/>
        <v>REX</v>
      </c>
      <c r="AC941" s="274" t="str">
        <f t="shared" si="38"/>
        <v>ZP5EXJK</v>
      </c>
      <c r="AD941" s="274" t="str">
        <f t="shared" si="39"/>
        <v>ZP5</v>
      </c>
      <c r="AE941" s="274" t="str">
        <f t="shared" si="40"/>
        <v>EXJK</v>
      </c>
      <c r="AF941" s="274" t="e">
        <f t="shared" ca="1" si="41"/>
        <v>#NAME?</v>
      </c>
      <c r="AG941" s="274" t="e">
        <f t="shared" ca="1" si="42"/>
        <v>#NAME?</v>
      </c>
    </row>
    <row r="942" spans="1:33" ht="75">
      <c r="A942" s="187" t="e">
        <f t="shared" ca="1" si="34"/>
        <v>#NAME?</v>
      </c>
      <c r="B942" s="273" t="s">
        <v>1765</v>
      </c>
      <c r="C942" s="274"/>
      <c r="D942" s="274" t="s">
        <v>6102</v>
      </c>
      <c r="E942" s="274" t="s">
        <v>13430</v>
      </c>
      <c r="F942" s="274" t="s">
        <v>13431</v>
      </c>
      <c r="G942" s="274" t="s">
        <v>13432</v>
      </c>
      <c r="H942" s="355">
        <v>43538</v>
      </c>
      <c r="I942" s="276" t="str">
        <f t="shared" si="44"/>
        <v>LINKS HARVESTED</v>
      </c>
      <c r="J942" s="272"/>
      <c r="K942" s="282"/>
      <c r="L942" s="278" t="s">
        <v>6109</v>
      </c>
      <c r="M942" s="278"/>
      <c r="N942" s="278" t="s">
        <v>6109</v>
      </c>
      <c r="O942" s="278"/>
      <c r="P942" s="278"/>
      <c r="Q942" s="278"/>
      <c r="R942" s="278"/>
      <c r="S942" s="278"/>
      <c r="T942" s="278"/>
      <c r="U942" s="282"/>
      <c r="V942" s="274" t="s">
        <v>13433</v>
      </c>
      <c r="W942" s="283" t="s">
        <v>6111</v>
      </c>
      <c r="X942" s="279" t="s">
        <v>13434</v>
      </c>
      <c r="Y942" s="281" t="s">
        <v>13435</v>
      </c>
      <c r="Z942" s="274" t="str">
        <f t="shared" si="35"/>
        <v>SJ8REZ</v>
      </c>
      <c r="AA942" s="274" t="str">
        <f t="shared" si="36"/>
        <v>SJ8</v>
      </c>
      <c r="AB942" s="274" t="str">
        <f t="shared" si="37"/>
        <v>REZ</v>
      </c>
      <c r="AC942" s="274" t="str">
        <f t="shared" si="38"/>
        <v>AZ2Q7XI</v>
      </c>
      <c r="AD942" s="274" t="str">
        <f t="shared" si="39"/>
        <v>AZ2</v>
      </c>
      <c r="AE942" s="274" t="str">
        <f t="shared" si="40"/>
        <v>Q7XI</v>
      </c>
      <c r="AF942" s="274" t="e">
        <f t="shared" ca="1" si="41"/>
        <v>#NAME?</v>
      </c>
      <c r="AG942" s="274" t="e">
        <f t="shared" ca="1" si="42"/>
        <v>#NAME?</v>
      </c>
    </row>
    <row r="943" spans="1:33" ht="112.5">
      <c r="A943" s="187" t="e">
        <f t="shared" ca="1" si="34"/>
        <v>#NAME?</v>
      </c>
      <c r="B943" s="273" t="s">
        <v>1886</v>
      </c>
      <c r="C943" s="274" t="s">
        <v>13436</v>
      </c>
      <c r="D943" s="274" t="s">
        <v>6114</v>
      </c>
      <c r="E943" s="274" t="s">
        <v>13437</v>
      </c>
      <c r="F943" s="274" t="s">
        <v>13438</v>
      </c>
      <c r="G943" s="274"/>
      <c r="H943" s="355">
        <v>43539</v>
      </c>
      <c r="I943" s="276" t="str">
        <f t="shared" si="44"/>
        <v>LINKS REQUIRED</v>
      </c>
      <c r="J943" s="355">
        <v>43540</v>
      </c>
      <c r="K943" s="282"/>
      <c r="L943" s="278"/>
      <c r="M943" s="278"/>
      <c r="N943" s="278"/>
      <c r="O943" s="278"/>
      <c r="P943" s="278"/>
      <c r="Q943" s="278"/>
      <c r="R943" s="278"/>
      <c r="S943" s="278"/>
      <c r="T943" s="278"/>
      <c r="U943" s="282"/>
      <c r="X943" s="279" t="s">
        <v>13439</v>
      </c>
      <c r="Y943" s="281" t="s">
        <v>13440</v>
      </c>
      <c r="Z943" s="274" t="str">
        <f t="shared" si="35"/>
        <v>RKERJ3</v>
      </c>
      <c r="AA943" s="274" t="str">
        <f t="shared" si="36"/>
        <v>RKE</v>
      </c>
      <c r="AB943" s="274" t="str">
        <f t="shared" si="37"/>
        <v>RJ3</v>
      </c>
      <c r="AC943" s="274" t="str">
        <f t="shared" si="38"/>
        <v>WZEEEU8</v>
      </c>
      <c r="AD943" s="274" t="str">
        <f t="shared" si="39"/>
        <v>WZE</v>
      </c>
      <c r="AE943" s="274" t="str">
        <f t="shared" si="40"/>
        <v>EEU8</v>
      </c>
      <c r="AF943" s="274" t="e">
        <f t="shared" ca="1" si="41"/>
        <v>#NAME?</v>
      </c>
      <c r="AG943" s="274" t="e">
        <f t="shared" ca="1" si="42"/>
        <v>#NAME?</v>
      </c>
    </row>
    <row r="944" spans="1:33" ht="112.5">
      <c r="A944" s="187" t="e">
        <f t="shared" ca="1" si="34"/>
        <v>#NAME?</v>
      </c>
      <c r="B944" s="273" t="s">
        <v>1886</v>
      </c>
      <c r="C944" s="274" t="s">
        <v>13436</v>
      </c>
      <c r="D944" s="274" t="s">
        <v>6114</v>
      </c>
      <c r="E944" s="274" t="s">
        <v>13441</v>
      </c>
      <c r="F944" s="274" t="s">
        <v>13438</v>
      </c>
      <c r="G944" s="274"/>
      <c r="H944" s="355">
        <v>43539</v>
      </c>
      <c r="I944" s="276" t="str">
        <f t="shared" si="44"/>
        <v>LINKS REQUIRED</v>
      </c>
      <c r="J944" s="355">
        <v>43540</v>
      </c>
      <c r="K944" s="282"/>
      <c r="L944" s="278"/>
      <c r="M944" s="278"/>
      <c r="N944" s="278"/>
      <c r="O944" s="278"/>
      <c r="P944" s="278"/>
      <c r="Q944" s="278"/>
      <c r="R944" s="278"/>
      <c r="S944" s="278"/>
      <c r="T944" s="278"/>
      <c r="U944" s="282"/>
      <c r="X944" s="279" t="s">
        <v>13442</v>
      </c>
      <c r="Y944" s="281" t="s">
        <v>13443</v>
      </c>
      <c r="Z944" s="274" t="str">
        <f t="shared" si="35"/>
        <v>DFVRJP</v>
      </c>
      <c r="AA944" s="274" t="str">
        <f t="shared" si="36"/>
        <v>DFV</v>
      </c>
      <c r="AB944" s="274" t="str">
        <f t="shared" si="37"/>
        <v>RJP</v>
      </c>
      <c r="AC944" s="274" t="str">
        <f t="shared" si="38"/>
        <v>9E2PGI7</v>
      </c>
      <c r="AD944" s="274" t="str">
        <f t="shared" si="39"/>
        <v>9E2</v>
      </c>
      <c r="AE944" s="274" t="str">
        <f t="shared" si="40"/>
        <v>PGI7</v>
      </c>
      <c r="AF944" s="274" t="e">
        <f t="shared" ca="1" si="41"/>
        <v>#NAME?</v>
      </c>
      <c r="AG944" s="274" t="e">
        <f t="shared" ca="1" si="42"/>
        <v>#NAME?</v>
      </c>
    </row>
    <row r="945" spans="1:33" ht="131.25">
      <c r="A945" s="187" t="e">
        <f t="shared" ca="1" si="34"/>
        <v>#NAME?</v>
      </c>
      <c r="B945" s="273" t="s">
        <v>1765</v>
      </c>
      <c r="C945" s="274" t="s">
        <v>13444</v>
      </c>
      <c r="D945" s="274" t="s">
        <v>6114</v>
      </c>
      <c r="E945" s="274" t="s">
        <v>13445</v>
      </c>
      <c r="F945" s="274" t="s">
        <v>13438</v>
      </c>
      <c r="G945" s="287" t="s">
        <v>13446</v>
      </c>
      <c r="H945" s="355">
        <v>43539</v>
      </c>
      <c r="I945" s="276" t="str">
        <f t="shared" si="44"/>
        <v>LINKS HARVESTED</v>
      </c>
      <c r="J945" s="355">
        <v>43540</v>
      </c>
      <c r="K945" s="282"/>
      <c r="L945" s="278"/>
      <c r="M945" s="278"/>
      <c r="N945" s="278" t="s">
        <v>6109</v>
      </c>
      <c r="O945" s="278"/>
      <c r="P945" s="278"/>
      <c r="Q945" s="278"/>
      <c r="R945" s="278"/>
      <c r="S945" s="278"/>
      <c r="T945" s="278"/>
      <c r="U945" s="282"/>
      <c r="V945" s="274" t="s">
        <v>13447</v>
      </c>
      <c r="W945" s="283" t="s">
        <v>6111</v>
      </c>
      <c r="X945" s="279" t="s">
        <v>13448</v>
      </c>
      <c r="Y945" s="281" t="s">
        <v>13449</v>
      </c>
      <c r="Z945" s="274" t="str">
        <f t="shared" si="35"/>
        <v>EDBRN9</v>
      </c>
      <c r="AA945" s="274" t="str">
        <f t="shared" si="36"/>
        <v>EDB</v>
      </c>
      <c r="AB945" s="274" t="str">
        <f t="shared" si="37"/>
        <v>RN9</v>
      </c>
      <c r="AC945" s="274" t="str">
        <f t="shared" si="38"/>
        <v>2LRFLI3</v>
      </c>
      <c r="AD945" s="274" t="str">
        <f t="shared" si="39"/>
        <v>2LR</v>
      </c>
      <c r="AE945" s="274" t="str">
        <f t="shared" si="40"/>
        <v>FLI3</v>
      </c>
      <c r="AF945" s="274" t="e">
        <f t="shared" ca="1" si="41"/>
        <v>#NAME?</v>
      </c>
      <c r="AG945" s="274" t="e">
        <f t="shared" ca="1" si="42"/>
        <v>#NAME?</v>
      </c>
    </row>
    <row r="946" spans="1:33" ht="112.5">
      <c r="A946" s="187" t="e">
        <f t="shared" ca="1" si="34"/>
        <v>#NAME?</v>
      </c>
      <c r="B946" s="273" t="s">
        <v>1886</v>
      </c>
      <c r="C946" s="274" t="s">
        <v>13436</v>
      </c>
      <c r="D946" s="274" t="s">
        <v>6114</v>
      </c>
      <c r="E946" s="274" t="s">
        <v>13450</v>
      </c>
      <c r="F946" s="274" t="s">
        <v>13438</v>
      </c>
      <c r="G946" s="274"/>
      <c r="H946" s="355">
        <v>43539</v>
      </c>
      <c r="I946" s="276" t="s">
        <v>6913</v>
      </c>
      <c r="J946" s="355">
        <v>43540</v>
      </c>
      <c r="K946" s="282"/>
      <c r="L946" s="278"/>
      <c r="M946" s="278"/>
      <c r="N946" s="278"/>
      <c r="O946" s="278"/>
      <c r="P946" s="278"/>
      <c r="Q946" s="278"/>
      <c r="R946" s="278"/>
      <c r="S946" s="278"/>
      <c r="T946" s="278"/>
      <c r="U946" s="282"/>
      <c r="W946" s="279" t="s">
        <v>13451</v>
      </c>
      <c r="X946" s="282"/>
      <c r="Y946" s="281" t="s">
        <v>13452</v>
      </c>
      <c r="Z946" s="274" t="str">
        <f t="shared" si="35"/>
        <v>MF6RXK</v>
      </c>
      <c r="AA946" s="274" t="str">
        <f t="shared" si="36"/>
        <v>MF6</v>
      </c>
      <c r="AB946" s="274" t="str">
        <f t="shared" si="37"/>
        <v>RXK</v>
      </c>
      <c r="AC946" s="274" t="str">
        <f t="shared" si="38"/>
        <v>9C2X6I8</v>
      </c>
      <c r="AD946" s="274" t="str">
        <f t="shared" si="39"/>
        <v>9C2</v>
      </c>
      <c r="AE946" s="274" t="str">
        <f t="shared" si="40"/>
        <v>X6I8</v>
      </c>
      <c r="AF946" s="274" t="e">
        <f t="shared" ca="1" si="41"/>
        <v>#NAME?</v>
      </c>
      <c r="AG946" s="274" t="e">
        <f t="shared" ca="1" si="42"/>
        <v>#NAME?</v>
      </c>
    </row>
    <row r="947" spans="1:33" ht="112.5">
      <c r="A947" s="187" t="e">
        <f t="shared" ca="1" si="34"/>
        <v>#NAME?</v>
      </c>
      <c r="B947" s="273" t="s">
        <v>1765</v>
      </c>
      <c r="C947" s="274"/>
      <c r="D947" s="274" t="s">
        <v>6114</v>
      </c>
      <c r="E947" s="274" t="s">
        <v>13453</v>
      </c>
      <c r="F947" s="274" t="s">
        <v>13438</v>
      </c>
      <c r="G947" s="274" t="s">
        <v>13454</v>
      </c>
      <c r="I947" s="276" t="str">
        <f t="shared" ref="I947:I991" si="45">IF(W947="","LINKS REQUIRED",IF(W947="Completed","LINKS HARVESTED","LINKS AVAILABLE"))</f>
        <v>LINKS HARVESTED</v>
      </c>
      <c r="J947" s="355">
        <v>43540</v>
      </c>
      <c r="K947" s="282"/>
      <c r="L947" s="278" t="s">
        <v>6118</v>
      </c>
      <c r="M947" s="278"/>
      <c r="N947" s="278" t="s">
        <v>6109</v>
      </c>
      <c r="O947" s="278"/>
      <c r="P947" s="278"/>
      <c r="Q947" s="278"/>
      <c r="R947" s="278"/>
      <c r="S947" s="278"/>
      <c r="T947" s="278"/>
      <c r="U947" s="282"/>
      <c r="V947" s="274" t="s">
        <v>13455</v>
      </c>
      <c r="W947" s="283" t="s">
        <v>6111</v>
      </c>
      <c r="X947" s="279" t="s">
        <v>13456</v>
      </c>
      <c r="Y947" s="281" t="s">
        <v>13457</v>
      </c>
      <c r="Z947" s="274" t="str">
        <f t="shared" si="35"/>
        <v>TOARPM</v>
      </c>
      <c r="AA947" s="274" t="str">
        <f t="shared" si="36"/>
        <v>TOA</v>
      </c>
      <c r="AB947" s="274" t="str">
        <f t="shared" si="37"/>
        <v>RPM</v>
      </c>
      <c r="AC947" s="274" t="str">
        <f t="shared" si="38"/>
        <v>GEQPC9X</v>
      </c>
      <c r="AD947" s="274" t="str">
        <f t="shared" si="39"/>
        <v>GEQ</v>
      </c>
      <c r="AE947" s="274" t="str">
        <f t="shared" si="40"/>
        <v>PC9X</v>
      </c>
      <c r="AF947" s="274" t="e">
        <f t="shared" ca="1" si="41"/>
        <v>#NAME?</v>
      </c>
      <c r="AG947" s="274" t="e">
        <f t="shared" ca="1" si="42"/>
        <v>#NAME?</v>
      </c>
    </row>
    <row r="948" spans="1:33" ht="168.75">
      <c r="A948" s="187" t="e">
        <f t="shared" ca="1" si="34"/>
        <v>#NAME?</v>
      </c>
      <c r="B948" s="273" t="s">
        <v>10615</v>
      </c>
      <c r="C948" s="274" t="s">
        <v>13458</v>
      </c>
      <c r="D948" s="274" t="s">
        <v>6114</v>
      </c>
      <c r="E948" s="274" t="s">
        <v>13459</v>
      </c>
      <c r="F948" s="274" t="s">
        <v>13460</v>
      </c>
      <c r="G948" s="274" t="s">
        <v>13461</v>
      </c>
      <c r="H948" s="355">
        <v>43540</v>
      </c>
      <c r="I948" s="276" t="str">
        <f t="shared" si="45"/>
        <v>LINKS REQUIRED</v>
      </c>
      <c r="J948" s="355">
        <v>43543</v>
      </c>
      <c r="K948" s="282"/>
      <c r="L948" s="278"/>
      <c r="M948" s="278"/>
      <c r="N948" s="278"/>
      <c r="O948" s="278"/>
      <c r="P948" s="278"/>
      <c r="Q948" s="278"/>
      <c r="R948" s="278"/>
      <c r="S948" s="278"/>
      <c r="T948" s="278"/>
      <c r="U948" s="282"/>
      <c r="V948" s="282"/>
      <c r="W948" s="279"/>
      <c r="X948" s="282"/>
      <c r="Y948" s="281" t="s">
        <v>13462</v>
      </c>
      <c r="Z948" s="274" t="str">
        <f t="shared" si="35"/>
        <v>KMTRQ3</v>
      </c>
      <c r="AA948" s="274" t="str">
        <f t="shared" si="36"/>
        <v>KMT</v>
      </c>
      <c r="AB948" s="274" t="str">
        <f t="shared" si="37"/>
        <v>RQ3</v>
      </c>
      <c r="AC948" s="274" t="str">
        <f t="shared" si="38"/>
        <v>ZFBQIRZ</v>
      </c>
      <c r="AD948" s="274" t="str">
        <f t="shared" si="39"/>
        <v>ZFB</v>
      </c>
      <c r="AE948" s="274" t="str">
        <f t="shared" si="40"/>
        <v>QIRZ</v>
      </c>
      <c r="AF948" s="274" t="e">
        <f t="shared" ca="1" si="41"/>
        <v>#NAME?</v>
      </c>
      <c r="AG948" s="274" t="e">
        <f t="shared" ca="1" si="42"/>
        <v>#NAME?</v>
      </c>
    </row>
    <row r="949" spans="1:33" ht="187.5">
      <c r="A949" s="187" t="e">
        <f t="shared" ca="1" si="34"/>
        <v>#NAME?</v>
      </c>
      <c r="B949" s="273" t="s">
        <v>1904</v>
      </c>
      <c r="C949" s="274" t="s">
        <v>13463</v>
      </c>
      <c r="D949" s="274" t="s">
        <v>6114</v>
      </c>
      <c r="E949" s="274" t="s">
        <v>13464</v>
      </c>
      <c r="F949" s="274" t="s">
        <v>13465</v>
      </c>
      <c r="G949" s="302" t="s">
        <v>13466</v>
      </c>
      <c r="H949" s="355">
        <v>43540</v>
      </c>
      <c r="I949" s="276" t="str">
        <f t="shared" si="45"/>
        <v>LINKS HARVESTED</v>
      </c>
      <c r="J949" s="272"/>
      <c r="K949" s="282"/>
      <c r="L949" s="278" t="s">
        <v>6118</v>
      </c>
      <c r="M949" s="278"/>
      <c r="N949" s="278" t="s">
        <v>6109</v>
      </c>
      <c r="O949" s="278"/>
      <c r="P949" s="278"/>
      <c r="Q949" s="278"/>
      <c r="R949" s="278"/>
      <c r="S949" s="278"/>
      <c r="T949" s="278"/>
      <c r="U949" s="282"/>
      <c r="V949" s="274" t="s">
        <v>13467</v>
      </c>
      <c r="W949" s="283" t="s">
        <v>6111</v>
      </c>
      <c r="X949" s="279" t="s">
        <v>13468</v>
      </c>
      <c r="Y949" s="281" t="s">
        <v>13469</v>
      </c>
      <c r="Z949" s="274" t="str">
        <f t="shared" si="35"/>
        <v>D39RSQ</v>
      </c>
      <c r="AA949" s="274" t="str">
        <f t="shared" si="36"/>
        <v>D39</v>
      </c>
      <c r="AB949" s="274" t="str">
        <f t="shared" si="37"/>
        <v>RSQ</v>
      </c>
      <c r="AC949" s="274" t="str">
        <f t="shared" si="38"/>
        <v>RKSXMZH</v>
      </c>
      <c r="AD949" s="274" t="str">
        <f t="shared" si="39"/>
        <v>RKS</v>
      </c>
      <c r="AE949" s="274" t="str">
        <f t="shared" si="40"/>
        <v>XMZH</v>
      </c>
      <c r="AF949" s="274" t="e">
        <f t="shared" ca="1" si="41"/>
        <v>#NAME?</v>
      </c>
      <c r="AG949" s="274" t="e">
        <f t="shared" ca="1" si="42"/>
        <v>#NAME?</v>
      </c>
    </row>
    <row r="950" spans="1:33" ht="75">
      <c r="A950" s="187" t="e">
        <f t="shared" ca="1" si="34"/>
        <v>#NAME?</v>
      </c>
      <c r="B950" s="273" t="s">
        <v>1886</v>
      </c>
      <c r="C950" s="274"/>
      <c r="D950" s="274" t="s">
        <v>6114</v>
      </c>
      <c r="E950" s="274" t="s">
        <v>13470</v>
      </c>
      <c r="F950" s="274" t="s">
        <v>13471</v>
      </c>
      <c r="G950" s="294" t="s">
        <v>13472</v>
      </c>
      <c r="H950" s="355">
        <v>43542</v>
      </c>
      <c r="I950" s="276" t="str">
        <f t="shared" si="45"/>
        <v>LINKS HARVESTED</v>
      </c>
      <c r="J950" s="355">
        <v>43543</v>
      </c>
      <c r="K950" s="282"/>
      <c r="L950" s="278" t="s">
        <v>6147</v>
      </c>
      <c r="M950" s="278"/>
      <c r="N950" s="278" t="s">
        <v>6109</v>
      </c>
      <c r="O950" s="278"/>
      <c r="P950" s="278"/>
      <c r="Q950" s="278"/>
      <c r="R950" s="278"/>
      <c r="S950" s="278"/>
      <c r="T950" s="278"/>
      <c r="U950" s="282"/>
      <c r="V950" s="274" t="s">
        <v>13473</v>
      </c>
      <c r="W950" s="283" t="s">
        <v>6111</v>
      </c>
      <c r="X950" s="279" t="s">
        <v>13474</v>
      </c>
      <c r="Y950" s="281" t="s">
        <v>13475</v>
      </c>
      <c r="Z950" s="274" t="str">
        <f t="shared" si="35"/>
        <v>ZJXRUL</v>
      </c>
      <c r="AA950" s="274" t="str">
        <f t="shared" si="36"/>
        <v>ZJX</v>
      </c>
      <c r="AB950" s="274" t="str">
        <f t="shared" si="37"/>
        <v>RUL</v>
      </c>
      <c r="AC950" s="274" t="str">
        <f t="shared" si="38"/>
        <v>PG494D3</v>
      </c>
      <c r="AD950" s="274" t="str">
        <f t="shared" si="39"/>
        <v>PG4</v>
      </c>
      <c r="AE950" s="274" t="str">
        <f t="shared" si="40"/>
        <v>94D3</v>
      </c>
      <c r="AF950" s="274" t="e">
        <f t="shared" ca="1" si="41"/>
        <v>#NAME?</v>
      </c>
      <c r="AG950" s="274" t="e">
        <f t="shared" ca="1" si="42"/>
        <v>#NAME?</v>
      </c>
    </row>
    <row r="951" spans="1:33" ht="187.5">
      <c r="A951" s="187" t="e">
        <f t="shared" ca="1" si="34"/>
        <v>#NAME?</v>
      </c>
      <c r="B951" s="273" t="s">
        <v>1765</v>
      </c>
      <c r="C951" s="274"/>
      <c r="D951" s="274" t="s">
        <v>6114</v>
      </c>
      <c r="E951" s="274" t="s">
        <v>13476</v>
      </c>
      <c r="F951" s="274" t="s">
        <v>13477</v>
      </c>
      <c r="G951" s="294"/>
      <c r="H951" s="355">
        <v>43542</v>
      </c>
      <c r="I951" s="276" t="str">
        <f t="shared" si="45"/>
        <v>LINKS HARVESTED</v>
      </c>
      <c r="J951" s="355">
        <v>43543</v>
      </c>
      <c r="K951" s="282"/>
      <c r="L951" s="278" t="s">
        <v>6118</v>
      </c>
      <c r="M951" s="278"/>
      <c r="N951" s="278" t="s">
        <v>6109</v>
      </c>
      <c r="O951" s="278"/>
      <c r="P951" s="278"/>
      <c r="Q951" s="278"/>
      <c r="R951" s="278"/>
      <c r="S951" s="278"/>
      <c r="T951" s="278"/>
      <c r="U951" s="282"/>
      <c r="V951" s="274" t="s">
        <v>13478</v>
      </c>
      <c r="W951" s="283" t="s">
        <v>6111</v>
      </c>
      <c r="X951" s="279" t="s">
        <v>13479</v>
      </c>
      <c r="Y951" s="281" t="s">
        <v>13480</v>
      </c>
      <c r="Z951" s="274" t="str">
        <f t="shared" si="35"/>
        <v>QN7RUP</v>
      </c>
      <c r="AA951" s="274" t="str">
        <f t="shared" si="36"/>
        <v>QN7</v>
      </c>
      <c r="AB951" s="274" t="str">
        <f t="shared" si="37"/>
        <v>RUP</v>
      </c>
      <c r="AC951" s="274" t="str">
        <f t="shared" si="38"/>
        <v>6XNK3KA</v>
      </c>
      <c r="AD951" s="274" t="str">
        <f t="shared" si="39"/>
        <v>6XN</v>
      </c>
      <c r="AE951" s="274" t="str">
        <f t="shared" si="40"/>
        <v>K3KA</v>
      </c>
      <c r="AF951" s="274" t="e">
        <f t="shared" ca="1" si="41"/>
        <v>#NAME?</v>
      </c>
      <c r="AG951" s="274" t="e">
        <f t="shared" ca="1" si="42"/>
        <v>#NAME?</v>
      </c>
    </row>
    <row r="952" spans="1:33" ht="168.75">
      <c r="A952" s="187" t="e">
        <f t="shared" ca="1" si="34"/>
        <v>#NAME?</v>
      </c>
      <c r="B952" s="273" t="s">
        <v>1786</v>
      </c>
      <c r="C952" s="274"/>
      <c r="D952" s="274" t="s">
        <v>6114</v>
      </c>
      <c r="E952" s="274" t="s">
        <v>13481</v>
      </c>
      <c r="F952" s="274" t="s">
        <v>13482</v>
      </c>
      <c r="G952" s="274" t="s">
        <v>13483</v>
      </c>
      <c r="H952" s="355">
        <v>43542</v>
      </c>
      <c r="I952" s="276" t="str">
        <f t="shared" si="45"/>
        <v>LINKS REQUIRED</v>
      </c>
      <c r="J952" s="355">
        <v>43543</v>
      </c>
      <c r="K952" s="282"/>
      <c r="L952" s="278"/>
      <c r="M952" s="278"/>
      <c r="N952" s="278"/>
      <c r="O952" s="278"/>
      <c r="P952" s="278"/>
      <c r="Q952" s="278"/>
      <c r="R952" s="278"/>
      <c r="S952" s="278"/>
      <c r="T952" s="278"/>
      <c r="U952" s="282"/>
      <c r="V952" s="282"/>
      <c r="W952" s="279"/>
      <c r="X952" s="282"/>
      <c r="Y952" s="281" t="s">
        <v>13484</v>
      </c>
      <c r="Z952" s="274" t="str">
        <f t="shared" si="35"/>
        <v>GBZRUP</v>
      </c>
      <c r="AA952" s="274" t="str">
        <f t="shared" si="36"/>
        <v>GBZ</v>
      </c>
      <c r="AB952" s="274" t="str">
        <f t="shared" si="37"/>
        <v>RUP</v>
      </c>
      <c r="AC952" s="274" t="str">
        <f t="shared" si="38"/>
        <v>INMT8R2</v>
      </c>
      <c r="AD952" s="274" t="str">
        <f t="shared" si="39"/>
        <v>INM</v>
      </c>
      <c r="AE952" s="274" t="str">
        <f t="shared" si="40"/>
        <v>T8R2</v>
      </c>
      <c r="AF952" s="274" t="e">
        <f t="shared" ca="1" si="41"/>
        <v>#NAME?</v>
      </c>
      <c r="AG952" s="274" t="e">
        <f t="shared" ca="1" si="42"/>
        <v>#NAME?</v>
      </c>
    </row>
    <row r="953" spans="1:33" ht="393.75">
      <c r="A953" s="187" t="e">
        <f t="shared" ca="1" si="34"/>
        <v>#NAME?</v>
      </c>
      <c r="B953" s="273" t="s">
        <v>2263</v>
      </c>
      <c r="C953" s="274"/>
      <c r="D953" s="274" t="s">
        <v>6114</v>
      </c>
      <c r="E953" s="274" t="s">
        <v>13485</v>
      </c>
      <c r="F953" s="274" t="s">
        <v>13486</v>
      </c>
      <c r="G953" s="294"/>
      <c r="H953" s="355">
        <v>43542</v>
      </c>
      <c r="I953" s="276" t="str">
        <f t="shared" si="45"/>
        <v>LINKS HARVESTED</v>
      </c>
      <c r="J953" s="272"/>
      <c r="K953" s="282"/>
      <c r="L953" s="278" t="s">
        <v>6109</v>
      </c>
      <c r="M953" s="278"/>
      <c r="N953" s="278" t="s">
        <v>6109</v>
      </c>
      <c r="O953" s="278"/>
      <c r="P953" s="278"/>
      <c r="Q953" s="278"/>
      <c r="R953" s="278"/>
      <c r="S953" s="278"/>
      <c r="T953" s="278"/>
      <c r="U953" s="282"/>
      <c r="V953" s="274" t="s">
        <v>13487</v>
      </c>
      <c r="W953" s="283" t="s">
        <v>6111</v>
      </c>
      <c r="X953" s="279" t="s">
        <v>13488</v>
      </c>
      <c r="Y953" s="281" t="s">
        <v>13489</v>
      </c>
      <c r="Z953" s="274" t="str">
        <f t="shared" si="35"/>
        <v>O36RUW</v>
      </c>
      <c r="AA953" s="274" t="str">
        <f t="shared" si="36"/>
        <v>O36</v>
      </c>
      <c r="AB953" s="274" t="str">
        <f t="shared" si="37"/>
        <v>RUW</v>
      </c>
      <c r="AC953" s="274" t="str">
        <f t="shared" si="38"/>
        <v>HXSYL74</v>
      </c>
      <c r="AD953" s="274" t="str">
        <f t="shared" si="39"/>
        <v>HXS</v>
      </c>
      <c r="AE953" s="274" t="str">
        <f t="shared" si="40"/>
        <v>YL74</v>
      </c>
      <c r="AF953" s="274" t="e">
        <f t="shared" ca="1" si="41"/>
        <v>#NAME?</v>
      </c>
      <c r="AG953" s="274" t="e">
        <f t="shared" ca="1" si="42"/>
        <v>#NAME?</v>
      </c>
    </row>
    <row r="954" spans="1:33" ht="56.25">
      <c r="A954" s="187" t="e">
        <f t="shared" ca="1" si="34"/>
        <v>#NAME?</v>
      </c>
      <c r="B954" s="273" t="s">
        <v>1765</v>
      </c>
      <c r="C954" s="274"/>
      <c r="D954" s="274" t="s">
        <v>6114</v>
      </c>
      <c r="E954" s="274" t="s">
        <v>6988</v>
      </c>
      <c r="F954" s="274" t="s">
        <v>13490</v>
      </c>
      <c r="G954" s="274" t="s">
        <v>13491</v>
      </c>
      <c r="H954" s="355">
        <v>43543</v>
      </c>
      <c r="I954" s="276" t="str">
        <f t="shared" si="45"/>
        <v>LINKS REQUIRED</v>
      </c>
      <c r="J954" s="355">
        <v>43546</v>
      </c>
      <c r="K954" s="282"/>
      <c r="L954" s="278"/>
      <c r="M954" s="278"/>
      <c r="N954" s="278"/>
      <c r="O954" s="278"/>
      <c r="P954" s="278"/>
      <c r="Q954" s="278"/>
      <c r="R954" s="278"/>
      <c r="S954" s="278"/>
      <c r="T954" s="278"/>
      <c r="U954" s="282"/>
      <c r="V954" s="282"/>
      <c r="W954" s="279"/>
      <c r="X954" s="282"/>
      <c r="Y954" s="281" t="s">
        <v>13492</v>
      </c>
      <c r="Z954" s="274" t="str">
        <f t="shared" si="35"/>
        <v>AZRRWR</v>
      </c>
      <c r="AA954" s="274" t="str">
        <f t="shared" si="36"/>
        <v>AZR</v>
      </c>
      <c r="AB954" s="274" t="str">
        <f t="shared" si="37"/>
        <v>RWR</v>
      </c>
      <c r="AC954" s="274" t="str">
        <f t="shared" si="38"/>
        <v>JQ49DXH</v>
      </c>
      <c r="AD954" s="274" t="str">
        <f t="shared" si="39"/>
        <v>JQ4</v>
      </c>
      <c r="AE954" s="274" t="str">
        <f t="shared" si="40"/>
        <v>9DXH</v>
      </c>
      <c r="AF954" s="274" t="e">
        <f t="shared" ca="1" si="41"/>
        <v>#NAME?</v>
      </c>
      <c r="AG954" s="274" t="e">
        <f t="shared" ca="1" si="42"/>
        <v>#NAME?</v>
      </c>
    </row>
    <row r="955" spans="1:33" ht="69">
      <c r="A955" s="187" t="e">
        <f t="shared" ca="1" si="34"/>
        <v>#NAME?</v>
      </c>
      <c r="B955" s="273" t="s">
        <v>1765</v>
      </c>
      <c r="C955" s="274"/>
      <c r="D955" s="274" t="s">
        <v>6114</v>
      </c>
      <c r="E955" s="274" t="s">
        <v>13493</v>
      </c>
      <c r="F955" s="274" t="s">
        <v>7190</v>
      </c>
      <c r="G955" s="294"/>
      <c r="H955" s="355">
        <v>43543</v>
      </c>
      <c r="I955" s="276" t="str">
        <f t="shared" si="45"/>
        <v>LINKS HARVESTED</v>
      </c>
      <c r="J955" s="272"/>
      <c r="K955" s="282"/>
      <c r="L955" s="278" t="s">
        <v>6118</v>
      </c>
      <c r="M955" s="278"/>
      <c r="N955" s="278" t="s">
        <v>6109</v>
      </c>
      <c r="O955" s="278"/>
      <c r="P955" s="278"/>
      <c r="Q955" s="278"/>
      <c r="R955" s="278"/>
      <c r="S955" s="278"/>
      <c r="T955" s="278"/>
      <c r="U955" s="282"/>
      <c r="V955" s="274" t="s">
        <v>13494</v>
      </c>
      <c r="W955" s="283" t="s">
        <v>6111</v>
      </c>
      <c r="X955" s="279" t="s">
        <v>13495</v>
      </c>
      <c r="Y955" s="281" t="s">
        <v>13496</v>
      </c>
      <c r="Z955" s="274" t="str">
        <f t="shared" si="35"/>
        <v>OF8RXB</v>
      </c>
      <c r="AA955" s="274" t="str">
        <f t="shared" si="36"/>
        <v>OF8</v>
      </c>
      <c r="AB955" s="274" t="str">
        <f t="shared" si="37"/>
        <v>RXB</v>
      </c>
      <c r="AC955" s="274" t="str">
        <f t="shared" si="38"/>
        <v>ISMUP1C</v>
      </c>
      <c r="AD955" s="274" t="str">
        <f t="shared" si="39"/>
        <v>ISM</v>
      </c>
      <c r="AE955" s="274" t="str">
        <f t="shared" si="40"/>
        <v>UP1C</v>
      </c>
      <c r="AF955" s="274" t="e">
        <f t="shared" ca="1" si="41"/>
        <v>#NAME?</v>
      </c>
      <c r="AG955" s="274" t="e">
        <f t="shared" ca="1" si="42"/>
        <v>#NAME?</v>
      </c>
    </row>
    <row r="956" spans="1:33" ht="187.5">
      <c r="A956" s="187" t="e">
        <f t="shared" ca="1" si="34"/>
        <v>#NAME?</v>
      </c>
      <c r="B956" s="273" t="s">
        <v>1765</v>
      </c>
      <c r="C956" s="274"/>
      <c r="D956" s="274" t="s">
        <v>6114</v>
      </c>
      <c r="E956" s="274" t="s">
        <v>13497</v>
      </c>
      <c r="F956" s="274" t="s">
        <v>10969</v>
      </c>
      <c r="G956" s="274" t="s">
        <v>13498</v>
      </c>
      <c r="H956" s="355">
        <v>43544</v>
      </c>
      <c r="I956" s="276" t="str">
        <f t="shared" si="45"/>
        <v>LINKS HARVESTED</v>
      </c>
      <c r="J956" s="355">
        <v>43546</v>
      </c>
      <c r="K956" s="282"/>
      <c r="L956" s="278" t="s">
        <v>6118</v>
      </c>
      <c r="M956" s="278"/>
      <c r="N956" s="278" t="s">
        <v>6109</v>
      </c>
      <c r="O956" s="278"/>
      <c r="P956" s="278"/>
      <c r="Q956" s="278"/>
      <c r="R956" s="278"/>
      <c r="S956" s="278"/>
      <c r="T956" s="278"/>
      <c r="U956" s="282"/>
      <c r="V956" s="274" t="s">
        <v>13499</v>
      </c>
      <c r="W956" s="283" t="s">
        <v>6111</v>
      </c>
      <c r="X956" s="309" t="s">
        <v>13500</v>
      </c>
      <c r="Y956" s="281" t="s">
        <v>13501</v>
      </c>
      <c r="Z956" s="274" t="str">
        <f t="shared" si="35"/>
        <v>X5DRYT</v>
      </c>
      <c r="AA956" s="274" t="str">
        <f t="shared" si="36"/>
        <v>X5D</v>
      </c>
      <c r="AB956" s="274" t="str">
        <f t="shared" si="37"/>
        <v>RYT</v>
      </c>
      <c r="AC956" s="274" t="str">
        <f t="shared" si="38"/>
        <v>5HWLIQ8</v>
      </c>
      <c r="AD956" s="274" t="str">
        <f t="shared" si="39"/>
        <v>5HW</v>
      </c>
      <c r="AE956" s="274" t="str">
        <f t="shared" si="40"/>
        <v>LIQ8</v>
      </c>
      <c r="AF956" s="274" t="e">
        <f t="shared" ca="1" si="41"/>
        <v>#NAME?</v>
      </c>
      <c r="AG956" s="274" t="e">
        <f t="shared" ca="1" si="42"/>
        <v>#NAME?</v>
      </c>
    </row>
    <row r="957" spans="1:33" ht="168.75">
      <c r="A957" s="187" t="e">
        <f t="shared" ca="1" si="34"/>
        <v>#NAME?</v>
      </c>
      <c r="B957" s="273" t="s">
        <v>1886</v>
      </c>
      <c r="C957" s="274"/>
      <c r="D957" s="274" t="s">
        <v>6102</v>
      </c>
      <c r="E957" s="274" t="s">
        <v>13502</v>
      </c>
      <c r="F957" s="274" t="s">
        <v>13503</v>
      </c>
      <c r="G957" s="274" t="s">
        <v>13504</v>
      </c>
      <c r="H957" s="355">
        <v>43544</v>
      </c>
      <c r="I957" s="276" t="str">
        <f t="shared" si="45"/>
        <v>LINKS HARVESTED</v>
      </c>
      <c r="J957" s="272"/>
      <c r="K957" s="282" t="s">
        <v>13504</v>
      </c>
      <c r="L957" s="278" t="s">
        <v>6118</v>
      </c>
      <c r="M957" s="278"/>
      <c r="N957" s="278"/>
      <c r="O957" s="278"/>
      <c r="P957" s="278"/>
      <c r="Q957" s="278"/>
      <c r="R957" s="278"/>
      <c r="S957" s="278"/>
      <c r="T957" s="278"/>
      <c r="U957" s="282"/>
      <c r="V957" s="274" t="s">
        <v>13505</v>
      </c>
      <c r="W957" s="283" t="s">
        <v>6111</v>
      </c>
      <c r="X957" s="279" t="s">
        <v>13506</v>
      </c>
      <c r="Y957" s="281" t="s">
        <v>13507</v>
      </c>
      <c r="Z957" s="274" t="str">
        <f t="shared" si="35"/>
        <v>VVJSX9</v>
      </c>
      <c r="AA957" s="274" t="str">
        <f t="shared" si="36"/>
        <v>VVJ</v>
      </c>
      <c r="AB957" s="274" t="str">
        <f t="shared" si="37"/>
        <v>SX9</v>
      </c>
      <c r="AC957" s="274" t="str">
        <f t="shared" si="38"/>
        <v>Y59KXM9</v>
      </c>
      <c r="AD957" s="274" t="str">
        <f t="shared" si="39"/>
        <v>Y59</v>
      </c>
      <c r="AE957" s="274" t="str">
        <f t="shared" si="40"/>
        <v>KXM9</v>
      </c>
      <c r="AF957" s="274" t="e">
        <f t="shared" ca="1" si="41"/>
        <v>#NAME?</v>
      </c>
      <c r="AG957" s="274" t="e">
        <f t="shared" ca="1" si="42"/>
        <v>#NAME?</v>
      </c>
    </row>
    <row r="958" spans="1:33" ht="409.5">
      <c r="A958" s="187" t="e">
        <f t="shared" ca="1" si="34"/>
        <v>#NAME?</v>
      </c>
      <c r="B958" s="273" t="s">
        <v>1904</v>
      </c>
      <c r="C958" s="274"/>
      <c r="D958" s="274" t="s">
        <v>6102</v>
      </c>
      <c r="E958" s="274" t="s">
        <v>13508</v>
      </c>
      <c r="F958" s="274" t="s">
        <v>13509</v>
      </c>
      <c r="G958" s="274"/>
      <c r="H958" s="355">
        <v>43544</v>
      </c>
      <c r="I958" s="276" t="str">
        <f t="shared" si="45"/>
        <v>LINKS HARVESTED</v>
      </c>
      <c r="J958" s="272"/>
      <c r="K958" s="282"/>
      <c r="L958" s="278" t="s">
        <v>6109</v>
      </c>
      <c r="M958" s="278"/>
      <c r="N958" s="278" t="s">
        <v>6109</v>
      </c>
      <c r="O958" s="278"/>
      <c r="P958" s="278"/>
      <c r="Q958" s="278"/>
      <c r="R958" s="278"/>
      <c r="S958" s="278"/>
      <c r="T958" s="278"/>
      <c r="U958" s="282"/>
      <c r="V958" s="274" t="s">
        <v>13510</v>
      </c>
      <c r="W958" s="283" t="s">
        <v>6111</v>
      </c>
      <c r="X958" s="279" t="s">
        <v>13511</v>
      </c>
      <c r="Y958" s="281" t="s">
        <v>13512</v>
      </c>
      <c r="Z958" s="274" t="str">
        <f t="shared" si="35"/>
        <v>R0VS1N</v>
      </c>
      <c r="AA958" s="274" t="str">
        <f t="shared" si="36"/>
        <v>R0V</v>
      </c>
      <c r="AB958" s="274" t="str">
        <f t="shared" si="37"/>
        <v>S1N</v>
      </c>
      <c r="AC958" s="274" t="str">
        <f t="shared" si="38"/>
        <v>UKTKA68</v>
      </c>
      <c r="AD958" s="274" t="str">
        <f t="shared" si="39"/>
        <v>UKT</v>
      </c>
      <c r="AE958" s="274" t="str">
        <f t="shared" si="40"/>
        <v>KA68</v>
      </c>
      <c r="AF958" s="274" t="e">
        <f t="shared" ca="1" si="41"/>
        <v>#NAME?</v>
      </c>
      <c r="AG958" s="274" t="e">
        <f t="shared" ca="1" si="42"/>
        <v>#NAME?</v>
      </c>
    </row>
    <row r="959" spans="1:33" ht="168.75">
      <c r="A959" s="187" t="e">
        <f t="shared" ca="1" si="34"/>
        <v>#NAME?</v>
      </c>
      <c r="B959" s="273" t="s">
        <v>1762</v>
      </c>
      <c r="C959" s="274"/>
      <c r="D959" s="274" t="s">
        <v>6102</v>
      </c>
      <c r="E959" s="274" t="s">
        <v>13513</v>
      </c>
      <c r="F959" s="274" t="s">
        <v>9887</v>
      </c>
      <c r="G959" s="345" t="s">
        <v>13514</v>
      </c>
      <c r="H959" s="355">
        <v>43545</v>
      </c>
      <c r="I959" s="276" t="str">
        <f t="shared" si="45"/>
        <v>LINKS REQUIRED</v>
      </c>
      <c r="J959" s="272"/>
      <c r="K959" s="282"/>
      <c r="L959" s="278"/>
      <c r="M959" s="278"/>
      <c r="N959" s="278"/>
      <c r="O959" s="278"/>
      <c r="P959" s="278"/>
      <c r="Q959" s="278"/>
      <c r="R959" s="278"/>
      <c r="S959" s="278"/>
      <c r="T959" s="278"/>
      <c r="U959" s="282"/>
      <c r="V959" s="282"/>
      <c r="W959" s="279"/>
      <c r="X959" s="282"/>
      <c r="Y959" s="281" t="s">
        <v>13515</v>
      </c>
      <c r="Z959" s="274" t="str">
        <f t="shared" si="35"/>
        <v>194S2C</v>
      </c>
      <c r="AA959" s="274" t="str">
        <f t="shared" si="36"/>
        <v>194</v>
      </c>
      <c r="AB959" s="274" t="str">
        <f t="shared" si="37"/>
        <v>S2C</v>
      </c>
      <c r="AC959" s="274" t="str">
        <f t="shared" si="38"/>
        <v>XNEEYQB</v>
      </c>
      <c r="AD959" s="274" t="str">
        <f t="shared" si="39"/>
        <v>XNE</v>
      </c>
      <c r="AE959" s="274" t="str">
        <f t="shared" si="40"/>
        <v>EYQB</v>
      </c>
      <c r="AF959" s="274" t="e">
        <f t="shared" ca="1" si="41"/>
        <v>#NAME?</v>
      </c>
      <c r="AG959" s="274" t="e">
        <f t="shared" ca="1" si="42"/>
        <v>#NAME?</v>
      </c>
    </row>
    <row r="960" spans="1:33" ht="131.25">
      <c r="A960" s="187" t="e">
        <f t="shared" ca="1" si="34"/>
        <v>#NAME?</v>
      </c>
      <c r="B960" s="273" t="s">
        <v>1765</v>
      </c>
      <c r="C960" s="274"/>
      <c r="D960" s="274" t="s">
        <v>6102</v>
      </c>
      <c r="E960" s="274" t="s">
        <v>13516</v>
      </c>
      <c r="F960" s="274" t="s">
        <v>9887</v>
      </c>
      <c r="G960" s="294"/>
      <c r="H960" s="355">
        <v>43545</v>
      </c>
      <c r="I960" s="276" t="str">
        <f t="shared" si="45"/>
        <v>LINKS HARVESTED</v>
      </c>
      <c r="J960" s="272"/>
      <c r="K960" s="282"/>
      <c r="L960" s="278" t="s">
        <v>6118</v>
      </c>
      <c r="M960" s="278"/>
      <c r="N960" s="278" t="s">
        <v>6109</v>
      </c>
      <c r="O960" s="278"/>
      <c r="P960" s="278"/>
      <c r="Q960" s="278"/>
      <c r="R960" s="278"/>
      <c r="S960" s="278"/>
      <c r="T960" s="278"/>
      <c r="U960" s="282"/>
      <c r="V960" s="274" t="s">
        <v>13517</v>
      </c>
      <c r="W960" s="283" t="s">
        <v>6111</v>
      </c>
      <c r="X960" s="279" t="s">
        <v>13518</v>
      </c>
      <c r="Y960" s="281" t="s">
        <v>13519</v>
      </c>
      <c r="Z960" s="274" t="str">
        <f t="shared" si="35"/>
        <v>VPQS5P</v>
      </c>
      <c r="AA960" s="274" t="str">
        <f t="shared" si="36"/>
        <v>VPQ</v>
      </c>
      <c r="AB960" s="274" t="str">
        <f t="shared" si="37"/>
        <v>S5P</v>
      </c>
      <c r="AC960" s="274" t="str">
        <f t="shared" si="38"/>
        <v>5NZSDZM</v>
      </c>
      <c r="AD960" s="274" t="str">
        <f t="shared" si="39"/>
        <v>5NZ</v>
      </c>
      <c r="AE960" s="274" t="str">
        <f t="shared" si="40"/>
        <v>SDZM</v>
      </c>
      <c r="AF960" s="274" t="e">
        <f t="shared" ca="1" si="41"/>
        <v>#NAME?</v>
      </c>
      <c r="AG960" s="274" t="e">
        <f t="shared" ca="1" si="42"/>
        <v>#NAME?</v>
      </c>
    </row>
    <row r="961" spans="1:33" ht="206.25">
      <c r="A961" s="187" t="e">
        <f t="shared" ca="1" si="34"/>
        <v>#NAME?</v>
      </c>
      <c r="B961" s="273" t="s">
        <v>1765</v>
      </c>
      <c r="C961" s="274"/>
      <c r="D961" s="274" t="s">
        <v>6114</v>
      </c>
      <c r="E961" s="274" t="s">
        <v>13520</v>
      </c>
      <c r="F961" s="274" t="s">
        <v>13521</v>
      </c>
      <c r="G961" s="294" t="s">
        <v>13522</v>
      </c>
      <c r="H961" s="355">
        <v>43543</v>
      </c>
      <c r="I961" s="276" t="str">
        <f t="shared" si="45"/>
        <v>LINKS REQUIRED</v>
      </c>
      <c r="J961" s="272"/>
      <c r="K961" s="282"/>
      <c r="L961" s="278"/>
      <c r="M961" s="278"/>
      <c r="N961" s="278"/>
      <c r="O961" s="278"/>
      <c r="P961" s="278"/>
      <c r="Q961" s="278"/>
      <c r="R961" s="278"/>
      <c r="S961" s="278"/>
      <c r="T961" s="278"/>
      <c r="U961" s="282"/>
      <c r="V961" s="282"/>
      <c r="W961" s="279"/>
      <c r="X961" s="282"/>
      <c r="Y961" s="281" t="s">
        <v>13523</v>
      </c>
      <c r="Z961" s="274" t="str">
        <f t="shared" si="35"/>
        <v>QW2S6N</v>
      </c>
      <c r="AA961" s="274" t="str">
        <f t="shared" si="36"/>
        <v>QW2</v>
      </c>
      <c r="AB961" s="274" t="str">
        <f t="shared" si="37"/>
        <v>S6N</v>
      </c>
      <c r="AC961" s="274" t="str">
        <f t="shared" si="38"/>
        <v>T3HXW2L</v>
      </c>
      <c r="AD961" s="274" t="str">
        <f t="shared" si="39"/>
        <v>T3H</v>
      </c>
      <c r="AE961" s="274" t="str">
        <f t="shared" si="40"/>
        <v>XW2L</v>
      </c>
      <c r="AF961" s="274" t="e">
        <f t="shared" ca="1" si="41"/>
        <v>#NAME?</v>
      </c>
      <c r="AG961" s="274" t="e">
        <f t="shared" ca="1" si="42"/>
        <v>#NAME?</v>
      </c>
    </row>
    <row r="962" spans="1:33" ht="93.75">
      <c r="A962" s="187" t="e">
        <f t="shared" ca="1" si="34"/>
        <v>#NAME?</v>
      </c>
      <c r="B962" s="273" t="s">
        <v>1765</v>
      </c>
      <c r="C962" s="274"/>
      <c r="D962" s="274" t="s">
        <v>6102</v>
      </c>
      <c r="E962" s="274" t="s">
        <v>13524</v>
      </c>
      <c r="F962" s="274" t="s">
        <v>13525</v>
      </c>
      <c r="G962" s="294"/>
      <c r="H962" s="355">
        <v>43545</v>
      </c>
      <c r="I962" s="276" t="str">
        <f t="shared" si="45"/>
        <v>LINKS HARVESTED</v>
      </c>
      <c r="J962" s="272"/>
      <c r="K962" s="282"/>
      <c r="L962" s="278" t="s">
        <v>6118</v>
      </c>
      <c r="M962" s="278"/>
      <c r="N962" s="278" t="s">
        <v>6109</v>
      </c>
      <c r="O962" s="278"/>
      <c r="P962" s="278"/>
      <c r="Q962" s="278"/>
      <c r="R962" s="278"/>
      <c r="S962" s="278"/>
      <c r="T962" s="278"/>
      <c r="U962" s="282"/>
      <c r="V962" s="274" t="s">
        <v>13526</v>
      </c>
      <c r="W962" s="283" t="s">
        <v>6111</v>
      </c>
      <c r="X962" s="279" t="s">
        <v>13527</v>
      </c>
      <c r="Y962" s="281" t="s">
        <v>13528</v>
      </c>
      <c r="Z962" s="274" t="str">
        <f t="shared" si="35"/>
        <v>Y7CS6Y</v>
      </c>
      <c r="AA962" s="274" t="str">
        <f t="shared" si="36"/>
        <v>Y7C</v>
      </c>
      <c r="AB962" s="274" t="str">
        <f t="shared" si="37"/>
        <v>S6Y</v>
      </c>
      <c r="AC962" s="274" t="str">
        <f t="shared" si="38"/>
        <v>D8JWP3E</v>
      </c>
      <c r="AD962" s="274" t="str">
        <f t="shared" si="39"/>
        <v>D8J</v>
      </c>
      <c r="AE962" s="274" t="str">
        <f t="shared" si="40"/>
        <v>WP3E</v>
      </c>
      <c r="AF962" s="274" t="e">
        <f t="shared" ca="1" si="41"/>
        <v>#NAME?</v>
      </c>
      <c r="AG962" s="274" t="e">
        <f t="shared" ca="1" si="42"/>
        <v>#NAME?</v>
      </c>
    </row>
    <row r="963" spans="1:33" ht="225">
      <c r="A963" s="187" t="e">
        <f t="shared" ca="1" si="34"/>
        <v>#NAME?</v>
      </c>
      <c r="B963" s="273" t="s">
        <v>1765</v>
      </c>
      <c r="C963" s="274"/>
      <c r="D963" s="274" t="s">
        <v>6114</v>
      </c>
      <c r="E963" s="274" t="s">
        <v>13529</v>
      </c>
      <c r="F963" s="274" t="s">
        <v>13378</v>
      </c>
      <c r="G963" s="274" t="s">
        <v>13530</v>
      </c>
      <c r="H963" s="355">
        <v>43546</v>
      </c>
      <c r="I963" s="276" t="str">
        <f t="shared" si="45"/>
        <v>LINKS HARVESTED</v>
      </c>
      <c r="J963" s="355">
        <v>43546</v>
      </c>
      <c r="K963" s="282"/>
      <c r="L963" s="278" t="s">
        <v>6118</v>
      </c>
      <c r="M963" s="278"/>
      <c r="N963" s="278" t="s">
        <v>7067</v>
      </c>
      <c r="O963" s="278"/>
      <c r="P963" s="278"/>
      <c r="Q963" s="278"/>
      <c r="R963" s="278"/>
      <c r="S963" s="278"/>
      <c r="T963" s="278"/>
      <c r="U963" s="282"/>
      <c r="V963" s="274" t="s">
        <v>13531</v>
      </c>
      <c r="W963" s="283" t="s">
        <v>6111</v>
      </c>
      <c r="X963" s="309" t="s">
        <v>13532</v>
      </c>
      <c r="Y963" s="281" t="s">
        <v>13533</v>
      </c>
      <c r="Z963" s="274" t="str">
        <f t="shared" si="35"/>
        <v>M8MS9R</v>
      </c>
      <c r="AA963" s="274" t="str">
        <f t="shared" si="36"/>
        <v>M8M</v>
      </c>
      <c r="AB963" s="274" t="str">
        <f t="shared" si="37"/>
        <v>S9R</v>
      </c>
      <c r="AC963" s="274" t="str">
        <f t="shared" si="38"/>
        <v>XKBWA79</v>
      </c>
      <c r="AD963" s="274" t="str">
        <f t="shared" si="39"/>
        <v>XKB</v>
      </c>
      <c r="AE963" s="274" t="str">
        <f t="shared" si="40"/>
        <v>WA79</v>
      </c>
      <c r="AF963" s="274" t="e">
        <f t="shared" ca="1" si="41"/>
        <v>#NAME?</v>
      </c>
      <c r="AG963" s="274" t="e">
        <f t="shared" ca="1" si="42"/>
        <v>#NAME?</v>
      </c>
    </row>
    <row r="964" spans="1:33" ht="206.25">
      <c r="A964" s="187" t="e">
        <f t="shared" ca="1" si="34"/>
        <v>#NAME?</v>
      </c>
      <c r="B964" s="273" t="s">
        <v>1765</v>
      </c>
      <c r="C964" s="274" t="s">
        <v>6188</v>
      </c>
      <c r="D964" s="274" t="s">
        <v>6114</v>
      </c>
      <c r="E964" s="274" t="s">
        <v>13534</v>
      </c>
      <c r="F964" s="274" t="s">
        <v>13535</v>
      </c>
      <c r="G964" s="294"/>
      <c r="H964" s="355">
        <v>43546</v>
      </c>
      <c r="I964" s="276" t="str">
        <f t="shared" si="45"/>
        <v>LINKS HARVESTED</v>
      </c>
      <c r="J964" s="355">
        <v>43546</v>
      </c>
      <c r="K964" s="282"/>
      <c r="L964" s="278" t="s">
        <v>6118</v>
      </c>
      <c r="M964" s="278"/>
      <c r="N964" s="278" t="s">
        <v>7067</v>
      </c>
      <c r="O964" s="278"/>
      <c r="P964" s="278"/>
      <c r="Q964" s="278"/>
      <c r="R964" s="278"/>
      <c r="S964" s="278"/>
      <c r="T964" s="278"/>
      <c r="U964" s="282"/>
      <c r="V964" s="274" t="s">
        <v>13536</v>
      </c>
      <c r="W964" s="283" t="s">
        <v>6111</v>
      </c>
      <c r="X964" s="279" t="s">
        <v>13537</v>
      </c>
      <c r="Y964" s="281" t="s">
        <v>13538</v>
      </c>
      <c r="Z964" s="274" t="str">
        <f t="shared" si="35"/>
        <v>S5GSC1</v>
      </c>
      <c r="AA964" s="274" t="str">
        <f t="shared" si="36"/>
        <v>S5G</v>
      </c>
      <c r="AB964" s="274" t="str">
        <f t="shared" si="37"/>
        <v>SC1</v>
      </c>
      <c r="AC964" s="274" t="str">
        <f t="shared" si="38"/>
        <v>YWSA2XD</v>
      </c>
      <c r="AD964" s="274" t="str">
        <f t="shared" si="39"/>
        <v>YWS</v>
      </c>
      <c r="AE964" s="274" t="str">
        <f t="shared" si="40"/>
        <v>A2XD</v>
      </c>
      <c r="AF964" s="274" t="e">
        <f t="shared" ca="1" si="41"/>
        <v>#NAME?</v>
      </c>
      <c r="AG964" s="274" t="e">
        <f t="shared" ca="1" si="42"/>
        <v>#NAME?</v>
      </c>
    </row>
    <row r="965" spans="1:33" ht="318.75">
      <c r="A965" s="187" t="e">
        <f t="shared" ca="1" si="34"/>
        <v>#NAME?</v>
      </c>
      <c r="B965" s="273" t="s">
        <v>1886</v>
      </c>
      <c r="C965" s="274"/>
      <c r="D965" s="274" t="s">
        <v>6114</v>
      </c>
      <c r="E965" s="274" t="s">
        <v>13539</v>
      </c>
      <c r="F965" s="274" t="s">
        <v>13540</v>
      </c>
      <c r="G965" s="274" t="s">
        <v>13541</v>
      </c>
      <c r="H965" s="355">
        <v>43546</v>
      </c>
      <c r="I965" s="276" t="str">
        <f t="shared" si="45"/>
        <v>LINKS REQUIRED</v>
      </c>
      <c r="J965" s="355">
        <v>43546</v>
      </c>
      <c r="K965" s="282"/>
      <c r="L965" s="278" t="s">
        <v>6118</v>
      </c>
      <c r="M965" s="278"/>
      <c r="N965" s="278" t="s">
        <v>7067</v>
      </c>
      <c r="O965" s="278"/>
      <c r="P965" s="278"/>
      <c r="Q965" s="278"/>
      <c r="R965" s="278"/>
      <c r="S965" s="278"/>
      <c r="T965" s="278"/>
      <c r="U965" s="282"/>
      <c r="V965" s="282"/>
      <c r="W965" s="279"/>
      <c r="X965" s="282"/>
      <c r="Y965" s="281" t="s">
        <v>13542</v>
      </c>
      <c r="Z965" s="274" t="str">
        <f t="shared" si="35"/>
        <v>UP7SC4</v>
      </c>
      <c r="AA965" s="274" t="str">
        <f t="shared" si="36"/>
        <v>UP7</v>
      </c>
      <c r="AB965" s="274" t="str">
        <f t="shared" si="37"/>
        <v>SC4</v>
      </c>
      <c r="AC965" s="274" t="str">
        <f t="shared" si="38"/>
        <v>FMQZYWX</v>
      </c>
      <c r="AD965" s="274" t="str">
        <f t="shared" si="39"/>
        <v>FMQ</v>
      </c>
      <c r="AE965" s="274" t="str">
        <f t="shared" si="40"/>
        <v>ZYWX</v>
      </c>
      <c r="AF965" s="274" t="e">
        <f t="shared" ca="1" si="41"/>
        <v>#NAME?</v>
      </c>
      <c r="AG965" s="274" t="e">
        <f t="shared" ca="1" si="42"/>
        <v>#NAME?</v>
      </c>
    </row>
    <row r="966" spans="1:33" ht="187.5">
      <c r="A966" s="187" t="e">
        <f t="shared" ca="1" si="34"/>
        <v>#NAME?</v>
      </c>
      <c r="B966" s="273" t="s">
        <v>1762</v>
      </c>
      <c r="C966" s="274" t="s">
        <v>13543</v>
      </c>
      <c r="D966" s="274" t="s">
        <v>6114</v>
      </c>
      <c r="E966" s="274" t="s">
        <v>13544</v>
      </c>
      <c r="F966" s="274" t="s">
        <v>13545</v>
      </c>
      <c r="G966" s="274" t="s">
        <v>13546</v>
      </c>
      <c r="H966" s="355">
        <v>43549</v>
      </c>
      <c r="I966" s="276" t="str">
        <f t="shared" si="45"/>
        <v>LINKS REQUIRED</v>
      </c>
      <c r="J966" s="272"/>
      <c r="K966" s="282"/>
      <c r="L966" s="278"/>
      <c r="M966" s="278"/>
      <c r="N966" s="278"/>
      <c r="O966" s="278"/>
      <c r="P966" s="278"/>
      <c r="Q966" s="278"/>
      <c r="R966" s="278"/>
      <c r="S966" s="278"/>
      <c r="T966" s="278"/>
      <c r="U966" s="282"/>
      <c r="V966" s="282"/>
      <c r="W966" s="279"/>
      <c r="X966" s="282"/>
      <c r="Y966" s="281" t="s">
        <v>13547</v>
      </c>
      <c r="Z966" s="274" t="str">
        <f t="shared" si="35"/>
        <v>5EXSCK</v>
      </c>
      <c r="AA966" s="274" t="str">
        <f t="shared" si="36"/>
        <v>5EX</v>
      </c>
      <c r="AB966" s="274" t="str">
        <f t="shared" si="37"/>
        <v>SCK</v>
      </c>
      <c r="AC966" s="274" t="str">
        <f t="shared" si="38"/>
        <v>8FWMX6M</v>
      </c>
      <c r="AD966" s="274" t="str">
        <f t="shared" si="39"/>
        <v>8FW</v>
      </c>
      <c r="AE966" s="274" t="str">
        <f t="shared" si="40"/>
        <v>MX6M</v>
      </c>
      <c r="AF966" s="274" t="e">
        <f t="shared" ca="1" si="41"/>
        <v>#NAME?</v>
      </c>
      <c r="AG966" s="274" t="e">
        <f t="shared" ca="1" si="42"/>
        <v>#NAME?</v>
      </c>
    </row>
    <row r="967" spans="1:33" ht="206.25">
      <c r="A967" s="187" t="e">
        <f t="shared" ca="1" si="34"/>
        <v>#NAME?</v>
      </c>
      <c r="B967" s="273" t="s">
        <v>1765</v>
      </c>
      <c r="C967" s="274" t="s">
        <v>6217</v>
      </c>
      <c r="D967" s="274" t="s">
        <v>6114</v>
      </c>
      <c r="E967" s="274" t="s">
        <v>13548</v>
      </c>
      <c r="F967" s="274" t="s">
        <v>9792</v>
      </c>
      <c r="G967" s="294" t="s">
        <v>13549</v>
      </c>
      <c r="H967" s="355">
        <v>43549</v>
      </c>
      <c r="I967" s="276" t="str">
        <f t="shared" si="45"/>
        <v>LINKS HARVESTED</v>
      </c>
      <c r="J967" s="272"/>
      <c r="K967" s="282"/>
      <c r="L967" s="278" t="s">
        <v>6118</v>
      </c>
      <c r="M967" s="278"/>
      <c r="N967" s="278" t="s">
        <v>6109</v>
      </c>
      <c r="O967" s="278"/>
      <c r="P967" s="278"/>
      <c r="Q967" s="278"/>
      <c r="R967" s="278"/>
      <c r="S967" s="278"/>
      <c r="T967" s="278"/>
      <c r="U967" s="282"/>
      <c r="V967" s="274" t="s">
        <v>13550</v>
      </c>
      <c r="W967" s="283" t="s">
        <v>6111</v>
      </c>
      <c r="X967" s="279" t="s">
        <v>13551</v>
      </c>
      <c r="Y967" s="281" t="s">
        <v>13552</v>
      </c>
      <c r="Z967" s="274" t="str">
        <f t="shared" si="35"/>
        <v>O8WSCT</v>
      </c>
      <c r="AA967" s="274" t="str">
        <f t="shared" si="36"/>
        <v>O8W</v>
      </c>
      <c r="AB967" s="274" t="str">
        <f t="shared" si="37"/>
        <v>SCT</v>
      </c>
      <c r="AC967" s="274" t="str">
        <f t="shared" si="38"/>
        <v>SLNRBYM</v>
      </c>
      <c r="AD967" s="274" t="str">
        <f t="shared" si="39"/>
        <v>SLN</v>
      </c>
      <c r="AE967" s="274" t="str">
        <f t="shared" si="40"/>
        <v>RBYM</v>
      </c>
      <c r="AF967" s="274" t="e">
        <f t="shared" ca="1" si="41"/>
        <v>#NAME?</v>
      </c>
      <c r="AG967" s="274" t="e">
        <f t="shared" ca="1" si="42"/>
        <v>#NAME?</v>
      </c>
    </row>
    <row r="968" spans="1:33" ht="187.5">
      <c r="A968" s="187" t="e">
        <f t="shared" ca="1" si="34"/>
        <v>#NAME?</v>
      </c>
      <c r="B968" s="273" t="s">
        <v>1765</v>
      </c>
      <c r="C968" s="274"/>
      <c r="D968" s="274" t="s">
        <v>6102</v>
      </c>
      <c r="E968" s="274" t="s">
        <v>13553</v>
      </c>
      <c r="F968" s="274" t="s">
        <v>13554</v>
      </c>
      <c r="G968" s="302" t="s">
        <v>13555</v>
      </c>
      <c r="H968" s="355">
        <v>43549</v>
      </c>
      <c r="I968" s="276" t="str">
        <f t="shared" si="45"/>
        <v>LINKS HARVESTED</v>
      </c>
      <c r="J968" s="272"/>
      <c r="K968" s="282"/>
      <c r="L968" s="278" t="s">
        <v>6118</v>
      </c>
      <c r="M968" s="278"/>
      <c r="N968" s="278" t="s">
        <v>6118</v>
      </c>
      <c r="O968" s="278"/>
      <c r="P968" s="278"/>
      <c r="Q968" s="278"/>
      <c r="R968" s="278"/>
      <c r="S968" s="278"/>
      <c r="T968" s="278"/>
      <c r="U968" s="282"/>
      <c r="V968" s="274" t="s">
        <v>13556</v>
      </c>
      <c r="W968" s="283" t="s">
        <v>6111</v>
      </c>
      <c r="X968" s="279" t="s">
        <v>13557</v>
      </c>
      <c r="Y968" s="281" t="s">
        <v>13558</v>
      </c>
      <c r="Z968" s="274" t="str">
        <f t="shared" si="35"/>
        <v>LPCSDQ</v>
      </c>
      <c r="AA968" s="274" t="str">
        <f t="shared" si="36"/>
        <v>LPC</v>
      </c>
      <c r="AB968" s="274" t="str">
        <f t="shared" si="37"/>
        <v>SDQ</v>
      </c>
      <c r="AC968" s="274" t="str">
        <f t="shared" si="38"/>
        <v>WAX6GXW</v>
      </c>
      <c r="AD968" s="274" t="str">
        <f t="shared" si="39"/>
        <v>WAX</v>
      </c>
      <c r="AE968" s="274" t="str">
        <f t="shared" si="40"/>
        <v>6GXW</v>
      </c>
      <c r="AF968" s="274" t="e">
        <f t="shared" ca="1" si="41"/>
        <v>#NAME?</v>
      </c>
      <c r="AG968" s="274" t="e">
        <f t="shared" ca="1" si="42"/>
        <v>#NAME?</v>
      </c>
    </row>
    <row r="969" spans="1:33" ht="168.75">
      <c r="A969" s="187" t="e">
        <f t="shared" ca="1" si="34"/>
        <v>#NAME?</v>
      </c>
      <c r="B969" s="273" t="s">
        <v>1904</v>
      </c>
      <c r="C969" s="274"/>
      <c r="D969" s="274" t="s">
        <v>6114</v>
      </c>
      <c r="E969" s="274" t="s">
        <v>13559</v>
      </c>
      <c r="F969" s="274" t="s">
        <v>13560</v>
      </c>
      <c r="G969" s="302" t="s">
        <v>13561</v>
      </c>
      <c r="H969" s="355">
        <v>43550</v>
      </c>
      <c r="I969" s="276" t="str">
        <f t="shared" si="45"/>
        <v>LINKS HARVESTED</v>
      </c>
      <c r="J969" s="272"/>
      <c r="K969" s="282"/>
      <c r="L969" s="278" t="s">
        <v>6118</v>
      </c>
      <c r="M969" s="278"/>
      <c r="N969" s="278" t="s">
        <v>6109</v>
      </c>
      <c r="O969" s="278"/>
      <c r="P969" s="278"/>
      <c r="Q969" s="278"/>
      <c r="R969" s="278"/>
      <c r="S969" s="278"/>
      <c r="T969" s="278"/>
      <c r="U969" s="282"/>
      <c r="V969" s="274" t="s">
        <v>13562</v>
      </c>
      <c r="W969" s="283" t="s">
        <v>6111</v>
      </c>
      <c r="X969" s="279" t="s">
        <v>13563</v>
      </c>
      <c r="Y969" s="281" t="s">
        <v>13564</v>
      </c>
      <c r="Z969" s="274" t="str">
        <f t="shared" si="35"/>
        <v>42NSGL</v>
      </c>
      <c r="AA969" s="274" t="str">
        <f t="shared" si="36"/>
        <v>42N</v>
      </c>
      <c r="AB969" s="274" t="str">
        <f t="shared" si="37"/>
        <v>SGL</v>
      </c>
      <c r="AC969" s="274" t="str">
        <f t="shared" si="38"/>
        <v>XH6L3E5</v>
      </c>
      <c r="AD969" s="274" t="str">
        <f t="shared" si="39"/>
        <v>XH6</v>
      </c>
      <c r="AE969" s="274" t="str">
        <f t="shared" si="40"/>
        <v>L3E5</v>
      </c>
      <c r="AF969" s="274" t="e">
        <f t="shared" ca="1" si="41"/>
        <v>#NAME?</v>
      </c>
      <c r="AG969" s="274" t="e">
        <f t="shared" ca="1" si="42"/>
        <v>#NAME?</v>
      </c>
    </row>
    <row r="970" spans="1:33" ht="206.25">
      <c r="A970" s="187" t="e">
        <f t="shared" ca="1" si="34"/>
        <v>#NAME?</v>
      </c>
      <c r="B970" s="273" t="s">
        <v>1886</v>
      </c>
      <c r="C970" s="274"/>
      <c r="D970" s="274" t="s">
        <v>6102</v>
      </c>
      <c r="E970" s="274" t="s">
        <v>13565</v>
      </c>
      <c r="F970" s="274" t="s">
        <v>13566</v>
      </c>
      <c r="G970" s="274" t="s">
        <v>13567</v>
      </c>
      <c r="H970" s="355">
        <v>43550</v>
      </c>
      <c r="I970" s="276" t="str">
        <f t="shared" si="45"/>
        <v>LINKS HARVESTED</v>
      </c>
      <c r="J970" s="272"/>
      <c r="K970" s="282"/>
      <c r="L970" s="278" t="s">
        <v>6118</v>
      </c>
      <c r="M970" s="278"/>
      <c r="N970" s="278" t="s">
        <v>7067</v>
      </c>
      <c r="O970" s="278"/>
      <c r="P970" s="278"/>
      <c r="Q970" s="278"/>
      <c r="R970" s="278"/>
      <c r="S970" s="278"/>
      <c r="T970" s="278"/>
      <c r="U970" s="282"/>
      <c r="V970" s="274" t="s">
        <v>13568</v>
      </c>
      <c r="W970" s="283" t="s">
        <v>6111</v>
      </c>
      <c r="X970" s="279" t="s">
        <v>13569</v>
      </c>
      <c r="Y970" s="281" t="s">
        <v>13570</v>
      </c>
      <c r="Z970" s="274" t="str">
        <f t="shared" si="35"/>
        <v>PB7SHB</v>
      </c>
      <c r="AA970" s="274" t="str">
        <f t="shared" si="36"/>
        <v>PB7</v>
      </c>
      <c r="AB970" s="274" t="str">
        <f t="shared" si="37"/>
        <v>SHB</v>
      </c>
      <c r="AC970" s="274" t="str">
        <f t="shared" si="38"/>
        <v>HFLDWEZ</v>
      </c>
      <c r="AD970" s="274" t="str">
        <f t="shared" si="39"/>
        <v>HFL</v>
      </c>
      <c r="AE970" s="274" t="str">
        <f t="shared" si="40"/>
        <v>DWEZ</v>
      </c>
      <c r="AF970" s="274" t="e">
        <f t="shared" ca="1" si="41"/>
        <v>#NAME?</v>
      </c>
      <c r="AG970" s="274" t="e">
        <f t="shared" ca="1" si="42"/>
        <v>#NAME?</v>
      </c>
    </row>
    <row r="971" spans="1:33" ht="112.5">
      <c r="A971" s="187" t="e">
        <f t="shared" ca="1" si="34"/>
        <v>#NAME?</v>
      </c>
      <c r="B971" s="273" t="s">
        <v>1765</v>
      </c>
      <c r="C971" s="274"/>
      <c r="D971" s="274" t="s">
        <v>6102</v>
      </c>
      <c r="E971" s="274" t="s">
        <v>13571</v>
      </c>
      <c r="F971" s="274" t="s">
        <v>13572</v>
      </c>
      <c r="G971" s="274" t="s">
        <v>13573</v>
      </c>
      <c r="H971" s="355">
        <v>43550</v>
      </c>
      <c r="I971" s="276" t="str">
        <f t="shared" si="45"/>
        <v>LINKS HARVESTED</v>
      </c>
      <c r="J971" s="272"/>
      <c r="K971" s="282"/>
      <c r="L971" s="278" t="s">
        <v>6118</v>
      </c>
      <c r="M971" s="278"/>
      <c r="N971" s="278" t="s">
        <v>6118</v>
      </c>
      <c r="O971" s="278"/>
      <c r="P971" s="278"/>
      <c r="Q971" s="278"/>
      <c r="R971" s="278"/>
      <c r="S971" s="278"/>
      <c r="T971" s="278"/>
      <c r="U971" s="282"/>
      <c r="V971" s="274" t="s">
        <v>13574</v>
      </c>
      <c r="W971" s="283" t="s">
        <v>6111</v>
      </c>
      <c r="X971" s="279" t="s">
        <v>13575</v>
      </c>
      <c r="Y971" s="281" t="s">
        <v>13576</v>
      </c>
      <c r="Z971" s="274" t="str">
        <f t="shared" si="35"/>
        <v>Q8SSHP</v>
      </c>
      <c r="AA971" s="274" t="str">
        <f t="shared" si="36"/>
        <v>Q8S</v>
      </c>
      <c r="AB971" s="274" t="str">
        <f t="shared" si="37"/>
        <v>SHP</v>
      </c>
      <c r="AC971" s="274" t="str">
        <f t="shared" si="38"/>
        <v>W2375SD</v>
      </c>
      <c r="AD971" s="274" t="str">
        <f t="shared" si="39"/>
        <v>W23</v>
      </c>
      <c r="AE971" s="274" t="str">
        <f t="shared" si="40"/>
        <v>75SD</v>
      </c>
      <c r="AF971" s="274" t="e">
        <f t="shared" ca="1" si="41"/>
        <v>#NAME?</v>
      </c>
      <c r="AG971" s="274" t="e">
        <f t="shared" ca="1" si="42"/>
        <v>#NAME?</v>
      </c>
    </row>
    <row r="972" spans="1:33" ht="112.5">
      <c r="A972" s="187" t="e">
        <f t="shared" ca="1" si="34"/>
        <v>#NAME?</v>
      </c>
      <c r="B972" s="273" t="s">
        <v>1786</v>
      </c>
      <c r="C972" s="274"/>
      <c r="D972" s="274" t="s">
        <v>6102</v>
      </c>
      <c r="E972" s="274" t="s">
        <v>13577</v>
      </c>
      <c r="F972" s="274" t="s">
        <v>13572</v>
      </c>
      <c r="G972" s="274" t="s">
        <v>13578</v>
      </c>
      <c r="H972" s="355">
        <v>43550</v>
      </c>
      <c r="I972" s="276" t="str">
        <f t="shared" si="45"/>
        <v>LINKS REQUIRED</v>
      </c>
      <c r="J972" s="272"/>
      <c r="K972" s="282"/>
      <c r="L972" s="278"/>
      <c r="M972" s="278"/>
      <c r="N972" s="278"/>
      <c r="O972" s="278"/>
      <c r="P972" s="278"/>
      <c r="Q972" s="278"/>
      <c r="R972" s="278"/>
      <c r="S972" s="278"/>
      <c r="T972" s="278"/>
      <c r="U972" s="282"/>
      <c r="V972" s="282"/>
      <c r="W972" s="279"/>
      <c r="X972" s="282"/>
      <c r="Y972" s="281" t="s">
        <v>13579</v>
      </c>
      <c r="Z972" s="274" t="str">
        <f t="shared" si="35"/>
        <v>BJXSIX</v>
      </c>
      <c r="AA972" s="274" t="str">
        <f t="shared" si="36"/>
        <v>BJX</v>
      </c>
      <c r="AB972" s="274" t="str">
        <f t="shared" si="37"/>
        <v>SIX</v>
      </c>
      <c r="AC972" s="274" t="str">
        <f t="shared" si="38"/>
        <v>HFTY9KM</v>
      </c>
      <c r="AD972" s="274" t="str">
        <f t="shared" si="39"/>
        <v>HFT</v>
      </c>
      <c r="AE972" s="274" t="str">
        <f t="shared" si="40"/>
        <v>Y9KM</v>
      </c>
      <c r="AF972" s="274" t="e">
        <f t="shared" ca="1" si="41"/>
        <v>#NAME?</v>
      </c>
      <c r="AG972" s="274" t="e">
        <f t="shared" ca="1" si="42"/>
        <v>#NAME?</v>
      </c>
    </row>
    <row r="973" spans="1:33" ht="243.75">
      <c r="A973" s="187" t="e">
        <f t="shared" ca="1" si="34"/>
        <v>#NAME?</v>
      </c>
      <c r="B973" s="273" t="s">
        <v>1786</v>
      </c>
      <c r="C973" s="274"/>
      <c r="D973" s="274" t="s">
        <v>6114</v>
      </c>
      <c r="E973" s="274" t="s">
        <v>13580</v>
      </c>
      <c r="F973" s="274" t="s">
        <v>13581</v>
      </c>
      <c r="G973" s="287" t="s">
        <v>13582</v>
      </c>
      <c r="H973" s="355">
        <v>43545</v>
      </c>
      <c r="I973" s="276" t="str">
        <f t="shared" si="45"/>
        <v>LINKS REQUIRED</v>
      </c>
      <c r="J973" s="272"/>
      <c r="K973" s="282"/>
      <c r="L973" s="278"/>
      <c r="M973" s="278"/>
      <c r="N973" s="278"/>
      <c r="O973" s="278"/>
      <c r="P973" s="278"/>
      <c r="Q973" s="278"/>
      <c r="R973" s="278"/>
      <c r="S973" s="278"/>
      <c r="T973" s="278"/>
      <c r="U973" s="282"/>
      <c r="V973" s="282"/>
      <c r="W973" s="279"/>
      <c r="X973" s="282"/>
      <c r="Y973" s="281" t="s">
        <v>13583</v>
      </c>
      <c r="Z973" s="274" t="str">
        <f t="shared" si="35"/>
        <v>7RHSI7</v>
      </c>
      <c r="AA973" s="274" t="str">
        <f t="shared" si="36"/>
        <v>7RH</v>
      </c>
      <c r="AB973" s="274" t="str">
        <f t="shared" si="37"/>
        <v>SI7</v>
      </c>
      <c r="AC973" s="274" t="str">
        <f t="shared" si="38"/>
        <v>4X7ZY6W</v>
      </c>
      <c r="AD973" s="274" t="str">
        <f t="shared" si="39"/>
        <v>4X7</v>
      </c>
      <c r="AE973" s="274" t="str">
        <f t="shared" si="40"/>
        <v>ZY6W</v>
      </c>
      <c r="AF973" s="274" t="e">
        <f t="shared" ca="1" si="41"/>
        <v>#NAME?</v>
      </c>
      <c r="AG973" s="274" t="e">
        <f t="shared" ca="1" si="42"/>
        <v>#NAME?</v>
      </c>
    </row>
    <row r="974" spans="1:33" ht="281.25">
      <c r="A974" s="187" t="e">
        <f t="shared" ca="1" si="34"/>
        <v>#NAME?</v>
      </c>
      <c r="B974" s="273" t="s">
        <v>1762</v>
      </c>
      <c r="C974" s="274"/>
      <c r="D974" s="274" t="s">
        <v>6114</v>
      </c>
      <c r="E974" s="274" t="s">
        <v>13584</v>
      </c>
      <c r="F974" s="274" t="s">
        <v>13585</v>
      </c>
      <c r="G974" s="274" t="s">
        <v>13586</v>
      </c>
      <c r="H974" s="355"/>
      <c r="I974" s="276" t="str">
        <f t="shared" si="45"/>
        <v>LINKS REQUIRED</v>
      </c>
      <c r="J974" s="272"/>
      <c r="K974" s="282"/>
      <c r="L974" s="278"/>
      <c r="M974" s="278"/>
      <c r="N974" s="278"/>
      <c r="O974" s="278"/>
      <c r="P974" s="278"/>
      <c r="Q974" s="278"/>
      <c r="R974" s="278"/>
      <c r="S974" s="278"/>
      <c r="T974" s="278"/>
      <c r="U974" s="282"/>
      <c r="V974" s="282"/>
      <c r="W974" s="279"/>
      <c r="X974" s="282"/>
      <c r="Y974" s="281" t="s">
        <v>13587</v>
      </c>
      <c r="Z974" s="274" t="str">
        <f t="shared" si="35"/>
        <v>6IESL7</v>
      </c>
      <c r="AA974" s="274" t="str">
        <f t="shared" si="36"/>
        <v>6IE</v>
      </c>
      <c r="AB974" s="274" t="str">
        <f t="shared" si="37"/>
        <v>SL7</v>
      </c>
      <c r="AC974" s="274" t="str">
        <f t="shared" si="38"/>
        <v>KEKX9S2</v>
      </c>
      <c r="AD974" s="274" t="str">
        <f t="shared" si="39"/>
        <v>KEK</v>
      </c>
      <c r="AE974" s="274" t="str">
        <f t="shared" si="40"/>
        <v>X9S2</v>
      </c>
      <c r="AF974" s="274" t="e">
        <f t="shared" ca="1" si="41"/>
        <v>#NAME?</v>
      </c>
      <c r="AG974" s="274" t="e">
        <f t="shared" ca="1" si="42"/>
        <v>#NAME?</v>
      </c>
    </row>
    <row r="975" spans="1:33" ht="150">
      <c r="A975" s="187" t="e">
        <f t="shared" ca="1" si="34"/>
        <v>#NAME?</v>
      </c>
      <c r="B975" s="273" t="s">
        <v>1762</v>
      </c>
      <c r="C975" s="274"/>
      <c r="D975" s="274"/>
      <c r="E975" s="274" t="s">
        <v>13588</v>
      </c>
      <c r="F975" s="274" t="s">
        <v>6162</v>
      </c>
      <c r="G975" s="287" t="s">
        <v>13589</v>
      </c>
      <c r="H975" s="355"/>
      <c r="I975" s="276" t="str">
        <f t="shared" si="45"/>
        <v>LINKS REQUIRED</v>
      </c>
      <c r="J975" s="272"/>
      <c r="K975" s="282"/>
      <c r="L975" s="278"/>
      <c r="M975" s="278"/>
      <c r="N975" s="278"/>
      <c r="O975" s="278"/>
      <c r="P975" s="278"/>
      <c r="Q975" s="278"/>
      <c r="R975" s="278"/>
      <c r="S975" s="278"/>
      <c r="T975" s="278"/>
      <c r="U975" s="282"/>
      <c r="V975" s="282"/>
      <c r="W975" s="279"/>
      <c r="X975" s="282"/>
      <c r="Y975" s="281" t="s">
        <v>13590</v>
      </c>
      <c r="Z975" s="274" t="str">
        <f t="shared" si="35"/>
        <v>XAASLP</v>
      </c>
      <c r="AA975" s="274" t="str">
        <f t="shared" si="36"/>
        <v>XAA</v>
      </c>
      <c r="AB975" s="274" t="str">
        <f t="shared" si="37"/>
        <v>SLP</v>
      </c>
      <c r="AC975" s="274" t="str">
        <f t="shared" si="38"/>
        <v>X75KZW8</v>
      </c>
      <c r="AD975" s="274" t="str">
        <f t="shared" si="39"/>
        <v>X75</v>
      </c>
      <c r="AE975" s="274" t="str">
        <f t="shared" si="40"/>
        <v>KZW8</v>
      </c>
      <c r="AF975" s="274" t="e">
        <f t="shared" ca="1" si="41"/>
        <v>#NAME?</v>
      </c>
      <c r="AG975" s="274" t="e">
        <f t="shared" ca="1" si="42"/>
        <v>#NAME?</v>
      </c>
    </row>
    <row r="976" spans="1:33" ht="281.25">
      <c r="A976" s="187" t="e">
        <f t="shared" ca="1" si="34"/>
        <v>#NAME?</v>
      </c>
      <c r="B976" s="273" t="s">
        <v>1765</v>
      </c>
      <c r="C976" s="287" t="s">
        <v>13591</v>
      </c>
      <c r="D976" s="274" t="s">
        <v>6114</v>
      </c>
      <c r="E976" s="274" t="s">
        <v>13592</v>
      </c>
      <c r="F976" s="274" t="s">
        <v>13593</v>
      </c>
      <c r="G976" s="274" t="s">
        <v>13594</v>
      </c>
      <c r="H976" s="355"/>
      <c r="I976" s="276" t="str">
        <f t="shared" si="45"/>
        <v>LINKS REQUIRED</v>
      </c>
      <c r="J976" s="272"/>
      <c r="K976" s="282"/>
      <c r="L976" s="278"/>
      <c r="M976" s="278"/>
      <c r="N976" s="278"/>
      <c r="O976" s="278"/>
      <c r="P976" s="278"/>
      <c r="Q976" s="278"/>
      <c r="R976" s="278"/>
      <c r="S976" s="278"/>
      <c r="T976" s="278"/>
      <c r="U976" s="282"/>
      <c r="V976" s="282"/>
      <c r="W976" s="279"/>
      <c r="X976" s="282"/>
      <c r="Y976" s="281" t="s">
        <v>13595</v>
      </c>
      <c r="Z976" s="274" t="str">
        <f t="shared" si="35"/>
        <v>SDXSX1</v>
      </c>
      <c r="AA976" s="274" t="str">
        <f t="shared" si="36"/>
        <v>SDX</v>
      </c>
      <c r="AB976" s="274" t="str">
        <f t="shared" si="37"/>
        <v>SX1</v>
      </c>
      <c r="AC976" s="274" t="str">
        <f t="shared" si="38"/>
        <v>4KSHH82</v>
      </c>
      <c r="AD976" s="274" t="str">
        <f t="shared" si="39"/>
        <v>4KS</v>
      </c>
      <c r="AE976" s="274" t="str">
        <f t="shared" si="40"/>
        <v>HH82</v>
      </c>
      <c r="AF976" s="274" t="e">
        <f t="shared" ca="1" si="41"/>
        <v>#NAME?</v>
      </c>
      <c r="AG976" s="274" t="e">
        <f t="shared" ca="1" si="42"/>
        <v>#NAME?</v>
      </c>
    </row>
    <row r="977" spans="1:33" ht="225">
      <c r="A977" s="187" t="e">
        <f t="shared" ca="1" si="34"/>
        <v>#NAME?</v>
      </c>
      <c r="B977" s="273" t="s">
        <v>1765</v>
      </c>
      <c r="C977" s="274"/>
      <c r="D977" s="274" t="s">
        <v>6114</v>
      </c>
      <c r="E977" s="274" t="s">
        <v>13596</v>
      </c>
      <c r="F977" s="274" t="s">
        <v>12762</v>
      </c>
      <c r="G977" s="274" t="s">
        <v>13597</v>
      </c>
      <c r="H977" s="355"/>
      <c r="I977" s="276" t="str">
        <f t="shared" si="45"/>
        <v>LINKS HARVESTED</v>
      </c>
      <c r="J977" s="272"/>
      <c r="K977" s="282"/>
      <c r="L977" s="278" t="s">
        <v>6118</v>
      </c>
      <c r="M977" s="278"/>
      <c r="N977" s="278" t="s">
        <v>6118</v>
      </c>
      <c r="O977" s="278"/>
      <c r="P977" s="278"/>
      <c r="Q977" s="278"/>
      <c r="R977" s="278"/>
      <c r="S977" s="278"/>
      <c r="T977" s="278"/>
      <c r="U977" s="282"/>
      <c r="V977" s="274" t="s">
        <v>13598</v>
      </c>
      <c r="W977" s="283" t="s">
        <v>6111</v>
      </c>
      <c r="X977" s="279" t="s">
        <v>13599</v>
      </c>
      <c r="Y977" s="281" t="s">
        <v>13600</v>
      </c>
      <c r="Z977" s="274" t="str">
        <f t="shared" si="35"/>
        <v>NCYSXA</v>
      </c>
      <c r="AA977" s="274" t="str">
        <f t="shared" si="36"/>
        <v>NCY</v>
      </c>
      <c r="AB977" s="274" t="str">
        <f t="shared" si="37"/>
        <v>SXA</v>
      </c>
      <c r="AC977" s="274" t="str">
        <f t="shared" si="38"/>
        <v>6G4U5P2</v>
      </c>
      <c r="AD977" s="274" t="str">
        <f t="shared" si="39"/>
        <v>6G4</v>
      </c>
      <c r="AE977" s="274" t="str">
        <f t="shared" si="40"/>
        <v>U5P2</v>
      </c>
      <c r="AF977" s="274" t="e">
        <f t="shared" ca="1" si="41"/>
        <v>#NAME?</v>
      </c>
      <c r="AG977" s="274" t="e">
        <f t="shared" ca="1" si="42"/>
        <v>#NAME?</v>
      </c>
    </row>
    <row r="978" spans="1:33" ht="225">
      <c r="A978" s="187" t="e">
        <f t="shared" ca="1" si="34"/>
        <v>#NAME?</v>
      </c>
      <c r="B978" s="273" t="s">
        <v>1765</v>
      </c>
      <c r="C978" s="274"/>
      <c r="D978" s="274" t="s">
        <v>6114</v>
      </c>
      <c r="E978" s="313" t="s">
        <v>13601</v>
      </c>
      <c r="F978" s="274" t="s">
        <v>13602</v>
      </c>
      <c r="G978" s="274" t="s">
        <v>13603</v>
      </c>
      <c r="H978" s="355"/>
      <c r="I978" s="276" t="str">
        <f t="shared" si="45"/>
        <v>LINKS HARVESTED</v>
      </c>
      <c r="J978" s="272"/>
      <c r="K978" s="282"/>
      <c r="L978" s="278" t="s">
        <v>6118</v>
      </c>
      <c r="M978" s="278"/>
      <c r="N978" s="278" t="s">
        <v>6109</v>
      </c>
      <c r="O978" s="278"/>
      <c r="P978" s="278"/>
      <c r="Q978" s="278"/>
      <c r="R978" s="278"/>
      <c r="S978" s="278"/>
      <c r="T978" s="278"/>
      <c r="U978" s="282"/>
      <c r="V978" s="274" t="s">
        <v>13604</v>
      </c>
      <c r="W978" s="283" t="s">
        <v>6111</v>
      </c>
      <c r="X978" s="279" t="s">
        <v>13605</v>
      </c>
      <c r="Y978" s="281" t="s">
        <v>13606</v>
      </c>
      <c r="Z978" s="274" t="str">
        <f t="shared" si="35"/>
        <v>GMSSXX</v>
      </c>
      <c r="AA978" s="274" t="str">
        <f t="shared" si="36"/>
        <v>GMS</v>
      </c>
      <c r="AB978" s="274" t="str">
        <f t="shared" si="37"/>
        <v>SXX</v>
      </c>
      <c r="AC978" s="274" t="str">
        <f t="shared" si="38"/>
        <v>DL1ENE6</v>
      </c>
      <c r="AD978" s="274" t="str">
        <f t="shared" si="39"/>
        <v>DL1</v>
      </c>
      <c r="AE978" s="274" t="str">
        <f t="shared" si="40"/>
        <v>ENE6</v>
      </c>
      <c r="AF978" s="274" t="e">
        <f t="shared" ca="1" si="41"/>
        <v>#NAME?</v>
      </c>
      <c r="AG978" s="274" t="e">
        <f t="shared" ca="1" si="42"/>
        <v>#NAME?</v>
      </c>
    </row>
    <row r="979" spans="1:33" ht="281.25">
      <c r="A979" s="187" t="e">
        <f t="shared" ca="1" si="34"/>
        <v>#NAME?</v>
      </c>
      <c r="B979" s="273" t="s">
        <v>1765</v>
      </c>
      <c r="C979" s="274"/>
      <c r="D979" s="274" t="s">
        <v>3214</v>
      </c>
      <c r="E979" s="274" t="s">
        <v>13607</v>
      </c>
      <c r="F979" s="274" t="s">
        <v>13608</v>
      </c>
      <c r="G979" s="274" t="s">
        <v>13609</v>
      </c>
      <c r="H979" s="355">
        <v>43556</v>
      </c>
      <c r="I979" s="276" t="str">
        <f t="shared" si="45"/>
        <v>LINKS REQUIRED</v>
      </c>
      <c r="J979" s="272"/>
      <c r="K979" s="282"/>
      <c r="L979" s="278"/>
      <c r="M979" s="278"/>
      <c r="N979" s="278"/>
      <c r="O979" s="278"/>
      <c r="P979" s="278"/>
      <c r="Q979" s="278"/>
      <c r="R979" s="278"/>
      <c r="S979" s="278"/>
      <c r="T979" s="278"/>
      <c r="U979" s="282"/>
      <c r="V979" s="282"/>
      <c r="W979" s="279"/>
      <c r="X979" s="282"/>
      <c r="Y979" s="281" t="s">
        <v>13610</v>
      </c>
      <c r="Z979" s="274" t="str">
        <f t="shared" si="35"/>
        <v>ARFSP3</v>
      </c>
      <c r="AA979" s="274" t="str">
        <f t="shared" si="36"/>
        <v>ARF</v>
      </c>
      <c r="AB979" s="274" t="str">
        <f t="shared" si="37"/>
        <v>SP3</v>
      </c>
      <c r="AC979" s="274" t="str">
        <f t="shared" si="38"/>
        <v>R4UIC6T</v>
      </c>
      <c r="AD979" s="274" t="str">
        <f t="shared" si="39"/>
        <v>R4U</v>
      </c>
      <c r="AE979" s="274" t="str">
        <f t="shared" si="40"/>
        <v>IC6T</v>
      </c>
      <c r="AF979" s="274" t="e">
        <f t="shared" ca="1" si="41"/>
        <v>#NAME?</v>
      </c>
      <c r="AG979" s="274" t="e">
        <f t="shared" ca="1" si="42"/>
        <v>#NAME?</v>
      </c>
    </row>
    <row r="980" spans="1:33" ht="75">
      <c r="A980" s="187" t="e">
        <f t="shared" ca="1" si="34"/>
        <v>#NAME?</v>
      </c>
      <c r="B980" s="273" t="s">
        <v>1765</v>
      </c>
      <c r="C980" s="274"/>
      <c r="D980" s="274" t="s">
        <v>3214</v>
      </c>
      <c r="E980" s="274" t="s">
        <v>13611</v>
      </c>
      <c r="F980" s="274" t="s">
        <v>13612</v>
      </c>
      <c r="G980" s="274" t="s">
        <v>13613</v>
      </c>
      <c r="H980" s="355">
        <v>43556</v>
      </c>
      <c r="I980" s="276" t="str">
        <f t="shared" si="45"/>
        <v>LINKS HARVESTED</v>
      </c>
      <c r="J980" s="272"/>
      <c r="K980" s="282"/>
      <c r="L980" s="278" t="s">
        <v>6118</v>
      </c>
      <c r="M980" s="278"/>
      <c r="N980" s="278" t="s">
        <v>6109</v>
      </c>
      <c r="O980" s="278"/>
      <c r="P980" s="278"/>
      <c r="Q980" s="278"/>
      <c r="R980" s="278"/>
      <c r="S980" s="278"/>
      <c r="T980" s="278"/>
      <c r="U980" s="282"/>
      <c r="V980" s="274" t="s">
        <v>13614</v>
      </c>
      <c r="W980" s="283" t="s">
        <v>6111</v>
      </c>
      <c r="X980" s="279" t="s">
        <v>13615</v>
      </c>
      <c r="Y980" s="281" t="s">
        <v>13616</v>
      </c>
      <c r="Z980" s="274" t="str">
        <f t="shared" si="35"/>
        <v>8URSPX</v>
      </c>
      <c r="AA980" s="274" t="str">
        <f t="shared" si="36"/>
        <v>8UR</v>
      </c>
      <c r="AB980" s="274" t="str">
        <f t="shared" si="37"/>
        <v>SPX</v>
      </c>
      <c r="AC980" s="274" t="str">
        <f t="shared" si="38"/>
        <v>XKE23F3</v>
      </c>
      <c r="AD980" s="274" t="str">
        <f t="shared" si="39"/>
        <v>XKE</v>
      </c>
      <c r="AE980" s="274" t="str">
        <f t="shared" si="40"/>
        <v>23F3</v>
      </c>
      <c r="AF980" s="274" t="e">
        <f t="shared" ca="1" si="41"/>
        <v>#NAME?</v>
      </c>
      <c r="AG980" s="274" t="e">
        <f t="shared" ca="1" si="42"/>
        <v>#NAME?</v>
      </c>
    </row>
    <row r="981" spans="1:33" ht="93.75">
      <c r="A981" s="187" t="e">
        <f t="shared" ca="1" si="34"/>
        <v>#NAME?</v>
      </c>
      <c r="B981" s="273" t="s">
        <v>1886</v>
      </c>
      <c r="C981" s="274"/>
      <c r="D981" s="274" t="s">
        <v>6114</v>
      </c>
      <c r="E981" s="274" t="s">
        <v>13617</v>
      </c>
      <c r="F981" s="274" t="s">
        <v>13618</v>
      </c>
      <c r="G981" s="274"/>
      <c r="H981" s="355">
        <v>43556</v>
      </c>
      <c r="I981" s="276" t="str">
        <f t="shared" si="45"/>
        <v>LINKS HARVESTED</v>
      </c>
      <c r="J981" s="272"/>
      <c r="K981" s="282"/>
      <c r="L981" s="278" t="s">
        <v>6109</v>
      </c>
      <c r="M981" s="278"/>
      <c r="N981" s="278" t="s">
        <v>6109</v>
      </c>
      <c r="O981" s="278"/>
      <c r="P981" s="278"/>
      <c r="Q981" s="278"/>
      <c r="R981" s="278"/>
      <c r="S981" s="278"/>
      <c r="T981" s="278"/>
      <c r="U981" s="282"/>
      <c r="V981" s="282"/>
      <c r="W981" s="283" t="s">
        <v>6111</v>
      </c>
      <c r="X981" s="309" t="s">
        <v>13619</v>
      </c>
      <c r="Y981" s="281" t="s">
        <v>13620</v>
      </c>
      <c r="Z981" s="274" t="str">
        <f t="shared" si="35"/>
        <v>0B7SUB</v>
      </c>
      <c r="AA981" s="274" t="str">
        <f t="shared" si="36"/>
        <v>0B7</v>
      </c>
      <c r="AB981" s="274" t="str">
        <f t="shared" si="37"/>
        <v>SUB</v>
      </c>
      <c r="AC981" s="274" t="str">
        <f t="shared" si="38"/>
        <v>FXE2RCX</v>
      </c>
      <c r="AD981" s="274" t="str">
        <f t="shared" si="39"/>
        <v>FXE</v>
      </c>
      <c r="AE981" s="274" t="str">
        <f t="shared" si="40"/>
        <v>2RCX</v>
      </c>
      <c r="AF981" s="274" t="e">
        <f t="shared" ca="1" si="41"/>
        <v>#NAME?</v>
      </c>
      <c r="AG981" s="274" t="e">
        <f t="shared" ca="1" si="42"/>
        <v>#NAME?</v>
      </c>
    </row>
    <row r="982" spans="1:33" ht="75">
      <c r="A982" s="187" t="e">
        <f t="shared" ca="1" si="34"/>
        <v>#NAME?</v>
      </c>
      <c r="B982" s="273" t="s">
        <v>1886</v>
      </c>
      <c r="C982" s="274"/>
      <c r="D982" s="274" t="s">
        <v>6114</v>
      </c>
      <c r="E982" s="313" t="s">
        <v>13621</v>
      </c>
      <c r="F982" s="274" t="s">
        <v>13618</v>
      </c>
      <c r="G982" s="274"/>
      <c r="H982" s="355">
        <v>43556</v>
      </c>
      <c r="I982" s="276" t="str">
        <f t="shared" si="45"/>
        <v>LINKS HARVESTED</v>
      </c>
      <c r="J982" s="272"/>
      <c r="K982" s="282"/>
      <c r="L982" s="278" t="s">
        <v>6109</v>
      </c>
      <c r="M982" s="278"/>
      <c r="N982" s="278" t="s">
        <v>6109</v>
      </c>
      <c r="O982" s="278"/>
      <c r="P982" s="278"/>
      <c r="Q982" s="278"/>
      <c r="R982" s="278"/>
      <c r="S982" s="278"/>
      <c r="T982" s="278"/>
      <c r="U982" s="282"/>
      <c r="V982" s="282"/>
      <c r="W982" s="283" t="s">
        <v>6111</v>
      </c>
      <c r="X982" s="309" t="s">
        <v>13622</v>
      </c>
      <c r="Y982" s="281" t="s">
        <v>13623</v>
      </c>
      <c r="Z982" s="274" t="str">
        <f t="shared" si="35"/>
        <v>XOQSUJ</v>
      </c>
      <c r="AA982" s="274" t="str">
        <f t="shared" si="36"/>
        <v>XOQ</v>
      </c>
      <c r="AB982" s="274" t="str">
        <f t="shared" si="37"/>
        <v>SUJ</v>
      </c>
      <c r="AC982" s="274" t="str">
        <f t="shared" si="38"/>
        <v>8XG4L2X</v>
      </c>
      <c r="AD982" s="274" t="str">
        <f t="shared" si="39"/>
        <v>8XG</v>
      </c>
      <c r="AE982" s="274" t="str">
        <f t="shared" si="40"/>
        <v>4L2X</v>
      </c>
      <c r="AF982" s="274" t="e">
        <f t="shared" ca="1" si="41"/>
        <v>#NAME?</v>
      </c>
      <c r="AG982" s="274" t="e">
        <f t="shared" ca="1" si="42"/>
        <v>#NAME?</v>
      </c>
    </row>
    <row r="983" spans="1:33" ht="262.5">
      <c r="A983" s="187" t="e">
        <f t="shared" ca="1" si="34"/>
        <v>#NAME?</v>
      </c>
      <c r="B983" s="273" t="s">
        <v>1765</v>
      </c>
      <c r="C983" s="274"/>
      <c r="D983" s="274" t="s">
        <v>6114</v>
      </c>
      <c r="E983" s="274" t="s">
        <v>13624</v>
      </c>
      <c r="F983" s="274" t="s">
        <v>6583</v>
      </c>
      <c r="G983" s="274" t="s">
        <v>13625</v>
      </c>
      <c r="H983" s="355">
        <v>43556</v>
      </c>
      <c r="I983" s="276" t="str">
        <f t="shared" si="45"/>
        <v>LINKS HARVESTED</v>
      </c>
      <c r="J983" s="272"/>
      <c r="K983" s="282"/>
      <c r="L983" s="278" t="s">
        <v>6109</v>
      </c>
      <c r="M983" s="278"/>
      <c r="N983" s="278" t="s">
        <v>6109</v>
      </c>
      <c r="O983" s="278"/>
      <c r="P983" s="278"/>
      <c r="Q983" s="278"/>
      <c r="R983" s="278"/>
      <c r="S983" s="278"/>
      <c r="T983" s="278"/>
      <c r="U983" s="282"/>
      <c r="V983" s="282"/>
      <c r="W983" s="283" t="s">
        <v>6111</v>
      </c>
      <c r="X983" s="309" t="s">
        <v>13626</v>
      </c>
      <c r="Y983" s="281" t="s">
        <v>13627</v>
      </c>
      <c r="Z983" s="274" t="str">
        <f t="shared" si="35"/>
        <v>934SUX</v>
      </c>
      <c r="AA983" s="274" t="str">
        <f t="shared" si="36"/>
        <v>934</v>
      </c>
      <c r="AB983" s="274" t="str">
        <f t="shared" si="37"/>
        <v>SUX</v>
      </c>
      <c r="AC983" s="274" t="str">
        <f t="shared" si="38"/>
        <v>FGT7XAG</v>
      </c>
      <c r="AD983" s="274" t="str">
        <f t="shared" si="39"/>
        <v>FGT</v>
      </c>
      <c r="AE983" s="274" t="str">
        <f t="shared" si="40"/>
        <v>7XAG</v>
      </c>
      <c r="AF983" s="274" t="e">
        <f t="shared" ca="1" si="41"/>
        <v>#NAME?</v>
      </c>
      <c r="AG983" s="274" t="e">
        <f t="shared" ca="1" si="42"/>
        <v>#NAME?</v>
      </c>
    </row>
    <row r="984" spans="1:33" ht="150">
      <c r="A984" s="187" t="e">
        <f t="shared" ca="1" si="34"/>
        <v>#NAME?</v>
      </c>
      <c r="B984" s="273" t="s">
        <v>1765</v>
      </c>
      <c r="C984" s="274"/>
      <c r="D984" s="274" t="s">
        <v>6114</v>
      </c>
      <c r="E984" s="274" t="s">
        <v>13628</v>
      </c>
      <c r="F984" s="274" t="s">
        <v>13629</v>
      </c>
      <c r="G984" s="294" t="s">
        <v>13630</v>
      </c>
      <c r="H984" s="355">
        <v>43557</v>
      </c>
      <c r="I984" s="276" t="str">
        <f t="shared" si="45"/>
        <v>LINKS HARVESTED</v>
      </c>
      <c r="J984" s="272"/>
      <c r="K984" s="282"/>
      <c r="L984" s="278" t="s">
        <v>6147</v>
      </c>
      <c r="M984" s="278"/>
      <c r="N984" s="278" t="s">
        <v>6109</v>
      </c>
      <c r="O984" s="278"/>
      <c r="P984" s="278"/>
      <c r="Q984" s="278"/>
      <c r="R984" s="278"/>
      <c r="S984" s="278"/>
      <c r="T984" s="278"/>
      <c r="U984" s="282"/>
      <c r="V984" s="274" t="s">
        <v>13631</v>
      </c>
      <c r="W984" s="283" t="s">
        <v>6111</v>
      </c>
      <c r="X984" s="279" t="s">
        <v>13632</v>
      </c>
      <c r="Y984" s="281" t="s">
        <v>13633</v>
      </c>
      <c r="Z984" s="274" t="str">
        <f t="shared" si="35"/>
        <v>AQRSY2</v>
      </c>
      <c r="AA984" s="274" t="str">
        <f t="shared" si="36"/>
        <v>AQR</v>
      </c>
      <c r="AB984" s="274" t="str">
        <f t="shared" si="37"/>
        <v>SY2</v>
      </c>
      <c r="AC984" s="274" t="str">
        <f t="shared" si="38"/>
        <v>USB7ZNS</v>
      </c>
      <c r="AD984" s="274" t="str">
        <f t="shared" si="39"/>
        <v>USB</v>
      </c>
      <c r="AE984" s="274" t="str">
        <f t="shared" si="40"/>
        <v>7ZNS</v>
      </c>
      <c r="AF984" s="274" t="e">
        <f t="shared" ca="1" si="41"/>
        <v>#NAME?</v>
      </c>
      <c r="AG984" s="274" t="e">
        <f t="shared" ca="1" si="42"/>
        <v>#NAME?</v>
      </c>
    </row>
    <row r="985" spans="1:33" ht="69">
      <c r="A985" s="187" t="e">
        <f t="shared" ca="1" si="34"/>
        <v>#NAME?</v>
      </c>
      <c r="B985" s="273" t="s">
        <v>1765</v>
      </c>
      <c r="C985" s="274"/>
      <c r="D985" s="274" t="s">
        <v>6102</v>
      </c>
      <c r="E985" s="274" t="s">
        <v>13634</v>
      </c>
      <c r="F985" s="274" t="s">
        <v>13635</v>
      </c>
      <c r="G985" s="294" t="s">
        <v>13636</v>
      </c>
      <c r="H985" s="355">
        <v>43557</v>
      </c>
      <c r="I985" s="276" t="str">
        <f t="shared" si="45"/>
        <v>LINKS HARVESTED</v>
      </c>
      <c r="J985" s="272"/>
      <c r="K985" s="282"/>
      <c r="L985" s="278" t="s">
        <v>6118</v>
      </c>
      <c r="M985" s="278"/>
      <c r="N985" s="278" t="s">
        <v>6109</v>
      </c>
      <c r="O985" s="278"/>
      <c r="P985" s="278"/>
      <c r="Q985" s="278"/>
      <c r="R985" s="278"/>
      <c r="S985" s="278"/>
      <c r="T985" s="278"/>
      <c r="U985" s="282"/>
      <c r="V985" s="274" t="s">
        <v>13637</v>
      </c>
      <c r="W985" s="283" t="s">
        <v>6111</v>
      </c>
      <c r="X985" s="279" t="s">
        <v>13638</v>
      </c>
      <c r="Y985" s="281" t="s">
        <v>13639</v>
      </c>
      <c r="Z985" s="274" t="str">
        <f t="shared" si="35"/>
        <v>OPGSYY</v>
      </c>
      <c r="AA985" s="274" t="str">
        <f t="shared" si="36"/>
        <v>OPG</v>
      </c>
      <c r="AB985" s="274" t="str">
        <f t="shared" si="37"/>
        <v>SYY</v>
      </c>
      <c r="AC985" s="274" t="str">
        <f t="shared" si="38"/>
        <v>9WGJRD7</v>
      </c>
      <c r="AD985" s="274" t="str">
        <f t="shared" si="39"/>
        <v>9WG</v>
      </c>
      <c r="AE985" s="274" t="str">
        <f t="shared" si="40"/>
        <v>JRD7</v>
      </c>
      <c r="AF985" s="274" t="e">
        <f t="shared" ca="1" si="41"/>
        <v>#NAME?</v>
      </c>
      <c r="AG985" s="274" t="e">
        <f t="shared" ca="1" si="42"/>
        <v>#NAME?</v>
      </c>
    </row>
    <row r="986" spans="1:33" ht="93.75">
      <c r="A986" s="187" t="e">
        <f t="shared" ca="1" si="34"/>
        <v>#NAME?</v>
      </c>
      <c r="B986" s="273" t="s">
        <v>1765</v>
      </c>
      <c r="C986" s="274"/>
      <c r="D986" s="274" t="s">
        <v>6102</v>
      </c>
      <c r="E986" s="274" t="s">
        <v>13640</v>
      </c>
      <c r="F986" s="274" t="s">
        <v>13641</v>
      </c>
      <c r="G986" s="274" t="s">
        <v>13642</v>
      </c>
      <c r="H986" s="355">
        <v>43558</v>
      </c>
      <c r="I986" s="276" t="str">
        <f t="shared" si="45"/>
        <v>LINKS HARVESTED</v>
      </c>
      <c r="J986" s="272"/>
      <c r="K986" s="282"/>
      <c r="L986" s="278" t="s">
        <v>6118</v>
      </c>
      <c r="M986" s="278"/>
      <c r="N986" s="278" t="s">
        <v>6109</v>
      </c>
      <c r="O986" s="278"/>
      <c r="P986" s="278"/>
      <c r="Q986" s="278"/>
      <c r="R986" s="278"/>
      <c r="S986" s="278"/>
      <c r="T986" s="278"/>
      <c r="U986" s="282"/>
      <c r="V986" s="274" t="s">
        <v>13643</v>
      </c>
      <c r="W986" s="283" t="s">
        <v>6111</v>
      </c>
      <c r="X986" s="279" t="s">
        <v>13644</v>
      </c>
      <c r="Y986" s="281" t="s">
        <v>13645</v>
      </c>
      <c r="Z986" s="274" t="str">
        <f t="shared" si="35"/>
        <v>8H2T2K</v>
      </c>
      <c r="AA986" s="274" t="str">
        <f t="shared" si="36"/>
        <v>8H2</v>
      </c>
      <c r="AB986" s="274" t="str">
        <f t="shared" si="37"/>
        <v>T2K</v>
      </c>
      <c r="AC986" s="274" t="str">
        <f t="shared" si="38"/>
        <v>8TQ3PLW</v>
      </c>
      <c r="AD986" s="274" t="str">
        <f t="shared" si="39"/>
        <v>8TQ</v>
      </c>
      <c r="AE986" s="274" t="str">
        <f t="shared" si="40"/>
        <v>3PLW</v>
      </c>
      <c r="AF986" s="274" t="e">
        <f t="shared" ca="1" si="41"/>
        <v>#NAME?</v>
      </c>
      <c r="AG986" s="274" t="e">
        <f t="shared" ca="1" si="42"/>
        <v>#NAME?</v>
      </c>
    </row>
    <row r="987" spans="1:33" ht="168.75">
      <c r="A987" s="187" t="e">
        <f t="shared" ca="1" si="34"/>
        <v>#NAME?</v>
      </c>
      <c r="B987" s="273" t="s">
        <v>1765</v>
      </c>
      <c r="C987" s="274"/>
      <c r="D987" s="274" t="s">
        <v>6102</v>
      </c>
      <c r="E987" s="274" t="s">
        <v>13646</v>
      </c>
      <c r="F987" s="274" t="s">
        <v>13647</v>
      </c>
      <c r="G987" s="294" t="s">
        <v>13648</v>
      </c>
      <c r="H987" s="355">
        <v>43558</v>
      </c>
      <c r="I987" s="276" t="str">
        <f t="shared" si="45"/>
        <v>LINKS HARVESTED</v>
      </c>
      <c r="J987" s="272"/>
      <c r="K987" s="282"/>
      <c r="L987" s="278" t="s">
        <v>6118</v>
      </c>
      <c r="M987" s="278"/>
      <c r="N987" s="278" t="s">
        <v>6109</v>
      </c>
      <c r="O987" s="278"/>
      <c r="P987" s="278"/>
      <c r="Q987" s="278"/>
      <c r="R987" s="278"/>
      <c r="S987" s="278"/>
      <c r="T987" s="278"/>
      <c r="U987" s="282"/>
      <c r="V987" s="274" t="s">
        <v>13649</v>
      </c>
      <c r="W987" s="283" t="s">
        <v>6111</v>
      </c>
      <c r="X987" s="279" t="s">
        <v>13650</v>
      </c>
      <c r="Y987" s="281" t="s">
        <v>13651</v>
      </c>
      <c r="Z987" s="274" t="str">
        <f t="shared" si="35"/>
        <v>N77T2M</v>
      </c>
      <c r="AA987" s="274" t="str">
        <f t="shared" si="36"/>
        <v>N77</v>
      </c>
      <c r="AB987" s="274" t="str">
        <f t="shared" si="37"/>
        <v>T2M</v>
      </c>
      <c r="AC987" s="274" t="str">
        <f t="shared" si="38"/>
        <v>AALDG31</v>
      </c>
      <c r="AD987" s="274" t="str">
        <f t="shared" si="39"/>
        <v>AAL</v>
      </c>
      <c r="AE987" s="274" t="str">
        <f t="shared" si="40"/>
        <v>DG31</v>
      </c>
      <c r="AF987" s="274" t="e">
        <f t="shared" ca="1" si="41"/>
        <v>#NAME?</v>
      </c>
      <c r="AG987" s="274" t="e">
        <f t="shared" ca="1" si="42"/>
        <v>#NAME?</v>
      </c>
    </row>
    <row r="988" spans="1:33" ht="225">
      <c r="A988" s="187" t="e">
        <f t="shared" ca="1" si="34"/>
        <v>#NAME?</v>
      </c>
      <c r="B988" s="273" t="s">
        <v>1765</v>
      </c>
      <c r="C988" s="274"/>
      <c r="D988" s="274" t="s">
        <v>6102</v>
      </c>
      <c r="E988" s="274" t="s">
        <v>13652</v>
      </c>
      <c r="F988" s="274" t="s">
        <v>13653</v>
      </c>
      <c r="G988" s="294" t="s">
        <v>13654</v>
      </c>
      <c r="H988" s="355">
        <v>43558</v>
      </c>
      <c r="I988" s="276" t="str">
        <f t="shared" si="45"/>
        <v>LINKS HARVESTED</v>
      </c>
      <c r="J988" s="272"/>
      <c r="K988" s="282"/>
      <c r="L988" s="278" t="s">
        <v>6118</v>
      </c>
      <c r="M988" s="278"/>
      <c r="N988" s="278" t="s">
        <v>6109</v>
      </c>
      <c r="O988" s="278"/>
      <c r="P988" s="278"/>
      <c r="Q988" s="278"/>
      <c r="R988" s="278"/>
      <c r="S988" s="278"/>
      <c r="T988" s="278"/>
      <c r="U988" s="274"/>
      <c r="V988" s="274" t="s">
        <v>13655</v>
      </c>
      <c r="W988" s="283" t="s">
        <v>6111</v>
      </c>
      <c r="X988" s="279" t="s">
        <v>13656</v>
      </c>
      <c r="Y988" s="281" t="s">
        <v>13657</v>
      </c>
      <c r="Z988" s="274" t="str">
        <f t="shared" si="35"/>
        <v>JD5T2N</v>
      </c>
      <c r="AA988" s="274" t="str">
        <f t="shared" si="36"/>
        <v>JD5</v>
      </c>
      <c r="AB988" s="274" t="str">
        <f t="shared" si="37"/>
        <v>T2N</v>
      </c>
      <c r="AC988" s="274" t="str">
        <f t="shared" si="38"/>
        <v>UMB98PT</v>
      </c>
      <c r="AD988" s="274" t="str">
        <f t="shared" si="39"/>
        <v>UMB</v>
      </c>
      <c r="AE988" s="274" t="str">
        <f t="shared" si="40"/>
        <v>98PT</v>
      </c>
      <c r="AF988" s="274" t="e">
        <f t="shared" ca="1" si="41"/>
        <v>#NAME?</v>
      </c>
      <c r="AG988" s="274" t="e">
        <f t="shared" ca="1" si="42"/>
        <v>#NAME?</v>
      </c>
    </row>
    <row r="989" spans="1:33" ht="150">
      <c r="A989" s="187" t="e">
        <f t="shared" ca="1" si="34"/>
        <v>#NAME?</v>
      </c>
      <c r="B989" s="273" t="s">
        <v>1765</v>
      </c>
      <c r="C989" s="274"/>
      <c r="D989" s="274" t="s">
        <v>6114</v>
      </c>
      <c r="E989" s="274" t="s">
        <v>13658</v>
      </c>
      <c r="F989" s="274" t="s">
        <v>13602</v>
      </c>
      <c r="G989" s="274" t="s">
        <v>13659</v>
      </c>
      <c r="H989" s="355">
        <v>43558</v>
      </c>
      <c r="I989" s="276" t="str">
        <f t="shared" si="45"/>
        <v>LINKS REQUIRED</v>
      </c>
      <c r="J989" s="272"/>
      <c r="K989" s="282"/>
      <c r="L989" s="278"/>
      <c r="M989" s="278"/>
      <c r="N989" s="278"/>
      <c r="O989" s="278"/>
      <c r="P989" s="278"/>
      <c r="Q989" s="278"/>
      <c r="R989" s="278"/>
      <c r="S989" s="278"/>
      <c r="T989" s="278"/>
      <c r="U989" s="282"/>
      <c r="V989" s="282"/>
      <c r="W989" s="279"/>
      <c r="X989" s="282"/>
      <c r="Y989" s="281" t="s">
        <v>13660</v>
      </c>
      <c r="Z989" s="274" t="str">
        <f t="shared" si="35"/>
        <v>4AVT9E</v>
      </c>
      <c r="AA989" s="274" t="str">
        <f t="shared" si="36"/>
        <v>4AV</v>
      </c>
      <c r="AB989" s="274" t="str">
        <f t="shared" si="37"/>
        <v>T9E</v>
      </c>
      <c r="AC989" s="274" t="str">
        <f t="shared" si="38"/>
        <v>X8AA8DL</v>
      </c>
      <c r="AD989" s="274" t="str">
        <f t="shared" si="39"/>
        <v>X8A</v>
      </c>
      <c r="AE989" s="274" t="str">
        <f t="shared" si="40"/>
        <v>A8DL</v>
      </c>
      <c r="AF989" s="274" t="e">
        <f t="shared" ca="1" si="41"/>
        <v>#NAME?</v>
      </c>
      <c r="AG989" s="274" t="e">
        <f t="shared" ca="1" si="42"/>
        <v>#NAME?</v>
      </c>
    </row>
    <row r="990" spans="1:33" ht="131.25">
      <c r="A990" s="187" t="e">
        <f t="shared" ca="1" si="34"/>
        <v>#NAME?</v>
      </c>
      <c r="B990" s="273" t="s">
        <v>1765</v>
      </c>
      <c r="C990" s="274"/>
      <c r="D990" s="274" t="s">
        <v>6114</v>
      </c>
      <c r="E990" s="274" t="s">
        <v>13661</v>
      </c>
      <c r="F990" s="274" t="s">
        <v>13662</v>
      </c>
      <c r="G990" s="274" t="s">
        <v>13663</v>
      </c>
      <c r="H990" s="355">
        <v>43559</v>
      </c>
      <c r="I990" s="276" t="str">
        <f t="shared" si="45"/>
        <v>LINKS HARVESTED</v>
      </c>
      <c r="J990" s="272"/>
      <c r="K990" s="282"/>
      <c r="L990" s="278" t="s">
        <v>6118</v>
      </c>
      <c r="M990" s="278"/>
      <c r="N990" s="278" t="s">
        <v>6109</v>
      </c>
      <c r="O990" s="278"/>
      <c r="P990" s="278"/>
      <c r="Q990" s="278"/>
      <c r="R990" s="278"/>
      <c r="S990" s="278"/>
      <c r="T990" s="278"/>
      <c r="U990" s="282"/>
      <c r="V990" s="274" t="s">
        <v>13664</v>
      </c>
      <c r="W990" s="283" t="s">
        <v>6111</v>
      </c>
      <c r="X990" s="279" t="s">
        <v>13665</v>
      </c>
      <c r="Y990" s="281" t="s">
        <v>13666</v>
      </c>
      <c r="Z990" s="274" t="str">
        <f t="shared" si="35"/>
        <v>PB1T9N</v>
      </c>
      <c r="AA990" s="274" t="str">
        <f t="shared" si="36"/>
        <v>PB1</v>
      </c>
      <c r="AB990" s="274" t="str">
        <f t="shared" si="37"/>
        <v>T9N</v>
      </c>
      <c r="AC990" s="274" t="str">
        <f t="shared" si="38"/>
        <v>2X1S48D</v>
      </c>
      <c r="AD990" s="274" t="str">
        <f t="shared" si="39"/>
        <v>2X1</v>
      </c>
      <c r="AE990" s="274" t="str">
        <f t="shared" si="40"/>
        <v>S48D</v>
      </c>
      <c r="AF990" s="274" t="e">
        <f t="shared" ca="1" si="41"/>
        <v>#NAME?</v>
      </c>
      <c r="AG990" s="274" t="e">
        <f t="shared" ca="1" si="42"/>
        <v>#NAME?</v>
      </c>
    </row>
    <row r="991" spans="1:33" ht="131.25">
      <c r="A991" s="187" t="e">
        <f t="shared" ca="1" si="34"/>
        <v>#NAME?</v>
      </c>
      <c r="B991" s="273" t="s">
        <v>1765</v>
      </c>
      <c r="C991" s="274"/>
      <c r="D991" s="274" t="s">
        <v>6114</v>
      </c>
      <c r="E991" s="274" t="s">
        <v>13667</v>
      </c>
      <c r="F991" s="274" t="s">
        <v>13668</v>
      </c>
      <c r="G991" s="294" t="s">
        <v>13669</v>
      </c>
      <c r="H991" s="355">
        <v>43559</v>
      </c>
      <c r="I991" s="276" t="str">
        <f t="shared" si="45"/>
        <v>LINKS HARVESTED</v>
      </c>
      <c r="J991" s="307"/>
      <c r="K991" s="282"/>
      <c r="L991" s="278" t="s">
        <v>6118</v>
      </c>
      <c r="M991" s="278"/>
      <c r="N991" s="278" t="s">
        <v>6109</v>
      </c>
      <c r="O991" s="278"/>
      <c r="P991" s="278"/>
      <c r="Q991" s="278"/>
      <c r="R991" s="278"/>
      <c r="S991" s="278"/>
      <c r="T991" s="278"/>
      <c r="U991" s="282"/>
      <c r="V991" s="274" t="s">
        <v>13670</v>
      </c>
      <c r="W991" s="283" t="s">
        <v>6111</v>
      </c>
      <c r="X991" s="279" t="s">
        <v>13671</v>
      </c>
      <c r="Y991" s="281" t="s">
        <v>13672</v>
      </c>
      <c r="Z991" s="274" t="str">
        <f t="shared" si="35"/>
        <v>S87TAA</v>
      </c>
      <c r="AA991" s="274" t="str">
        <f t="shared" si="36"/>
        <v>S87</v>
      </c>
      <c r="AB991" s="274" t="str">
        <f t="shared" si="37"/>
        <v>TAA</v>
      </c>
      <c r="AC991" s="274" t="str">
        <f t="shared" si="38"/>
        <v>NDX67D9</v>
      </c>
      <c r="AD991" s="274" t="str">
        <f t="shared" si="39"/>
        <v>NDX</v>
      </c>
      <c r="AE991" s="274" t="str">
        <f t="shared" si="40"/>
        <v>67D9</v>
      </c>
      <c r="AF991" s="274" t="e">
        <f t="shared" ca="1" si="41"/>
        <v>#NAME?</v>
      </c>
      <c r="AG991" s="274" t="e">
        <f t="shared" ca="1" si="42"/>
        <v>#NAME?</v>
      </c>
    </row>
    <row r="992" spans="1:33" ht="112.5">
      <c r="A992" s="356"/>
      <c r="B992" s="357"/>
      <c r="C992" s="358"/>
      <c r="D992" s="358"/>
      <c r="E992" s="358" t="s">
        <v>13673</v>
      </c>
      <c r="F992" s="358" t="s">
        <v>13674</v>
      </c>
      <c r="G992" s="359"/>
      <c r="H992" s="360"/>
      <c r="I992" s="361"/>
      <c r="J992" s="307"/>
      <c r="L992" s="362"/>
      <c r="M992" s="362"/>
      <c r="N992" s="362"/>
      <c r="O992" s="362"/>
      <c r="P992" s="362"/>
      <c r="Q992" s="362"/>
      <c r="R992" s="362"/>
      <c r="S992" s="362"/>
      <c r="T992" s="362"/>
      <c r="V992" s="358"/>
      <c r="W992" s="283"/>
      <c r="X992" s="363"/>
      <c r="Y992" s="364"/>
      <c r="Z992" s="358"/>
      <c r="AA992" s="358"/>
      <c r="AB992" s="358"/>
      <c r="AC992" s="358"/>
      <c r="AD992" s="358"/>
      <c r="AE992" s="358"/>
      <c r="AF992" s="358"/>
      <c r="AG992" s="358"/>
    </row>
    <row r="993" spans="1:33" ht="69">
      <c r="A993" s="356"/>
      <c r="B993" s="357"/>
      <c r="C993" s="358"/>
      <c r="D993" s="358"/>
      <c r="E993" s="358"/>
      <c r="F993" s="358"/>
      <c r="G993" s="359"/>
      <c r="H993" s="360"/>
      <c r="I993" s="361"/>
      <c r="J993" s="307"/>
      <c r="L993" s="362"/>
      <c r="M993" s="362"/>
      <c r="N993" s="362"/>
      <c r="O993" s="362"/>
      <c r="P993" s="362"/>
      <c r="Q993" s="362"/>
      <c r="R993" s="362"/>
      <c r="S993" s="362"/>
      <c r="T993" s="362"/>
      <c r="V993" s="358"/>
      <c r="W993" s="283"/>
      <c r="X993" s="363"/>
      <c r="Y993" s="364"/>
      <c r="Z993" s="358"/>
      <c r="AA993" s="358"/>
      <c r="AB993" s="358"/>
      <c r="AC993" s="358"/>
      <c r="AD993" s="358"/>
      <c r="AE993" s="358"/>
      <c r="AF993" s="358"/>
      <c r="AG993" s="358"/>
    </row>
    <row r="994" spans="1:33" ht="69">
      <c r="A994" s="356"/>
      <c r="B994" s="357"/>
      <c r="C994" s="358"/>
      <c r="D994" s="358"/>
      <c r="E994" s="358"/>
      <c r="F994" s="358"/>
      <c r="G994" s="359"/>
      <c r="H994" s="360"/>
      <c r="I994" s="361"/>
      <c r="J994" s="307"/>
      <c r="L994" s="362"/>
      <c r="M994" s="362"/>
      <c r="N994" s="362"/>
      <c r="O994" s="362"/>
      <c r="P994" s="362"/>
      <c r="Q994" s="362"/>
      <c r="R994" s="362"/>
      <c r="S994" s="362"/>
      <c r="T994" s="362"/>
      <c r="V994" s="358"/>
      <c r="W994" s="283"/>
      <c r="X994" s="363"/>
      <c r="Y994" s="364"/>
      <c r="Z994" s="358"/>
      <c r="AA994" s="358"/>
      <c r="AB994" s="358"/>
      <c r="AC994" s="358"/>
      <c r="AD994" s="358"/>
      <c r="AE994" s="358"/>
      <c r="AF994" s="358"/>
      <c r="AG994" s="358"/>
    </row>
    <row r="995" spans="1:33" ht="69">
      <c r="A995" s="356"/>
      <c r="B995" s="357"/>
      <c r="C995" s="358"/>
      <c r="D995" s="358"/>
      <c r="E995" s="358"/>
      <c r="F995" s="358"/>
      <c r="G995" s="359"/>
      <c r="H995" s="360"/>
      <c r="I995" s="361"/>
      <c r="J995" s="307"/>
      <c r="L995" s="362"/>
      <c r="M995" s="362"/>
      <c r="N995" s="362"/>
      <c r="O995" s="362"/>
      <c r="P995" s="362"/>
      <c r="Q995" s="362"/>
      <c r="R995" s="362"/>
      <c r="S995" s="362"/>
      <c r="T995" s="362"/>
      <c r="V995" s="358"/>
      <c r="W995" s="283"/>
      <c r="X995" s="363"/>
      <c r="Y995" s="364"/>
      <c r="Z995" s="358"/>
      <c r="AA995" s="358"/>
      <c r="AB995" s="358"/>
      <c r="AC995" s="358"/>
      <c r="AD995" s="358"/>
      <c r="AE995" s="358"/>
      <c r="AF995" s="358"/>
      <c r="AG995" s="358"/>
    </row>
    <row r="996" spans="1:33" ht="69">
      <c r="A996" s="356"/>
      <c r="B996" s="357"/>
      <c r="C996" s="358"/>
      <c r="D996" s="358"/>
      <c r="E996" s="358"/>
      <c r="F996" s="358"/>
      <c r="G996" s="359"/>
      <c r="H996" s="360"/>
      <c r="I996" s="361"/>
      <c r="J996" s="307"/>
      <c r="L996" s="362"/>
      <c r="M996" s="362"/>
      <c r="N996" s="362"/>
      <c r="O996" s="362"/>
      <c r="P996" s="362"/>
      <c r="Q996" s="362"/>
      <c r="R996" s="362"/>
      <c r="S996" s="362"/>
      <c r="T996" s="362"/>
      <c r="V996" s="358"/>
      <c r="W996" s="283"/>
      <c r="X996" s="363"/>
      <c r="Y996" s="364"/>
      <c r="Z996" s="358"/>
      <c r="AA996" s="358"/>
      <c r="AB996" s="358"/>
      <c r="AC996" s="358"/>
      <c r="AD996" s="358"/>
      <c r="AE996" s="358"/>
      <c r="AF996" s="358"/>
      <c r="AG996" s="358"/>
    </row>
    <row r="997" spans="1:33" ht="69">
      <c r="A997" s="356"/>
      <c r="B997" s="357"/>
      <c r="C997" s="358"/>
      <c r="D997" s="358"/>
      <c r="E997" s="358"/>
      <c r="F997" s="358"/>
      <c r="G997" s="359"/>
      <c r="H997" s="360"/>
      <c r="I997" s="361"/>
      <c r="J997" s="307"/>
      <c r="L997" s="362"/>
      <c r="M997" s="362"/>
      <c r="N997" s="362"/>
      <c r="O997" s="362"/>
      <c r="P997" s="362"/>
      <c r="Q997" s="362"/>
      <c r="R997" s="362"/>
      <c r="S997" s="362"/>
      <c r="T997" s="362"/>
      <c r="V997" s="358"/>
      <c r="W997" s="283"/>
      <c r="X997" s="363"/>
      <c r="Y997" s="364"/>
      <c r="Z997" s="358"/>
      <c r="AA997" s="358"/>
      <c r="AB997" s="358"/>
      <c r="AC997" s="358"/>
      <c r="AD997" s="358"/>
      <c r="AE997" s="358"/>
      <c r="AF997" s="358"/>
      <c r="AG997" s="358"/>
    </row>
    <row r="998" spans="1:33" ht="69">
      <c r="A998" s="356"/>
      <c r="B998" s="357"/>
      <c r="C998" s="358"/>
      <c r="D998" s="358"/>
      <c r="E998" s="358"/>
      <c r="F998" s="358"/>
      <c r="G998" s="359"/>
      <c r="H998" s="360"/>
      <c r="I998" s="361"/>
      <c r="J998" s="307"/>
      <c r="L998" s="362"/>
      <c r="M998" s="362"/>
      <c r="N998" s="362"/>
      <c r="O998" s="362"/>
      <c r="P998" s="362"/>
      <c r="Q998" s="362"/>
      <c r="R998" s="362"/>
      <c r="S998" s="362"/>
      <c r="T998" s="362"/>
      <c r="V998" s="358"/>
      <c r="W998" s="283"/>
      <c r="X998" s="363"/>
      <c r="Y998" s="364"/>
      <c r="Z998" s="358"/>
      <c r="AA998" s="358"/>
      <c r="AB998" s="358"/>
      <c r="AC998" s="358"/>
      <c r="AD998" s="358"/>
      <c r="AE998" s="358"/>
      <c r="AF998" s="358"/>
      <c r="AG998" s="358"/>
    </row>
    <row r="999" spans="1:33" ht="69">
      <c r="A999" s="356"/>
      <c r="B999" s="357"/>
      <c r="C999" s="358"/>
      <c r="D999" s="358"/>
      <c r="E999" s="358"/>
      <c r="F999" s="358"/>
      <c r="G999" s="359"/>
      <c r="H999" s="360"/>
      <c r="I999" s="361"/>
      <c r="J999" s="307"/>
      <c r="L999" s="362"/>
      <c r="M999" s="362"/>
      <c r="N999" s="362"/>
      <c r="O999" s="362"/>
      <c r="P999" s="362"/>
      <c r="Q999" s="362"/>
      <c r="R999" s="362"/>
      <c r="S999" s="362"/>
      <c r="T999" s="362"/>
      <c r="V999" s="358"/>
      <c r="W999" s="283"/>
      <c r="X999" s="363"/>
      <c r="Y999" s="364"/>
      <c r="Z999" s="358"/>
      <c r="AA999" s="358"/>
      <c r="AB999" s="358"/>
      <c r="AC999" s="358"/>
      <c r="AD999" s="358"/>
      <c r="AE999" s="358"/>
      <c r="AF999" s="358"/>
      <c r="AG999" s="358"/>
    </row>
    <row r="1000" spans="1:33" ht="69">
      <c r="A1000" s="356"/>
      <c r="B1000" s="357"/>
      <c r="C1000" s="358"/>
      <c r="D1000" s="358"/>
      <c r="E1000" s="358"/>
      <c r="F1000" s="358"/>
      <c r="G1000" s="359"/>
      <c r="H1000" s="360"/>
      <c r="I1000" s="361"/>
      <c r="J1000" s="307"/>
      <c r="L1000" s="362"/>
      <c r="M1000" s="362"/>
      <c r="N1000" s="362"/>
      <c r="O1000" s="362"/>
      <c r="P1000" s="362"/>
      <c r="Q1000" s="362"/>
      <c r="R1000" s="362"/>
      <c r="S1000" s="362"/>
      <c r="T1000" s="362"/>
      <c r="V1000" s="358"/>
      <c r="W1000" s="283"/>
      <c r="X1000" s="363"/>
      <c r="Y1000" s="364"/>
      <c r="Z1000" s="358"/>
      <c r="AA1000" s="358"/>
      <c r="AB1000" s="358"/>
      <c r="AC1000" s="358"/>
      <c r="AD1000" s="358"/>
      <c r="AE1000" s="358"/>
      <c r="AF1000" s="358"/>
      <c r="AG1000" s="358"/>
    </row>
    <row r="1001" spans="1:33" ht="69">
      <c r="A1001" s="356"/>
      <c r="B1001" s="357"/>
      <c r="C1001" s="358"/>
      <c r="D1001" s="358"/>
      <c r="E1001" s="358"/>
      <c r="F1001" s="358"/>
      <c r="G1001" s="359"/>
      <c r="H1001" s="360"/>
      <c r="I1001" s="361"/>
      <c r="J1001" s="307"/>
      <c r="L1001" s="362"/>
      <c r="M1001" s="362"/>
      <c r="N1001" s="362"/>
      <c r="O1001" s="362"/>
      <c r="P1001" s="362"/>
      <c r="Q1001" s="362"/>
      <c r="R1001" s="362"/>
      <c r="S1001" s="362"/>
      <c r="T1001" s="362"/>
      <c r="V1001" s="358"/>
      <c r="W1001" s="283"/>
      <c r="X1001" s="363"/>
      <c r="Y1001" s="364"/>
      <c r="Z1001" s="358"/>
      <c r="AA1001" s="358"/>
      <c r="AB1001" s="358"/>
      <c r="AC1001" s="358"/>
      <c r="AD1001" s="358"/>
      <c r="AE1001" s="358"/>
      <c r="AF1001" s="358"/>
      <c r="AG1001" s="358"/>
    </row>
    <row r="1002" spans="1:33" ht="69">
      <c r="A1002" s="356"/>
      <c r="B1002" s="357"/>
      <c r="C1002" s="358"/>
      <c r="D1002" s="358"/>
      <c r="E1002" s="358"/>
      <c r="F1002" s="358"/>
      <c r="G1002" s="359"/>
      <c r="H1002" s="360"/>
      <c r="I1002" s="361"/>
      <c r="J1002" s="307"/>
      <c r="L1002" s="362"/>
      <c r="M1002" s="362"/>
      <c r="N1002" s="362"/>
      <c r="O1002" s="362"/>
      <c r="P1002" s="362"/>
      <c r="Q1002" s="362"/>
      <c r="R1002" s="362"/>
      <c r="S1002" s="362"/>
      <c r="T1002" s="362"/>
      <c r="V1002" s="358"/>
      <c r="W1002" s="283"/>
      <c r="X1002" s="363"/>
      <c r="Y1002" s="364"/>
      <c r="Z1002" s="358"/>
      <c r="AA1002" s="358"/>
      <c r="AB1002" s="358"/>
      <c r="AC1002" s="358"/>
      <c r="AD1002" s="358"/>
      <c r="AE1002" s="358"/>
      <c r="AF1002" s="358"/>
      <c r="AG1002" s="358"/>
    </row>
    <row r="1003" spans="1:33" ht="69">
      <c r="A1003" s="356"/>
      <c r="B1003" s="357"/>
      <c r="C1003" s="358"/>
      <c r="D1003" s="358"/>
      <c r="E1003" s="358"/>
      <c r="F1003" s="358"/>
      <c r="G1003" s="359"/>
      <c r="H1003" s="360"/>
      <c r="I1003" s="361"/>
      <c r="J1003" s="307"/>
      <c r="L1003" s="362"/>
      <c r="M1003" s="362"/>
      <c r="N1003" s="362"/>
      <c r="O1003" s="362"/>
      <c r="P1003" s="362"/>
      <c r="Q1003" s="362"/>
      <c r="R1003" s="362"/>
      <c r="S1003" s="362"/>
      <c r="T1003" s="362"/>
      <c r="V1003" s="358"/>
      <c r="W1003" s="283"/>
      <c r="X1003" s="363"/>
      <c r="Y1003" s="364"/>
      <c r="Z1003" s="358"/>
      <c r="AA1003" s="358"/>
      <c r="AB1003" s="358"/>
      <c r="AC1003" s="358"/>
      <c r="AD1003" s="358"/>
      <c r="AE1003" s="358"/>
      <c r="AF1003" s="358"/>
      <c r="AG1003" s="358"/>
    </row>
    <row r="1004" spans="1:33" ht="69">
      <c r="A1004" s="356"/>
      <c r="B1004" s="357"/>
      <c r="C1004" s="358"/>
      <c r="D1004" s="358"/>
      <c r="E1004" s="358"/>
      <c r="F1004" s="358"/>
      <c r="G1004" s="359"/>
      <c r="H1004" s="360"/>
      <c r="I1004" s="361"/>
      <c r="J1004" s="307"/>
      <c r="L1004" s="362"/>
      <c r="M1004" s="362"/>
      <c r="N1004" s="362"/>
      <c r="O1004" s="362"/>
      <c r="P1004" s="362"/>
      <c r="Q1004" s="362"/>
      <c r="R1004" s="362"/>
      <c r="S1004" s="362"/>
      <c r="T1004" s="362"/>
      <c r="V1004" s="358"/>
      <c r="W1004" s="283"/>
      <c r="X1004" s="363"/>
      <c r="Y1004" s="364"/>
      <c r="Z1004" s="358"/>
      <c r="AA1004" s="358"/>
      <c r="AB1004" s="358"/>
      <c r="AC1004" s="358"/>
      <c r="AD1004" s="358"/>
      <c r="AE1004" s="358"/>
      <c r="AF1004" s="358"/>
      <c r="AG1004" s="358"/>
    </row>
    <row r="1005" spans="1:33" ht="69">
      <c r="A1005" s="356"/>
      <c r="B1005" s="357"/>
      <c r="C1005" s="358"/>
      <c r="D1005" s="358"/>
      <c r="E1005" s="358"/>
      <c r="F1005" s="358"/>
      <c r="G1005" s="359"/>
      <c r="H1005" s="360"/>
      <c r="I1005" s="361"/>
      <c r="J1005" s="307"/>
      <c r="L1005" s="362"/>
      <c r="M1005" s="362"/>
      <c r="N1005" s="362"/>
      <c r="O1005" s="362"/>
      <c r="P1005" s="362"/>
      <c r="Q1005" s="362"/>
      <c r="R1005" s="362"/>
      <c r="S1005" s="362"/>
      <c r="T1005" s="362"/>
      <c r="V1005" s="358"/>
      <c r="W1005" s="283"/>
      <c r="X1005" s="363"/>
      <c r="Y1005" s="364"/>
      <c r="Z1005" s="358"/>
      <c r="AA1005" s="358"/>
      <c r="AB1005" s="358"/>
      <c r="AC1005" s="358"/>
      <c r="AD1005" s="358"/>
      <c r="AE1005" s="358"/>
      <c r="AF1005" s="358"/>
      <c r="AG1005" s="358"/>
    </row>
    <row r="1006" spans="1:33" ht="69">
      <c r="A1006" s="356"/>
      <c r="B1006" s="357"/>
      <c r="C1006" s="358"/>
      <c r="D1006" s="358"/>
      <c r="E1006" s="358"/>
      <c r="F1006" s="358"/>
      <c r="G1006" s="359"/>
      <c r="H1006" s="360"/>
      <c r="I1006" s="361"/>
      <c r="J1006" s="307"/>
      <c r="L1006" s="362"/>
      <c r="M1006" s="362"/>
      <c r="N1006" s="362"/>
      <c r="O1006" s="362"/>
      <c r="P1006" s="362"/>
      <c r="Q1006" s="362"/>
      <c r="R1006" s="362"/>
      <c r="S1006" s="362"/>
      <c r="T1006" s="362"/>
      <c r="V1006" s="358"/>
      <c r="W1006" s="283"/>
      <c r="X1006" s="363"/>
      <c r="Y1006" s="364"/>
      <c r="Z1006" s="358"/>
      <c r="AA1006" s="358"/>
      <c r="AB1006" s="358"/>
      <c r="AC1006" s="358"/>
      <c r="AD1006" s="358"/>
      <c r="AE1006" s="358"/>
      <c r="AF1006" s="358"/>
      <c r="AG1006" s="358"/>
    </row>
    <row r="1007" spans="1:33" ht="69">
      <c r="A1007" s="356"/>
      <c r="B1007" s="357"/>
      <c r="C1007" s="358"/>
      <c r="D1007" s="358"/>
      <c r="E1007" s="358"/>
      <c r="F1007" s="358"/>
      <c r="G1007" s="359"/>
      <c r="H1007" s="360"/>
      <c r="I1007" s="361"/>
      <c r="J1007" s="307"/>
      <c r="L1007" s="362"/>
      <c r="M1007" s="362"/>
      <c r="N1007" s="362"/>
      <c r="O1007" s="362"/>
      <c r="P1007" s="362"/>
      <c r="Q1007" s="362"/>
      <c r="R1007" s="362"/>
      <c r="S1007" s="362"/>
      <c r="T1007" s="362"/>
      <c r="V1007" s="358"/>
      <c r="W1007" s="283"/>
      <c r="X1007" s="363"/>
      <c r="Y1007" s="364"/>
      <c r="Z1007" s="358"/>
      <c r="AA1007" s="358"/>
      <c r="AB1007" s="358"/>
      <c r="AC1007" s="358"/>
      <c r="AD1007" s="358"/>
      <c r="AE1007" s="358"/>
      <c r="AF1007" s="358"/>
      <c r="AG1007" s="358"/>
    </row>
    <row r="1008" spans="1:33" ht="69">
      <c r="A1008" s="356"/>
      <c r="B1008" s="357"/>
      <c r="C1008" s="358"/>
      <c r="D1008" s="358"/>
      <c r="E1008" s="358"/>
      <c r="F1008" s="358"/>
      <c r="G1008" s="359"/>
      <c r="H1008" s="360"/>
      <c r="I1008" s="361"/>
      <c r="J1008" s="307"/>
      <c r="L1008" s="362"/>
      <c r="M1008" s="362"/>
      <c r="N1008" s="362"/>
      <c r="O1008" s="362"/>
      <c r="P1008" s="362"/>
      <c r="Q1008" s="362"/>
      <c r="R1008" s="362"/>
      <c r="S1008" s="362"/>
      <c r="T1008" s="362"/>
      <c r="V1008" s="358"/>
      <c r="W1008" s="283"/>
      <c r="X1008" s="363"/>
      <c r="Y1008" s="364"/>
      <c r="Z1008" s="358"/>
      <c r="AA1008" s="358"/>
      <c r="AB1008" s="358"/>
      <c r="AC1008" s="358"/>
      <c r="AD1008" s="358"/>
      <c r="AE1008" s="358"/>
      <c r="AF1008" s="358"/>
      <c r="AG1008" s="358"/>
    </row>
    <row r="1009" spans="1:33" ht="69">
      <c r="A1009" s="356"/>
      <c r="B1009" s="357"/>
      <c r="C1009" s="358"/>
      <c r="D1009" s="358"/>
      <c r="E1009" s="358"/>
      <c r="F1009" s="358"/>
      <c r="G1009" s="359"/>
      <c r="H1009" s="360"/>
      <c r="I1009" s="361"/>
      <c r="J1009" s="307"/>
      <c r="L1009" s="362"/>
      <c r="M1009" s="362"/>
      <c r="N1009" s="362"/>
      <c r="O1009" s="362"/>
      <c r="P1009" s="362"/>
      <c r="Q1009" s="362"/>
      <c r="R1009" s="362"/>
      <c r="S1009" s="362"/>
      <c r="T1009" s="362"/>
      <c r="V1009" s="358"/>
      <c r="W1009" s="283"/>
      <c r="X1009" s="363"/>
      <c r="Y1009" s="364"/>
      <c r="Z1009" s="358"/>
      <c r="AA1009" s="358"/>
      <c r="AB1009" s="358"/>
      <c r="AC1009" s="358"/>
      <c r="AD1009" s="358"/>
      <c r="AE1009" s="358"/>
      <c r="AF1009" s="358"/>
      <c r="AG1009" s="358"/>
    </row>
    <row r="1010" spans="1:33" ht="69">
      <c r="A1010" s="356"/>
      <c r="B1010" s="357"/>
      <c r="C1010" s="358"/>
      <c r="D1010" s="358"/>
      <c r="E1010" s="358"/>
      <c r="F1010" s="358"/>
      <c r="G1010" s="359"/>
      <c r="H1010" s="360"/>
      <c r="I1010" s="361"/>
      <c r="J1010" s="307"/>
      <c r="L1010" s="362"/>
      <c r="M1010" s="362"/>
      <c r="N1010" s="362"/>
      <c r="O1010" s="362"/>
      <c r="P1010" s="362"/>
      <c r="Q1010" s="362"/>
      <c r="R1010" s="362"/>
      <c r="S1010" s="362"/>
      <c r="T1010" s="362"/>
      <c r="V1010" s="358"/>
      <c r="W1010" s="283"/>
      <c r="X1010" s="363"/>
      <c r="Y1010" s="364"/>
      <c r="Z1010" s="358"/>
      <c r="AA1010" s="358"/>
      <c r="AB1010" s="358"/>
      <c r="AC1010" s="358"/>
      <c r="AD1010" s="358"/>
      <c r="AE1010" s="358"/>
      <c r="AF1010" s="358"/>
      <c r="AG1010" s="358"/>
    </row>
    <row r="1011" spans="1:33" ht="69">
      <c r="A1011" s="356"/>
      <c r="B1011" s="357"/>
      <c r="C1011" s="358"/>
      <c r="D1011" s="358"/>
      <c r="E1011" s="358"/>
      <c r="F1011" s="358"/>
      <c r="G1011" s="359"/>
      <c r="H1011" s="360"/>
      <c r="I1011" s="361"/>
      <c r="J1011" s="307"/>
      <c r="L1011" s="362"/>
      <c r="M1011" s="362"/>
      <c r="N1011" s="362"/>
      <c r="O1011" s="362"/>
      <c r="P1011" s="362"/>
      <c r="Q1011" s="362"/>
      <c r="R1011" s="362"/>
      <c r="S1011" s="362"/>
      <c r="T1011" s="362"/>
      <c r="V1011" s="358"/>
      <c r="W1011" s="283"/>
      <c r="X1011" s="363"/>
      <c r="Y1011" s="364"/>
      <c r="Z1011" s="358"/>
      <c r="AA1011" s="358"/>
      <c r="AB1011" s="358"/>
      <c r="AC1011" s="358"/>
      <c r="AD1011" s="358"/>
      <c r="AE1011" s="358"/>
      <c r="AF1011" s="358"/>
      <c r="AG1011" s="358"/>
    </row>
    <row r="1012" spans="1:33" ht="69">
      <c r="A1012" s="356"/>
      <c r="B1012" s="357"/>
      <c r="C1012" s="358"/>
      <c r="D1012" s="358"/>
      <c r="E1012" s="358"/>
      <c r="F1012" s="358"/>
      <c r="G1012" s="359"/>
      <c r="H1012" s="360"/>
      <c r="I1012" s="361"/>
      <c r="J1012" s="307"/>
      <c r="L1012" s="362"/>
      <c r="M1012" s="362"/>
      <c r="N1012" s="362"/>
      <c r="O1012" s="362"/>
      <c r="P1012" s="362"/>
      <c r="Q1012" s="362"/>
      <c r="R1012" s="362"/>
      <c r="S1012" s="362"/>
      <c r="T1012" s="362"/>
      <c r="V1012" s="358"/>
      <c r="W1012" s="283"/>
      <c r="X1012" s="363"/>
      <c r="Y1012" s="364"/>
      <c r="Z1012" s="358"/>
      <c r="AA1012" s="358"/>
      <c r="AB1012" s="358"/>
      <c r="AC1012" s="358"/>
      <c r="AD1012" s="358"/>
      <c r="AE1012" s="358"/>
      <c r="AF1012" s="358"/>
      <c r="AG1012" s="358"/>
    </row>
    <row r="1013" spans="1:33" ht="69">
      <c r="A1013" s="356"/>
      <c r="B1013" s="357"/>
      <c r="C1013" s="358"/>
      <c r="D1013" s="358"/>
      <c r="E1013" s="358"/>
      <c r="F1013" s="358"/>
      <c r="G1013" s="359"/>
      <c r="H1013" s="360"/>
      <c r="I1013" s="361"/>
      <c r="J1013" s="307"/>
      <c r="L1013" s="362"/>
      <c r="M1013" s="362"/>
      <c r="N1013" s="362"/>
      <c r="O1013" s="362"/>
      <c r="P1013" s="362"/>
      <c r="Q1013" s="362"/>
      <c r="R1013" s="362"/>
      <c r="S1013" s="362"/>
      <c r="T1013" s="362"/>
      <c r="V1013" s="358"/>
      <c r="W1013" s="283"/>
      <c r="X1013" s="363"/>
      <c r="Y1013" s="364"/>
      <c r="Z1013" s="358"/>
      <c r="AA1013" s="358"/>
      <c r="AB1013" s="358"/>
      <c r="AC1013" s="358"/>
      <c r="AD1013" s="358"/>
      <c r="AE1013" s="358"/>
      <c r="AF1013" s="358"/>
      <c r="AG1013" s="358"/>
    </row>
    <row r="1014" spans="1:33" ht="69">
      <c r="A1014" s="356"/>
      <c r="B1014" s="357"/>
      <c r="C1014" s="358"/>
      <c r="D1014" s="358"/>
      <c r="E1014" s="358"/>
      <c r="F1014" s="358"/>
      <c r="G1014" s="359"/>
      <c r="H1014" s="360"/>
      <c r="I1014" s="361"/>
      <c r="J1014" s="307"/>
      <c r="L1014" s="362"/>
      <c r="M1014" s="362"/>
      <c r="N1014" s="362"/>
      <c r="O1014" s="362"/>
      <c r="P1014" s="362"/>
      <c r="Q1014" s="362"/>
      <c r="R1014" s="362"/>
      <c r="S1014" s="362"/>
      <c r="T1014" s="362"/>
      <c r="V1014" s="358"/>
      <c r="W1014" s="283"/>
      <c r="X1014" s="363"/>
      <c r="Y1014" s="364"/>
      <c r="Z1014" s="358"/>
      <c r="AA1014" s="358"/>
      <c r="AB1014" s="358"/>
      <c r="AC1014" s="358"/>
      <c r="AD1014" s="358"/>
      <c r="AE1014" s="358"/>
      <c r="AF1014" s="358"/>
      <c r="AG1014" s="358"/>
    </row>
    <row r="1015" spans="1:33" ht="69">
      <c r="A1015" s="356"/>
      <c r="B1015" s="357"/>
      <c r="C1015" s="358"/>
      <c r="D1015" s="358"/>
      <c r="E1015" s="358"/>
      <c r="F1015" s="358"/>
      <c r="G1015" s="359"/>
      <c r="H1015" s="360"/>
      <c r="I1015" s="361"/>
      <c r="J1015" s="307"/>
      <c r="L1015" s="362"/>
      <c r="M1015" s="362"/>
      <c r="N1015" s="362"/>
      <c r="O1015" s="362"/>
      <c r="P1015" s="362"/>
      <c r="Q1015" s="362"/>
      <c r="R1015" s="362"/>
      <c r="S1015" s="362"/>
      <c r="T1015" s="362"/>
      <c r="V1015" s="358"/>
      <c r="W1015" s="283"/>
      <c r="X1015" s="363"/>
      <c r="Y1015" s="364"/>
      <c r="Z1015" s="358"/>
      <c r="AA1015" s="358"/>
      <c r="AB1015" s="358"/>
      <c r="AC1015" s="358"/>
      <c r="AD1015" s="358"/>
      <c r="AE1015" s="358"/>
      <c r="AF1015" s="358"/>
      <c r="AG1015" s="358"/>
    </row>
    <row r="1016" spans="1:33" ht="69">
      <c r="A1016" s="356"/>
      <c r="B1016" s="357"/>
      <c r="C1016" s="358"/>
      <c r="D1016" s="358"/>
      <c r="E1016" s="358"/>
      <c r="F1016" s="358"/>
      <c r="G1016" s="359"/>
      <c r="H1016" s="360"/>
      <c r="I1016" s="361"/>
      <c r="J1016" s="307"/>
      <c r="L1016" s="362"/>
      <c r="M1016" s="362"/>
      <c r="N1016" s="362"/>
      <c r="O1016" s="362"/>
      <c r="P1016" s="362"/>
      <c r="Q1016" s="362"/>
      <c r="R1016" s="362"/>
      <c r="S1016" s="362"/>
      <c r="T1016" s="362"/>
      <c r="V1016" s="358"/>
      <c r="W1016" s="283"/>
      <c r="X1016" s="363"/>
      <c r="Y1016" s="364"/>
      <c r="Z1016" s="358"/>
      <c r="AA1016" s="358"/>
      <c r="AB1016" s="358"/>
      <c r="AC1016" s="358"/>
      <c r="AD1016" s="358"/>
      <c r="AE1016" s="358"/>
      <c r="AF1016" s="358"/>
      <c r="AG1016" s="358"/>
    </row>
    <row r="1017" spans="1:33" ht="69">
      <c r="A1017" s="356"/>
      <c r="B1017" s="357"/>
      <c r="C1017" s="358"/>
      <c r="D1017" s="358"/>
      <c r="E1017" s="358"/>
      <c r="F1017" s="358"/>
      <c r="G1017" s="359"/>
      <c r="H1017" s="360"/>
      <c r="I1017" s="361"/>
      <c r="J1017" s="307"/>
      <c r="L1017" s="362"/>
      <c r="M1017" s="362"/>
      <c r="N1017" s="362"/>
      <c r="O1017" s="362"/>
      <c r="P1017" s="362"/>
      <c r="Q1017" s="362"/>
      <c r="R1017" s="362"/>
      <c r="S1017" s="362"/>
      <c r="T1017" s="362"/>
      <c r="V1017" s="358"/>
      <c r="W1017" s="283"/>
      <c r="X1017" s="363"/>
      <c r="Y1017" s="364"/>
      <c r="Z1017" s="358"/>
      <c r="AA1017" s="358"/>
      <c r="AB1017" s="358"/>
      <c r="AC1017" s="358"/>
      <c r="AD1017" s="358"/>
      <c r="AE1017" s="358"/>
      <c r="AF1017" s="358"/>
      <c r="AG1017" s="358"/>
    </row>
    <row r="1018" spans="1:33" ht="69">
      <c r="A1018" s="356"/>
      <c r="B1018" s="357"/>
      <c r="C1018" s="358"/>
      <c r="D1018" s="358"/>
      <c r="E1018" s="358"/>
      <c r="F1018" s="358"/>
      <c r="G1018" s="359"/>
      <c r="H1018" s="360"/>
      <c r="I1018" s="361"/>
      <c r="J1018" s="307"/>
      <c r="L1018" s="362"/>
      <c r="M1018" s="362"/>
      <c r="N1018" s="362"/>
      <c r="O1018" s="362"/>
      <c r="P1018" s="362"/>
      <c r="Q1018" s="362"/>
      <c r="R1018" s="362"/>
      <c r="S1018" s="362"/>
      <c r="T1018" s="362"/>
      <c r="V1018" s="358"/>
      <c r="W1018" s="283"/>
      <c r="X1018" s="363"/>
      <c r="Y1018" s="364"/>
      <c r="Z1018" s="358"/>
      <c r="AA1018" s="358"/>
      <c r="AB1018" s="358"/>
      <c r="AC1018" s="358"/>
      <c r="AD1018" s="358"/>
      <c r="AE1018" s="358"/>
      <c r="AF1018" s="358"/>
      <c r="AG1018" s="358"/>
    </row>
    <row r="1019" spans="1:33" ht="69">
      <c r="A1019" s="356"/>
      <c r="B1019" s="357"/>
      <c r="C1019" s="358"/>
      <c r="D1019" s="358"/>
      <c r="E1019" s="358"/>
      <c r="F1019" s="358"/>
      <c r="G1019" s="359"/>
      <c r="H1019" s="360"/>
      <c r="I1019" s="361"/>
      <c r="J1019" s="307"/>
      <c r="L1019" s="362"/>
      <c r="M1019" s="362"/>
      <c r="N1019" s="362"/>
      <c r="O1019" s="362"/>
      <c r="P1019" s="362"/>
      <c r="Q1019" s="362"/>
      <c r="R1019" s="362"/>
      <c r="S1019" s="362"/>
      <c r="T1019" s="362"/>
      <c r="V1019" s="358"/>
      <c r="W1019" s="283"/>
      <c r="X1019" s="363"/>
      <c r="Y1019" s="364"/>
      <c r="Z1019" s="358"/>
      <c r="AA1019" s="358"/>
      <c r="AB1019" s="358"/>
      <c r="AC1019" s="358"/>
      <c r="AD1019" s="358"/>
      <c r="AE1019" s="358"/>
      <c r="AF1019" s="358"/>
      <c r="AG1019" s="358"/>
    </row>
    <row r="1020" spans="1:33" ht="69">
      <c r="A1020" s="356"/>
      <c r="B1020" s="357"/>
      <c r="C1020" s="358"/>
      <c r="D1020" s="358"/>
      <c r="E1020" s="358"/>
      <c r="F1020" s="358"/>
      <c r="G1020" s="359"/>
      <c r="H1020" s="360"/>
      <c r="I1020" s="361"/>
      <c r="J1020" s="307"/>
      <c r="L1020" s="362"/>
      <c r="M1020" s="362"/>
      <c r="N1020" s="362"/>
      <c r="O1020" s="362"/>
      <c r="P1020" s="362"/>
      <c r="Q1020" s="362"/>
      <c r="R1020" s="362"/>
      <c r="S1020" s="362"/>
      <c r="T1020" s="362"/>
      <c r="V1020" s="358"/>
      <c r="W1020" s="283"/>
      <c r="X1020" s="363"/>
      <c r="Y1020" s="364"/>
      <c r="Z1020" s="358"/>
      <c r="AA1020" s="358"/>
      <c r="AB1020" s="358"/>
      <c r="AC1020" s="358"/>
      <c r="AD1020" s="358"/>
      <c r="AE1020" s="358"/>
      <c r="AF1020" s="358"/>
      <c r="AG1020" s="358"/>
    </row>
    <row r="1021" spans="1:33" ht="69">
      <c r="A1021" s="356"/>
      <c r="B1021" s="357"/>
      <c r="C1021" s="358"/>
      <c r="D1021" s="358"/>
      <c r="E1021" s="358"/>
      <c r="F1021" s="358"/>
      <c r="G1021" s="359"/>
      <c r="H1021" s="360"/>
      <c r="I1021" s="361"/>
      <c r="J1021" s="307"/>
      <c r="L1021" s="362"/>
      <c r="M1021" s="362"/>
      <c r="N1021" s="362"/>
      <c r="O1021" s="362"/>
      <c r="P1021" s="362"/>
      <c r="Q1021" s="362"/>
      <c r="R1021" s="362"/>
      <c r="S1021" s="362"/>
      <c r="T1021" s="362"/>
      <c r="V1021" s="358"/>
      <c r="W1021" s="283"/>
      <c r="X1021" s="363"/>
      <c r="Y1021" s="364"/>
      <c r="Z1021" s="358"/>
      <c r="AA1021" s="358"/>
      <c r="AB1021" s="358"/>
      <c r="AC1021" s="358"/>
      <c r="AD1021" s="358"/>
      <c r="AE1021" s="358"/>
      <c r="AF1021" s="358"/>
      <c r="AG1021" s="358"/>
    </row>
    <row r="1022" spans="1:33" ht="69">
      <c r="A1022" s="356"/>
      <c r="B1022" s="357"/>
      <c r="C1022" s="358"/>
      <c r="D1022" s="358"/>
      <c r="E1022" s="358"/>
      <c r="F1022" s="358"/>
      <c r="G1022" s="359"/>
      <c r="H1022" s="360"/>
      <c r="I1022" s="361"/>
      <c r="J1022" s="307"/>
      <c r="L1022" s="362"/>
      <c r="M1022" s="362"/>
      <c r="N1022" s="362"/>
      <c r="O1022" s="362"/>
      <c r="P1022" s="362"/>
      <c r="Q1022" s="362"/>
      <c r="R1022" s="362"/>
      <c r="S1022" s="362"/>
      <c r="T1022" s="362"/>
      <c r="V1022" s="358"/>
      <c r="W1022" s="283"/>
      <c r="X1022" s="363"/>
      <c r="Y1022" s="364"/>
      <c r="Z1022" s="358"/>
      <c r="AA1022" s="358"/>
      <c r="AB1022" s="358"/>
      <c r="AC1022" s="358"/>
      <c r="AD1022" s="358"/>
      <c r="AE1022" s="358"/>
      <c r="AF1022" s="358"/>
      <c r="AG1022" s="358"/>
    </row>
    <row r="1023" spans="1:33" ht="69">
      <c r="A1023" s="356"/>
      <c r="B1023" s="357"/>
      <c r="C1023" s="358"/>
      <c r="D1023" s="358"/>
      <c r="E1023" s="358"/>
      <c r="F1023" s="358"/>
      <c r="G1023" s="359"/>
      <c r="H1023" s="360"/>
      <c r="I1023" s="361"/>
      <c r="J1023" s="307"/>
      <c r="L1023" s="362"/>
      <c r="M1023" s="362"/>
      <c r="N1023" s="362"/>
      <c r="O1023" s="362"/>
      <c r="P1023" s="362"/>
      <c r="Q1023" s="362"/>
      <c r="R1023" s="362"/>
      <c r="S1023" s="362"/>
      <c r="T1023" s="362"/>
      <c r="V1023" s="358"/>
      <c r="W1023" s="283"/>
      <c r="X1023" s="363"/>
      <c r="Y1023" s="364"/>
      <c r="Z1023" s="358"/>
      <c r="AA1023" s="358"/>
      <c r="AB1023" s="358"/>
      <c r="AC1023" s="358"/>
      <c r="AD1023" s="358"/>
      <c r="AE1023" s="358"/>
      <c r="AF1023" s="358"/>
      <c r="AG1023" s="358"/>
    </row>
    <row r="1024" spans="1:33" ht="69">
      <c r="A1024" s="356"/>
      <c r="B1024" s="357"/>
      <c r="C1024" s="358"/>
      <c r="D1024" s="358"/>
      <c r="E1024" s="358"/>
      <c r="F1024" s="358"/>
      <c r="G1024" s="359"/>
      <c r="H1024" s="360"/>
      <c r="I1024" s="361"/>
      <c r="J1024" s="307"/>
      <c r="L1024" s="362"/>
      <c r="M1024" s="362"/>
      <c r="N1024" s="362"/>
      <c r="O1024" s="362"/>
      <c r="P1024" s="362"/>
      <c r="Q1024" s="362"/>
      <c r="R1024" s="362"/>
      <c r="S1024" s="362"/>
      <c r="T1024" s="362"/>
      <c r="V1024" s="358"/>
      <c r="W1024" s="283"/>
      <c r="X1024" s="363"/>
      <c r="Y1024" s="364"/>
      <c r="Z1024" s="358"/>
      <c r="AA1024" s="358"/>
      <c r="AB1024" s="358"/>
      <c r="AC1024" s="358"/>
      <c r="AD1024" s="358"/>
      <c r="AE1024" s="358"/>
      <c r="AF1024" s="358"/>
      <c r="AG1024" s="358"/>
    </row>
    <row r="1025" spans="1:33" ht="69">
      <c r="A1025" s="356"/>
      <c r="B1025" s="357"/>
      <c r="C1025" s="358"/>
      <c r="D1025" s="358"/>
      <c r="E1025" s="358"/>
      <c r="F1025" s="358"/>
      <c r="G1025" s="359"/>
      <c r="H1025" s="360"/>
      <c r="I1025" s="361"/>
      <c r="J1025" s="307"/>
      <c r="L1025" s="362"/>
      <c r="M1025" s="362"/>
      <c r="N1025" s="362"/>
      <c r="O1025" s="362"/>
      <c r="P1025" s="362"/>
      <c r="Q1025" s="362"/>
      <c r="R1025" s="362"/>
      <c r="S1025" s="362"/>
      <c r="T1025" s="362"/>
      <c r="V1025" s="358"/>
      <c r="W1025" s="283"/>
      <c r="X1025" s="363"/>
      <c r="Y1025" s="364"/>
      <c r="Z1025" s="358"/>
      <c r="AA1025" s="358"/>
      <c r="AB1025" s="358"/>
      <c r="AC1025" s="358"/>
      <c r="AD1025" s="358"/>
      <c r="AE1025" s="358"/>
      <c r="AF1025" s="358"/>
      <c r="AG1025" s="358"/>
    </row>
    <row r="1026" spans="1:33" ht="69">
      <c r="A1026" s="356"/>
      <c r="B1026" s="357"/>
      <c r="C1026" s="358"/>
      <c r="D1026" s="358"/>
      <c r="E1026" s="358"/>
      <c r="F1026" s="358"/>
      <c r="G1026" s="359"/>
      <c r="H1026" s="360"/>
      <c r="I1026" s="361"/>
      <c r="J1026" s="307"/>
      <c r="L1026" s="362"/>
      <c r="M1026" s="362"/>
      <c r="N1026" s="362"/>
      <c r="O1026" s="362"/>
      <c r="P1026" s="362"/>
      <c r="Q1026" s="362"/>
      <c r="R1026" s="362"/>
      <c r="S1026" s="362"/>
      <c r="T1026" s="362"/>
      <c r="V1026" s="358"/>
      <c r="W1026" s="283"/>
      <c r="X1026" s="363"/>
      <c r="Y1026" s="364"/>
      <c r="Z1026" s="358"/>
      <c r="AA1026" s="358"/>
      <c r="AB1026" s="358"/>
      <c r="AC1026" s="358"/>
      <c r="AD1026" s="358"/>
      <c r="AE1026" s="358"/>
      <c r="AF1026" s="358"/>
      <c r="AG1026" s="358"/>
    </row>
    <row r="1027" spans="1:33" ht="69">
      <c r="A1027" s="356"/>
      <c r="B1027" s="357"/>
      <c r="C1027" s="358"/>
      <c r="D1027" s="358"/>
      <c r="E1027" s="358"/>
      <c r="F1027" s="358"/>
      <c r="G1027" s="359"/>
      <c r="H1027" s="360"/>
      <c r="I1027" s="361"/>
      <c r="J1027" s="307"/>
      <c r="L1027" s="362"/>
      <c r="M1027" s="362"/>
      <c r="N1027" s="362"/>
      <c r="O1027" s="362"/>
      <c r="P1027" s="362"/>
      <c r="Q1027" s="362"/>
      <c r="R1027" s="362"/>
      <c r="S1027" s="362"/>
      <c r="T1027" s="362"/>
      <c r="V1027" s="358"/>
      <c r="W1027" s="283"/>
      <c r="X1027" s="363"/>
      <c r="Y1027" s="364"/>
      <c r="Z1027" s="358"/>
      <c r="AA1027" s="358"/>
      <c r="AB1027" s="358"/>
      <c r="AC1027" s="358"/>
      <c r="AD1027" s="358"/>
      <c r="AE1027" s="358"/>
      <c r="AF1027" s="358"/>
      <c r="AG1027" s="358"/>
    </row>
    <row r="1028" spans="1:33" ht="69">
      <c r="A1028" s="356"/>
      <c r="B1028" s="357"/>
      <c r="C1028" s="358"/>
      <c r="D1028" s="358"/>
      <c r="E1028" s="358"/>
      <c r="F1028" s="358"/>
      <c r="G1028" s="359"/>
      <c r="H1028" s="360"/>
      <c r="I1028" s="361"/>
      <c r="J1028" s="307"/>
      <c r="L1028" s="362"/>
      <c r="M1028" s="362"/>
      <c r="N1028" s="362"/>
      <c r="O1028" s="362"/>
      <c r="P1028" s="362"/>
      <c r="Q1028" s="362"/>
      <c r="R1028" s="362"/>
      <c r="S1028" s="362"/>
      <c r="T1028" s="362"/>
      <c r="V1028" s="358"/>
      <c r="W1028" s="283"/>
      <c r="X1028" s="363"/>
      <c r="Y1028" s="364"/>
      <c r="Z1028" s="358"/>
      <c r="AA1028" s="358"/>
      <c r="AB1028" s="358"/>
      <c r="AC1028" s="358"/>
      <c r="AD1028" s="358"/>
      <c r="AE1028" s="358"/>
      <c r="AF1028" s="358"/>
      <c r="AG1028" s="358"/>
    </row>
    <row r="1029" spans="1:33" ht="69">
      <c r="A1029" s="356"/>
      <c r="B1029" s="357"/>
      <c r="C1029" s="358"/>
      <c r="D1029" s="358"/>
      <c r="E1029" s="358"/>
      <c r="F1029" s="358"/>
      <c r="G1029" s="359"/>
      <c r="H1029" s="360"/>
      <c r="I1029" s="361"/>
      <c r="J1029" s="307"/>
      <c r="L1029" s="362"/>
      <c r="M1029" s="362"/>
      <c r="N1029" s="362"/>
      <c r="O1029" s="362"/>
      <c r="P1029" s="362"/>
      <c r="Q1029" s="362"/>
      <c r="R1029" s="362"/>
      <c r="S1029" s="362"/>
      <c r="T1029" s="362"/>
      <c r="V1029" s="358"/>
      <c r="W1029" s="283"/>
      <c r="X1029" s="363"/>
      <c r="Y1029" s="364"/>
      <c r="Z1029" s="358"/>
      <c r="AA1029" s="358"/>
      <c r="AB1029" s="358"/>
      <c r="AC1029" s="358"/>
      <c r="AD1029" s="358"/>
      <c r="AE1029" s="358"/>
      <c r="AF1029" s="358"/>
      <c r="AG1029" s="358"/>
    </row>
    <row r="1030" spans="1:33" ht="69">
      <c r="A1030" s="356"/>
      <c r="B1030" s="357"/>
      <c r="C1030" s="358"/>
      <c r="D1030" s="358"/>
      <c r="E1030" s="358"/>
      <c r="F1030" s="358"/>
      <c r="G1030" s="359"/>
      <c r="H1030" s="360"/>
      <c r="I1030" s="361"/>
      <c r="J1030" s="307"/>
      <c r="L1030" s="362"/>
      <c r="M1030" s="362"/>
      <c r="N1030" s="362"/>
      <c r="O1030" s="362"/>
      <c r="P1030" s="362"/>
      <c r="Q1030" s="362"/>
      <c r="R1030" s="362"/>
      <c r="S1030" s="362"/>
      <c r="T1030" s="362"/>
      <c r="V1030" s="358"/>
      <c r="W1030" s="283"/>
      <c r="X1030" s="363"/>
      <c r="Y1030" s="364"/>
      <c r="Z1030" s="358"/>
      <c r="AA1030" s="358"/>
      <c r="AB1030" s="358"/>
      <c r="AC1030" s="358"/>
      <c r="AD1030" s="358"/>
      <c r="AE1030" s="358"/>
      <c r="AF1030" s="358"/>
      <c r="AG1030" s="358"/>
    </row>
    <row r="1031" spans="1:33" ht="69">
      <c r="A1031" s="356"/>
      <c r="B1031" s="357"/>
      <c r="C1031" s="358"/>
      <c r="D1031" s="358"/>
      <c r="E1031" s="358"/>
      <c r="F1031" s="358"/>
      <c r="G1031" s="359"/>
      <c r="H1031" s="360"/>
      <c r="I1031" s="361"/>
      <c r="J1031" s="307"/>
      <c r="L1031" s="362"/>
      <c r="M1031" s="362"/>
      <c r="N1031" s="362"/>
      <c r="O1031" s="362"/>
      <c r="P1031" s="362"/>
      <c r="Q1031" s="362"/>
      <c r="R1031" s="362"/>
      <c r="S1031" s="362"/>
      <c r="T1031" s="362"/>
      <c r="V1031" s="358"/>
      <c r="W1031" s="283"/>
      <c r="X1031" s="363"/>
      <c r="Y1031" s="364"/>
      <c r="Z1031" s="358"/>
      <c r="AA1031" s="358"/>
      <c r="AB1031" s="358"/>
      <c r="AC1031" s="358"/>
      <c r="AD1031" s="358"/>
      <c r="AE1031" s="358"/>
      <c r="AF1031" s="358"/>
      <c r="AG1031" s="358"/>
    </row>
    <row r="1032" spans="1:33" ht="69">
      <c r="A1032" s="356"/>
      <c r="B1032" s="357"/>
      <c r="C1032" s="358"/>
      <c r="D1032" s="358"/>
      <c r="E1032" s="358"/>
      <c r="F1032" s="358"/>
      <c r="G1032" s="359"/>
      <c r="H1032" s="360"/>
      <c r="I1032" s="361"/>
      <c r="J1032" s="307"/>
      <c r="L1032" s="362"/>
      <c r="M1032" s="362"/>
      <c r="N1032" s="362"/>
      <c r="O1032" s="362"/>
      <c r="P1032" s="362"/>
      <c r="Q1032" s="362"/>
      <c r="R1032" s="362"/>
      <c r="S1032" s="362"/>
      <c r="T1032" s="362"/>
      <c r="V1032" s="358"/>
      <c r="W1032" s="283"/>
      <c r="X1032" s="363"/>
      <c r="Y1032" s="364"/>
      <c r="Z1032" s="358"/>
      <c r="AA1032" s="358"/>
      <c r="AB1032" s="358"/>
      <c r="AC1032" s="358"/>
      <c r="AD1032" s="358"/>
      <c r="AE1032" s="358"/>
      <c r="AF1032" s="358"/>
      <c r="AG1032" s="358"/>
    </row>
    <row r="1033" spans="1:33" ht="69">
      <c r="A1033" s="356"/>
      <c r="B1033" s="357"/>
      <c r="C1033" s="358"/>
      <c r="D1033" s="358"/>
      <c r="E1033" s="358"/>
      <c r="F1033" s="358"/>
      <c r="G1033" s="359"/>
      <c r="H1033" s="360"/>
      <c r="I1033" s="361"/>
      <c r="J1033" s="307"/>
      <c r="L1033" s="362"/>
      <c r="M1033" s="362"/>
      <c r="N1033" s="362"/>
      <c r="O1033" s="362"/>
      <c r="P1033" s="362"/>
      <c r="Q1033" s="362"/>
      <c r="R1033" s="362"/>
      <c r="S1033" s="362"/>
      <c r="T1033" s="362"/>
      <c r="V1033" s="358"/>
      <c r="W1033" s="283"/>
      <c r="X1033" s="363"/>
      <c r="Y1033" s="364"/>
      <c r="Z1033" s="358"/>
      <c r="AA1033" s="358"/>
      <c r="AB1033" s="358"/>
      <c r="AC1033" s="358"/>
      <c r="AD1033" s="358"/>
      <c r="AE1033" s="358"/>
      <c r="AF1033" s="358"/>
      <c r="AG1033" s="358"/>
    </row>
    <row r="1034" spans="1:33" ht="69">
      <c r="A1034" s="356"/>
      <c r="B1034" s="357"/>
      <c r="C1034" s="358"/>
      <c r="D1034" s="358"/>
      <c r="E1034" s="358"/>
      <c r="F1034" s="358"/>
      <c r="G1034" s="359"/>
      <c r="H1034" s="360"/>
      <c r="I1034" s="361"/>
      <c r="J1034" s="307"/>
      <c r="L1034" s="362"/>
      <c r="M1034" s="362"/>
      <c r="N1034" s="362"/>
      <c r="O1034" s="362"/>
      <c r="P1034" s="362"/>
      <c r="Q1034" s="362"/>
      <c r="R1034" s="362"/>
      <c r="S1034" s="362"/>
      <c r="T1034" s="362"/>
      <c r="V1034" s="358"/>
      <c r="W1034" s="283"/>
      <c r="X1034" s="363"/>
      <c r="Y1034" s="364"/>
      <c r="Z1034" s="358"/>
      <c r="AA1034" s="358"/>
      <c r="AB1034" s="358"/>
      <c r="AC1034" s="358"/>
      <c r="AD1034" s="358"/>
      <c r="AE1034" s="358"/>
      <c r="AF1034" s="358"/>
      <c r="AG1034" s="358"/>
    </row>
    <row r="1035" spans="1:33" ht="69">
      <c r="A1035" s="356"/>
      <c r="B1035" s="357"/>
      <c r="C1035" s="358"/>
      <c r="D1035" s="358"/>
      <c r="E1035" s="358"/>
      <c r="F1035" s="358"/>
      <c r="G1035" s="359"/>
      <c r="H1035" s="360"/>
      <c r="I1035" s="361"/>
      <c r="J1035" s="307"/>
      <c r="L1035" s="362"/>
      <c r="M1035" s="362"/>
      <c r="N1035" s="362"/>
      <c r="O1035" s="362"/>
      <c r="P1035" s="362"/>
      <c r="Q1035" s="362"/>
      <c r="R1035" s="362"/>
      <c r="S1035" s="362"/>
      <c r="T1035" s="362"/>
      <c r="V1035" s="358"/>
      <c r="W1035" s="283"/>
      <c r="X1035" s="363"/>
      <c r="Y1035" s="364"/>
      <c r="Z1035" s="358"/>
      <c r="AA1035" s="358"/>
      <c r="AB1035" s="358"/>
      <c r="AC1035" s="358"/>
      <c r="AD1035" s="358"/>
      <c r="AE1035" s="358"/>
      <c r="AF1035" s="358"/>
      <c r="AG1035" s="358"/>
    </row>
    <row r="1036" spans="1:33" ht="69">
      <c r="A1036" s="356"/>
      <c r="B1036" s="357"/>
      <c r="C1036" s="358"/>
      <c r="D1036" s="358"/>
      <c r="E1036" s="358"/>
      <c r="F1036" s="358"/>
      <c r="G1036" s="359"/>
      <c r="H1036" s="360"/>
      <c r="I1036" s="361"/>
      <c r="J1036" s="307"/>
      <c r="L1036" s="362"/>
      <c r="M1036" s="362"/>
      <c r="N1036" s="362"/>
      <c r="O1036" s="362"/>
      <c r="P1036" s="362"/>
      <c r="Q1036" s="362"/>
      <c r="R1036" s="362"/>
      <c r="S1036" s="362"/>
      <c r="T1036" s="362"/>
      <c r="V1036" s="358"/>
      <c r="W1036" s="283"/>
      <c r="X1036" s="363"/>
      <c r="Y1036" s="364"/>
      <c r="Z1036" s="358"/>
      <c r="AA1036" s="358"/>
      <c r="AB1036" s="358"/>
      <c r="AC1036" s="358"/>
      <c r="AD1036" s="358"/>
      <c r="AE1036" s="358"/>
      <c r="AF1036" s="358"/>
      <c r="AG1036" s="358"/>
    </row>
    <row r="1037" spans="1:33" ht="69">
      <c r="A1037" s="356"/>
      <c r="B1037" s="357"/>
      <c r="C1037" s="358"/>
      <c r="D1037" s="358"/>
      <c r="E1037" s="358"/>
      <c r="F1037" s="358"/>
      <c r="G1037" s="359"/>
      <c r="H1037" s="360"/>
      <c r="I1037" s="361"/>
      <c r="J1037" s="307"/>
      <c r="L1037" s="362"/>
      <c r="M1037" s="362"/>
      <c r="N1037" s="362"/>
      <c r="O1037" s="362"/>
      <c r="P1037" s="362"/>
      <c r="Q1037" s="362"/>
      <c r="R1037" s="362"/>
      <c r="S1037" s="362"/>
      <c r="T1037" s="362"/>
      <c r="V1037" s="358"/>
      <c r="W1037" s="283"/>
      <c r="X1037" s="363"/>
      <c r="Y1037" s="364"/>
      <c r="Z1037" s="358"/>
      <c r="AA1037" s="358"/>
      <c r="AB1037" s="358"/>
      <c r="AC1037" s="358"/>
      <c r="AD1037" s="358"/>
      <c r="AE1037" s="358"/>
      <c r="AF1037" s="358"/>
      <c r="AG1037" s="358"/>
    </row>
    <row r="1038" spans="1:33" ht="69">
      <c r="A1038" s="356"/>
      <c r="B1038" s="357"/>
      <c r="C1038" s="358"/>
      <c r="D1038" s="358"/>
      <c r="E1038" s="358"/>
      <c r="F1038" s="358"/>
      <c r="G1038" s="359"/>
      <c r="H1038" s="360"/>
      <c r="I1038" s="361"/>
      <c r="J1038" s="307"/>
      <c r="L1038" s="362"/>
      <c r="M1038" s="362"/>
      <c r="N1038" s="362"/>
      <c r="O1038" s="362"/>
      <c r="P1038" s="362"/>
      <c r="Q1038" s="362"/>
      <c r="R1038" s="362"/>
      <c r="S1038" s="362"/>
      <c r="T1038" s="362"/>
      <c r="V1038" s="358"/>
      <c r="W1038" s="283"/>
      <c r="X1038" s="363"/>
      <c r="Y1038" s="364"/>
      <c r="Z1038" s="358"/>
      <c r="AA1038" s="358"/>
      <c r="AB1038" s="358"/>
      <c r="AC1038" s="358"/>
      <c r="AD1038" s="358"/>
      <c r="AE1038" s="358"/>
      <c r="AF1038" s="358"/>
      <c r="AG1038" s="358"/>
    </row>
    <row r="1039" spans="1:33" ht="69">
      <c r="A1039" s="356"/>
      <c r="B1039" s="357"/>
      <c r="C1039" s="358"/>
      <c r="D1039" s="358"/>
      <c r="E1039" s="358"/>
      <c r="F1039" s="358"/>
      <c r="G1039" s="359"/>
      <c r="H1039" s="360"/>
      <c r="I1039" s="361"/>
      <c r="J1039" s="307"/>
      <c r="L1039" s="362"/>
      <c r="M1039" s="362"/>
      <c r="N1039" s="362"/>
      <c r="O1039" s="362"/>
      <c r="P1039" s="362"/>
      <c r="Q1039" s="362"/>
      <c r="R1039" s="362"/>
      <c r="S1039" s="362"/>
      <c r="T1039" s="362"/>
      <c r="V1039" s="358"/>
      <c r="W1039" s="283"/>
      <c r="X1039" s="363"/>
      <c r="Y1039" s="364"/>
      <c r="Z1039" s="358"/>
      <c r="AA1039" s="358"/>
      <c r="AB1039" s="358"/>
      <c r="AC1039" s="358"/>
      <c r="AD1039" s="358"/>
      <c r="AE1039" s="358"/>
      <c r="AF1039" s="358"/>
      <c r="AG1039" s="358"/>
    </row>
    <row r="1040" spans="1:33" ht="69">
      <c r="A1040" s="356"/>
      <c r="B1040" s="357"/>
      <c r="C1040" s="358"/>
      <c r="D1040" s="358"/>
      <c r="E1040" s="358"/>
      <c r="F1040" s="358"/>
      <c r="G1040" s="359"/>
      <c r="H1040" s="360"/>
      <c r="I1040" s="361"/>
      <c r="J1040" s="307"/>
      <c r="L1040" s="362"/>
      <c r="M1040" s="362"/>
      <c r="N1040" s="362"/>
      <c r="O1040" s="362"/>
      <c r="P1040" s="362"/>
      <c r="Q1040" s="362"/>
      <c r="R1040" s="362"/>
      <c r="S1040" s="362"/>
      <c r="T1040" s="362"/>
      <c r="V1040" s="358"/>
      <c r="W1040" s="283"/>
      <c r="X1040" s="363"/>
      <c r="Y1040" s="364"/>
      <c r="Z1040" s="358"/>
      <c r="AA1040" s="358"/>
      <c r="AB1040" s="358"/>
      <c r="AC1040" s="358"/>
      <c r="AD1040" s="358"/>
      <c r="AE1040" s="358"/>
      <c r="AF1040" s="358"/>
      <c r="AG1040" s="358"/>
    </row>
    <row r="1041" spans="1:33" ht="69">
      <c r="A1041" s="356"/>
      <c r="B1041" s="357"/>
      <c r="C1041" s="358"/>
      <c r="D1041" s="358"/>
      <c r="E1041" s="358"/>
      <c r="F1041" s="358"/>
      <c r="G1041" s="359"/>
      <c r="H1041" s="360"/>
      <c r="I1041" s="361"/>
      <c r="J1041" s="307"/>
      <c r="L1041" s="362"/>
      <c r="M1041" s="362"/>
      <c r="N1041" s="362"/>
      <c r="O1041" s="362"/>
      <c r="P1041" s="362"/>
      <c r="Q1041" s="362"/>
      <c r="R1041" s="362"/>
      <c r="S1041" s="362"/>
      <c r="T1041" s="362"/>
      <c r="V1041" s="358"/>
      <c r="W1041" s="283"/>
      <c r="X1041" s="363"/>
      <c r="Y1041" s="364"/>
      <c r="Z1041" s="358"/>
      <c r="AA1041" s="358"/>
      <c r="AB1041" s="358"/>
      <c r="AC1041" s="358"/>
      <c r="AD1041" s="358"/>
      <c r="AE1041" s="358"/>
      <c r="AF1041" s="358"/>
      <c r="AG1041" s="358"/>
    </row>
    <row r="1042" spans="1:33" ht="69">
      <c r="A1042" s="356"/>
      <c r="B1042" s="357"/>
      <c r="C1042" s="358"/>
      <c r="D1042" s="358"/>
      <c r="E1042" s="358"/>
      <c r="F1042" s="358"/>
      <c r="G1042" s="359"/>
      <c r="H1042" s="360"/>
      <c r="I1042" s="361"/>
      <c r="J1042" s="307"/>
      <c r="L1042" s="362"/>
      <c r="M1042" s="362"/>
      <c r="N1042" s="362"/>
      <c r="O1042" s="362"/>
      <c r="P1042" s="362"/>
      <c r="Q1042" s="362"/>
      <c r="R1042" s="362"/>
      <c r="S1042" s="362"/>
      <c r="T1042" s="362"/>
      <c r="V1042" s="358"/>
      <c r="W1042" s="283"/>
      <c r="X1042" s="363"/>
      <c r="Y1042" s="364"/>
      <c r="Z1042" s="358"/>
      <c r="AA1042" s="358"/>
      <c r="AB1042" s="358"/>
      <c r="AC1042" s="358"/>
      <c r="AD1042" s="358"/>
      <c r="AE1042" s="358"/>
      <c r="AF1042" s="358"/>
      <c r="AG1042" s="358"/>
    </row>
    <row r="1043" spans="1:33" ht="69">
      <c r="A1043" s="356"/>
      <c r="B1043" s="357"/>
      <c r="C1043" s="358"/>
      <c r="D1043" s="358"/>
      <c r="E1043" s="358"/>
      <c r="F1043" s="358"/>
      <c r="G1043" s="359"/>
      <c r="H1043" s="360"/>
      <c r="I1043" s="361"/>
      <c r="J1043" s="307"/>
      <c r="L1043" s="362"/>
      <c r="M1043" s="362"/>
      <c r="N1043" s="362"/>
      <c r="O1043" s="362"/>
      <c r="P1043" s="362"/>
      <c r="Q1043" s="362"/>
      <c r="R1043" s="362"/>
      <c r="S1043" s="362"/>
      <c r="T1043" s="362"/>
      <c r="V1043" s="358"/>
      <c r="W1043" s="283"/>
      <c r="X1043" s="363"/>
      <c r="Y1043" s="364"/>
      <c r="Z1043" s="358"/>
      <c r="AA1043" s="358"/>
      <c r="AB1043" s="358"/>
      <c r="AC1043" s="358"/>
      <c r="AD1043" s="358"/>
      <c r="AE1043" s="358"/>
      <c r="AF1043" s="358"/>
      <c r="AG1043" s="358"/>
    </row>
    <row r="1044" spans="1:33" ht="69">
      <c r="A1044" s="356"/>
      <c r="B1044" s="357"/>
      <c r="C1044" s="358"/>
      <c r="D1044" s="358"/>
      <c r="E1044" s="358"/>
      <c r="F1044" s="358"/>
      <c r="G1044" s="359"/>
      <c r="H1044" s="360"/>
      <c r="I1044" s="361"/>
      <c r="J1044" s="307"/>
      <c r="L1044" s="362"/>
      <c r="M1044" s="362"/>
      <c r="N1044" s="362"/>
      <c r="O1044" s="362"/>
      <c r="P1044" s="362"/>
      <c r="Q1044" s="362"/>
      <c r="R1044" s="362"/>
      <c r="S1044" s="362"/>
      <c r="T1044" s="362"/>
      <c r="V1044" s="358"/>
      <c r="W1044" s="283"/>
      <c r="X1044" s="363"/>
      <c r="Y1044" s="364"/>
      <c r="Z1044" s="358"/>
      <c r="AA1044" s="358"/>
      <c r="AB1044" s="358"/>
      <c r="AC1044" s="358"/>
      <c r="AD1044" s="358"/>
      <c r="AE1044" s="358"/>
      <c r="AF1044" s="358"/>
      <c r="AG1044" s="358"/>
    </row>
    <row r="1045" spans="1:33" ht="69">
      <c r="A1045" s="356"/>
      <c r="B1045" s="357"/>
      <c r="C1045" s="358"/>
      <c r="D1045" s="358"/>
      <c r="E1045" s="358"/>
      <c r="F1045" s="358"/>
      <c r="G1045" s="359"/>
      <c r="H1045" s="360"/>
      <c r="I1045" s="361"/>
      <c r="J1045" s="307"/>
      <c r="L1045" s="362"/>
      <c r="M1045" s="362"/>
      <c r="N1045" s="362"/>
      <c r="O1045" s="362"/>
      <c r="P1045" s="362"/>
      <c r="Q1045" s="362"/>
      <c r="R1045" s="362"/>
      <c r="S1045" s="362"/>
      <c r="T1045" s="362"/>
      <c r="V1045" s="358"/>
      <c r="W1045" s="283"/>
      <c r="X1045" s="363"/>
      <c r="Y1045" s="364"/>
      <c r="Z1045" s="358"/>
      <c r="AA1045" s="358"/>
      <c r="AB1045" s="358"/>
      <c r="AC1045" s="358"/>
      <c r="AD1045" s="358"/>
      <c r="AE1045" s="358"/>
      <c r="AF1045" s="358"/>
      <c r="AG1045" s="358"/>
    </row>
    <row r="1046" spans="1:33" ht="69">
      <c r="A1046" s="356"/>
      <c r="B1046" s="357"/>
      <c r="C1046" s="358"/>
      <c r="D1046" s="358"/>
      <c r="E1046" s="358"/>
      <c r="F1046" s="358"/>
      <c r="G1046" s="359"/>
      <c r="H1046" s="360"/>
      <c r="I1046" s="361"/>
      <c r="J1046" s="307"/>
      <c r="L1046" s="362"/>
      <c r="M1046" s="362"/>
      <c r="N1046" s="362"/>
      <c r="O1046" s="362"/>
      <c r="P1046" s="362"/>
      <c r="Q1046" s="362"/>
      <c r="R1046" s="362"/>
      <c r="S1046" s="362"/>
      <c r="T1046" s="362"/>
      <c r="V1046" s="358"/>
      <c r="W1046" s="283"/>
      <c r="X1046" s="363"/>
      <c r="Y1046" s="364"/>
      <c r="Z1046" s="358"/>
      <c r="AA1046" s="358"/>
      <c r="AB1046" s="358"/>
      <c r="AC1046" s="358"/>
      <c r="AD1046" s="358"/>
      <c r="AE1046" s="358"/>
      <c r="AF1046" s="358"/>
      <c r="AG1046" s="358"/>
    </row>
    <row r="1047" spans="1:33" ht="69">
      <c r="A1047" s="356"/>
      <c r="B1047" s="357"/>
      <c r="C1047" s="358"/>
      <c r="D1047" s="358"/>
      <c r="E1047" s="358"/>
      <c r="F1047" s="358"/>
      <c r="G1047" s="359"/>
      <c r="H1047" s="360"/>
      <c r="I1047" s="361"/>
      <c r="J1047" s="307"/>
      <c r="L1047" s="362"/>
      <c r="M1047" s="362"/>
      <c r="N1047" s="362"/>
      <c r="O1047" s="362"/>
      <c r="P1047" s="362"/>
      <c r="Q1047" s="362"/>
      <c r="R1047" s="362"/>
      <c r="S1047" s="362"/>
      <c r="T1047" s="362"/>
      <c r="V1047" s="358"/>
      <c r="W1047" s="283"/>
      <c r="X1047" s="363"/>
      <c r="Y1047" s="364"/>
      <c r="Z1047" s="358"/>
      <c r="AA1047" s="358"/>
      <c r="AB1047" s="358"/>
      <c r="AC1047" s="358"/>
      <c r="AD1047" s="358"/>
      <c r="AE1047" s="358"/>
      <c r="AF1047" s="358"/>
      <c r="AG1047" s="358"/>
    </row>
    <row r="1048" spans="1:33" ht="69">
      <c r="A1048" s="356"/>
      <c r="B1048" s="357"/>
      <c r="C1048" s="358"/>
      <c r="D1048" s="358"/>
      <c r="E1048" s="358"/>
      <c r="F1048" s="358"/>
      <c r="G1048" s="359"/>
      <c r="H1048" s="360"/>
      <c r="I1048" s="361"/>
      <c r="J1048" s="307"/>
      <c r="L1048" s="362"/>
      <c r="M1048" s="362"/>
      <c r="N1048" s="362"/>
      <c r="O1048" s="362"/>
      <c r="P1048" s="362"/>
      <c r="Q1048" s="362"/>
      <c r="R1048" s="362"/>
      <c r="S1048" s="362"/>
      <c r="T1048" s="362"/>
      <c r="V1048" s="358"/>
      <c r="W1048" s="283"/>
      <c r="X1048" s="363"/>
      <c r="Y1048" s="364"/>
      <c r="Z1048" s="358"/>
      <c r="AA1048" s="358"/>
      <c r="AB1048" s="358"/>
      <c r="AC1048" s="358"/>
      <c r="AD1048" s="358"/>
      <c r="AE1048" s="358"/>
      <c r="AF1048" s="358"/>
      <c r="AG1048" s="358"/>
    </row>
    <row r="1049" spans="1:33" ht="69">
      <c r="A1049" s="356"/>
      <c r="B1049" s="357"/>
      <c r="C1049" s="358"/>
      <c r="D1049" s="358"/>
      <c r="E1049" s="358"/>
      <c r="F1049" s="358"/>
      <c r="G1049" s="359"/>
      <c r="H1049" s="360"/>
      <c r="I1049" s="361"/>
      <c r="J1049" s="307"/>
      <c r="L1049" s="362"/>
      <c r="M1049" s="362"/>
      <c r="N1049" s="362"/>
      <c r="O1049" s="362"/>
      <c r="P1049" s="362"/>
      <c r="Q1049" s="362"/>
      <c r="R1049" s="362"/>
      <c r="S1049" s="362"/>
      <c r="T1049" s="362"/>
      <c r="V1049" s="358"/>
      <c r="W1049" s="283"/>
      <c r="X1049" s="363"/>
      <c r="Y1049" s="364"/>
      <c r="Z1049" s="358"/>
      <c r="AA1049" s="358"/>
      <c r="AB1049" s="358"/>
      <c r="AC1049" s="358"/>
      <c r="AD1049" s="358"/>
      <c r="AE1049" s="358"/>
      <c r="AF1049" s="358"/>
      <c r="AG1049" s="358"/>
    </row>
    <row r="1050" spans="1:33" ht="69">
      <c r="A1050" s="356"/>
      <c r="B1050" s="357"/>
      <c r="C1050" s="358"/>
      <c r="D1050" s="358"/>
      <c r="E1050" s="358"/>
      <c r="F1050" s="358"/>
      <c r="G1050" s="359"/>
      <c r="H1050" s="360"/>
      <c r="I1050" s="361"/>
      <c r="J1050" s="307"/>
      <c r="L1050" s="362"/>
      <c r="M1050" s="362"/>
      <c r="N1050" s="362"/>
      <c r="O1050" s="362"/>
      <c r="P1050" s="362"/>
      <c r="Q1050" s="362"/>
      <c r="R1050" s="362"/>
      <c r="S1050" s="362"/>
      <c r="T1050" s="362"/>
      <c r="V1050" s="358"/>
      <c r="W1050" s="283"/>
      <c r="X1050" s="363"/>
      <c r="Y1050" s="364"/>
      <c r="Z1050" s="358"/>
      <c r="AA1050" s="358"/>
      <c r="AB1050" s="358"/>
      <c r="AC1050" s="358"/>
      <c r="AD1050" s="358"/>
      <c r="AE1050" s="358"/>
      <c r="AF1050" s="358"/>
      <c r="AG1050" s="358"/>
    </row>
    <row r="1051" spans="1:33" ht="69">
      <c r="A1051" s="356"/>
      <c r="B1051" s="357"/>
      <c r="C1051" s="358"/>
      <c r="D1051" s="358"/>
      <c r="E1051" s="358"/>
      <c r="F1051" s="358"/>
      <c r="G1051" s="359"/>
      <c r="H1051" s="360"/>
      <c r="I1051" s="361"/>
      <c r="J1051" s="307"/>
      <c r="L1051" s="362"/>
      <c r="M1051" s="362"/>
      <c r="N1051" s="362"/>
      <c r="O1051" s="362"/>
      <c r="P1051" s="362"/>
      <c r="Q1051" s="362"/>
      <c r="R1051" s="362"/>
      <c r="S1051" s="362"/>
      <c r="T1051" s="362"/>
      <c r="V1051" s="358"/>
      <c r="W1051" s="283"/>
      <c r="X1051" s="363"/>
      <c r="Y1051" s="364"/>
      <c r="Z1051" s="358"/>
      <c r="AA1051" s="358"/>
      <c r="AB1051" s="358"/>
      <c r="AC1051" s="358"/>
      <c r="AD1051" s="358"/>
      <c r="AE1051" s="358"/>
      <c r="AF1051" s="358"/>
      <c r="AG1051" s="358"/>
    </row>
    <row r="1052" spans="1:33" ht="69">
      <c r="A1052" s="356"/>
      <c r="B1052" s="357"/>
      <c r="C1052" s="358"/>
      <c r="D1052" s="358"/>
      <c r="E1052" s="358"/>
      <c r="F1052" s="358"/>
      <c r="G1052" s="359"/>
      <c r="H1052" s="360"/>
      <c r="I1052" s="361"/>
      <c r="J1052" s="307"/>
      <c r="L1052" s="362"/>
      <c r="M1052" s="362"/>
      <c r="N1052" s="362"/>
      <c r="O1052" s="362"/>
      <c r="P1052" s="362"/>
      <c r="Q1052" s="362"/>
      <c r="R1052" s="362"/>
      <c r="S1052" s="362"/>
      <c r="T1052" s="362"/>
      <c r="V1052" s="358"/>
      <c r="W1052" s="283"/>
      <c r="X1052" s="363"/>
      <c r="Y1052" s="364"/>
      <c r="Z1052" s="358"/>
      <c r="AA1052" s="358"/>
      <c r="AB1052" s="358"/>
      <c r="AC1052" s="358"/>
      <c r="AD1052" s="358"/>
      <c r="AE1052" s="358"/>
      <c r="AF1052" s="358"/>
      <c r="AG1052" s="358"/>
    </row>
    <row r="1053" spans="1:33" ht="69">
      <c r="A1053" s="356"/>
      <c r="B1053" s="357"/>
      <c r="C1053" s="358"/>
      <c r="D1053" s="358"/>
      <c r="E1053" s="358"/>
      <c r="F1053" s="358"/>
      <c r="G1053" s="359"/>
      <c r="H1053" s="360"/>
      <c r="I1053" s="361"/>
      <c r="J1053" s="307"/>
      <c r="L1053" s="362"/>
      <c r="M1053" s="362"/>
      <c r="N1053" s="362"/>
      <c r="O1053" s="362"/>
      <c r="P1053" s="362"/>
      <c r="Q1053" s="362"/>
      <c r="R1053" s="362"/>
      <c r="S1053" s="362"/>
      <c r="T1053" s="362"/>
      <c r="V1053" s="358"/>
      <c r="W1053" s="283"/>
      <c r="X1053" s="363"/>
      <c r="Y1053" s="364"/>
      <c r="Z1053" s="358"/>
      <c r="AA1053" s="358"/>
      <c r="AB1053" s="358"/>
      <c r="AC1053" s="358"/>
      <c r="AD1053" s="358"/>
      <c r="AE1053" s="358"/>
      <c r="AF1053" s="358"/>
      <c r="AG1053" s="358"/>
    </row>
    <row r="1054" spans="1:33" ht="69">
      <c r="A1054" s="356"/>
      <c r="B1054" s="357"/>
      <c r="C1054" s="358"/>
      <c r="D1054" s="358"/>
      <c r="E1054" s="358"/>
      <c r="F1054" s="358"/>
      <c r="G1054" s="359"/>
      <c r="H1054" s="360"/>
      <c r="I1054" s="361"/>
      <c r="J1054" s="307"/>
      <c r="L1054" s="362"/>
      <c r="M1054" s="362"/>
      <c r="N1054" s="362"/>
      <c r="O1054" s="362"/>
      <c r="P1054" s="362"/>
      <c r="Q1054" s="362"/>
      <c r="R1054" s="362"/>
      <c r="S1054" s="362"/>
      <c r="T1054" s="362"/>
      <c r="V1054" s="358"/>
      <c r="W1054" s="283"/>
      <c r="X1054" s="363"/>
      <c r="Y1054" s="364"/>
      <c r="Z1054" s="358"/>
      <c r="AA1054" s="358"/>
      <c r="AB1054" s="358"/>
      <c r="AC1054" s="358"/>
      <c r="AD1054" s="358"/>
      <c r="AE1054" s="358"/>
      <c r="AF1054" s="358"/>
      <c r="AG1054" s="358"/>
    </row>
    <row r="1055" spans="1:33" ht="69">
      <c r="A1055" s="356"/>
      <c r="B1055" s="357"/>
      <c r="C1055" s="358"/>
      <c r="D1055" s="358"/>
      <c r="E1055" s="358"/>
      <c r="F1055" s="358"/>
      <c r="G1055" s="359"/>
      <c r="H1055" s="360"/>
      <c r="I1055" s="361"/>
      <c r="J1055" s="307"/>
      <c r="L1055" s="362"/>
      <c r="M1055" s="362"/>
      <c r="N1055" s="362"/>
      <c r="O1055" s="362"/>
      <c r="P1055" s="362"/>
      <c r="Q1055" s="362"/>
      <c r="R1055" s="362"/>
      <c r="S1055" s="362"/>
      <c r="T1055" s="362"/>
      <c r="V1055" s="358"/>
      <c r="W1055" s="283"/>
      <c r="X1055" s="363"/>
      <c r="Y1055" s="364"/>
      <c r="Z1055" s="358"/>
      <c r="AA1055" s="358"/>
      <c r="AB1055" s="358"/>
      <c r="AC1055" s="358"/>
      <c r="AD1055" s="358"/>
      <c r="AE1055" s="358"/>
      <c r="AF1055" s="358"/>
      <c r="AG1055" s="358"/>
    </row>
    <row r="1056" spans="1:33" ht="69">
      <c r="A1056" s="356"/>
      <c r="B1056" s="357"/>
      <c r="C1056" s="358"/>
      <c r="D1056" s="358"/>
      <c r="E1056" s="358"/>
      <c r="F1056" s="358"/>
      <c r="G1056" s="359"/>
      <c r="H1056" s="360"/>
      <c r="I1056" s="361"/>
      <c r="J1056" s="307"/>
      <c r="L1056" s="362"/>
      <c r="M1056" s="362"/>
      <c r="N1056" s="362"/>
      <c r="O1056" s="362"/>
      <c r="P1056" s="362"/>
      <c r="Q1056" s="362"/>
      <c r="R1056" s="362"/>
      <c r="S1056" s="362"/>
      <c r="T1056" s="362"/>
      <c r="V1056" s="358"/>
      <c r="W1056" s="283"/>
      <c r="X1056" s="363"/>
      <c r="Y1056" s="364"/>
      <c r="Z1056" s="358"/>
      <c r="AA1056" s="358"/>
      <c r="AB1056" s="358"/>
      <c r="AC1056" s="358"/>
      <c r="AD1056" s="358"/>
      <c r="AE1056" s="358"/>
      <c r="AF1056" s="358"/>
      <c r="AG1056" s="358"/>
    </row>
    <row r="1057" spans="1:33" ht="69">
      <c r="A1057" s="356"/>
      <c r="B1057" s="357"/>
      <c r="C1057" s="358"/>
      <c r="D1057" s="358"/>
      <c r="E1057" s="358"/>
      <c r="F1057" s="358"/>
      <c r="G1057" s="359"/>
      <c r="H1057" s="360"/>
      <c r="I1057" s="361"/>
      <c r="J1057" s="307"/>
      <c r="L1057" s="362"/>
      <c r="M1057" s="362"/>
      <c r="N1057" s="362"/>
      <c r="O1057" s="362"/>
      <c r="P1057" s="362"/>
      <c r="Q1057" s="362"/>
      <c r="R1057" s="362"/>
      <c r="S1057" s="362"/>
      <c r="T1057" s="362"/>
      <c r="V1057" s="358"/>
      <c r="W1057" s="283"/>
      <c r="X1057" s="363"/>
      <c r="Y1057" s="364"/>
      <c r="Z1057" s="358"/>
      <c r="AA1057" s="358"/>
      <c r="AB1057" s="358"/>
      <c r="AC1057" s="358"/>
      <c r="AD1057" s="358"/>
      <c r="AE1057" s="358"/>
      <c r="AF1057" s="358"/>
      <c r="AG1057" s="358"/>
    </row>
    <row r="1058" spans="1:33" ht="69">
      <c r="A1058" s="356"/>
      <c r="B1058" s="357"/>
      <c r="C1058" s="358"/>
      <c r="D1058" s="358"/>
      <c r="E1058" s="358"/>
      <c r="F1058" s="358"/>
      <c r="G1058" s="359"/>
      <c r="H1058" s="360"/>
      <c r="I1058" s="361"/>
      <c r="J1058" s="307"/>
      <c r="L1058" s="362"/>
      <c r="M1058" s="362"/>
      <c r="N1058" s="362"/>
      <c r="O1058" s="362"/>
      <c r="P1058" s="362"/>
      <c r="Q1058" s="362"/>
      <c r="R1058" s="362"/>
      <c r="S1058" s="362"/>
      <c r="T1058" s="362"/>
      <c r="V1058" s="358"/>
      <c r="W1058" s="283"/>
      <c r="X1058" s="363"/>
      <c r="Y1058" s="364"/>
      <c r="Z1058" s="358"/>
      <c r="AA1058" s="358"/>
      <c r="AB1058" s="358"/>
      <c r="AC1058" s="358"/>
      <c r="AD1058" s="358"/>
      <c r="AE1058" s="358"/>
      <c r="AF1058" s="358"/>
      <c r="AG1058" s="358"/>
    </row>
    <row r="1059" spans="1:33" ht="69">
      <c r="A1059" s="356"/>
      <c r="B1059" s="357"/>
      <c r="C1059" s="358"/>
      <c r="D1059" s="358"/>
      <c r="E1059" s="358"/>
      <c r="F1059" s="358"/>
      <c r="G1059" s="359"/>
      <c r="H1059" s="360"/>
      <c r="I1059" s="361"/>
      <c r="J1059" s="307"/>
      <c r="L1059" s="362"/>
      <c r="M1059" s="362"/>
      <c r="N1059" s="362"/>
      <c r="O1059" s="362"/>
      <c r="P1059" s="362"/>
      <c r="Q1059" s="362"/>
      <c r="R1059" s="362"/>
      <c r="S1059" s="362"/>
      <c r="T1059" s="362"/>
      <c r="V1059" s="358"/>
      <c r="W1059" s="283"/>
      <c r="X1059" s="363"/>
      <c r="Y1059" s="364"/>
      <c r="Z1059" s="358"/>
      <c r="AA1059" s="358"/>
      <c r="AB1059" s="358"/>
      <c r="AC1059" s="358"/>
      <c r="AD1059" s="358"/>
      <c r="AE1059" s="358"/>
      <c r="AF1059" s="358"/>
      <c r="AG1059" s="358"/>
    </row>
    <row r="1060" spans="1:33" ht="69">
      <c r="A1060" s="356"/>
      <c r="B1060" s="357"/>
      <c r="C1060" s="358"/>
      <c r="D1060" s="358"/>
      <c r="E1060" s="358"/>
      <c r="F1060" s="358"/>
      <c r="G1060" s="359"/>
      <c r="H1060" s="360"/>
      <c r="I1060" s="361"/>
      <c r="J1060" s="307"/>
      <c r="L1060" s="362"/>
      <c r="M1060" s="362"/>
      <c r="N1060" s="362"/>
      <c r="O1060" s="362"/>
      <c r="P1060" s="362"/>
      <c r="Q1060" s="362"/>
      <c r="R1060" s="362"/>
      <c r="S1060" s="362"/>
      <c r="T1060" s="362"/>
      <c r="V1060" s="358"/>
      <c r="W1060" s="283"/>
      <c r="X1060" s="363"/>
      <c r="Y1060" s="364"/>
      <c r="Z1060" s="358"/>
      <c r="AA1060" s="358"/>
      <c r="AB1060" s="358"/>
      <c r="AC1060" s="358"/>
      <c r="AD1060" s="358"/>
      <c r="AE1060" s="358"/>
      <c r="AF1060" s="358"/>
      <c r="AG1060" s="358"/>
    </row>
    <row r="1061" spans="1:33" ht="69">
      <c r="A1061" s="356"/>
      <c r="B1061" s="357"/>
      <c r="C1061" s="358"/>
      <c r="D1061" s="358"/>
      <c r="E1061" s="358"/>
      <c r="F1061" s="358"/>
      <c r="G1061" s="359"/>
      <c r="H1061" s="360"/>
      <c r="I1061" s="361"/>
      <c r="J1061" s="307"/>
      <c r="L1061" s="362"/>
      <c r="M1061" s="362"/>
      <c r="N1061" s="362"/>
      <c r="O1061" s="362"/>
      <c r="P1061" s="362"/>
      <c r="Q1061" s="362"/>
      <c r="R1061" s="362"/>
      <c r="S1061" s="362"/>
      <c r="T1061" s="362"/>
      <c r="V1061" s="358"/>
      <c r="W1061" s="283"/>
      <c r="X1061" s="363"/>
      <c r="Y1061" s="364"/>
      <c r="Z1061" s="358"/>
      <c r="AA1061" s="358"/>
      <c r="AB1061" s="358"/>
      <c r="AC1061" s="358"/>
      <c r="AD1061" s="358"/>
      <c r="AE1061" s="358"/>
      <c r="AF1061" s="358"/>
      <c r="AG1061" s="358"/>
    </row>
    <row r="1062" spans="1:33" ht="69">
      <c r="A1062" s="356"/>
      <c r="B1062" s="357"/>
      <c r="C1062" s="358"/>
      <c r="D1062" s="358"/>
      <c r="E1062" s="358"/>
      <c r="F1062" s="358"/>
      <c r="G1062" s="359"/>
      <c r="H1062" s="360"/>
      <c r="I1062" s="361"/>
      <c r="J1062" s="307"/>
      <c r="L1062" s="362"/>
      <c r="M1062" s="362"/>
      <c r="N1062" s="362"/>
      <c r="O1062" s="362"/>
      <c r="P1062" s="362"/>
      <c r="Q1062" s="362"/>
      <c r="R1062" s="362"/>
      <c r="S1062" s="362"/>
      <c r="T1062" s="362"/>
      <c r="V1062" s="358"/>
      <c r="W1062" s="283"/>
      <c r="X1062" s="363"/>
      <c r="Y1062" s="364"/>
      <c r="Z1062" s="358"/>
      <c r="AA1062" s="358"/>
      <c r="AB1062" s="358"/>
      <c r="AC1062" s="358"/>
      <c r="AD1062" s="358"/>
      <c r="AE1062" s="358"/>
      <c r="AF1062" s="358"/>
      <c r="AG1062" s="358"/>
    </row>
    <row r="1063" spans="1:33" ht="69">
      <c r="A1063" s="356"/>
      <c r="B1063" s="357"/>
      <c r="C1063" s="358"/>
      <c r="D1063" s="358"/>
      <c r="E1063" s="358"/>
      <c r="F1063" s="358"/>
      <c r="G1063" s="359"/>
      <c r="H1063" s="360"/>
      <c r="I1063" s="361"/>
      <c r="J1063" s="307"/>
      <c r="L1063" s="362"/>
      <c r="M1063" s="362"/>
      <c r="N1063" s="362"/>
      <c r="O1063" s="362"/>
      <c r="P1063" s="362"/>
      <c r="Q1063" s="362"/>
      <c r="R1063" s="362"/>
      <c r="S1063" s="362"/>
      <c r="T1063" s="362"/>
      <c r="V1063" s="358"/>
      <c r="W1063" s="283"/>
      <c r="X1063" s="363"/>
      <c r="Y1063" s="364"/>
      <c r="Z1063" s="358"/>
      <c r="AA1063" s="358"/>
      <c r="AB1063" s="358"/>
      <c r="AC1063" s="358"/>
      <c r="AD1063" s="358"/>
      <c r="AE1063" s="358"/>
      <c r="AF1063" s="358"/>
      <c r="AG1063" s="358"/>
    </row>
    <row r="1064" spans="1:33" ht="69">
      <c r="A1064" s="356"/>
      <c r="B1064" s="357"/>
      <c r="C1064" s="358"/>
      <c r="D1064" s="358"/>
      <c r="E1064" s="358"/>
      <c r="F1064" s="358"/>
      <c r="G1064" s="359"/>
      <c r="H1064" s="360"/>
      <c r="I1064" s="361"/>
      <c r="J1064" s="307"/>
      <c r="L1064" s="362"/>
      <c r="M1064" s="362"/>
      <c r="N1064" s="362"/>
      <c r="O1064" s="362"/>
      <c r="P1064" s="362"/>
      <c r="Q1064" s="362"/>
      <c r="R1064" s="362"/>
      <c r="S1064" s="362"/>
      <c r="T1064" s="362"/>
      <c r="V1064" s="358"/>
      <c r="W1064" s="283"/>
      <c r="X1064" s="363"/>
      <c r="Y1064" s="364"/>
      <c r="Z1064" s="358"/>
      <c r="AA1064" s="358"/>
      <c r="AB1064" s="358"/>
      <c r="AC1064" s="358"/>
      <c r="AD1064" s="358"/>
      <c r="AE1064" s="358"/>
      <c r="AF1064" s="358"/>
      <c r="AG1064" s="358"/>
    </row>
    <row r="1065" spans="1:33" ht="69">
      <c r="A1065" s="356"/>
      <c r="B1065" s="357"/>
      <c r="C1065" s="358"/>
      <c r="D1065" s="358"/>
      <c r="E1065" s="358"/>
      <c r="F1065" s="358"/>
      <c r="G1065" s="359"/>
      <c r="H1065" s="360"/>
      <c r="I1065" s="361"/>
      <c r="J1065" s="307"/>
      <c r="L1065" s="362"/>
      <c r="M1065" s="362"/>
      <c r="N1065" s="362"/>
      <c r="O1065" s="362"/>
      <c r="P1065" s="362"/>
      <c r="Q1065" s="362"/>
      <c r="R1065" s="362"/>
      <c r="S1065" s="362"/>
      <c r="T1065" s="362"/>
      <c r="V1065" s="358"/>
      <c r="W1065" s="283"/>
      <c r="X1065" s="363"/>
      <c r="Y1065" s="364"/>
      <c r="Z1065" s="358"/>
      <c r="AA1065" s="358"/>
      <c r="AB1065" s="358"/>
      <c r="AC1065" s="358"/>
      <c r="AD1065" s="358"/>
      <c r="AE1065" s="358"/>
      <c r="AF1065" s="358"/>
      <c r="AG1065" s="358"/>
    </row>
    <row r="1066" spans="1:33" ht="69">
      <c r="A1066" s="356"/>
      <c r="B1066" s="357"/>
      <c r="C1066" s="358"/>
      <c r="D1066" s="358"/>
      <c r="E1066" s="358"/>
      <c r="F1066" s="358"/>
      <c r="G1066" s="359"/>
      <c r="H1066" s="360"/>
      <c r="I1066" s="361"/>
      <c r="J1066" s="307"/>
      <c r="L1066" s="362"/>
      <c r="M1066" s="362"/>
      <c r="N1066" s="362"/>
      <c r="O1066" s="362"/>
      <c r="P1066" s="362"/>
      <c r="Q1066" s="362"/>
      <c r="R1066" s="362"/>
      <c r="S1066" s="362"/>
      <c r="T1066" s="362"/>
      <c r="V1066" s="358"/>
      <c r="W1066" s="283"/>
      <c r="X1066" s="363"/>
      <c r="Y1066" s="364"/>
      <c r="Z1066" s="358"/>
      <c r="AA1066" s="358"/>
      <c r="AB1066" s="358"/>
      <c r="AC1066" s="358"/>
      <c r="AD1066" s="358"/>
      <c r="AE1066" s="358"/>
      <c r="AF1066" s="358"/>
      <c r="AG1066" s="358"/>
    </row>
    <row r="1067" spans="1:33" ht="69">
      <c r="A1067" s="356"/>
      <c r="B1067" s="357"/>
      <c r="C1067" s="358"/>
      <c r="D1067" s="358"/>
      <c r="E1067" s="358"/>
      <c r="F1067" s="358"/>
      <c r="G1067" s="359"/>
      <c r="H1067" s="360"/>
      <c r="I1067" s="361"/>
      <c r="J1067" s="307"/>
      <c r="L1067" s="362"/>
      <c r="M1067" s="362"/>
      <c r="N1067" s="362"/>
      <c r="O1067" s="362"/>
      <c r="P1067" s="362"/>
      <c r="Q1067" s="362"/>
      <c r="R1067" s="362"/>
      <c r="S1067" s="362"/>
      <c r="T1067" s="362"/>
      <c r="V1067" s="358"/>
      <c r="W1067" s="283"/>
      <c r="X1067" s="363"/>
      <c r="Y1067" s="364"/>
      <c r="Z1067" s="358"/>
      <c r="AA1067" s="358"/>
      <c r="AB1067" s="358"/>
      <c r="AC1067" s="358"/>
      <c r="AD1067" s="358"/>
      <c r="AE1067" s="358"/>
      <c r="AF1067" s="358"/>
      <c r="AG1067" s="358"/>
    </row>
    <row r="1068" spans="1:33" ht="69">
      <c r="A1068" s="356"/>
      <c r="B1068" s="357"/>
      <c r="C1068" s="358"/>
      <c r="D1068" s="358"/>
      <c r="E1068" s="358"/>
      <c r="F1068" s="358"/>
      <c r="G1068" s="359"/>
      <c r="H1068" s="360"/>
      <c r="I1068" s="361"/>
      <c r="J1068" s="307"/>
      <c r="L1068" s="362"/>
      <c r="M1068" s="362"/>
      <c r="N1068" s="362"/>
      <c r="O1068" s="362"/>
      <c r="P1068" s="362"/>
      <c r="Q1068" s="362"/>
      <c r="R1068" s="362"/>
      <c r="S1068" s="362"/>
      <c r="T1068" s="362"/>
      <c r="V1068" s="358"/>
      <c r="W1068" s="283"/>
      <c r="X1068" s="363"/>
      <c r="Y1068" s="364"/>
      <c r="Z1068" s="358"/>
      <c r="AA1068" s="358"/>
      <c r="AB1068" s="358"/>
      <c r="AC1068" s="358"/>
      <c r="AD1068" s="358"/>
      <c r="AE1068" s="358"/>
      <c r="AF1068" s="358"/>
      <c r="AG1068" s="358"/>
    </row>
    <row r="1069" spans="1:33" ht="69">
      <c r="A1069" s="356"/>
      <c r="B1069" s="357"/>
      <c r="C1069" s="358"/>
      <c r="D1069" s="358"/>
      <c r="E1069" s="358"/>
      <c r="F1069" s="358"/>
      <c r="G1069" s="359"/>
      <c r="H1069" s="360"/>
      <c r="I1069" s="361"/>
      <c r="J1069" s="307"/>
      <c r="L1069" s="362"/>
      <c r="M1069" s="362"/>
      <c r="N1069" s="362"/>
      <c r="O1069" s="362"/>
      <c r="P1069" s="362"/>
      <c r="Q1069" s="362"/>
      <c r="R1069" s="362"/>
      <c r="S1069" s="362"/>
      <c r="T1069" s="362"/>
      <c r="V1069" s="358"/>
      <c r="W1069" s="283"/>
      <c r="X1069" s="363"/>
      <c r="Y1069" s="364"/>
      <c r="Z1069" s="358"/>
      <c r="AA1069" s="358"/>
      <c r="AB1069" s="358"/>
      <c r="AC1069" s="358"/>
      <c r="AD1069" s="358"/>
      <c r="AE1069" s="358"/>
      <c r="AF1069" s="358"/>
      <c r="AG1069" s="358"/>
    </row>
    <row r="1070" spans="1:33" ht="69">
      <c r="A1070" s="356"/>
      <c r="B1070" s="357"/>
      <c r="C1070" s="358"/>
      <c r="D1070" s="358"/>
      <c r="E1070" s="358"/>
      <c r="F1070" s="358"/>
      <c r="G1070" s="359"/>
      <c r="H1070" s="360"/>
      <c r="I1070" s="361"/>
      <c r="J1070" s="307"/>
      <c r="L1070" s="362"/>
      <c r="M1070" s="362"/>
      <c r="N1070" s="362"/>
      <c r="O1070" s="362"/>
      <c r="P1070" s="362"/>
      <c r="Q1070" s="362"/>
      <c r="R1070" s="362"/>
      <c r="S1070" s="362"/>
      <c r="T1070" s="362"/>
      <c r="V1070" s="358"/>
      <c r="W1070" s="283"/>
      <c r="X1070" s="363"/>
      <c r="Y1070" s="364"/>
      <c r="Z1070" s="358"/>
      <c r="AA1070" s="358"/>
      <c r="AB1070" s="358"/>
      <c r="AC1070" s="358"/>
      <c r="AD1070" s="358"/>
      <c r="AE1070" s="358"/>
      <c r="AF1070" s="358"/>
      <c r="AG1070" s="358"/>
    </row>
    <row r="1071" spans="1:33" ht="69">
      <c r="A1071" s="356"/>
      <c r="B1071" s="357"/>
      <c r="C1071" s="358"/>
      <c r="D1071" s="358"/>
      <c r="E1071" s="358"/>
      <c r="F1071" s="358"/>
      <c r="G1071" s="359"/>
      <c r="H1071" s="360"/>
      <c r="I1071" s="361"/>
      <c r="J1071" s="307"/>
      <c r="L1071" s="362"/>
      <c r="M1071" s="362"/>
      <c r="N1071" s="362"/>
      <c r="O1071" s="362"/>
      <c r="P1071" s="362"/>
      <c r="Q1071" s="362"/>
      <c r="R1071" s="362"/>
      <c r="S1071" s="362"/>
      <c r="T1071" s="362"/>
      <c r="V1071" s="358"/>
      <c r="W1071" s="283"/>
      <c r="X1071" s="363"/>
      <c r="Y1071" s="364"/>
      <c r="Z1071" s="358"/>
      <c r="AA1071" s="358"/>
      <c r="AB1071" s="358"/>
      <c r="AC1071" s="358"/>
      <c r="AD1071" s="358"/>
      <c r="AE1071" s="358"/>
      <c r="AF1071" s="358"/>
      <c r="AG1071" s="358"/>
    </row>
    <row r="1072" spans="1:33" ht="69">
      <c r="A1072" s="356"/>
      <c r="B1072" s="357"/>
      <c r="C1072" s="358"/>
      <c r="D1072" s="358"/>
      <c r="E1072" s="358"/>
      <c r="F1072" s="358"/>
      <c r="G1072" s="359"/>
      <c r="H1072" s="360"/>
      <c r="I1072" s="361"/>
      <c r="J1072" s="307"/>
      <c r="L1072" s="362"/>
      <c r="M1072" s="362"/>
      <c r="N1072" s="362"/>
      <c r="O1072" s="362"/>
      <c r="P1072" s="362"/>
      <c r="Q1072" s="362"/>
      <c r="R1072" s="362"/>
      <c r="S1072" s="362"/>
      <c r="T1072" s="362"/>
      <c r="V1072" s="358"/>
      <c r="W1072" s="283"/>
      <c r="X1072" s="363"/>
      <c r="Y1072" s="364"/>
      <c r="Z1072" s="358"/>
      <c r="AA1072" s="358"/>
      <c r="AB1072" s="358"/>
      <c r="AC1072" s="358"/>
      <c r="AD1072" s="358"/>
      <c r="AE1072" s="358"/>
      <c r="AF1072" s="358"/>
      <c r="AG1072" s="358"/>
    </row>
    <row r="1073" spans="1:33" ht="69">
      <c r="A1073" s="356"/>
      <c r="B1073" s="357"/>
      <c r="C1073" s="358"/>
      <c r="D1073" s="358"/>
      <c r="E1073" s="358"/>
      <c r="F1073" s="358"/>
      <c r="G1073" s="359"/>
      <c r="H1073" s="360"/>
      <c r="I1073" s="361"/>
      <c r="J1073" s="307"/>
      <c r="L1073" s="362"/>
      <c r="M1073" s="362"/>
      <c r="N1073" s="362"/>
      <c r="O1073" s="362"/>
      <c r="P1073" s="362"/>
      <c r="Q1073" s="362"/>
      <c r="R1073" s="362"/>
      <c r="S1073" s="362"/>
      <c r="T1073" s="362"/>
      <c r="V1073" s="358"/>
      <c r="W1073" s="283"/>
      <c r="X1073" s="363"/>
      <c r="Y1073" s="364"/>
      <c r="Z1073" s="358"/>
      <c r="AA1073" s="358"/>
      <c r="AB1073" s="358"/>
      <c r="AC1073" s="358"/>
      <c r="AD1073" s="358"/>
      <c r="AE1073" s="358"/>
      <c r="AF1073" s="358"/>
      <c r="AG1073" s="358"/>
    </row>
    <row r="1074" spans="1:33" ht="69">
      <c r="A1074" s="356"/>
      <c r="B1074" s="357"/>
      <c r="C1074" s="358"/>
      <c r="D1074" s="358"/>
      <c r="E1074" s="358"/>
      <c r="F1074" s="358"/>
      <c r="G1074" s="359"/>
      <c r="H1074" s="360"/>
      <c r="I1074" s="361"/>
      <c r="J1074" s="307"/>
      <c r="L1074" s="362"/>
      <c r="M1074" s="362"/>
      <c r="N1074" s="362"/>
      <c r="O1074" s="362"/>
      <c r="P1074" s="362"/>
      <c r="Q1074" s="362"/>
      <c r="R1074" s="362"/>
      <c r="S1074" s="362"/>
      <c r="T1074" s="362"/>
      <c r="V1074" s="358"/>
      <c r="W1074" s="283"/>
      <c r="X1074" s="363"/>
      <c r="Y1074" s="364"/>
      <c r="Z1074" s="358"/>
      <c r="AA1074" s="358"/>
      <c r="AB1074" s="358"/>
      <c r="AC1074" s="358"/>
      <c r="AD1074" s="358"/>
      <c r="AE1074" s="358"/>
      <c r="AF1074" s="358"/>
      <c r="AG1074" s="358"/>
    </row>
    <row r="1075" spans="1:33" ht="69">
      <c r="A1075" s="356"/>
      <c r="B1075" s="357"/>
      <c r="C1075" s="358"/>
      <c r="D1075" s="358"/>
      <c r="E1075" s="358"/>
      <c r="F1075" s="358"/>
      <c r="G1075" s="359"/>
      <c r="H1075" s="360"/>
      <c r="I1075" s="361"/>
      <c r="J1075" s="307"/>
      <c r="L1075" s="362"/>
      <c r="M1075" s="362"/>
      <c r="N1075" s="362"/>
      <c r="O1075" s="362"/>
      <c r="P1075" s="362"/>
      <c r="Q1075" s="362"/>
      <c r="R1075" s="362"/>
      <c r="S1075" s="362"/>
      <c r="T1075" s="362"/>
      <c r="V1075" s="358"/>
      <c r="W1075" s="283"/>
      <c r="X1075" s="363"/>
      <c r="Y1075" s="364"/>
      <c r="Z1075" s="358"/>
      <c r="AA1075" s="358"/>
      <c r="AB1075" s="358"/>
      <c r="AC1075" s="358"/>
      <c r="AD1075" s="358"/>
      <c r="AE1075" s="358"/>
      <c r="AF1075" s="358"/>
      <c r="AG1075" s="358"/>
    </row>
    <row r="1076" spans="1:33" ht="69">
      <c r="A1076" s="356"/>
      <c r="B1076" s="357"/>
      <c r="C1076" s="358"/>
      <c r="D1076" s="358"/>
      <c r="E1076" s="358"/>
      <c r="F1076" s="358"/>
      <c r="G1076" s="359"/>
      <c r="H1076" s="360"/>
      <c r="I1076" s="361"/>
      <c r="J1076" s="307"/>
      <c r="L1076" s="362"/>
      <c r="M1076" s="362"/>
      <c r="N1076" s="362"/>
      <c r="O1076" s="362"/>
      <c r="P1076" s="362"/>
      <c r="Q1076" s="362"/>
      <c r="R1076" s="362"/>
      <c r="S1076" s="362"/>
      <c r="T1076" s="362"/>
      <c r="V1076" s="358"/>
      <c r="W1076" s="283"/>
      <c r="X1076" s="363"/>
      <c r="Y1076" s="364"/>
      <c r="Z1076" s="358"/>
      <c r="AA1076" s="358"/>
      <c r="AB1076" s="358"/>
      <c r="AC1076" s="358"/>
      <c r="AD1076" s="358"/>
      <c r="AE1076" s="358"/>
      <c r="AF1076" s="358"/>
      <c r="AG1076" s="358"/>
    </row>
    <row r="1077" spans="1:33" ht="69">
      <c r="A1077" s="356"/>
      <c r="B1077" s="357"/>
      <c r="C1077" s="358"/>
      <c r="D1077" s="358"/>
      <c r="E1077" s="358"/>
      <c r="F1077" s="358"/>
      <c r="G1077" s="359"/>
      <c r="H1077" s="360"/>
      <c r="I1077" s="361"/>
      <c r="J1077" s="307"/>
      <c r="L1077" s="362"/>
      <c r="M1077" s="362"/>
      <c r="N1077" s="362"/>
      <c r="O1077" s="362"/>
      <c r="P1077" s="362"/>
      <c r="Q1077" s="362"/>
      <c r="R1077" s="362"/>
      <c r="S1077" s="362"/>
      <c r="T1077" s="362"/>
      <c r="V1077" s="358"/>
      <c r="W1077" s="283"/>
      <c r="X1077" s="363"/>
      <c r="Y1077" s="364"/>
      <c r="Z1077" s="358"/>
      <c r="AA1077" s="358"/>
      <c r="AB1077" s="358"/>
      <c r="AC1077" s="358"/>
      <c r="AD1077" s="358"/>
      <c r="AE1077" s="358"/>
      <c r="AF1077" s="358"/>
      <c r="AG1077" s="358"/>
    </row>
    <row r="1078" spans="1:33" ht="69">
      <c r="A1078" s="356"/>
      <c r="B1078" s="357"/>
      <c r="C1078" s="358"/>
      <c r="D1078" s="358"/>
      <c r="E1078" s="358"/>
      <c r="F1078" s="358"/>
      <c r="G1078" s="359"/>
      <c r="H1078" s="360"/>
      <c r="I1078" s="361"/>
      <c r="J1078" s="307"/>
      <c r="L1078" s="362"/>
      <c r="M1078" s="362"/>
      <c r="N1078" s="362"/>
      <c r="O1078" s="362"/>
      <c r="P1078" s="362"/>
      <c r="Q1078" s="362"/>
      <c r="R1078" s="362"/>
      <c r="S1078" s="362"/>
      <c r="T1078" s="362"/>
      <c r="V1078" s="358"/>
      <c r="W1078" s="283"/>
      <c r="X1078" s="363"/>
      <c r="Y1078" s="364"/>
      <c r="Z1078" s="358"/>
      <c r="AA1078" s="358"/>
      <c r="AB1078" s="358"/>
      <c r="AC1078" s="358"/>
      <c r="AD1078" s="358"/>
      <c r="AE1078" s="358"/>
      <c r="AF1078" s="358"/>
      <c r="AG1078" s="358"/>
    </row>
    <row r="1079" spans="1:33" ht="69">
      <c r="A1079" s="356"/>
      <c r="B1079" s="357"/>
      <c r="C1079" s="358"/>
      <c r="D1079" s="358"/>
      <c r="E1079" s="358"/>
      <c r="F1079" s="358"/>
      <c r="G1079" s="359"/>
      <c r="H1079" s="360"/>
      <c r="I1079" s="361"/>
      <c r="J1079" s="307"/>
      <c r="L1079" s="362"/>
      <c r="M1079" s="362"/>
      <c r="N1079" s="362"/>
      <c r="O1079" s="362"/>
      <c r="P1079" s="362"/>
      <c r="Q1079" s="362"/>
      <c r="R1079" s="362"/>
      <c r="S1079" s="362"/>
      <c r="T1079" s="362"/>
      <c r="V1079" s="358"/>
      <c r="W1079" s="283"/>
      <c r="X1079" s="363"/>
      <c r="Y1079" s="364"/>
      <c r="Z1079" s="358"/>
      <c r="AA1079" s="358"/>
      <c r="AB1079" s="358"/>
      <c r="AC1079" s="358"/>
      <c r="AD1079" s="358"/>
      <c r="AE1079" s="358"/>
      <c r="AF1079" s="358"/>
      <c r="AG1079" s="358"/>
    </row>
    <row r="1080" spans="1:33" ht="69">
      <c r="A1080" s="356"/>
      <c r="B1080" s="357"/>
      <c r="C1080" s="358"/>
      <c r="D1080" s="358"/>
      <c r="E1080" s="358"/>
      <c r="F1080" s="358"/>
      <c r="G1080" s="359"/>
      <c r="H1080" s="360"/>
      <c r="I1080" s="361"/>
      <c r="J1080" s="307"/>
      <c r="L1080" s="362"/>
      <c r="M1080" s="362"/>
      <c r="N1080" s="362"/>
      <c r="O1080" s="362"/>
      <c r="P1080" s="362"/>
      <c r="Q1080" s="362"/>
      <c r="R1080" s="362"/>
      <c r="S1080" s="362"/>
      <c r="T1080" s="362"/>
      <c r="V1080" s="358"/>
      <c r="W1080" s="283"/>
      <c r="X1080" s="363"/>
      <c r="Y1080" s="364"/>
      <c r="Z1080" s="358"/>
      <c r="AA1080" s="358"/>
      <c r="AB1080" s="358"/>
      <c r="AC1080" s="358"/>
      <c r="AD1080" s="358"/>
      <c r="AE1080" s="358"/>
      <c r="AF1080" s="358"/>
      <c r="AG1080" s="358"/>
    </row>
    <row r="1081" spans="1:33" ht="69">
      <c r="A1081" s="356"/>
      <c r="B1081" s="357"/>
      <c r="C1081" s="358"/>
      <c r="D1081" s="358"/>
      <c r="E1081" s="358"/>
      <c r="F1081" s="358"/>
      <c r="G1081" s="359"/>
      <c r="H1081" s="360"/>
      <c r="I1081" s="361"/>
      <c r="J1081" s="307"/>
      <c r="L1081" s="362"/>
      <c r="M1081" s="362"/>
      <c r="N1081" s="362"/>
      <c r="O1081" s="362"/>
      <c r="P1081" s="362"/>
      <c r="Q1081" s="362"/>
      <c r="R1081" s="362"/>
      <c r="S1081" s="362"/>
      <c r="T1081" s="362"/>
      <c r="V1081" s="358"/>
      <c r="W1081" s="283"/>
      <c r="X1081" s="363"/>
      <c r="Y1081" s="364"/>
      <c r="Z1081" s="358"/>
      <c r="AA1081" s="358"/>
      <c r="AB1081" s="358"/>
      <c r="AC1081" s="358"/>
      <c r="AD1081" s="358"/>
      <c r="AE1081" s="358"/>
      <c r="AF1081" s="358"/>
      <c r="AG1081" s="358"/>
    </row>
    <row r="1082" spans="1:33" ht="69">
      <c r="A1082" s="356"/>
      <c r="B1082" s="357"/>
      <c r="C1082" s="358"/>
      <c r="D1082" s="358"/>
      <c r="E1082" s="358"/>
      <c r="F1082" s="358"/>
      <c r="G1082" s="359"/>
      <c r="H1082" s="360"/>
      <c r="I1082" s="361"/>
      <c r="J1082" s="307"/>
      <c r="L1082" s="362"/>
      <c r="M1082" s="362"/>
      <c r="N1082" s="362"/>
      <c r="O1082" s="362"/>
      <c r="P1082" s="362"/>
      <c r="Q1082" s="362"/>
      <c r="R1082" s="362"/>
      <c r="S1082" s="362"/>
      <c r="T1082" s="362"/>
      <c r="V1082" s="358"/>
      <c r="W1082" s="283"/>
      <c r="X1082" s="363"/>
      <c r="Y1082" s="364"/>
      <c r="Z1082" s="358"/>
      <c r="AA1082" s="358"/>
      <c r="AB1082" s="358"/>
      <c r="AC1082" s="358"/>
      <c r="AD1082" s="358"/>
      <c r="AE1082" s="358"/>
      <c r="AF1082" s="358"/>
      <c r="AG1082" s="358"/>
    </row>
    <row r="1083" spans="1:33" ht="69">
      <c r="A1083" s="356"/>
      <c r="B1083" s="357"/>
      <c r="C1083" s="358"/>
      <c r="D1083" s="358"/>
      <c r="E1083" s="358"/>
      <c r="F1083" s="358"/>
      <c r="G1083" s="359"/>
      <c r="H1083" s="360"/>
      <c r="I1083" s="361"/>
      <c r="J1083" s="307"/>
      <c r="L1083" s="362"/>
      <c r="M1083" s="362"/>
      <c r="N1083" s="362"/>
      <c r="O1083" s="362"/>
      <c r="P1083" s="362"/>
      <c r="Q1083" s="362"/>
      <c r="R1083" s="362"/>
      <c r="S1083" s="362"/>
      <c r="T1083" s="362"/>
      <c r="V1083" s="358"/>
      <c r="W1083" s="283"/>
      <c r="X1083" s="363"/>
      <c r="Y1083" s="364"/>
      <c r="Z1083" s="358"/>
      <c r="AA1083" s="358"/>
      <c r="AB1083" s="358"/>
      <c r="AC1083" s="358"/>
      <c r="AD1083" s="358"/>
      <c r="AE1083" s="358"/>
      <c r="AF1083" s="358"/>
      <c r="AG1083" s="358"/>
    </row>
    <row r="1084" spans="1:33" ht="69">
      <c r="A1084" s="356"/>
      <c r="B1084" s="357"/>
      <c r="C1084" s="358"/>
      <c r="D1084" s="358"/>
      <c r="E1084" s="358"/>
      <c r="F1084" s="358"/>
      <c r="G1084" s="359"/>
      <c r="H1084" s="360"/>
      <c r="I1084" s="361"/>
      <c r="J1084" s="307"/>
      <c r="L1084" s="362"/>
      <c r="M1084" s="362"/>
      <c r="N1084" s="362"/>
      <c r="O1084" s="362"/>
      <c r="P1084" s="362"/>
      <c r="Q1084" s="362"/>
      <c r="R1084" s="362"/>
      <c r="S1084" s="362"/>
      <c r="T1084" s="362"/>
      <c r="V1084" s="358"/>
      <c r="W1084" s="283"/>
      <c r="X1084" s="363"/>
      <c r="Y1084" s="364"/>
      <c r="Z1084" s="358"/>
      <c r="AA1084" s="358"/>
      <c r="AB1084" s="358"/>
      <c r="AC1084" s="358"/>
      <c r="AD1084" s="358"/>
      <c r="AE1084" s="358"/>
      <c r="AF1084" s="358"/>
      <c r="AG1084" s="358"/>
    </row>
    <row r="1085" spans="1:33" ht="69">
      <c r="A1085" s="356"/>
      <c r="B1085" s="357"/>
      <c r="C1085" s="358"/>
      <c r="D1085" s="358"/>
      <c r="E1085" s="358"/>
      <c r="F1085" s="358"/>
      <c r="G1085" s="359"/>
      <c r="H1085" s="360"/>
      <c r="I1085" s="361"/>
      <c r="J1085" s="307"/>
      <c r="L1085" s="362"/>
      <c r="M1085" s="362"/>
      <c r="N1085" s="362"/>
      <c r="O1085" s="362"/>
      <c r="P1085" s="362"/>
      <c r="Q1085" s="362"/>
      <c r="R1085" s="362"/>
      <c r="S1085" s="362"/>
      <c r="T1085" s="362"/>
      <c r="V1085" s="358"/>
      <c r="W1085" s="283"/>
      <c r="X1085" s="363"/>
      <c r="Y1085" s="364"/>
      <c r="Z1085" s="358"/>
      <c r="AA1085" s="358"/>
      <c r="AB1085" s="358"/>
      <c r="AC1085" s="358"/>
      <c r="AD1085" s="358"/>
      <c r="AE1085" s="358"/>
      <c r="AF1085" s="358"/>
      <c r="AG1085" s="358"/>
    </row>
    <row r="1086" spans="1:33" ht="69">
      <c r="A1086" s="356"/>
      <c r="B1086" s="357"/>
      <c r="C1086" s="358"/>
      <c r="D1086" s="358"/>
      <c r="E1086" s="358"/>
      <c r="F1086" s="358"/>
      <c r="G1086" s="359"/>
      <c r="H1086" s="360"/>
      <c r="I1086" s="361"/>
      <c r="J1086" s="307"/>
      <c r="L1086" s="362"/>
      <c r="M1086" s="362"/>
      <c r="N1086" s="362"/>
      <c r="O1086" s="362"/>
      <c r="P1086" s="362"/>
      <c r="Q1086" s="362"/>
      <c r="R1086" s="362"/>
      <c r="S1086" s="362"/>
      <c r="T1086" s="362"/>
      <c r="V1086" s="358"/>
      <c r="W1086" s="283"/>
      <c r="X1086" s="363"/>
      <c r="Y1086" s="364"/>
      <c r="Z1086" s="358"/>
      <c r="AA1086" s="358"/>
      <c r="AB1086" s="358"/>
      <c r="AC1086" s="358"/>
      <c r="AD1086" s="358"/>
      <c r="AE1086" s="358"/>
      <c r="AF1086" s="358"/>
      <c r="AG1086" s="358"/>
    </row>
    <row r="1087" spans="1:33" ht="69">
      <c r="A1087" s="356"/>
      <c r="B1087" s="357"/>
      <c r="C1087" s="358"/>
      <c r="D1087" s="358"/>
      <c r="E1087" s="358"/>
      <c r="F1087" s="358"/>
      <c r="G1087" s="359"/>
      <c r="H1087" s="360"/>
      <c r="I1087" s="361"/>
      <c r="J1087" s="307"/>
      <c r="L1087" s="362"/>
      <c r="M1087" s="362"/>
      <c r="N1087" s="362"/>
      <c r="O1087" s="362"/>
      <c r="P1087" s="362"/>
      <c r="Q1087" s="362"/>
      <c r="R1087" s="362"/>
      <c r="S1087" s="362"/>
      <c r="T1087" s="362"/>
      <c r="V1087" s="358"/>
      <c r="W1087" s="283"/>
      <c r="X1087" s="363"/>
      <c r="Y1087" s="364"/>
      <c r="Z1087" s="358"/>
      <c r="AA1087" s="358"/>
      <c r="AB1087" s="358"/>
      <c r="AC1087" s="358"/>
      <c r="AD1087" s="358"/>
      <c r="AE1087" s="358"/>
      <c r="AF1087" s="358"/>
      <c r="AG1087" s="358"/>
    </row>
    <row r="1088" spans="1:33" ht="69">
      <c r="A1088" s="356"/>
      <c r="B1088" s="357"/>
      <c r="C1088" s="358"/>
      <c r="D1088" s="358"/>
      <c r="E1088" s="358"/>
      <c r="F1088" s="358"/>
      <c r="G1088" s="359"/>
      <c r="H1088" s="360"/>
      <c r="I1088" s="361"/>
      <c r="J1088" s="307"/>
      <c r="L1088" s="362"/>
      <c r="M1088" s="362"/>
      <c r="N1088" s="362"/>
      <c r="O1088" s="362"/>
      <c r="P1088" s="362"/>
      <c r="Q1088" s="362"/>
      <c r="R1088" s="362"/>
      <c r="S1088" s="362"/>
      <c r="T1088" s="362"/>
      <c r="V1088" s="358"/>
      <c r="W1088" s="283"/>
      <c r="X1088" s="363"/>
      <c r="Y1088" s="364"/>
      <c r="Z1088" s="358"/>
      <c r="AA1088" s="358"/>
      <c r="AB1088" s="358"/>
      <c r="AC1088" s="358"/>
      <c r="AD1088" s="358"/>
      <c r="AE1088" s="358"/>
      <c r="AF1088" s="358"/>
      <c r="AG1088" s="358"/>
    </row>
    <row r="1089" spans="1:33" ht="69">
      <c r="A1089" s="356"/>
      <c r="B1089" s="357"/>
      <c r="C1089" s="358"/>
      <c r="D1089" s="358"/>
      <c r="E1089" s="358"/>
      <c r="F1089" s="358"/>
      <c r="G1089" s="359"/>
      <c r="H1089" s="360"/>
      <c r="I1089" s="361"/>
      <c r="J1089" s="307"/>
      <c r="L1089" s="362"/>
      <c r="M1089" s="362"/>
      <c r="N1089" s="362"/>
      <c r="O1089" s="362"/>
      <c r="P1089" s="362"/>
      <c r="Q1089" s="362"/>
      <c r="R1089" s="362"/>
      <c r="S1089" s="362"/>
      <c r="T1089" s="362"/>
      <c r="V1089" s="358"/>
      <c r="W1089" s="283"/>
      <c r="X1089" s="363"/>
      <c r="Y1089" s="364"/>
      <c r="Z1089" s="358"/>
      <c r="AA1089" s="358"/>
      <c r="AB1089" s="358"/>
      <c r="AC1089" s="358"/>
      <c r="AD1089" s="358"/>
      <c r="AE1089" s="358"/>
      <c r="AF1089" s="358"/>
      <c r="AG1089" s="358"/>
    </row>
    <row r="1090" spans="1:33" ht="69">
      <c r="A1090" s="356"/>
      <c r="B1090" s="357"/>
      <c r="C1090" s="358"/>
      <c r="D1090" s="358"/>
      <c r="E1090" s="358"/>
      <c r="F1090" s="358"/>
      <c r="G1090" s="359"/>
      <c r="H1090" s="360"/>
      <c r="I1090" s="361"/>
      <c r="J1090" s="307"/>
      <c r="L1090" s="362"/>
      <c r="M1090" s="362"/>
      <c r="N1090" s="362"/>
      <c r="O1090" s="362"/>
      <c r="P1090" s="362"/>
      <c r="Q1090" s="362"/>
      <c r="R1090" s="362"/>
      <c r="S1090" s="362"/>
      <c r="T1090" s="362"/>
      <c r="V1090" s="358"/>
      <c r="W1090" s="283"/>
      <c r="X1090" s="363"/>
      <c r="Y1090" s="364"/>
      <c r="Z1090" s="358"/>
      <c r="AA1090" s="358"/>
      <c r="AB1090" s="358"/>
      <c r="AC1090" s="358"/>
      <c r="AD1090" s="358"/>
      <c r="AE1090" s="358"/>
      <c r="AF1090" s="358"/>
      <c r="AG1090" s="358"/>
    </row>
    <row r="1091" spans="1:33" ht="69">
      <c r="A1091" s="356"/>
      <c r="B1091" s="357"/>
      <c r="C1091" s="358"/>
      <c r="D1091" s="358"/>
      <c r="E1091" s="358"/>
      <c r="F1091" s="358"/>
      <c r="G1091" s="359"/>
      <c r="H1091" s="360"/>
      <c r="I1091" s="361"/>
      <c r="J1091" s="307"/>
      <c r="L1091" s="362"/>
      <c r="M1091" s="362"/>
      <c r="N1091" s="362"/>
      <c r="O1091" s="362"/>
      <c r="P1091" s="362"/>
      <c r="Q1091" s="362"/>
      <c r="R1091" s="362"/>
      <c r="S1091" s="362"/>
      <c r="T1091" s="362"/>
      <c r="V1091" s="358"/>
      <c r="W1091" s="283"/>
      <c r="X1091" s="363"/>
      <c r="Y1091" s="364"/>
      <c r="Z1091" s="358"/>
      <c r="AA1091" s="358"/>
      <c r="AB1091" s="358"/>
      <c r="AC1091" s="358"/>
      <c r="AD1091" s="358"/>
      <c r="AE1091" s="358"/>
      <c r="AF1091" s="358"/>
      <c r="AG1091" s="358"/>
    </row>
    <row r="1092" spans="1:33" ht="69">
      <c r="A1092" s="356"/>
      <c r="B1092" s="357"/>
      <c r="C1092" s="358"/>
      <c r="D1092" s="358"/>
      <c r="E1092" s="358"/>
      <c r="F1092" s="358"/>
      <c r="G1092" s="359"/>
      <c r="H1092" s="360"/>
      <c r="I1092" s="361"/>
      <c r="J1092" s="307"/>
      <c r="L1092" s="362"/>
      <c r="M1092" s="362"/>
      <c r="N1092" s="362"/>
      <c r="O1092" s="362"/>
      <c r="P1092" s="362"/>
      <c r="Q1092" s="362"/>
      <c r="R1092" s="362"/>
      <c r="S1092" s="362"/>
      <c r="T1092" s="362"/>
      <c r="V1092" s="358"/>
      <c r="W1092" s="283"/>
      <c r="X1092" s="363"/>
      <c r="Y1092" s="364"/>
      <c r="Z1092" s="358"/>
      <c r="AA1092" s="358"/>
      <c r="AB1092" s="358"/>
      <c r="AC1092" s="358"/>
      <c r="AD1092" s="358"/>
      <c r="AE1092" s="358"/>
      <c r="AF1092" s="358"/>
      <c r="AG1092" s="358"/>
    </row>
    <row r="1093" spans="1:33" ht="69">
      <c r="A1093" s="356"/>
      <c r="B1093" s="357"/>
      <c r="C1093" s="358"/>
      <c r="D1093" s="358"/>
      <c r="E1093" s="358"/>
      <c r="F1093" s="358"/>
      <c r="G1093" s="359"/>
      <c r="H1093" s="360"/>
      <c r="I1093" s="361"/>
      <c r="J1093" s="307"/>
      <c r="L1093" s="362"/>
      <c r="M1093" s="362"/>
      <c r="N1093" s="362"/>
      <c r="O1093" s="362"/>
      <c r="P1093" s="362"/>
      <c r="Q1093" s="362"/>
      <c r="R1093" s="362"/>
      <c r="S1093" s="362"/>
      <c r="T1093" s="362"/>
      <c r="V1093" s="358"/>
      <c r="W1093" s="283"/>
      <c r="X1093" s="363"/>
      <c r="Y1093" s="364"/>
      <c r="Z1093" s="358"/>
      <c r="AA1093" s="358"/>
      <c r="AB1093" s="358"/>
      <c r="AC1093" s="358"/>
      <c r="AD1093" s="358"/>
      <c r="AE1093" s="358"/>
      <c r="AF1093" s="358"/>
      <c r="AG1093" s="358"/>
    </row>
    <row r="1094" spans="1:33" ht="69">
      <c r="A1094" s="356"/>
      <c r="B1094" s="357"/>
      <c r="C1094" s="358"/>
      <c r="D1094" s="358"/>
      <c r="E1094" s="358"/>
      <c r="F1094" s="358"/>
      <c r="G1094" s="359"/>
      <c r="H1094" s="360"/>
      <c r="I1094" s="361"/>
      <c r="J1094" s="307"/>
      <c r="L1094" s="362"/>
      <c r="M1094" s="362"/>
      <c r="N1094" s="362"/>
      <c r="O1094" s="362"/>
      <c r="P1094" s="362"/>
      <c r="Q1094" s="362"/>
      <c r="R1094" s="362"/>
      <c r="S1094" s="362"/>
      <c r="T1094" s="362"/>
      <c r="V1094" s="358"/>
      <c r="W1094" s="283"/>
      <c r="X1094" s="363"/>
      <c r="Y1094" s="364"/>
      <c r="Z1094" s="358"/>
      <c r="AA1094" s="358"/>
      <c r="AB1094" s="358"/>
      <c r="AC1094" s="358"/>
      <c r="AD1094" s="358"/>
      <c r="AE1094" s="358"/>
      <c r="AF1094" s="358"/>
      <c r="AG1094" s="358"/>
    </row>
    <row r="1095" spans="1:33" ht="69">
      <c r="A1095" s="356"/>
      <c r="B1095" s="357"/>
      <c r="C1095" s="358"/>
      <c r="D1095" s="358"/>
      <c r="E1095" s="358"/>
      <c r="F1095" s="358"/>
      <c r="G1095" s="359"/>
      <c r="H1095" s="360"/>
      <c r="I1095" s="361"/>
      <c r="J1095" s="307"/>
      <c r="L1095" s="362"/>
      <c r="M1095" s="362"/>
      <c r="N1095" s="362"/>
      <c r="O1095" s="362"/>
      <c r="P1095" s="362"/>
      <c r="Q1095" s="362"/>
      <c r="R1095" s="362"/>
      <c r="S1095" s="362"/>
      <c r="T1095" s="362"/>
      <c r="V1095" s="358"/>
      <c r="W1095" s="283"/>
      <c r="X1095" s="363"/>
      <c r="Y1095" s="364"/>
      <c r="Z1095" s="358"/>
      <c r="AA1095" s="358"/>
      <c r="AB1095" s="358"/>
      <c r="AC1095" s="358"/>
      <c r="AD1095" s="358"/>
      <c r="AE1095" s="358"/>
      <c r="AF1095" s="358"/>
      <c r="AG1095" s="358"/>
    </row>
    <row r="1096" spans="1:33" ht="69">
      <c r="A1096" s="356"/>
      <c r="B1096" s="357"/>
      <c r="C1096" s="358"/>
      <c r="D1096" s="358"/>
      <c r="E1096" s="358"/>
      <c r="F1096" s="358"/>
      <c r="G1096" s="359"/>
      <c r="H1096" s="360"/>
      <c r="I1096" s="361"/>
      <c r="J1096" s="307"/>
      <c r="L1096" s="362"/>
      <c r="M1096" s="362"/>
      <c r="N1096" s="362"/>
      <c r="O1096" s="362"/>
      <c r="P1096" s="362"/>
      <c r="Q1096" s="362"/>
      <c r="R1096" s="362"/>
      <c r="S1096" s="362"/>
      <c r="T1096" s="362"/>
      <c r="V1096" s="358"/>
      <c r="W1096" s="283"/>
      <c r="X1096" s="363"/>
      <c r="Y1096" s="364"/>
      <c r="Z1096" s="358"/>
      <c r="AA1096" s="358"/>
      <c r="AB1096" s="358"/>
      <c r="AC1096" s="358"/>
      <c r="AD1096" s="358"/>
      <c r="AE1096" s="358"/>
      <c r="AF1096" s="358"/>
      <c r="AG1096" s="358"/>
    </row>
    <row r="1097" spans="1:33" ht="69">
      <c r="A1097" s="356"/>
      <c r="B1097" s="357"/>
      <c r="C1097" s="358"/>
      <c r="D1097" s="358"/>
      <c r="E1097" s="358"/>
      <c r="F1097" s="358"/>
      <c r="G1097" s="359"/>
      <c r="H1097" s="360"/>
      <c r="I1097" s="361"/>
      <c r="J1097" s="307"/>
      <c r="L1097" s="362"/>
      <c r="M1097" s="362"/>
      <c r="N1097" s="362"/>
      <c r="O1097" s="362"/>
      <c r="P1097" s="362"/>
      <c r="Q1097" s="362"/>
      <c r="R1097" s="362"/>
      <c r="S1097" s="362"/>
      <c r="T1097" s="362"/>
      <c r="V1097" s="358"/>
      <c r="W1097" s="283"/>
      <c r="X1097" s="363"/>
      <c r="Y1097" s="364"/>
      <c r="Z1097" s="358"/>
      <c r="AA1097" s="358"/>
      <c r="AB1097" s="358"/>
      <c r="AC1097" s="358"/>
      <c r="AD1097" s="358"/>
      <c r="AE1097" s="358"/>
      <c r="AF1097" s="358"/>
      <c r="AG1097" s="358"/>
    </row>
    <row r="1098" spans="1:33" ht="69">
      <c r="A1098" s="356"/>
      <c r="B1098" s="357"/>
      <c r="C1098" s="358"/>
      <c r="D1098" s="358"/>
      <c r="E1098" s="358"/>
      <c r="F1098" s="358"/>
      <c r="G1098" s="359"/>
      <c r="H1098" s="360"/>
      <c r="I1098" s="361"/>
      <c r="J1098" s="307"/>
      <c r="L1098" s="362"/>
      <c r="M1098" s="362"/>
      <c r="N1098" s="362"/>
      <c r="O1098" s="362"/>
      <c r="P1098" s="362"/>
      <c r="Q1098" s="362"/>
      <c r="R1098" s="362"/>
      <c r="S1098" s="362"/>
      <c r="T1098" s="362"/>
      <c r="V1098" s="358"/>
      <c r="W1098" s="283"/>
      <c r="X1098" s="363"/>
      <c r="Y1098" s="364"/>
      <c r="Z1098" s="358"/>
      <c r="AA1098" s="358"/>
      <c r="AB1098" s="358"/>
      <c r="AC1098" s="358"/>
      <c r="AD1098" s="358"/>
      <c r="AE1098" s="358"/>
      <c r="AF1098" s="358"/>
      <c r="AG1098" s="358"/>
    </row>
    <row r="1099" spans="1:33" ht="69">
      <c r="A1099" s="356"/>
      <c r="B1099" s="357"/>
      <c r="C1099" s="358"/>
      <c r="D1099" s="358"/>
      <c r="E1099" s="358"/>
      <c r="F1099" s="358"/>
      <c r="G1099" s="359"/>
      <c r="H1099" s="360"/>
      <c r="I1099" s="361"/>
      <c r="J1099" s="307"/>
      <c r="L1099" s="362"/>
      <c r="M1099" s="362"/>
      <c r="N1099" s="362"/>
      <c r="O1099" s="362"/>
      <c r="P1099" s="362"/>
      <c r="Q1099" s="362"/>
      <c r="R1099" s="362"/>
      <c r="S1099" s="362"/>
      <c r="T1099" s="362"/>
      <c r="V1099" s="358"/>
      <c r="W1099" s="283"/>
      <c r="X1099" s="363"/>
      <c r="Y1099" s="364"/>
      <c r="Z1099" s="358"/>
      <c r="AA1099" s="358"/>
      <c r="AB1099" s="358"/>
      <c r="AC1099" s="358"/>
      <c r="AD1099" s="358"/>
      <c r="AE1099" s="358"/>
      <c r="AF1099" s="358"/>
      <c r="AG1099" s="358"/>
    </row>
    <row r="1100" spans="1:33" ht="69">
      <c r="A1100" s="356"/>
      <c r="B1100" s="357"/>
      <c r="C1100" s="358"/>
      <c r="D1100" s="358"/>
      <c r="E1100" s="358"/>
      <c r="F1100" s="358"/>
      <c r="G1100" s="359"/>
      <c r="H1100" s="360"/>
      <c r="I1100" s="361"/>
      <c r="J1100" s="307"/>
      <c r="L1100" s="362"/>
      <c r="M1100" s="362"/>
      <c r="N1100" s="362"/>
      <c r="O1100" s="362"/>
      <c r="P1100" s="362"/>
      <c r="Q1100" s="362"/>
      <c r="R1100" s="362"/>
      <c r="S1100" s="362"/>
      <c r="T1100" s="362"/>
      <c r="V1100" s="358"/>
      <c r="W1100" s="283"/>
      <c r="X1100" s="363"/>
      <c r="Y1100" s="364"/>
      <c r="Z1100" s="358"/>
      <c r="AA1100" s="358"/>
      <c r="AB1100" s="358"/>
      <c r="AC1100" s="358"/>
      <c r="AD1100" s="358"/>
      <c r="AE1100" s="358"/>
      <c r="AF1100" s="358"/>
      <c r="AG1100" s="358"/>
    </row>
    <row r="1101" spans="1:33" ht="69">
      <c r="A1101" s="356"/>
      <c r="B1101" s="357"/>
      <c r="C1101" s="358"/>
      <c r="D1101" s="358"/>
      <c r="E1101" s="358"/>
      <c r="F1101" s="358"/>
      <c r="G1101" s="359"/>
      <c r="H1101" s="360"/>
      <c r="I1101" s="361"/>
      <c r="J1101" s="307"/>
      <c r="L1101" s="362"/>
      <c r="M1101" s="362"/>
      <c r="N1101" s="362"/>
      <c r="O1101" s="362"/>
      <c r="P1101" s="362"/>
      <c r="Q1101" s="362"/>
      <c r="R1101" s="362"/>
      <c r="S1101" s="362"/>
      <c r="T1101" s="362"/>
      <c r="V1101" s="358"/>
      <c r="W1101" s="283"/>
      <c r="X1101" s="363"/>
      <c r="Y1101" s="364"/>
      <c r="Z1101" s="358"/>
      <c r="AA1101" s="358"/>
      <c r="AB1101" s="358"/>
      <c r="AC1101" s="358"/>
      <c r="AD1101" s="358"/>
      <c r="AE1101" s="358"/>
      <c r="AF1101" s="358"/>
      <c r="AG1101" s="358"/>
    </row>
    <row r="1102" spans="1:33" ht="69">
      <c r="A1102" s="356"/>
      <c r="B1102" s="357"/>
      <c r="C1102" s="358"/>
      <c r="D1102" s="358"/>
      <c r="E1102" s="358"/>
      <c r="F1102" s="358"/>
      <c r="G1102" s="359"/>
      <c r="H1102" s="360"/>
      <c r="I1102" s="361"/>
      <c r="J1102" s="307"/>
      <c r="L1102" s="362"/>
      <c r="M1102" s="362"/>
      <c r="N1102" s="362"/>
      <c r="O1102" s="362"/>
      <c r="P1102" s="362"/>
      <c r="Q1102" s="362"/>
      <c r="R1102" s="362"/>
      <c r="S1102" s="362"/>
      <c r="T1102" s="362"/>
      <c r="V1102" s="358"/>
      <c r="W1102" s="283"/>
      <c r="X1102" s="363"/>
      <c r="Y1102" s="364"/>
      <c r="Z1102" s="358"/>
      <c r="AA1102" s="358"/>
      <c r="AB1102" s="358"/>
      <c r="AC1102" s="358"/>
      <c r="AD1102" s="358"/>
      <c r="AE1102" s="358"/>
      <c r="AF1102" s="358"/>
      <c r="AG1102" s="358"/>
    </row>
    <row r="1103" spans="1:33" ht="69">
      <c r="A1103" s="356"/>
      <c r="B1103" s="357"/>
      <c r="C1103" s="358"/>
      <c r="D1103" s="358"/>
      <c r="E1103" s="358"/>
      <c r="F1103" s="358"/>
      <c r="G1103" s="359"/>
      <c r="H1103" s="360"/>
      <c r="I1103" s="361"/>
      <c r="J1103" s="307"/>
      <c r="L1103" s="362"/>
      <c r="M1103" s="362"/>
      <c r="N1103" s="362"/>
      <c r="O1103" s="362"/>
      <c r="P1103" s="362"/>
      <c r="Q1103" s="362"/>
      <c r="R1103" s="362"/>
      <c r="S1103" s="362"/>
      <c r="T1103" s="362"/>
      <c r="V1103" s="358"/>
      <c r="W1103" s="283"/>
      <c r="X1103" s="363"/>
      <c r="Y1103" s="364"/>
      <c r="Z1103" s="358"/>
      <c r="AA1103" s="358"/>
      <c r="AB1103" s="358"/>
      <c r="AC1103" s="358"/>
      <c r="AD1103" s="358"/>
      <c r="AE1103" s="358"/>
      <c r="AF1103" s="358"/>
      <c r="AG1103" s="358"/>
    </row>
    <row r="1104" spans="1:33" ht="69">
      <c r="A1104" s="356"/>
      <c r="B1104" s="357"/>
      <c r="C1104" s="358"/>
      <c r="D1104" s="358"/>
      <c r="E1104" s="358"/>
      <c r="F1104" s="358"/>
      <c r="G1104" s="359"/>
      <c r="H1104" s="360"/>
      <c r="I1104" s="361"/>
      <c r="J1104" s="307"/>
      <c r="L1104" s="362"/>
      <c r="M1104" s="362"/>
      <c r="N1104" s="362"/>
      <c r="O1104" s="362"/>
      <c r="P1104" s="362"/>
      <c r="Q1104" s="362"/>
      <c r="R1104" s="362"/>
      <c r="S1104" s="362"/>
      <c r="T1104" s="362"/>
      <c r="V1104" s="358"/>
      <c r="W1104" s="283"/>
      <c r="X1104" s="363"/>
      <c r="Y1104" s="364"/>
      <c r="Z1104" s="358"/>
      <c r="AA1104" s="358"/>
      <c r="AB1104" s="358"/>
      <c r="AC1104" s="358"/>
      <c r="AD1104" s="358"/>
      <c r="AE1104" s="358"/>
      <c r="AF1104" s="358"/>
      <c r="AG1104" s="358"/>
    </row>
    <row r="1105" spans="1:33" ht="69">
      <c r="A1105" s="356"/>
      <c r="B1105" s="357"/>
      <c r="C1105" s="358"/>
      <c r="D1105" s="358"/>
      <c r="E1105" s="358"/>
      <c r="F1105" s="358"/>
      <c r="G1105" s="359"/>
      <c r="H1105" s="360"/>
      <c r="I1105" s="361"/>
      <c r="J1105" s="307"/>
      <c r="L1105" s="362"/>
      <c r="M1105" s="362"/>
      <c r="N1105" s="362"/>
      <c r="O1105" s="362"/>
      <c r="P1105" s="362"/>
      <c r="Q1105" s="362"/>
      <c r="R1105" s="362"/>
      <c r="S1105" s="362"/>
      <c r="T1105" s="362"/>
      <c r="V1105" s="358"/>
      <c r="W1105" s="283"/>
      <c r="X1105" s="363"/>
      <c r="Y1105" s="364"/>
      <c r="Z1105" s="358"/>
      <c r="AA1105" s="358"/>
      <c r="AB1105" s="358"/>
      <c r="AC1105" s="358"/>
      <c r="AD1105" s="358"/>
      <c r="AE1105" s="358"/>
      <c r="AF1105" s="358"/>
      <c r="AG1105" s="358"/>
    </row>
    <row r="1106" spans="1:33" ht="69">
      <c r="A1106" s="356"/>
      <c r="B1106" s="357"/>
      <c r="C1106" s="358"/>
      <c r="D1106" s="358"/>
      <c r="E1106" s="358"/>
      <c r="F1106" s="358"/>
      <c r="G1106" s="359"/>
      <c r="H1106" s="360"/>
      <c r="I1106" s="361"/>
      <c r="J1106" s="307"/>
      <c r="L1106" s="362"/>
      <c r="M1106" s="362"/>
      <c r="N1106" s="362"/>
      <c r="O1106" s="362"/>
      <c r="P1106" s="362"/>
      <c r="Q1106" s="362"/>
      <c r="R1106" s="362"/>
      <c r="S1106" s="362"/>
      <c r="T1106" s="362"/>
      <c r="V1106" s="358"/>
      <c r="W1106" s="283"/>
      <c r="X1106" s="363"/>
      <c r="Y1106" s="364"/>
      <c r="Z1106" s="358"/>
      <c r="AA1106" s="358"/>
      <c r="AB1106" s="358"/>
      <c r="AC1106" s="358"/>
      <c r="AD1106" s="358"/>
      <c r="AE1106" s="358"/>
      <c r="AF1106" s="358"/>
      <c r="AG1106" s="358"/>
    </row>
    <row r="1107" spans="1:33" ht="69">
      <c r="A1107" s="356"/>
      <c r="B1107" s="357"/>
      <c r="C1107" s="358"/>
      <c r="D1107" s="358"/>
      <c r="E1107" s="358"/>
      <c r="F1107" s="358"/>
      <c r="G1107" s="359"/>
      <c r="H1107" s="360"/>
      <c r="I1107" s="361"/>
      <c r="J1107" s="307"/>
      <c r="L1107" s="362"/>
      <c r="M1107" s="362"/>
      <c r="N1107" s="362"/>
      <c r="O1107" s="362"/>
      <c r="P1107" s="362"/>
      <c r="Q1107" s="362"/>
      <c r="R1107" s="362"/>
      <c r="S1107" s="362"/>
      <c r="T1107" s="362"/>
      <c r="V1107" s="358"/>
      <c r="W1107" s="283"/>
      <c r="X1107" s="363"/>
      <c r="Y1107" s="364"/>
      <c r="Z1107" s="358"/>
      <c r="AA1107" s="358"/>
      <c r="AB1107" s="358"/>
      <c r="AC1107" s="358"/>
      <c r="AD1107" s="358"/>
      <c r="AE1107" s="358"/>
      <c r="AF1107" s="358"/>
      <c r="AG1107" s="358"/>
    </row>
    <row r="1108" spans="1:33" ht="69">
      <c r="A1108" s="356"/>
      <c r="B1108" s="357"/>
      <c r="C1108" s="358"/>
      <c r="D1108" s="358"/>
      <c r="E1108" s="358"/>
      <c r="F1108" s="358"/>
      <c r="G1108" s="359"/>
      <c r="H1108" s="360"/>
      <c r="I1108" s="361"/>
      <c r="J1108" s="307"/>
      <c r="L1108" s="362"/>
      <c r="M1108" s="362"/>
      <c r="N1108" s="362"/>
      <c r="O1108" s="362"/>
      <c r="P1108" s="362"/>
      <c r="Q1108" s="362"/>
      <c r="R1108" s="362"/>
      <c r="S1108" s="362"/>
      <c r="T1108" s="362"/>
      <c r="V1108" s="358"/>
      <c r="W1108" s="283"/>
      <c r="X1108" s="363"/>
      <c r="Y1108" s="364"/>
      <c r="Z1108" s="358"/>
      <c r="AA1108" s="358"/>
      <c r="AB1108" s="358"/>
      <c r="AC1108" s="358"/>
      <c r="AD1108" s="358"/>
      <c r="AE1108" s="358"/>
      <c r="AF1108" s="358"/>
      <c r="AG1108" s="358"/>
    </row>
    <row r="1109" spans="1:33" ht="69">
      <c r="A1109" s="356"/>
      <c r="B1109" s="357"/>
      <c r="C1109" s="358"/>
      <c r="D1109" s="358"/>
      <c r="E1109" s="358"/>
      <c r="F1109" s="358"/>
      <c r="G1109" s="359"/>
      <c r="H1109" s="360"/>
      <c r="I1109" s="361"/>
      <c r="J1109" s="307"/>
      <c r="L1109" s="362"/>
      <c r="M1109" s="362"/>
      <c r="N1109" s="362"/>
      <c r="O1109" s="362"/>
      <c r="P1109" s="362"/>
      <c r="Q1109" s="362"/>
      <c r="R1109" s="362"/>
      <c r="S1109" s="362"/>
      <c r="T1109" s="362"/>
      <c r="V1109" s="358"/>
      <c r="W1109" s="283"/>
      <c r="X1109" s="363"/>
      <c r="Y1109" s="364"/>
      <c r="Z1109" s="358"/>
      <c r="AA1109" s="358"/>
      <c r="AB1109" s="358"/>
      <c r="AC1109" s="358"/>
      <c r="AD1109" s="358"/>
      <c r="AE1109" s="358"/>
      <c r="AF1109" s="358"/>
      <c r="AG1109" s="358"/>
    </row>
    <row r="1110" spans="1:33" ht="69">
      <c r="A1110" s="356"/>
      <c r="B1110" s="357"/>
      <c r="C1110" s="358"/>
      <c r="D1110" s="358"/>
      <c r="E1110" s="358"/>
      <c r="F1110" s="358"/>
      <c r="G1110" s="359"/>
      <c r="H1110" s="360"/>
      <c r="I1110" s="361"/>
      <c r="J1110" s="307"/>
      <c r="L1110" s="362"/>
      <c r="M1110" s="362"/>
      <c r="N1110" s="362"/>
      <c r="O1110" s="362"/>
      <c r="P1110" s="362"/>
      <c r="Q1110" s="362"/>
      <c r="R1110" s="362"/>
      <c r="S1110" s="362"/>
      <c r="T1110" s="362"/>
      <c r="V1110" s="358"/>
      <c r="W1110" s="283"/>
      <c r="X1110" s="363"/>
      <c r="Y1110" s="364"/>
      <c r="Z1110" s="358"/>
      <c r="AA1110" s="358"/>
      <c r="AB1110" s="358"/>
      <c r="AC1110" s="358"/>
      <c r="AD1110" s="358"/>
      <c r="AE1110" s="358"/>
      <c r="AF1110" s="358"/>
      <c r="AG1110" s="358"/>
    </row>
    <row r="1111" spans="1:33" ht="69">
      <c r="A1111" s="356"/>
      <c r="B1111" s="357"/>
      <c r="C1111" s="358"/>
      <c r="D1111" s="358"/>
      <c r="E1111" s="358"/>
      <c r="F1111" s="358"/>
      <c r="G1111" s="359"/>
      <c r="H1111" s="360"/>
      <c r="I1111" s="361"/>
      <c r="J1111" s="307"/>
      <c r="L1111" s="362"/>
      <c r="M1111" s="362"/>
      <c r="N1111" s="362"/>
      <c r="O1111" s="362"/>
      <c r="P1111" s="362"/>
      <c r="Q1111" s="362"/>
      <c r="R1111" s="362"/>
      <c r="S1111" s="362"/>
      <c r="T1111" s="362"/>
      <c r="V1111" s="358"/>
      <c r="W1111" s="283"/>
      <c r="X1111" s="363"/>
      <c r="Y1111" s="364"/>
      <c r="Z1111" s="358"/>
      <c r="AA1111" s="358"/>
      <c r="AB1111" s="358"/>
      <c r="AC1111" s="358"/>
      <c r="AD1111" s="358"/>
      <c r="AE1111" s="358"/>
      <c r="AF1111" s="358"/>
      <c r="AG1111" s="358"/>
    </row>
    <row r="1112" spans="1:33" ht="69">
      <c r="A1112" s="356"/>
      <c r="B1112" s="357"/>
      <c r="C1112" s="358"/>
      <c r="D1112" s="358"/>
      <c r="E1112" s="358"/>
      <c r="F1112" s="358"/>
      <c r="G1112" s="359"/>
      <c r="H1112" s="360"/>
      <c r="I1112" s="361"/>
      <c r="J1112" s="307"/>
      <c r="L1112" s="362"/>
      <c r="M1112" s="362"/>
      <c r="N1112" s="362"/>
      <c r="O1112" s="362"/>
      <c r="P1112" s="362"/>
      <c r="Q1112" s="362"/>
      <c r="R1112" s="362"/>
      <c r="S1112" s="362"/>
      <c r="T1112" s="362"/>
      <c r="V1112" s="358"/>
      <c r="W1112" s="283"/>
      <c r="X1112" s="363"/>
      <c r="Y1112" s="364"/>
      <c r="Z1112" s="358"/>
      <c r="AA1112" s="358"/>
      <c r="AB1112" s="358"/>
      <c r="AC1112" s="358"/>
      <c r="AD1112" s="358"/>
      <c r="AE1112" s="358"/>
      <c r="AF1112" s="358"/>
      <c r="AG1112" s="358"/>
    </row>
    <row r="1113" spans="1:33" ht="69">
      <c r="A1113" s="356"/>
      <c r="B1113" s="357"/>
      <c r="C1113" s="358"/>
      <c r="D1113" s="358"/>
      <c r="E1113" s="358"/>
      <c r="F1113" s="358"/>
      <c r="G1113" s="359"/>
      <c r="H1113" s="360"/>
      <c r="I1113" s="361"/>
      <c r="J1113" s="307"/>
      <c r="L1113" s="362"/>
      <c r="M1113" s="362"/>
      <c r="N1113" s="362"/>
      <c r="O1113" s="362"/>
      <c r="P1113" s="362"/>
      <c r="Q1113" s="362"/>
      <c r="R1113" s="362"/>
      <c r="S1113" s="362"/>
      <c r="T1113" s="362"/>
      <c r="V1113" s="358"/>
      <c r="W1113" s="283"/>
      <c r="X1113" s="363"/>
      <c r="Y1113" s="364"/>
      <c r="Z1113" s="358"/>
      <c r="AA1113" s="358"/>
      <c r="AB1113" s="358"/>
      <c r="AC1113" s="358"/>
      <c r="AD1113" s="358"/>
      <c r="AE1113" s="358"/>
      <c r="AF1113" s="358"/>
      <c r="AG1113" s="358"/>
    </row>
    <row r="1114" spans="1:33" ht="69">
      <c r="A1114" s="356"/>
      <c r="B1114" s="357"/>
      <c r="C1114" s="358"/>
      <c r="D1114" s="358"/>
      <c r="E1114" s="358"/>
      <c r="F1114" s="358"/>
      <c r="G1114" s="359"/>
      <c r="H1114" s="360"/>
      <c r="I1114" s="361"/>
      <c r="J1114" s="307"/>
      <c r="L1114" s="362"/>
      <c r="M1114" s="362"/>
      <c r="N1114" s="362"/>
      <c r="O1114" s="362"/>
      <c r="P1114" s="362"/>
      <c r="Q1114" s="362"/>
      <c r="R1114" s="362"/>
      <c r="S1114" s="362"/>
      <c r="T1114" s="362"/>
      <c r="V1114" s="358"/>
      <c r="W1114" s="283"/>
      <c r="X1114" s="363"/>
      <c r="Y1114" s="364"/>
      <c r="Z1114" s="358"/>
      <c r="AA1114" s="358"/>
      <c r="AB1114" s="358"/>
      <c r="AC1114" s="358"/>
      <c r="AD1114" s="358"/>
      <c r="AE1114" s="358"/>
      <c r="AF1114" s="358"/>
      <c r="AG1114" s="358"/>
    </row>
    <row r="1115" spans="1:33" ht="69">
      <c r="A1115" s="356"/>
      <c r="B1115" s="357"/>
      <c r="C1115" s="358"/>
      <c r="D1115" s="358"/>
      <c r="E1115" s="358"/>
      <c r="F1115" s="358"/>
      <c r="G1115" s="359"/>
      <c r="H1115" s="360"/>
      <c r="I1115" s="361"/>
      <c r="J1115" s="307"/>
      <c r="L1115" s="362"/>
      <c r="M1115" s="362"/>
      <c r="N1115" s="362"/>
      <c r="O1115" s="362"/>
      <c r="P1115" s="362"/>
      <c r="Q1115" s="362"/>
      <c r="R1115" s="362"/>
      <c r="S1115" s="362"/>
      <c r="T1115" s="362"/>
      <c r="V1115" s="358"/>
      <c r="W1115" s="283"/>
      <c r="X1115" s="363"/>
      <c r="Y1115" s="364"/>
      <c r="Z1115" s="358"/>
      <c r="AA1115" s="358"/>
      <c r="AB1115" s="358"/>
      <c r="AC1115" s="358"/>
      <c r="AD1115" s="358"/>
      <c r="AE1115" s="358"/>
      <c r="AF1115" s="358"/>
      <c r="AG1115" s="358"/>
    </row>
    <row r="1116" spans="1:33" ht="69">
      <c r="A1116" s="356"/>
      <c r="B1116" s="357"/>
      <c r="C1116" s="358"/>
      <c r="D1116" s="358"/>
      <c r="E1116" s="358"/>
      <c r="F1116" s="358"/>
      <c r="G1116" s="359"/>
      <c r="H1116" s="360"/>
      <c r="I1116" s="361"/>
      <c r="J1116" s="307"/>
      <c r="L1116" s="362"/>
      <c r="M1116" s="362"/>
      <c r="N1116" s="362"/>
      <c r="O1116" s="362"/>
      <c r="P1116" s="362"/>
      <c r="Q1116" s="362"/>
      <c r="R1116" s="362"/>
      <c r="S1116" s="362"/>
      <c r="T1116" s="362"/>
      <c r="V1116" s="358"/>
      <c r="W1116" s="283"/>
      <c r="X1116" s="363"/>
      <c r="Y1116" s="364"/>
      <c r="Z1116" s="358"/>
      <c r="AA1116" s="358"/>
      <c r="AB1116" s="358"/>
      <c r="AC1116" s="358"/>
      <c r="AD1116" s="358"/>
      <c r="AE1116" s="358"/>
      <c r="AF1116" s="358"/>
      <c r="AG1116" s="358"/>
    </row>
    <row r="1117" spans="1:33" ht="69">
      <c r="A1117" s="356"/>
      <c r="B1117" s="357"/>
      <c r="C1117" s="358"/>
      <c r="D1117" s="358"/>
      <c r="E1117" s="358"/>
      <c r="F1117" s="358"/>
      <c r="G1117" s="359"/>
      <c r="H1117" s="360"/>
      <c r="I1117" s="361"/>
      <c r="J1117" s="307"/>
      <c r="L1117" s="362"/>
      <c r="M1117" s="362"/>
      <c r="N1117" s="362"/>
      <c r="O1117" s="362"/>
      <c r="P1117" s="362"/>
      <c r="Q1117" s="362"/>
      <c r="R1117" s="362"/>
      <c r="S1117" s="362"/>
      <c r="T1117" s="362"/>
      <c r="V1117" s="358"/>
      <c r="W1117" s="283"/>
      <c r="X1117" s="363"/>
      <c r="Y1117" s="364"/>
      <c r="Z1117" s="358"/>
      <c r="AA1117" s="358"/>
      <c r="AB1117" s="358"/>
      <c r="AC1117" s="358"/>
      <c r="AD1117" s="358"/>
      <c r="AE1117" s="358"/>
      <c r="AF1117" s="358"/>
      <c r="AG1117" s="358"/>
    </row>
    <row r="1118" spans="1:33" ht="69">
      <c r="A1118" s="356"/>
      <c r="B1118" s="357"/>
      <c r="C1118" s="358"/>
      <c r="D1118" s="358"/>
      <c r="E1118" s="358"/>
      <c r="F1118" s="358"/>
      <c r="G1118" s="359"/>
      <c r="H1118" s="360"/>
      <c r="I1118" s="361"/>
      <c r="J1118" s="307"/>
      <c r="L1118" s="362"/>
      <c r="M1118" s="362"/>
      <c r="N1118" s="362"/>
      <c r="O1118" s="362"/>
      <c r="P1118" s="362"/>
      <c r="Q1118" s="362"/>
      <c r="R1118" s="362"/>
      <c r="S1118" s="362"/>
      <c r="T1118" s="362"/>
      <c r="V1118" s="358"/>
      <c r="W1118" s="283"/>
      <c r="X1118" s="363"/>
      <c r="Y1118" s="364"/>
      <c r="Z1118" s="358"/>
      <c r="AA1118" s="358"/>
      <c r="AB1118" s="358"/>
      <c r="AC1118" s="358"/>
      <c r="AD1118" s="358"/>
      <c r="AE1118" s="358"/>
      <c r="AF1118" s="358"/>
      <c r="AG1118" s="358"/>
    </row>
    <row r="1119" spans="1:33" ht="69">
      <c r="A1119" s="356"/>
      <c r="B1119" s="357"/>
      <c r="C1119" s="358"/>
      <c r="D1119" s="358"/>
      <c r="E1119" s="358"/>
      <c r="F1119" s="358"/>
      <c r="G1119" s="359"/>
      <c r="H1119" s="360"/>
      <c r="I1119" s="361"/>
      <c r="J1119" s="307"/>
      <c r="L1119" s="362"/>
      <c r="M1119" s="362"/>
      <c r="N1119" s="362"/>
      <c r="O1119" s="362"/>
      <c r="P1119" s="362"/>
      <c r="Q1119" s="362"/>
      <c r="R1119" s="362"/>
      <c r="S1119" s="362"/>
      <c r="T1119" s="362"/>
      <c r="V1119" s="358"/>
      <c r="W1119" s="283"/>
      <c r="X1119" s="363"/>
      <c r="Y1119" s="364"/>
      <c r="Z1119" s="358"/>
      <c r="AA1119" s="358"/>
      <c r="AB1119" s="358"/>
      <c r="AC1119" s="358"/>
      <c r="AD1119" s="358"/>
      <c r="AE1119" s="358"/>
      <c r="AF1119" s="358"/>
      <c r="AG1119" s="358"/>
    </row>
    <row r="1120" spans="1:33" ht="69">
      <c r="A1120" s="356"/>
      <c r="B1120" s="357"/>
      <c r="C1120" s="358"/>
      <c r="D1120" s="358"/>
      <c r="E1120" s="358"/>
      <c r="F1120" s="358"/>
      <c r="G1120" s="359"/>
      <c r="H1120" s="360"/>
      <c r="I1120" s="361"/>
      <c r="J1120" s="307"/>
      <c r="L1120" s="362"/>
      <c r="M1120" s="362"/>
      <c r="N1120" s="362"/>
      <c r="O1120" s="362"/>
      <c r="P1120" s="362"/>
      <c r="Q1120" s="362"/>
      <c r="R1120" s="362"/>
      <c r="S1120" s="362"/>
      <c r="T1120" s="362"/>
      <c r="V1120" s="358"/>
      <c r="W1120" s="283"/>
      <c r="X1120" s="363"/>
      <c r="Y1120" s="364"/>
      <c r="Z1120" s="358"/>
      <c r="AA1120" s="358"/>
      <c r="AB1120" s="358"/>
      <c r="AC1120" s="358"/>
      <c r="AD1120" s="358"/>
      <c r="AE1120" s="358"/>
      <c r="AF1120" s="358"/>
      <c r="AG1120" s="358"/>
    </row>
    <row r="1121" spans="1:33" ht="69">
      <c r="A1121" s="356"/>
      <c r="B1121" s="357"/>
      <c r="C1121" s="358"/>
      <c r="D1121" s="358"/>
      <c r="E1121" s="358"/>
      <c r="F1121" s="358"/>
      <c r="G1121" s="359"/>
      <c r="H1121" s="360"/>
      <c r="I1121" s="361"/>
      <c r="J1121" s="307"/>
      <c r="L1121" s="362"/>
      <c r="M1121" s="362"/>
      <c r="N1121" s="362"/>
      <c r="O1121" s="362"/>
      <c r="P1121" s="362"/>
      <c r="Q1121" s="362"/>
      <c r="R1121" s="362"/>
      <c r="S1121" s="362"/>
      <c r="T1121" s="362"/>
      <c r="V1121" s="358"/>
      <c r="W1121" s="283"/>
      <c r="X1121" s="363"/>
      <c r="Y1121" s="364"/>
      <c r="Z1121" s="358"/>
      <c r="AA1121" s="358"/>
      <c r="AB1121" s="358"/>
      <c r="AC1121" s="358"/>
      <c r="AD1121" s="358"/>
      <c r="AE1121" s="358"/>
      <c r="AF1121" s="358"/>
      <c r="AG1121" s="358"/>
    </row>
    <row r="1122" spans="1:33" ht="69">
      <c r="A1122" s="356"/>
      <c r="B1122" s="357"/>
      <c r="C1122" s="358"/>
      <c r="D1122" s="358"/>
      <c r="E1122" s="358"/>
      <c r="F1122" s="358"/>
      <c r="G1122" s="359"/>
      <c r="H1122" s="360"/>
      <c r="I1122" s="361"/>
      <c r="J1122" s="307"/>
      <c r="L1122" s="362"/>
      <c r="M1122" s="362"/>
      <c r="N1122" s="362"/>
      <c r="O1122" s="362"/>
      <c r="P1122" s="362"/>
      <c r="Q1122" s="362"/>
      <c r="R1122" s="362"/>
      <c r="S1122" s="362"/>
      <c r="T1122" s="362"/>
      <c r="V1122" s="358"/>
      <c r="W1122" s="283"/>
      <c r="X1122" s="363"/>
      <c r="Y1122" s="364"/>
      <c r="Z1122" s="358"/>
      <c r="AA1122" s="358"/>
      <c r="AB1122" s="358"/>
      <c r="AC1122" s="358"/>
      <c r="AD1122" s="358"/>
      <c r="AE1122" s="358"/>
      <c r="AF1122" s="358"/>
      <c r="AG1122" s="358"/>
    </row>
    <row r="1123" spans="1:33" ht="69">
      <c r="A1123" s="356"/>
      <c r="B1123" s="357"/>
      <c r="C1123" s="358"/>
      <c r="D1123" s="358"/>
      <c r="E1123" s="358"/>
      <c r="F1123" s="358"/>
      <c r="G1123" s="359"/>
      <c r="H1123" s="360"/>
      <c r="I1123" s="361"/>
      <c r="J1123" s="307"/>
      <c r="L1123" s="362"/>
      <c r="M1123" s="362"/>
      <c r="N1123" s="362"/>
      <c r="O1123" s="362"/>
      <c r="P1123" s="362"/>
      <c r="Q1123" s="362"/>
      <c r="R1123" s="362"/>
      <c r="S1123" s="362"/>
      <c r="T1123" s="362"/>
      <c r="V1123" s="358"/>
      <c r="W1123" s="283"/>
      <c r="X1123" s="363"/>
      <c r="Y1123" s="364"/>
      <c r="Z1123" s="358"/>
      <c r="AA1123" s="358"/>
      <c r="AB1123" s="358"/>
      <c r="AC1123" s="358"/>
      <c r="AD1123" s="358"/>
      <c r="AE1123" s="358"/>
      <c r="AF1123" s="358"/>
      <c r="AG1123" s="358"/>
    </row>
    <row r="1124" spans="1:33" ht="69">
      <c r="A1124" s="356"/>
      <c r="B1124" s="357"/>
      <c r="C1124" s="358"/>
      <c r="D1124" s="358"/>
      <c r="E1124" s="358"/>
      <c r="F1124" s="358"/>
      <c r="G1124" s="359"/>
      <c r="H1124" s="360"/>
      <c r="I1124" s="361"/>
      <c r="J1124" s="307"/>
      <c r="L1124" s="362"/>
      <c r="M1124" s="362"/>
      <c r="N1124" s="362"/>
      <c r="O1124" s="362"/>
      <c r="P1124" s="362"/>
      <c r="Q1124" s="362"/>
      <c r="R1124" s="362"/>
      <c r="S1124" s="362"/>
      <c r="T1124" s="362"/>
      <c r="V1124" s="358"/>
      <c r="W1124" s="283"/>
      <c r="X1124" s="363"/>
      <c r="Y1124" s="364"/>
      <c r="Z1124" s="358"/>
      <c r="AA1124" s="358"/>
      <c r="AB1124" s="358"/>
      <c r="AC1124" s="358"/>
      <c r="AD1124" s="358"/>
      <c r="AE1124" s="358"/>
      <c r="AF1124" s="358"/>
      <c r="AG1124" s="358"/>
    </row>
    <row r="1125" spans="1:33" ht="69">
      <c r="A1125" s="356"/>
      <c r="B1125" s="357"/>
      <c r="C1125" s="358"/>
      <c r="D1125" s="358"/>
      <c r="E1125" s="358"/>
      <c r="F1125" s="358"/>
      <c r="G1125" s="359"/>
      <c r="H1125" s="360"/>
      <c r="I1125" s="361"/>
      <c r="J1125" s="307"/>
      <c r="L1125" s="362"/>
      <c r="M1125" s="362"/>
      <c r="N1125" s="362"/>
      <c r="O1125" s="362"/>
      <c r="P1125" s="362"/>
      <c r="Q1125" s="362"/>
      <c r="R1125" s="362"/>
      <c r="S1125" s="362"/>
      <c r="T1125" s="362"/>
      <c r="V1125" s="358"/>
      <c r="W1125" s="283"/>
      <c r="X1125" s="363"/>
      <c r="Y1125" s="364"/>
      <c r="Z1125" s="358"/>
      <c r="AA1125" s="358"/>
      <c r="AB1125" s="358"/>
      <c r="AC1125" s="358"/>
      <c r="AD1125" s="358"/>
      <c r="AE1125" s="358"/>
      <c r="AF1125" s="358"/>
      <c r="AG1125" s="358"/>
    </row>
    <row r="1126" spans="1:33" ht="69">
      <c r="A1126" s="356"/>
      <c r="B1126" s="357"/>
      <c r="C1126" s="358"/>
      <c r="D1126" s="358"/>
      <c r="E1126" s="358"/>
      <c r="F1126" s="358"/>
      <c r="G1126" s="359"/>
      <c r="H1126" s="360"/>
      <c r="I1126" s="361"/>
      <c r="J1126" s="307"/>
      <c r="L1126" s="362"/>
      <c r="M1126" s="362"/>
      <c r="N1126" s="362"/>
      <c r="O1126" s="362"/>
      <c r="P1126" s="362"/>
      <c r="Q1126" s="362"/>
      <c r="R1126" s="362"/>
      <c r="S1126" s="362"/>
      <c r="T1126" s="362"/>
      <c r="V1126" s="358"/>
      <c r="W1126" s="283"/>
      <c r="X1126" s="363"/>
      <c r="Y1126" s="364"/>
      <c r="Z1126" s="358"/>
      <c r="AA1126" s="358"/>
      <c r="AB1126" s="358"/>
      <c r="AC1126" s="358"/>
      <c r="AD1126" s="358"/>
      <c r="AE1126" s="358"/>
      <c r="AF1126" s="358"/>
      <c r="AG1126" s="358"/>
    </row>
    <row r="1127" spans="1:33" ht="69">
      <c r="A1127" s="356"/>
      <c r="B1127" s="357"/>
      <c r="C1127" s="358"/>
      <c r="D1127" s="358"/>
      <c r="E1127" s="358"/>
      <c r="F1127" s="358"/>
      <c r="G1127" s="359"/>
      <c r="H1127" s="360"/>
      <c r="I1127" s="361"/>
      <c r="J1127" s="307"/>
      <c r="L1127" s="362"/>
      <c r="M1127" s="362"/>
      <c r="N1127" s="362"/>
      <c r="O1127" s="362"/>
      <c r="P1127" s="362"/>
      <c r="Q1127" s="362"/>
      <c r="R1127" s="362"/>
      <c r="S1127" s="362"/>
      <c r="T1127" s="362"/>
      <c r="V1127" s="358"/>
      <c r="W1127" s="283"/>
      <c r="X1127" s="363"/>
      <c r="Y1127" s="364"/>
      <c r="Z1127" s="358"/>
      <c r="AA1127" s="358"/>
      <c r="AB1127" s="358"/>
      <c r="AC1127" s="358"/>
      <c r="AD1127" s="358"/>
      <c r="AE1127" s="358"/>
      <c r="AF1127" s="358"/>
      <c r="AG1127" s="358"/>
    </row>
    <row r="1128" spans="1:33" ht="69">
      <c r="A1128" s="356"/>
      <c r="B1128" s="357"/>
      <c r="C1128" s="358"/>
      <c r="D1128" s="358"/>
      <c r="E1128" s="358"/>
      <c r="F1128" s="358"/>
      <c r="G1128" s="359"/>
      <c r="H1128" s="360"/>
      <c r="I1128" s="361"/>
      <c r="J1128" s="307"/>
      <c r="L1128" s="362"/>
      <c r="M1128" s="362"/>
      <c r="N1128" s="362"/>
      <c r="O1128" s="362"/>
      <c r="P1128" s="362"/>
      <c r="Q1128" s="362"/>
      <c r="R1128" s="362"/>
      <c r="S1128" s="362"/>
      <c r="T1128" s="362"/>
      <c r="V1128" s="358"/>
      <c r="W1128" s="283"/>
      <c r="X1128" s="363"/>
      <c r="Y1128" s="364"/>
      <c r="Z1128" s="358"/>
      <c r="AA1128" s="358"/>
      <c r="AB1128" s="358"/>
      <c r="AC1128" s="358"/>
      <c r="AD1128" s="358"/>
      <c r="AE1128" s="358"/>
      <c r="AF1128" s="358"/>
      <c r="AG1128" s="358"/>
    </row>
    <row r="1129" spans="1:33" ht="69">
      <c r="A1129" s="356"/>
      <c r="B1129" s="357"/>
      <c r="C1129" s="358"/>
      <c r="D1129" s="358"/>
      <c r="E1129" s="358"/>
      <c r="F1129" s="358"/>
      <c r="G1129" s="359"/>
      <c r="H1129" s="360"/>
      <c r="I1129" s="361"/>
      <c r="J1129" s="307"/>
      <c r="L1129" s="362"/>
      <c r="M1129" s="362"/>
      <c r="N1129" s="362"/>
      <c r="O1129" s="362"/>
      <c r="P1129" s="362"/>
      <c r="Q1129" s="362"/>
      <c r="R1129" s="362"/>
      <c r="S1129" s="362"/>
      <c r="T1129" s="362"/>
      <c r="V1129" s="358"/>
      <c r="W1129" s="283"/>
      <c r="X1129" s="363"/>
      <c r="Y1129" s="364"/>
      <c r="Z1129" s="358"/>
      <c r="AA1129" s="358"/>
      <c r="AB1129" s="358"/>
      <c r="AC1129" s="358"/>
      <c r="AD1129" s="358"/>
      <c r="AE1129" s="358"/>
      <c r="AF1129" s="358"/>
      <c r="AG1129" s="358"/>
    </row>
    <row r="1130" spans="1:33" ht="69">
      <c r="A1130" s="356"/>
      <c r="B1130" s="357"/>
      <c r="C1130" s="358"/>
      <c r="D1130" s="358"/>
      <c r="E1130" s="358"/>
      <c r="F1130" s="358"/>
      <c r="G1130" s="359"/>
      <c r="H1130" s="360"/>
      <c r="I1130" s="361"/>
      <c r="J1130" s="307"/>
      <c r="L1130" s="362"/>
      <c r="M1130" s="362"/>
      <c r="N1130" s="362"/>
      <c r="O1130" s="362"/>
      <c r="P1130" s="362"/>
      <c r="Q1130" s="362"/>
      <c r="R1130" s="362"/>
      <c r="S1130" s="362"/>
      <c r="T1130" s="362"/>
      <c r="V1130" s="358"/>
      <c r="W1130" s="283"/>
      <c r="X1130" s="363"/>
      <c r="Y1130" s="364"/>
      <c r="Z1130" s="358"/>
      <c r="AA1130" s="358"/>
      <c r="AB1130" s="358"/>
      <c r="AC1130" s="358"/>
      <c r="AD1130" s="358"/>
      <c r="AE1130" s="358"/>
      <c r="AF1130" s="358"/>
      <c r="AG1130" s="358"/>
    </row>
    <row r="1131" spans="1:33" ht="69">
      <c r="A1131" s="356"/>
      <c r="B1131" s="357"/>
      <c r="C1131" s="358"/>
      <c r="D1131" s="358"/>
      <c r="E1131" s="358"/>
      <c r="F1131" s="358"/>
      <c r="G1131" s="359"/>
      <c r="H1131" s="360"/>
      <c r="I1131" s="361"/>
      <c r="J1131" s="307"/>
      <c r="L1131" s="362"/>
      <c r="M1131" s="362"/>
      <c r="N1131" s="362"/>
      <c r="O1131" s="362"/>
      <c r="P1131" s="362"/>
      <c r="Q1131" s="362"/>
      <c r="R1131" s="362"/>
      <c r="S1131" s="362"/>
      <c r="T1131" s="362"/>
      <c r="V1131" s="358"/>
      <c r="W1131" s="283"/>
      <c r="X1131" s="363"/>
      <c r="Y1131" s="364"/>
      <c r="Z1131" s="358"/>
      <c r="AA1131" s="358"/>
      <c r="AB1131" s="358"/>
      <c r="AC1131" s="358"/>
      <c r="AD1131" s="358"/>
      <c r="AE1131" s="358"/>
      <c r="AF1131" s="358"/>
      <c r="AG1131" s="358"/>
    </row>
    <row r="1132" spans="1:33" ht="69">
      <c r="A1132" s="356"/>
      <c r="B1132" s="357"/>
      <c r="C1132" s="358"/>
      <c r="D1132" s="358"/>
      <c r="E1132" s="358"/>
      <c r="F1132" s="358"/>
      <c r="G1132" s="359"/>
      <c r="H1132" s="360"/>
      <c r="I1132" s="361"/>
      <c r="J1132" s="307"/>
      <c r="L1132" s="362"/>
      <c r="M1132" s="362"/>
      <c r="N1132" s="362"/>
      <c r="O1132" s="362"/>
      <c r="P1132" s="362"/>
      <c r="Q1132" s="362"/>
      <c r="R1132" s="362"/>
      <c r="S1132" s="362"/>
      <c r="T1132" s="362"/>
      <c r="V1132" s="358"/>
      <c r="W1132" s="283"/>
      <c r="X1132" s="363"/>
      <c r="Y1132" s="364"/>
      <c r="Z1132" s="358"/>
      <c r="AA1132" s="358"/>
      <c r="AB1132" s="358"/>
      <c r="AC1132" s="358"/>
      <c r="AD1132" s="358"/>
      <c r="AE1132" s="358"/>
      <c r="AF1132" s="358"/>
      <c r="AG1132" s="358"/>
    </row>
    <row r="1133" spans="1:33" ht="69">
      <c r="A1133" s="356"/>
      <c r="B1133" s="357"/>
      <c r="C1133" s="358"/>
      <c r="D1133" s="358"/>
      <c r="E1133" s="358"/>
      <c r="F1133" s="358"/>
      <c r="G1133" s="359"/>
      <c r="H1133" s="360"/>
      <c r="I1133" s="361"/>
      <c r="J1133" s="307"/>
      <c r="L1133" s="362"/>
      <c r="M1133" s="362"/>
      <c r="N1133" s="362"/>
      <c r="O1133" s="362"/>
      <c r="P1133" s="362"/>
      <c r="Q1133" s="362"/>
      <c r="R1133" s="362"/>
      <c r="S1133" s="362"/>
      <c r="T1133" s="362"/>
      <c r="V1133" s="358"/>
      <c r="W1133" s="283"/>
      <c r="X1133" s="363"/>
      <c r="Y1133" s="364"/>
      <c r="Z1133" s="358"/>
      <c r="AA1133" s="358"/>
      <c r="AB1133" s="358"/>
      <c r="AC1133" s="358"/>
      <c r="AD1133" s="358"/>
      <c r="AE1133" s="358"/>
      <c r="AF1133" s="358"/>
      <c r="AG1133" s="358"/>
    </row>
    <row r="1134" spans="1:33" ht="69">
      <c r="A1134" s="356"/>
      <c r="B1134" s="357"/>
      <c r="C1134" s="358"/>
      <c r="D1134" s="358"/>
      <c r="E1134" s="358"/>
      <c r="F1134" s="358"/>
      <c r="G1134" s="359"/>
      <c r="H1134" s="360"/>
      <c r="I1134" s="361"/>
      <c r="J1134" s="307"/>
      <c r="L1134" s="362"/>
      <c r="M1134" s="362"/>
      <c r="N1134" s="362"/>
      <c r="O1134" s="362"/>
      <c r="P1134" s="362"/>
      <c r="Q1134" s="362"/>
      <c r="R1134" s="362"/>
      <c r="S1134" s="362"/>
      <c r="T1134" s="362"/>
      <c r="V1134" s="358"/>
      <c r="W1134" s="283"/>
      <c r="X1134" s="363"/>
      <c r="Y1134" s="364"/>
      <c r="Z1134" s="358"/>
      <c r="AA1134" s="358"/>
      <c r="AB1134" s="358"/>
      <c r="AC1134" s="358"/>
      <c r="AD1134" s="358"/>
      <c r="AE1134" s="358"/>
      <c r="AF1134" s="358"/>
      <c r="AG1134" s="358"/>
    </row>
    <row r="1135" spans="1:33" ht="69">
      <c r="A1135" s="356"/>
      <c r="B1135" s="357"/>
      <c r="C1135" s="358"/>
      <c r="D1135" s="358"/>
      <c r="E1135" s="358"/>
      <c r="F1135" s="358"/>
      <c r="G1135" s="359"/>
      <c r="H1135" s="360"/>
      <c r="I1135" s="361"/>
      <c r="J1135" s="307"/>
      <c r="L1135" s="362"/>
      <c r="M1135" s="362"/>
      <c r="N1135" s="362"/>
      <c r="O1135" s="362"/>
      <c r="P1135" s="362"/>
      <c r="Q1135" s="362"/>
      <c r="R1135" s="362"/>
      <c r="S1135" s="362"/>
      <c r="T1135" s="362"/>
      <c r="V1135" s="358"/>
      <c r="W1135" s="283"/>
      <c r="X1135" s="363"/>
      <c r="Y1135" s="364"/>
      <c r="Z1135" s="358"/>
      <c r="AA1135" s="358"/>
      <c r="AB1135" s="358"/>
      <c r="AC1135" s="358"/>
      <c r="AD1135" s="358"/>
      <c r="AE1135" s="358"/>
      <c r="AF1135" s="358"/>
      <c r="AG1135" s="358"/>
    </row>
    <row r="1136" spans="1:33" ht="69">
      <c r="A1136" s="356"/>
      <c r="B1136" s="357"/>
      <c r="C1136" s="358"/>
      <c r="D1136" s="358"/>
      <c r="E1136" s="358"/>
      <c r="F1136" s="358"/>
      <c r="G1136" s="359"/>
      <c r="H1136" s="360"/>
      <c r="I1136" s="361"/>
      <c r="J1136" s="307"/>
      <c r="L1136" s="362"/>
      <c r="M1136" s="362"/>
      <c r="N1136" s="362"/>
      <c r="O1136" s="362"/>
      <c r="P1136" s="362"/>
      <c r="Q1136" s="362"/>
      <c r="R1136" s="362"/>
      <c r="S1136" s="362"/>
      <c r="T1136" s="362"/>
      <c r="V1136" s="358"/>
      <c r="W1136" s="283"/>
      <c r="X1136" s="363"/>
      <c r="Y1136" s="364"/>
      <c r="Z1136" s="358"/>
      <c r="AA1136" s="358"/>
      <c r="AB1136" s="358"/>
      <c r="AC1136" s="358"/>
      <c r="AD1136" s="358"/>
      <c r="AE1136" s="358"/>
      <c r="AF1136" s="358"/>
      <c r="AG1136" s="358"/>
    </row>
    <row r="1137" spans="1:33" ht="69">
      <c r="A1137" s="356"/>
      <c r="B1137" s="357"/>
      <c r="C1137" s="358"/>
      <c r="D1137" s="358"/>
      <c r="E1137" s="358"/>
      <c r="F1137" s="358"/>
      <c r="G1137" s="359"/>
      <c r="H1137" s="360"/>
      <c r="I1137" s="361"/>
      <c r="J1137" s="307"/>
      <c r="L1137" s="362"/>
      <c r="M1137" s="362"/>
      <c r="N1137" s="362"/>
      <c r="O1137" s="362"/>
      <c r="P1137" s="362"/>
      <c r="Q1137" s="362"/>
      <c r="R1137" s="362"/>
      <c r="S1137" s="362"/>
      <c r="T1137" s="362"/>
      <c r="V1137" s="358"/>
      <c r="W1137" s="283"/>
      <c r="X1137" s="363"/>
      <c r="Y1137" s="364"/>
      <c r="Z1137" s="358"/>
      <c r="AA1137" s="358"/>
      <c r="AB1137" s="358"/>
      <c r="AC1137" s="358"/>
      <c r="AD1137" s="358"/>
      <c r="AE1137" s="358"/>
      <c r="AF1137" s="358"/>
      <c r="AG1137" s="358"/>
    </row>
    <row r="1138" spans="1:33" ht="69">
      <c r="A1138" s="356"/>
      <c r="B1138" s="357"/>
      <c r="C1138" s="358"/>
      <c r="D1138" s="358"/>
      <c r="E1138" s="358"/>
      <c r="F1138" s="358"/>
      <c r="G1138" s="359"/>
      <c r="H1138" s="360"/>
      <c r="I1138" s="361"/>
      <c r="J1138" s="307"/>
      <c r="L1138" s="362"/>
      <c r="M1138" s="362"/>
      <c r="N1138" s="362"/>
      <c r="O1138" s="362"/>
      <c r="P1138" s="362"/>
      <c r="Q1138" s="362"/>
      <c r="R1138" s="362"/>
      <c r="S1138" s="362"/>
      <c r="T1138" s="362"/>
      <c r="V1138" s="358"/>
      <c r="W1138" s="283"/>
      <c r="X1138" s="363"/>
      <c r="Y1138" s="364"/>
      <c r="Z1138" s="358"/>
      <c r="AA1138" s="358"/>
      <c r="AB1138" s="358"/>
      <c r="AC1138" s="358"/>
      <c r="AD1138" s="358"/>
      <c r="AE1138" s="358"/>
      <c r="AF1138" s="358"/>
      <c r="AG1138" s="358"/>
    </row>
    <row r="1139" spans="1:33" ht="69">
      <c r="A1139" s="356"/>
      <c r="B1139" s="357"/>
      <c r="C1139" s="358"/>
      <c r="D1139" s="358"/>
      <c r="E1139" s="358"/>
      <c r="F1139" s="358"/>
      <c r="G1139" s="359"/>
      <c r="H1139" s="360"/>
      <c r="I1139" s="361"/>
      <c r="J1139" s="307"/>
      <c r="L1139" s="362"/>
      <c r="M1139" s="362"/>
      <c r="N1139" s="362"/>
      <c r="O1139" s="362"/>
      <c r="P1139" s="362"/>
      <c r="Q1139" s="362"/>
      <c r="R1139" s="362"/>
      <c r="S1139" s="362"/>
      <c r="T1139" s="362"/>
      <c r="V1139" s="358"/>
      <c r="W1139" s="283"/>
      <c r="X1139" s="363"/>
      <c r="Y1139" s="364"/>
      <c r="Z1139" s="358"/>
      <c r="AA1139" s="358"/>
      <c r="AB1139" s="358"/>
      <c r="AC1139" s="358"/>
      <c r="AD1139" s="358"/>
      <c r="AE1139" s="358"/>
      <c r="AF1139" s="358"/>
      <c r="AG1139" s="358"/>
    </row>
    <row r="1140" spans="1:33" ht="69">
      <c r="A1140" s="356"/>
      <c r="B1140" s="357"/>
      <c r="C1140" s="358"/>
      <c r="D1140" s="358"/>
      <c r="E1140" s="358"/>
      <c r="F1140" s="358"/>
      <c r="G1140" s="359"/>
      <c r="H1140" s="360"/>
      <c r="I1140" s="361"/>
      <c r="J1140" s="307"/>
      <c r="L1140" s="362"/>
      <c r="M1140" s="362"/>
      <c r="N1140" s="362"/>
      <c r="O1140" s="362"/>
      <c r="P1140" s="362"/>
      <c r="Q1140" s="362"/>
      <c r="R1140" s="362"/>
      <c r="S1140" s="362"/>
      <c r="T1140" s="362"/>
      <c r="V1140" s="358"/>
      <c r="W1140" s="283"/>
      <c r="X1140" s="363"/>
      <c r="Y1140" s="364"/>
      <c r="Z1140" s="358"/>
      <c r="AA1140" s="358"/>
      <c r="AB1140" s="358"/>
      <c r="AC1140" s="358"/>
      <c r="AD1140" s="358"/>
      <c r="AE1140" s="358"/>
      <c r="AF1140" s="358"/>
      <c r="AG1140" s="358"/>
    </row>
    <row r="1141" spans="1:33" ht="69">
      <c r="A1141" s="356"/>
      <c r="B1141" s="357"/>
      <c r="C1141" s="358"/>
      <c r="D1141" s="358"/>
      <c r="E1141" s="358"/>
      <c r="F1141" s="358"/>
      <c r="G1141" s="359"/>
      <c r="H1141" s="360"/>
      <c r="I1141" s="361"/>
      <c r="J1141" s="307"/>
      <c r="L1141" s="362"/>
      <c r="M1141" s="362"/>
      <c r="N1141" s="362"/>
      <c r="O1141" s="362"/>
      <c r="P1141" s="362"/>
      <c r="Q1141" s="362"/>
      <c r="R1141" s="362"/>
      <c r="S1141" s="362"/>
      <c r="T1141" s="362"/>
      <c r="V1141" s="358"/>
      <c r="W1141" s="283"/>
      <c r="X1141" s="363"/>
      <c r="Y1141" s="364"/>
      <c r="Z1141" s="358"/>
      <c r="AA1141" s="358"/>
      <c r="AB1141" s="358"/>
      <c r="AC1141" s="358"/>
      <c r="AD1141" s="358"/>
      <c r="AE1141" s="358"/>
      <c r="AF1141" s="358"/>
      <c r="AG1141" s="358"/>
    </row>
    <row r="1142" spans="1:33" ht="69">
      <c r="A1142" s="356"/>
      <c r="B1142" s="357"/>
      <c r="C1142" s="358"/>
      <c r="D1142" s="358"/>
      <c r="E1142" s="358"/>
      <c r="F1142" s="358"/>
      <c r="G1142" s="359"/>
      <c r="H1142" s="360"/>
      <c r="I1142" s="361"/>
      <c r="J1142" s="307"/>
      <c r="L1142" s="362"/>
      <c r="M1142" s="362"/>
      <c r="N1142" s="362"/>
      <c r="O1142" s="362"/>
      <c r="P1142" s="362"/>
      <c r="Q1142" s="362"/>
      <c r="R1142" s="362"/>
      <c r="S1142" s="362"/>
      <c r="T1142" s="362"/>
      <c r="V1142" s="358"/>
      <c r="W1142" s="283"/>
      <c r="X1142" s="363"/>
      <c r="Y1142" s="364"/>
      <c r="Z1142" s="358"/>
      <c r="AA1142" s="358"/>
      <c r="AB1142" s="358"/>
      <c r="AC1142" s="358"/>
      <c r="AD1142" s="358"/>
      <c r="AE1142" s="358"/>
      <c r="AF1142" s="358"/>
      <c r="AG1142" s="358"/>
    </row>
    <row r="1143" spans="1:33" ht="69">
      <c r="A1143" s="356"/>
      <c r="B1143" s="357"/>
      <c r="C1143" s="358"/>
      <c r="D1143" s="358"/>
      <c r="E1143" s="358"/>
      <c r="F1143" s="358"/>
      <c r="G1143" s="359"/>
      <c r="H1143" s="360"/>
      <c r="I1143" s="361"/>
      <c r="J1143" s="307"/>
      <c r="L1143" s="362"/>
      <c r="M1143" s="362"/>
      <c r="N1143" s="362"/>
      <c r="O1143" s="362"/>
      <c r="P1143" s="362"/>
      <c r="Q1143" s="362"/>
      <c r="R1143" s="362"/>
      <c r="S1143" s="362"/>
      <c r="T1143" s="362"/>
      <c r="V1143" s="358"/>
      <c r="W1143" s="283"/>
      <c r="X1143" s="363"/>
      <c r="Y1143" s="364"/>
      <c r="Z1143" s="358"/>
      <c r="AA1143" s="358"/>
      <c r="AB1143" s="358"/>
      <c r="AC1143" s="358"/>
      <c r="AD1143" s="358"/>
      <c r="AE1143" s="358"/>
      <c r="AF1143" s="358"/>
      <c r="AG1143" s="358"/>
    </row>
    <row r="1144" spans="1:33" ht="69">
      <c r="A1144" s="356"/>
      <c r="B1144" s="357"/>
      <c r="C1144" s="358"/>
      <c r="D1144" s="358"/>
      <c r="E1144" s="358"/>
      <c r="F1144" s="358"/>
      <c r="G1144" s="359"/>
      <c r="H1144" s="360"/>
      <c r="I1144" s="361"/>
      <c r="J1144" s="307"/>
      <c r="L1144" s="362"/>
      <c r="M1144" s="362"/>
      <c r="N1144" s="362"/>
      <c r="O1144" s="362"/>
      <c r="P1144" s="362"/>
      <c r="Q1144" s="362"/>
      <c r="R1144" s="362"/>
      <c r="S1144" s="362"/>
      <c r="T1144" s="362"/>
      <c r="V1144" s="358"/>
      <c r="W1144" s="283"/>
      <c r="X1144" s="363"/>
      <c r="Y1144" s="364"/>
      <c r="Z1144" s="358"/>
      <c r="AA1144" s="358"/>
      <c r="AB1144" s="358"/>
      <c r="AC1144" s="358"/>
      <c r="AD1144" s="358"/>
      <c r="AE1144" s="358"/>
      <c r="AF1144" s="358"/>
      <c r="AG1144" s="358"/>
    </row>
    <row r="1145" spans="1:33" ht="69">
      <c r="A1145" s="356"/>
      <c r="B1145" s="357"/>
      <c r="C1145" s="358"/>
      <c r="D1145" s="358"/>
      <c r="E1145" s="358"/>
      <c r="F1145" s="358"/>
      <c r="G1145" s="359"/>
      <c r="H1145" s="360"/>
      <c r="I1145" s="361"/>
      <c r="J1145" s="307"/>
      <c r="L1145" s="362"/>
      <c r="M1145" s="362"/>
      <c r="N1145" s="362"/>
      <c r="O1145" s="362"/>
      <c r="P1145" s="362"/>
      <c r="Q1145" s="362"/>
      <c r="R1145" s="362"/>
      <c r="S1145" s="362"/>
      <c r="T1145" s="362"/>
      <c r="V1145" s="358"/>
      <c r="W1145" s="283"/>
      <c r="X1145" s="363"/>
      <c r="Y1145" s="364"/>
      <c r="Z1145" s="358"/>
      <c r="AA1145" s="358"/>
      <c r="AB1145" s="358"/>
      <c r="AC1145" s="358"/>
      <c r="AD1145" s="358"/>
      <c r="AE1145" s="358"/>
      <c r="AF1145" s="358"/>
      <c r="AG1145" s="358"/>
    </row>
    <row r="1146" spans="1:33" ht="69">
      <c r="A1146" s="356"/>
      <c r="B1146" s="357"/>
      <c r="C1146" s="358"/>
      <c r="D1146" s="358"/>
      <c r="E1146" s="358"/>
      <c r="F1146" s="358"/>
      <c r="G1146" s="359"/>
      <c r="H1146" s="360"/>
      <c r="I1146" s="361"/>
      <c r="J1146" s="307"/>
      <c r="L1146" s="362"/>
      <c r="M1146" s="362"/>
      <c r="N1146" s="362"/>
      <c r="O1146" s="362"/>
      <c r="P1146" s="362"/>
      <c r="Q1146" s="362"/>
      <c r="R1146" s="362"/>
      <c r="S1146" s="362"/>
      <c r="T1146" s="362"/>
      <c r="V1146" s="358"/>
      <c r="W1146" s="283"/>
      <c r="X1146" s="363"/>
      <c r="Y1146" s="364"/>
      <c r="Z1146" s="358"/>
      <c r="AA1146" s="358"/>
      <c r="AB1146" s="358"/>
      <c r="AC1146" s="358"/>
      <c r="AD1146" s="358"/>
      <c r="AE1146" s="358"/>
      <c r="AF1146" s="358"/>
      <c r="AG1146" s="358"/>
    </row>
    <row r="1147" spans="1:33" ht="69">
      <c r="A1147" s="356"/>
      <c r="B1147" s="357"/>
      <c r="C1147" s="358"/>
      <c r="D1147" s="358"/>
      <c r="E1147" s="358"/>
      <c r="F1147" s="358"/>
      <c r="G1147" s="359"/>
      <c r="H1147" s="360"/>
      <c r="I1147" s="361"/>
      <c r="J1147" s="307"/>
      <c r="L1147" s="362"/>
      <c r="M1147" s="362"/>
      <c r="N1147" s="362"/>
      <c r="O1147" s="362"/>
      <c r="P1147" s="362"/>
      <c r="Q1147" s="362"/>
      <c r="R1147" s="362"/>
      <c r="S1147" s="362"/>
      <c r="T1147" s="362"/>
      <c r="V1147" s="358"/>
      <c r="W1147" s="283"/>
      <c r="X1147" s="363"/>
      <c r="Y1147" s="364"/>
      <c r="Z1147" s="358"/>
      <c r="AA1147" s="358"/>
      <c r="AB1147" s="358"/>
      <c r="AC1147" s="358"/>
      <c r="AD1147" s="358"/>
      <c r="AE1147" s="358"/>
      <c r="AF1147" s="358"/>
      <c r="AG1147" s="358"/>
    </row>
    <row r="1148" spans="1:33" ht="69">
      <c r="A1148" s="356"/>
      <c r="B1148" s="357"/>
      <c r="C1148" s="358"/>
      <c r="D1148" s="358"/>
      <c r="E1148" s="358"/>
      <c r="F1148" s="358"/>
      <c r="G1148" s="359"/>
      <c r="H1148" s="360"/>
      <c r="I1148" s="361"/>
      <c r="J1148" s="307"/>
      <c r="L1148" s="362"/>
      <c r="M1148" s="362"/>
      <c r="N1148" s="362"/>
      <c r="O1148" s="362"/>
      <c r="P1148" s="362"/>
      <c r="Q1148" s="362"/>
      <c r="R1148" s="362"/>
      <c r="S1148" s="362"/>
      <c r="T1148" s="362"/>
      <c r="V1148" s="358"/>
      <c r="W1148" s="283"/>
      <c r="X1148" s="363"/>
      <c r="Y1148" s="364"/>
      <c r="Z1148" s="358"/>
      <c r="AA1148" s="358"/>
      <c r="AB1148" s="358"/>
      <c r="AC1148" s="358"/>
      <c r="AD1148" s="358"/>
      <c r="AE1148" s="358"/>
      <c r="AF1148" s="358"/>
      <c r="AG1148" s="358"/>
    </row>
    <row r="1149" spans="1:33" ht="69">
      <c r="A1149" s="356"/>
      <c r="B1149" s="357"/>
      <c r="C1149" s="358"/>
      <c r="D1149" s="358"/>
      <c r="E1149" s="358"/>
      <c r="F1149" s="358"/>
      <c r="G1149" s="359"/>
      <c r="H1149" s="360"/>
      <c r="I1149" s="361"/>
      <c r="J1149" s="307"/>
      <c r="L1149" s="362"/>
      <c r="M1149" s="362"/>
      <c r="N1149" s="362"/>
      <c r="O1149" s="362"/>
      <c r="P1149" s="362"/>
      <c r="Q1149" s="362"/>
      <c r="R1149" s="362"/>
      <c r="S1149" s="362"/>
      <c r="T1149" s="362"/>
      <c r="V1149" s="358"/>
      <c r="W1149" s="283"/>
      <c r="X1149" s="363"/>
      <c r="Y1149" s="364"/>
      <c r="Z1149" s="358"/>
      <c r="AA1149" s="358"/>
      <c r="AB1149" s="358"/>
      <c r="AC1149" s="358"/>
      <c r="AD1149" s="358"/>
      <c r="AE1149" s="358"/>
      <c r="AF1149" s="358"/>
      <c r="AG1149" s="358"/>
    </row>
    <row r="1150" spans="1:33" ht="69">
      <c r="A1150" s="356"/>
      <c r="B1150" s="357"/>
      <c r="C1150" s="358"/>
      <c r="D1150" s="358"/>
      <c r="E1150" s="358"/>
      <c r="F1150" s="358"/>
      <c r="G1150" s="359"/>
      <c r="H1150" s="360"/>
      <c r="I1150" s="361"/>
      <c r="J1150" s="307"/>
      <c r="L1150" s="362"/>
      <c r="M1150" s="362"/>
      <c r="N1150" s="362"/>
      <c r="O1150" s="362"/>
      <c r="P1150" s="362"/>
      <c r="Q1150" s="362"/>
      <c r="R1150" s="362"/>
      <c r="S1150" s="362"/>
      <c r="T1150" s="362"/>
      <c r="V1150" s="358"/>
      <c r="W1150" s="283"/>
      <c r="X1150" s="363"/>
      <c r="Y1150" s="364"/>
      <c r="Z1150" s="358"/>
      <c r="AA1150" s="358"/>
      <c r="AB1150" s="358"/>
      <c r="AC1150" s="358"/>
      <c r="AD1150" s="358"/>
      <c r="AE1150" s="358"/>
      <c r="AF1150" s="358"/>
      <c r="AG1150" s="358"/>
    </row>
    <row r="1151" spans="1:33" ht="69">
      <c r="A1151" s="356"/>
      <c r="B1151" s="357"/>
      <c r="C1151" s="358"/>
      <c r="D1151" s="358"/>
      <c r="E1151" s="358"/>
      <c r="F1151" s="358"/>
      <c r="G1151" s="359"/>
      <c r="H1151" s="360"/>
      <c r="I1151" s="361"/>
      <c r="J1151" s="307"/>
      <c r="L1151" s="362"/>
      <c r="M1151" s="362"/>
      <c r="N1151" s="362"/>
      <c r="O1151" s="362"/>
      <c r="P1151" s="362"/>
      <c r="Q1151" s="362"/>
      <c r="R1151" s="362"/>
      <c r="S1151" s="362"/>
      <c r="T1151" s="362"/>
      <c r="V1151" s="358"/>
      <c r="W1151" s="283"/>
      <c r="X1151" s="363"/>
      <c r="Y1151" s="364"/>
      <c r="Z1151" s="358"/>
      <c r="AA1151" s="358"/>
      <c r="AB1151" s="358"/>
      <c r="AC1151" s="358"/>
      <c r="AD1151" s="358"/>
      <c r="AE1151" s="358"/>
      <c r="AF1151" s="358"/>
      <c r="AG1151" s="358"/>
    </row>
    <row r="1152" spans="1:33" ht="69">
      <c r="A1152" s="356"/>
      <c r="B1152" s="357"/>
      <c r="C1152" s="358"/>
      <c r="D1152" s="358"/>
      <c r="E1152" s="358"/>
      <c r="F1152" s="358"/>
      <c r="G1152" s="359"/>
      <c r="H1152" s="360"/>
      <c r="I1152" s="361"/>
      <c r="J1152" s="307"/>
      <c r="L1152" s="362"/>
      <c r="M1152" s="362"/>
      <c r="N1152" s="362"/>
      <c r="O1152" s="362"/>
      <c r="P1152" s="362"/>
      <c r="Q1152" s="362"/>
      <c r="R1152" s="362"/>
      <c r="S1152" s="362"/>
      <c r="T1152" s="362"/>
      <c r="V1152" s="358"/>
      <c r="W1152" s="283"/>
      <c r="X1152" s="363"/>
      <c r="Y1152" s="364"/>
      <c r="Z1152" s="358"/>
      <c r="AA1152" s="358"/>
      <c r="AB1152" s="358"/>
      <c r="AC1152" s="358"/>
      <c r="AD1152" s="358"/>
      <c r="AE1152" s="358"/>
      <c r="AF1152" s="358"/>
      <c r="AG1152" s="358"/>
    </row>
    <row r="1153" spans="1:33" ht="69">
      <c r="A1153" s="356"/>
      <c r="B1153" s="357"/>
      <c r="C1153" s="358"/>
      <c r="D1153" s="358"/>
      <c r="E1153" s="358"/>
      <c r="F1153" s="358"/>
      <c r="G1153" s="359"/>
      <c r="H1153" s="360"/>
      <c r="I1153" s="361"/>
      <c r="J1153" s="307"/>
      <c r="L1153" s="362"/>
      <c r="M1153" s="362"/>
      <c r="N1153" s="362"/>
      <c r="O1153" s="362"/>
      <c r="P1153" s="362"/>
      <c r="Q1153" s="362"/>
      <c r="R1153" s="362"/>
      <c r="S1153" s="362"/>
      <c r="T1153" s="362"/>
      <c r="V1153" s="358"/>
      <c r="W1153" s="283"/>
      <c r="X1153" s="363"/>
      <c r="Y1153" s="364"/>
      <c r="Z1153" s="358"/>
      <c r="AA1153" s="358"/>
      <c r="AB1153" s="358"/>
      <c r="AC1153" s="358"/>
      <c r="AD1153" s="358"/>
      <c r="AE1153" s="358"/>
      <c r="AF1153" s="358"/>
      <c r="AG1153" s="358"/>
    </row>
    <row r="1154" spans="1:33" ht="69">
      <c r="A1154" s="356"/>
      <c r="B1154" s="357"/>
      <c r="C1154" s="358"/>
      <c r="D1154" s="358"/>
      <c r="E1154" s="358"/>
      <c r="F1154" s="358"/>
      <c r="G1154" s="359"/>
      <c r="H1154" s="360"/>
      <c r="I1154" s="361"/>
      <c r="J1154" s="307"/>
      <c r="L1154" s="362"/>
      <c r="M1154" s="362"/>
      <c r="N1154" s="362"/>
      <c r="O1154" s="362"/>
      <c r="P1154" s="362"/>
      <c r="Q1154" s="362"/>
      <c r="R1154" s="362"/>
      <c r="S1154" s="362"/>
      <c r="T1154" s="362"/>
      <c r="V1154" s="358"/>
      <c r="W1154" s="283"/>
      <c r="X1154" s="363"/>
      <c r="Y1154" s="364"/>
      <c r="Z1154" s="358"/>
      <c r="AA1154" s="358"/>
      <c r="AB1154" s="358"/>
      <c r="AC1154" s="358"/>
      <c r="AD1154" s="358"/>
      <c r="AE1154" s="358"/>
      <c r="AF1154" s="358"/>
      <c r="AG1154" s="358"/>
    </row>
    <row r="1155" spans="1:33" ht="69">
      <c r="A1155" s="356"/>
      <c r="B1155" s="357"/>
      <c r="C1155" s="358"/>
      <c r="D1155" s="358"/>
      <c r="E1155" s="358"/>
      <c r="F1155" s="358"/>
      <c r="G1155" s="359"/>
      <c r="H1155" s="360"/>
      <c r="I1155" s="361"/>
      <c r="J1155" s="307"/>
      <c r="L1155" s="362"/>
      <c r="M1155" s="362"/>
      <c r="N1155" s="362"/>
      <c r="O1155" s="362"/>
      <c r="P1155" s="362"/>
      <c r="Q1155" s="362"/>
      <c r="R1155" s="362"/>
      <c r="S1155" s="362"/>
      <c r="T1155" s="362"/>
      <c r="V1155" s="358"/>
      <c r="W1155" s="283"/>
      <c r="X1155" s="363"/>
      <c r="Y1155" s="364"/>
      <c r="Z1155" s="358"/>
      <c r="AA1155" s="358"/>
      <c r="AB1155" s="358"/>
      <c r="AC1155" s="358"/>
      <c r="AD1155" s="358"/>
      <c r="AE1155" s="358"/>
      <c r="AF1155" s="358"/>
      <c r="AG1155" s="358"/>
    </row>
    <row r="1156" spans="1:33" ht="69">
      <c r="A1156" s="356"/>
      <c r="B1156" s="357"/>
      <c r="C1156" s="358"/>
      <c r="D1156" s="358"/>
      <c r="E1156" s="358"/>
      <c r="F1156" s="358"/>
      <c r="G1156" s="359"/>
      <c r="H1156" s="360"/>
      <c r="I1156" s="361"/>
      <c r="J1156" s="307"/>
      <c r="L1156" s="362"/>
      <c r="M1156" s="362"/>
      <c r="N1156" s="362"/>
      <c r="O1156" s="362"/>
      <c r="P1156" s="362"/>
      <c r="Q1156" s="362"/>
      <c r="R1156" s="362"/>
      <c r="S1156" s="362"/>
      <c r="T1156" s="362"/>
      <c r="V1156" s="358"/>
      <c r="W1156" s="283"/>
      <c r="X1156" s="363"/>
      <c r="Y1156" s="364"/>
      <c r="Z1156" s="358"/>
      <c r="AA1156" s="358"/>
      <c r="AB1156" s="358"/>
      <c r="AC1156" s="358"/>
      <c r="AD1156" s="358"/>
      <c r="AE1156" s="358"/>
      <c r="AF1156" s="358"/>
      <c r="AG1156" s="358"/>
    </row>
    <row r="1157" spans="1:33" ht="69">
      <c r="A1157" s="356"/>
      <c r="B1157" s="357"/>
      <c r="C1157" s="358"/>
      <c r="D1157" s="358"/>
      <c r="E1157" s="358"/>
      <c r="F1157" s="358"/>
      <c r="G1157" s="359"/>
      <c r="H1157" s="360"/>
      <c r="I1157" s="361"/>
      <c r="J1157" s="307"/>
      <c r="L1157" s="362"/>
      <c r="M1157" s="362"/>
      <c r="N1157" s="362"/>
      <c r="O1157" s="362"/>
      <c r="P1157" s="362"/>
      <c r="Q1157" s="362"/>
      <c r="R1157" s="362"/>
      <c r="S1157" s="362"/>
      <c r="T1157" s="362"/>
      <c r="V1157" s="358"/>
      <c r="W1157" s="283"/>
      <c r="X1157" s="363"/>
      <c r="Y1157" s="364"/>
      <c r="Z1157" s="358"/>
      <c r="AA1157" s="358"/>
      <c r="AB1157" s="358"/>
      <c r="AC1157" s="358"/>
      <c r="AD1157" s="358"/>
      <c r="AE1157" s="358"/>
      <c r="AF1157" s="358"/>
      <c r="AG1157" s="358"/>
    </row>
    <row r="1158" spans="1:33" ht="69">
      <c r="A1158" s="356"/>
      <c r="B1158" s="357"/>
      <c r="C1158" s="358"/>
      <c r="D1158" s="358"/>
      <c r="E1158" s="358"/>
      <c r="F1158" s="358"/>
      <c r="G1158" s="359"/>
      <c r="H1158" s="360"/>
      <c r="I1158" s="361"/>
      <c r="J1158" s="307"/>
      <c r="L1158" s="362"/>
      <c r="M1158" s="362"/>
      <c r="N1158" s="362"/>
      <c r="O1158" s="362"/>
      <c r="P1158" s="362"/>
      <c r="Q1158" s="362"/>
      <c r="R1158" s="362"/>
      <c r="S1158" s="362"/>
      <c r="T1158" s="362"/>
      <c r="V1158" s="358"/>
      <c r="W1158" s="283"/>
      <c r="X1158" s="363"/>
      <c r="Y1158" s="364"/>
      <c r="Z1158" s="358"/>
      <c r="AA1158" s="358"/>
      <c r="AB1158" s="358"/>
      <c r="AC1158" s="358"/>
      <c r="AD1158" s="358"/>
      <c r="AE1158" s="358"/>
      <c r="AF1158" s="358"/>
      <c r="AG1158" s="358"/>
    </row>
    <row r="1159" spans="1:33" ht="69">
      <c r="A1159" s="356"/>
      <c r="B1159" s="357"/>
      <c r="C1159" s="358"/>
      <c r="D1159" s="358"/>
      <c r="E1159" s="358"/>
      <c r="F1159" s="358"/>
      <c r="G1159" s="359"/>
      <c r="H1159" s="360"/>
      <c r="I1159" s="361"/>
      <c r="J1159" s="307"/>
      <c r="L1159" s="362"/>
      <c r="M1159" s="362"/>
      <c r="N1159" s="362"/>
      <c r="O1159" s="362"/>
      <c r="P1159" s="362"/>
      <c r="Q1159" s="362"/>
      <c r="R1159" s="362"/>
      <c r="S1159" s="362"/>
      <c r="T1159" s="362"/>
      <c r="V1159" s="358"/>
      <c r="W1159" s="283"/>
      <c r="X1159" s="363"/>
      <c r="Y1159" s="364"/>
      <c r="Z1159" s="358"/>
      <c r="AA1159" s="358"/>
      <c r="AB1159" s="358"/>
      <c r="AC1159" s="358"/>
      <c r="AD1159" s="358"/>
      <c r="AE1159" s="358"/>
      <c r="AF1159" s="358"/>
      <c r="AG1159" s="358"/>
    </row>
    <row r="1160" spans="1:33" ht="69">
      <c r="A1160" s="356"/>
      <c r="B1160" s="357"/>
      <c r="C1160" s="358"/>
      <c r="D1160" s="358"/>
      <c r="E1160" s="358"/>
      <c r="F1160" s="358"/>
      <c r="G1160" s="359"/>
      <c r="H1160" s="360"/>
      <c r="I1160" s="361"/>
      <c r="J1160" s="307"/>
      <c r="L1160" s="362"/>
      <c r="M1160" s="362"/>
      <c r="N1160" s="362"/>
      <c r="O1160" s="362"/>
      <c r="P1160" s="362"/>
      <c r="Q1160" s="362"/>
      <c r="R1160" s="362"/>
      <c r="S1160" s="362"/>
      <c r="T1160" s="362"/>
      <c r="V1160" s="358"/>
      <c r="W1160" s="283"/>
      <c r="X1160" s="363"/>
      <c r="Y1160" s="364"/>
      <c r="Z1160" s="358"/>
      <c r="AA1160" s="358"/>
      <c r="AB1160" s="358"/>
      <c r="AC1160" s="358"/>
      <c r="AD1160" s="358"/>
      <c r="AE1160" s="358"/>
      <c r="AF1160" s="358"/>
      <c r="AG1160" s="358"/>
    </row>
    <row r="1161" spans="1:33" ht="69">
      <c r="A1161" s="356"/>
      <c r="B1161" s="357"/>
      <c r="C1161" s="358"/>
      <c r="D1161" s="358"/>
      <c r="E1161" s="358"/>
      <c r="F1161" s="358"/>
      <c r="G1161" s="359"/>
      <c r="H1161" s="360"/>
      <c r="I1161" s="361"/>
      <c r="J1161" s="307"/>
      <c r="L1161" s="362"/>
      <c r="M1161" s="362"/>
      <c r="N1161" s="362"/>
      <c r="O1161" s="362"/>
      <c r="P1161" s="362"/>
      <c r="Q1161" s="362"/>
      <c r="R1161" s="362"/>
      <c r="S1161" s="362"/>
      <c r="T1161" s="362"/>
      <c r="V1161" s="358"/>
      <c r="W1161" s="283"/>
      <c r="X1161" s="363"/>
      <c r="Y1161" s="364"/>
      <c r="Z1161" s="358"/>
      <c r="AA1161" s="358"/>
      <c r="AB1161" s="358"/>
      <c r="AC1161" s="358"/>
      <c r="AD1161" s="358"/>
      <c r="AE1161" s="358"/>
      <c r="AF1161" s="358"/>
      <c r="AG1161" s="358"/>
    </row>
    <row r="1162" spans="1:33" ht="69">
      <c r="A1162" s="356"/>
      <c r="B1162" s="357"/>
      <c r="C1162" s="358"/>
      <c r="D1162" s="358"/>
      <c r="E1162" s="358"/>
      <c r="F1162" s="358"/>
      <c r="G1162" s="359"/>
      <c r="H1162" s="360"/>
      <c r="I1162" s="361"/>
      <c r="J1162" s="307"/>
      <c r="L1162" s="362"/>
      <c r="M1162" s="362"/>
      <c r="N1162" s="362"/>
      <c r="O1162" s="362"/>
      <c r="P1162" s="362"/>
      <c r="Q1162" s="362"/>
      <c r="R1162" s="362"/>
      <c r="S1162" s="362"/>
      <c r="T1162" s="362"/>
      <c r="V1162" s="358"/>
      <c r="W1162" s="283"/>
      <c r="X1162" s="363"/>
      <c r="Y1162" s="364"/>
      <c r="Z1162" s="358"/>
      <c r="AA1162" s="358"/>
      <c r="AB1162" s="358"/>
      <c r="AC1162" s="358"/>
      <c r="AD1162" s="358"/>
      <c r="AE1162" s="358"/>
      <c r="AF1162" s="358"/>
      <c r="AG1162" s="358"/>
    </row>
    <row r="1163" spans="1:33" ht="69">
      <c r="A1163" s="356"/>
      <c r="B1163" s="357"/>
      <c r="C1163" s="358"/>
      <c r="D1163" s="358"/>
      <c r="E1163" s="358"/>
      <c r="F1163" s="358"/>
      <c r="G1163" s="359"/>
      <c r="H1163" s="360"/>
      <c r="I1163" s="361"/>
      <c r="J1163" s="307"/>
      <c r="L1163" s="362"/>
      <c r="M1163" s="362"/>
      <c r="N1163" s="362"/>
      <c r="O1163" s="362"/>
      <c r="P1163" s="362"/>
      <c r="Q1163" s="362"/>
      <c r="R1163" s="362"/>
      <c r="S1163" s="362"/>
      <c r="T1163" s="362"/>
      <c r="V1163" s="358"/>
      <c r="W1163" s="283"/>
      <c r="X1163" s="363"/>
      <c r="Y1163" s="364"/>
      <c r="Z1163" s="358"/>
      <c r="AA1163" s="358"/>
      <c r="AB1163" s="358"/>
      <c r="AC1163" s="358"/>
      <c r="AD1163" s="358"/>
      <c r="AE1163" s="358"/>
      <c r="AF1163" s="358"/>
      <c r="AG1163" s="358"/>
    </row>
    <row r="1164" spans="1:33" ht="69">
      <c r="A1164" s="356"/>
      <c r="B1164" s="357"/>
      <c r="C1164" s="358"/>
      <c r="D1164" s="358"/>
      <c r="E1164" s="358"/>
      <c r="F1164" s="358"/>
      <c r="G1164" s="359"/>
      <c r="H1164" s="360"/>
      <c r="I1164" s="361"/>
      <c r="J1164" s="307"/>
      <c r="L1164" s="362"/>
      <c r="M1164" s="362"/>
      <c r="N1164" s="362"/>
      <c r="O1164" s="362"/>
      <c r="P1164" s="362"/>
      <c r="Q1164" s="362"/>
      <c r="R1164" s="362"/>
      <c r="S1164" s="362"/>
      <c r="T1164" s="362"/>
      <c r="V1164" s="358"/>
      <c r="W1164" s="283"/>
      <c r="X1164" s="363"/>
      <c r="Y1164" s="364"/>
      <c r="Z1164" s="358"/>
      <c r="AA1164" s="358"/>
      <c r="AB1164" s="358"/>
      <c r="AC1164" s="358"/>
      <c r="AD1164" s="358"/>
      <c r="AE1164" s="358"/>
      <c r="AF1164" s="358"/>
      <c r="AG1164" s="358"/>
    </row>
    <row r="1165" spans="1:33" ht="69">
      <c r="A1165" s="356"/>
      <c r="B1165" s="357"/>
      <c r="C1165" s="358"/>
      <c r="D1165" s="358"/>
      <c r="E1165" s="358"/>
      <c r="F1165" s="358"/>
      <c r="G1165" s="359"/>
      <c r="H1165" s="360"/>
      <c r="I1165" s="361"/>
      <c r="J1165" s="307"/>
      <c r="L1165" s="362"/>
      <c r="M1165" s="362"/>
      <c r="N1165" s="362"/>
      <c r="O1165" s="362"/>
      <c r="P1165" s="362"/>
      <c r="Q1165" s="362"/>
      <c r="R1165" s="362"/>
      <c r="S1165" s="362"/>
      <c r="T1165" s="362"/>
      <c r="V1165" s="358"/>
      <c r="W1165" s="283"/>
      <c r="X1165" s="363"/>
      <c r="Y1165" s="364"/>
      <c r="Z1165" s="358"/>
      <c r="AA1165" s="358"/>
      <c r="AB1165" s="358"/>
      <c r="AC1165" s="358"/>
      <c r="AD1165" s="358"/>
      <c r="AE1165" s="358"/>
      <c r="AF1165" s="358"/>
      <c r="AG1165" s="358"/>
    </row>
    <row r="1166" spans="1:33" ht="69">
      <c r="A1166" s="356"/>
      <c r="B1166" s="357"/>
      <c r="C1166" s="358"/>
      <c r="D1166" s="358"/>
      <c r="E1166" s="358"/>
      <c r="F1166" s="358"/>
      <c r="G1166" s="359"/>
      <c r="H1166" s="360"/>
      <c r="I1166" s="361"/>
      <c r="J1166" s="307"/>
      <c r="L1166" s="362"/>
      <c r="M1166" s="362"/>
      <c r="N1166" s="362"/>
      <c r="O1166" s="362"/>
      <c r="P1166" s="362"/>
      <c r="Q1166" s="362"/>
      <c r="R1166" s="362"/>
      <c r="S1166" s="362"/>
      <c r="T1166" s="362"/>
      <c r="V1166" s="358"/>
      <c r="W1166" s="283"/>
      <c r="X1166" s="363"/>
      <c r="Y1166" s="364"/>
      <c r="Z1166" s="358"/>
      <c r="AA1166" s="358"/>
      <c r="AB1166" s="358"/>
      <c r="AC1166" s="358"/>
      <c r="AD1166" s="358"/>
      <c r="AE1166" s="358"/>
      <c r="AF1166" s="358"/>
      <c r="AG1166" s="358"/>
    </row>
    <row r="1167" spans="1:33" ht="69">
      <c r="A1167" s="356"/>
      <c r="B1167" s="357"/>
      <c r="C1167" s="358"/>
      <c r="D1167" s="358"/>
      <c r="E1167" s="358"/>
      <c r="F1167" s="358"/>
      <c r="G1167" s="359"/>
      <c r="H1167" s="360"/>
      <c r="I1167" s="361"/>
      <c r="J1167" s="307"/>
      <c r="L1167" s="362"/>
      <c r="M1167" s="362"/>
      <c r="N1167" s="362"/>
      <c r="O1167" s="362"/>
      <c r="P1167" s="362"/>
      <c r="Q1167" s="362"/>
      <c r="R1167" s="362"/>
      <c r="S1167" s="362"/>
      <c r="T1167" s="362"/>
      <c r="V1167" s="358"/>
      <c r="W1167" s="283"/>
      <c r="X1167" s="363"/>
      <c r="Y1167" s="364"/>
      <c r="Z1167" s="358"/>
      <c r="AA1167" s="358"/>
      <c r="AB1167" s="358"/>
      <c r="AC1167" s="358"/>
      <c r="AD1167" s="358"/>
      <c r="AE1167" s="358"/>
      <c r="AF1167" s="358"/>
      <c r="AG1167" s="358"/>
    </row>
    <row r="1168" spans="1:33" ht="69">
      <c r="A1168" s="356"/>
      <c r="B1168" s="357"/>
      <c r="C1168" s="358"/>
      <c r="D1168" s="358"/>
      <c r="E1168" s="358"/>
      <c r="F1168" s="358"/>
      <c r="G1168" s="359"/>
      <c r="H1168" s="360"/>
      <c r="I1168" s="361"/>
      <c r="J1168" s="307"/>
      <c r="L1168" s="362"/>
      <c r="M1168" s="362"/>
      <c r="N1168" s="362"/>
      <c r="O1168" s="362"/>
      <c r="P1168" s="362"/>
      <c r="Q1168" s="362"/>
      <c r="R1168" s="362"/>
      <c r="S1168" s="362"/>
      <c r="T1168" s="362"/>
      <c r="V1168" s="358"/>
      <c r="W1168" s="283"/>
      <c r="X1168" s="363"/>
      <c r="Y1168" s="364"/>
      <c r="Z1168" s="358"/>
      <c r="AA1168" s="358"/>
      <c r="AB1168" s="358"/>
      <c r="AC1168" s="358"/>
      <c r="AD1168" s="358"/>
      <c r="AE1168" s="358"/>
      <c r="AF1168" s="358"/>
      <c r="AG1168" s="358"/>
    </row>
    <row r="1169" spans="1:33" ht="69">
      <c r="A1169" s="356"/>
      <c r="B1169" s="357"/>
      <c r="C1169" s="358"/>
      <c r="D1169" s="358"/>
      <c r="E1169" s="358"/>
      <c r="F1169" s="358"/>
      <c r="G1169" s="359"/>
      <c r="H1169" s="360"/>
      <c r="I1169" s="361"/>
      <c r="J1169" s="307"/>
      <c r="L1169" s="362"/>
      <c r="M1169" s="362"/>
      <c r="N1169" s="362"/>
      <c r="O1169" s="362"/>
      <c r="P1169" s="362"/>
      <c r="Q1169" s="362"/>
      <c r="R1169" s="362"/>
      <c r="S1169" s="362"/>
      <c r="T1169" s="362"/>
      <c r="V1169" s="358"/>
      <c r="W1169" s="283"/>
      <c r="X1169" s="363"/>
      <c r="Y1169" s="364"/>
      <c r="Z1169" s="358"/>
      <c r="AA1169" s="358"/>
      <c r="AB1169" s="358"/>
      <c r="AC1169" s="358"/>
      <c r="AD1169" s="358"/>
      <c r="AE1169" s="358"/>
      <c r="AF1169" s="358"/>
      <c r="AG1169" s="358"/>
    </row>
    <row r="1170" spans="1:33" ht="69">
      <c r="A1170" s="356"/>
      <c r="B1170" s="357"/>
      <c r="C1170" s="358"/>
      <c r="D1170" s="358"/>
      <c r="E1170" s="358"/>
      <c r="F1170" s="358"/>
      <c r="G1170" s="359"/>
      <c r="H1170" s="360"/>
      <c r="I1170" s="361"/>
      <c r="J1170" s="307"/>
      <c r="L1170" s="362"/>
      <c r="M1170" s="362"/>
      <c r="N1170" s="362"/>
      <c r="O1170" s="362"/>
      <c r="P1170" s="362"/>
      <c r="Q1170" s="362"/>
      <c r="R1170" s="362"/>
      <c r="S1170" s="362"/>
      <c r="T1170" s="362"/>
      <c r="V1170" s="358"/>
      <c r="W1170" s="283"/>
      <c r="X1170" s="363"/>
      <c r="Y1170" s="364"/>
      <c r="Z1170" s="358"/>
      <c r="AA1170" s="358"/>
      <c r="AB1170" s="358"/>
      <c r="AC1170" s="358"/>
      <c r="AD1170" s="358"/>
      <c r="AE1170" s="358"/>
      <c r="AF1170" s="358"/>
      <c r="AG1170" s="358"/>
    </row>
    <row r="1171" spans="1:33" ht="69">
      <c r="A1171" s="356"/>
      <c r="B1171" s="357"/>
      <c r="C1171" s="358"/>
      <c r="D1171" s="358"/>
      <c r="E1171" s="358"/>
      <c r="F1171" s="358"/>
      <c r="G1171" s="359"/>
      <c r="H1171" s="360"/>
      <c r="I1171" s="361"/>
      <c r="J1171" s="307"/>
      <c r="L1171" s="362"/>
      <c r="M1171" s="362"/>
      <c r="N1171" s="362"/>
      <c r="O1171" s="362"/>
      <c r="P1171" s="362"/>
      <c r="Q1171" s="362"/>
      <c r="R1171" s="362"/>
      <c r="S1171" s="362"/>
      <c r="T1171" s="362"/>
      <c r="V1171" s="358"/>
      <c r="W1171" s="283"/>
      <c r="X1171" s="363"/>
      <c r="Y1171" s="364"/>
      <c r="Z1171" s="358"/>
      <c r="AA1171" s="358"/>
      <c r="AB1171" s="358"/>
      <c r="AC1171" s="358"/>
      <c r="AD1171" s="358"/>
      <c r="AE1171" s="358"/>
      <c r="AF1171" s="358"/>
      <c r="AG1171" s="358"/>
    </row>
    <row r="1172" spans="1:33" ht="69">
      <c r="A1172" s="356"/>
      <c r="B1172" s="357"/>
      <c r="C1172" s="358"/>
      <c r="D1172" s="358"/>
      <c r="E1172" s="358"/>
      <c r="F1172" s="358"/>
      <c r="G1172" s="359"/>
      <c r="H1172" s="360"/>
      <c r="I1172" s="361"/>
      <c r="J1172" s="307"/>
      <c r="L1172" s="362"/>
      <c r="M1172" s="362"/>
      <c r="N1172" s="362"/>
      <c r="O1172" s="362"/>
      <c r="P1172" s="362"/>
      <c r="Q1172" s="362"/>
      <c r="R1172" s="362"/>
      <c r="S1172" s="362"/>
      <c r="T1172" s="362"/>
      <c r="V1172" s="358"/>
      <c r="W1172" s="283"/>
      <c r="X1172" s="363"/>
      <c r="Y1172" s="364"/>
      <c r="Z1172" s="358"/>
      <c r="AA1172" s="358"/>
      <c r="AB1172" s="358"/>
      <c r="AC1172" s="358"/>
      <c r="AD1172" s="358"/>
      <c r="AE1172" s="358"/>
      <c r="AF1172" s="358"/>
      <c r="AG1172" s="358"/>
    </row>
    <row r="1173" spans="1:33" ht="69">
      <c r="A1173" s="356"/>
      <c r="B1173" s="357"/>
      <c r="C1173" s="358"/>
      <c r="D1173" s="358"/>
      <c r="E1173" s="358"/>
      <c r="F1173" s="358"/>
      <c r="G1173" s="359"/>
      <c r="H1173" s="360"/>
      <c r="I1173" s="361"/>
      <c r="J1173" s="307"/>
      <c r="L1173" s="362"/>
      <c r="M1173" s="362"/>
      <c r="N1173" s="362"/>
      <c r="O1173" s="362"/>
      <c r="P1173" s="362"/>
      <c r="Q1173" s="362"/>
      <c r="R1173" s="362"/>
      <c r="S1173" s="362"/>
      <c r="T1173" s="362"/>
      <c r="V1173" s="358"/>
      <c r="W1173" s="283"/>
      <c r="X1173" s="363"/>
      <c r="Y1173" s="364"/>
      <c r="Z1173" s="358"/>
      <c r="AA1173" s="358"/>
      <c r="AB1173" s="358"/>
      <c r="AC1173" s="358"/>
      <c r="AD1173" s="358"/>
      <c r="AE1173" s="358"/>
      <c r="AF1173" s="358"/>
      <c r="AG1173" s="358"/>
    </row>
    <row r="1174" spans="1:33" ht="69">
      <c r="A1174" s="356"/>
      <c r="B1174" s="357"/>
      <c r="C1174" s="358"/>
      <c r="D1174" s="358"/>
      <c r="E1174" s="358"/>
      <c r="F1174" s="358"/>
      <c r="G1174" s="359"/>
      <c r="H1174" s="360"/>
      <c r="I1174" s="361"/>
      <c r="J1174" s="307"/>
      <c r="L1174" s="362"/>
      <c r="M1174" s="362"/>
      <c r="N1174" s="362"/>
      <c r="O1174" s="362"/>
      <c r="P1174" s="362"/>
      <c r="Q1174" s="362"/>
      <c r="R1174" s="362"/>
      <c r="S1174" s="362"/>
      <c r="T1174" s="362"/>
      <c r="V1174" s="358"/>
      <c r="W1174" s="283"/>
      <c r="X1174" s="363"/>
      <c r="Y1174" s="364"/>
      <c r="Z1174" s="358"/>
      <c r="AA1174" s="358"/>
      <c r="AB1174" s="358"/>
      <c r="AC1174" s="358"/>
      <c r="AD1174" s="358"/>
      <c r="AE1174" s="358"/>
      <c r="AF1174" s="358"/>
      <c r="AG1174" s="358"/>
    </row>
    <row r="1175" spans="1:33" ht="69">
      <c r="A1175" s="356"/>
      <c r="B1175" s="357"/>
      <c r="C1175" s="358"/>
      <c r="D1175" s="358"/>
      <c r="E1175" s="358"/>
      <c r="F1175" s="358"/>
      <c r="G1175" s="359"/>
      <c r="H1175" s="360"/>
      <c r="I1175" s="361"/>
      <c r="J1175" s="307"/>
      <c r="L1175" s="362"/>
      <c r="M1175" s="362"/>
      <c r="N1175" s="362"/>
      <c r="O1175" s="362"/>
      <c r="P1175" s="362"/>
      <c r="Q1175" s="362"/>
      <c r="R1175" s="362"/>
      <c r="S1175" s="362"/>
      <c r="T1175" s="362"/>
      <c r="V1175" s="358"/>
      <c r="W1175" s="283"/>
      <c r="X1175" s="363"/>
      <c r="Y1175" s="364"/>
      <c r="Z1175" s="358"/>
      <c r="AA1175" s="358"/>
      <c r="AB1175" s="358"/>
      <c r="AC1175" s="358"/>
      <c r="AD1175" s="358"/>
      <c r="AE1175" s="358"/>
      <c r="AF1175" s="358"/>
      <c r="AG1175" s="358"/>
    </row>
    <row r="1176" spans="1:33" ht="69">
      <c r="A1176" s="356"/>
      <c r="B1176" s="357"/>
      <c r="C1176" s="358"/>
      <c r="D1176" s="358"/>
      <c r="E1176" s="358"/>
      <c r="F1176" s="358"/>
      <c r="G1176" s="359"/>
      <c r="H1176" s="360"/>
      <c r="I1176" s="361"/>
      <c r="J1176" s="307"/>
      <c r="L1176" s="362"/>
      <c r="M1176" s="362"/>
      <c r="N1176" s="362"/>
      <c r="O1176" s="362"/>
      <c r="P1176" s="362"/>
      <c r="Q1176" s="362"/>
      <c r="R1176" s="362"/>
      <c r="S1176" s="362"/>
      <c r="T1176" s="362"/>
      <c r="V1176" s="358"/>
      <c r="W1176" s="283"/>
      <c r="X1176" s="363"/>
      <c r="Y1176" s="364"/>
      <c r="Z1176" s="358"/>
      <c r="AA1176" s="358"/>
      <c r="AB1176" s="358"/>
      <c r="AC1176" s="358"/>
      <c r="AD1176" s="358"/>
      <c r="AE1176" s="358"/>
      <c r="AF1176" s="358"/>
      <c r="AG1176" s="358"/>
    </row>
    <row r="1177" spans="1:33" ht="69">
      <c r="A1177" s="356"/>
      <c r="B1177" s="357"/>
      <c r="C1177" s="358"/>
      <c r="D1177" s="358"/>
      <c r="E1177" s="358"/>
      <c r="F1177" s="358"/>
      <c r="G1177" s="359"/>
      <c r="H1177" s="360"/>
      <c r="I1177" s="361"/>
      <c r="J1177" s="307"/>
      <c r="L1177" s="362"/>
      <c r="M1177" s="362"/>
      <c r="N1177" s="362"/>
      <c r="O1177" s="362"/>
      <c r="P1177" s="362"/>
      <c r="Q1177" s="362"/>
      <c r="R1177" s="362"/>
      <c r="S1177" s="362"/>
      <c r="T1177" s="362"/>
      <c r="V1177" s="358"/>
      <c r="W1177" s="283"/>
      <c r="X1177" s="363"/>
      <c r="Y1177" s="364"/>
      <c r="Z1177" s="358"/>
      <c r="AA1177" s="358"/>
      <c r="AB1177" s="358"/>
      <c r="AC1177" s="358"/>
      <c r="AD1177" s="358"/>
      <c r="AE1177" s="358"/>
      <c r="AF1177" s="358"/>
      <c r="AG1177" s="358"/>
    </row>
    <row r="1178" spans="1:33" ht="69">
      <c r="A1178" s="356"/>
      <c r="B1178" s="357"/>
      <c r="C1178" s="358"/>
      <c r="D1178" s="358"/>
      <c r="E1178" s="358"/>
      <c r="F1178" s="358"/>
      <c r="G1178" s="359"/>
      <c r="H1178" s="360"/>
      <c r="I1178" s="361"/>
      <c r="J1178" s="307"/>
      <c r="L1178" s="362"/>
      <c r="M1178" s="362"/>
      <c r="N1178" s="362"/>
      <c r="O1178" s="362"/>
      <c r="P1178" s="362"/>
      <c r="Q1178" s="362"/>
      <c r="R1178" s="362"/>
      <c r="S1178" s="362"/>
      <c r="T1178" s="362"/>
      <c r="V1178" s="358"/>
      <c r="W1178" s="283"/>
      <c r="X1178" s="363"/>
      <c r="Y1178" s="364"/>
      <c r="Z1178" s="358"/>
      <c r="AA1178" s="358"/>
      <c r="AB1178" s="358"/>
      <c r="AC1178" s="358"/>
      <c r="AD1178" s="358"/>
      <c r="AE1178" s="358"/>
      <c r="AF1178" s="358"/>
      <c r="AG1178" s="358"/>
    </row>
    <row r="1179" spans="1:33" ht="69">
      <c r="A1179" s="356"/>
      <c r="B1179" s="357"/>
      <c r="C1179" s="358"/>
      <c r="D1179" s="358"/>
      <c r="E1179" s="358"/>
      <c r="F1179" s="358"/>
      <c r="G1179" s="359"/>
      <c r="H1179" s="360"/>
      <c r="I1179" s="361"/>
      <c r="J1179" s="307"/>
      <c r="L1179" s="362"/>
      <c r="M1179" s="362"/>
      <c r="N1179" s="362"/>
      <c r="O1179" s="362"/>
      <c r="P1179" s="362"/>
      <c r="Q1179" s="362"/>
      <c r="R1179" s="362"/>
      <c r="S1179" s="362"/>
      <c r="T1179" s="362"/>
      <c r="V1179" s="358"/>
      <c r="W1179" s="283"/>
      <c r="X1179" s="363"/>
      <c r="Y1179" s="364"/>
      <c r="Z1179" s="358"/>
      <c r="AA1179" s="358"/>
      <c r="AB1179" s="358"/>
      <c r="AC1179" s="358"/>
      <c r="AD1179" s="358"/>
      <c r="AE1179" s="358"/>
      <c r="AF1179" s="358"/>
      <c r="AG1179" s="358"/>
    </row>
    <row r="1180" spans="1:33" ht="69">
      <c r="A1180" s="356"/>
      <c r="B1180" s="357"/>
      <c r="C1180" s="358"/>
      <c r="D1180" s="358"/>
      <c r="E1180" s="358"/>
      <c r="F1180" s="358"/>
      <c r="G1180" s="359"/>
      <c r="H1180" s="360"/>
      <c r="I1180" s="361"/>
      <c r="J1180" s="307"/>
      <c r="L1180" s="362"/>
      <c r="M1180" s="362"/>
      <c r="N1180" s="362"/>
      <c r="O1180" s="362"/>
      <c r="P1180" s="362"/>
      <c r="Q1180" s="362"/>
      <c r="R1180" s="362"/>
      <c r="S1180" s="362"/>
      <c r="T1180" s="362"/>
      <c r="V1180" s="358"/>
      <c r="W1180" s="283"/>
      <c r="X1180" s="363"/>
      <c r="Y1180" s="364"/>
      <c r="Z1180" s="358"/>
      <c r="AA1180" s="358"/>
      <c r="AB1180" s="358"/>
      <c r="AC1180" s="358"/>
      <c r="AD1180" s="358"/>
      <c r="AE1180" s="358"/>
      <c r="AF1180" s="358"/>
      <c r="AG1180" s="358"/>
    </row>
    <row r="1181" spans="1:33" ht="69">
      <c r="A1181" s="356"/>
      <c r="B1181" s="357"/>
      <c r="C1181" s="358"/>
      <c r="D1181" s="358"/>
      <c r="E1181" s="358"/>
      <c r="F1181" s="358"/>
      <c r="G1181" s="359"/>
      <c r="H1181" s="360"/>
      <c r="I1181" s="361"/>
      <c r="J1181" s="307"/>
      <c r="L1181" s="362"/>
      <c r="M1181" s="362"/>
      <c r="N1181" s="362"/>
      <c r="O1181" s="362"/>
      <c r="P1181" s="362"/>
      <c r="Q1181" s="362"/>
      <c r="R1181" s="362"/>
      <c r="S1181" s="362"/>
      <c r="T1181" s="362"/>
      <c r="V1181" s="358"/>
      <c r="W1181" s="283"/>
      <c r="X1181" s="363"/>
      <c r="Y1181" s="364"/>
      <c r="Z1181" s="358"/>
      <c r="AA1181" s="358"/>
      <c r="AB1181" s="358"/>
      <c r="AC1181" s="358"/>
      <c r="AD1181" s="358"/>
      <c r="AE1181" s="358"/>
      <c r="AF1181" s="358"/>
      <c r="AG1181" s="358"/>
    </row>
    <row r="1182" spans="1:33" ht="69">
      <c r="A1182" s="356"/>
      <c r="B1182" s="357"/>
      <c r="C1182" s="358"/>
      <c r="D1182" s="358"/>
      <c r="E1182" s="358"/>
      <c r="F1182" s="358"/>
      <c r="G1182" s="359"/>
      <c r="H1182" s="360"/>
      <c r="I1182" s="361"/>
      <c r="J1182" s="307"/>
      <c r="L1182" s="362"/>
      <c r="M1182" s="362"/>
      <c r="N1182" s="362"/>
      <c r="O1182" s="362"/>
      <c r="P1182" s="362"/>
      <c r="Q1182" s="362"/>
      <c r="R1182" s="362"/>
      <c r="S1182" s="362"/>
      <c r="T1182" s="362"/>
      <c r="V1182" s="358"/>
      <c r="W1182" s="283"/>
      <c r="X1182" s="363"/>
      <c r="Y1182" s="364"/>
      <c r="Z1182" s="358"/>
      <c r="AA1182" s="358"/>
      <c r="AB1182" s="358"/>
      <c r="AC1182" s="358"/>
      <c r="AD1182" s="358"/>
      <c r="AE1182" s="358"/>
      <c r="AF1182" s="358"/>
      <c r="AG1182" s="358"/>
    </row>
    <row r="1183" spans="1:33" ht="69">
      <c r="A1183" s="356"/>
      <c r="B1183" s="357"/>
      <c r="C1183" s="358"/>
      <c r="D1183" s="358"/>
      <c r="E1183" s="358"/>
      <c r="F1183" s="358"/>
      <c r="G1183" s="359"/>
      <c r="H1183" s="360"/>
      <c r="I1183" s="361"/>
      <c r="J1183" s="307"/>
      <c r="L1183" s="362"/>
      <c r="M1183" s="362"/>
      <c r="N1183" s="362"/>
      <c r="O1183" s="362"/>
      <c r="P1183" s="362"/>
      <c r="Q1183" s="362"/>
      <c r="R1183" s="362"/>
      <c r="S1183" s="362"/>
      <c r="T1183" s="362"/>
      <c r="V1183" s="358"/>
      <c r="W1183" s="283"/>
      <c r="X1183" s="363"/>
      <c r="Y1183" s="364"/>
      <c r="Z1183" s="358"/>
      <c r="AA1183" s="358"/>
      <c r="AB1183" s="358"/>
      <c r="AC1183" s="358"/>
      <c r="AD1183" s="358"/>
      <c r="AE1183" s="358"/>
      <c r="AF1183" s="358"/>
      <c r="AG1183" s="358"/>
    </row>
    <row r="1184" spans="1:33" ht="69">
      <c r="A1184" s="356"/>
      <c r="B1184" s="357"/>
      <c r="C1184" s="358"/>
      <c r="D1184" s="358"/>
      <c r="E1184" s="358"/>
      <c r="F1184" s="358"/>
      <c r="G1184" s="359"/>
      <c r="H1184" s="360"/>
      <c r="I1184" s="361"/>
      <c r="J1184" s="307"/>
      <c r="L1184" s="362"/>
      <c r="M1184" s="362"/>
      <c r="N1184" s="362"/>
      <c r="O1184" s="362"/>
      <c r="P1184" s="362"/>
      <c r="Q1184" s="362"/>
      <c r="R1184" s="362"/>
      <c r="S1184" s="362"/>
      <c r="T1184" s="362"/>
      <c r="V1184" s="358"/>
      <c r="W1184" s="283"/>
      <c r="X1184" s="363"/>
      <c r="Y1184" s="364"/>
      <c r="Z1184" s="358"/>
      <c r="AA1184" s="358"/>
      <c r="AB1184" s="358"/>
      <c r="AC1184" s="358"/>
      <c r="AD1184" s="358"/>
      <c r="AE1184" s="358"/>
      <c r="AF1184" s="358"/>
      <c r="AG1184" s="358"/>
    </row>
    <row r="1185" spans="1:33" ht="69">
      <c r="A1185" s="356"/>
      <c r="B1185" s="357"/>
      <c r="C1185" s="358"/>
      <c r="D1185" s="358"/>
      <c r="E1185" s="358"/>
      <c r="F1185" s="358"/>
      <c r="G1185" s="359"/>
      <c r="H1185" s="360"/>
      <c r="I1185" s="361"/>
      <c r="J1185" s="307"/>
      <c r="L1185" s="362"/>
      <c r="M1185" s="362"/>
      <c r="N1185" s="362"/>
      <c r="O1185" s="362"/>
      <c r="P1185" s="362"/>
      <c r="Q1185" s="362"/>
      <c r="R1185" s="362"/>
      <c r="S1185" s="362"/>
      <c r="T1185" s="362"/>
      <c r="V1185" s="358"/>
      <c r="W1185" s="283"/>
      <c r="X1185" s="363"/>
      <c r="Y1185" s="364"/>
      <c r="Z1185" s="358"/>
      <c r="AA1185" s="358"/>
      <c r="AB1185" s="358"/>
      <c r="AC1185" s="358"/>
      <c r="AD1185" s="358"/>
      <c r="AE1185" s="358"/>
      <c r="AF1185" s="358"/>
      <c r="AG1185" s="358"/>
    </row>
    <row r="1186" spans="1:33" ht="69">
      <c r="A1186" s="356"/>
      <c r="B1186" s="357"/>
      <c r="C1186" s="358"/>
      <c r="D1186" s="358"/>
      <c r="E1186" s="358"/>
      <c r="F1186" s="358"/>
      <c r="G1186" s="359"/>
      <c r="H1186" s="360"/>
      <c r="I1186" s="361"/>
      <c r="J1186" s="307"/>
      <c r="L1186" s="362"/>
      <c r="M1186" s="362"/>
      <c r="N1186" s="362"/>
      <c r="O1186" s="362"/>
      <c r="P1186" s="362"/>
      <c r="Q1186" s="362"/>
      <c r="R1186" s="362"/>
      <c r="S1186" s="362"/>
      <c r="T1186" s="362"/>
      <c r="V1186" s="358"/>
      <c r="W1186" s="283"/>
      <c r="X1186" s="363"/>
      <c r="Y1186" s="364"/>
      <c r="Z1186" s="358"/>
      <c r="AA1186" s="358"/>
      <c r="AB1186" s="358"/>
      <c r="AC1186" s="358"/>
      <c r="AD1186" s="358"/>
      <c r="AE1186" s="358"/>
      <c r="AF1186" s="358"/>
      <c r="AG1186" s="358"/>
    </row>
    <row r="1187" spans="1:33" ht="69">
      <c r="A1187" s="356"/>
      <c r="B1187" s="357"/>
      <c r="C1187" s="358"/>
      <c r="D1187" s="358"/>
      <c r="E1187" s="358"/>
      <c r="F1187" s="358"/>
      <c r="G1187" s="359"/>
      <c r="H1187" s="360"/>
      <c r="I1187" s="361"/>
      <c r="J1187" s="307"/>
      <c r="L1187" s="362"/>
      <c r="M1187" s="362"/>
      <c r="N1187" s="362"/>
      <c r="O1187" s="362"/>
      <c r="P1187" s="362"/>
      <c r="Q1187" s="362"/>
      <c r="R1187" s="362"/>
      <c r="S1187" s="362"/>
      <c r="T1187" s="362"/>
      <c r="V1187" s="358"/>
      <c r="W1187" s="283"/>
      <c r="X1187" s="363"/>
      <c r="Y1187" s="364"/>
      <c r="Z1187" s="358"/>
      <c r="AA1187" s="358"/>
      <c r="AB1187" s="358"/>
      <c r="AC1187" s="358"/>
      <c r="AD1187" s="358"/>
      <c r="AE1187" s="358"/>
      <c r="AF1187" s="358"/>
      <c r="AG1187" s="358"/>
    </row>
    <row r="1188" spans="1:33" ht="69">
      <c r="A1188" s="356"/>
      <c r="B1188" s="357"/>
      <c r="C1188" s="358"/>
      <c r="D1188" s="358"/>
      <c r="E1188" s="358"/>
      <c r="F1188" s="358"/>
      <c r="G1188" s="359"/>
      <c r="H1188" s="360"/>
      <c r="I1188" s="361"/>
      <c r="J1188" s="307"/>
      <c r="L1188" s="362"/>
      <c r="M1188" s="362"/>
      <c r="N1188" s="362"/>
      <c r="O1188" s="362"/>
      <c r="P1188" s="362"/>
      <c r="Q1188" s="362"/>
      <c r="R1188" s="362"/>
      <c r="S1188" s="362"/>
      <c r="T1188" s="362"/>
      <c r="V1188" s="358"/>
      <c r="W1188" s="283"/>
      <c r="X1188" s="363"/>
      <c r="Y1188" s="364"/>
      <c r="Z1188" s="358"/>
      <c r="AA1188" s="358"/>
      <c r="AB1188" s="358"/>
      <c r="AC1188" s="358"/>
      <c r="AD1188" s="358"/>
      <c r="AE1188" s="358"/>
      <c r="AF1188" s="358"/>
      <c r="AG1188" s="358"/>
    </row>
    <row r="1189" spans="1:33" ht="69">
      <c r="A1189" s="356"/>
      <c r="B1189" s="357"/>
      <c r="C1189" s="358"/>
      <c r="D1189" s="358"/>
      <c r="E1189" s="358"/>
      <c r="F1189" s="358"/>
      <c r="G1189" s="359"/>
      <c r="H1189" s="360"/>
      <c r="I1189" s="361"/>
      <c r="J1189" s="307"/>
      <c r="L1189" s="362"/>
      <c r="M1189" s="362"/>
      <c r="N1189" s="362"/>
      <c r="O1189" s="362"/>
      <c r="P1189" s="362"/>
      <c r="Q1189" s="362"/>
      <c r="R1189" s="362"/>
      <c r="S1189" s="362"/>
      <c r="T1189" s="362"/>
      <c r="V1189" s="358"/>
      <c r="W1189" s="283"/>
      <c r="X1189" s="363"/>
      <c r="Y1189" s="364"/>
      <c r="Z1189" s="358"/>
      <c r="AA1189" s="358"/>
      <c r="AB1189" s="358"/>
      <c r="AC1189" s="358"/>
      <c r="AD1189" s="358"/>
      <c r="AE1189" s="358"/>
      <c r="AF1189" s="358"/>
      <c r="AG1189" s="358"/>
    </row>
    <row r="1190" spans="1:33" ht="69">
      <c r="A1190" s="356"/>
      <c r="B1190" s="357"/>
      <c r="C1190" s="358"/>
      <c r="D1190" s="358"/>
      <c r="E1190" s="358"/>
      <c r="F1190" s="358"/>
      <c r="G1190" s="359"/>
      <c r="H1190" s="360"/>
      <c r="I1190" s="361"/>
      <c r="J1190" s="307"/>
      <c r="L1190" s="362"/>
      <c r="M1190" s="362"/>
      <c r="N1190" s="362"/>
      <c r="O1190" s="362"/>
      <c r="P1190" s="362"/>
      <c r="Q1190" s="362"/>
      <c r="R1190" s="362"/>
      <c r="S1190" s="362"/>
      <c r="T1190" s="362"/>
      <c r="V1190" s="358"/>
      <c r="W1190" s="283"/>
      <c r="X1190" s="363"/>
      <c r="Y1190" s="364"/>
      <c r="Z1190" s="358"/>
      <c r="AA1190" s="358"/>
      <c r="AB1190" s="358"/>
      <c r="AC1190" s="358"/>
      <c r="AD1190" s="358"/>
      <c r="AE1190" s="358"/>
      <c r="AF1190" s="358"/>
      <c r="AG1190" s="358"/>
    </row>
    <row r="1191" spans="1:33" ht="69">
      <c r="A1191" s="356"/>
      <c r="B1191" s="357"/>
      <c r="C1191" s="358"/>
      <c r="D1191" s="358"/>
      <c r="E1191" s="358"/>
      <c r="F1191" s="358"/>
      <c r="G1191" s="359"/>
      <c r="H1191" s="360"/>
      <c r="I1191" s="361"/>
      <c r="J1191" s="307"/>
      <c r="L1191" s="362"/>
      <c r="M1191" s="362"/>
      <c r="N1191" s="362"/>
      <c r="O1191" s="362"/>
      <c r="P1191" s="362"/>
      <c r="Q1191" s="362"/>
      <c r="R1191" s="362"/>
      <c r="S1191" s="362"/>
      <c r="T1191" s="362"/>
      <c r="V1191" s="358"/>
      <c r="W1191" s="283"/>
      <c r="X1191" s="363"/>
      <c r="Y1191" s="364"/>
      <c r="Z1191" s="358"/>
      <c r="AA1191" s="358"/>
      <c r="AB1191" s="358"/>
      <c r="AC1191" s="358"/>
      <c r="AD1191" s="358"/>
      <c r="AE1191" s="358"/>
      <c r="AF1191" s="358"/>
      <c r="AG1191" s="358"/>
    </row>
    <row r="1192" spans="1:33" ht="69">
      <c r="A1192" s="356"/>
      <c r="B1192" s="357"/>
      <c r="C1192" s="358"/>
      <c r="D1192" s="358"/>
      <c r="E1192" s="358"/>
      <c r="F1192" s="358"/>
      <c r="G1192" s="359"/>
      <c r="H1192" s="360"/>
      <c r="I1192" s="361"/>
      <c r="J1192" s="307"/>
      <c r="L1192" s="362"/>
      <c r="M1192" s="362"/>
      <c r="N1192" s="362"/>
      <c r="O1192" s="362"/>
      <c r="P1192" s="362"/>
      <c r="Q1192" s="362"/>
      <c r="R1192" s="362"/>
      <c r="S1192" s="362"/>
      <c r="T1192" s="362"/>
      <c r="V1192" s="358"/>
      <c r="W1192" s="283"/>
      <c r="X1192" s="363"/>
      <c r="Y1192" s="364"/>
      <c r="Z1192" s="358"/>
      <c r="AA1192" s="358"/>
      <c r="AB1192" s="358"/>
      <c r="AC1192" s="358"/>
      <c r="AD1192" s="358"/>
      <c r="AE1192" s="358"/>
      <c r="AF1192" s="358"/>
      <c r="AG1192" s="358"/>
    </row>
    <row r="1193" spans="1:33" ht="69">
      <c r="A1193" s="356"/>
      <c r="B1193" s="357"/>
      <c r="C1193" s="358"/>
      <c r="D1193" s="358"/>
      <c r="E1193" s="358"/>
      <c r="F1193" s="358"/>
      <c r="G1193" s="359"/>
      <c r="H1193" s="360"/>
      <c r="I1193" s="361"/>
      <c r="J1193" s="307"/>
      <c r="L1193" s="362"/>
      <c r="M1193" s="362"/>
      <c r="N1193" s="362"/>
      <c r="O1193" s="362"/>
      <c r="P1193" s="362"/>
      <c r="Q1193" s="362"/>
      <c r="R1193" s="362"/>
      <c r="S1193" s="362"/>
      <c r="T1193" s="362"/>
      <c r="V1193" s="358"/>
      <c r="W1193" s="283"/>
      <c r="X1193" s="363"/>
      <c r="Y1193" s="364"/>
      <c r="Z1193" s="358"/>
      <c r="AA1193" s="358"/>
      <c r="AB1193" s="358"/>
      <c r="AC1193" s="358"/>
      <c r="AD1193" s="358"/>
      <c r="AE1193" s="358"/>
      <c r="AF1193" s="358"/>
      <c r="AG1193" s="358"/>
    </row>
    <row r="1194" spans="1:33" ht="69">
      <c r="A1194" s="356"/>
      <c r="B1194" s="357"/>
      <c r="C1194" s="358"/>
      <c r="D1194" s="358"/>
      <c r="E1194" s="358"/>
      <c r="F1194" s="358"/>
      <c r="G1194" s="359"/>
      <c r="H1194" s="360"/>
      <c r="I1194" s="361"/>
      <c r="J1194" s="307"/>
      <c r="L1194" s="362"/>
      <c r="M1194" s="362"/>
      <c r="N1194" s="362"/>
      <c r="O1194" s="362"/>
      <c r="P1194" s="362"/>
      <c r="Q1194" s="362"/>
      <c r="R1194" s="362"/>
      <c r="S1194" s="362"/>
      <c r="T1194" s="362"/>
      <c r="V1194" s="358"/>
      <c r="W1194" s="283"/>
      <c r="X1194" s="363"/>
      <c r="Y1194" s="364"/>
      <c r="Z1194" s="358"/>
      <c r="AA1194" s="358"/>
      <c r="AB1194" s="358"/>
      <c r="AC1194" s="358"/>
      <c r="AD1194" s="358"/>
      <c r="AE1194" s="358"/>
      <c r="AF1194" s="358"/>
      <c r="AG1194" s="358"/>
    </row>
    <row r="1195" spans="1:33" ht="69">
      <c r="A1195" s="356"/>
      <c r="B1195" s="357"/>
      <c r="C1195" s="358"/>
      <c r="D1195" s="358"/>
      <c r="E1195" s="358"/>
      <c r="F1195" s="358"/>
      <c r="G1195" s="359"/>
      <c r="H1195" s="360"/>
      <c r="I1195" s="361"/>
      <c r="J1195" s="307"/>
      <c r="L1195" s="362"/>
      <c r="M1195" s="362"/>
      <c r="N1195" s="362"/>
      <c r="O1195" s="362"/>
      <c r="P1195" s="362"/>
      <c r="Q1195" s="362"/>
      <c r="R1195" s="362"/>
      <c r="S1195" s="362"/>
      <c r="T1195" s="362"/>
      <c r="V1195" s="358"/>
      <c r="W1195" s="283"/>
      <c r="X1195" s="363"/>
      <c r="Y1195" s="364"/>
      <c r="Z1195" s="358"/>
      <c r="AA1195" s="358"/>
      <c r="AB1195" s="358"/>
      <c r="AC1195" s="358"/>
      <c r="AD1195" s="358"/>
      <c r="AE1195" s="358"/>
      <c r="AF1195" s="358"/>
      <c r="AG1195" s="358"/>
    </row>
    <row r="1196" spans="1:33" ht="69">
      <c r="A1196" s="356"/>
      <c r="B1196" s="357"/>
      <c r="C1196" s="358"/>
      <c r="D1196" s="358"/>
      <c r="E1196" s="358"/>
      <c r="F1196" s="358"/>
      <c r="G1196" s="359"/>
      <c r="H1196" s="360"/>
      <c r="I1196" s="361"/>
      <c r="J1196" s="307"/>
      <c r="L1196" s="362"/>
      <c r="M1196" s="362"/>
      <c r="N1196" s="362"/>
      <c r="O1196" s="362"/>
      <c r="P1196" s="362"/>
      <c r="Q1196" s="362"/>
      <c r="R1196" s="362"/>
      <c r="S1196" s="362"/>
      <c r="T1196" s="362"/>
      <c r="V1196" s="358"/>
      <c r="W1196" s="283"/>
      <c r="X1196" s="363"/>
      <c r="Y1196" s="364"/>
      <c r="Z1196" s="358"/>
      <c r="AA1196" s="358"/>
      <c r="AB1196" s="358"/>
      <c r="AC1196" s="358"/>
      <c r="AD1196" s="358"/>
      <c r="AE1196" s="358"/>
      <c r="AF1196" s="358"/>
      <c r="AG1196" s="358"/>
    </row>
    <row r="1197" spans="1:33" ht="69">
      <c r="A1197" s="356"/>
      <c r="B1197" s="357"/>
      <c r="C1197" s="358"/>
      <c r="D1197" s="358"/>
      <c r="E1197" s="358"/>
      <c r="F1197" s="358"/>
      <c r="G1197" s="359"/>
      <c r="H1197" s="360"/>
      <c r="I1197" s="361"/>
      <c r="J1197" s="307"/>
      <c r="L1197" s="362"/>
      <c r="M1197" s="362"/>
      <c r="N1197" s="362"/>
      <c r="O1197" s="362"/>
      <c r="P1197" s="362"/>
      <c r="Q1197" s="362"/>
      <c r="R1197" s="362"/>
      <c r="S1197" s="362"/>
      <c r="T1197" s="362"/>
      <c r="V1197" s="358"/>
      <c r="W1197" s="283"/>
      <c r="X1197" s="363"/>
      <c r="Y1197" s="364"/>
      <c r="Z1197" s="358"/>
      <c r="AA1197" s="358"/>
      <c r="AB1197" s="358"/>
      <c r="AC1197" s="358"/>
      <c r="AD1197" s="358"/>
      <c r="AE1197" s="358"/>
      <c r="AF1197" s="358"/>
      <c r="AG1197" s="358"/>
    </row>
    <row r="1198" spans="1:33" ht="69">
      <c r="A1198" s="356"/>
      <c r="B1198" s="357"/>
      <c r="C1198" s="358"/>
      <c r="D1198" s="358"/>
      <c r="E1198" s="358"/>
      <c r="F1198" s="358"/>
      <c r="G1198" s="359"/>
      <c r="H1198" s="360"/>
      <c r="I1198" s="361"/>
      <c r="J1198" s="307"/>
      <c r="L1198" s="362"/>
      <c r="M1198" s="362"/>
      <c r="N1198" s="362"/>
      <c r="O1198" s="362"/>
      <c r="P1198" s="362"/>
      <c r="Q1198" s="362"/>
      <c r="R1198" s="362"/>
      <c r="S1198" s="362"/>
      <c r="T1198" s="362"/>
      <c r="V1198" s="358"/>
      <c r="W1198" s="283"/>
      <c r="X1198" s="363"/>
      <c r="Y1198" s="364"/>
      <c r="Z1198" s="358"/>
      <c r="AA1198" s="358"/>
      <c r="AB1198" s="358"/>
      <c r="AC1198" s="358"/>
      <c r="AD1198" s="358"/>
      <c r="AE1198" s="358"/>
      <c r="AF1198" s="358"/>
      <c r="AG1198" s="358"/>
    </row>
    <row r="1199" spans="1:33" ht="69">
      <c r="A1199" s="356"/>
      <c r="B1199" s="357"/>
      <c r="C1199" s="358"/>
      <c r="D1199" s="358"/>
      <c r="E1199" s="358"/>
      <c r="F1199" s="358"/>
      <c r="G1199" s="359"/>
      <c r="H1199" s="360"/>
      <c r="I1199" s="361"/>
      <c r="J1199" s="307"/>
      <c r="L1199" s="362"/>
      <c r="M1199" s="362"/>
      <c r="N1199" s="362"/>
      <c r="O1199" s="362"/>
      <c r="P1199" s="362"/>
      <c r="Q1199" s="362"/>
      <c r="R1199" s="362"/>
      <c r="S1199" s="362"/>
      <c r="T1199" s="362"/>
      <c r="V1199" s="358"/>
      <c r="W1199" s="283"/>
      <c r="X1199" s="363"/>
      <c r="Y1199" s="364"/>
      <c r="Z1199" s="358"/>
      <c r="AA1199" s="358"/>
      <c r="AB1199" s="358"/>
      <c r="AC1199" s="358"/>
      <c r="AD1199" s="358"/>
      <c r="AE1199" s="358"/>
      <c r="AF1199" s="358"/>
      <c r="AG1199" s="358"/>
    </row>
    <row r="1200" spans="1:33" ht="69">
      <c r="A1200" s="356"/>
      <c r="B1200" s="357"/>
      <c r="C1200" s="358"/>
      <c r="D1200" s="358"/>
      <c r="E1200" s="358"/>
      <c r="F1200" s="358"/>
      <c r="G1200" s="359"/>
      <c r="H1200" s="360"/>
      <c r="I1200" s="361"/>
      <c r="J1200" s="307"/>
      <c r="L1200" s="362"/>
      <c r="M1200" s="362"/>
      <c r="N1200" s="362"/>
      <c r="O1200" s="362"/>
      <c r="P1200" s="362"/>
      <c r="Q1200" s="362"/>
      <c r="R1200" s="362"/>
      <c r="S1200" s="362"/>
      <c r="T1200" s="362"/>
      <c r="V1200" s="358"/>
      <c r="W1200" s="283"/>
      <c r="X1200" s="363"/>
      <c r="Y1200" s="364"/>
      <c r="Z1200" s="358"/>
      <c r="AA1200" s="358"/>
      <c r="AB1200" s="358"/>
      <c r="AC1200" s="358"/>
      <c r="AD1200" s="358"/>
      <c r="AE1200" s="358"/>
      <c r="AF1200" s="358"/>
      <c r="AG1200" s="358"/>
    </row>
    <row r="1201" spans="1:33" ht="69">
      <c r="A1201" s="356"/>
      <c r="B1201" s="357"/>
      <c r="C1201" s="358"/>
      <c r="D1201" s="358"/>
      <c r="E1201" s="358"/>
      <c r="F1201" s="358"/>
      <c r="G1201" s="359"/>
      <c r="H1201" s="360"/>
      <c r="I1201" s="361"/>
      <c r="J1201" s="307"/>
      <c r="L1201" s="362"/>
      <c r="M1201" s="362"/>
      <c r="N1201" s="362"/>
      <c r="O1201" s="362"/>
      <c r="P1201" s="362"/>
      <c r="Q1201" s="362"/>
      <c r="R1201" s="362"/>
      <c r="S1201" s="362"/>
      <c r="T1201" s="362"/>
      <c r="V1201" s="358"/>
      <c r="W1201" s="283"/>
      <c r="X1201" s="363"/>
      <c r="Y1201" s="364"/>
      <c r="Z1201" s="358"/>
      <c r="AA1201" s="358"/>
      <c r="AB1201" s="358"/>
      <c r="AC1201" s="358"/>
      <c r="AD1201" s="358"/>
      <c r="AE1201" s="358"/>
      <c r="AF1201" s="358"/>
      <c r="AG1201" s="358"/>
    </row>
    <row r="1202" spans="1:33" ht="69">
      <c r="A1202" s="356"/>
      <c r="B1202" s="357"/>
      <c r="C1202" s="358"/>
      <c r="D1202" s="358"/>
      <c r="E1202" s="358"/>
      <c r="F1202" s="358"/>
      <c r="G1202" s="359"/>
      <c r="H1202" s="360"/>
      <c r="I1202" s="361"/>
      <c r="J1202" s="307"/>
      <c r="L1202" s="362"/>
      <c r="M1202" s="362"/>
      <c r="N1202" s="362"/>
      <c r="O1202" s="362"/>
      <c r="P1202" s="362"/>
      <c r="Q1202" s="362"/>
      <c r="R1202" s="362"/>
      <c r="S1202" s="362"/>
      <c r="T1202" s="362"/>
      <c r="V1202" s="358"/>
      <c r="W1202" s="283"/>
      <c r="X1202" s="363"/>
      <c r="Y1202" s="364"/>
      <c r="Z1202" s="358"/>
      <c r="AA1202" s="358"/>
      <c r="AB1202" s="358"/>
      <c r="AC1202" s="358"/>
      <c r="AD1202" s="358"/>
      <c r="AE1202" s="358"/>
      <c r="AF1202" s="358"/>
      <c r="AG1202" s="358"/>
    </row>
    <row r="1203" spans="1:33" ht="69">
      <c r="A1203" s="356"/>
      <c r="B1203" s="357"/>
      <c r="C1203" s="358"/>
      <c r="D1203" s="358"/>
      <c r="E1203" s="358"/>
      <c r="F1203" s="358"/>
      <c r="G1203" s="359"/>
      <c r="H1203" s="360"/>
      <c r="I1203" s="361"/>
      <c r="J1203" s="307"/>
      <c r="L1203" s="362"/>
      <c r="M1203" s="362"/>
      <c r="N1203" s="362"/>
      <c r="O1203" s="362"/>
      <c r="P1203" s="362"/>
      <c r="Q1203" s="362"/>
      <c r="R1203" s="362"/>
      <c r="S1203" s="362"/>
      <c r="T1203" s="362"/>
      <c r="V1203" s="358"/>
      <c r="W1203" s="283"/>
      <c r="X1203" s="363"/>
      <c r="Y1203" s="364"/>
      <c r="Z1203" s="358"/>
      <c r="AA1203" s="358"/>
      <c r="AB1203" s="358"/>
      <c r="AC1203" s="358"/>
      <c r="AD1203" s="358"/>
      <c r="AE1203" s="358"/>
      <c r="AF1203" s="358"/>
      <c r="AG1203" s="358"/>
    </row>
    <row r="1204" spans="1:33" ht="69">
      <c r="A1204" s="356"/>
      <c r="B1204" s="357"/>
      <c r="C1204" s="358"/>
      <c r="D1204" s="358"/>
      <c r="E1204" s="358"/>
      <c r="F1204" s="358"/>
      <c r="G1204" s="359"/>
      <c r="H1204" s="360"/>
      <c r="I1204" s="361"/>
      <c r="J1204" s="307"/>
      <c r="L1204" s="362"/>
      <c r="M1204" s="362"/>
      <c r="N1204" s="362"/>
      <c r="O1204" s="362"/>
      <c r="P1204" s="362"/>
      <c r="Q1204" s="362"/>
      <c r="R1204" s="362"/>
      <c r="S1204" s="362"/>
      <c r="T1204" s="362"/>
      <c r="V1204" s="358"/>
      <c r="W1204" s="283"/>
      <c r="X1204" s="363"/>
      <c r="Y1204" s="364"/>
      <c r="Z1204" s="358"/>
      <c r="AA1204" s="358"/>
      <c r="AB1204" s="358"/>
      <c r="AC1204" s="358"/>
      <c r="AD1204" s="358"/>
      <c r="AE1204" s="358"/>
      <c r="AF1204" s="358"/>
      <c r="AG1204" s="358"/>
    </row>
    <row r="1205" spans="1:33" ht="69">
      <c r="A1205" s="356"/>
      <c r="B1205" s="357"/>
      <c r="C1205" s="358"/>
      <c r="D1205" s="358"/>
      <c r="E1205" s="358"/>
      <c r="F1205" s="358"/>
      <c r="G1205" s="359"/>
      <c r="H1205" s="360"/>
      <c r="I1205" s="361"/>
      <c r="J1205" s="307"/>
      <c r="L1205" s="362"/>
      <c r="M1205" s="362"/>
      <c r="N1205" s="362"/>
      <c r="O1205" s="362"/>
      <c r="P1205" s="362"/>
      <c r="Q1205" s="362"/>
      <c r="R1205" s="362"/>
      <c r="S1205" s="362"/>
      <c r="T1205" s="362"/>
      <c r="V1205" s="358"/>
      <c r="W1205" s="283"/>
      <c r="X1205" s="363"/>
      <c r="Y1205" s="364"/>
      <c r="Z1205" s="358"/>
      <c r="AA1205" s="358"/>
      <c r="AB1205" s="358"/>
      <c r="AC1205" s="358"/>
      <c r="AD1205" s="358"/>
      <c r="AE1205" s="358"/>
      <c r="AF1205" s="358"/>
      <c r="AG1205" s="358"/>
    </row>
    <row r="1206" spans="1:33" ht="69">
      <c r="A1206" s="356"/>
      <c r="B1206" s="357"/>
      <c r="C1206" s="358"/>
      <c r="D1206" s="358"/>
      <c r="E1206" s="358"/>
      <c r="F1206" s="358"/>
      <c r="G1206" s="359"/>
      <c r="H1206" s="360"/>
      <c r="I1206" s="361"/>
      <c r="J1206" s="307"/>
      <c r="L1206" s="362"/>
      <c r="M1206" s="362"/>
      <c r="N1206" s="362"/>
      <c r="O1206" s="362"/>
      <c r="P1206" s="362"/>
      <c r="Q1206" s="362"/>
      <c r="R1206" s="362"/>
      <c r="S1206" s="362"/>
      <c r="T1206" s="362"/>
      <c r="V1206" s="358"/>
      <c r="W1206" s="283"/>
      <c r="X1206" s="363"/>
      <c r="Y1206" s="364"/>
      <c r="Z1206" s="358"/>
      <c r="AA1206" s="358"/>
      <c r="AB1206" s="358"/>
      <c r="AC1206" s="358"/>
      <c r="AD1206" s="358"/>
      <c r="AE1206" s="358"/>
      <c r="AF1206" s="358"/>
      <c r="AG1206" s="358"/>
    </row>
    <row r="1207" spans="1:33" ht="69">
      <c r="A1207" s="356"/>
      <c r="B1207" s="357"/>
      <c r="C1207" s="358"/>
      <c r="D1207" s="358"/>
      <c r="E1207" s="358"/>
      <c r="F1207" s="358"/>
      <c r="G1207" s="359"/>
      <c r="H1207" s="360"/>
      <c r="I1207" s="361"/>
      <c r="J1207" s="307"/>
      <c r="L1207" s="362"/>
      <c r="M1207" s="362"/>
      <c r="N1207" s="362"/>
      <c r="O1207" s="362"/>
      <c r="P1207" s="362"/>
      <c r="Q1207" s="362"/>
      <c r="R1207" s="362"/>
      <c r="S1207" s="362"/>
      <c r="T1207" s="362"/>
      <c r="V1207" s="358"/>
      <c r="W1207" s="283"/>
      <c r="X1207" s="363"/>
      <c r="Y1207" s="364"/>
      <c r="Z1207" s="358"/>
      <c r="AA1207" s="358"/>
      <c r="AB1207" s="358"/>
      <c r="AC1207" s="358"/>
      <c r="AD1207" s="358"/>
      <c r="AE1207" s="358"/>
      <c r="AF1207" s="358"/>
      <c r="AG1207" s="358"/>
    </row>
    <row r="1208" spans="1:33" ht="69">
      <c r="A1208" s="356"/>
      <c r="B1208" s="357"/>
      <c r="C1208" s="358"/>
      <c r="D1208" s="358"/>
      <c r="E1208" s="358"/>
      <c r="F1208" s="358"/>
      <c r="G1208" s="359"/>
      <c r="H1208" s="360"/>
      <c r="I1208" s="361"/>
      <c r="J1208" s="307"/>
      <c r="L1208" s="362"/>
      <c r="M1208" s="362"/>
      <c r="N1208" s="362"/>
      <c r="O1208" s="362"/>
      <c r="P1208" s="362"/>
      <c r="Q1208" s="362"/>
      <c r="R1208" s="362"/>
      <c r="S1208" s="362"/>
      <c r="T1208" s="362"/>
      <c r="V1208" s="358"/>
      <c r="W1208" s="283"/>
      <c r="X1208" s="363"/>
      <c r="Y1208" s="364"/>
      <c r="Z1208" s="358"/>
      <c r="AA1208" s="358"/>
      <c r="AB1208" s="358"/>
      <c r="AC1208" s="358"/>
      <c r="AD1208" s="358"/>
      <c r="AE1208" s="358"/>
      <c r="AF1208" s="358"/>
      <c r="AG1208" s="358"/>
    </row>
    <row r="1209" spans="1:33" ht="69">
      <c r="A1209" s="356"/>
      <c r="B1209" s="357"/>
      <c r="C1209" s="358"/>
      <c r="D1209" s="358"/>
      <c r="E1209" s="358"/>
      <c r="F1209" s="358"/>
      <c r="G1209" s="359"/>
      <c r="H1209" s="360"/>
      <c r="I1209" s="361"/>
      <c r="J1209" s="307"/>
      <c r="L1209" s="362"/>
      <c r="M1209" s="362"/>
      <c r="N1209" s="362"/>
      <c r="O1209" s="362"/>
      <c r="P1209" s="362"/>
      <c r="Q1209" s="362"/>
      <c r="R1209" s="362"/>
      <c r="S1209" s="362"/>
      <c r="T1209" s="362"/>
      <c r="V1209" s="358"/>
      <c r="W1209" s="283"/>
      <c r="X1209" s="363"/>
      <c r="Y1209" s="364"/>
      <c r="Z1209" s="358"/>
      <c r="AA1209" s="358"/>
      <c r="AB1209" s="358"/>
      <c r="AC1209" s="358"/>
      <c r="AD1209" s="358"/>
      <c r="AE1209" s="358"/>
      <c r="AF1209" s="358"/>
      <c r="AG1209" s="358"/>
    </row>
    <row r="1210" spans="1:33" ht="69">
      <c r="A1210" s="356"/>
      <c r="B1210" s="357"/>
      <c r="C1210" s="358"/>
      <c r="D1210" s="358"/>
      <c r="E1210" s="358"/>
      <c r="F1210" s="358"/>
      <c r="G1210" s="359"/>
      <c r="H1210" s="360"/>
      <c r="I1210" s="361"/>
      <c r="J1210" s="307"/>
      <c r="L1210" s="362"/>
      <c r="M1210" s="362"/>
      <c r="N1210" s="362"/>
      <c r="O1210" s="362"/>
      <c r="P1210" s="362"/>
      <c r="Q1210" s="362"/>
      <c r="R1210" s="362"/>
      <c r="S1210" s="362"/>
      <c r="T1210" s="362"/>
      <c r="V1210" s="358"/>
      <c r="W1210" s="283"/>
      <c r="X1210" s="363"/>
      <c r="Y1210" s="364"/>
      <c r="Z1210" s="358"/>
      <c r="AA1210" s="358"/>
      <c r="AB1210" s="358"/>
      <c r="AC1210" s="358"/>
      <c r="AD1210" s="358"/>
      <c r="AE1210" s="358"/>
      <c r="AF1210" s="358"/>
      <c r="AG1210" s="358"/>
    </row>
    <row r="1211" spans="1:33" ht="69">
      <c r="A1211" s="356"/>
      <c r="B1211" s="357"/>
      <c r="C1211" s="358"/>
      <c r="D1211" s="358"/>
      <c r="E1211" s="358"/>
      <c r="F1211" s="358"/>
      <c r="G1211" s="359"/>
      <c r="H1211" s="360"/>
      <c r="I1211" s="361"/>
      <c r="J1211" s="307"/>
      <c r="L1211" s="362"/>
      <c r="M1211" s="362"/>
      <c r="N1211" s="362"/>
      <c r="O1211" s="362"/>
      <c r="P1211" s="362"/>
      <c r="Q1211" s="362"/>
      <c r="R1211" s="362"/>
      <c r="S1211" s="362"/>
      <c r="T1211" s="362"/>
      <c r="V1211" s="358"/>
      <c r="W1211" s="283"/>
      <c r="X1211" s="363"/>
      <c r="Y1211" s="364"/>
      <c r="Z1211" s="358"/>
      <c r="AA1211" s="358"/>
      <c r="AB1211" s="358"/>
      <c r="AC1211" s="358"/>
      <c r="AD1211" s="358"/>
      <c r="AE1211" s="358"/>
      <c r="AF1211" s="358"/>
      <c r="AG1211" s="358"/>
    </row>
    <row r="1212" spans="1:33" ht="69">
      <c r="A1212" s="356"/>
      <c r="B1212" s="357"/>
      <c r="C1212" s="358"/>
      <c r="D1212" s="358"/>
      <c r="E1212" s="358"/>
      <c r="F1212" s="358"/>
      <c r="G1212" s="359"/>
      <c r="H1212" s="360"/>
      <c r="I1212" s="361"/>
      <c r="J1212" s="307"/>
      <c r="L1212" s="362"/>
      <c r="M1212" s="362"/>
      <c r="N1212" s="362"/>
      <c r="O1212" s="362"/>
      <c r="P1212" s="362"/>
      <c r="Q1212" s="362"/>
      <c r="R1212" s="362"/>
      <c r="S1212" s="362"/>
      <c r="T1212" s="362"/>
      <c r="V1212" s="358"/>
      <c r="W1212" s="283"/>
      <c r="X1212" s="363"/>
      <c r="Y1212" s="364"/>
      <c r="Z1212" s="358"/>
      <c r="AA1212" s="358"/>
      <c r="AB1212" s="358"/>
      <c r="AC1212" s="358"/>
      <c r="AD1212" s="358"/>
      <c r="AE1212" s="358"/>
      <c r="AF1212" s="358"/>
      <c r="AG1212" s="358"/>
    </row>
    <row r="1213" spans="1:33" ht="69">
      <c r="A1213" s="356"/>
      <c r="B1213" s="357"/>
      <c r="C1213" s="358"/>
      <c r="D1213" s="358"/>
      <c r="E1213" s="358"/>
      <c r="F1213" s="358"/>
      <c r="G1213" s="359"/>
      <c r="H1213" s="360"/>
      <c r="I1213" s="361"/>
      <c r="J1213" s="307"/>
      <c r="L1213" s="362"/>
      <c r="M1213" s="362"/>
      <c r="N1213" s="362"/>
      <c r="O1213" s="362"/>
      <c r="P1213" s="362"/>
      <c r="Q1213" s="362"/>
      <c r="R1213" s="362"/>
      <c r="S1213" s="362"/>
      <c r="T1213" s="362"/>
      <c r="V1213" s="358"/>
      <c r="W1213" s="283"/>
      <c r="X1213" s="363"/>
      <c r="Y1213" s="364"/>
      <c r="Z1213" s="358"/>
      <c r="AA1213" s="358"/>
      <c r="AB1213" s="358"/>
      <c r="AC1213" s="358"/>
      <c r="AD1213" s="358"/>
      <c r="AE1213" s="358"/>
      <c r="AF1213" s="358"/>
      <c r="AG1213" s="358"/>
    </row>
    <row r="1214" spans="1:33" ht="69">
      <c r="A1214" s="356"/>
      <c r="B1214" s="357"/>
      <c r="C1214" s="358"/>
      <c r="D1214" s="358"/>
      <c r="E1214" s="358"/>
      <c r="F1214" s="358"/>
      <c r="G1214" s="359"/>
      <c r="H1214" s="360"/>
      <c r="I1214" s="361"/>
      <c r="J1214" s="307"/>
      <c r="L1214" s="362"/>
      <c r="M1214" s="362"/>
      <c r="N1214" s="362"/>
      <c r="O1214" s="362"/>
      <c r="P1214" s="362"/>
      <c r="Q1214" s="362"/>
      <c r="R1214" s="362"/>
      <c r="S1214" s="362"/>
      <c r="T1214" s="362"/>
      <c r="V1214" s="358"/>
      <c r="W1214" s="283"/>
      <c r="X1214" s="363"/>
      <c r="Y1214" s="364"/>
      <c r="Z1214" s="358"/>
      <c r="AA1214" s="358"/>
      <c r="AB1214" s="358"/>
      <c r="AC1214" s="358"/>
      <c r="AD1214" s="358"/>
      <c r="AE1214" s="358"/>
      <c r="AF1214" s="358"/>
      <c r="AG1214" s="358"/>
    </row>
    <row r="1215" spans="1:33" ht="69">
      <c r="A1215" s="356"/>
      <c r="B1215" s="357"/>
      <c r="C1215" s="358"/>
      <c r="D1215" s="358"/>
      <c r="E1215" s="358"/>
      <c r="F1215" s="358"/>
      <c r="G1215" s="359"/>
      <c r="H1215" s="360"/>
      <c r="I1215" s="361"/>
      <c r="J1215" s="307"/>
      <c r="L1215" s="362"/>
      <c r="M1215" s="362"/>
      <c r="N1215" s="362"/>
      <c r="O1215" s="362"/>
      <c r="P1215" s="362"/>
      <c r="Q1215" s="362"/>
      <c r="R1215" s="362"/>
      <c r="S1215" s="362"/>
      <c r="T1215" s="362"/>
      <c r="V1215" s="358"/>
      <c r="W1215" s="283"/>
      <c r="X1215" s="363"/>
      <c r="Y1215" s="364"/>
      <c r="Z1215" s="358"/>
      <c r="AA1215" s="358"/>
      <c r="AB1215" s="358"/>
      <c r="AC1215" s="358"/>
      <c r="AD1215" s="358"/>
      <c r="AE1215" s="358"/>
      <c r="AF1215" s="358"/>
      <c r="AG1215" s="358"/>
    </row>
    <row r="1216" spans="1:33" ht="69">
      <c r="A1216" s="356"/>
      <c r="B1216" s="357"/>
      <c r="C1216" s="358"/>
      <c r="D1216" s="358"/>
      <c r="E1216" s="358"/>
      <c r="F1216" s="358"/>
      <c r="G1216" s="359"/>
      <c r="H1216" s="360"/>
      <c r="I1216" s="361"/>
      <c r="J1216" s="307"/>
      <c r="L1216" s="362"/>
      <c r="M1216" s="362"/>
      <c r="N1216" s="362"/>
      <c r="O1216" s="362"/>
      <c r="P1216" s="362"/>
      <c r="Q1216" s="362"/>
      <c r="R1216" s="362"/>
      <c r="S1216" s="362"/>
      <c r="T1216" s="362"/>
      <c r="V1216" s="358"/>
      <c r="W1216" s="283"/>
      <c r="X1216" s="363"/>
      <c r="Y1216" s="364"/>
      <c r="Z1216" s="358"/>
      <c r="AA1216" s="358"/>
      <c r="AB1216" s="358"/>
      <c r="AC1216" s="358"/>
      <c r="AD1216" s="358"/>
      <c r="AE1216" s="358"/>
      <c r="AF1216" s="358"/>
      <c r="AG1216" s="358"/>
    </row>
    <row r="1217" spans="1:33" ht="69">
      <c r="A1217" s="356"/>
      <c r="B1217" s="357"/>
      <c r="C1217" s="358"/>
      <c r="D1217" s="358"/>
      <c r="E1217" s="358"/>
      <c r="F1217" s="358"/>
      <c r="G1217" s="359"/>
      <c r="H1217" s="360"/>
      <c r="I1217" s="361"/>
      <c r="J1217" s="307"/>
      <c r="L1217" s="362"/>
      <c r="M1217" s="362"/>
      <c r="N1217" s="362"/>
      <c r="O1217" s="362"/>
      <c r="P1217" s="362"/>
      <c r="Q1217" s="362"/>
      <c r="R1217" s="362"/>
      <c r="S1217" s="362"/>
      <c r="T1217" s="362"/>
      <c r="V1217" s="358"/>
      <c r="W1217" s="283"/>
      <c r="X1217" s="363"/>
      <c r="Y1217" s="364"/>
      <c r="Z1217" s="358"/>
      <c r="AA1217" s="358"/>
      <c r="AB1217" s="358"/>
      <c r="AC1217" s="358"/>
      <c r="AD1217" s="358"/>
      <c r="AE1217" s="358"/>
      <c r="AF1217" s="358"/>
      <c r="AG1217" s="358"/>
    </row>
    <row r="1218" spans="1:33" ht="69">
      <c r="A1218" s="356"/>
      <c r="B1218" s="357"/>
      <c r="C1218" s="358"/>
      <c r="D1218" s="358"/>
      <c r="E1218" s="358"/>
      <c r="F1218" s="358"/>
      <c r="G1218" s="359"/>
      <c r="H1218" s="360"/>
      <c r="I1218" s="361"/>
      <c r="J1218" s="307"/>
      <c r="L1218" s="362"/>
      <c r="M1218" s="362"/>
      <c r="N1218" s="362"/>
      <c r="O1218" s="362"/>
      <c r="P1218" s="362"/>
      <c r="Q1218" s="362"/>
      <c r="R1218" s="362"/>
      <c r="S1218" s="362"/>
      <c r="T1218" s="362"/>
      <c r="V1218" s="358"/>
      <c r="W1218" s="283"/>
      <c r="X1218" s="363"/>
      <c r="Y1218" s="364"/>
      <c r="Z1218" s="358"/>
      <c r="AA1218" s="358"/>
      <c r="AB1218" s="358"/>
      <c r="AC1218" s="358"/>
      <c r="AD1218" s="358"/>
      <c r="AE1218" s="358"/>
      <c r="AF1218" s="358"/>
      <c r="AG1218" s="358"/>
    </row>
    <row r="1219" spans="1:33" ht="69">
      <c r="A1219" s="356"/>
      <c r="B1219" s="357"/>
      <c r="C1219" s="358"/>
      <c r="D1219" s="358"/>
      <c r="E1219" s="358"/>
      <c r="F1219" s="358"/>
      <c r="G1219" s="359"/>
      <c r="H1219" s="360"/>
      <c r="I1219" s="361"/>
      <c r="J1219" s="307"/>
      <c r="L1219" s="362"/>
      <c r="M1219" s="362"/>
      <c r="N1219" s="362"/>
      <c r="O1219" s="362"/>
      <c r="P1219" s="362"/>
      <c r="Q1219" s="362"/>
      <c r="R1219" s="362"/>
      <c r="S1219" s="362"/>
      <c r="T1219" s="362"/>
      <c r="V1219" s="358"/>
      <c r="W1219" s="283"/>
      <c r="X1219" s="363"/>
      <c r="Y1219" s="364"/>
      <c r="Z1219" s="358"/>
      <c r="AA1219" s="358"/>
      <c r="AB1219" s="358"/>
      <c r="AC1219" s="358"/>
      <c r="AD1219" s="358"/>
      <c r="AE1219" s="358"/>
      <c r="AF1219" s="358"/>
      <c r="AG1219" s="358"/>
    </row>
    <row r="1220" spans="1:33" ht="69">
      <c r="A1220" s="356"/>
      <c r="B1220" s="357"/>
      <c r="C1220" s="358"/>
      <c r="D1220" s="358"/>
      <c r="E1220" s="358"/>
      <c r="F1220" s="358"/>
      <c r="G1220" s="359"/>
      <c r="H1220" s="360"/>
      <c r="I1220" s="361"/>
      <c r="J1220" s="307"/>
      <c r="L1220" s="362"/>
      <c r="M1220" s="362"/>
      <c r="N1220" s="362"/>
      <c r="O1220" s="362"/>
      <c r="P1220" s="362"/>
      <c r="Q1220" s="362"/>
      <c r="R1220" s="362"/>
      <c r="S1220" s="362"/>
      <c r="T1220" s="362"/>
      <c r="V1220" s="358"/>
      <c r="W1220" s="283"/>
      <c r="X1220" s="363"/>
      <c r="Y1220" s="364"/>
      <c r="Z1220" s="358"/>
      <c r="AA1220" s="358"/>
      <c r="AB1220" s="358"/>
      <c r="AC1220" s="358"/>
      <c r="AD1220" s="358"/>
      <c r="AE1220" s="358"/>
      <c r="AF1220" s="358"/>
      <c r="AG1220" s="358"/>
    </row>
    <row r="1221" spans="1:33" ht="69">
      <c r="A1221" s="356"/>
      <c r="B1221" s="357"/>
      <c r="C1221" s="358"/>
      <c r="D1221" s="358"/>
      <c r="E1221" s="358"/>
      <c r="F1221" s="358"/>
      <c r="G1221" s="359"/>
      <c r="H1221" s="360"/>
      <c r="I1221" s="361"/>
      <c r="J1221" s="307"/>
      <c r="L1221" s="362"/>
      <c r="M1221" s="362"/>
      <c r="N1221" s="362"/>
      <c r="O1221" s="362"/>
      <c r="P1221" s="362"/>
      <c r="Q1221" s="362"/>
      <c r="R1221" s="362"/>
      <c r="S1221" s="362"/>
      <c r="T1221" s="362"/>
      <c r="V1221" s="358"/>
      <c r="W1221" s="283"/>
      <c r="X1221" s="363"/>
      <c r="Y1221" s="364"/>
      <c r="Z1221" s="358"/>
      <c r="AA1221" s="358"/>
      <c r="AB1221" s="358"/>
      <c r="AC1221" s="358"/>
      <c r="AD1221" s="358"/>
      <c r="AE1221" s="358"/>
      <c r="AF1221" s="358"/>
      <c r="AG1221" s="358"/>
    </row>
    <row r="1222" spans="1:33" ht="69">
      <c r="A1222" s="356"/>
      <c r="B1222" s="357"/>
      <c r="C1222" s="358"/>
      <c r="D1222" s="358"/>
      <c r="E1222" s="358"/>
      <c r="F1222" s="358"/>
      <c r="G1222" s="359"/>
      <c r="H1222" s="360"/>
      <c r="I1222" s="361"/>
      <c r="J1222" s="307"/>
      <c r="L1222" s="362"/>
      <c r="M1222" s="362"/>
      <c r="N1222" s="362"/>
      <c r="O1222" s="362"/>
      <c r="P1222" s="362"/>
      <c r="Q1222" s="362"/>
      <c r="R1222" s="362"/>
      <c r="S1222" s="362"/>
      <c r="T1222" s="362"/>
      <c r="V1222" s="358"/>
      <c r="W1222" s="283"/>
      <c r="X1222" s="363"/>
      <c r="Y1222" s="364"/>
      <c r="Z1222" s="358"/>
      <c r="AA1222" s="358"/>
      <c r="AB1222" s="358"/>
      <c r="AC1222" s="358"/>
      <c r="AD1222" s="358"/>
      <c r="AE1222" s="358"/>
      <c r="AF1222" s="358"/>
      <c r="AG1222" s="358"/>
    </row>
    <row r="1223" spans="1:33" ht="69">
      <c r="A1223" s="356"/>
      <c r="B1223" s="357"/>
      <c r="C1223" s="358"/>
      <c r="D1223" s="358"/>
      <c r="E1223" s="358"/>
      <c r="F1223" s="358"/>
      <c r="G1223" s="359"/>
      <c r="H1223" s="360"/>
      <c r="I1223" s="361"/>
      <c r="J1223" s="307"/>
      <c r="L1223" s="362"/>
      <c r="M1223" s="362"/>
      <c r="N1223" s="362"/>
      <c r="O1223" s="362"/>
      <c r="P1223" s="362"/>
      <c r="Q1223" s="362"/>
      <c r="R1223" s="362"/>
      <c r="S1223" s="362"/>
      <c r="T1223" s="362"/>
      <c r="V1223" s="358"/>
      <c r="W1223" s="283"/>
      <c r="X1223" s="363"/>
      <c r="Y1223" s="364"/>
      <c r="Z1223" s="358"/>
      <c r="AA1223" s="358"/>
      <c r="AB1223" s="358"/>
      <c r="AC1223" s="358"/>
      <c r="AD1223" s="358"/>
      <c r="AE1223" s="358"/>
      <c r="AF1223" s="358"/>
      <c r="AG1223" s="358"/>
    </row>
    <row r="1224" spans="1:33" ht="69">
      <c r="A1224" s="356"/>
      <c r="B1224" s="357"/>
      <c r="C1224" s="358"/>
      <c r="D1224" s="358"/>
      <c r="E1224" s="358"/>
      <c r="F1224" s="358"/>
      <c r="G1224" s="359"/>
      <c r="H1224" s="360"/>
      <c r="I1224" s="361"/>
      <c r="J1224" s="307"/>
      <c r="L1224" s="362"/>
      <c r="M1224" s="362"/>
      <c r="N1224" s="362"/>
      <c r="O1224" s="362"/>
      <c r="P1224" s="362"/>
      <c r="Q1224" s="362"/>
      <c r="R1224" s="362"/>
      <c r="S1224" s="362"/>
      <c r="T1224" s="362"/>
      <c r="V1224" s="358"/>
      <c r="W1224" s="283"/>
      <c r="X1224" s="363"/>
      <c r="Y1224" s="364"/>
      <c r="Z1224" s="358"/>
      <c r="AA1224" s="358"/>
      <c r="AB1224" s="358"/>
      <c r="AC1224" s="358"/>
      <c r="AD1224" s="358"/>
      <c r="AE1224" s="358"/>
      <c r="AF1224" s="358"/>
      <c r="AG1224" s="358"/>
    </row>
    <row r="1225" spans="1:33" ht="69">
      <c r="A1225" s="356"/>
      <c r="B1225" s="357"/>
      <c r="C1225" s="358"/>
      <c r="D1225" s="358"/>
      <c r="E1225" s="358"/>
      <c r="F1225" s="358"/>
      <c r="G1225" s="359"/>
      <c r="H1225" s="360"/>
      <c r="I1225" s="361"/>
      <c r="J1225" s="307"/>
      <c r="L1225" s="362"/>
      <c r="M1225" s="362"/>
      <c r="N1225" s="362"/>
      <c r="O1225" s="362"/>
      <c r="P1225" s="362"/>
      <c r="Q1225" s="362"/>
      <c r="R1225" s="362"/>
      <c r="S1225" s="362"/>
      <c r="T1225" s="362"/>
      <c r="V1225" s="358"/>
      <c r="W1225" s="283"/>
      <c r="X1225" s="363"/>
      <c r="Y1225" s="364"/>
      <c r="Z1225" s="358"/>
      <c r="AA1225" s="358"/>
      <c r="AB1225" s="358"/>
      <c r="AC1225" s="358"/>
      <c r="AD1225" s="358"/>
      <c r="AE1225" s="358"/>
      <c r="AF1225" s="358"/>
      <c r="AG1225" s="358"/>
    </row>
    <row r="1226" spans="1:33" ht="69">
      <c r="A1226" s="356"/>
      <c r="B1226" s="357"/>
      <c r="C1226" s="358"/>
      <c r="D1226" s="358"/>
      <c r="E1226" s="358"/>
      <c r="F1226" s="358"/>
      <c r="G1226" s="359"/>
      <c r="H1226" s="360"/>
      <c r="I1226" s="361"/>
      <c r="J1226" s="307"/>
      <c r="L1226" s="362"/>
      <c r="M1226" s="362"/>
      <c r="N1226" s="362"/>
      <c r="O1226" s="362"/>
      <c r="P1226" s="362"/>
      <c r="Q1226" s="362"/>
      <c r="R1226" s="362"/>
      <c r="S1226" s="362"/>
      <c r="T1226" s="362"/>
      <c r="V1226" s="358"/>
      <c r="W1226" s="283"/>
      <c r="X1226" s="363"/>
      <c r="Y1226" s="364"/>
      <c r="Z1226" s="358"/>
      <c r="AA1226" s="358"/>
      <c r="AB1226" s="358"/>
      <c r="AC1226" s="358"/>
      <c r="AD1226" s="358"/>
      <c r="AE1226" s="358"/>
      <c r="AF1226" s="358"/>
      <c r="AG1226" s="358"/>
    </row>
    <row r="1227" spans="1:33" ht="69">
      <c r="A1227" s="356"/>
      <c r="B1227" s="357"/>
      <c r="C1227" s="358"/>
      <c r="D1227" s="358"/>
      <c r="E1227" s="358"/>
      <c r="F1227" s="358"/>
      <c r="G1227" s="359"/>
      <c r="H1227" s="360"/>
      <c r="I1227" s="361"/>
      <c r="J1227" s="307"/>
      <c r="L1227" s="362"/>
      <c r="M1227" s="362"/>
      <c r="N1227" s="362"/>
      <c r="O1227" s="362"/>
      <c r="P1227" s="362"/>
      <c r="Q1227" s="362"/>
      <c r="R1227" s="362"/>
      <c r="S1227" s="362"/>
      <c r="T1227" s="362"/>
      <c r="V1227" s="358"/>
      <c r="W1227" s="283"/>
      <c r="X1227" s="363"/>
      <c r="Y1227" s="364"/>
      <c r="Z1227" s="358"/>
      <c r="AA1227" s="358"/>
      <c r="AB1227" s="358"/>
      <c r="AC1227" s="358"/>
      <c r="AD1227" s="358"/>
      <c r="AE1227" s="358"/>
      <c r="AF1227" s="358"/>
      <c r="AG1227" s="358"/>
    </row>
    <row r="1228" spans="1:33" ht="69">
      <c r="A1228" s="356"/>
      <c r="B1228" s="357"/>
      <c r="C1228" s="358"/>
      <c r="D1228" s="358"/>
      <c r="E1228" s="358"/>
      <c r="F1228" s="358"/>
      <c r="G1228" s="359"/>
      <c r="H1228" s="360"/>
      <c r="I1228" s="361"/>
      <c r="J1228" s="307"/>
      <c r="L1228" s="362"/>
      <c r="M1228" s="362"/>
      <c r="N1228" s="362"/>
      <c r="O1228" s="362"/>
      <c r="P1228" s="362"/>
      <c r="Q1228" s="362"/>
      <c r="R1228" s="362"/>
      <c r="S1228" s="362"/>
      <c r="T1228" s="362"/>
      <c r="V1228" s="358"/>
      <c r="W1228" s="283"/>
      <c r="X1228" s="363"/>
      <c r="Y1228" s="364"/>
      <c r="Z1228" s="358"/>
      <c r="AA1228" s="358"/>
      <c r="AB1228" s="358"/>
      <c r="AC1228" s="358"/>
      <c r="AD1228" s="358"/>
      <c r="AE1228" s="358"/>
      <c r="AF1228" s="358"/>
      <c r="AG1228" s="358"/>
    </row>
    <row r="1229" spans="1:33" ht="69">
      <c r="A1229" s="356"/>
      <c r="B1229" s="357"/>
      <c r="C1229" s="358"/>
      <c r="D1229" s="358"/>
      <c r="E1229" s="358"/>
      <c r="F1229" s="358"/>
      <c r="G1229" s="359"/>
      <c r="H1229" s="360"/>
      <c r="I1229" s="361"/>
      <c r="J1229" s="307"/>
      <c r="L1229" s="362"/>
      <c r="M1229" s="362"/>
      <c r="N1229" s="362"/>
      <c r="O1229" s="362"/>
      <c r="P1229" s="362"/>
      <c r="Q1229" s="362"/>
      <c r="R1229" s="362"/>
      <c r="S1229" s="362"/>
      <c r="T1229" s="362"/>
      <c r="V1229" s="358"/>
      <c r="W1229" s="283"/>
      <c r="X1229" s="363"/>
      <c r="Y1229" s="364"/>
      <c r="Z1229" s="358"/>
      <c r="AA1229" s="358"/>
      <c r="AB1229" s="358"/>
      <c r="AC1229" s="358"/>
      <c r="AD1229" s="358"/>
      <c r="AE1229" s="358"/>
      <c r="AF1229" s="358"/>
      <c r="AG1229" s="358"/>
    </row>
    <row r="1230" spans="1:33" ht="69">
      <c r="A1230" s="356"/>
      <c r="B1230" s="357"/>
      <c r="C1230" s="358"/>
      <c r="D1230" s="358"/>
      <c r="E1230" s="358"/>
      <c r="F1230" s="358"/>
      <c r="G1230" s="359"/>
      <c r="H1230" s="360"/>
      <c r="I1230" s="361"/>
      <c r="J1230" s="307"/>
      <c r="L1230" s="362"/>
      <c r="M1230" s="362"/>
      <c r="N1230" s="362"/>
      <c r="O1230" s="362"/>
      <c r="P1230" s="362"/>
      <c r="Q1230" s="362"/>
      <c r="R1230" s="362"/>
      <c r="S1230" s="362"/>
      <c r="T1230" s="362"/>
      <c r="V1230" s="358"/>
      <c r="W1230" s="283"/>
      <c r="X1230" s="363"/>
      <c r="Y1230" s="364"/>
      <c r="Z1230" s="358"/>
      <c r="AA1230" s="358"/>
      <c r="AB1230" s="358"/>
      <c r="AC1230" s="358"/>
      <c r="AD1230" s="358"/>
      <c r="AE1230" s="358"/>
      <c r="AF1230" s="358"/>
      <c r="AG1230" s="358"/>
    </row>
    <row r="1231" spans="1:33" ht="69">
      <c r="A1231" s="356"/>
      <c r="B1231" s="357"/>
      <c r="C1231" s="358"/>
      <c r="D1231" s="358"/>
      <c r="E1231" s="358"/>
      <c r="F1231" s="358"/>
      <c r="G1231" s="359"/>
      <c r="H1231" s="360"/>
      <c r="I1231" s="361"/>
      <c r="J1231" s="307"/>
      <c r="L1231" s="362"/>
      <c r="M1231" s="362"/>
      <c r="N1231" s="362"/>
      <c r="O1231" s="362"/>
      <c r="P1231" s="362"/>
      <c r="Q1231" s="362"/>
      <c r="R1231" s="362"/>
      <c r="S1231" s="362"/>
      <c r="T1231" s="362"/>
      <c r="V1231" s="358"/>
      <c r="W1231" s="283"/>
      <c r="X1231" s="363"/>
      <c r="Y1231" s="364"/>
      <c r="Z1231" s="358"/>
      <c r="AA1231" s="358"/>
      <c r="AB1231" s="358"/>
      <c r="AC1231" s="358"/>
      <c r="AD1231" s="358"/>
      <c r="AE1231" s="358"/>
      <c r="AF1231" s="358"/>
      <c r="AG1231" s="358"/>
    </row>
    <row r="1232" spans="1:33" ht="69">
      <c r="A1232" s="356"/>
      <c r="B1232" s="357"/>
      <c r="C1232" s="358"/>
      <c r="D1232" s="358"/>
      <c r="E1232" s="358"/>
      <c r="F1232" s="358"/>
      <c r="G1232" s="359"/>
      <c r="H1232" s="360"/>
      <c r="I1232" s="361"/>
      <c r="J1232" s="307"/>
      <c r="L1232" s="362"/>
      <c r="M1232" s="362"/>
      <c r="N1232" s="362"/>
      <c r="O1232" s="362"/>
      <c r="P1232" s="362"/>
      <c r="Q1232" s="362"/>
      <c r="R1232" s="362"/>
      <c r="S1232" s="362"/>
      <c r="T1232" s="362"/>
      <c r="V1232" s="358"/>
      <c r="W1232" s="283"/>
      <c r="X1232" s="363"/>
      <c r="Y1232" s="364"/>
      <c r="Z1232" s="358"/>
      <c r="AA1232" s="358"/>
      <c r="AB1232" s="358"/>
      <c r="AC1232" s="358"/>
      <c r="AD1232" s="358"/>
      <c r="AE1232" s="358"/>
      <c r="AF1232" s="358"/>
      <c r="AG1232" s="358"/>
    </row>
    <row r="1233" spans="1:33" ht="69">
      <c r="A1233" s="356"/>
      <c r="B1233" s="357"/>
      <c r="C1233" s="358"/>
      <c r="D1233" s="358"/>
      <c r="E1233" s="358"/>
      <c r="F1233" s="358"/>
      <c r="G1233" s="359"/>
      <c r="H1233" s="360"/>
      <c r="I1233" s="361"/>
      <c r="J1233" s="307"/>
      <c r="L1233" s="362"/>
      <c r="M1233" s="362"/>
      <c r="N1233" s="362"/>
      <c r="O1233" s="362"/>
      <c r="P1233" s="362"/>
      <c r="Q1233" s="362"/>
      <c r="R1233" s="362"/>
      <c r="S1233" s="362"/>
      <c r="T1233" s="362"/>
      <c r="V1233" s="358"/>
      <c r="W1233" s="283"/>
      <c r="X1233" s="363"/>
      <c r="Y1233" s="364"/>
      <c r="Z1233" s="358"/>
      <c r="AA1233" s="358"/>
      <c r="AB1233" s="358"/>
      <c r="AC1233" s="358"/>
      <c r="AD1233" s="358"/>
      <c r="AE1233" s="358"/>
      <c r="AF1233" s="358"/>
      <c r="AG1233" s="358"/>
    </row>
    <row r="1234" spans="1:33" ht="69">
      <c r="A1234" s="356"/>
      <c r="B1234" s="357"/>
      <c r="C1234" s="358"/>
      <c r="D1234" s="358"/>
      <c r="E1234" s="358"/>
      <c r="F1234" s="358"/>
      <c r="G1234" s="359"/>
      <c r="H1234" s="360"/>
      <c r="I1234" s="361"/>
      <c r="J1234" s="307"/>
      <c r="L1234" s="362"/>
      <c r="M1234" s="362"/>
      <c r="N1234" s="362"/>
      <c r="O1234" s="362"/>
      <c r="P1234" s="362"/>
      <c r="Q1234" s="362"/>
      <c r="R1234" s="362"/>
      <c r="S1234" s="362"/>
      <c r="T1234" s="362"/>
      <c r="V1234" s="358"/>
      <c r="W1234" s="283"/>
      <c r="X1234" s="363"/>
      <c r="Y1234" s="364"/>
      <c r="Z1234" s="358"/>
      <c r="AA1234" s="358"/>
      <c r="AB1234" s="358"/>
      <c r="AC1234" s="358"/>
      <c r="AD1234" s="358"/>
      <c r="AE1234" s="358"/>
      <c r="AF1234" s="358"/>
      <c r="AG1234" s="358"/>
    </row>
    <row r="1235" spans="1:33" ht="69">
      <c r="A1235" s="356"/>
      <c r="B1235" s="357"/>
      <c r="C1235" s="358"/>
      <c r="D1235" s="358"/>
      <c r="E1235" s="358"/>
      <c r="F1235" s="358"/>
      <c r="G1235" s="359"/>
      <c r="H1235" s="360"/>
      <c r="I1235" s="361"/>
      <c r="J1235" s="307"/>
      <c r="L1235" s="362"/>
      <c r="M1235" s="362"/>
      <c r="N1235" s="362"/>
      <c r="O1235" s="362"/>
      <c r="P1235" s="362"/>
      <c r="Q1235" s="362"/>
      <c r="R1235" s="362"/>
      <c r="S1235" s="362"/>
      <c r="T1235" s="362"/>
      <c r="V1235" s="358"/>
      <c r="W1235" s="283"/>
      <c r="X1235" s="363"/>
      <c r="Y1235" s="364"/>
      <c r="Z1235" s="358"/>
      <c r="AA1235" s="358"/>
      <c r="AB1235" s="358"/>
      <c r="AC1235" s="358"/>
      <c r="AD1235" s="358"/>
      <c r="AE1235" s="358"/>
      <c r="AF1235" s="358"/>
      <c r="AG1235" s="358"/>
    </row>
    <row r="1236" spans="1:33" ht="69">
      <c r="A1236" s="356"/>
      <c r="B1236" s="357"/>
      <c r="C1236" s="358"/>
      <c r="D1236" s="358"/>
      <c r="E1236" s="358"/>
      <c r="F1236" s="358"/>
      <c r="G1236" s="359"/>
      <c r="H1236" s="360"/>
      <c r="I1236" s="361"/>
      <c r="J1236" s="307"/>
      <c r="L1236" s="362"/>
      <c r="M1236" s="362"/>
      <c r="N1236" s="362"/>
      <c r="O1236" s="362"/>
      <c r="P1236" s="362"/>
      <c r="Q1236" s="362"/>
      <c r="R1236" s="362"/>
      <c r="S1236" s="362"/>
      <c r="T1236" s="362"/>
      <c r="V1236" s="358"/>
      <c r="W1236" s="283"/>
      <c r="X1236" s="363"/>
      <c r="Y1236" s="364"/>
      <c r="Z1236" s="358"/>
      <c r="AA1236" s="358"/>
      <c r="AB1236" s="358"/>
      <c r="AC1236" s="358"/>
      <c r="AD1236" s="358"/>
      <c r="AE1236" s="358"/>
      <c r="AF1236" s="358"/>
      <c r="AG1236" s="358"/>
    </row>
    <row r="1237" spans="1:33" ht="69">
      <c r="A1237" s="356"/>
      <c r="B1237" s="357"/>
      <c r="C1237" s="358"/>
      <c r="D1237" s="358"/>
      <c r="E1237" s="358"/>
      <c r="F1237" s="358"/>
      <c r="G1237" s="359"/>
      <c r="H1237" s="360"/>
      <c r="I1237" s="361"/>
      <c r="J1237" s="307"/>
      <c r="L1237" s="362"/>
      <c r="M1237" s="362"/>
      <c r="N1237" s="362"/>
      <c r="O1237" s="362"/>
      <c r="P1237" s="362"/>
      <c r="Q1237" s="362"/>
      <c r="R1237" s="362"/>
      <c r="S1237" s="362"/>
      <c r="T1237" s="362"/>
      <c r="V1237" s="358"/>
      <c r="W1237" s="283"/>
      <c r="X1237" s="363"/>
      <c r="Y1237" s="364"/>
      <c r="Z1237" s="358"/>
      <c r="AA1237" s="358"/>
      <c r="AB1237" s="358"/>
      <c r="AC1237" s="358"/>
      <c r="AD1237" s="358"/>
      <c r="AE1237" s="358"/>
      <c r="AF1237" s="358"/>
      <c r="AG1237" s="358"/>
    </row>
    <row r="1238" spans="1:33" ht="69">
      <c r="A1238" s="356"/>
      <c r="B1238" s="357"/>
      <c r="C1238" s="358"/>
      <c r="D1238" s="358"/>
      <c r="E1238" s="358"/>
      <c r="F1238" s="358"/>
      <c r="G1238" s="359"/>
      <c r="H1238" s="360"/>
      <c r="I1238" s="361"/>
      <c r="J1238" s="307"/>
      <c r="L1238" s="362"/>
      <c r="M1238" s="362"/>
      <c r="N1238" s="362"/>
      <c r="O1238" s="362"/>
      <c r="P1238" s="362"/>
      <c r="Q1238" s="362"/>
      <c r="R1238" s="362"/>
      <c r="S1238" s="362"/>
      <c r="T1238" s="362"/>
      <c r="V1238" s="358"/>
      <c r="W1238" s="283"/>
      <c r="X1238" s="363"/>
      <c r="Y1238" s="364"/>
      <c r="Z1238" s="358"/>
      <c r="AA1238" s="358"/>
      <c r="AB1238" s="358"/>
      <c r="AC1238" s="358"/>
      <c r="AD1238" s="358"/>
      <c r="AE1238" s="358"/>
      <c r="AF1238" s="358"/>
      <c r="AG1238" s="358"/>
    </row>
    <row r="1239" spans="1:33" ht="69">
      <c r="A1239" s="356"/>
      <c r="B1239" s="357"/>
      <c r="C1239" s="358"/>
      <c r="D1239" s="358"/>
      <c r="E1239" s="358"/>
      <c r="F1239" s="358"/>
      <c r="G1239" s="359"/>
      <c r="H1239" s="360"/>
      <c r="I1239" s="361"/>
      <c r="J1239" s="307"/>
      <c r="L1239" s="362"/>
      <c r="M1239" s="362"/>
      <c r="N1239" s="362"/>
      <c r="O1239" s="362"/>
      <c r="P1239" s="362"/>
      <c r="Q1239" s="362"/>
      <c r="R1239" s="362"/>
      <c r="S1239" s="362"/>
      <c r="T1239" s="362"/>
      <c r="V1239" s="358"/>
      <c r="W1239" s="283"/>
      <c r="X1239" s="363"/>
      <c r="Y1239" s="364"/>
      <c r="Z1239" s="358"/>
      <c r="AA1239" s="358"/>
      <c r="AB1239" s="358"/>
      <c r="AC1239" s="358"/>
      <c r="AD1239" s="358"/>
      <c r="AE1239" s="358"/>
      <c r="AF1239" s="358"/>
      <c r="AG1239" s="358"/>
    </row>
    <row r="1240" spans="1:33" ht="69">
      <c r="A1240" s="356"/>
      <c r="B1240" s="357"/>
      <c r="C1240" s="358"/>
      <c r="D1240" s="358"/>
      <c r="E1240" s="358"/>
      <c r="F1240" s="358"/>
      <c r="G1240" s="359"/>
      <c r="H1240" s="360"/>
      <c r="I1240" s="361"/>
      <c r="J1240" s="307"/>
      <c r="L1240" s="362"/>
      <c r="M1240" s="362"/>
      <c r="N1240" s="362"/>
      <c r="O1240" s="362"/>
      <c r="P1240" s="362"/>
      <c r="Q1240" s="362"/>
      <c r="R1240" s="362"/>
      <c r="S1240" s="362"/>
      <c r="T1240" s="362"/>
      <c r="V1240" s="358"/>
      <c r="W1240" s="283"/>
      <c r="X1240" s="363"/>
      <c r="Y1240" s="364"/>
      <c r="Z1240" s="358"/>
      <c r="AA1240" s="358"/>
      <c r="AB1240" s="358"/>
      <c r="AC1240" s="358"/>
      <c r="AD1240" s="358"/>
      <c r="AE1240" s="358"/>
      <c r="AF1240" s="358"/>
      <c r="AG1240" s="358"/>
    </row>
    <row r="1241" spans="1:33" ht="69">
      <c r="A1241" s="356"/>
      <c r="B1241" s="357"/>
      <c r="C1241" s="358"/>
      <c r="D1241" s="358"/>
      <c r="E1241" s="358"/>
      <c r="F1241" s="358"/>
      <c r="G1241" s="359"/>
      <c r="H1241" s="360"/>
      <c r="I1241" s="361"/>
      <c r="J1241" s="307"/>
      <c r="L1241" s="362"/>
      <c r="M1241" s="362"/>
      <c r="N1241" s="362"/>
      <c r="O1241" s="362"/>
      <c r="P1241" s="362"/>
      <c r="Q1241" s="362"/>
      <c r="R1241" s="362"/>
      <c r="S1241" s="362"/>
      <c r="T1241" s="362"/>
      <c r="V1241" s="358"/>
      <c r="W1241" s="283"/>
      <c r="X1241" s="363"/>
      <c r="Y1241" s="364"/>
      <c r="Z1241" s="358"/>
      <c r="AA1241" s="358"/>
      <c r="AB1241" s="358"/>
      <c r="AC1241" s="358"/>
      <c r="AD1241" s="358"/>
      <c r="AE1241" s="358"/>
      <c r="AF1241" s="358"/>
      <c r="AG1241" s="358"/>
    </row>
    <row r="1242" spans="1:33" ht="69">
      <c r="A1242" s="356"/>
      <c r="B1242" s="357"/>
      <c r="C1242" s="358"/>
      <c r="D1242" s="358"/>
      <c r="E1242" s="358"/>
      <c r="F1242" s="358"/>
      <c r="G1242" s="359"/>
      <c r="H1242" s="360"/>
      <c r="I1242" s="361"/>
      <c r="J1242" s="307"/>
      <c r="L1242" s="362"/>
      <c r="M1242" s="362"/>
      <c r="N1242" s="362"/>
      <c r="O1242" s="362"/>
      <c r="P1242" s="362"/>
      <c r="Q1242" s="362"/>
      <c r="R1242" s="362"/>
      <c r="S1242" s="362"/>
      <c r="T1242" s="362"/>
      <c r="V1242" s="358"/>
      <c r="W1242" s="283"/>
      <c r="X1242" s="363"/>
      <c r="Y1242" s="364"/>
      <c r="Z1242" s="358"/>
      <c r="AA1242" s="358"/>
      <c r="AB1242" s="358"/>
      <c r="AC1242" s="358"/>
      <c r="AD1242" s="358"/>
      <c r="AE1242" s="358"/>
      <c r="AF1242" s="358"/>
      <c r="AG1242" s="358"/>
    </row>
    <row r="1243" spans="1:33" ht="69">
      <c r="A1243" s="356"/>
      <c r="B1243" s="357"/>
      <c r="C1243" s="358"/>
      <c r="D1243" s="358"/>
      <c r="E1243" s="358"/>
      <c r="F1243" s="358"/>
      <c r="G1243" s="359"/>
      <c r="H1243" s="360"/>
      <c r="I1243" s="361"/>
      <c r="J1243" s="307"/>
      <c r="L1243" s="362"/>
      <c r="M1243" s="362"/>
      <c r="N1243" s="362"/>
      <c r="O1243" s="362"/>
      <c r="P1243" s="362"/>
      <c r="Q1243" s="362"/>
      <c r="R1243" s="362"/>
      <c r="S1243" s="362"/>
      <c r="T1243" s="362"/>
      <c r="V1243" s="358"/>
      <c r="W1243" s="283"/>
      <c r="X1243" s="363"/>
      <c r="Y1243" s="364"/>
      <c r="Z1243" s="358"/>
      <c r="AA1243" s="358"/>
      <c r="AB1243" s="358"/>
      <c r="AC1243" s="358"/>
      <c r="AD1243" s="358"/>
      <c r="AE1243" s="358"/>
      <c r="AF1243" s="358"/>
      <c r="AG1243" s="358"/>
    </row>
    <row r="1244" spans="1:33" ht="69">
      <c r="A1244" s="356"/>
      <c r="B1244" s="357"/>
      <c r="C1244" s="358"/>
      <c r="D1244" s="358"/>
      <c r="E1244" s="358"/>
      <c r="F1244" s="358"/>
      <c r="G1244" s="359"/>
      <c r="H1244" s="360"/>
      <c r="I1244" s="361"/>
      <c r="J1244" s="307"/>
      <c r="L1244" s="362"/>
      <c r="M1244" s="362"/>
      <c r="N1244" s="362"/>
      <c r="O1244" s="362"/>
      <c r="P1244" s="362"/>
      <c r="Q1244" s="362"/>
      <c r="R1244" s="362"/>
      <c r="S1244" s="362"/>
      <c r="T1244" s="362"/>
      <c r="V1244" s="358"/>
      <c r="W1244" s="283"/>
      <c r="X1244" s="363"/>
      <c r="Y1244" s="364"/>
      <c r="Z1244" s="358"/>
      <c r="AA1244" s="358"/>
      <c r="AB1244" s="358"/>
      <c r="AC1244" s="358"/>
      <c r="AD1244" s="358"/>
      <c r="AE1244" s="358"/>
      <c r="AF1244" s="358"/>
      <c r="AG1244" s="358"/>
    </row>
    <row r="1245" spans="1:33" ht="69">
      <c r="A1245" s="356"/>
      <c r="B1245" s="357"/>
      <c r="C1245" s="358"/>
      <c r="D1245" s="358"/>
      <c r="E1245" s="358"/>
      <c r="F1245" s="358"/>
      <c r="G1245" s="359"/>
      <c r="H1245" s="360"/>
      <c r="I1245" s="361"/>
      <c r="J1245" s="307"/>
      <c r="L1245" s="362"/>
      <c r="M1245" s="362"/>
      <c r="N1245" s="362"/>
      <c r="O1245" s="362"/>
      <c r="P1245" s="362"/>
      <c r="Q1245" s="362"/>
      <c r="R1245" s="362"/>
      <c r="S1245" s="362"/>
      <c r="T1245" s="362"/>
      <c r="V1245" s="358"/>
      <c r="W1245" s="283"/>
      <c r="X1245" s="363"/>
      <c r="Y1245" s="364"/>
      <c r="Z1245" s="358"/>
      <c r="AA1245" s="358"/>
      <c r="AB1245" s="358"/>
      <c r="AC1245" s="358"/>
      <c r="AD1245" s="358"/>
      <c r="AE1245" s="358"/>
      <c r="AF1245" s="358"/>
      <c r="AG1245" s="358"/>
    </row>
    <row r="1246" spans="1:33" ht="69">
      <c r="A1246" s="356"/>
      <c r="B1246" s="357"/>
      <c r="C1246" s="358"/>
      <c r="D1246" s="358"/>
      <c r="E1246" s="358"/>
      <c r="F1246" s="358"/>
      <c r="G1246" s="359"/>
      <c r="H1246" s="360"/>
      <c r="I1246" s="361"/>
      <c r="J1246" s="307"/>
      <c r="L1246" s="362"/>
      <c r="M1246" s="362"/>
      <c r="N1246" s="362"/>
      <c r="O1246" s="362"/>
      <c r="P1246" s="362"/>
      <c r="Q1246" s="362"/>
      <c r="R1246" s="362"/>
      <c r="S1246" s="362"/>
      <c r="T1246" s="362"/>
      <c r="V1246" s="358"/>
      <c r="W1246" s="283"/>
      <c r="X1246" s="363"/>
      <c r="Y1246" s="364"/>
      <c r="Z1246" s="358"/>
      <c r="AA1246" s="358"/>
      <c r="AB1246" s="358"/>
      <c r="AC1246" s="358"/>
      <c r="AD1246" s="358"/>
      <c r="AE1246" s="358"/>
      <c r="AF1246" s="358"/>
      <c r="AG1246" s="358"/>
    </row>
    <row r="1247" spans="1:33" ht="69">
      <c r="A1247" s="356"/>
      <c r="B1247" s="357"/>
      <c r="C1247" s="358"/>
      <c r="D1247" s="358"/>
      <c r="E1247" s="358"/>
      <c r="F1247" s="358"/>
      <c r="G1247" s="359"/>
      <c r="H1247" s="360"/>
      <c r="I1247" s="361"/>
      <c r="J1247" s="307"/>
      <c r="L1247" s="362"/>
      <c r="M1247" s="362"/>
      <c r="N1247" s="362"/>
      <c r="O1247" s="362"/>
      <c r="P1247" s="362"/>
      <c r="Q1247" s="362"/>
      <c r="R1247" s="362"/>
      <c r="S1247" s="362"/>
      <c r="T1247" s="362"/>
      <c r="V1247" s="358"/>
      <c r="W1247" s="283"/>
      <c r="X1247" s="363"/>
      <c r="Y1247" s="364"/>
      <c r="Z1247" s="358"/>
      <c r="AA1247" s="358"/>
      <c r="AB1247" s="358"/>
      <c r="AC1247" s="358"/>
      <c r="AD1247" s="358"/>
      <c r="AE1247" s="358"/>
      <c r="AF1247" s="358"/>
      <c r="AG1247" s="358"/>
    </row>
    <row r="1248" spans="1:33" ht="69">
      <c r="A1248" s="356"/>
      <c r="B1248" s="357"/>
      <c r="C1248" s="358"/>
      <c r="D1248" s="358"/>
      <c r="E1248" s="358"/>
      <c r="F1248" s="358"/>
      <c r="G1248" s="359"/>
      <c r="H1248" s="360"/>
      <c r="I1248" s="361"/>
      <c r="J1248" s="307"/>
      <c r="L1248" s="362"/>
      <c r="M1248" s="362"/>
      <c r="N1248" s="362"/>
      <c r="O1248" s="362"/>
      <c r="P1248" s="362"/>
      <c r="Q1248" s="362"/>
      <c r="R1248" s="362"/>
      <c r="S1248" s="362"/>
      <c r="T1248" s="362"/>
      <c r="V1248" s="358"/>
      <c r="W1248" s="283"/>
      <c r="X1248" s="363"/>
      <c r="Y1248" s="364"/>
      <c r="Z1248" s="358"/>
      <c r="AA1248" s="358"/>
      <c r="AB1248" s="358"/>
      <c r="AC1248" s="358"/>
      <c r="AD1248" s="358"/>
      <c r="AE1248" s="358"/>
      <c r="AF1248" s="358"/>
      <c r="AG1248" s="358"/>
    </row>
    <row r="1249" spans="1:33" ht="69">
      <c r="A1249" s="356"/>
      <c r="B1249" s="357"/>
      <c r="C1249" s="358"/>
      <c r="D1249" s="358"/>
      <c r="E1249" s="358"/>
      <c r="F1249" s="358"/>
      <c r="G1249" s="359"/>
      <c r="H1249" s="360"/>
      <c r="I1249" s="361"/>
      <c r="J1249" s="307"/>
      <c r="L1249" s="362"/>
      <c r="M1249" s="362"/>
      <c r="N1249" s="362"/>
      <c r="O1249" s="362"/>
      <c r="P1249" s="362"/>
      <c r="Q1249" s="362"/>
      <c r="R1249" s="362"/>
      <c r="S1249" s="362"/>
      <c r="T1249" s="362"/>
      <c r="V1249" s="358"/>
      <c r="W1249" s="283"/>
      <c r="X1249" s="363"/>
      <c r="Y1249" s="364"/>
      <c r="Z1249" s="358"/>
      <c r="AA1249" s="358"/>
      <c r="AB1249" s="358"/>
      <c r="AC1249" s="358"/>
      <c r="AD1249" s="358"/>
      <c r="AE1249" s="358"/>
      <c r="AF1249" s="358"/>
      <c r="AG1249" s="358"/>
    </row>
    <row r="1250" spans="1:33" ht="69">
      <c r="A1250" s="356"/>
      <c r="B1250" s="357"/>
      <c r="C1250" s="358"/>
      <c r="D1250" s="358"/>
      <c r="E1250" s="358"/>
      <c r="F1250" s="358"/>
      <c r="G1250" s="359"/>
      <c r="H1250" s="360"/>
      <c r="I1250" s="361"/>
      <c r="J1250" s="307"/>
      <c r="L1250" s="362"/>
      <c r="M1250" s="362"/>
      <c r="N1250" s="362"/>
      <c r="O1250" s="362"/>
      <c r="P1250" s="362"/>
      <c r="Q1250" s="362"/>
      <c r="R1250" s="362"/>
      <c r="S1250" s="362"/>
      <c r="T1250" s="362"/>
      <c r="V1250" s="358"/>
      <c r="W1250" s="283"/>
      <c r="X1250" s="363"/>
      <c r="Y1250" s="364"/>
      <c r="Z1250" s="358"/>
      <c r="AA1250" s="358"/>
      <c r="AB1250" s="358"/>
      <c r="AC1250" s="358"/>
      <c r="AD1250" s="358"/>
      <c r="AE1250" s="358"/>
      <c r="AF1250" s="358"/>
      <c r="AG1250" s="358"/>
    </row>
    <row r="1251" spans="1:33" ht="69">
      <c r="A1251" s="356"/>
      <c r="B1251" s="357"/>
      <c r="C1251" s="358"/>
      <c r="D1251" s="358"/>
      <c r="E1251" s="358"/>
      <c r="F1251" s="358"/>
      <c r="G1251" s="359"/>
      <c r="H1251" s="360"/>
      <c r="I1251" s="361"/>
      <c r="J1251" s="307"/>
      <c r="L1251" s="362"/>
      <c r="M1251" s="362"/>
      <c r="N1251" s="362"/>
      <c r="O1251" s="362"/>
      <c r="P1251" s="362"/>
      <c r="Q1251" s="362"/>
      <c r="R1251" s="362"/>
      <c r="S1251" s="362"/>
      <c r="T1251" s="362"/>
      <c r="V1251" s="358"/>
      <c r="W1251" s="283"/>
      <c r="X1251" s="363"/>
      <c r="Y1251" s="364"/>
      <c r="Z1251" s="358"/>
      <c r="AA1251" s="358"/>
      <c r="AB1251" s="358"/>
      <c r="AC1251" s="358"/>
      <c r="AD1251" s="358"/>
      <c r="AE1251" s="358"/>
      <c r="AF1251" s="358"/>
      <c r="AG1251" s="358"/>
    </row>
    <row r="1252" spans="1:33" ht="69">
      <c r="A1252" s="356"/>
      <c r="B1252" s="357"/>
      <c r="C1252" s="358"/>
      <c r="D1252" s="358"/>
      <c r="E1252" s="358"/>
      <c r="F1252" s="358"/>
      <c r="G1252" s="359"/>
      <c r="H1252" s="360"/>
      <c r="I1252" s="361"/>
      <c r="J1252" s="307"/>
      <c r="L1252" s="362"/>
      <c r="M1252" s="362"/>
      <c r="N1252" s="362"/>
      <c r="O1252" s="362"/>
      <c r="P1252" s="362"/>
      <c r="Q1252" s="362"/>
      <c r="R1252" s="362"/>
      <c r="S1252" s="362"/>
      <c r="T1252" s="362"/>
      <c r="V1252" s="358"/>
      <c r="W1252" s="283"/>
      <c r="X1252" s="363"/>
      <c r="Y1252" s="364"/>
      <c r="Z1252" s="358"/>
      <c r="AA1252" s="358"/>
      <c r="AB1252" s="358"/>
      <c r="AC1252" s="358"/>
      <c r="AD1252" s="358"/>
      <c r="AE1252" s="358"/>
      <c r="AF1252" s="358"/>
      <c r="AG1252" s="358"/>
    </row>
    <row r="1253" spans="1:33" ht="69">
      <c r="A1253" s="356"/>
      <c r="B1253" s="357"/>
      <c r="C1253" s="358"/>
      <c r="D1253" s="358"/>
      <c r="E1253" s="358"/>
      <c r="F1253" s="358"/>
      <c r="G1253" s="359"/>
      <c r="H1253" s="360"/>
      <c r="I1253" s="361"/>
      <c r="J1253" s="307"/>
      <c r="L1253" s="362"/>
      <c r="M1253" s="362"/>
      <c r="N1253" s="362"/>
      <c r="O1253" s="362"/>
      <c r="P1253" s="362"/>
      <c r="Q1253" s="362"/>
      <c r="R1253" s="362"/>
      <c r="S1253" s="362"/>
      <c r="T1253" s="362"/>
      <c r="V1253" s="358"/>
      <c r="W1253" s="283"/>
      <c r="X1253" s="363"/>
      <c r="Y1253" s="364"/>
      <c r="Z1253" s="358"/>
      <c r="AA1253" s="358"/>
      <c r="AB1253" s="358"/>
      <c r="AC1253" s="358"/>
      <c r="AD1253" s="358"/>
      <c r="AE1253" s="358"/>
      <c r="AF1253" s="358"/>
      <c r="AG1253" s="358"/>
    </row>
    <row r="1254" spans="1:33" ht="69">
      <c r="A1254" s="356"/>
      <c r="B1254" s="357"/>
      <c r="C1254" s="358"/>
      <c r="D1254" s="358"/>
      <c r="E1254" s="358"/>
      <c r="F1254" s="358"/>
      <c r="G1254" s="359"/>
      <c r="H1254" s="360"/>
      <c r="I1254" s="361"/>
      <c r="J1254" s="307"/>
      <c r="L1254" s="362"/>
      <c r="M1254" s="362"/>
      <c r="N1254" s="362"/>
      <c r="O1254" s="362"/>
      <c r="P1254" s="362"/>
      <c r="Q1254" s="362"/>
      <c r="R1254" s="362"/>
      <c r="S1254" s="362"/>
      <c r="T1254" s="362"/>
      <c r="V1254" s="358"/>
      <c r="W1254" s="283"/>
      <c r="X1254" s="363"/>
      <c r="Y1254" s="364"/>
      <c r="Z1254" s="358"/>
      <c r="AA1254" s="358"/>
      <c r="AB1254" s="358"/>
      <c r="AC1254" s="358"/>
      <c r="AD1254" s="358"/>
      <c r="AE1254" s="358"/>
      <c r="AF1254" s="358"/>
      <c r="AG1254" s="358"/>
    </row>
    <row r="1255" spans="1:33" ht="69">
      <c r="A1255" s="356"/>
      <c r="B1255" s="357"/>
      <c r="C1255" s="358"/>
      <c r="D1255" s="358"/>
      <c r="E1255" s="358"/>
      <c r="F1255" s="358"/>
      <c r="G1255" s="359"/>
      <c r="H1255" s="360"/>
      <c r="I1255" s="361"/>
      <c r="J1255" s="307"/>
      <c r="L1255" s="362"/>
      <c r="M1255" s="362"/>
      <c r="N1255" s="362"/>
      <c r="O1255" s="362"/>
      <c r="P1255" s="362"/>
      <c r="Q1255" s="362"/>
      <c r="R1255" s="362"/>
      <c r="S1255" s="362"/>
      <c r="T1255" s="362"/>
      <c r="V1255" s="358"/>
      <c r="W1255" s="283"/>
      <c r="X1255" s="363"/>
      <c r="Y1255" s="364"/>
      <c r="Z1255" s="358"/>
      <c r="AA1255" s="358"/>
      <c r="AB1255" s="358"/>
      <c r="AC1255" s="358"/>
      <c r="AD1255" s="358"/>
      <c r="AE1255" s="358"/>
      <c r="AF1255" s="358"/>
      <c r="AG1255" s="358"/>
    </row>
    <row r="1256" spans="1:33" ht="69">
      <c r="A1256" s="356"/>
      <c r="B1256" s="357"/>
      <c r="C1256" s="358"/>
      <c r="D1256" s="358"/>
      <c r="E1256" s="358"/>
      <c r="F1256" s="358"/>
      <c r="G1256" s="359"/>
      <c r="H1256" s="360"/>
      <c r="I1256" s="361"/>
      <c r="J1256" s="307"/>
      <c r="L1256" s="362"/>
      <c r="M1256" s="362"/>
      <c r="N1256" s="362"/>
      <c r="O1256" s="362"/>
      <c r="P1256" s="362"/>
      <c r="Q1256" s="362"/>
      <c r="R1256" s="362"/>
      <c r="S1256" s="362"/>
      <c r="T1256" s="362"/>
      <c r="V1256" s="358"/>
      <c r="W1256" s="283"/>
      <c r="X1256" s="363"/>
      <c r="Y1256" s="364"/>
      <c r="Z1256" s="358"/>
      <c r="AA1256" s="358"/>
      <c r="AB1256" s="358"/>
      <c r="AC1256" s="358"/>
      <c r="AD1256" s="358"/>
      <c r="AE1256" s="358"/>
      <c r="AF1256" s="358"/>
      <c r="AG1256" s="358"/>
    </row>
    <row r="1257" spans="1:33" ht="69">
      <c r="A1257" s="356"/>
      <c r="B1257" s="357"/>
      <c r="C1257" s="358"/>
      <c r="D1257" s="358"/>
      <c r="E1257" s="358"/>
      <c r="F1257" s="358"/>
      <c r="G1257" s="359"/>
      <c r="H1257" s="360"/>
      <c r="I1257" s="361"/>
      <c r="J1257" s="307"/>
      <c r="L1257" s="362"/>
      <c r="M1257" s="362"/>
      <c r="N1257" s="362"/>
      <c r="O1257" s="362"/>
      <c r="P1257" s="362"/>
      <c r="Q1257" s="362"/>
      <c r="R1257" s="362"/>
      <c r="S1257" s="362"/>
      <c r="T1257" s="362"/>
      <c r="V1257" s="358"/>
      <c r="W1257" s="283"/>
      <c r="X1257" s="363"/>
      <c r="Y1257" s="364"/>
      <c r="Z1257" s="358"/>
      <c r="AA1257" s="358"/>
      <c r="AB1257" s="358"/>
      <c r="AC1257" s="358"/>
      <c r="AD1257" s="358"/>
      <c r="AE1257" s="358"/>
      <c r="AF1257" s="358"/>
      <c r="AG1257" s="358"/>
    </row>
    <row r="1258" spans="1:33" ht="69">
      <c r="A1258" s="356"/>
      <c r="B1258" s="357"/>
      <c r="C1258" s="358"/>
      <c r="D1258" s="358"/>
      <c r="E1258" s="358"/>
      <c r="F1258" s="358"/>
      <c r="G1258" s="359"/>
      <c r="H1258" s="360"/>
      <c r="I1258" s="361"/>
      <c r="J1258" s="307"/>
      <c r="L1258" s="362"/>
      <c r="M1258" s="362"/>
      <c r="N1258" s="362"/>
      <c r="O1258" s="362"/>
      <c r="P1258" s="362"/>
      <c r="Q1258" s="362"/>
      <c r="R1258" s="362"/>
      <c r="S1258" s="362"/>
      <c r="T1258" s="362"/>
      <c r="V1258" s="358"/>
      <c r="W1258" s="283"/>
      <c r="X1258" s="363"/>
      <c r="Y1258" s="364"/>
      <c r="Z1258" s="358"/>
      <c r="AA1258" s="358"/>
      <c r="AB1258" s="358"/>
      <c r="AC1258" s="358"/>
      <c r="AD1258" s="358"/>
      <c r="AE1258" s="358"/>
      <c r="AF1258" s="358"/>
      <c r="AG1258" s="358"/>
    </row>
    <row r="1259" spans="1:33" ht="69">
      <c r="A1259" s="356"/>
      <c r="B1259" s="357"/>
      <c r="C1259" s="358"/>
      <c r="D1259" s="358"/>
      <c r="E1259" s="358"/>
      <c r="F1259" s="358"/>
      <c r="G1259" s="359"/>
      <c r="H1259" s="360"/>
      <c r="I1259" s="361"/>
      <c r="J1259" s="307"/>
      <c r="L1259" s="362"/>
      <c r="M1259" s="362"/>
      <c r="N1259" s="362"/>
      <c r="O1259" s="362"/>
      <c r="P1259" s="362"/>
      <c r="Q1259" s="362"/>
      <c r="R1259" s="362"/>
      <c r="S1259" s="362"/>
      <c r="T1259" s="362"/>
      <c r="V1259" s="358"/>
      <c r="W1259" s="283"/>
      <c r="X1259" s="363"/>
      <c r="Y1259" s="364"/>
      <c r="Z1259" s="358"/>
      <c r="AA1259" s="358"/>
      <c r="AB1259" s="358"/>
      <c r="AC1259" s="358"/>
      <c r="AD1259" s="358"/>
      <c r="AE1259" s="358"/>
      <c r="AF1259" s="358"/>
      <c r="AG1259" s="358"/>
    </row>
    <row r="1260" spans="1:33" ht="69">
      <c r="A1260" s="356"/>
      <c r="B1260" s="357"/>
      <c r="C1260" s="358"/>
      <c r="D1260" s="358"/>
      <c r="E1260" s="358"/>
      <c r="F1260" s="358"/>
      <c r="G1260" s="359"/>
      <c r="H1260" s="360"/>
      <c r="I1260" s="361"/>
      <c r="J1260" s="307"/>
      <c r="L1260" s="362"/>
      <c r="M1260" s="362"/>
      <c r="N1260" s="362"/>
      <c r="O1260" s="362"/>
      <c r="P1260" s="362"/>
      <c r="Q1260" s="362"/>
      <c r="R1260" s="362"/>
      <c r="S1260" s="362"/>
      <c r="T1260" s="362"/>
      <c r="V1260" s="358"/>
      <c r="W1260" s="283"/>
      <c r="X1260" s="363"/>
      <c r="Y1260" s="364"/>
      <c r="Z1260" s="358"/>
      <c r="AA1260" s="358"/>
      <c r="AB1260" s="358"/>
      <c r="AC1260" s="358"/>
      <c r="AD1260" s="358"/>
      <c r="AE1260" s="358"/>
      <c r="AF1260" s="358"/>
      <c r="AG1260" s="358"/>
    </row>
    <row r="1261" spans="1:33" ht="69">
      <c r="A1261" s="356"/>
      <c r="B1261" s="357"/>
      <c r="C1261" s="358"/>
      <c r="D1261" s="358"/>
      <c r="E1261" s="358"/>
      <c r="F1261" s="358"/>
      <c r="G1261" s="359"/>
      <c r="H1261" s="360"/>
      <c r="I1261" s="361"/>
      <c r="J1261" s="307"/>
      <c r="L1261" s="362"/>
      <c r="M1261" s="362"/>
      <c r="N1261" s="362"/>
      <c r="O1261" s="362"/>
      <c r="P1261" s="362"/>
      <c r="Q1261" s="362"/>
      <c r="R1261" s="362"/>
      <c r="S1261" s="362"/>
      <c r="T1261" s="362"/>
      <c r="V1261" s="358"/>
      <c r="W1261" s="283"/>
      <c r="X1261" s="363"/>
      <c r="Y1261" s="364"/>
      <c r="Z1261" s="358"/>
      <c r="AA1261" s="358"/>
      <c r="AB1261" s="358"/>
      <c r="AC1261" s="358"/>
      <c r="AD1261" s="358"/>
      <c r="AE1261" s="358"/>
      <c r="AF1261" s="358"/>
      <c r="AG1261" s="358"/>
    </row>
    <row r="1262" spans="1:33" ht="69">
      <c r="A1262" s="356"/>
      <c r="B1262" s="357"/>
      <c r="C1262" s="358"/>
      <c r="D1262" s="358"/>
      <c r="E1262" s="358"/>
      <c r="F1262" s="358"/>
      <c r="G1262" s="359"/>
      <c r="H1262" s="360"/>
      <c r="I1262" s="361"/>
      <c r="J1262" s="307"/>
      <c r="L1262" s="362"/>
      <c r="M1262" s="362"/>
      <c r="N1262" s="362"/>
      <c r="O1262" s="362"/>
      <c r="P1262" s="362"/>
      <c r="Q1262" s="362"/>
      <c r="R1262" s="362"/>
      <c r="S1262" s="362"/>
      <c r="T1262" s="362"/>
      <c r="V1262" s="358"/>
      <c r="W1262" s="283"/>
      <c r="X1262" s="363"/>
      <c r="Y1262" s="364"/>
      <c r="Z1262" s="358"/>
      <c r="AA1262" s="358"/>
      <c r="AB1262" s="358"/>
      <c r="AC1262" s="358"/>
      <c r="AD1262" s="358"/>
      <c r="AE1262" s="358"/>
      <c r="AF1262" s="358"/>
      <c r="AG1262" s="358"/>
    </row>
    <row r="1263" spans="1:33" ht="69">
      <c r="A1263" s="356"/>
      <c r="B1263" s="357"/>
      <c r="C1263" s="358"/>
      <c r="D1263" s="358"/>
      <c r="E1263" s="358"/>
      <c r="F1263" s="358"/>
      <c r="G1263" s="359"/>
      <c r="H1263" s="360"/>
      <c r="I1263" s="361"/>
      <c r="J1263" s="307"/>
      <c r="L1263" s="362"/>
      <c r="M1263" s="362"/>
      <c r="N1263" s="362"/>
      <c r="O1263" s="362"/>
      <c r="P1263" s="362"/>
      <c r="Q1263" s="362"/>
      <c r="R1263" s="362"/>
      <c r="S1263" s="362"/>
      <c r="T1263" s="362"/>
      <c r="V1263" s="358"/>
      <c r="W1263" s="283"/>
      <c r="X1263" s="363"/>
      <c r="Y1263" s="364"/>
      <c r="Z1263" s="358"/>
      <c r="AA1263" s="358"/>
      <c r="AB1263" s="358"/>
      <c r="AC1263" s="358"/>
      <c r="AD1263" s="358"/>
      <c r="AE1263" s="358"/>
      <c r="AF1263" s="358"/>
      <c r="AG1263" s="358"/>
    </row>
    <row r="1264" spans="1:33" ht="69">
      <c r="A1264" s="356"/>
      <c r="B1264" s="357"/>
      <c r="C1264" s="358"/>
      <c r="D1264" s="358"/>
      <c r="E1264" s="358"/>
      <c r="F1264" s="358"/>
      <c r="G1264" s="359"/>
      <c r="H1264" s="360"/>
      <c r="I1264" s="361"/>
      <c r="J1264" s="307"/>
      <c r="L1264" s="362"/>
      <c r="M1264" s="362"/>
      <c r="N1264" s="362"/>
      <c r="O1264" s="362"/>
      <c r="P1264" s="362"/>
      <c r="Q1264" s="362"/>
      <c r="R1264" s="362"/>
      <c r="S1264" s="362"/>
      <c r="T1264" s="362"/>
      <c r="V1264" s="358"/>
      <c r="W1264" s="283"/>
      <c r="X1264" s="363"/>
      <c r="Y1264" s="364"/>
      <c r="Z1264" s="358"/>
      <c r="AA1264" s="358"/>
      <c r="AB1264" s="358"/>
      <c r="AC1264" s="358"/>
      <c r="AD1264" s="358"/>
      <c r="AE1264" s="358"/>
      <c r="AF1264" s="358"/>
      <c r="AG1264" s="358"/>
    </row>
    <row r="1265" spans="1:33" ht="69">
      <c r="A1265" s="356"/>
      <c r="B1265" s="357"/>
      <c r="C1265" s="358"/>
      <c r="D1265" s="358"/>
      <c r="E1265" s="358"/>
      <c r="F1265" s="358"/>
      <c r="G1265" s="359"/>
      <c r="H1265" s="360"/>
      <c r="I1265" s="361"/>
      <c r="J1265" s="307"/>
      <c r="L1265" s="362"/>
      <c r="M1265" s="362"/>
      <c r="N1265" s="362"/>
      <c r="O1265" s="362"/>
      <c r="P1265" s="362"/>
      <c r="Q1265" s="362"/>
      <c r="R1265" s="362"/>
      <c r="S1265" s="362"/>
      <c r="T1265" s="362"/>
      <c r="V1265" s="358"/>
      <c r="W1265" s="283"/>
      <c r="X1265" s="363"/>
      <c r="Y1265" s="364"/>
      <c r="Z1265" s="358"/>
      <c r="AA1265" s="358"/>
      <c r="AB1265" s="358"/>
      <c r="AC1265" s="358"/>
      <c r="AD1265" s="358"/>
      <c r="AE1265" s="358"/>
      <c r="AF1265" s="358"/>
      <c r="AG1265" s="358"/>
    </row>
    <row r="1266" spans="1:33" ht="69">
      <c r="A1266" s="356"/>
      <c r="B1266" s="357"/>
      <c r="C1266" s="358"/>
      <c r="D1266" s="358"/>
      <c r="E1266" s="358"/>
      <c r="F1266" s="358"/>
      <c r="G1266" s="359"/>
      <c r="H1266" s="360"/>
      <c r="I1266" s="361"/>
      <c r="J1266" s="307"/>
      <c r="L1266" s="362"/>
      <c r="M1266" s="362"/>
      <c r="N1266" s="362"/>
      <c r="O1266" s="362"/>
      <c r="P1266" s="362"/>
      <c r="Q1266" s="362"/>
      <c r="R1266" s="362"/>
      <c r="S1266" s="362"/>
      <c r="T1266" s="362"/>
      <c r="V1266" s="358"/>
      <c r="W1266" s="283"/>
      <c r="X1266" s="363"/>
      <c r="Y1266" s="364"/>
      <c r="Z1266" s="358"/>
      <c r="AA1266" s="358"/>
      <c r="AB1266" s="358"/>
      <c r="AC1266" s="358"/>
      <c r="AD1266" s="358"/>
      <c r="AE1266" s="358"/>
      <c r="AF1266" s="358"/>
      <c r="AG1266" s="358"/>
    </row>
    <row r="1267" spans="1:33" ht="69">
      <c r="A1267" s="356"/>
      <c r="B1267" s="357"/>
      <c r="C1267" s="358"/>
      <c r="D1267" s="358"/>
      <c r="E1267" s="358"/>
      <c r="F1267" s="358"/>
      <c r="G1267" s="359"/>
      <c r="H1267" s="360"/>
      <c r="I1267" s="361"/>
      <c r="J1267" s="307"/>
      <c r="L1267" s="362"/>
      <c r="M1267" s="362"/>
      <c r="N1267" s="362"/>
      <c r="O1267" s="362"/>
      <c r="P1267" s="362"/>
      <c r="Q1267" s="362"/>
      <c r="R1267" s="362"/>
      <c r="S1267" s="362"/>
      <c r="T1267" s="362"/>
      <c r="V1267" s="358"/>
      <c r="W1267" s="283"/>
      <c r="X1267" s="363"/>
      <c r="Y1267" s="364"/>
      <c r="Z1267" s="358"/>
      <c r="AA1267" s="358"/>
      <c r="AB1267" s="358"/>
      <c r="AC1267" s="358"/>
      <c r="AD1267" s="358"/>
      <c r="AE1267" s="358"/>
      <c r="AF1267" s="358"/>
      <c r="AG1267" s="358"/>
    </row>
    <row r="1268" spans="1:33" ht="69">
      <c r="A1268" s="356"/>
      <c r="B1268" s="357"/>
      <c r="C1268" s="358"/>
      <c r="D1268" s="358"/>
      <c r="E1268" s="358"/>
      <c r="F1268" s="358"/>
      <c r="G1268" s="359"/>
      <c r="H1268" s="360"/>
      <c r="I1268" s="361"/>
      <c r="J1268" s="307"/>
      <c r="L1268" s="362"/>
      <c r="M1268" s="362"/>
      <c r="N1268" s="362"/>
      <c r="O1268" s="362"/>
      <c r="P1268" s="362"/>
      <c r="Q1268" s="362"/>
      <c r="R1268" s="362"/>
      <c r="S1268" s="362"/>
      <c r="T1268" s="362"/>
      <c r="V1268" s="358"/>
      <c r="W1268" s="283"/>
      <c r="X1268" s="363"/>
      <c r="Y1268" s="364"/>
      <c r="Z1268" s="358"/>
      <c r="AA1268" s="358"/>
      <c r="AB1268" s="358"/>
      <c r="AC1268" s="358"/>
      <c r="AD1268" s="358"/>
      <c r="AE1268" s="358"/>
      <c r="AF1268" s="358"/>
      <c r="AG1268" s="358"/>
    </row>
    <row r="1269" spans="1:33" ht="69">
      <c r="A1269" s="356"/>
      <c r="B1269" s="357"/>
      <c r="C1269" s="358"/>
      <c r="D1269" s="358"/>
      <c r="E1269" s="358"/>
      <c r="F1269" s="358"/>
      <c r="G1269" s="359"/>
      <c r="H1269" s="360"/>
      <c r="I1269" s="361"/>
      <c r="J1269" s="307"/>
      <c r="L1269" s="362"/>
      <c r="M1269" s="362"/>
      <c r="N1269" s="362"/>
      <c r="O1269" s="362"/>
      <c r="P1269" s="362"/>
      <c r="Q1269" s="362"/>
      <c r="R1269" s="362"/>
      <c r="S1269" s="362"/>
      <c r="T1269" s="362"/>
      <c r="V1269" s="358"/>
      <c r="W1269" s="283"/>
      <c r="X1269" s="363"/>
      <c r="Y1269" s="364"/>
      <c r="Z1269" s="358"/>
      <c r="AA1269" s="358"/>
      <c r="AB1269" s="358"/>
      <c r="AC1269" s="358"/>
      <c r="AD1269" s="358"/>
      <c r="AE1269" s="358"/>
      <c r="AF1269" s="358"/>
      <c r="AG1269" s="358"/>
    </row>
    <row r="1270" spans="1:33" ht="69">
      <c r="A1270" s="356"/>
      <c r="B1270" s="357"/>
      <c r="C1270" s="358"/>
      <c r="D1270" s="358"/>
      <c r="E1270" s="358"/>
      <c r="F1270" s="358"/>
      <c r="G1270" s="359"/>
      <c r="H1270" s="360"/>
      <c r="I1270" s="361"/>
      <c r="J1270" s="307"/>
      <c r="L1270" s="362"/>
      <c r="M1270" s="362"/>
      <c r="N1270" s="362"/>
      <c r="O1270" s="362"/>
      <c r="P1270" s="362"/>
      <c r="Q1270" s="362"/>
      <c r="R1270" s="362"/>
      <c r="S1270" s="362"/>
      <c r="T1270" s="362"/>
      <c r="V1270" s="358"/>
      <c r="W1270" s="283"/>
      <c r="X1270" s="363"/>
      <c r="Y1270" s="364"/>
      <c r="Z1270" s="358"/>
      <c r="AA1270" s="358"/>
      <c r="AB1270" s="358"/>
      <c r="AC1270" s="358"/>
      <c r="AD1270" s="358"/>
      <c r="AE1270" s="358"/>
      <c r="AF1270" s="358"/>
      <c r="AG1270" s="358"/>
    </row>
    <row r="1271" spans="1:33" ht="69">
      <c r="A1271" s="356"/>
      <c r="B1271" s="357"/>
      <c r="C1271" s="358"/>
      <c r="D1271" s="358"/>
      <c r="E1271" s="358"/>
      <c r="F1271" s="358"/>
      <c r="G1271" s="359"/>
      <c r="H1271" s="360"/>
      <c r="I1271" s="361"/>
      <c r="J1271" s="307"/>
      <c r="L1271" s="362"/>
      <c r="M1271" s="362"/>
      <c r="N1271" s="362"/>
      <c r="O1271" s="362"/>
      <c r="P1271" s="362"/>
      <c r="Q1271" s="362"/>
      <c r="R1271" s="362"/>
      <c r="S1271" s="362"/>
      <c r="T1271" s="362"/>
      <c r="V1271" s="358"/>
      <c r="W1271" s="283"/>
      <c r="X1271" s="363"/>
      <c r="Y1271" s="364"/>
      <c r="Z1271" s="358"/>
      <c r="AA1271" s="358"/>
      <c r="AB1271" s="358"/>
      <c r="AC1271" s="358"/>
      <c r="AD1271" s="358"/>
      <c r="AE1271" s="358"/>
      <c r="AF1271" s="358"/>
      <c r="AG1271" s="358"/>
    </row>
    <row r="1272" spans="1:33" ht="69">
      <c r="A1272" s="356"/>
      <c r="B1272" s="357"/>
      <c r="C1272" s="358"/>
      <c r="D1272" s="358"/>
      <c r="E1272" s="358"/>
      <c r="F1272" s="358"/>
      <c r="G1272" s="359"/>
      <c r="H1272" s="360"/>
      <c r="I1272" s="361"/>
      <c r="J1272" s="307"/>
      <c r="L1272" s="362"/>
      <c r="M1272" s="362"/>
      <c r="N1272" s="362"/>
      <c r="O1272" s="362"/>
      <c r="P1272" s="362"/>
      <c r="Q1272" s="362"/>
      <c r="R1272" s="362"/>
      <c r="S1272" s="362"/>
      <c r="T1272" s="362"/>
      <c r="V1272" s="358"/>
      <c r="W1272" s="283"/>
      <c r="X1272" s="363"/>
      <c r="Y1272" s="364"/>
      <c r="Z1272" s="358"/>
      <c r="AA1272" s="358"/>
      <c r="AB1272" s="358"/>
      <c r="AC1272" s="358"/>
      <c r="AD1272" s="358"/>
      <c r="AE1272" s="358"/>
      <c r="AF1272" s="358"/>
      <c r="AG1272" s="358"/>
    </row>
    <row r="1273" spans="1:33" ht="69">
      <c r="A1273" s="356"/>
      <c r="B1273" s="357"/>
      <c r="C1273" s="358"/>
      <c r="D1273" s="358"/>
      <c r="E1273" s="358"/>
      <c r="F1273" s="358"/>
      <c r="G1273" s="359"/>
      <c r="H1273" s="360"/>
      <c r="I1273" s="361"/>
      <c r="J1273" s="307"/>
      <c r="L1273" s="362"/>
      <c r="M1273" s="362"/>
      <c r="N1273" s="362"/>
      <c r="O1273" s="362"/>
      <c r="P1273" s="362"/>
      <c r="Q1273" s="362"/>
      <c r="R1273" s="362"/>
      <c r="S1273" s="362"/>
      <c r="T1273" s="362"/>
      <c r="V1273" s="358"/>
      <c r="W1273" s="283"/>
      <c r="X1273" s="363"/>
      <c r="Y1273" s="364"/>
      <c r="Z1273" s="358"/>
      <c r="AA1273" s="358"/>
      <c r="AB1273" s="358"/>
      <c r="AC1273" s="358"/>
      <c r="AD1273" s="358"/>
      <c r="AE1273" s="358"/>
      <c r="AF1273" s="358"/>
      <c r="AG1273" s="358"/>
    </row>
    <row r="1274" spans="1:33" ht="69">
      <c r="A1274" s="356"/>
      <c r="B1274" s="357"/>
      <c r="C1274" s="358"/>
      <c r="D1274" s="358"/>
      <c r="E1274" s="358"/>
      <c r="F1274" s="358"/>
      <c r="G1274" s="359"/>
      <c r="H1274" s="360"/>
      <c r="I1274" s="361"/>
      <c r="J1274" s="307"/>
      <c r="L1274" s="362"/>
      <c r="M1274" s="362"/>
      <c r="N1274" s="362"/>
      <c r="O1274" s="362"/>
      <c r="P1274" s="362"/>
      <c r="Q1274" s="362"/>
      <c r="R1274" s="362"/>
      <c r="S1274" s="362"/>
      <c r="T1274" s="362"/>
      <c r="V1274" s="358"/>
      <c r="W1274" s="283"/>
      <c r="X1274" s="363"/>
      <c r="Y1274" s="364"/>
      <c r="Z1274" s="358"/>
      <c r="AA1274" s="358"/>
      <c r="AB1274" s="358"/>
      <c r="AC1274" s="358"/>
      <c r="AD1274" s="358"/>
      <c r="AE1274" s="358"/>
      <c r="AF1274" s="358"/>
      <c r="AG1274" s="358"/>
    </row>
    <row r="1275" spans="1:33" ht="69">
      <c r="A1275" s="356"/>
      <c r="B1275" s="357"/>
      <c r="C1275" s="358"/>
      <c r="D1275" s="358"/>
      <c r="E1275" s="358"/>
      <c r="F1275" s="358"/>
      <c r="G1275" s="359"/>
      <c r="H1275" s="360"/>
      <c r="I1275" s="361"/>
      <c r="J1275" s="307"/>
      <c r="L1275" s="362"/>
      <c r="M1275" s="362"/>
      <c r="N1275" s="362"/>
      <c r="O1275" s="362"/>
      <c r="P1275" s="362"/>
      <c r="Q1275" s="362"/>
      <c r="R1275" s="362"/>
      <c r="S1275" s="362"/>
      <c r="T1275" s="362"/>
      <c r="V1275" s="358"/>
      <c r="W1275" s="283"/>
      <c r="X1275" s="363"/>
      <c r="Y1275" s="364"/>
      <c r="Z1275" s="358"/>
      <c r="AA1275" s="358"/>
      <c r="AB1275" s="358"/>
      <c r="AC1275" s="358"/>
      <c r="AD1275" s="358"/>
      <c r="AE1275" s="358"/>
      <c r="AF1275" s="358"/>
      <c r="AG1275" s="358"/>
    </row>
    <row r="1276" spans="1:33" ht="69">
      <c r="A1276" s="356"/>
      <c r="B1276" s="357"/>
      <c r="C1276" s="358"/>
      <c r="D1276" s="358"/>
      <c r="E1276" s="358"/>
      <c r="F1276" s="358"/>
      <c r="G1276" s="359"/>
      <c r="H1276" s="360"/>
      <c r="I1276" s="361"/>
      <c r="J1276" s="307"/>
      <c r="L1276" s="362"/>
      <c r="M1276" s="362"/>
      <c r="N1276" s="362"/>
      <c r="O1276" s="362"/>
      <c r="P1276" s="362"/>
      <c r="Q1276" s="362"/>
      <c r="R1276" s="362"/>
      <c r="S1276" s="362"/>
      <c r="T1276" s="362"/>
      <c r="V1276" s="358"/>
      <c r="W1276" s="283"/>
      <c r="X1276" s="363"/>
      <c r="Y1276" s="364"/>
      <c r="Z1276" s="358"/>
      <c r="AA1276" s="358"/>
      <c r="AB1276" s="358"/>
      <c r="AC1276" s="358"/>
      <c r="AD1276" s="358"/>
      <c r="AE1276" s="358"/>
      <c r="AF1276" s="358"/>
      <c r="AG1276" s="358"/>
    </row>
    <row r="1277" spans="1:33" ht="69">
      <c r="A1277" s="356"/>
      <c r="B1277" s="357"/>
      <c r="C1277" s="358"/>
      <c r="D1277" s="358"/>
      <c r="E1277" s="358"/>
      <c r="F1277" s="358"/>
      <c r="G1277" s="359"/>
      <c r="H1277" s="360"/>
      <c r="I1277" s="361"/>
      <c r="J1277" s="307"/>
      <c r="L1277" s="362"/>
      <c r="M1277" s="362"/>
      <c r="N1277" s="362"/>
      <c r="O1277" s="362"/>
      <c r="P1277" s="362"/>
      <c r="Q1277" s="362"/>
      <c r="R1277" s="362"/>
      <c r="S1277" s="362"/>
      <c r="T1277" s="362"/>
      <c r="V1277" s="358"/>
      <c r="W1277" s="283"/>
      <c r="X1277" s="363"/>
      <c r="Y1277" s="364"/>
      <c r="Z1277" s="358"/>
      <c r="AA1277" s="358"/>
      <c r="AB1277" s="358"/>
      <c r="AC1277" s="358"/>
      <c r="AD1277" s="358"/>
      <c r="AE1277" s="358"/>
      <c r="AF1277" s="358"/>
      <c r="AG1277" s="358"/>
    </row>
    <row r="1278" spans="1:33" ht="69">
      <c r="A1278" s="356"/>
      <c r="B1278" s="357"/>
      <c r="C1278" s="358"/>
      <c r="D1278" s="358"/>
      <c r="E1278" s="358"/>
      <c r="F1278" s="358"/>
      <c r="G1278" s="359"/>
      <c r="H1278" s="360"/>
      <c r="I1278" s="361"/>
      <c r="J1278" s="307"/>
      <c r="L1278" s="362"/>
      <c r="M1278" s="362"/>
      <c r="N1278" s="362"/>
      <c r="O1278" s="362"/>
      <c r="P1278" s="362"/>
      <c r="Q1278" s="362"/>
      <c r="R1278" s="362"/>
      <c r="S1278" s="362"/>
      <c r="T1278" s="362"/>
      <c r="V1278" s="358"/>
      <c r="W1278" s="283"/>
      <c r="X1278" s="363"/>
      <c r="Y1278" s="364"/>
      <c r="Z1278" s="358"/>
      <c r="AA1278" s="358"/>
      <c r="AB1278" s="358"/>
      <c r="AC1278" s="358"/>
      <c r="AD1278" s="358"/>
      <c r="AE1278" s="358"/>
      <c r="AF1278" s="358"/>
      <c r="AG1278" s="358"/>
    </row>
    <row r="1279" spans="1:33" ht="69">
      <c r="A1279" s="356"/>
      <c r="B1279" s="357"/>
      <c r="C1279" s="358"/>
      <c r="D1279" s="358"/>
      <c r="E1279" s="358"/>
      <c r="F1279" s="358"/>
      <c r="G1279" s="359"/>
      <c r="H1279" s="360"/>
      <c r="I1279" s="361"/>
      <c r="J1279" s="307"/>
      <c r="L1279" s="362"/>
      <c r="M1279" s="362"/>
      <c r="N1279" s="362"/>
      <c r="O1279" s="362"/>
      <c r="P1279" s="362"/>
      <c r="Q1279" s="362"/>
      <c r="R1279" s="362"/>
      <c r="S1279" s="362"/>
      <c r="T1279" s="362"/>
      <c r="V1279" s="358"/>
      <c r="W1279" s="283"/>
      <c r="X1279" s="363"/>
      <c r="Y1279" s="364"/>
      <c r="Z1279" s="358"/>
      <c r="AA1279" s="358"/>
      <c r="AB1279" s="358"/>
      <c r="AC1279" s="358"/>
      <c r="AD1279" s="358"/>
      <c r="AE1279" s="358"/>
      <c r="AF1279" s="358"/>
      <c r="AG1279" s="358"/>
    </row>
    <row r="1280" spans="1:33" ht="69">
      <c r="A1280" s="356"/>
      <c r="B1280" s="357"/>
      <c r="C1280" s="358"/>
      <c r="D1280" s="358"/>
      <c r="E1280" s="358"/>
      <c r="F1280" s="358"/>
      <c r="G1280" s="359"/>
      <c r="H1280" s="360"/>
      <c r="I1280" s="361"/>
      <c r="J1280" s="307"/>
      <c r="L1280" s="362"/>
      <c r="M1280" s="362"/>
      <c r="N1280" s="362"/>
      <c r="O1280" s="362"/>
      <c r="P1280" s="362"/>
      <c r="Q1280" s="362"/>
      <c r="R1280" s="362"/>
      <c r="S1280" s="362"/>
      <c r="T1280" s="362"/>
      <c r="V1280" s="358"/>
      <c r="W1280" s="283"/>
      <c r="X1280" s="363"/>
      <c r="Y1280" s="364"/>
      <c r="Z1280" s="358"/>
      <c r="AA1280" s="358"/>
      <c r="AB1280" s="358"/>
      <c r="AC1280" s="358"/>
      <c r="AD1280" s="358"/>
      <c r="AE1280" s="358"/>
      <c r="AF1280" s="358"/>
      <c r="AG1280" s="358"/>
    </row>
    <row r="1281" spans="1:33" ht="69">
      <c r="A1281" s="356"/>
      <c r="B1281" s="357"/>
      <c r="C1281" s="358"/>
      <c r="D1281" s="358"/>
      <c r="E1281" s="358"/>
      <c r="F1281" s="358"/>
      <c r="G1281" s="359"/>
      <c r="H1281" s="360"/>
      <c r="I1281" s="361"/>
      <c r="J1281" s="307"/>
      <c r="L1281" s="362"/>
      <c r="M1281" s="362"/>
      <c r="N1281" s="362"/>
      <c r="O1281" s="362"/>
      <c r="P1281" s="362"/>
      <c r="Q1281" s="362"/>
      <c r="R1281" s="362"/>
      <c r="S1281" s="362"/>
      <c r="T1281" s="362"/>
      <c r="V1281" s="358"/>
      <c r="W1281" s="283"/>
      <c r="X1281" s="363"/>
      <c r="Y1281" s="364"/>
      <c r="Z1281" s="358"/>
      <c r="AA1281" s="358"/>
      <c r="AB1281" s="358"/>
      <c r="AC1281" s="358"/>
      <c r="AD1281" s="358"/>
      <c r="AE1281" s="358"/>
      <c r="AF1281" s="358"/>
      <c r="AG1281" s="358"/>
    </row>
    <row r="1282" spans="1:33" ht="69">
      <c r="A1282" s="356"/>
      <c r="B1282" s="357"/>
      <c r="C1282" s="358"/>
      <c r="D1282" s="358"/>
      <c r="E1282" s="358"/>
      <c r="F1282" s="358"/>
      <c r="G1282" s="359"/>
      <c r="H1282" s="360"/>
      <c r="I1282" s="361"/>
      <c r="J1282" s="307"/>
      <c r="L1282" s="362"/>
      <c r="M1282" s="362"/>
      <c r="N1282" s="362"/>
      <c r="O1282" s="362"/>
      <c r="P1282" s="362"/>
      <c r="Q1282" s="362"/>
      <c r="R1282" s="362"/>
      <c r="S1282" s="362"/>
      <c r="T1282" s="362"/>
      <c r="V1282" s="358"/>
      <c r="W1282" s="283"/>
      <c r="X1282" s="363"/>
      <c r="Y1282" s="364"/>
      <c r="Z1282" s="358"/>
      <c r="AA1282" s="358"/>
      <c r="AB1282" s="358"/>
      <c r="AC1282" s="358"/>
      <c r="AD1282" s="358"/>
      <c r="AE1282" s="358"/>
      <c r="AF1282" s="358"/>
      <c r="AG1282" s="358"/>
    </row>
    <row r="1283" spans="1:33" ht="69">
      <c r="A1283" s="356"/>
      <c r="B1283" s="357"/>
      <c r="C1283" s="358"/>
      <c r="D1283" s="358"/>
      <c r="E1283" s="358"/>
      <c r="F1283" s="358"/>
      <c r="G1283" s="359"/>
      <c r="H1283" s="360"/>
      <c r="I1283" s="361"/>
      <c r="J1283" s="307"/>
      <c r="L1283" s="362"/>
      <c r="M1283" s="362"/>
      <c r="N1283" s="362"/>
      <c r="O1283" s="362"/>
      <c r="P1283" s="362"/>
      <c r="Q1283" s="362"/>
      <c r="R1283" s="362"/>
      <c r="S1283" s="362"/>
      <c r="T1283" s="362"/>
      <c r="V1283" s="358"/>
      <c r="W1283" s="283"/>
      <c r="X1283" s="363"/>
      <c r="Y1283" s="364"/>
      <c r="Z1283" s="358"/>
      <c r="AA1283" s="358"/>
      <c r="AB1283" s="358"/>
      <c r="AC1283" s="358"/>
      <c r="AD1283" s="358"/>
      <c r="AE1283" s="358"/>
      <c r="AF1283" s="358"/>
      <c r="AG1283" s="358"/>
    </row>
    <row r="1284" spans="1:33" ht="69">
      <c r="A1284" s="356"/>
      <c r="B1284" s="357"/>
      <c r="C1284" s="358"/>
      <c r="D1284" s="358"/>
      <c r="E1284" s="358"/>
      <c r="F1284" s="358"/>
      <c r="G1284" s="359"/>
      <c r="H1284" s="360"/>
      <c r="I1284" s="361"/>
      <c r="J1284" s="307"/>
      <c r="L1284" s="362"/>
      <c r="M1284" s="362"/>
      <c r="N1284" s="362"/>
      <c r="O1284" s="362"/>
      <c r="P1284" s="362"/>
      <c r="Q1284" s="362"/>
      <c r="R1284" s="362"/>
      <c r="S1284" s="362"/>
      <c r="T1284" s="362"/>
      <c r="V1284" s="358"/>
      <c r="W1284" s="283"/>
      <c r="X1284" s="363"/>
      <c r="Y1284" s="364"/>
      <c r="Z1284" s="358"/>
      <c r="AA1284" s="358"/>
      <c r="AB1284" s="358"/>
      <c r="AC1284" s="358"/>
      <c r="AD1284" s="358"/>
      <c r="AE1284" s="358"/>
      <c r="AF1284" s="358"/>
      <c r="AG1284" s="358"/>
    </row>
    <row r="1285" spans="1:33" ht="69">
      <c r="A1285" s="356"/>
      <c r="B1285" s="357"/>
      <c r="C1285" s="358"/>
      <c r="D1285" s="358"/>
      <c r="E1285" s="358"/>
      <c r="F1285" s="358"/>
      <c r="G1285" s="359"/>
      <c r="H1285" s="360"/>
      <c r="I1285" s="361"/>
      <c r="J1285" s="307"/>
      <c r="L1285" s="362"/>
      <c r="M1285" s="362"/>
      <c r="N1285" s="362"/>
      <c r="O1285" s="362"/>
      <c r="P1285" s="362"/>
      <c r="Q1285" s="362"/>
      <c r="R1285" s="362"/>
      <c r="S1285" s="362"/>
      <c r="T1285" s="362"/>
      <c r="V1285" s="358"/>
      <c r="W1285" s="283"/>
      <c r="X1285" s="363"/>
      <c r="Y1285" s="364"/>
      <c r="Z1285" s="358"/>
      <c r="AA1285" s="358"/>
      <c r="AB1285" s="358"/>
      <c r="AC1285" s="358"/>
      <c r="AD1285" s="358"/>
      <c r="AE1285" s="358"/>
      <c r="AF1285" s="358"/>
      <c r="AG1285" s="358"/>
    </row>
    <row r="1286" spans="1:33" ht="69">
      <c r="A1286" s="356"/>
      <c r="B1286" s="357"/>
      <c r="C1286" s="358"/>
      <c r="D1286" s="358"/>
      <c r="E1286" s="358"/>
      <c r="F1286" s="358"/>
      <c r="G1286" s="359"/>
      <c r="H1286" s="360"/>
      <c r="I1286" s="361"/>
      <c r="J1286" s="307"/>
      <c r="L1286" s="362"/>
      <c r="M1286" s="362"/>
      <c r="N1286" s="362"/>
      <c r="O1286" s="362"/>
      <c r="P1286" s="362"/>
      <c r="Q1286" s="362"/>
      <c r="R1286" s="362"/>
      <c r="S1286" s="362"/>
      <c r="T1286" s="362"/>
      <c r="V1286" s="358"/>
      <c r="W1286" s="283"/>
      <c r="X1286" s="363"/>
      <c r="Y1286" s="364"/>
      <c r="Z1286" s="358"/>
      <c r="AA1286" s="358"/>
      <c r="AB1286" s="358"/>
      <c r="AC1286" s="358"/>
      <c r="AD1286" s="358"/>
      <c r="AE1286" s="358"/>
      <c r="AF1286" s="358"/>
      <c r="AG1286" s="358"/>
    </row>
    <row r="1287" spans="1:33" ht="69">
      <c r="A1287" s="356"/>
      <c r="B1287" s="357"/>
      <c r="C1287" s="358"/>
      <c r="D1287" s="358"/>
      <c r="E1287" s="358"/>
      <c r="F1287" s="358"/>
      <c r="G1287" s="359"/>
      <c r="H1287" s="360"/>
      <c r="I1287" s="361"/>
      <c r="J1287" s="307"/>
      <c r="L1287" s="362"/>
      <c r="M1287" s="362"/>
      <c r="N1287" s="362"/>
      <c r="O1287" s="362"/>
      <c r="P1287" s="362"/>
      <c r="Q1287" s="362"/>
      <c r="R1287" s="362"/>
      <c r="S1287" s="362"/>
      <c r="T1287" s="362"/>
      <c r="V1287" s="358"/>
      <c r="W1287" s="283"/>
      <c r="X1287" s="363"/>
      <c r="Y1287" s="364"/>
      <c r="Z1287" s="358"/>
      <c r="AA1287" s="358"/>
      <c r="AB1287" s="358"/>
      <c r="AC1287" s="358"/>
      <c r="AD1287" s="358"/>
      <c r="AE1287" s="358"/>
      <c r="AF1287" s="358"/>
      <c r="AG1287" s="358"/>
    </row>
    <row r="1288" spans="1:33" ht="69">
      <c r="A1288" s="356"/>
      <c r="B1288" s="357"/>
      <c r="C1288" s="358"/>
      <c r="D1288" s="358"/>
      <c r="E1288" s="358"/>
      <c r="F1288" s="358"/>
      <c r="G1288" s="359"/>
      <c r="H1288" s="360"/>
      <c r="I1288" s="361"/>
      <c r="J1288" s="307"/>
      <c r="L1288" s="362"/>
      <c r="M1288" s="362"/>
      <c r="N1288" s="362"/>
      <c r="O1288" s="362"/>
      <c r="P1288" s="362"/>
      <c r="Q1288" s="362"/>
      <c r="R1288" s="362"/>
      <c r="S1288" s="362"/>
      <c r="T1288" s="362"/>
      <c r="V1288" s="358"/>
      <c r="W1288" s="283"/>
      <c r="X1288" s="363"/>
      <c r="Y1288" s="364"/>
      <c r="Z1288" s="358"/>
      <c r="AA1288" s="358"/>
      <c r="AB1288" s="358"/>
      <c r="AC1288" s="358"/>
      <c r="AD1288" s="358"/>
      <c r="AE1288" s="358"/>
      <c r="AF1288" s="358"/>
      <c r="AG1288" s="358"/>
    </row>
    <row r="1289" spans="1:33" ht="69">
      <c r="A1289" s="356"/>
      <c r="B1289" s="357"/>
      <c r="C1289" s="358"/>
      <c r="D1289" s="358"/>
      <c r="E1289" s="358"/>
      <c r="F1289" s="358"/>
      <c r="G1289" s="359"/>
      <c r="H1289" s="360"/>
      <c r="I1289" s="361"/>
      <c r="J1289" s="307"/>
      <c r="L1289" s="362"/>
      <c r="M1289" s="362"/>
      <c r="N1289" s="362"/>
      <c r="O1289" s="362"/>
      <c r="P1289" s="362"/>
      <c r="Q1289" s="362"/>
      <c r="R1289" s="362"/>
      <c r="S1289" s="362"/>
      <c r="T1289" s="362"/>
      <c r="V1289" s="358"/>
      <c r="W1289" s="283"/>
      <c r="X1289" s="363"/>
      <c r="Y1289" s="364"/>
      <c r="Z1289" s="358"/>
      <c r="AA1289" s="358"/>
      <c r="AB1289" s="358"/>
      <c r="AC1289" s="358"/>
      <c r="AD1289" s="358"/>
      <c r="AE1289" s="358"/>
      <c r="AF1289" s="358"/>
      <c r="AG1289" s="358"/>
    </row>
    <row r="1290" spans="1:33" ht="69">
      <c r="A1290" s="356"/>
      <c r="B1290" s="357"/>
      <c r="C1290" s="358"/>
      <c r="D1290" s="358"/>
      <c r="E1290" s="358"/>
      <c r="F1290" s="358"/>
      <c r="G1290" s="359"/>
      <c r="H1290" s="360"/>
      <c r="I1290" s="361"/>
      <c r="J1290" s="307"/>
      <c r="L1290" s="362"/>
      <c r="M1290" s="362"/>
      <c r="N1290" s="362"/>
      <c r="O1290" s="362"/>
      <c r="P1290" s="362"/>
      <c r="Q1290" s="362"/>
      <c r="R1290" s="362"/>
      <c r="S1290" s="362"/>
      <c r="T1290" s="362"/>
      <c r="V1290" s="358"/>
      <c r="W1290" s="283"/>
      <c r="X1290" s="363"/>
      <c r="Y1290" s="364"/>
      <c r="Z1290" s="358"/>
      <c r="AA1290" s="358"/>
      <c r="AB1290" s="358"/>
      <c r="AC1290" s="358"/>
      <c r="AD1290" s="358"/>
      <c r="AE1290" s="358"/>
      <c r="AF1290" s="358"/>
      <c r="AG1290" s="358"/>
    </row>
    <row r="1291" spans="1:33" ht="69">
      <c r="A1291" s="356"/>
      <c r="B1291" s="357"/>
      <c r="C1291" s="358"/>
      <c r="D1291" s="358"/>
      <c r="E1291" s="358"/>
      <c r="F1291" s="358"/>
      <c r="G1291" s="359"/>
      <c r="H1291" s="360"/>
      <c r="I1291" s="361"/>
      <c r="J1291" s="307"/>
      <c r="L1291" s="362"/>
      <c r="M1291" s="362"/>
      <c r="N1291" s="362"/>
      <c r="O1291" s="362"/>
      <c r="P1291" s="362"/>
      <c r="Q1291" s="362"/>
      <c r="R1291" s="362"/>
      <c r="S1291" s="362"/>
      <c r="T1291" s="362"/>
      <c r="V1291" s="358"/>
      <c r="W1291" s="283"/>
      <c r="X1291" s="363"/>
      <c r="Y1291" s="364"/>
      <c r="Z1291" s="358"/>
      <c r="AA1291" s="358"/>
      <c r="AB1291" s="358"/>
      <c r="AC1291" s="358"/>
      <c r="AD1291" s="358"/>
      <c r="AE1291" s="358"/>
      <c r="AF1291" s="358"/>
      <c r="AG1291" s="358"/>
    </row>
    <row r="1292" spans="1:33" ht="69">
      <c r="A1292" s="356"/>
      <c r="B1292" s="357"/>
      <c r="C1292" s="358"/>
      <c r="D1292" s="358"/>
      <c r="E1292" s="358"/>
      <c r="F1292" s="358"/>
      <c r="G1292" s="359"/>
      <c r="H1292" s="360"/>
      <c r="I1292" s="361"/>
      <c r="J1292" s="307"/>
      <c r="L1292" s="362"/>
      <c r="M1292" s="362"/>
      <c r="N1292" s="362"/>
      <c r="O1292" s="362"/>
      <c r="P1292" s="362"/>
      <c r="Q1292" s="362"/>
      <c r="R1292" s="362"/>
      <c r="S1292" s="362"/>
      <c r="T1292" s="362"/>
      <c r="V1292" s="358"/>
      <c r="W1292" s="283"/>
      <c r="X1292" s="363"/>
      <c r="Y1292" s="364"/>
      <c r="Z1292" s="358"/>
      <c r="AA1292" s="358"/>
      <c r="AB1292" s="358"/>
      <c r="AC1292" s="358"/>
      <c r="AD1292" s="358"/>
      <c r="AE1292" s="358"/>
      <c r="AF1292" s="358"/>
      <c r="AG1292" s="358"/>
    </row>
    <row r="1293" spans="1:33" ht="69">
      <c r="A1293" s="356"/>
      <c r="B1293" s="357"/>
      <c r="C1293" s="358"/>
      <c r="D1293" s="358"/>
      <c r="E1293" s="358"/>
      <c r="F1293" s="358"/>
      <c r="G1293" s="359"/>
      <c r="H1293" s="360"/>
      <c r="I1293" s="361"/>
      <c r="J1293" s="307"/>
      <c r="L1293" s="362"/>
      <c r="M1293" s="362"/>
      <c r="N1293" s="362"/>
      <c r="O1293" s="362"/>
      <c r="P1293" s="362"/>
      <c r="Q1293" s="362"/>
      <c r="R1293" s="362"/>
      <c r="S1293" s="362"/>
      <c r="T1293" s="362"/>
      <c r="V1293" s="358"/>
      <c r="W1293" s="283"/>
      <c r="X1293" s="363"/>
      <c r="Y1293" s="364"/>
      <c r="Z1293" s="358"/>
      <c r="AA1293" s="358"/>
      <c r="AB1293" s="358"/>
      <c r="AC1293" s="358"/>
      <c r="AD1293" s="358"/>
      <c r="AE1293" s="358"/>
      <c r="AF1293" s="358"/>
      <c r="AG1293" s="358"/>
    </row>
    <row r="1294" spans="1:33" ht="69">
      <c r="A1294" s="356"/>
      <c r="B1294" s="357"/>
      <c r="C1294" s="358"/>
      <c r="D1294" s="358"/>
      <c r="E1294" s="358"/>
      <c r="F1294" s="358"/>
      <c r="G1294" s="359"/>
      <c r="H1294" s="360"/>
      <c r="I1294" s="361"/>
      <c r="J1294" s="307"/>
      <c r="L1294" s="362"/>
      <c r="M1294" s="362"/>
      <c r="N1294" s="362"/>
      <c r="O1294" s="362"/>
      <c r="P1294" s="362"/>
      <c r="Q1294" s="362"/>
      <c r="R1294" s="362"/>
      <c r="S1294" s="362"/>
      <c r="T1294" s="362"/>
      <c r="V1294" s="358"/>
      <c r="W1294" s="283"/>
      <c r="X1294" s="363"/>
      <c r="Y1294" s="364"/>
      <c r="Z1294" s="358"/>
      <c r="AA1294" s="358"/>
      <c r="AB1294" s="358"/>
      <c r="AC1294" s="358"/>
      <c r="AD1294" s="358"/>
      <c r="AE1294" s="358"/>
      <c r="AF1294" s="358"/>
      <c r="AG1294" s="358"/>
    </row>
    <row r="1295" spans="1:33" ht="69">
      <c r="A1295" s="356"/>
      <c r="B1295" s="357"/>
      <c r="C1295" s="358"/>
      <c r="D1295" s="358"/>
      <c r="E1295" s="358"/>
      <c r="F1295" s="358"/>
      <c r="G1295" s="359"/>
      <c r="H1295" s="360"/>
      <c r="I1295" s="361"/>
      <c r="J1295" s="307"/>
      <c r="L1295" s="362"/>
      <c r="M1295" s="362"/>
      <c r="N1295" s="362"/>
      <c r="O1295" s="362"/>
      <c r="P1295" s="362"/>
      <c r="Q1295" s="362"/>
      <c r="R1295" s="362"/>
      <c r="S1295" s="362"/>
      <c r="T1295" s="362"/>
      <c r="V1295" s="358"/>
      <c r="W1295" s="283"/>
      <c r="X1295" s="363"/>
      <c r="Y1295" s="364"/>
      <c r="Z1295" s="358"/>
      <c r="AA1295" s="358"/>
      <c r="AB1295" s="358"/>
      <c r="AC1295" s="358"/>
      <c r="AD1295" s="358"/>
      <c r="AE1295" s="358"/>
      <c r="AF1295" s="358"/>
      <c r="AG1295" s="358"/>
    </row>
    <row r="1296" spans="1:33" ht="69">
      <c r="A1296" s="356"/>
      <c r="B1296" s="357"/>
      <c r="C1296" s="358"/>
      <c r="D1296" s="358"/>
      <c r="E1296" s="358"/>
      <c r="F1296" s="358"/>
      <c r="G1296" s="359"/>
      <c r="H1296" s="360"/>
      <c r="I1296" s="361"/>
      <c r="J1296" s="307"/>
      <c r="L1296" s="362"/>
      <c r="M1296" s="362"/>
      <c r="N1296" s="362"/>
      <c r="O1296" s="362"/>
      <c r="P1296" s="362"/>
      <c r="Q1296" s="362"/>
      <c r="R1296" s="362"/>
      <c r="S1296" s="362"/>
      <c r="T1296" s="362"/>
      <c r="V1296" s="358"/>
      <c r="W1296" s="283"/>
      <c r="X1296" s="363"/>
      <c r="Y1296" s="364"/>
      <c r="Z1296" s="358"/>
      <c r="AA1296" s="358"/>
      <c r="AB1296" s="358"/>
      <c r="AC1296" s="358"/>
      <c r="AD1296" s="358"/>
      <c r="AE1296" s="358"/>
      <c r="AF1296" s="358"/>
      <c r="AG1296" s="358"/>
    </row>
    <row r="1297" spans="1:33" ht="69">
      <c r="A1297" s="356"/>
      <c r="B1297" s="357"/>
      <c r="C1297" s="358"/>
      <c r="D1297" s="358"/>
      <c r="E1297" s="358"/>
      <c r="F1297" s="358"/>
      <c r="G1297" s="359"/>
      <c r="H1297" s="360"/>
      <c r="I1297" s="361"/>
      <c r="J1297" s="307"/>
      <c r="L1297" s="362"/>
      <c r="M1297" s="362"/>
      <c r="N1297" s="362"/>
      <c r="O1297" s="362"/>
      <c r="P1297" s="362"/>
      <c r="Q1297" s="362"/>
      <c r="R1297" s="362"/>
      <c r="S1297" s="362"/>
      <c r="T1297" s="362"/>
      <c r="V1297" s="358"/>
      <c r="W1297" s="283"/>
      <c r="X1297" s="363"/>
      <c r="Y1297" s="364"/>
      <c r="Z1297" s="358"/>
      <c r="AA1297" s="358"/>
      <c r="AB1297" s="358"/>
      <c r="AC1297" s="358"/>
      <c r="AD1297" s="358"/>
      <c r="AE1297" s="358"/>
      <c r="AF1297" s="358"/>
      <c r="AG1297" s="358"/>
    </row>
    <row r="1298" spans="1:33" ht="69">
      <c r="A1298" s="356"/>
      <c r="B1298" s="357"/>
      <c r="C1298" s="358"/>
      <c r="D1298" s="358"/>
      <c r="E1298" s="358"/>
      <c r="F1298" s="358"/>
      <c r="G1298" s="359"/>
      <c r="H1298" s="360"/>
      <c r="I1298" s="361"/>
      <c r="J1298" s="307"/>
      <c r="L1298" s="362"/>
      <c r="M1298" s="362"/>
      <c r="N1298" s="362"/>
      <c r="O1298" s="362"/>
      <c r="P1298" s="362"/>
      <c r="Q1298" s="362"/>
      <c r="R1298" s="362"/>
      <c r="S1298" s="362"/>
      <c r="T1298" s="362"/>
      <c r="V1298" s="358"/>
      <c r="W1298" s="283"/>
      <c r="X1298" s="363"/>
      <c r="Y1298" s="364"/>
      <c r="Z1298" s="358"/>
      <c r="AA1298" s="358"/>
      <c r="AB1298" s="358"/>
      <c r="AC1298" s="358"/>
      <c r="AD1298" s="358"/>
      <c r="AE1298" s="358"/>
      <c r="AF1298" s="358"/>
      <c r="AG1298" s="358"/>
    </row>
    <row r="1299" spans="1:33" ht="69">
      <c r="A1299" s="356"/>
      <c r="B1299" s="357"/>
      <c r="C1299" s="358"/>
      <c r="D1299" s="358"/>
      <c r="E1299" s="358"/>
      <c r="F1299" s="358"/>
      <c r="G1299" s="359"/>
      <c r="H1299" s="360"/>
      <c r="I1299" s="361"/>
      <c r="J1299" s="307"/>
      <c r="L1299" s="362"/>
      <c r="M1299" s="362"/>
      <c r="N1299" s="362"/>
      <c r="O1299" s="362"/>
      <c r="P1299" s="362"/>
      <c r="Q1299" s="362"/>
      <c r="R1299" s="362"/>
      <c r="S1299" s="362"/>
      <c r="T1299" s="362"/>
      <c r="V1299" s="358"/>
      <c r="W1299" s="283"/>
      <c r="X1299" s="363"/>
      <c r="Y1299" s="364"/>
      <c r="Z1299" s="358"/>
      <c r="AA1299" s="358"/>
      <c r="AB1299" s="358"/>
      <c r="AC1299" s="358"/>
      <c r="AD1299" s="358"/>
      <c r="AE1299" s="358"/>
      <c r="AF1299" s="358"/>
      <c r="AG1299" s="358"/>
    </row>
    <row r="1300" spans="1:33" ht="69">
      <c r="A1300" s="356"/>
      <c r="B1300" s="357"/>
      <c r="C1300" s="358"/>
      <c r="D1300" s="358"/>
      <c r="E1300" s="358"/>
      <c r="F1300" s="358"/>
      <c r="G1300" s="359"/>
      <c r="H1300" s="360"/>
      <c r="I1300" s="361"/>
      <c r="J1300" s="307"/>
      <c r="L1300" s="362"/>
      <c r="M1300" s="362"/>
      <c r="N1300" s="362"/>
      <c r="O1300" s="362"/>
      <c r="P1300" s="362"/>
      <c r="Q1300" s="362"/>
      <c r="R1300" s="362"/>
      <c r="S1300" s="362"/>
      <c r="T1300" s="362"/>
      <c r="V1300" s="358"/>
      <c r="W1300" s="283"/>
      <c r="X1300" s="363"/>
      <c r="Y1300" s="364"/>
      <c r="Z1300" s="358"/>
      <c r="AA1300" s="358"/>
      <c r="AB1300" s="358"/>
      <c r="AC1300" s="358"/>
      <c r="AD1300" s="358"/>
      <c r="AE1300" s="358"/>
      <c r="AF1300" s="358"/>
      <c r="AG1300" s="358"/>
    </row>
    <row r="1301" spans="1:33" ht="69">
      <c r="A1301" s="356"/>
      <c r="B1301" s="357"/>
      <c r="C1301" s="358"/>
      <c r="D1301" s="358"/>
      <c r="E1301" s="358"/>
      <c r="F1301" s="358"/>
      <c r="G1301" s="359"/>
      <c r="H1301" s="360"/>
      <c r="I1301" s="361"/>
      <c r="J1301" s="307"/>
      <c r="L1301" s="362"/>
      <c r="M1301" s="362"/>
      <c r="N1301" s="362"/>
      <c r="O1301" s="362"/>
      <c r="P1301" s="362"/>
      <c r="Q1301" s="362"/>
      <c r="R1301" s="362"/>
      <c r="S1301" s="362"/>
      <c r="T1301" s="362"/>
      <c r="V1301" s="358"/>
      <c r="W1301" s="283"/>
      <c r="X1301" s="363"/>
      <c r="Y1301" s="364"/>
      <c r="Z1301" s="358"/>
      <c r="AA1301" s="358"/>
      <c r="AB1301" s="358"/>
      <c r="AC1301" s="358"/>
      <c r="AD1301" s="358"/>
      <c r="AE1301" s="358"/>
      <c r="AF1301" s="358"/>
      <c r="AG1301" s="358"/>
    </row>
    <row r="1302" spans="1:33" ht="69">
      <c r="A1302" s="356"/>
      <c r="B1302" s="357"/>
      <c r="C1302" s="358"/>
      <c r="D1302" s="358"/>
      <c r="E1302" s="358"/>
      <c r="F1302" s="358"/>
      <c r="G1302" s="359"/>
      <c r="H1302" s="360"/>
      <c r="I1302" s="361"/>
      <c r="J1302" s="307"/>
      <c r="L1302" s="362"/>
      <c r="M1302" s="362"/>
      <c r="N1302" s="362"/>
      <c r="O1302" s="362"/>
      <c r="P1302" s="362"/>
      <c r="Q1302" s="362"/>
      <c r="R1302" s="362"/>
      <c r="S1302" s="362"/>
      <c r="T1302" s="362"/>
      <c r="V1302" s="358"/>
      <c r="W1302" s="283"/>
      <c r="X1302" s="363"/>
      <c r="Y1302" s="364"/>
      <c r="Z1302" s="358"/>
      <c r="AA1302" s="358"/>
      <c r="AB1302" s="358"/>
      <c r="AC1302" s="358"/>
      <c r="AD1302" s="358"/>
      <c r="AE1302" s="358"/>
      <c r="AF1302" s="358"/>
      <c r="AG1302" s="358"/>
    </row>
    <row r="1303" spans="1:33" ht="69">
      <c r="A1303" s="356"/>
      <c r="B1303" s="357"/>
      <c r="C1303" s="358"/>
      <c r="D1303" s="358"/>
      <c r="E1303" s="358"/>
      <c r="F1303" s="358"/>
      <c r="G1303" s="359"/>
      <c r="H1303" s="360"/>
      <c r="I1303" s="361"/>
      <c r="J1303" s="307"/>
      <c r="L1303" s="362"/>
      <c r="M1303" s="362"/>
      <c r="N1303" s="362"/>
      <c r="O1303" s="362"/>
      <c r="P1303" s="362"/>
      <c r="Q1303" s="362"/>
      <c r="R1303" s="362"/>
      <c r="S1303" s="362"/>
      <c r="T1303" s="362"/>
      <c r="V1303" s="358"/>
      <c r="W1303" s="283"/>
      <c r="X1303" s="363"/>
      <c r="Y1303" s="364"/>
      <c r="Z1303" s="358"/>
      <c r="AA1303" s="358"/>
      <c r="AB1303" s="358"/>
      <c r="AC1303" s="358"/>
      <c r="AD1303" s="358"/>
      <c r="AE1303" s="358"/>
      <c r="AF1303" s="358"/>
      <c r="AG1303" s="358"/>
    </row>
    <row r="1304" spans="1:33" ht="69">
      <c r="A1304" s="356"/>
      <c r="B1304" s="357"/>
      <c r="C1304" s="358"/>
      <c r="D1304" s="358"/>
      <c r="E1304" s="358"/>
      <c r="F1304" s="358"/>
      <c r="G1304" s="359"/>
      <c r="H1304" s="360"/>
      <c r="I1304" s="361"/>
      <c r="J1304" s="307"/>
      <c r="L1304" s="362"/>
      <c r="M1304" s="362"/>
      <c r="N1304" s="362"/>
      <c r="O1304" s="362"/>
      <c r="P1304" s="362"/>
      <c r="Q1304" s="362"/>
      <c r="R1304" s="362"/>
      <c r="S1304" s="362"/>
      <c r="T1304" s="362"/>
      <c r="V1304" s="358"/>
      <c r="W1304" s="283"/>
      <c r="X1304" s="363"/>
      <c r="Y1304" s="364"/>
      <c r="Z1304" s="358"/>
      <c r="AA1304" s="358"/>
      <c r="AB1304" s="358"/>
      <c r="AC1304" s="358"/>
      <c r="AD1304" s="358"/>
      <c r="AE1304" s="358"/>
      <c r="AF1304" s="358"/>
      <c r="AG1304" s="358"/>
    </row>
    <row r="1305" spans="1:33" ht="69">
      <c r="A1305" s="356"/>
      <c r="B1305" s="357"/>
      <c r="C1305" s="358"/>
      <c r="D1305" s="358"/>
      <c r="E1305" s="358"/>
      <c r="F1305" s="358"/>
      <c r="G1305" s="359"/>
      <c r="H1305" s="360"/>
      <c r="I1305" s="361"/>
      <c r="J1305" s="307"/>
      <c r="L1305" s="362"/>
      <c r="M1305" s="362"/>
      <c r="N1305" s="362"/>
      <c r="O1305" s="362"/>
      <c r="P1305" s="362"/>
      <c r="Q1305" s="362"/>
      <c r="R1305" s="362"/>
      <c r="S1305" s="362"/>
      <c r="T1305" s="362"/>
      <c r="V1305" s="358"/>
      <c r="W1305" s="283"/>
      <c r="X1305" s="363"/>
      <c r="Y1305" s="364"/>
      <c r="Z1305" s="358"/>
      <c r="AA1305" s="358"/>
      <c r="AB1305" s="358"/>
      <c r="AC1305" s="358"/>
      <c r="AD1305" s="358"/>
      <c r="AE1305" s="358"/>
      <c r="AF1305" s="358"/>
      <c r="AG1305" s="358"/>
    </row>
    <row r="1306" spans="1:33" ht="69">
      <c r="A1306" s="356"/>
      <c r="B1306" s="357"/>
      <c r="C1306" s="358"/>
      <c r="D1306" s="358"/>
      <c r="E1306" s="358"/>
      <c r="F1306" s="358"/>
      <c r="G1306" s="359"/>
      <c r="H1306" s="360"/>
      <c r="I1306" s="361"/>
      <c r="J1306" s="307"/>
      <c r="L1306" s="362"/>
      <c r="M1306" s="362"/>
      <c r="N1306" s="362"/>
      <c r="O1306" s="362"/>
      <c r="P1306" s="362"/>
      <c r="Q1306" s="362"/>
      <c r="R1306" s="362"/>
      <c r="S1306" s="362"/>
      <c r="T1306" s="362"/>
      <c r="V1306" s="358"/>
      <c r="W1306" s="283"/>
      <c r="X1306" s="363"/>
      <c r="Y1306" s="364"/>
      <c r="Z1306" s="358"/>
      <c r="AA1306" s="358"/>
      <c r="AB1306" s="358"/>
      <c r="AC1306" s="358"/>
      <c r="AD1306" s="358"/>
      <c r="AE1306" s="358"/>
      <c r="AF1306" s="358"/>
      <c r="AG1306" s="358"/>
    </row>
    <row r="1307" spans="1:33" ht="69">
      <c r="A1307" s="356"/>
      <c r="B1307" s="357"/>
      <c r="C1307" s="358"/>
      <c r="D1307" s="358"/>
      <c r="E1307" s="358"/>
      <c r="F1307" s="358"/>
      <c r="G1307" s="359"/>
      <c r="H1307" s="360"/>
      <c r="I1307" s="361"/>
      <c r="J1307" s="307"/>
      <c r="L1307" s="362"/>
      <c r="M1307" s="362"/>
      <c r="N1307" s="362"/>
      <c r="O1307" s="362"/>
      <c r="P1307" s="362"/>
      <c r="Q1307" s="362"/>
      <c r="R1307" s="362"/>
      <c r="S1307" s="362"/>
      <c r="T1307" s="362"/>
      <c r="V1307" s="358"/>
      <c r="W1307" s="283"/>
      <c r="X1307" s="363"/>
      <c r="Y1307" s="364"/>
      <c r="Z1307" s="358"/>
      <c r="AA1307" s="358"/>
      <c r="AB1307" s="358"/>
      <c r="AC1307" s="358"/>
      <c r="AD1307" s="358"/>
      <c r="AE1307" s="358"/>
      <c r="AF1307" s="358"/>
      <c r="AG1307" s="358"/>
    </row>
    <row r="1308" spans="1:33" ht="69">
      <c r="A1308" s="356"/>
      <c r="B1308" s="357"/>
      <c r="C1308" s="358"/>
      <c r="D1308" s="358"/>
      <c r="E1308" s="358"/>
      <c r="F1308" s="358"/>
      <c r="G1308" s="359"/>
      <c r="H1308" s="360"/>
      <c r="I1308" s="361"/>
      <c r="J1308" s="307"/>
      <c r="L1308" s="362"/>
      <c r="M1308" s="362"/>
      <c r="N1308" s="362"/>
      <c r="O1308" s="362"/>
      <c r="P1308" s="362"/>
      <c r="Q1308" s="362"/>
      <c r="R1308" s="362"/>
      <c r="S1308" s="362"/>
      <c r="T1308" s="362"/>
      <c r="V1308" s="358"/>
      <c r="W1308" s="283"/>
      <c r="X1308" s="363"/>
      <c r="Y1308" s="364"/>
      <c r="Z1308" s="358"/>
      <c r="AA1308" s="358"/>
      <c r="AB1308" s="358"/>
      <c r="AC1308" s="358"/>
      <c r="AD1308" s="358"/>
      <c r="AE1308" s="358"/>
      <c r="AF1308" s="358"/>
      <c r="AG1308" s="358"/>
    </row>
    <row r="1309" spans="1:33" ht="69">
      <c r="A1309" s="356"/>
      <c r="B1309" s="357"/>
      <c r="C1309" s="358"/>
      <c r="D1309" s="358"/>
      <c r="E1309" s="358"/>
      <c r="F1309" s="358"/>
      <c r="G1309" s="359"/>
      <c r="H1309" s="360"/>
      <c r="I1309" s="361"/>
      <c r="J1309" s="307"/>
      <c r="L1309" s="362"/>
      <c r="M1309" s="362"/>
      <c r="N1309" s="362"/>
      <c r="O1309" s="362"/>
      <c r="P1309" s="362"/>
      <c r="Q1309" s="362"/>
      <c r="R1309" s="362"/>
      <c r="S1309" s="362"/>
      <c r="T1309" s="362"/>
      <c r="V1309" s="358"/>
      <c r="W1309" s="283"/>
      <c r="X1309" s="363"/>
      <c r="Y1309" s="364"/>
      <c r="Z1309" s="358"/>
      <c r="AA1309" s="358"/>
      <c r="AB1309" s="358"/>
      <c r="AC1309" s="358"/>
      <c r="AD1309" s="358"/>
      <c r="AE1309" s="358"/>
      <c r="AF1309" s="358"/>
      <c r="AG1309" s="358"/>
    </row>
    <row r="1310" spans="1:33" ht="69">
      <c r="A1310" s="356"/>
      <c r="B1310" s="357"/>
      <c r="C1310" s="358"/>
      <c r="D1310" s="358"/>
      <c r="E1310" s="358"/>
      <c r="F1310" s="358"/>
      <c r="G1310" s="359"/>
      <c r="H1310" s="360"/>
      <c r="I1310" s="361"/>
      <c r="J1310" s="307"/>
      <c r="L1310" s="362"/>
      <c r="M1310" s="362"/>
      <c r="N1310" s="362"/>
      <c r="O1310" s="362"/>
      <c r="P1310" s="362"/>
      <c r="Q1310" s="362"/>
      <c r="R1310" s="362"/>
      <c r="S1310" s="362"/>
      <c r="T1310" s="362"/>
      <c r="V1310" s="358"/>
      <c r="W1310" s="283"/>
      <c r="X1310" s="363"/>
      <c r="Y1310" s="364"/>
      <c r="Z1310" s="358"/>
      <c r="AA1310" s="358"/>
      <c r="AB1310" s="358"/>
      <c r="AC1310" s="358"/>
      <c r="AD1310" s="358"/>
      <c r="AE1310" s="358"/>
      <c r="AF1310" s="358"/>
      <c r="AG1310" s="358"/>
    </row>
    <row r="1311" spans="1:33" ht="69">
      <c r="A1311" s="356"/>
      <c r="B1311" s="357"/>
      <c r="C1311" s="358"/>
      <c r="D1311" s="358"/>
      <c r="E1311" s="358"/>
      <c r="F1311" s="358"/>
      <c r="G1311" s="359"/>
      <c r="H1311" s="360"/>
      <c r="I1311" s="361"/>
      <c r="J1311" s="307"/>
      <c r="L1311" s="362"/>
      <c r="M1311" s="362"/>
      <c r="N1311" s="362"/>
      <c r="O1311" s="362"/>
      <c r="P1311" s="362"/>
      <c r="Q1311" s="362"/>
      <c r="R1311" s="362"/>
      <c r="S1311" s="362"/>
      <c r="T1311" s="362"/>
      <c r="V1311" s="358"/>
      <c r="W1311" s="283"/>
      <c r="X1311" s="363"/>
      <c r="Y1311" s="364"/>
      <c r="Z1311" s="358"/>
      <c r="AA1311" s="358"/>
      <c r="AB1311" s="358"/>
      <c r="AC1311" s="358"/>
      <c r="AD1311" s="358"/>
      <c r="AE1311" s="358"/>
      <c r="AF1311" s="358"/>
      <c r="AG1311" s="358"/>
    </row>
    <row r="1312" spans="1:33" ht="69">
      <c r="A1312" s="356"/>
      <c r="B1312" s="357"/>
      <c r="C1312" s="358"/>
      <c r="D1312" s="358"/>
      <c r="E1312" s="358"/>
      <c r="F1312" s="358"/>
      <c r="G1312" s="359"/>
      <c r="H1312" s="360"/>
      <c r="I1312" s="361"/>
      <c r="J1312" s="307"/>
      <c r="L1312" s="362"/>
      <c r="M1312" s="362"/>
      <c r="N1312" s="362"/>
      <c r="O1312" s="362"/>
      <c r="P1312" s="362"/>
      <c r="Q1312" s="362"/>
      <c r="R1312" s="362"/>
      <c r="S1312" s="362"/>
      <c r="T1312" s="362"/>
      <c r="V1312" s="358"/>
      <c r="W1312" s="283"/>
      <c r="X1312" s="363"/>
      <c r="Y1312" s="364"/>
      <c r="Z1312" s="358"/>
      <c r="AA1312" s="358"/>
      <c r="AB1312" s="358"/>
      <c r="AC1312" s="358"/>
      <c r="AD1312" s="358"/>
      <c r="AE1312" s="358"/>
      <c r="AF1312" s="358"/>
      <c r="AG1312" s="358"/>
    </row>
    <row r="1313" spans="1:33" ht="69">
      <c r="A1313" s="356"/>
      <c r="B1313" s="357"/>
      <c r="C1313" s="358"/>
      <c r="D1313" s="358"/>
      <c r="E1313" s="358"/>
      <c r="F1313" s="358"/>
      <c r="G1313" s="359"/>
      <c r="H1313" s="360"/>
      <c r="I1313" s="361"/>
      <c r="J1313" s="307"/>
      <c r="L1313" s="362"/>
      <c r="M1313" s="362"/>
      <c r="N1313" s="362"/>
      <c r="O1313" s="362"/>
      <c r="P1313" s="362"/>
      <c r="Q1313" s="362"/>
      <c r="R1313" s="362"/>
      <c r="S1313" s="362"/>
      <c r="T1313" s="362"/>
      <c r="V1313" s="358"/>
      <c r="W1313" s="283"/>
      <c r="X1313" s="363"/>
      <c r="Y1313" s="364"/>
      <c r="Z1313" s="358"/>
      <c r="AA1313" s="358"/>
      <c r="AB1313" s="358"/>
      <c r="AC1313" s="358"/>
      <c r="AD1313" s="358"/>
      <c r="AE1313" s="358"/>
      <c r="AF1313" s="358"/>
      <c r="AG1313" s="358"/>
    </row>
    <row r="1314" spans="1:33" ht="69">
      <c r="A1314" s="356"/>
      <c r="B1314" s="357"/>
      <c r="C1314" s="358"/>
      <c r="D1314" s="358"/>
      <c r="E1314" s="358"/>
      <c r="F1314" s="358"/>
      <c r="G1314" s="359"/>
      <c r="H1314" s="360"/>
      <c r="I1314" s="361"/>
      <c r="J1314" s="307"/>
      <c r="L1314" s="362"/>
      <c r="M1314" s="362"/>
      <c r="N1314" s="362"/>
      <c r="O1314" s="362"/>
      <c r="P1314" s="362"/>
      <c r="Q1314" s="362"/>
      <c r="R1314" s="362"/>
      <c r="S1314" s="362"/>
      <c r="T1314" s="362"/>
      <c r="V1314" s="358"/>
      <c r="W1314" s="283"/>
      <c r="X1314" s="363"/>
      <c r="Y1314" s="364"/>
      <c r="Z1314" s="358"/>
      <c r="AA1314" s="358"/>
      <c r="AB1314" s="358"/>
      <c r="AC1314" s="358"/>
      <c r="AD1314" s="358"/>
      <c r="AE1314" s="358"/>
      <c r="AF1314" s="358"/>
      <c r="AG1314" s="358"/>
    </row>
    <row r="1315" spans="1:33" ht="69">
      <c r="A1315" s="356"/>
      <c r="B1315" s="357"/>
      <c r="C1315" s="358"/>
      <c r="D1315" s="358"/>
      <c r="E1315" s="358"/>
      <c r="F1315" s="358"/>
      <c r="G1315" s="359"/>
      <c r="H1315" s="360"/>
      <c r="I1315" s="361"/>
      <c r="J1315" s="307"/>
      <c r="L1315" s="362"/>
      <c r="M1315" s="362"/>
      <c r="N1315" s="362"/>
      <c r="O1315" s="362"/>
      <c r="P1315" s="362"/>
      <c r="Q1315" s="362"/>
      <c r="R1315" s="362"/>
      <c r="S1315" s="362"/>
      <c r="T1315" s="362"/>
      <c r="V1315" s="358"/>
      <c r="W1315" s="283"/>
      <c r="X1315" s="363"/>
      <c r="Y1315" s="364"/>
      <c r="Z1315" s="358"/>
      <c r="AA1315" s="358"/>
      <c r="AB1315" s="358"/>
      <c r="AC1315" s="358"/>
      <c r="AD1315" s="358"/>
      <c r="AE1315" s="358"/>
      <c r="AF1315" s="358"/>
      <c r="AG1315" s="358"/>
    </row>
    <row r="1316" spans="1:33" ht="69">
      <c r="A1316" s="356"/>
      <c r="B1316" s="357"/>
      <c r="C1316" s="358"/>
      <c r="D1316" s="358"/>
      <c r="E1316" s="358"/>
      <c r="F1316" s="358"/>
      <c r="G1316" s="359"/>
      <c r="H1316" s="360"/>
      <c r="I1316" s="361"/>
      <c r="J1316" s="307"/>
      <c r="L1316" s="362"/>
      <c r="M1316" s="362"/>
      <c r="N1316" s="362"/>
      <c r="O1316" s="362"/>
      <c r="P1316" s="362"/>
      <c r="Q1316" s="362"/>
      <c r="R1316" s="362"/>
      <c r="S1316" s="362"/>
      <c r="T1316" s="362"/>
      <c r="V1316" s="358"/>
      <c r="W1316" s="283"/>
      <c r="X1316" s="363"/>
      <c r="Y1316" s="364"/>
      <c r="Z1316" s="358"/>
      <c r="AA1316" s="358"/>
      <c r="AB1316" s="358"/>
      <c r="AC1316" s="358"/>
      <c r="AD1316" s="358"/>
      <c r="AE1316" s="358"/>
      <c r="AF1316" s="358"/>
      <c r="AG1316" s="358"/>
    </row>
    <row r="1317" spans="1:33" ht="69">
      <c r="A1317" s="356"/>
      <c r="B1317" s="357"/>
      <c r="C1317" s="358"/>
      <c r="D1317" s="358"/>
      <c r="E1317" s="358"/>
      <c r="F1317" s="358"/>
      <c r="G1317" s="359"/>
      <c r="H1317" s="360"/>
      <c r="I1317" s="361"/>
      <c r="J1317" s="307"/>
      <c r="L1317" s="362"/>
      <c r="M1317" s="362"/>
      <c r="N1317" s="362"/>
      <c r="O1317" s="362"/>
      <c r="P1317" s="362"/>
      <c r="Q1317" s="362"/>
      <c r="R1317" s="362"/>
      <c r="S1317" s="362"/>
      <c r="T1317" s="362"/>
      <c r="V1317" s="358"/>
      <c r="W1317" s="283"/>
      <c r="X1317" s="363"/>
      <c r="Y1317" s="364"/>
      <c r="Z1317" s="358"/>
      <c r="AA1317" s="358"/>
      <c r="AB1317" s="358"/>
      <c r="AC1317" s="358"/>
      <c r="AD1317" s="358"/>
      <c r="AE1317" s="358"/>
      <c r="AF1317" s="358"/>
      <c r="AG1317" s="358"/>
    </row>
    <row r="1318" spans="1:33" ht="69">
      <c r="A1318" s="356"/>
      <c r="B1318" s="357"/>
      <c r="C1318" s="358"/>
      <c r="D1318" s="358"/>
      <c r="E1318" s="358"/>
      <c r="F1318" s="358"/>
      <c r="G1318" s="359"/>
      <c r="H1318" s="360"/>
      <c r="I1318" s="361"/>
      <c r="J1318" s="307"/>
      <c r="L1318" s="362"/>
      <c r="M1318" s="362"/>
      <c r="N1318" s="362"/>
      <c r="O1318" s="362"/>
      <c r="P1318" s="362"/>
      <c r="Q1318" s="362"/>
      <c r="R1318" s="362"/>
      <c r="S1318" s="362"/>
      <c r="T1318" s="362"/>
      <c r="V1318" s="358"/>
      <c r="W1318" s="283"/>
      <c r="X1318" s="363"/>
      <c r="Y1318" s="364"/>
      <c r="Z1318" s="358"/>
      <c r="AA1318" s="358"/>
      <c r="AB1318" s="358"/>
      <c r="AC1318" s="358"/>
      <c r="AD1318" s="358"/>
      <c r="AE1318" s="358"/>
      <c r="AF1318" s="358"/>
      <c r="AG1318" s="358"/>
    </row>
    <row r="1319" spans="1:33" ht="69">
      <c r="A1319" s="356"/>
      <c r="B1319" s="357"/>
      <c r="C1319" s="358"/>
      <c r="D1319" s="358"/>
      <c r="E1319" s="358"/>
      <c r="F1319" s="358"/>
      <c r="G1319" s="359"/>
      <c r="H1319" s="360"/>
      <c r="I1319" s="361"/>
      <c r="J1319" s="307"/>
      <c r="L1319" s="362"/>
      <c r="M1319" s="362"/>
      <c r="N1319" s="362"/>
      <c r="O1319" s="362"/>
      <c r="P1319" s="362"/>
      <c r="Q1319" s="362"/>
      <c r="R1319" s="362"/>
      <c r="S1319" s="362"/>
      <c r="T1319" s="362"/>
      <c r="V1319" s="358"/>
      <c r="W1319" s="283"/>
      <c r="X1319" s="363"/>
      <c r="Y1319" s="364"/>
      <c r="Z1319" s="358"/>
      <c r="AA1319" s="358"/>
      <c r="AB1319" s="358"/>
      <c r="AC1319" s="358"/>
      <c r="AD1319" s="358"/>
      <c r="AE1319" s="358"/>
      <c r="AF1319" s="358"/>
      <c r="AG1319" s="358"/>
    </row>
    <row r="1320" spans="1:33" ht="69">
      <c r="A1320" s="356"/>
      <c r="B1320" s="357"/>
      <c r="C1320" s="358"/>
      <c r="D1320" s="358"/>
      <c r="E1320" s="358"/>
      <c r="F1320" s="358"/>
      <c r="G1320" s="359"/>
      <c r="H1320" s="360"/>
      <c r="I1320" s="361"/>
      <c r="J1320" s="307"/>
      <c r="L1320" s="362"/>
      <c r="M1320" s="362"/>
      <c r="N1320" s="362"/>
      <c r="O1320" s="362"/>
      <c r="P1320" s="362"/>
      <c r="Q1320" s="362"/>
      <c r="R1320" s="362"/>
      <c r="S1320" s="362"/>
      <c r="T1320" s="362"/>
      <c r="V1320" s="358"/>
      <c r="W1320" s="283"/>
      <c r="X1320" s="363"/>
      <c r="Y1320" s="364"/>
      <c r="Z1320" s="358"/>
      <c r="AA1320" s="358"/>
      <c r="AB1320" s="358"/>
      <c r="AC1320" s="358"/>
      <c r="AD1320" s="358"/>
      <c r="AE1320" s="358"/>
      <c r="AF1320" s="358"/>
      <c r="AG1320" s="358"/>
    </row>
    <row r="1321" spans="1:33" ht="69">
      <c r="A1321" s="356"/>
      <c r="B1321" s="357"/>
      <c r="C1321" s="358"/>
      <c r="D1321" s="358"/>
      <c r="E1321" s="358"/>
      <c r="F1321" s="358"/>
      <c r="G1321" s="359"/>
      <c r="H1321" s="360"/>
      <c r="I1321" s="361"/>
      <c r="J1321" s="307"/>
      <c r="L1321" s="362"/>
      <c r="M1321" s="362"/>
      <c r="N1321" s="362"/>
      <c r="O1321" s="362"/>
      <c r="P1321" s="362"/>
      <c r="Q1321" s="362"/>
      <c r="R1321" s="362"/>
      <c r="S1321" s="362"/>
      <c r="T1321" s="362"/>
      <c r="V1321" s="358"/>
      <c r="W1321" s="283"/>
      <c r="X1321" s="363"/>
      <c r="Y1321" s="364"/>
      <c r="Z1321" s="358"/>
      <c r="AA1321" s="358"/>
      <c r="AB1321" s="358"/>
      <c r="AC1321" s="358"/>
      <c r="AD1321" s="358"/>
      <c r="AE1321" s="358"/>
      <c r="AF1321" s="358"/>
      <c r="AG1321" s="358"/>
    </row>
    <row r="1322" spans="1:33" ht="69">
      <c r="A1322" s="356"/>
      <c r="B1322" s="357"/>
      <c r="C1322" s="358"/>
      <c r="D1322" s="358"/>
      <c r="E1322" s="358"/>
      <c r="F1322" s="358"/>
      <c r="G1322" s="359"/>
      <c r="H1322" s="360"/>
      <c r="I1322" s="361"/>
      <c r="J1322" s="307"/>
      <c r="L1322" s="362"/>
      <c r="M1322" s="362"/>
      <c r="N1322" s="362"/>
      <c r="O1322" s="362"/>
      <c r="P1322" s="362"/>
      <c r="Q1322" s="362"/>
      <c r="R1322" s="362"/>
      <c r="S1322" s="362"/>
      <c r="T1322" s="362"/>
      <c r="V1322" s="358"/>
      <c r="W1322" s="283"/>
      <c r="X1322" s="363"/>
      <c r="Y1322" s="364"/>
      <c r="Z1322" s="358"/>
      <c r="AA1322" s="358"/>
      <c r="AB1322" s="358"/>
      <c r="AC1322" s="358"/>
      <c r="AD1322" s="358"/>
      <c r="AE1322" s="358"/>
      <c r="AF1322" s="358"/>
      <c r="AG1322" s="358"/>
    </row>
    <row r="1323" spans="1:33" ht="69">
      <c r="A1323" s="356"/>
      <c r="B1323" s="357"/>
      <c r="C1323" s="358"/>
      <c r="D1323" s="358"/>
      <c r="E1323" s="358"/>
      <c r="F1323" s="358"/>
      <c r="G1323" s="359"/>
      <c r="H1323" s="360"/>
      <c r="I1323" s="361"/>
      <c r="J1323" s="307"/>
      <c r="L1323" s="362"/>
      <c r="M1323" s="362"/>
      <c r="N1323" s="362"/>
      <c r="O1323" s="362"/>
      <c r="P1323" s="362"/>
      <c r="Q1323" s="362"/>
      <c r="R1323" s="362"/>
      <c r="S1323" s="362"/>
      <c r="T1323" s="362"/>
      <c r="V1323" s="358"/>
      <c r="W1323" s="283"/>
      <c r="X1323" s="363"/>
      <c r="Y1323" s="364"/>
      <c r="Z1323" s="358"/>
      <c r="AA1323" s="358"/>
      <c r="AB1323" s="358"/>
      <c r="AC1323" s="358"/>
      <c r="AD1323" s="358"/>
      <c r="AE1323" s="358"/>
      <c r="AF1323" s="358"/>
      <c r="AG1323" s="358"/>
    </row>
    <row r="1324" spans="1:33" ht="69">
      <c r="A1324" s="356"/>
      <c r="B1324" s="357"/>
      <c r="C1324" s="358"/>
      <c r="D1324" s="358"/>
      <c r="E1324" s="358"/>
      <c r="F1324" s="358"/>
      <c r="G1324" s="359"/>
      <c r="H1324" s="360"/>
      <c r="I1324" s="361"/>
      <c r="J1324" s="307"/>
      <c r="L1324" s="362"/>
      <c r="M1324" s="362"/>
      <c r="N1324" s="362"/>
      <c r="O1324" s="362"/>
      <c r="P1324" s="362"/>
      <c r="Q1324" s="362"/>
      <c r="R1324" s="362"/>
      <c r="S1324" s="362"/>
      <c r="T1324" s="362"/>
      <c r="V1324" s="358"/>
      <c r="W1324" s="283"/>
      <c r="X1324" s="363"/>
      <c r="Y1324" s="364"/>
      <c r="Z1324" s="358"/>
      <c r="AA1324" s="358"/>
      <c r="AB1324" s="358"/>
      <c r="AC1324" s="358"/>
      <c r="AD1324" s="358"/>
      <c r="AE1324" s="358"/>
      <c r="AF1324" s="358"/>
      <c r="AG1324" s="358"/>
    </row>
    <row r="1325" spans="1:33" ht="69">
      <c r="A1325" s="356"/>
      <c r="B1325" s="357"/>
      <c r="C1325" s="358"/>
      <c r="D1325" s="358"/>
      <c r="E1325" s="358"/>
      <c r="F1325" s="358"/>
      <c r="G1325" s="359"/>
      <c r="H1325" s="360"/>
      <c r="I1325" s="361"/>
      <c r="J1325" s="307"/>
      <c r="L1325" s="362"/>
      <c r="M1325" s="362"/>
      <c r="N1325" s="362"/>
      <c r="O1325" s="362"/>
      <c r="P1325" s="362"/>
      <c r="Q1325" s="362"/>
      <c r="R1325" s="362"/>
      <c r="S1325" s="362"/>
      <c r="T1325" s="362"/>
      <c r="V1325" s="358"/>
      <c r="W1325" s="283"/>
      <c r="X1325" s="363"/>
      <c r="Y1325" s="364"/>
      <c r="Z1325" s="358"/>
      <c r="AA1325" s="358"/>
      <c r="AB1325" s="358"/>
      <c r="AC1325" s="358"/>
      <c r="AD1325" s="358"/>
      <c r="AE1325" s="358"/>
      <c r="AF1325" s="358"/>
      <c r="AG1325" s="358"/>
    </row>
    <row r="1326" spans="1:33" ht="69">
      <c r="A1326" s="356"/>
      <c r="B1326" s="357"/>
      <c r="C1326" s="358"/>
      <c r="D1326" s="358"/>
      <c r="E1326" s="358"/>
      <c r="F1326" s="358"/>
      <c r="G1326" s="359"/>
      <c r="H1326" s="360"/>
      <c r="I1326" s="361"/>
      <c r="J1326" s="307"/>
      <c r="L1326" s="362"/>
      <c r="M1326" s="362"/>
      <c r="N1326" s="362"/>
      <c r="O1326" s="362"/>
      <c r="P1326" s="362"/>
      <c r="Q1326" s="362"/>
      <c r="R1326" s="362"/>
      <c r="S1326" s="362"/>
      <c r="T1326" s="362"/>
      <c r="V1326" s="358"/>
      <c r="W1326" s="283"/>
      <c r="X1326" s="363"/>
      <c r="Y1326" s="364"/>
      <c r="Z1326" s="358"/>
      <c r="AA1326" s="358"/>
      <c r="AB1326" s="358"/>
      <c r="AC1326" s="358"/>
      <c r="AD1326" s="358"/>
      <c r="AE1326" s="358"/>
      <c r="AF1326" s="358"/>
      <c r="AG1326" s="358"/>
    </row>
    <row r="1327" spans="1:33" ht="69">
      <c r="A1327" s="356"/>
      <c r="B1327" s="357"/>
      <c r="C1327" s="358"/>
      <c r="D1327" s="358"/>
      <c r="E1327" s="358"/>
      <c r="F1327" s="358"/>
      <c r="G1327" s="359"/>
      <c r="H1327" s="360"/>
      <c r="I1327" s="361"/>
      <c r="J1327" s="307"/>
      <c r="L1327" s="362"/>
      <c r="M1327" s="362"/>
      <c r="N1327" s="362"/>
      <c r="O1327" s="362"/>
      <c r="P1327" s="362"/>
      <c r="Q1327" s="362"/>
      <c r="R1327" s="362"/>
      <c r="S1327" s="362"/>
      <c r="T1327" s="362"/>
      <c r="V1327" s="358"/>
      <c r="W1327" s="283"/>
      <c r="X1327" s="363"/>
      <c r="Y1327" s="364"/>
      <c r="Z1327" s="358"/>
      <c r="AA1327" s="358"/>
      <c r="AB1327" s="358"/>
      <c r="AC1327" s="358"/>
      <c r="AD1327" s="358"/>
      <c r="AE1327" s="358"/>
      <c r="AF1327" s="358"/>
      <c r="AG1327" s="358"/>
    </row>
    <row r="1328" spans="1:33" ht="69">
      <c r="A1328" s="356"/>
      <c r="B1328" s="357"/>
      <c r="C1328" s="358"/>
      <c r="D1328" s="358"/>
      <c r="E1328" s="358"/>
      <c r="F1328" s="358"/>
      <c r="G1328" s="359"/>
      <c r="H1328" s="360"/>
      <c r="I1328" s="361"/>
      <c r="J1328" s="307"/>
      <c r="L1328" s="362"/>
      <c r="M1328" s="362"/>
      <c r="N1328" s="362"/>
      <c r="O1328" s="362"/>
      <c r="P1328" s="362"/>
      <c r="Q1328" s="362"/>
      <c r="R1328" s="362"/>
      <c r="S1328" s="362"/>
      <c r="T1328" s="362"/>
      <c r="V1328" s="358"/>
      <c r="W1328" s="283"/>
      <c r="X1328" s="363"/>
      <c r="Y1328" s="364"/>
      <c r="Z1328" s="358"/>
      <c r="AA1328" s="358"/>
      <c r="AB1328" s="358"/>
      <c r="AC1328" s="358"/>
      <c r="AD1328" s="358"/>
      <c r="AE1328" s="358"/>
      <c r="AF1328" s="358"/>
      <c r="AG1328" s="358"/>
    </row>
    <row r="1329" spans="1:33" ht="69">
      <c r="A1329" s="356"/>
      <c r="B1329" s="357"/>
      <c r="C1329" s="358"/>
      <c r="D1329" s="358"/>
      <c r="E1329" s="358"/>
      <c r="F1329" s="358"/>
      <c r="G1329" s="359"/>
      <c r="H1329" s="360"/>
      <c r="I1329" s="361"/>
      <c r="J1329" s="307"/>
      <c r="L1329" s="362"/>
      <c r="M1329" s="362"/>
      <c r="N1329" s="362"/>
      <c r="O1329" s="362"/>
      <c r="P1329" s="362"/>
      <c r="Q1329" s="362"/>
      <c r="R1329" s="362"/>
      <c r="S1329" s="362"/>
      <c r="T1329" s="362"/>
      <c r="V1329" s="358"/>
      <c r="W1329" s="283"/>
      <c r="X1329" s="363"/>
      <c r="Y1329" s="364"/>
      <c r="Z1329" s="358"/>
      <c r="AA1329" s="358"/>
      <c r="AB1329" s="358"/>
      <c r="AC1329" s="358"/>
      <c r="AD1329" s="358"/>
      <c r="AE1329" s="358"/>
      <c r="AF1329" s="358"/>
      <c r="AG1329" s="358"/>
    </row>
    <row r="1330" spans="1:33" ht="69">
      <c r="A1330" s="356"/>
      <c r="B1330" s="357"/>
      <c r="C1330" s="358"/>
      <c r="D1330" s="358"/>
      <c r="E1330" s="358"/>
      <c r="F1330" s="358"/>
      <c r="G1330" s="359"/>
      <c r="H1330" s="360"/>
      <c r="I1330" s="361"/>
      <c r="J1330" s="307"/>
      <c r="L1330" s="362"/>
      <c r="M1330" s="362"/>
      <c r="N1330" s="362"/>
      <c r="O1330" s="362"/>
      <c r="P1330" s="362"/>
      <c r="Q1330" s="362"/>
      <c r="R1330" s="362"/>
      <c r="S1330" s="362"/>
      <c r="T1330" s="362"/>
      <c r="V1330" s="358"/>
      <c r="W1330" s="283"/>
      <c r="X1330" s="363"/>
      <c r="Y1330" s="364"/>
      <c r="Z1330" s="358"/>
      <c r="AA1330" s="358"/>
      <c r="AB1330" s="358"/>
      <c r="AC1330" s="358"/>
      <c r="AD1330" s="358"/>
      <c r="AE1330" s="358"/>
      <c r="AF1330" s="358"/>
      <c r="AG1330" s="358"/>
    </row>
    <row r="1331" spans="1:33" ht="69">
      <c r="A1331" s="356"/>
      <c r="B1331" s="357"/>
      <c r="C1331" s="358"/>
      <c r="D1331" s="358"/>
      <c r="E1331" s="358"/>
      <c r="F1331" s="358"/>
      <c r="G1331" s="359"/>
      <c r="H1331" s="360"/>
      <c r="I1331" s="361"/>
      <c r="J1331" s="307"/>
      <c r="L1331" s="362"/>
      <c r="M1331" s="362"/>
      <c r="N1331" s="362"/>
      <c r="O1331" s="362"/>
      <c r="P1331" s="362"/>
      <c r="Q1331" s="362"/>
      <c r="R1331" s="362"/>
      <c r="S1331" s="362"/>
      <c r="T1331" s="362"/>
      <c r="V1331" s="358"/>
      <c r="W1331" s="283"/>
      <c r="X1331" s="363"/>
      <c r="Y1331" s="364"/>
      <c r="Z1331" s="358"/>
      <c r="AA1331" s="358"/>
      <c r="AB1331" s="358"/>
      <c r="AC1331" s="358"/>
      <c r="AD1331" s="358"/>
      <c r="AE1331" s="358"/>
      <c r="AF1331" s="358"/>
      <c r="AG1331" s="358"/>
    </row>
    <row r="1332" spans="1:33" ht="69">
      <c r="A1332" s="356"/>
      <c r="B1332" s="357"/>
      <c r="C1332" s="358"/>
      <c r="D1332" s="358"/>
      <c r="E1332" s="358"/>
      <c r="F1332" s="358"/>
      <c r="G1332" s="359"/>
      <c r="H1332" s="360"/>
      <c r="I1332" s="361"/>
      <c r="J1332" s="307"/>
      <c r="L1332" s="362"/>
      <c r="M1332" s="362"/>
      <c r="N1332" s="362"/>
      <c r="O1332" s="362"/>
      <c r="P1332" s="362"/>
      <c r="Q1332" s="362"/>
      <c r="R1332" s="362"/>
      <c r="S1332" s="362"/>
      <c r="T1332" s="362"/>
      <c r="V1332" s="358"/>
      <c r="W1332" s="283"/>
      <c r="X1332" s="363"/>
      <c r="Y1332" s="364"/>
      <c r="Z1332" s="358"/>
      <c r="AA1332" s="358"/>
      <c r="AB1332" s="358"/>
      <c r="AC1332" s="358"/>
      <c r="AD1332" s="358"/>
      <c r="AE1332" s="358"/>
      <c r="AF1332" s="358"/>
      <c r="AG1332" s="358"/>
    </row>
    <row r="1333" spans="1:33" ht="69">
      <c r="A1333" s="356"/>
      <c r="B1333" s="357"/>
      <c r="C1333" s="358"/>
      <c r="D1333" s="358"/>
      <c r="E1333" s="358"/>
      <c r="F1333" s="358"/>
      <c r="G1333" s="359"/>
      <c r="H1333" s="360"/>
      <c r="I1333" s="361"/>
      <c r="J1333" s="307"/>
      <c r="L1333" s="362"/>
      <c r="M1333" s="362"/>
      <c r="N1333" s="362"/>
      <c r="O1333" s="362"/>
      <c r="P1333" s="362"/>
      <c r="Q1333" s="362"/>
      <c r="R1333" s="362"/>
      <c r="S1333" s="362"/>
      <c r="T1333" s="362"/>
      <c r="V1333" s="358"/>
      <c r="W1333" s="283"/>
      <c r="X1333" s="363"/>
      <c r="Y1333" s="364"/>
      <c r="Z1333" s="358"/>
      <c r="AA1333" s="358"/>
      <c r="AB1333" s="358"/>
      <c r="AC1333" s="358"/>
      <c r="AD1333" s="358"/>
      <c r="AE1333" s="358"/>
      <c r="AF1333" s="358"/>
      <c r="AG1333" s="358"/>
    </row>
    <row r="1334" spans="1:33" ht="69">
      <c r="A1334" s="356"/>
      <c r="B1334" s="357"/>
      <c r="C1334" s="358"/>
      <c r="D1334" s="358"/>
      <c r="E1334" s="358"/>
      <c r="F1334" s="358"/>
      <c r="G1334" s="359"/>
      <c r="H1334" s="360"/>
      <c r="I1334" s="361"/>
      <c r="J1334" s="307"/>
      <c r="L1334" s="362"/>
      <c r="M1334" s="362"/>
      <c r="N1334" s="362"/>
      <c r="O1334" s="362"/>
      <c r="P1334" s="362"/>
      <c r="Q1334" s="362"/>
      <c r="R1334" s="362"/>
      <c r="S1334" s="362"/>
      <c r="T1334" s="362"/>
      <c r="V1334" s="358"/>
      <c r="W1334" s="283"/>
      <c r="X1334" s="363"/>
      <c r="Y1334" s="364"/>
      <c r="Z1334" s="358"/>
      <c r="AA1334" s="358"/>
      <c r="AB1334" s="358"/>
      <c r="AC1334" s="358"/>
      <c r="AD1334" s="358"/>
      <c r="AE1334" s="358"/>
      <c r="AF1334" s="358"/>
      <c r="AG1334" s="358"/>
    </row>
    <row r="1335" spans="1:33" ht="69">
      <c r="A1335" s="356"/>
      <c r="B1335" s="357"/>
      <c r="C1335" s="358"/>
      <c r="D1335" s="358"/>
      <c r="E1335" s="358"/>
      <c r="F1335" s="358"/>
      <c r="G1335" s="359"/>
      <c r="H1335" s="360"/>
      <c r="I1335" s="361"/>
      <c r="J1335" s="307"/>
      <c r="L1335" s="362"/>
      <c r="M1335" s="362"/>
      <c r="N1335" s="362"/>
      <c r="O1335" s="362"/>
      <c r="P1335" s="362"/>
      <c r="Q1335" s="362"/>
      <c r="R1335" s="362"/>
      <c r="S1335" s="362"/>
      <c r="T1335" s="362"/>
      <c r="V1335" s="358"/>
      <c r="W1335" s="283"/>
      <c r="X1335" s="363"/>
      <c r="Y1335" s="364"/>
      <c r="Z1335" s="358"/>
      <c r="AA1335" s="358"/>
      <c r="AB1335" s="358"/>
      <c r="AC1335" s="358"/>
      <c r="AD1335" s="358"/>
      <c r="AE1335" s="358"/>
      <c r="AF1335" s="358"/>
      <c r="AG1335" s="358"/>
    </row>
    <row r="1336" spans="1:33" ht="69">
      <c r="A1336" s="356"/>
      <c r="B1336" s="357"/>
      <c r="C1336" s="358"/>
      <c r="D1336" s="358"/>
      <c r="E1336" s="358"/>
      <c r="F1336" s="358"/>
      <c r="G1336" s="359"/>
      <c r="H1336" s="360"/>
      <c r="I1336" s="361"/>
      <c r="J1336" s="307"/>
      <c r="L1336" s="362"/>
      <c r="M1336" s="362"/>
      <c r="N1336" s="362"/>
      <c r="O1336" s="362"/>
      <c r="P1336" s="362"/>
      <c r="Q1336" s="362"/>
      <c r="R1336" s="362"/>
      <c r="S1336" s="362"/>
      <c r="T1336" s="362"/>
      <c r="V1336" s="358"/>
      <c r="W1336" s="283"/>
      <c r="X1336" s="363"/>
      <c r="Y1336" s="364"/>
      <c r="Z1336" s="358"/>
      <c r="AA1336" s="358"/>
      <c r="AB1336" s="358"/>
      <c r="AC1336" s="358"/>
      <c r="AD1336" s="358"/>
      <c r="AE1336" s="358"/>
      <c r="AF1336" s="358"/>
      <c r="AG1336" s="358"/>
    </row>
    <row r="1337" spans="1:33" ht="69">
      <c r="A1337" s="356"/>
      <c r="B1337" s="357"/>
      <c r="C1337" s="358"/>
      <c r="D1337" s="358"/>
      <c r="E1337" s="358"/>
      <c r="F1337" s="358"/>
      <c r="G1337" s="359"/>
      <c r="H1337" s="360"/>
      <c r="I1337" s="361"/>
      <c r="J1337" s="307"/>
      <c r="L1337" s="362"/>
      <c r="M1337" s="362"/>
      <c r="N1337" s="362"/>
      <c r="O1337" s="362"/>
      <c r="P1337" s="362"/>
      <c r="Q1337" s="362"/>
      <c r="R1337" s="362"/>
      <c r="S1337" s="362"/>
      <c r="T1337" s="362"/>
      <c r="V1337" s="358"/>
      <c r="W1337" s="283"/>
      <c r="X1337" s="363"/>
      <c r="Y1337" s="364"/>
      <c r="Z1337" s="358"/>
      <c r="AA1337" s="358"/>
      <c r="AB1337" s="358"/>
      <c r="AC1337" s="358"/>
      <c r="AD1337" s="358"/>
      <c r="AE1337" s="358"/>
      <c r="AF1337" s="358"/>
      <c r="AG1337" s="358"/>
    </row>
    <row r="1338" spans="1:33" ht="69">
      <c r="A1338" s="356"/>
      <c r="B1338" s="357"/>
      <c r="C1338" s="358"/>
      <c r="D1338" s="358"/>
      <c r="E1338" s="358"/>
      <c r="F1338" s="358"/>
      <c r="G1338" s="359"/>
      <c r="H1338" s="360"/>
      <c r="I1338" s="361"/>
      <c r="J1338" s="307"/>
      <c r="L1338" s="362"/>
      <c r="M1338" s="362"/>
      <c r="N1338" s="362"/>
      <c r="O1338" s="362"/>
      <c r="P1338" s="362"/>
      <c r="Q1338" s="362"/>
      <c r="R1338" s="362"/>
      <c r="S1338" s="362"/>
      <c r="T1338" s="362"/>
      <c r="V1338" s="358"/>
      <c r="W1338" s="283"/>
      <c r="X1338" s="363"/>
      <c r="Y1338" s="364"/>
      <c r="Z1338" s="358"/>
      <c r="AA1338" s="358"/>
      <c r="AB1338" s="358"/>
      <c r="AC1338" s="358"/>
      <c r="AD1338" s="358"/>
      <c r="AE1338" s="358"/>
      <c r="AF1338" s="358"/>
      <c r="AG1338" s="358"/>
    </row>
    <row r="1339" spans="1:33" ht="69">
      <c r="A1339" s="356"/>
      <c r="B1339" s="357"/>
      <c r="C1339" s="358"/>
      <c r="D1339" s="358"/>
      <c r="E1339" s="358"/>
      <c r="F1339" s="358"/>
      <c r="G1339" s="359"/>
      <c r="H1339" s="360"/>
      <c r="I1339" s="361"/>
      <c r="J1339" s="307"/>
      <c r="L1339" s="362"/>
      <c r="M1339" s="362"/>
      <c r="N1339" s="362"/>
      <c r="O1339" s="362"/>
      <c r="P1339" s="362"/>
      <c r="Q1339" s="362"/>
      <c r="R1339" s="362"/>
      <c r="S1339" s="362"/>
      <c r="T1339" s="362"/>
      <c r="V1339" s="358"/>
      <c r="W1339" s="283"/>
      <c r="X1339" s="363"/>
      <c r="Y1339" s="364"/>
      <c r="Z1339" s="358"/>
      <c r="AA1339" s="358"/>
      <c r="AB1339" s="358"/>
      <c r="AC1339" s="358"/>
      <c r="AD1339" s="358"/>
      <c r="AE1339" s="358"/>
      <c r="AF1339" s="358"/>
      <c r="AG1339" s="358"/>
    </row>
    <row r="1340" spans="1:33" ht="69">
      <c r="A1340" s="356"/>
      <c r="B1340" s="357"/>
      <c r="C1340" s="358"/>
      <c r="D1340" s="358"/>
      <c r="E1340" s="358"/>
      <c r="F1340" s="358"/>
      <c r="G1340" s="359"/>
      <c r="H1340" s="360"/>
      <c r="I1340" s="361"/>
      <c r="J1340" s="307"/>
      <c r="L1340" s="362"/>
      <c r="M1340" s="362"/>
      <c r="N1340" s="362"/>
      <c r="O1340" s="362"/>
      <c r="P1340" s="362"/>
      <c r="Q1340" s="362"/>
      <c r="R1340" s="362"/>
      <c r="S1340" s="362"/>
      <c r="T1340" s="362"/>
      <c r="V1340" s="358"/>
      <c r="W1340" s="283"/>
      <c r="X1340" s="363"/>
      <c r="Y1340" s="364"/>
      <c r="Z1340" s="358"/>
      <c r="AA1340" s="358"/>
      <c r="AB1340" s="358"/>
      <c r="AC1340" s="358"/>
      <c r="AD1340" s="358"/>
      <c r="AE1340" s="358"/>
      <c r="AF1340" s="358"/>
      <c r="AG1340" s="358"/>
    </row>
    <row r="1341" spans="1:33" ht="69">
      <c r="A1341" s="356"/>
      <c r="B1341" s="357"/>
      <c r="C1341" s="358"/>
      <c r="D1341" s="358"/>
      <c r="E1341" s="358"/>
      <c r="F1341" s="358"/>
      <c r="G1341" s="359"/>
      <c r="H1341" s="360"/>
      <c r="I1341" s="361"/>
      <c r="J1341" s="307"/>
      <c r="L1341" s="362"/>
      <c r="M1341" s="362"/>
      <c r="N1341" s="362"/>
      <c r="O1341" s="362"/>
      <c r="P1341" s="362"/>
      <c r="Q1341" s="362"/>
      <c r="R1341" s="362"/>
      <c r="S1341" s="362"/>
      <c r="T1341" s="362"/>
      <c r="V1341" s="358"/>
      <c r="W1341" s="283"/>
      <c r="X1341" s="363"/>
      <c r="Y1341" s="364"/>
      <c r="Z1341" s="358"/>
      <c r="AA1341" s="358"/>
      <c r="AB1341" s="358"/>
      <c r="AC1341" s="358"/>
      <c r="AD1341" s="358"/>
      <c r="AE1341" s="358"/>
      <c r="AF1341" s="358"/>
      <c r="AG1341" s="358"/>
    </row>
    <row r="1342" spans="1:33" ht="69">
      <c r="A1342" s="356"/>
      <c r="B1342" s="357"/>
      <c r="C1342" s="358"/>
      <c r="D1342" s="358"/>
      <c r="E1342" s="358"/>
      <c r="F1342" s="358"/>
      <c r="G1342" s="359"/>
      <c r="H1342" s="360"/>
      <c r="I1342" s="361"/>
      <c r="J1342" s="307"/>
      <c r="L1342" s="362"/>
      <c r="M1342" s="362"/>
      <c r="N1342" s="362"/>
      <c r="O1342" s="362"/>
      <c r="P1342" s="362"/>
      <c r="Q1342" s="362"/>
      <c r="R1342" s="362"/>
      <c r="S1342" s="362"/>
      <c r="T1342" s="362"/>
      <c r="V1342" s="358"/>
      <c r="W1342" s="283"/>
      <c r="X1342" s="363"/>
      <c r="Y1342" s="364"/>
      <c r="Z1342" s="358"/>
      <c r="AA1342" s="358"/>
      <c r="AB1342" s="358"/>
      <c r="AC1342" s="358"/>
      <c r="AD1342" s="358"/>
      <c r="AE1342" s="358"/>
      <c r="AF1342" s="358"/>
      <c r="AG1342" s="358"/>
    </row>
    <row r="1343" spans="1:33" ht="69">
      <c r="A1343" s="356"/>
      <c r="B1343" s="357"/>
      <c r="C1343" s="358"/>
      <c r="D1343" s="358"/>
      <c r="E1343" s="358"/>
      <c r="F1343" s="358"/>
      <c r="G1343" s="359"/>
      <c r="H1343" s="360"/>
      <c r="I1343" s="361"/>
      <c r="J1343" s="307"/>
      <c r="L1343" s="362"/>
      <c r="M1343" s="362"/>
      <c r="N1343" s="362"/>
      <c r="O1343" s="362"/>
      <c r="P1343" s="362"/>
      <c r="Q1343" s="362"/>
      <c r="R1343" s="362"/>
      <c r="S1343" s="362"/>
      <c r="T1343" s="362"/>
      <c r="V1343" s="358"/>
      <c r="W1343" s="283"/>
      <c r="X1343" s="363"/>
      <c r="Y1343" s="364"/>
      <c r="Z1343" s="358"/>
      <c r="AA1343" s="358"/>
      <c r="AB1343" s="358"/>
      <c r="AC1343" s="358"/>
      <c r="AD1343" s="358"/>
      <c r="AE1343" s="358"/>
      <c r="AF1343" s="358"/>
      <c r="AG1343" s="358"/>
    </row>
    <row r="1344" spans="1:33" ht="69">
      <c r="A1344" s="356"/>
      <c r="B1344" s="357"/>
      <c r="C1344" s="358"/>
      <c r="D1344" s="358"/>
      <c r="E1344" s="358"/>
      <c r="F1344" s="358"/>
      <c r="G1344" s="359"/>
      <c r="H1344" s="360"/>
      <c r="I1344" s="361"/>
      <c r="J1344" s="307"/>
      <c r="L1344" s="362"/>
      <c r="M1344" s="362"/>
      <c r="N1344" s="362"/>
      <c r="O1344" s="362"/>
      <c r="P1344" s="362"/>
      <c r="Q1344" s="362"/>
      <c r="R1344" s="362"/>
      <c r="S1344" s="362"/>
      <c r="T1344" s="362"/>
      <c r="V1344" s="358"/>
      <c r="W1344" s="283"/>
      <c r="X1344" s="363"/>
      <c r="Y1344" s="364"/>
      <c r="Z1344" s="358"/>
      <c r="AA1344" s="358"/>
      <c r="AB1344" s="358"/>
      <c r="AC1344" s="358"/>
      <c r="AD1344" s="358"/>
      <c r="AE1344" s="358"/>
      <c r="AF1344" s="358"/>
      <c r="AG1344" s="358"/>
    </row>
    <row r="1345" spans="1:33" ht="69">
      <c r="A1345" s="356"/>
      <c r="B1345" s="357"/>
      <c r="C1345" s="358"/>
      <c r="D1345" s="358"/>
      <c r="E1345" s="358"/>
      <c r="F1345" s="358"/>
      <c r="G1345" s="359"/>
      <c r="H1345" s="360"/>
      <c r="I1345" s="361"/>
      <c r="J1345" s="307"/>
      <c r="L1345" s="362"/>
      <c r="M1345" s="362"/>
      <c r="N1345" s="362"/>
      <c r="O1345" s="362"/>
      <c r="P1345" s="362"/>
      <c r="Q1345" s="362"/>
      <c r="R1345" s="362"/>
      <c r="S1345" s="362"/>
      <c r="T1345" s="362"/>
      <c r="V1345" s="358"/>
      <c r="W1345" s="283"/>
      <c r="X1345" s="363"/>
      <c r="Y1345" s="364"/>
      <c r="Z1345" s="358"/>
      <c r="AA1345" s="358"/>
      <c r="AB1345" s="358"/>
      <c r="AC1345" s="358"/>
      <c r="AD1345" s="358"/>
      <c r="AE1345" s="358"/>
      <c r="AF1345" s="358"/>
      <c r="AG1345" s="358"/>
    </row>
    <row r="1346" spans="1:33" ht="69">
      <c r="A1346" s="356"/>
      <c r="B1346" s="357"/>
      <c r="C1346" s="358"/>
      <c r="D1346" s="358"/>
      <c r="E1346" s="358"/>
      <c r="F1346" s="358"/>
      <c r="G1346" s="359"/>
      <c r="H1346" s="360"/>
      <c r="I1346" s="361"/>
      <c r="J1346" s="307"/>
      <c r="L1346" s="362"/>
      <c r="M1346" s="362"/>
      <c r="N1346" s="362"/>
      <c r="O1346" s="362"/>
      <c r="P1346" s="362"/>
      <c r="Q1346" s="362"/>
      <c r="R1346" s="362"/>
      <c r="S1346" s="362"/>
      <c r="T1346" s="362"/>
      <c r="V1346" s="358"/>
      <c r="W1346" s="283"/>
      <c r="X1346" s="363"/>
      <c r="Y1346" s="364"/>
      <c r="Z1346" s="358"/>
      <c r="AA1346" s="358"/>
      <c r="AB1346" s="358"/>
      <c r="AC1346" s="358"/>
      <c r="AD1346" s="358"/>
      <c r="AE1346" s="358"/>
      <c r="AF1346" s="358"/>
      <c r="AG1346" s="358"/>
    </row>
    <row r="1347" spans="1:33" ht="69">
      <c r="A1347" s="356"/>
      <c r="B1347" s="357"/>
      <c r="C1347" s="358"/>
      <c r="D1347" s="358"/>
      <c r="E1347" s="358"/>
      <c r="F1347" s="358"/>
      <c r="G1347" s="359"/>
      <c r="H1347" s="360"/>
      <c r="I1347" s="361"/>
      <c r="J1347" s="307"/>
      <c r="L1347" s="362"/>
      <c r="M1347" s="362"/>
      <c r="N1347" s="362"/>
      <c r="O1347" s="362"/>
      <c r="P1347" s="362"/>
      <c r="Q1347" s="362"/>
      <c r="R1347" s="362"/>
      <c r="S1347" s="362"/>
      <c r="T1347" s="362"/>
      <c r="V1347" s="358"/>
      <c r="W1347" s="283"/>
      <c r="X1347" s="363"/>
      <c r="Y1347" s="364"/>
      <c r="Z1347" s="358"/>
      <c r="AA1347" s="358"/>
      <c r="AB1347" s="358"/>
      <c r="AC1347" s="358"/>
      <c r="AD1347" s="358"/>
      <c r="AE1347" s="358"/>
      <c r="AF1347" s="358"/>
      <c r="AG1347" s="358"/>
    </row>
    <row r="1348" spans="1:33" ht="69">
      <c r="A1348" s="356"/>
      <c r="B1348" s="357"/>
      <c r="C1348" s="358"/>
      <c r="D1348" s="358"/>
      <c r="E1348" s="358"/>
      <c r="F1348" s="358"/>
      <c r="G1348" s="359"/>
      <c r="H1348" s="360"/>
      <c r="I1348" s="361"/>
      <c r="J1348" s="307"/>
      <c r="L1348" s="362"/>
      <c r="M1348" s="362"/>
      <c r="N1348" s="362"/>
      <c r="O1348" s="362"/>
      <c r="P1348" s="362"/>
      <c r="Q1348" s="362"/>
      <c r="R1348" s="362"/>
      <c r="S1348" s="362"/>
      <c r="T1348" s="362"/>
      <c r="V1348" s="358"/>
      <c r="W1348" s="283"/>
      <c r="X1348" s="363"/>
      <c r="Y1348" s="364"/>
      <c r="Z1348" s="358"/>
      <c r="AA1348" s="358"/>
      <c r="AB1348" s="358"/>
      <c r="AC1348" s="358"/>
      <c r="AD1348" s="358"/>
      <c r="AE1348" s="358"/>
      <c r="AF1348" s="358"/>
      <c r="AG1348" s="358"/>
    </row>
    <row r="1349" spans="1:33" ht="69">
      <c r="A1349" s="356"/>
      <c r="B1349" s="357"/>
      <c r="C1349" s="358"/>
      <c r="D1349" s="358"/>
      <c r="E1349" s="358"/>
      <c r="F1349" s="358"/>
      <c r="G1349" s="359"/>
      <c r="H1349" s="360"/>
      <c r="I1349" s="361"/>
      <c r="J1349" s="307"/>
      <c r="L1349" s="362"/>
      <c r="M1349" s="362"/>
      <c r="N1349" s="362"/>
      <c r="O1349" s="362"/>
      <c r="P1349" s="362"/>
      <c r="Q1349" s="362"/>
      <c r="R1349" s="362"/>
      <c r="S1349" s="362"/>
      <c r="T1349" s="362"/>
      <c r="V1349" s="358"/>
      <c r="W1349" s="283"/>
      <c r="X1349" s="363"/>
      <c r="Y1349" s="364"/>
      <c r="Z1349" s="358"/>
      <c r="AA1349" s="358"/>
      <c r="AB1349" s="358"/>
      <c r="AC1349" s="358"/>
      <c r="AD1349" s="358"/>
      <c r="AE1349" s="358"/>
      <c r="AF1349" s="358"/>
      <c r="AG1349" s="358"/>
    </row>
    <row r="1350" spans="1:33" ht="69">
      <c r="A1350" s="356"/>
      <c r="B1350" s="357"/>
      <c r="C1350" s="358"/>
      <c r="D1350" s="358"/>
      <c r="E1350" s="358"/>
      <c r="F1350" s="358"/>
      <c r="G1350" s="359"/>
      <c r="H1350" s="360"/>
      <c r="I1350" s="361"/>
      <c r="J1350" s="307"/>
      <c r="L1350" s="362"/>
      <c r="M1350" s="362"/>
      <c r="N1350" s="362"/>
      <c r="O1350" s="362"/>
      <c r="P1350" s="362"/>
      <c r="Q1350" s="362"/>
      <c r="R1350" s="362"/>
      <c r="S1350" s="362"/>
      <c r="T1350" s="362"/>
      <c r="V1350" s="358"/>
      <c r="W1350" s="283"/>
      <c r="X1350" s="363"/>
      <c r="Y1350" s="364"/>
      <c r="Z1350" s="358"/>
      <c r="AA1350" s="358"/>
      <c r="AB1350" s="358"/>
      <c r="AC1350" s="358"/>
      <c r="AD1350" s="358"/>
      <c r="AE1350" s="358"/>
      <c r="AF1350" s="358"/>
      <c r="AG1350" s="358"/>
    </row>
    <row r="1351" spans="1:33" ht="69">
      <c r="A1351" s="356"/>
      <c r="B1351" s="357"/>
      <c r="C1351" s="358"/>
      <c r="D1351" s="358"/>
      <c r="E1351" s="358"/>
      <c r="F1351" s="358"/>
      <c r="G1351" s="359"/>
      <c r="H1351" s="360"/>
      <c r="I1351" s="361"/>
      <c r="J1351" s="307"/>
      <c r="L1351" s="362"/>
      <c r="M1351" s="362"/>
      <c r="N1351" s="362"/>
      <c r="O1351" s="362"/>
      <c r="P1351" s="362"/>
      <c r="Q1351" s="362"/>
      <c r="R1351" s="362"/>
      <c r="S1351" s="362"/>
      <c r="T1351" s="362"/>
      <c r="V1351" s="358"/>
      <c r="W1351" s="283"/>
      <c r="X1351" s="363"/>
      <c r="Y1351" s="364"/>
      <c r="Z1351" s="358"/>
      <c r="AA1351" s="358"/>
      <c r="AB1351" s="358"/>
      <c r="AC1351" s="358"/>
      <c r="AD1351" s="358"/>
      <c r="AE1351" s="358"/>
      <c r="AF1351" s="358"/>
      <c r="AG1351" s="358"/>
    </row>
    <row r="1352" spans="1:33" ht="69">
      <c r="A1352" s="356"/>
      <c r="B1352" s="357"/>
      <c r="C1352" s="358"/>
      <c r="D1352" s="358"/>
      <c r="E1352" s="358"/>
      <c r="F1352" s="358"/>
      <c r="G1352" s="359"/>
      <c r="H1352" s="360"/>
      <c r="I1352" s="361"/>
      <c r="J1352" s="307"/>
      <c r="L1352" s="362"/>
      <c r="M1352" s="362"/>
      <c r="N1352" s="362"/>
      <c r="O1352" s="362"/>
      <c r="P1352" s="362"/>
      <c r="Q1352" s="362"/>
      <c r="R1352" s="362"/>
      <c r="S1352" s="362"/>
      <c r="T1352" s="362"/>
      <c r="V1352" s="358"/>
      <c r="W1352" s="283"/>
      <c r="X1352" s="363"/>
      <c r="Y1352" s="364"/>
      <c r="Z1352" s="358"/>
      <c r="AA1352" s="358"/>
      <c r="AB1352" s="358"/>
      <c r="AC1352" s="358"/>
      <c r="AD1352" s="358"/>
      <c r="AE1352" s="358"/>
      <c r="AF1352" s="358"/>
      <c r="AG1352" s="358"/>
    </row>
    <row r="1353" spans="1:33" ht="69">
      <c r="A1353" s="356"/>
      <c r="B1353" s="357"/>
      <c r="C1353" s="358"/>
      <c r="D1353" s="358"/>
      <c r="E1353" s="358"/>
      <c r="F1353" s="358"/>
      <c r="G1353" s="359"/>
      <c r="H1353" s="360"/>
      <c r="I1353" s="361"/>
      <c r="J1353" s="307"/>
      <c r="L1353" s="362"/>
      <c r="M1353" s="362"/>
      <c r="N1353" s="362"/>
      <c r="O1353" s="362"/>
      <c r="P1353" s="362"/>
      <c r="Q1353" s="362"/>
      <c r="R1353" s="362"/>
      <c r="S1353" s="362"/>
      <c r="T1353" s="362"/>
      <c r="V1353" s="358"/>
      <c r="W1353" s="283"/>
      <c r="X1353" s="363"/>
      <c r="Y1353" s="364"/>
      <c r="Z1353" s="358"/>
      <c r="AA1353" s="358"/>
      <c r="AB1353" s="358"/>
      <c r="AC1353" s="358"/>
      <c r="AD1353" s="358"/>
      <c r="AE1353" s="358"/>
      <c r="AF1353" s="358"/>
      <c r="AG1353" s="358"/>
    </row>
    <row r="1354" spans="1:33" ht="69">
      <c r="A1354" s="356"/>
      <c r="B1354" s="357"/>
      <c r="C1354" s="358"/>
      <c r="D1354" s="358"/>
      <c r="E1354" s="358"/>
      <c r="F1354" s="358"/>
      <c r="G1354" s="359"/>
      <c r="H1354" s="360"/>
      <c r="I1354" s="361"/>
      <c r="J1354" s="307"/>
      <c r="L1354" s="362"/>
      <c r="M1354" s="362"/>
      <c r="N1354" s="362"/>
      <c r="O1354" s="362"/>
      <c r="P1354" s="362"/>
      <c r="Q1354" s="362"/>
      <c r="R1354" s="362"/>
      <c r="S1354" s="362"/>
      <c r="T1354" s="362"/>
      <c r="V1354" s="358"/>
      <c r="W1354" s="283"/>
      <c r="X1354" s="363"/>
      <c r="Y1354" s="364"/>
      <c r="Z1354" s="358"/>
      <c r="AA1354" s="358"/>
      <c r="AB1354" s="358"/>
      <c r="AC1354" s="358"/>
      <c r="AD1354" s="358"/>
      <c r="AE1354" s="358"/>
      <c r="AF1354" s="358"/>
      <c r="AG1354" s="358"/>
    </row>
    <row r="1355" spans="1:33" ht="69">
      <c r="A1355" s="356"/>
      <c r="B1355" s="357"/>
      <c r="C1355" s="358"/>
      <c r="D1355" s="358"/>
      <c r="E1355" s="358"/>
      <c r="F1355" s="358"/>
      <c r="G1355" s="359"/>
      <c r="H1355" s="360"/>
      <c r="I1355" s="361"/>
      <c r="J1355" s="307"/>
      <c r="L1355" s="362"/>
      <c r="M1355" s="362"/>
      <c r="N1355" s="362"/>
      <c r="O1355" s="362"/>
      <c r="P1355" s="362"/>
      <c r="Q1355" s="362"/>
      <c r="R1355" s="362"/>
      <c r="S1355" s="362"/>
      <c r="T1355" s="362"/>
      <c r="V1355" s="358"/>
      <c r="W1355" s="283"/>
      <c r="X1355" s="363"/>
      <c r="Y1355" s="364"/>
      <c r="Z1355" s="358"/>
      <c r="AA1355" s="358"/>
      <c r="AB1355" s="358"/>
      <c r="AC1355" s="358"/>
      <c r="AD1355" s="358"/>
      <c r="AE1355" s="358"/>
      <c r="AF1355" s="358"/>
      <c r="AG1355" s="358"/>
    </row>
    <row r="1356" spans="1:33" ht="69">
      <c r="A1356" s="356"/>
      <c r="B1356" s="357"/>
      <c r="C1356" s="358"/>
      <c r="D1356" s="358"/>
      <c r="E1356" s="358"/>
      <c r="F1356" s="358"/>
      <c r="G1356" s="359"/>
      <c r="H1356" s="360"/>
      <c r="I1356" s="361"/>
      <c r="J1356" s="307"/>
      <c r="L1356" s="362"/>
      <c r="M1356" s="362"/>
      <c r="N1356" s="362"/>
      <c r="O1356" s="362"/>
      <c r="P1356" s="362"/>
      <c r="Q1356" s="362"/>
      <c r="R1356" s="362"/>
      <c r="S1356" s="362"/>
      <c r="T1356" s="362"/>
      <c r="V1356" s="358"/>
      <c r="W1356" s="283"/>
      <c r="X1356" s="363"/>
      <c r="Y1356" s="364"/>
      <c r="Z1356" s="358"/>
      <c r="AA1356" s="358"/>
      <c r="AB1356" s="358"/>
      <c r="AC1356" s="358"/>
      <c r="AD1356" s="358"/>
      <c r="AE1356" s="358"/>
      <c r="AF1356" s="358"/>
      <c r="AG1356" s="358"/>
    </row>
    <row r="1357" spans="1:33" ht="69">
      <c r="A1357" s="356"/>
      <c r="B1357" s="357"/>
      <c r="C1357" s="358"/>
      <c r="D1357" s="358"/>
      <c r="E1357" s="358"/>
      <c r="F1357" s="358"/>
      <c r="G1357" s="359"/>
      <c r="H1357" s="360"/>
      <c r="I1357" s="361"/>
      <c r="J1357" s="307"/>
      <c r="L1357" s="362"/>
      <c r="M1357" s="362"/>
      <c r="N1357" s="362"/>
      <c r="O1357" s="362"/>
      <c r="P1357" s="362"/>
      <c r="Q1357" s="362"/>
      <c r="R1357" s="362"/>
      <c r="S1357" s="362"/>
      <c r="T1357" s="362"/>
      <c r="V1357" s="358"/>
      <c r="W1357" s="283"/>
      <c r="X1357" s="363"/>
      <c r="Y1357" s="364"/>
      <c r="Z1357" s="358"/>
      <c r="AA1357" s="358"/>
      <c r="AB1357" s="358"/>
      <c r="AC1357" s="358"/>
      <c r="AD1357" s="358"/>
      <c r="AE1357" s="358"/>
      <c r="AF1357" s="358"/>
      <c r="AG1357" s="358"/>
    </row>
    <row r="1358" spans="1:33" ht="69">
      <c r="A1358" s="356"/>
      <c r="B1358" s="357"/>
      <c r="C1358" s="358"/>
      <c r="D1358" s="358"/>
      <c r="E1358" s="358"/>
      <c r="F1358" s="358"/>
      <c r="G1358" s="359"/>
      <c r="H1358" s="360"/>
      <c r="I1358" s="361"/>
      <c r="J1358" s="307"/>
      <c r="L1358" s="362"/>
      <c r="M1358" s="362"/>
      <c r="N1358" s="362"/>
      <c r="O1358" s="362"/>
      <c r="P1358" s="362"/>
      <c r="Q1358" s="362"/>
      <c r="R1358" s="362"/>
      <c r="S1358" s="362"/>
      <c r="T1358" s="362"/>
      <c r="V1358" s="358"/>
      <c r="W1358" s="283"/>
      <c r="X1358" s="363"/>
      <c r="Y1358" s="364"/>
      <c r="Z1358" s="358"/>
      <c r="AA1358" s="358"/>
      <c r="AB1358" s="358"/>
      <c r="AC1358" s="358"/>
      <c r="AD1358" s="358"/>
      <c r="AE1358" s="358"/>
      <c r="AF1358" s="358"/>
      <c r="AG1358" s="358"/>
    </row>
    <row r="1359" spans="1:33" ht="69">
      <c r="A1359" s="356"/>
      <c r="B1359" s="357"/>
      <c r="C1359" s="358"/>
      <c r="D1359" s="358"/>
      <c r="E1359" s="358"/>
      <c r="F1359" s="358"/>
      <c r="G1359" s="359"/>
      <c r="H1359" s="360"/>
      <c r="I1359" s="361"/>
      <c r="J1359" s="307"/>
      <c r="L1359" s="362"/>
      <c r="M1359" s="362"/>
      <c r="N1359" s="362"/>
      <c r="O1359" s="362"/>
      <c r="P1359" s="362"/>
      <c r="Q1359" s="362"/>
      <c r="R1359" s="362"/>
      <c r="S1359" s="362"/>
      <c r="T1359" s="362"/>
      <c r="V1359" s="358"/>
      <c r="W1359" s="283"/>
      <c r="X1359" s="363"/>
      <c r="Y1359" s="364"/>
      <c r="Z1359" s="358"/>
      <c r="AA1359" s="358"/>
      <c r="AB1359" s="358"/>
      <c r="AC1359" s="358"/>
      <c r="AD1359" s="358"/>
      <c r="AE1359" s="358"/>
      <c r="AF1359" s="358"/>
      <c r="AG1359" s="358"/>
    </row>
    <row r="1360" spans="1:33" ht="69">
      <c r="A1360" s="356"/>
      <c r="B1360" s="357"/>
      <c r="C1360" s="358"/>
      <c r="D1360" s="358"/>
      <c r="E1360" s="358"/>
      <c r="F1360" s="358"/>
      <c r="G1360" s="359"/>
      <c r="H1360" s="360"/>
      <c r="I1360" s="361"/>
      <c r="J1360" s="307"/>
      <c r="L1360" s="362"/>
      <c r="M1360" s="362"/>
      <c r="N1360" s="362"/>
      <c r="O1360" s="362"/>
      <c r="P1360" s="362"/>
      <c r="Q1360" s="362"/>
      <c r="R1360" s="362"/>
      <c r="S1360" s="362"/>
      <c r="T1360" s="362"/>
      <c r="V1360" s="358"/>
      <c r="W1360" s="283"/>
      <c r="X1360" s="363"/>
      <c r="Y1360" s="364"/>
      <c r="Z1360" s="358"/>
      <c r="AA1360" s="358"/>
      <c r="AB1360" s="358"/>
      <c r="AC1360" s="358"/>
      <c r="AD1360" s="358"/>
      <c r="AE1360" s="358"/>
      <c r="AF1360" s="358"/>
      <c r="AG1360" s="358"/>
    </row>
    <row r="1361" spans="1:33" ht="69">
      <c r="A1361" s="356"/>
      <c r="B1361" s="357"/>
      <c r="C1361" s="358"/>
      <c r="D1361" s="358"/>
      <c r="E1361" s="358"/>
      <c r="F1361" s="358"/>
      <c r="G1361" s="359"/>
      <c r="H1361" s="360"/>
      <c r="I1361" s="361"/>
      <c r="J1361" s="307"/>
      <c r="L1361" s="362"/>
      <c r="M1361" s="362"/>
      <c r="N1361" s="362"/>
      <c r="O1361" s="362"/>
      <c r="P1361" s="362"/>
      <c r="Q1361" s="362"/>
      <c r="R1361" s="362"/>
      <c r="S1361" s="362"/>
      <c r="T1361" s="362"/>
      <c r="V1361" s="358"/>
      <c r="W1361" s="283"/>
      <c r="X1361" s="363"/>
      <c r="Y1361" s="364"/>
      <c r="Z1361" s="358"/>
      <c r="AA1361" s="358"/>
      <c r="AB1361" s="358"/>
      <c r="AC1361" s="358"/>
      <c r="AD1361" s="358"/>
      <c r="AE1361" s="358"/>
      <c r="AF1361" s="358"/>
      <c r="AG1361" s="358"/>
    </row>
    <row r="1362" spans="1:33" ht="69">
      <c r="A1362" s="356"/>
      <c r="B1362" s="357"/>
      <c r="C1362" s="358"/>
      <c r="D1362" s="358"/>
      <c r="E1362" s="358"/>
      <c r="F1362" s="358"/>
      <c r="G1362" s="359"/>
      <c r="H1362" s="360"/>
      <c r="I1362" s="361"/>
      <c r="J1362" s="307"/>
      <c r="L1362" s="362"/>
      <c r="M1362" s="362"/>
      <c r="N1362" s="362"/>
      <c r="O1362" s="362"/>
      <c r="P1362" s="362"/>
      <c r="Q1362" s="362"/>
      <c r="R1362" s="362"/>
      <c r="S1362" s="362"/>
      <c r="T1362" s="362"/>
      <c r="V1362" s="358"/>
      <c r="W1362" s="283"/>
      <c r="X1362" s="363"/>
      <c r="Y1362" s="364"/>
      <c r="Z1362" s="358"/>
      <c r="AA1362" s="358"/>
      <c r="AB1362" s="358"/>
      <c r="AC1362" s="358"/>
      <c r="AD1362" s="358"/>
      <c r="AE1362" s="358"/>
      <c r="AF1362" s="358"/>
      <c r="AG1362" s="358"/>
    </row>
    <row r="1363" spans="1:33" ht="69">
      <c r="A1363" s="356"/>
      <c r="B1363" s="357"/>
      <c r="C1363" s="358"/>
      <c r="D1363" s="358"/>
      <c r="E1363" s="358"/>
      <c r="F1363" s="358"/>
      <c r="G1363" s="359"/>
      <c r="H1363" s="360"/>
      <c r="I1363" s="361"/>
      <c r="J1363" s="307"/>
      <c r="L1363" s="362"/>
      <c r="M1363" s="362"/>
      <c r="N1363" s="362"/>
      <c r="O1363" s="362"/>
      <c r="P1363" s="362"/>
      <c r="Q1363" s="362"/>
      <c r="R1363" s="362"/>
      <c r="S1363" s="362"/>
      <c r="T1363" s="362"/>
      <c r="V1363" s="358"/>
      <c r="W1363" s="283"/>
      <c r="X1363" s="363"/>
      <c r="Y1363" s="364"/>
      <c r="Z1363" s="358"/>
      <c r="AA1363" s="358"/>
      <c r="AB1363" s="358"/>
      <c r="AC1363" s="358"/>
      <c r="AD1363" s="358"/>
      <c r="AE1363" s="358"/>
      <c r="AF1363" s="358"/>
      <c r="AG1363" s="358"/>
    </row>
    <row r="1364" spans="1:33" ht="69">
      <c r="A1364" s="356"/>
      <c r="B1364" s="357"/>
      <c r="C1364" s="358"/>
      <c r="D1364" s="358"/>
      <c r="E1364" s="358"/>
      <c r="F1364" s="358"/>
      <c r="G1364" s="359"/>
      <c r="H1364" s="360"/>
      <c r="I1364" s="361"/>
      <c r="J1364" s="307"/>
      <c r="L1364" s="362"/>
      <c r="M1364" s="362"/>
      <c r="N1364" s="362"/>
      <c r="O1364" s="362"/>
      <c r="P1364" s="362"/>
      <c r="Q1364" s="362"/>
      <c r="R1364" s="362"/>
      <c r="S1364" s="362"/>
      <c r="T1364" s="362"/>
      <c r="V1364" s="358"/>
      <c r="W1364" s="283"/>
      <c r="X1364" s="363"/>
      <c r="Y1364" s="364"/>
      <c r="Z1364" s="358"/>
      <c r="AA1364" s="358"/>
      <c r="AB1364" s="358"/>
      <c r="AC1364" s="358"/>
      <c r="AD1364" s="358"/>
      <c r="AE1364" s="358"/>
      <c r="AF1364" s="358"/>
      <c r="AG1364" s="358"/>
    </row>
    <row r="1365" spans="1:33" ht="69">
      <c r="A1365" s="356"/>
      <c r="B1365" s="357"/>
      <c r="C1365" s="358"/>
      <c r="D1365" s="358"/>
      <c r="E1365" s="358"/>
      <c r="F1365" s="358"/>
      <c r="G1365" s="359"/>
      <c r="H1365" s="360"/>
      <c r="I1365" s="361"/>
      <c r="J1365" s="307"/>
      <c r="L1365" s="362"/>
      <c r="M1365" s="362"/>
      <c r="N1365" s="362"/>
      <c r="O1365" s="362"/>
      <c r="P1365" s="362"/>
      <c r="Q1365" s="362"/>
      <c r="R1365" s="362"/>
      <c r="S1365" s="362"/>
      <c r="T1365" s="362"/>
      <c r="V1365" s="358"/>
      <c r="W1365" s="283"/>
      <c r="X1365" s="363"/>
      <c r="Y1365" s="364"/>
      <c r="Z1365" s="358"/>
      <c r="AA1365" s="358"/>
      <c r="AB1365" s="358"/>
      <c r="AC1365" s="358"/>
      <c r="AD1365" s="358"/>
      <c r="AE1365" s="358"/>
      <c r="AF1365" s="358"/>
      <c r="AG1365" s="358"/>
    </row>
    <row r="1366" spans="1:33" ht="69">
      <c r="A1366" s="356"/>
      <c r="B1366" s="357"/>
      <c r="C1366" s="358"/>
      <c r="D1366" s="358"/>
      <c r="E1366" s="358"/>
      <c r="F1366" s="358"/>
      <c r="G1366" s="359"/>
      <c r="H1366" s="360"/>
      <c r="I1366" s="361"/>
      <c r="J1366" s="307"/>
      <c r="L1366" s="362"/>
      <c r="M1366" s="362"/>
      <c r="N1366" s="362"/>
      <c r="O1366" s="362"/>
      <c r="P1366" s="362"/>
      <c r="Q1366" s="362"/>
      <c r="R1366" s="362"/>
      <c r="S1366" s="362"/>
      <c r="T1366" s="362"/>
      <c r="V1366" s="358"/>
      <c r="W1366" s="283"/>
      <c r="X1366" s="363"/>
      <c r="Y1366" s="364"/>
      <c r="Z1366" s="358"/>
      <c r="AA1366" s="358"/>
      <c r="AB1366" s="358"/>
      <c r="AC1366" s="358"/>
      <c r="AD1366" s="358"/>
      <c r="AE1366" s="358"/>
      <c r="AF1366" s="358"/>
      <c r="AG1366" s="358"/>
    </row>
    <row r="1367" spans="1:33" ht="69">
      <c r="A1367" s="356"/>
      <c r="B1367" s="357"/>
      <c r="C1367" s="358"/>
      <c r="D1367" s="358"/>
      <c r="E1367" s="358"/>
      <c r="F1367" s="358"/>
      <c r="G1367" s="359"/>
      <c r="H1367" s="360"/>
      <c r="I1367" s="361"/>
      <c r="J1367" s="307"/>
      <c r="L1367" s="362"/>
      <c r="M1367" s="362"/>
      <c r="N1367" s="362"/>
      <c r="O1367" s="362"/>
      <c r="P1367" s="362"/>
      <c r="Q1367" s="362"/>
      <c r="R1367" s="362"/>
      <c r="S1367" s="362"/>
      <c r="T1367" s="362"/>
      <c r="V1367" s="358"/>
      <c r="W1367" s="283"/>
      <c r="X1367" s="363"/>
      <c r="Y1367" s="364"/>
      <c r="Z1367" s="358"/>
      <c r="AA1367" s="358"/>
      <c r="AB1367" s="358"/>
      <c r="AC1367" s="358"/>
      <c r="AD1367" s="358"/>
      <c r="AE1367" s="358"/>
      <c r="AF1367" s="358"/>
      <c r="AG1367" s="358"/>
    </row>
    <row r="1368" spans="1:33" ht="69">
      <c r="A1368" s="356"/>
      <c r="B1368" s="357"/>
      <c r="C1368" s="358"/>
      <c r="D1368" s="358"/>
      <c r="E1368" s="358"/>
      <c r="F1368" s="358"/>
      <c r="G1368" s="359"/>
      <c r="H1368" s="360"/>
      <c r="I1368" s="361"/>
      <c r="J1368" s="307"/>
      <c r="L1368" s="362"/>
      <c r="M1368" s="362"/>
      <c r="N1368" s="362"/>
      <c r="O1368" s="362"/>
      <c r="P1368" s="362"/>
      <c r="Q1368" s="362"/>
      <c r="R1368" s="362"/>
      <c r="S1368" s="362"/>
      <c r="T1368" s="362"/>
      <c r="V1368" s="358"/>
      <c r="W1368" s="283"/>
      <c r="X1368" s="363"/>
      <c r="Y1368" s="364"/>
      <c r="Z1368" s="358"/>
      <c r="AA1368" s="358"/>
      <c r="AB1368" s="358"/>
      <c r="AC1368" s="358"/>
      <c r="AD1368" s="358"/>
      <c r="AE1368" s="358"/>
      <c r="AF1368" s="358"/>
      <c r="AG1368" s="358"/>
    </row>
    <row r="1369" spans="1:33" ht="69">
      <c r="A1369" s="356"/>
      <c r="B1369" s="357"/>
      <c r="C1369" s="358"/>
      <c r="D1369" s="358"/>
      <c r="E1369" s="358"/>
      <c r="F1369" s="358"/>
      <c r="G1369" s="359"/>
      <c r="H1369" s="360"/>
      <c r="I1369" s="361"/>
      <c r="J1369" s="307"/>
      <c r="L1369" s="362"/>
      <c r="M1369" s="362"/>
      <c r="N1369" s="362"/>
      <c r="O1369" s="362"/>
      <c r="P1369" s="362"/>
      <c r="Q1369" s="362"/>
      <c r="R1369" s="362"/>
      <c r="S1369" s="362"/>
      <c r="T1369" s="362"/>
      <c r="V1369" s="358"/>
      <c r="W1369" s="283"/>
      <c r="X1369" s="363"/>
      <c r="Y1369" s="364"/>
      <c r="Z1369" s="358"/>
      <c r="AA1369" s="358"/>
      <c r="AB1369" s="358"/>
      <c r="AC1369" s="358"/>
      <c r="AD1369" s="358"/>
      <c r="AE1369" s="358"/>
      <c r="AF1369" s="358"/>
      <c r="AG1369" s="358"/>
    </row>
    <row r="1370" spans="1:33" ht="69">
      <c r="A1370" s="356"/>
      <c r="B1370" s="357"/>
      <c r="C1370" s="358"/>
      <c r="D1370" s="358"/>
      <c r="E1370" s="358"/>
      <c r="F1370" s="358"/>
      <c r="G1370" s="359"/>
      <c r="H1370" s="360"/>
      <c r="I1370" s="361"/>
      <c r="J1370" s="307"/>
      <c r="L1370" s="362"/>
      <c r="M1370" s="362"/>
      <c r="N1370" s="362"/>
      <c r="O1370" s="362"/>
      <c r="P1370" s="362"/>
      <c r="Q1370" s="362"/>
      <c r="R1370" s="362"/>
      <c r="S1370" s="362"/>
      <c r="T1370" s="362"/>
      <c r="V1370" s="358"/>
      <c r="W1370" s="283"/>
      <c r="X1370" s="363"/>
      <c r="Y1370" s="364"/>
      <c r="Z1370" s="358"/>
      <c r="AA1370" s="358"/>
      <c r="AB1370" s="358"/>
      <c r="AC1370" s="358"/>
      <c r="AD1370" s="358"/>
      <c r="AE1370" s="358"/>
      <c r="AF1370" s="358"/>
      <c r="AG1370" s="358"/>
    </row>
    <row r="1371" spans="1:33" ht="69">
      <c r="A1371" s="356"/>
      <c r="B1371" s="357"/>
      <c r="C1371" s="358"/>
      <c r="D1371" s="358"/>
      <c r="E1371" s="358"/>
      <c r="F1371" s="358"/>
      <c r="G1371" s="359"/>
      <c r="H1371" s="360"/>
      <c r="I1371" s="361"/>
      <c r="J1371" s="307"/>
      <c r="L1371" s="362"/>
      <c r="M1371" s="362"/>
      <c r="N1371" s="362"/>
      <c r="O1371" s="362"/>
      <c r="P1371" s="362"/>
      <c r="Q1371" s="362"/>
      <c r="R1371" s="362"/>
      <c r="S1371" s="362"/>
      <c r="T1371" s="362"/>
      <c r="V1371" s="358"/>
      <c r="W1371" s="283"/>
      <c r="X1371" s="363"/>
      <c r="Y1371" s="364"/>
      <c r="Z1371" s="358"/>
      <c r="AA1371" s="358"/>
      <c r="AB1371" s="358"/>
      <c r="AC1371" s="358"/>
      <c r="AD1371" s="358"/>
      <c r="AE1371" s="358"/>
      <c r="AF1371" s="358"/>
      <c r="AG1371" s="358"/>
    </row>
    <row r="1372" spans="1:33" ht="69">
      <c r="A1372" s="356"/>
      <c r="B1372" s="357"/>
      <c r="C1372" s="358"/>
      <c r="D1372" s="358"/>
      <c r="E1372" s="358"/>
      <c r="F1372" s="358"/>
      <c r="G1372" s="359"/>
      <c r="H1372" s="360"/>
      <c r="I1372" s="361"/>
      <c r="J1372" s="307"/>
      <c r="L1372" s="362"/>
      <c r="M1372" s="362"/>
      <c r="N1372" s="362"/>
      <c r="O1372" s="362"/>
      <c r="P1372" s="362"/>
      <c r="Q1372" s="362"/>
      <c r="R1372" s="362"/>
      <c r="S1372" s="362"/>
      <c r="T1372" s="362"/>
      <c r="V1372" s="358"/>
      <c r="W1372" s="283"/>
      <c r="X1372" s="363"/>
      <c r="Y1372" s="364"/>
      <c r="Z1372" s="358"/>
      <c r="AA1372" s="358"/>
      <c r="AB1372" s="358"/>
      <c r="AC1372" s="358"/>
      <c r="AD1372" s="358"/>
      <c r="AE1372" s="358"/>
      <c r="AF1372" s="358"/>
      <c r="AG1372" s="358"/>
    </row>
    <row r="1373" spans="1:33" ht="69">
      <c r="A1373" s="356"/>
      <c r="B1373" s="357"/>
      <c r="C1373" s="358"/>
      <c r="D1373" s="358"/>
      <c r="E1373" s="358"/>
      <c r="F1373" s="358"/>
      <c r="G1373" s="359"/>
      <c r="H1373" s="360"/>
      <c r="I1373" s="361"/>
      <c r="J1373" s="307"/>
      <c r="L1373" s="362"/>
      <c r="M1373" s="362"/>
      <c r="N1373" s="362"/>
      <c r="O1373" s="362"/>
      <c r="P1373" s="362"/>
      <c r="Q1373" s="362"/>
      <c r="R1373" s="362"/>
      <c r="S1373" s="362"/>
      <c r="T1373" s="362"/>
      <c r="V1373" s="358"/>
      <c r="W1373" s="283"/>
      <c r="X1373" s="363"/>
      <c r="Y1373" s="364"/>
      <c r="Z1373" s="358"/>
      <c r="AA1373" s="358"/>
      <c r="AB1373" s="358"/>
      <c r="AC1373" s="358"/>
      <c r="AD1373" s="358"/>
      <c r="AE1373" s="358"/>
      <c r="AF1373" s="358"/>
      <c r="AG1373" s="358"/>
    </row>
    <row r="1374" spans="1:33" ht="69">
      <c r="A1374" s="356"/>
      <c r="B1374" s="357"/>
      <c r="C1374" s="358"/>
      <c r="D1374" s="358"/>
      <c r="E1374" s="358"/>
      <c r="F1374" s="358"/>
      <c r="G1374" s="359"/>
      <c r="H1374" s="360"/>
      <c r="I1374" s="361"/>
      <c r="J1374" s="307"/>
      <c r="L1374" s="362"/>
      <c r="M1374" s="362"/>
      <c r="N1374" s="362"/>
      <c r="O1374" s="362"/>
      <c r="P1374" s="362"/>
      <c r="Q1374" s="362"/>
      <c r="R1374" s="362"/>
      <c r="S1374" s="362"/>
      <c r="T1374" s="362"/>
      <c r="V1374" s="358"/>
      <c r="W1374" s="283"/>
      <c r="X1374" s="363"/>
      <c r="Y1374" s="364"/>
      <c r="Z1374" s="358"/>
      <c r="AA1374" s="358"/>
      <c r="AB1374" s="358"/>
      <c r="AC1374" s="358"/>
      <c r="AD1374" s="358"/>
      <c r="AE1374" s="358"/>
      <c r="AF1374" s="358"/>
      <c r="AG1374" s="358"/>
    </row>
    <row r="1375" spans="1:33" ht="69">
      <c r="A1375" s="356"/>
      <c r="B1375" s="357"/>
      <c r="C1375" s="358"/>
      <c r="D1375" s="358"/>
      <c r="E1375" s="358"/>
      <c r="F1375" s="358"/>
      <c r="G1375" s="359"/>
      <c r="H1375" s="360"/>
      <c r="I1375" s="361"/>
      <c r="J1375" s="307"/>
      <c r="L1375" s="362"/>
      <c r="M1375" s="362"/>
      <c r="N1375" s="362"/>
      <c r="O1375" s="362"/>
      <c r="P1375" s="362"/>
      <c r="Q1375" s="362"/>
      <c r="R1375" s="362"/>
      <c r="S1375" s="362"/>
      <c r="T1375" s="362"/>
      <c r="V1375" s="358"/>
      <c r="W1375" s="283"/>
      <c r="X1375" s="363"/>
      <c r="Y1375" s="364"/>
      <c r="Z1375" s="358"/>
      <c r="AA1375" s="358"/>
      <c r="AB1375" s="358"/>
      <c r="AC1375" s="358"/>
      <c r="AD1375" s="358"/>
      <c r="AE1375" s="358"/>
      <c r="AF1375" s="358"/>
      <c r="AG1375" s="358"/>
    </row>
    <row r="1376" spans="1:33" ht="69">
      <c r="A1376" s="356"/>
      <c r="B1376" s="357"/>
      <c r="C1376" s="358"/>
      <c r="D1376" s="358"/>
      <c r="E1376" s="358"/>
      <c r="F1376" s="358"/>
      <c r="G1376" s="359"/>
      <c r="H1376" s="360"/>
      <c r="I1376" s="361"/>
      <c r="J1376" s="307"/>
      <c r="L1376" s="362"/>
      <c r="M1376" s="362"/>
      <c r="N1376" s="362"/>
      <c r="O1376" s="362"/>
      <c r="P1376" s="362"/>
      <c r="Q1376" s="362"/>
      <c r="R1376" s="362"/>
      <c r="S1376" s="362"/>
      <c r="T1376" s="362"/>
      <c r="V1376" s="358"/>
      <c r="W1376" s="283"/>
      <c r="X1376" s="363"/>
      <c r="Y1376" s="364"/>
      <c r="Z1376" s="358"/>
      <c r="AA1376" s="358"/>
      <c r="AB1376" s="358"/>
      <c r="AC1376" s="358"/>
      <c r="AD1376" s="358"/>
      <c r="AE1376" s="358"/>
      <c r="AF1376" s="358"/>
      <c r="AG1376" s="358"/>
    </row>
    <row r="1377" spans="1:33" ht="69">
      <c r="A1377" s="356"/>
      <c r="B1377" s="357"/>
      <c r="C1377" s="358"/>
      <c r="D1377" s="358"/>
      <c r="E1377" s="358"/>
      <c r="F1377" s="358"/>
      <c r="G1377" s="359"/>
      <c r="H1377" s="360"/>
      <c r="I1377" s="361"/>
      <c r="J1377" s="307"/>
      <c r="L1377" s="362"/>
      <c r="M1377" s="362"/>
      <c r="N1377" s="362"/>
      <c r="O1377" s="362"/>
      <c r="P1377" s="362"/>
      <c r="Q1377" s="362"/>
      <c r="R1377" s="362"/>
      <c r="S1377" s="362"/>
      <c r="T1377" s="362"/>
      <c r="V1377" s="358"/>
      <c r="W1377" s="283"/>
      <c r="X1377" s="363"/>
      <c r="Y1377" s="364"/>
      <c r="Z1377" s="358"/>
      <c r="AA1377" s="358"/>
      <c r="AB1377" s="358"/>
      <c r="AC1377" s="358"/>
      <c r="AD1377" s="358"/>
      <c r="AE1377" s="358"/>
      <c r="AF1377" s="358"/>
      <c r="AG1377" s="358"/>
    </row>
    <row r="1378" spans="1:33" ht="69">
      <c r="A1378" s="356"/>
      <c r="B1378" s="357"/>
      <c r="C1378" s="358"/>
      <c r="D1378" s="358"/>
      <c r="E1378" s="358"/>
      <c r="F1378" s="358"/>
      <c r="G1378" s="359"/>
      <c r="H1378" s="360"/>
      <c r="I1378" s="361"/>
      <c r="J1378" s="307"/>
      <c r="L1378" s="362"/>
      <c r="M1378" s="362"/>
      <c r="N1378" s="362"/>
      <c r="O1378" s="362"/>
      <c r="P1378" s="362"/>
      <c r="Q1378" s="362"/>
      <c r="R1378" s="362"/>
      <c r="S1378" s="362"/>
      <c r="T1378" s="362"/>
      <c r="V1378" s="358"/>
      <c r="W1378" s="283"/>
      <c r="X1378" s="363"/>
      <c r="Y1378" s="364"/>
      <c r="Z1378" s="358"/>
      <c r="AA1378" s="358"/>
      <c r="AB1378" s="358"/>
      <c r="AC1378" s="358"/>
      <c r="AD1378" s="358"/>
      <c r="AE1378" s="358"/>
      <c r="AF1378" s="358"/>
      <c r="AG1378" s="358"/>
    </row>
    <row r="1379" spans="1:33" ht="69">
      <c r="A1379" s="356"/>
      <c r="B1379" s="357"/>
      <c r="C1379" s="358"/>
      <c r="D1379" s="358"/>
      <c r="E1379" s="358"/>
      <c r="F1379" s="358"/>
      <c r="G1379" s="359"/>
      <c r="H1379" s="360"/>
      <c r="I1379" s="361"/>
      <c r="J1379" s="307"/>
      <c r="L1379" s="362"/>
      <c r="M1379" s="362"/>
      <c r="N1379" s="362"/>
      <c r="O1379" s="362"/>
      <c r="P1379" s="362"/>
      <c r="Q1379" s="362"/>
      <c r="R1379" s="362"/>
      <c r="S1379" s="362"/>
      <c r="T1379" s="362"/>
      <c r="V1379" s="358"/>
      <c r="W1379" s="283"/>
      <c r="X1379" s="363"/>
      <c r="Y1379" s="364"/>
      <c r="Z1379" s="358"/>
      <c r="AA1379" s="358"/>
      <c r="AB1379" s="358"/>
      <c r="AC1379" s="358"/>
      <c r="AD1379" s="358"/>
      <c r="AE1379" s="358"/>
      <c r="AF1379" s="358"/>
      <c r="AG1379" s="358"/>
    </row>
    <row r="1380" spans="1:33" ht="69">
      <c r="A1380" s="356"/>
      <c r="B1380" s="357"/>
      <c r="C1380" s="358"/>
      <c r="D1380" s="358"/>
      <c r="E1380" s="358"/>
      <c r="F1380" s="358"/>
      <c r="G1380" s="359"/>
      <c r="H1380" s="360"/>
      <c r="I1380" s="361"/>
      <c r="J1380" s="307"/>
      <c r="L1380" s="362"/>
      <c r="M1380" s="362"/>
      <c r="N1380" s="362"/>
      <c r="O1380" s="362"/>
      <c r="P1380" s="362"/>
      <c r="Q1380" s="362"/>
      <c r="R1380" s="362"/>
      <c r="S1380" s="362"/>
      <c r="T1380" s="362"/>
      <c r="V1380" s="358"/>
      <c r="W1380" s="283"/>
      <c r="X1380" s="363"/>
      <c r="Y1380" s="364"/>
      <c r="Z1380" s="358"/>
      <c r="AA1380" s="358"/>
      <c r="AB1380" s="358"/>
      <c r="AC1380" s="358"/>
      <c r="AD1380" s="358"/>
      <c r="AE1380" s="358"/>
      <c r="AF1380" s="358"/>
      <c r="AG1380" s="358"/>
    </row>
    <row r="1381" spans="1:33" ht="69">
      <c r="A1381" s="356"/>
      <c r="B1381" s="357"/>
      <c r="C1381" s="358"/>
      <c r="D1381" s="358"/>
      <c r="E1381" s="358"/>
      <c r="F1381" s="358"/>
      <c r="G1381" s="359"/>
      <c r="H1381" s="360"/>
      <c r="I1381" s="361"/>
      <c r="J1381" s="307"/>
      <c r="L1381" s="362"/>
      <c r="M1381" s="362"/>
      <c r="N1381" s="362"/>
      <c r="O1381" s="362"/>
      <c r="P1381" s="362"/>
      <c r="Q1381" s="362"/>
      <c r="R1381" s="362"/>
      <c r="S1381" s="362"/>
      <c r="T1381" s="362"/>
      <c r="V1381" s="358"/>
      <c r="W1381" s="283"/>
      <c r="X1381" s="363"/>
      <c r="Y1381" s="364"/>
      <c r="Z1381" s="358"/>
      <c r="AA1381" s="358"/>
      <c r="AB1381" s="358"/>
      <c r="AC1381" s="358"/>
      <c r="AD1381" s="358"/>
      <c r="AE1381" s="358"/>
      <c r="AF1381" s="358"/>
      <c r="AG1381" s="358"/>
    </row>
    <row r="1382" spans="1:33" ht="69">
      <c r="A1382" s="356"/>
      <c r="B1382" s="357"/>
      <c r="C1382" s="358"/>
      <c r="D1382" s="358"/>
      <c r="E1382" s="358"/>
      <c r="F1382" s="358"/>
      <c r="G1382" s="359"/>
      <c r="H1382" s="360"/>
      <c r="I1382" s="361"/>
      <c r="J1382" s="307"/>
      <c r="L1382" s="362"/>
      <c r="M1382" s="362"/>
      <c r="N1382" s="362"/>
      <c r="O1382" s="362"/>
      <c r="P1382" s="362"/>
      <c r="Q1382" s="362"/>
      <c r="R1382" s="362"/>
      <c r="S1382" s="362"/>
      <c r="T1382" s="362"/>
      <c r="V1382" s="358"/>
      <c r="W1382" s="283"/>
      <c r="X1382" s="363"/>
      <c r="Y1382" s="364"/>
      <c r="Z1382" s="358"/>
      <c r="AA1382" s="358"/>
      <c r="AB1382" s="358"/>
      <c r="AC1382" s="358"/>
      <c r="AD1382" s="358"/>
      <c r="AE1382" s="358"/>
      <c r="AF1382" s="358"/>
      <c r="AG1382" s="358"/>
    </row>
    <row r="1383" spans="1:33" ht="69">
      <c r="A1383" s="356"/>
      <c r="B1383" s="357"/>
      <c r="C1383" s="358"/>
      <c r="D1383" s="358"/>
      <c r="E1383" s="358"/>
      <c r="F1383" s="358"/>
      <c r="G1383" s="359"/>
      <c r="H1383" s="360"/>
      <c r="I1383" s="361"/>
      <c r="J1383" s="307"/>
      <c r="L1383" s="362"/>
      <c r="M1383" s="362"/>
      <c r="N1383" s="362"/>
      <c r="O1383" s="362"/>
      <c r="P1383" s="362"/>
      <c r="Q1383" s="362"/>
      <c r="R1383" s="362"/>
      <c r="S1383" s="362"/>
      <c r="T1383" s="362"/>
      <c r="V1383" s="358"/>
      <c r="W1383" s="283"/>
      <c r="X1383" s="363"/>
      <c r="Y1383" s="364"/>
      <c r="Z1383" s="358"/>
      <c r="AA1383" s="358"/>
      <c r="AB1383" s="358"/>
      <c r="AC1383" s="358"/>
      <c r="AD1383" s="358"/>
      <c r="AE1383" s="358"/>
      <c r="AF1383" s="358"/>
      <c r="AG1383" s="358"/>
    </row>
    <row r="1384" spans="1:33" ht="69">
      <c r="A1384" s="356"/>
      <c r="B1384" s="357"/>
      <c r="C1384" s="358"/>
      <c r="D1384" s="358"/>
      <c r="E1384" s="358"/>
      <c r="F1384" s="358"/>
      <c r="G1384" s="359"/>
      <c r="H1384" s="360"/>
      <c r="I1384" s="361"/>
      <c r="J1384" s="307"/>
      <c r="L1384" s="362"/>
      <c r="M1384" s="362"/>
      <c r="N1384" s="362"/>
      <c r="O1384" s="362"/>
      <c r="P1384" s="362"/>
      <c r="Q1384" s="362"/>
      <c r="R1384" s="362"/>
      <c r="S1384" s="362"/>
      <c r="T1384" s="362"/>
      <c r="V1384" s="358"/>
      <c r="W1384" s="283"/>
      <c r="X1384" s="363"/>
      <c r="Y1384" s="364"/>
      <c r="Z1384" s="358"/>
      <c r="AA1384" s="358"/>
      <c r="AB1384" s="358"/>
      <c r="AC1384" s="358"/>
      <c r="AD1384" s="358"/>
      <c r="AE1384" s="358"/>
      <c r="AF1384" s="358"/>
      <c r="AG1384" s="358"/>
    </row>
    <row r="1385" spans="1:33" ht="69">
      <c r="A1385" s="356"/>
      <c r="B1385" s="357"/>
      <c r="C1385" s="358"/>
      <c r="D1385" s="358"/>
      <c r="E1385" s="358"/>
      <c r="F1385" s="358"/>
      <c r="G1385" s="359"/>
      <c r="H1385" s="360"/>
      <c r="I1385" s="361"/>
      <c r="J1385" s="307"/>
      <c r="L1385" s="362"/>
      <c r="M1385" s="362"/>
      <c r="N1385" s="362"/>
      <c r="O1385" s="362"/>
      <c r="P1385" s="362"/>
      <c r="Q1385" s="362"/>
      <c r="R1385" s="362"/>
      <c r="S1385" s="362"/>
      <c r="T1385" s="362"/>
      <c r="V1385" s="358"/>
      <c r="W1385" s="283"/>
      <c r="X1385" s="363"/>
      <c r="Y1385" s="364"/>
      <c r="Z1385" s="358"/>
      <c r="AA1385" s="358"/>
      <c r="AB1385" s="358"/>
      <c r="AC1385" s="358"/>
      <c r="AD1385" s="358"/>
      <c r="AE1385" s="358"/>
      <c r="AF1385" s="358"/>
      <c r="AG1385" s="358"/>
    </row>
    <row r="1386" spans="1:33" ht="69">
      <c r="A1386" s="356"/>
      <c r="B1386" s="357"/>
      <c r="C1386" s="358"/>
      <c r="D1386" s="358"/>
      <c r="E1386" s="358"/>
      <c r="F1386" s="358"/>
      <c r="G1386" s="359"/>
      <c r="H1386" s="360"/>
      <c r="I1386" s="361"/>
      <c r="J1386" s="307"/>
      <c r="L1386" s="362"/>
      <c r="M1386" s="362"/>
      <c r="N1386" s="362"/>
      <c r="O1386" s="362"/>
      <c r="P1386" s="362"/>
      <c r="Q1386" s="362"/>
      <c r="R1386" s="362"/>
      <c r="S1386" s="362"/>
      <c r="T1386" s="362"/>
      <c r="V1386" s="358"/>
      <c r="W1386" s="283"/>
      <c r="X1386" s="363"/>
      <c r="Y1386" s="364"/>
      <c r="Z1386" s="358"/>
      <c r="AA1386" s="358"/>
      <c r="AB1386" s="358"/>
      <c r="AC1386" s="358"/>
      <c r="AD1386" s="358"/>
      <c r="AE1386" s="358"/>
      <c r="AF1386" s="358"/>
      <c r="AG1386" s="358"/>
    </row>
    <row r="1387" spans="1:33" ht="69">
      <c r="A1387" s="356"/>
      <c r="B1387" s="357"/>
      <c r="C1387" s="358"/>
      <c r="D1387" s="358"/>
      <c r="E1387" s="358"/>
      <c r="F1387" s="358"/>
      <c r="G1387" s="359"/>
      <c r="H1387" s="360"/>
      <c r="I1387" s="361"/>
      <c r="J1387" s="307"/>
      <c r="L1387" s="362"/>
      <c r="M1387" s="362"/>
      <c r="N1387" s="362"/>
      <c r="O1387" s="362"/>
      <c r="P1387" s="362"/>
      <c r="Q1387" s="362"/>
      <c r="R1387" s="362"/>
      <c r="S1387" s="362"/>
      <c r="T1387" s="362"/>
      <c r="V1387" s="358"/>
      <c r="W1387" s="283"/>
      <c r="X1387" s="363"/>
      <c r="Y1387" s="364"/>
      <c r="Z1387" s="358"/>
      <c r="AA1387" s="358"/>
      <c r="AB1387" s="358"/>
      <c r="AC1387" s="358"/>
      <c r="AD1387" s="358"/>
      <c r="AE1387" s="358"/>
      <c r="AF1387" s="358"/>
      <c r="AG1387" s="358"/>
    </row>
    <row r="1388" spans="1:33" ht="69">
      <c r="A1388" s="356"/>
      <c r="B1388" s="357"/>
      <c r="C1388" s="358"/>
      <c r="D1388" s="358"/>
      <c r="E1388" s="358"/>
      <c r="F1388" s="358"/>
      <c r="G1388" s="359"/>
      <c r="H1388" s="360"/>
      <c r="I1388" s="361"/>
      <c r="J1388" s="307"/>
      <c r="L1388" s="362"/>
      <c r="M1388" s="362"/>
      <c r="N1388" s="362"/>
      <c r="O1388" s="362"/>
      <c r="P1388" s="362"/>
      <c r="Q1388" s="362"/>
      <c r="R1388" s="362"/>
      <c r="S1388" s="362"/>
      <c r="T1388" s="362"/>
      <c r="V1388" s="358"/>
      <c r="W1388" s="283"/>
      <c r="X1388" s="363"/>
      <c r="Y1388" s="364"/>
      <c r="Z1388" s="358"/>
      <c r="AA1388" s="358"/>
      <c r="AB1388" s="358"/>
      <c r="AC1388" s="358"/>
      <c r="AD1388" s="358"/>
      <c r="AE1388" s="358"/>
      <c r="AF1388" s="358"/>
      <c r="AG1388" s="358"/>
    </row>
    <row r="1389" spans="1:33" ht="69">
      <c r="A1389" s="356"/>
      <c r="B1389" s="357"/>
      <c r="C1389" s="358"/>
      <c r="D1389" s="358"/>
      <c r="E1389" s="358"/>
      <c r="F1389" s="358"/>
      <c r="G1389" s="359"/>
      <c r="H1389" s="360"/>
      <c r="I1389" s="361"/>
      <c r="J1389" s="307"/>
      <c r="L1389" s="362"/>
      <c r="M1389" s="362"/>
      <c r="N1389" s="362"/>
      <c r="O1389" s="362"/>
      <c r="P1389" s="362"/>
      <c r="Q1389" s="362"/>
      <c r="R1389" s="362"/>
      <c r="S1389" s="362"/>
      <c r="T1389" s="362"/>
      <c r="V1389" s="358"/>
      <c r="W1389" s="283"/>
      <c r="X1389" s="363"/>
      <c r="Y1389" s="364"/>
      <c r="Z1389" s="358"/>
      <c r="AA1389" s="358"/>
      <c r="AB1389" s="358"/>
      <c r="AC1389" s="358"/>
      <c r="AD1389" s="358"/>
      <c r="AE1389" s="358"/>
      <c r="AF1389" s="358"/>
      <c r="AG1389" s="358"/>
    </row>
    <row r="1390" spans="1:33" ht="69">
      <c r="A1390" s="356"/>
      <c r="B1390" s="357"/>
      <c r="C1390" s="358"/>
      <c r="D1390" s="358"/>
      <c r="E1390" s="358"/>
      <c r="F1390" s="358"/>
      <c r="G1390" s="359"/>
      <c r="H1390" s="360"/>
      <c r="I1390" s="361"/>
      <c r="J1390" s="307"/>
      <c r="L1390" s="362"/>
      <c r="M1390" s="362"/>
      <c r="N1390" s="362"/>
      <c r="O1390" s="362"/>
      <c r="P1390" s="362"/>
      <c r="Q1390" s="362"/>
      <c r="R1390" s="362"/>
      <c r="S1390" s="362"/>
      <c r="T1390" s="362"/>
      <c r="V1390" s="358"/>
      <c r="W1390" s="283"/>
      <c r="X1390" s="363"/>
      <c r="Y1390" s="364"/>
      <c r="Z1390" s="358"/>
      <c r="AA1390" s="358"/>
      <c r="AB1390" s="358"/>
      <c r="AC1390" s="358"/>
      <c r="AD1390" s="358"/>
      <c r="AE1390" s="358"/>
      <c r="AF1390" s="358"/>
      <c r="AG1390" s="358"/>
    </row>
    <row r="1391" spans="1:33" ht="69">
      <c r="A1391" s="356"/>
      <c r="B1391" s="357"/>
      <c r="C1391" s="358"/>
      <c r="D1391" s="358"/>
      <c r="E1391" s="358"/>
      <c r="F1391" s="358"/>
      <c r="G1391" s="359"/>
      <c r="H1391" s="360"/>
      <c r="I1391" s="361"/>
      <c r="J1391" s="307"/>
      <c r="L1391" s="362"/>
      <c r="M1391" s="362"/>
      <c r="N1391" s="362"/>
      <c r="O1391" s="362"/>
      <c r="P1391" s="362"/>
      <c r="Q1391" s="362"/>
      <c r="R1391" s="362"/>
      <c r="S1391" s="362"/>
      <c r="T1391" s="362"/>
      <c r="V1391" s="358"/>
      <c r="W1391" s="283"/>
      <c r="X1391" s="363"/>
      <c r="Y1391" s="364"/>
      <c r="Z1391" s="358"/>
      <c r="AA1391" s="358"/>
      <c r="AB1391" s="358"/>
      <c r="AC1391" s="358"/>
      <c r="AD1391" s="358"/>
      <c r="AE1391" s="358"/>
      <c r="AF1391" s="358"/>
      <c r="AG1391" s="358"/>
    </row>
    <row r="1392" spans="1:33" ht="69">
      <c r="A1392" s="356"/>
      <c r="B1392" s="357"/>
      <c r="C1392" s="358"/>
      <c r="D1392" s="358"/>
      <c r="E1392" s="358"/>
      <c r="F1392" s="358"/>
      <c r="G1392" s="359"/>
      <c r="H1392" s="360"/>
      <c r="I1392" s="361"/>
      <c r="J1392" s="307"/>
      <c r="L1392" s="362"/>
      <c r="M1392" s="362"/>
      <c r="N1392" s="362"/>
      <c r="O1392" s="362"/>
      <c r="P1392" s="362"/>
      <c r="Q1392" s="362"/>
      <c r="R1392" s="362"/>
      <c r="S1392" s="362"/>
      <c r="T1392" s="362"/>
      <c r="V1392" s="358"/>
      <c r="W1392" s="283"/>
      <c r="X1392" s="363"/>
      <c r="Y1392" s="364"/>
      <c r="Z1392" s="358"/>
      <c r="AA1392" s="358"/>
      <c r="AB1392" s="358"/>
      <c r="AC1392" s="358"/>
      <c r="AD1392" s="358"/>
      <c r="AE1392" s="358"/>
      <c r="AF1392" s="358"/>
      <c r="AG1392" s="358"/>
    </row>
    <row r="1393" spans="1:33" ht="69">
      <c r="A1393" s="356"/>
      <c r="B1393" s="357"/>
      <c r="C1393" s="358"/>
      <c r="D1393" s="358"/>
      <c r="E1393" s="358"/>
      <c r="F1393" s="358"/>
      <c r="G1393" s="359"/>
      <c r="H1393" s="360"/>
      <c r="I1393" s="361"/>
      <c r="J1393" s="307"/>
      <c r="L1393" s="362"/>
      <c r="M1393" s="362"/>
      <c r="N1393" s="362"/>
      <c r="O1393" s="362"/>
      <c r="P1393" s="362"/>
      <c r="Q1393" s="362"/>
      <c r="R1393" s="362"/>
      <c r="S1393" s="362"/>
      <c r="T1393" s="362"/>
      <c r="V1393" s="358"/>
      <c r="W1393" s="283"/>
      <c r="X1393" s="363"/>
      <c r="Y1393" s="364"/>
      <c r="Z1393" s="358"/>
      <c r="AA1393" s="358"/>
      <c r="AB1393" s="358"/>
      <c r="AC1393" s="358"/>
      <c r="AD1393" s="358"/>
      <c r="AE1393" s="358"/>
      <c r="AF1393" s="358"/>
      <c r="AG1393" s="358"/>
    </row>
    <row r="1394" spans="1:33" ht="69">
      <c r="A1394" s="356"/>
      <c r="B1394" s="357"/>
      <c r="C1394" s="358"/>
      <c r="D1394" s="358"/>
      <c r="E1394" s="358"/>
      <c r="F1394" s="358"/>
      <c r="G1394" s="359"/>
      <c r="H1394" s="360"/>
      <c r="I1394" s="361"/>
      <c r="J1394" s="307"/>
      <c r="L1394" s="362"/>
      <c r="M1394" s="362"/>
      <c r="N1394" s="362"/>
      <c r="O1394" s="362"/>
      <c r="P1394" s="362"/>
      <c r="Q1394" s="362"/>
      <c r="R1394" s="362"/>
      <c r="S1394" s="362"/>
      <c r="T1394" s="362"/>
      <c r="V1394" s="358"/>
      <c r="W1394" s="283"/>
      <c r="X1394" s="363"/>
      <c r="Y1394" s="364"/>
      <c r="Z1394" s="358"/>
      <c r="AA1394" s="358"/>
      <c r="AB1394" s="358"/>
      <c r="AC1394" s="358"/>
      <c r="AD1394" s="358"/>
      <c r="AE1394" s="358"/>
      <c r="AF1394" s="358"/>
      <c r="AG1394" s="358"/>
    </row>
    <row r="1395" spans="1:33" ht="69">
      <c r="A1395" s="356"/>
      <c r="B1395" s="357"/>
      <c r="C1395" s="358"/>
      <c r="D1395" s="358"/>
      <c r="E1395" s="358"/>
      <c r="F1395" s="358"/>
      <c r="G1395" s="359"/>
      <c r="H1395" s="360"/>
      <c r="I1395" s="361"/>
      <c r="J1395" s="307"/>
      <c r="L1395" s="362"/>
      <c r="M1395" s="362"/>
      <c r="N1395" s="362"/>
      <c r="O1395" s="362"/>
      <c r="P1395" s="362"/>
      <c r="Q1395" s="362"/>
      <c r="R1395" s="362"/>
      <c r="S1395" s="362"/>
      <c r="T1395" s="362"/>
      <c r="V1395" s="358"/>
      <c r="W1395" s="283"/>
      <c r="X1395" s="363"/>
      <c r="Y1395" s="364"/>
      <c r="Z1395" s="358"/>
      <c r="AA1395" s="358"/>
      <c r="AB1395" s="358"/>
      <c r="AC1395" s="358"/>
      <c r="AD1395" s="358"/>
      <c r="AE1395" s="358"/>
      <c r="AF1395" s="358"/>
      <c r="AG1395" s="358"/>
    </row>
    <row r="1396" spans="1:33" ht="69">
      <c r="A1396" s="356"/>
      <c r="B1396" s="357"/>
      <c r="C1396" s="358"/>
      <c r="D1396" s="358"/>
      <c r="E1396" s="358"/>
      <c r="F1396" s="358"/>
      <c r="G1396" s="359"/>
      <c r="H1396" s="360"/>
      <c r="I1396" s="361"/>
      <c r="J1396" s="307"/>
      <c r="L1396" s="362"/>
      <c r="M1396" s="362"/>
      <c r="N1396" s="362"/>
      <c r="O1396" s="362"/>
      <c r="P1396" s="362"/>
      <c r="Q1396" s="362"/>
      <c r="R1396" s="362"/>
      <c r="S1396" s="362"/>
      <c r="T1396" s="362"/>
      <c r="V1396" s="358"/>
      <c r="W1396" s="283"/>
      <c r="X1396" s="363"/>
      <c r="Y1396" s="364"/>
      <c r="Z1396" s="358"/>
      <c r="AA1396" s="358"/>
      <c r="AB1396" s="358"/>
      <c r="AC1396" s="358"/>
      <c r="AD1396" s="358"/>
      <c r="AE1396" s="358"/>
      <c r="AF1396" s="358"/>
      <c r="AG1396" s="358"/>
    </row>
    <row r="1397" spans="1:33" ht="69">
      <c r="A1397" s="356"/>
      <c r="B1397" s="357"/>
      <c r="C1397" s="358"/>
      <c r="D1397" s="358"/>
      <c r="E1397" s="358"/>
      <c r="F1397" s="358"/>
      <c r="G1397" s="359"/>
      <c r="H1397" s="360"/>
      <c r="I1397" s="361"/>
      <c r="J1397" s="307"/>
      <c r="L1397" s="362"/>
      <c r="M1397" s="362"/>
      <c r="N1397" s="362"/>
      <c r="O1397" s="362"/>
      <c r="P1397" s="362"/>
      <c r="Q1397" s="362"/>
      <c r="R1397" s="362"/>
      <c r="S1397" s="362"/>
      <c r="T1397" s="362"/>
      <c r="V1397" s="358"/>
      <c r="W1397" s="283"/>
      <c r="X1397" s="363"/>
      <c r="Y1397" s="364"/>
      <c r="Z1397" s="358"/>
      <c r="AA1397" s="358"/>
      <c r="AB1397" s="358"/>
      <c r="AC1397" s="358"/>
      <c r="AD1397" s="358"/>
      <c r="AE1397" s="358"/>
      <c r="AF1397" s="358"/>
      <c r="AG1397" s="358"/>
    </row>
    <row r="1398" spans="1:33" ht="69">
      <c r="A1398" s="356"/>
      <c r="B1398" s="357"/>
      <c r="C1398" s="358"/>
      <c r="D1398" s="358"/>
      <c r="E1398" s="358"/>
      <c r="F1398" s="358"/>
      <c r="G1398" s="359"/>
      <c r="H1398" s="360"/>
      <c r="I1398" s="361"/>
      <c r="J1398" s="307"/>
      <c r="L1398" s="362"/>
      <c r="M1398" s="362"/>
      <c r="N1398" s="362"/>
      <c r="O1398" s="362"/>
      <c r="P1398" s="362"/>
      <c r="Q1398" s="362"/>
      <c r="R1398" s="362"/>
      <c r="S1398" s="362"/>
      <c r="T1398" s="362"/>
      <c r="V1398" s="358"/>
      <c r="W1398" s="283"/>
      <c r="X1398" s="363"/>
      <c r="Y1398" s="364"/>
      <c r="Z1398" s="358"/>
      <c r="AA1398" s="358"/>
      <c r="AB1398" s="358"/>
      <c r="AC1398" s="358"/>
      <c r="AD1398" s="358"/>
      <c r="AE1398" s="358"/>
      <c r="AF1398" s="358"/>
      <c r="AG1398" s="358"/>
    </row>
    <row r="1399" spans="1:33" ht="69">
      <c r="A1399" s="356"/>
      <c r="B1399" s="357"/>
      <c r="C1399" s="358"/>
      <c r="D1399" s="358"/>
      <c r="E1399" s="358"/>
      <c r="F1399" s="358"/>
      <c r="G1399" s="359"/>
      <c r="H1399" s="360"/>
      <c r="I1399" s="361"/>
      <c r="J1399" s="307"/>
      <c r="L1399" s="362"/>
      <c r="M1399" s="362"/>
      <c r="N1399" s="362"/>
      <c r="O1399" s="362"/>
      <c r="P1399" s="362"/>
      <c r="Q1399" s="362"/>
      <c r="R1399" s="362"/>
      <c r="S1399" s="362"/>
      <c r="T1399" s="362"/>
      <c r="V1399" s="358"/>
      <c r="W1399" s="283"/>
      <c r="X1399" s="363"/>
      <c r="Y1399" s="364"/>
      <c r="Z1399" s="358"/>
      <c r="AA1399" s="358"/>
      <c r="AB1399" s="358"/>
      <c r="AC1399" s="358"/>
      <c r="AD1399" s="358"/>
      <c r="AE1399" s="358"/>
      <c r="AF1399" s="358"/>
      <c r="AG1399" s="358"/>
    </row>
    <row r="1400" spans="1:33" ht="69">
      <c r="A1400" s="356"/>
      <c r="B1400" s="357"/>
      <c r="C1400" s="358"/>
      <c r="D1400" s="358"/>
      <c r="E1400" s="358"/>
      <c r="F1400" s="358"/>
      <c r="G1400" s="359"/>
      <c r="H1400" s="360"/>
      <c r="I1400" s="361"/>
      <c r="J1400" s="307"/>
      <c r="L1400" s="362"/>
      <c r="M1400" s="362"/>
      <c r="N1400" s="362"/>
      <c r="O1400" s="362"/>
      <c r="P1400" s="362"/>
      <c r="Q1400" s="362"/>
      <c r="R1400" s="362"/>
      <c r="S1400" s="362"/>
      <c r="T1400" s="362"/>
      <c r="V1400" s="358"/>
      <c r="W1400" s="283"/>
      <c r="X1400" s="363"/>
      <c r="Y1400" s="364"/>
      <c r="Z1400" s="358"/>
      <c r="AA1400" s="358"/>
      <c r="AB1400" s="358"/>
      <c r="AC1400" s="358"/>
      <c r="AD1400" s="358"/>
      <c r="AE1400" s="358"/>
      <c r="AF1400" s="358"/>
      <c r="AG1400" s="358"/>
    </row>
    <row r="1401" spans="1:33" ht="69">
      <c r="A1401" s="356"/>
      <c r="B1401" s="357"/>
      <c r="C1401" s="358"/>
      <c r="D1401" s="358"/>
      <c r="E1401" s="358"/>
      <c r="F1401" s="358"/>
      <c r="G1401" s="359"/>
      <c r="H1401" s="360"/>
      <c r="I1401" s="361"/>
      <c r="J1401" s="307"/>
      <c r="L1401" s="362"/>
      <c r="M1401" s="362"/>
      <c r="N1401" s="362"/>
      <c r="O1401" s="362"/>
      <c r="P1401" s="362"/>
      <c r="Q1401" s="362"/>
      <c r="R1401" s="362"/>
      <c r="S1401" s="362"/>
      <c r="T1401" s="362"/>
      <c r="V1401" s="358"/>
      <c r="W1401" s="283"/>
      <c r="X1401" s="363"/>
      <c r="Y1401" s="364"/>
      <c r="Z1401" s="358"/>
      <c r="AA1401" s="358"/>
      <c r="AB1401" s="358"/>
      <c r="AC1401" s="358"/>
      <c r="AD1401" s="358"/>
      <c r="AE1401" s="358"/>
      <c r="AF1401" s="358"/>
      <c r="AG1401" s="358"/>
    </row>
    <row r="1402" spans="1:33" ht="69">
      <c r="A1402" s="356"/>
      <c r="B1402" s="357"/>
      <c r="C1402" s="358"/>
      <c r="D1402" s="358"/>
      <c r="E1402" s="358"/>
      <c r="F1402" s="358"/>
      <c r="G1402" s="359"/>
      <c r="H1402" s="360"/>
      <c r="I1402" s="361"/>
      <c r="J1402" s="307"/>
      <c r="L1402" s="362"/>
      <c r="M1402" s="362"/>
      <c r="N1402" s="362"/>
      <c r="O1402" s="362"/>
      <c r="P1402" s="362"/>
      <c r="Q1402" s="362"/>
      <c r="R1402" s="362"/>
      <c r="S1402" s="362"/>
      <c r="T1402" s="362"/>
      <c r="V1402" s="358"/>
      <c r="W1402" s="283"/>
      <c r="X1402" s="363"/>
      <c r="Y1402" s="364"/>
      <c r="Z1402" s="358"/>
      <c r="AA1402" s="358"/>
      <c r="AB1402" s="358"/>
      <c r="AC1402" s="358"/>
      <c r="AD1402" s="358"/>
      <c r="AE1402" s="358"/>
      <c r="AF1402" s="358"/>
      <c r="AG1402" s="358"/>
    </row>
    <row r="1403" spans="1:33" ht="69">
      <c r="A1403" s="356"/>
      <c r="B1403" s="357"/>
      <c r="C1403" s="358"/>
      <c r="D1403" s="358"/>
      <c r="E1403" s="358"/>
      <c r="F1403" s="358"/>
      <c r="G1403" s="359"/>
      <c r="H1403" s="360"/>
      <c r="I1403" s="361"/>
      <c r="J1403" s="307"/>
      <c r="L1403" s="362"/>
      <c r="M1403" s="362"/>
      <c r="N1403" s="362"/>
      <c r="O1403" s="362"/>
      <c r="P1403" s="362"/>
      <c r="Q1403" s="362"/>
      <c r="R1403" s="362"/>
      <c r="S1403" s="362"/>
      <c r="T1403" s="362"/>
      <c r="V1403" s="358"/>
      <c r="W1403" s="283"/>
      <c r="X1403" s="363"/>
      <c r="Y1403" s="364"/>
      <c r="Z1403" s="358"/>
      <c r="AA1403" s="358"/>
      <c r="AB1403" s="358"/>
      <c r="AC1403" s="358"/>
      <c r="AD1403" s="358"/>
      <c r="AE1403" s="358"/>
      <c r="AF1403" s="358"/>
      <c r="AG1403" s="358"/>
    </row>
    <row r="1404" spans="1:33" ht="69">
      <c r="A1404" s="356"/>
      <c r="B1404" s="357"/>
      <c r="C1404" s="358"/>
      <c r="D1404" s="358"/>
      <c r="E1404" s="358"/>
      <c r="F1404" s="358"/>
      <c r="G1404" s="359"/>
      <c r="H1404" s="360"/>
      <c r="I1404" s="361"/>
      <c r="J1404" s="307"/>
      <c r="L1404" s="362"/>
      <c r="M1404" s="362"/>
      <c r="N1404" s="362"/>
      <c r="O1404" s="362"/>
      <c r="P1404" s="362"/>
      <c r="Q1404" s="362"/>
      <c r="R1404" s="362"/>
      <c r="S1404" s="362"/>
      <c r="T1404" s="362"/>
      <c r="V1404" s="358"/>
      <c r="W1404" s="283"/>
      <c r="X1404" s="363"/>
      <c r="Y1404" s="364"/>
      <c r="Z1404" s="358"/>
      <c r="AA1404" s="358"/>
      <c r="AB1404" s="358"/>
      <c r="AC1404" s="358"/>
      <c r="AD1404" s="358"/>
      <c r="AE1404" s="358"/>
      <c r="AF1404" s="358"/>
      <c r="AG1404" s="358"/>
    </row>
    <row r="1405" spans="1:33" ht="69">
      <c r="A1405" s="356"/>
      <c r="B1405" s="357"/>
      <c r="C1405" s="358"/>
      <c r="D1405" s="358"/>
      <c r="E1405" s="358"/>
      <c r="F1405" s="358"/>
      <c r="G1405" s="359"/>
      <c r="H1405" s="360"/>
      <c r="I1405" s="361"/>
      <c r="J1405" s="307"/>
      <c r="L1405" s="362"/>
      <c r="M1405" s="362"/>
      <c r="N1405" s="362"/>
      <c r="O1405" s="362"/>
      <c r="P1405" s="362"/>
      <c r="Q1405" s="362"/>
      <c r="R1405" s="362"/>
      <c r="S1405" s="362"/>
      <c r="T1405" s="362"/>
      <c r="V1405" s="358"/>
      <c r="W1405" s="283"/>
      <c r="X1405" s="363"/>
      <c r="Y1405" s="364"/>
      <c r="Z1405" s="358"/>
      <c r="AA1405" s="358"/>
      <c r="AB1405" s="358"/>
      <c r="AC1405" s="358"/>
      <c r="AD1405" s="358"/>
      <c r="AE1405" s="358"/>
      <c r="AF1405" s="358"/>
      <c r="AG1405" s="358"/>
    </row>
    <row r="1406" spans="1:33" ht="69">
      <c r="A1406" s="356"/>
      <c r="B1406" s="357"/>
      <c r="C1406" s="358"/>
      <c r="D1406" s="358"/>
      <c r="E1406" s="358"/>
      <c r="F1406" s="358"/>
      <c r="G1406" s="359"/>
      <c r="H1406" s="360"/>
      <c r="I1406" s="361"/>
      <c r="J1406" s="307"/>
      <c r="L1406" s="362"/>
      <c r="M1406" s="362"/>
      <c r="N1406" s="362"/>
      <c r="O1406" s="362"/>
      <c r="P1406" s="362"/>
      <c r="Q1406" s="362"/>
      <c r="R1406" s="362"/>
      <c r="S1406" s="362"/>
      <c r="T1406" s="362"/>
      <c r="V1406" s="358"/>
      <c r="W1406" s="283"/>
      <c r="X1406" s="363"/>
      <c r="Y1406" s="364"/>
      <c r="Z1406" s="358"/>
      <c r="AA1406" s="358"/>
      <c r="AB1406" s="358"/>
      <c r="AC1406" s="358"/>
      <c r="AD1406" s="358"/>
      <c r="AE1406" s="358"/>
      <c r="AF1406" s="358"/>
      <c r="AG1406" s="358"/>
    </row>
    <row r="1407" spans="1:33" ht="69">
      <c r="A1407" s="356"/>
      <c r="B1407" s="357"/>
      <c r="C1407" s="358"/>
      <c r="D1407" s="358"/>
      <c r="E1407" s="358"/>
      <c r="F1407" s="358"/>
      <c r="G1407" s="359"/>
      <c r="H1407" s="360"/>
      <c r="I1407" s="361"/>
      <c r="J1407" s="307"/>
      <c r="L1407" s="362"/>
      <c r="M1407" s="362"/>
      <c r="N1407" s="362"/>
      <c r="O1407" s="362"/>
      <c r="P1407" s="362"/>
      <c r="Q1407" s="362"/>
      <c r="R1407" s="362"/>
      <c r="S1407" s="362"/>
      <c r="T1407" s="362"/>
      <c r="V1407" s="358"/>
      <c r="W1407" s="283"/>
      <c r="X1407" s="363"/>
      <c r="Y1407" s="364"/>
      <c r="Z1407" s="358"/>
      <c r="AA1407" s="358"/>
      <c r="AB1407" s="358"/>
      <c r="AC1407" s="358"/>
      <c r="AD1407" s="358"/>
      <c r="AE1407" s="358"/>
      <c r="AF1407" s="358"/>
      <c r="AG1407" s="358"/>
    </row>
    <row r="1408" spans="1:33" ht="69">
      <c r="A1408" s="356"/>
      <c r="B1408" s="357"/>
      <c r="C1408" s="358"/>
      <c r="D1408" s="358"/>
      <c r="E1408" s="358"/>
      <c r="F1408" s="358"/>
      <c r="G1408" s="359"/>
      <c r="H1408" s="360"/>
      <c r="I1408" s="361"/>
      <c r="J1408" s="307"/>
      <c r="L1408" s="362"/>
      <c r="M1408" s="362"/>
      <c r="N1408" s="362"/>
      <c r="O1408" s="362"/>
      <c r="P1408" s="362"/>
      <c r="Q1408" s="362"/>
      <c r="R1408" s="362"/>
      <c r="S1408" s="362"/>
      <c r="T1408" s="362"/>
      <c r="V1408" s="358"/>
      <c r="W1408" s="283"/>
      <c r="X1408" s="363"/>
      <c r="Y1408" s="364"/>
      <c r="Z1408" s="358"/>
      <c r="AA1408" s="358"/>
      <c r="AB1408" s="358"/>
      <c r="AC1408" s="358"/>
      <c r="AD1408" s="358"/>
      <c r="AE1408" s="358"/>
      <c r="AF1408" s="358"/>
      <c r="AG1408" s="358"/>
    </row>
    <row r="1409" spans="1:33" ht="69">
      <c r="A1409" s="356"/>
      <c r="B1409" s="357"/>
      <c r="C1409" s="358"/>
      <c r="D1409" s="358"/>
      <c r="E1409" s="358"/>
      <c r="F1409" s="358"/>
      <c r="G1409" s="359"/>
      <c r="H1409" s="360"/>
      <c r="I1409" s="361"/>
      <c r="J1409" s="307"/>
      <c r="L1409" s="362"/>
      <c r="M1409" s="362"/>
      <c r="N1409" s="362"/>
      <c r="O1409" s="362"/>
      <c r="P1409" s="362"/>
      <c r="Q1409" s="362"/>
      <c r="R1409" s="362"/>
      <c r="S1409" s="362"/>
      <c r="T1409" s="362"/>
      <c r="V1409" s="358"/>
      <c r="W1409" s="283"/>
      <c r="X1409" s="363"/>
      <c r="Y1409" s="364"/>
      <c r="Z1409" s="358"/>
      <c r="AA1409" s="358"/>
      <c r="AB1409" s="358"/>
      <c r="AC1409" s="358"/>
      <c r="AD1409" s="358"/>
      <c r="AE1409" s="358"/>
      <c r="AF1409" s="358"/>
      <c r="AG1409" s="358"/>
    </row>
    <row r="1410" spans="1:33" ht="69">
      <c r="A1410" s="356"/>
      <c r="B1410" s="357"/>
      <c r="C1410" s="358"/>
      <c r="D1410" s="358"/>
      <c r="E1410" s="358"/>
      <c r="F1410" s="358"/>
      <c r="G1410" s="359"/>
      <c r="H1410" s="360"/>
      <c r="I1410" s="361"/>
      <c r="J1410" s="307"/>
      <c r="L1410" s="362"/>
      <c r="M1410" s="362"/>
      <c r="N1410" s="362"/>
      <c r="O1410" s="362"/>
      <c r="P1410" s="362"/>
      <c r="Q1410" s="362"/>
      <c r="R1410" s="362"/>
      <c r="S1410" s="362"/>
      <c r="T1410" s="362"/>
      <c r="V1410" s="358"/>
      <c r="W1410" s="283"/>
      <c r="X1410" s="363"/>
      <c r="Y1410" s="364"/>
      <c r="Z1410" s="358"/>
      <c r="AA1410" s="358"/>
      <c r="AB1410" s="358"/>
      <c r="AC1410" s="358"/>
      <c r="AD1410" s="358"/>
      <c r="AE1410" s="358"/>
      <c r="AF1410" s="358"/>
      <c r="AG1410" s="358"/>
    </row>
    <row r="1411" spans="1:33" ht="69">
      <c r="A1411" s="356"/>
      <c r="B1411" s="357"/>
      <c r="C1411" s="358"/>
      <c r="D1411" s="358"/>
      <c r="E1411" s="358"/>
      <c r="F1411" s="358"/>
      <c r="G1411" s="359"/>
      <c r="H1411" s="360"/>
      <c r="I1411" s="361"/>
      <c r="J1411" s="307"/>
      <c r="L1411" s="362"/>
      <c r="M1411" s="362"/>
      <c r="N1411" s="362"/>
      <c r="O1411" s="362"/>
      <c r="P1411" s="362"/>
      <c r="Q1411" s="362"/>
      <c r="R1411" s="362"/>
      <c r="S1411" s="362"/>
      <c r="T1411" s="362"/>
      <c r="V1411" s="358"/>
      <c r="W1411" s="283"/>
      <c r="X1411" s="363"/>
      <c r="Y1411" s="364"/>
      <c r="Z1411" s="358"/>
      <c r="AA1411" s="358"/>
      <c r="AB1411" s="358"/>
      <c r="AC1411" s="358"/>
      <c r="AD1411" s="358"/>
      <c r="AE1411" s="358"/>
      <c r="AF1411" s="358"/>
      <c r="AG1411" s="358"/>
    </row>
    <row r="1412" spans="1:33" ht="69">
      <c r="A1412" s="356"/>
      <c r="B1412" s="357"/>
      <c r="C1412" s="358"/>
      <c r="D1412" s="358"/>
      <c r="E1412" s="358"/>
      <c r="F1412" s="358"/>
      <c r="G1412" s="359"/>
      <c r="H1412" s="360"/>
      <c r="I1412" s="361"/>
      <c r="J1412" s="307"/>
      <c r="L1412" s="362"/>
      <c r="M1412" s="362"/>
      <c r="N1412" s="362"/>
      <c r="O1412" s="362"/>
      <c r="P1412" s="362"/>
      <c r="Q1412" s="362"/>
      <c r="R1412" s="362"/>
      <c r="S1412" s="362"/>
      <c r="T1412" s="362"/>
      <c r="V1412" s="358"/>
      <c r="W1412" s="283"/>
      <c r="X1412" s="363"/>
      <c r="Y1412" s="364"/>
      <c r="Z1412" s="358"/>
      <c r="AA1412" s="358"/>
      <c r="AB1412" s="358"/>
      <c r="AC1412" s="358"/>
      <c r="AD1412" s="358"/>
      <c r="AE1412" s="358"/>
      <c r="AF1412" s="358"/>
      <c r="AG1412" s="358"/>
    </row>
    <row r="1413" spans="1:33" ht="69">
      <c r="A1413" s="356"/>
      <c r="B1413" s="357"/>
      <c r="C1413" s="358"/>
      <c r="D1413" s="358"/>
      <c r="E1413" s="358"/>
      <c r="F1413" s="358"/>
      <c r="G1413" s="359"/>
      <c r="H1413" s="360"/>
      <c r="I1413" s="361"/>
      <c r="J1413" s="307"/>
      <c r="L1413" s="362"/>
      <c r="M1413" s="362"/>
      <c r="N1413" s="362"/>
      <c r="O1413" s="362"/>
      <c r="P1413" s="362"/>
      <c r="Q1413" s="362"/>
      <c r="R1413" s="362"/>
      <c r="S1413" s="362"/>
      <c r="T1413" s="362"/>
      <c r="V1413" s="358"/>
      <c r="W1413" s="283"/>
      <c r="X1413" s="363"/>
      <c r="Y1413" s="364"/>
      <c r="Z1413" s="358"/>
      <c r="AA1413" s="358"/>
      <c r="AB1413" s="358"/>
      <c r="AC1413" s="358"/>
      <c r="AD1413" s="358"/>
      <c r="AE1413" s="358"/>
      <c r="AF1413" s="358"/>
      <c r="AG1413" s="358"/>
    </row>
    <row r="1414" spans="1:33" ht="69">
      <c r="A1414" s="356"/>
      <c r="B1414" s="357"/>
      <c r="C1414" s="358"/>
      <c r="D1414" s="358"/>
      <c r="E1414" s="358"/>
      <c r="F1414" s="358"/>
      <c r="G1414" s="359"/>
      <c r="H1414" s="360"/>
      <c r="I1414" s="361"/>
      <c r="J1414" s="307"/>
      <c r="L1414" s="362"/>
      <c r="M1414" s="362"/>
      <c r="N1414" s="362"/>
      <c r="O1414" s="362"/>
      <c r="P1414" s="362"/>
      <c r="Q1414" s="362"/>
      <c r="R1414" s="362"/>
      <c r="S1414" s="362"/>
      <c r="T1414" s="362"/>
      <c r="V1414" s="358"/>
      <c r="W1414" s="283"/>
      <c r="X1414" s="363"/>
      <c r="Y1414" s="364"/>
      <c r="Z1414" s="358"/>
      <c r="AA1414" s="358"/>
      <c r="AB1414" s="358"/>
      <c r="AC1414" s="358"/>
      <c r="AD1414" s="358"/>
      <c r="AE1414" s="358"/>
      <c r="AF1414" s="358"/>
      <c r="AG1414" s="358"/>
    </row>
    <row r="1415" spans="1:33" ht="69">
      <c r="A1415" s="356"/>
      <c r="B1415" s="357"/>
      <c r="C1415" s="358"/>
      <c r="D1415" s="358"/>
      <c r="E1415" s="358"/>
      <c r="F1415" s="358"/>
      <c r="G1415" s="359"/>
      <c r="H1415" s="360"/>
      <c r="I1415" s="361"/>
      <c r="J1415" s="307"/>
      <c r="L1415" s="362"/>
      <c r="M1415" s="362"/>
      <c r="N1415" s="362"/>
      <c r="O1415" s="362"/>
      <c r="P1415" s="362"/>
      <c r="Q1415" s="362"/>
      <c r="R1415" s="362"/>
      <c r="S1415" s="362"/>
      <c r="T1415" s="362"/>
      <c r="V1415" s="358"/>
      <c r="W1415" s="283"/>
      <c r="X1415" s="363"/>
      <c r="Y1415" s="364"/>
      <c r="Z1415" s="358"/>
      <c r="AA1415" s="358"/>
      <c r="AB1415" s="358"/>
      <c r="AC1415" s="358"/>
      <c r="AD1415" s="358"/>
      <c r="AE1415" s="358"/>
      <c r="AF1415" s="358"/>
      <c r="AG1415" s="358"/>
    </row>
    <row r="1416" spans="1:33" ht="69">
      <c r="A1416" s="356"/>
      <c r="B1416" s="357"/>
      <c r="C1416" s="358"/>
      <c r="D1416" s="358"/>
      <c r="E1416" s="358"/>
      <c r="F1416" s="358"/>
      <c r="G1416" s="359"/>
      <c r="H1416" s="360"/>
      <c r="I1416" s="361"/>
      <c r="J1416" s="307"/>
      <c r="L1416" s="362"/>
      <c r="M1416" s="362"/>
      <c r="N1416" s="362"/>
      <c r="O1416" s="362"/>
      <c r="P1416" s="362"/>
      <c r="Q1416" s="362"/>
      <c r="R1416" s="362"/>
      <c r="S1416" s="362"/>
      <c r="T1416" s="362"/>
      <c r="V1416" s="358"/>
      <c r="W1416" s="283"/>
      <c r="X1416" s="363"/>
      <c r="Y1416" s="364"/>
      <c r="Z1416" s="358"/>
      <c r="AA1416" s="358"/>
      <c r="AB1416" s="358"/>
      <c r="AC1416" s="358"/>
      <c r="AD1416" s="358"/>
      <c r="AE1416" s="358"/>
      <c r="AF1416" s="358"/>
      <c r="AG1416" s="358"/>
    </row>
    <row r="1417" spans="1:33" ht="69">
      <c r="A1417" s="356"/>
      <c r="B1417" s="357"/>
      <c r="C1417" s="358"/>
      <c r="D1417" s="358"/>
      <c r="E1417" s="358"/>
      <c r="F1417" s="358"/>
      <c r="G1417" s="359"/>
      <c r="H1417" s="360"/>
      <c r="I1417" s="361"/>
      <c r="J1417" s="307"/>
      <c r="L1417" s="362"/>
      <c r="M1417" s="362"/>
      <c r="N1417" s="362"/>
      <c r="O1417" s="362"/>
      <c r="P1417" s="362"/>
      <c r="Q1417" s="362"/>
      <c r="R1417" s="362"/>
      <c r="S1417" s="362"/>
      <c r="T1417" s="362"/>
      <c r="V1417" s="358"/>
      <c r="W1417" s="283"/>
      <c r="X1417" s="363"/>
      <c r="Y1417" s="364"/>
      <c r="Z1417" s="358"/>
      <c r="AA1417" s="358"/>
      <c r="AB1417" s="358"/>
      <c r="AC1417" s="358"/>
      <c r="AD1417" s="358"/>
      <c r="AE1417" s="358"/>
      <c r="AF1417" s="358"/>
      <c r="AG1417" s="358"/>
    </row>
    <row r="1418" spans="1:33" ht="69">
      <c r="A1418" s="356"/>
      <c r="B1418" s="357"/>
      <c r="C1418" s="358"/>
      <c r="D1418" s="358"/>
      <c r="E1418" s="358"/>
      <c r="F1418" s="358"/>
      <c r="G1418" s="359"/>
      <c r="H1418" s="360"/>
      <c r="I1418" s="361"/>
      <c r="J1418" s="307"/>
      <c r="L1418" s="362"/>
      <c r="M1418" s="362"/>
      <c r="N1418" s="362"/>
      <c r="O1418" s="362"/>
      <c r="P1418" s="362"/>
      <c r="Q1418" s="362"/>
      <c r="R1418" s="362"/>
      <c r="S1418" s="362"/>
      <c r="T1418" s="362"/>
      <c r="V1418" s="358"/>
      <c r="W1418" s="283"/>
      <c r="X1418" s="363"/>
      <c r="Y1418" s="364"/>
      <c r="Z1418" s="358"/>
      <c r="AA1418" s="358"/>
      <c r="AB1418" s="358"/>
      <c r="AC1418" s="358"/>
      <c r="AD1418" s="358"/>
      <c r="AE1418" s="358"/>
      <c r="AF1418" s="358"/>
      <c r="AG1418" s="358"/>
    </row>
    <row r="1419" spans="1:33" ht="69">
      <c r="A1419" s="356"/>
      <c r="B1419" s="357"/>
      <c r="C1419" s="358"/>
      <c r="D1419" s="358"/>
      <c r="E1419" s="358"/>
      <c r="F1419" s="358"/>
      <c r="G1419" s="359"/>
      <c r="H1419" s="360"/>
      <c r="I1419" s="361"/>
      <c r="J1419" s="307"/>
      <c r="L1419" s="362"/>
      <c r="M1419" s="362"/>
      <c r="N1419" s="362"/>
      <c r="O1419" s="362"/>
      <c r="P1419" s="362"/>
      <c r="Q1419" s="362"/>
      <c r="R1419" s="362"/>
      <c r="S1419" s="362"/>
      <c r="T1419" s="362"/>
      <c r="V1419" s="358"/>
      <c r="W1419" s="283"/>
      <c r="X1419" s="363"/>
      <c r="Y1419" s="364"/>
      <c r="Z1419" s="358"/>
      <c r="AA1419" s="358"/>
      <c r="AB1419" s="358"/>
      <c r="AC1419" s="358"/>
      <c r="AD1419" s="358"/>
      <c r="AE1419" s="358"/>
      <c r="AF1419" s="358"/>
      <c r="AG1419" s="358"/>
    </row>
    <row r="1420" spans="1:33" ht="69">
      <c r="A1420" s="356"/>
      <c r="B1420" s="357"/>
      <c r="C1420" s="358"/>
      <c r="D1420" s="358"/>
      <c r="E1420" s="358"/>
      <c r="F1420" s="358"/>
      <c r="G1420" s="359"/>
      <c r="H1420" s="360"/>
      <c r="I1420" s="361"/>
      <c r="J1420" s="307"/>
      <c r="L1420" s="362"/>
      <c r="M1420" s="362"/>
      <c r="N1420" s="362"/>
      <c r="O1420" s="362"/>
      <c r="P1420" s="362"/>
      <c r="Q1420" s="362"/>
      <c r="R1420" s="362"/>
      <c r="S1420" s="362"/>
      <c r="T1420" s="362"/>
      <c r="V1420" s="358"/>
      <c r="W1420" s="283"/>
      <c r="X1420" s="363"/>
      <c r="Y1420" s="364"/>
      <c r="Z1420" s="358"/>
      <c r="AA1420" s="358"/>
      <c r="AB1420" s="358"/>
      <c r="AC1420" s="358"/>
      <c r="AD1420" s="358"/>
      <c r="AE1420" s="358"/>
      <c r="AF1420" s="358"/>
      <c r="AG1420" s="358"/>
    </row>
    <row r="1421" spans="1:33" ht="69">
      <c r="A1421" s="356"/>
      <c r="B1421" s="357"/>
      <c r="C1421" s="358"/>
      <c r="D1421" s="358"/>
      <c r="E1421" s="358"/>
      <c r="F1421" s="358"/>
      <c r="G1421" s="359"/>
      <c r="H1421" s="360"/>
      <c r="I1421" s="361"/>
      <c r="J1421" s="307"/>
      <c r="L1421" s="362"/>
      <c r="M1421" s="362"/>
      <c r="N1421" s="362"/>
      <c r="O1421" s="362"/>
      <c r="P1421" s="362"/>
      <c r="Q1421" s="362"/>
      <c r="R1421" s="362"/>
      <c r="S1421" s="362"/>
      <c r="T1421" s="362"/>
      <c r="V1421" s="358"/>
      <c r="W1421" s="283"/>
      <c r="X1421" s="363"/>
      <c r="Y1421" s="364"/>
      <c r="Z1421" s="358"/>
      <c r="AA1421" s="358"/>
      <c r="AB1421" s="358"/>
      <c r="AC1421" s="358"/>
      <c r="AD1421" s="358"/>
      <c r="AE1421" s="358"/>
      <c r="AF1421" s="358"/>
      <c r="AG1421" s="358"/>
    </row>
    <row r="1422" spans="1:33" ht="69">
      <c r="A1422" s="356"/>
      <c r="B1422" s="357"/>
      <c r="C1422" s="358"/>
      <c r="D1422" s="358"/>
      <c r="E1422" s="358"/>
      <c r="F1422" s="358"/>
      <c r="G1422" s="359"/>
      <c r="H1422" s="360"/>
      <c r="I1422" s="361"/>
      <c r="J1422" s="307"/>
      <c r="L1422" s="362"/>
      <c r="M1422" s="362"/>
      <c r="N1422" s="362"/>
      <c r="O1422" s="362"/>
      <c r="P1422" s="362"/>
      <c r="Q1422" s="362"/>
      <c r="R1422" s="362"/>
      <c r="S1422" s="362"/>
      <c r="T1422" s="362"/>
      <c r="V1422" s="358"/>
      <c r="W1422" s="283"/>
      <c r="X1422" s="363"/>
      <c r="Y1422" s="364"/>
      <c r="Z1422" s="358"/>
      <c r="AA1422" s="358"/>
      <c r="AB1422" s="358"/>
      <c r="AC1422" s="358"/>
      <c r="AD1422" s="358"/>
      <c r="AE1422" s="358"/>
      <c r="AF1422" s="358"/>
      <c r="AG1422" s="358"/>
    </row>
    <row r="1423" spans="1:33" ht="69">
      <c r="A1423" s="356"/>
      <c r="B1423" s="357"/>
      <c r="C1423" s="358"/>
      <c r="D1423" s="358"/>
      <c r="E1423" s="358"/>
      <c r="F1423" s="358"/>
      <c r="G1423" s="359"/>
      <c r="H1423" s="360"/>
      <c r="I1423" s="361"/>
      <c r="J1423" s="307"/>
      <c r="L1423" s="362"/>
      <c r="M1423" s="362"/>
      <c r="N1423" s="362"/>
      <c r="O1423" s="362"/>
      <c r="P1423" s="362"/>
      <c r="Q1423" s="362"/>
      <c r="R1423" s="362"/>
      <c r="S1423" s="362"/>
      <c r="T1423" s="362"/>
      <c r="V1423" s="358"/>
      <c r="W1423" s="283"/>
      <c r="X1423" s="363"/>
      <c r="Y1423" s="364"/>
      <c r="Z1423" s="358"/>
      <c r="AA1423" s="358"/>
      <c r="AB1423" s="358"/>
      <c r="AC1423" s="358"/>
      <c r="AD1423" s="358"/>
      <c r="AE1423" s="358"/>
      <c r="AF1423" s="358"/>
      <c r="AG1423" s="358"/>
    </row>
    <row r="1424" spans="1:33" ht="69">
      <c r="A1424" s="356"/>
      <c r="B1424" s="357"/>
      <c r="C1424" s="358"/>
      <c r="D1424" s="358"/>
      <c r="E1424" s="358"/>
      <c r="F1424" s="358"/>
      <c r="G1424" s="359"/>
      <c r="H1424" s="360"/>
      <c r="I1424" s="361"/>
      <c r="J1424" s="307"/>
      <c r="L1424" s="362"/>
      <c r="M1424" s="362"/>
      <c r="N1424" s="362"/>
      <c r="O1424" s="362"/>
      <c r="P1424" s="362"/>
      <c r="Q1424" s="362"/>
      <c r="R1424" s="362"/>
      <c r="S1424" s="362"/>
      <c r="T1424" s="362"/>
      <c r="V1424" s="358"/>
      <c r="W1424" s="283"/>
      <c r="X1424" s="363"/>
      <c r="Y1424" s="364"/>
      <c r="Z1424" s="358"/>
      <c r="AA1424" s="358"/>
      <c r="AB1424" s="358"/>
      <c r="AC1424" s="358"/>
      <c r="AD1424" s="358"/>
      <c r="AE1424" s="358"/>
      <c r="AF1424" s="358"/>
      <c r="AG1424" s="358"/>
    </row>
    <row r="1425" spans="1:33" ht="69">
      <c r="A1425" s="356"/>
      <c r="B1425" s="357"/>
      <c r="C1425" s="358"/>
      <c r="D1425" s="358"/>
      <c r="E1425" s="358"/>
      <c r="F1425" s="358"/>
      <c r="G1425" s="359"/>
      <c r="H1425" s="360"/>
      <c r="I1425" s="361"/>
      <c r="J1425" s="307"/>
      <c r="L1425" s="362"/>
      <c r="M1425" s="362"/>
      <c r="N1425" s="362"/>
      <c r="O1425" s="362"/>
      <c r="P1425" s="362"/>
      <c r="Q1425" s="362"/>
      <c r="R1425" s="362"/>
      <c r="S1425" s="362"/>
      <c r="T1425" s="362"/>
      <c r="V1425" s="358"/>
      <c r="W1425" s="283"/>
      <c r="X1425" s="363"/>
      <c r="Y1425" s="364"/>
      <c r="Z1425" s="358"/>
      <c r="AA1425" s="358"/>
      <c r="AB1425" s="358"/>
      <c r="AC1425" s="358"/>
      <c r="AD1425" s="358"/>
      <c r="AE1425" s="358"/>
      <c r="AF1425" s="358"/>
      <c r="AG1425" s="358"/>
    </row>
    <row r="1426" spans="1:33" ht="69">
      <c r="A1426" s="356"/>
      <c r="B1426" s="357"/>
      <c r="C1426" s="358"/>
      <c r="D1426" s="358"/>
      <c r="E1426" s="358"/>
      <c r="F1426" s="358"/>
      <c r="G1426" s="359"/>
      <c r="H1426" s="360"/>
      <c r="I1426" s="361"/>
      <c r="J1426" s="307"/>
      <c r="L1426" s="362"/>
      <c r="M1426" s="362"/>
      <c r="N1426" s="362"/>
      <c r="O1426" s="362"/>
      <c r="P1426" s="362"/>
      <c r="Q1426" s="362"/>
      <c r="R1426" s="362"/>
      <c r="S1426" s="362"/>
      <c r="T1426" s="362"/>
      <c r="V1426" s="358"/>
      <c r="W1426" s="283"/>
      <c r="X1426" s="363"/>
      <c r="Y1426" s="364"/>
      <c r="Z1426" s="358"/>
      <c r="AA1426" s="358"/>
      <c r="AB1426" s="358"/>
      <c r="AC1426" s="358"/>
      <c r="AD1426" s="358"/>
      <c r="AE1426" s="358"/>
      <c r="AF1426" s="358"/>
      <c r="AG1426" s="358"/>
    </row>
    <row r="1427" spans="1:33" ht="69">
      <c r="A1427" s="356"/>
      <c r="B1427" s="357"/>
      <c r="C1427" s="358"/>
      <c r="D1427" s="358"/>
      <c r="E1427" s="358"/>
      <c r="F1427" s="358"/>
      <c r="G1427" s="359"/>
      <c r="H1427" s="360"/>
      <c r="I1427" s="361"/>
      <c r="J1427" s="307"/>
      <c r="L1427" s="362"/>
      <c r="M1427" s="362"/>
      <c r="N1427" s="362"/>
      <c r="O1427" s="362"/>
      <c r="P1427" s="362"/>
      <c r="Q1427" s="362"/>
      <c r="R1427" s="362"/>
      <c r="S1427" s="362"/>
      <c r="T1427" s="362"/>
      <c r="V1427" s="358"/>
      <c r="W1427" s="283"/>
      <c r="X1427" s="363"/>
      <c r="Y1427" s="364"/>
      <c r="Z1427" s="358"/>
      <c r="AA1427" s="358"/>
      <c r="AB1427" s="358"/>
      <c r="AC1427" s="358"/>
      <c r="AD1427" s="358"/>
      <c r="AE1427" s="358"/>
      <c r="AF1427" s="358"/>
      <c r="AG1427" s="358"/>
    </row>
    <row r="1428" spans="1:33" ht="69">
      <c r="A1428" s="356"/>
      <c r="B1428" s="357"/>
      <c r="C1428" s="358"/>
      <c r="D1428" s="358"/>
      <c r="E1428" s="358"/>
      <c r="F1428" s="358"/>
      <c r="G1428" s="359"/>
      <c r="H1428" s="360"/>
      <c r="I1428" s="361"/>
      <c r="J1428" s="307"/>
      <c r="L1428" s="362"/>
      <c r="M1428" s="362"/>
      <c r="N1428" s="362"/>
      <c r="O1428" s="362"/>
      <c r="P1428" s="362"/>
      <c r="Q1428" s="362"/>
      <c r="R1428" s="362"/>
      <c r="S1428" s="362"/>
      <c r="T1428" s="362"/>
      <c r="V1428" s="358"/>
      <c r="W1428" s="283"/>
      <c r="X1428" s="363"/>
      <c r="Y1428" s="364"/>
      <c r="Z1428" s="358"/>
      <c r="AA1428" s="358"/>
      <c r="AB1428" s="358"/>
      <c r="AC1428" s="358"/>
      <c r="AD1428" s="358"/>
      <c r="AE1428" s="358"/>
      <c r="AF1428" s="358"/>
      <c r="AG1428" s="358"/>
    </row>
    <row r="1429" spans="1:33" ht="69">
      <c r="A1429" s="356"/>
      <c r="B1429" s="357"/>
      <c r="C1429" s="358"/>
      <c r="D1429" s="358"/>
      <c r="E1429" s="358"/>
      <c r="F1429" s="358"/>
      <c r="G1429" s="359"/>
      <c r="H1429" s="360"/>
      <c r="I1429" s="361"/>
      <c r="J1429" s="307"/>
      <c r="L1429" s="362"/>
      <c r="M1429" s="362"/>
      <c r="N1429" s="362"/>
      <c r="O1429" s="362"/>
      <c r="P1429" s="362"/>
      <c r="Q1429" s="362"/>
      <c r="R1429" s="362"/>
      <c r="S1429" s="362"/>
      <c r="T1429" s="362"/>
      <c r="V1429" s="358"/>
      <c r="W1429" s="283"/>
      <c r="X1429" s="363"/>
      <c r="Y1429" s="364"/>
      <c r="Z1429" s="358"/>
      <c r="AA1429" s="358"/>
      <c r="AB1429" s="358"/>
      <c r="AC1429" s="358"/>
      <c r="AD1429" s="358"/>
      <c r="AE1429" s="358"/>
      <c r="AF1429" s="358"/>
      <c r="AG1429" s="358"/>
    </row>
    <row r="1430" spans="1:33" ht="69">
      <c r="A1430" s="356"/>
      <c r="B1430" s="357"/>
      <c r="C1430" s="358"/>
      <c r="D1430" s="358"/>
      <c r="E1430" s="358"/>
      <c r="F1430" s="358"/>
      <c r="G1430" s="359"/>
      <c r="H1430" s="360"/>
      <c r="I1430" s="361"/>
      <c r="J1430" s="307"/>
      <c r="L1430" s="362"/>
      <c r="M1430" s="362"/>
      <c r="N1430" s="362"/>
      <c r="O1430" s="362"/>
      <c r="P1430" s="362"/>
      <c r="Q1430" s="362"/>
      <c r="R1430" s="362"/>
      <c r="S1430" s="362"/>
      <c r="T1430" s="362"/>
      <c r="V1430" s="358"/>
      <c r="W1430" s="283"/>
      <c r="X1430" s="363"/>
      <c r="Y1430" s="364"/>
      <c r="Z1430" s="358"/>
      <c r="AA1430" s="358"/>
      <c r="AB1430" s="358"/>
      <c r="AC1430" s="358"/>
      <c r="AD1430" s="358"/>
      <c r="AE1430" s="358"/>
      <c r="AF1430" s="358"/>
      <c r="AG1430" s="358"/>
    </row>
    <row r="1431" spans="1:33" ht="69">
      <c r="A1431" s="356"/>
      <c r="B1431" s="357"/>
      <c r="C1431" s="358"/>
      <c r="D1431" s="358"/>
      <c r="E1431" s="358"/>
      <c r="F1431" s="358"/>
      <c r="G1431" s="359"/>
      <c r="H1431" s="360"/>
      <c r="I1431" s="361"/>
      <c r="J1431" s="307"/>
      <c r="L1431" s="362"/>
      <c r="M1431" s="362"/>
      <c r="N1431" s="362"/>
      <c r="O1431" s="362"/>
      <c r="P1431" s="362"/>
      <c r="Q1431" s="362"/>
      <c r="R1431" s="362"/>
      <c r="S1431" s="362"/>
      <c r="T1431" s="362"/>
      <c r="V1431" s="358"/>
      <c r="W1431" s="283"/>
      <c r="X1431" s="363"/>
      <c r="Y1431" s="364"/>
      <c r="Z1431" s="358"/>
      <c r="AA1431" s="358"/>
      <c r="AB1431" s="358"/>
      <c r="AC1431" s="358"/>
      <c r="AD1431" s="358"/>
      <c r="AE1431" s="358"/>
      <c r="AF1431" s="358"/>
      <c r="AG1431" s="358"/>
    </row>
    <row r="1432" spans="1:33" ht="69">
      <c r="A1432" s="356"/>
      <c r="B1432" s="357"/>
      <c r="C1432" s="358"/>
      <c r="D1432" s="358"/>
      <c r="E1432" s="358"/>
      <c r="F1432" s="358"/>
      <c r="G1432" s="359"/>
      <c r="H1432" s="360"/>
      <c r="I1432" s="361"/>
      <c r="J1432" s="307"/>
      <c r="L1432" s="362"/>
      <c r="M1432" s="362"/>
      <c r="N1432" s="362"/>
      <c r="O1432" s="362"/>
      <c r="P1432" s="362"/>
      <c r="Q1432" s="362"/>
      <c r="R1432" s="362"/>
      <c r="S1432" s="362"/>
      <c r="T1432" s="362"/>
      <c r="V1432" s="358"/>
      <c r="W1432" s="283"/>
      <c r="X1432" s="363"/>
      <c r="Y1432" s="364"/>
      <c r="Z1432" s="358"/>
      <c r="AA1432" s="358"/>
      <c r="AB1432" s="358"/>
      <c r="AC1432" s="358"/>
      <c r="AD1432" s="358"/>
      <c r="AE1432" s="358"/>
      <c r="AF1432" s="358"/>
      <c r="AG1432" s="358"/>
    </row>
    <row r="1433" spans="1:33" ht="69">
      <c r="A1433" s="356"/>
      <c r="B1433" s="357"/>
      <c r="C1433" s="358"/>
      <c r="D1433" s="358"/>
      <c r="E1433" s="358"/>
      <c r="F1433" s="358"/>
      <c r="G1433" s="359"/>
      <c r="H1433" s="360"/>
      <c r="I1433" s="361"/>
      <c r="J1433" s="307"/>
      <c r="L1433" s="362"/>
      <c r="M1433" s="362"/>
      <c r="N1433" s="362"/>
      <c r="O1433" s="362"/>
      <c r="P1433" s="362"/>
      <c r="Q1433" s="362"/>
      <c r="R1433" s="362"/>
      <c r="S1433" s="362"/>
      <c r="T1433" s="362"/>
      <c r="V1433" s="358"/>
      <c r="W1433" s="283"/>
      <c r="X1433" s="363"/>
      <c r="Y1433" s="364"/>
      <c r="Z1433" s="358"/>
      <c r="AA1433" s="358"/>
      <c r="AB1433" s="358"/>
      <c r="AC1433" s="358"/>
      <c r="AD1433" s="358"/>
      <c r="AE1433" s="358"/>
      <c r="AF1433" s="358"/>
      <c r="AG1433" s="358"/>
    </row>
    <row r="1434" spans="1:33" ht="69">
      <c r="A1434" s="356"/>
      <c r="B1434" s="357"/>
      <c r="C1434" s="358"/>
      <c r="D1434" s="358"/>
      <c r="E1434" s="358"/>
      <c r="F1434" s="358"/>
      <c r="G1434" s="359"/>
      <c r="H1434" s="360"/>
      <c r="I1434" s="361"/>
      <c r="J1434" s="307"/>
      <c r="L1434" s="362"/>
      <c r="M1434" s="362"/>
      <c r="N1434" s="362"/>
      <c r="O1434" s="362"/>
      <c r="P1434" s="362"/>
      <c r="Q1434" s="362"/>
      <c r="R1434" s="362"/>
      <c r="S1434" s="362"/>
      <c r="T1434" s="362"/>
      <c r="V1434" s="358"/>
      <c r="W1434" s="283"/>
      <c r="X1434" s="363"/>
      <c r="Y1434" s="364"/>
      <c r="Z1434" s="358"/>
      <c r="AA1434" s="358"/>
      <c r="AB1434" s="358"/>
      <c r="AC1434" s="358"/>
      <c r="AD1434" s="358"/>
      <c r="AE1434" s="358"/>
      <c r="AF1434" s="358"/>
      <c r="AG1434" s="358"/>
    </row>
    <row r="1435" spans="1:33" ht="69">
      <c r="A1435" s="356"/>
      <c r="B1435" s="357"/>
      <c r="C1435" s="358"/>
      <c r="D1435" s="358"/>
      <c r="E1435" s="358"/>
      <c r="F1435" s="358"/>
      <c r="G1435" s="359"/>
      <c r="H1435" s="360"/>
      <c r="I1435" s="361"/>
      <c r="J1435" s="307"/>
      <c r="L1435" s="362"/>
      <c r="M1435" s="362"/>
      <c r="N1435" s="362"/>
      <c r="O1435" s="362"/>
      <c r="P1435" s="362"/>
      <c r="Q1435" s="362"/>
      <c r="R1435" s="362"/>
      <c r="S1435" s="362"/>
      <c r="T1435" s="362"/>
      <c r="V1435" s="358"/>
      <c r="W1435" s="283"/>
      <c r="X1435" s="363"/>
      <c r="Y1435" s="364"/>
      <c r="Z1435" s="358"/>
      <c r="AA1435" s="358"/>
      <c r="AB1435" s="358"/>
      <c r="AC1435" s="358"/>
      <c r="AD1435" s="358"/>
      <c r="AE1435" s="358"/>
      <c r="AF1435" s="358"/>
      <c r="AG1435" s="358"/>
    </row>
    <row r="1436" spans="1:33" ht="69">
      <c r="A1436" s="356"/>
      <c r="B1436" s="357"/>
      <c r="C1436" s="358"/>
      <c r="D1436" s="358"/>
      <c r="E1436" s="358"/>
      <c r="F1436" s="358"/>
      <c r="G1436" s="359"/>
      <c r="H1436" s="360"/>
      <c r="I1436" s="361"/>
      <c r="J1436" s="307"/>
      <c r="L1436" s="362"/>
      <c r="M1436" s="362"/>
      <c r="N1436" s="362"/>
      <c r="O1436" s="362"/>
      <c r="P1436" s="362"/>
      <c r="Q1436" s="362"/>
      <c r="R1436" s="362"/>
      <c r="S1436" s="362"/>
      <c r="T1436" s="362"/>
      <c r="V1436" s="358"/>
      <c r="W1436" s="283"/>
      <c r="X1436" s="363"/>
      <c r="Y1436" s="364"/>
      <c r="Z1436" s="358"/>
      <c r="AA1436" s="358"/>
      <c r="AB1436" s="358"/>
      <c r="AC1436" s="358"/>
      <c r="AD1436" s="358"/>
      <c r="AE1436" s="358"/>
      <c r="AF1436" s="358"/>
      <c r="AG1436" s="358"/>
    </row>
    <row r="1437" spans="1:33" ht="69">
      <c r="A1437" s="356"/>
      <c r="B1437" s="357"/>
      <c r="C1437" s="358"/>
      <c r="D1437" s="358"/>
      <c r="E1437" s="358"/>
      <c r="F1437" s="358"/>
      <c r="G1437" s="359"/>
      <c r="H1437" s="360"/>
      <c r="I1437" s="361"/>
      <c r="J1437" s="307"/>
      <c r="L1437" s="362"/>
      <c r="M1437" s="362"/>
      <c r="N1437" s="362"/>
      <c r="O1437" s="362"/>
      <c r="P1437" s="362"/>
      <c r="Q1437" s="362"/>
      <c r="R1437" s="362"/>
      <c r="S1437" s="362"/>
      <c r="T1437" s="362"/>
      <c r="V1437" s="358"/>
      <c r="W1437" s="283"/>
      <c r="X1437" s="363"/>
      <c r="Y1437" s="364"/>
      <c r="Z1437" s="358"/>
      <c r="AA1437" s="358"/>
      <c r="AB1437" s="358"/>
      <c r="AC1437" s="358"/>
      <c r="AD1437" s="358"/>
      <c r="AE1437" s="358"/>
      <c r="AF1437" s="358"/>
      <c r="AG1437" s="358"/>
    </row>
    <row r="1438" spans="1:33" ht="69">
      <c r="A1438" s="356"/>
      <c r="B1438" s="357"/>
      <c r="C1438" s="358"/>
      <c r="D1438" s="358"/>
      <c r="E1438" s="358"/>
      <c r="F1438" s="358"/>
      <c r="G1438" s="359"/>
      <c r="H1438" s="360"/>
      <c r="I1438" s="361"/>
      <c r="J1438" s="307"/>
      <c r="L1438" s="362"/>
      <c r="M1438" s="362"/>
      <c r="N1438" s="362"/>
      <c r="O1438" s="362"/>
      <c r="P1438" s="362"/>
      <c r="Q1438" s="362"/>
      <c r="R1438" s="362"/>
      <c r="S1438" s="362"/>
      <c r="T1438" s="362"/>
      <c r="V1438" s="358"/>
      <c r="W1438" s="283"/>
      <c r="X1438" s="363"/>
      <c r="Y1438" s="364"/>
      <c r="Z1438" s="358"/>
      <c r="AA1438" s="358"/>
      <c r="AB1438" s="358"/>
      <c r="AC1438" s="358"/>
      <c r="AD1438" s="358"/>
      <c r="AE1438" s="358"/>
      <c r="AF1438" s="358"/>
      <c r="AG1438" s="358"/>
    </row>
    <row r="1439" spans="1:33" ht="69">
      <c r="A1439" s="356"/>
      <c r="B1439" s="357"/>
      <c r="C1439" s="358"/>
      <c r="D1439" s="358"/>
      <c r="E1439" s="358"/>
      <c r="F1439" s="358"/>
      <c r="G1439" s="359"/>
      <c r="H1439" s="360"/>
      <c r="I1439" s="361"/>
      <c r="J1439" s="307"/>
      <c r="L1439" s="362"/>
      <c r="M1439" s="362"/>
      <c r="N1439" s="362"/>
      <c r="O1439" s="362"/>
      <c r="P1439" s="362"/>
      <c r="Q1439" s="362"/>
      <c r="R1439" s="362"/>
      <c r="S1439" s="362"/>
      <c r="T1439" s="362"/>
      <c r="V1439" s="358"/>
      <c r="W1439" s="283"/>
      <c r="X1439" s="363"/>
      <c r="Y1439" s="364"/>
      <c r="Z1439" s="358"/>
      <c r="AA1439" s="358"/>
      <c r="AB1439" s="358"/>
      <c r="AC1439" s="358"/>
      <c r="AD1439" s="358"/>
      <c r="AE1439" s="358"/>
      <c r="AF1439" s="358"/>
      <c r="AG1439" s="358"/>
    </row>
    <row r="1440" spans="1:33" ht="69">
      <c r="A1440" s="356"/>
      <c r="B1440" s="357"/>
      <c r="C1440" s="358"/>
      <c r="D1440" s="358"/>
      <c r="E1440" s="358"/>
      <c r="F1440" s="358"/>
      <c r="G1440" s="359"/>
      <c r="H1440" s="360"/>
      <c r="I1440" s="361"/>
      <c r="J1440" s="307"/>
      <c r="L1440" s="362"/>
      <c r="M1440" s="362"/>
      <c r="N1440" s="362"/>
      <c r="O1440" s="362"/>
      <c r="P1440" s="362"/>
      <c r="Q1440" s="362"/>
      <c r="R1440" s="362"/>
      <c r="S1440" s="362"/>
      <c r="T1440" s="362"/>
      <c r="V1440" s="358"/>
      <c r="W1440" s="283"/>
      <c r="X1440" s="363"/>
      <c r="Y1440" s="364"/>
      <c r="Z1440" s="358"/>
      <c r="AA1440" s="358"/>
      <c r="AB1440" s="358"/>
      <c r="AC1440" s="358"/>
      <c r="AD1440" s="358"/>
      <c r="AE1440" s="358"/>
      <c r="AF1440" s="358"/>
      <c r="AG1440" s="358"/>
    </row>
    <row r="1441" spans="1:33" ht="69">
      <c r="A1441" s="356"/>
      <c r="B1441" s="357"/>
      <c r="C1441" s="358"/>
      <c r="D1441" s="358"/>
      <c r="E1441" s="358"/>
      <c r="F1441" s="358"/>
      <c r="G1441" s="359"/>
      <c r="H1441" s="360"/>
      <c r="I1441" s="361"/>
      <c r="J1441" s="307"/>
      <c r="L1441" s="362"/>
      <c r="M1441" s="362"/>
      <c r="N1441" s="362"/>
      <c r="O1441" s="362"/>
      <c r="P1441" s="362"/>
      <c r="Q1441" s="362"/>
      <c r="R1441" s="362"/>
      <c r="S1441" s="362"/>
      <c r="T1441" s="362"/>
      <c r="V1441" s="358"/>
      <c r="W1441" s="283"/>
      <c r="X1441" s="363"/>
      <c r="Y1441" s="364"/>
      <c r="Z1441" s="358"/>
      <c r="AA1441" s="358"/>
      <c r="AB1441" s="358"/>
      <c r="AC1441" s="358"/>
      <c r="AD1441" s="358"/>
      <c r="AE1441" s="358"/>
      <c r="AF1441" s="358"/>
      <c r="AG1441" s="358"/>
    </row>
    <row r="1442" spans="1:33" ht="69">
      <c r="A1442" s="356"/>
      <c r="B1442" s="357"/>
      <c r="C1442" s="358"/>
      <c r="D1442" s="358"/>
      <c r="E1442" s="358"/>
      <c r="F1442" s="358"/>
      <c r="G1442" s="359"/>
      <c r="H1442" s="360"/>
      <c r="I1442" s="361"/>
      <c r="J1442" s="307"/>
      <c r="L1442" s="362"/>
      <c r="M1442" s="362"/>
      <c r="N1442" s="362"/>
      <c r="O1442" s="362"/>
      <c r="P1442" s="362"/>
      <c r="Q1442" s="362"/>
      <c r="R1442" s="362"/>
      <c r="S1442" s="362"/>
      <c r="T1442" s="362"/>
      <c r="V1442" s="358"/>
      <c r="W1442" s="283"/>
      <c r="X1442" s="363"/>
      <c r="Y1442" s="364"/>
      <c r="Z1442" s="358"/>
      <c r="AA1442" s="358"/>
      <c r="AB1442" s="358"/>
      <c r="AC1442" s="358"/>
      <c r="AD1442" s="358"/>
      <c r="AE1442" s="358"/>
      <c r="AF1442" s="358"/>
      <c r="AG1442" s="358"/>
    </row>
    <row r="1443" spans="1:33" ht="69">
      <c r="A1443" s="356"/>
      <c r="B1443" s="357"/>
      <c r="C1443" s="358"/>
      <c r="D1443" s="358"/>
      <c r="E1443" s="358"/>
      <c r="F1443" s="358"/>
      <c r="G1443" s="359"/>
      <c r="H1443" s="360"/>
      <c r="I1443" s="361"/>
      <c r="J1443" s="307"/>
      <c r="L1443" s="362"/>
      <c r="M1443" s="362"/>
      <c r="N1443" s="362"/>
      <c r="O1443" s="362"/>
      <c r="P1443" s="362"/>
      <c r="Q1443" s="362"/>
      <c r="R1443" s="362"/>
      <c r="S1443" s="362"/>
      <c r="T1443" s="362"/>
      <c r="V1443" s="358"/>
      <c r="W1443" s="283"/>
      <c r="X1443" s="363"/>
      <c r="Y1443" s="364"/>
      <c r="Z1443" s="358"/>
      <c r="AA1443" s="358"/>
      <c r="AB1443" s="358"/>
      <c r="AC1443" s="358"/>
      <c r="AD1443" s="358"/>
      <c r="AE1443" s="358"/>
      <c r="AF1443" s="358"/>
      <c r="AG1443" s="358"/>
    </row>
    <row r="1444" spans="1:33" ht="69">
      <c r="A1444" s="356"/>
      <c r="B1444" s="357"/>
      <c r="C1444" s="358"/>
      <c r="D1444" s="358"/>
      <c r="E1444" s="358"/>
      <c r="F1444" s="358"/>
      <c r="G1444" s="359"/>
      <c r="H1444" s="360"/>
      <c r="I1444" s="361"/>
      <c r="J1444" s="307"/>
      <c r="L1444" s="362"/>
      <c r="M1444" s="362"/>
      <c r="N1444" s="362"/>
      <c r="O1444" s="362"/>
      <c r="P1444" s="362"/>
      <c r="Q1444" s="362"/>
      <c r="R1444" s="362"/>
      <c r="S1444" s="362"/>
      <c r="T1444" s="362"/>
      <c r="V1444" s="358"/>
      <c r="W1444" s="283"/>
      <c r="X1444" s="363"/>
      <c r="Y1444" s="364"/>
      <c r="Z1444" s="358"/>
      <c r="AA1444" s="358"/>
      <c r="AB1444" s="358"/>
      <c r="AC1444" s="358"/>
      <c r="AD1444" s="358"/>
      <c r="AE1444" s="358"/>
      <c r="AF1444" s="358"/>
      <c r="AG1444" s="358"/>
    </row>
    <row r="1445" spans="1:33" ht="69">
      <c r="A1445" s="356"/>
      <c r="B1445" s="357"/>
      <c r="C1445" s="358"/>
      <c r="D1445" s="358"/>
      <c r="E1445" s="358"/>
      <c r="F1445" s="358"/>
      <c r="G1445" s="359"/>
      <c r="H1445" s="360"/>
      <c r="I1445" s="361"/>
      <c r="J1445" s="307"/>
      <c r="L1445" s="362"/>
      <c r="M1445" s="362"/>
      <c r="N1445" s="362"/>
      <c r="O1445" s="362"/>
      <c r="P1445" s="362"/>
      <c r="Q1445" s="362"/>
      <c r="R1445" s="362"/>
      <c r="S1445" s="362"/>
      <c r="T1445" s="362"/>
      <c r="V1445" s="358"/>
      <c r="W1445" s="283"/>
      <c r="X1445" s="363"/>
      <c r="Y1445" s="364"/>
      <c r="Z1445" s="358"/>
      <c r="AA1445" s="358"/>
      <c r="AB1445" s="358"/>
      <c r="AC1445" s="358"/>
      <c r="AD1445" s="358"/>
      <c r="AE1445" s="358"/>
      <c r="AF1445" s="358"/>
      <c r="AG1445" s="358"/>
    </row>
    <row r="1446" spans="1:33" ht="69">
      <c r="A1446" s="356"/>
      <c r="B1446" s="357"/>
      <c r="C1446" s="358"/>
      <c r="D1446" s="358"/>
      <c r="E1446" s="358"/>
      <c r="F1446" s="358"/>
      <c r="G1446" s="359"/>
      <c r="H1446" s="360"/>
      <c r="I1446" s="361"/>
      <c r="J1446" s="307"/>
      <c r="L1446" s="362"/>
      <c r="M1446" s="362"/>
      <c r="N1446" s="362"/>
      <c r="O1446" s="362"/>
      <c r="P1446" s="362"/>
      <c r="Q1446" s="362"/>
      <c r="R1446" s="362"/>
      <c r="S1446" s="362"/>
      <c r="T1446" s="362"/>
      <c r="V1446" s="358"/>
      <c r="W1446" s="283"/>
      <c r="X1446" s="363"/>
      <c r="Y1446" s="364"/>
      <c r="Z1446" s="358"/>
      <c r="AA1446" s="358"/>
      <c r="AB1446" s="358"/>
      <c r="AC1446" s="358"/>
      <c r="AD1446" s="358"/>
      <c r="AE1446" s="358"/>
      <c r="AF1446" s="358"/>
      <c r="AG1446" s="358"/>
    </row>
    <row r="1447" spans="1:33" ht="69">
      <c r="A1447" s="356"/>
      <c r="B1447" s="357"/>
      <c r="C1447" s="358"/>
      <c r="D1447" s="358"/>
      <c r="E1447" s="358"/>
      <c r="F1447" s="358"/>
      <c r="G1447" s="359"/>
      <c r="H1447" s="360"/>
      <c r="I1447" s="361"/>
      <c r="J1447" s="307"/>
      <c r="L1447" s="362"/>
      <c r="M1447" s="362"/>
      <c r="N1447" s="362"/>
      <c r="O1447" s="362"/>
      <c r="P1447" s="362"/>
      <c r="Q1447" s="362"/>
      <c r="R1447" s="362"/>
      <c r="S1447" s="362"/>
      <c r="T1447" s="362"/>
      <c r="V1447" s="358"/>
      <c r="W1447" s="283"/>
      <c r="X1447" s="363"/>
      <c r="Y1447" s="364"/>
      <c r="Z1447" s="358"/>
      <c r="AA1447" s="358"/>
      <c r="AB1447" s="358"/>
      <c r="AC1447" s="358"/>
      <c r="AD1447" s="358"/>
      <c r="AE1447" s="358"/>
      <c r="AF1447" s="358"/>
      <c r="AG1447" s="358"/>
    </row>
    <row r="1448" spans="1:33" ht="69">
      <c r="A1448" s="356"/>
      <c r="B1448" s="357"/>
      <c r="C1448" s="358"/>
      <c r="D1448" s="358"/>
      <c r="E1448" s="358"/>
      <c r="F1448" s="358"/>
      <c r="G1448" s="359"/>
      <c r="H1448" s="360"/>
      <c r="I1448" s="361"/>
      <c r="J1448" s="307"/>
      <c r="L1448" s="362"/>
      <c r="M1448" s="362"/>
      <c r="N1448" s="362"/>
      <c r="O1448" s="362"/>
      <c r="P1448" s="362"/>
      <c r="Q1448" s="362"/>
      <c r="R1448" s="362"/>
      <c r="S1448" s="362"/>
      <c r="T1448" s="362"/>
      <c r="V1448" s="358"/>
      <c r="W1448" s="283"/>
      <c r="X1448" s="363"/>
      <c r="Y1448" s="364"/>
      <c r="Z1448" s="358"/>
      <c r="AA1448" s="358"/>
      <c r="AB1448" s="358"/>
      <c r="AC1448" s="358"/>
      <c r="AD1448" s="358"/>
      <c r="AE1448" s="358"/>
      <c r="AF1448" s="358"/>
      <c r="AG1448" s="358"/>
    </row>
    <row r="1449" spans="1:33" ht="69">
      <c r="A1449" s="356"/>
      <c r="B1449" s="357"/>
      <c r="C1449" s="358"/>
      <c r="D1449" s="358"/>
      <c r="E1449" s="358"/>
      <c r="F1449" s="358"/>
      <c r="G1449" s="359"/>
      <c r="H1449" s="360"/>
      <c r="I1449" s="361"/>
      <c r="J1449" s="307"/>
      <c r="L1449" s="362"/>
      <c r="M1449" s="362"/>
      <c r="N1449" s="362"/>
      <c r="O1449" s="362"/>
      <c r="P1449" s="362"/>
      <c r="Q1449" s="362"/>
      <c r="R1449" s="362"/>
      <c r="S1449" s="362"/>
      <c r="T1449" s="362"/>
      <c r="V1449" s="358"/>
      <c r="W1449" s="283"/>
      <c r="X1449" s="363"/>
      <c r="Y1449" s="364"/>
      <c r="Z1449" s="358"/>
      <c r="AA1449" s="358"/>
      <c r="AB1449" s="358"/>
      <c r="AC1449" s="358"/>
      <c r="AD1449" s="358"/>
      <c r="AE1449" s="358"/>
      <c r="AF1449" s="358"/>
      <c r="AG1449" s="358"/>
    </row>
    <row r="1450" spans="1:33" ht="69">
      <c r="A1450" s="356"/>
      <c r="B1450" s="357"/>
      <c r="C1450" s="358"/>
      <c r="D1450" s="358"/>
      <c r="E1450" s="358"/>
      <c r="F1450" s="358"/>
      <c r="G1450" s="359"/>
      <c r="H1450" s="360"/>
      <c r="I1450" s="361"/>
      <c r="J1450" s="307"/>
      <c r="L1450" s="362"/>
      <c r="M1450" s="362"/>
      <c r="N1450" s="362"/>
      <c r="O1450" s="362"/>
      <c r="P1450" s="362"/>
      <c r="Q1450" s="362"/>
      <c r="R1450" s="362"/>
      <c r="S1450" s="362"/>
      <c r="T1450" s="362"/>
      <c r="V1450" s="358"/>
      <c r="W1450" s="283"/>
      <c r="X1450" s="363"/>
      <c r="Y1450" s="364"/>
      <c r="Z1450" s="358"/>
      <c r="AA1450" s="358"/>
      <c r="AB1450" s="358"/>
      <c r="AC1450" s="358"/>
      <c r="AD1450" s="358"/>
      <c r="AE1450" s="358"/>
      <c r="AF1450" s="358"/>
      <c r="AG1450" s="358"/>
    </row>
    <row r="1451" spans="1:33" ht="69">
      <c r="A1451" s="356"/>
      <c r="B1451" s="357"/>
      <c r="C1451" s="358"/>
      <c r="D1451" s="358"/>
      <c r="E1451" s="358"/>
      <c r="F1451" s="358"/>
      <c r="G1451" s="359"/>
      <c r="H1451" s="360"/>
      <c r="I1451" s="361"/>
      <c r="J1451" s="307"/>
      <c r="L1451" s="362"/>
      <c r="M1451" s="362"/>
      <c r="N1451" s="362"/>
      <c r="O1451" s="362"/>
      <c r="P1451" s="362"/>
      <c r="Q1451" s="362"/>
      <c r="R1451" s="362"/>
      <c r="S1451" s="362"/>
      <c r="T1451" s="362"/>
      <c r="V1451" s="358"/>
      <c r="W1451" s="283"/>
      <c r="X1451" s="363"/>
      <c r="Y1451" s="364"/>
      <c r="Z1451" s="358"/>
      <c r="AA1451" s="358"/>
      <c r="AB1451" s="358"/>
      <c r="AC1451" s="358"/>
      <c r="AD1451" s="358"/>
      <c r="AE1451" s="358"/>
      <c r="AF1451" s="358"/>
      <c r="AG1451" s="358"/>
    </row>
    <row r="1452" spans="1:33" ht="69">
      <c r="A1452" s="356"/>
      <c r="B1452" s="357"/>
      <c r="C1452" s="358"/>
      <c r="D1452" s="358"/>
      <c r="E1452" s="358"/>
      <c r="F1452" s="358"/>
      <c r="G1452" s="359"/>
      <c r="H1452" s="360"/>
      <c r="I1452" s="361"/>
      <c r="J1452" s="307"/>
      <c r="L1452" s="362"/>
      <c r="M1452" s="362"/>
      <c r="N1452" s="362"/>
      <c r="O1452" s="362"/>
      <c r="P1452" s="362"/>
      <c r="Q1452" s="362"/>
      <c r="R1452" s="362"/>
      <c r="S1452" s="362"/>
      <c r="T1452" s="362"/>
      <c r="V1452" s="358"/>
      <c r="W1452" s="283"/>
      <c r="X1452" s="363"/>
      <c r="Y1452" s="364"/>
      <c r="Z1452" s="358"/>
      <c r="AA1452" s="358"/>
      <c r="AB1452" s="358"/>
      <c r="AC1452" s="358"/>
      <c r="AD1452" s="358"/>
      <c r="AE1452" s="358"/>
      <c r="AF1452" s="358"/>
      <c r="AG1452" s="358"/>
    </row>
    <row r="1453" spans="1:33" ht="69">
      <c r="A1453" s="356"/>
      <c r="B1453" s="357"/>
      <c r="C1453" s="358"/>
      <c r="D1453" s="358"/>
      <c r="E1453" s="358"/>
      <c r="F1453" s="358"/>
      <c r="G1453" s="359"/>
      <c r="H1453" s="360"/>
      <c r="I1453" s="361"/>
      <c r="J1453" s="307"/>
      <c r="L1453" s="362"/>
      <c r="M1453" s="362"/>
      <c r="N1453" s="362"/>
      <c r="O1453" s="362"/>
      <c r="P1453" s="362"/>
      <c r="Q1453" s="362"/>
      <c r="R1453" s="362"/>
      <c r="S1453" s="362"/>
      <c r="T1453" s="362"/>
      <c r="V1453" s="358"/>
      <c r="W1453" s="283"/>
      <c r="X1453" s="363"/>
      <c r="Y1453" s="364"/>
      <c r="Z1453" s="358"/>
      <c r="AA1453" s="358"/>
      <c r="AB1453" s="358"/>
      <c r="AC1453" s="358"/>
      <c r="AD1453" s="358"/>
      <c r="AE1453" s="358"/>
      <c r="AF1453" s="358"/>
      <c r="AG1453" s="358"/>
    </row>
    <row r="1454" spans="1:33" ht="69">
      <c r="A1454" s="356"/>
      <c r="B1454" s="357"/>
      <c r="C1454" s="358"/>
      <c r="D1454" s="358"/>
      <c r="E1454" s="358"/>
      <c r="F1454" s="358"/>
      <c r="G1454" s="359"/>
      <c r="H1454" s="360"/>
      <c r="I1454" s="361"/>
      <c r="J1454" s="307"/>
      <c r="L1454" s="362"/>
      <c r="M1454" s="362"/>
      <c r="N1454" s="362"/>
      <c r="O1454" s="362"/>
      <c r="P1454" s="362"/>
      <c r="Q1454" s="362"/>
      <c r="R1454" s="362"/>
      <c r="S1454" s="362"/>
      <c r="T1454" s="362"/>
      <c r="V1454" s="358"/>
      <c r="W1454" s="283"/>
      <c r="X1454" s="363"/>
      <c r="Y1454" s="364"/>
      <c r="Z1454" s="358"/>
      <c r="AA1454" s="358"/>
      <c r="AB1454" s="358"/>
      <c r="AC1454" s="358"/>
      <c r="AD1454" s="358"/>
      <c r="AE1454" s="358"/>
      <c r="AF1454" s="358"/>
      <c r="AG1454" s="358"/>
    </row>
    <row r="1455" spans="1:33" ht="69">
      <c r="A1455" s="356"/>
      <c r="B1455" s="357"/>
      <c r="C1455" s="358"/>
      <c r="D1455" s="358"/>
      <c r="E1455" s="358"/>
      <c r="F1455" s="358"/>
      <c r="G1455" s="359"/>
      <c r="H1455" s="360"/>
      <c r="I1455" s="361"/>
      <c r="J1455" s="307"/>
      <c r="L1455" s="362"/>
      <c r="M1455" s="362"/>
      <c r="N1455" s="362"/>
      <c r="O1455" s="362"/>
      <c r="P1455" s="362"/>
      <c r="Q1455" s="362"/>
      <c r="R1455" s="362"/>
      <c r="S1455" s="362"/>
      <c r="T1455" s="362"/>
      <c r="V1455" s="358"/>
      <c r="W1455" s="283"/>
      <c r="X1455" s="363"/>
      <c r="Y1455" s="364"/>
      <c r="Z1455" s="358"/>
      <c r="AA1455" s="358"/>
      <c r="AB1455" s="358"/>
      <c r="AC1455" s="358"/>
      <c r="AD1455" s="358"/>
      <c r="AE1455" s="358"/>
      <c r="AF1455" s="358"/>
      <c r="AG1455" s="358"/>
    </row>
    <row r="1456" spans="1:33" ht="69">
      <c r="A1456" s="356"/>
      <c r="B1456" s="357"/>
      <c r="C1456" s="358"/>
      <c r="D1456" s="358"/>
      <c r="E1456" s="358"/>
      <c r="F1456" s="358"/>
      <c r="G1456" s="359"/>
      <c r="H1456" s="360"/>
      <c r="I1456" s="361"/>
      <c r="J1456" s="307"/>
      <c r="L1456" s="362"/>
      <c r="M1456" s="362"/>
      <c r="N1456" s="362"/>
      <c r="O1456" s="362"/>
      <c r="P1456" s="362"/>
      <c r="Q1456" s="362"/>
      <c r="R1456" s="362"/>
      <c r="S1456" s="362"/>
      <c r="T1456" s="362"/>
      <c r="V1456" s="358"/>
      <c r="W1456" s="283"/>
      <c r="X1456" s="363"/>
      <c r="Y1456" s="364"/>
      <c r="Z1456" s="358"/>
      <c r="AA1456" s="358"/>
      <c r="AB1456" s="358"/>
      <c r="AC1456" s="358"/>
      <c r="AD1456" s="358"/>
      <c r="AE1456" s="358"/>
      <c r="AF1456" s="358"/>
      <c r="AG1456" s="358"/>
    </row>
    <row r="1457" spans="1:33" ht="69">
      <c r="A1457" s="356"/>
      <c r="B1457" s="357"/>
      <c r="C1457" s="358"/>
      <c r="D1457" s="358"/>
      <c r="E1457" s="358"/>
      <c r="F1457" s="358"/>
      <c r="G1457" s="359"/>
      <c r="H1457" s="360"/>
      <c r="I1457" s="361"/>
      <c r="J1457" s="307"/>
      <c r="L1457" s="362"/>
      <c r="M1457" s="362"/>
      <c r="N1457" s="362"/>
      <c r="O1457" s="362"/>
      <c r="P1457" s="362"/>
      <c r="Q1457" s="362"/>
      <c r="R1457" s="362"/>
      <c r="S1457" s="362"/>
      <c r="T1457" s="362"/>
      <c r="V1457" s="358"/>
      <c r="W1457" s="283"/>
      <c r="X1457" s="363"/>
      <c r="Y1457" s="364"/>
      <c r="Z1457" s="358"/>
      <c r="AA1457" s="358"/>
      <c r="AB1457" s="358"/>
      <c r="AC1457" s="358"/>
      <c r="AD1457" s="358"/>
      <c r="AE1457" s="358"/>
      <c r="AF1457" s="358"/>
      <c r="AG1457" s="358"/>
    </row>
    <row r="1458" spans="1:33" ht="69">
      <c r="A1458" s="356"/>
      <c r="B1458" s="357"/>
      <c r="C1458" s="358"/>
      <c r="D1458" s="358"/>
      <c r="E1458" s="358"/>
      <c r="F1458" s="358"/>
      <c r="G1458" s="359"/>
      <c r="H1458" s="360"/>
      <c r="I1458" s="361"/>
      <c r="J1458" s="307"/>
      <c r="L1458" s="362"/>
      <c r="M1458" s="362"/>
      <c r="N1458" s="362"/>
      <c r="O1458" s="362"/>
      <c r="P1458" s="362"/>
      <c r="Q1458" s="362"/>
      <c r="R1458" s="362"/>
      <c r="S1458" s="362"/>
      <c r="T1458" s="362"/>
      <c r="V1458" s="358"/>
      <c r="W1458" s="283"/>
      <c r="X1458" s="363"/>
      <c r="Y1458" s="364"/>
      <c r="Z1458" s="358"/>
      <c r="AA1458" s="358"/>
      <c r="AB1458" s="358"/>
      <c r="AC1458" s="358"/>
      <c r="AD1458" s="358"/>
      <c r="AE1458" s="358"/>
      <c r="AF1458" s="358"/>
      <c r="AG1458" s="358"/>
    </row>
    <row r="1459" spans="1:33" ht="69">
      <c r="A1459" s="356"/>
      <c r="B1459" s="357"/>
      <c r="C1459" s="358"/>
      <c r="D1459" s="358"/>
      <c r="E1459" s="358"/>
      <c r="F1459" s="358"/>
      <c r="G1459" s="359"/>
      <c r="H1459" s="360"/>
      <c r="I1459" s="361"/>
      <c r="J1459" s="307"/>
      <c r="L1459" s="362"/>
      <c r="M1459" s="362"/>
      <c r="N1459" s="362"/>
      <c r="O1459" s="362"/>
      <c r="P1459" s="362"/>
      <c r="Q1459" s="362"/>
      <c r="R1459" s="362"/>
      <c r="S1459" s="362"/>
      <c r="T1459" s="362"/>
      <c r="V1459" s="358"/>
      <c r="W1459" s="283"/>
      <c r="X1459" s="363"/>
      <c r="Y1459" s="364"/>
      <c r="Z1459" s="358"/>
      <c r="AA1459" s="358"/>
      <c r="AB1459" s="358"/>
      <c r="AC1459" s="358"/>
      <c r="AD1459" s="358"/>
      <c r="AE1459" s="358"/>
      <c r="AF1459" s="358"/>
      <c r="AG1459" s="358"/>
    </row>
    <row r="1460" spans="1:33" ht="69">
      <c r="A1460" s="356"/>
      <c r="B1460" s="357"/>
      <c r="C1460" s="358"/>
      <c r="D1460" s="358"/>
      <c r="E1460" s="358"/>
      <c r="F1460" s="358"/>
      <c r="G1460" s="359"/>
      <c r="H1460" s="360"/>
      <c r="I1460" s="361"/>
      <c r="J1460" s="307"/>
      <c r="L1460" s="362"/>
      <c r="M1460" s="362"/>
      <c r="N1460" s="362"/>
      <c r="O1460" s="362"/>
      <c r="P1460" s="362"/>
      <c r="Q1460" s="362"/>
      <c r="R1460" s="362"/>
      <c r="S1460" s="362"/>
      <c r="T1460" s="362"/>
      <c r="V1460" s="358"/>
      <c r="W1460" s="283"/>
      <c r="X1460" s="363"/>
      <c r="Y1460" s="364"/>
      <c r="Z1460" s="358"/>
      <c r="AA1460" s="358"/>
      <c r="AB1460" s="358"/>
      <c r="AC1460" s="358"/>
      <c r="AD1460" s="358"/>
      <c r="AE1460" s="358"/>
      <c r="AF1460" s="358"/>
      <c r="AG1460" s="358"/>
    </row>
    <row r="1461" spans="1:33" ht="69">
      <c r="A1461" s="356"/>
      <c r="B1461" s="357"/>
      <c r="C1461" s="358"/>
      <c r="D1461" s="358"/>
      <c r="E1461" s="358"/>
      <c r="F1461" s="358"/>
      <c r="G1461" s="359"/>
      <c r="H1461" s="360"/>
      <c r="I1461" s="361"/>
      <c r="J1461" s="307"/>
      <c r="L1461" s="362"/>
      <c r="M1461" s="362"/>
      <c r="N1461" s="362"/>
      <c r="O1461" s="362"/>
      <c r="P1461" s="362"/>
      <c r="Q1461" s="362"/>
      <c r="R1461" s="362"/>
      <c r="S1461" s="362"/>
      <c r="T1461" s="362"/>
      <c r="V1461" s="358"/>
      <c r="W1461" s="283"/>
      <c r="X1461" s="363"/>
      <c r="Y1461" s="364"/>
      <c r="Z1461" s="358"/>
      <c r="AA1461" s="358"/>
      <c r="AB1461" s="358"/>
      <c r="AC1461" s="358"/>
      <c r="AD1461" s="358"/>
      <c r="AE1461" s="358"/>
      <c r="AF1461" s="358"/>
      <c r="AG1461" s="358"/>
    </row>
    <row r="1462" spans="1:33" ht="69">
      <c r="A1462" s="356"/>
      <c r="B1462" s="357"/>
      <c r="C1462" s="358"/>
      <c r="D1462" s="358"/>
      <c r="E1462" s="358"/>
      <c r="F1462" s="358"/>
      <c r="G1462" s="359"/>
      <c r="H1462" s="360"/>
      <c r="I1462" s="361"/>
      <c r="J1462" s="307"/>
      <c r="L1462" s="362"/>
      <c r="M1462" s="362"/>
      <c r="N1462" s="362"/>
      <c r="O1462" s="362"/>
      <c r="P1462" s="362"/>
      <c r="Q1462" s="362"/>
      <c r="R1462" s="362"/>
      <c r="S1462" s="362"/>
      <c r="T1462" s="362"/>
      <c r="V1462" s="358"/>
      <c r="W1462" s="283"/>
      <c r="X1462" s="363"/>
      <c r="Y1462" s="364"/>
      <c r="Z1462" s="358"/>
      <c r="AA1462" s="358"/>
      <c r="AB1462" s="358"/>
      <c r="AC1462" s="358"/>
      <c r="AD1462" s="358"/>
      <c r="AE1462" s="358"/>
      <c r="AF1462" s="358"/>
      <c r="AG1462" s="358"/>
    </row>
    <row r="1463" spans="1:33" ht="69">
      <c r="A1463" s="356"/>
      <c r="B1463" s="357"/>
      <c r="C1463" s="358"/>
      <c r="D1463" s="358"/>
      <c r="E1463" s="358"/>
      <c r="F1463" s="358"/>
      <c r="G1463" s="359"/>
      <c r="H1463" s="360"/>
      <c r="I1463" s="361"/>
      <c r="J1463" s="307"/>
      <c r="L1463" s="362"/>
      <c r="M1463" s="362"/>
      <c r="N1463" s="362"/>
      <c r="O1463" s="362"/>
      <c r="P1463" s="362"/>
      <c r="Q1463" s="362"/>
      <c r="R1463" s="362"/>
      <c r="S1463" s="362"/>
      <c r="T1463" s="362"/>
      <c r="V1463" s="358"/>
      <c r="W1463" s="283"/>
      <c r="X1463" s="363"/>
      <c r="Y1463" s="364"/>
      <c r="Z1463" s="358"/>
      <c r="AA1463" s="358"/>
      <c r="AB1463" s="358"/>
      <c r="AC1463" s="358"/>
      <c r="AD1463" s="358"/>
      <c r="AE1463" s="358"/>
      <c r="AF1463" s="358"/>
      <c r="AG1463" s="358"/>
    </row>
    <row r="1464" spans="1:33" ht="69">
      <c r="A1464" s="356"/>
      <c r="B1464" s="357"/>
      <c r="C1464" s="358"/>
      <c r="D1464" s="358"/>
      <c r="E1464" s="358"/>
      <c r="F1464" s="358"/>
      <c r="G1464" s="359"/>
      <c r="H1464" s="360"/>
      <c r="I1464" s="361"/>
      <c r="J1464" s="307"/>
      <c r="L1464" s="362"/>
      <c r="M1464" s="362"/>
      <c r="N1464" s="362"/>
      <c r="O1464" s="362"/>
      <c r="P1464" s="362"/>
      <c r="Q1464" s="362"/>
      <c r="R1464" s="362"/>
      <c r="S1464" s="362"/>
      <c r="T1464" s="362"/>
      <c r="V1464" s="358"/>
      <c r="W1464" s="283"/>
      <c r="X1464" s="363"/>
      <c r="Y1464" s="364"/>
      <c r="Z1464" s="358"/>
      <c r="AA1464" s="358"/>
      <c r="AB1464" s="358"/>
      <c r="AC1464" s="358"/>
      <c r="AD1464" s="358"/>
      <c r="AE1464" s="358"/>
      <c r="AF1464" s="358"/>
      <c r="AG1464" s="358"/>
    </row>
    <row r="1465" spans="1:33" ht="69">
      <c r="A1465" s="356"/>
      <c r="B1465" s="357"/>
      <c r="C1465" s="358"/>
      <c r="D1465" s="358"/>
      <c r="E1465" s="358"/>
      <c r="F1465" s="358"/>
      <c r="G1465" s="359"/>
      <c r="H1465" s="360"/>
      <c r="I1465" s="361"/>
      <c r="J1465" s="307"/>
      <c r="L1465" s="362"/>
      <c r="M1465" s="362"/>
      <c r="N1465" s="362"/>
      <c r="O1465" s="362"/>
      <c r="P1465" s="362"/>
      <c r="Q1465" s="362"/>
      <c r="R1465" s="362"/>
      <c r="S1465" s="362"/>
      <c r="T1465" s="362"/>
      <c r="V1465" s="358"/>
      <c r="W1465" s="283"/>
      <c r="X1465" s="363"/>
      <c r="Y1465" s="364"/>
      <c r="Z1465" s="358"/>
      <c r="AA1465" s="358"/>
      <c r="AB1465" s="358"/>
      <c r="AC1465" s="358"/>
      <c r="AD1465" s="358"/>
      <c r="AE1465" s="358"/>
      <c r="AF1465" s="358"/>
      <c r="AG1465" s="358"/>
    </row>
    <row r="1466" spans="1:33" ht="69">
      <c r="A1466" s="356"/>
      <c r="B1466" s="357"/>
      <c r="C1466" s="358"/>
      <c r="D1466" s="358"/>
      <c r="E1466" s="358"/>
      <c r="F1466" s="358"/>
      <c r="G1466" s="359"/>
      <c r="H1466" s="360"/>
      <c r="I1466" s="361"/>
      <c r="J1466" s="307"/>
      <c r="L1466" s="362"/>
      <c r="M1466" s="362"/>
      <c r="N1466" s="362"/>
      <c r="O1466" s="362"/>
      <c r="P1466" s="362"/>
      <c r="Q1466" s="362"/>
      <c r="R1466" s="362"/>
      <c r="S1466" s="362"/>
      <c r="T1466" s="362"/>
      <c r="V1466" s="358"/>
      <c r="W1466" s="283"/>
      <c r="X1466" s="363"/>
      <c r="Y1466" s="364"/>
      <c r="Z1466" s="358"/>
      <c r="AA1466" s="358"/>
      <c r="AB1466" s="358"/>
      <c r="AC1466" s="358"/>
      <c r="AD1466" s="358"/>
      <c r="AE1466" s="358"/>
      <c r="AF1466" s="358"/>
      <c r="AG1466" s="358"/>
    </row>
    <row r="1467" spans="1:33" ht="69">
      <c r="A1467" s="356"/>
      <c r="B1467" s="357"/>
      <c r="C1467" s="358"/>
      <c r="D1467" s="358"/>
      <c r="E1467" s="358"/>
      <c r="F1467" s="358"/>
      <c r="G1467" s="359"/>
      <c r="H1467" s="360"/>
      <c r="I1467" s="361"/>
      <c r="J1467" s="307"/>
      <c r="L1467" s="362"/>
      <c r="M1467" s="362"/>
      <c r="N1467" s="362"/>
      <c r="O1467" s="362"/>
      <c r="P1467" s="362"/>
      <c r="Q1467" s="362"/>
      <c r="R1467" s="362"/>
      <c r="S1467" s="362"/>
      <c r="T1467" s="362"/>
      <c r="V1467" s="358"/>
      <c r="W1467" s="283"/>
      <c r="X1467" s="363"/>
      <c r="Y1467" s="364"/>
      <c r="Z1467" s="358"/>
      <c r="AA1467" s="358"/>
      <c r="AB1467" s="358"/>
      <c r="AC1467" s="358"/>
      <c r="AD1467" s="358"/>
      <c r="AE1467" s="358"/>
      <c r="AF1467" s="358"/>
      <c r="AG1467" s="358"/>
    </row>
    <row r="1468" spans="1:33" ht="69">
      <c r="A1468" s="356"/>
      <c r="B1468" s="357"/>
      <c r="C1468" s="358"/>
      <c r="D1468" s="358"/>
      <c r="E1468" s="358"/>
      <c r="F1468" s="358"/>
      <c r="G1468" s="359"/>
      <c r="H1468" s="360"/>
      <c r="I1468" s="361"/>
      <c r="J1468" s="307"/>
      <c r="L1468" s="362"/>
      <c r="M1468" s="362"/>
      <c r="N1468" s="362"/>
      <c r="O1468" s="362"/>
      <c r="P1468" s="362"/>
      <c r="Q1468" s="362"/>
      <c r="R1468" s="362"/>
      <c r="S1468" s="362"/>
      <c r="T1468" s="362"/>
      <c r="V1468" s="358"/>
      <c r="W1468" s="283"/>
      <c r="X1468" s="363"/>
      <c r="Y1468" s="364"/>
      <c r="Z1468" s="358"/>
      <c r="AA1468" s="358"/>
      <c r="AB1468" s="358"/>
      <c r="AC1468" s="358"/>
      <c r="AD1468" s="358"/>
      <c r="AE1468" s="358"/>
      <c r="AF1468" s="358"/>
      <c r="AG1468" s="358"/>
    </row>
    <row r="1469" spans="1:33" ht="69">
      <c r="A1469" s="356"/>
      <c r="B1469" s="357"/>
      <c r="C1469" s="358"/>
      <c r="D1469" s="358"/>
      <c r="E1469" s="358"/>
      <c r="F1469" s="358"/>
      <c r="G1469" s="359"/>
      <c r="H1469" s="360"/>
      <c r="I1469" s="361"/>
      <c r="J1469" s="307"/>
      <c r="L1469" s="362"/>
      <c r="M1469" s="362"/>
      <c r="N1469" s="362"/>
      <c r="O1469" s="362"/>
      <c r="P1469" s="362"/>
      <c r="Q1469" s="362"/>
      <c r="R1469" s="362"/>
      <c r="S1469" s="362"/>
      <c r="T1469" s="362"/>
      <c r="V1469" s="358"/>
      <c r="W1469" s="283"/>
      <c r="X1469" s="363"/>
      <c r="Y1469" s="364"/>
      <c r="Z1469" s="358"/>
      <c r="AA1469" s="358"/>
      <c r="AB1469" s="358"/>
      <c r="AC1469" s="358"/>
      <c r="AD1469" s="358"/>
      <c r="AE1469" s="358"/>
      <c r="AF1469" s="358"/>
      <c r="AG1469" s="358"/>
    </row>
    <row r="1470" spans="1:33" ht="69">
      <c r="A1470" s="356"/>
      <c r="B1470" s="357"/>
      <c r="C1470" s="358"/>
      <c r="D1470" s="358"/>
      <c r="E1470" s="358"/>
      <c r="F1470" s="358"/>
      <c r="G1470" s="359"/>
      <c r="H1470" s="360"/>
      <c r="I1470" s="361"/>
      <c r="J1470" s="307"/>
      <c r="L1470" s="362"/>
      <c r="M1470" s="362"/>
      <c r="N1470" s="362"/>
      <c r="O1470" s="362"/>
      <c r="P1470" s="362"/>
      <c r="Q1470" s="362"/>
      <c r="R1470" s="362"/>
      <c r="S1470" s="362"/>
      <c r="T1470" s="362"/>
      <c r="V1470" s="358"/>
      <c r="W1470" s="283"/>
      <c r="X1470" s="363"/>
      <c r="Y1470" s="364"/>
      <c r="Z1470" s="358"/>
      <c r="AA1470" s="358"/>
      <c r="AB1470" s="358"/>
      <c r="AC1470" s="358"/>
      <c r="AD1470" s="358"/>
      <c r="AE1470" s="358"/>
      <c r="AF1470" s="358"/>
      <c r="AG1470" s="358"/>
    </row>
    <row r="1471" spans="1:33" ht="69">
      <c r="A1471" s="356"/>
      <c r="B1471" s="357"/>
      <c r="C1471" s="358"/>
      <c r="D1471" s="358"/>
      <c r="E1471" s="358"/>
      <c r="F1471" s="358"/>
      <c r="G1471" s="359"/>
      <c r="H1471" s="360"/>
      <c r="I1471" s="361"/>
      <c r="J1471" s="307"/>
      <c r="L1471" s="362"/>
      <c r="M1471" s="362"/>
      <c r="N1471" s="362"/>
      <c r="O1471" s="362"/>
      <c r="P1471" s="362"/>
      <c r="Q1471" s="362"/>
      <c r="R1471" s="362"/>
      <c r="S1471" s="362"/>
      <c r="T1471" s="362"/>
      <c r="V1471" s="358"/>
      <c r="W1471" s="283"/>
      <c r="X1471" s="363"/>
      <c r="Y1471" s="364"/>
      <c r="Z1471" s="358"/>
      <c r="AA1471" s="358"/>
      <c r="AB1471" s="358"/>
      <c r="AC1471" s="358"/>
      <c r="AD1471" s="358"/>
      <c r="AE1471" s="358"/>
      <c r="AF1471" s="358"/>
      <c r="AG1471" s="358"/>
    </row>
    <row r="1472" spans="1:33" ht="69">
      <c r="A1472" s="356"/>
      <c r="B1472" s="357"/>
      <c r="C1472" s="358"/>
      <c r="D1472" s="358"/>
      <c r="E1472" s="358"/>
      <c r="F1472" s="358"/>
      <c r="G1472" s="359"/>
      <c r="H1472" s="360"/>
      <c r="I1472" s="361"/>
      <c r="J1472" s="307"/>
      <c r="L1472" s="362"/>
      <c r="M1472" s="362"/>
      <c r="N1472" s="362"/>
      <c r="O1472" s="362"/>
      <c r="P1472" s="362"/>
      <c r="Q1472" s="362"/>
      <c r="R1472" s="362"/>
      <c r="S1472" s="362"/>
      <c r="T1472" s="362"/>
      <c r="V1472" s="358"/>
      <c r="W1472" s="283"/>
      <c r="X1472" s="363"/>
      <c r="Y1472" s="364"/>
      <c r="Z1472" s="358"/>
      <c r="AA1472" s="358"/>
      <c r="AB1472" s="358"/>
      <c r="AC1472" s="358"/>
      <c r="AD1472" s="358"/>
      <c r="AE1472" s="358"/>
      <c r="AF1472" s="358"/>
      <c r="AG1472" s="358"/>
    </row>
    <row r="1473" spans="1:33" ht="69">
      <c r="A1473" s="356"/>
      <c r="B1473" s="357"/>
      <c r="C1473" s="358"/>
      <c r="D1473" s="358"/>
      <c r="E1473" s="358"/>
      <c r="F1473" s="358"/>
      <c r="G1473" s="359"/>
      <c r="H1473" s="360"/>
      <c r="I1473" s="361"/>
      <c r="J1473" s="307"/>
      <c r="L1473" s="362"/>
      <c r="M1473" s="362"/>
      <c r="N1473" s="362"/>
      <c r="O1473" s="362"/>
      <c r="P1473" s="362"/>
      <c r="Q1473" s="362"/>
      <c r="R1473" s="362"/>
      <c r="S1473" s="362"/>
      <c r="T1473" s="362"/>
      <c r="V1473" s="358"/>
      <c r="W1473" s="283"/>
      <c r="X1473" s="363"/>
      <c r="Y1473" s="364"/>
      <c r="Z1473" s="358"/>
      <c r="AA1473" s="358"/>
      <c r="AB1473" s="358"/>
      <c r="AC1473" s="358"/>
      <c r="AD1473" s="358"/>
      <c r="AE1473" s="358"/>
      <c r="AF1473" s="358"/>
      <c r="AG1473" s="358"/>
    </row>
    <row r="1474" spans="1:33" ht="69">
      <c r="A1474" s="356"/>
      <c r="B1474" s="357"/>
      <c r="C1474" s="358"/>
      <c r="D1474" s="358"/>
      <c r="E1474" s="358"/>
      <c r="F1474" s="358"/>
      <c r="G1474" s="359"/>
      <c r="H1474" s="360"/>
      <c r="I1474" s="361"/>
      <c r="J1474" s="307"/>
      <c r="L1474" s="362"/>
      <c r="M1474" s="362"/>
      <c r="N1474" s="362"/>
      <c r="O1474" s="362"/>
      <c r="P1474" s="362"/>
      <c r="Q1474" s="362"/>
      <c r="R1474" s="362"/>
      <c r="S1474" s="362"/>
      <c r="T1474" s="362"/>
      <c r="V1474" s="358"/>
      <c r="W1474" s="283"/>
      <c r="X1474" s="363"/>
      <c r="Y1474" s="364"/>
      <c r="Z1474" s="358"/>
      <c r="AA1474" s="358"/>
      <c r="AB1474" s="358"/>
      <c r="AC1474" s="358"/>
      <c r="AD1474" s="358"/>
      <c r="AE1474" s="358"/>
      <c r="AF1474" s="358"/>
      <c r="AG1474" s="358"/>
    </row>
    <row r="1475" spans="1:33" ht="69">
      <c r="A1475" s="356"/>
      <c r="B1475" s="357"/>
      <c r="C1475" s="358"/>
      <c r="D1475" s="358"/>
      <c r="E1475" s="358"/>
      <c r="F1475" s="358"/>
      <c r="G1475" s="359"/>
      <c r="H1475" s="360"/>
      <c r="I1475" s="361"/>
      <c r="J1475" s="307"/>
      <c r="L1475" s="362"/>
      <c r="M1475" s="362"/>
      <c r="N1475" s="362"/>
      <c r="O1475" s="362"/>
      <c r="P1475" s="362"/>
      <c r="Q1475" s="362"/>
      <c r="R1475" s="362"/>
      <c r="S1475" s="362"/>
      <c r="T1475" s="362"/>
      <c r="V1475" s="358"/>
      <c r="W1475" s="283"/>
      <c r="X1475" s="363"/>
      <c r="Y1475" s="364"/>
      <c r="Z1475" s="358"/>
      <c r="AA1475" s="358"/>
      <c r="AB1475" s="358"/>
      <c r="AC1475" s="358"/>
      <c r="AD1475" s="358"/>
      <c r="AE1475" s="358"/>
      <c r="AF1475" s="358"/>
      <c r="AG1475" s="358"/>
    </row>
    <row r="1476" spans="1:33" ht="69">
      <c r="A1476" s="356"/>
      <c r="B1476" s="357"/>
      <c r="C1476" s="358"/>
      <c r="D1476" s="358"/>
      <c r="E1476" s="358"/>
      <c r="F1476" s="358"/>
      <c r="G1476" s="359"/>
      <c r="H1476" s="360"/>
      <c r="I1476" s="361"/>
      <c r="J1476" s="307"/>
      <c r="L1476" s="362"/>
      <c r="M1476" s="362"/>
      <c r="N1476" s="362"/>
      <c r="O1476" s="362"/>
      <c r="P1476" s="362"/>
      <c r="Q1476" s="362"/>
      <c r="R1476" s="362"/>
      <c r="S1476" s="362"/>
      <c r="T1476" s="362"/>
      <c r="V1476" s="358"/>
      <c r="W1476" s="283"/>
      <c r="X1476" s="363"/>
      <c r="Y1476" s="364"/>
      <c r="Z1476" s="358"/>
      <c r="AA1476" s="358"/>
      <c r="AB1476" s="358"/>
      <c r="AC1476" s="358"/>
      <c r="AD1476" s="358"/>
      <c r="AE1476" s="358"/>
      <c r="AF1476" s="358"/>
      <c r="AG1476" s="358"/>
    </row>
    <row r="1477" spans="1:33" ht="69">
      <c r="A1477" s="356"/>
      <c r="B1477" s="357"/>
      <c r="C1477" s="358"/>
      <c r="D1477" s="358"/>
      <c r="E1477" s="358"/>
      <c r="F1477" s="358"/>
      <c r="G1477" s="359"/>
      <c r="H1477" s="360"/>
      <c r="I1477" s="361"/>
      <c r="J1477" s="307"/>
      <c r="L1477" s="362"/>
      <c r="M1477" s="362"/>
      <c r="N1477" s="362"/>
      <c r="O1477" s="362"/>
      <c r="P1477" s="362"/>
      <c r="Q1477" s="362"/>
      <c r="R1477" s="362"/>
      <c r="S1477" s="362"/>
      <c r="T1477" s="362"/>
      <c r="V1477" s="358"/>
      <c r="W1477" s="283"/>
      <c r="X1477" s="363"/>
      <c r="Y1477" s="364"/>
      <c r="Z1477" s="358"/>
      <c r="AA1477" s="358"/>
      <c r="AB1477" s="358"/>
      <c r="AC1477" s="358"/>
      <c r="AD1477" s="358"/>
      <c r="AE1477" s="358"/>
      <c r="AF1477" s="358"/>
      <c r="AG1477" s="358"/>
    </row>
    <row r="1478" spans="1:33" ht="69">
      <c r="A1478" s="356"/>
      <c r="B1478" s="357"/>
      <c r="C1478" s="358"/>
      <c r="D1478" s="358"/>
      <c r="E1478" s="358"/>
      <c r="F1478" s="358"/>
      <c r="G1478" s="359"/>
      <c r="H1478" s="360"/>
      <c r="I1478" s="361"/>
      <c r="J1478" s="307"/>
      <c r="L1478" s="362"/>
      <c r="M1478" s="362"/>
      <c r="N1478" s="362"/>
      <c r="O1478" s="362"/>
      <c r="P1478" s="362"/>
      <c r="Q1478" s="362"/>
      <c r="R1478" s="362"/>
      <c r="S1478" s="362"/>
      <c r="T1478" s="362"/>
      <c r="V1478" s="358"/>
      <c r="W1478" s="283"/>
      <c r="X1478" s="363"/>
      <c r="Y1478" s="364"/>
      <c r="Z1478" s="358"/>
      <c r="AA1478" s="358"/>
      <c r="AB1478" s="358"/>
      <c r="AC1478" s="358"/>
      <c r="AD1478" s="358"/>
      <c r="AE1478" s="358"/>
      <c r="AF1478" s="358"/>
      <c r="AG1478" s="358"/>
    </row>
    <row r="1479" spans="1:33" ht="69">
      <c r="A1479" s="356"/>
      <c r="B1479" s="357"/>
      <c r="C1479" s="358"/>
      <c r="D1479" s="358"/>
      <c r="E1479" s="358"/>
      <c r="F1479" s="358"/>
      <c r="G1479" s="359"/>
      <c r="H1479" s="360"/>
      <c r="I1479" s="361"/>
      <c r="J1479" s="307"/>
      <c r="L1479" s="362"/>
      <c r="M1479" s="362"/>
      <c r="N1479" s="362"/>
      <c r="O1479" s="362"/>
      <c r="P1479" s="362"/>
      <c r="Q1479" s="362"/>
      <c r="R1479" s="362"/>
      <c r="S1479" s="362"/>
      <c r="T1479" s="362"/>
      <c r="V1479" s="358"/>
      <c r="W1479" s="283"/>
      <c r="X1479" s="363"/>
      <c r="Y1479" s="364"/>
      <c r="Z1479" s="358"/>
      <c r="AA1479" s="358"/>
      <c r="AB1479" s="358"/>
      <c r="AC1479" s="358"/>
      <c r="AD1479" s="358"/>
      <c r="AE1479" s="358"/>
      <c r="AF1479" s="358"/>
      <c r="AG1479" s="358"/>
    </row>
    <row r="1480" spans="1:33" ht="69">
      <c r="A1480" s="356"/>
      <c r="B1480" s="357"/>
      <c r="C1480" s="358"/>
      <c r="D1480" s="358"/>
      <c r="E1480" s="358"/>
      <c r="F1480" s="358"/>
      <c r="G1480" s="359"/>
      <c r="H1480" s="360"/>
      <c r="I1480" s="361"/>
      <c r="J1480" s="307"/>
      <c r="L1480" s="362"/>
      <c r="M1480" s="362"/>
      <c r="N1480" s="362"/>
      <c r="O1480" s="362"/>
      <c r="P1480" s="362"/>
      <c r="Q1480" s="362"/>
      <c r="R1480" s="362"/>
      <c r="S1480" s="362"/>
      <c r="T1480" s="362"/>
      <c r="V1480" s="358"/>
      <c r="W1480" s="283"/>
      <c r="X1480" s="363"/>
      <c r="Y1480" s="364"/>
      <c r="Z1480" s="358"/>
      <c r="AA1480" s="358"/>
      <c r="AB1480" s="358"/>
      <c r="AC1480" s="358"/>
      <c r="AD1480" s="358"/>
      <c r="AE1480" s="358"/>
      <c r="AF1480" s="358"/>
      <c r="AG1480" s="358"/>
    </row>
    <row r="1481" spans="1:33" ht="69">
      <c r="A1481" s="356"/>
      <c r="B1481" s="357"/>
      <c r="C1481" s="358"/>
      <c r="D1481" s="358"/>
      <c r="E1481" s="358"/>
      <c r="F1481" s="358"/>
      <c r="G1481" s="359"/>
      <c r="H1481" s="360"/>
      <c r="I1481" s="361"/>
      <c r="J1481" s="307"/>
      <c r="L1481" s="362"/>
      <c r="M1481" s="362"/>
      <c r="N1481" s="362"/>
      <c r="O1481" s="362"/>
      <c r="P1481" s="362"/>
      <c r="Q1481" s="362"/>
      <c r="R1481" s="362"/>
      <c r="S1481" s="362"/>
      <c r="T1481" s="362"/>
      <c r="V1481" s="358"/>
      <c r="W1481" s="283"/>
      <c r="X1481" s="363"/>
      <c r="Y1481" s="364"/>
      <c r="Z1481" s="358"/>
      <c r="AA1481" s="358"/>
      <c r="AB1481" s="358"/>
      <c r="AC1481" s="358"/>
      <c r="AD1481" s="358"/>
      <c r="AE1481" s="358"/>
      <c r="AF1481" s="358"/>
      <c r="AG1481" s="358"/>
    </row>
    <row r="1482" spans="1:33" ht="69">
      <c r="A1482" s="356"/>
      <c r="B1482" s="357"/>
      <c r="C1482" s="358"/>
      <c r="D1482" s="358"/>
      <c r="E1482" s="358"/>
      <c r="F1482" s="358"/>
      <c r="G1482" s="359"/>
      <c r="H1482" s="360"/>
      <c r="I1482" s="361"/>
      <c r="J1482" s="307"/>
      <c r="L1482" s="362"/>
      <c r="M1482" s="362"/>
      <c r="N1482" s="362"/>
      <c r="O1482" s="362"/>
      <c r="P1482" s="362"/>
      <c r="Q1482" s="362"/>
      <c r="R1482" s="362"/>
      <c r="S1482" s="362"/>
      <c r="T1482" s="362"/>
      <c r="V1482" s="358"/>
      <c r="W1482" s="283"/>
      <c r="X1482" s="363"/>
      <c r="Y1482" s="364"/>
      <c r="Z1482" s="358"/>
      <c r="AA1482" s="358"/>
      <c r="AB1482" s="358"/>
      <c r="AC1482" s="358"/>
      <c r="AD1482" s="358"/>
      <c r="AE1482" s="358"/>
      <c r="AF1482" s="358"/>
      <c r="AG1482" s="358"/>
    </row>
    <row r="1483" spans="1:33" ht="69">
      <c r="A1483" s="356"/>
      <c r="B1483" s="357"/>
      <c r="C1483" s="358"/>
      <c r="D1483" s="358"/>
      <c r="E1483" s="358"/>
      <c r="F1483" s="358"/>
      <c r="G1483" s="359"/>
      <c r="H1483" s="360"/>
      <c r="I1483" s="361"/>
      <c r="J1483" s="307"/>
      <c r="L1483" s="362"/>
      <c r="M1483" s="362"/>
      <c r="N1483" s="362"/>
      <c r="O1483" s="362"/>
      <c r="P1483" s="362"/>
      <c r="Q1483" s="362"/>
      <c r="R1483" s="362"/>
      <c r="S1483" s="362"/>
      <c r="T1483" s="362"/>
      <c r="V1483" s="358"/>
      <c r="W1483" s="283"/>
      <c r="X1483" s="363"/>
      <c r="Y1483" s="364"/>
      <c r="Z1483" s="358"/>
      <c r="AA1483" s="358"/>
      <c r="AB1483" s="358"/>
      <c r="AC1483" s="358"/>
      <c r="AD1483" s="358"/>
      <c r="AE1483" s="358"/>
      <c r="AF1483" s="358"/>
      <c r="AG1483" s="358"/>
    </row>
    <row r="1484" spans="1:33" ht="69">
      <c r="A1484" s="356"/>
      <c r="B1484" s="357"/>
      <c r="C1484" s="358"/>
      <c r="D1484" s="358"/>
      <c r="E1484" s="358"/>
      <c r="F1484" s="358"/>
      <c r="G1484" s="359"/>
      <c r="H1484" s="360"/>
      <c r="I1484" s="361"/>
      <c r="J1484" s="307"/>
      <c r="L1484" s="362"/>
      <c r="M1484" s="362"/>
      <c r="N1484" s="362"/>
      <c r="O1484" s="362"/>
      <c r="P1484" s="362"/>
      <c r="Q1484" s="362"/>
      <c r="R1484" s="362"/>
      <c r="S1484" s="362"/>
      <c r="T1484" s="362"/>
      <c r="V1484" s="358"/>
      <c r="W1484" s="283"/>
      <c r="X1484" s="363"/>
      <c r="Y1484" s="364"/>
      <c r="Z1484" s="358"/>
      <c r="AA1484" s="358"/>
      <c r="AB1484" s="358"/>
      <c r="AC1484" s="358"/>
      <c r="AD1484" s="358"/>
      <c r="AE1484" s="358"/>
      <c r="AF1484" s="358"/>
      <c r="AG1484" s="358"/>
    </row>
    <row r="1485" spans="1:33" ht="69">
      <c r="A1485" s="356"/>
      <c r="B1485" s="357"/>
      <c r="C1485" s="358"/>
      <c r="D1485" s="358"/>
      <c r="E1485" s="358"/>
      <c r="F1485" s="358"/>
      <c r="G1485" s="359"/>
      <c r="H1485" s="360"/>
      <c r="I1485" s="361"/>
      <c r="J1485" s="307"/>
      <c r="L1485" s="362"/>
      <c r="M1485" s="362"/>
      <c r="N1485" s="362"/>
      <c r="O1485" s="362"/>
      <c r="P1485" s="362"/>
      <c r="Q1485" s="362"/>
      <c r="R1485" s="362"/>
      <c r="S1485" s="362"/>
      <c r="T1485" s="362"/>
      <c r="V1485" s="358"/>
      <c r="W1485" s="283"/>
      <c r="X1485" s="363"/>
      <c r="Y1485" s="364"/>
      <c r="Z1485" s="358"/>
      <c r="AA1485" s="358"/>
      <c r="AB1485" s="358"/>
      <c r="AC1485" s="358"/>
      <c r="AD1485" s="358"/>
      <c r="AE1485" s="358"/>
      <c r="AF1485" s="358"/>
      <c r="AG1485" s="358"/>
    </row>
    <row r="1486" spans="1:33" ht="69">
      <c r="A1486" s="356"/>
      <c r="B1486" s="357"/>
      <c r="C1486" s="358"/>
      <c r="D1486" s="358"/>
      <c r="E1486" s="358"/>
      <c r="F1486" s="358"/>
      <c r="G1486" s="359"/>
      <c r="H1486" s="360"/>
      <c r="I1486" s="361"/>
      <c r="J1486" s="307"/>
      <c r="L1486" s="362"/>
      <c r="M1486" s="362"/>
      <c r="N1486" s="362"/>
      <c r="O1486" s="362"/>
      <c r="P1486" s="362"/>
      <c r="Q1486" s="362"/>
      <c r="R1486" s="362"/>
      <c r="S1486" s="362"/>
      <c r="T1486" s="362"/>
      <c r="V1486" s="358"/>
      <c r="W1486" s="283"/>
      <c r="X1486" s="363"/>
      <c r="Y1486" s="364"/>
      <c r="Z1486" s="358"/>
      <c r="AA1486" s="358"/>
      <c r="AB1486" s="358"/>
      <c r="AC1486" s="358"/>
      <c r="AD1486" s="358"/>
      <c r="AE1486" s="358"/>
      <c r="AF1486" s="358"/>
      <c r="AG1486" s="358"/>
    </row>
    <row r="1487" spans="1:33" ht="69">
      <c r="A1487" s="356"/>
      <c r="B1487" s="357"/>
      <c r="C1487" s="358"/>
      <c r="D1487" s="358"/>
      <c r="E1487" s="358"/>
      <c r="F1487" s="358"/>
      <c r="G1487" s="359"/>
      <c r="H1487" s="360"/>
      <c r="I1487" s="361"/>
      <c r="J1487" s="307"/>
      <c r="L1487" s="362"/>
      <c r="M1487" s="362"/>
      <c r="N1487" s="362"/>
      <c r="O1487" s="362"/>
      <c r="P1487" s="362"/>
      <c r="Q1487" s="362"/>
      <c r="R1487" s="362"/>
      <c r="S1487" s="362"/>
      <c r="T1487" s="362"/>
      <c r="V1487" s="358"/>
      <c r="W1487" s="283"/>
      <c r="X1487" s="363"/>
      <c r="Y1487" s="364"/>
      <c r="Z1487" s="358"/>
      <c r="AA1487" s="358"/>
      <c r="AB1487" s="358"/>
      <c r="AC1487" s="358"/>
      <c r="AD1487" s="358"/>
      <c r="AE1487" s="358"/>
      <c r="AF1487" s="358"/>
      <c r="AG1487" s="358"/>
    </row>
    <row r="1488" spans="1:33" ht="69">
      <c r="A1488" s="356"/>
      <c r="B1488" s="357"/>
      <c r="C1488" s="358"/>
      <c r="D1488" s="358"/>
      <c r="E1488" s="358"/>
      <c r="F1488" s="358"/>
      <c r="G1488" s="359"/>
      <c r="H1488" s="360"/>
      <c r="I1488" s="361"/>
      <c r="J1488" s="307"/>
      <c r="L1488" s="362"/>
      <c r="M1488" s="362"/>
      <c r="N1488" s="362"/>
      <c r="O1488" s="362"/>
      <c r="P1488" s="362"/>
      <c r="Q1488" s="362"/>
      <c r="R1488" s="362"/>
      <c r="S1488" s="362"/>
      <c r="T1488" s="362"/>
      <c r="V1488" s="358"/>
      <c r="W1488" s="283"/>
      <c r="X1488" s="363"/>
      <c r="Y1488" s="364"/>
      <c r="Z1488" s="358"/>
      <c r="AA1488" s="358"/>
      <c r="AB1488" s="358"/>
      <c r="AC1488" s="358"/>
      <c r="AD1488" s="358"/>
      <c r="AE1488" s="358"/>
      <c r="AF1488" s="358"/>
      <c r="AG1488" s="358"/>
    </row>
    <row r="1489" spans="1:33" ht="69">
      <c r="A1489" s="356"/>
      <c r="B1489" s="357"/>
      <c r="C1489" s="358"/>
      <c r="D1489" s="358"/>
      <c r="E1489" s="358"/>
      <c r="F1489" s="358"/>
      <c r="G1489" s="359"/>
      <c r="H1489" s="360"/>
      <c r="I1489" s="361"/>
      <c r="J1489" s="307"/>
      <c r="L1489" s="362"/>
      <c r="M1489" s="362"/>
      <c r="N1489" s="362"/>
      <c r="O1489" s="362"/>
      <c r="P1489" s="362"/>
      <c r="Q1489" s="362"/>
      <c r="R1489" s="362"/>
      <c r="S1489" s="362"/>
      <c r="T1489" s="362"/>
      <c r="V1489" s="358"/>
      <c r="W1489" s="283"/>
      <c r="X1489" s="363"/>
      <c r="Y1489" s="364"/>
      <c r="Z1489" s="358"/>
      <c r="AA1489" s="358"/>
      <c r="AB1489" s="358"/>
      <c r="AC1489" s="358"/>
      <c r="AD1489" s="358"/>
      <c r="AE1489" s="358"/>
      <c r="AF1489" s="358"/>
      <c r="AG1489" s="358"/>
    </row>
    <row r="1490" spans="1:33" ht="69">
      <c r="A1490" s="356"/>
      <c r="B1490" s="357"/>
      <c r="C1490" s="358"/>
      <c r="D1490" s="358"/>
      <c r="E1490" s="358"/>
      <c r="F1490" s="358"/>
      <c r="G1490" s="359"/>
      <c r="H1490" s="360"/>
      <c r="I1490" s="361"/>
      <c r="J1490" s="307"/>
      <c r="L1490" s="362"/>
      <c r="M1490" s="362"/>
      <c r="N1490" s="362"/>
      <c r="O1490" s="362"/>
      <c r="P1490" s="362"/>
      <c r="Q1490" s="362"/>
      <c r="R1490" s="362"/>
      <c r="S1490" s="362"/>
      <c r="T1490" s="362"/>
      <c r="V1490" s="358"/>
      <c r="W1490" s="283"/>
      <c r="X1490" s="363"/>
      <c r="Y1490" s="364"/>
      <c r="Z1490" s="358"/>
      <c r="AA1490" s="358"/>
      <c r="AB1490" s="358"/>
      <c r="AC1490" s="358"/>
      <c r="AD1490" s="358"/>
      <c r="AE1490" s="358"/>
      <c r="AF1490" s="358"/>
      <c r="AG1490" s="358"/>
    </row>
    <row r="1491" spans="1:33" ht="69">
      <c r="A1491" s="356"/>
      <c r="B1491" s="357"/>
      <c r="C1491" s="358"/>
      <c r="D1491" s="358"/>
      <c r="E1491" s="358"/>
      <c r="F1491" s="358"/>
      <c r="G1491" s="359"/>
      <c r="H1491" s="360"/>
      <c r="I1491" s="361"/>
      <c r="J1491" s="307"/>
      <c r="L1491" s="362"/>
      <c r="M1491" s="362"/>
      <c r="N1491" s="362"/>
      <c r="O1491" s="362"/>
      <c r="P1491" s="362"/>
      <c r="Q1491" s="362"/>
      <c r="R1491" s="362"/>
      <c r="S1491" s="362"/>
      <c r="T1491" s="362"/>
      <c r="V1491" s="358"/>
      <c r="W1491" s="283"/>
      <c r="X1491" s="363"/>
      <c r="Y1491" s="364"/>
      <c r="Z1491" s="358"/>
      <c r="AA1491" s="358"/>
      <c r="AB1491" s="358"/>
      <c r="AC1491" s="358"/>
      <c r="AD1491" s="358"/>
      <c r="AE1491" s="358"/>
      <c r="AF1491" s="358"/>
      <c r="AG1491" s="358"/>
    </row>
    <row r="1492" spans="1:33" ht="69">
      <c r="A1492" s="356"/>
      <c r="B1492" s="357"/>
      <c r="C1492" s="358"/>
      <c r="D1492" s="358"/>
      <c r="E1492" s="358"/>
      <c r="F1492" s="358"/>
      <c r="G1492" s="359"/>
      <c r="H1492" s="360"/>
      <c r="I1492" s="361"/>
      <c r="J1492" s="307"/>
      <c r="L1492" s="362"/>
      <c r="M1492" s="362"/>
      <c r="N1492" s="362"/>
      <c r="O1492" s="362"/>
      <c r="P1492" s="362"/>
      <c r="Q1492" s="362"/>
      <c r="R1492" s="362"/>
      <c r="S1492" s="362"/>
      <c r="T1492" s="362"/>
      <c r="V1492" s="358"/>
      <c r="W1492" s="283"/>
      <c r="X1492" s="363"/>
      <c r="Y1492" s="364"/>
      <c r="Z1492" s="358"/>
      <c r="AA1492" s="358"/>
      <c r="AB1492" s="358"/>
      <c r="AC1492" s="358"/>
      <c r="AD1492" s="358"/>
      <c r="AE1492" s="358"/>
      <c r="AF1492" s="358"/>
      <c r="AG1492" s="358"/>
    </row>
    <row r="1493" spans="1:33" ht="69">
      <c r="A1493" s="356"/>
      <c r="B1493" s="357"/>
      <c r="C1493" s="358"/>
      <c r="D1493" s="358"/>
      <c r="E1493" s="358"/>
      <c r="F1493" s="358"/>
      <c r="G1493" s="359"/>
      <c r="H1493" s="360"/>
      <c r="I1493" s="361"/>
      <c r="J1493" s="307"/>
      <c r="L1493" s="362"/>
      <c r="M1493" s="362"/>
      <c r="N1493" s="362"/>
      <c r="O1493" s="362"/>
      <c r="P1493" s="362"/>
      <c r="Q1493" s="362"/>
      <c r="R1493" s="362"/>
      <c r="S1493" s="362"/>
      <c r="T1493" s="362"/>
      <c r="V1493" s="358"/>
      <c r="W1493" s="283"/>
      <c r="X1493" s="363"/>
      <c r="Y1493" s="364"/>
      <c r="Z1493" s="358"/>
      <c r="AA1493" s="358"/>
      <c r="AB1493" s="358"/>
      <c r="AC1493" s="358"/>
      <c r="AD1493" s="358"/>
      <c r="AE1493" s="358"/>
      <c r="AF1493" s="358"/>
      <c r="AG1493" s="358"/>
    </row>
    <row r="1494" spans="1:33" ht="69">
      <c r="A1494" s="356"/>
      <c r="B1494" s="357"/>
      <c r="C1494" s="358"/>
      <c r="D1494" s="358"/>
      <c r="E1494" s="358"/>
      <c r="F1494" s="358"/>
      <c r="G1494" s="359"/>
      <c r="H1494" s="360"/>
      <c r="I1494" s="361"/>
      <c r="J1494" s="307"/>
      <c r="L1494" s="362"/>
      <c r="M1494" s="362"/>
      <c r="N1494" s="362"/>
      <c r="O1494" s="362"/>
      <c r="P1494" s="362"/>
      <c r="Q1494" s="362"/>
      <c r="R1494" s="362"/>
      <c r="S1494" s="362"/>
      <c r="T1494" s="362"/>
      <c r="V1494" s="358"/>
      <c r="W1494" s="283"/>
      <c r="X1494" s="363"/>
      <c r="Y1494" s="364"/>
      <c r="Z1494" s="358"/>
      <c r="AA1494" s="358"/>
      <c r="AB1494" s="358"/>
      <c r="AC1494" s="358"/>
      <c r="AD1494" s="358"/>
      <c r="AE1494" s="358"/>
      <c r="AF1494" s="358"/>
      <c r="AG1494" s="358"/>
    </row>
    <row r="1495" spans="1:33" ht="69">
      <c r="A1495" s="356"/>
      <c r="B1495" s="357"/>
      <c r="C1495" s="358"/>
      <c r="D1495" s="358"/>
      <c r="E1495" s="358"/>
      <c r="F1495" s="358"/>
      <c r="G1495" s="359"/>
      <c r="H1495" s="360"/>
      <c r="I1495" s="361"/>
      <c r="J1495" s="307"/>
      <c r="L1495" s="362"/>
      <c r="M1495" s="362"/>
      <c r="N1495" s="362"/>
      <c r="O1495" s="362"/>
      <c r="P1495" s="362"/>
      <c r="Q1495" s="362"/>
      <c r="R1495" s="362"/>
      <c r="S1495" s="362"/>
      <c r="T1495" s="362"/>
      <c r="V1495" s="358"/>
      <c r="W1495" s="283"/>
      <c r="X1495" s="363"/>
      <c r="Y1495" s="364"/>
      <c r="Z1495" s="358"/>
      <c r="AA1495" s="358"/>
      <c r="AB1495" s="358"/>
      <c r="AC1495" s="358"/>
      <c r="AD1495" s="358"/>
      <c r="AE1495" s="358"/>
      <c r="AF1495" s="358"/>
      <c r="AG1495" s="358"/>
    </row>
    <row r="1496" spans="1:33" ht="69">
      <c r="A1496" s="356"/>
      <c r="B1496" s="357"/>
      <c r="C1496" s="358"/>
      <c r="D1496" s="358"/>
      <c r="E1496" s="358"/>
      <c r="F1496" s="358"/>
      <c r="G1496" s="359"/>
      <c r="H1496" s="360"/>
      <c r="I1496" s="361"/>
      <c r="J1496" s="307"/>
      <c r="L1496" s="362"/>
      <c r="M1496" s="362"/>
      <c r="N1496" s="362"/>
      <c r="O1496" s="362"/>
      <c r="P1496" s="362"/>
      <c r="Q1496" s="362"/>
      <c r="R1496" s="362"/>
      <c r="S1496" s="362"/>
      <c r="T1496" s="362"/>
      <c r="V1496" s="358"/>
      <c r="W1496" s="283"/>
      <c r="X1496" s="363"/>
      <c r="Y1496" s="364"/>
      <c r="Z1496" s="358"/>
      <c r="AA1496" s="358"/>
      <c r="AB1496" s="358"/>
      <c r="AC1496" s="358"/>
      <c r="AD1496" s="358"/>
      <c r="AE1496" s="358"/>
      <c r="AF1496" s="358"/>
      <c r="AG1496" s="358"/>
    </row>
    <row r="1497" spans="1:33" ht="69">
      <c r="A1497" s="356"/>
      <c r="B1497" s="357"/>
      <c r="C1497" s="358"/>
      <c r="D1497" s="358"/>
      <c r="E1497" s="358"/>
      <c r="F1497" s="358"/>
      <c r="G1497" s="359"/>
      <c r="H1497" s="360"/>
      <c r="I1497" s="361"/>
      <c r="J1497" s="307"/>
      <c r="L1497" s="362"/>
      <c r="M1497" s="362"/>
      <c r="N1497" s="362"/>
      <c r="O1497" s="362"/>
      <c r="P1497" s="362"/>
      <c r="Q1497" s="362"/>
      <c r="R1497" s="362"/>
      <c r="S1497" s="362"/>
      <c r="T1497" s="362"/>
      <c r="V1497" s="358"/>
      <c r="W1497" s="283"/>
      <c r="X1497" s="363"/>
      <c r="Y1497" s="364"/>
      <c r="Z1497" s="358"/>
      <c r="AA1497" s="358"/>
      <c r="AB1497" s="358"/>
      <c r="AC1497" s="358"/>
      <c r="AD1497" s="358"/>
      <c r="AE1497" s="358"/>
      <c r="AF1497" s="358"/>
      <c r="AG1497" s="358"/>
    </row>
    <row r="1498" spans="1:33" ht="69">
      <c r="A1498" s="356"/>
      <c r="B1498" s="357"/>
      <c r="C1498" s="358"/>
      <c r="D1498" s="358"/>
      <c r="E1498" s="358"/>
      <c r="F1498" s="358"/>
      <c r="G1498" s="359"/>
      <c r="H1498" s="360"/>
      <c r="I1498" s="361"/>
      <c r="J1498" s="307"/>
      <c r="L1498" s="362"/>
      <c r="M1498" s="362"/>
      <c r="N1498" s="362"/>
      <c r="O1498" s="362"/>
      <c r="P1498" s="362"/>
      <c r="Q1498" s="362"/>
      <c r="R1498" s="362"/>
      <c r="S1498" s="362"/>
      <c r="T1498" s="362"/>
      <c r="V1498" s="358"/>
      <c r="W1498" s="283"/>
      <c r="X1498" s="363"/>
      <c r="Y1498" s="364"/>
      <c r="Z1498" s="358"/>
      <c r="AA1498" s="358"/>
      <c r="AB1498" s="358"/>
      <c r="AC1498" s="358"/>
      <c r="AD1498" s="358"/>
      <c r="AE1498" s="358"/>
      <c r="AF1498" s="358"/>
      <c r="AG1498" s="358"/>
    </row>
    <row r="1499" spans="1:33" ht="69">
      <c r="A1499" s="356"/>
      <c r="B1499" s="357"/>
      <c r="C1499" s="358"/>
      <c r="D1499" s="358"/>
      <c r="E1499" s="358"/>
      <c r="F1499" s="358"/>
      <c r="G1499" s="359"/>
      <c r="H1499" s="360"/>
      <c r="I1499" s="361"/>
      <c r="J1499" s="307"/>
      <c r="L1499" s="362"/>
      <c r="M1499" s="362"/>
      <c r="N1499" s="362"/>
      <c r="O1499" s="362"/>
      <c r="P1499" s="362"/>
      <c r="Q1499" s="362"/>
      <c r="R1499" s="362"/>
      <c r="S1499" s="362"/>
      <c r="T1499" s="362"/>
      <c r="V1499" s="358"/>
      <c r="W1499" s="283"/>
      <c r="X1499" s="363"/>
      <c r="Y1499" s="364"/>
      <c r="Z1499" s="358"/>
      <c r="AA1499" s="358"/>
      <c r="AB1499" s="358"/>
      <c r="AC1499" s="358"/>
      <c r="AD1499" s="358"/>
      <c r="AE1499" s="358"/>
      <c r="AF1499" s="358"/>
      <c r="AG1499" s="358"/>
    </row>
    <row r="1500" spans="1:33" ht="69">
      <c r="A1500" s="356"/>
      <c r="B1500" s="357"/>
      <c r="C1500" s="358"/>
      <c r="D1500" s="358"/>
      <c r="E1500" s="358"/>
      <c r="F1500" s="358"/>
      <c r="G1500" s="359"/>
      <c r="H1500" s="360"/>
      <c r="I1500" s="361"/>
      <c r="J1500" s="307"/>
      <c r="L1500" s="362"/>
      <c r="M1500" s="362"/>
      <c r="N1500" s="362"/>
      <c r="O1500" s="362"/>
      <c r="P1500" s="362"/>
      <c r="Q1500" s="362"/>
      <c r="R1500" s="362"/>
      <c r="S1500" s="362"/>
      <c r="T1500" s="362"/>
      <c r="V1500" s="358"/>
      <c r="W1500" s="283"/>
      <c r="X1500" s="363"/>
      <c r="Y1500" s="364"/>
      <c r="Z1500" s="358"/>
      <c r="AA1500" s="358"/>
      <c r="AB1500" s="358"/>
      <c r="AC1500" s="358"/>
      <c r="AD1500" s="358"/>
      <c r="AE1500" s="358"/>
      <c r="AF1500" s="358"/>
      <c r="AG1500" s="358"/>
    </row>
    <row r="1501" spans="1:33" ht="69">
      <c r="A1501" s="356"/>
      <c r="B1501" s="357"/>
      <c r="C1501" s="358"/>
      <c r="D1501" s="358"/>
      <c r="E1501" s="358"/>
      <c r="F1501" s="358"/>
      <c r="G1501" s="359"/>
      <c r="H1501" s="360"/>
      <c r="I1501" s="361"/>
      <c r="J1501" s="307"/>
      <c r="L1501" s="362"/>
      <c r="M1501" s="362"/>
      <c r="N1501" s="362"/>
      <c r="O1501" s="362"/>
      <c r="P1501" s="362"/>
      <c r="Q1501" s="362"/>
      <c r="R1501" s="362"/>
      <c r="S1501" s="362"/>
      <c r="T1501" s="362"/>
      <c r="V1501" s="358"/>
      <c r="W1501" s="283"/>
      <c r="X1501" s="363"/>
      <c r="Y1501" s="364"/>
      <c r="Z1501" s="358"/>
      <c r="AA1501" s="358"/>
      <c r="AB1501" s="358"/>
      <c r="AC1501" s="358"/>
      <c r="AD1501" s="358"/>
      <c r="AE1501" s="358"/>
      <c r="AF1501" s="358"/>
      <c r="AG1501" s="358"/>
    </row>
    <row r="1502" spans="1:33" ht="69">
      <c r="A1502" s="356"/>
      <c r="B1502" s="357"/>
      <c r="C1502" s="358"/>
      <c r="D1502" s="358"/>
      <c r="E1502" s="358"/>
      <c r="F1502" s="358"/>
      <c r="G1502" s="359"/>
      <c r="H1502" s="360"/>
      <c r="I1502" s="361"/>
      <c r="J1502" s="307"/>
      <c r="L1502" s="362"/>
      <c r="M1502" s="362"/>
      <c r="N1502" s="362"/>
      <c r="O1502" s="362"/>
      <c r="P1502" s="362"/>
      <c r="Q1502" s="362"/>
      <c r="R1502" s="362"/>
      <c r="S1502" s="362"/>
      <c r="T1502" s="362"/>
      <c r="V1502" s="358"/>
      <c r="W1502" s="283"/>
      <c r="X1502" s="363"/>
      <c r="Y1502" s="364"/>
      <c r="Z1502" s="358"/>
      <c r="AA1502" s="358"/>
      <c r="AB1502" s="358"/>
      <c r="AC1502" s="358"/>
      <c r="AD1502" s="358"/>
      <c r="AE1502" s="358"/>
      <c r="AF1502" s="358"/>
      <c r="AG1502" s="358"/>
    </row>
    <row r="1503" spans="1:33" ht="69">
      <c r="A1503" s="356"/>
      <c r="B1503" s="357"/>
      <c r="C1503" s="358"/>
      <c r="D1503" s="358"/>
      <c r="E1503" s="358"/>
      <c r="F1503" s="358"/>
      <c r="G1503" s="359"/>
      <c r="H1503" s="360"/>
      <c r="I1503" s="361"/>
      <c r="J1503" s="307"/>
      <c r="L1503" s="362"/>
      <c r="M1503" s="362"/>
      <c r="N1503" s="362"/>
      <c r="O1503" s="362"/>
      <c r="P1503" s="362"/>
      <c r="Q1503" s="362"/>
      <c r="R1503" s="362"/>
      <c r="S1503" s="362"/>
      <c r="T1503" s="362"/>
      <c r="V1503" s="358"/>
      <c r="W1503" s="283"/>
      <c r="X1503" s="363"/>
      <c r="Y1503" s="364"/>
      <c r="Z1503" s="358"/>
      <c r="AA1503" s="358"/>
      <c r="AB1503" s="358"/>
      <c r="AC1503" s="358"/>
      <c r="AD1503" s="358"/>
      <c r="AE1503" s="358"/>
      <c r="AF1503" s="358"/>
      <c r="AG1503" s="358"/>
    </row>
    <row r="1504" spans="1:33" ht="69">
      <c r="A1504" s="356"/>
      <c r="B1504" s="357"/>
      <c r="C1504" s="358"/>
      <c r="D1504" s="358"/>
      <c r="E1504" s="358"/>
      <c r="F1504" s="358"/>
      <c r="G1504" s="359"/>
      <c r="H1504" s="360"/>
      <c r="I1504" s="361"/>
      <c r="J1504" s="307"/>
      <c r="L1504" s="362"/>
      <c r="M1504" s="362"/>
      <c r="N1504" s="362"/>
      <c r="O1504" s="362"/>
      <c r="P1504" s="362"/>
      <c r="Q1504" s="362"/>
      <c r="R1504" s="362"/>
      <c r="S1504" s="362"/>
      <c r="T1504" s="362"/>
      <c r="V1504" s="358"/>
      <c r="W1504" s="283"/>
      <c r="X1504" s="363"/>
      <c r="Y1504" s="364"/>
      <c r="Z1504" s="358"/>
      <c r="AA1504" s="358"/>
      <c r="AB1504" s="358"/>
      <c r="AC1504" s="358"/>
      <c r="AD1504" s="358"/>
      <c r="AE1504" s="358"/>
      <c r="AF1504" s="358"/>
      <c r="AG1504" s="358"/>
    </row>
    <row r="1505" spans="1:33" ht="69">
      <c r="A1505" s="356"/>
      <c r="B1505" s="357"/>
      <c r="C1505" s="358"/>
      <c r="D1505" s="358"/>
      <c r="E1505" s="358"/>
      <c r="F1505" s="358"/>
      <c r="G1505" s="359"/>
      <c r="H1505" s="360"/>
      <c r="I1505" s="361"/>
      <c r="J1505" s="307"/>
      <c r="L1505" s="362"/>
      <c r="M1505" s="362"/>
      <c r="N1505" s="362"/>
      <c r="O1505" s="362"/>
      <c r="P1505" s="362"/>
      <c r="Q1505" s="362"/>
      <c r="R1505" s="362"/>
      <c r="S1505" s="362"/>
      <c r="T1505" s="362"/>
      <c r="V1505" s="358"/>
      <c r="W1505" s="283"/>
      <c r="X1505" s="363"/>
      <c r="Y1505" s="364"/>
      <c r="Z1505" s="358"/>
      <c r="AA1505" s="358"/>
      <c r="AB1505" s="358"/>
      <c r="AC1505" s="358"/>
      <c r="AD1505" s="358"/>
      <c r="AE1505" s="358"/>
      <c r="AF1505" s="358"/>
      <c r="AG1505" s="358"/>
    </row>
    <row r="1506" spans="1:33" ht="69">
      <c r="A1506" s="356"/>
      <c r="B1506" s="357"/>
      <c r="C1506" s="358"/>
      <c r="D1506" s="358"/>
      <c r="E1506" s="358"/>
      <c r="F1506" s="358"/>
      <c r="G1506" s="359"/>
      <c r="H1506" s="360"/>
      <c r="I1506" s="361"/>
      <c r="J1506" s="307"/>
      <c r="L1506" s="362"/>
      <c r="M1506" s="362"/>
      <c r="N1506" s="362"/>
      <c r="O1506" s="362"/>
      <c r="P1506" s="362"/>
      <c r="Q1506" s="362"/>
      <c r="R1506" s="362"/>
      <c r="S1506" s="362"/>
      <c r="T1506" s="362"/>
      <c r="V1506" s="358"/>
      <c r="W1506" s="283"/>
      <c r="X1506" s="363"/>
      <c r="Y1506" s="364"/>
      <c r="Z1506" s="358"/>
      <c r="AA1506" s="358"/>
      <c r="AB1506" s="358"/>
      <c r="AC1506" s="358"/>
      <c r="AD1506" s="358"/>
      <c r="AE1506" s="358"/>
      <c r="AF1506" s="358"/>
      <c r="AG1506" s="358"/>
    </row>
    <row r="1507" spans="1:33" ht="69">
      <c r="A1507" s="356"/>
      <c r="B1507" s="357"/>
      <c r="C1507" s="358"/>
      <c r="D1507" s="358"/>
      <c r="E1507" s="358"/>
      <c r="F1507" s="358"/>
      <c r="G1507" s="359"/>
      <c r="H1507" s="360"/>
      <c r="I1507" s="361"/>
      <c r="J1507" s="307"/>
      <c r="L1507" s="362"/>
      <c r="M1507" s="362"/>
      <c r="N1507" s="362"/>
      <c r="O1507" s="362"/>
      <c r="P1507" s="362"/>
      <c r="Q1507" s="362"/>
      <c r="R1507" s="362"/>
      <c r="S1507" s="362"/>
      <c r="T1507" s="362"/>
      <c r="V1507" s="358"/>
      <c r="W1507" s="283"/>
      <c r="X1507" s="363"/>
      <c r="Y1507" s="364"/>
      <c r="Z1507" s="358"/>
      <c r="AA1507" s="358"/>
      <c r="AB1507" s="358"/>
      <c r="AC1507" s="358"/>
      <c r="AD1507" s="358"/>
      <c r="AE1507" s="358"/>
      <c r="AF1507" s="358"/>
      <c r="AG1507" s="358"/>
    </row>
    <row r="1508" spans="1:33" ht="69">
      <c r="A1508" s="356"/>
      <c r="B1508" s="357"/>
      <c r="C1508" s="358"/>
      <c r="D1508" s="358"/>
      <c r="E1508" s="358"/>
      <c r="F1508" s="358"/>
      <c r="G1508" s="359"/>
      <c r="H1508" s="360"/>
      <c r="I1508" s="361"/>
      <c r="J1508" s="307"/>
      <c r="L1508" s="362"/>
      <c r="M1508" s="362"/>
      <c r="N1508" s="362"/>
      <c r="O1508" s="362"/>
      <c r="P1508" s="362"/>
      <c r="Q1508" s="362"/>
      <c r="R1508" s="362"/>
      <c r="S1508" s="362"/>
      <c r="T1508" s="362"/>
      <c r="V1508" s="358"/>
      <c r="W1508" s="283"/>
      <c r="X1508" s="363"/>
      <c r="Y1508" s="364"/>
      <c r="Z1508" s="358"/>
      <c r="AA1508" s="358"/>
      <c r="AB1508" s="358"/>
      <c r="AC1508" s="358"/>
      <c r="AD1508" s="358"/>
      <c r="AE1508" s="358"/>
      <c r="AF1508" s="358"/>
      <c r="AG1508" s="358"/>
    </row>
    <row r="1509" spans="1:33" ht="69">
      <c r="A1509" s="356"/>
      <c r="B1509" s="357"/>
      <c r="C1509" s="358"/>
      <c r="D1509" s="358"/>
      <c r="E1509" s="358"/>
      <c r="F1509" s="358"/>
      <c r="G1509" s="359"/>
      <c r="H1509" s="360"/>
      <c r="I1509" s="361"/>
      <c r="J1509" s="307"/>
      <c r="L1509" s="362"/>
      <c r="M1509" s="362"/>
      <c r="N1509" s="362"/>
      <c r="O1509" s="362"/>
      <c r="P1509" s="362"/>
      <c r="Q1509" s="362"/>
      <c r="R1509" s="362"/>
      <c r="S1509" s="362"/>
      <c r="T1509" s="362"/>
      <c r="V1509" s="358"/>
      <c r="W1509" s="283"/>
      <c r="X1509" s="363"/>
      <c r="Y1509" s="364"/>
      <c r="Z1509" s="358"/>
      <c r="AA1509" s="358"/>
      <c r="AB1509" s="358"/>
      <c r="AC1509" s="358"/>
      <c r="AD1509" s="358"/>
      <c r="AE1509" s="358"/>
      <c r="AF1509" s="358"/>
      <c r="AG1509" s="358"/>
    </row>
    <row r="1510" spans="1:33" ht="69">
      <c r="A1510" s="356"/>
      <c r="B1510" s="357"/>
      <c r="C1510" s="358"/>
      <c r="D1510" s="358"/>
      <c r="E1510" s="358"/>
      <c r="F1510" s="358"/>
      <c r="G1510" s="359"/>
      <c r="H1510" s="360"/>
      <c r="I1510" s="361"/>
      <c r="J1510" s="307"/>
      <c r="L1510" s="362"/>
      <c r="M1510" s="362"/>
      <c r="N1510" s="362"/>
      <c r="O1510" s="362"/>
      <c r="P1510" s="362"/>
      <c r="Q1510" s="362"/>
      <c r="R1510" s="362"/>
      <c r="S1510" s="362"/>
      <c r="T1510" s="362"/>
      <c r="V1510" s="358"/>
      <c r="W1510" s="283"/>
      <c r="X1510" s="363"/>
      <c r="Y1510" s="364"/>
      <c r="Z1510" s="358"/>
      <c r="AA1510" s="358"/>
      <c r="AB1510" s="358"/>
      <c r="AC1510" s="358"/>
      <c r="AD1510" s="358"/>
      <c r="AE1510" s="358"/>
      <c r="AF1510" s="358"/>
      <c r="AG1510" s="358"/>
    </row>
    <row r="1511" spans="1:33" ht="69">
      <c r="A1511" s="356"/>
      <c r="B1511" s="357"/>
      <c r="C1511" s="358"/>
      <c r="D1511" s="358"/>
      <c r="E1511" s="358"/>
      <c r="F1511" s="358"/>
      <c r="G1511" s="359"/>
      <c r="H1511" s="360"/>
      <c r="I1511" s="361"/>
      <c r="J1511" s="307"/>
      <c r="L1511" s="362"/>
      <c r="M1511" s="362"/>
      <c r="N1511" s="362"/>
      <c r="O1511" s="362"/>
      <c r="P1511" s="362"/>
      <c r="Q1511" s="362"/>
      <c r="R1511" s="362"/>
      <c r="S1511" s="362"/>
      <c r="T1511" s="362"/>
      <c r="V1511" s="358"/>
      <c r="W1511" s="283"/>
      <c r="X1511" s="363"/>
      <c r="Y1511" s="364"/>
      <c r="Z1511" s="358"/>
      <c r="AA1511" s="358"/>
      <c r="AB1511" s="358"/>
      <c r="AC1511" s="358"/>
      <c r="AD1511" s="358"/>
      <c r="AE1511" s="358"/>
      <c r="AF1511" s="358"/>
      <c r="AG1511" s="358"/>
    </row>
    <row r="1512" spans="1:33" ht="69">
      <c r="A1512" s="356"/>
      <c r="B1512" s="357"/>
      <c r="C1512" s="358"/>
      <c r="D1512" s="358"/>
      <c r="E1512" s="358"/>
      <c r="F1512" s="358"/>
      <c r="G1512" s="359"/>
      <c r="H1512" s="360"/>
      <c r="I1512" s="361"/>
      <c r="J1512" s="307"/>
      <c r="L1512" s="362"/>
      <c r="M1512" s="362"/>
      <c r="N1512" s="362"/>
      <c r="O1512" s="362"/>
      <c r="P1512" s="362"/>
      <c r="Q1512" s="362"/>
      <c r="R1512" s="362"/>
      <c r="S1512" s="362"/>
      <c r="T1512" s="362"/>
      <c r="V1512" s="358"/>
      <c r="W1512" s="283"/>
      <c r="X1512" s="363"/>
      <c r="Y1512" s="364"/>
      <c r="Z1512" s="358"/>
      <c r="AA1512" s="358"/>
      <c r="AB1512" s="358"/>
      <c r="AC1512" s="358"/>
      <c r="AD1512" s="358"/>
      <c r="AE1512" s="358"/>
      <c r="AF1512" s="358"/>
      <c r="AG1512" s="358"/>
    </row>
    <row r="1513" spans="1:33" ht="69">
      <c r="A1513" s="356"/>
      <c r="B1513" s="357"/>
      <c r="C1513" s="358"/>
      <c r="D1513" s="358"/>
      <c r="E1513" s="358"/>
      <c r="F1513" s="358"/>
      <c r="G1513" s="359"/>
      <c r="H1513" s="360"/>
      <c r="I1513" s="361"/>
      <c r="J1513" s="307"/>
      <c r="L1513" s="362"/>
      <c r="M1513" s="362"/>
      <c r="N1513" s="362"/>
      <c r="O1513" s="362"/>
      <c r="P1513" s="362"/>
      <c r="Q1513" s="362"/>
      <c r="R1513" s="362"/>
      <c r="S1513" s="362"/>
      <c r="T1513" s="362"/>
      <c r="V1513" s="358"/>
      <c r="W1513" s="283"/>
      <c r="X1513" s="363"/>
      <c r="Y1513" s="364"/>
      <c r="Z1513" s="358"/>
      <c r="AA1513" s="358"/>
      <c r="AB1513" s="358"/>
      <c r="AC1513" s="358"/>
      <c r="AD1513" s="358"/>
      <c r="AE1513" s="358"/>
      <c r="AF1513" s="358"/>
      <c r="AG1513" s="358"/>
    </row>
    <row r="1514" spans="1:33" ht="69">
      <c r="A1514" s="356"/>
      <c r="B1514" s="357"/>
      <c r="C1514" s="358"/>
      <c r="D1514" s="358"/>
      <c r="E1514" s="358"/>
      <c r="F1514" s="358"/>
      <c r="G1514" s="359"/>
      <c r="H1514" s="360"/>
      <c r="I1514" s="361"/>
      <c r="J1514" s="307"/>
      <c r="L1514" s="362"/>
      <c r="M1514" s="362"/>
      <c r="N1514" s="362"/>
      <c r="O1514" s="362"/>
      <c r="P1514" s="362"/>
      <c r="Q1514" s="362"/>
      <c r="R1514" s="362"/>
      <c r="S1514" s="362"/>
      <c r="T1514" s="362"/>
      <c r="V1514" s="358"/>
      <c r="W1514" s="283"/>
      <c r="X1514" s="363"/>
      <c r="Y1514" s="364"/>
      <c r="Z1514" s="358"/>
      <c r="AA1514" s="358"/>
      <c r="AB1514" s="358"/>
      <c r="AC1514" s="358"/>
      <c r="AD1514" s="358"/>
      <c r="AE1514" s="358"/>
      <c r="AF1514" s="358"/>
      <c r="AG1514" s="358"/>
    </row>
    <row r="1515" spans="1:33" ht="69">
      <c r="A1515" s="356"/>
      <c r="B1515" s="357"/>
      <c r="C1515" s="358"/>
      <c r="D1515" s="358"/>
      <c r="E1515" s="358"/>
      <c r="F1515" s="358"/>
      <c r="G1515" s="359"/>
      <c r="H1515" s="360"/>
      <c r="I1515" s="361"/>
      <c r="J1515" s="307"/>
      <c r="L1515" s="362"/>
      <c r="M1515" s="362"/>
      <c r="N1515" s="362"/>
      <c r="O1515" s="362"/>
      <c r="P1515" s="362"/>
      <c r="Q1515" s="362"/>
      <c r="R1515" s="362"/>
      <c r="S1515" s="362"/>
      <c r="T1515" s="362"/>
      <c r="V1515" s="358"/>
      <c r="W1515" s="283"/>
      <c r="X1515" s="363"/>
      <c r="Y1515" s="364"/>
      <c r="Z1515" s="358"/>
      <c r="AA1515" s="358"/>
      <c r="AB1515" s="358"/>
      <c r="AC1515" s="358"/>
      <c r="AD1515" s="358"/>
      <c r="AE1515" s="358"/>
      <c r="AF1515" s="358"/>
      <c r="AG1515" s="358"/>
    </row>
    <row r="1516" spans="1:33" ht="69">
      <c r="A1516" s="356"/>
      <c r="B1516" s="357"/>
      <c r="C1516" s="358"/>
      <c r="D1516" s="358"/>
      <c r="E1516" s="358"/>
      <c r="F1516" s="358"/>
      <c r="G1516" s="359"/>
      <c r="H1516" s="360"/>
      <c r="I1516" s="361"/>
      <c r="J1516" s="307"/>
      <c r="L1516" s="362"/>
      <c r="M1516" s="362"/>
      <c r="N1516" s="362"/>
      <c r="O1516" s="362"/>
      <c r="P1516" s="362"/>
      <c r="Q1516" s="362"/>
      <c r="R1516" s="362"/>
      <c r="S1516" s="362"/>
      <c r="T1516" s="362"/>
      <c r="V1516" s="358"/>
      <c r="W1516" s="283"/>
      <c r="X1516" s="363"/>
      <c r="Y1516" s="364"/>
      <c r="Z1516" s="358"/>
      <c r="AA1516" s="358"/>
      <c r="AB1516" s="358"/>
      <c r="AC1516" s="358"/>
      <c r="AD1516" s="358"/>
      <c r="AE1516" s="358"/>
      <c r="AF1516" s="358"/>
      <c r="AG1516" s="358"/>
    </row>
    <row r="1517" spans="1:33" ht="69">
      <c r="A1517" s="356"/>
      <c r="B1517" s="357"/>
      <c r="C1517" s="358"/>
      <c r="D1517" s="358"/>
      <c r="E1517" s="358"/>
      <c r="F1517" s="358"/>
      <c r="G1517" s="359"/>
      <c r="H1517" s="360"/>
      <c r="I1517" s="361"/>
      <c r="J1517" s="307"/>
      <c r="L1517" s="362"/>
      <c r="M1517" s="362"/>
      <c r="N1517" s="362"/>
      <c r="O1517" s="362"/>
      <c r="P1517" s="362"/>
      <c r="Q1517" s="362"/>
      <c r="R1517" s="362"/>
      <c r="S1517" s="362"/>
      <c r="T1517" s="362"/>
      <c r="V1517" s="358"/>
      <c r="W1517" s="283"/>
      <c r="X1517" s="363"/>
      <c r="Y1517" s="364"/>
      <c r="Z1517" s="358"/>
      <c r="AA1517" s="358"/>
      <c r="AB1517" s="358"/>
      <c r="AC1517" s="358"/>
      <c r="AD1517" s="358"/>
      <c r="AE1517" s="358"/>
      <c r="AF1517" s="358"/>
      <c r="AG1517" s="358"/>
    </row>
    <row r="1518" spans="1:33" ht="69">
      <c r="A1518" s="356"/>
      <c r="B1518" s="357"/>
      <c r="C1518" s="358"/>
      <c r="D1518" s="358"/>
      <c r="E1518" s="358"/>
      <c r="F1518" s="358"/>
      <c r="G1518" s="359"/>
      <c r="H1518" s="360"/>
      <c r="I1518" s="361"/>
      <c r="J1518" s="307"/>
      <c r="L1518" s="362"/>
      <c r="M1518" s="362"/>
      <c r="N1518" s="362"/>
      <c r="O1518" s="362"/>
      <c r="P1518" s="362"/>
      <c r="Q1518" s="362"/>
      <c r="R1518" s="362"/>
      <c r="S1518" s="362"/>
      <c r="T1518" s="362"/>
      <c r="V1518" s="358"/>
      <c r="W1518" s="283"/>
      <c r="X1518" s="363"/>
      <c r="Y1518" s="364"/>
      <c r="Z1518" s="358"/>
      <c r="AA1518" s="358"/>
      <c r="AB1518" s="358"/>
      <c r="AC1518" s="358"/>
      <c r="AD1518" s="358"/>
      <c r="AE1518" s="358"/>
      <c r="AF1518" s="358"/>
      <c r="AG1518" s="358"/>
    </row>
    <row r="1519" spans="1:33" ht="69">
      <c r="A1519" s="356"/>
      <c r="B1519" s="357"/>
      <c r="C1519" s="358"/>
      <c r="D1519" s="358"/>
      <c r="E1519" s="358"/>
      <c r="F1519" s="358"/>
      <c r="G1519" s="359"/>
      <c r="H1519" s="360"/>
      <c r="I1519" s="361"/>
      <c r="J1519" s="307"/>
      <c r="L1519" s="362"/>
      <c r="M1519" s="362"/>
      <c r="N1519" s="362"/>
      <c r="O1519" s="362"/>
      <c r="P1519" s="362"/>
      <c r="Q1519" s="362"/>
      <c r="R1519" s="362"/>
      <c r="S1519" s="362"/>
      <c r="T1519" s="362"/>
      <c r="V1519" s="358"/>
      <c r="W1519" s="283"/>
      <c r="X1519" s="363"/>
      <c r="Y1519" s="364"/>
      <c r="Z1519" s="358"/>
      <c r="AA1519" s="358"/>
      <c r="AB1519" s="358"/>
      <c r="AC1519" s="358"/>
      <c r="AD1519" s="358"/>
      <c r="AE1519" s="358"/>
      <c r="AF1519" s="358"/>
      <c r="AG1519" s="358"/>
    </row>
    <row r="1520" spans="1:33" ht="69">
      <c r="A1520" s="356"/>
      <c r="B1520" s="357"/>
      <c r="C1520" s="358"/>
      <c r="D1520" s="358"/>
      <c r="E1520" s="358"/>
      <c r="F1520" s="358"/>
      <c r="G1520" s="359"/>
      <c r="H1520" s="360"/>
      <c r="I1520" s="361"/>
      <c r="J1520" s="307"/>
      <c r="L1520" s="362"/>
      <c r="M1520" s="362"/>
      <c r="N1520" s="362"/>
      <c r="O1520" s="362"/>
      <c r="P1520" s="362"/>
      <c r="Q1520" s="362"/>
      <c r="R1520" s="362"/>
      <c r="S1520" s="362"/>
      <c r="T1520" s="362"/>
      <c r="V1520" s="358"/>
      <c r="W1520" s="283"/>
      <c r="X1520" s="363"/>
      <c r="Y1520" s="364"/>
      <c r="Z1520" s="358"/>
      <c r="AA1520" s="358"/>
      <c r="AB1520" s="358"/>
      <c r="AC1520" s="358"/>
      <c r="AD1520" s="358"/>
      <c r="AE1520" s="358"/>
      <c r="AF1520" s="358"/>
      <c r="AG1520" s="358"/>
    </row>
    <row r="1521" spans="1:33" ht="69">
      <c r="A1521" s="356"/>
      <c r="B1521" s="357"/>
      <c r="C1521" s="358"/>
      <c r="D1521" s="358"/>
      <c r="E1521" s="358"/>
      <c r="F1521" s="358"/>
      <c r="G1521" s="359"/>
      <c r="H1521" s="360"/>
      <c r="I1521" s="361"/>
      <c r="J1521" s="307"/>
      <c r="L1521" s="362"/>
      <c r="M1521" s="362"/>
      <c r="N1521" s="362"/>
      <c r="O1521" s="362"/>
      <c r="P1521" s="362"/>
      <c r="Q1521" s="362"/>
      <c r="R1521" s="362"/>
      <c r="S1521" s="362"/>
      <c r="T1521" s="362"/>
      <c r="V1521" s="358"/>
      <c r="W1521" s="283"/>
      <c r="X1521" s="363"/>
      <c r="Y1521" s="364"/>
      <c r="Z1521" s="358"/>
      <c r="AA1521" s="358"/>
      <c r="AB1521" s="358"/>
      <c r="AC1521" s="358"/>
      <c r="AD1521" s="358"/>
      <c r="AE1521" s="358"/>
      <c r="AF1521" s="358"/>
      <c r="AG1521" s="358"/>
    </row>
    <row r="1522" spans="1:33" ht="69">
      <c r="A1522" s="356"/>
      <c r="B1522" s="357"/>
      <c r="C1522" s="358"/>
      <c r="D1522" s="358"/>
      <c r="E1522" s="358"/>
      <c r="F1522" s="358"/>
      <c r="G1522" s="359"/>
      <c r="H1522" s="360"/>
      <c r="I1522" s="361"/>
      <c r="J1522" s="307"/>
      <c r="L1522" s="362"/>
      <c r="M1522" s="362"/>
      <c r="N1522" s="362"/>
      <c r="O1522" s="362"/>
      <c r="P1522" s="362"/>
      <c r="Q1522" s="362"/>
      <c r="R1522" s="362"/>
      <c r="S1522" s="362"/>
      <c r="T1522" s="362"/>
      <c r="V1522" s="358"/>
      <c r="W1522" s="283"/>
      <c r="X1522" s="363"/>
      <c r="Y1522" s="364"/>
      <c r="Z1522" s="358"/>
      <c r="AA1522" s="358"/>
      <c r="AB1522" s="358"/>
      <c r="AC1522" s="358"/>
      <c r="AD1522" s="358"/>
      <c r="AE1522" s="358"/>
      <c r="AF1522" s="358"/>
      <c r="AG1522" s="358"/>
    </row>
    <row r="1523" spans="1:33" ht="69">
      <c r="A1523" s="356"/>
      <c r="B1523" s="357"/>
      <c r="C1523" s="358"/>
      <c r="D1523" s="358"/>
      <c r="E1523" s="358"/>
      <c r="F1523" s="358"/>
      <c r="G1523" s="359"/>
      <c r="H1523" s="360"/>
      <c r="I1523" s="361"/>
      <c r="J1523" s="307"/>
      <c r="L1523" s="362"/>
      <c r="M1523" s="362"/>
      <c r="N1523" s="362"/>
      <c r="O1523" s="362"/>
      <c r="P1523" s="362"/>
      <c r="Q1523" s="362"/>
      <c r="R1523" s="362"/>
      <c r="S1523" s="362"/>
      <c r="T1523" s="362"/>
      <c r="V1523" s="358"/>
      <c r="W1523" s="283"/>
      <c r="X1523" s="363"/>
      <c r="Y1523" s="364"/>
      <c r="Z1523" s="358"/>
      <c r="AA1523" s="358"/>
      <c r="AB1523" s="358"/>
      <c r="AC1523" s="358"/>
      <c r="AD1523" s="358"/>
      <c r="AE1523" s="358"/>
      <c r="AF1523" s="358"/>
      <c r="AG1523" s="358"/>
    </row>
    <row r="1524" spans="1:33" ht="69">
      <c r="A1524" s="356"/>
      <c r="B1524" s="357"/>
      <c r="C1524" s="358"/>
      <c r="D1524" s="358"/>
      <c r="E1524" s="358"/>
      <c r="F1524" s="358"/>
      <c r="G1524" s="359"/>
      <c r="H1524" s="360"/>
      <c r="I1524" s="361"/>
      <c r="J1524" s="307"/>
      <c r="L1524" s="362"/>
      <c r="M1524" s="362"/>
      <c r="N1524" s="362"/>
      <c r="O1524" s="362"/>
      <c r="P1524" s="362"/>
      <c r="Q1524" s="362"/>
      <c r="R1524" s="362"/>
      <c r="S1524" s="362"/>
      <c r="T1524" s="362"/>
      <c r="V1524" s="358"/>
      <c r="W1524" s="283"/>
      <c r="X1524" s="363"/>
      <c r="Y1524" s="364"/>
      <c r="Z1524" s="358"/>
      <c r="AA1524" s="358"/>
      <c r="AB1524" s="358"/>
      <c r="AC1524" s="358"/>
      <c r="AD1524" s="358"/>
      <c r="AE1524" s="358"/>
      <c r="AF1524" s="358"/>
      <c r="AG1524" s="358"/>
    </row>
    <row r="1525" spans="1:33" ht="69">
      <c r="A1525" s="356"/>
      <c r="B1525" s="357"/>
      <c r="C1525" s="358"/>
      <c r="D1525" s="358"/>
      <c r="E1525" s="358"/>
      <c r="F1525" s="358"/>
      <c r="G1525" s="359"/>
      <c r="H1525" s="360"/>
      <c r="I1525" s="361"/>
      <c r="J1525" s="307"/>
      <c r="L1525" s="362"/>
      <c r="M1525" s="362"/>
      <c r="N1525" s="362"/>
      <c r="O1525" s="362"/>
      <c r="P1525" s="362"/>
      <c r="Q1525" s="362"/>
      <c r="R1525" s="362"/>
      <c r="S1525" s="362"/>
      <c r="T1525" s="362"/>
      <c r="V1525" s="358"/>
      <c r="W1525" s="283"/>
      <c r="X1525" s="363"/>
      <c r="Y1525" s="364"/>
      <c r="Z1525" s="358"/>
      <c r="AA1525" s="358"/>
      <c r="AB1525" s="358"/>
      <c r="AC1525" s="358"/>
      <c r="AD1525" s="358"/>
      <c r="AE1525" s="358"/>
      <c r="AF1525" s="358"/>
      <c r="AG1525" s="358"/>
    </row>
    <row r="1526" spans="1:33" ht="69">
      <c r="A1526" s="356"/>
      <c r="B1526" s="357"/>
      <c r="C1526" s="358"/>
      <c r="D1526" s="358"/>
      <c r="E1526" s="358"/>
      <c r="F1526" s="358"/>
      <c r="G1526" s="359"/>
      <c r="H1526" s="360"/>
      <c r="I1526" s="361"/>
      <c r="J1526" s="307"/>
      <c r="L1526" s="362"/>
      <c r="M1526" s="362"/>
      <c r="N1526" s="362"/>
      <c r="O1526" s="362"/>
      <c r="P1526" s="362"/>
      <c r="Q1526" s="362"/>
      <c r="R1526" s="362"/>
      <c r="S1526" s="362"/>
      <c r="T1526" s="362"/>
      <c r="V1526" s="358"/>
      <c r="W1526" s="283"/>
      <c r="X1526" s="363"/>
      <c r="Y1526" s="364"/>
      <c r="Z1526" s="358"/>
      <c r="AA1526" s="358"/>
      <c r="AB1526" s="358"/>
      <c r="AC1526" s="358"/>
      <c r="AD1526" s="358"/>
      <c r="AE1526" s="358"/>
      <c r="AF1526" s="358"/>
      <c r="AG1526" s="358"/>
    </row>
    <row r="1527" spans="1:33" ht="69">
      <c r="A1527" s="356"/>
      <c r="B1527" s="357"/>
      <c r="C1527" s="358"/>
      <c r="D1527" s="358"/>
      <c r="E1527" s="358"/>
      <c r="F1527" s="358"/>
      <c r="G1527" s="359"/>
      <c r="H1527" s="360"/>
      <c r="I1527" s="361"/>
      <c r="J1527" s="307"/>
      <c r="L1527" s="362"/>
      <c r="M1527" s="362"/>
      <c r="N1527" s="362"/>
      <c r="O1527" s="362"/>
      <c r="P1527" s="362"/>
      <c r="Q1527" s="362"/>
      <c r="R1527" s="362"/>
      <c r="S1527" s="362"/>
      <c r="T1527" s="362"/>
      <c r="V1527" s="358"/>
      <c r="W1527" s="283"/>
      <c r="X1527" s="363"/>
      <c r="Y1527" s="364"/>
      <c r="Z1527" s="358"/>
      <c r="AA1527" s="358"/>
      <c r="AB1527" s="358"/>
      <c r="AC1527" s="358"/>
      <c r="AD1527" s="358"/>
      <c r="AE1527" s="358"/>
      <c r="AF1527" s="358"/>
      <c r="AG1527" s="358"/>
    </row>
    <row r="1528" spans="1:33" ht="69">
      <c r="A1528" s="356"/>
      <c r="B1528" s="357"/>
      <c r="C1528" s="358"/>
      <c r="D1528" s="358"/>
      <c r="E1528" s="358"/>
      <c r="F1528" s="358"/>
      <c r="G1528" s="359"/>
      <c r="H1528" s="360"/>
      <c r="I1528" s="361"/>
      <c r="J1528" s="307"/>
      <c r="L1528" s="362"/>
      <c r="M1528" s="362"/>
      <c r="N1528" s="362"/>
      <c r="O1528" s="362"/>
      <c r="P1528" s="362"/>
      <c r="Q1528" s="362"/>
      <c r="R1528" s="362"/>
      <c r="S1528" s="362"/>
      <c r="T1528" s="362"/>
      <c r="V1528" s="358"/>
      <c r="W1528" s="283"/>
      <c r="X1528" s="363"/>
      <c r="Y1528" s="364"/>
      <c r="Z1528" s="358"/>
      <c r="AA1528" s="358"/>
      <c r="AB1528" s="358"/>
      <c r="AC1528" s="358"/>
      <c r="AD1528" s="358"/>
      <c r="AE1528" s="358"/>
      <c r="AF1528" s="358"/>
      <c r="AG1528" s="358"/>
    </row>
    <row r="1529" spans="1:33" ht="69">
      <c r="A1529" s="356"/>
      <c r="B1529" s="357"/>
      <c r="C1529" s="358"/>
      <c r="D1529" s="358"/>
      <c r="E1529" s="358"/>
      <c r="F1529" s="358"/>
      <c r="G1529" s="359"/>
      <c r="H1529" s="360"/>
      <c r="I1529" s="361"/>
      <c r="J1529" s="307"/>
      <c r="L1529" s="362"/>
      <c r="M1529" s="362"/>
      <c r="N1529" s="362"/>
      <c r="O1529" s="362"/>
      <c r="P1529" s="362"/>
      <c r="Q1529" s="362"/>
      <c r="R1529" s="362"/>
      <c r="S1529" s="362"/>
      <c r="T1529" s="362"/>
      <c r="V1529" s="358"/>
      <c r="W1529" s="283"/>
      <c r="X1529" s="363"/>
      <c r="Y1529" s="364"/>
      <c r="Z1529" s="358"/>
      <c r="AA1529" s="358"/>
      <c r="AB1529" s="358"/>
      <c r="AC1529" s="358"/>
      <c r="AD1529" s="358"/>
      <c r="AE1529" s="358"/>
      <c r="AF1529" s="358"/>
      <c r="AG1529" s="358"/>
    </row>
    <row r="1530" spans="1:33" ht="69">
      <c r="A1530" s="356"/>
      <c r="B1530" s="357"/>
      <c r="C1530" s="358"/>
      <c r="D1530" s="358"/>
      <c r="E1530" s="358"/>
      <c r="F1530" s="358"/>
      <c r="G1530" s="359"/>
      <c r="H1530" s="360"/>
      <c r="I1530" s="361"/>
      <c r="J1530" s="307"/>
      <c r="L1530" s="362"/>
      <c r="M1530" s="362"/>
      <c r="N1530" s="362"/>
      <c r="O1530" s="362"/>
      <c r="P1530" s="362"/>
      <c r="Q1530" s="362"/>
      <c r="R1530" s="362"/>
      <c r="S1530" s="362"/>
      <c r="T1530" s="362"/>
      <c r="V1530" s="358"/>
      <c r="W1530" s="283"/>
      <c r="X1530" s="363"/>
      <c r="Y1530" s="364"/>
      <c r="Z1530" s="358"/>
      <c r="AA1530" s="358"/>
      <c r="AB1530" s="358"/>
      <c r="AC1530" s="358"/>
      <c r="AD1530" s="358"/>
      <c r="AE1530" s="358"/>
      <c r="AF1530" s="358"/>
      <c r="AG1530" s="358"/>
    </row>
    <row r="1531" spans="1:33" ht="69">
      <c r="A1531" s="356"/>
      <c r="B1531" s="357"/>
      <c r="C1531" s="358"/>
      <c r="D1531" s="358"/>
      <c r="E1531" s="358"/>
      <c r="F1531" s="358"/>
      <c r="G1531" s="359"/>
      <c r="H1531" s="360"/>
      <c r="I1531" s="361"/>
      <c r="J1531" s="307"/>
      <c r="L1531" s="362"/>
      <c r="M1531" s="362"/>
      <c r="N1531" s="362"/>
      <c r="O1531" s="362"/>
      <c r="P1531" s="362"/>
      <c r="Q1531" s="362"/>
      <c r="R1531" s="362"/>
      <c r="S1531" s="362"/>
      <c r="T1531" s="362"/>
      <c r="V1531" s="358"/>
      <c r="W1531" s="283"/>
      <c r="X1531" s="363"/>
      <c r="Y1531" s="364"/>
      <c r="Z1531" s="358"/>
      <c r="AA1531" s="358"/>
      <c r="AB1531" s="358"/>
      <c r="AC1531" s="358"/>
      <c r="AD1531" s="358"/>
      <c r="AE1531" s="358"/>
      <c r="AF1531" s="358"/>
      <c r="AG1531" s="358"/>
    </row>
    <row r="1532" spans="1:33" ht="69">
      <c r="A1532" s="356"/>
      <c r="B1532" s="357"/>
      <c r="C1532" s="358"/>
      <c r="D1532" s="358"/>
      <c r="E1532" s="358"/>
      <c r="F1532" s="358"/>
      <c r="G1532" s="359"/>
      <c r="H1532" s="360"/>
      <c r="I1532" s="361"/>
      <c r="J1532" s="307"/>
      <c r="L1532" s="362"/>
      <c r="M1532" s="362"/>
      <c r="N1532" s="362"/>
      <c r="O1532" s="362"/>
      <c r="P1532" s="362"/>
      <c r="Q1532" s="362"/>
      <c r="R1532" s="362"/>
      <c r="S1532" s="362"/>
      <c r="T1532" s="362"/>
      <c r="V1532" s="358"/>
      <c r="W1532" s="283"/>
      <c r="X1532" s="363"/>
      <c r="Y1532" s="364"/>
      <c r="Z1532" s="358"/>
      <c r="AA1532" s="358"/>
      <c r="AB1532" s="358"/>
      <c r="AC1532" s="358"/>
      <c r="AD1532" s="358"/>
      <c r="AE1532" s="358"/>
      <c r="AF1532" s="358"/>
      <c r="AG1532" s="358"/>
    </row>
    <row r="1533" spans="1:33" ht="69">
      <c r="A1533" s="356"/>
      <c r="B1533" s="357"/>
      <c r="C1533" s="358"/>
      <c r="D1533" s="358"/>
      <c r="E1533" s="358"/>
      <c r="F1533" s="358"/>
      <c r="G1533" s="359"/>
      <c r="H1533" s="360"/>
      <c r="I1533" s="361"/>
      <c r="J1533" s="307"/>
      <c r="L1533" s="362"/>
      <c r="M1533" s="362"/>
      <c r="N1533" s="362"/>
      <c r="O1533" s="362"/>
      <c r="P1533" s="362"/>
      <c r="Q1533" s="362"/>
      <c r="R1533" s="362"/>
      <c r="S1533" s="362"/>
      <c r="T1533" s="362"/>
      <c r="V1533" s="358"/>
      <c r="W1533" s="283"/>
      <c r="X1533" s="363"/>
      <c r="Y1533" s="364"/>
      <c r="Z1533" s="358"/>
      <c r="AA1533" s="358"/>
      <c r="AB1533" s="358"/>
      <c r="AC1533" s="358"/>
      <c r="AD1533" s="358"/>
      <c r="AE1533" s="358"/>
      <c r="AF1533" s="358"/>
      <c r="AG1533" s="358"/>
    </row>
    <row r="1534" spans="1:33" ht="69">
      <c r="A1534" s="356"/>
      <c r="B1534" s="357"/>
      <c r="C1534" s="358"/>
      <c r="D1534" s="358"/>
      <c r="E1534" s="358"/>
      <c r="F1534" s="358"/>
      <c r="G1534" s="359"/>
      <c r="H1534" s="360"/>
      <c r="I1534" s="361"/>
      <c r="J1534" s="307"/>
      <c r="L1534" s="362"/>
      <c r="M1534" s="362"/>
      <c r="N1534" s="362"/>
      <c r="O1534" s="362"/>
      <c r="P1534" s="362"/>
      <c r="Q1534" s="362"/>
      <c r="R1534" s="362"/>
      <c r="S1534" s="362"/>
      <c r="T1534" s="362"/>
      <c r="V1534" s="358"/>
      <c r="W1534" s="283"/>
      <c r="X1534" s="363"/>
      <c r="Y1534" s="364"/>
      <c r="Z1534" s="358"/>
      <c r="AA1534" s="358"/>
      <c r="AB1534" s="358"/>
      <c r="AC1534" s="358"/>
      <c r="AD1534" s="358"/>
      <c r="AE1534" s="358"/>
      <c r="AF1534" s="358"/>
      <c r="AG1534" s="358"/>
    </row>
    <row r="1535" spans="1:33" ht="69">
      <c r="A1535" s="356"/>
      <c r="B1535" s="357"/>
      <c r="C1535" s="358"/>
      <c r="D1535" s="358"/>
      <c r="E1535" s="358"/>
      <c r="F1535" s="358"/>
      <c r="G1535" s="359"/>
      <c r="H1535" s="360"/>
      <c r="I1535" s="361"/>
      <c r="J1535" s="307"/>
      <c r="L1535" s="362"/>
      <c r="M1535" s="362"/>
      <c r="N1535" s="362"/>
      <c r="O1535" s="362"/>
      <c r="P1535" s="362"/>
      <c r="Q1535" s="362"/>
      <c r="R1535" s="362"/>
      <c r="S1535" s="362"/>
      <c r="T1535" s="362"/>
      <c r="V1535" s="358"/>
      <c r="W1535" s="283"/>
      <c r="X1535" s="363"/>
      <c r="Y1535" s="364"/>
      <c r="Z1535" s="358"/>
      <c r="AA1535" s="358"/>
      <c r="AB1535" s="358"/>
      <c r="AC1535" s="358"/>
      <c r="AD1535" s="358"/>
      <c r="AE1535" s="358"/>
      <c r="AF1535" s="358"/>
      <c r="AG1535" s="358"/>
    </row>
    <row r="1536" spans="1:33" ht="69">
      <c r="A1536" s="356"/>
      <c r="B1536" s="357"/>
      <c r="C1536" s="358"/>
      <c r="D1536" s="358"/>
      <c r="E1536" s="358"/>
      <c r="F1536" s="358"/>
      <c r="G1536" s="359"/>
      <c r="H1536" s="360"/>
      <c r="I1536" s="361"/>
      <c r="J1536" s="307"/>
      <c r="L1536" s="362"/>
      <c r="M1536" s="362"/>
      <c r="N1536" s="362"/>
      <c r="O1536" s="362"/>
      <c r="P1536" s="362"/>
      <c r="Q1536" s="362"/>
      <c r="R1536" s="362"/>
      <c r="S1536" s="362"/>
      <c r="T1536" s="362"/>
      <c r="V1536" s="358"/>
      <c r="W1536" s="283"/>
      <c r="X1536" s="363"/>
      <c r="Y1536" s="364"/>
      <c r="Z1536" s="358"/>
      <c r="AA1536" s="358"/>
      <c r="AB1536" s="358"/>
      <c r="AC1536" s="358"/>
      <c r="AD1536" s="358"/>
      <c r="AE1536" s="358"/>
      <c r="AF1536" s="358"/>
      <c r="AG1536" s="358"/>
    </row>
    <row r="1537" spans="1:33" ht="69">
      <c r="A1537" s="356"/>
      <c r="B1537" s="357"/>
      <c r="C1537" s="358"/>
      <c r="D1537" s="358"/>
      <c r="E1537" s="358"/>
      <c r="F1537" s="358"/>
      <c r="G1537" s="359"/>
      <c r="H1537" s="360"/>
      <c r="I1537" s="361"/>
      <c r="J1537" s="307"/>
      <c r="L1537" s="362"/>
      <c r="M1537" s="362"/>
      <c r="N1537" s="362"/>
      <c r="O1537" s="362"/>
      <c r="P1537" s="362"/>
      <c r="Q1537" s="362"/>
      <c r="R1537" s="362"/>
      <c r="S1537" s="362"/>
      <c r="T1537" s="362"/>
      <c r="V1537" s="358"/>
      <c r="W1537" s="283"/>
      <c r="X1537" s="363"/>
      <c r="Y1537" s="364"/>
      <c r="Z1537" s="358"/>
      <c r="AA1537" s="358"/>
      <c r="AB1537" s="358"/>
      <c r="AC1537" s="358"/>
      <c r="AD1537" s="358"/>
      <c r="AE1537" s="358"/>
      <c r="AF1537" s="358"/>
      <c r="AG1537" s="358"/>
    </row>
    <row r="1538" spans="1:33" ht="69">
      <c r="A1538" s="356"/>
      <c r="B1538" s="357"/>
      <c r="C1538" s="358"/>
      <c r="D1538" s="358"/>
      <c r="E1538" s="358"/>
      <c r="F1538" s="358"/>
      <c r="G1538" s="359"/>
      <c r="H1538" s="360"/>
      <c r="I1538" s="361"/>
      <c r="J1538" s="307"/>
      <c r="L1538" s="362"/>
      <c r="M1538" s="362"/>
      <c r="N1538" s="362"/>
      <c r="O1538" s="362"/>
      <c r="P1538" s="362"/>
      <c r="Q1538" s="362"/>
      <c r="R1538" s="362"/>
      <c r="S1538" s="362"/>
      <c r="T1538" s="362"/>
      <c r="V1538" s="358"/>
      <c r="W1538" s="283"/>
      <c r="X1538" s="363"/>
      <c r="Y1538" s="364"/>
      <c r="Z1538" s="358"/>
      <c r="AA1538" s="358"/>
      <c r="AB1538" s="358"/>
      <c r="AC1538" s="358"/>
      <c r="AD1538" s="358"/>
      <c r="AE1538" s="358"/>
      <c r="AF1538" s="358"/>
      <c r="AG1538" s="358"/>
    </row>
    <row r="1539" spans="1:33" ht="69">
      <c r="A1539" s="356"/>
      <c r="B1539" s="357"/>
      <c r="C1539" s="358"/>
      <c r="D1539" s="358"/>
      <c r="E1539" s="358"/>
      <c r="F1539" s="358"/>
      <c r="G1539" s="359"/>
      <c r="H1539" s="360"/>
      <c r="I1539" s="361"/>
      <c r="J1539" s="307"/>
      <c r="L1539" s="362"/>
      <c r="M1539" s="362"/>
      <c r="N1539" s="362"/>
      <c r="O1539" s="362"/>
      <c r="P1539" s="362"/>
      <c r="Q1539" s="362"/>
      <c r="R1539" s="362"/>
      <c r="S1539" s="362"/>
      <c r="T1539" s="362"/>
      <c r="V1539" s="358"/>
      <c r="W1539" s="283"/>
      <c r="X1539" s="363"/>
      <c r="Y1539" s="364"/>
      <c r="Z1539" s="358"/>
      <c r="AA1539" s="358"/>
      <c r="AB1539" s="358"/>
      <c r="AC1539" s="358"/>
      <c r="AD1539" s="358"/>
      <c r="AE1539" s="358"/>
      <c r="AF1539" s="358"/>
      <c r="AG1539" s="358"/>
    </row>
    <row r="1540" spans="1:33" ht="69">
      <c r="A1540" s="356"/>
      <c r="B1540" s="357"/>
      <c r="C1540" s="358"/>
      <c r="D1540" s="358"/>
      <c r="E1540" s="358"/>
      <c r="F1540" s="358"/>
      <c r="G1540" s="359"/>
      <c r="H1540" s="360"/>
      <c r="I1540" s="361"/>
      <c r="J1540" s="307"/>
      <c r="L1540" s="362"/>
      <c r="M1540" s="362"/>
      <c r="N1540" s="362"/>
      <c r="O1540" s="362"/>
      <c r="P1540" s="362"/>
      <c r="Q1540" s="362"/>
      <c r="R1540" s="362"/>
      <c r="S1540" s="362"/>
      <c r="T1540" s="362"/>
      <c r="V1540" s="358"/>
      <c r="W1540" s="283"/>
      <c r="X1540" s="363"/>
      <c r="Y1540" s="364"/>
      <c r="Z1540" s="358"/>
      <c r="AA1540" s="358"/>
      <c r="AB1540" s="358"/>
      <c r="AC1540" s="358"/>
      <c r="AD1540" s="358"/>
      <c r="AE1540" s="358"/>
      <c r="AF1540" s="358"/>
      <c r="AG1540" s="358"/>
    </row>
    <row r="1541" spans="1:33" ht="69">
      <c r="A1541" s="356"/>
      <c r="B1541" s="357"/>
      <c r="C1541" s="358"/>
      <c r="D1541" s="358"/>
      <c r="E1541" s="358"/>
      <c r="F1541" s="358"/>
      <c r="G1541" s="359"/>
      <c r="H1541" s="360"/>
      <c r="I1541" s="361"/>
      <c r="J1541" s="307"/>
      <c r="L1541" s="362"/>
      <c r="M1541" s="362"/>
      <c r="N1541" s="362"/>
      <c r="O1541" s="362"/>
      <c r="P1541" s="362"/>
      <c r="Q1541" s="362"/>
      <c r="R1541" s="362"/>
      <c r="S1541" s="362"/>
      <c r="T1541" s="362"/>
      <c r="V1541" s="358"/>
      <c r="W1541" s="283"/>
      <c r="X1541" s="363"/>
      <c r="Y1541" s="364"/>
      <c r="Z1541" s="358"/>
      <c r="AA1541" s="358"/>
      <c r="AB1541" s="358"/>
      <c r="AC1541" s="358"/>
      <c r="AD1541" s="358"/>
      <c r="AE1541" s="358"/>
      <c r="AF1541" s="358"/>
      <c r="AG1541" s="358"/>
    </row>
    <row r="1542" spans="1:33" ht="69">
      <c r="A1542" s="356"/>
      <c r="B1542" s="357"/>
      <c r="C1542" s="358"/>
      <c r="D1542" s="358"/>
      <c r="E1542" s="358"/>
      <c r="F1542" s="358"/>
      <c r="G1542" s="359"/>
      <c r="H1542" s="360"/>
      <c r="I1542" s="361"/>
      <c r="J1542" s="307"/>
      <c r="L1542" s="362"/>
      <c r="M1542" s="362"/>
      <c r="N1542" s="362"/>
      <c r="O1542" s="362"/>
      <c r="P1542" s="362"/>
      <c r="Q1542" s="362"/>
      <c r="R1542" s="362"/>
      <c r="S1542" s="362"/>
      <c r="T1542" s="362"/>
      <c r="V1542" s="358"/>
      <c r="W1542" s="283"/>
      <c r="X1542" s="363"/>
      <c r="Y1542" s="364"/>
      <c r="Z1542" s="358"/>
      <c r="AA1542" s="358"/>
      <c r="AB1542" s="358"/>
      <c r="AC1542" s="358"/>
      <c r="AD1542" s="358"/>
      <c r="AE1542" s="358"/>
      <c r="AF1542" s="358"/>
      <c r="AG1542" s="358"/>
    </row>
    <row r="1543" spans="1:33" ht="69">
      <c r="A1543" s="356"/>
      <c r="B1543" s="357"/>
      <c r="C1543" s="358"/>
      <c r="D1543" s="358"/>
      <c r="E1543" s="358"/>
      <c r="F1543" s="358"/>
      <c r="G1543" s="359"/>
      <c r="H1543" s="360"/>
      <c r="I1543" s="361"/>
      <c r="J1543" s="307"/>
      <c r="L1543" s="362"/>
      <c r="M1543" s="362"/>
      <c r="N1543" s="362"/>
      <c r="O1543" s="362"/>
      <c r="P1543" s="362"/>
      <c r="Q1543" s="362"/>
      <c r="R1543" s="362"/>
      <c r="S1543" s="362"/>
      <c r="T1543" s="362"/>
      <c r="V1543" s="358"/>
      <c r="W1543" s="283"/>
      <c r="X1543" s="363"/>
      <c r="Y1543" s="364"/>
      <c r="Z1543" s="358"/>
      <c r="AA1543" s="358"/>
      <c r="AB1543" s="358"/>
      <c r="AC1543" s="358"/>
      <c r="AD1543" s="358"/>
      <c r="AE1543" s="358"/>
      <c r="AF1543" s="358"/>
      <c r="AG1543" s="358"/>
    </row>
    <row r="1544" spans="1:33" ht="69">
      <c r="A1544" s="356"/>
      <c r="B1544" s="357"/>
      <c r="C1544" s="358"/>
      <c r="D1544" s="358"/>
      <c r="E1544" s="358"/>
      <c r="F1544" s="358"/>
      <c r="G1544" s="359"/>
      <c r="H1544" s="360"/>
      <c r="I1544" s="361"/>
      <c r="J1544" s="307"/>
      <c r="L1544" s="362"/>
      <c r="M1544" s="362"/>
      <c r="N1544" s="362"/>
      <c r="O1544" s="362"/>
      <c r="P1544" s="362"/>
      <c r="Q1544" s="362"/>
      <c r="R1544" s="362"/>
      <c r="S1544" s="362"/>
      <c r="T1544" s="362"/>
      <c r="V1544" s="358"/>
      <c r="W1544" s="283"/>
      <c r="X1544" s="363"/>
      <c r="Y1544" s="364"/>
      <c r="Z1544" s="358"/>
      <c r="AA1544" s="358"/>
      <c r="AB1544" s="358"/>
      <c r="AC1544" s="358"/>
      <c r="AD1544" s="358"/>
      <c r="AE1544" s="358"/>
      <c r="AF1544" s="358"/>
      <c r="AG1544" s="358"/>
    </row>
    <row r="1545" spans="1:33" ht="69">
      <c r="A1545" s="356"/>
      <c r="B1545" s="357"/>
      <c r="C1545" s="358"/>
      <c r="D1545" s="358"/>
      <c r="E1545" s="358"/>
      <c r="F1545" s="358"/>
      <c r="G1545" s="359"/>
      <c r="H1545" s="360"/>
      <c r="I1545" s="361"/>
      <c r="J1545" s="307"/>
      <c r="L1545" s="362"/>
      <c r="M1545" s="362"/>
      <c r="N1545" s="362"/>
      <c r="O1545" s="362"/>
      <c r="P1545" s="362"/>
      <c r="Q1545" s="362"/>
      <c r="R1545" s="362"/>
      <c r="S1545" s="362"/>
      <c r="T1545" s="362"/>
      <c r="V1545" s="358"/>
      <c r="W1545" s="283"/>
      <c r="X1545" s="363"/>
      <c r="Y1545" s="364"/>
      <c r="Z1545" s="358"/>
      <c r="AA1545" s="358"/>
      <c r="AB1545" s="358"/>
      <c r="AC1545" s="358"/>
      <c r="AD1545" s="358"/>
      <c r="AE1545" s="358"/>
      <c r="AF1545" s="358"/>
      <c r="AG1545" s="358"/>
    </row>
    <row r="1546" spans="1:33" ht="69">
      <c r="A1546" s="356"/>
      <c r="B1546" s="357"/>
      <c r="C1546" s="358"/>
      <c r="D1546" s="358"/>
      <c r="E1546" s="358"/>
      <c r="F1546" s="358"/>
      <c r="G1546" s="359"/>
      <c r="H1546" s="360"/>
      <c r="I1546" s="361"/>
      <c r="J1546" s="307"/>
      <c r="L1546" s="362"/>
      <c r="M1546" s="362"/>
      <c r="N1546" s="362"/>
      <c r="O1546" s="362"/>
      <c r="P1546" s="362"/>
      <c r="Q1546" s="362"/>
      <c r="R1546" s="362"/>
      <c r="S1546" s="362"/>
      <c r="T1546" s="362"/>
      <c r="V1546" s="358"/>
      <c r="W1546" s="283"/>
      <c r="X1546" s="363"/>
      <c r="Y1546" s="364"/>
      <c r="Z1546" s="358"/>
      <c r="AA1546" s="358"/>
      <c r="AB1546" s="358"/>
      <c r="AC1546" s="358"/>
      <c r="AD1546" s="358"/>
      <c r="AE1546" s="358"/>
      <c r="AF1546" s="358"/>
      <c r="AG1546" s="358"/>
    </row>
    <row r="1547" spans="1:33" ht="69">
      <c r="A1547" s="356"/>
      <c r="B1547" s="357"/>
      <c r="C1547" s="358"/>
      <c r="D1547" s="358"/>
      <c r="E1547" s="358"/>
      <c r="F1547" s="358"/>
      <c r="G1547" s="359"/>
      <c r="H1547" s="360"/>
      <c r="I1547" s="361"/>
      <c r="J1547" s="307"/>
      <c r="L1547" s="362"/>
      <c r="M1547" s="362"/>
      <c r="N1547" s="362"/>
      <c r="O1547" s="362"/>
      <c r="P1547" s="362"/>
      <c r="Q1547" s="362"/>
      <c r="R1547" s="362"/>
      <c r="S1547" s="362"/>
      <c r="T1547" s="362"/>
      <c r="V1547" s="358"/>
      <c r="W1547" s="283"/>
      <c r="X1547" s="363"/>
      <c r="Y1547" s="364"/>
      <c r="Z1547" s="358"/>
      <c r="AA1547" s="358"/>
      <c r="AB1547" s="358"/>
      <c r="AC1547" s="358"/>
      <c r="AD1547" s="358"/>
      <c r="AE1547" s="358"/>
      <c r="AF1547" s="358"/>
      <c r="AG1547" s="358"/>
    </row>
    <row r="1548" spans="1:33" ht="69">
      <c r="A1548" s="356"/>
      <c r="B1548" s="357"/>
      <c r="C1548" s="358"/>
      <c r="D1548" s="358"/>
      <c r="E1548" s="358"/>
      <c r="F1548" s="358"/>
      <c r="G1548" s="359"/>
      <c r="H1548" s="360"/>
      <c r="I1548" s="361"/>
      <c r="J1548" s="307"/>
      <c r="L1548" s="362"/>
      <c r="M1548" s="362"/>
      <c r="N1548" s="362"/>
      <c r="O1548" s="362"/>
      <c r="P1548" s="362"/>
      <c r="Q1548" s="362"/>
      <c r="R1548" s="362"/>
      <c r="S1548" s="362"/>
      <c r="T1548" s="362"/>
      <c r="V1548" s="358"/>
      <c r="W1548" s="283"/>
      <c r="X1548" s="363"/>
      <c r="Y1548" s="364"/>
      <c r="Z1548" s="358"/>
      <c r="AA1548" s="358"/>
      <c r="AB1548" s="358"/>
      <c r="AC1548" s="358"/>
      <c r="AD1548" s="358"/>
      <c r="AE1548" s="358"/>
      <c r="AF1548" s="358"/>
      <c r="AG1548" s="358"/>
    </row>
    <row r="1549" spans="1:33" ht="69">
      <c r="A1549" s="356"/>
      <c r="B1549" s="357"/>
      <c r="C1549" s="358"/>
      <c r="D1549" s="358"/>
      <c r="E1549" s="358"/>
      <c r="F1549" s="358"/>
      <c r="G1549" s="359"/>
      <c r="H1549" s="360"/>
      <c r="I1549" s="361"/>
      <c r="J1549" s="307"/>
      <c r="L1549" s="362"/>
      <c r="M1549" s="362"/>
      <c r="N1549" s="362"/>
      <c r="O1549" s="362"/>
      <c r="P1549" s="362"/>
      <c r="Q1549" s="362"/>
      <c r="R1549" s="362"/>
      <c r="S1549" s="362"/>
      <c r="T1549" s="362"/>
      <c r="V1549" s="358"/>
      <c r="W1549" s="283"/>
      <c r="X1549" s="363"/>
      <c r="Y1549" s="364"/>
      <c r="Z1549" s="358"/>
      <c r="AA1549" s="358"/>
      <c r="AB1549" s="358"/>
      <c r="AC1549" s="358"/>
      <c r="AD1549" s="358"/>
      <c r="AE1549" s="358"/>
      <c r="AF1549" s="358"/>
      <c r="AG1549" s="358"/>
    </row>
    <row r="1550" spans="1:33" ht="69">
      <c r="A1550" s="356"/>
      <c r="B1550" s="357"/>
      <c r="C1550" s="358"/>
      <c r="D1550" s="358"/>
      <c r="E1550" s="358"/>
      <c r="F1550" s="358"/>
      <c r="G1550" s="359"/>
      <c r="H1550" s="360"/>
      <c r="I1550" s="361"/>
      <c r="J1550" s="307"/>
      <c r="L1550" s="362"/>
      <c r="M1550" s="362"/>
      <c r="N1550" s="362"/>
      <c r="O1550" s="362"/>
      <c r="P1550" s="362"/>
      <c r="Q1550" s="362"/>
      <c r="R1550" s="362"/>
      <c r="S1550" s="362"/>
      <c r="T1550" s="362"/>
      <c r="V1550" s="358"/>
      <c r="W1550" s="283"/>
      <c r="X1550" s="363"/>
      <c r="Y1550" s="364"/>
      <c r="Z1550" s="358"/>
      <c r="AA1550" s="358"/>
      <c r="AB1550" s="358"/>
      <c r="AC1550" s="358"/>
      <c r="AD1550" s="358"/>
      <c r="AE1550" s="358"/>
      <c r="AF1550" s="358"/>
      <c r="AG1550" s="358"/>
    </row>
    <row r="1551" spans="1:33" ht="69">
      <c r="A1551" s="356"/>
      <c r="B1551" s="357"/>
      <c r="C1551" s="358"/>
      <c r="D1551" s="358"/>
      <c r="E1551" s="358"/>
      <c r="F1551" s="358"/>
      <c r="G1551" s="359"/>
      <c r="H1551" s="360"/>
      <c r="I1551" s="361"/>
      <c r="J1551" s="307"/>
      <c r="L1551" s="362"/>
      <c r="M1551" s="362"/>
      <c r="N1551" s="362"/>
      <c r="O1551" s="362"/>
      <c r="P1551" s="362"/>
      <c r="Q1551" s="362"/>
      <c r="R1551" s="362"/>
      <c r="S1551" s="362"/>
      <c r="T1551" s="362"/>
      <c r="V1551" s="358"/>
      <c r="W1551" s="283"/>
      <c r="X1551" s="363"/>
      <c r="Y1551" s="364"/>
      <c r="Z1551" s="358"/>
      <c r="AA1551" s="358"/>
      <c r="AB1551" s="358"/>
      <c r="AC1551" s="358"/>
      <c r="AD1551" s="358"/>
      <c r="AE1551" s="358"/>
      <c r="AF1551" s="358"/>
      <c r="AG1551" s="358"/>
    </row>
    <row r="1552" spans="1:33" ht="69">
      <c r="A1552" s="356"/>
      <c r="B1552" s="357"/>
      <c r="C1552" s="358"/>
      <c r="D1552" s="358"/>
      <c r="E1552" s="358"/>
      <c r="F1552" s="358"/>
      <c r="G1552" s="359"/>
      <c r="H1552" s="360"/>
      <c r="I1552" s="361"/>
      <c r="J1552" s="307"/>
      <c r="L1552" s="362"/>
      <c r="M1552" s="362"/>
      <c r="N1552" s="362"/>
      <c r="O1552" s="362"/>
      <c r="P1552" s="362"/>
      <c r="Q1552" s="362"/>
      <c r="R1552" s="362"/>
      <c r="S1552" s="362"/>
      <c r="T1552" s="362"/>
      <c r="V1552" s="358"/>
      <c r="W1552" s="283"/>
      <c r="X1552" s="363"/>
      <c r="Y1552" s="364"/>
      <c r="Z1552" s="358"/>
      <c r="AA1552" s="358"/>
      <c r="AB1552" s="358"/>
      <c r="AC1552" s="358"/>
      <c r="AD1552" s="358"/>
      <c r="AE1552" s="358"/>
      <c r="AF1552" s="358"/>
      <c r="AG1552" s="358"/>
    </row>
    <row r="1553" spans="1:33" ht="69">
      <c r="A1553" s="356"/>
      <c r="B1553" s="357"/>
      <c r="C1553" s="358"/>
      <c r="D1553" s="358"/>
      <c r="E1553" s="358"/>
      <c r="F1553" s="358"/>
      <c r="G1553" s="359"/>
      <c r="H1553" s="360"/>
      <c r="I1553" s="361"/>
      <c r="J1553" s="307"/>
      <c r="L1553" s="362"/>
      <c r="M1553" s="362"/>
      <c r="N1553" s="362"/>
      <c r="O1553" s="362"/>
      <c r="P1553" s="362"/>
      <c r="Q1553" s="362"/>
      <c r="R1553" s="362"/>
      <c r="S1553" s="362"/>
      <c r="T1553" s="362"/>
      <c r="V1553" s="358"/>
      <c r="W1553" s="283"/>
      <c r="X1553" s="363"/>
      <c r="Y1553" s="364"/>
      <c r="Z1553" s="358"/>
      <c r="AA1553" s="358"/>
      <c r="AB1553" s="358"/>
      <c r="AC1553" s="358"/>
      <c r="AD1553" s="358"/>
      <c r="AE1553" s="358"/>
      <c r="AF1553" s="358"/>
      <c r="AG1553" s="358"/>
    </row>
    <row r="1554" spans="1:33" ht="69">
      <c r="A1554" s="356"/>
      <c r="B1554" s="357"/>
      <c r="C1554" s="358"/>
      <c r="D1554" s="358"/>
      <c r="E1554" s="358"/>
      <c r="F1554" s="358"/>
      <c r="G1554" s="359"/>
      <c r="H1554" s="360"/>
      <c r="I1554" s="361"/>
      <c r="J1554" s="307"/>
      <c r="L1554" s="362"/>
      <c r="M1554" s="362"/>
      <c r="N1554" s="362"/>
      <c r="O1554" s="362"/>
      <c r="P1554" s="362"/>
      <c r="Q1554" s="362"/>
      <c r="R1554" s="362"/>
      <c r="S1554" s="362"/>
      <c r="T1554" s="362"/>
      <c r="V1554" s="358"/>
      <c r="W1554" s="283"/>
      <c r="X1554" s="363"/>
      <c r="Y1554" s="364"/>
      <c r="Z1554" s="358"/>
      <c r="AA1554" s="358"/>
      <c r="AB1554" s="358"/>
      <c r="AC1554" s="358"/>
      <c r="AD1554" s="358"/>
      <c r="AE1554" s="358"/>
      <c r="AF1554" s="358"/>
      <c r="AG1554" s="358"/>
    </row>
    <row r="1555" spans="1:33" ht="69">
      <c r="A1555" s="356"/>
      <c r="B1555" s="357"/>
      <c r="C1555" s="358"/>
      <c r="D1555" s="358"/>
      <c r="E1555" s="358"/>
      <c r="F1555" s="358"/>
      <c r="G1555" s="359"/>
      <c r="H1555" s="360"/>
      <c r="I1555" s="361"/>
      <c r="J1555" s="307"/>
      <c r="L1555" s="362"/>
      <c r="M1555" s="362"/>
      <c r="N1555" s="362"/>
      <c r="O1555" s="362"/>
      <c r="P1555" s="362"/>
      <c r="Q1555" s="362"/>
      <c r="R1555" s="362"/>
      <c r="S1555" s="362"/>
      <c r="T1555" s="362"/>
      <c r="V1555" s="358"/>
      <c r="W1555" s="283"/>
      <c r="X1555" s="363"/>
      <c r="Y1555" s="364"/>
      <c r="Z1555" s="358"/>
      <c r="AA1555" s="358"/>
      <c r="AB1555" s="358"/>
      <c r="AC1555" s="358"/>
      <c r="AD1555" s="358"/>
      <c r="AE1555" s="358"/>
      <c r="AF1555" s="358"/>
      <c r="AG1555" s="358"/>
    </row>
    <row r="1556" spans="1:33" ht="69">
      <c r="A1556" s="356"/>
      <c r="B1556" s="357"/>
      <c r="C1556" s="358"/>
      <c r="D1556" s="358"/>
      <c r="E1556" s="358"/>
      <c r="F1556" s="358"/>
      <c r="G1556" s="359"/>
      <c r="H1556" s="360"/>
      <c r="I1556" s="361"/>
      <c r="J1556" s="307"/>
      <c r="L1556" s="362"/>
      <c r="M1556" s="362"/>
      <c r="N1556" s="362"/>
      <c r="O1556" s="362"/>
      <c r="P1556" s="362"/>
      <c r="Q1556" s="362"/>
      <c r="R1556" s="362"/>
      <c r="S1556" s="362"/>
      <c r="T1556" s="362"/>
      <c r="V1556" s="358"/>
      <c r="W1556" s="283"/>
      <c r="X1556" s="363"/>
      <c r="Y1556" s="364"/>
      <c r="Z1556" s="358"/>
      <c r="AA1556" s="358"/>
      <c r="AB1556" s="358"/>
      <c r="AC1556" s="358"/>
      <c r="AD1556" s="358"/>
      <c r="AE1556" s="358"/>
      <c r="AF1556" s="358"/>
      <c r="AG1556" s="358"/>
    </row>
    <row r="1557" spans="1:33" ht="69">
      <c r="A1557" s="356"/>
      <c r="B1557" s="357"/>
      <c r="C1557" s="358"/>
      <c r="D1557" s="358"/>
      <c r="E1557" s="358"/>
      <c r="F1557" s="358"/>
      <c r="G1557" s="359"/>
      <c r="H1557" s="360"/>
      <c r="I1557" s="361"/>
      <c r="J1557" s="307"/>
      <c r="L1557" s="362"/>
      <c r="M1557" s="362"/>
      <c r="N1557" s="362"/>
      <c r="O1557" s="362"/>
      <c r="P1557" s="362"/>
      <c r="Q1557" s="362"/>
      <c r="R1557" s="362"/>
      <c r="S1557" s="362"/>
      <c r="T1557" s="362"/>
      <c r="V1557" s="358"/>
      <c r="W1557" s="283"/>
      <c r="X1557" s="363"/>
      <c r="Y1557" s="364"/>
      <c r="Z1557" s="358"/>
      <c r="AA1557" s="358"/>
      <c r="AB1557" s="358"/>
      <c r="AC1557" s="358"/>
      <c r="AD1557" s="358"/>
      <c r="AE1557" s="358"/>
      <c r="AF1557" s="358"/>
      <c r="AG1557" s="358"/>
    </row>
    <row r="1558" spans="1:33" ht="69">
      <c r="A1558" s="356"/>
      <c r="B1558" s="357"/>
      <c r="C1558" s="358"/>
      <c r="D1558" s="358"/>
      <c r="E1558" s="358"/>
      <c r="F1558" s="358"/>
      <c r="G1558" s="359"/>
      <c r="H1558" s="360"/>
      <c r="I1558" s="361"/>
      <c r="J1558" s="307"/>
      <c r="L1558" s="362"/>
      <c r="M1558" s="362"/>
      <c r="N1558" s="362"/>
      <c r="O1558" s="362"/>
      <c r="P1558" s="362"/>
      <c r="Q1558" s="362"/>
      <c r="R1558" s="362"/>
      <c r="S1558" s="362"/>
      <c r="T1558" s="362"/>
      <c r="V1558" s="358"/>
      <c r="W1558" s="283"/>
      <c r="X1558" s="363"/>
      <c r="Y1558" s="364"/>
      <c r="Z1558" s="358"/>
      <c r="AA1558" s="358"/>
      <c r="AB1558" s="358"/>
      <c r="AC1558" s="358"/>
      <c r="AD1558" s="358"/>
      <c r="AE1558" s="358"/>
      <c r="AF1558" s="358"/>
      <c r="AG1558" s="358"/>
    </row>
    <row r="1559" spans="1:33" ht="69">
      <c r="A1559" s="356"/>
      <c r="B1559" s="357"/>
      <c r="C1559" s="358"/>
      <c r="D1559" s="358"/>
      <c r="E1559" s="358"/>
      <c r="F1559" s="358"/>
      <c r="G1559" s="359"/>
      <c r="H1559" s="360"/>
      <c r="I1559" s="361"/>
      <c r="J1559" s="307"/>
      <c r="L1559" s="362"/>
      <c r="M1559" s="362"/>
      <c r="N1559" s="362"/>
      <c r="O1559" s="362"/>
      <c r="P1559" s="362"/>
      <c r="Q1559" s="362"/>
      <c r="R1559" s="362"/>
      <c r="S1559" s="362"/>
      <c r="T1559" s="362"/>
      <c r="V1559" s="358"/>
      <c r="W1559" s="283"/>
      <c r="X1559" s="363"/>
      <c r="Y1559" s="364"/>
      <c r="Z1559" s="358"/>
      <c r="AA1559" s="358"/>
      <c r="AB1559" s="358"/>
      <c r="AC1559" s="358"/>
      <c r="AD1559" s="358"/>
      <c r="AE1559" s="358"/>
      <c r="AF1559" s="358"/>
      <c r="AG1559" s="358"/>
    </row>
    <row r="1560" spans="1:33" ht="69">
      <c r="A1560" s="356"/>
      <c r="B1560" s="357"/>
      <c r="C1560" s="358"/>
      <c r="D1560" s="358"/>
      <c r="E1560" s="358"/>
      <c r="F1560" s="358"/>
      <c r="G1560" s="359"/>
      <c r="H1560" s="360"/>
      <c r="I1560" s="361"/>
      <c r="J1560" s="307"/>
      <c r="L1560" s="362"/>
      <c r="M1560" s="362"/>
      <c r="N1560" s="362"/>
      <c r="O1560" s="362"/>
      <c r="P1560" s="362"/>
      <c r="Q1560" s="362"/>
      <c r="R1560" s="362"/>
      <c r="S1560" s="362"/>
      <c r="T1560" s="362"/>
      <c r="V1560" s="358"/>
      <c r="W1560" s="283"/>
      <c r="X1560" s="363"/>
      <c r="Y1560" s="364"/>
      <c r="Z1560" s="358"/>
      <c r="AA1560" s="358"/>
      <c r="AB1560" s="358"/>
      <c r="AC1560" s="358"/>
      <c r="AD1560" s="358"/>
      <c r="AE1560" s="358"/>
      <c r="AF1560" s="358"/>
      <c r="AG1560" s="358"/>
    </row>
    <row r="1561" spans="1:33" ht="69">
      <c r="A1561" s="356"/>
      <c r="B1561" s="357"/>
      <c r="C1561" s="358"/>
      <c r="D1561" s="358"/>
      <c r="E1561" s="358"/>
      <c r="F1561" s="358"/>
      <c r="G1561" s="359"/>
      <c r="H1561" s="360"/>
      <c r="I1561" s="361"/>
      <c r="J1561" s="307"/>
      <c r="L1561" s="362"/>
      <c r="M1561" s="362"/>
      <c r="N1561" s="362"/>
      <c r="O1561" s="362"/>
      <c r="P1561" s="362"/>
      <c r="Q1561" s="362"/>
      <c r="R1561" s="362"/>
      <c r="S1561" s="362"/>
      <c r="T1561" s="362"/>
      <c r="V1561" s="358"/>
      <c r="W1561" s="283"/>
      <c r="X1561" s="363"/>
      <c r="Y1561" s="364"/>
      <c r="Z1561" s="358"/>
      <c r="AA1561" s="358"/>
      <c r="AB1561" s="358"/>
      <c r="AC1561" s="358"/>
      <c r="AD1561" s="358"/>
      <c r="AE1561" s="358"/>
      <c r="AF1561" s="358"/>
      <c r="AG1561" s="358"/>
    </row>
    <row r="1562" spans="1:33" ht="69">
      <c r="A1562" s="356"/>
      <c r="B1562" s="357"/>
      <c r="C1562" s="358"/>
      <c r="D1562" s="358"/>
      <c r="E1562" s="358"/>
      <c r="F1562" s="358"/>
      <c r="G1562" s="359"/>
      <c r="H1562" s="360"/>
      <c r="I1562" s="361"/>
      <c r="J1562" s="307"/>
      <c r="L1562" s="362"/>
      <c r="M1562" s="362"/>
      <c r="N1562" s="362"/>
      <c r="O1562" s="362"/>
      <c r="P1562" s="362"/>
      <c r="Q1562" s="362"/>
      <c r="R1562" s="362"/>
      <c r="S1562" s="362"/>
      <c r="T1562" s="362"/>
      <c r="V1562" s="358"/>
      <c r="W1562" s="283"/>
      <c r="X1562" s="363"/>
      <c r="Y1562" s="364"/>
      <c r="Z1562" s="358"/>
      <c r="AA1562" s="358"/>
      <c r="AB1562" s="358"/>
      <c r="AC1562" s="358"/>
      <c r="AD1562" s="358"/>
      <c r="AE1562" s="358"/>
      <c r="AF1562" s="358"/>
      <c r="AG1562" s="358"/>
    </row>
    <row r="1563" spans="1:33" ht="69">
      <c r="A1563" s="356"/>
      <c r="B1563" s="357"/>
      <c r="C1563" s="358"/>
      <c r="D1563" s="358"/>
      <c r="E1563" s="358"/>
      <c r="F1563" s="358"/>
      <c r="G1563" s="359"/>
      <c r="H1563" s="360"/>
      <c r="I1563" s="361"/>
      <c r="J1563" s="307"/>
      <c r="L1563" s="362"/>
      <c r="M1563" s="362"/>
      <c r="N1563" s="362"/>
      <c r="O1563" s="362"/>
      <c r="P1563" s="362"/>
      <c r="Q1563" s="362"/>
      <c r="R1563" s="362"/>
      <c r="S1563" s="362"/>
      <c r="T1563" s="362"/>
      <c r="V1563" s="358"/>
      <c r="W1563" s="283"/>
      <c r="X1563" s="363"/>
      <c r="Y1563" s="364"/>
      <c r="Z1563" s="358"/>
      <c r="AA1563" s="358"/>
      <c r="AB1563" s="358"/>
      <c r="AC1563" s="358"/>
      <c r="AD1563" s="358"/>
      <c r="AE1563" s="358"/>
      <c r="AF1563" s="358"/>
      <c r="AG1563" s="358"/>
    </row>
    <row r="1564" spans="1:33" ht="69">
      <c r="A1564" s="356"/>
      <c r="B1564" s="357"/>
      <c r="C1564" s="358"/>
      <c r="D1564" s="358"/>
      <c r="E1564" s="358"/>
      <c r="F1564" s="358"/>
      <c r="G1564" s="359"/>
      <c r="H1564" s="360"/>
      <c r="I1564" s="361"/>
      <c r="J1564" s="307"/>
      <c r="L1564" s="362"/>
      <c r="M1564" s="362"/>
      <c r="N1564" s="362"/>
      <c r="O1564" s="362"/>
      <c r="P1564" s="362"/>
      <c r="Q1564" s="362"/>
      <c r="R1564" s="362"/>
      <c r="S1564" s="362"/>
      <c r="T1564" s="362"/>
      <c r="V1564" s="358"/>
      <c r="W1564" s="283"/>
      <c r="X1564" s="363"/>
      <c r="Y1564" s="364"/>
      <c r="Z1564" s="358"/>
      <c r="AA1564" s="358"/>
      <c r="AB1564" s="358"/>
      <c r="AC1564" s="358"/>
      <c r="AD1564" s="358"/>
      <c r="AE1564" s="358"/>
      <c r="AF1564" s="358"/>
      <c r="AG1564" s="358"/>
    </row>
    <row r="1565" spans="1:33" ht="69">
      <c r="A1565" s="356"/>
      <c r="B1565" s="357"/>
      <c r="C1565" s="358"/>
      <c r="D1565" s="358"/>
      <c r="E1565" s="358"/>
      <c r="F1565" s="358"/>
      <c r="G1565" s="359"/>
      <c r="H1565" s="360"/>
      <c r="I1565" s="361"/>
      <c r="J1565" s="307"/>
      <c r="L1565" s="362"/>
      <c r="M1565" s="362"/>
      <c r="N1565" s="362"/>
      <c r="O1565" s="362"/>
      <c r="P1565" s="362"/>
      <c r="Q1565" s="362"/>
      <c r="R1565" s="362"/>
      <c r="S1565" s="362"/>
      <c r="T1565" s="362"/>
      <c r="V1565" s="358"/>
      <c r="W1565" s="283"/>
      <c r="X1565" s="363"/>
      <c r="Y1565" s="364"/>
      <c r="Z1565" s="358"/>
      <c r="AA1565" s="358"/>
      <c r="AB1565" s="358"/>
      <c r="AC1565" s="358"/>
      <c r="AD1565" s="358"/>
      <c r="AE1565" s="358"/>
      <c r="AF1565" s="358"/>
      <c r="AG1565" s="358"/>
    </row>
    <row r="1566" spans="1:33" ht="69">
      <c r="A1566" s="356"/>
      <c r="B1566" s="357"/>
      <c r="C1566" s="358"/>
      <c r="D1566" s="358"/>
      <c r="E1566" s="358"/>
      <c r="F1566" s="358"/>
      <c r="G1566" s="359"/>
      <c r="H1566" s="360"/>
      <c r="I1566" s="361"/>
      <c r="J1566" s="307"/>
      <c r="L1566" s="362"/>
      <c r="M1566" s="362"/>
      <c r="N1566" s="362"/>
      <c r="O1566" s="362"/>
      <c r="P1566" s="362"/>
      <c r="Q1566" s="362"/>
      <c r="R1566" s="362"/>
      <c r="S1566" s="362"/>
      <c r="T1566" s="362"/>
      <c r="V1566" s="358"/>
      <c r="W1566" s="283"/>
      <c r="X1566" s="363"/>
      <c r="Y1566" s="364"/>
      <c r="Z1566" s="358"/>
      <c r="AA1566" s="358"/>
      <c r="AB1566" s="358"/>
      <c r="AC1566" s="358"/>
      <c r="AD1566" s="358"/>
      <c r="AE1566" s="358"/>
      <c r="AF1566" s="358"/>
      <c r="AG1566" s="358"/>
    </row>
    <row r="1567" spans="1:33" ht="69">
      <c r="A1567" s="356"/>
      <c r="B1567" s="357"/>
      <c r="C1567" s="358"/>
      <c r="D1567" s="358"/>
      <c r="E1567" s="358"/>
      <c r="F1567" s="358"/>
      <c r="G1567" s="359"/>
      <c r="H1567" s="360"/>
      <c r="I1567" s="361"/>
      <c r="J1567" s="307"/>
      <c r="L1567" s="362"/>
      <c r="M1567" s="362"/>
      <c r="N1567" s="362"/>
      <c r="O1567" s="362"/>
      <c r="P1567" s="362"/>
      <c r="Q1567" s="362"/>
      <c r="R1567" s="362"/>
      <c r="S1567" s="362"/>
      <c r="T1567" s="362"/>
      <c r="V1567" s="358"/>
      <c r="W1567" s="283"/>
      <c r="X1567" s="363"/>
      <c r="Y1567" s="364"/>
      <c r="Z1567" s="358"/>
      <c r="AA1567" s="358"/>
      <c r="AB1567" s="358"/>
      <c r="AC1567" s="358"/>
      <c r="AD1567" s="358"/>
      <c r="AE1567" s="358"/>
      <c r="AF1567" s="358"/>
      <c r="AG1567" s="358"/>
    </row>
    <row r="1568" spans="1:33" ht="69">
      <c r="A1568" s="356"/>
      <c r="B1568" s="357"/>
      <c r="C1568" s="358"/>
      <c r="D1568" s="358"/>
      <c r="E1568" s="358"/>
      <c r="F1568" s="358"/>
      <c r="G1568" s="359"/>
      <c r="H1568" s="360"/>
      <c r="I1568" s="361"/>
      <c r="J1568" s="307"/>
      <c r="L1568" s="362"/>
      <c r="M1568" s="362"/>
      <c r="N1568" s="362"/>
      <c r="O1568" s="362"/>
      <c r="P1568" s="362"/>
      <c r="Q1568" s="362"/>
      <c r="R1568" s="362"/>
      <c r="S1568" s="362"/>
      <c r="T1568" s="362"/>
      <c r="V1568" s="358"/>
      <c r="W1568" s="283"/>
      <c r="X1568" s="363"/>
      <c r="Y1568" s="364"/>
      <c r="Z1568" s="358"/>
      <c r="AA1568" s="358"/>
      <c r="AB1568" s="358"/>
      <c r="AC1568" s="358"/>
      <c r="AD1568" s="358"/>
      <c r="AE1568" s="358"/>
      <c r="AF1568" s="358"/>
      <c r="AG1568" s="358"/>
    </row>
    <row r="1569" spans="1:33" ht="69">
      <c r="A1569" s="356"/>
      <c r="B1569" s="357"/>
      <c r="C1569" s="358"/>
      <c r="D1569" s="358"/>
      <c r="E1569" s="358"/>
      <c r="F1569" s="358"/>
      <c r="G1569" s="359"/>
      <c r="H1569" s="360"/>
      <c r="I1569" s="361"/>
      <c r="J1569" s="307"/>
      <c r="L1569" s="362"/>
      <c r="M1569" s="362"/>
      <c r="N1569" s="362"/>
      <c r="O1569" s="362"/>
      <c r="P1569" s="362"/>
      <c r="Q1569" s="362"/>
      <c r="R1569" s="362"/>
      <c r="S1569" s="362"/>
      <c r="T1569" s="362"/>
      <c r="V1569" s="358"/>
      <c r="W1569" s="283"/>
      <c r="X1569" s="363"/>
      <c r="Y1569" s="364"/>
      <c r="Z1569" s="358"/>
      <c r="AA1569" s="358"/>
      <c r="AB1569" s="358"/>
      <c r="AC1569" s="358"/>
      <c r="AD1569" s="358"/>
      <c r="AE1569" s="358"/>
      <c r="AF1569" s="358"/>
      <c r="AG1569" s="358"/>
    </row>
    <row r="1570" spans="1:33" ht="69">
      <c r="A1570" s="356"/>
      <c r="B1570" s="357"/>
      <c r="C1570" s="358"/>
      <c r="D1570" s="358"/>
      <c r="E1570" s="358"/>
      <c r="F1570" s="358"/>
      <c r="G1570" s="359"/>
      <c r="H1570" s="360"/>
      <c r="I1570" s="361"/>
      <c r="J1570" s="307"/>
      <c r="L1570" s="362"/>
      <c r="M1570" s="362"/>
      <c r="N1570" s="362"/>
      <c r="O1570" s="362"/>
      <c r="P1570" s="362"/>
      <c r="Q1570" s="362"/>
      <c r="R1570" s="362"/>
      <c r="S1570" s="362"/>
      <c r="T1570" s="362"/>
      <c r="V1570" s="358"/>
      <c r="W1570" s="283"/>
      <c r="X1570" s="363"/>
      <c r="Y1570" s="364"/>
      <c r="Z1570" s="358"/>
      <c r="AA1570" s="358"/>
      <c r="AB1570" s="358"/>
      <c r="AC1570" s="358"/>
      <c r="AD1570" s="358"/>
      <c r="AE1570" s="358"/>
      <c r="AF1570" s="358"/>
      <c r="AG1570" s="358"/>
    </row>
    <row r="1571" spans="1:33" ht="69">
      <c r="A1571" s="356"/>
      <c r="B1571" s="357"/>
      <c r="C1571" s="358"/>
      <c r="D1571" s="358"/>
      <c r="E1571" s="358"/>
      <c r="F1571" s="358"/>
      <c r="G1571" s="359"/>
      <c r="H1571" s="360"/>
      <c r="I1571" s="361"/>
      <c r="J1571" s="307"/>
      <c r="L1571" s="362"/>
      <c r="M1571" s="362"/>
      <c r="N1571" s="362"/>
      <c r="O1571" s="362"/>
      <c r="P1571" s="362"/>
      <c r="Q1571" s="362"/>
      <c r="R1571" s="362"/>
      <c r="S1571" s="362"/>
      <c r="T1571" s="362"/>
      <c r="V1571" s="358"/>
      <c r="W1571" s="283"/>
      <c r="X1571" s="363"/>
      <c r="Y1571" s="364"/>
      <c r="Z1571" s="358"/>
      <c r="AA1571" s="358"/>
      <c r="AB1571" s="358"/>
      <c r="AC1571" s="358"/>
      <c r="AD1571" s="358"/>
      <c r="AE1571" s="358"/>
      <c r="AF1571" s="358"/>
      <c r="AG1571" s="358"/>
    </row>
    <row r="1572" spans="1:33" ht="69">
      <c r="A1572" s="356"/>
      <c r="B1572" s="357"/>
      <c r="C1572" s="358"/>
      <c r="D1572" s="358"/>
      <c r="E1572" s="358"/>
      <c r="F1572" s="358"/>
      <c r="G1572" s="359"/>
      <c r="H1572" s="360"/>
      <c r="I1572" s="361"/>
      <c r="J1572" s="307"/>
      <c r="L1572" s="362"/>
      <c r="M1572" s="362"/>
      <c r="N1572" s="362"/>
      <c r="O1572" s="362"/>
      <c r="P1572" s="362"/>
      <c r="Q1572" s="362"/>
      <c r="R1572" s="362"/>
      <c r="S1572" s="362"/>
      <c r="T1572" s="362"/>
      <c r="V1572" s="358"/>
      <c r="W1572" s="283"/>
      <c r="X1572" s="363"/>
      <c r="Y1572" s="364"/>
      <c r="Z1572" s="358"/>
      <c r="AA1572" s="358"/>
      <c r="AB1572" s="358"/>
      <c r="AC1572" s="358"/>
      <c r="AD1572" s="358"/>
      <c r="AE1572" s="358"/>
      <c r="AF1572" s="358"/>
      <c r="AG1572" s="358"/>
    </row>
    <row r="1573" spans="1:33" ht="69">
      <c r="A1573" s="356"/>
      <c r="B1573" s="357"/>
      <c r="C1573" s="358"/>
      <c r="D1573" s="358"/>
      <c r="E1573" s="358"/>
      <c r="F1573" s="358"/>
      <c r="G1573" s="359"/>
      <c r="H1573" s="360"/>
      <c r="I1573" s="361"/>
      <c r="J1573" s="307"/>
      <c r="L1573" s="362"/>
      <c r="M1573" s="362"/>
      <c r="N1573" s="362"/>
      <c r="O1573" s="362"/>
      <c r="P1573" s="362"/>
      <c r="Q1573" s="362"/>
      <c r="R1573" s="362"/>
      <c r="S1573" s="362"/>
      <c r="T1573" s="362"/>
      <c r="V1573" s="358"/>
      <c r="W1573" s="283"/>
      <c r="X1573" s="363"/>
      <c r="Y1573" s="364"/>
      <c r="Z1573" s="358"/>
      <c r="AA1573" s="358"/>
      <c r="AB1573" s="358"/>
      <c r="AC1573" s="358"/>
      <c r="AD1573" s="358"/>
      <c r="AE1573" s="358"/>
      <c r="AF1573" s="358"/>
      <c r="AG1573" s="358"/>
    </row>
    <row r="1574" spans="1:33" ht="69">
      <c r="A1574" s="356"/>
      <c r="B1574" s="357"/>
      <c r="C1574" s="358"/>
      <c r="D1574" s="358"/>
      <c r="E1574" s="358"/>
      <c r="F1574" s="358"/>
      <c r="G1574" s="359"/>
      <c r="H1574" s="360"/>
      <c r="I1574" s="361"/>
      <c r="J1574" s="307"/>
      <c r="L1574" s="362"/>
      <c r="M1574" s="362"/>
      <c r="N1574" s="362"/>
      <c r="O1574" s="362"/>
      <c r="P1574" s="362"/>
      <c r="Q1574" s="362"/>
      <c r="R1574" s="362"/>
      <c r="S1574" s="362"/>
      <c r="T1574" s="362"/>
      <c r="V1574" s="358"/>
      <c r="W1574" s="283"/>
      <c r="X1574" s="363"/>
      <c r="Y1574" s="364"/>
      <c r="Z1574" s="358"/>
      <c r="AA1574" s="358"/>
      <c r="AB1574" s="358"/>
      <c r="AC1574" s="358"/>
      <c r="AD1574" s="358"/>
      <c r="AE1574" s="358"/>
      <c r="AF1574" s="358"/>
      <c r="AG1574" s="358"/>
    </row>
    <row r="1575" spans="1:33" ht="69">
      <c r="A1575" s="356"/>
      <c r="B1575" s="357"/>
      <c r="C1575" s="358"/>
      <c r="D1575" s="358"/>
      <c r="E1575" s="358"/>
      <c r="F1575" s="358"/>
      <c r="G1575" s="359"/>
      <c r="H1575" s="360"/>
      <c r="I1575" s="361"/>
      <c r="J1575" s="307"/>
      <c r="L1575" s="362"/>
      <c r="M1575" s="362"/>
      <c r="N1575" s="362"/>
      <c r="O1575" s="362"/>
      <c r="P1575" s="362"/>
      <c r="Q1575" s="362"/>
      <c r="R1575" s="362"/>
      <c r="S1575" s="362"/>
      <c r="T1575" s="362"/>
      <c r="V1575" s="358"/>
      <c r="W1575" s="283"/>
      <c r="X1575" s="363"/>
      <c r="Y1575" s="364"/>
      <c r="Z1575" s="358"/>
      <c r="AA1575" s="358"/>
      <c r="AB1575" s="358"/>
      <c r="AC1575" s="358"/>
      <c r="AD1575" s="358"/>
      <c r="AE1575" s="358"/>
      <c r="AF1575" s="358"/>
      <c r="AG1575" s="358"/>
    </row>
    <row r="1576" spans="1:33" ht="69">
      <c r="A1576" s="356"/>
      <c r="B1576" s="357"/>
      <c r="C1576" s="358"/>
      <c r="D1576" s="358"/>
      <c r="E1576" s="358"/>
      <c r="F1576" s="358"/>
      <c r="G1576" s="359"/>
      <c r="H1576" s="360"/>
      <c r="I1576" s="361"/>
      <c r="J1576" s="307"/>
      <c r="L1576" s="362"/>
      <c r="M1576" s="362"/>
      <c r="N1576" s="362"/>
      <c r="O1576" s="362"/>
      <c r="P1576" s="362"/>
      <c r="Q1576" s="362"/>
      <c r="R1576" s="362"/>
      <c r="S1576" s="362"/>
      <c r="T1576" s="362"/>
      <c r="V1576" s="358"/>
      <c r="W1576" s="283"/>
      <c r="X1576" s="363"/>
      <c r="Y1576" s="364"/>
      <c r="Z1576" s="358"/>
      <c r="AA1576" s="358"/>
      <c r="AB1576" s="358"/>
      <c r="AC1576" s="358"/>
      <c r="AD1576" s="358"/>
      <c r="AE1576" s="358"/>
      <c r="AF1576" s="358"/>
      <c r="AG1576" s="358"/>
    </row>
    <row r="1577" spans="1:33" ht="69">
      <c r="A1577" s="356"/>
      <c r="B1577" s="357"/>
      <c r="C1577" s="358"/>
      <c r="D1577" s="358"/>
      <c r="E1577" s="358"/>
      <c r="F1577" s="358"/>
      <c r="G1577" s="359"/>
      <c r="H1577" s="360"/>
      <c r="I1577" s="361"/>
      <c r="J1577" s="307"/>
      <c r="L1577" s="362"/>
      <c r="M1577" s="362"/>
      <c r="N1577" s="362"/>
      <c r="O1577" s="362"/>
      <c r="P1577" s="362"/>
      <c r="Q1577" s="362"/>
      <c r="R1577" s="362"/>
      <c r="S1577" s="362"/>
      <c r="T1577" s="362"/>
      <c r="V1577" s="358"/>
      <c r="W1577" s="283"/>
      <c r="X1577" s="363"/>
      <c r="Y1577" s="364"/>
      <c r="Z1577" s="358"/>
      <c r="AA1577" s="358"/>
      <c r="AB1577" s="358"/>
      <c r="AC1577" s="358"/>
      <c r="AD1577" s="358"/>
      <c r="AE1577" s="358"/>
      <c r="AF1577" s="358"/>
      <c r="AG1577" s="358"/>
    </row>
    <row r="1578" spans="1:33" ht="69">
      <c r="A1578" s="356"/>
      <c r="B1578" s="357"/>
      <c r="C1578" s="358"/>
      <c r="D1578" s="358"/>
      <c r="E1578" s="358"/>
      <c r="F1578" s="358"/>
      <c r="G1578" s="359"/>
      <c r="H1578" s="360"/>
      <c r="I1578" s="361"/>
      <c r="J1578" s="307"/>
      <c r="L1578" s="362"/>
      <c r="M1578" s="362"/>
      <c r="N1578" s="362"/>
      <c r="O1578" s="362"/>
      <c r="P1578" s="362"/>
      <c r="Q1578" s="362"/>
      <c r="R1578" s="362"/>
      <c r="S1578" s="362"/>
      <c r="T1578" s="362"/>
      <c r="V1578" s="358"/>
      <c r="W1578" s="283"/>
      <c r="X1578" s="363"/>
      <c r="Y1578" s="364"/>
      <c r="Z1578" s="358"/>
      <c r="AA1578" s="358"/>
      <c r="AB1578" s="358"/>
      <c r="AC1578" s="358"/>
      <c r="AD1578" s="358"/>
      <c r="AE1578" s="358"/>
      <c r="AF1578" s="358"/>
      <c r="AG1578" s="358"/>
    </row>
    <row r="1579" spans="1:33" ht="69">
      <c r="A1579" s="356"/>
      <c r="B1579" s="357"/>
      <c r="C1579" s="358"/>
      <c r="D1579" s="358"/>
      <c r="E1579" s="358"/>
      <c r="F1579" s="358"/>
      <c r="G1579" s="359"/>
      <c r="H1579" s="360"/>
      <c r="I1579" s="361"/>
      <c r="J1579" s="307"/>
      <c r="L1579" s="362"/>
      <c r="M1579" s="362"/>
      <c r="N1579" s="362"/>
      <c r="O1579" s="362"/>
      <c r="P1579" s="362"/>
      <c r="Q1579" s="362"/>
      <c r="R1579" s="362"/>
      <c r="S1579" s="362"/>
      <c r="T1579" s="362"/>
      <c r="V1579" s="358"/>
      <c r="W1579" s="283"/>
      <c r="X1579" s="363"/>
      <c r="Y1579" s="364"/>
      <c r="Z1579" s="358"/>
      <c r="AA1579" s="358"/>
      <c r="AB1579" s="358"/>
      <c r="AC1579" s="358"/>
      <c r="AD1579" s="358"/>
      <c r="AE1579" s="358"/>
      <c r="AF1579" s="358"/>
      <c r="AG1579" s="358"/>
    </row>
    <row r="1580" spans="1:33" ht="69">
      <c r="A1580" s="356"/>
      <c r="B1580" s="357"/>
      <c r="C1580" s="358"/>
      <c r="D1580" s="358"/>
      <c r="E1580" s="358"/>
      <c r="F1580" s="358"/>
      <c r="G1580" s="359"/>
      <c r="H1580" s="360"/>
      <c r="I1580" s="361"/>
      <c r="J1580" s="307"/>
      <c r="L1580" s="362"/>
      <c r="M1580" s="362"/>
      <c r="N1580" s="362"/>
      <c r="O1580" s="362"/>
      <c r="P1580" s="362"/>
      <c r="Q1580" s="362"/>
      <c r="R1580" s="362"/>
      <c r="S1580" s="362"/>
      <c r="T1580" s="362"/>
      <c r="V1580" s="358"/>
      <c r="W1580" s="283"/>
      <c r="X1580" s="363"/>
      <c r="Y1580" s="364"/>
      <c r="Z1580" s="358"/>
      <c r="AA1580" s="358"/>
      <c r="AB1580" s="358"/>
      <c r="AC1580" s="358"/>
      <c r="AD1580" s="358"/>
      <c r="AE1580" s="358"/>
      <c r="AF1580" s="358"/>
      <c r="AG1580" s="358"/>
    </row>
    <row r="1581" spans="1:33" ht="69">
      <c r="A1581" s="356"/>
      <c r="B1581" s="357"/>
      <c r="C1581" s="358"/>
      <c r="D1581" s="358"/>
      <c r="E1581" s="358"/>
      <c r="F1581" s="358"/>
      <c r="G1581" s="359"/>
      <c r="H1581" s="360"/>
      <c r="I1581" s="361"/>
      <c r="J1581" s="307"/>
      <c r="L1581" s="362"/>
      <c r="M1581" s="362"/>
      <c r="N1581" s="362"/>
      <c r="O1581" s="362"/>
      <c r="P1581" s="362"/>
      <c r="Q1581" s="362"/>
      <c r="R1581" s="362"/>
      <c r="S1581" s="362"/>
      <c r="T1581" s="362"/>
      <c r="V1581" s="358"/>
      <c r="W1581" s="283"/>
      <c r="X1581" s="363"/>
      <c r="Y1581" s="364"/>
      <c r="Z1581" s="358"/>
      <c r="AA1581" s="358"/>
      <c r="AB1581" s="358"/>
      <c r="AC1581" s="358"/>
      <c r="AD1581" s="358"/>
      <c r="AE1581" s="358"/>
      <c r="AF1581" s="358"/>
      <c r="AG1581" s="358"/>
    </row>
    <row r="1582" spans="1:33" ht="69">
      <c r="A1582" s="356"/>
      <c r="B1582" s="357"/>
      <c r="C1582" s="358"/>
      <c r="D1582" s="358"/>
      <c r="E1582" s="358"/>
      <c r="F1582" s="358"/>
      <c r="G1582" s="359"/>
      <c r="H1582" s="360"/>
      <c r="I1582" s="361"/>
      <c r="J1582" s="307"/>
      <c r="L1582" s="362"/>
      <c r="M1582" s="362"/>
      <c r="N1582" s="362"/>
      <c r="O1582" s="362"/>
      <c r="P1582" s="362"/>
      <c r="Q1582" s="362"/>
      <c r="R1582" s="362"/>
      <c r="S1582" s="362"/>
      <c r="T1582" s="362"/>
      <c r="V1582" s="358"/>
      <c r="W1582" s="283"/>
      <c r="X1582" s="363"/>
      <c r="Y1582" s="364"/>
      <c r="Z1582" s="358"/>
      <c r="AA1582" s="358"/>
      <c r="AB1582" s="358"/>
      <c r="AC1582" s="358"/>
      <c r="AD1582" s="358"/>
      <c r="AE1582" s="358"/>
      <c r="AF1582" s="358"/>
      <c r="AG1582" s="358"/>
    </row>
    <row r="1583" spans="1:33" ht="69">
      <c r="A1583" s="356"/>
      <c r="B1583" s="357"/>
      <c r="C1583" s="358"/>
      <c r="D1583" s="358"/>
      <c r="E1583" s="358"/>
      <c r="F1583" s="358"/>
      <c r="G1583" s="359"/>
      <c r="H1583" s="360"/>
      <c r="I1583" s="361"/>
      <c r="J1583" s="307"/>
      <c r="L1583" s="362"/>
      <c r="M1583" s="362"/>
      <c r="N1583" s="362"/>
      <c r="O1583" s="362"/>
      <c r="P1583" s="362"/>
      <c r="Q1583" s="362"/>
      <c r="R1583" s="362"/>
      <c r="S1583" s="362"/>
      <c r="T1583" s="362"/>
      <c r="V1583" s="358"/>
      <c r="W1583" s="283"/>
      <c r="X1583" s="363"/>
      <c r="Y1583" s="364"/>
      <c r="Z1583" s="358"/>
      <c r="AA1583" s="358"/>
      <c r="AB1583" s="358"/>
      <c r="AC1583" s="358"/>
      <c r="AD1583" s="358"/>
      <c r="AE1583" s="358"/>
      <c r="AF1583" s="358"/>
      <c r="AG1583" s="358"/>
    </row>
    <row r="1584" spans="1:33" ht="69">
      <c r="A1584" s="356"/>
      <c r="B1584" s="357"/>
      <c r="C1584" s="358"/>
      <c r="D1584" s="358"/>
      <c r="E1584" s="358"/>
      <c r="F1584" s="358"/>
      <c r="G1584" s="359"/>
      <c r="H1584" s="360"/>
      <c r="I1584" s="361"/>
      <c r="J1584" s="307"/>
      <c r="L1584" s="362"/>
      <c r="M1584" s="362"/>
      <c r="N1584" s="362"/>
      <c r="O1584" s="362"/>
      <c r="P1584" s="362"/>
      <c r="Q1584" s="362"/>
      <c r="R1584" s="362"/>
      <c r="S1584" s="362"/>
      <c r="T1584" s="362"/>
      <c r="V1584" s="358"/>
      <c r="W1584" s="283"/>
      <c r="X1584" s="363"/>
      <c r="Y1584" s="364"/>
      <c r="Z1584" s="358"/>
      <c r="AA1584" s="358"/>
      <c r="AB1584" s="358"/>
      <c r="AC1584" s="358"/>
      <c r="AD1584" s="358"/>
      <c r="AE1584" s="358"/>
      <c r="AF1584" s="358"/>
      <c r="AG1584" s="358"/>
    </row>
    <row r="1585" spans="1:33" ht="69">
      <c r="A1585" s="356"/>
      <c r="B1585" s="357"/>
      <c r="C1585" s="358"/>
      <c r="D1585" s="358"/>
      <c r="E1585" s="358"/>
      <c r="F1585" s="358"/>
      <c r="G1585" s="359"/>
      <c r="H1585" s="360"/>
      <c r="I1585" s="361"/>
      <c r="J1585" s="307"/>
      <c r="L1585" s="362"/>
      <c r="M1585" s="362"/>
      <c r="N1585" s="362"/>
      <c r="O1585" s="362"/>
      <c r="P1585" s="362"/>
      <c r="Q1585" s="362"/>
      <c r="R1585" s="362"/>
      <c r="S1585" s="362"/>
      <c r="T1585" s="362"/>
      <c r="V1585" s="358"/>
      <c r="W1585" s="283"/>
      <c r="X1585" s="363"/>
      <c r="Y1585" s="364"/>
      <c r="Z1585" s="358"/>
      <c r="AA1585" s="358"/>
      <c r="AB1585" s="358"/>
      <c r="AC1585" s="358"/>
      <c r="AD1585" s="358"/>
      <c r="AE1585" s="358"/>
      <c r="AF1585" s="358"/>
      <c r="AG1585" s="358"/>
    </row>
    <row r="1586" spans="1:33" ht="69">
      <c r="A1586" s="356"/>
      <c r="B1586" s="357"/>
      <c r="C1586" s="358"/>
      <c r="D1586" s="358"/>
      <c r="E1586" s="358"/>
      <c r="F1586" s="358"/>
      <c r="G1586" s="359"/>
      <c r="H1586" s="360"/>
      <c r="I1586" s="361"/>
      <c r="J1586" s="307"/>
      <c r="L1586" s="362"/>
      <c r="M1586" s="362"/>
      <c r="N1586" s="362"/>
      <c r="O1586" s="362"/>
      <c r="P1586" s="362"/>
      <c r="Q1586" s="362"/>
      <c r="R1586" s="362"/>
      <c r="S1586" s="362"/>
      <c r="T1586" s="362"/>
      <c r="V1586" s="358"/>
      <c r="W1586" s="283"/>
      <c r="X1586" s="363"/>
      <c r="Y1586" s="364"/>
      <c r="Z1586" s="358"/>
      <c r="AA1586" s="358"/>
      <c r="AB1586" s="358"/>
      <c r="AC1586" s="358"/>
      <c r="AD1586" s="358"/>
      <c r="AE1586" s="358"/>
      <c r="AF1586" s="358"/>
      <c r="AG1586" s="358"/>
    </row>
    <row r="1587" spans="1:33" ht="69">
      <c r="A1587" s="356"/>
      <c r="B1587" s="357"/>
      <c r="C1587" s="358"/>
      <c r="D1587" s="358"/>
      <c r="E1587" s="358"/>
      <c r="F1587" s="358"/>
      <c r="G1587" s="359"/>
      <c r="H1587" s="360"/>
      <c r="I1587" s="361"/>
      <c r="J1587" s="307"/>
      <c r="L1587" s="362"/>
      <c r="M1587" s="362"/>
      <c r="N1587" s="362"/>
      <c r="O1587" s="362"/>
      <c r="P1587" s="362"/>
      <c r="Q1587" s="362"/>
      <c r="R1587" s="362"/>
      <c r="S1587" s="362"/>
      <c r="T1587" s="362"/>
      <c r="V1587" s="358"/>
      <c r="W1587" s="283"/>
      <c r="X1587" s="363"/>
      <c r="Y1587" s="364"/>
      <c r="Z1587" s="358"/>
      <c r="AA1587" s="358"/>
      <c r="AB1587" s="358"/>
      <c r="AC1587" s="358"/>
      <c r="AD1587" s="358"/>
      <c r="AE1587" s="358"/>
      <c r="AF1587" s="358"/>
      <c r="AG1587" s="358"/>
    </row>
    <row r="1588" spans="1:33" ht="69">
      <c r="A1588" s="356"/>
      <c r="B1588" s="357"/>
      <c r="C1588" s="358"/>
      <c r="D1588" s="358"/>
      <c r="E1588" s="358"/>
      <c r="F1588" s="358"/>
      <c r="G1588" s="359"/>
      <c r="H1588" s="360"/>
      <c r="I1588" s="361"/>
      <c r="J1588" s="307"/>
      <c r="L1588" s="362"/>
      <c r="M1588" s="362"/>
      <c r="N1588" s="362"/>
      <c r="O1588" s="362"/>
      <c r="P1588" s="362"/>
      <c r="Q1588" s="362"/>
      <c r="R1588" s="362"/>
      <c r="S1588" s="362"/>
      <c r="T1588" s="362"/>
      <c r="V1588" s="358"/>
      <c r="W1588" s="283"/>
      <c r="X1588" s="363"/>
      <c r="Y1588" s="364"/>
      <c r="Z1588" s="358"/>
      <c r="AA1588" s="358"/>
      <c r="AB1588" s="358"/>
      <c r="AC1588" s="358"/>
      <c r="AD1588" s="358"/>
      <c r="AE1588" s="358"/>
      <c r="AF1588" s="358"/>
      <c r="AG1588" s="358"/>
    </row>
    <row r="1589" spans="1:33" ht="69">
      <c r="A1589" s="356"/>
      <c r="B1589" s="357"/>
      <c r="C1589" s="358"/>
      <c r="D1589" s="358"/>
      <c r="E1589" s="358"/>
      <c r="F1589" s="358"/>
      <c r="G1589" s="359"/>
      <c r="H1589" s="360"/>
      <c r="I1589" s="361"/>
      <c r="J1589" s="307"/>
      <c r="L1589" s="362"/>
      <c r="M1589" s="362"/>
      <c r="N1589" s="362"/>
      <c r="O1589" s="362"/>
      <c r="P1589" s="362"/>
      <c r="Q1589" s="362"/>
      <c r="R1589" s="362"/>
      <c r="S1589" s="362"/>
      <c r="T1589" s="362"/>
      <c r="V1589" s="358"/>
      <c r="W1589" s="283"/>
      <c r="X1589" s="363"/>
      <c r="Y1589" s="364"/>
      <c r="Z1589" s="358"/>
      <c r="AA1589" s="358"/>
      <c r="AB1589" s="358"/>
      <c r="AC1589" s="358"/>
      <c r="AD1589" s="358"/>
      <c r="AE1589" s="358"/>
      <c r="AF1589" s="358"/>
      <c r="AG1589" s="358"/>
    </row>
    <row r="1590" spans="1:33" ht="69">
      <c r="A1590" s="356"/>
      <c r="B1590" s="357"/>
      <c r="C1590" s="358"/>
      <c r="D1590" s="358"/>
      <c r="E1590" s="358"/>
      <c r="F1590" s="358"/>
      <c r="G1590" s="359"/>
      <c r="H1590" s="360"/>
      <c r="I1590" s="361"/>
      <c r="J1590" s="307"/>
      <c r="L1590" s="362"/>
      <c r="M1590" s="362"/>
      <c r="N1590" s="362"/>
      <c r="O1590" s="362"/>
      <c r="P1590" s="362"/>
      <c r="Q1590" s="362"/>
      <c r="R1590" s="362"/>
      <c r="S1590" s="362"/>
      <c r="T1590" s="362"/>
      <c r="V1590" s="358"/>
      <c r="W1590" s="283"/>
      <c r="X1590" s="363"/>
      <c r="Y1590" s="364"/>
      <c r="Z1590" s="358"/>
      <c r="AA1590" s="358"/>
      <c r="AB1590" s="358"/>
      <c r="AC1590" s="358"/>
      <c r="AD1590" s="358"/>
      <c r="AE1590" s="358"/>
      <c r="AF1590" s="358"/>
      <c r="AG1590" s="358"/>
    </row>
    <row r="1591" spans="1:33" ht="69">
      <c r="A1591" s="356"/>
      <c r="B1591" s="357"/>
      <c r="C1591" s="358"/>
      <c r="D1591" s="358"/>
      <c r="E1591" s="358"/>
      <c r="F1591" s="358"/>
      <c r="G1591" s="359"/>
      <c r="H1591" s="360"/>
      <c r="I1591" s="361"/>
      <c r="J1591" s="307"/>
      <c r="L1591" s="362"/>
      <c r="M1591" s="362"/>
      <c r="N1591" s="362"/>
      <c r="O1591" s="362"/>
      <c r="P1591" s="362"/>
      <c r="Q1591" s="362"/>
      <c r="R1591" s="362"/>
      <c r="S1591" s="362"/>
      <c r="T1591" s="362"/>
      <c r="V1591" s="358"/>
      <c r="W1591" s="283"/>
      <c r="X1591" s="363"/>
      <c r="Y1591" s="364"/>
      <c r="Z1591" s="358"/>
      <c r="AA1591" s="358"/>
      <c r="AB1591" s="358"/>
      <c r="AC1591" s="358"/>
      <c r="AD1591" s="358"/>
      <c r="AE1591" s="358"/>
      <c r="AF1591" s="358"/>
      <c r="AG1591" s="358"/>
    </row>
    <row r="1592" spans="1:33" ht="69">
      <c r="A1592" s="356"/>
      <c r="B1592" s="357"/>
      <c r="C1592" s="358"/>
      <c r="D1592" s="358"/>
      <c r="E1592" s="358"/>
      <c r="F1592" s="358"/>
      <c r="G1592" s="359"/>
      <c r="H1592" s="360"/>
      <c r="I1592" s="361"/>
      <c r="J1592" s="307"/>
      <c r="L1592" s="362"/>
      <c r="M1592" s="362"/>
      <c r="N1592" s="362"/>
      <c r="O1592" s="362"/>
      <c r="P1592" s="362"/>
      <c r="Q1592" s="362"/>
      <c r="R1592" s="362"/>
      <c r="S1592" s="362"/>
      <c r="T1592" s="362"/>
      <c r="V1592" s="358"/>
      <c r="W1592" s="283"/>
      <c r="X1592" s="363"/>
      <c r="Y1592" s="364"/>
      <c r="Z1592" s="358"/>
      <c r="AA1592" s="358"/>
      <c r="AB1592" s="358"/>
      <c r="AC1592" s="358"/>
      <c r="AD1592" s="358"/>
      <c r="AE1592" s="358"/>
      <c r="AF1592" s="358"/>
      <c r="AG1592" s="358"/>
    </row>
    <row r="1593" spans="1:33" ht="69">
      <c r="A1593" s="356"/>
      <c r="B1593" s="357"/>
      <c r="C1593" s="358"/>
      <c r="D1593" s="358"/>
      <c r="E1593" s="358"/>
      <c r="F1593" s="358"/>
      <c r="G1593" s="359"/>
      <c r="H1593" s="360"/>
      <c r="I1593" s="361"/>
      <c r="J1593" s="307"/>
      <c r="L1593" s="362"/>
      <c r="M1593" s="362"/>
      <c r="N1593" s="362"/>
      <c r="O1593" s="362"/>
      <c r="P1593" s="362"/>
      <c r="Q1593" s="362"/>
      <c r="R1593" s="362"/>
      <c r="S1593" s="362"/>
      <c r="T1593" s="362"/>
      <c r="V1593" s="358"/>
      <c r="W1593" s="283"/>
      <c r="X1593" s="363"/>
      <c r="Y1593" s="364"/>
      <c r="Z1593" s="358"/>
      <c r="AA1593" s="358"/>
      <c r="AB1593" s="358"/>
      <c r="AC1593" s="358"/>
      <c r="AD1593" s="358"/>
      <c r="AE1593" s="358"/>
      <c r="AF1593" s="358"/>
      <c r="AG1593" s="358"/>
    </row>
    <row r="1594" spans="1:33" ht="69">
      <c r="A1594" s="356"/>
      <c r="B1594" s="357"/>
      <c r="C1594" s="358"/>
      <c r="D1594" s="358"/>
      <c r="E1594" s="358"/>
      <c r="F1594" s="358"/>
      <c r="G1594" s="359"/>
      <c r="H1594" s="360"/>
      <c r="I1594" s="361"/>
      <c r="J1594" s="307"/>
      <c r="L1594" s="362"/>
      <c r="M1594" s="362"/>
      <c r="N1594" s="362"/>
      <c r="O1594" s="362"/>
      <c r="P1594" s="362"/>
      <c r="Q1594" s="362"/>
      <c r="R1594" s="362"/>
      <c r="S1594" s="362"/>
      <c r="T1594" s="362"/>
      <c r="V1594" s="358"/>
      <c r="W1594" s="283"/>
      <c r="X1594" s="363"/>
      <c r="Y1594" s="364"/>
      <c r="Z1594" s="358"/>
      <c r="AA1594" s="358"/>
      <c r="AB1594" s="358"/>
      <c r="AC1594" s="358"/>
      <c r="AD1594" s="358"/>
      <c r="AE1594" s="358"/>
      <c r="AF1594" s="358"/>
      <c r="AG1594" s="358"/>
    </row>
    <row r="1595" spans="1:33" ht="69">
      <c r="A1595" s="356"/>
      <c r="B1595" s="357"/>
      <c r="C1595" s="358"/>
      <c r="D1595" s="358"/>
      <c r="E1595" s="358"/>
      <c r="F1595" s="358"/>
      <c r="G1595" s="359"/>
      <c r="H1595" s="360"/>
      <c r="I1595" s="361"/>
      <c r="J1595" s="307"/>
      <c r="L1595" s="362"/>
      <c r="M1595" s="362"/>
      <c r="N1595" s="362"/>
      <c r="O1595" s="362"/>
      <c r="P1595" s="362"/>
      <c r="Q1595" s="362"/>
      <c r="R1595" s="362"/>
      <c r="S1595" s="362"/>
      <c r="T1595" s="362"/>
      <c r="V1595" s="358"/>
      <c r="W1595" s="283"/>
      <c r="X1595" s="363"/>
      <c r="Y1595" s="364"/>
      <c r="Z1595" s="358"/>
      <c r="AA1595" s="358"/>
      <c r="AB1595" s="358"/>
      <c r="AC1595" s="358"/>
      <c r="AD1595" s="358"/>
      <c r="AE1595" s="358"/>
      <c r="AF1595" s="358"/>
      <c r="AG1595" s="358"/>
    </row>
    <row r="1596" spans="1:33" ht="69">
      <c r="A1596" s="356"/>
      <c r="B1596" s="357"/>
      <c r="C1596" s="358"/>
      <c r="D1596" s="358"/>
      <c r="E1596" s="358"/>
      <c r="F1596" s="358"/>
      <c r="G1596" s="359"/>
      <c r="H1596" s="360"/>
      <c r="I1596" s="361"/>
      <c r="J1596" s="307"/>
      <c r="L1596" s="362"/>
      <c r="M1596" s="362"/>
      <c r="N1596" s="362"/>
      <c r="O1596" s="362"/>
      <c r="P1596" s="362"/>
      <c r="Q1596" s="362"/>
      <c r="R1596" s="362"/>
      <c r="S1596" s="362"/>
      <c r="T1596" s="362"/>
      <c r="V1596" s="358"/>
      <c r="W1596" s="283"/>
      <c r="X1596" s="363"/>
      <c r="Y1596" s="364"/>
      <c r="Z1596" s="358"/>
      <c r="AA1596" s="358"/>
      <c r="AB1596" s="358"/>
      <c r="AC1596" s="358"/>
      <c r="AD1596" s="358"/>
      <c r="AE1596" s="358"/>
      <c r="AF1596" s="358"/>
      <c r="AG1596" s="358"/>
    </row>
    <row r="1597" spans="1:33" ht="69">
      <c r="A1597" s="356"/>
      <c r="B1597" s="357"/>
      <c r="C1597" s="358"/>
      <c r="D1597" s="358"/>
      <c r="E1597" s="358"/>
      <c r="F1597" s="358"/>
      <c r="G1597" s="359"/>
      <c r="H1597" s="360"/>
      <c r="I1597" s="361"/>
      <c r="J1597" s="307"/>
      <c r="L1597" s="362"/>
      <c r="M1597" s="362"/>
      <c r="N1597" s="362"/>
      <c r="O1597" s="362"/>
      <c r="P1597" s="362"/>
      <c r="Q1597" s="362"/>
      <c r="R1597" s="362"/>
      <c r="S1597" s="362"/>
      <c r="T1597" s="362"/>
      <c r="V1597" s="358"/>
      <c r="W1597" s="283"/>
      <c r="X1597" s="363"/>
      <c r="Y1597" s="364"/>
      <c r="Z1597" s="358"/>
      <c r="AA1597" s="358"/>
      <c r="AB1597" s="358"/>
      <c r="AC1597" s="358"/>
      <c r="AD1597" s="358"/>
      <c r="AE1597" s="358"/>
      <c r="AF1597" s="358"/>
      <c r="AG1597" s="358"/>
    </row>
    <row r="1598" spans="1:33" ht="69">
      <c r="A1598" s="356"/>
      <c r="B1598" s="357"/>
      <c r="C1598" s="358"/>
      <c r="D1598" s="358"/>
      <c r="E1598" s="358"/>
      <c r="F1598" s="358"/>
      <c r="G1598" s="359"/>
      <c r="H1598" s="360"/>
      <c r="I1598" s="361"/>
      <c r="J1598" s="307"/>
      <c r="L1598" s="362"/>
      <c r="M1598" s="362"/>
      <c r="N1598" s="362"/>
      <c r="O1598" s="362"/>
      <c r="P1598" s="362"/>
      <c r="Q1598" s="362"/>
      <c r="R1598" s="362"/>
      <c r="S1598" s="362"/>
      <c r="T1598" s="362"/>
      <c r="V1598" s="358"/>
      <c r="W1598" s="283"/>
      <c r="X1598" s="363"/>
      <c r="Y1598" s="364"/>
      <c r="Z1598" s="358"/>
      <c r="AA1598" s="358"/>
      <c r="AB1598" s="358"/>
      <c r="AC1598" s="358"/>
      <c r="AD1598" s="358"/>
      <c r="AE1598" s="358"/>
      <c r="AF1598" s="358"/>
      <c r="AG1598" s="358"/>
    </row>
    <row r="1599" spans="1:33" ht="69">
      <c r="A1599" s="356"/>
      <c r="B1599" s="357"/>
      <c r="C1599" s="358"/>
      <c r="D1599" s="358"/>
      <c r="E1599" s="358"/>
      <c r="F1599" s="358"/>
      <c r="G1599" s="359"/>
      <c r="H1599" s="360"/>
      <c r="I1599" s="361"/>
      <c r="J1599" s="307"/>
      <c r="L1599" s="362"/>
      <c r="M1599" s="362"/>
      <c r="N1599" s="362"/>
      <c r="O1599" s="362"/>
      <c r="P1599" s="362"/>
      <c r="Q1599" s="362"/>
      <c r="R1599" s="362"/>
      <c r="S1599" s="362"/>
      <c r="T1599" s="362"/>
      <c r="V1599" s="358"/>
      <c r="W1599" s="283"/>
      <c r="X1599" s="363"/>
      <c r="Y1599" s="364"/>
      <c r="Z1599" s="358"/>
      <c r="AA1599" s="358"/>
      <c r="AB1599" s="358"/>
      <c r="AC1599" s="358"/>
      <c r="AD1599" s="358"/>
      <c r="AE1599" s="358"/>
      <c r="AF1599" s="358"/>
      <c r="AG1599" s="358"/>
    </row>
    <row r="1600" spans="1:33" ht="69">
      <c r="A1600" s="356"/>
      <c r="B1600" s="357"/>
      <c r="C1600" s="358"/>
      <c r="D1600" s="358"/>
      <c r="E1600" s="358"/>
      <c r="F1600" s="358"/>
      <c r="G1600" s="359"/>
      <c r="H1600" s="360"/>
      <c r="I1600" s="361"/>
      <c r="J1600" s="307"/>
      <c r="L1600" s="362"/>
      <c r="M1600" s="362"/>
      <c r="N1600" s="362"/>
      <c r="O1600" s="362"/>
      <c r="P1600" s="362"/>
      <c r="Q1600" s="362"/>
      <c r="R1600" s="362"/>
      <c r="S1600" s="362"/>
      <c r="T1600" s="362"/>
      <c r="V1600" s="358"/>
      <c r="W1600" s="283"/>
      <c r="X1600" s="363"/>
      <c r="Y1600" s="364"/>
      <c r="Z1600" s="358"/>
      <c r="AA1600" s="358"/>
      <c r="AB1600" s="358"/>
      <c r="AC1600" s="358"/>
      <c r="AD1600" s="358"/>
      <c r="AE1600" s="358"/>
      <c r="AF1600" s="358"/>
      <c r="AG1600" s="358"/>
    </row>
    <row r="1601" spans="1:33" ht="69">
      <c r="A1601" s="356"/>
      <c r="B1601" s="357"/>
      <c r="C1601" s="358"/>
      <c r="D1601" s="358"/>
      <c r="E1601" s="358"/>
      <c r="F1601" s="358"/>
      <c r="G1601" s="359"/>
      <c r="H1601" s="360"/>
      <c r="I1601" s="361"/>
      <c r="J1601" s="307"/>
      <c r="L1601" s="362"/>
      <c r="M1601" s="362"/>
      <c r="N1601" s="362"/>
      <c r="O1601" s="362"/>
      <c r="P1601" s="362"/>
      <c r="Q1601" s="362"/>
      <c r="R1601" s="362"/>
      <c r="S1601" s="362"/>
      <c r="T1601" s="362"/>
      <c r="V1601" s="358"/>
      <c r="W1601" s="283"/>
      <c r="X1601" s="363"/>
      <c r="Y1601" s="364"/>
      <c r="Z1601" s="358"/>
      <c r="AA1601" s="358"/>
      <c r="AB1601" s="358"/>
      <c r="AC1601" s="358"/>
      <c r="AD1601" s="358"/>
      <c r="AE1601" s="358"/>
      <c r="AF1601" s="358"/>
      <c r="AG1601" s="358"/>
    </row>
    <row r="1602" spans="1:33" ht="69">
      <c r="A1602" s="356"/>
      <c r="B1602" s="357"/>
      <c r="C1602" s="358"/>
      <c r="D1602" s="358"/>
      <c r="E1602" s="358"/>
      <c r="F1602" s="358"/>
      <c r="G1602" s="359"/>
      <c r="H1602" s="360"/>
      <c r="I1602" s="361"/>
      <c r="J1602" s="307"/>
      <c r="L1602" s="362"/>
      <c r="M1602" s="362"/>
      <c r="N1602" s="362"/>
      <c r="O1602" s="362"/>
      <c r="P1602" s="362"/>
      <c r="Q1602" s="362"/>
      <c r="R1602" s="362"/>
      <c r="S1602" s="362"/>
      <c r="T1602" s="362"/>
      <c r="V1602" s="358"/>
      <c r="W1602" s="283"/>
      <c r="X1602" s="363"/>
      <c r="Y1602" s="364"/>
      <c r="Z1602" s="358"/>
      <c r="AA1602" s="358"/>
      <c r="AB1602" s="358"/>
      <c r="AC1602" s="358"/>
      <c r="AD1602" s="358"/>
      <c r="AE1602" s="358"/>
      <c r="AF1602" s="358"/>
      <c r="AG1602" s="358"/>
    </row>
    <row r="1603" spans="1:33" ht="69">
      <c r="A1603" s="356"/>
      <c r="B1603" s="357"/>
      <c r="C1603" s="358"/>
      <c r="D1603" s="358"/>
      <c r="E1603" s="358"/>
      <c r="F1603" s="358"/>
      <c r="G1603" s="359"/>
      <c r="H1603" s="360"/>
      <c r="I1603" s="361"/>
      <c r="J1603" s="307"/>
      <c r="L1603" s="362"/>
      <c r="M1603" s="362"/>
      <c r="N1603" s="362"/>
      <c r="O1603" s="362"/>
      <c r="P1603" s="362"/>
      <c r="Q1603" s="362"/>
      <c r="R1603" s="362"/>
      <c r="S1603" s="362"/>
      <c r="T1603" s="362"/>
      <c r="V1603" s="358"/>
      <c r="W1603" s="283"/>
      <c r="X1603" s="363"/>
      <c r="Y1603" s="364"/>
      <c r="Z1603" s="358"/>
      <c r="AA1603" s="358"/>
      <c r="AB1603" s="358"/>
      <c r="AC1603" s="358"/>
      <c r="AD1603" s="358"/>
      <c r="AE1603" s="358"/>
      <c r="AF1603" s="358"/>
      <c r="AG1603" s="358"/>
    </row>
    <row r="1604" spans="1:33" ht="69">
      <c r="A1604" s="356"/>
      <c r="B1604" s="357"/>
      <c r="C1604" s="358"/>
      <c r="D1604" s="358"/>
      <c r="E1604" s="358"/>
      <c r="F1604" s="358"/>
      <c r="G1604" s="359"/>
      <c r="H1604" s="360"/>
      <c r="I1604" s="361"/>
      <c r="J1604" s="307"/>
      <c r="L1604" s="362"/>
      <c r="M1604" s="362"/>
      <c r="N1604" s="362"/>
      <c r="O1604" s="362"/>
      <c r="P1604" s="362"/>
      <c r="Q1604" s="362"/>
      <c r="R1604" s="362"/>
      <c r="S1604" s="362"/>
      <c r="T1604" s="362"/>
      <c r="V1604" s="358"/>
      <c r="W1604" s="283"/>
      <c r="X1604" s="363"/>
      <c r="Y1604" s="364"/>
      <c r="Z1604" s="358"/>
      <c r="AA1604" s="358"/>
      <c r="AB1604" s="358"/>
      <c r="AC1604" s="358"/>
      <c r="AD1604" s="358"/>
      <c r="AE1604" s="358"/>
      <c r="AF1604" s="358"/>
      <c r="AG1604" s="358"/>
    </row>
    <row r="1605" spans="1:33" ht="69">
      <c r="A1605" s="356"/>
      <c r="B1605" s="357"/>
      <c r="C1605" s="358"/>
      <c r="D1605" s="358"/>
      <c r="E1605" s="358"/>
      <c r="F1605" s="358"/>
      <c r="G1605" s="359"/>
      <c r="H1605" s="360"/>
      <c r="I1605" s="361"/>
      <c r="J1605" s="307"/>
      <c r="L1605" s="362"/>
      <c r="M1605" s="362"/>
      <c r="N1605" s="362"/>
      <c r="O1605" s="362"/>
      <c r="P1605" s="362"/>
      <c r="Q1605" s="362"/>
      <c r="R1605" s="362"/>
      <c r="S1605" s="362"/>
      <c r="T1605" s="362"/>
      <c r="V1605" s="358"/>
      <c r="W1605" s="283"/>
      <c r="X1605" s="363"/>
      <c r="Y1605" s="364"/>
      <c r="Z1605" s="358"/>
      <c r="AA1605" s="358"/>
      <c r="AB1605" s="358"/>
      <c r="AC1605" s="358"/>
      <c r="AD1605" s="358"/>
      <c r="AE1605" s="358"/>
      <c r="AF1605" s="358"/>
      <c r="AG1605" s="358"/>
    </row>
    <row r="1606" spans="1:33" ht="69">
      <c r="A1606" s="356"/>
      <c r="B1606" s="357"/>
      <c r="C1606" s="358"/>
      <c r="D1606" s="358"/>
      <c r="E1606" s="358"/>
      <c r="F1606" s="358"/>
      <c r="G1606" s="359"/>
      <c r="H1606" s="360"/>
      <c r="I1606" s="361"/>
      <c r="J1606" s="307"/>
      <c r="L1606" s="362"/>
      <c r="M1606" s="362"/>
      <c r="N1606" s="362"/>
      <c r="O1606" s="362"/>
      <c r="P1606" s="362"/>
      <c r="Q1606" s="362"/>
      <c r="R1606" s="362"/>
      <c r="S1606" s="362"/>
      <c r="T1606" s="362"/>
      <c r="V1606" s="358"/>
      <c r="W1606" s="283"/>
      <c r="X1606" s="363"/>
      <c r="Y1606" s="364"/>
      <c r="Z1606" s="358"/>
      <c r="AA1606" s="358"/>
      <c r="AB1606" s="358"/>
      <c r="AC1606" s="358"/>
      <c r="AD1606" s="358"/>
      <c r="AE1606" s="358"/>
      <c r="AF1606" s="358"/>
      <c r="AG1606" s="358"/>
    </row>
    <row r="1607" spans="1:33" ht="69">
      <c r="A1607" s="356"/>
      <c r="B1607" s="357"/>
      <c r="C1607" s="358"/>
      <c r="D1607" s="358"/>
      <c r="E1607" s="358"/>
      <c r="F1607" s="358"/>
      <c r="G1607" s="359"/>
      <c r="H1607" s="360"/>
      <c r="I1607" s="361"/>
      <c r="J1607" s="307"/>
      <c r="L1607" s="362"/>
      <c r="M1607" s="362"/>
      <c r="N1607" s="362"/>
      <c r="O1607" s="362"/>
      <c r="P1607" s="362"/>
      <c r="Q1607" s="362"/>
      <c r="R1607" s="362"/>
      <c r="S1607" s="362"/>
      <c r="T1607" s="362"/>
      <c r="V1607" s="358"/>
      <c r="W1607" s="283"/>
      <c r="X1607" s="363"/>
      <c r="Y1607" s="364"/>
      <c r="Z1607" s="358"/>
      <c r="AA1607" s="358"/>
      <c r="AB1607" s="358"/>
      <c r="AC1607" s="358"/>
      <c r="AD1607" s="358"/>
      <c r="AE1607" s="358"/>
      <c r="AF1607" s="358"/>
      <c r="AG1607" s="358"/>
    </row>
    <row r="1608" spans="1:33" ht="69">
      <c r="A1608" s="356"/>
      <c r="B1608" s="357"/>
      <c r="C1608" s="358"/>
      <c r="D1608" s="358"/>
      <c r="E1608" s="358"/>
      <c r="F1608" s="358"/>
      <c r="G1608" s="359"/>
      <c r="H1608" s="360"/>
      <c r="I1608" s="361"/>
      <c r="J1608" s="307"/>
      <c r="L1608" s="362"/>
      <c r="M1608" s="362"/>
      <c r="N1608" s="362"/>
      <c r="O1608" s="362"/>
      <c r="P1608" s="362"/>
      <c r="Q1608" s="362"/>
      <c r="R1608" s="362"/>
      <c r="S1608" s="362"/>
      <c r="T1608" s="362"/>
      <c r="V1608" s="358"/>
      <c r="W1608" s="283"/>
      <c r="X1608" s="363"/>
      <c r="Y1608" s="364"/>
      <c r="Z1608" s="358"/>
      <c r="AA1608" s="358"/>
      <c r="AB1608" s="358"/>
      <c r="AC1608" s="358"/>
      <c r="AD1608" s="358"/>
      <c r="AE1608" s="358"/>
      <c r="AF1608" s="358"/>
      <c r="AG1608" s="358"/>
    </row>
    <row r="1609" spans="1:33" ht="69">
      <c r="A1609" s="356"/>
      <c r="B1609" s="357"/>
      <c r="C1609" s="358"/>
      <c r="D1609" s="358"/>
      <c r="E1609" s="358"/>
      <c r="F1609" s="358"/>
      <c r="G1609" s="359"/>
      <c r="H1609" s="360"/>
      <c r="I1609" s="361"/>
      <c r="J1609" s="307"/>
      <c r="L1609" s="362"/>
      <c r="M1609" s="362"/>
      <c r="N1609" s="362"/>
      <c r="O1609" s="362"/>
      <c r="P1609" s="362"/>
      <c r="Q1609" s="362"/>
      <c r="R1609" s="362"/>
      <c r="S1609" s="362"/>
      <c r="T1609" s="362"/>
      <c r="V1609" s="358"/>
      <c r="W1609" s="283"/>
      <c r="X1609" s="363"/>
      <c r="Y1609" s="364"/>
      <c r="Z1609" s="358"/>
      <c r="AA1609" s="358"/>
      <c r="AB1609" s="358"/>
      <c r="AC1609" s="358"/>
      <c r="AD1609" s="358"/>
      <c r="AE1609" s="358"/>
      <c r="AF1609" s="358"/>
      <c r="AG1609" s="358"/>
    </row>
    <row r="1610" spans="1:33" ht="69">
      <c r="A1610" s="356"/>
      <c r="B1610" s="357"/>
      <c r="C1610" s="358"/>
      <c r="D1610" s="358"/>
      <c r="E1610" s="358"/>
      <c r="F1610" s="358"/>
      <c r="G1610" s="359"/>
      <c r="H1610" s="360"/>
      <c r="I1610" s="361"/>
      <c r="J1610" s="307"/>
      <c r="L1610" s="362"/>
      <c r="M1610" s="362"/>
      <c r="N1610" s="362"/>
      <c r="O1610" s="362"/>
      <c r="P1610" s="362"/>
      <c r="Q1610" s="362"/>
      <c r="R1610" s="362"/>
      <c r="S1610" s="362"/>
      <c r="T1610" s="362"/>
      <c r="V1610" s="358"/>
      <c r="W1610" s="283"/>
      <c r="X1610" s="363"/>
      <c r="Y1610" s="364"/>
      <c r="Z1610" s="358"/>
      <c r="AA1610" s="358"/>
      <c r="AB1610" s="358"/>
      <c r="AC1610" s="358"/>
      <c r="AD1610" s="358"/>
      <c r="AE1610" s="358"/>
      <c r="AF1610" s="358"/>
      <c r="AG1610" s="358"/>
    </row>
    <row r="1611" spans="1:33" ht="69">
      <c r="A1611" s="356"/>
      <c r="B1611" s="357"/>
      <c r="C1611" s="358"/>
      <c r="D1611" s="358"/>
      <c r="E1611" s="358"/>
      <c r="F1611" s="358"/>
      <c r="G1611" s="359"/>
      <c r="H1611" s="360"/>
      <c r="I1611" s="361"/>
      <c r="J1611" s="307"/>
      <c r="L1611" s="362"/>
      <c r="M1611" s="362"/>
      <c r="N1611" s="362"/>
      <c r="O1611" s="362"/>
      <c r="P1611" s="362"/>
      <c r="Q1611" s="362"/>
      <c r="R1611" s="362"/>
      <c r="S1611" s="362"/>
      <c r="T1611" s="362"/>
      <c r="V1611" s="358"/>
      <c r="W1611" s="283"/>
      <c r="X1611" s="363"/>
      <c r="Y1611" s="364"/>
      <c r="Z1611" s="358"/>
      <c r="AA1611" s="358"/>
      <c r="AB1611" s="358"/>
      <c r="AC1611" s="358"/>
      <c r="AD1611" s="358"/>
      <c r="AE1611" s="358"/>
      <c r="AF1611" s="358"/>
      <c r="AG1611" s="358"/>
    </row>
    <row r="1612" spans="1:33" ht="69">
      <c r="A1612" s="356"/>
      <c r="B1612" s="357"/>
      <c r="C1612" s="358"/>
      <c r="D1612" s="358"/>
      <c r="E1612" s="358"/>
      <c r="F1612" s="358"/>
      <c r="G1612" s="359"/>
      <c r="H1612" s="360"/>
      <c r="I1612" s="361"/>
      <c r="J1612" s="307"/>
      <c r="L1612" s="362"/>
      <c r="M1612" s="362"/>
      <c r="N1612" s="362"/>
      <c r="O1612" s="362"/>
      <c r="P1612" s="362"/>
      <c r="Q1612" s="362"/>
      <c r="R1612" s="362"/>
      <c r="S1612" s="362"/>
      <c r="T1612" s="362"/>
      <c r="V1612" s="358"/>
      <c r="W1612" s="283"/>
      <c r="X1612" s="363"/>
      <c r="Y1612" s="364"/>
      <c r="Z1612" s="358"/>
      <c r="AA1612" s="358"/>
      <c r="AB1612" s="358"/>
      <c r="AC1612" s="358"/>
      <c r="AD1612" s="358"/>
      <c r="AE1612" s="358"/>
      <c r="AF1612" s="358"/>
      <c r="AG1612" s="358"/>
    </row>
    <row r="1613" spans="1:33" ht="69">
      <c r="A1613" s="356"/>
      <c r="B1613" s="357"/>
      <c r="C1613" s="358"/>
      <c r="D1613" s="358"/>
      <c r="E1613" s="358"/>
      <c r="F1613" s="358"/>
      <c r="G1613" s="359"/>
      <c r="H1613" s="360"/>
      <c r="I1613" s="361"/>
      <c r="J1613" s="307"/>
      <c r="L1613" s="362"/>
      <c r="M1613" s="362"/>
      <c r="N1613" s="362"/>
      <c r="O1613" s="362"/>
      <c r="P1613" s="362"/>
      <c r="Q1613" s="362"/>
      <c r="R1613" s="362"/>
      <c r="S1613" s="362"/>
      <c r="T1613" s="362"/>
      <c r="V1613" s="358"/>
      <c r="W1613" s="283"/>
      <c r="X1613" s="363"/>
      <c r="Y1613" s="364"/>
      <c r="Z1613" s="358"/>
      <c r="AA1613" s="358"/>
      <c r="AB1613" s="358"/>
      <c r="AC1613" s="358"/>
      <c r="AD1613" s="358"/>
      <c r="AE1613" s="358"/>
      <c r="AF1613" s="358"/>
      <c r="AG1613" s="358"/>
    </row>
    <row r="1614" spans="1:33" ht="69">
      <c r="A1614" s="356"/>
      <c r="B1614" s="357"/>
      <c r="C1614" s="358"/>
      <c r="D1614" s="358"/>
      <c r="E1614" s="358"/>
      <c r="F1614" s="358"/>
      <c r="G1614" s="359"/>
      <c r="H1614" s="360"/>
      <c r="I1614" s="361"/>
      <c r="J1614" s="307"/>
      <c r="L1614" s="362"/>
      <c r="M1614" s="362"/>
      <c r="N1614" s="362"/>
      <c r="O1614" s="362"/>
      <c r="P1614" s="362"/>
      <c r="Q1614" s="362"/>
      <c r="R1614" s="362"/>
      <c r="S1614" s="362"/>
      <c r="T1614" s="362"/>
      <c r="V1614" s="358"/>
      <c r="W1614" s="283"/>
      <c r="X1614" s="363"/>
      <c r="Y1614" s="364"/>
      <c r="Z1614" s="358"/>
      <c r="AA1614" s="358"/>
      <c r="AB1614" s="358"/>
      <c r="AC1614" s="358"/>
      <c r="AD1614" s="358"/>
      <c r="AE1614" s="358"/>
      <c r="AF1614" s="358"/>
      <c r="AG1614" s="358"/>
    </row>
    <row r="1615" spans="1:33" ht="69">
      <c r="A1615" s="356"/>
      <c r="B1615" s="357"/>
      <c r="C1615" s="358"/>
      <c r="D1615" s="358"/>
      <c r="E1615" s="358"/>
      <c r="F1615" s="358"/>
      <c r="G1615" s="359"/>
      <c r="H1615" s="360"/>
      <c r="I1615" s="361"/>
      <c r="J1615" s="307"/>
      <c r="L1615" s="362"/>
      <c r="M1615" s="362"/>
      <c r="N1615" s="362"/>
      <c r="O1615" s="362"/>
      <c r="P1615" s="362"/>
      <c r="Q1615" s="362"/>
      <c r="R1615" s="362"/>
      <c r="S1615" s="362"/>
      <c r="T1615" s="362"/>
      <c r="V1615" s="358"/>
      <c r="W1615" s="283"/>
      <c r="X1615" s="363"/>
      <c r="Y1615" s="364"/>
      <c r="Z1615" s="358"/>
      <c r="AA1615" s="358"/>
      <c r="AB1615" s="358"/>
      <c r="AC1615" s="358"/>
      <c r="AD1615" s="358"/>
      <c r="AE1615" s="358"/>
      <c r="AF1615" s="358"/>
      <c r="AG1615" s="358"/>
    </row>
    <row r="1616" spans="1:33" ht="69">
      <c r="A1616" s="356"/>
      <c r="B1616" s="357"/>
      <c r="C1616" s="358"/>
      <c r="D1616" s="358"/>
      <c r="E1616" s="358"/>
      <c r="F1616" s="358"/>
      <c r="G1616" s="359"/>
      <c r="H1616" s="360"/>
      <c r="I1616" s="361"/>
      <c r="J1616" s="307"/>
      <c r="L1616" s="362"/>
      <c r="M1616" s="362"/>
      <c r="N1616" s="362"/>
      <c r="O1616" s="362"/>
      <c r="P1616" s="362"/>
      <c r="Q1616" s="362"/>
      <c r="R1616" s="362"/>
      <c r="S1616" s="362"/>
      <c r="T1616" s="362"/>
      <c r="V1616" s="358"/>
      <c r="W1616" s="283"/>
      <c r="X1616" s="363"/>
      <c r="Y1616" s="364"/>
      <c r="Z1616" s="358"/>
      <c r="AA1616" s="358"/>
      <c r="AB1616" s="358"/>
      <c r="AC1616" s="358"/>
      <c r="AD1616" s="358"/>
      <c r="AE1616" s="358"/>
      <c r="AF1616" s="358"/>
      <c r="AG1616" s="358"/>
    </row>
    <row r="1617" spans="1:33" ht="69">
      <c r="A1617" s="356"/>
      <c r="B1617" s="357"/>
      <c r="C1617" s="358"/>
      <c r="D1617" s="358"/>
      <c r="E1617" s="358"/>
      <c r="F1617" s="358"/>
      <c r="G1617" s="359"/>
      <c r="H1617" s="360"/>
      <c r="I1617" s="361"/>
      <c r="J1617" s="307"/>
      <c r="L1617" s="362"/>
      <c r="M1617" s="362"/>
      <c r="N1617" s="362"/>
      <c r="O1617" s="362"/>
      <c r="P1617" s="362"/>
      <c r="Q1617" s="362"/>
      <c r="R1617" s="362"/>
      <c r="S1617" s="362"/>
      <c r="T1617" s="362"/>
      <c r="V1617" s="358"/>
      <c r="W1617" s="283"/>
      <c r="X1617" s="363"/>
      <c r="Y1617" s="364"/>
      <c r="Z1617" s="358"/>
      <c r="AA1617" s="358"/>
      <c r="AB1617" s="358"/>
      <c r="AC1617" s="358"/>
      <c r="AD1617" s="358"/>
      <c r="AE1617" s="358"/>
      <c r="AF1617" s="358"/>
      <c r="AG1617" s="358"/>
    </row>
    <row r="1618" spans="1:33" ht="69">
      <c r="A1618" s="356"/>
      <c r="B1618" s="357"/>
      <c r="C1618" s="358"/>
      <c r="D1618" s="358"/>
      <c r="E1618" s="358"/>
      <c r="F1618" s="358"/>
      <c r="G1618" s="359"/>
      <c r="H1618" s="360"/>
      <c r="I1618" s="361"/>
      <c r="J1618" s="307"/>
      <c r="L1618" s="362"/>
      <c r="M1618" s="362"/>
      <c r="N1618" s="362"/>
      <c r="O1618" s="362"/>
      <c r="P1618" s="362"/>
      <c r="Q1618" s="362"/>
      <c r="R1618" s="362"/>
      <c r="S1618" s="362"/>
      <c r="T1618" s="362"/>
      <c r="V1618" s="358"/>
      <c r="W1618" s="283"/>
      <c r="X1618" s="363"/>
      <c r="Y1618" s="364"/>
      <c r="Z1618" s="358"/>
      <c r="AA1618" s="358"/>
      <c r="AB1618" s="358"/>
      <c r="AC1618" s="358"/>
      <c r="AD1618" s="358"/>
      <c r="AE1618" s="358"/>
      <c r="AF1618" s="358"/>
      <c r="AG1618" s="358"/>
    </row>
    <row r="1619" spans="1:33" ht="69">
      <c r="A1619" s="356"/>
      <c r="B1619" s="357"/>
      <c r="C1619" s="358"/>
      <c r="D1619" s="358"/>
      <c r="E1619" s="358"/>
      <c r="F1619" s="358"/>
      <c r="G1619" s="359"/>
      <c r="H1619" s="360"/>
      <c r="I1619" s="361"/>
      <c r="J1619" s="307"/>
      <c r="L1619" s="362"/>
      <c r="M1619" s="362"/>
      <c r="N1619" s="362"/>
      <c r="O1619" s="362"/>
      <c r="P1619" s="362"/>
      <c r="Q1619" s="362"/>
      <c r="R1619" s="362"/>
      <c r="S1619" s="362"/>
      <c r="T1619" s="362"/>
      <c r="V1619" s="358"/>
      <c r="W1619" s="283"/>
      <c r="X1619" s="363"/>
      <c r="Y1619" s="364"/>
      <c r="Z1619" s="358"/>
      <c r="AA1619" s="358"/>
      <c r="AB1619" s="358"/>
      <c r="AC1619" s="358"/>
      <c r="AD1619" s="358"/>
      <c r="AE1619" s="358"/>
      <c r="AF1619" s="358"/>
      <c r="AG1619" s="358"/>
    </row>
    <row r="1620" spans="1:33" ht="69">
      <c r="A1620" s="356"/>
      <c r="B1620" s="357"/>
      <c r="C1620" s="358"/>
      <c r="D1620" s="358"/>
      <c r="E1620" s="358"/>
      <c r="F1620" s="358"/>
      <c r="G1620" s="359"/>
      <c r="H1620" s="360"/>
      <c r="I1620" s="361"/>
      <c r="J1620" s="307"/>
      <c r="L1620" s="362"/>
      <c r="M1620" s="362"/>
      <c r="N1620" s="362"/>
      <c r="O1620" s="362"/>
      <c r="P1620" s="362"/>
      <c r="Q1620" s="362"/>
      <c r="R1620" s="362"/>
      <c r="S1620" s="362"/>
      <c r="T1620" s="362"/>
      <c r="V1620" s="358"/>
      <c r="W1620" s="283"/>
      <c r="X1620" s="363"/>
      <c r="Y1620" s="364"/>
      <c r="Z1620" s="358"/>
      <c r="AA1620" s="358"/>
      <c r="AB1620" s="358"/>
      <c r="AC1620" s="358"/>
      <c r="AD1620" s="358"/>
      <c r="AE1620" s="358"/>
      <c r="AF1620" s="358"/>
      <c r="AG1620" s="358"/>
    </row>
    <row r="1621" spans="1:33" ht="69">
      <c r="A1621" s="356"/>
      <c r="B1621" s="357"/>
      <c r="C1621" s="358"/>
      <c r="D1621" s="358"/>
      <c r="E1621" s="358"/>
      <c r="F1621" s="358"/>
      <c r="G1621" s="359"/>
      <c r="H1621" s="360"/>
      <c r="I1621" s="361"/>
      <c r="J1621" s="307"/>
      <c r="L1621" s="362"/>
      <c r="M1621" s="362"/>
      <c r="N1621" s="362"/>
      <c r="O1621" s="362"/>
      <c r="P1621" s="362"/>
      <c r="Q1621" s="362"/>
      <c r="R1621" s="362"/>
      <c r="S1621" s="362"/>
      <c r="T1621" s="362"/>
      <c r="V1621" s="358"/>
      <c r="W1621" s="283"/>
      <c r="X1621" s="363"/>
      <c r="Y1621" s="364"/>
      <c r="Z1621" s="358"/>
      <c r="AA1621" s="358"/>
      <c r="AB1621" s="358"/>
      <c r="AC1621" s="358"/>
      <c r="AD1621" s="358"/>
      <c r="AE1621" s="358"/>
      <c r="AF1621" s="358"/>
      <c r="AG1621" s="358"/>
    </row>
    <row r="1622" spans="1:33" ht="69">
      <c r="A1622" s="356"/>
      <c r="B1622" s="357"/>
      <c r="C1622" s="358"/>
      <c r="D1622" s="358"/>
      <c r="E1622" s="358"/>
      <c r="F1622" s="358"/>
      <c r="G1622" s="359"/>
      <c r="H1622" s="360"/>
      <c r="I1622" s="361"/>
      <c r="J1622" s="307"/>
      <c r="L1622" s="362"/>
      <c r="M1622" s="362"/>
      <c r="N1622" s="362"/>
      <c r="O1622" s="362"/>
      <c r="P1622" s="362"/>
      <c r="Q1622" s="362"/>
      <c r="R1622" s="362"/>
      <c r="S1622" s="362"/>
      <c r="T1622" s="362"/>
      <c r="V1622" s="358"/>
      <c r="W1622" s="283"/>
      <c r="X1622" s="363"/>
      <c r="Y1622" s="364"/>
      <c r="Z1622" s="358"/>
      <c r="AA1622" s="358"/>
      <c r="AB1622" s="358"/>
      <c r="AC1622" s="358"/>
      <c r="AD1622" s="358"/>
      <c r="AE1622" s="358"/>
      <c r="AF1622" s="358"/>
      <c r="AG1622" s="358"/>
    </row>
    <row r="1623" spans="1:33" ht="69">
      <c r="A1623" s="356"/>
      <c r="B1623" s="357"/>
      <c r="C1623" s="358"/>
      <c r="D1623" s="358"/>
      <c r="E1623" s="358"/>
      <c r="F1623" s="358"/>
      <c r="G1623" s="359"/>
      <c r="H1623" s="360"/>
      <c r="I1623" s="361"/>
      <c r="J1623" s="307"/>
      <c r="L1623" s="362"/>
      <c r="M1623" s="362"/>
      <c r="N1623" s="362"/>
      <c r="O1623" s="362"/>
      <c r="P1623" s="362"/>
      <c r="Q1623" s="362"/>
      <c r="R1623" s="362"/>
      <c r="S1623" s="362"/>
      <c r="T1623" s="362"/>
      <c r="V1623" s="358"/>
      <c r="W1623" s="283"/>
      <c r="X1623" s="363"/>
      <c r="Y1623" s="364"/>
      <c r="Z1623" s="358"/>
      <c r="AA1623" s="358"/>
      <c r="AB1623" s="358"/>
      <c r="AC1623" s="358"/>
      <c r="AD1623" s="358"/>
      <c r="AE1623" s="358"/>
      <c r="AF1623" s="358"/>
      <c r="AG1623" s="358"/>
    </row>
    <row r="1624" spans="1:33" ht="69">
      <c r="A1624" s="356"/>
      <c r="B1624" s="357"/>
      <c r="C1624" s="358"/>
      <c r="D1624" s="358"/>
      <c r="E1624" s="358"/>
      <c r="F1624" s="358"/>
      <c r="G1624" s="359"/>
      <c r="H1624" s="360"/>
      <c r="I1624" s="361"/>
      <c r="J1624" s="307"/>
      <c r="L1624" s="362"/>
      <c r="M1624" s="362"/>
      <c r="N1624" s="362"/>
      <c r="O1624" s="362"/>
      <c r="P1624" s="362"/>
      <c r="Q1624" s="362"/>
      <c r="R1624" s="362"/>
      <c r="S1624" s="362"/>
      <c r="T1624" s="362"/>
      <c r="V1624" s="358"/>
      <c r="W1624" s="283"/>
      <c r="X1624" s="363"/>
      <c r="Y1624" s="364"/>
      <c r="Z1624" s="358"/>
      <c r="AA1624" s="358"/>
      <c r="AB1624" s="358"/>
      <c r="AC1624" s="358"/>
      <c r="AD1624" s="358"/>
      <c r="AE1624" s="358"/>
      <c r="AF1624" s="358"/>
      <c r="AG1624" s="358"/>
    </row>
    <row r="1625" spans="1:33" ht="69">
      <c r="A1625" s="356"/>
      <c r="B1625" s="357"/>
      <c r="C1625" s="358"/>
      <c r="D1625" s="358"/>
      <c r="E1625" s="358"/>
      <c r="F1625" s="358"/>
      <c r="G1625" s="359"/>
      <c r="H1625" s="360"/>
      <c r="I1625" s="361"/>
      <c r="J1625" s="307"/>
      <c r="L1625" s="362"/>
      <c r="M1625" s="362"/>
      <c r="N1625" s="362"/>
      <c r="O1625" s="362"/>
      <c r="P1625" s="362"/>
      <c r="Q1625" s="362"/>
      <c r="R1625" s="362"/>
      <c r="S1625" s="362"/>
      <c r="T1625" s="362"/>
      <c r="V1625" s="358"/>
      <c r="W1625" s="283"/>
      <c r="X1625" s="363"/>
      <c r="Y1625" s="364"/>
      <c r="Z1625" s="358"/>
      <c r="AA1625" s="358"/>
      <c r="AB1625" s="358"/>
      <c r="AC1625" s="358"/>
      <c r="AD1625" s="358"/>
      <c r="AE1625" s="358"/>
      <c r="AF1625" s="358"/>
      <c r="AG1625" s="358"/>
    </row>
    <row r="1626" spans="1:33" ht="69">
      <c r="A1626" s="356"/>
      <c r="B1626" s="357"/>
      <c r="C1626" s="358"/>
      <c r="D1626" s="358"/>
      <c r="E1626" s="358"/>
      <c r="F1626" s="358"/>
      <c r="G1626" s="359"/>
      <c r="H1626" s="360"/>
      <c r="I1626" s="361"/>
      <c r="J1626" s="307"/>
      <c r="L1626" s="362"/>
      <c r="M1626" s="362"/>
      <c r="N1626" s="362"/>
      <c r="O1626" s="362"/>
      <c r="P1626" s="362"/>
      <c r="Q1626" s="362"/>
      <c r="R1626" s="362"/>
      <c r="S1626" s="362"/>
      <c r="T1626" s="362"/>
      <c r="V1626" s="358"/>
      <c r="W1626" s="283"/>
      <c r="X1626" s="363"/>
      <c r="Y1626" s="364"/>
      <c r="Z1626" s="358"/>
      <c r="AA1626" s="358"/>
      <c r="AB1626" s="358"/>
      <c r="AC1626" s="358"/>
      <c r="AD1626" s="358"/>
      <c r="AE1626" s="358"/>
      <c r="AF1626" s="358"/>
      <c r="AG1626" s="358"/>
    </row>
    <row r="1627" spans="1:33" ht="69">
      <c r="A1627" s="356"/>
      <c r="B1627" s="357"/>
      <c r="C1627" s="358"/>
      <c r="D1627" s="358"/>
      <c r="E1627" s="358"/>
      <c r="F1627" s="358"/>
      <c r="G1627" s="359"/>
      <c r="H1627" s="360"/>
      <c r="I1627" s="361"/>
      <c r="J1627" s="307"/>
      <c r="L1627" s="362"/>
      <c r="M1627" s="362"/>
      <c r="N1627" s="362"/>
      <c r="O1627" s="362"/>
      <c r="P1627" s="362"/>
      <c r="Q1627" s="362"/>
      <c r="R1627" s="362"/>
      <c r="S1627" s="362"/>
      <c r="T1627" s="362"/>
      <c r="V1627" s="358"/>
      <c r="W1627" s="283"/>
      <c r="X1627" s="363"/>
      <c r="Y1627" s="364"/>
      <c r="Z1627" s="358"/>
      <c r="AA1627" s="358"/>
      <c r="AB1627" s="358"/>
      <c r="AC1627" s="358"/>
      <c r="AD1627" s="358"/>
      <c r="AE1627" s="358"/>
      <c r="AF1627" s="358"/>
      <c r="AG1627" s="358"/>
    </row>
    <row r="1628" spans="1:33" ht="69">
      <c r="A1628" s="356"/>
      <c r="B1628" s="357"/>
      <c r="C1628" s="358"/>
      <c r="D1628" s="358"/>
      <c r="E1628" s="358"/>
      <c r="F1628" s="358"/>
      <c r="G1628" s="359"/>
      <c r="H1628" s="360"/>
      <c r="I1628" s="361"/>
      <c r="J1628" s="307"/>
      <c r="L1628" s="362"/>
      <c r="M1628" s="362"/>
      <c r="N1628" s="362"/>
      <c r="O1628" s="362"/>
      <c r="P1628" s="362"/>
      <c r="Q1628" s="362"/>
      <c r="R1628" s="362"/>
      <c r="S1628" s="362"/>
      <c r="T1628" s="362"/>
      <c r="V1628" s="358"/>
      <c r="W1628" s="283"/>
      <c r="X1628" s="363"/>
      <c r="Y1628" s="364"/>
      <c r="Z1628" s="358"/>
      <c r="AA1628" s="358"/>
      <c r="AB1628" s="358"/>
      <c r="AC1628" s="358"/>
      <c r="AD1628" s="358"/>
      <c r="AE1628" s="358"/>
      <c r="AF1628" s="358"/>
      <c r="AG1628" s="358"/>
    </row>
    <row r="1629" spans="1:33" ht="69">
      <c r="A1629" s="356"/>
      <c r="B1629" s="357"/>
      <c r="C1629" s="358"/>
      <c r="D1629" s="358"/>
      <c r="E1629" s="358"/>
      <c r="F1629" s="358"/>
      <c r="G1629" s="359"/>
      <c r="H1629" s="360"/>
      <c r="I1629" s="361"/>
      <c r="J1629" s="307"/>
      <c r="L1629" s="362"/>
      <c r="M1629" s="362"/>
      <c r="N1629" s="362"/>
      <c r="O1629" s="362"/>
      <c r="P1629" s="362"/>
      <c r="Q1629" s="362"/>
      <c r="R1629" s="362"/>
      <c r="S1629" s="362"/>
      <c r="T1629" s="362"/>
      <c r="V1629" s="358"/>
      <c r="W1629" s="283"/>
      <c r="X1629" s="363"/>
      <c r="Y1629" s="364"/>
      <c r="Z1629" s="358"/>
      <c r="AA1629" s="358"/>
      <c r="AB1629" s="358"/>
      <c r="AC1629" s="358"/>
      <c r="AD1629" s="358"/>
      <c r="AE1629" s="358"/>
      <c r="AF1629" s="358"/>
      <c r="AG1629" s="358"/>
    </row>
    <row r="1630" spans="1:33" ht="69">
      <c r="A1630" s="356"/>
      <c r="B1630" s="357"/>
      <c r="C1630" s="358"/>
      <c r="D1630" s="358"/>
      <c r="E1630" s="358"/>
      <c r="F1630" s="358"/>
      <c r="G1630" s="359"/>
      <c r="H1630" s="360"/>
      <c r="I1630" s="361"/>
      <c r="J1630" s="307"/>
      <c r="L1630" s="362"/>
      <c r="M1630" s="362"/>
      <c r="N1630" s="362"/>
      <c r="O1630" s="362"/>
      <c r="P1630" s="362"/>
      <c r="Q1630" s="362"/>
      <c r="R1630" s="362"/>
      <c r="S1630" s="362"/>
      <c r="T1630" s="362"/>
      <c r="V1630" s="358"/>
      <c r="W1630" s="283"/>
      <c r="X1630" s="363"/>
      <c r="Y1630" s="364"/>
      <c r="Z1630" s="358"/>
      <c r="AA1630" s="358"/>
      <c r="AB1630" s="358"/>
      <c r="AC1630" s="358"/>
      <c r="AD1630" s="358"/>
      <c r="AE1630" s="358"/>
      <c r="AF1630" s="358"/>
      <c r="AG1630" s="358"/>
    </row>
    <row r="1631" spans="1:33" ht="69">
      <c r="A1631" s="356"/>
      <c r="B1631" s="357"/>
      <c r="C1631" s="358"/>
      <c r="D1631" s="358"/>
      <c r="E1631" s="358"/>
      <c r="F1631" s="358"/>
      <c r="G1631" s="359"/>
      <c r="H1631" s="360"/>
      <c r="I1631" s="361"/>
      <c r="J1631" s="307"/>
      <c r="L1631" s="362"/>
      <c r="M1631" s="362"/>
      <c r="N1631" s="362"/>
      <c r="O1631" s="362"/>
      <c r="P1631" s="362"/>
      <c r="Q1631" s="362"/>
      <c r="R1631" s="362"/>
      <c r="S1631" s="362"/>
      <c r="T1631" s="362"/>
      <c r="V1631" s="358"/>
      <c r="W1631" s="283"/>
      <c r="X1631" s="363"/>
      <c r="Y1631" s="364"/>
      <c r="Z1631" s="358"/>
      <c r="AA1631" s="358"/>
      <c r="AB1631" s="358"/>
      <c r="AC1631" s="358"/>
      <c r="AD1631" s="358"/>
      <c r="AE1631" s="358"/>
      <c r="AF1631" s="358"/>
      <c r="AG1631" s="358"/>
    </row>
    <row r="1632" spans="1:33" ht="69">
      <c r="A1632" s="356"/>
      <c r="B1632" s="357"/>
      <c r="C1632" s="358"/>
      <c r="D1632" s="358"/>
      <c r="E1632" s="358"/>
      <c r="F1632" s="358"/>
      <c r="G1632" s="359"/>
      <c r="H1632" s="360"/>
      <c r="I1632" s="361"/>
      <c r="J1632" s="307"/>
      <c r="L1632" s="362"/>
      <c r="M1632" s="362"/>
      <c r="N1632" s="362"/>
      <c r="O1632" s="362"/>
      <c r="P1632" s="362"/>
      <c r="Q1632" s="362"/>
      <c r="R1632" s="362"/>
      <c r="S1632" s="362"/>
      <c r="T1632" s="362"/>
      <c r="V1632" s="358"/>
      <c r="W1632" s="283"/>
      <c r="X1632" s="363"/>
      <c r="Y1632" s="364"/>
      <c r="Z1632" s="358"/>
      <c r="AA1632" s="358"/>
      <c r="AB1632" s="358"/>
      <c r="AC1632" s="358"/>
      <c r="AD1632" s="358"/>
      <c r="AE1632" s="358"/>
      <c r="AF1632" s="358"/>
      <c r="AG1632" s="358"/>
    </row>
    <row r="1633" spans="1:33" ht="69">
      <c r="A1633" s="356"/>
      <c r="B1633" s="357"/>
      <c r="C1633" s="358"/>
      <c r="D1633" s="358"/>
      <c r="E1633" s="358"/>
      <c r="F1633" s="358"/>
      <c r="G1633" s="359"/>
      <c r="H1633" s="360"/>
      <c r="I1633" s="361"/>
      <c r="J1633" s="307"/>
      <c r="L1633" s="362"/>
      <c r="M1633" s="362"/>
      <c r="N1633" s="362"/>
      <c r="O1633" s="362"/>
      <c r="P1633" s="362"/>
      <c r="Q1633" s="362"/>
      <c r="R1633" s="362"/>
      <c r="S1633" s="362"/>
      <c r="T1633" s="362"/>
      <c r="V1633" s="358"/>
      <c r="W1633" s="283"/>
      <c r="X1633" s="363"/>
      <c r="Y1633" s="364"/>
      <c r="Z1633" s="358"/>
      <c r="AA1633" s="358"/>
      <c r="AB1633" s="358"/>
      <c r="AC1633" s="358"/>
      <c r="AD1633" s="358"/>
      <c r="AE1633" s="358"/>
      <c r="AF1633" s="358"/>
      <c r="AG1633" s="358"/>
    </row>
    <row r="1634" spans="1:33" ht="69">
      <c r="A1634" s="356"/>
      <c r="B1634" s="357"/>
      <c r="C1634" s="358"/>
      <c r="D1634" s="358"/>
      <c r="E1634" s="358"/>
      <c r="F1634" s="358"/>
      <c r="G1634" s="359"/>
      <c r="H1634" s="360"/>
      <c r="I1634" s="361"/>
      <c r="J1634" s="307"/>
      <c r="L1634" s="362"/>
      <c r="M1634" s="362"/>
      <c r="N1634" s="362"/>
      <c r="O1634" s="362"/>
      <c r="P1634" s="362"/>
      <c r="Q1634" s="362"/>
      <c r="R1634" s="362"/>
      <c r="S1634" s="362"/>
      <c r="T1634" s="362"/>
      <c r="V1634" s="358"/>
      <c r="W1634" s="283"/>
      <c r="X1634" s="363"/>
      <c r="Y1634" s="364"/>
      <c r="Z1634" s="358"/>
      <c r="AA1634" s="358"/>
      <c r="AB1634" s="358"/>
      <c r="AC1634" s="358"/>
      <c r="AD1634" s="358"/>
      <c r="AE1634" s="358"/>
      <c r="AF1634" s="358"/>
      <c r="AG1634" s="358"/>
    </row>
    <row r="1635" spans="1:33" ht="69">
      <c r="A1635" s="356"/>
      <c r="B1635" s="357"/>
      <c r="C1635" s="358"/>
      <c r="D1635" s="358"/>
      <c r="E1635" s="358"/>
      <c r="F1635" s="358"/>
      <c r="G1635" s="359"/>
      <c r="H1635" s="360"/>
      <c r="I1635" s="361"/>
      <c r="J1635" s="307"/>
      <c r="L1635" s="362"/>
      <c r="M1635" s="362"/>
      <c r="N1635" s="362"/>
      <c r="O1635" s="362"/>
      <c r="P1635" s="362"/>
      <c r="Q1635" s="362"/>
      <c r="R1635" s="362"/>
      <c r="S1635" s="362"/>
      <c r="T1635" s="362"/>
      <c r="V1635" s="358"/>
      <c r="W1635" s="283"/>
      <c r="X1635" s="363"/>
      <c r="Y1635" s="364"/>
      <c r="Z1635" s="358"/>
      <c r="AA1635" s="358"/>
      <c r="AB1635" s="358"/>
      <c r="AC1635" s="358"/>
      <c r="AD1635" s="358"/>
      <c r="AE1635" s="358"/>
      <c r="AF1635" s="358"/>
      <c r="AG1635" s="358"/>
    </row>
    <row r="1636" spans="1:33" ht="69">
      <c r="A1636" s="356"/>
      <c r="B1636" s="357"/>
      <c r="C1636" s="358"/>
      <c r="D1636" s="358"/>
      <c r="E1636" s="358"/>
      <c r="F1636" s="358"/>
      <c r="G1636" s="359"/>
      <c r="H1636" s="360"/>
      <c r="I1636" s="361"/>
      <c r="J1636" s="307"/>
      <c r="L1636" s="362"/>
      <c r="M1636" s="362"/>
      <c r="N1636" s="362"/>
      <c r="O1636" s="362"/>
      <c r="P1636" s="362"/>
      <c r="Q1636" s="362"/>
      <c r="R1636" s="362"/>
      <c r="S1636" s="362"/>
      <c r="T1636" s="362"/>
      <c r="V1636" s="358"/>
      <c r="W1636" s="283"/>
      <c r="X1636" s="363"/>
      <c r="Y1636" s="364"/>
      <c r="Z1636" s="358"/>
      <c r="AA1636" s="358"/>
      <c r="AB1636" s="358"/>
      <c r="AC1636" s="358"/>
      <c r="AD1636" s="358"/>
      <c r="AE1636" s="358"/>
      <c r="AF1636" s="358"/>
      <c r="AG1636" s="358"/>
    </row>
    <row r="1637" spans="1:33" ht="69">
      <c r="A1637" s="356"/>
      <c r="B1637" s="357"/>
      <c r="C1637" s="358"/>
      <c r="D1637" s="358"/>
      <c r="E1637" s="358"/>
      <c r="F1637" s="358"/>
      <c r="G1637" s="359"/>
      <c r="H1637" s="360"/>
      <c r="I1637" s="361"/>
      <c r="J1637" s="307"/>
      <c r="L1637" s="362"/>
      <c r="M1637" s="362"/>
      <c r="N1637" s="362"/>
      <c r="O1637" s="362"/>
      <c r="P1637" s="362"/>
      <c r="Q1637" s="362"/>
      <c r="R1637" s="362"/>
      <c r="S1637" s="362"/>
      <c r="T1637" s="362"/>
      <c r="V1637" s="358"/>
      <c r="W1637" s="283"/>
      <c r="X1637" s="363"/>
      <c r="Y1637" s="364"/>
      <c r="Z1637" s="358"/>
      <c r="AA1637" s="358"/>
      <c r="AB1637" s="358"/>
      <c r="AC1637" s="358"/>
      <c r="AD1637" s="358"/>
      <c r="AE1637" s="358"/>
      <c r="AF1637" s="358"/>
      <c r="AG1637" s="358"/>
    </row>
    <row r="1638" spans="1:33" ht="69">
      <c r="A1638" s="356"/>
      <c r="B1638" s="357"/>
      <c r="C1638" s="358"/>
      <c r="D1638" s="358"/>
      <c r="E1638" s="358"/>
      <c r="F1638" s="358"/>
      <c r="G1638" s="359"/>
      <c r="H1638" s="360"/>
      <c r="I1638" s="361"/>
      <c r="J1638" s="307"/>
      <c r="L1638" s="362"/>
      <c r="M1638" s="362"/>
      <c r="N1638" s="362"/>
      <c r="O1638" s="362"/>
      <c r="P1638" s="362"/>
      <c r="Q1638" s="362"/>
      <c r="R1638" s="362"/>
      <c r="S1638" s="362"/>
      <c r="T1638" s="362"/>
      <c r="V1638" s="358"/>
      <c r="W1638" s="283"/>
      <c r="X1638" s="363"/>
      <c r="Y1638" s="364"/>
      <c r="Z1638" s="358"/>
      <c r="AA1638" s="358"/>
      <c r="AB1638" s="358"/>
      <c r="AC1638" s="358"/>
      <c r="AD1638" s="358"/>
      <c r="AE1638" s="358"/>
      <c r="AF1638" s="358"/>
      <c r="AG1638" s="358"/>
    </row>
    <row r="1639" spans="1:33" ht="69">
      <c r="A1639" s="356"/>
      <c r="B1639" s="357"/>
      <c r="C1639" s="358"/>
      <c r="D1639" s="358"/>
      <c r="E1639" s="358"/>
      <c r="F1639" s="358"/>
      <c r="G1639" s="359"/>
      <c r="H1639" s="360"/>
      <c r="I1639" s="361"/>
      <c r="J1639" s="307"/>
      <c r="L1639" s="362"/>
      <c r="M1639" s="362"/>
      <c r="N1639" s="362"/>
      <c r="O1639" s="362"/>
      <c r="P1639" s="362"/>
      <c r="Q1639" s="362"/>
      <c r="R1639" s="362"/>
      <c r="S1639" s="362"/>
      <c r="T1639" s="362"/>
      <c r="V1639" s="358"/>
      <c r="W1639" s="283"/>
      <c r="X1639" s="363"/>
      <c r="Y1639" s="364"/>
      <c r="Z1639" s="358"/>
      <c r="AA1639" s="358"/>
      <c r="AB1639" s="358"/>
      <c r="AC1639" s="358"/>
      <c r="AD1639" s="358"/>
      <c r="AE1639" s="358"/>
      <c r="AF1639" s="358"/>
      <c r="AG1639" s="358"/>
    </row>
    <row r="1640" spans="1:33" ht="69">
      <c r="A1640" s="356"/>
      <c r="B1640" s="357"/>
      <c r="C1640" s="358"/>
      <c r="D1640" s="358"/>
      <c r="E1640" s="358"/>
      <c r="F1640" s="358"/>
      <c r="G1640" s="359"/>
      <c r="H1640" s="360"/>
      <c r="I1640" s="361"/>
      <c r="J1640" s="307"/>
      <c r="L1640" s="362"/>
      <c r="M1640" s="362"/>
      <c r="N1640" s="362"/>
      <c r="O1640" s="362"/>
      <c r="P1640" s="362"/>
      <c r="Q1640" s="362"/>
      <c r="R1640" s="362"/>
      <c r="S1640" s="362"/>
      <c r="T1640" s="362"/>
      <c r="V1640" s="358"/>
      <c r="W1640" s="283"/>
      <c r="X1640" s="363"/>
      <c r="Y1640" s="364"/>
      <c r="Z1640" s="358"/>
      <c r="AA1640" s="358"/>
      <c r="AB1640" s="358"/>
      <c r="AC1640" s="358"/>
      <c r="AD1640" s="358"/>
      <c r="AE1640" s="358"/>
      <c r="AF1640" s="358"/>
      <c r="AG1640" s="358"/>
    </row>
    <row r="1641" spans="1:33" ht="69">
      <c r="A1641" s="356"/>
      <c r="B1641" s="357"/>
      <c r="C1641" s="358"/>
      <c r="D1641" s="358"/>
      <c r="E1641" s="358"/>
      <c r="F1641" s="358"/>
      <c r="G1641" s="359"/>
      <c r="H1641" s="360"/>
      <c r="I1641" s="361"/>
      <c r="J1641" s="307"/>
      <c r="L1641" s="362"/>
      <c r="M1641" s="362"/>
      <c r="N1641" s="362"/>
      <c r="O1641" s="362"/>
      <c r="P1641" s="362"/>
      <c r="Q1641" s="362"/>
      <c r="R1641" s="362"/>
      <c r="S1641" s="362"/>
      <c r="T1641" s="362"/>
      <c r="V1641" s="358"/>
      <c r="W1641" s="283"/>
      <c r="X1641" s="363"/>
      <c r="Y1641" s="364"/>
      <c r="Z1641" s="358"/>
      <c r="AA1641" s="358"/>
      <c r="AB1641" s="358"/>
      <c r="AC1641" s="358"/>
      <c r="AD1641" s="358"/>
      <c r="AE1641" s="358"/>
      <c r="AF1641" s="358"/>
      <c r="AG1641" s="358"/>
    </row>
    <row r="1642" spans="1:33" ht="69">
      <c r="A1642" s="356"/>
      <c r="B1642" s="357"/>
      <c r="C1642" s="358"/>
      <c r="D1642" s="358"/>
      <c r="E1642" s="358"/>
      <c r="F1642" s="358"/>
      <c r="G1642" s="359"/>
      <c r="H1642" s="360"/>
      <c r="I1642" s="361"/>
      <c r="J1642" s="307"/>
      <c r="L1642" s="362"/>
      <c r="M1642" s="362"/>
      <c r="N1642" s="362"/>
      <c r="O1642" s="362"/>
      <c r="P1642" s="362"/>
      <c r="Q1642" s="362"/>
      <c r="R1642" s="362"/>
      <c r="S1642" s="362"/>
      <c r="T1642" s="362"/>
      <c r="V1642" s="358"/>
      <c r="W1642" s="283"/>
      <c r="X1642" s="363"/>
      <c r="Y1642" s="364"/>
      <c r="Z1642" s="358"/>
      <c r="AA1642" s="358"/>
      <c r="AB1642" s="358"/>
      <c r="AC1642" s="358"/>
      <c r="AD1642" s="358"/>
      <c r="AE1642" s="358"/>
      <c r="AF1642" s="358"/>
      <c r="AG1642" s="358"/>
    </row>
    <row r="1643" spans="1:33" ht="69">
      <c r="A1643" s="356"/>
      <c r="B1643" s="357"/>
      <c r="C1643" s="358"/>
      <c r="D1643" s="358"/>
      <c r="E1643" s="358"/>
      <c r="F1643" s="358"/>
      <c r="G1643" s="359"/>
      <c r="H1643" s="360"/>
      <c r="I1643" s="361"/>
      <c r="J1643" s="307"/>
      <c r="L1643" s="362"/>
      <c r="M1643" s="362"/>
      <c r="N1643" s="362"/>
      <c r="O1643" s="362"/>
      <c r="P1643" s="362"/>
      <c r="Q1643" s="362"/>
      <c r="R1643" s="362"/>
      <c r="S1643" s="362"/>
      <c r="T1643" s="362"/>
      <c r="V1643" s="358"/>
      <c r="W1643" s="283"/>
      <c r="X1643" s="363"/>
      <c r="Y1643" s="364"/>
      <c r="Z1643" s="358"/>
      <c r="AA1643" s="358"/>
      <c r="AB1643" s="358"/>
      <c r="AC1643" s="358"/>
      <c r="AD1643" s="358"/>
      <c r="AE1643" s="358"/>
      <c r="AF1643" s="358"/>
      <c r="AG1643" s="358"/>
    </row>
    <row r="1644" spans="1:33" ht="69">
      <c r="A1644" s="356"/>
      <c r="B1644" s="357"/>
      <c r="C1644" s="358"/>
      <c r="D1644" s="358"/>
      <c r="E1644" s="358"/>
      <c r="F1644" s="358"/>
      <c r="G1644" s="359"/>
      <c r="H1644" s="360"/>
      <c r="I1644" s="361"/>
      <c r="J1644" s="307"/>
      <c r="L1644" s="362"/>
      <c r="M1644" s="362"/>
      <c r="N1644" s="362"/>
      <c r="O1644" s="362"/>
      <c r="P1644" s="362"/>
      <c r="Q1644" s="362"/>
      <c r="R1644" s="362"/>
      <c r="S1644" s="362"/>
      <c r="T1644" s="362"/>
      <c r="V1644" s="358"/>
      <c r="W1644" s="283"/>
      <c r="X1644" s="363"/>
      <c r="Y1644" s="364"/>
      <c r="Z1644" s="358"/>
      <c r="AA1644" s="358"/>
      <c r="AB1644" s="358"/>
      <c r="AC1644" s="358"/>
      <c r="AD1644" s="358"/>
      <c r="AE1644" s="358"/>
      <c r="AF1644" s="358"/>
      <c r="AG1644" s="358"/>
    </row>
    <row r="1645" spans="1:33" ht="69">
      <c r="A1645" s="356"/>
      <c r="B1645" s="357"/>
      <c r="C1645" s="358"/>
      <c r="D1645" s="358"/>
      <c r="E1645" s="358"/>
      <c r="F1645" s="358"/>
      <c r="G1645" s="359"/>
      <c r="H1645" s="360"/>
      <c r="I1645" s="361"/>
      <c r="J1645" s="307"/>
      <c r="L1645" s="362"/>
      <c r="M1645" s="362"/>
      <c r="N1645" s="362"/>
      <c r="O1645" s="362"/>
      <c r="P1645" s="362"/>
      <c r="Q1645" s="362"/>
      <c r="R1645" s="362"/>
      <c r="S1645" s="362"/>
      <c r="T1645" s="362"/>
      <c r="V1645" s="358"/>
      <c r="W1645" s="283"/>
      <c r="X1645" s="363"/>
      <c r="Y1645" s="364"/>
      <c r="Z1645" s="358"/>
      <c r="AA1645" s="358"/>
      <c r="AB1645" s="358"/>
      <c r="AC1645" s="358"/>
      <c r="AD1645" s="358"/>
      <c r="AE1645" s="358"/>
      <c r="AF1645" s="358"/>
      <c r="AG1645" s="358"/>
    </row>
    <row r="1646" spans="1:33" ht="69">
      <c r="A1646" s="356"/>
      <c r="B1646" s="357"/>
      <c r="C1646" s="358"/>
      <c r="D1646" s="358"/>
      <c r="E1646" s="358"/>
      <c r="F1646" s="358"/>
      <c r="G1646" s="359"/>
      <c r="H1646" s="360"/>
      <c r="I1646" s="361"/>
      <c r="J1646" s="307"/>
      <c r="L1646" s="362"/>
      <c r="M1646" s="362"/>
      <c r="N1646" s="362"/>
      <c r="O1646" s="362"/>
      <c r="P1646" s="362"/>
      <c r="Q1646" s="362"/>
      <c r="R1646" s="362"/>
      <c r="S1646" s="362"/>
      <c r="T1646" s="362"/>
      <c r="V1646" s="358"/>
      <c r="W1646" s="283"/>
      <c r="X1646" s="363"/>
      <c r="Y1646" s="364"/>
      <c r="Z1646" s="358"/>
      <c r="AA1646" s="358"/>
      <c r="AB1646" s="358"/>
      <c r="AC1646" s="358"/>
      <c r="AD1646" s="358"/>
      <c r="AE1646" s="358"/>
      <c r="AF1646" s="358"/>
      <c r="AG1646" s="358"/>
    </row>
    <row r="1647" spans="1:33" ht="69">
      <c r="A1647" s="356"/>
      <c r="B1647" s="357"/>
      <c r="C1647" s="358"/>
      <c r="D1647" s="358"/>
      <c r="E1647" s="358"/>
      <c r="F1647" s="358"/>
      <c r="G1647" s="359"/>
      <c r="H1647" s="360"/>
      <c r="I1647" s="361"/>
      <c r="J1647" s="307"/>
      <c r="L1647" s="362"/>
      <c r="M1647" s="362"/>
      <c r="N1647" s="362"/>
      <c r="O1647" s="362"/>
      <c r="P1647" s="362"/>
      <c r="Q1647" s="362"/>
      <c r="R1647" s="362"/>
      <c r="S1647" s="362"/>
      <c r="T1647" s="362"/>
      <c r="V1647" s="358"/>
      <c r="W1647" s="283"/>
      <c r="X1647" s="363"/>
      <c r="Y1647" s="364"/>
      <c r="Z1647" s="358"/>
      <c r="AA1647" s="358"/>
      <c r="AB1647" s="358"/>
      <c r="AC1647" s="358"/>
      <c r="AD1647" s="358"/>
      <c r="AE1647" s="358"/>
      <c r="AF1647" s="358"/>
      <c r="AG1647" s="358"/>
    </row>
    <row r="1648" spans="1:33" ht="69">
      <c r="A1648" s="356"/>
      <c r="B1648" s="357"/>
      <c r="C1648" s="358"/>
      <c r="D1648" s="358"/>
      <c r="E1648" s="358"/>
      <c r="F1648" s="358"/>
      <c r="G1648" s="359"/>
      <c r="H1648" s="360"/>
      <c r="I1648" s="361"/>
      <c r="J1648" s="307"/>
      <c r="L1648" s="362"/>
      <c r="M1648" s="362"/>
      <c r="N1648" s="362"/>
      <c r="O1648" s="362"/>
      <c r="P1648" s="362"/>
      <c r="Q1648" s="362"/>
      <c r="R1648" s="362"/>
      <c r="S1648" s="362"/>
      <c r="T1648" s="362"/>
      <c r="V1648" s="358"/>
      <c r="W1648" s="283"/>
      <c r="X1648" s="363"/>
      <c r="Y1648" s="364"/>
      <c r="Z1648" s="358"/>
      <c r="AA1648" s="358"/>
      <c r="AB1648" s="358"/>
      <c r="AC1648" s="358"/>
      <c r="AD1648" s="358"/>
      <c r="AE1648" s="358"/>
      <c r="AF1648" s="358"/>
      <c r="AG1648" s="358"/>
    </row>
    <row r="1649" spans="1:33" ht="69">
      <c r="A1649" s="356"/>
      <c r="B1649" s="357"/>
      <c r="C1649" s="358"/>
      <c r="D1649" s="358"/>
      <c r="E1649" s="358"/>
      <c r="F1649" s="358"/>
      <c r="G1649" s="359"/>
      <c r="H1649" s="360"/>
      <c r="I1649" s="361"/>
      <c r="J1649" s="307"/>
      <c r="L1649" s="362"/>
      <c r="M1649" s="362"/>
      <c r="N1649" s="362"/>
      <c r="O1649" s="362"/>
      <c r="P1649" s="362"/>
      <c r="Q1649" s="362"/>
      <c r="R1649" s="362"/>
      <c r="S1649" s="362"/>
      <c r="T1649" s="362"/>
      <c r="V1649" s="358"/>
      <c r="W1649" s="283"/>
      <c r="X1649" s="363"/>
      <c r="Y1649" s="364"/>
      <c r="Z1649" s="358"/>
      <c r="AA1649" s="358"/>
      <c r="AB1649" s="358"/>
      <c r="AC1649" s="358"/>
      <c r="AD1649" s="358"/>
      <c r="AE1649" s="358"/>
      <c r="AF1649" s="358"/>
      <c r="AG1649" s="358"/>
    </row>
    <row r="1650" spans="1:33" ht="69">
      <c r="A1650" s="356"/>
      <c r="B1650" s="357"/>
      <c r="C1650" s="358"/>
      <c r="D1650" s="358"/>
      <c r="E1650" s="358"/>
      <c r="F1650" s="358"/>
      <c r="G1650" s="359"/>
      <c r="H1650" s="360"/>
      <c r="I1650" s="361"/>
      <c r="J1650" s="307"/>
      <c r="L1650" s="362"/>
      <c r="M1650" s="362"/>
      <c r="N1650" s="362"/>
      <c r="O1650" s="362"/>
      <c r="P1650" s="362"/>
      <c r="Q1650" s="362"/>
      <c r="R1650" s="362"/>
      <c r="S1650" s="362"/>
      <c r="T1650" s="362"/>
      <c r="V1650" s="358"/>
      <c r="W1650" s="283"/>
      <c r="X1650" s="363"/>
      <c r="Y1650" s="364"/>
      <c r="Z1650" s="358"/>
      <c r="AA1650" s="358"/>
      <c r="AB1650" s="358"/>
      <c r="AC1650" s="358"/>
      <c r="AD1650" s="358"/>
      <c r="AE1650" s="358"/>
      <c r="AF1650" s="358"/>
      <c r="AG1650" s="358"/>
    </row>
    <row r="1651" spans="1:33" ht="69">
      <c r="A1651" s="356"/>
      <c r="B1651" s="357"/>
      <c r="C1651" s="358"/>
      <c r="D1651" s="358"/>
      <c r="E1651" s="358"/>
      <c r="F1651" s="358"/>
      <c r="G1651" s="359"/>
      <c r="H1651" s="360"/>
      <c r="I1651" s="361"/>
      <c r="J1651" s="307"/>
      <c r="L1651" s="362"/>
      <c r="M1651" s="362"/>
      <c r="N1651" s="362"/>
      <c r="O1651" s="362"/>
      <c r="P1651" s="362"/>
      <c r="Q1651" s="362"/>
      <c r="R1651" s="362"/>
      <c r="S1651" s="362"/>
      <c r="T1651" s="362"/>
      <c r="V1651" s="358"/>
      <c r="W1651" s="283"/>
      <c r="X1651" s="363"/>
      <c r="Y1651" s="364"/>
      <c r="Z1651" s="358"/>
      <c r="AA1651" s="358"/>
      <c r="AB1651" s="358"/>
      <c r="AC1651" s="358"/>
      <c r="AD1651" s="358"/>
      <c r="AE1651" s="358"/>
      <c r="AF1651" s="358"/>
      <c r="AG1651" s="358"/>
    </row>
    <row r="1652" spans="1:33" ht="69">
      <c r="A1652" s="356"/>
      <c r="B1652" s="357"/>
      <c r="C1652" s="358"/>
      <c r="D1652" s="358"/>
      <c r="E1652" s="358"/>
      <c r="F1652" s="358"/>
      <c r="G1652" s="359"/>
      <c r="H1652" s="360"/>
      <c r="I1652" s="361"/>
      <c r="J1652" s="307"/>
      <c r="L1652" s="362"/>
      <c r="M1652" s="362"/>
      <c r="N1652" s="362"/>
      <c r="O1652" s="362"/>
      <c r="P1652" s="362"/>
      <c r="Q1652" s="362"/>
      <c r="R1652" s="362"/>
      <c r="S1652" s="362"/>
      <c r="T1652" s="362"/>
      <c r="V1652" s="358"/>
      <c r="W1652" s="283"/>
      <c r="X1652" s="363"/>
      <c r="Y1652" s="364"/>
      <c r="Z1652" s="358"/>
      <c r="AA1652" s="358"/>
      <c r="AB1652" s="358"/>
      <c r="AC1652" s="358"/>
      <c r="AD1652" s="358"/>
      <c r="AE1652" s="358"/>
      <c r="AF1652" s="358"/>
      <c r="AG1652" s="358"/>
    </row>
    <row r="1653" spans="1:33" ht="69">
      <c r="A1653" s="356"/>
      <c r="B1653" s="357"/>
      <c r="C1653" s="358"/>
      <c r="D1653" s="358"/>
      <c r="E1653" s="358"/>
      <c r="F1653" s="358"/>
      <c r="G1653" s="359"/>
      <c r="H1653" s="360"/>
      <c r="I1653" s="361"/>
      <c r="J1653" s="307"/>
      <c r="L1653" s="362"/>
      <c r="M1653" s="362"/>
      <c r="N1653" s="362"/>
      <c r="O1653" s="362"/>
      <c r="P1653" s="362"/>
      <c r="Q1653" s="362"/>
      <c r="R1653" s="362"/>
      <c r="S1653" s="362"/>
      <c r="T1653" s="362"/>
      <c r="V1653" s="358"/>
      <c r="W1653" s="283"/>
      <c r="X1653" s="363"/>
      <c r="Y1653" s="364"/>
      <c r="Z1653" s="358"/>
      <c r="AA1653" s="358"/>
      <c r="AB1653" s="358"/>
      <c r="AC1653" s="358"/>
      <c r="AD1653" s="358"/>
      <c r="AE1653" s="358"/>
      <c r="AF1653" s="358"/>
      <c r="AG1653" s="358"/>
    </row>
    <row r="1654" spans="1:33" ht="69">
      <c r="A1654" s="356"/>
      <c r="B1654" s="357"/>
      <c r="C1654" s="358"/>
      <c r="D1654" s="358"/>
      <c r="E1654" s="358"/>
      <c r="F1654" s="358"/>
      <c r="G1654" s="359"/>
      <c r="H1654" s="360"/>
      <c r="I1654" s="361"/>
      <c r="J1654" s="307"/>
      <c r="L1654" s="362"/>
      <c r="M1654" s="362"/>
      <c r="N1654" s="362"/>
      <c r="O1654" s="362"/>
      <c r="P1654" s="362"/>
      <c r="Q1654" s="362"/>
      <c r="R1654" s="362"/>
      <c r="S1654" s="362"/>
      <c r="T1654" s="362"/>
      <c r="V1654" s="358"/>
      <c r="W1654" s="283"/>
      <c r="X1654" s="363"/>
      <c r="Y1654" s="364"/>
      <c r="Z1654" s="358"/>
      <c r="AA1654" s="358"/>
      <c r="AB1654" s="358"/>
      <c r="AC1654" s="358"/>
      <c r="AD1654" s="358"/>
      <c r="AE1654" s="358"/>
      <c r="AF1654" s="358"/>
      <c r="AG1654" s="358"/>
    </row>
    <row r="1655" spans="1:33" ht="69">
      <c r="A1655" s="356"/>
      <c r="B1655" s="357"/>
      <c r="C1655" s="358"/>
      <c r="D1655" s="358"/>
      <c r="E1655" s="358"/>
      <c r="F1655" s="358"/>
      <c r="G1655" s="359"/>
      <c r="H1655" s="360"/>
      <c r="I1655" s="361"/>
      <c r="J1655" s="307"/>
      <c r="L1655" s="362"/>
      <c r="M1655" s="362"/>
      <c r="N1655" s="362"/>
      <c r="O1655" s="362"/>
      <c r="P1655" s="362"/>
      <c r="Q1655" s="362"/>
      <c r="R1655" s="362"/>
      <c r="S1655" s="362"/>
      <c r="T1655" s="362"/>
      <c r="V1655" s="358"/>
      <c r="W1655" s="283"/>
      <c r="X1655" s="363"/>
      <c r="Y1655" s="364"/>
      <c r="Z1655" s="358"/>
      <c r="AA1655" s="358"/>
      <c r="AB1655" s="358"/>
      <c r="AC1655" s="358"/>
      <c r="AD1655" s="358"/>
      <c r="AE1655" s="358"/>
      <c r="AF1655" s="358"/>
      <c r="AG1655" s="358"/>
    </row>
    <row r="1656" spans="1:33" ht="69">
      <c r="A1656" s="356"/>
      <c r="B1656" s="357"/>
      <c r="C1656" s="358"/>
      <c r="D1656" s="358"/>
      <c r="E1656" s="358"/>
      <c r="F1656" s="358"/>
      <c r="G1656" s="359"/>
      <c r="H1656" s="360"/>
      <c r="I1656" s="361"/>
      <c r="J1656" s="307"/>
      <c r="L1656" s="362"/>
      <c r="M1656" s="362"/>
      <c r="N1656" s="362"/>
      <c r="O1656" s="362"/>
      <c r="P1656" s="362"/>
      <c r="Q1656" s="362"/>
      <c r="R1656" s="362"/>
      <c r="S1656" s="362"/>
      <c r="T1656" s="362"/>
      <c r="V1656" s="358"/>
      <c r="W1656" s="283"/>
      <c r="X1656" s="363"/>
      <c r="Y1656" s="364"/>
      <c r="Z1656" s="358"/>
      <c r="AA1656" s="358"/>
      <c r="AB1656" s="358"/>
      <c r="AC1656" s="358"/>
      <c r="AD1656" s="358"/>
      <c r="AE1656" s="358"/>
      <c r="AF1656" s="358"/>
      <c r="AG1656" s="358"/>
    </row>
    <row r="1657" spans="1:33" ht="69">
      <c r="A1657" s="356"/>
      <c r="B1657" s="357"/>
      <c r="C1657" s="358"/>
      <c r="D1657" s="358"/>
      <c r="E1657" s="358"/>
      <c r="F1657" s="358"/>
      <c r="G1657" s="359"/>
      <c r="H1657" s="360"/>
      <c r="I1657" s="361"/>
      <c r="J1657" s="307"/>
      <c r="L1657" s="362"/>
      <c r="M1657" s="362"/>
      <c r="N1657" s="362"/>
      <c r="O1657" s="362"/>
      <c r="P1657" s="362"/>
      <c r="Q1657" s="362"/>
      <c r="R1657" s="362"/>
      <c r="S1657" s="362"/>
      <c r="T1657" s="362"/>
      <c r="V1657" s="358"/>
      <c r="W1657" s="283"/>
      <c r="X1657" s="363"/>
      <c r="Y1657" s="364"/>
      <c r="Z1657" s="358"/>
      <c r="AA1657" s="358"/>
      <c r="AB1657" s="358"/>
      <c r="AC1657" s="358"/>
      <c r="AD1657" s="358"/>
      <c r="AE1657" s="358"/>
      <c r="AF1657" s="358"/>
      <c r="AG1657" s="358"/>
    </row>
    <row r="1658" spans="1:33" ht="69">
      <c r="A1658" s="356"/>
      <c r="B1658" s="357"/>
      <c r="C1658" s="358"/>
      <c r="D1658" s="358"/>
      <c r="E1658" s="358"/>
      <c r="F1658" s="358"/>
      <c r="G1658" s="359"/>
      <c r="H1658" s="360"/>
      <c r="I1658" s="361"/>
      <c r="J1658" s="307"/>
      <c r="L1658" s="362"/>
      <c r="M1658" s="362"/>
      <c r="N1658" s="362"/>
      <c r="O1658" s="362"/>
      <c r="P1658" s="362"/>
      <c r="Q1658" s="362"/>
      <c r="R1658" s="362"/>
      <c r="S1658" s="362"/>
      <c r="T1658" s="362"/>
      <c r="V1658" s="358"/>
      <c r="W1658" s="283"/>
      <c r="X1658" s="363"/>
      <c r="Y1658" s="364"/>
      <c r="Z1658" s="358"/>
      <c r="AA1658" s="358"/>
      <c r="AB1658" s="358"/>
      <c r="AC1658" s="358"/>
      <c r="AD1658" s="358"/>
      <c r="AE1658" s="358"/>
      <c r="AF1658" s="358"/>
      <c r="AG1658" s="358"/>
    </row>
    <row r="1659" spans="1:33" ht="69">
      <c r="A1659" s="356"/>
      <c r="B1659" s="357"/>
      <c r="C1659" s="358"/>
      <c r="D1659" s="358"/>
      <c r="E1659" s="358"/>
      <c r="F1659" s="358"/>
      <c r="G1659" s="359"/>
      <c r="H1659" s="360"/>
      <c r="I1659" s="361"/>
      <c r="J1659" s="307"/>
      <c r="L1659" s="362"/>
      <c r="M1659" s="362"/>
      <c r="N1659" s="362"/>
      <c r="O1659" s="362"/>
      <c r="P1659" s="362"/>
      <c r="Q1659" s="362"/>
      <c r="R1659" s="362"/>
      <c r="S1659" s="362"/>
      <c r="T1659" s="362"/>
      <c r="V1659" s="358"/>
      <c r="W1659" s="283"/>
      <c r="X1659" s="363"/>
      <c r="Y1659" s="364"/>
      <c r="Z1659" s="358"/>
      <c r="AA1659" s="358"/>
      <c r="AB1659" s="358"/>
      <c r="AC1659" s="358"/>
      <c r="AD1659" s="358"/>
      <c r="AE1659" s="358"/>
      <c r="AF1659" s="358"/>
      <c r="AG1659" s="358"/>
    </row>
    <row r="1660" spans="1:33" ht="69">
      <c r="A1660" s="356"/>
      <c r="B1660" s="357"/>
      <c r="C1660" s="358"/>
      <c r="D1660" s="358"/>
      <c r="E1660" s="358"/>
      <c r="F1660" s="358"/>
      <c r="G1660" s="359"/>
      <c r="H1660" s="360"/>
      <c r="I1660" s="361"/>
      <c r="J1660" s="307"/>
      <c r="L1660" s="362"/>
      <c r="M1660" s="362"/>
      <c r="N1660" s="362"/>
      <c r="O1660" s="362"/>
      <c r="P1660" s="362"/>
      <c r="Q1660" s="362"/>
      <c r="R1660" s="362"/>
      <c r="S1660" s="362"/>
      <c r="T1660" s="362"/>
      <c r="V1660" s="358"/>
      <c r="W1660" s="283"/>
      <c r="X1660" s="363"/>
      <c r="Y1660" s="364"/>
      <c r="Z1660" s="358"/>
      <c r="AA1660" s="358"/>
      <c r="AB1660" s="358"/>
      <c r="AC1660" s="358"/>
      <c r="AD1660" s="358"/>
      <c r="AE1660" s="358"/>
      <c r="AF1660" s="358"/>
      <c r="AG1660" s="358"/>
    </row>
    <row r="1661" spans="1:33" ht="69">
      <c r="A1661" s="356"/>
      <c r="B1661" s="357"/>
      <c r="C1661" s="358"/>
      <c r="D1661" s="358"/>
      <c r="E1661" s="358"/>
      <c r="F1661" s="358"/>
      <c r="G1661" s="359"/>
      <c r="H1661" s="360"/>
      <c r="I1661" s="361"/>
      <c r="J1661" s="307"/>
      <c r="L1661" s="362"/>
      <c r="M1661" s="362"/>
      <c r="N1661" s="362"/>
      <c r="O1661" s="362"/>
      <c r="P1661" s="362"/>
      <c r="Q1661" s="362"/>
      <c r="R1661" s="362"/>
      <c r="S1661" s="362"/>
      <c r="T1661" s="362"/>
      <c r="V1661" s="358"/>
      <c r="W1661" s="283"/>
      <c r="X1661" s="363"/>
      <c r="Y1661" s="364"/>
      <c r="Z1661" s="358"/>
      <c r="AA1661" s="358"/>
      <c r="AB1661" s="358"/>
      <c r="AC1661" s="358"/>
      <c r="AD1661" s="358"/>
      <c r="AE1661" s="358"/>
      <c r="AF1661" s="358"/>
      <c r="AG1661" s="358"/>
    </row>
    <row r="1662" spans="1:33" ht="69">
      <c r="A1662" s="356"/>
      <c r="B1662" s="357"/>
      <c r="C1662" s="358"/>
      <c r="D1662" s="358"/>
      <c r="E1662" s="358"/>
      <c r="F1662" s="358"/>
      <c r="G1662" s="359"/>
      <c r="H1662" s="360"/>
      <c r="I1662" s="361"/>
      <c r="J1662" s="307"/>
      <c r="L1662" s="362"/>
      <c r="M1662" s="362"/>
      <c r="N1662" s="362"/>
      <c r="O1662" s="362"/>
      <c r="P1662" s="362"/>
      <c r="Q1662" s="362"/>
      <c r="R1662" s="362"/>
      <c r="S1662" s="362"/>
      <c r="T1662" s="362"/>
      <c r="V1662" s="358"/>
      <c r="W1662" s="283"/>
      <c r="X1662" s="363"/>
      <c r="Y1662" s="364"/>
      <c r="Z1662" s="358"/>
      <c r="AA1662" s="358"/>
      <c r="AB1662" s="358"/>
      <c r="AC1662" s="358"/>
      <c r="AD1662" s="358"/>
      <c r="AE1662" s="358"/>
      <c r="AF1662" s="358"/>
      <c r="AG1662" s="358"/>
    </row>
    <row r="1663" spans="1:33" ht="69">
      <c r="A1663" s="356"/>
      <c r="B1663" s="357"/>
      <c r="C1663" s="358"/>
      <c r="D1663" s="358"/>
      <c r="E1663" s="358"/>
      <c r="F1663" s="358"/>
      <c r="G1663" s="359"/>
      <c r="H1663" s="360"/>
      <c r="I1663" s="361"/>
      <c r="J1663" s="307"/>
      <c r="L1663" s="362"/>
      <c r="M1663" s="362"/>
      <c r="N1663" s="362"/>
      <c r="O1663" s="362"/>
      <c r="P1663" s="362"/>
      <c r="Q1663" s="362"/>
      <c r="R1663" s="362"/>
      <c r="S1663" s="362"/>
      <c r="T1663" s="362"/>
      <c r="V1663" s="358"/>
      <c r="W1663" s="283"/>
      <c r="X1663" s="363"/>
      <c r="Y1663" s="364"/>
      <c r="Z1663" s="358"/>
      <c r="AA1663" s="358"/>
      <c r="AB1663" s="358"/>
      <c r="AC1663" s="358"/>
      <c r="AD1663" s="358"/>
      <c r="AE1663" s="358"/>
      <c r="AF1663" s="358"/>
      <c r="AG1663" s="358"/>
    </row>
    <row r="1664" spans="1:33" ht="69">
      <c r="A1664" s="356"/>
      <c r="B1664" s="357"/>
      <c r="C1664" s="358"/>
      <c r="D1664" s="358"/>
      <c r="E1664" s="358"/>
      <c r="F1664" s="358"/>
      <c r="G1664" s="359"/>
      <c r="H1664" s="360"/>
      <c r="I1664" s="361"/>
      <c r="J1664" s="307"/>
      <c r="L1664" s="362"/>
      <c r="M1664" s="362"/>
      <c r="N1664" s="362"/>
      <c r="O1664" s="362"/>
      <c r="P1664" s="362"/>
      <c r="Q1664" s="362"/>
      <c r="R1664" s="362"/>
      <c r="S1664" s="362"/>
      <c r="T1664" s="362"/>
      <c r="V1664" s="358"/>
      <c r="W1664" s="283"/>
      <c r="X1664" s="363"/>
      <c r="Y1664" s="364"/>
      <c r="Z1664" s="358"/>
      <c r="AA1664" s="358"/>
      <c r="AB1664" s="358"/>
      <c r="AC1664" s="358"/>
      <c r="AD1664" s="358"/>
      <c r="AE1664" s="358"/>
      <c r="AF1664" s="358"/>
      <c r="AG1664" s="358"/>
    </row>
    <row r="1665" spans="1:33" ht="69">
      <c r="A1665" s="356"/>
      <c r="B1665" s="357"/>
      <c r="C1665" s="358"/>
      <c r="D1665" s="358"/>
      <c r="E1665" s="358"/>
      <c r="F1665" s="358"/>
      <c r="G1665" s="359"/>
      <c r="H1665" s="360"/>
      <c r="I1665" s="361"/>
      <c r="J1665" s="307"/>
      <c r="L1665" s="362"/>
      <c r="M1665" s="362"/>
      <c r="N1665" s="362"/>
      <c r="O1665" s="362"/>
      <c r="P1665" s="362"/>
      <c r="Q1665" s="362"/>
      <c r="R1665" s="362"/>
      <c r="S1665" s="362"/>
      <c r="T1665" s="362"/>
      <c r="V1665" s="358"/>
      <c r="W1665" s="283"/>
      <c r="X1665" s="363"/>
      <c r="Y1665" s="364"/>
      <c r="Z1665" s="358"/>
      <c r="AA1665" s="358"/>
      <c r="AB1665" s="358"/>
      <c r="AC1665" s="358"/>
      <c r="AD1665" s="358"/>
      <c r="AE1665" s="358"/>
      <c r="AF1665" s="358"/>
      <c r="AG1665" s="358"/>
    </row>
    <row r="1666" spans="1:33" ht="69">
      <c r="A1666" s="356"/>
      <c r="B1666" s="357"/>
      <c r="C1666" s="358"/>
      <c r="D1666" s="358"/>
      <c r="E1666" s="358"/>
      <c r="F1666" s="358"/>
      <c r="G1666" s="359"/>
      <c r="H1666" s="360"/>
      <c r="I1666" s="361"/>
      <c r="J1666" s="307"/>
      <c r="L1666" s="362"/>
      <c r="M1666" s="362"/>
      <c r="N1666" s="362"/>
      <c r="O1666" s="362"/>
      <c r="P1666" s="362"/>
      <c r="Q1666" s="362"/>
      <c r="R1666" s="362"/>
      <c r="S1666" s="362"/>
      <c r="T1666" s="362"/>
      <c r="V1666" s="358"/>
      <c r="W1666" s="283"/>
      <c r="X1666" s="363"/>
      <c r="Y1666" s="364"/>
      <c r="Z1666" s="358"/>
      <c r="AA1666" s="358"/>
      <c r="AB1666" s="358"/>
      <c r="AC1666" s="358"/>
      <c r="AD1666" s="358"/>
      <c r="AE1666" s="358"/>
      <c r="AF1666" s="358"/>
      <c r="AG1666" s="358"/>
    </row>
    <row r="1667" spans="1:33" ht="69">
      <c r="A1667" s="356"/>
      <c r="B1667" s="357"/>
      <c r="C1667" s="358"/>
      <c r="D1667" s="358"/>
      <c r="E1667" s="358"/>
      <c r="F1667" s="358"/>
      <c r="G1667" s="359"/>
      <c r="H1667" s="360"/>
      <c r="I1667" s="361"/>
      <c r="J1667" s="307"/>
      <c r="L1667" s="362"/>
      <c r="M1667" s="362"/>
      <c r="N1667" s="362"/>
      <c r="O1667" s="362"/>
      <c r="P1667" s="362"/>
      <c r="Q1667" s="362"/>
      <c r="R1667" s="362"/>
      <c r="S1667" s="362"/>
      <c r="T1667" s="362"/>
      <c r="V1667" s="358"/>
      <c r="W1667" s="283"/>
      <c r="X1667" s="363"/>
      <c r="Y1667" s="364"/>
      <c r="Z1667" s="358"/>
      <c r="AA1667" s="358"/>
      <c r="AB1667" s="358"/>
      <c r="AC1667" s="358"/>
      <c r="AD1667" s="358"/>
      <c r="AE1667" s="358"/>
      <c r="AF1667" s="358"/>
      <c r="AG1667" s="358"/>
    </row>
    <row r="1668" spans="1:33" ht="69">
      <c r="A1668" s="356"/>
      <c r="B1668" s="357"/>
      <c r="C1668" s="358"/>
      <c r="D1668" s="358"/>
      <c r="E1668" s="358"/>
      <c r="F1668" s="358"/>
      <c r="G1668" s="359"/>
      <c r="H1668" s="360"/>
      <c r="I1668" s="361"/>
      <c r="J1668" s="307"/>
      <c r="L1668" s="362"/>
      <c r="M1668" s="362"/>
      <c r="N1668" s="362"/>
      <c r="O1668" s="362"/>
      <c r="P1668" s="362"/>
      <c r="Q1668" s="362"/>
      <c r="R1668" s="362"/>
      <c r="S1668" s="362"/>
      <c r="T1668" s="362"/>
      <c r="V1668" s="358"/>
      <c r="W1668" s="283"/>
      <c r="X1668" s="363"/>
      <c r="Y1668" s="364"/>
      <c r="Z1668" s="358"/>
      <c r="AA1668" s="358"/>
      <c r="AB1668" s="358"/>
      <c r="AC1668" s="358"/>
      <c r="AD1668" s="358"/>
      <c r="AE1668" s="358"/>
      <c r="AF1668" s="358"/>
      <c r="AG1668" s="358"/>
    </row>
    <row r="1669" spans="1:33" ht="69">
      <c r="A1669" s="356"/>
      <c r="B1669" s="357"/>
      <c r="C1669" s="358"/>
      <c r="D1669" s="358"/>
      <c r="E1669" s="358"/>
      <c r="F1669" s="358"/>
      <c r="G1669" s="359"/>
      <c r="H1669" s="360"/>
      <c r="I1669" s="361"/>
      <c r="J1669" s="307"/>
      <c r="L1669" s="362"/>
      <c r="M1669" s="362"/>
      <c r="N1669" s="362"/>
      <c r="O1669" s="362"/>
      <c r="P1669" s="362"/>
      <c r="Q1669" s="362"/>
      <c r="R1669" s="362"/>
      <c r="S1669" s="362"/>
      <c r="T1669" s="362"/>
      <c r="V1669" s="358"/>
      <c r="W1669" s="283"/>
      <c r="X1669" s="363"/>
      <c r="Y1669" s="364"/>
      <c r="Z1669" s="358"/>
      <c r="AA1669" s="358"/>
      <c r="AB1669" s="358"/>
      <c r="AC1669" s="358"/>
      <c r="AD1669" s="358"/>
      <c r="AE1669" s="358"/>
      <c r="AF1669" s="358"/>
      <c r="AG1669" s="358"/>
    </row>
    <row r="1670" spans="1:33" ht="69">
      <c r="A1670" s="356"/>
      <c r="B1670" s="357"/>
      <c r="C1670" s="358"/>
      <c r="D1670" s="358"/>
      <c r="E1670" s="358"/>
      <c r="F1670" s="358"/>
      <c r="G1670" s="359"/>
      <c r="H1670" s="360"/>
      <c r="I1670" s="361"/>
      <c r="J1670" s="307"/>
      <c r="L1670" s="362"/>
      <c r="M1670" s="362"/>
      <c r="N1670" s="362"/>
      <c r="O1670" s="362"/>
      <c r="P1670" s="362"/>
      <c r="Q1670" s="362"/>
      <c r="R1670" s="362"/>
      <c r="S1670" s="362"/>
      <c r="T1670" s="362"/>
      <c r="V1670" s="358"/>
      <c r="W1670" s="283"/>
      <c r="X1670" s="363"/>
      <c r="Y1670" s="364"/>
      <c r="Z1670" s="358"/>
      <c r="AA1670" s="358"/>
      <c r="AB1670" s="358"/>
      <c r="AC1670" s="358"/>
      <c r="AD1670" s="358"/>
      <c r="AE1670" s="358"/>
      <c r="AF1670" s="358"/>
      <c r="AG1670" s="358"/>
    </row>
    <row r="1671" spans="1:33" ht="69">
      <c r="A1671" s="356"/>
      <c r="B1671" s="357"/>
      <c r="C1671" s="358"/>
      <c r="D1671" s="358"/>
      <c r="E1671" s="358"/>
      <c r="F1671" s="358"/>
      <c r="G1671" s="359"/>
      <c r="H1671" s="360"/>
      <c r="I1671" s="361"/>
      <c r="J1671" s="307"/>
      <c r="L1671" s="362"/>
      <c r="M1671" s="362"/>
      <c r="N1671" s="362"/>
      <c r="O1671" s="362"/>
      <c r="P1671" s="362"/>
      <c r="Q1671" s="362"/>
      <c r="R1671" s="362"/>
      <c r="S1671" s="362"/>
      <c r="T1671" s="362"/>
      <c r="V1671" s="358"/>
      <c r="W1671" s="283"/>
      <c r="X1671" s="363"/>
      <c r="Y1671" s="364"/>
      <c r="Z1671" s="358"/>
      <c r="AA1671" s="358"/>
      <c r="AB1671" s="358"/>
      <c r="AC1671" s="358"/>
      <c r="AD1671" s="358"/>
      <c r="AE1671" s="358"/>
      <c r="AF1671" s="358"/>
      <c r="AG1671" s="358"/>
    </row>
    <row r="1672" spans="1:33" ht="69">
      <c r="A1672" s="356"/>
      <c r="B1672" s="357"/>
      <c r="C1672" s="358"/>
      <c r="D1672" s="358"/>
      <c r="E1672" s="358"/>
      <c r="F1672" s="358"/>
      <c r="G1672" s="359"/>
      <c r="H1672" s="360"/>
      <c r="I1672" s="361"/>
      <c r="J1672" s="307"/>
      <c r="L1672" s="362"/>
      <c r="M1672" s="362"/>
      <c r="N1672" s="362"/>
      <c r="O1672" s="362"/>
      <c r="P1672" s="362"/>
      <c r="Q1672" s="362"/>
      <c r="R1672" s="362"/>
      <c r="S1672" s="362"/>
      <c r="T1672" s="362"/>
      <c r="V1672" s="358"/>
      <c r="W1672" s="283"/>
      <c r="X1672" s="363"/>
      <c r="Y1672" s="364"/>
      <c r="Z1672" s="358"/>
      <c r="AA1672" s="358"/>
      <c r="AB1672" s="358"/>
      <c r="AC1672" s="358"/>
      <c r="AD1672" s="358"/>
      <c r="AE1672" s="358"/>
      <c r="AF1672" s="358"/>
      <c r="AG1672" s="358"/>
    </row>
    <row r="1673" spans="1:33" ht="69">
      <c r="A1673" s="356"/>
      <c r="B1673" s="357"/>
      <c r="C1673" s="358"/>
      <c r="D1673" s="358"/>
      <c r="E1673" s="358"/>
      <c r="F1673" s="358"/>
      <c r="G1673" s="359"/>
      <c r="H1673" s="360"/>
      <c r="I1673" s="361"/>
      <c r="J1673" s="307"/>
      <c r="L1673" s="362"/>
      <c r="M1673" s="362"/>
      <c r="N1673" s="362"/>
      <c r="O1673" s="362"/>
      <c r="P1673" s="362"/>
      <c r="Q1673" s="362"/>
      <c r="R1673" s="362"/>
      <c r="S1673" s="362"/>
      <c r="T1673" s="362"/>
      <c r="V1673" s="358"/>
      <c r="W1673" s="283"/>
      <c r="X1673" s="363"/>
      <c r="Y1673" s="364"/>
      <c r="Z1673" s="358"/>
      <c r="AA1673" s="358"/>
      <c r="AB1673" s="358"/>
      <c r="AC1673" s="358"/>
      <c r="AD1673" s="358"/>
      <c r="AE1673" s="358"/>
      <c r="AF1673" s="358"/>
      <c r="AG1673" s="358"/>
    </row>
    <row r="1674" spans="1:33" ht="69">
      <c r="A1674" s="356"/>
      <c r="B1674" s="357"/>
      <c r="C1674" s="358"/>
      <c r="D1674" s="358"/>
      <c r="E1674" s="358"/>
      <c r="F1674" s="358"/>
      <c r="G1674" s="359"/>
      <c r="H1674" s="360"/>
      <c r="I1674" s="361"/>
      <c r="J1674" s="307"/>
      <c r="L1674" s="362"/>
      <c r="M1674" s="362"/>
      <c r="N1674" s="362"/>
      <c r="O1674" s="362"/>
      <c r="P1674" s="362"/>
      <c r="Q1674" s="362"/>
      <c r="R1674" s="362"/>
      <c r="S1674" s="362"/>
      <c r="T1674" s="362"/>
      <c r="V1674" s="358"/>
      <c r="W1674" s="283"/>
      <c r="X1674" s="363"/>
      <c r="Y1674" s="364"/>
      <c r="Z1674" s="358"/>
      <c r="AA1674" s="358"/>
      <c r="AB1674" s="358"/>
      <c r="AC1674" s="358"/>
      <c r="AD1674" s="358"/>
      <c r="AE1674" s="358"/>
      <c r="AF1674" s="358"/>
      <c r="AG1674" s="358"/>
    </row>
    <row r="1675" spans="1:33" ht="69">
      <c r="A1675" s="356"/>
      <c r="B1675" s="357"/>
      <c r="C1675" s="358"/>
      <c r="D1675" s="358"/>
      <c r="E1675" s="358"/>
      <c r="F1675" s="358"/>
      <c r="G1675" s="359"/>
      <c r="H1675" s="360"/>
      <c r="I1675" s="361"/>
      <c r="J1675" s="307"/>
      <c r="L1675" s="362"/>
      <c r="M1675" s="362"/>
      <c r="N1675" s="362"/>
      <c r="O1675" s="362"/>
      <c r="P1675" s="362"/>
      <c r="Q1675" s="362"/>
      <c r="R1675" s="362"/>
      <c r="S1675" s="362"/>
      <c r="T1675" s="362"/>
      <c r="V1675" s="358"/>
      <c r="W1675" s="283"/>
      <c r="X1675" s="363"/>
      <c r="Y1675" s="364"/>
      <c r="Z1675" s="358"/>
      <c r="AA1675" s="358"/>
      <c r="AB1675" s="358"/>
      <c r="AC1675" s="358"/>
      <c r="AD1675" s="358"/>
      <c r="AE1675" s="358"/>
      <c r="AF1675" s="358"/>
      <c r="AG1675" s="358"/>
    </row>
    <row r="1676" spans="1:33" ht="69">
      <c r="A1676" s="356"/>
      <c r="B1676" s="357"/>
      <c r="C1676" s="358"/>
      <c r="D1676" s="358"/>
      <c r="E1676" s="358"/>
      <c r="F1676" s="358"/>
      <c r="G1676" s="359"/>
      <c r="H1676" s="360"/>
      <c r="I1676" s="361"/>
      <c r="J1676" s="307"/>
      <c r="L1676" s="362"/>
      <c r="M1676" s="362"/>
      <c r="N1676" s="362"/>
      <c r="O1676" s="362"/>
      <c r="P1676" s="362"/>
      <c r="Q1676" s="362"/>
      <c r="R1676" s="362"/>
      <c r="S1676" s="362"/>
      <c r="T1676" s="362"/>
      <c r="V1676" s="358"/>
      <c r="W1676" s="283"/>
      <c r="X1676" s="363"/>
      <c r="Y1676" s="364"/>
      <c r="Z1676" s="358"/>
      <c r="AA1676" s="358"/>
      <c r="AB1676" s="358"/>
      <c r="AC1676" s="358"/>
      <c r="AD1676" s="358"/>
      <c r="AE1676" s="358"/>
      <c r="AF1676" s="358"/>
      <c r="AG1676" s="358"/>
    </row>
    <row r="1677" spans="1:33" ht="69">
      <c r="A1677" s="356"/>
      <c r="B1677" s="357"/>
      <c r="C1677" s="358"/>
      <c r="D1677" s="358"/>
      <c r="E1677" s="358"/>
      <c r="F1677" s="358"/>
      <c r="G1677" s="359"/>
      <c r="H1677" s="360"/>
      <c r="I1677" s="361"/>
      <c r="J1677" s="307"/>
      <c r="L1677" s="362"/>
      <c r="M1677" s="362"/>
      <c r="N1677" s="362"/>
      <c r="O1677" s="362"/>
      <c r="P1677" s="362"/>
      <c r="Q1677" s="362"/>
      <c r="R1677" s="362"/>
      <c r="S1677" s="362"/>
      <c r="T1677" s="362"/>
      <c r="V1677" s="358"/>
      <c r="W1677" s="283"/>
      <c r="X1677" s="363"/>
      <c r="Y1677" s="364"/>
      <c r="Z1677" s="358"/>
      <c r="AA1677" s="358"/>
      <c r="AB1677" s="358"/>
      <c r="AC1677" s="358"/>
      <c r="AD1677" s="358"/>
      <c r="AE1677" s="358"/>
      <c r="AF1677" s="358"/>
      <c r="AG1677" s="358"/>
    </row>
    <row r="1678" spans="1:33" ht="69">
      <c r="A1678" s="356"/>
      <c r="B1678" s="357"/>
      <c r="C1678" s="358"/>
      <c r="D1678" s="358"/>
      <c r="E1678" s="358"/>
      <c r="F1678" s="358"/>
      <c r="G1678" s="359"/>
      <c r="H1678" s="360"/>
      <c r="I1678" s="361"/>
      <c r="J1678" s="307"/>
      <c r="L1678" s="362"/>
      <c r="M1678" s="362"/>
      <c r="N1678" s="362"/>
      <c r="O1678" s="362"/>
      <c r="P1678" s="362"/>
      <c r="Q1678" s="362"/>
      <c r="R1678" s="362"/>
      <c r="S1678" s="362"/>
      <c r="T1678" s="362"/>
      <c r="V1678" s="358"/>
      <c r="W1678" s="283"/>
      <c r="X1678" s="363"/>
      <c r="Y1678" s="364"/>
      <c r="Z1678" s="358"/>
      <c r="AA1678" s="358"/>
      <c r="AB1678" s="358"/>
      <c r="AC1678" s="358"/>
      <c r="AD1678" s="358"/>
      <c r="AE1678" s="358"/>
      <c r="AF1678" s="358"/>
      <c r="AG1678" s="358"/>
    </row>
    <row r="1679" spans="1:33" ht="69">
      <c r="A1679" s="356"/>
      <c r="B1679" s="357"/>
      <c r="C1679" s="358"/>
      <c r="D1679" s="358"/>
      <c r="E1679" s="358"/>
      <c r="F1679" s="358"/>
      <c r="G1679" s="359"/>
      <c r="H1679" s="360"/>
      <c r="I1679" s="361"/>
      <c r="J1679" s="307"/>
      <c r="L1679" s="362"/>
      <c r="M1679" s="362"/>
      <c r="N1679" s="362"/>
      <c r="O1679" s="362"/>
      <c r="P1679" s="362"/>
      <c r="Q1679" s="362"/>
      <c r="R1679" s="362"/>
      <c r="S1679" s="362"/>
      <c r="T1679" s="362"/>
      <c r="V1679" s="358"/>
      <c r="W1679" s="283"/>
      <c r="X1679" s="363"/>
      <c r="Y1679" s="364"/>
      <c r="Z1679" s="358"/>
      <c r="AA1679" s="358"/>
      <c r="AB1679" s="358"/>
      <c r="AC1679" s="358"/>
      <c r="AD1679" s="358"/>
      <c r="AE1679" s="358"/>
      <c r="AF1679" s="358"/>
      <c r="AG1679" s="358"/>
    </row>
    <row r="1680" spans="1:33" ht="69">
      <c r="A1680" s="356"/>
      <c r="B1680" s="357"/>
      <c r="C1680" s="358"/>
      <c r="D1680" s="358"/>
      <c r="E1680" s="358"/>
      <c r="F1680" s="358"/>
      <c r="G1680" s="359"/>
      <c r="H1680" s="360"/>
      <c r="I1680" s="361"/>
      <c r="J1680" s="307"/>
      <c r="L1680" s="362"/>
      <c r="M1680" s="362"/>
      <c r="N1680" s="362"/>
      <c r="O1680" s="362"/>
      <c r="P1680" s="362"/>
      <c r="Q1680" s="362"/>
      <c r="R1680" s="362"/>
      <c r="S1680" s="362"/>
      <c r="T1680" s="362"/>
      <c r="V1680" s="358"/>
      <c r="W1680" s="283"/>
      <c r="X1680" s="363"/>
      <c r="Y1680" s="364"/>
      <c r="Z1680" s="358"/>
      <c r="AA1680" s="358"/>
      <c r="AB1680" s="358"/>
      <c r="AC1680" s="358"/>
      <c r="AD1680" s="358"/>
      <c r="AE1680" s="358"/>
      <c r="AF1680" s="358"/>
      <c r="AG1680" s="358"/>
    </row>
    <row r="1681" spans="1:33" ht="69">
      <c r="A1681" s="356"/>
      <c r="B1681" s="357"/>
      <c r="C1681" s="358"/>
      <c r="D1681" s="358"/>
      <c r="E1681" s="358"/>
      <c r="F1681" s="358"/>
      <c r="G1681" s="359"/>
      <c r="H1681" s="360"/>
      <c r="I1681" s="361"/>
      <c r="J1681" s="307"/>
      <c r="L1681" s="362"/>
      <c r="M1681" s="362"/>
      <c r="N1681" s="362"/>
      <c r="O1681" s="362"/>
      <c r="P1681" s="362"/>
      <c r="Q1681" s="362"/>
      <c r="R1681" s="362"/>
      <c r="S1681" s="362"/>
      <c r="T1681" s="362"/>
      <c r="V1681" s="358"/>
      <c r="W1681" s="283"/>
      <c r="X1681" s="363"/>
      <c r="Y1681" s="364"/>
      <c r="Z1681" s="358"/>
      <c r="AA1681" s="358"/>
      <c r="AB1681" s="358"/>
      <c r="AC1681" s="358"/>
      <c r="AD1681" s="358"/>
      <c r="AE1681" s="358"/>
      <c r="AF1681" s="358"/>
      <c r="AG1681" s="358"/>
    </row>
    <row r="1682" spans="1:33" ht="69">
      <c r="A1682" s="356"/>
      <c r="B1682" s="357"/>
      <c r="C1682" s="358"/>
      <c r="D1682" s="358"/>
      <c r="E1682" s="358"/>
      <c r="F1682" s="358"/>
      <c r="G1682" s="359"/>
      <c r="H1682" s="360"/>
      <c r="I1682" s="361"/>
      <c r="J1682" s="307"/>
      <c r="L1682" s="362"/>
      <c r="M1682" s="362"/>
      <c r="N1682" s="362"/>
      <c r="O1682" s="362"/>
      <c r="P1682" s="362"/>
      <c r="Q1682" s="362"/>
      <c r="R1682" s="362"/>
      <c r="S1682" s="362"/>
      <c r="T1682" s="362"/>
      <c r="V1682" s="358"/>
      <c r="W1682" s="283"/>
      <c r="X1682" s="363"/>
      <c r="Y1682" s="364"/>
      <c r="Z1682" s="358"/>
      <c r="AA1682" s="358"/>
      <c r="AB1682" s="358"/>
      <c r="AC1682" s="358"/>
      <c r="AD1682" s="358"/>
      <c r="AE1682" s="358"/>
      <c r="AF1682" s="358"/>
      <c r="AG1682" s="358"/>
    </row>
    <row r="1683" spans="1:33" ht="69">
      <c r="A1683" s="356"/>
      <c r="B1683" s="357"/>
      <c r="C1683" s="358"/>
      <c r="D1683" s="358"/>
      <c r="E1683" s="358"/>
      <c r="F1683" s="358"/>
      <c r="G1683" s="359"/>
      <c r="H1683" s="360"/>
      <c r="I1683" s="361"/>
      <c r="J1683" s="307"/>
      <c r="L1683" s="362"/>
      <c r="M1683" s="362"/>
      <c r="N1683" s="362"/>
      <c r="O1683" s="362"/>
      <c r="P1683" s="362"/>
      <c r="Q1683" s="362"/>
      <c r="R1683" s="362"/>
      <c r="S1683" s="362"/>
      <c r="T1683" s="362"/>
      <c r="V1683" s="358"/>
      <c r="W1683" s="283"/>
      <c r="X1683" s="363"/>
      <c r="Y1683" s="364"/>
      <c r="Z1683" s="358"/>
      <c r="AA1683" s="358"/>
      <c r="AB1683" s="358"/>
      <c r="AC1683" s="358"/>
      <c r="AD1683" s="358"/>
      <c r="AE1683" s="358"/>
      <c r="AF1683" s="358"/>
      <c r="AG1683" s="358"/>
    </row>
    <row r="1684" spans="1:33" ht="69">
      <c r="A1684" s="356"/>
      <c r="B1684" s="357"/>
      <c r="C1684" s="358"/>
      <c r="D1684" s="358"/>
      <c r="E1684" s="358"/>
      <c r="F1684" s="358"/>
      <c r="G1684" s="359"/>
      <c r="H1684" s="360"/>
      <c r="I1684" s="361"/>
      <c r="J1684" s="307"/>
      <c r="L1684" s="362"/>
      <c r="M1684" s="362"/>
      <c r="N1684" s="362"/>
      <c r="O1684" s="362"/>
      <c r="P1684" s="362"/>
      <c r="Q1684" s="362"/>
      <c r="R1684" s="362"/>
      <c r="S1684" s="362"/>
      <c r="T1684" s="362"/>
      <c r="V1684" s="358"/>
      <c r="W1684" s="283"/>
      <c r="X1684" s="363"/>
      <c r="Y1684" s="364"/>
      <c r="Z1684" s="358"/>
      <c r="AA1684" s="358"/>
      <c r="AB1684" s="358"/>
      <c r="AC1684" s="358"/>
      <c r="AD1684" s="358"/>
      <c r="AE1684" s="358"/>
      <c r="AF1684" s="358"/>
      <c r="AG1684" s="358"/>
    </row>
    <row r="1685" spans="1:33" ht="69">
      <c r="A1685" s="356"/>
      <c r="B1685" s="357"/>
      <c r="C1685" s="358"/>
      <c r="D1685" s="358"/>
      <c r="E1685" s="358"/>
      <c r="F1685" s="358"/>
      <c r="G1685" s="359"/>
      <c r="H1685" s="360"/>
      <c r="I1685" s="361"/>
      <c r="J1685" s="307"/>
      <c r="L1685" s="362"/>
      <c r="M1685" s="362"/>
      <c r="N1685" s="362"/>
      <c r="O1685" s="362"/>
      <c r="P1685" s="362"/>
      <c r="Q1685" s="362"/>
      <c r="R1685" s="362"/>
      <c r="S1685" s="362"/>
      <c r="T1685" s="362"/>
      <c r="V1685" s="358"/>
      <c r="W1685" s="283"/>
      <c r="X1685" s="363"/>
      <c r="Y1685" s="364"/>
      <c r="Z1685" s="358"/>
      <c r="AA1685" s="358"/>
      <c r="AB1685" s="358"/>
      <c r="AC1685" s="358"/>
      <c r="AD1685" s="358"/>
      <c r="AE1685" s="358"/>
      <c r="AF1685" s="358"/>
      <c r="AG1685" s="358"/>
    </row>
    <row r="1686" spans="1:33" ht="69">
      <c r="A1686" s="356"/>
      <c r="B1686" s="357"/>
      <c r="C1686" s="358"/>
      <c r="D1686" s="358"/>
      <c r="E1686" s="358"/>
      <c r="F1686" s="358"/>
      <c r="G1686" s="359"/>
      <c r="H1686" s="360"/>
      <c r="I1686" s="361"/>
      <c r="J1686" s="307"/>
      <c r="L1686" s="362"/>
      <c r="M1686" s="362"/>
      <c r="N1686" s="362"/>
      <c r="O1686" s="362"/>
      <c r="P1686" s="362"/>
      <c r="Q1686" s="362"/>
      <c r="R1686" s="362"/>
      <c r="S1686" s="362"/>
      <c r="T1686" s="362"/>
      <c r="V1686" s="358"/>
      <c r="W1686" s="283"/>
      <c r="X1686" s="363"/>
      <c r="Y1686" s="364"/>
      <c r="Z1686" s="358"/>
      <c r="AA1686" s="358"/>
      <c r="AB1686" s="358"/>
      <c r="AC1686" s="358"/>
      <c r="AD1686" s="358"/>
      <c r="AE1686" s="358"/>
      <c r="AF1686" s="358"/>
      <c r="AG1686" s="358"/>
    </row>
    <row r="1687" spans="1:33" ht="69">
      <c r="A1687" s="356"/>
      <c r="B1687" s="357"/>
      <c r="C1687" s="358"/>
      <c r="D1687" s="358"/>
      <c r="E1687" s="358"/>
      <c r="F1687" s="358"/>
      <c r="G1687" s="359"/>
      <c r="H1687" s="360"/>
      <c r="I1687" s="361"/>
      <c r="J1687" s="307"/>
      <c r="L1687" s="362"/>
      <c r="M1687" s="362"/>
      <c r="N1687" s="362"/>
      <c r="O1687" s="362"/>
      <c r="P1687" s="362"/>
      <c r="Q1687" s="362"/>
      <c r="R1687" s="362"/>
      <c r="S1687" s="362"/>
      <c r="T1687" s="362"/>
      <c r="V1687" s="358"/>
      <c r="W1687" s="283"/>
      <c r="X1687" s="363"/>
      <c r="Y1687" s="364"/>
      <c r="Z1687" s="358"/>
      <c r="AA1687" s="358"/>
      <c r="AB1687" s="358"/>
      <c r="AC1687" s="358"/>
      <c r="AD1687" s="358"/>
      <c r="AE1687" s="358"/>
      <c r="AF1687" s="358"/>
      <c r="AG1687" s="358"/>
    </row>
    <row r="1688" spans="1:33" ht="69">
      <c r="A1688" s="356"/>
      <c r="B1688" s="357"/>
      <c r="C1688" s="358"/>
      <c r="D1688" s="358"/>
      <c r="E1688" s="358"/>
      <c r="F1688" s="358"/>
      <c r="G1688" s="359"/>
      <c r="H1688" s="360"/>
      <c r="I1688" s="361"/>
      <c r="J1688" s="307"/>
      <c r="L1688" s="362"/>
      <c r="M1688" s="362"/>
      <c r="N1688" s="362"/>
      <c r="O1688" s="362"/>
      <c r="P1688" s="362"/>
      <c r="Q1688" s="362"/>
      <c r="R1688" s="362"/>
      <c r="S1688" s="362"/>
      <c r="T1688" s="362"/>
      <c r="V1688" s="358"/>
      <c r="W1688" s="283"/>
      <c r="X1688" s="363"/>
      <c r="Y1688" s="364"/>
      <c r="Z1688" s="358"/>
      <c r="AA1688" s="358"/>
      <c r="AB1688" s="358"/>
      <c r="AC1688" s="358"/>
      <c r="AD1688" s="358"/>
      <c r="AE1688" s="358"/>
      <c r="AF1688" s="358"/>
      <c r="AG1688" s="358"/>
    </row>
    <row r="1689" spans="1:33" ht="69">
      <c r="A1689" s="356"/>
      <c r="B1689" s="357"/>
      <c r="C1689" s="358"/>
      <c r="D1689" s="358"/>
      <c r="E1689" s="358"/>
      <c r="F1689" s="358"/>
      <c r="G1689" s="359"/>
      <c r="H1689" s="360"/>
      <c r="I1689" s="361"/>
      <c r="J1689" s="307"/>
      <c r="L1689" s="362"/>
      <c r="M1689" s="362"/>
      <c r="N1689" s="362"/>
      <c r="O1689" s="362"/>
      <c r="P1689" s="362"/>
      <c r="Q1689" s="362"/>
      <c r="R1689" s="362"/>
      <c r="S1689" s="362"/>
      <c r="T1689" s="362"/>
      <c r="V1689" s="358"/>
      <c r="W1689" s="283"/>
      <c r="X1689" s="363"/>
      <c r="Y1689" s="364"/>
      <c r="Z1689" s="358"/>
      <c r="AA1689" s="358"/>
      <c r="AB1689" s="358"/>
      <c r="AC1689" s="358"/>
      <c r="AD1689" s="358"/>
      <c r="AE1689" s="358"/>
      <c r="AF1689" s="358"/>
      <c r="AG1689" s="358"/>
    </row>
    <row r="1690" spans="1:33" ht="69">
      <c r="A1690" s="356"/>
      <c r="B1690" s="357"/>
      <c r="C1690" s="358"/>
      <c r="D1690" s="358"/>
      <c r="E1690" s="358"/>
      <c r="F1690" s="358"/>
      <c r="G1690" s="359"/>
      <c r="H1690" s="360"/>
      <c r="I1690" s="361"/>
      <c r="J1690" s="307"/>
      <c r="L1690" s="362"/>
      <c r="M1690" s="362"/>
      <c r="N1690" s="362"/>
      <c r="O1690" s="362"/>
      <c r="P1690" s="362"/>
      <c r="Q1690" s="362"/>
      <c r="R1690" s="362"/>
      <c r="S1690" s="362"/>
      <c r="T1690" s="362"/>
      <c r="V1690" s="358"/>
      <c r="W1690" s="283"/>
      <c r="X1690" s="363"/>
      <c r="Y1690" s="364"/>
      <c r="Z1690" s="358"/>
      <c r="AA1690" s="358"/>
      <c r="AB1690" s="358"/>
      <c r="AC1690" s="358"/>
      <c r="AD1690" s="358"/>
      <c r="AE1690" s="358"/>
      <c r="AF1690" s="358"/>
      <c r="AG1690" s="358"/>
    </row>
    <row r="1691" spans="1:33" ht="69">
      <c r="A1691" s="356"/>
      <c r="B1691" s="357"/>
      <c r="C1691" s="358"/>
      <c r="D1691" s="358"/>
      <c r="E1691" s="358"/>
      <c r="F1691" s="358"/>
      <c r="G1691" s="359"/>
      <c r="H1691" s="360"/>
      <c r="I1691" s="361"/>
      <c r="J1691" s="307"/>
      <c r="L1691" s="362"/>
      <c r="M1691" s="362"/>
      <c r="N1691" s="362"/>
      <c r="O1691" s="362"/>
      <c r="P1691" s="362"/>
      <c r="Q1691" s="362"/>
      <c r="R1691" s="362"/>
      <c r="S1691" s="362"/>
      <c r="T1691" s="362"/>
      <c r="V1691" s="358"/>
      <c r="W1691" s="283"/>
      <c r="X1691" s="363"/>
      <c r="Y1691" s="364"/>
      <c r="Z1691" s="358"/>
      <c r="AA1691" s="358"/>
      <c r="AB1691" s="358"/>
      <c r="AC1691" s="358"/>
      <c r="AD1691" s="358"/>
      <c r="AE1691" s="358"/>
      <c r="AF1691" s="358"/>
      <c r="AG1691" s="358"/>
    </row>
    <row r="1692" spans="1:33" ht="69">
      <c r="A1692" s="356"/>
      <c r="B1692" s="357"/>
      <c r="C1692" s="358"/>
      <c r="D1692" s="358"/>
      <c r="E1692" s="358"/>
      <c r="F1692" s="358"/>
      <c r="G1692" s="359"/>
      <c r="H1692" s="360"/>
      <c r="I1692" s="361"/>
      <c r="J1692" s="307"/>
      <c r="L1692" s="362"/>
      <c r="M1692" s="362"/>
      <c r="N1692" s="362"/>
      <c r="O1692" s="362"/>
      <c r="P1692" s="362"/>
      <c r="Q1692" s="362"/>
      <c r="R1692" s="362"/>
      <c r="S1692" s="362"/>
      <c r="T1692" s="362"/>
      <c r="V1692" s="358"/>
      <c r="W1692" s="283"/>
      <c r="X1692" s="363"/>
      <c r="Y1692" s="364"/>
      <c r="Z1692" s="358"/>
      <c r="AA1692" s="358"/>
      <c r="AB1692" s="358"/>
      <c r="AC1692" s="358"/>
      <c r="AD1692" s="358"/>
      <c r="AE1692" s="358"/>
      <c r="AF1692" s="358"/>
      <c r="AG1692" s="358"/>
    </row>
    <row r="1693" spans="1:33" ht="69">
      <c r="A1693" s="356"/>
      <c r="B1693" s="357"/>
      <c r="C1693" s="358"/>
      <c r="D1693" s="358"/>
      <c r="E1693" s="358"/>
      <c r="F1693" s="358"/>
      <c r="G1693" s="359"/>
      <c r="H1693" s="360"/>
      <c r="I1693" s="361"/>
      <c r="J1693" s="307"/>
      <c r="L1693" s="362"/>
      <c r="M1693" s="362"/>
      <c r="N1693" s="362"/>
      <c r="O1693" s="362"/>
      <c r="P1693" s="362"/>
      <c r="Q1693" s="362"/>
      <c r="R1693" s="362"/>
      <c r="S1693" s="362"/>
      <c r="T1693" s="362"/>
      <c r="V1693" s="358"/>
      <c r="W1693" s="283"/>
      <c r="X1693" s="363"/>
      <c r="Y1693" s="364"/>
      <c r="Z1693" s="358"/>
      <c r="AA1693" s="358"/>
      <c r="AB1693" s="358"/>
      <c r="AC1693" s="358"/>
      <c r="AD1693" s="358"/>
      <c r="AE1693" s="358"/>
      <c r="AF1693" s="358"/>
      <c r="AG1693" s="358"/>
    </row>
    <row r="1694" spans="1:33" ht="69">
      <c r="A1694" s="356"/>
      <c r="B1694" s="357"/>
      <c r="C1694" s="358"/>
      <c r="D1694" s="358"/>
      <c r="E1694" s="358"/>
      <c r="F1694" s="358"/>
      <c r="G1694" s="359"/>
      <c r="H1694" s="360"/>
      <c r="I1694" s="361"/>
      <c r="J1694" s="307"/>
      <c r="L1694" s="362"/>
      <c r="M1694" s="362"/>
      <c r="N1694" s="362"/>
      <c r="O1694" s="362"/>
      <c r="P1694" s="362"/>
      <c r="Q1694" s="362"/>
      <c r="R1694" s="362"/>
      <c r="S1694" s="362"/>
      <c r="T1694" s="362"/>
      <c r="V1694" s="358"/>
      <c r="W1694" s="283"/>
      <c r="X1694" s="363"/>
      <c r="Y1694" s="364"/>
      <c r="Z1694" s="358"/>
      <c r="AA1694" s="358"/>
      <c r="AB1694" s="358"/>
      <c r="AC1694" s="358"/>
      <c r="AD1694" s="358"/>
      <c r="AE1694" s="358"/>
      <c r="AF1694" s="358"/>
      <c r="AG1694" s="358"/>
    </row>
    <row r="1695" spans="1:33" ht="69">
      <c r="A1695" s="356"/>
      <c r="B1695" s="357"/>
      <c r="C1695" s="358"/>
      <c r="D1695" s="358"/>
      <c r="E1695" s="358"/>
      <c r="F1695" s="358"/>
      <c r="G1695" s="359"/>
      <c r="H1695" s="360"/>
      <c r="I1695" s="361"/>
      <c r="J1695" s="307"/>
      <c r="L1695" s="362"/>
      <c r="M1695" s="362"/>
      <c r="N1695" s="362"/>
      <c r="O1695" s="362"/>
      <c r="P1695" s="362"/>
      <c r="Q1695" s="362"/>
      <c r="R1695" s="362"/>
      <c r="S1695" s="362"/>
      <c r="T1695" s="362"/>
      <c r="V1695" s="358"/>
      <c r="W1695" s="283"/>
      <c r="X1695" s="363"/>
      <c r="Y1695" s="364"/>
      <c r="Z1695" s="358"/>
      <c r="AA1695" s="358"/>
      <c r="AB1695" s="358"/>
      <c r="AC1695" s="358"/>
      <c r="AD1695" s="358"/>
      <c r="AE1695" s="358"/>
      <c r="AF1695" s="358"/>
      <c r="AG1695" s="358"/>
    </row>
    <row r="1696" spans="1:33" ht="69">
      <c r="A1696" s="356"/>
      <c r="B1696" s="357"/>
      <c r="C1696" s="358"/>
      <c r="D1696" s="358"/>
      <c r="E1696" s="358"/>
      <c r="F1696" s="358"/>
      <c r="G1696" s="359"/>
      <c r="H1696" s="360"/>
      <c r="I1696" s="361"/>
      <c r="J1696" s="307"/>
      <c r="L1696" s="362"/>
      <c r="M1696" s="362"/>
      <c r="N1696" s="362"/>
      <c r="O1696" s="362"/>
      <c r="P1696" s="362"/>
      <c r="Q1696" s="362"/>
      <c r="R1696" s="362"/>
      <c r="S1696" s="362"/>
      <c r="T1696" s="362"/>
      <c r="V1696" s="358"/>
      <c r="W1696" s="283"/>
      <c r="X1696" s="363"/>
      <c r="Y1696" s="364"/>
      <c r="Z1696" s="358"/>
      <c r="AA1696" s="358"/>
      <c r="AB1696" s="358"/>
      <c r="AC1696" s="358"/>
      <c r="AD1696" s="358"/>
      <c r="AE1696" s="358"/>
      <c r="AF1696" s="358"/>
      <c r="AG1696" s="358"/>
    </row>
    <row r="1697" spans="1:33" ht="69">
      <c r="A1697" s="356"/>
      <c r="B1697" s="357"/>
      <c r="C1697" s="358"/>
      <c r="D1697" s="358"/>
      <c r="E1697" s="358"/>
      <c r="F1697" s="358"/>
      <c r="G1697" s="359"/>
      <c r="H1697" s="360"/>
      <c r="I1697" s="361"/>
      <c r="J1697" s="307"/>
      <c r="L1697" s="362"/>
      <c r="M1697" s="362"/>
      <c r="N1697" s="362"/>
      <c r="O1697" s="362"/>
      <c r="P1697" s="362"/>
      <c r="Q1697" s="362"/>
      <c r="R1697" s="362"/>
      <c r="S1697" s="362"/>
      <c r="T1697" s="362"/>
      <c r="V1697" s="358"/>
      <c r="W1697" s="283"/>
      <c r="X1697" s="363"/>
      <c r="Y1697" s="364"/>
      <c r="Z1697" s="358"/>
      <c r="AA1697" s="358"/>
      <c r="AB1697" s="358"/>
      <c r="AC1697" s="358"/>
      <c r="AD1697" s="358"/>
      <c r="AE1697" s="358"/>
      <c r="AF1697" s="358"/>
      <c r="AG1697" s="358"/>
    </row>
    <row r="1698" spans="1:33" ht="69">
      <c r="A1698" s="356"/>
      <c r="B1698" s="357"/>
      <c r="C1698" s="358"/>
      <c r="D1698" s="358"/>
      <c r="E1698" s="358"/>
      <c r="F1698" s="358"/>
      <c r="G1698" s="359"/>
      <c r="H1698" s="360"/>
      <c r="I1698" s="361"/>
      <c r="J1698" s="307"/>
      <c r="L1698" s="362"/>
      <c r="M1698" s="362"/>
      <c r="N1698" s="362"/>
      <c r="O1698" s="362"/>
      <c r="P1698" s="362"/>
      <c r="Q1698" s="362"/>
      <c r="R1698" s="362"/>
      <c r="S1698" s="362"/>
      <c r="T1698" s="362"/>
      <c r="V1698" s="358"/>
      <c r="W1698" s="283"/>
      <c r="X1698" s="363"/>
      <c r="Y1698" s="364"/>
      <c r="Z1698" s="358"/>
      <c r="AA1698" s="358"/>
      <c r="AB1698" s="358"/>
      <c r="AC1698" s="358"/>
      <c r="AD1698" s="358"/>
      <c r="AE1698" s="358"/>
      <c r="AF1698" s="358"/>
      <c r="AG1698" s="358"/>
    </row>
    <row r="1699" spans="1:33" ht="69">
      <c r="A1699" s="356"/>
      <c r="B1699" s="357"/>
      <c r="C1699" s="358"/>
      <c r="D1699" s="358"/>
      <c r="E1699" s="358"/>
      <c r="F1699" s="358"/>
      <c r="G1699" s="359"/>
      <c r="H1699" s="360"/>
      <c r="I1699" s="361"/>
      <c r="J1699" s="307"/>
      <c r="L1699" s="362"/>
      <c r="M1699" s="362"/>
      <c r="N1699" s="362"/>
      <c r="O1699" s="362"/>
      <c r="P1699" s="362"/>
      <c r="Q1699" s="362"/>
      <c r="R1699" s="362"/>
      <c r="S1699" s="362"/>
      <c r="T1699" s="362"/>
      <c r="V1699" s="358"/>
      <c r="W1699" s="283"/>
      <c r="X1699" s="363"/>
      <c r="Y1699" s="364"/>
      <c r="Z1699" s="358"/>
      <c r="AA1699" s="358"/>
      <c r="AB1699" s="358"/>
      <c r="AC1699" s="358"/>
      <c r="AD1699" s="358"/>
      <c r="AE1699" s="358"/>
      <c r="AF1699" s="358"/>
      <c r="AG1699" s="358"/>
    </row>
    <row r="1700" spans="1:33" ht="69">
      <c r="A1700" s="356"/>
      <c r="B1700" s="357"/>
      <c r="C1700" s="358"/>
      <c r="D1700" s="358"/>
      <c r="E1700" s="358"/>
      <c r="F1700" s="358"/>
      <c r="G1700" s="359"/>
      <c r="H1700" s="360"/>
      <c r="I1700" s="361"/>
      <c r="J1700" s="307"/>
      <c r="L1700" s="362"/>
      <c r="M1700" s="362"/>
      <c r="N1700" s="362"/>
      <c r="O1700" s="362"/>
      <c r="P1700" s="362"/>
      <c r="Q1700" s="362"/>
      <c r="R1700" s="362"/>
      <c r="S1700" s="362"/>
      <c r="T1700" s="362"/>
      <c r="V1700" s="358"/>
      <c r="W1700" s="283"/>
      <c r="X1700" s="363"/>
      <c r="Y1700" s="364"/>
      <c r="Z1700" s="358"/>
      <c r="AA1700" s="358"/>
      <c r="AB1700" s="358"/>
      <c r="AC1700" s="358"/>
      <c r="AD1700" s="358"/>
      <c r="AE1700" s="358"/>
      <c r="AF1700" s="358"/>
      <c r="AG1700" s="358"/>
    </row>
    <row r="1701" spans="1:33" ht="69">
      <c r="A1701" s="356"/>
      <c r="B1701" s="357"/>
      <c r="C1701" s="358"/>
      <c r="D1701" s="358"/>
      <c r="E1701" s="358"/>
      <c r="F1701" s="358"/>
      <c r="G1701" s="359"/>
      <c r="H1701" s="360"/>
      <c r="I1701" s="361"/>
      <c r="J1701" s="307"/>
      <c r="L1701" s="362"/>
      <c r="M1701" s="362"/>
      <c r="N1701" s="362"/>
      <c r="O1701" s="362"/>
      <c r="P1701" s="362"/>
      <c r="Q1701" s="362"/>
      <c r="R1701" s="362"/>
      <c r="S1701" s="362"/>
      <c r="T1701" s="362"/>
      <c r="V1701" s="358"/>
      <c r="W1701" s="283"/>
      <c r="X1701" s="363"/>
      <c r="Y1701" s="364"/>
      <c r="Z1701" s="358"/>
      <c r="AA1701" s="358"/>
      <c r="AB1701" s="358"/>
      <c r="AC1701" s="358"/>
      <c r="AD1701" s="358"/>
      <c r="AE1701" s="358"/>
      <c r="AF1701" s="358"/>
      <c r="AG1701" s="358"/>
    </row>
    <row r="1702" spans="1:33" ht="69">
      <c r="A1702" s="356"/>
      <c r="B1702" s="357"/>
      <c r="C1702" s="358"/>
      <c r="D1702" s="358"/>
      <c r="E1702" s="358"/>
      <c r="F1702" s="358"/>
      <c r="G1702" s="359"/>
      <c r="H1702" s="360"/>
      <c r="I1702" s="361"/>
      <c r="J1702" s="307"/>
      <c r="L1702" s="362"/>
      <c r="M1702" s="362"/>
      <c r="N1702" s="362"/>
      <c r="O1702" s="362"/>
      <c r="P1702" s="362"/>
      <c r="Q1702" s="362"/>
      <c r="R1702" s="362"/>
      <c r="S1702" s="362"/>
      <c r="T1702" s="362"/>
      <c r="V1702" s="358"/>
      <c r="W1702" s="283"/>
      <c r="X1702" s="363"/>
      <c r="Y1702" s="364"/>
      <c r="Z1702" s="358"/>
      <c r="AA1702" s="358"/>
      <c r="AB1702" s="358"/>
      <c r="AC1702" s="358"/>
      <c r="AD1702" s="358"/>
      <c r="AE1702" s="358"/>
      <c r="AF1702" s="358"/>
      <c r="AG1702" s="358"/>
    </row>
    <row r="1703" spans="1:33" ht="69">
      <c r="A1703" s="356"/>
      <c r="B1703" s="357"/>
      <c r="C1703" s="358"/>
      <c r="D1703" s="358"/>
      <c r="E1703" s="358"/>
      <c r="F1703" s="358"/>
      <c r="G1703" s="359"/>
      <c r="H1703" s="360"/>
      <c r="I1703" s="361"/>
      <c r="J1703" s="307"/>
      <c r="L1703" s="362"/>
      <c r="M1703" s="362"/>
      <c r="N1703" s="362"/>
      <c r="O1703" s="362"/>
      <c r="P1703" s="362"/>
      <c r="Q1703" s="362"/>
      <c r="R1703" s="362"/>
      <c r="S1703" s="362"/>
      <c r="T1703" s="362"/>
      <c r="V1703" s="358"/>
      <c r="W1703" s="283"/>
      <c r="X1703" s="363"/>
      <c r="Y1703" s="364"/>
      <c r="Z1703" s="358"/>
      <c r="AA1703" s="358"/>
      <c r="AB1703" s="358"/>
      <c r="AC1703" s="358"/>
      <c r="AD1703" s="358"/>
      <c r="AE1703" s="358"/>
      <c r="AF1703" s="358"/>
      <c r="AG1703" s="358"/>
    </row>
    <row r="1704" spans="1:33" ht="69">
      <c r="A1704" s="356"/>
      <c r="B1704" s="357"/>
      <c r="C1704" s="358"/>
      <c r="D1704" s="358"/>
      <c r="E1704" s="358"/>
      <c r="F1704" s="358"/>
      <c r="G1704" s="359"/>
      <c r="H1704" s="360"/>
      <c r="I1704" s="361"/>
      <c r="J1704" s="307"/>
      <c r="L1704" s="362"/>
      <c r="M1704" s="362"/>
      <c r="N1704" s="362"/>
      <c r="O1704" s="362"/>
      <c r="P1704" s="362"/>
      <c r="Q1704" s="362"/>
      <c r="R1704" s="362"/>
      <c r="S1704" s="362"/>
      <c r="T1704" s="362"/>
      <c r="V1704" s="358"/>
      <c r="W1704" s="283"/>
      <c r="X1704" s="363"/>
      <c r="Y1704" s="364"/>
      <c r="Z1704" s="358"/>
      <c r="AA1704" s="358"/>
      <c r="AB1704" s="358"/>
      <c r="AC1704" s="358"/>
      <c r="AD1704" s="358"/>
      <c r="AE1704" s="358"/>
      <c r="AF1704" s="358"/>
      <c r="AG1704" s="358"/>
    </row>
    <row r="1705" spans="1:33" ht="69">
      <c r="A1705" s="356"/>
      <c r="B1705" s="357"/>
      <c r="C1705" s="358"/>
      <c r="D1705" s="358"/>
      <c r="E1705" s="358"/>
      <c r="F1705" s="358"/>
      <c r="G1705" s="359"/>
      <c r="H1705" s="360"/>
      <c r="I1705" s="361"/>
      <c r="J1705" s="307"/>
      <c r="L1705" s="362"/>
      <c r="M1705" s="362"/>
      <c r="N1705" s="362"/>
      <c r="O1705" s="362"/>
      <c r="P1705" s="362"/>
      <c r="Q1705" s="362"/>
      <c r="R1705" s="362"/>
      <c r="S1705" s="362"/>
      <c r="T1705" s="362"/>
      <c r="V1705" s="358"/>
      <c r="W1705" s="283"/>
      <c r="X1705" s="363"/>
      <c r="Y1705" s="364"/>
      <c r="Z1705" s="358"/>
      <c r="AA1705" s="358"/>
      <c r="AB1705" s="358"/>
      <c r="AC1705" s="358"/>
      <c r="AD1705" s="358"/>
      <c r="AE1705" s="358"/>
      <c r="AF1705" s="358"/>
      <c r="AG1705" s="358"/>
    </row>
    <row r="1706" spans="1:33" ht="69">
      <c r="A1706" s="356"/>
      <c r="B1706" s="357"/>
      <c r="C1706" s="358"/>
      <c r="D1706" s="358"/>
      <c r="E1706" s="358"/>
      <c r="F1706" s="358"/>
      <c r="G1706" s="359"/>
      <c r="H1706" s="360"/>
      <c r="I1706" s="361"/>
      <c r="J1706" s="307"/>
      <c r="L1706" s="362"/>
      <c r="M1706" s="362"/>
      <c r="N1706" s="362"/>
      <c r="O1706" s="362"/>
      <c r="P1706" s="362"/>
      <c r="Q1706" s="362"/>
      <c r="R1706" s="362"/>
      <c r="S1706" s="362"/>
      <c r="T1706" s="362"/>
      <c r="V1706" s="358"/>
      <c r="W1706" s="283"/>
      <c r="X1706" s="363"/>
      <c r="Y1706" s="364"/>
      <c r="Z1706" s="358"/>
      <c r="AA1706" s="358"/>
      <c r="AB1706" s="358"/>
      <c r="AC1706" s="358"/>
      <c r="AD1706" s="358"/>
      <c r="AE1706" s="358"/>
      <c r="AF1706" s="358"/>
      <c r="AG1706" s="358"/>
    </row>
    <row r="1707" spans="1:33" ht="69">
      <c r="A1707" s="356"/>
      <c r="B1707" s="357"/>
      <c r="C1707" s="358"/>
      <c r="D1707" s="358"/>
      <c r="E1707" s="358"/>
      <c r="F1707" s="358"/>
      <c r="G1707" s="359"/>
      <c r="H1707" s="360"/>
      <c r="I1707" s="361"/>
      <c r="J1707" s="307"/>
      <c r="L1707" s="362"/>
      <c r="M1707" s="362"/>
      <c r="N1707" s="362"/>
      <c r="O1707" s="362"/>
      <c r="P1707" s="362"/>
      <c r="Q1707" s="362"/>
      <c r="R1707" s="362"/>
      <c r="S1707" s="362"/>
      <c r="T1707" s="362"/>
      <c r="V1707" s="358"/>
      <c r="W1707" s="283"/>
      <c r="X1707" s="363"/>
      <c r="Y1707" s="364"/>
      <c r="Z1707" s="358"/>
      <c r="AA1707" s="358"/>
      <c r="AB1707" s="358"/>
      <c r="AC1707" s="358"/>
      <c r="AD1707" s="358"/>
      <c r="AE1707" s="358"/>
      <c r="AF1707" s="358"/>
      <c r="AG1707" s="358"/>
    </row>
    <row r="1708" spans="1:33" ht="69">
      <c r="A1708" s="356"/>
      <c r="B1708" s="357"/>
      <c r="C1708" s="358"/>
      <c r="D1708" s="358"/>
      <c r="E1708" s="358"/>
      <c r="F1708" s="358"/>
      <c r="G1708" s="359"/>
      <c r="H1708" s="360"/>
      <c r="I1708" s="361"/>
      <c r="J1708" s="307"/>
      <c r="L1708" s="362"/>
      <c r="M1708" s="362"/>
      <c r="N1708" s="362"/>
      <c r="O1708" s="362"/>
      <c r="P1708" s="362"/>
      <c r="Q1708" s="362"/>
      <c r="R1708" s="362"/>
      <c r="S1708" s="362"/>
      <c r="T1708" s="362"/>
      <c r="V1708" s="358"/>
      <c r="W1708" s="283"/>
      <c r="X1708" s="363"/>
      <c r="Y1708" s="364"/>
      <c r="Z1708" s="358"/>
      <c r="AA1708" s="358"/>
      <c r="AB1708" s="358"/>
      <c r="AC1708" s="358"/>
      <c r="AD1708" s="358"/>
      <c r="AE1708" s="358"/>
      <c r="AF1708" s="358"/>
      <c r="AG1708" s="358"/>
    </row>
    <row r="1709" spans="1:33" ht="69">
      <c r="A1709" s="356"/>
      <c r="B1709" s="357"/>
      <c r="C1709" s="358"/>
      <c r="D1709" s="358"/>
      <c r="E1709" s="358"/>
      <c r="F1709" s="358"/>
      <c r="G1709" s="359"/>
      <c r="H1709" s="360"/>
      <c r="I1709" s="361"/>
      <c r="J1709" s="307"/>
      <c r="L1709" s="362"/>
      <c r="M1709" s="362"/>
      <c r="N1709" s="362"/>
      <c r="O1709" s="362"/>
      <c r="P1709" s="362"/>
      <c r="Q1709" s="362"/>
      <c r="R1709" s="362"/>
      <c r="S1709" s="362"/>
      <c r="T1709" s="362"/>
      <c r="V1709" s="358"/>
      <c r="W1709" s="283"/>
      <c r="X1709" s="363"/>
      <c r="Y1709" s="364"/>
      <c r="Z1709" s="358"/>
      <c r="AA1709" s="358"/>
      <c r="AB1709" s="358"/>
      <c r="AC1709" s="358"/>
      <c r="AD1709" s="358"/>
      <c r="AE1709" s="358"/>
      <c r="AF1709" s="358"/>
      <c r="AG1709" s="358"/>
    </row>
    <row r="1710" spans="1:33" ht="69">
      <c r="A1710" s="356"/>
      <c r="B1710" s="357"/>
      <c r="C1710" s="358"/>
      <c r="D1710" s="358"/>
      <c r="E1710" s="358"/>
      <c r="F1710" s="358"/>
      <c r="G1710" s="359"/>
      <c r="H1710" s="360"/>
      <c r="I1710" s="361"/>
      <c r="J1710" s="307"/>
      <c r="L1710" s="362"/>
      <c r="M1710" s="362"/>
      <c r="N1710" s="362"/>
      <c r="O1710" s="362"/>
      <c r="P1710" s="362"/>
      <c r="Q1710" s="362"/>
      <c r="R1710" s="362"/>
      <c r="S1710" s="362"/>
      <c r="T1710" s="362"/>
      <c r="V1710" s="358"/>
      <c r="W1710" s="283"/>
      <c r="X1710" s="363"/>
      <c r="Y1710" s="364"/>
      <c r="Z1710" s="358"/>
      <c r="AA1710" s="358"/>
      <c r="AB1710" s="358"/>
      <c r="AC1710" s="358"/>
      <c r="AD1710" s="358"/>
      <c r="AE1710" s="358"/>
      <c r="AF1710" s="358"/>
      <c r="AG1710" s="358"/>
    </row>
    <row r="1711" spans="1:33" ht="69">
      <c r="A1711" s="356"/>
      <c r="B1711" s="357"/>
      <c r="C1711" s="358"/>
      <c r="D1711" s="358"/>
      <c r="E1711" s="358"/>
      <c r="F1711" s="358"/>
      <c r="G1711" s="359"/>
      <c r="H1711" s="360"/>
      <c r="I1711" s="361"/>
      <c r="J1711" s="307"/>
      <c r="L1711" s="362"/>
      <c r="M1711" s="362"/>
      <c r="N1711" s="362"/>
      <c r="O1711" s="362"/>
      <c r="P1711" s="362"/>
      <c r="Q1711" s="362"/>
      <c r="R1711" s="362"/>
      <c r="S1711" s="362"/>
      <c r="T1711" s="362"/>
      <c r="V1711" s="358"/>
      <c r="W1711" s="283"/>
      <c r="X1711" s="363"/>
      <c r="Y1711" s="364"/>
      <c r="Z1711" s="358"/>
      <c r="AA1711" s="358"/>
      <c r="AB1711" s="358"/>
      <c r="AC1711" s="358"/>
      <c r="AD1711" s="358"/>
      <c r="AE1711" s="358"/>
      <c r="AF1711" s="358"/>
      <c r="AG1711" s="358"/>
    </row>
    <row r="1712" spans="1:33" ht="69">
      <c r="A1712" s="356"/>
      <c r="B1712" s="357"/>
      <c r="C1712" s="358"/>
      <c r="D1712" s="358"/>
      <c r="E1712" s="358"/>
      <c r="F1712" s="358"/>
      <c r="G1712" s="359"/>
      <c r="H1712" s="360"/>
      <c r="I1712" s="361"/>
      <c r="J1712" s="307"/>
      <c r="L1712" s="362"/>
      <c r="M1712" s="362"/>
      <c r="N1712" s="362"/>
      <c r="O1712" s="362"/>
      <c r="P1712" s="362"/>
      <c r="Q1712" s="362"/>
      <c r="R1712" s="362"/>
      <c r="S1712" s="362"/>
      <c r="T1712" s="362"/>
      <c r="V1712" s="358"/>
      <c r="W1712" s="283"/>
      <c r="X1712" s="363"/>
      <c r="Y1712" s="364"/>
      <c r="Z1712" s="358"/>
      <c r="AA1712" s="358"/>
      <c r="AB1712" s="358"/>
      <c r="AC1712" s="358"/>
      <c r="AD1712" s="358"/>
      <c r="AE1712" s="358"/>
      <c r="AF1712" s="358"/>
      <c r="AG1712" s="358"/>
    </row>
    <row r="1713" spans="1:33" ht="69">
      <c r="A1713" s="356"/>
      <c r="B1713" s="357"/>
      <c r="C1713" s="358"/>
      <c r="D1713" s="358"/>
      <c r="E1713" s="358"/>
      <c r="F1713" s="358"/>
      <c r="G1713" s="359"/>
      <c r="H1713" s="360"/>
      <c r="I1713" s="361"/>
      <c r="J1713" s="307"/>
      <c r="L1713" s="362"/>
      <c r="M1713" s="362"/>
      <c r="N1713" s="362"/>
      <c r="O1713" s="362"/>
      <c r="P1713" s="362"/>
      <c r="Q1713" s="362"/>
      <c r="R1713" s="362"/>
      <c r="S1713" s="362"/>
      <c r="T1713" s="362"/>
      <c r="V1713" s="358"/>
      <c r="W1713" s="283"/>
      <c r="X1713" s="363"/>
      <c r="Y1713" s="364"/>
      <c r="Z1713" s="358"/>
      <c r="AA1713" s="358"/>
      <c r="AB1713" s="358"/>
      <c r="AC1713" s="358"/>
      <c r="AD1713" s="358"/>
      <c r="AE1713" s="358"/>
      <c r="AF1713" s="358"/>
      <c r="AG1713" s="358"/>
    </row>
    <row r="1714" spans="1:33" ht="69">
      <c r="A1714" s="356"/>
      <c r="B1714" s="357"/>
      <c r="C1714" s="358"/>
      <c r="D1714" s="358"/>
      <c r="E1714" s="358"/>
      <c r="F1714" s="358"/>
      <c r="G1714" s="359"/>
      <c r="H1714" s="360"/>
      <c r="I1714" s="361"/>
      <c r="J1714" s="307"/>
      <c r="L1714" s="362"/>
      <c r="M1714" s="362"/>
      <c r="N1714" s="362"/>
      <c r="O1714" s="362"/>
      <c r="P1714" s="362"/>
      <c r="Q1714" s="362"/>
      <c r="R1714" s="362"/>
      <c r="S1714" s="362"/>
      <c r="T1714" s="362"/>
      <c r="V1714" s="358"/>
      <c r="W1714" s="283"/>
      <c r="X1714" s="363"/>
      <c r="Y1714" s="364"/>
      <c r="Z1714" s="358"/>
      <c r="AA1714" s="358"/>
      <c r="AB1714" s="358"/>
      <c r="AC1714" s="358"/>
      <c r="AD1714" s="358"/>
      <c r="AE1714" s="358"/>
      <c r="AF1714" s="358"/>
      <c r="AG1714" s="358"/>
    </row>
    <row r="1715" spans="1:33" ht="69">
      <c r="A1715" s="356"/>
      <c r="B1715" s="357"/>
      <c r="C1715" s="358"/>
      <c r="D1715" s="358"/>
      <c r="E1715" s="358"/>
      <c r="F1715" s="358"/>
      <c r="G1715" s="359"/>
      <c r="H1715" s="360"/>
      <c r="I1715" s="361"/>
      <c r="J1715" s="307"/>
      <c r="L1715" s="362"/>
      <c r="M1715" s="362"/>
      <c r="N1715" s="362"/>
      <c r="O1715" s="362"/>
      <c r="P1715" s="362"/>
      <c r="Q1715" s="362"/>
      <c r="R1715" s="362"/>
      <c r="S1715" s="362"/>
      <c r="T1715" s="362"/>
      <c r="V1715" s="358"/>
      <c r="W1715" s="283"/>
      <c r="X1715" s="363"/>
      <c r="Y1715" s="364"/>
      <c r="Z1715" s="358"/>
      <c r="AA1715" s="358"/>
      <c r="AB1715" s="358"/>
      <c r="AC1715" s="358"/>
      <c r="AD1715" s="358"/>
      <c r="AE1715" s="358"/>
      <c r="AF1715" s="358"/>
      <c r="AG1715" s="358"/>
    </row>
    <row r="1716" spans="1:33" ht="69">
      <c r="A1716" s="356"/>
      <c r="B1716" s="357"/>
      <c r="C1716" s="358"/>
      <c r="D1716" s="358"/>
      <c r="E1716" s="358"/>
      <c r="F1716" s="358"/>
      <c r="G1716" s="359"/>
      <c r="H1716" s="360"/>
      <c r="I1716" s="361"/>
      <c r="J1716" s="307"/>
      <c r="L1716" s="362"/>
      <c r="M1716" s="362"/>
      <c r="N1716" s="362"/>
      <c r="O1716" s="362"/>
      <c r="P1716" s="362"/>
      <c r="Q1716" s="362"/>
      <c r="R1716" s="362"/>
      <c r="S1716" s="362"/>
      <c r="T1716" s="362"/>
      <c r="V1716" s="358"/>
      <c r="W1716" s="283"/>
      <c r="X1716" s="363"/>
      <c r="Y1716" s="364"/>
      <c r="Z1716" s="358"/>
      <c r="AA1716" s="358"/>
      <c r="AB1716" s="358"/>
      <c r="AC1716" s="358"/>
      <c r="AD1716" s="358"/>
      <c r="AE1716" s="358"/>
      <c r="AF1716" s="358"/>
      <c r="AG1716" s="358"/>
    </row>
    <row r="1717" spans="1:33" ht="69">
      <c r="A1717" s="356"/>
      <c r="B1717" s="357"/>
      <c r="C1717" s="358"/>
      <c r="D1717" s="358"/>
      <c r="E1717" s="358"/>
      <c r="F1717" s="358"/>
      <c r="G1717" s="359"/>
      <c r="H1717" s="360"/>
      <c r="I1717" s="361"/>
      <c r="J1717" s="307"/>
      <c r="L1717" s="362"/>
      <c r="M1717" s="362"/>
      <c r="N1717" s="362"/>
      <c r="O1717" s="362"/>
      <c r="P1717" s="362"/>
      <c r="Q1717" s="362"/>
      <c r="R1717" s="362"/>
      <c r="S1717" s="362"/>
      <c r="T1717" s="362"/>
      <c r="V1717" s="358"/>
      <c r="W1717" s="283"/>
      <c r="X1717" s="363"/>
      <c r="Y1717" s="364"/>
      <c r="Z1717" s="358"/>
      <c r="AA1717" s="358"/>
      <c r="AB1717" s="358"/>
      <c r="AC1717" s="358"/>
      <c r="AD1717" s="358"/>
      <c r="AE1717" s="358"/>
      <c r="AF1717" s="358"/>
      <c r="AG1717" s="358"/>
    </row>
    <row r="1718" spans="1:33" ht="69">
      <c r="A1718" s="356"/>
      <c r="B1718" s="357"/>
      <c r="C1718" s="358"/>
      <c r="D1718" s="358"/>
      <c r="E1718" s="358"/>
      <c r="F1718" s="358"/>
      <c r="G1718" s="359"/>
      <c r="H1718" s="360"/>
      <c r="I1718" s="361"/>
      <c r="J1718" s="307"/>
      <c r="L1718" s="362"/>
      <c r="M1718" s="362"/>
      <c r="N1718" s="362"/>
      <c r="O1718" s="362"/>
      <c r="P1718" s="362"/>
      <c r="Q1718" s="362"/>
      <c r="R1718" s="362"/>
      <c r="S1718" s="362"/>
      <c r="T1718" s="362"/>
      <c r="V1718" s="358"/>
      <c r="W1718" s="283"/>
      <c r="X1718" s="363"/>
      <c r="Y1718" s="364"/>
      <c r="Z1718" s="358"/>
      <c r="AA1718" s="358"/>
      <c r="AB1718" s="358"/>
      <c r="AC1718" s="358"/>
      <c r="AD1718" s="358"/>
      <c r="AE1718" s="358"/>
      <c r="AF1718" s="358"/>
      <c r="AG1718" s="358"/>
    </row>
    <row r="1719" spans="1:33" ht="69">
      <c r="A1719" s="356"/>
      <c r="B1719" s="357"/>
      <c r="C1719" s="358"/>
      <c r="D1719" s="358"/>
      <c r="E1719" s="358"/>
      <c r="F1719" s="358"/>
      <c r="G1719" s="359"/>
      <c r="H1719" s="360"/>
      <c r="I1719" s="361"/>
      <c r="J1719" s="307"/>
      <c r="L1719" s="362"/>
      <c r="M1719" s="362"/>
      <c r="N1719" s="362"/>
      <c r="O1719" s="362"/>
      <c r="P1719" s="362"/>
      <c r="Q1719" s="362"/>
      <c r="R1719" s="362"/>
      <c r="S1719" s="362"/>
      <c r="T1719" s="362"/>
      <c r="V1719" s="358"/>
      <c r="W1719" s="283"/>
      <c r="X1719" s="363"/>
      <c r="Y1719" s="364"/>
      <c r="Z1719" s="358"/>
      <c r="AA1719" s="358"/>
      <c r="AB1719" s="358"/>
      <c r="AC1719" s="358"/>
      <c r="AD1719" s="358"/>
      <c r="AE1719" s="358"/>
      <c r="AF1719" s="358"/>
      <c r="AG1719" s="358"/>
    </row>
    <row r="1720" spans="1:33" ht="69">
      <c r="A1720" s="356"/>
      <c r="B1720" s="357"/>
      <c r="C1720" s="358"/>
      <c r="D1720" s="358"/>
      <c r="E1720" s="358"/>
      <c r="F1720" s="358"/>
      <c r="G1720" s="359"/>
      <c r="H1720" s="360"/>
      <c r="I1720" s="361"/>
      <c r="J1720" s="307"/>
      <c r="L1720" s="362"/>
      <c r="M1720" s="362"/>
      <c r="N1720" s="362"/>
      <c r="O1720" s="362"/>
      <c r="P1720" s="362"/>
      <c r="Q1720" s="362"/>
      <c r="R1720" s="362"/>
      <c r="S1720" s="362"/>
      <c r="T1720" s="362"/>
      <c r="V1720" s="358"/>
      <c r="W1720" s="283"/>
      <c r="X1720" s="363"/>
      <c r="Y1720" s="364"/>
      <c r="Z1720" s="358"/>
      <c r="AA1720" s="358"/>
      <c r="AB1720" s="358"/>
      <c r="AC1720" s="358"/>
      <c r="AD1720" s="358"/>
      <c r="AE1720" s="358"/>
      <c r="AF1720" s="358"/>
      <c r="AG1720" s="358"/>
    </row>
    <row r="1721" spans="1:33" ht="69">
      <c r="A1721" s="356"/>
      <c r="B1721" s="357"/>
      <c r="C1721" s="358"/>
      <c r="D1721" s="358"/>
      <c r="E1721" s="358"/>
      <c r="F1721" s="358"/>
      <c r="G1721" s="359"/>
      <c r="H1721" s="360"/>
      <c r="I1721" s="361"/>
      <c r="J1721" s="307"/>
      <c r="L1721" s="362"/>
      <c r="M1721" s="362"/>
      <c r="N1721" s="362"/>
      <c r="O1721" s="362"/>
      <c r="P1721" s="362"/>
      <c r="Q1721" s="362"/>
      <c r="R1721" s="362"/>
      <c r="S1721" s="362"/>
      <c r="T1721" s="362"/>
      <c r="V1721" s="358"/>
      <c r="W1721" s="283"/>
      <c r="X1721" s="363"/>
      <c r="Y1721" s="364"/>
      <c r="Z1721" s="358"/>
      <c r="AA1721" s="358"/>
      <c r="AB1721" s="358"/>
      <c r="AC1721" s="358"/>
      <c r="AD1721" s="358"/>
      <c r="AE1721" s="358"/>
      <c r="AF1721" s="358"/>
      <c r="AG1721" s="358"/>
    </row>
    <row r="1722" spans="1:33" ht="69">
      <c r="A1722" s="356"/>
      <c r="B1722" s="357"/>
      <c r="C1722" s="358"/>
      <c r="D1722" s="358"/>
      <c r="E1722" s="358"/>
      <c r="F1722" s="358"/>
      <c r="G1722" s="359"/>
      <c r="H1722" s="360"/>
      <c r="I1722" s="361"/>
      <c r="J1722" s="307"/>
      <c r="L1722" s="362"/>
      <c r="M1722" s="362"/>
      <c r="N1722" s="362"/>
      <c r="O1722" s="362"/>
      <c r="P1722" s="362"/>
      <c r="Q1722" s="362"/>
      <c r="R1722" s="362"/>
      <c r="S1722" s="362"/>
      <c r="T1722" s="362"/>
      <c r="V1722" s="358"/>
      <c r="W1722" s="283"/>
      <c r="X1722" s="363"/>
      <c r="Y1722" s="364"/>
      <c r="Z1722" s="358"/>
      <c r="AA1722" s="358"/>
      <c r="AB1722" s="358"/>
      <c r="AC1722" s="358"/>
      <c r="AD1722" s="358"/>
      <c r="AE1722" s="358"/>
      <c r="AF1722" s="358"/>
      <c r="AG1722" s="358"/>
    </row>
    <row r="1723" spans="1:33" ht="69">
      <c r="A1723" s="356"/>
      <c r="B1723" s="357"/>
      <c r="C1723" s="358"/>
      <c r="D1723" s="358"/>
      <c r="E1723" s="358"/>
      <c r="F1723" s="358"/>
      <c r="G1723" s="359"/>
      <c r="H1723" s="360"/>
      <c r="I1723" s="361"/>
      <c r="J1723" s="307"/>
      <c r="L1723" s="362"/>
      <c r="M1723" s="362"/>
      <c r="N1723" s="362"/>
      <c r="O1723" s="362"/>
      <c r="P1723" s="362"/>
      <c r="Q1723" s="362"/>
      <c r="R1723" s="362"/>
      <c r="S1723" s="362"/>
      <c r="T1723" s="362"/>
      <c r="V1723" s="358"/>
      <c r="W1723" s="283"/>
      <c r="X1723" s="363"/>
      <c r="Y1723" s="364"/>
      <c r="Z1723" s="358"/>
      <c r="AA1723" s="358"/>
      <c r="AB1723" s="358"/>
      <c r="AC1723" s="358"/>
      <c r="AD1723" s="358"/>
      <c r="AE1723" s="358"/>
      <c r="AF1723" s="358"/>
      <c r="AG1723" s="358"/>
    </row>
    <row r="1724" spans="1:33" ht="69">
      <c r="A1724" s="356"/>
      <c r="B1724" s="357"/>
      <c r="C1724" s="358"/>
      <c r="D1724" s="358"/>
      <c r="E1724" s="358"/>
      <c r="F1724" s="358"/>
      <c r="G1724" s="359"/>
      <c r="H1724" s="360"/>
      <c r="I1724" s="361"/>
      <c r="J1724" s="307"/>
      <c r="L1724" s="362"/>
      <c r="M1724" s="362"/>
      <c r="N1724" s="362"/>
      <c r="O1724" s="362"/>
      <c r="P1724" s="362"/>
      <c r="Q1724" s="362"/>
      <c r="R1724" s="362"/>
      <c r="S1724" s="362"/>
      <c r="T1724" s="362"/>
      <c r="V1724" s="358"/>
      <c r="W1724" s="283"/>
      <c r="X1724" s="363"/>
      <c r="Y1724" s="364"/>
      <c r="Z1724" s="358"/>
      <c r="AA1724" s="358"/>
      <c r="AB1724" s="358"/>
      <c r="AC1724" s="358"/>
      <c r="AD1724" s="358"/>
      <c r="AE1724" s="358"/>
      <c r="AF1724" s="358"/>
      <c r="AG1724" s="358"/>
    </row>
    <row r="1725" spans="1:33" ht="69">
      <c r="A1725" s="356"/>
      <c r="B1725" s="357"/>
      <c r="C1725" s="358"/>
      <c r="D1725" s="358"/>
      <c r="E1725" s="358"/>
      <c r="F1725" s="358"/>
      <c r="G1725" s="359"/>
      <c r="H1725" s="360"/>
      <c r="I1725" s="361"/>
      <c r="J1725" s="307"/>
      <c r="L1725" s="362"/>
      <c r="M1725" s="362"/>
      <c r="N1725" s="362"/>
      <c r="O1725" s="362"/>
      <c r="P1725" s="362"/>
      <c r="Q1725" s="362"/>
      <c r="R1725" s="362"/>
      <c r="S1725" s="362"/>
      <c r="T1725" s="362"/>
      <c r="V1725" s="358"/>
      <c r="W1725" s="283"/>
      <c r="X1725" s="363"/>
      <c r="Y1725" s="364"/>
      <c r="Z1725" s="358"/>
      <c r="AA1725" s="358"/>
      <c r="AB1725" s="358"/>
      <c r="AC1725" s="358"/>
      <c r="AD1725" s="358"/>
      <c r="AE1725" s="358"/>
      <c r="AF1725" s="358"/>
      <c r="AG1725" s="358"/>
    </row>
    <row r="1726" spans="1:33" ht="69">
      <c r="A1726" s="356"/>
      <c r="B1726" s="357"/>
      <c r="C1726" s="358"/>
      <c r="D1726" s="358"/>
      <c r="E1726" s="358"/>
      <c r="F1726" s="358"/>
      <c r="G1726" s="359"/>
      <c r="H1726" s="360"/>
      <c r="I1726" s="361"/>
      <c r="J1726" s="307"/>
      <c r="L1726" s="362"/>
      <c r="M1726" s="362"/>
      <c r="N1726" s="362"/>
      <c r="O1726" s="362"/>
      <c r="P1726" s="362"/>
      <c r="Q1726" s="362"/>
      <c r="R1726" s="362"/>
      <c r="S1726" s="362"/>
      <c r="T1726" s="362"/>
      <c r="V1726" s="358"/>
      <c r="W1726" s="283"/>
      <c r="X1726" s="363"/>
      <c r="Y1726" s="364"/>
      <c r="Z1726" s="358"/>
      <c r="AA1726" s="358"/>
      <c r="AB1726" s="358"/>
      <c r="AC1726" s="358"/>
      <c r="AD1726" s="358"/>
      <c r="AE1726" s="358"/>
      <c r="AF1726" s="358"/>
      <c r="AG1726" s="358"/>
    </row>
    <row r="1727" spans="1:33" ht="69">
      <c r="A1727" s="356"/>
      <c r="B1727" s="357"/>
      <c r="C1727" s="358"/>
      <c r="D1727" s="358"/>
      <c r="E1727" s="358"/>
      <c r="F1727" s="358"/>
      <c r="G1727" s="359"/>
      <c r="H1727" s="360"/>
      <c r="I1727" s="361"/>
      <c r="J1727" s="307"/>
      <c r="L1727" s="362"/>
      <c r="M1727" s="362"/>
      <c r="N1727" s="362"/>
      <c r="O1727" s="362"/>
      <c r="P1727" s="362"/>
      <c r="Q1727" s="362"/>
      <c r="R1727" s="362"/>
      <c r="S1727" s="362"/>
      <c r="T1727" s="362"/>
      <c r="V1727" s="358"/>
      <c r="W1727" s="283"/>
      <c r="X1727" s="363"/>
      <c r="Y1727" s="364"/>
      <c r="Z1727" s="358"/>
      <c r="AA1727" s="358"/>
      <c r="AB1727" s="358"/>
      <c r="AC1727" s="358"/>
      <c r="AD1727" s="358"/>
      <c r="AE1727" s="358"/>
      <c r="AF1727" s="358"/>
      <c r="AG1727" s="358"/>
    </row>
    <row r="1728" spans="1:33" ht="69">
      <c r="A1728" s="356"/>
      <c r="B1728" s="357"/>
      <c r="C1728" s="358"/>
      <c r="D1728" s="358"/>
      <c r="E1728" s="358"/>
      <c r="F1728" s="358"/>
      <c r="G1728" s="359"/>
      <c r="H1728" s="360"/>
      <c r="I1728" s="361"/>
      <c r="J1728" s="307"/>
      <c r="L1728" s="362"/>
      <c r="M1728" s="362"/>
      <c r="N1728" s="362"/>
      <c r="O1728" s="362"/>
      <c r="P1728" s="362"/>
      <c r="Q1728" s="362"/>
      <c r="R1728" s="362"/>
      <c r="S1728" s="362"/>
      <c r="T1728" s="362"/>
      <c r="V1728" s="358"/>
      <c r="W1728" s="283"/>
      <c r="X1728" s="363"/>
      <c r="Y1728" s="364"/>
      <c r="Z1728" s="358"/>
      <c r="AA1728" s="358"/>
      <c r="AB1728" s="358"/>
      <c r="AC1728" s="358"/>
      <c r="AD1728" s="358"/>
      <c r="AE1728" s="358"/>
      <c r="AF1728" s="358"/>
      <c r="AG1728" s="358"/>
    </row>
    <row r="1729" spans="1:33" ht="69">
      <c r="A1729" s="356"/>
      <c r="B1729" s="357"/>
      <c r="C1729" s="358"/>
      <c r="D1729" s="358"/>
      <c r="E1729" s="358"/>
      <c r="F1729" s="358"/>
      <c r="G1729" s="359"/>
      <c r="H1729" s="360"/>
      <c r="I1729" s="361"/>
      <c r="J1729" s="307"/>
      <c r="L1729" s="362"/>
      <c r="M1729" s="362"/>
      <c r="N1729" s="362"/>
      <c r="O1729" s="362"/>
      <c r="P1729" s="362"/>
      <c r="Q1729" s="362"/>
      <c r="R1729" s="362"/>
      <c r="S1729" s="362"/>
      <c r="T1729" s="362"/>
      <c r="V1729" s="358"/>
      <c r="W1729" s="283"/>
      <c r="X1729" s="363"/>
      <c r="Y1729" s="364"/>
      <c r="Z1729" s="358"/>
      <c r="AA1729" s="358"/>
      <c r="AB1729" s="358"/>
      <c r="AC1729" s="358"/>
      <c r="AD1729" s="358"/>
      <c r="AE1729" s="358"/>
      <c r="AF1729" s="358"/>
      <c r="AG1729" s="358"/>
    </row>
    <row r="1730" spans="1:33" ht="69">
      <c r="A1730" s="356"/>
      <c r="B1730" s="357"/>
      <c r="C1730" s="358"/>
      <c r="D1730" s="358"/>
      <c r="E1730" s="358"/>
      <c r="F1730" s="358"/>
      <c r="G1730" s="359"/>
      <c r="H1730" s="360"/>
      <c r="I1730" s="361"/>
      <c r="J1730" s="307"/>
      <c r="L1730" s="362"/>
      <c r="M1730" s="362"/>
      <c r="N1730" s="362"/>
      <c r="O1730" s="362"/>
      <c r="P1730" s="362"/>
      <c r="Q1730" s="362"/>
      <c r="R1730" s="362"/>
      <c r="S1730" s="362"/>
      <c r="T1730" s="362"/>
      <c r="V1730" s="358"/>
      <c r="W1730" s="283"/>
      <c r="X1730" s="363"/>
      <c r="Y1730" s="364"/>
      <c r="Z1730" s="358"/>
      <c r="AA1730" s="358"/>
      <c r="AB1730" s="358"/>
      <c r="AC1730" s="358"/>
      <c r="AD1730" s="358"/>
      <c r="AE1730" s="358"/>
      <c r="AF1730" s="358"/>
      <c r="AG1730" s="358"/>
    </row>
    <row r="1731" spans="1:33" ht="69">
      <c r="A1731" s="356"/>
      <c r="B1731" s="357"/>
      <c r="C1731" s="358"/>
      <c r="D1731" s="358"/>
      <c r="E1731" s="358"/>
      <c r="F1731" s="358"/>
      <c r="G1731" s="359"/>
      <c r="H1731" s="360"/>
      <c r="I1731" s="361"/>
      <c r="J1731" s="307"/>
      <c r="L1731" s="362"/>
      <c r="M1731" s="362"/>
      <c r="N1731" s="362"/>
      <c r="O1731" s="362"/>
      <c r="P1731" s="362"/>
      <c r="Q1731" s="362"/>
      <c r="R1731" s="362"/>
      <c r="S1731" s="362"/>
      <c r="T1731" s="362"/>
      <c r="V1731" s="358"/>
      <c r="W1731" s="283"/>
      <c r="X1731" s="363"/>
      <c r="Y1731" s="364"/>
      <c r="Z1731" s="358"/>
      <c r="AA1731" s="358"/>
      <c r="AB1731" s="358"/>
      <c r="AC1731" s="358"/>
      <c r="AD1731" s="358"/>
      <c r="AE1731" s="358"/>
      <c r="AF1731" s="358"/>
      <c r="AG1731" s="358"/>
    </row>
    <row r="1732" spans="1:33" ht="69">
      <c r="A1732" s="356"/>
      <c r="B1732" s="357"/>
      <c r="C1732" s="358"/>
      <c r="D1732" s="358"/>
      <c r="E1732" s="358"/>
      <c r="F1732" s="358"/>
      <c r="G1732" s="359"/>
      <c r="H1732" s="360"/>
      <c r="I1732" s="361"/>
      <c r="J1732" s="307"/>
      <c r="L1732" s="362"/>
      <c r="M1732" s="362"/>
      <c r="N1732" s="362"/>
      <c r="O1732" s="362"/>
      <c r="P1732" s="362"/>
      <c r="Q1732" s="362"/>
      <c r="R1732" s="362"/>
      <c r="S1732" s="362"/>
      <c r="T1732" s="362"/>
      <c r="V1732" s="358"/>
      <c r="W1732" s="283"/>
      <c r="X1732" s="363"/>
      <c r="Y1732" s="364"/>
      <c r="Z1732" s="358"/>
      <c r="AA1732" s="358"/>
      <c r="AB1732" s="358"/>
      <c r="AC1732" s="358"/>
      <c r="AD1732" s="358"/>
      <c r="AE1732" s="358"/>
      <c r="AF1732" s="358"/>
      <c r="AG1732" s="358"/>
    </row>
    <row r="1733" spans="1:33" ht="69">
      <c r="A1733" s="356"/>
      <c r="B1733" s="357"/>
      <c r="C1733" s="358"/>
      <c r="D1733" s="358"/>
      <c r="E1733" s="358"/>
      <c r="F1733" s="358"/>
      <c r="G1733" s="359"/>
      <c r="H1733" s="360"/>
      <c r="I1733" s="361"/>
      <c r="J1733" s="307"/>
      <c r="L1733" s="362"/>
      <c r="M1733" s="362"/>
      <c r="N1733" s="362"/>
      <c r="O1733" s="362"/>
      <c r="P1733" s="362"/>
      <c r="Q1733" s="362"/>
      <c r="R1733" s="362"/>
      <c r="S1733" s="362"/>
      <c r="T1733" s="362"/>
      <c r="V1733" s="358"/>
      <c r="W1733" s="283"/>
      <c r="X1733" s="363"/>
      <c r="Y1733" s="364"/>
      <c r="Z1733" s="358"/>
      <c r="AA1733" s="358"/>
      <c r="AB1733" s="358"/>
      <c r="AC1733" s="358"/>
      <c r="AD1733" s="358"/>
      <c r="AE1733" s="358"/>
      <c r="AF1733" s="358"/>
      <c r="AG1733" s="358"/>
    </row>
    <row r="1734" spans="1:33" ht="69">
      <c r="A1734" s="356"/>
      <c r="B1734" s="357"/>
      <c r="C1734" s="358"/>
      <c r="D1734" s="358"/>
      <c r="E1734" s="358"/>
      <c r="F1734" s="358"/>
      <c r="G1734" s="359"/>
      <c r="H1734" s="360"/>
      <c r="I1734" s="361"/>
      <c r="J1734" s="307"/>
      <c r="L1734" s="362"/>
      <c r="M1734" s="362"/>
      <c r="N1734" s="362"/>
      <c r="O1734" s="362"/>
      <c r="P1734" s="362"/>
      <c r="Q1734" s="362"/>
      <c r="R1734" s="362"/>
      <c r="S1734" s="362"/>
      <c r="T1734" s="362"/>
      <c r="V1734" s="358"/>
      <c r="W1734" s="283"/>
      <c r="X1734" s="363"/>
      <c r="Y1734" s="364"/>
      <c r="Z1734" s="358"/>
      <c r="AA1734" s="358"/>
      <c r="AB1734" s="358"/>
      <c r="AC1734" s="358"/>
      <c r="AD1734" s="358"/>
      <c r="AE1734" s="358"/>
      <c r="AF1734" s="358"/>
      <c r="AG1734" s="358"/>
    </row>
    <row r="1735" spans="1:33" ht="69">
      <c r="A1735" s="356"/>
      <c r="B1735" s="357"/>
      <c r="C1735" s="358"/>
      <c r="D1735" s="358"/>
      <c r="E1735" s="358"/>
      <c r="F1735" s="358"/>
      <c r="G1735" s="359"/>
      <c r="H1735" s="360"/>
      <c r="I1735" s="361"/>
      <c r="J1735" s="307"/>
      <c r="L1735" s="362"/>
      <c r="M1735" s="362"/>
      <c r="N1735" s="362"/>
      <c r="O1735" s="362"/>
      <c r="P1735" s="362"/>
      <c r="Q1735" s="362"/>
      <c r="R1735" s="362"/>
      <c r="S1735" s="362"/>
      <c r="T1735" s="362"/>
      <c r="V1735" s="358"/>
      <c r="W1735" s="283"/>
      <c r="X1735" s="363"/>
      <c r="Y1735" s="364"/>
      <c r="Z1735" s="358"/>
      <c r="AA1735" s="358"/>
      <c r="AB1735" s="358"/>
      <c r="AC1735" s="358"/>
      <c r="AD1735" s="358"/>
      <c r="AE1735" s="358"/>
      <c r="AF1735" s="358"/>
      <c r="AG1735" s="358"/>
    </row>
    <row r="1736" spans="1:33" ht="69">
      <c r="A1736" s="356"/>
      <c r="B1736" s="357"/>
      <c r="C1736" s="358"/>
      <c r="D1736" s="358"/>
      <c r="E1736" s="358"/>
      <c r="F1736" s="358"/>
      <c r="G1736" s="359"/>
      <c r="H1736" s="360"/>
      <c r="I1736" s="361"/>
      <c r="J1736" s="307"/>
      <c r="L1736" s="362"/>
      <c r="M1736" s="362"/>
      <c r="N1736" s="362"/>
      <c r="O1736" s="362"/>
      <c r="P1736" s="362"/>
      <c r="Q1736" s="362"/>
      <c r="R1736" s="362"/>
      <c r="S1736" s="362"/>
      <c r="T1736" s="362"/>
      <c r="V1736" s="358"/>
      <c r="W1736" s="283"/>
      <c r="X1736" s="363"/>
      <c r="Y1736" s="364"/>
      <c r="Z1736" s="358"/>
      <c r="AA1736" s="358"/>
      <c r="AB1736" s="358"/>
      <c r="AC1736" s="358"/>
      <c r="AD1736" s="358"/>
      <c r="AE1736" s="358"/>
      <c r="AF1736" s="358"/>
      <c r="AG1736" s="358"/>
    </row>
    <row r="1737" spans="1:33" ht="69">
      <c r="A1737" s="356"/>
      <c r="B1737" s="357"/>
      <c r="C1737" s="358"/>
      <c r="D1737" s="358"/>
      <c r="E1737" s="358"/>
      <c r="F1737" s="358"/>
      <c r="G1737" s="359"/>
      <c r="H1737" s="360"/>
      <c r="I1737" s="361"/>
      <c r="J1737" s="307"/>
      <c r="L1737" s="362"/>
      <c r="M1737" s="362"/>
      <c r="N1737" s="362"/>
      <c r="O1737" s="362"/>
      <c r="P1737" s="362"/>
      <c r="Q1737" s="362"/>
      <c r="R1737" s="362"/>
      <c r="S1737" s="362"/>
      <c r="T1737" s="362"/>
      <c r="V1737" s="358"/>
      <c r="W1737" s="283"/>
      <c r="X1737" s="363"/>
      <c r="Y1737" s="364"/>
      <c r="Z1737" s="358"/>
      <c r="AA1737" s="358"/>
      <c r="AB1737" s="358"/>
      <c r="AC1737" s="358"/>
      <c r="AD1737" s="358"/>
      <c r="AE1737" s="358"/>
      <c r="AF1737" s="358"/>
      <c r="AG1737" s="358"/>
    </row>
    <row r="1738" spans="1:33" ht="69">
      <c r="A1738" s="356"/>
      <c r="B1738" s="357"/>
      <c r="C1738" s="358"/>
      <c r="D1738" s="358"/>
      <c r="E1738" s="358"/>
      <c r="F1738" s="358"/>
      <c r="G1738" s="359"/>
      <c r="H1738" s="360"/>
      <c r="I1738" s="361"/>
      <c r="J1738" s="307"/>
      <c r="L1738" s="362"/>
      <c r="M1738" s="362"/>
      <c r="N1738" s="362"/>
      <c r="O1738" s="362"/>
      <c r="P1738" s="362"/>
      <c r="Q1738" s="362"/>
      <c r="R1738" s="362"/>
      <c r="S1738" s="362"/>
      <c r="T1738" s="362"/>
      <c r="V1738" s="358"/>
      <c r="W1738" s="283"/>
      <c r="X1738" s="363"/>
      <c r="Y1738" s="364"/>
      <c r="Z1738" s="358"/>
      <c r="AA1738" s="358"/>
      <c r="AB1738" s="358"/>
      <c r="AC1738" s="358"/>
      <c r="AD1738" s="358"/>
      <c r="AE1738" s="358"/>
      <c r="AF1738" s="358"/>
      <c r="AG1738" s="358"/>
    </row>
    <row r="1739" spans="1:33" ht="69">
      <c r="A1739" s="356"/>
      <c r="B1739" s="357"/>
      <c r="C1739" s="358"/>
      <c r="D1739" s="358"/>
      <c r="E1739" s="358"/>
      <c r="F1739" s="358"/>
      <c r="G1739" s="359"/>
      <c r="H1739" s="360"/>
      <c r="I1739" s="361"/>
      <c r="J1739" s="307"/>
      <c r="L1739" s="362"/>
      <c r="M1739" s="362"/>
      <c r="N1739" s="362"/>
      <c r="O1739" s="362"/>
      <c r="P1739" s="362"/>
      <c r="Q1739" s="362"/>
      <c r="R1739" s="362"/>
      <c r="S1739" s="362"/>
      <c r="T1739" s="362"/>
      <c r="V1739" s="358"/>
      <c r="W1739" s="283"/>
      <c r="X1739" s="363"/>
      <c r="Y1739" s="364"/>
      <c r="Z1739" s="358"/>
      <c r="AA1739" s="358"/>
      <c r="AB1739" s="358"/>
      <c r="AC1739" s="358"/>
      <c r="AD1739" s="358"/>
      <c r="AE1739" s="358"/>
      <c r="AF1739" s="358"/>
      <c r="AG1739" s="358"/>
    </row>
    <row r="1740" spans="1:33" ht="69">
      <c r="A1740" s="356"/>
      <c r="B1740" s="357"/>
      <c r="C1740" s="358"/>
      <c r="D1740" s="358"/>
      <c r="E1740" s="358"/>
      <c r="F1740" s="358"/>
      <c r="G1740" s="359"/>
      <c r="H1740" s="360"/>
      <c r="I1740" s="361"/>
      <c r="J1740" s="307"/>
      <c r="L1740" s="362"/>
      <c r="M1740" s="362"/>
      <c r="N1740" s="362"/>
      <c r="O1740" s="362"/>
      <c r="P1740" s="362"/>
      <c r="Q1740" s="362"/>
      <c r="R1740" s="362"/>
      <c r="S1740" s="362"/>
      <c r="T1740" s="362"/>
      <c r="V1740" s="358"/>
      <c r="W1740" s="283"/>
      <c r="X1740" s="363"/>
      <c r="Y1740" s="364"/>
      <c r="Z1740" s="358"/>
      <c r="AA1740" s="358"/>
      <c r="AB1740" s="358"/>
      <c r="AC1740" s="358"/>
      <c r="AD1740" s="358"/>
      <c r="AE1740" s="358"/>
      <c r="AF1740" s="358"/>
      <c r="AG1740" s="358"/>
    </row>
    <row r="1741" spans="1:33" ht="69">
      <c r="A1741" s="356"/>
      <c r="B1741" s="357"/>
      <c r="C1741" s="358"/>
      <c r="D1741" s="358"/>
      <c r="E1741" s="358"/>
      <c r="F1741" s="358"/>
      <c r="G1741" s="359"/>
      <c r="H1741" s="360"/>
      <c r="I1741" s="361"/>
      <c r="J1741" s="307"/>
      <c r="L1741" s="362"/>
      <c r="M1741" s="362"/>
      <c r="N1741" s="362"/>
      <c r="O1741" s="362"/>
      <c r="P1741" s="362"/>
      <c r="Q1741" s="362"/>
      <c r="R1741" s="362"/>
      <c r="S1741" s="362"/>
      <c r="T1741" s="362"/>
      <c r="V1741" s="358"/>
      <c r="W1741" s="283"/>
      <c r="X1741" s="363"/>
      <c r="Y1741" s="364"/>
      <c r="Z1741" s="358"/>
      <c r="AA1741" s="358"/>
      <c r="AB1741" s="358"/>
      <c r="AC1741" s="358"/>
      <c r="AD1741" s="358"/>
      <c r="AE1741" s="358"/>
      <c r="AF1741" s="358"/>
      <c r="AG1741" s="358"/>
    </row>
    <row r="1742" spans="1:33" ht="69">
      <c r="A1742" s="356"/>
      <c r="B1742" s="357"/>
      <c r="C1742" s="358"/>
      <c r="D1742" s="358"/>
      <c r="E1742" s="358"/>
      <c r="F1742" s="358"/>
      <c r="G1742" s="359"/>
      <c r="H1742" s="360"/>
      <c r="I1742" s="361"/>
      <c r="J1742" s="307"/>
      <c r="L1742" s="362"/>
      <c r="M1742" s="362"/>
      <c r="N1742" s="362"/>
      <c r="O1742" s="362"/>
      <c r="P1742" s="362"/>
      <c r="Q1742" s="362"/>
      <c r="R1742" s="362"/>
      <c r="S1742" s="362"/>
      <c r="T1742" s="362"/>
      <c r="V1742" s="358"/>
      <c r="W1742" s="283"/>
      <c r="X1742" s="363"/>
      <c r="Y1742" s="364"/>
      <c r="Z1742" s="358"/>
      <c r="AA1742" s="358"/>
      <c r="AB1742" s="358"/>
      <c r="AC1742" s="358"/>
      <c r="AD1742" s="358"/>
      <c r="AE1742" s="358"/>
      <c r="AF1742" s="358"/>
      <c r="AG1742" s="358"/>
    </row>
    <row r="1743" spans="1:33" ht="69">
      <c r="A1743" s="356"/>
      <c r="B1743" s="357"/>
      <c r="C1743" s="358"/>
      <c r="D1743" s="358"/>
      <c r="E1743" s="358"/>
      <c r="F1743" s="358"/>
      <c r="G1743" s="359"/>
      <c r="H1743" s="360"/>
      <c r="I1743" s="361"/>
      <c r="J1743" s="307"/>
      <c r="L1743" s="362"/>
      <c r="M1743" s="362"/>
      <c r="N1743" s="362"/>
      <c r="O1743" s="362"/>
      <c r="P1743" s="362"/>
      <c r="Q1743" s="362"/>
      <c r="R1743" s="362"/>
      <c r="S1743" s="362"/>
      <c r="T1743" s="362"/>
      <c r="V1743" s="358"/>
      <c r="W1743" s="283"/>
      <c r="X1743" s="363"/>
      <c r="Y1743" s="364"/>
      <c r="Z1743" s="358"/>
      <c r="AA1743" s="358"/>
      <c r="AB1743" s="358"/>
      <c r="AC1743" s="358"/>
      <c r="AD1743" s="358"/>
      <c r="AE1743" s="358"/>
      <c r="AF1743" s="358"/>
      <c r="AG1743" s="358"/>
    </row>
    <row r="1744" spans="1:33" ht="69">
      <c r="A1744" s="356"/>
      <c r="B1744" s="357"/>
      <c r="C1744" s="358"/>
      <c r="D1744" s="358"/>
      <c r="E1744" s="358"/>
      <c r="F1744" s="358"/>
      <c r="G1744" s="359"/>
      <c r="H1744" s="360"/>
      <c r="I1744" s="361"/>
      <c r="J1744" s="307"/>
      <c r="L1744" s="362"/>
      <c r="M1744" s="362"/>
      <c r="N1744" s="362"/>
      <c r="O1744" s="362"/>
      <c r="P1744" s="362"/>
      <c r="Q1744" s="362"/>
      <c r="R1744" s="362"/>
      <c r="S1744" s="362"/>
      <c r="T1744" s="362"/>
      <c r="V1744" s="358"/>
      <c r="W1744" s="283"/>
      <c r="X1744" s="363"/>
      <c r="Y1744" s="364"/>
      <c r="Z1744" s="358"/>
      <c r="AA1744" s="358"/>
      <c r="AB1744" s="358"/>
      <c r="AC1744" s="358"/>
      <c r="AD1744" s="358"/>
      <c r="AE1744" s="358"/>
      <c r="AF1744" s="358"/>
      <c r="AG1744" s="358"/>
    </row>
    <row r="1745" spans="1:33" ht="69">
      <c r="A1745" s="356"/>
      <c r="B1745" s="357"/>
      <c r="C1745" s="358"/>
      <c r="D1745" s="358"/>
      <c r="E1745" s="358"/>
      <c r="F1745" s="358"/>
      <c r="G1745" s="359"/>
      <c r="H1745" s="360"/>
      <c r="I1745" s="361"/>
      <c r="J1745" s="307"/>
      <c r="L1745" s="362"/>
      <c r="M1745" s="362"/>
      <c r="N1745" s="362"/>
      <c r="O1745" s="362"/>
      <c r="P1745" s="362"/>
      <c r="Q1745" s="362"/>
      <c r="R1745" s="362"/>
      <c r="S1745" s="362"/>
      <c r="T1745" s="362"/>
      <c r="V1745" s="358"/>
      <c r="W1745" s="283"/>
      <c r="X1745" s="363"/>
      <c r="Y1745" s="364"/>
      <c r="Z1745" s="358"/>
      <c r="AA1745" s="358"/>
      <c r="AB1745" s="358"/>
      <c r="AC1745" s="358"/>
      <c r="AD1745" s="358"/>
      <c r="AE1745" s="358"/>
      <c r="AF1745" s="358"/>
      <c r="AG1745" s="358"/>
    </row>
    <row r="1746" spans="1:33" ht="69">
      <c r="A1746" s="356"/>
      <c r="B1746" s="357"/>
      <c r="C1746" s="358"/>
      <c r="D1746" s="358"/>
      <c r="E1746" s="358"/>
      <c r="F1746" s="358"/>
      <c r="G1746" s="359"/>
      <c r="H1746" s="360"/>
      <c r="I1746" s="361"/>
      <c r="J1746" s="307"/>
      <c r="L1746" s="362"/>
      <c r="M1746" s="362"/>
      <c r="N1746" s="362"/>
      <c r="O1746" s="362"/>
      <c r="P1746" s="362"/>
      <c r="Q1746" s="362"/>
      <c r="R1746" s="362"/>
      <c r="S1746" s="362"/>
      <c r="T1746" s="362"/>
      <c r="V1746" s="358"/>
      <c r="W1746" s="283"/>
      <c r="X1746" s="363"/>
      <c r="Y1746" s="364"/>
      <c r="Z1746" s="358"/>
      <c r="AA1746" s="358"/>
      <c r="AB1746" s="358"/>
      <c r="AC1746" s="358"/>
      <c r="AD1746" s="358"/>
      <c r="AE1746" s="358"/>
      <c r="AF1746" s="358"/>
      <c r="AG1746" s="358"/>
    </row>
    <row r="1747" spans="1:33" ht="69">
      <c r="A1747" s="356"/>
      <c r="B1747" s="357"/>
      <c r="C1747" s="358"/>
      <c r="D1747" s="358"/>
      <c r="E1747" s="358"/>
      <c r="F1747" s="358"/>
      <c r="G1747" s="359"/>
      <c r="H1747" s="360"/>
      <c r="I1747" s="361"/>
      <c r="J1747" s="307"/>
      <c r="L1747" s="362"/>
      <c r="M1747" s="362"/>
      <c r="N1747" s="362"/>
      <c r="O1747" s="362"/>
      <c r="P1747" s="362"/>
      <c r="Q1747" s="362"/>
      <c r="R1747" s="362"/>
      <c r="S1747" s="362"/>
      <c r="T1747" s="362"/>
      <c r="V1747" s="358"/>
      <c r="W1747" s="283"/>
      <c r="X1747" s="363"/>
      <c r="Y1747" s="364"/>
      <c r="Z1747" s="358"/>
      <c r="AA1747" s="358"/>
      <c r="AB1747" s="358"/>
      <c r="AC1747" s="358"/>
      <c r="AD1747" s="358"/>
      <c r="AE1747" s="358"/>
      <c r="AF1747" s="358"/>
      <c r="AG1747" s="358"/>
    </row>
    <row r="1748" spans="1:33" ht="69">
      <c r="A1748" s="356"/>
      <c r="B1748" s="357"/>
      <c r="C1748" s="358"/>
      <c r="D1748" s="358"/>
      <c r="E1748" s="358"/>
      <c r="F1748" s="358"/>
      <c r="G1748" s="359"/>
      <c r="H1748" s="360"/>
      <c r="I1748" s="361"/>
      <c r="J1748" s="307"/>
      <c r="L1748" s="362"/>
      <c r="M1748" s="362"/>
      <c r="N1748" s="362"/>
      <c r="O1748" s="362"/>
      <c r="P1748" s="362"/>
      <c r="Q1748" s="362"/>
      <c r="R1748" s="362"/>
      <c r="S1748" s="362"/>
      <c r="T1748" s="362"/>
      <c r="V1748" s="358"/>
      <c r="W1748" s="283"/>
      <c r="X1748" s="363"/>
      <c r="Y1748" s="364"/>
      <c r="Z1748" s="358"/>
      <c r="AA1748" s="358"/>
      <c r="AB1748" s="358"/>
      <c r="AC1748" s="358"/>
      <c r="AD1748" s="358"/>
      <c r="AE1748" s="358"/>
      <c r="AF1748" s="358"/>
      <c r="AG1748" s="358"/>
    </row>
    <row r="1749" spans="1:33" ht="69">
      <c r="A1749" s="356"/>
      <c r="B1749" s="357"/>
      <c r="C1749" s="358"/>
      <c r="D1749" s="358"/>
      <c r="E1749" s="358"/>
      <c r="F1749" s="358"/>
      <c r="G1749" s="359"/>
      <c r="H1749" s="360"/>
      <c r="I1749" s="361"/>
      <c r="J1749" s="307"/>
      <c r="L1749" s="362"/>
      <c r="M1749" s="362"/>
      <c r="N1749" s="362"/>
      <c r="O1749" s="362"/>
      <c r="P1749" s="362"/>
      <c r="Q1749" s="362"/>
      <c r="R1749" s="362"/>
      <c r="S1749" s="362"/>
      <c r="T1749" s="362"/>
      <c r="V1749" s="358"/>
      <c r="W1749" s="283"/>
      <c r="X1749" s="363"/>
      <c r="Y1749" s="364"/>
      <c r="Z1749" s="358"/>
      <c r="AA1749" s="358"/>
      <c r="AB1749" s="358"/>
      <c r="AC1749" s="358"/>
      <c r="AD1749" s="358"/>
      <c r="AE1749" s="358"/>
      <c r="AF1749" s="358"/>
      <c r="AG1749" s="358"/>
    </row>
    <row r="1750" spans="1:33" ht="69">
      <c r="A1750" s="356"/>
      <c r="B1750" s="357"/>
      <c r="C1750" s="358"/>
      <c r="D1750" s="358"/>
      <c r="E1750" s="358"/>
      <c r="F1750" s="358"/>
      <c r="G1750" s="359"/>
      <c r="H1750" s="360"/>
      <c r="I1750" s="361"/>
      <c r="J1750" s="307"/>
      <c r="L1750" s="362"/>
      <c r="M1750" s="362"/>
      <c r="N1750" s="362"/>
      <c r="O1750" s="362"/>
      <c r="P1750" s="362"/>
      <c r="Q1750" s="362"/>
      <c r="R1750" s="362"/>
      <c r="S1750" s="362"/>
      <c r="T1750" s="362"/>
      <c r="V1750" s="358"/>
      <c r="W1750" s="283"/>
      <c r="X1750" s="363"/>
      <c r="Y1750" s="364"/>
      <c r="Z1750" s="358"/>
      <c r="AA1750" s="358"/>
      <c r="AB1750" s="358"/>
      <c r="AC1750" s="358"/>
      <c r="AD1750" s="358"/>
      <c r="AE1750" s="358"/>
      <c r="AF1750" s="358"/>
      <c r="AG1750" s="358"/>
    </row>
    <row r="1751" spans="1:33" ht="69">
      <c r="A1751" s="356"/>
      <c r="B1751" s="357"/>
      <c r="C1751" s="358"/>
      <c r="D1751" s="358"/>
      <c r="E1751" s="358"/>
      <c r="F1751" s="358"/>
      <c r="G1751" s="359"/>
      <c r="H1751" s="360"/>
      <c r="I1751" s="361"/>
      <c r="J1751" s="307"/>
      <c r="L1751" s="362"/>
      <c r="M1751" s="362"/>
      <c r="N1751" s="362"/>
      <c r="O1751" s="362"/>
      <c r="P1751" s="362"/>
      <c r="Q1751" s="362"/>
      <c r="R1751" s="362"/>
      <c r="S1751" s="362"/>
      <c r="T1751" s="362"/>
      <c r="V1751" s="358"/>
      <c r="W1751" s="283"/>
      <c r="X1751" s="363"/>
      <c r="Y1751" s="364"/>
      <c r="Z1751" s="358"/>
      <c r="AA1751" s="358"/>
      <c r="AB1751" s="358"/>
      <c r="AC1751" s="358"/>
      <c r="AD1751" s="358"/>
      <c r="AE1751" s="358"/>
      <c r="AF1751" s="358"/>
      <c r="AG1751" s="358"/>
    </row>
    <row r="1752" spans="1:33" ht="69">
      <c r="A1752" s="356"/>
      <c r="B1752" s="357"/>
      <c r="C1752" s="358"/>
      <c r="D1752" s="358"/>
      <c r="E1752" s="358"/>
      <c r="F1752" s="358"/>
      <c r="G1752" s="359"/>
      <c r="H1752" s="360"/>
      <c r="I1752" s="361"/>
      <c r="J1752" s="307"/>
      <c r="L1752" s="362"/>
      <c r="M1752" s="362"/>
      <c r="N1752" s="362"/>
      <c r="O1752" s="362"/>
      <c r="P1752" s="362"/>
      <c r="Q1752" s="362"/>
      <c r="R1752" s="362"/>
      <c r="S1752" s="362"/>
      <c r="T1752" s="362"/>
      <c r="V1752" s="358"/>
      <c r="W1752" s="283"/>
      <c r="X1752" s="363"/>
      <c r="Y1752" s="364"/>
      <c r="Z1752" s="358"/>
      <c r="AA1752" s="358"/>
      <c r="AB1752" s="358"/>
      <c r="AC1752" s="358"/>
      <c r="AD1752" s="358"/>
      <c r="AE1752" s="358"/>
      <c r="AF1752" s="358"/>
      <c r="AG1752" s="358"/>
    </row>
    <row r="1753" spans="1:33" ht="69">
      <c r="A1753" s="356"/>
      <c r="B1753" s="357"/>
      <c r="C1753" s="358"/>
      <c r="D1753" s="358"/>
      <c r="E1753" s="358"/>
      <c r="F1753" s="358"/>
      <c r="G1753" s="359"/>
      <c r="H1753" s="360"/>
      <c r="I1753" s="361"/>
      <c r="J1753" s="307"/>
      <c r="L1753" s="362"/>
      <c r="M1753" s="362"/>
      <c r="N1753" s="362"/>
      <c r="O1753" s="362"/>
      <c r="P1753" s="362"/>
      <c r="Q1753" s="362"/>
      <c r="R1753" s="362"/>
      <c r="S1753" s="362"/>
      <c r="T1753" s="362"/>
      <c r="V1753" s="358"/>
      <c r="W1753" s="283"/>
      <c r="X1753" s="363"/>
      <c r="Y1753" s="364"/>
      <c r="Z1753" s="358"/>
      <c r="AA1753" s="358"/>
      <c r="AB1753" s="358"/>
      <c r="AC1753" s="358"/>
      <c r="AD1753" s="358"/>
      <c r="AE1753" s="358"/>
      <c r="AF1753" s="358"/>
      <c r="AG1753" s="358"/>
    </row>
    <row r="1754" spans="1:33" ht="69">
      <c r="A1754" s="356"/>
      <c r="B1754" s="357"/>
      <c r="C1754" s="358"/>
      <c r="D1754" s="358"/>
      <c r="E1754" s="358"/>
      <c r="F1754" s="358"/>
      <c r="G1754" s="359"/>
      <c r="H1754" s="360"/>
      <c r="I1754" s="361"/>
      <c r="J1754" s="307"/>
      <c r="L1754" s="362"/>
      <c r="M1754" s="362"/>
      <c r="N1754" s="362"/>
      <c r="O1754" s="362"/>
      <c r="P1754" s="362"/>
      <c r="Q1754" s="362"/>
      <c r="R1754" s="362"/>
      <c r="S1754" s="362"/>
      <c r="T1754" s="362"/>
      <c r="V1754" s="358"/>
      <c r="W1754" s="283"/>
      <c r="X1754" s="363"/>
      <c r="Y1754" s="364"/>
      <c r="Z1754" s="358"/>
      <c r="AA1754" s="358"/>
      <c r="AB1754" s="358"/>
      <c r="AC1754" s="358"/>
      <c r="AD1754" s="358"/>
      <c r="AE1754" s="358"/>
      <c r="AF1754" s="358"/>
      <c r="AG1754" s="358"/>
    </row>
    <row r="1755" spans="1:33" ht="69">
      <c r="A1755" s="356"/>
      <c r="B1755" s="357"/>
      <c r="C1755" s="358"/>
      <c r="D1755" s="358"/>
      <c r="E1755" s="358"/>
      <c r="F1755" s="358"/>
      <c r="G1755" s="359"/>
      <c r="H1755" s="360"/>
      <c r="I1755" s="361"/>
      <c r="J1755" s="307"/>
      <c r="L1755" s="362"/>
      <c r="M1755" s="362"/>
      <c r="N1755" s="362"/>
      <c r="O1755" s="362"/>
      <c r="P1755" s="362"/>
      <c r="Q1755" s="362"/>
      <c r="R1755" s="362"/>
      <c r="S1755" s="362"/>
      <c r="T1755" s="362"/>
      <c r="V1755" s="358"/>
      <c r="W1755" s="283"/>
      <c r="X1755" s="363"/>
      <c r="Y1755" s="364"/>
      <c r="Z1755" s="358"/>
      <c r="AA1755" s="358"/>
      <c r="AB1755" s="358"/>
      <c r="AC1755" s="358"/>
      <c r="AD1755" s="358"/>
      <c r="AE1755" s="358"/>
      <c r="AF1755" s="358"/>
      <c r="AG1755" s="358"/>
    </row>
    <row r="1756" spans="1:33" ht="69">
      <c r="A1756" s="356"/>
      <c r="B1756" s="357"/>
      <c r="C1756" s="358"/>
      <c r="D1756" s="358"/>
      <c r="E1756" s="358"/>
      <c r="F1756" s="358"/>
      <c r="G1756" s="359"/>
      <c r="H1756" s="360"/>
      <c r="I1756" s="361"/>
      <c r="J1756" s="307"/>
      <c r="L1756" s="362"/>
      <c r="M1756" s="362"/>
      <c r="N1756" s="362"/>
      <c r="O1756" s="362"/>
      <c r="P1756" s="362"/>
      <c r="Q1756" s="362"/>
      <c r="R1756" s="362"/>
      <c r="S1756" s="362"/>
      <c r="T1756" s="362"/>
      <c r="V1756" s="358"/>
      <c r="W1756" s="283"/>
      <c r="X1756" s="363"/>
      <c r="Y1756" s="364"/>
      <c r="Z1756" s="358"/>
      <c r="AA1756" s="358"/>
      <c r="AB1756" s="358"/>
      <c r="AC1756" s="358"/>
      <c r="AD1756" s="358"/>
      <c r="AE1756" s="358"/>
      <c r="AF1756" s="358"/>
      <c r="AG1756" s="358"/>
    </row>
    <row r="1757" spans="1:33" ht="69">
      <c r="A1757" s="356"/>
      <c r="B1757" s="357"/>
      <c r="C1757" s="358"/>
      <c r="D1757" s="358"/>
      <c r="E1757" s="358"/>
      <c r="F1757" s="358"/>
      <c r="G1757" s="359"/>
      <c r="H1757" s="360"/>
      <c r="I1757" s="361"/>
      <c r="J1757" s="307"/>
      <c r="L1757" s="362"/>
      <c r="M1757" s="362"/>
      <c r="N1757" s="362"/>
      <c r="O1757" s="362"/>
      <c r="P1757" s="362"/>
      <c r="Q1757" s="362"/>
      <c r="R1757" s="362"/>
      <c r="S1757" s="362"/>
      <c r="T1757" s="362"/>
      <c r="V1757" s="358"/>
      <c r="W1757" s="283"/>
      <c r="X1757" s="363"/>
      <c r="Y1757" s="364"/>
      <c r="Z1757" s="358"/>
      <c r="AA1757" s="358"/>
      <c r="AB1757" s="358"/>
      <c r="AC1757" s="358"/>
      <c r="AD1757" s="358"/>
      <c r="AE1757" s="358"/>
      <c r="AF1757" s="358"/>
      <c r="AG1757" s="358"/>
    </row>
    <row r="1758" spans="1:33" ht="69">
      <c r="A1758" s="356"/>
      <c r="B1758" s="357"/>
      <c r="C1758" s="358"/>
      <c r="D1758" s="358"/>
      <c r="E1758" s="358"/>
      <c r="F1758" s="358"/>
      <c r="G1758" s="359"/>
      <c r="H1758" s="360"/>
      <c r="I1758" s="361"/>
      <c r="J1758" s="307"/>
      <c r="L1758" s="362"/>
      <c r="M1758" s="362"/>
      <c r="N1758" s="362"/>
      <c r="O1758" s="362"/>
      <c r="P1758" s="362"/>
      <c r="Q1758" s="362"/>
      <c r="R1758" s="362"/>
      <c r="S1758" s="362"/>
      <c r="T1758" s="362"/>
      <c r="V1758" s="358"/>
      <c r="W1758" s="283"/>
      <c r="X1758" s="363"/>
      <c r="Y1758" s="364"/>
      <c r="Z1758" s="358"/>
      <c r="AA1758" s="358"/>
      <c r="AB1758" s="358"/>
      <c r="AC1758" s="358"/>
      <c r="AD1758" s="358"/>
      <c r="AE1758" s="358"/>
      <c r="AF1758" s="358"/>
      <c r="AG1758" s="358"/>
    </row>
    <row r="1759" spans="1:33" ht="69">
      <c r="A1759" s="356"/>
      <c r="B1759" s="357"/>
      <c r="C1759" s="358"/>
      <c r="D1759" s="358"/>
      <c r="E1759" s="358"/>
      <c r="F1759" s="358"/>
      <c r="G1759" s="359"/>
      <c r="H1759" s="360"/>
      <c r="I1759" s="361"/>
      <c r="J1759" s="307"/>
      <c r="L1759" s="362"/>
      <c r="M1759" s="362"/>
      <c r="N1759" s="362"/>
      <c r="O1759" s="362"/>
      <c r="P1759" s="362"/>
      <c r="Q1759" s="362"/>
      <c r="R1759" s="362"/>
      <c r="S1759" s="362"/>
      <c r="T1759" s="362"/>
      <c r="V1759" s="358"/>
      <c r="W1759" s="283"/>
      <c r="X1759" s="363"/>
      <c r="Y1759" s="364"/>
      <c r="Z1759" s="358"/>
      <c r="AA1759" s="358"/>
      <c r="AB1759" s="358"/>
      <c r="AC1759" s="358"/>
      <c r="AD1759" s="358"/>
      <c r="AE1759" s="358"/>
      <c r="AF1759" s="358"/>
      <c r="AG1759" s="358"/>
    </row>
    <row r="1760" spans="1:33" ht="69">
      <c r="A1760" s="356"/>
      <c r="B1760" s="357"/>
      <c r="C1760" s="358"/>
      <c r="D1760" s="358"/>
      <c r="E1760" s="358"/>
      <c r="F1760" s="358"/>
      <c r="G1760" s="359"/>
      <c r="H1760" s="360"/>
      <c r="I1760" s="361"/>
      <c r="J1760" s="307"/>
      <c r="L1760" s="362"/>
      <c r="M1760" s="362"/>
      <c r="N1760" s="362"/>
      <c r="O1760" s="362"/>
      <c r="P1760" s="362"/>
      <c r="Q1760" s="362"/>
      <c r="R1760" s="362"/>
      <c r="S1760" s="362"/>
      <c r="T1760" s="362"/>
      <c r="V1760" s="358"/>
      <c r="W1760" s="283"/>
      <c r="X1760" s="363"/>
      <c r="Y1760" s="364"/>
      <c r="Z1760" s="358"/>
      <c r="AA1760" s="358"/>
      <c r="AB1760" s="358"/>
      <c r="AC1760" s="358"/>
      <c r="AD1760" s="358"/>
      <c r="AE1760" s="358"/>
      <c r="AF1760" s="358"/>
      <c r="AG1760" s="358"/>
    </row>
    <row r="1761" spans="1:33" ht="69">
      <c r="A1761" s="356"/>
      <c r="B1761" s="357"/>
      <c r="C1761" s="358"/>
      <c r="D1761" s="358"/>
      <c r="E1761" s="358"/>
      <c r="F1761" s="358"/>
      <c r="G1761" s="359"/>
      <c r="H1761" s="360"/>
      <c r="I1761" s="361"/>
      <c r="J1761" s="307"/>
      <c r="L1761" s="362"/>
      <c r="M1761" s="362"/>
      <c r="N1761" s="362"/>
      <c r="O1761" s="362"/>
      <c r="P1761" s="362"/>
      <c r="Q1761" s="362"/>
      <c r="R1761" s="362"/>
      <c r="S1761" s="362"/>
      <c r="T1761" s="362"/>
      <c r="V1761" s="358"/>
      <c r="W1761" s="283"/>
      <c r="X1761" s="363"/>
      <c r="Y1761" s="364"/>
      <c r="Z1761" s="358"/>
      <c r="AA1761" s="358"/>
      <c r="AB1761" s="358"/>
      <c r="AC1761" s="358"/>
      <c r="AD1761" s="358"/>
      <c r="AE1761" s="358"/>
      <c r="AF1761" s="358"/>
      <c r="AG1761" s="358"/>
    </row>
    <row r="1762" spans="1:33" ht="69">
      <c r="A1762" s="356"/>
      <c r="B1762" s="357"/>
      <c r="C1762" s="358"/>
      <c r="D1762" s="358"/>
      <c r="E1762" s="358"/>
      <c r="F1762" s="358"/>
      <c r="G1762" s="359"/>
      <c r="H1762" s="360"/>
      <c r="I1762" s="361"/>
      <c r="J1762" s="307"/>
      <c r="L1762" s="362"/>
      <c r="M1762" s="362"/>
      <c r="N1762" s="362"/>
      <c r="O1762" s="362"/>
      <c r="P1762" s="362"/>
      <c r="Q1762" s="362"/>
      <c r="R1762" s="362"/>
      <c r="S1762" s="362"/>
      <c r="T1762" s="362"/>
      <c r="V1762" s="358"/>
      <c r="W1762" s="283"/>
      <c r="X1762" s="363"/>
      <c r="Y1762" s="364"/>
      <c r="Z1762" s="358"/>
      <c r="AA1762" s="358"/>
      <c r="AB1762" s="358"/>
      <c r="AC1762" s="358"/>
      <c r="AD1762" s="358"/>
      <c r="AE1762" s="358"/>
      <c r="AF1762" s="358"/>
      <c r="AG1762" s="358"/>
    </row>
    <row r="1763" spans="1:33" ht="69">
      <c r="A1763" s="356"/>
      <c r="B1763" s="357"/>
      <c r="C1763" s="358"/>
      <c r="D1763" s="358"/>
      <c r="E1763" s="358"/>
      <c r="F1763" s="358"/>
      <c r="G1763" s="359"/>
      <c r="H1763" s="360"/>
      <c r="I1763" s="361"/>
      <c r="J1763" s="307"/>
      <c r="L1763" s="362"/>
      <c r="M1763" s="362"/>
      <c r="N1763" s="362"/>
      <c r="O1763" s="362"/>
      <c r="P1763" s="362"/>
      <c r="Q1763" s="362"/>
      <c r="R1763" s="362"/>
      <c r="S1763" s="362"/>
      <c r="T1763" s="362"/>
      <c r="V1763" s="358"/>
      <c r="W1763" s="283"/>
      <c r="X1763" s="363"/>
      <c r="Y1763" s="364"/>
      <c r="Z1763" s="358"/>
      <c r="AA1763" s="358"/>
      <c r="AB1763" s="358"/>
      <c r="AC1763" s="358"/>
      <c r="AD1763" s="358"/>
      <c r="AE1763" s="358"/>
      <c r="AF1763" s="358"/>
      <c r="AG1763" s="358"/>
    </row>
    <row r="1764" spans="1:33" ht="69">
      <c r="A1764" s="356"/>
      <c r="B1764" s="357"/>
      <c r="C1764" s="358"/>
      <c r="D1764" s="358"/>
      <c r="E1764" s="358"/>
      <c r="F1764" s="358"/>
      <c r="G1764" s="359"/>
      <c r="H1764" s="360"/>
      <c r="I1764" s="361"/>
      <c r="J1764" s="307"/>
      <c r="L1764" s="362"/>
      <c r="M1764" s="362"/>
      <c r="N1764" s="362"/>
      <c r="O1764" s="362"/>
      <c r="P1764" s="362"/>
      <c r="Q1764" s="362"/>
      <c r="R1764" s="362"/>
      <c r="S1764" s="362"/>
      <c r="T1764" s="362"/>
      <c r="V1764" s="358"/>
      <c r="W1764" s="283"/>
      <c r="X1764" s="363"/>
      <c r="Y1764" s="364"/>
      <c r="Z1764" s="358"/>
      <c r="AA1764" s="358"/>
      <c r="AB1764" s="358"/>
      <c r="AC1764" s="358"/>
      <c r="AD1764" s="358"/>
      <c r="AE1764" s="358"/>
      <c r="AF1764" s="358"/>
      <c r="AG1764" s="358"/>
    </row>
    <row r="1765" spans="1:33" ht="69">
      <c r="A1765" s="356"/>
      <c r="B1765" s="357"/>
      <c r="C1765" s="358"/>
      <c r="D1765" s="358"/>
      <c r="E1765" s="358"/>
      <c r="F1765" s="358"/>
      <c r="G1765" s="359"/>
      <c r="H1765" s="360"/>
      <c r="I1765" s="361"/>
      <c r="J1765" s="307"/>
      <c r="L1765" s="362"/>
      <c r="M1765" s="362"/>
      <c r="N1765" s="362"/>
      <c r="O1765" s="362"/>
      <c r="P1765" s="362"/>
      <c r="Q1765" s="362"/>
      <c r="R1765" s="362"/>
      <c r="S1765" s="362"/>
      <c r="T1765" s="362"/>
      <c r="V1765" s="358"/>
      <c r="W1765" s="283"/>
      <c r="X1765" s="363"/>
      <c r="Y1765" s="364"/>
      <c r="Z1765" s="358"/>
      <c r="AA1765" s="358"/>
      <c r="AB1765" s="358"/>
      <c r="AC1765" s="358"/>
      <c r="AD1765" s="358"/>
      <c r="AE1765" s="358"/>
      <c r="AF1765" s="358"/>
      <c r="AG1765" s="358"/>
    </row>
    <row r="1766" spans="1:33" ht="69">
      <c r="A1766" s="356"/>
      <c r="B1766" s="357"/>
      <c r="C1766" s="358"/>
      <c r="D1766" s="358"/>
      <c r="E1766" s="358"/>
      <c r="F1766" s="358"/>
      <c r="G1766" s="359"/>
      <c r="H1766" s="360"/>
      <c r="I1766" s="361"/>
      <c r="J1766" s="307"/>
      <c r="L1766" s="362"/>
      <c r="M1766" s="362"/>
      <c r="N1766" s="362"/>
      <c r="O1766" s="362"/>
      <c r="P1766" s="362"/>
      <c r="Q1766" s="362"/>
      <c r="R1766" s="362"/>
      <c r="S1766" s="362"/>
      <c r="T1766" s="362"/>
      <c r="V1766" s="358"/>
      <c r="W1766" s="283"/>
      <c r="X1766" s="363"/>
      <c r="Y1766" s="364"/>
      <c r="Z1766" s="358"/>
      <c r="AA1766" s="358"/>
      <c r="AB1766" s="358"/>
      <c r="AC1766" s="358"/>
      <c r="AD1766" s="358"/>
      <c r="AE1766" s="358"/>
      <c r="AF1766" s="358"/>
      <c r="AG1766" s="358"/>
    </row>
    <row r="1767" spans="1:33" ht="69">
      <c r="A1767" s="356"/>
      <c r="B1767" s="357"/>
      <c r="C1767" s="358"/>
      <c r="D1767" s="358"/>
      <c r="E1767" s="358"/>
      <c r="F1767" s="358"/>
      <c r="G1767" s="359"/>
      <c r="H1767" s="360"/>
      <c r="I1767" s="361"/>
      <c r="J1767" s="307"/>
      <c r="L1767" s="362"/>
      <c r="M1767" s="362"/>
      <c r="N1767" s="362"/>
      <c r="O1767" s="362"/>
      <c r="P1767" s="362"/>
      <c r="Q1767" s="362"/>
      <c r="R1767" s="362"/>
      <c r="S1767" s="362"/>
      <c r="T1767" s="362"/>
      <c r="V1767" s="358"/>
      <c r="W1767" s="283"/>
      <c r="X1767" s="363"/>
      <c r="Y1767" s="364"/>
      <c r="Z1767" s="358"/>
      <c r="AA1767" s="358"/>
      <c r="AB1767" s="358"/>
      <c r="AC1767" s="358"/>
      <c r="AD1767" s="358"/>
      <c r="AE1767" s="358"/>
      <c r="AF1767" s="358"/>
      <c r="AG1767" s="358"/>
    </row>
    <row r="1768" spans="1:33" ht="69">
      <c r="A1768" s="356"/>
      <c r="B1768" s="357"/>
      <c r="C1768" s="358"/>
      <c r="D1768" s="358"/>
      <c r="E1768" s="358"/>
      <c r="F1768" s="358"/>
      <c r="G1768" s="359"/>
      <c r="H1768" s="360"/>
      <c r="I1768" s="361"/>
      <c r="J1768" s="307"/>
      <c r="L1768" s="362"/>
      <c r="M1768" s="362"/>
      <c r="N1768" s="362"/>
      <c r="O1768" s="362"/>
      <c r="P1768" s="362"/>
      <c r="Q1768" s="362"/>
      <c r="R1768" s="362"/>
      <c r="S1768" s="362"/>
      <c r="T1768" s="362"/>
      <c r="V1768" s="358"/>
      <c r="W1768" s="283"/>
      <c r="X1768" s="363"/>
      <c r="Y1768" s="364"/>
      <c r="Z1768" s="358"/>
      <c r="AA1768" s="358"/>
      <c r="AB1768" s="358"/>
      <c r="AC1768" s="358"/>
      <c r="AD1768" s="358"/>
      <c r="AE1768" s="358"/>
      <c r="AF1768" s="358"/>
      <c r="AG1768" s="358"/>
    </row>
    <row r="1769" spans="1:33" ht="69">
      <c r="A1769" s="356"/>
      <c r="B1769" s="357"/>
      <c r="C1769" s="358"/>
      <c r="D1769" s="358"/>
      <c r="E1769" s="358"/>
      <c r="F1769" s="358"/>
      <c r="G1769" s="359"/>
      <c r="H1769" s="360"/>
      <c r="I1769" s="361"/>
      <c r="J1769" s="307"/>
      <c r="L1769" s="362"/>
      <c r="M1769" s="362"/>
      <c r="N1769" s="362"/>
      <c r="O1769" s="362"/>
      <c r="P1769" s="362"/>
      <c r="Q1769" s="362"/>
      <c r="R1769" s="362"/>
      <c r="S1769" s="362"/>
      <c r="T1769" s="362"/>
      <c r="V1769" s="358"/>
      <c r="W1769" s="283"/>
      <c r="X1769" s="363"/>
      <c r="Y1769" s="364"/>
      <c r="Z1769" s="358"/>
      <c r="AA1769" s="358"/>
      <c r="AB1769" s="358"/>
      <c r="AC1769" s="358"/>
      <c r="AD1769" s="358"/>
      <c r="AE1769" s="358"/>
      <c r="AF1769" s="358"/>
      <c r="AG1769" s="358"/>
    </row>
    <row r="1770" spans="1:33" ht="69">
      <c r="A1770" s="356"/>
      <c r="B1770" s="357"/>
      <c r="C1770" s="358"/>
      <c r="D1770" s="358"/>
      <c r="E1770" s="358"/>
      <c r="F1770" s="358"/>
      <c r="G1770" s="359"/>
      <c r="H1770" s="360"/>
      <c r="I1770" s="361"/>
      <c r="J1770" s="307"/>
      <c r="L1770" s="362"/>
      <c r="M1770" s="362"/>
      <c r="N1770" s="362"/>
      <c r="O1770" s="362"/>
      <c r="P1770" s="362"/>
      <c r="Q1770" s="362"/>
      <c r="R1770" s="362"/>
      <c r="S1770" s="362"/>
      <c r="T1770" s="362"/>
      <c r="V1770" s="358"/>
      <c r="W1770" s="283"/>
      <c r="X1770" s="363"/>
      <c r="Y1770" s="364"/>
      <c r="Z1770" s="358"/>
      <c r="AA1770" s="358"/>
      <c r="AB1770" s="358"/>
      <c r="AC1770" s="358"/>
      <c r="AD1770" s="358"/>
      <c r="AE1770" s="358"/>
      <c r="AF1770" s="358"/>
      <c r="AG1770" s="358"/>
    </row>
    <row r="1771" spans="1:33" ht="69">
      <c r="A1771" s="356"/>
      <c r="B1771" s="357"/>
      <c r="C1771" s="358"/>
      <c r="D1771" s="358"/>
      <c r="E1771" s="358"/>
      <c r="F1771" s="358"/>
      <c r="G1771" s="359"/>
      <c r="H1771" s="360"/>
      <c r="I1771" s="361"/>
      <c r="J1771" s="307"/>
      <c r="L1771" s="362"/>
      <c r="M1771" s="362"/>
      <c r="N1771" s="362"/>
      <c r="O1771" s="362"/>
      <c r="P1771" s="362"/>
      <c r="Q1771" s="362"/>
      <c r="R1771" s="362"/>
      <c r="S1771" s="362"/>
      <c r="T1771" s="362"/>
      <c r="V1771" s="358"/>
      <c r="W1771" s="283"/>
      <c r="X1771" s="363"/>
      <c r="Y1771" s="364"/>
      <c r="Z1771" s="358"/>
      <c r="AA1771" s="358"/>
      <c r="AB1771" s="358"/>
      <c r="AC1771" s="358"/>
      <c r="AD1771" s="358"/>
      <c r="AE1771" s="358"/>
      <c r="AF1771" s="358"/>
      <c r="AG1771" s="358"/>
    </row>
    <row r="1772" spans="1:33" ht="69">
      <c r="A1772" s="356"/>
      <c r="B1772" s="357"/>
      <c r="C1772" s="358"/>
      <c r="D1772" s="358"/>
      <c r="E1772" s="358"/>
      <c r="F1772" s="358"/>
      <c r="G1772" s="359"/>
      <c r="H1772" s="360"/>
      <c r="I1772" s="361"/>
      <c r="J1772" s="307"/>
      <c r="L1772" s="362"/>
      <c r="M1772" s="362"/>
      <c r="N1772" s="362"/>
      <c r="O1772" s="362"/>
      <c r="P1772" s="362"/>
      <c r="Q1772" s="362"/>
      <c r="R1772" s="362"/>
      <c r="S1772" s="362"/>
      <c r="T1772" s="362"/>
      <c r="V1772" s="358"/>
      <c r="W1772" s="283"/>
      <c r="X1772" s="363"/>
      <c r="Y1772" s="364"/>
      <c r="Z1772" s="358"/>
      <c r="AA1772" s="358"/>
      <c r="AB1772" s="358"/>
      <c r="AC1772" s="358"/>
      <c r="AD1772" s="358"/>
      <c r="AE1772" s="358"/>
      <c r="AF1772" s="358"/>
      <c r="AG1772" s="358"/>
    </row>
    <row r="1773" spans="1:33" ht="69">
      <c r="A1773" s="356"/>
      <c r="B1773" s="357"/>
      <c r="C1773" s="358"/>
      <c r="D1773" s="358"/>
      <c r="E1773" s="358"/>
      <c r="F1773" s="358"/>
      <c r="G1773" s="359"/>
      <c r="H1773" s="360"/>
      <c r="I1773" s="361"/>
      <c r="J1773" s="307"/>
      <c r="L1773" s="362"/>
      <c r="M1773" s="362"/>
      <c r="N1773" s="362"/>
      <c r="O1773" s="362"/>
      <c r="P1773" s="362"/>
      <c r="Q1773" s="362"/>
      <c r="R1773" s="362"/>
      <c r="S1773" s="362"/>
      <c r="T1773" s="362"/>
      <c r="V1773" s="358"/>
      <c r="W1773" s="283"/>
      <c r="X1773" s="363"/>
      <c r="Y1773" s="364"/>
      <c r="Z1773" s="358"/>
      <c r="AA1773" s="358"/>
      <c r="AB1773" s="358"/>
      <c r="AC1773" s="358"/>
      <c r="AD1773" s="358"/>
      <c r="AE1773" s="358"/>
      <c r="AF1773" s="358"/>
      <c r="AG1773" s="358"/>
    </row>
    <row r="1774" spans="1:33" ht="69">
      <c r="A1774" s="356"/>
      <c r="B1774" s="357"/>
      <c r="C1774" s="358"/>
      <c r="D1774" s="358"/>
      <c r="E1774" s="358"/>
      <c r="F1774" s="358"/>
      <c r="G1774" s="359"/>
      <c r="H1774" s="360"/>
      <c r="I1774" s="361"/>
      <c r="J1774" s="307"/>
      <c r="L1774" s="362"/>
      <c r="M1774" s="362"/>
      <c r="N1774" s="362"/>
      <c r="O1774" s="362"/>
      <c r="P1774" s="362"/>
      <c r="Q1774" s="362"/>
      <c r="R1774" s="362"/>
      <c r="S1774" s="362"/>
      <c r="T1774" s="362"/>
      <c r="V1774" s="358"/>
      <c r="W1774" s="283"/>
      <c r="X1774" s="363"/>
      <c r="Y1774" s="364"/>
      <c r="Z1774" s="358"/>
      <c r="AA1774" s="358"/>
      <c r="AB1774" s="358"/>
      <c r="AC1774" s="358"/>
      <c r="AD1774" s="358"/>
      <c r="AE1774" s="358"/>
      <c r="AF1774" s="358"/>
      <c r="AG1774" s="358"/>
    </row>
    <row r="1775" spans="1:33" ht="69">
      <c r="A1775" s="356"/>
      <c r="B1775" s="357"/>
      <c r="C1775" s="358"/>
      <c r="D1775" s="358"/>
      <c r="E1775" s="358"/>
      <c r="F1775" s="358"/>
      <c r="G1775" s="359"/>
      <c r="H1775" s="360"/>
      <c r="I1775" s="361"/>
      <c r="J1775" s="307"/>
      <c r="L1775" s="362"/>
      <c r="M1775" s="362"/>
      <c r="N1775" s="362"/>
      <c r="O1775" s="362"/>
      <c r="P1775" s="362"/>
      <c r="Q1775" s="362"/>
      <c r="R1775" s="362"/>
      <c r="S1775" s="362"/>
      <c r="T1775" s="362"/>
      <c r="V1775" s="358"/>
      <c r="W1775" s="283"/>
      <c r="X1775" s="363"/>
      <c r="Y1775" s="364"/>
      <c r="Z1775" s="358"/>
      <c r="AA1775" s="358"/>
      <c r="AB1775" s="358"/>
      <c r="AC1775" s="358"/>
      <c r="AD1775" s="358"/>
      <c r="AE1775" s="358"/>
      <c r="AF1775" s="358"/>
      <c r="AG1775" s="358"/>
    </row>
    <row r="1776" spans="1:33" ht="69">
      <c r="A1776" s="356"/>
      <c r="B1776" s="357"/>
      <c r="C1776" s="358"/>
      <c r="D1776" s="358"/>
      <c r="E1776" s="358"/>
      <c r="F1776" s="358"/>
      <c r="G1776" s="359"/>
      <c r="H1776" s="360"/>
      <c r="I1776" s="361"/>
      <c r="J1776" s="307"/>
      <c r="L1776" s="362"/>
      <c r="M1776" s="362"/>
      <c r="N1776" s="362"/>
      <c r="O1776" s="362"/>
      <c r="P1776" s="362"/>
      <c r="Q1776" s="362"/>
      <c r="R1776" s="362"/>
      <c r="S1776" s="362"/>
      <c r="T1776" s="362"/>
      <c r="V1776" s="358"/>
      <c r="W1776" s="283"/>
      <c r="X1776" s="363"/>
      <c r="Y1776" s="364"/>
      <c r="Z1776" s="358"/>
      <c r="AA1776" s="358"/>
      <c r="AB1776" s="358"/>
      <c r="AC1776" s="358"/>
      <c r="AD1776" s="358"/>
      <c r="AE1776" s="358"/>
      <c r="AF1776" s="358"/>
      <c r="AG1776" s="358"/>
    </row>
    <row r="1777" spans="1:33" ht="69">
      <c r="A1777" s="356"/>
      <c r="B1777" s="357"/>
      <c r="C1777" s="358"/>
      <c r="D1777" s="358"/>
      <c r="E1777" s="358"/>
      <c r="F1777" s="358"/>
      <c r="G1777" s="359"/>
      <c r="H1777" s="360"/>
      <c r="I1777" s="361"/>
      <c r="J1777" s="307"/>
      <c r="L1777" s="362"/>
      <c r="M1777" s="362"/>
      <c r="N1777" s="362"/>
      <c r="O1777" s="362"/>
      <c r="P1777" s="362"/>
      <c r="Q1777" s="362"/>
      <c r="R1777" s="362"/>
      <c r="S1777" s="362"/>
      <c r="T1777" s="362"/>
      <c r="V1777" s="358"/>
      <c r="W1777" s="283"/>
      <c r="X1777" s="363"/>
      <c r="Y1777" s="364"/>
      <c r="Z1777" s="358"/>
      <c r="AA1777" s="358"/>
      <c r="AB1777" s="358"/>
      <c r="AC1777" s="358"/>
      <c r="AD1777" s="358"/>
      <c r="AE1777" s="358"/>
      <c r="AF1777" s="358"/>
      <c r="AG1777" s="358"/>
    </row>
    <row r="1778" spans="1:33" ht="69">
      <c r="A1778" s="356"/>
      <c r="B1778" s="357"/>
      <c r="C1778" s="358"/>
      <c r="D1778" s="358"/>
      <c r="E1778" s="358"/>
      <c r="F1778" s="358"/>
      <c r="G1778" s="359"/>
      <c r="H1778" s="360"/>
      <c r="I1778" s="361"/>
      <c r="J1778" s="307"/>
      <c r="L1778" s="362"/>
      <c r="M1778" s="362"/>
      <c r="N1778" s="362"/>
      <c r="O1778" s="362"/>
      <c r="P1778" s="362"/>
      <c r="Q1778" s="362"/>
      <c r="R1778" s="362"/>
      <c r="S1778" s="362"/>
      <c r="T1778" s="362"/>
      <c r="V1778" s="358"/>
      <c r="W1778" s="283"/>
      <c r="X1778" s="363"/>
      <c r="Y1778" s="364"/>
      <c r="Z1778" s="358"/>
      <c r="AA1778" s="358"/>
      <c r="AB1778" s="358"/>
      <c r="AC1778" s="358"/>
      <c r="AD1778" s="358"/>
      <c r="AE1778" s="358"/>
      <c r="AF1778" s="358"/>
      <c r="AG1778" s="358"/>
    </row>
    <row r="1779" spans="1:33" ht="69">
      <c r="A1779" s="356"/>
      <c r="B1779" s="357"/>
      <c r="C1779" s="358"/>
      <c r="D1779" s="358"/>
      <c r="E1779" s="358"/>
      <c r="F1779" s="358"/>
      <c r="G1779" s="359"/>
      <c r="H1779" s="360"/>
      <c r="I1779" s="361"/>
      <c r="J1779" s="307"/>
      <c r="L1779" s="362"/>
      <c r="M1779" s="362"/>
      <c r="N1779" s="362"/>
      <c r="O1779" s="362"/>
      <c r="P1779" s="362"/>
      <c r="Q1779" s="362"/>
      <c r="R1779" s="362"/>
      <c r="S1779" s="362"/>
      <c r="T1779" s="362"/>
      <c r="V1779" s="358"/>
      <c r="W1779" s="283"/>
      <c r="X1779" s="363"/>
      <c r="Y1779" s="364"/>
      <c r="Z1779" s="358"/>
      <c r="AA1779" s="358"/>
      <c r="AB1779" s="358"/>
      <c r="AC1779" s="358"/>
      <c r="AD1779" s="358"/>
      <c r="AE1779" s="358"/>
      <c r="AF1779" s="358"/>
      <c r="AG1779" s="358"/>
    </row>
    <row r="1780" spans="1:33" ht="69">
      <c r="A1780" s="356"/>
      <c r="B1780" s="357"/>
      <c r="C1780" s="358"/>
      <c r="D1780" s="358"/>
      <c r="E1780" s="358"/>
      <c r="F1780" s="358"/>
      <c r="G1780" s="359"/>
      <c r="H1780" s="360"/>
      <c r="I1780" s="361"/>
      <c r="J1780" s="307"/>
      <c r="L1780" s="362"/>
      <c r="M1780" s="362"/>
      <c r="N1780" s="362"/>
      <c r="O1780" s="362"/>
      <c r="P1780" s="362"/>
      <c r="Q1780" s="362"/>
      <c r="R1780" s="362"/>
      <c r="S1780" s="362"/>
      <c r="T1780" s="362"/>
      <c r="V1780" s="358"/>
      <c r="W1780" s="283"/>
      <c r="X1780" s="363"/>
      <c r="Y1780" s="364"/>
      <c r="Z1780" s="358"/>
      <c r="AA1780" s="358"/>
      <c r="AB1780" s="358"/>
      <c r="AC1780" s="358"/>
      <c r="AD1780" s="358"/>
      <c r="AE1780" s="358"/>
      <c r="AF1780" s="358"/>
      <c r="AG1780" s="358"/>
    </row>
    <row r="1781" spans="1:33" ht="69">
      <c r="A1781" s="356"/>
      <c r="B1781" s="357"/>
      <c r="C1781" s="358"/>
      <c r="D1781" s="358"/>
      <c r="E1781" s="358"/>
      <c r="F1781" s="358"/>
      <c r="G1781" s="359"/>
      <c r="H1781" s="360"/>
      <c r="I1781" s="361"/>
      <c r="J1781" s="307"/>
      <c r="L1781" s="362"/>
      <c r="M1781" s="362"/>
      <c r="N1781" s="362"/>
      <c r="O1781" s="362"/>
      <c r="P1781" s="362"/>
      <c r="Q1781" s="362"/>
      <c r="R1781" s="362"/>
      <c r="S1781" s="362"/>
      <c r="T1781" s="362"/>
      <c r="V1781" s="358"/>
      <c r="W1781" s="283"/>
      <c r="X1781" s="363"/>
      <c r="Y1781" s="364"/>
      <c r="Z1781" s="358"/>
      <c r="AA1781" s="358"/>
      <c r="AB1781" s="358"/>
      <c r="AC1781" s="358"/>
      <c r="AD1781" s="358"/>
      <c r="AE1781" s="358"/>
      <c r="AF1781" s="358"/>
      <c r="AG1781" s="358"/>
    </row>
    <row r="1782" spans="1:33" ht="69">
      <c r="A1782" s="356"/>
      <c r="B1782" s="357"/>
      <c r="C1782" s="358"/>
      <c r="D1782" s="358"/>
      <c r="E1782" s="358"/>
      <c r="F1782" s="358"/>
      <c r="G1782" s="359"/>
      <c r="H1782" s="360"/>
      <c r="I1782" s="361"/>
      <c r="J1782" s="307"/>
      <c r="L1782" s="362"/>
      <c r="M1782" s="362"/>
      <c r="N1782" s="362"/>
      <c r="O1782" s="362"/>
      <c r="P1782" s="362"/>
      <c r="Q1782" s="362"/>
      <c r="R1782" s="362"/>
      <c r="S1782" s="362"/>
      <c r="T1782" s="362"/>
      <c r="V1782" s="358"/>
      <c r="W1782" s="283"/>
      <c r="X1782" s="363"/>
      <c r="Y1782" s="364"/>
      <c r="Z1782" s="358"/>
      <c r="AA1782" s="358"/>
      <c r="AB1782" s="358"/>
      <c r="AC1782" s="358"/>
      <c r="AD1782" s="358"/>
      <c r="AE1782" s="358"/>
      <c r="AF1782" s="358"/>
      <c r="AG1782" s="358"/>
    </row>
    <row r="1783" spans="1:33" ht="69">
      <c r="A1783" s="356"/>
      <c r="B1783" s="357"/>
      <c r="C1783" s="358"/>
      <c r="D1783" s="358"/>
      <c r="E1783" s="358"/>
      <c r="F1783" s="358"/>
      <c r="G1783" s="359"/>
      <c r="H1783" s="360"/>
      <c r="I1783" s="361"/>
      <c r="J1783" s="307"/>
      <c r="L1783" s="362"/>
      <c r="M1783" s="362"/>
      <c r="N1783" s="362"/>
      <c r="O1783" s="362"/>
      <c r="P1783" s="362"/>
      <c r="Q1783" s="362"/>
      <c r="R1783" s="362"/>
      <c r="S1783" s="362"/>
      <c r="T1783" s="362"/>
      <c r="V1783" s="358"/>
      <c r="W1783" s="283"/>
      <c r="X1783" s="363"/>
      <c r="Y1783" s="364"/>
      <c r="Z1783" s="358"/>
      <c r="AA1783" s="358"/>
      <c r="AB1783" s="358"/>
      <c r="AC1783" s="358"/>
      <c r="AD1783" s="358"/>
      <c r="AE1783" s="358"/>
      <c r="AF1783" s="358"/>
      <c r="AG1783" s="358"/>
    </row>
    <row r="1784" spans="1:33" ht="69">
      <c r="A1784" s="356"/>
      <c r="B1784" s="357"/>
      <c r="C1784" s="358"/>
      <c r="D1784" s="358"/>
      <c r="E1784" s="358"/>
      <c r="F1784" s="358"/>
      <c r="G1784" s="359"/>
      <c r="H1784" s="360"/>
      <c r="I1784" s="361"/>
      <c r="J1784" s="307"/>
      <c r="L1784" s="362"/>
      <c r="M1784" s="362"/>
      <c r="N1784" s="362"/>
      <c r="O1784" s="362"/>
      <c r="P1784" s="362"/>
      <c r="Q1784" s="362"/>
      <c r="R1784" s="362"/>
      <c r="S1784" s="362"/>
      <c r="T1784" s="362"/>
      <c r="V1784" s="358"/>
      <c r="W1784" s="283"/>
      <c r="X1784" s="363"/>
      <c r="Y1784" s="364"/>
      <c r="Z1784" s="358"/>
      <c r="AA1784" s="358"/>
      <c r="AB1784" s="358"/>
      <c r="AC1784" s="358"/>
      <c r="AD1784" s="358"/>
      <c r="AE1784" s="358"/>
      <c r="AF1784" s="358"/>
      <c r="AG1784" s="358"/>
    </row>
    <row r="1785" spans="1:33" ht="69">
      <c r="A1785" s="356"/>
      <c r="B1785" s="357"/>
      <c r="C1785" s="358"/>
      <c r="D1785" s="358"/>
      <c r="E1785" s="358"/>
      <c r="F1785" s="358"/>
      <c r="G1785" s="359"/>
      <c r="H1785" s="360"/>
      <c r="I1785" s="361"/>
      <c r="J1785" s="307"/>
      <c r="L1785" s="362"/>
      <c r="M1785" s="362"/>
      <c r="N1785" s="362"/>
      <c r="O1785" s="362"/>
      <c r="P1785" s="362"/>
      <c r="Q1785" s="362"/>
      <c r="R1785" s="362"/>
      <c r="S1785" s="362"/>
      <c r="T1785" s="362"/>
      <c r="V1785" s="358"/>
      <c r="W1785" s="283"/>
      <c r="X1785" s="363"/>
      <c r="Y1785" s="364"/>
      <c r="Z1785" s="358"/>
      <c r="AA1785" s="358"/>
      <c r="AB1785" s="358"/>
      <c r="AC1785" s="358"/>
      <c r="AD1785" s="358"/>
      <c r="AE1785" s="358"/>
      <c r="AF1785" s="358"/>
      <c r="AG1785" s="358"/>
    </row>
    <row r="1786" spans="1:33" ht="69">
      <c r="A1786" s="356"/>
      <c r="B1786" s="357"/>
      <c r="C1786" s="358"/>
      <c r="D1786" s="358"/>
      <c r="E1786" s="358"/>
      <c r="F1786" s="358"/>
      <c r="G1786" s="359"/>
      <c r="H1786" s="360"/>
      <c r="I1786" s="361"/>
      <c r="J1786" s="307"/>
      <c r="L1786" s="362"/>
      <c r="M1786" s="362"/>
      <c r="N1786" s="362"/>
      <c r="O1786" s="362"/>
      <c r="P1786" s="362"/>
      <c r="Q1786" s="362"/>
      <c r="R1786" s="362"/>
      <c r="S1786" s="362"/>
      <c r="T1786" s="362"/>
      <c r="V1786" s="358"/>
      <c r="W1786" s="283"/>
      <c r="X1786" s="363"/>
      <c r="Y1786" s="364"/>
      <c r="Z1786" s="358"/>
      <c r="AA1786" s="358"/>
      <c r="AB1786" s="358"/>
      <c r="AC1786" s="358"/>
      <c r="AD1786" s="358"/>
      <c r="AE1786" s="358"/>
      <c r="AF1786" s="358"/>
      <c r="AG1786" s="358"/>
    </row>
    <row r="1787" spans="1:33" ht="69">
      <c r="A1787" s="356"/>
      <c r="B1787" s="357"/>
      <c r="C1787" s="358"/>
      <c r="D1787" s="358"/>
      <c r="E1787" s="358"/>
      <c r="F1787" s="358"/>
      <c r="G1787" s="359"/>
      <c r="H1787" s="360"/>
      <c r="I1787" s="361"/>
      <c r="J1787" s="307"/>
      <c r="L1787" s="362"/>
      <c r="M1787" s="362"/>
      <c r="N1787" s="362"/>
      <c r="O1787" s="362"/>
      <c r="P1787" s="362"/>
      <c r="Q1787" s="362"/>
      <c r="R1787" s="362"/>
      <c r="S1787" s="362"/>
      <c r="T1787" s="362"/>
      <c r="V1787" s="358"/>
      <c r="W1787" s="283"/>
      <c r="X1787" s="363"/>
      <c r="Y1787" s="364"/>
      <c r="Z1787" s="358"/>
      <c r="AA1787" s="358"/>
      <c r="AB1787" s="358"/>
      <c r="AC1787" s="358"/>
      <c r="AD1787" s="358"/>
      <c r="AE1787" s="358"/>
      <c r="AF1787" s="358"/>
      <c r="AG1787" s="358"/>
    </row>
    <row r="1788" spans="1:33" ht="69">
      <c r="A1788" s="356"/>
      <c r="B1788" s="357"/>
      <c r="C1788" s="358"/>
      <c r="D1788" s="358"/>
      <c r="E1788" s="358"/>
      <c r="F1788" s="358"/>
      <c r="G1788" s="359"/>
      <c r="H1788" s="360"/>
      <c r="I1788" s="361"/>
      <c r="J1788" s="307"/>
      <c r="L1788" s="362"/>
      <c r="M1788" s="362"/>
      <c r="N1788" s="362"/>
      <c r="O1788" s="362"/>
      <c r="P1788" s="362"/>
      <c r="Q1788" s="362"/>
      <c r="R1788" s="362"/>
      <c r="S1788" s="362"/>
      <c r="T1788" s="362"/>
      <c r="V1788" s="358"/>
      <c r="W1788" s="283"/>
      <c r="X1788" s="363"/>
      <c r="Y1788" s="364"/>
      <c r="Z1788" s="358"/>
      <c r="AA1788" s="358"/>
      <c r="AB1788" s="358"/>
      <c r="AC1788" s="358"/>
      <c r="AD1788" s="358"/>
      <c r="AE1788" s="358"/>
      <c r="AF1788" s="358"/>
      <c r="AG1788" s="358"/>
    </row>
    <row r="1789" spans="1:33" ht="69">
      <c r="A1789" s="356"/>
      <c r="B1789" s="357"/>
      <c r="C1789" s="358"/>
      <c r="D1789" s="358"/>
      <c r="E1789" s="358"/>
      <c r="F1789" s="358"/>
      <c r="G1789" s="359"/>
      <c r="H1789" s="360"/>
      <c r="I1789" s="361"/>
      <c r="J1789" s="307"/>
      <c r="L1789" s="362"/>
      <c r="M1789" s="362"/>
      <c r="N1789" s="362"/>
      <c r="O1789" s="362"/>
      <c r="P1789" s="362"/>
      <c r="Q1789" s="362"/>
      <c r="R1789" s="362"/>
      <c r="S1789" s="362"/>
      <c r="T1789" s="362"/>
      <c r="V1789" s="358"/>
      <c r="W1789" s="283"/>
      <c r="X1789" s="363"/>
      <c r="Y1789" s="364"/>
      <c r="Z1789" s="358"/>
      <c r="AA1789" s="358"/>
      <c r="AB1789" s="358"/>
      <c r="AC1789" s="358"/>
      <c r="AD1789" s="358"/>
      <c r="AE1789" s="358"/>
      <c r="AF1789" s="358"/>
      <c r="AG1789" s="358"/>
    </row>
    <row r="1790" spans="1:33" ht="69">
      <c r="A1790" s="356"/>
      <c r="B1790" s="357"/>
      <c r="C1790" s="358"/>
      <c r="D1790" s="358"/>
      <c r="E1790" s="358"/>
      <c r="F1790" s="358"/>
      <c r="G1790" s="359"/>
      <c r="H1790" s="360"/>
      <c r="I1790" s="361"/>
      <c r="J1790" s="307"/>
      <c r="L1790" s="362"/>
      <c r="M1790" s="362"/>
      <c r="N1790" s="362"/>
      <c r="O1790" s="362"/>
      <c r="P1790" s="362"/>
      <c r="Q1790" s="362"/>
      <c r="R1790" s="362"/>
      <c r="S1790" s="362"/>
      <c r="T1790" s="362"/>
      <c r="V1790" s="358"/>
      <c r="W1790" s="283"/>
      <c r="X1790" s="363"/>
      <c r="Y1790" s="364"/>
      <c r="Z1790" s="358"/>
      <c r="AA1790" s="358"/>
      <c r="AB1790" s="358"/>
      <c r="AC1790" s="358"/>
      <c r="AD1790" s="358"/>
      <c r="AE1790" s="358"/>
      <c r="AF1790" s="358"/>
      <c r="AG1790" s="358"/>
    </row>
    <row r="1791" spans="1:33" ht="69">
      <c r="A1791" s="356"/>
      <c r="B1791" s="357"/>
      <c r="C1791" s="358"/>
      <c r="D1791" s="358"/>
      <c r="E1791" s="358"/>
      <c r="F1791" s="358"/>
      <c r="G1791" s="359"/>
      <c r="H1791" s="360"/>
      <c r="I1791" s="361"/>
      <c r="J1791" s="307"/>
      <c r="L1791" s="362"/>
      <c r="M1791" s="362"/>
      <c r="N1791" s="362"/>
      <c r="O1791" s="362"/>
      <c r="P1791" s="362"/>
      <c r="Q1791" s="362"/>
      <c r="R1791" s="362"/>
      <c r="S1791" s="362"/>
      <c r="T1791" s="362"/>
      <c r="V1791" s="358"/>
      <c r="W1791" s="283"/>
      <c r="X1791" s="363"/>
      <c r="Y1791" s="364"/>
      <c r="Z1791" s="358"/>
      <c r="AA1791" s="358"/>
      <c r="AB1791" s="358"/>
      <c r="AC1791" s="358"/>
      <c r="AD1791" s="358"/>
      <c r="AE1791" s="358"/>
      <c r="AF1791" s="358"/>
      <c r="AG1791" s="358"/>
    </row>
    <row r="1792" spans="1:33" ht="69">
      <c r="A1792" s="356"/>
      <c r="B1792" s="357"/>
      <c r="C1792" s="358"/>
      <c r="D1792" s="358"/>
      <c r="E1792" s="358"/>
      <c r="F1792" s="358"/>
      <c r="G1792" s="359"/>
      <c r="H1792" s="360"/>
      <c r="I1792" s="361"/>
      <c r="J1792" s="307"/>
      <c r="L1792" s="362"/>
      <c r="M1792" s="362"/>
      <c r="N1792" s="362"/>
      <c r="O1792" s="362"/>
      <c r="P1792" s="362"/>
      <c r="Q1792" s="362"/>
      <c r="R1792" s="362"/>
      <c r="S1792" s="362"/>
      <c r="T1792" s="362"/>
      <c r="V1792" s="358"/>
      <c r="W1792" s="283"/>
      <c r="X1792" s="363"/>
      <c r="Y1792" s="364"/>
      <c r="Z1792" s="358"/>
      <c r="AA1792" s="358"/>
      <c r="AB1792" s="358"/>
      <c r="AC1792" s="358"/>
      <c r="AD1792" s="358"/>
      <c r="AE1792" s="358"/>
      <c r="AF1792" s="358"/>
      <c r="AG1792" s="358"/>
    </row>
    <row r="1793" spans="1:33" ht="69">
      <c r="A1793" s="356"/>
      <c r="B1793" s="357"/>
      <c r="C1793" s="358"/>
      <c r="D1793" s="358"/>
      <c r="E1793" s="358"/>
      <c r="F1793" s="358"/>
      <c r="G1793" s="359"/>
      <c r="H1793" s="360"/>
      <c r="I1793" s="361"/>
      <c r="J1793" s="307"/>
      <c r="L1793" s="362"/>
      <c r="M1793" s="362"/>
      <c r="N1793" s="362"/>
      <c r="O1793" s="362"/>
      <c r="P1793" s="362"/>
      <c r="Q1793" s="362"/>
      <c r="R1793" s="362"/>
      <c r="S1793" s="362"/>
      <c r="T1793" s="362"/>
      <c r="V1793" s="358"/>
      <c r="W1793" s="283"/>
      <c r="X1793" s="363"/>
      <c r="Y1793" s="364"/>
      <c r="Z1793" s="358"/>
      <c r="AA1793" s="358"/>
      <c r="AB1793" s="358"/>
      <c r="AC1793" s="358"/>
      <c r="AD1793" s="358"/>
      <c r="AE1793" s="358"/>
      <c r="AF1793" s="358"/>
      <c r="AG1793" s="358"/>
    </row>
    <row r="1794" spans="1:33" ht="69">
      <c r="A1794" s="356"/>
      <c r="B1794" s="357"/>
      <c r="C1794" s="358"/>
      <c r="D1794" s="358"/>
      <c r="E1794" s="358"/>
      <c r="F1794" s="358"/>
      <c r="G1794" s="359"/>
      <c r="H1794" s="360"/>
      <c r="I1794" s="361"/>
      <c r="J1794" s="307"/>
      <c r="L1794" s="362"/>
      <c r="M1794" s="362"/>
      <c r="N1794" s="362"/>
      <c r="O1794" s="362"/>
      <c r="P1794" s="362"/>
      <c r="Q1794" s="362"/>
      <c r="R1794" s="362"/>
      <c r="S1794" s="362"/>
      <c r="T1794" s="362"/>
      <c r="V1794" s="358"/>
      <c r="W1794" s="283"/>
      <c r="X1794" s="363"/>
      <c r="Y1794" s="364"/>
      <c r="Z1794" s="358"/>
      <c r="AA1794" s="358"/>
      <c r="AB1794" s="358"/>
      <c r="AC1794" s="358"/>
      <c r="AD1794" s="358"/>
      <c r="AE1794" s="358"/>
      <c r="AF1794" s="358"/>
      <c r="AG1794" s="358"/>
    </row>
    <row r="1795" spans="1:33" ht="69">
      <c r="A1795" s="356"/>
      <c r="B1795" s="357"/>
      <c r="C1795" s="358"/>
      <c r="D1795" s="358"/>
      <c r="E1795" s="358"/>
      <c r="F1795" s="358"/>
      <c r="G1795" s="359"/>
      <c r="H1795" s="360"/>
      <c r="I1795" s="361"/>
      <c r="J1795" s="307"/>
      <c r="L1795" s="362"/>
      <c r="M1795" s="362"/>
      <c r="N1795" s="362"/>
      <c r="O1795" s="362"/>
      <c r="P1795" s="362"/>
      <c r="Q1795" s="362"/>
      <c r="R1795" s="362"/>
      <c r="S1795" s="362"/>
      <c r="T1795" s="362"/>
      <c r="V1795" s="358"/>
      <c r="W1795" s="283"/>
      <c r="X1795" s="363"/>
      <c r="Y1795" s="364"/>
      <c r="Z1795" s="358"/>
      <c r="AA1795" s="358"/>
      <c r="AB1795" s="358"/>
      <c r="AC1795" s="358"/>
      <c r="AD1795" s="358"/>
      <c r="AE1795" s="358"/>
      <c r="AF1795" s="358"/>
      <c r="AG1795" s="358"/>
    </row>
    <row r="1796" spans="1:33" ht="69">
      <c r="A1796" s="356"/>
      <c r="B1796" s="357"/>
      <c r="C1796" s="358"/>
      <c r="D1796" s="358"/>
      <c r="E1796" s="358"/>
      <c r="F1796" s="358"/>
      <c r="G1796" s="359"/>
      <c r="H1796" s="360"/>
      <c r="I1796" s="361"/>
      <c r="J1796" s="307"/>
      <c r="L1796" s="362"/>
      <c r="M1796" s="362"/>
      <c r="N1796" s="362"/>
      <c r="O1796" s="362"/>
      <c r="P1796" s="362"/>
      <c r="Q1796" s="362"/>
      <c r="R1796" s="362"/>
      <c r="S1796" s="362"/>
      <c r="T1796" s="362"/>
      <c r="V1796" s="358"/>
      <c r="W1796" s="283"/>
      <c r="X1796" s="363"/>
      <c r="Y1796" s="364"/>
      <c r="Z1796" s="358"/>
      <c r="AA1796" s="358"/>
      <c r="AB1796" s="358"/>
      <c r="AC1796" s="358"/>
      <c r="AD1796" s="358"/>
      <c r="AE1796" s="358"/>
      <c r="AF1796" s="358"/>
      <c r="AG1796" s="358"/>
    </row>
    <row r="1797" spans="1:33" ht="69">
      <c r="A1797" s="356"/>
      <c r="B1797" s="357"/>
      <c r="C1797" s="358"/>
      <c r="D1797" s="358"/>
      <c r="E1797" s="358"/>
      <c r="F1797" s="358"/>
      <c r="G1797" s="359"/>
      <c r="H1797" s="360"/>
      <c r="I1797" s="361"/>
      <c r="J1797" s="307"/>
      <c r="L1797" s="362"/>
      <c r="M1797" s="362"/>
      <c r="N1797" s="362"/>
      <c r="O1797" s="362"/>
      <c r="P1797" s="362"/>
      <c r="Q1797" s="362"/>
      <c r="R1797" s="362"/>
      <c r="S1797" s="362"/>
      <c r="T1797" s="362"/>
      <c r="V1797" s="358"/>
      <c r="W1797" s="283"/>
      <c r="X1797" s="363"/>
      <c r="Y1797" s="364"/>
      <c r="Z1797" s="358"/>
      <c r="AA1797" s="358"/>
      <c r="AB1797" s="358"/>
      <c r="AC1797" s="358"/>
      <c r="AD1797" s="358"/>
      <c r="AE1797" s="358"/>
      <c r="AF1797" s="358"/>
      <c r="AG1797" s="358"/>
    </row>
    <row r="1798" spans="1:33" ht="69">
      <c r="A1798" s="356"/>
      <c r="B1798" s="357"/>
      <c r="C1798" s="358"/>
      <c r="D1798" s="358"/>
      <c r="E1798" s="358"/>
      <c r="F1798" s="358"/>
      <c r="G1798" s="359"/>
      <c r="H1798" s="360"/>
      <c r="I1798" s="361"/>
      <c r="J1798" s="307"/>
      <c r="L1798" s="362"/>
      <c r="M1798" s="362"/>
      <c r="N1798" s="362"/>
      <c r="O1798" s="362"/>
      <c r="P1798" s="362"/>
      <c r="Q1798" s="362"/>
      <c r="R1798" s="362"/>
      <c r="S1798" s="362"/>
      <c r="T1798" s="362"/>
      <c r="V1798" s="358"/>
      <c r="W1798" s="283"/>
      <c r="X1798" s="363"/>
      <c r="Y1798" s="364"/>
      <c r="Z1798" s="358"/>
      <c r="AA1798" s="358"/>
      <c r="AB1798" s="358"/>
      <c r="AC1798" s="358"/>
      <c r="AD1798" s="358"/>
      <c r="AE1798" s="358"/>
      <c r="AF1798" s="358"/>
      <c r="AG1798" s="358"/>
    </row>
    <row r="1799" spans="1:33" ht="69">
      <c r="A1799" s="356"/>
      <c r="B1799" s="357"/>
      <c r="C1799" s="358"/>
      <c r="D1799" s="358"/>
      <c r="E1799" s="358"/>
      <c r="F1799" s="358"/>
      <c r="G1799" s="359"/>
      <c r="H1799" s="360"/>
      <c r="I1799" s="361"/>
      <c r="J1799" s="307"/>
      <c r="L1799" s="362"/>
      <c r="M1799" s="362"/>
      <c r="N1799" s="362"/>
      <c r="O1799" s="362"/>
      <c r="P1799" s="362"/>
      <c r="Q1799" s="362"/>
      <c r="R1799" s="362"/>
      <c r="S1799" s="362"/>
      <c r="T1799" s="362"/>
      <c r="V1799" s="358"/>
      <c r="W1799" s="283"/>
      <c r="X1799" s="363"/>
      <c r="Y1799" s="364"/>
      <c r="Z1799" s="358"/>
      <c r="AA1799" s="358"/>
      <c r="AB1799" s="358"/>
      <c r="AC1799" s="358"/>
      <c r="AD1799" s="358"/>
      <c r="AE1799" s="358"/>
      <c r="AF1799" s="358"/>
      <c r="AG1799" s="358"/>
    </row>
    <row r="1800" spans="1:33" ht="69">
      <c r="A1800" s="356"/>
      <c r="B1800" s="357"/>
      <c r="C1800" s="358"/>
      <c r="D1800" s="358"/>
      <c r="E1800" s="358"/>
      <c r="F1800" s="358"/>
      <c r="G1800" s="359"/>
      <c r="H1800" s="360"/>
      <c r="I1800" s="361"/>
      <c r="J1800" s="307"/>
      <c r="L1800" s="362"/>
      <c r="M1800" s="362"/>
      <c r="N1800" s="362"/>
      <c r="O1800" s="362"/>
      <c r="P1800" s="362"/>
      <c r="Q1800" s="362"/>
      <c r="R1800" s="362"/>
      <c r="S1800" s="362"/>
      <c r="T1800" s="362"/>
      <c r="V1800" s="358"/>
      <c r="W1800" s="283"/>
      <c r="X1800" s="363"/>
      <c r="Y1800" s="364"/>
      <c r="Z1800" s="358"/>
      <c r="AA1800" s="358"/>
      <c r="AB1800" s="358"/>
      <c r="AC1800" s="358"/>
      <c r="AD1800" s="358"/>
      <c r="AE1800" s="358"/>
      <c r="AF1800" s="358"/>
      <c r="AG1800" s="358"/>
    </row>
    <row r="1801" spans="1:33" ht="69">
      <c r="A1801" s="356"/>
      <c r="B1801" s="357"/>
      <c r="C1801" s="358"/>
      <c r="D1801" s="358"/>
      <c r="E1801" s="358"/>
      <c r="F1801" s="358"/>
      <c r="G1801" s="359"/>
      <c r="H1801" s="360"/>
      <c r="I1801" s="361"/>
      <c r="J1801" s="307"/>
      <c r="L1801" s="362"/>
      <c r="M1801" s="362"/>
      <c r="N1801" s="362"/>
      <c r="O1801" s="362"/>
      <c r="P1801" s="362"/>
      <c r="Q1801" s="362"/>
      <c r="R1801" s="362"/>
      <c r="S1801" s="362"/>
      <c r="T1801" s="362"/>
      <c r="V1801" s="358"/>
      <c r="W1801" s="283"/>
      <c r="X1801" s="363"/>
      <c r="Y1801" s="364"/>
      <c r="Z1801" s="358"/>
      <c r="AA1801" s="358"/>
      <c r="AB1801" s="358"/>
      <c r="AC1801" s="358"/>
      <c r="AD1801" s="358"/>
      <c r="AE1801" s="358"/>
      <c r="AF1801" s="358"/>
      <c r="AG1801" s="358"/>
    </row>
    <row r="1802" spans="1:33" ht="69">
      <c r="A1802" s="356"/>
      <c r="B1802" s="357"/>
      <c r="C1802" s="358"/>
      <c r="D1802" s="358"/>
      <c r="E1802" s="358"/>
      <c r="F1802" s="358"/>
      <c r="G1802" s="359"/>
      <c r="H1802" s="360"/>
      <c r="I1802" s="361"/>
      <c r="J1802" s="307"/>
      <c r="L1802" s="362"/>
      <c r="M1802" s="362"/>
      <c r="N1802" s="362"/>
      <c r="O1802" s="362"/>
      <c r="P1802" s="362"/>
      <c r="Q1802" s="362"/>
      <c r="R1802" s="362"/>
      <c r="S1802" s="362"/>
      <c r="T1802" s="362"/>
      <c r="V1802" s="358"/>
      <c r="W1802" s="283"/>
      <c r="X1802" s="363"/>
      <c r="Y1802" s="364"/>
      <c r="Z1802" s="358"/>
      <c r="AA1802" s="358"/>
      <c r="AB1802" s="358"/>
      <c r="AC1802" s="358"/>
      <c r="AD1802" s="358"/>
      <c r="AE1802" s="358"/>
      <c r="AF1802" s="358"/>
      <c r="AG1802" s="358"/>
    </row>
    <row r="1803" spans="1:33" ht="69">
      <c r="A1803" s="356"/>
      <c r="B1803" s="357"/>
      <c r="C1803" s="358"/>
      <c r="D1803" s="358"/>
      <c r="E1803" s="358"/>
      <c r="F1803" s="358"/>
      <c r="G1803" s="359"/>
      <c r="H1803" s="360"/>
      <c r="I1803" s="361"/>
      <c r="J1803" s="307"/>
      <c r="L1803" s="362"/>
      <c r="M1803" s="362"/>
      <c r="N1803" s="362"/>
      <c r="O1803" s="362"/>
      <c r="P1803" s="362"/>
      <c r="Q1803" s="362"/>
      <c r="R1803" s="362"/>
      <c r="S1803" s="362"/>
      <c r="T1803" s="362"/>
      <c r="V1803" s="358"/>
      <c r="W1803" s="283"/>
      <c r="X1803" s="363"/>
      <c r="Y1803" s="364"/>
      <c r="Z1803" s="358"/>
      <c r="AA1803" s="358"/>
      <c r="AB1803" s="358"/>
      <c r="AC1803" s="358"/>
      <c r="AD1803" s="358"/>
      <c r="AE1803" s="358"/>
      <c r="AF1803" s="358"/>
      <c r="AG1803" s="358"/>
    </row>
    <row r="1804" spans="1:33" ht="69">
      <c r="A1804" s="356"/>
      <c r="B1804" s="357"/>
      <c r="C1804" s="358"/>
      <c r="D1804" s="358"/>
      <c r="E1804" s="358"/>
      <c r="F1804" s="358"/>
      <c r="G1804" s="359"/>
      <c r="H1804" s="360"/>
      <c r="I1804" s="361"/>
      <c r="J1804" s="307"/>
      <c r="L1804" s="362"/>
      <c r="M1804" s="362"/>
      <c r="N1804" s="362"/>
      <c r="O1804" s="362"/>
      <c r="P1804" s="362"/>
      <c r="Q1804" s="362"/>
      <c r="R1804" s="362"/>
      <c r="S1804" s="362"/>
      <c r="T1804" s="362"/>
      <c r="V1804" s="358"/>
      <c r="W1804" s="283"/>
      <c r="X1804" s="363"/>
      <c r="Y1804" s="364"/>
      <c r="Z1804" s="358"/>
      <c r="AA1804" s="358"/>
      <c r="AB1804" s="358"/>
      <c r="AC1804" s="358"/>
      <c r="AD1804" s="358"/>
      <c r="AE1804" s="358"/>
      <c r="AF1804" s="358"/>
      <c r="AG1804" s="358"/>
    </row>
    <row r="1805" spans="1:33" ht="69">
      <c r="A1805" s="356"/>
      <c r="B1805" s="357"/>
      <c r="C1805" s="358"/>
      <c r="D1805" s="358"/>
      <c r="E1805" s="358"/>
      <c r="F1805" s="358"/>
      <c r="G1805" s="359"/>
      <c r="H1805" s="360"/>
      <c r="I1805" s="361"/>
      <c r="J1805" s="307"/>
      <c r="L1805" s="362"/>
      <c r="M1805" s="362"/>
      <c r="N1805" s="362"/>
      <c r="O1805" s="362"/>
      <c r="P1805" s="362"/>
      <c r="Q1805" s="362"/>
      <c r="R1805" s="362"/>
      <c r="S1805" s="362"/>
      <c r="T1805" s="362"/>
      <c r="V1805" s="358"/>
      <c r="W1805" s="283"/>
      <c r="X1805" s="363"/>
      <c r="Y1805" s="364"/>
      <c r="Z1805" s="358"/>
      <c r="AA1805" s="358"/>
      <c r="AB1805" s="358"/>
      <c r="AC1805" s="358"/>
      <c r="AD1805" s="358"/>
      <c r="AE1805" s="358"/>
      <c r="AF1805" s="358"/>
      <c r="AG1805" s="358"/>
    </row>
    <row r="1806" spans="1:33" ht="69">
      <c r="A1806" s="356"/>
      <c r="B1806" s="357"/>
      <c r="C1806" s="358"/>
      <c r="D1806" s="358"/>
      <c r="E1806" s="358"/>
      <c r="F1806" s="358"/>
      <c r="G1806" s="359"/>
      <c r="H1806" s="360"/>
      <c r="I1806" s="361"/>
      <c r="J1806" s="307"/>
      <c r="L1806" s="362"/>
      <c r="M1806" s="362"/>
      <c r="N1806" s="362"/>
      <c r="O1806" s="362"/>
      <c r="P1806" s="362"/>
      <c r="Q1806" s="362"/>
      <c r="R1806" s="362"/>
      <c r="S1806" s="362"/>
      <c r="T1806" s="362"/>
      <c r="V1806" s="358"/>
      <c r="W1806" s="283"/>
      <c r="X1806" s="363"/>
      <c r="Y1806" s="364"/>
      <c r="Z1806" s="358"/>
      <c r="AA1806" s="358"/>
      <c r="AB1806" s="358"/>
      <c r="AC1806" s="358"/>
      <c r="AD1806" s="358"/>
      <c r="AE1806" s="358"/>
      <c r="AF1806" s="358"/>
      <c r="AG1806" s="358"/>
    </row>
    <row r="1807" spans="1:33" ht="69">
      <c r="A1807" s="356"/>
      <c r="B1807" s="357"/>
      <c r="C1807" s="358"/>
      <c r="D1807" s="358"/>
      <c r="E1807" s="358"/>
      <c r="F1807" s="358"/>
      <c r="G1807" s="359"/>
      <c r="H1807" s="360"/>
      <c r="I1807" s="361"/>
      <c r="J1807" s="307"/>
      <c r="L1807" s="362"/>
      <c r="M1807" s="362"/>
      <c r="N1807" s="362"/>
      <c r="O1807" s="362"/>
      <c r="P1807" s="362"/>
      <c r="Q1807" s="362"/>
      <c r="R1807" s="362"/>
      <c r="S1807" s="362"/>
      <c r="T1807" s="362"/>
      <c r="V1807" s="358"/>
      <c r="W1807" s="283"/>
      <c r="X1807" s="363"/>
      <c r="Y1807" s="364"/>
      <c r="Z1807" s="358"/>
      <c r="AA1807" s="358"/>
      <c r="AB1807" s="358"/>
      <c r="AC1807" s="358"/>
      <c r="AD1807" s="358"/>
      <c r="AE1807" s="358"/>
      <c r="AF1807" s="358"/>
      <c r="AG1807" s="358"/>
    </row>
    <row r="1808" spans="1:33" ht="69">
      <c r="A1808" s="356"/>
      <c r="B1808" s="357"/>
      <c r="C1808" s="358"/>
      <c r="D1808" s="358"/>
      <c r="E1808" s="358"/>
      <c r="F1808" s="358"/>
      <c r="G1808" s="359"/>
      <c r="H1808" s="360"/>
      <c r="I1808" s="361"/>
      <c r="J1808" s="307"/>
      <c r="L1808" s="362"/>
      <c r="M1808" s="362"/>
      <c r="N1808" s="362"/>
      <c r="O1808" s="362"/>
      <c r="P1808" s="362"/>
      <c r="Q1808" s="362"/>
      <c r="R1808" s="362"/>
      <c r="S1808" s="362"/>
      <c r="T1808" s="362"/>
      <c r="V1808" s="358"/>
      <c r="W1808" s="283"/>
      <c r="X1808" s="363"/>
      <c r="Y1808" s="364"/>
      <c r="Z1808" s="358"/>
      <c r="AA1808" s="358"/>
      <c r="AB1808" s="358"/>
      <c r="AC1808" s="358"/>
      <c r="AD1808" s="358"/>
      <c r="AE1808" s="358"/>
      <c r="AF1808" s="358"/>
      <c r="AG1808" s="358"/>
    </row>
    <row r="1809" spans="1:33" ht="69">
      <c r="A1809" s="356"/>
      <c r="B1809" s="357"/>
      <c r="C1809" s="358"/>
      <c r="D1809" s="358"/>
      <c r="E1809" s="358"/>
      <c r="F1809" s="358"/>
      <c r="G1809" s="359"/>
      <c r="H1809" s="360"/>
      <c r="I1809" s="361"/>
      <c r="J1809" s="307"/>
      <c r="L1809" s="362"/>
      <c r="M1809" s="362"/>
      <c r="N1809" s="362"/>
      <c r="O1809" s="362"/>
      <c r="P1809" s="362"/>
      <c r="Q1809" s="362"/>
      <c r="R1809" s="362"/>
      <c r="S1809" s="362"/>
      <c r="T1809" s="362"/>
      <c r="V1809" s="358"/>
      <c r="W1809" s="283"/>
      <c r="X1809" s="363"/>
      <c r="Y1809" s="364"/>
      <c r="Z1809" s="358"/>
      <c r="AA1809" s="358"/>
      <c r="AB1809" s="358"/>
      <c r="AC1809" s="358"/>
      <c r="AD1809" s="358"/>
      <c r="AE1809" s="358"/>
      <c r="AF1809" s="358"/>
      <c r="AG1809" s="358"/>
    </row>
    <row r="1810" spans="1:33" ht="69">
      <c r="A1810" s="356"/>
      <c r="B1810" s="357"/>
      <c r="C1810" s="358"/>
      <c r="D1810" s="358"/>
      <c r="E1810" s="358"/>
      <c r="F1810" s="358"/>
      <c r="G1810" s="359"/>
      <c r="H1810" s="360"/>
      <c r="I1810" s="361"/>
      <c r="J1810" s="307"/>
      <c r="L1810" s="362"/>
      <c r="M1810" s="362"/>
      <c r="N1810" s="362"/>
      <c r="O1810" s="362"/>
      <c r="P1810" s="362"/>
      <c r="Q1810" s="362"/>
      <c r="R1810" s="362"/>
      <c r="S1810" s="362"/>
      <c r="T1810" s="362"/>
      <c r="V1810" s="358"/>
      <c r="W1810" s="283"/>
      <c r="X1810" s="363"/>
      <c r="Y1810" s="364"/>
      <c r="Z1810" s="358"/>
      <c r="AA1810" s="358"/>
      <c r="AB1810" s="358"/>
      <c r="AC1810" s="358"/>
      <c r="AD1810" s="358"/>
      <c r="AE1810" s="358"/>
      <c r="AF1810" s="358"/>
      <c r="AG1810" s="358"/>
    </row>
    <row r="1811" spans="1:33" ht="69">
      <c r="A1811" s="356"/>
      <c r="B1811" s="357"/>
      <c r="C1811" s="358"/>
      <c r="D1811" s="358"/>
      <c r="E1811" s="358"/>
      <c r="F1811" s="358"/>
      <c r="G1811" s="359"/>
      <c r="H1811" s="360"/>
      <c r="I1811" s="361"/>
      <c r="J1811" s="307"/>
      <c r="L1811" s="362"/>
      <c r="M1811" s="362"/>
      <c r="N1811" s="362"/>
      <c r="O1811" s="362"/>
      <c r="P1811" s="362"/>
      <c r="Q1811" s="362"/>
      <c r="R1811" s="362"/>
      <c r="S1811" s="362"/>
      <c r="T1811" s="362"/>
      <c r="V1811" s="358"/>
      <c r="W1811" s="283"/>
      <c r="X1811" s="363"/>
      <c r="Y1811" s="364"/>
      <c r="Z1811" s="358"/>
      <c r="AA1811" s="358"/>
      <c r="AB1811" s="358"/>
      <c r="AC1811" s="358"/>
      <c r="AD1811" s="358"/>
      <c r="AE1811" s="358"/>
      <c r="AF1811" s="358"/>
      <c r="AG1811" s="358"/>
    </row>
    <row r="1812" spans="1:33" ht="69">
      <c r="A1812" s="356"/>
      <c r="B1812" s="357"/>
      <c r="C1812" s="358"/>
      <c r="D1812" s="358"/>
      <c r="E1812" s="358"/>
      <c r="F1812" s="358"/>
      <c r="G1812" s="359"/>
      <c r="H1812" s="360"/>
      <c r="I1812" s="361"/>
      <c r="J1812" s="307"/>
      <c r="L1812" s="362"/>
      <c r="M1812" s="362"/>
      <c r="N1812" s="362"/>
      <c r="O1812" s="362"/>
      <c r="P1812" s="362"/>
      <c r="Q1812" s="362"/>
      <c r="R1812" s="362"/>
      <c r="S1812" s="362"/>
      <c r="T1812" s="362"/>
      <c r="V1812" s="358"/>
      <c r="W1812" s="283"/>
      <c r="X1812" s="363"/>
      <c r="Y1812" s="364"/>
      <c r="Z1812" s="358"/>
      <c r="AA1812" s="358"/>
      <c r="AB1812" s="358"/>
      <c r="AC1812" s="358"/>
      <c r="AD1812" s="358"/>
      <c r="AE1812" s="358"/>
      <c r="AF1812" s="358"/>
      <c r="AG1812" s="358"/>
    </row>
    <row r="1813" spans="1:33" ht="69">
      <c r="A1813" s="356"/>
      <c r="B1813" s="357"/>
      <c r="C1813" s="358"/>
      <c r="D1813" s="358"/>
      <c r="E1813" s="358"/>
      <c r="F1813" s="358"/>
      <c r="G1813" s="359"/>
      <c r="H1813" s="360"/>
      <c r="I1813" s="361"/>
      <c r="J1813" s="307"/>
      <c r="L1813" s="362"/>
      <c r="M1813" s="362"/>
      <c r="N1813" s="362"/>
      <c r="O1813" s="362"/>
      <c r="P1813" s="362"/>
      <c r="Q1813" s="362"/>
      <c r="R1813" s="362"/>
      <c r="S1813" s="362"/>
      <c r="T1813" s="362"/>
      <c r="V1813" s="358"/>
      <c r="W1813" s="283"/>
      <c r="X1813" s="363"/>
      <c r="Y1813" s="364"/>
      <c r="Z1813" s="358"/>
      <c r="AA1813" s="358"/>
      <c r="AB1813" s="358"/>
      <c r="AC1813" s="358"/>
      <c r="AD1813" s="358"/>
      <c r="AE1813" s="358"/>
      <c r="AF1813" s="358"/>
      <c r="AG1813" s="358"/>
    </row>
    <row r="1814" spans="1:33" ht="69">
      <c r="A1814" s="356"/>
      <c r="B1814" s="357"/>
      <c r="C1814" s="358"/>
      <c r="D1814" s="358"/>
      <c r="E1814" s="358"/>
      <c r="F1814" s="358"/>
      <c r="G1814" s="359"/>
      <c r="H1814" s="360"/>
      <c r="I1814" s="361"/>
      <c r="J1814" s="307"/>
      <c r="L1814" s="362"/>
      <c r="M1814" s="362"/>
      <c r="N1814" s="362"/>
      <c r="O1814" s="362"/>
      <c r="P1814" s="362"/>
      <c r="Q1814" s="362"/>
      <c r="R1814" s="362"/>
      <c r="S1814" s="362"/>
      <c r="T1814" s="362"/>
      <c r="V1814" s="358"/>
      <c r="W1814" s="283"/>
      <c r="X1814" s="363"/>
      <c r="Y1814" s="364"/>
      <c r="Z1814" s="358"/>
      <c r="AA1814" s="358"/>
      <c r="AB1814" s="358"/>
      <c r="AC1814" s="358"/>
      <c r="AD1814" s="358"/>
      <c r="AE1814" s="358"/>
      <c r="AF1814" s="358"/>
      <c r="AG1814" s="358"/>
    </row>
    <row r="1815" spans="1:33" ht="69">
      <c r="A1815" s="356"/>
      <c r="B1815" s="357"/>
      <c r="C1815" s="358"/>
      <c r="D1815" s="358"/>
      <c r="E1815" s="358"/>
      <c r="F1815" s="358"/>
      <c r="G1815" s="359"/>
      <c r="H1815" s="360"/>
      <c r="I1815" s="361"/>
      <c r="J1815" s="307"/>
      <c r="L1815" s="362"/>
      <c r="M1815" s="362"/>
      <c r="N1815" s="362"/>
      <c r="O1815" s="362"/>
      <c r="P1815" s="362"/>
      <c r="Q1815" s="362"/>
      <c r="R1815" s="362"/>
      <c r="S1815" s="362"/>
      <c r="T1815" s="362"/>
      <c r="V1815" s="358"/>
      <c r="W1815" s="283"/>
      <c r="X1815" s="363"/>
      <c r="Y1815" s="364"/>
      <c r="Z1815" s="358"/>
      <c r="AA1815" s="358"/>
      <c r="AB1815" s="358"/>
      <c r="AC1815" s="358"/>
      <c r="AD1815" s="358"/>
      <c r="AE1815" s="358"/>
      <c r="AF1815" s="358"/>
      <c r="AG1815" s="358"/>
    </row>
    <row r="1816" spans="1:33" ht="69">
      <c r="A1816" s="356"/>
      <c r="B1816" s="357"/>
      <c r="C1816" s="358"/>
      <c r="D1816" s="358"/>
      <c r="E1816" s="358"/>
      <c r="F1816" s="358"/>
      <c r="G1816" s="359"/>
      <c r="H1816" s="360"/>
      <c r="I1816" s="361"/>
      <c r="J1816" s="307"/>
      <c r="L1816" s="362"/>
      <c r="M1816" s="362"/>
      <c r="N1816" s="362"/>
      <c r="O1816" s="362"/>
      <c r="P1816" s="362"/>
      <c r="Q1816" s="362"/>
      <c r="R1816" s="362"/>
      <c r="S1816" s="362"/>
      <c r="T1816" s="362"/>
      <c r="V1816" s="358"/>
      <c r="W1816" s="283"/>
      <c r="X1816" s="363"/>
      <c r="Y1816" s="364"/>
      <c r="Z1816" s="358"/>
      <c r="AA1816" s="358"/>
      <c r="AB1816" s="358"/>
      <c r="AC1816" s="358"/>
      <c r="AD1816" s="358"/>
      <c r="AE1816" s="358"/>
      <c r="AF1816" s="358"/>
      <c r="AG1816" s="358"/>
    </row>
    <row r="1817" spans="1:33" ht="69">
      <c r="A1817" s="356"/>
      <c r="B1817" s="357"/>
      <c r="C1817" s="358"/>
      <c r="D1817" s="358"/>
      <c r="E1817" s="358"/>
      <c r="F1817" s="358"/>
      <c r="G1817" s="359"/>
      <c r="H1817" s="360"/>
      <c r="I1817" s="361"/>
      <c r="J1817" s="307"/>
      <c r="L1817" s="362"/>
      <c r="M1817" s="362"/>
      <c r="N1817" s="362"/>
      <c r="O1817" s="362"/>
      <c r="P1817" s="362"/>
      <c r="Q1817" s="362"/>
      <c r="R1817" s="362"/>
      <c r="S1817" s="362"/>
      <c r="T1817" s="362"/>
      <c r="V1817" s="358"/>
      <c r="W1817" s="283"/>
      <c r="X1817" s="363"/>
      <c r="Y1817" s="364"/>
      <c r="Z1817" s="358"/>
      <c r="AA1817" s="358"/>
      <c r="AB1817" s="358"/>
      <c r="AC1817" s="358"/>
      <c r="AD1817" s="358"/>
      <c r="AE1817" s="358"/>
      <c r="AF1817" s="358"/>
      <c r="AG1817" s="358"/>
    </row>
    <row r="1818" spans="1:33" ht="69">
      <c r="A1818" s="356"/>
      <c r="B1818" s="357"/>
      <c r="C1818" s="358"/>
      <c r="D1818" s="358"/>
      <c r="E1818" s="358"/>
      <c r="F1818" s="358"/>
      <c r="G1818" s="359"/>
      <c r="H1818" s="360"/>
      <c r="I1818" s="361"/>
      <c r="J1818" s="307"/>
      <c r="L1818" s="362"/>
      <c r="M1818" s="362"/>
      <c r="N1818" s="362"/>
      <c r="O1818" s="362"/>
      <c r="P1818" s="362"/>
      <c r="Q1818" s="362"/>
      <c r="R1818" s="362"/>
      <c r="S1818" s="362"/>
      <c r="T1818" s="362"/>
      <c r="V1818" s="358"/>
      <c r="W1818" s="283"/>
      <c r="X1818" s="363"/>
      <c r="Y1818" s="364"/>
      <c r="Z1818" s="358"/>
      <c r="AA1818" s="358"/>
      <c r="AB1818" s="358"/>
      <c r="AC1818" s="358"/>
      <c r="AD1818" s="358"/>
      <c r="AE1818" s="358"/>
      <c r="AF1818" s="358"/>
      <c r="AG1818" s="358"/>
    </row>
    <row r="1819" spans="1:33" ht="69">
      <c r="A1819" s="356"/>
      <c r="B1819" s="357"/>
      <c r="C1819" s="358"/>
      <c r="D1819" s="358"/>
      <c r="E1819" s="358"/>
      <c r="F1819" s="358"/>
      <c r="G1819" s="359"/>
      <c r="H1819" s="360"/>
      <c r="I1819" s="361"/>
      <c r="J1819" s="307"/>
      <c r="L1819" s="362"/>
      <c r="M1819" s="362"/>
      <c r="N1819" s="362"/>
      <c r="O1819" s="362"/>
      <c r="P1819" s="362"/>
      <c r="Q1819" s="362"/>
      <c r="R1819" s="362"/>
      <c r="S1819" s="362"/>
      <c r="T1819" s="362"/>
      <c r="V1819" s="358"/>
      <c r="W1819" s="283"/>
      <c r="X1819" s="363"/>
      <c r="Y1819" s="364"/>
      <c r="Z1819" s="358"/>
      <c r="AA1819" s="358"/>
      <c r="AB1819" s="358"/>
      <c r="AC1819" s="358"/>
      <c r="AD1819" s="358"/>
      <c r="AE1819" s="358"/>
      <c r="AF1819" s="358"/>
      <c r="AG1819" s="358"/>
    </row>
    <row r="1820" spans="1:33" ht="69">
      <c r="A1820" s="356"/>
      <c r="B1820" s="357"/>
      <c r="C1820" s="358"/>
      <c r="D1820" s="358"/>
      <c r="E1820" s="358"/>
      <c r="F1820" s="358"/>
      <c r="G1820" s="359"/>
      <c r="H1820" s="360"/>
      <c r="I1820" s="361"/>
      <c r="J1820" s="307"/>
      <c r="L1820" s="362"/>
      <c r="M1820" s="362"/>
      <c r="N1820" s="362"/>
      <c r="O1820" s="362"/>
      <c r="P1820" s="362"/>
      <c r="Q1820" s="362"/>
      <c r="R1820" s="362"/>
      <c r="S1820" s="362"/>
      <c r="T1820" s="362"/>
      <c r="V1820" s="358"/>
      <c r="W1820" s="283"/>
      <c r="X1820" s="363"/>
      <c r="Y1820" s="364"/>
      <c r="Z1820" s="358"/>
      <c r="AA1820" s="358"/>
      <c r="AB1820" s="358"/>
      <c r="AC1820" s="358"/>
      <c r="AD1820" s="358"/>
      <c r="AE1820" s="358"/>
      <c r="AF1820" s="358"/>
      <c r="AG1820" s="358"/>
    </row>
    <row r="1821" spans="1:33" ht="69">
      <c r="A1821" s="356"/>
      <c r="B1821" s="357"/>
      <c r="C1821" s="358"/>
      <c r="D1821" s="358"/>
      <c r="E1821" s="358"/>
      <c r="F1821" s="358"/>
      <c r="G1821" s="359"/>
      <c r="H1821" s="360"/>
      <c r="I1821" s="361"/>
      <c r="J1821" s="307"/>
      <c r="L1821" s="362"/>
      <c r="M1821" s="362"/>
      <c r="N1821" s="362"/>
      <c r="O1821" s="362"/>
      <c r="P1821" s="362"/>
      <c r="Q1821" s="362"/>
      <c r="R1821" s="362"/>
      <c r="S1821" s="362"/>
      <c r="T1821" s="362"/>
      <c r="V1821" s="358"/>
      <c r="W1821" s="283"/>
      <c r="X1821" s="363"/>
      <c r="Y1821" s="364"/>
      <c r="Z1821" s="358"/>
      <c r="AA1821" s="358"/>
      <c r="AB1821" s="358"/>
      <c r="AC1821" s="358"/>
      <c r="AD1821" s="358"/>
      <c r="AE1821" s="358"/>
      <c r="AF1821" s="358"/>
      <c r="AG1821" s="358"/>
    </row>
    <row r="1822" spans="1:33" ht="69">
      <c r="A1822" s="356"/>
      <c r="B1822" s="357"/>
      <c r="C1822" s="358"/>
      <c r="D1822" s="358"/>
      <c r="E1822" s="358"/>
      <c r="F1822" s="358"/>
      <c r="G1822" s="359"/>
      <c r="H1822" s="360"/>
      <c r="I1822" s="361"/>
      <c r="J1822" s="307"/>
      <c r="L1822" s="362"/>
      <c r="M1822" s="362"/>
      <c r="N1822" s="362"/>
      <c r="O1822" s="362"/>
      <c r="P1822" s="362"/>
      <c r="Q1822" s="362"/>
      <c r="R1822" s="362"/>
      <c r="S1822" s="362"/>
      <c r="T1822" s="362"/>
      <c r="V1822" s="358"/>
      <c r="W1822" s="283"/>
      <c r="X1822" s="363"/>
      <c r="Y1822" s="364"/>
      <c r="Z1822" s="358"/>
      <c r="AA1822" s="358"/>
      <c r="AB1822" s="358"/>
      <c r="AC1822" s="358"/>
      <c r="AD1822" s="358"/>
      <c r="AE1822" s="358"/>
      <c r="AF1822" s="358"/>
      <c r="AG1822" s="358"/>
    </row>
    <row r="1823" spans="1:33" ht="69">
      <c r="A1823" s="356"/>
      <c r="B1823" s="357"/>
      <c r="C1823" s="358"/>
      <c r="D1823" s="358"/>
      <c r="E1823" s="358"/>
      <c r="F1823" s="358"/>
      <c r="G1823" s="359"/>
      <c r="H1823" s="360"/>
      <c r="I1823" s="361"/>
      <c r="J1823" s="307"/>
      <c r="L1823" s="362"/>
      <c r="M1823" s="362"/>
      <c r="N1823" s="362"/>
      <c r="O1823" s="362"/>
      <c r="P1823" s="362"/>
      <c r="Q1823" s="362"/>
      <c r="R1823" s="362"/>
      <c r="S1823" s="362"/>
      <c r="T1823" s="362"/>
      <c r="V1823" s="358"/>
      <c r="W1823" s="283"/>
      <c r="X1823" s="363"/>
      <c r="Y1823" s="364"/>
      <c r="Z1823" s="358"/>
      <c r="AA1823" s="358"/>
      <c r="AB1823" s="358"/>
      <c r="AC1823" s="358"/>
      <c r="AD1823" s="358"/>
      <c r="AE1823" s="358"/>
      <c r="AF1823" s="358"/>
      <c r="AG1823" s="358"/>
    </row>
    <row r="1824" spans="1:33" ht="69">
      <c r="A1824" s="356"/>
      <c r="B1824" s="357"/>
      <c r="C1824" s="358"/>
      <c r="D1824" s="358"/>
      <c r="E1824" s="358"/>
      <c r="F1824" s="358"/>
      <c r="G1824" s="359"/>
      <c r="H1824" s="360"/>
      <c r="I1824" s="361"/>
      <c r="J1824" s="307"/>
      <c r="L1824" s="362"/>
      <c r="M1824" s="362"/>
      <c r="N1824" s="362"/>
      <c r="O1824" s="362"/>
      <c r="P1824" s="362"/>
      <c r="Q1824" s="362"/>
      <c r="R1824" s="362"/>
      <c r="S1824" s="362"/>
      <c r="T1824" s="362"/>
      <c r="V1824" s="358"/>
      <c r="W1824" s="283"/>
      <c r="X1824" s="363"/>
      <c r="Y1824" s="364"/>
      <c r="Z1824" s="358"/>
      <c r="AA1824" s="358"/>
      <c r="AB1824" s="358"/>
      <c r="AC1824" s="358"/>
      <c r="AD1824" s="358"/>
      <c r="AE1824" s="358"/>
      <c r="AF1824" s="358"/>
      <c r="AG1824" s="358"/>
    </row>
    <row r="1825" spans="1:33" ht="69">
      <c r="A1825" s="356"/>
      <c r="B1825" s="357"/>
      <c r="C1825" s="358"/>
      <c r="D1825" s="358"/>
      <c r="E1825" s="358"/>
      <c r="F1825" s="358"/>
      <c r="G1825" s="359"/>
      <c r="H1825" s="360"/>
      <c r="I1825" s="361"/>
      <c r="J1825" s="307"/>
      <c r="L1825" s="362"/>
      <c r="M1825" s="362"/>
      <c r="N1825" s="362"/>
      <c r="O1825" s="362"/>
      <c r="P1825" s="362"/>
      <c r="Q1825" s="362"/>
      <c r="R1825" s="362"/>
      <c r="S1825" s="362"/>
      <c r="T1825" s="362"/>
      <c r="V1825" s="358"/>
      <c r="W1825" s="283"/>
      <c r="X1825" s="363"/>
      <c r="Y1825" s="364"/>
      <c r="Z1825" s="358"/>
      <c r="AA1825" s="358"/>
      <c r="AB1825" s="358"/>
      <c r="AC1825" s="358"/>
      <c r="AD1825" s="358"/>
      <c r="AE1825" s="358"/>
      <c r="AF1825" s="358"/>
      <c r="AG1825" s="358"/>
    </row>
    <row r="1826" spans="1:33" ht="69">
      <c r="A1826" s="356"/>
      <c r="B1826" s="357"/>
      <c r="C1826" s="358"/>
      <c r="D1826" s="358"/>
      <c r="E1826" s="358"/>
      <c r="F1826" s="358"/>
      <c r="G1826" s="359"/>
      <c r="H1826" s="360"/>
      <c r="I1826" s="361"/>
      <c r="J1826" s="307"/>
      <c r="L1826" s="362"/>
      <c r="M1826" s="362"/>
      <c r="N1826" s="362"/>
      <c r="O1826" s="362"/>
      <c r="P1826" s="362"/>
      <c r="Q1826" s="362"/>
      <c r="R1826" s="362"/>
      <c r="S1826" s="362"/>
      <c r="T1826" s="362"/>
      <c r="V1826" s="358"/>
      <c r="W1826" s="283"/>
      <c r="X1826" s="363"/>
      <c r="Y1826" s="364"/>
      <c r="Z1826" s="358"/>
      <c r="AA1826" s="358"/>
      <c r="AB1826" s="358"/>
      <c r="AC1826" s="358"/>
      <c r="AD1826" s="358"/>
      <c r="AE1826" s="358"/>
      <c r="AF1826" s="358"/>
      <c r="AG1826" s="358"/>
    </row>
    <row r="1827" spans="1:33" ht="69">
      <c r="A1827" s="356"/>
      <c r="B1827" s="357"/>
      <c r="C1827" s="358"/>
      <c r="D1827" s="358"/>
      <c r="E1827" s="358"/>
      <c r="F1827" s="358"/>
      <c r="G1827" s="359"/>
      <c r="H1827" s="360"/>
      <c r="I1827" s="361"/>
      <c r="J1827" s="307"/>
      <c r="L1827" s="362"/>
      <c r="M1827" s="362"/>
      <c r="N1827" s="362"/>
      <c r="O1827" s="362"/>
      <c r="P1827" s="362"/>
      <c r="Q1827" s="362"/>
      <c r="R1827" s="362"/>
      <c r="S1827" s="362"/>
      <c r="T1827" s="362"/>
      <c r="V1827" s="358"/>
      <c r="W1827" s="283"/>
      <c r="X1827" s="363"/>
      <c r="Y1827" s="364"/>
      <c r="Z1827" s="358"/>
      <c r="AA1827" s="358"/>
      <c r="AB1827" s="358"/>
      <c r="AC1827" s="358"/>
      <c r="AD1827" s="358"/>
      <c r="AE1827" s="358"/>
      <c r="AF1827" s="358"/>
      <c r="AG1827" s="358"/>
    </row>
    <row r="1828" spans="1:33" ht="69">
      <c r="A1828" s="356"/>
      <c r="B1828" s="357"/>
      <c r="C1828" s="358"/>
      <c r="D1828" s="358"/>
      <c r="E1828" s="358"/>
      <c r="F1828" s="358"/>
      <c r="G1828" s="359"/>
      <c r="H1828" s="360"/>
      <c r="I1828" s="361"/>
      <c r="J1828" s="307"/>
      <c r="L1828" s="362"/>
      <c r="M1828" s="362"/>
      <c r="N1828" s="362"/>
      <c r="O1828" s="362"/>
      <c r="P1828" s="362"/>
      <c r="Q1828" s="362"/>
      <c r="R1828" s="362"/>
      <c r="S1828" s="362"/>
      <c r="T1828" s="362"/>
      <c r="V1828" s="358"/>
      <c r="W1828" s="283"/>
      <c r="X1828" s="363"/>
      <c r="Y1828" s="364"/>
      <c r="Z1828" s="358"/>
      <c r="AA1828" s="358"/>
      <c r="AB1828" s="358"/>
      <c r="AC1828" s="358"/>
      <c r="AD1828" s="358"/>
      <c r="AE1828" s="358"/>
      <c r="AF1828" s="358"/>
      <c r="AG1828" s="358"/>
    </row>
    <row r="1829" spans="1:33" ht="69">
      <c r="A1829" s="356"/>
      <c r="B1829" s="357"/>
      <c r="C1829" s="358"/>
      <c r="D1829" s="358"/>
      <c r="E1829" s="358"/>
      <c r="F1829" s="358"/>
      <c r="G1829" s="359"/>
      <c r="H1829" s="360"/>
      <c r="I1829" s="361"/>
      <c r="J1829" s="307"/>
      <c r="L1829" s="362"/>
      <c r="M1829" s="362"/>
      <c r="N1829" s="362"/>
      <c r="O1829" s="362"/>
      <c r="P1829" s="362"/>
      <c r="Q1829" s="362"/>
      <c r="R1829" s="362"/>
      <c r="S1829" s="362"/>
      <c r="T1829" s="362"/>
      <c r="V1829" s="358"/>
      <c r="W1829" s="283"/>
      <c r="X1829" s="363"/>
      <c r="Y1829" s="364"/>
      <c r="Z1829" s="358"/>
      <c r="AA1829" s="358"/>
      <c r="AB1829" s="358"/>
      <c r="AC1829" s="358"/>
      <c r="AD1829" s="358"/>
      <c r="AE1829" s="358"/>
      <c r="AF1829" s="358"/>
      <c r="AG1829" s="358"/>
    </row>
    <row r="1830" spans="1:33" ht="69">
      <c r="A1830" s="356"/>
      <c r="B1830" s="357"/>
      <c r="C1830" s="358"/>
      <c r="D1830" s="358"/>
      <c r="E1830" s="358"/>
      <c r="F1830" s="358"/>
      <c r="G1830" s="359"/>
      <c r="H1830" s="360"/>
      <c r="I1830" s="361"/>
      <c r="J1830" s="307"/>
      <c r="L1830" s="362"/>
      <c r="M1830" s="362"/>
      <c r="N1830" s="362"/>
      <c r="O1830" s="362"/>
      <c r="P1830" s="362"/>
      <c r="Q1830" s="362"/>
      <c r="R1830" s="362"/>
      <c r="S1830" s="362"/>
      <c r="T1830" s="362"/>
      <c r="V1830" s="358"/>
      <c r="W1830" s="283"/>
      <c r="X1830" s="363"/>
      <c r="Y1830" s="364"/>
      <c r="Z1830" s="358"/>
      <c r="AA1830" s="358"/>
      <c r="AB1830" s="358"/>
      <c r="AC1830" s="358"/>
      <c r="AD1830" s="358"/>
      <c r="AE1830" s="358"/>
      <c r="AF1830" s="358"/>
      <c r="AG1830" s="358"/>
    </row>
    <row r="1831" spans="1:33" ht="69">
      <c r="A1831" s="356"/>
      <c r="B1831" s="357"/>
      <c r="C1831" s="358"/>
      <c r="D1831" s="358"/>
      <c r="E1831" s="358"/>
      <c r="F1831" s="358"/>
      <c r="G1831" s="359"/>
      <c r="H1831" s="360"/>
      <c r="I1831" s="361"/>
      <c r="J1831" s="307"/>
      <c r="L1831" s="362"/>
      <c r="M1831" s="362"/>
      <c r="N1831" s="362"/>
      <c r="O1831" s="362"/>
      <c r="P1831" s="362"/>
      <c r="Q1831" s="362"/>
      <c r="R1831" s="362"/>
      <c r="S1831" s="362"/>
      <c r="T1831" s="362"/>
      <c r="V1831" s="358"/>
      <c r="W1831" s="283"/>
      <c r="X1831" s="363"/>
      <c r="Y1831" s="364"/>
      <c r="Z1831" s="358"/>
      <c r="AA1831" s="358"/>
      <c r="AB1831" s="358"/>
      <c r="AC1831" s="358"/>
      <c r="AD1831" s="358"/>
      <c r="AE1831" s="358"/>
      <c r="AF1831" s="358"/>
      <c r="AG1831" s="358"/>
    </row>
    <row r="1832" spans="1:33" ht="69">
      <c r="A1832" s="356"/>
      <c r="B1832" s="357"/>
      <c r="C1832" s="358"/>
      <c r="D1832" s="358"/>
      <c r="E1832" s="358"/>
      <c r="F1832" s="358"/>
      <c r="G1832" s="359"/>
      <c r="H1832" s="360"/>
      <c r="I1832" s="361"/>
      <c r="J1832" s="307"/>
      <c r="L1832" s="362"/>
      <c r="M1832" s="362"/>
      <c r="N1832" s="362"/>
      <c r="O1832" s="362"/>
      <c r="P1832" s="362"/>
      <c r="Q1832" s="362"/>
      <c r="R1832" s="362"/>
      <c r="S1832" s="362"/>
      <c r="T1832" s="362"/>
      <c r="V1832" s="358"/>
      <c r="W1832" s="283"/>
      <c r="X1832" s="363"/>
      <c r="Y1832" s="364"/>
      <c r="Z1832" s="358"/>
      <c r="AA1832" s="358"/>
      <c r="AB1832" s="358"/>
      <c r="AC1832" s="358"/>
      <c r="AD1832" s="358"/>
      <c r="AE1832" s="358"/>
      <c r="AF1832" s="358"/>
      <c r="AG1832" s="358"/>
    </row>
    <row r="1833" spans="1:33" ht="69">
      <c r="A1833" s="356"/>
      <c r="B1833" s="357"/>
      <c r="C1833" s="358"/>
      <c r="D1833" s="358"/>
      <c r="E1833" s="358"/>
      <c r="F1833" s="358"/>
      <c r="G1833" s="359"/>
      <c r="H1833" s="360"/>
      <c r="I1833" s="361"/>
      <c r="J1833" s="307"/>
      <c r="L1833" s="362"/>
      <c r="M1833" s="362"/>
      <c r="N1833" s="362"/>
      <c r="O1833" s="362"/>
      <c r="P1833" s="362"/>
      <c r="Q1833" s="362"/>
      <c r="R1833" s="362"/>
      <c r="S1833" s="362"/>
      <c r="T1833" s="362"/>
      <c r="V1833" s="358"/>
      <c r="W1833" s="283"/>
      <c r="X1833" s="363"/>
      <c r="Y1833" s="364"/>
      <c r="Z1833" s="358"/>
      <c r="AA1833" s="358"/>
      <c r="AB1833" s="358"/>
      <c r="AC1833" s="358"/>
      <c r="AD1833" s="358"/>
      <c r="AE1833" s="358"/>
      <c r="AF1833" s="358"/>
      <c r="AG1833" s="358"/>
    </row>
    <row r="1834" spans="1:33" ht="69">
      <c r="A1834" s="356"/>
      <c r="B1834" s="357"/>
      <c r="C1834" s="358"/>
      <c r="D1834" s="358"/>
      <c r="E1834" s="358"/>
      <c r="F1834" s="358"/>
      <c r="G1834" s="359"/>
      <c r="H1834" s="360"/>
      <c r="I1834" s="361"/>
      <c r="J1834" s="307"/>
      <c r="L1834" s="362"/>
      <c r="M1834" s="362"/>
      <c r="N1834" s="362"/>
      <c r="O1834" s="362"/>
      <c r="P1834" s="362"/>
      <c r="Q1834" s="362"/>
      <c r="R1834" s="362"/>
      <c r="S1834" s="362"/>
      <c r="T1834" s="362"/>
      <c r="V1834" s="358"/>
      <c r="W1834" s="283"/>
      <c r="X1834" s="363"/>
      <c r="Y1834" s="364"/>
      <c r="Z1834" s="358"/>
      <c r="AA1834" s="358"/>
      <c r="AB1834" s="358"/>
      <c r="AC1834" s="358"/>
      <c r="AD1834" s="358"/>
      <c r="AE1834" s="358"/>
      <c r="AF1834" s="358"/>
      <c r="AG1834" s="358"/>
    </row>
    <row r="1835" spans="1:33" ht="69">
      <c r="A1835" s="356"/>
      <c r="B1835" s="357"/>
      <c r="C1835" s="358"/>
      <c r="D1835" s="358"/>
      <c r="E1835" s="358"/>
      <c r="F1835" s="358"/>
      <c r="G1835" s="359"/>
      <c r="H1835" s="360"/>
      <c r="I1835" s="361"/>
      <c r="J1835" s="307"/>
      <c r="L1835" s="362"/>
      <c r="M1835" s="362"/>
      <c r="N1835" s="362"/>
      <c r="O1835" s="362"/>
      <c r="P1835" s="362"/>
      <c r="Q1835" s="362"/>
      <c r="R1835" s="362"/>
      <c r="S1835" s="362"/>
      <c r="T1835" s="362"/>
      <c r="V1835" s="358"/>
      <c r="W1835" s="283"/>
      <c r="X1835" s="363"/>
      <c r="Y1835" s="364"/>
      <c r="Z1835" s="358"/>
      <c r="AA1835" s="358"/>
      <c r="AB1835" s="358"/>
      <c r="AC1835" s="358"/>
      <c r="AD1835" s="358"/>
      <c r="AE1835" s="358"/>
      <c r="AF1835" s="358"/>
      <c r="AG1835" s="358"/>
    </row>
    <row r="1836" spans="1:33" ht="69">
      <c r="A1836" s="356"/>
      <c r="B1836" s="357"/>
      <c r="C1836" s="358"/>
      <c r="D1836" s="358"/>
      <c r="E1836" s="358"/>
      <c r="F1836" s="358"/>
      <c r="G1836" s="359"/>
      <c r="H1836" s="360"/>
      <c r="I1836" s="361"/>
      <c r="J1836" s="307"/>
      <c r="L1836" s="362"/>
      <c r="M1836" s="362"/>
      <c r="N1836" s="362"/>
      <c r="O1836" s="362"/>
      <c r="P1836" s="362"/>
      <c r="Q1836" s="362"/>
      <c r="R1836" s="362"/>
      <c r="S1836" s="362"/>
      <c r="T1836" s="362"/>
      <c r="V1836" s="358"/>
      <c r="W1836" s="283"/>
      <c r="X1836" s="363"/>
      <c r="Y1836" s="364"/>
      <c r="Z1836" s="358"/>
      <c r="AA1836" s="358"/>
      <c r="AB1836" s="358"/>
      <c r="AC1836" s="358"/>
      <c r="AD1836" s="358"/>
      <c r="AE1836" s="358"/>
      <c r="AF1836" s="358"/>
      <c r="AG1836" s="358"/>
    </row>
    <row r="1837" spans="1:33" ht="69">
      <c r="A1837" s="356"/>
      <c r="B1837" s="357"/>
      <c r="C1837" s="358"/>
      <c r="D1837" s="358"/>
      <c r="E1837" s="358"/>
      <c r="F1837" s="358"/>
      <c r="G1837" s="359"/>
      <c r="H1837" s="360"/>
      <c r="I1837" s="361"/>
      <c r="J1837" s="307"/>
      <c r="L1837" s="362"/>
      <c r="M1837" s="362"/>
      <c r="N1837" s="362"/>
      <c r="O1837" s="362"/>
      <c r="P1837" s="362"/>
      <c r="Q1837" s="362"/>
      <c r="R1837" s="362"/>
      <c r="S1837" s="362"/>
      <c r="T1837" s="362"/>
      <c r="V1837" s="358"/>
      <c r="W1837" s="283"/>
      <c r="X1837" s="363"/>
      <c r="Y1837" s="364"/>
      <c r="Z1837" s="358"/>
      <c r="AA1837" s="358"/>
      <c r="AB1837" s="358"/>
      <c r="AC1837" s="358"/>
      <c r="AD1837" s="358"/>
      <c r="AE1837" s="358"/>
      <c r="AF1837" s="358"/>
      <c r="AG1837" s="358"/>
    </row>
    <row r="1838" spans="1:33" ht="69">
      <c r="A1838" s="356"/>
      <c r="B1838" s="357"/>
      <c r="C1838" s="358"/>
      <c r="D1838" s="358"/>
      <c r="E1838" s="358"/>
      <c r="F1838" s="358"/>
      <c r="G1838" s="359"/>
      <c r="H1838" s="360"/>
      <c r="I1838" s="361"/>
      <c r="J1838" s="307"/>
      <c r="L1838" s="362"/>
      <c r="M1838" s="362"/>
      <c r="N1838" s="362"/>
      <c r="O1838" s="362"/>
      <c r="P1838" s="362"/>
      <c r="Q1838" s="362"/>
      <c r="R1838" s="362"/>
      <c r="S1838" s="362"/>
      <c r="T1838" s="362"/>
      <c r="V1838" s="358"/>
      <c r="W1838" s="283"/>
      <c r="X1838" s="363"/>
      <c r="Y1838" s="364"/>
      <c r="Z1838" s="358"/>
      <c r="AA1838" s="358"/>
      <c r="AB1838" s="358"/>
      <c r="AC1838" s="358"/>
      <c r="AD1838" s="358"/>
      <c r="AE1838" s="358"/>
      <c r="AF1838" s="358"/>
      <c r="AG1838" s="358"/>
    </row>
    <row r="1839" spans="1:33" ht="69">
      <c r="A1839" s="356"/>
      <c r="B1839" s="357"/>
      <c r="C1839" s="358"/>
      <c r="D1839" s="358"/>
      <c r="E1839" s="358"/>
      <c r="F1839" s="358"/>
      <c r="G1839" s="359"/>
      <c r="H1839" s="360"/>
      <c r="I1839" s="361"/>
      <c r="J1839" s="307"/>
      <c r="L1839" s="362"/>
      <c r="M1839" s="362"/>
      <c r="N1839" s="362"/>
      <c r="O1839" s="362"/>
      <c r="P1839" s="362"/>
      <c r="Q1839" s="362"/>
      <c r="R1839" s="362"/>
      <c r="S1839" s="362"/>
      <c r="T1839" s="362"/>
      <c r="V1839" s="358"/>
      <c r="W1839" s="283"/>
      <c r="X1839" s="363"/>
      <c r="Y1839" s="364"/>
      <c r="Z1839" s="358"/>
      <c r="AA1839" s="358"/>
      <c r="AB1839" s="358"/>
      <c r="AC1839" s="358"/>
      <c r="AD1839" s="358"/>
      <c r="AE1839" s="358"/>
      <c r="AF1839" s="358"/>
      <c r="AG1839" s="358"/>
    </row>
    <row r="1840" spans="1:33" ht="69">
      <c r="A1840" s="356"/>
      <c r="B1840" s="357"/>
      <c r="C1840" s="358"/>
      <c r="D1840" s="358"/>
      <c r="E1840" s="358"/>
      <c r="F1840" s="358"/>
      <c r="G1840" s="359"/>
      <c r="H1840" s="360"/>
      <c r="I1840" s="361"/>
      <c r="J1840" s="307"/>
      <c r="L1840" s="362"/>
      <c r="M1840" s="362"/>
      <c r="N1840" s="362"/>
      <c r="O1840" s="362"/>
      <c r="P1840" s="362"/>
      <c r="Q1840" s="362"/>
      <c r="R1840" s="362"/>
      <c r="S1840" s="362"/>
      <c r="T1840" s="362"/>
      <c r="V1840" s="358"/>
      <c r="W1840" s="283"/>
      <c r="X1840" s="363"/>
      <c r="Y1840" s="364"/>
      <c r="Z1840" s="358"/>
      <c r="AA1840" s="358"/>
      <c r="AB1840" s="358"/>
      <c r="AC1840" s="358"/>
      <c r="AD1840" s="358"/>
      <c r="AE1840" s="358"/>
      <c r="AF1840" s="358"/>
      <c r="AG1840" s="358"/>
    </row>
    <row r="1841" spans="1:33" ht="69">
      <c r="A1841" s="356"/>
      <c r="B1841" s="357"/>
      <c r="C1841" s="358"/>
      <c r="D1841" s="358"/>
      <c r="E1841" s="358"/>
      <c r="F1841" s="358"/>
      <c r="G1841" s="359"/>
      <c r="H1841" s="360"/>
      <c r="I1841" s="361"/>
      <c r="J1841" s="307"/>
      <c r="L1841" s="362"/>
      <c r="M1841" s="362"/>
      <c r="N1841" s="362"/>
      <c r="O1841" s="362"/>
      <c r="P1841" s="362"/>
      <c r="Q1841" s="362"/>
      <c r="R1841" s="362"/>
      <c r="S1841" s="362"/>
      <c r="T1841" s="362"/>
      <c r="V1841" s="358"/>
      <c r="W1841" s="283"/>
      <c r="X1841" s="363"/>
      <c r="Y1841" s="364"/>
      <c r="Z1841" s="358"/>
      <c r="AA1841" s="358"/>
      <c r="AB1841" s="358"/>
      <c r="AC1841" s="358"/>
      <c r="AD1841" s="358"/>
      <c r="AE1841" s="358"/>
      <c r="AF1841" s="358"/>
      <c r="AG1841" s="358"/>
    </row>
    <row r="1842" spans="1:33" ht="69">
      <c r="A1842" s="356"/>
      <c r="B1842" s="357"/>
      <c r="C1842" s="358"/>
      <c r="D1842" s="358"/>
      <c r="E1842" s="358"/>
      <c r="F1842" s="358"/>
      <c r="G1842" s="359"/>
      <c r="H1842" s="360"/>
      <c r="I1842" s="361"/>
      <c r="J1842" s="307"/>
      <c r="L1842" s="362"/>
      <c r="M1842" s="362"/>
      <c r="N1842" s="362"/>
      <c r="O1842" s="362"/>
      <c r="P1842" s="362"/>
      <c r="Q1842" s="362"/>
      <c r="R1842" s="362"/>
      <c r="S1842" s="362"/>
      <c r="T1842" s="362"/>
      <c r="V1842" s="358"/>
      <c r="W1842" s="283"/>
      <c r="X1842" s="363"/>
      <c r="Y1842" s="364"/>
      <c r="Z1842" s="358"/>
      <c r="AA1842" s="358"/>
      <c r="AB1842" s="358"/>
      <c r="AC1842" s="358"/>
      <c r="AD1842" s="358"/>
      <c r="AE1842" s="358"/>
      <c r="AF1842" s="358"/>
      <c r="AG1842" s="358"/>
    </row>
    <row r="1843" spans="1:33" ht="69">
      <c r="A1843" s="356"/>
      <c r="B1843" s="357"/>
      <c r="C1843" s="358"/>
      <c r="D1843" s="358"/>
      <c r="E1843" s="358"/>
      <c r="F1843" s="358"/>
      <c r="G1843" s="359"/>
      <c r="H1843" s="360"/>
      <c r="I1843" s="361"/>
      <c r="J1843" s="307"/>
      <c r="L1843" s="362"/>
      <c r="M1843" s="362"/>
      <c r="N1843" s="362"/>
      <c r="O1843" s="362"/>
      <c r="P1843" s="362"/>
      <c r="Q1843" s="362"/>
      <c r="R1843" s="362"/>
      <c r="S1843" s="362"/>
      <c r="T1843" s="362"/>
      <c r="V1843" s="358"/>
      <c r="W1843" s="283"/>
      <c r="X1843" s="363"/>
      <c r="Y1843" s="364"/>
      <c r="Z1843" s="358"/>
      <c r="AA1843" s="358"/>
      <c r="AB1843" s="358"/>
      <c r="AC1843" s="358"/>
      <c r="AD1843" s="358"/>
      <c r="AE1843" s="358"/>
      <c r="AF1843" s="358"/>
      <c r="AG1843" s="358"/>
    </row>
    <row r="1844" spans="1:33" ht="69">
      <c r="A1844" s="356"/>
      <c r="B1844" s="357"/>
      <c r="C1844" s="358"/>
      <c r="D1844" s="358"/>
      <c r="E1844" s="358"/>
      <c r="F1844" s="358"/>
      <c r="G1844" s="359"/>
      <c r="H1844" s="360"/>
      <c r="I1844" s="361"/>
      <c r="J1844" s="307"/>
      <c r="L1844" s="362"/>
      <c r="M1844" s="362"/>
      <c r="N1844" s="362"/>
      <c r="O1844" s="362"/>
      <c r="P1844" s="362"/>
      <c r="Q1844" s="362"/>
      <c r="R1844" s="362"/>
      <c r="S1844" s="362"/>
      <c r="T1844" s="362"/>
      <c r="V1844" s="358"/>
      <c r="W1844" s="283"/>
      <c r="X1844" s="363"/>
      <c r="Y1844" s="364"/>
      <c r="Z1844" s="358"/>
      <c r="AA1844" s="358"/>
      <c r="AB1844" s="358"/>
      <c r="AC1844" s="358"/>
      <c r="AD1844" s="358"/>
      <c r="AE1844" s="358"/>
      <c r="AF1844" s="358"/>
      <c r="AG1844" s="358"/>
    </row>
    <row r="1845" spans="1:33" ht="69">
      <c r="A1845" s="356"/>
      <c r="B1845" s="357"/>
      <c r="C1845" s="358"/>
      <c r="D1845" s="358"/>
      <c r="E1845" s="358"/>
      <c r="F1845" s="358"/>
      <c r="G1845" s="359"/>
      <c r="H1845" s="360"/>
      <c r="I1845" s="361"/>
      <c r="J1845" s="307"/>
      <c r="L1845" s="362"/>
      <c r="M1845" s="362"/>
      <c r="N1845" s="362"/>
      <c r="O1845" s="362"/>
      <c r="P1845" s="362"/>
      <c r="Q1845" s="362"/>
      <c r="R1845" s="362"/>
      <c r="S1845" s="362"/>
      <c r="T1845" s="362"/>
      <c r="V1845" s="358"/>
      <c r="W1845" s="283"/>
      <c r="X1845" s="363"/>
      <c r="Y1845" s="364"/>
      <c r="Z1845" s="358"/>
      <c r="AA1845" s="358"/>
      <c r="AB1845" s="358"/>
      <c r="AC1845" s="358"/>
      <c r="AD1845" s="358"/>
      <c r="AE1845" s="358"/>
      <c r="AF1845" s="358"/>
      <c r="AG1845" s="358"/>
    </row>
    <row r="1846" spans="1:33" ht="69">
      <c r="A1846" s="356"/>
      <c r="B1846" s="357"/>
      <c r="C1846" s="358"/>
      <c r="D1846" s="358"/>
      <c r="E1846" s="358"/>
      <c r="F1846" s="358"/>
      <c r="G1846" s="359"/>
      <c r="H1846" s="360"/>
      <c r="I1846" s="361"/>
      <c r="J1846" s="307"/>
      <c r="L1846" s="362"/>
      <c r="M1846" s="362"/>
      <c r="N1846" s="362"/>
      <c r="O1846" s="362"/>
      <c r="P1846" s="362"/>
      <c r="Q1846" s="362"/>
      <c r="R1846" s="362"/>
      <c r="S1846" s="362"/>
      <c r="T1846" s="362"/>
      <c r="V1846" s="358"/>
      <c r="W1846" s="283"/>
      <c r="X1846" s="363"/>
      <c r="Y1846" s="364"/>
      <c r="Z1846" s="358"/>
      <c r="AA1846" s="358"/>
      <c r="AB1846" s="358"/>
      <c r="AC1846" s="358"/>
      <c r="AD1846" s="358"/>
      <c r="AE1846" s="358"/>
      <c r="AF1846" s="358"/>
      <c r="AG1846" s="358"/>
    </row>
    <row r="1847" spans="1:33" ht="69">
      <c r="A1847" s="356"/>
      <c r="B1847" s="357"/>
      <c r="C1847" s="358"/>
      <c r="D1847" s="358"/>
      <c r="E1847" s="358"/>
      <c r="F1847" s="358"/>
      <c r="G1847" s="359"/>
      <c r="H1847" s="360"/>
      <c r="I1847" s="361"/>
      <c r="J1847" s="307"/>
      <c r="L1847" s="362"/>
      <c r="M1847" s="362"/>
      <c r="N1847" s="362"/>
      <c r="O1847" s="362"/>
      <c r="P1847" s="362"/>
      <c r="Q1847" s="362"/>
      <c r="R1847" s="362"/>
      <c r="S1847" s="362"/>
      <c r="T1847" s="362"/>
      <c r="V1847" s="358"/>
      <c r="W1847" s="283"/>
      <c r="X1847" s="363"/>
      <c r="Y1847" s="364"/>
      <c r="Z1847" s="358"/>
      <c r="AA1847" s="358"/>
      <c r="AB1847" s="358"/>
      <c r="AC1847" s="358"/>
      <c r="AD1847" s="358"/>
      <c r="AE1847" s="358"/>
      <c r="AF1847" s="358"/>
      <c r="AG1847" s="358"/>
    </row>
    <row r="1848" spans="1:33" ht="69">
      <c r="A1848" s="356"/>
      <c r="B1848" s="357"/>
      <c r="C1848" s="358"/>
      <c r="D1848" s="358"/>
      <c r="E1848" s="358"/>
      <c r="F1848" s="358"/>
      <c r="G1848" s="359"/>
      <c r="H1848" s="360"/>
      <c r="I1848" s="361"/>
      <c r="J1848" s="307"/>
      <c r="L1848" s="362"/>
      <c r="M1848" s="362"/>
      <c r="N1848" s="362"/>
      <c r="O1848" s="362"/>
      <c r="P1848" s="362"/>
      <c r="Q1848" s="362"/>
      <c r="R1848" s="362"/>
      <c r="S1848" s="362"/>
      <c r="T1848" s="362"/>
      <c r="V1848" s="358"/>
      <c r="W1848" s="283"/>
      <c r="X1848" s="363"/>
      <c r="Y1848" s="364"/>
      <c r="Z1848" s="358"/>
      <c r="AA1848" s="358"/>
      <c r="AB1848" s="358"/>
      <c r="AC1848" s="358"/>
      <c r="AD1848" s="358"/>
      <c r="AE1848" s="358"/>
      <c r="AF1848" s="358"/>
      <c r="AG1848" s="358"/>
    </row>
    <row r="1849" spans="1:33" ht="69">
      <c r="A1849" s="356"/>
      <c r="B1849" s="357"/>
      <c r="C1849" s="358"/>
      <c r="D1849" s="358"/>
      <c r="E1849" s="358"/>
      <c r="F1849" s="358"/>
      <c r="G1849" s="359"/>
      <c r="H1849" s="360"/>
      <c r="I1849" s="361"/>
      <c r="J1849" s="307"/>
      <c r="L1849" s="362"/>
      <c r="M1849" s="362"/>
      <c r="N1849" s="362"/>
      <c r="O1849" s="362"/>
      <c r="P1849" s="362"/>
      <c r="Q1849" s="362"/>
      <c r="R1849" s="362"/>
      <c r="S1849" s="362"/>
      <c r="T1849" s="362"/>
      <c r="V1849" s="358"/>
      <c r="W1849" s="283"/>
      <c r="X1849" s="363"/>
      <c r="Y1849" s="364"/>
      <c r="Z1849" s="358"/>
      <c r="AA1849" s="358"/>
      <c r="AB1849" s="358"/>
      <c r="AC1849" s="358"/>
      <c r="AD1849" s="358"/>
      <c r="AE1849" s="358"/>
      <c r="AF1849" s="358"/>
      <c r="AG1849" s="358"/>
    </row>
    <row r="1850" spans="1:33" ht="69">
      <c r="A1850" s="356"/>
      <c r="B1850" s="357"/>
      <c r="C1850" s="358"/>
      <c r="D1850" s="358"/>
      <c r="E1850" s="358"/>
      <c r="F1850" s="358"/>
      <c r="G1850" s="359"/>
      <c r="H1850" s="360"/>
      <c r="I1850" s="361"/>
      <c r="J1850" s="307"/>
      <c r="L1850" s="362"/>
      <c r="M1850" s="362"/>
      <c r="N1850" s="362"/>
      <c r="O1850" s="362"/>
      <c r="P1850" s="362"/>
      <c r="Q1850" s="362"/>
      <c r="R1850" s="362"/>
      <c r="S1850" s="362"/>
      <c r="T1850" s="362"/>
      <c r="V1850" s="358"/>
      <c r="W1850" s="283"/>
      <c r="X1850" s="363"/>
      <c r="Y1850" s="364"/>
      <c r="Z1850" s="358"/>
      <c r="AA1850" s="358"/>
      <c r="AB1850" s="358"/>
      <c r="AC1850" s="358"/>
      <c r="AD1850" s="358"/>
      <c r="AE1850" s="358"/>
      <c r="AF1850" s="358"/>
      <c r="AG1850" s="358"/>
    </row>
    <row r="1851" spans="1:33" ht="69">
      <c r="A1851" s="356"/>
      <c r="B1851" s="357"/>
      <c r="C1851" s="358"/>
      <c r="D1851" s="358"/>
      <c r="E1851" s="358"/>
      <c r="F1851" s="358"/>
      <c r="G1851" s="359"/>
      <c r="H1851" s="360"/>
      <c r="I1851" s="361"/>
      <c r="J1851" s="307"/>
      <c r="L1851" s="362"/>
      <c r="M1851" s="362"/>
      <c r="N1851" s="362"/>
      <c r="O1851" s="362"/>
      <c r="P1851" s="362"/>
      <c r="Q1851" s="362"/>
      <c r="R1851" s="362"/>
      <c r="S1851" s="362"/>
      <c r="T1851" s="362"/>
      <c r="V1851" s="358"/>
      <c r="W1851" s="283"/>
      <c r="X1851" s="363"/>
      <c r="Y1851" s="364"/>
      <c r="Z1851" s="358"/>
      <c r="AA1851" s="358"/>
      <c r="AB1851" s="358"/>
      <c r="AC1851" s="358"/>
      <c r="AD1851" s="358"/>
      <c r="AE1851" s="358"/>
      <c r="AF1851" s="358"/>
      <c r="AG1851" s="358"/>
    </row>
    <row r="1852" spans="1:33" ht="69">
      <c r="A1852" s="356"/>
      <c r="B1852" s="357"/>
      <c r="C1852" s="358"/>
      <c r="D1852" s="358"/>
      <c r="E1852" s="358"/>
      <c r="F1852" s="358"/>
      <c r="G1852" s="359"/>
      <c r="H1852" s="360"/>
      <c r="I1852" s="361"/>
      <c r="J1852" s="307"/>
      <c r="L1852" s="362"/>
      <c r="M1852" s="362"/>
      <c r="N1852" s="362"/>
      <c r="O1852" s="362"/>
      <c r="P1852" s="362"/>
      <c r="Q1852" s="362"/>
      <c r="R1852" s="362"/>
      <c r="S1852" s="362"/>
      <c r="T1852" s="362"/>
      <c r="V1852" s="358"/>
      <c r="W1852" s="283"/>
      <c r="X1852" s="363"/>
      <c r="Y1852" s="364"/>
      <c r="Z1852" s="358"/>
      <c r="AA1852" s="358"/>
      <c r="AB1852" s="358"/>
      <c r="AC1852" s="358"/>
      <c r="AD1852" s="358"/>
      <c r="AE1852" s="358"/>
      <c r="AF1852" s="358"/>
      <c r="AG1852" s="358"/>
    </row>
    <row r="1853" spans="1:33" ht="69">
      <c r="A1853" s="356"/>
      <c r="B1853" s="357"/>
      <c r="C1853" s="358"/>
      <c r="D1853" s="358"/>
      <c r="E1853" s="358"/>
      <c r="F1853" s="358"/>
      <c r="G1853" s="359"/>
      <c r="H1853" s="360"/>
      <c r="I1853" s="361"/>
      <c r="J1853" s="307"/>
      <c r="L1853" s="362"/>
      <c r="M1853" s="362"/>
      <c r="N1853" s="362"/>
      <c r="O1853" s="362"/>
      <c r="P1853" s="362"/>
      <c r="Q1853" s="362"/>
      <c r="R1853" s="362"/>
      <c r="S1853" s="362"/>
      <c r="T1853" s="362"/>
      <c r="V1853" s="358"/>
      <c r="W1853" s="283"/>
      <c r="X1853" s="363"/>
      <c r="Y1853" s="364"/>
      <c r="Z1853" s="358"/>
      <c r="AA1853" s="358"/>
      <c r="AB1853" s="358"/>
      <c r="AC1853" s="358"/>
      <c r="AD1853" s="358"/>
      <c r="AE1853" s="358"/>
      <c r="AF1853" s="358"/>
      <c r="AG1853" s="358"/>
    </row>
    <row r="1854" spans="1:33" ht="69">
      <c r="A1854" s="356"/>
      <c r="B1854" s="357"/>
      <c r="C1854" s="358"/>
      <c r="D1854" s="358"/>
      <c r="E1854" s="358"/>
      <c r="F1854" s="358"/>
      <c r="G1854" s="359"/>
      <c r="H1854" s="360"/>
      <c r="I1854" s="361"/>
      <c r="J1854" s="307"/>
      <c r="L1854" s="362"/>
      <c r="M1854" s="362"/>
      <c r="N1854" s="362"/>
      <c r="O1854" s="362"/>
      <c r="P1854" s="362"/>
      <c r="Q1854" s="362"/>
      <c r="R1854" s="362"/>
      <c r="S1854" s="362"/>
      <c r="T1854" s="362"/>
      <c r="V1854" s="358"/>
      <c r="W1854" s="283"/>
      <c r="X1854" s="363"/>
      <c r="Y1854" s="364"/>
      <c r="Z1854" s="358"/>
      <c r="AA1854" s="358"/>
      <c r="AB1854" s="358"/>
      <c r="AC1854" s="358"/>
      <c r="AD1854" s="358"/>
      <c r="AE1854" s="358"/>
      <c r="AF1854" s="358"/>
      <c r="AG1854" s="358"/>
    </row>
    <row r="1855" spans="1:33" ht="69">
      <c r="A1855" s="356"/>
      <c r="B1855" s="357"/>
      <c r="C1855" s="358"/>
      <c r="D1855" s="358"/>
      <c r="E1855" s="358"/>
      <c r="F1855" s="358"/>
      <c r="G1855" s="359"/>
      <c r="H1855" s="360"/>
      <c r="I1855" s="361"/>
      <c r="J1855" s="307"/>
      <c r="L1855" s="362"/>
      <c r="M1855" s="362"/>
      <c r="N1855" s="362"/>
      <c r="O1855" s="362"/>
      <c r="P1855" s="362"/>
      <c r="Q1855" s="362"/>
      <c r="R1855" s="362"/>
      <c r="S1855" s="362"/>
      <c r="T1855" s="362"/>
      <c r="V1855" s="358"/>
      <c r="W1855" s="283"/>
      <c r="X1855" s="363"/>
      <c r="Y1855" s="364"/>
      <c r="Z1855" s="358"/>
      <c r="AA1855" s="358"/>
      <c r="AB1855" s="358"/>
      <c r="AC1855" s="358"/>
      <c r="AD1855" s="358"/>
      <c r="AE1855" s="358"/>
      <c r="AF1855" s="358"/>
      <c r="AG1855" s="358"/>
    </row>
    <row r="1856" spans="1:33" ht="69">
      <c r="A1856" s="356"/>
      <c r="B1856" s="357"/>
      <c r="C1856" s="358"/>
      <c r="D1856" s="358"/>
      <c r="E1856" s="358"/>
      <c r="F1856" s="358"/>
      <c r="G1856" s="359"/>
      <c r="H1856" s="360"/>
      <c r="I1856" s="361"/>
      <c r="J1856" s="307"/>
      <c r="L1856" s="362"/>
      <c r="M1856" s="362"/>
      <c r="N1856" s="362"/>
      <c r="O1856" s="362"/>
      <c r="P1856" s="362"/>
      <c r="Q1856" s="362"/>
      <c r="R1856" s="362"/>
      <c r="S1856" s="362"/>
      <c r="T1856" s="362"/>
      <c r="V1856" s="358"/>
      <c r="W1856" s="283"/>
      <c r="X1856" s="363"/>
      <c r="Y1856" s="364"/>
      <c r="Z1856" s="358"/>
      <c r="AA1856" s="358"/>
      <c r="AB1856" s="358"/>
      <c r="AC1856" s="358"/>
      <c r="AD1856" s="358"/>
      <c r="AE1856" s="358"/>
      <c r="AF1856" s="358"/>
      <c r="AG1856" s="358"/>
    </row>
    <row r="1857" spans="1:33" ht="69">
      <c r="A1857" s="356"/>
      <c r="B1857" s="357"/>
      <c r="C1857" s="358"/>
      <c r="D1857" s="358"/>
      <c r="E1857" s="358"/>
      <c r="F1857" s="358"/>
      <c r="G1857" s="359"/>
      <c r="H1857" s="360"/>
      <c r="I1857" s="361"/>
      <c r="J1857" s="307"/>
      <c r="L1857" s="362"/>
      <c r="M1857" s="362"/>
      <c r="N1857" s="362"/>
      <c r="O1857" s="362"/>
      <c r="P1857" s="362"/>
      <c r="Q1857" s="362"/>
      <c r="R1857" s="362"/>
      <c r="S1857" s="362"/>
      <c r="T1857" s="362"/>
      <c r="V1857" s="358"/>
      <c r="W1857" s="283"/>
      <c r="X1857" s="363"/>
      <c r="Y1857" s="364"/>
      <c r="Z1857" s="358"/>
      <c r="AA1857" s="358"/>
      <c r="AB1857" s="358"/>
      <c r="AC1857" s="358"/>
      <c r="AD1857" s="358"/>
      <c r="AE1857" s="358"/>
      <c r="AF1857" s="358"/>
      <c r="AG1857" s="358"/>
    </row>
    <row r="1858" spans="1:33" ht="69">
      <c r="A1858" s="356"/>
      <c r="B1858" s="357"/>
      <c r="C1858" s="358"/>
      <c r="D1858" s="358"/>
      <c r="E1858" s="358"/>
      <c r="F1858" s="358"/>
      <c r="G1858" s="359"/>
      <c r="H1858" s="360"/>
      <c r="I1858" s="361"/>
      <c r="J1858" s="307"/>
      <c r="L1858" s="362"/>
      <c r="M1858" s="362"/>
      <c r="N1858" s="362"/>
      <c r="O1858" s="362"/>
      <c r="P1858" s="362"/>
      <c r="Q1858" s="362"/>
      <c r="R1858" s="362"/>
      <c r="S1858" s="362"/>
      <c r="T1858" s="362"/>
      <c r="V1858" s="358"/>
      <c r="W1858" s="283"/>
      <c r="X1858" s="363"/>
      <c r="Y1858" s="364"/>
      <c r="Z1858" s="358"/>
      <c r="AA1858" s="358"/>
      <c r="AB1858" s="358"/>
      <c r="AC1858" s="358"/>
      <c r="AD1858" s="358"/>
      <c r="AE1858" s="358"/>
      <c r="AF1858" s="358"/>
      <c r="AG1858" s="358"/>
    </row>
    <row r="1859" spans="1:33" ht="69">
      <c r="A1859" s="356"/>
      <c r="B1859" s="357"/>
      <c r="C1859" s="358"/>
      <c r="D1859" s="358"/>
      <c r="E1859" s="358"/>
      <c r="F1859" s="358"/>
      <c r="G1859" s="359"/>
      <c r="H1859" s="360"/>
      <c r="I1859" s="361"/>
      <c r="J1859" s="307"/>
      <c r="L1859" s="362"/>
      <c r="M1859" s="362"/>
      <c r="N1859" s="362"/>
      <c r="O1859" s="362"/>
      <c r="P1859" s="362"/>
      <c r="Q1859" s="362"/>
      <c r="R1859" s="362"/>
      <c r="S1859" s="362"/>
      <c r="T1859" s="362"/>
      <c r="V1859" s="358"/>
      <c r="W1859" s="283"/>
      <c r="X1859" s="363"/>
      <c r="Y1859" s="364"/>
      <c r="Z1859" s="358"/>
      <c r="AA1859" s="358"/>
      <c r="AB1859" s="358"/>
      <c r="AC1859" s="358"/>
      <c r="AD1859" s="358"/>
      <c r="AE1859" s="358"/>
      <c r="AF1859" s="358"/>
      <c r="AG1859" s="358"/>
    </row>
    <row r="1860" spans="1:33" ht="69">
      <c r="A1860" s="356"/>
      <c r="B1860" s="357"/>
      <c r="C1860" s="358"/>
      <c r="D1860" s="358"/>
      <c r="E1860" s="358"/>
      <c r="F1860" s="358"/>
      <c r="G1860" s="359"/>
      <c r="H1860" s="360"/>
      <c r="I1860" s="361"/>
      <c r="J1860" s="307"/>
      <c r="L1860" s="362"/>
      <c r="M1860" s="362"/>
      <c r="N1860" s="362"/>
      <c r="O1860" s="362"/>
      <c r="P1860" s="362"/>
      <c r="Q1860" s="362"/>
      <c r="R1860" s="362"/>
      <c r="S1860" s="362"/>
      <c r="T1860" s="362"/>
      <c r="V1860" s="358"/>
      <c r="W1860" s="283"/>
      <c r="X1860" s="363"/>
      <c r="Y1860" s="364"/>
      <c r="Z1860" s="358"/>
      <c r="AA1860" s="358"/>
      <c r="AB1860" s="358"/>
      <c r="AC1860" s="358"/>
      <c r="AD1860" s="358"/>
      <c r="AE1860" s="358"/>
      <c r="AF1860" s="358"/>
      <c r="AG1860" s="358"/>
    </row>
    <row r="1861" spans="1:33" ht="69">
      <c r="A1861" s="356"/>
      <c r="B1861" s="357"/>
      <c r="C1861" s="358"/>
      <c r="D1861" s="358"/>
      <c r="E1861" s="358"/>
      <c r="F1861" s="358"/>
      <c r="G1861" s="359"/>
      <c r="H1861" s="360"/>
      <c r="I1861" s="361"/>
      <c r="J1861" s="307"/>
      <c r="L1861" s="362"/>
      <c r="M1861" s="362"/>
      <c r="N1861" s="362"/>
      <c r="O1861" s="362"/>
      <c r="P1861" s="362"/>
      <c r="Q1861" s="362"/>
      <c r="R1861" s="362"/>
      <c r="S1861" s="362"/>
      <c r="T1861" s="362"/>
      <c r="V1861" s="358"/>
      <c r="W1861" s="283"/>
      <c r="X1861" s="363"/>
      <c r="Y1861" s="364"/>
      <c r="Z1861" s="358"/>
      <c r="AA1861" s="358"/>
      <c r="AB1861" s="358"/>
      <c r="AC1861" s="358"/>
      <c r="AD1861" s="358"/>
      <c r="AE1861" s="358"/>
      <c r="AF1861" s="358"/>
      <c r="AG1861" s="358"/>
    </row>
    <row r="1862" spans="1:33" ht="69">
      <c r="A1862" s="356"/>
      <c r="B1862" s="357"/>
      <c r="C1862" s="358"/>
      <c r="D1862" s="358"/>
      <c r="E1862" s="358"/>
      <c r="F1862" s="358"/>
      <c r="G1862" s="359"/>
      <c r="H1862" s="360"/>
      <c r="I1862" s="361"/>
      <c r="J1862" s="307"/>
      <c r="L1862" s="362"/>
      <c r="M1862" s="362"/>
      <c r="N1862" s="362"/>
      <c r="O1862" s="362"/>
      <c r="P1862" s="362"/>
      <c r="Q1862" s="362"/>
      <c r="R1862" s="362"/>
      <c r="S1862" s="362"/>
      <c r="T1862" s="362"/>
      <c r="V1862" s="358"/>
      <c r="W1862" s="283"/>
      <c r="X1862" s="363"/>
      <c r="Y1862" s="364"/>
      <c r="Z1862" s="358"/>
      <c r="AA1862" s="358"/>
      <c r="AB1862" s="358"/>
      <c r="AC1862" s="358"/>
      <c r="AD1862" s="358"/>
      <c r="AE1862" s="358"/>
      <c r="AF1862" s="358"/>
      <c r="AG1862" s="358"/>
    </row>
    <row r="1863" spans="1:33" ht="69">
      <c r="A1863" s="356"/>
      <c r="B1863" s="357"/>
      <c r="C1863" s="358"/>
      <c r="D1863" s="358"/>
      <c r="E1863" s="358"/>
      <c r="F1863" s="358"/>
      <c r="G1863" s="359"/>
      <c r="H1863" s="360"/>
      <c r="I1863" s="361"/>
      <c r="J1863" s="307"/>
      <c r="L1863" s="362"/>
      <c r="M1863" s="362"/>
      <c r="N1863" s="362"/>
      <c r="O1863" s="362"/>
      <c r="P1863" s="362"/>
      <c r="Q1863" s="362"/>
      <c r="R1863" s="362"/>
      <c r="S1863" s="362"/>
      <c r="T1863" s="362"/>
      <c r="V1863" s="358"/>
      <c r="W1863" s="283"/>
      <c r="X1863" s="363"/>
      <c r="Y1863" s="364"/>
      <c r="Z1863" s="358"/>
      <c r="AA1863" s="358"/>
      <c r="AB1863" s="358"/>
      <c r="AC1863" s="358"/>
      <c r="AD1863" s="358"/>
      <c r="AE1863" s="358"/>
      <c r="AF1863" s="358"/>
      <c r="AG1863" s="358"/>
    </row>
    <row r="1864" spans="1:33" ht="69">
      <c r="A1864" s="356"/>
      <c r="B1864" s="357"/>
      <c r="C1864" s="358"/>
      <c r="D1864" s="358"/>
      <c r="E1864" s="358"/>
      <c r="F1864" s="358"/>
      <c r="G1864" s="359"/>
      <c r="H1864" s="360"/>
      <c r="I1864" s="361"/>
      <c r="J1864" s="307"/>
      <c r="L1864" s="362"/>
      <c r="M1864" s="362"/>
      <c r="N1864" s="362"/>
      <c r="O1864" s="362"/>
      <c r="P1864" s="362"/>
      <c r="Q1864" s="362"/>
      <c r="R1864" s="362"/>
      <c r="S1864" s="362"/>
      <c r="T1864" s="362"/>
      <c r="V1864" s="358"/>
      <c r="W1864" s="283"/>
      <c r="X1864" s="363"/>
      <c r="Y1864" s="364"/>
      <c r="Z1864" s="358"/>
      <c r="AA1864" s="358"/>
      <c r="AB1864" s="358"/>
      <c r="AC1864" s="358"/>
      <c r="AD1864" s="358"/>
      <c r="AE1864" s="358"/>
      <c r="AF1864" s="358"/>
      <c r="AG1864" s="358"/>
    </row>
    <row r="1865" spans="1:33" ht="69">
      <c r="A1865" s="356"/>
      <c r="B1865" s="357"/>
      <c r="C1865" s="358"/>
      <c r="D1865" s="358"/>
      <c r="E1865" s="358"/>
      <c r="F1865" s="358"/>
      <c r="G1865" s="359"/>
      <c r="H1865" s="360"/>
      <c r="I1865" s="361"/>
      <c r="J1865" s="307"/>
      <c r="L1865" s="362"/>
      <c r="M1865" s="362"/>
      <c r="N1865" s="362"/>
      <c r="O1865" s="362"/>
      <c r="P1865" s="362"/>
      <c r="Q1865" s="362"/>
      <c r="R1865" s="362"/>
      <c r="S1865" s="362"/>
      <c r="T1865" s="362"/>
      <c r="V1865" s="358"/>
      <c r="W1865" s="283"/>
      <c r="X1865" s="363"/>
      <c r="Y1865" s="364"/>
      <c r="Z1865" s="358"/>
      <c r="AA1865" s="358"/>
      <c r="AB1865" s="358"/>
      <c r="AC1865" s="358"/>
      <c r="AD1865" s="358"/>
      <c r="AE1865" s="358"/>
      <c r="AF1865" s="358"/>
      <c r="AG1865" s="358"/>
    </row>
    <row r="1866" spans="1:33" ht="69">
      <c r="A1866" s="356"/>
      <c r="B1866" s="357"/>
      <c r="C1866" s="358"/>
      <c r="D1866" s="358"/>
      <c r="E1866" s="358"/>
      <c r="F1866" s="358"/>
      <c r="G1866" s="359"/>
      <c r="H1866" s="360"/>
      <c r="I1866" s="361"/>
      <c r="J1866" s="307"/>
      <c r="L1866" s="362"/>
      <c r="M1866" s="362"/>
      <c r="N1866" s="362"/>
      <c r="O1866" s="362"/>
      <c r="P1866" s="362"/>
      <c r="Q1866" s="362"/>
      <c r="R1866" s="362"/>
      <c r="S1866" s="362"/>
      <c r="T1866" s="362"/>
      <c r="V1866" s="358"/>
      <c r="W1866" s="283"/>
      <c r="X1866" s="363"/>
      <c r="Y1866" s="364"/>
      <c r="Z1866" s="358"/>
      <c r="AA1866" s="358"/>
      <c r="AB1866" s="358"/>
      <c r="AC1866" s="358"/>
      <c r="AD1866" s="358"/>
      <c r="AE1866" s="358"/>
      <c r="AF1866" s="358"/>
      <c r="AG1866" s="358"/>
    </row>
    <row r="1867" spans="1:33" ht="69">
      <c r="A1867" s="356"/>
      <c r="B1867" s="357"/>
      <c r="C1867" s="358"/>
      <c r="D1867" s="358"/>
      <c r="E1867" s="358"/>
      <c r="F1867" s="358"/>
      <c r="G1867" s="359"/>
      <c r="H1867" s="360"/>
      <c r="I1867" s="361"/>
      <c r="J1867" s="307"/>
      <c r="L1867" s="362"/>
      <c r="M1867" s="362"/>
      <c r="N1867" s="362"/>
      <c r="O1867" s="362"/>
      <c r="P1867" s="362"/>
      <c r="Q1867" s="362"/>
      <c r="R1867" s="362"/>
      <c r="S1867" s="362"/>
      <c r="T1867" s="362"/>
      <c r="V1867" s="358"/>
      <c r="W1867" s="283"/>
      <c r="X1867" s="363"/>
      <c r="Y1867" s="364"/>
      <c r="Z1867" s="358"/>
      <c r="AA1867" s="358"/>
      <c r="AB1867" s="358"/>
      <c r="AC1867" s="358"/>
      <c r="AD1867" s="358"/>
      <c r="AE1867" s="358"/>
      <c r="AF1867" s="358"/>
      <c r="AG1867" s="358"/>
    </row>
    <row r="1868" spans="1:33" ht="69">
      <c r="A1868" s="356"/>
      <c r="B1868" s="357"/>
      <c r="C1868" s="358"/>
      <c r="D1868" s="358"/>
      <c r="E1868" s="358"/>
      <c r="F1868" s="358"/>
      <c r="G1868" s="359"/>
      <c r="H1868" s="360"/>
      <c r="I1868" s="361"/>
      <c r="J1868" s="307"/>
      <c r="L1868" s="362"/>
      <c r="M1868" s="362"/>
      <c r="N1868" s="362"/>
      <c r="O1868" s="362"/>
      <c r="P1868" s="362"/>
      <c r="Q1868" s="362"/>
      <c r="R1868" s="362"/>
      <c r="S1868" s="362"/>
      <c r="T1868" s="362"/>
      <c r="V1868" s="358"/>
      <c r="W1868" s="283"/>
      <c r="X1868" s="363"/>
      <c r="Y1868" s="364"/>
      <c r="Z1868" s="358"/>
      <c r="AA1868" s="358"/>
      <c r="AB1868" s="358"/>
      <c r="AC1868" s="358"/>
      <c r="AD1868" s="358"/>
      <c r="AE1868" s="358"/>
      <c r="AF1868" s="358"/>
      <c r="AG1868" s="358"/>
    </row>
    <row r="1869" spans="1:33" ht="69">
      <c r="A1869" s="356"/>
      <c r="B1869" s="357"/>
      <c r="C1869" s="358"/>
      <c r="D1869" s="358"/>
      <c r="E1869" s="358"/>
      <c r="F1869" s="358"/>
      <c r="G1869" s="359"/>
      <c r="H1869" s="360"/>
      <c r="I1869" s="361"/>
      <c r="J1869" s="307"/>
      <c r="L1869" s="362"/>
      <c r="M1869" s="362"/>
      <c r="N1869" s="362"/>
      <c r="O1869" s="362"/>
      <c r="P1869" s="362"/>
      <c r="Q1869" s="362"/>
      <c r="R1869" s="362"/>
      <c r="S1869" s="362"/>
      <c r="T1869" s="362"/>
      <c r="V1869" s="358"/>
      <c r="W1869" s="283"/>
      <c r="X1869" s="363"/>
      <c r="Y1869" s="364"/>
      <c r="Z1869" s="358"/>
      <c r="AA1869" s="358"/>
      <c r="AB1869" s="358"/>
      <c r="AC1869" s="358"/>
      <c r="AD1869" s="358"/>
      <c r="AE1869" s="358"/>
      <c r="AF1869" s="358"/>
      <c r="AG1869" s="358"/>
    </row>
    <row r="1870" spans="1:33" ht="69">
      <c r="A1870" s="356"/>
      <c r="B1870" s="357"/>
      <c r="C1870" s="358"/>
      <c r="D1870" s="358"/>
      <c r="E1870" s="358"/>
      <c r="F1870" s="358"/>
      <c r="G1870" s="359"/>
      <c r="H1870" s="360"/>
      <c r="I1870" s="361"/>
      <c r="J1870" s="307"/>
      <c r="L1870" s="362"/>
      <c r="M1870" s="362"/>
      <c r="N1870" s="362"/>
      <c r="O1870" s="362"/>
      <c r="P1870" s="362"/>
      <c r="Q1870" s="362"/>
      <c r="R1870" s="362"/>
      <c r="S1870" s="362"/>
      <c r="T1870" s="362"/>
      <c r="V1870" s="358"/>
      <c r="W1870" s="283"/>
      <c r="X1870" s="363"/>
      <c r="Y1870" s="364"/>
      <c r="Z1870" s="358"/>
      <c r="AA1870" s="358"/>
      <c r="AB1870" s="358"/>
      <c r="AC1870" s="358"/>
      <c r="AD1870" s="358"/>
      <c r="AE1870" s="358"/>
      <c r="AF1870" s="358"/>
      <c r="AG1870" s="358"/>
    </row>
    <row r="1871" spans="1:33" ht="69">
      <c r="A1871" s="356"/>
      <c r="B1871" s="357"/>
      <c r="C1871" s="358"/>
      <c r="D1871" s="358"/>
      <c r="E1871" s="358"/>
      <c r="F1871" s="358"/>
      <c r="G1871" s="359"/>
      <c r="H1871" s="360"/>
      <c r="I1871" s="361"/>
      <c r="J1871" s="307"/>
      <c r="L1871" s="362"/>
      <c r="M1871" s="362"/>
      <c r="N1871" s="362"/>
      <c r="O1871" s="362"/>
      <c r="P1871" s="362"/>
      <c r="Q1871" s="362"/>
      <c r="R1871" s="362"/>
      <c r="S1871" s="362"/>
      <c r="T1871" s="362"/>
      <c r="V1871" s="358"/>
      <c r="W1871" s="283"/>
      <c r="X1871" s="363"/>
      <c r="Y1871" s="364"/>
      <c r="Z1871" s="358"/>
      <c r="AA1871" s="358"/>
      <c r="AB1871" s="358"/>
      <c r="AC1871" s="358"/>
      <c r="AD1871" s="358"/>
      <c r="AE1871" s="358"/>
      <c r="AF1871" s="358"/>
      <c r="AG1871" s="358"/>
    </row>
    <row r="1872" spans="1:33" ht="69">
      <c r="A1872" s="356"/>
      <c r="B1872" s="357"/>
      <c r="C1872" s="358"/>
      <c r="D1872" s="358"/>
      <c r="E1872" s="358"/>
      <c r="F1872" s="358"/>
      <c r="G1872" s="359"/>
      <c r="H1872" s="360"/>
      <c r="I1872" s="361"/>
      <c r="J1872" s="307"/>
      <c r="L1872" s="362"/>
      <c r="M1872" s="362"/>
      <c r="N1872" s="362"/>
      <c r="O1872" s="362"/>
      <c r="P1872" s="362"/>
      <c r="Q1872" s="362"/>
      <c r="R1872" s="362"/>
      <c r="S1872" s="362"/>
      <c r="T1872" s="362"/>
      <c r="V1872" s="358"/>
      <c r="W1872" s="283"/>
      <c r="X1872" s="363"/>
      <c r="Y1872" s="364"/>
      <c r="Z1872" s="358"/>
      <c r="AA1872" s="358"/>
      <c r="AB1872" s="358"/>
      <c r="AC1872" s="358"/>
      <c r="AD1872" s="358"/>
      <c r="AE1872" s="358"/>
      <c r="AF1872" s="358"/>
      <c r="AG1872" s="358"/>
    </row>
    <row r="1873" spans="1:33" ht="69">
      <c r="A1873" s="356"/>
      <c r="B1873" s="357"/>
      <c r="C1873" s="358"/>
      <c r="D1873" s="358"/>
      <c r="E1873" s="358"/>
      <c r="F1873" s="358"/>
      <c r="G1873" s="359"/>
      <c r="H1873" s="360"/>
      <c r="I1873" s="361"/>
      <c r="J1873" s="307"/>
      <c r="L1873" s="362"/>
      <c r="M1873" s="362"/>
      <c r="N1873" s="362"/>
      <c r="O1873" s="362"/>
      <c r="P1873" s="362"/>
      <c r="Q1873" s="362"/>
      <c r="R1873" s="362"/>
      <c r="S1873" s="362"/>
      <c r="T1873" s="362"/>
      <c r="V1873" s="358"/>
      <c r="W1873" s="283"/>
      <c r="X1873" s="363"/>
      <c r="Y1873" s="364"/>
      <c r="Z1873" s="358"/>
      <c r="AA1873" s="358"/>
      <c r="AB1873" s="358"/>
      <c r="AC1873" s="358"/>
      <c r="AD1873" s="358"/>
      <c r="AE1873" s="358"/>
      <c r="AF1873" s="358"/>
      <c r="AG1873" s="358"/>
    </row>
    <row r="1874" spans="1:33" ht="69">
      <c r="A1874" s="356"/>
      <c r="B1874" s="357"/>
      <c r="C1874" s="358"/>
      <c r="D1874" s="358"/>
      <c r="E1874" s="358"/>
      <c r="F1874" s="358"/>
      <c r="G1874" s="359"/>
      <c r="H1874" s="360"/>
      <c r="I1874" s="361"/>
      <c r="J1874" s="307"/>
      <c r="L1874" s="362"/>
      <c r="M1874" s="362"/>
      <c r="N1874" s="362"/>
      <c r="O1874" s="362"/>
      <c r="P1874" s="362"/>
      <c r="Q1874" s="362"/>
      <c r="R1874" s="362"/>
      <c r="S1874" s="362"/>
      <c r="T1874" s="362"/>
      <c r="V1874" s="358"/>
      <c r="W1874" s="283"/>
      <c r="X1874" s="363"/>
      <c r="Y1874" s="364"/>
      <c r="Z1874" s="358"/>
      <c r="AA1874" s="358"/>
      <c r="AB1874" s="358"/>
      <c r="AC1874" s="358"/>
      <c r="AD1874" s="358"/>
      <c r="AE1874" s="358"/>
      <c r="AF1874" s="358"/>
      <c r="AG1874" s="358"/>
    </row>
    <row r="1875" spans="1:33" ht="69">
      <c r="A1875" s="356"/>
      <c r="B1875" s="357"/>
      <c r="C1875" s="358"/>
      <c r="D1875" s="358"/>
      <c r="E1875" s="358"/>
      <c r="F1875" s="358"/>
      <c r="G1875" s="359"/>
      <c r="H1875" s="360"/>
      <c r="I1875" s="361"/>
      <c r="J1875" s="307"/>
      <c r="L1875" s="362"/>
      <c r="M1875" s="362"/>
      <c r="N1875" s="362"/>
      <c r="O1875" s="362"/>
      <c r="P1875" s="362"/>
      <c r="Q1875" s="362"/>
      <c r="R1875" s="362"/>
      <c r="S1875" s="362"/>
      <c r="T1875" s="362"/>
      <c r="V1875" s="358"/>
      <c r="W1875" s="283"/>
      <c r="X1875" s="363"/>
      <c r="Y1875" s="364"/>
      <c r="Z1875" s="358"/>
      <c r="AA1875" s="358"/>
      <c r="AB1875" s="358"/>
      <c r="AC1875" s="358"/>
      <c r="AD1875" s="358"/>
      <c r="AE1875" s="358"/>
      <c r="AF1875" s="358"/>
      <c r="AG1875" s="358"/>
    </row>
    <row r="1876" spans="1:33" ht="69">
      <c r="A1876" s="356"/>
      <c r="B1876" s="357"/>
      <c r="C1876" s="358"/>
      <c r="D1876" s="358"/>
      <c r="E1876" s="358"/>
      <c r="F1876" s="358"/>
      <c r="G1876" s="359"/>
      <c r="H1876" s="360"/>
      <c r="I1876" s="361"/>
      <c r="J1876" s="307"/>
      <c r="L1876" s="362"/>
      <c r="M1876" s="362"/>
      <c r="N1876" s="362"/>
      <c r="O1876" s="362"/>
      <c r="P1876" s="362"/>
      <c r="Q1876" s="362"/>
      <c r="R1876" s="362"/>
      <c r="S1876" s="362"/>
      <c r="T1876" s="362"/>
      <c r="V1876" s="358"/>
      <c r="W1876" s="283"/>
      <c r="X1876" s="363"/>
      <c r="Y1876" s="364"/>
      <c r="Z1876" s="358"/>
      <c r="AA1876" s="358"/>
      <c r="AB1876" s="358"/>
      <c r="AC1876" s="358"/>
      <c r="AD1876" s="358"/>
      <c r="AE1876" s="358"/>
      <c r="AF1876" s="358"/>
      <c r="AG1876" s="358"/>
    </row>
    <row r="1877" spans="1:33" ht="69">
      <c r="A1877" s="356"/>
      <c r="B1877" s="357"/>
      <c r="C1877" s="358"/>
      <c r="D1877" s="358"/>
      <c r="E1877" s="358"/>
      <c r="F1877" s="358"/>
      <c r="G1877" s="359"/>
      <c r="H1877" s="360"/>
      <c r="I1877" s="361"/>
      <c r="J1877" s="307"/>
      <c r="L1877" s="362"/>
      <c r="M1877" s="362"/>
      <c r="N1877" s="362"/>
      <c r="O1877" s="362"/>
      <c r="P1877" s="362"/>
      <c r="Q1877" s="362"/>
      <c r="R1877" s="362"/>
      <c r="S1877" s="362"/>
      <c r="T1877" s="362"/>
      <c r="V1877" s="358"/>
      <c r="W1877" s="283"/>
      <c r="X1877" s="363"/>
      <c r="Y1877" s="364"/>
      <c r="Z1877" s="358"/>
      <c r="AA1877" s="358"/>
      <c r="AB1877" s="358"/>
      <c r="AC1877" s="358"/>
      <c r="AD1877" s="358"/>
      <c r="AE1877" s="358"/>
      <c r="AF1877" s="358"/>
      <c r="AG1877" s="358"/>
    </row>
    <row r="1878" spans="1:33" ht="69">
      <c r="A1878" s="356"/>
      <c r="B1878" s="357"/>
      <c r="C1878" s="358"/>
      <c r="D1878" s="358"/>
      <c r="E1878" s="358"/>
      <c r="F1878" s="358"/>
      <c r="G1878" s="359"/>
      <c r="H1878" s="360"/>
      <c r="I1878" s="361"/>
      <c r="J1878" s="307"/>
      <c r="L1878" s="362"/>
      <c r="M1878" s="362"/>
      <c r="N1878" s="362"/>
      <c r="O1878" s="362"/>
      <c r="P1878" s="362"/>
      <c r="Q1878" s="362"/>
      <c r="R1878" s="362"/>
      <c r="S1878" s="362"/>
      <c r="T1878" s="362"/>
      <c r="V1878" s="358"/>
      <c r="W1878" s="283"/>
      <c r="X1878" s="363"/>
      <c r="Y1878" s="364"/>
      <c r="Z1878" s="358"/>
      <c r="AA1878" s="358"/>
      <c r="AB1878" s="358"/>
      <c r="AC1878" s="358"/>
      <c r="AD1878" s="358"/>
      <c r="AE1878" s="358"/>
      <c r="AF1878" s="358"/>
      <c r="AG1878" s="358"/>
    </row>
    <row r="1879" spans="1:33" ht="69">
      <c r="A1879" s="356"/>
      <c r="B1879" s="357"/>
      <c r="C1879" s="358"/>
      <c r="D1879" s="358"/>
      <c r="E1879" s="358"/>
      <c r="F1879" s="358"/>
      <c r="G1879" s="359"/>
      <c r="H1879" s="360"/>
      <c r="I1879" s="361"/>
      <c r="J1879" s="307"/>
      <c r="L1879" s="362"/>
      <c r="M1879" s="362"/>
      <c r="N1879" s="362"/>
      <c r="O1879" s="362"/>
      <c r="P1879" s="362"/>
      <c r="Q1879" s="362"/>
      <c r="R1879" s="362"/>
      <c r="S1879" s="362"/>
      <c r="T1879" s="362"/>
      <c r="V1879" s="358"/>
      <c r="W1879" s="283"/>
      <c r="X1879" s="363"/>
      <c r="Y1879" s="364"/>
      <c r="Z1879" s="358"/>
      <c r="AA1879" s="358"/>
      <c r="AB1879" s="358"/>
      <c r="AC1879" s="358"/>
      <c r="AD1879" s="358"/>
      <c r="AE1879" s="358"/>
      <c r="AF1879" s="358"/>
      <c r="AG1879" s="358"/>
    </row>
    <row r="1880" spans="1:33" ht="69">
      <c r="A1880" s="356"/>
      <c r="B1880" s="357"/>
      <c r="C1880" s="358"/>
      <c r="D1880" s="358"/>
      <c r="E1880" s="358"/>
      <c r="F1880" s="358"/>
      <c r="G1880" s="359"/>
      <c r="H1880" s="360"/>
      <c r="I1880" s="361"/>
      <c r="J1880" s="307"/>
      <c r="L1880" s="362"/>
      <c r="M1880" s="362"/>
      <c r="N1880" s="362"/>
      <c r="O1880" s="362"/>
      <c r="P1880" s="362"/>
      <c r="Q1880" s="362"/>
      <c r="R1880" s="362"/>
      <c r="S1880" s="362"/>
      <c r="T1880" s="362"/>
      <c r="V1880" s="358"/>
      <c r="W1880" s="283"/>
      <c r="X1880" s="363"/>
      <c r="Y1880" s="364"/>
      <c r="Z1880" s="358"/>
      <c r="AA1880" s="358"/>
      <c r="AB1880" s="358"/>
      <c r="AC1880" s="358"/>
      <c r="AD1880" s="358"/>
      <c r="AE1880" s="358"/>
      <c r="AF1880" s="358"/>
      <c r="AG1880" s="358"/>
    </row>
    <row r="1881" spans="1:33" ht="69">
      <c r="A1881" s="356"/>
      <c r="B1881" s="357"/>
      <c r="C1881" s="358"/>
      <c r="D1881" s="358"/>
      <c r="E1881" s="358"/>
      <c r="F1881" s="358"/>
      <c r="G1881" s="359"/>
      <c r="H1881" s="360"/>
      <c r="I1881" s="361"/>
      <c r="J1881" s="307"/>
      <c r="L1881" s="362"/>
      <c r="M1881" s="362"/>
      <c r="N1881" s="362"/>
      <c r="O1881" s="362"/>
      <c r="P1881" s="362"/>
      <c r="Q1881" s="362"/>
      <c r="R1881" s="362"/>
      <c r="S1881" s="362"/>
      <c r="T1881" s="362"/>
      <c r="V1881" s="358"/>
      <c r="W1881" s="283"/>
      <c r="X1881" s="363"/>
      <c r="Y1881" s="364"/>
      <c r="Z1881" s="358"/>
      <c r="AA1881" s="358"/>
      <c r="AB1881" s="358"/>
      <c r="AC1881" s="358"/>
      <c r="AD1881" s="358"/>
      <c r="AE1881" s="358"/>
      <c r="AF1881" s="358"/>
      <c r="AG1881" s="358"/>
    </row>
    <row r="1882" spans="1:33" ht="69">
      <c r="A1882" s="356"/>
      <c r="B1882" s="357"/>
      <c r="C1882" s="358"/>
      <c r="D1882" s="358"/>
      <c r="E1882" s="358"/>
      <c r="F1882" s="358"/>
      <c r="G1882" s="359"/>
      <c r="H1882" s="360"/>
      <c r="I1882" s="361"/>
      <c r="J1882" s="307"/>
      <c r="L1882" s="362"/>
      <c r="M1882" s="362"/>
      <c r="N1882" s="362"/>
      <c r="O1882" s="362"/>
      <c r="P1882" s="362"/>
      <c r="Q1882" s="362"/>
      <c r="R1882" s="362"/>
      <c r="S1882" s="362"/>
      <c r="T1882" s="362"/>
      <c r="V1882" s="358"/>
      <c r="W1882" s="283"/>
      <c r="X1882" s="363"/>
      <c r="Y1882" s="364"/>
      <c r="Z1882" s="358"/>
      <c r="AA1882" s="358"/>
      <c r="AB1882" s="358"/>
      <c r="AC1882" s="358"/>
      <c r="AD1882" s="358"/>
      <c r="AE1882" s="358"/>
      <c r="AF1882" s="358"/>
      <c r="AG1882" s="358"/>
    </row>
    <row r="1883" spans="1:33" ht="69">
      <c r="A1883" s="356"/>
      <c r="B1883" s="357"/>
      <c r="C1883" s="358"/>
      <c r="D1883" s="358"/>
      <c r="E1883" s="358"/>
      <c r="F1883" s="358"/>
      <c r="G1883" s="359"/>
      <c r="H1883" s="360"/>
      <c r="I1883" s="361"/>
      <c r="J1883" s="307"/>
      <c r="L1883" s="362"/>
      <c r="M1883" s="362"/>
      <c r="N1883" s="362"/>
      <c r="O1883" s="362"/>
      <c r="P1883" s="362"/>
      <c r="Q1883" s="362"/>
      <c r="R1883" s="362"/>
      <c r="S1883" s="362"/>
      <c r="T1883" s="362"/>
      <c r="V1883" s="358"/>
      <c r="W1883" s="283"/>
      <c r="X1883" s="363"/>
      <c r="Y1883" s="364"/>
      <c r="Z1883" s="358"/>
      <c r="AA1883" s="358"/>
      <c r="AB1883" s="358"/>
      <c r="AC1883" s="358"/>
      <c r="AD1883" s="358"/>
      <c r="AE1883" s="358"/>
      <c r="AF1883" s="358"/>
      <c r="AG1883" s="358"/>
    </row>
    <row r="1884" spans="1:33" ht="69">
      <c r="A1884" s="356"/>
      <c r="B1884" s="357"/>
      <c r="C1884" s="358"/>
      <c r="D1884" s="358"/>
      <c r="E1884" s="358"/>
      <c r="F1884" s="358"/>
      <c r="G1884" s="359"/>
      <c r="H1884" s="360"/>
      <c r="I1884" s="361"/>
      <c r="J1884" s="307"/>
      <c r="L1884" s="362"/>
      <c r="M1884" s="362"/>
      <c r="N1884" s="362"/>
      <c r="O1884" s="362"/>
      <c r="P1884" s="362"/>
      <c r="Q1884" s="362"/>
      <c r="R1884" s="362"/>
      <c r="S1884" s="362"/>
      <c r="T1884" s="362"/>
      <c r="V1884" s="358"/>
      <c r="W1884" s="283"/>
      <c r="X1884" s="363"/>
      <c r="Y1884" s="364"/>
      <c r="Z1884" s="358"/>
      <c r="AA1884" s="358"/>
      <c r="AB1884" s="358"/>
      <c r="AC1884" s="358"/>
      <c r="AD1884" s="358"/>
      <c r="AE1884" s="358"/>
      <c r="AF1884" s="358"/>
      <c r="AG1884" s="358"/>
    </row>
    <row r="1885" spans="1:33" ht="69">
      <c r="A1885" s="356"/>
      <c r="B1885" s="357"/>
      <c r="C1885" s="358"/>
      <c r="D1885" s="358"/>
      <c r="E1885" s="358"/>
      <c r="F1885" s="358"/>
      <c r="G1885" s="359"/>
      <c r="H1885" s="360"/>
      <c r="I1885" s="361"/>
      <c r="J1885" s="307"/>
      <c r="L1885" s="362"/>
      <c r="M1885" s="362"/>
      <c r="N1885" s="362"/>
      <c r="O1885" s="362"/>
      <c r="P1885" s="362"/>
      <c r="Q1885" s="362"/>
      <c r="R1885" s="362"/>
      <c r="S1885" s="362"/>
      <c r="T1885" s="362"/>
      <c r="V1885" s="358"/>
      <c r="W1885" s="283"/>
      <c r="X1885" s="363"/>
      <c r="Y1885" s="364"/>
      <c r="Z1885" s="358"/>
      <c r="AA1885" s="358"/>
      <c r="AB1885" s="358"/>
      <c r="AC1885" s="358"/>
      <c r="AD1885" s="358"/>
      <c r="AE1885" s="358"/>
      <c r="AF1885" s="358"/>
      <c r="AG1885" s="358"/>
    </row>
    <row r="1886" spans="1:33" ht="69">
      <c r="A1886" s="356"/>
      <c r="B1886" s="357"/>
      <c r="C1886" s="358"/>
      <c r="D1886" s="358"/>
      <c r="E1886" s="358"/>
      <c r="F1886" s="358"/>
      <c r="G1886" s="359"/>
      <c r="H1886" s="360"/>
      <c r="I1886" s="361"/>
      <c r="J1886" s="307"/>
      <c r="L1886" s="362"/>
      <c r="M1886" s="362"/>
      <c r="N1886" s="362"/>
      <c r="O1886" s="362"/>
      <c r="P1886" s="362"/>
      <c r="Q1886" s="362"/>
      <c r="R1886" s="362"/>
      <c r="S1886" s="362"/>
      <c r="T1886" s="362"/>
      <c r="V1886" s="358"/>
      <c r="W1886" s="283"/>
      <c r="X1886" s="363"/>
      <c r="Y1886" s="364"/>
      <c r="Z1886" s="358"/>
      <c r="AA1886" s="358"/>
      <c r="AB1886" s="358"/>
      <c r="AC1886" s="358"/>
      <c r="AD1886" s="358"/>
      <c r="AE1886" s="358"/>
      <c r="AF1886" s="358"/>
      <c r="AG1886" s="358"/>
    </row>
    <row r="1887" spans="1:33" ht="69">
      <c r="A1887" s="356"/>
      <c r="B1887" s="357"/>
      <c r="C1887" s="358"/>
      <c r="D1887" s="358"/>
      <c r="E1887" s="358"/>
      <c r="F1887" s="358"/>
      <c r="G1887" s="359"/>
      <c r="H1887" s="360"/>
      <c r="I1887" s="361"/>
      <c r="J1887" s="307"/>
      <c r="L1887" s="362"/>
      <c r="M1887" s="362"/>
      <c r="N1887" s="362"/>
      <c r="O1887" s="362"/>
      <c r="P1887" s="362"/>
      <c r="Q1887" s="362"/>
      <c r="R1887" s="362"/>
      <c r="S1887" s="362"/>
      <c r="T1887" s="362"/>
      <c r="V1887" s="358"/>
      <c r="W1887" s="283"/>
      <c r="X1887" s="363"/>
      <c r="Y1887" s="364"/>
      <c r="Z1887" s="358"/>
      <c r="AA1887" s="358"/>
      <c r="AB1887" s="358"/>
      <c r="AC1887" s="358"/>
      <c r="AD1887" s="358"/>
      <c r="AE1887" s="358"/>
      <c r="AF1887" s="358"/>
      <c r="AG1887" s="358"/>
    </row>
    <row r="1888" spans="1:33" ht="69">
      <c r="A1888" s="356"/>
      <c r="B1888" s="357"/>
      <c r="C1888" s="358"/>
      <c r="D1888" s="358"/>
      <c r="E1888" s="358"/>
      <c r="F1888" s="358"/>
      <c r="G1888" s="359"/>
      <c r="H1888" s="360"/>
      <c r="I1888" s="361"/>
      <c r="J1888" s="307"/>
      <c r="L1888" s="362"/>
      <c r="M1888" s="362"/>
      <c r="N1888" s="362"/>
      <c r="O1888" s="362"/>
      <c r="P1888" s="362"/>
      <c r="Q1888" s="362"/>
      <c r="R1888" s="362"/>
      <c r="S1888" s="362"/>
      <c r="T1888" s="362"/>
      <c r="V1888" s="358"/>
      <c r="W1888" s="283"/>
      <c r="X1888" s="363"/>
      <c r="Y1888" s="364"/>
      <c r="Z1888" s="358"/>
      <c r="AA1888" s="358"/>
      <c r="AB1888" s="358"/>
      <c r="AC1888" s="358"/>
      <c r="AD1888" s="358"/>
      <c r="AE1888" s="358"/>
      <c r="AF1888" s="358"/>
      <c r="AG1888" s="358"/>
    </row>
    <row r="1889" spans="1:33" ht="69">
      <c r="A1889" s="356"/>
      <c r="B1889" s="357"/>
      <c r="C1889" s="358"/>
      <c r="D1889" s="358"/>
      <c r="E1889" s="358"/>
      <c r="F1889" s="358"/>
      <c r="G1889" s="359"/>
      <c r="H1889" s="360"/>
      <c r="I1889" s="361"/>
      <c r="J1889" s="307"/>
      <c r="L1889" s="362"/>
      <c r="M1889" s="362"/>
      <c r="N1889" s="362"/>
      <c r="O1889" s="362"/>
      <c r="P1889" s="362"/>
      <c r="Q1889" s="362"/>
      <c r="R1889" s="362"/>
      <c r="S1889" s="362"/>
      <c r="T1889" s="362"/>
      <c r="V1889" s="358"/>
      <c r="W1889" s="283"/>
      <c r="X1889" s="363"/>
      <c r="Y1889" s="364"/>
      <c r="Z1889" s="358"/>
      <c r="AA1889" s="358"/>
      <c r="AB1889" s="358"/>
      <c r="AC1889" s="358"/>
      <c r="AD1889" s="358"/>
      <c r="AE1889" s="358"/>
      <c r="AF1889" s="358"/>
      <c r="AG1889" s="358"/>
    </row>
    <row r="1890" spans="1:33" ht="69">
      <c r="A1890" s="356"/>
      <c r="B1890" s="357"/>
      <c r="C1890" s="358"/>
      <c r="D1890" s="358"/>
      <c r="E1890" s="358"/>
      <c r="F1890" s="358"/>
      <c r="G1890" s="359"/>
      <c r="H1890" s="360"/>
      <c r="I1890" s="361"/>
      <c r="J1890" s="307"/>
      <c r="L1890" s="362"/>
      <c r="M1890" s="362"/>
      <c r="N1890" s="362"/>
      <c r="O1890" s="362"/>
      <c r="P1890" s="362"/>
      <c r="Q1890" s="362"/>
      <c r="R1890" s="362"/>
      <c r="S1890" s="362"/>
      <c r="T1890" s="362"/>
      <c r="V1890" s="358"/>
      <c r="W1890" s="283"/>
      <c r="X1890" s="363"/>
      <c r="Y1890" s="364"/>
      <c r="Z1890" s="358"/>
      <c r="AA1890" s="358"/>
      <c r="AB1890" s="358"/>
      <c r="AC1890" s="358"/>
      <c r="AD1890" s="358"/>
      <c r="AE1890" s="358"/>
      <c r="AF1890" s="358"/>
      <c r="AG1890" s="358"/>
    </row>
    <row r="1891" spans="1:33" ht="69">
      <c r="A1891" s="356"/>
      <c r="B1891" s="357"/>
      <c r="C1891" s="358"/>
      <c r="D1891" s="358"/>
      <c r="E1891" s="358"/>
      <c r="F1891" s="358"/>
      <c r="G1891" s="359"/>
      <c r="H1891" s="360"/>
      <c r="I1891" s="361"/>
      <c r="J1891" s="307"/>
      <c r="L1891" s="362"/>
      <c r="M1891" s="362"/>
      <c r="N1891" s="362"/>
      <c r="O1891" s="362"/>
      <c r="P1891" s="362"/>
      <c r="Q1891" s="362"/>
      <c r="R1891" s="362"/>
      <c r="S1891" s="362"/>
      <c r="T1891" s="362"/>
      <c r="V1891" s="358"/>
      <c r="W1891" s="283"/>
      <c r="X1891" s="363"/>
      <c r="Y1891" s="364"/>
      <c r="Z1891" s="358"/>
      <c r="AA1891" s="358"/>
      <c r="AB1891" s="358"/>
      <c r="AC1891" s="358"/>
      <c r="AD1891" s="358"/>
      <c r="AE1891" s="358"/>
      <c r="AF1891" s="358"/>
      <c r="AG1891" s="358"/>
    </row>
    <row r="1892" spans="1:33" ht="69">
      <c r="A1892" s="356"/>
      <c r="B1892" s="357"/>
      <c r="C1892" s="358"/>
      <c r="D1892" s="358"/>
      <c r="E1892" s="358"/>
      <c r="F1892" s="358"/>
      <c r="G1892" s="359"/>
      <c r="H1892" s="360"/>
      <c r="I1892" s="361"/>
      <c r="J1892" s="307"/>
      <c r="L1892" s="362"/>
      <c r="M1892" s="362"/>
      <c r="N1892" s="362"/>
      <c r="O1892" s="362"/>
      <c r="P1892" s="362"/>
      <c r="Q1892" s="362"/>
      <c r="R1892" s="362"/>
      <c r="S1892" s="362"/>
      <c r="T1892" s="362"/>
      <c r="V1892" s="358"/>
      <c r="W1892" s="283"/>
      <c r="X1892" s="363"/>
      <c r="Y1892" s="364"/>
      <c r="Z1892" s="358"/>
      <c r="AA1892" s="358"/>
      <c r="AB1892" s="358"/>
      <c r="AC1892" s="358"/>
      <c r="AD1892" s="358"/>
      <c r="AE1892" s="358"/>
      <c r="AF1892" s="358"/>
      <c r="AG1892" s="358"/>
    </row>
    <row r="1893" spans="1:33" ht="69">
      <c r="A1893" s="356"/>
      <c r="B1893" s="357"/>
      <c r="C1893" s="358"/>
      <c r="D1893" s="358"/>
      <c r="E1893" s="358"/>
      <c r="F1893" s="358"/>
      <c r="G1893" s="359"/>
      <c r="H1893" s="360"/>
      <c r="I1893" s="361"/>
      <c r="J1893" s="307"/>
      <c r="L1893" s="362"/>
      <c r="M1893" s="362"/>
      <c r="N1893" s="362"/>
      <c r="O1893" s="362"/>
      <c r="P1893" s="362"/>
      <c r="Q1893" s="362"/>
      <c r="R1893" s="362"/>
      <c r="S1893" s="362"/>
      <c r="T1893" s="362"/>
      <c r="V1893" s="358"/>
      <c r="W1893" s="283"/>
      <c r="X1893" s="363"/>
      <c r="Y1893" s="364"/>
      <c r="Z1893" s="358"/>
      <c r="AA1893" s="358"/>
      <c r="AB1893" s="358"/>
      <c r="AC1893" s="358"/>
      <c r="AD1893" s="358"/>
      <c r="AE1893" s="358"/>
      <c r="AF1893" s="358"/>
      <c r="AG1893" s="358"/>
    </row>
    <row r="1894" spans="1:33" ht="69">
      <c r="A1894" s="356"/>
      <c r="B1894" s="357"/>
      <c r="C1894" s="358"/>
      <c r="D1894" s="358"/>
      <c r="E1894" s="358"/>
      <c r="F1894" s="358"/>
      <c r="G1894" s="359"/>
      <c r="H1894" s="360"/>
      <c r="I1894" s="361"/>
      <c r="J1894" s="307"/>
      <c r="L1894" s="362"/>
      <c r="M1894" s="362"/>
      <c r="N1894" s="362"/>
      <c r="O1894" s="362"/>
      <c r="P1894" s="362"/>
      <c r="Q1894" s="362"/>
      <c r="R1894" s="362"/>
      <c r="S1894" s="362"/>
      <c r="T1894" s="362"/>
      <c r="V1894" s="358"/>
      <c r="W1894" s="283"/>
      <c r="X1894" s="363"/>
      <c r="Y1894" s="364"/>
      <c r="Z1894" s="358"/>
      <c r="AA1894" s="358"/>
      <c r="AB1894" s="358"/>
      <c r="AC1894" s="358"/>
      <c r="AD1894" s="358"/>
      <c r="AE1894" s="358"/>
      <c r="AF1894" s="358"/>
      <c r="AG1894" s="358"/>
    </row>
    <row r="1895" spans="1:33" ht="69">
      <c r="A1895" s="356"/>
      <c r="B1895" s="357"/>
      <c r="C1895" s="358"/>
      <c r="D1895" s="358"/>
      <c r="E1895" s="358"/>
      <c r="F1895" s="358"/>
      <c r="G1895" s="359"/>
      <c r="H1895" s="360"/>
      <c r="I1895" s="361"/>
      <c r="J1895" s="307"/>
      <c r="L1895" s="362"/>
      <c r="M1895" s="362"/>
      <c r="N1895" s="362"/>
      <c r="O1895" s="362"/>
      <c r="P1895" s="362"/>
      <c r="Q1895" s="362"/>
      <c r="R1895" s="362"/>
      <c r="S1895" s="362"/>
      <c r="T1895" s="362"/>
      <c r="V1895" s="358"/>
      <c r="W1895" s="283"/>
      <c r="X1895" s="363"/>
      <c r="Y1895" s="364"/>
      <c r="Z1895" s="358"/>
      <c r="AA1895" s="358"/>
      <c r="AB1895" s="358"/>
      <c r="AC1895" s="358"/>
      <c r="AD1895" s="358"/>
      <c r="AE1895" s="358"/>
      <c r="AF1895" s="358"/>
      <c r="AG1895" s="358"/>
    </row>
    <row r="1896" spans="1:33" ht="69">
      <c r="A1896" s="356"/>
      <c r="B1896" s="357"/>
      <c r="C1896" s="358"/>
      <c r="D1896" s="358"/>
      <c r="E1896" s="358"/>
      <c r="F1896" s="358"/>
      <c r="G1896" s="359"/>
      <c r="H1896" s="360"/>
      <c r="I1896" s="361"/>
      <c r="J1896" s="307"/>
      <c r="L1896" s="362"/>
      <c r="M1896" s="362"/>
      <c r="N1896" s="362"/>
      <c r="O1896" s="362"/>
      <c r="P1896" s="362"/>
      <c r="Q1896" s="362"/>
      <c r="R1896" s="362"/>
      <c r="S1896" s="362"/>
      <c r="T1896" s="362"/>
      <c r="V1896" s="358"/>
      <c r="W1896" s="283"/>
      <c r="X1896" s="363"/>
      <c r="Y1896" s="364"/>
      <c r="Z1896" s="358"/>
      <c r="AA1896" s="358"/>
      <c r="AB1896" s="358"/>
      <c r="AC1896" s="358"/>
      <c r="AD1896" s="358"/>
      <c r="AE1896" s="358"/>
      <c r="AF1896" s="358"/>
      <c r="AG1896" s="358"/>
    </row>
    <row r="1897" spans="1:33" ht="69">
      <c r="A1897" s="356"/>
      <c r="B1897" s="357"/>
      <c r="C1897" s="358"/>
      <c r="D1897" s="358"/>
      <c r="E1897" s="358"/>
      <c r="F1897" s="358"/>
      <c r="G1897" s="359"/>
      <c r="H1897" s="360"/>
      <c r="I1897" s="361"/>
      <c r="J1897" s="307"/>
      <c r="L1897" s="362"/>
      <c r="M1897" s="362"/>
      <c r="N1897" s="362"/>
      <c r="O1897" s="362"/>
      <c r="P1897" s="362"/>
      <c r="Q1897" s="362"/>
      <c r="R1897" s="362"/>
      <c r="S1897" s="362"/>
      <c r="T1897" s="362"/>
      <c r="V1897" s="358"/>
      <c r="W1897" s="283"/>
      <c r="X1897" s="363"/>
      <c r="Y1897" s="364"/>
      <c r="Z1897" s="358"/>
      <c r="AA1897" s="358"/>
      <c r="AB1897" s="358"/>
      <c r="AC1897" s="358"/>
      <c r="AD1897" s="358"/>
      <c r="AE1897" s="358"/>
      <c r="AF1897" s="358"/>
      <c r="AG1897" s="358"/>
    </row>
    <row r="1898" spans="1:33" ht="69">
      <c r="A1898" s="356"/>
      <c r="B1898" s="357"/>
      <c r="C1898" s="358"/>
      <c r="D1898" s="358"/>
      <c r="E1898" s="358"/>
      <c r="F1898" s="358"/>
      <c r="G1898" s="359"/>
      <c r="H1898" s="360"/>
      <c r="I1898" s="361"/>
      <c r="J1898" s="307"/>
      <c r="L1898" s="362"/>
      <c r="M1898" s="362"/>
      <c r="N1898" s="362"/>
      <c r="O1898" s="362"/>
      <c r="P1898" s="362"/>
      <c r="Q1898" s="362"/>
      <c r="R1898" s="362"/>
      <c r="S1898" s="362"/>
      <c r="T1898" s="362"/>
      <c r="V1898" s="358"/>
      <c r="W1898" s="283"/>
      <c r="X1898" s="363"/>
      <c r="Y1898" s="364"/>
      <c r="Z1898" s="358"/>
      <c r="AA1898" s="358"/>
      <c r="AB1898" s="358"/>
      <c r="AC1898" s="358"/>
      <c r="AD1898" s="358"/>
      <c r="AE1898" s="358"/>
      <c r="AF1898" s="358"/>
      <c r="AG1898" s="358"/>
    </row>
    <row r="1899" spans="1:33" ht="69">
      <c r="A1899" s="356"/>
      <c r="B1899" s="357"/>
      <c r="C1899" s="358"/>
      <c r="D1899" s="358"/>
      <c r="E1899" s="358"/>
      <c r="F1899" s="358"/>
      <c r="G1899" s="359"/>
      <c r="H1899" s="360"/>
      <c r="I1899" s="361"/>
      <c r="J1899" s="307"/>
      <c r="L1899" s="362"/>
      <c r="M1899" s="362"/>
      <c r="N1899" s="362"/>
      <c r="O1899" s="362"/>
      <c r="P1899" s="362"/>
      <c r="Q1899" s="362"/>
      <c r="R1899" s="362"/>
      <c r="S1899" s="362"/>
      <c r="T1899" s="362"/>
      <c r="V1899" s="358"/>
      <c r="W1899" s="283"/>
      <c r="X1899" s="363"/>
      <c r="Y1899" s="364"/>
      <c r="Z1899" s="358"/>
      <c r="AA1899" s="358"/>
      <c r="AB1899" s="358"/>
      <c r="AC1899" s="358"/>
      <c r="AD1899" s="358"/>
      <c r="AE1899" s="358"/>
      <c r="AF1899" s="358"/>
      <c r="AG1899" s="358"/>
    </row>
    <row r="1900" spans="1:33" ht="69">
      <c r="A1900" s="356"/>
      <c r="B1900" s="357"/>
      <c r="C1900" s="358"/>
      <c r="D1900" s="358"/>
      <c r="E1900" s="358"/>
      <c r="F1900" s="358"/>
      <c r="G1900" s="359"/>
      <c r="H1900" s="360"/>
      <c r="I1900" s="361"/>
      <c r="J1900" s="307"/>
      <c r="L1900" s="362"/>
      <c r="M1900" s="362"/>
      <c r="N1900" s="362"/>
      <c r="O1900" s="362"/>
      <c r="P1900" s="362"/>
      <c r="Q1900" s="362"/>
      <c r="R1900" s="362"/>
      <c r="S1900" s="362"/>
      <c r="T1900" s="362"/>
      <c r="V1900" s="358"/>
      <c r="W1900" s="283"/>
      <c r="X1900" s="363"/>
      <c r="Y1900" s="364"/>
      <c r="Z1900" s="358"/>
      <c r="AA1900" s="358"/>
      <c r="AB1900" s="358"/>
      <c r="AC1900" s="358"/>
      <c r="AD1900" s="358"/>
      <c r="AE1900" s="358"/>
      <c r="AF1900" s="358"/>
      <c r="AG1900" s="358"/>
    </row>
    <row r="1901" spans="1:33" ht="69">
      <c r="A1901" s="356"/>
      <c r="B1901" s="357"/>
      <c r="C1901" s="358"/>
      <c r="D1901" s="358"/>
      <c r="E1901" s="358"/>
      <c r="F1901" s="358"/>
      <c r="G1901" s="359"/>
      <c r="H1901" s="360"/>
      <c r="I1901" s="361"/>
      <c r="J1901" s="307"/>
      <c r="L1901" s="362"/>
      <c r="M1901" s="362"/>
      <c r="N1901" s="362"/>
      <c r="O1901" s="362"/>
      <c r="P1901" s="362"/>
      <c r="Q1901" s="362"/>
      <c r="R1901" s="362"/>
      <c r="S1901" s="362"/>
      <c r="T1901" s="362"/>
      <c r="V1901" s="358"/>
      <c r="W1901" s="283"/>
      <c r="X1901" s="363"/>
      <c r="Y1901" s="364"/>
      <c r="Z1901" s="358"/>
      <c r="AA1901" s="358"/>
      <c r="AB1901" s="358"/>
      <c r="AC1901" s="358"/>
      <c r="AD1901" s="358"/>
      <c r="AE1901" s="358"/>
      <c r="AF1901" s="358"/>
      <c r="AG1901" s="358"/>
    </row>
    <row r="1902" spans="1:33" ht="69">
      <c r="A1902" s="356"/>
      <c r="B1902" s="357"/>
      <c r="C1902" s="358"/>
      <c r="D1902" s="358"/>
      <c r="E1902" s="358"/>
      <c r="F1902" s="358"/>
      <c r="G1902" s="359"/>
      <c r="H1902" s="360"/>
      <c r="I1902" s="361"/>
      <c r="J1902" s="307"/>
      <c r="L1902" s="362"/>
      <c r="M1902" s="362"/>
      <c r="N1902" s="362"/>
      <c r="O1902" s="362"/>
      <c r="P1902" s="362"/>
      <c r="Q1902" s="362"/>
      <c r="R1902" s="362"/>
      <c r="S1902" s="362"/>
      <c r="T1902" s="362"/>
      <c r="V1902" s="358"/>
      <c r="W1902" s="283"/>
      <c r="X1902" s="363"/>
      <c r="Y1902" s="364"/>
      <c r="Z1902" s="358"/>
      <c r="AA1902" s="358"/>
      <c r="AB1902" s="358"/>
      <c r="AC1902" s="358"/>
      <c r="AD1902" s="358"/>
      <c r="AE1902" s="358"/>
      <c r="AF1902" s="358"/>
      <c r="AG1902" s="358"/>
    </row>
    <row r="1903" spans="1:33" ht="69">
      <c r="A1903" s="356"/>
      <c r="B1903" s="357"/>
      <c r="C1903" s="358"/>
      <c r="D1903" s="358"/>
      <c r="E1903" s="358"/>
      <c r="F1903" s="358"/>
      <c r="G1903" s="359"/>
      <c r="H1903" s="360"/>
      <c r="I1903" s="361"/>
      <c r="J1903" s="307"/>
      <c r="L1903" s="362"/>
      <c r="M1903" s="362"/>
      <c r="N1903" s="362"/>
      <c r="O1903" s="362"/>
      <c r="P1903" s="362"/>
      <c r="Q1903" s="362"/>
      <c r="R1903" s="362"/>
      <c r="S1903" s="362"/>
      <c r="T1903" s="362"/>
      <c r="V1903" s="358"/>
      <c r="W1903" s="283"/>
      <c r="X1903" s="363"/>
      <c r="Y1903" s="364"/>
      <c r="Z1903" s="358"/>
      <c r="AA1903" s="358"/>
      <c r="AB1903" s="358"/>
      <c r="AC1903" s="358"/>
      <c r="AD1903" s="358"/>
      <c r="AE1903" s="358"/>
      <c r="AF1903" s="358"/>
      <c r="AG1903" s="358"/>
    </row>
    <row r="1904" spans="1:33" ht="69">
      <c r="A1904" s="356"/>
      <c r="B1904" s="357"/>
      <c r="C1904" s="358"/>
      <c r="D1904" s="358"/>
      <c r="E1904" s="358"/>
      <c r="F1904" s="358"/>
      <c r="G1904" s="359"/>
      <c r="H1904" s="360"/>
      <c r="I1904" s="361"/>
      <c r="J1904" s="307"/>
      <c r="L1904" s="362"/>
      <c r="M1904" s="362"/>
      <c r="N1904" s="362"/>
      <c r="O1904" s="362"/>
      <c r="P1904" s="362"/>
      <c r="Q1904" s="362"/>
      <c r="R1904" s="362"/>
      <c r="S1904" s="362"/>
      <c r="T1904" s="362"/>
      <c r="V1904" s="358"/>
      <c r="W1904" s="283"/>
      <c r="X1904" s="363"/>
      <c r="Y1904" s="364"/>
      <c r="Z1904" s="358"/>
      <c r="AA1904" s="358"/>
      <c r="AB1904" s="358"/>
      <c r="AC1904" s="358"/>
      <c r="AD1904" s="358"/>
      <c r="AE1904" s="358"/>
      <c r="AF1904" s="358"/>
      <c r="AG1904" s="358"/>
    </row>
    <row r="1905" spans="1:33" ht="69">
      <c r="A1905" s="356"/>
      <c r="B1905" s="357"/>
      <c r="C1905" s="358"/>
      <c r="D1905" s="358"/>
      <c r="E1905" s="358"/>
      <c r="F1905" s="358"/>
      <c r="G1905" s="359"/>
      <c r="H1905" s="360"/>
      <c r="I1905" s="361"/>
      <c r="J1905" s="307"/>
      <c r="L1905" s="362"/>
      <c r="M1905" s="362"/>
      <c r="N1905" s="362"/>
      <c r="O1905" s="362"/>
      <c r="P1905" s="362"/>
      <c r="Q1905" s="362"/>
      <c r="R1905" s="362"/>
      <c r="S1905" s="362"/>
      <c r="T1905" s="362"/>
      <c r="V1905" s="358"/>
      <c r="W1905" s="283"/>
      <c r="X1905" s="363"/>
      <c r="Y1905" s="364"/>
      <c r="Z1905" s="358"/>
      <c r="AA1905" s="358"/>
      <c r="AB1905" s="358"/>
      <c r="AC1905" s="358"/>
      <c r="AD1905" s="358"/>
      <c r="AE1905" s="358"/>
      <c r="AF1905" s="358"/>
      <c r="AG1905" s="358"/>
    </row>
    <row r="1906" spans="1:33" ht="69">
      <c r="A1906" s="356"/>
      <c r="B1906" s="357"/>
      <c r="C1906" s="358"/>
      <c r="D1906" s="358"/>
      <c r="E1906" s="358"/>
      <c r="F1906" s="358"/>
      <c r="G1906" s="359"/>
      <c r="H1906" s="360"/>
      <c r="I1906" s="361"/>
      <c r="J1906" s="307"/>
      <c r="L1906" s="362"/>
      <c r="M1906" s="362"/>
      <c r="N1906" s="362"/>
      <c r="O1906" s="362"/>
      <c r="P1906" s="362"/>
      <c r="Q1906" s="362"/>
      <c r="R1906" s="362"/>
      <c r="S1906" s="362"/>
      <c r="T1906" s="362"/>
      <c r="V1906" s="358"/>
      <c r="W1906" s="283"/>
      <c r="X1906" s="363"/>
      <c r="Y1906" s="364"/>
      <c r="Z1906" s="358"/>
      <c r="AA1906" s="358"/>
      <c r="AB1906" s="358"/>
      <c r="AC1906" s="358"/>
      <c r="AD1906" s="358"/>
      <c r="AE1906" s="358"/>
      <c r="AF1906" s="358"/>
      <c r="AG1906" s="358"/>
    </row>
    <row r="1907" spans="1:33" ht="69">
      <c r="A1907" s="356"/>
      <c r="B1907" s="357"/>
      <c r="C1907" s="358"/>
      <c r="D1907" s="358"/>
      <c r="E1907" s="358"/>
      <c r="F1907" s="358"/>
      <c r="G1907" s="359"/>
      <c r="H1907" s="360"/>
      <c r="I1907" s="361"/>
      <c r="J1907" s="307"/>
      <c r="L1907" s="362"/>
      <c r="M1907" s="362"/>
      <c r="N1907" s="362"/>
      <c r="O1907" s="362"/>
      <c r="P1907" s="362"/>
      <c r="Q1907" s="362"/>
      <c r="R1907" s="362"/>
      <c r="S1907" s="362"/>
      <c r="T1907" s="362"/>
      <c r="V1907" s="358"/>
      <c r="W1907" s="283"/>
      <c r="X1907" s="363"/>
      <c r="Y1907" s="364"/>
      <c r="Z1907" s="358"/>
      <c r="AA1907" s="358"/>
      <c r="AB1907" s="358"/>
      <c r="AC1907" s="358"/>
      <c r="AD1907" s="358"/>
      <c r="AE1907" s="358"/>
      <c r="AF1907" s="358"/>
      <c r="AG1907" s="358"/>
    </row>
    <row r="1908" spans="1:33" ht="69">
      <c r="A1908" s="356"/>
      <c r="B1908" s="357"/>
      <c r="C1908" s="358"/>
      <c r="D1908" s="358"/>
      <c r="E1908" s="358"/>
      <c r="F1908" s="358"/>
      <c r="G1908" s="359"/>
      <c r="H1908" s="360"/>
      <c r="I1908" s="361"/>
      <c r="J1908" s="307"/>
      <c r="L1908" s="362"/>
      <c r="M1908" s="362"/>
      <c r="N1908" s="362"/>
      <c r="O1908" s="362"/>
      <c r="P1908" s="362"/>
      <c r="Q1908" s="362"/>
      <c r="R1908" s="362"/>
      <c r="S1908" s="362"/>
      <c r="T1908" s="362"/>
      <c r="V1908" s="358"/>
      <c r="W1908" s="283"/>
      <c r="X1908" s="363"/>
      <c r="Y1908" s="364"/>
      <c r="Z1908" s="358"/>
      <c r="AA1908" s="358"/>
      <c r="AB1908" s="358"/>
      <c r="AC1908" s="358"/>
      <c r="AD1908" s="358"/>
      <c r="AE1908" s="358"/>
      <c r="AF1908" s="358"/>
      <c r="AG1908" s="358"/>
    </row>
    <row r="1909" spans="1:33" ht="69">
      <c r="A1909" s="356"/>
      <c r="B1909" s="357"/>
      <c r="C1909" s="358"/>
      <c r="D1909" s="358"/>
      <c r="E1909" s="358"/>
      <c r="F1909" s="358"/>
      <c r="G1909" s="359"/>
      <c r="H1909" s="360"/>
      <c r="I1909" s="361"/>
      <c r="J1909" s="307"/>
      <c r="L1909" s="362"/>
      <c r="M1909" s="362"/>
      <c r="N1909" s="362"/>
      <c r="O1909" s="362"/>
      <c r="P1909" s="362"/>
      <c r="Q1909" s="362"/>
      <c r="R1909" s="362"/>
      <c r="S1909" s="362"/>
      <c r="T1909" s="362"/>
      <c r="V1909" s="358"/>
      <c r="W1909" s="283"/>
      <c r="X1909" s="363"/>
      <c r="Y1909" s="364"/>
      <c r="Z1909" s="358"/>
      <c r="AA1909" s="358"/>
      <c r="AB1909" s="358"/>
      <c r="AC1909" s="358"/>
      <c r="AD1909" s="358"/>
      <c r="AE1909" s="358"/>
      <c r="AF1909" s="358"/>
      <c r="AG1909" s="358"/>
    </row>
    <row r="1910" spans="1:33" ht="69">
      <c r="A1910" s="356"/>
      <c r="B1910" s="357"/>
      <c r="C1910" s="358"/>
      <c r="D1910" s="358"/>
      <c r="E1910" s="358"/>
      <c r="F1910" s="358"/>
      <c r="G1910" s="359"/>
      <c r="H1910" s="360"/>
      <c r="I1910" s="361"/>
      <c r="J1910" s="307"/>
      <c r="L1910" s="362"/>
      <c r="M1910" s="362"/>
      <c r="N1910" s="362"/>
      <c r="O1910" s="362"/>
      <c r="P1910" s="362"/>
      <c r="Q1910" s="362"/>
      <c r="R1910" s="362"/>
      <c r="S1910" s="362"/>
      <c r="T1910" s="362"/>
      <c r="V1910" s="358"/>
      <c r="W1910" s="283"/>
      <c r="X1910" s="363"/>
      <c r="Y1910" s="364"/>
      <c r="Z1910" s="358"/>
      <c r="AA1910" s="358"/>
      <c r="AB1910" s="358"/>
      <c r="AC1910" s="358"/>
      <c r="AD1910" s="358"/>
      <c r="AE1910" s="358"/>
      <c r="AF1910" s="358"/>
      <c r="AG1910" s="358"/>
    </row>
    <row r="1911" spans="1:33" ht="69">
      <c r="A1911" s="356"/>
      <c r="B1911" s="357"/>
      <c r="C1911" s="358"/>
      <c r="D1911" s="358"/>
      <c r="E1911" s="358"/>
      <c r="F1911" s="358"/>
      <c r="G1911" s="359"/>
      <c r="H1911" s="360"/>
      <c r="I1911" s="361"/>
      <c r="J1911" s="307"/>
      <c r="L1911" s="362"/>
      <c r="M1911" s="362"/>
      <c r="N1911" s="362"/>
      <c r="O1911" s="362"/>
      <c r="P1911" s="362"/>
      <c r="Q1911" s="362"/>
      <c r="R1911" s="362"/>
      <c r="S1911" s="362"/>
      <c r="T1911" s="362"/>
      <c r="V1911" s="358"/>
      <c r="W1911" s="283"/>
      <c r="X1911" s="363"/>
      <c r="Y1911" s="364"/>
      <c r="Z1911" s="358"/>
      <c r="AA1911" s="358"/>
      <c r="AB1911" s="358"/>
      <c r="AC1911" s="358"/>
      <c r="AD1911" s="358"/>
      <c r="AE1911" s="358"/>
      <c r="AF1911" s="358"/>
      <c r="AG1911" s="358"/>
    </row>
    <row r="1912" spans="1:33" ht="69">
      <c r="A1912" s="356"/>
      <c r="B1912" s="357"/>
      <c r="C1912" s="358"/>
      <c r="D1912" s="358"/>
      <c r="E1912" s="358"/>
      <c r="F1912" s="358"/>
      <c r="G1912" s="359"/>
      <c r="H1912" s="360"/>
      <c r="I1912" s="361"/>
      <c r="J1912" s="307"/>
      <c r="L1912" s="362"/>
      <c r="M1912" s="362"/>
      <c r="N1912" s="362"/>
      <c r="O1912" s="362"/>
      <c r="P1912" s="362"/>
      <c r="Q1912" s="362"/>
      <c r="R1912" s="362"/>
      <c r="S1912" s="362"/>
      <c r="T1912" s="362"/>
      <c r="V1912" s="358"/>
      <c r="W1912" s="283"/>
      <c r="X1912" s="363"/>
      <c r="Y1912" s="364"/>
      <c r="Z1912" s="358"/>
      <c r="AA1912" s="358"/>
      <c r="AB1912" s="358"/>
      <c r="AC1912" s="358"/>
      <c r="AD1912" s="358"/>
      <c r="AE1912" s="358"/>
      <c r="AF1912" s="358"/>
      <c r="AG1912" s="358"/>
    </row>
    <row r="1913" spans="1:33" ht="69">
      <c r="A1913" s="356"/>
      <c r="B1913" s="357"/>
      <c r="C1913" s="358"/>
      <c r="D1913" s="358"/>
      <c r="E1913" s="358"/>
      <c r="F1913" s="358"/>
      <c r="G1913" s="359"/>
      <c r="H1913" s="360"/>
      <c r="I1913" s="361"/>
      <c r="J1913" s="307"/>
      <c r="L1913" s="362"/>
      <c r="M1913" s="362"/>
      <c r="N1913" s="362"/>
      <c r="O1913" s="362"/>
      <c r="P1913" s="362"/>
      <c r="Q1913" s="362"/>
      <c r="R1913" s="362"/>
      <c r="S1913" s="362"/>
      <c r="T1913" s="362"/>
      <c r="V1913" s="358"/>
      <c r="W1913" s="283"/>
      <c r="X1913" s="363"/>
      <c r="Y1913" s="364"/>
      <c r="Z1913" s="358"/>
      <c r="AA1913" s="358"/>
      <c r="AB1913" s="358"/>
      <c r="AC1913" s="358"/>
      <c r="AD1913" s="358"/>
      <c r="AE1913" s="358"/>
      <c r="AF1913" s="358"/>
      <c r="AG1913" s="358"/>
    </row>
    <row r="1914" spans="1:33" ht="69">
      <c r="A1914" s="356"/>
      <c r="B1914" s="357"/>
      <c r="C1914" s="358"/>
      <c r="D1914" s="358"/>
      <c r="E1914" s="358"/>
      <c r="F1914" s="358"/>
      <c r="G1914" s="359"/>
      <c r="H1914" s="360"/>
      <c r="I1914" s="361"/>
      <c r="J1914" s="307"/>
      <c r="L1914" s="362"/>
      <c r="M1914" s="362"/>
      <c r="N1914" s="362"/>
      <c r="O1914" s="362"/>
      <c r="P1914" s="362"/>
      <c r="Q1914" s="362"/>
      <c r="R1914" s="362"/>
      <c r="S1914" s="362"/>
      <c r="T1914" s="362"/>
      <c r="V1914" s="358"/>
      <c r="W1914" s="283"/>
      <c r="X1914" s="363"/>
      <c r="Y1914" s="364"/>
      <c r="Z1914" s="358"/>
      <c r="AA1914" s="358"/>
      <c r="AB1914" s="358"/>
      <c r="AC1914" s="358"/>
      <c r="AD1914" s="358"/>
      <c r="AE1914" s="358"/>
      <c r="AF1914" s="358"/>
      <c r="AG1914" s="358"/>
    </row>
    <row r="1915" spans="1:33" ht="69">
      <c r="A1915" s="356"/>
      <c r="B1915" s="357"/>
      <c r="C1915" s="358"/>
      <c r="D1915" s="358"/>
      <c r="E1915" s="358"/>
      <c r="F1915" s="358"/>
      <c r="G1915" s="359"/>
      <c r="H1915" s="360"/>
      <c r="I1915" s="361"/>
      <c r="J1915" s="307"/>
      <c r="L1915" s="362"/>
      <c r="M1915" s="362"/>
      <c r="N1915" s="362"/>
      <c r="O1915" s="362"/>
      <c r="P1915" s="362"/>
      <c r="Q1915" s="362"/>
      <c r="R1915" s="362"/>
      <c r="S1915" s="362"/>
      <c r="T1915" s="362"/>
      <c r="V1915" s="358"/>
      <c r="W1915" s="283"/>
      <c r="X1915" s="363"/>
      <c r="Y1915" s="364"/>
      <c r="Z1915" s="358"/>
      <c r="AA1915" s="358"/>
      <c r="AB1915" s="358"/>
      <c r="AC1915" s="358"/>
      <c r="AD1915" s="358"/>
      <c r="AE1915" s="358"/>
      <c r="AF1915" s="358"/>
      <c r="AG1915" s="358"/>
    </row>
    <row r="1916" spans="1:33" ht="69">
      <c r="A1916" s="356"/>
      <c r="B1916" s="357"/>
      <c r="C1916" s="358"/>
      <c r="D1916" s="358"/>
      <c r="E1916" s="358"/>
      <c r="F1916" s="358"/>
      <c r="G1916" s="359"/>
      <c r="H1916" s="360"/>
      <c r="I1916" s="361"/>
      <c r="J1916" s="307"/>
      <c r="L1916" s="362"/>
      <c r="M1916" s="362"/>
      <c r="N1916" s="362"/>
      <c r="O1916" s="362"/>
      <c r="P1916" s="362"/>
      <c r="Q1916" s="362"/>
      <c r="R1916" s="362"/>
      <c r="S1916" s="362"/>
      <c r="T1916" s="362"/>
      <c r="V1916" s="358"/>
      <c r="W1916" s="283"/>
      <c r="X1916" s="363"/>
      <c r="Y1916" s="364"/>
      <c r="Z1916" s="358"/>
      <c r="AA1916" s="358"/>
      <c r="AB1916" s="358"/>
      <c r="AC1916" s="358"/>
      <c r="AD1916" s="358"/>
      <c r="AE1916" s="358"/>
      <c r="AF1916" s="358"/>
      <c r="AG1916" s="358"/>
    </row>
    <row r="1917" spans="1:33" ht="69">
      <c r="A1917" s="356"/>
      <c r="B1917" s="357"/>
      <c r="C1917" s="358"/>
      <c r="D1917" s="358"/>
      <c r="E1917" s="358"/>
      <c r="F1917" s="358"/>
      <c r="G1917" s="359"/>
      <c r="H1917" s="360"/>
      <c r="I1917" s="361"/>
      <c r="J1917" s="307"/>
      <c r="L1917" s="362"/>
      <c r="M1917" s="362"/>
      <c r="N1917" s="362"/>
      <c r="O1917" s="362"/>
      <c r="P1917" s="362"/>
      <c r="Q1917" s="362"/>
      <c r="R1917" s="362"/>
      <c r="S1917" s="362"/>
      <c r="T1917" s="362"/>
      <c r="V1917" s="358"/>
      <c r="W1917" s="283"/>
      <c r="X1917" s="363"/>
      <c r="Y1917" s="364"/>
      <c r="Z1917" s="358"/>
      <c r="AA1917" s="358"/>
      <c r="AB1917" s="358"/>
      <c r="AC1917" s="358"/>
      <c r="AD1917" s="358"/>
      <c r="AE1917" s="358"/>
      <c r="AF1917" s="358"/>
      <c r="AG1917" s="358"/>
    </row>
    <row r="1918" spans="1:33" ht="69">
      <c r="A1918" s="356"/>
      <c r="B1918" s="357"/>
      <c r="C1918" s="358"/>
      <c r="D1918" s="358"/>
      <c r="E1918" s="358"/>
      <c r="F1918" s="358"/>
      <c r="G1918" s="359"/>
      <c r="H1918" s="360"/>
      <c r="I1918" s="361"/>
      <c r="J1918" s="307"/>
      <c r="L1918" s="362"/>
      <c r="M1918" s="362"/>
      <c r="N1918" s="362"/>
      <c r="O1918" s="362"/>
      <c r="P1918" s="362"/>
      <c r="Q1918" s="362"/>
      <c r="R1918" s="362"/>
      <c r="S1918" s="362"/>
      <c r="T1918" s="362"/>
      <c r="V1918" s="358"/>
      <c r="W1918" s="283"/>
      <c r="X1918" s="363"/>
      <c r="Y1918" s="364"/>
      <c r="Z1918" s="358"/>
      <c r="AA1918" s="358"/>
      <c r="AB1918" s="358"/>
      <c r="AC1918" s="358"/>
      <c r="AD1918" s="358"/>
      <c r="AE1918" s="358"/>
      <c r="AF1918" s="358"/>
      <c r="AG1918" s="358"/>
    </row>
    <row r="1919" spans="1:33" ht="69">
      <c r="A1919" s="356"/>
      <c r="B1919" s="357"/>
      <c r="C1919" s="358"/>
      <c r="D1919" s="358"/>
      <c r="E1919" s="358"/>
      <c r="F1919" s="358"/>
      <c r="G1919" s="359"/>
      <c r="H1919" s="360"/>
      <c r="I1919" s="361"/>
      <c r="J1919" s="307"/>
      <c r="L1919" s="362"/>
      <c r="M1919" s="362"/>
      <c r="N1919" s="362"/>
      <c r="O1919" s="362"/>
      <c r="P1919" s="362"/>
      <c r="Q1919" s="362"/>
      <c r="R1919" s="362"/>
      <c r="S1919" s="362"/>
      <c r="T1919" s="362"/>
      <c r="V1919" s="358"/>
      <c r="W1919" s="283"/>
      <c r="X1919" s="363"/>
      <c r="Y1919" s="364"/>
      <c r="Z1919" s="358"/>
      <c r="AA1919" s="358"/>
      <c r="AB1919" s="358"/>
      <c r="AC1919" s="358"/>
      <c r="AD1919" s="358"/>
      <c r="AE1919" s="358"/>
      <c r="AF1919" s="358"/>
      <c r="AG1919" s="358"/>
    </row>
    <row r="1920" spans="1:33" ht="69">
      <c r="A1920" s="356"/>
      <c r="B1920" s="357"/>
      <c r="C1920" s="358"/>
      <c r="D1920" s="358"/>
      <c r="E1920" s="358"/>
      <c r="F1920" s="358"/>
      <c r="G1920" s="359"/>
      <c r="H1920" s="360"/>
      <c r="I1920" s="361"/>
      <c r="J1920" s="307"/>
      <c r="L1920" s="362"/>
      <c r="M1920" s="362"/>
      <c r="N1920" s="362"/>
      <c r="O1920" s="362"/>
      <c r="P1920" s="362"/>
      <c r="Q1920" s="362"/>
      <c r="R1920" s="362"/>
      <c r="S1920" s="362"/>
      <c r="T1920" s="362"/>
      <c r="V1920" s="358"/>
      <c r="W1920" s="283"/>
      <c r="X1920" s="363"/>
      <c r="Y1920" s="364"/>
      <c r="Z1920" s="358"/>
      <c r="AA1920" s="358"/>
      <c r="AB1920" s="358"/>
      <c r="AC1920" s="358"/>
      <c r="AD1920" s="358"/>
      <c r="AE1920" s="358"/>
      <c r="AF1920" s="358"/>
      <c r="AG1920" s="358"/>
    </row>
    <row r="1921" spans="1:33" ht="69">
      <c r="A1921" s="356"/>
      <c r="B1921" s="357"/>
      <c r="C1921" s="358"/>
      <c r="D1921" s="358"/>
      <c r="E1921" s="358"/>
      <c r="F1921" s="358"/>
      <c r="G1921" s="359"/>
      <c r="H1921" s="360"/>
      <c r="I1921" s="361"/>
      <c r="J1921" s="307"/>
      <c r="L1921" s="362"/>
      <c r="M1921" s="362"/>
      <c r="N1921" s="362"/>
      <c r="O1921" s="362"/>
      <c r="P1921" s="362"/>
      <c r="Q1921" s="362"/>
      <c r="R1921" s="362"/>
      <c r="S1921" s="362"/>
      <c r="T1921" s="362"/>
      <c r="V1921" s="358"/>
      <c r="W1921" s="283"/>
      <c r="X1921" s="363"/>
      <c r="Y1921" s="364"/>
      <c r="Z1921" s="358"/>
      <c r="AA1921" s="358"/>
      <c r="AB1921" s="358"/>
      <c r="AC1921" s="358"/>
      <c r="AD1921" s="358"/>
      <c r="AE1921" s="358"/>
      <c r="AF1921" s="358"/>
      <c r="AG1921" s="358"/>
    </row>
    <row r="1922" spans="1:33" ht="69">
      <c r="A1922" s="356"/>
      <c r="B1922" s="357"/>
      <c r="C1922" s="358"/>
      <c r="D1922" s="358"/>
      <c r="E1922" s="358"/>
      <c r="F1922" s="358"/>
      <c r="G1922" s="359"/>
      <c r="H1922" s="360"/>
      <c r="I1922" s="361"/>
      <c r="J1922" s="307"/>
      <c r="L1922" s="362"/>
      <c r="M1922" s="362"/>
      <c r="N1922" s="362"/>
      <c r="O1922" s="362"/>
      <c r="P1922" s="362"/>
      <c r="Q1922" s="362"/>
      <c r="R1922" s="362"/>
      <c r="S1922" s="362"/>
      <c r="T1922" s="362"/>
      <c r="V1922" s="358"/>
      <c r="W1922" s="283"/>
      <c r="X1922" s="363"/>
      <c r="Y1922" s="364"/>
      <c r="Z1922" s="358"/>
      <c r="AA1922" s="358"/>
      <c r="AB1922" s="358"/>
      <c r="AC1922" s="358"/>
      <c r="AD1922" s="358"/>
      <c r="AE1922" s="358"/>
      <c r="AF1922" s="358"/>
      <c r="AG1922" s="358"/>
    </row>
    <row r="1923" spans="1:33" ht="69">
      <c r="A1923" s="356"/>
      <c r="B1923" s="357"/>
      <c r="C1923" s="358"/>
      <c r="D1923" s="358"/>
      <c r="E1923" s="358"/>
      <c r="F1923" s="358"/>
      <c r="G1923" s="359"/>
      <c r="H1923" s="360"/>
      <c r="I1923" s="361"/>
      <c r="J1923" s="307"/>
      <c r="L1923" s="362"/>
      <c r="M1923" s="362"/>
      <c r="N1923" s="362"/>
      <c r="O1923" s="362"/>
      <c r="P1923" s="362"/>
      <c r="Q1923" s="362"/>
      <c r="R1923" s="362"/>
      <c r="S1923" s="362"/>
      <c r="T1923" s="362"/>
      <c r="V1923" s="358"/>
      <c r="W1923" s="283"/>
      <c r="X1923" s="363"/>
      <c r="Y1923" s="364"/>
      <c r="Z1923" s="358"/>
      <c r="AA1923" s="358"/>
      <c r="AB1923" s="358"/>
      <c r="AC1923" s="358"/>
      <c r="AD1923" s="358"/>
      <c r="AE1923" s="358"/>
      <c r="AF1923" s="358"/>
      <c r="AG1923" s="358"/>
    </row>
    <row r="1924" spans="1:33" ht="69">
      <c r="A1924" s="356"/>
      <c r="B1924" s="357"/>
      <c r="C1924" s="358"/>
      <c r="D1924" s="358"/>
      <c r="E1924" s="358"/>
      <c r="F1924" s="358"/>
      <c r="G1924" s="359"/>
      <c r="H1924" s="360"/>
      <c r="I1924" s="361"/>
      <c r="J1924" s="307"/>
      <c r="L1924" s="362"/>
      <c r="M1924" s="362"/>
      <c r="N1924" s="362"/>
      <c r="O1924" s="362"/>
      <c r="P1924" s="362"/>
      <c r="Q1924" s="362"/>
      <c r="R1924" s="362"/>
      <c r="S1924" s="362"/>
      <c r="T1924" s="362"/>
      <c r="V1924" s="358"/>
      <c r="W1924" s="283"/>
      <c r="X1924" s="363"/>
      <c r="Y1924" s="364"/>
      <c r="Z1924" s="358"/>
      <c r="AA1924" s="358"/>
      <c r="AB1924" s="358"/>
      <c r="AC1924" s="358"/>
      <c r="AD1924" s="358"/>
      <c r="AE1924" s="358"/>
      <c r="AF1924" s="358"/>
      <c r="AG1924" s="358"/>
    </row>
    <row r="1925" spans="1:33" ht="69">
      <c r="A1925" s="356"/>
      <c r="B1925" s="357"/>
      <c r="C1925" s="358"/>
      <c r="D1925" s="358"/>
      <c r="E1925" s="358"/>
      <c r="F1925" s="358"/>
      <c r="G1925" s="359"/>
      <c r="H1925" s="360"/>
      <c r="I1925" s="361"/>
      <c r="J1925" s="307"/>
      <c r="L1925" s="362"/>
      <c r="M1925" s="362"/>
      <c r="N1925" s="362"/>
      <c r="O1925" s="362"/>
      <c r="P1925" s="362"/>
      <c r="Q1925" s="362"/>
      <c r="R1925" s="362"/>
      <c r="S1925" s="362"/>
      <c r="T1925" s="362"/>
      <c r="V1925" s="358"/>
      <c r="W1925" s="283"/>
      <c r="X1925" s="363"/>
      <c r="Y1925" s="364"/>
      <c r="Z1925" s="358"/>
      <c r="AA1925" s="358"/>
      <c r="AB1925" s="358"/>
      <c r="AC1925" s="358"/>
      <c r="AD1925" s="358"/>
      <c r="AE1925" s="358"/>
      <c r="AF1925" s="358"/>
      <c r="AG1925" s="358"/>
    </row>
    <row r="1926" spans="1:33" ht="69">
      <c r="A1926" s="356"/>
      <c r="B1926" s="357"/>
      <c r="C1926" s="358"/>
      <c r="D1926" s="358"/>
      <c r="E1926" s="358"/>
      <c r="F1926" s="358"/>
      <c r="G1926" s="359"/>
      <c r="H1926" s="360"/>
      <c r="I1926" s="361"/>
      <c r="J1926" s="307"/>
      <c r="L1926" s="362"/>
      <c r="M1926" s="362"/>
      <c r="N1926" s="362"/>
      <c r="O1926" s="362"/>
      <c r="P1926" s="362"/>
      <c r="Q1926" s="362"/>
      <c r="R1926" s="362"/>
      <c r="S1926" s="362"/>
      <c r="T1926" s="362"/>
      <c r="V1926" s="358"/>
      <c r="W1926" s="283"/>
      <c r="X1926" s="363"/>
      <c r="Y1926" s="364"/>
      <c r="Z1926" s="358"/>
      <c r="AA1926" s="358"/>
      <c r="AB1926" s="358"/>
      <c r="AC1926" s="358"/>
      <c r="AD1926" s="358"/>
      <c r="AE1926" s="358"/>
      <c r="AF1926" s="358"/>
      <c r="AG1926" s="358"/>
    </row>
    <row r="1927" spans="1:33" ht="69">
      <c r="A1927" s="356"/>
      <c r="B1927" s="357"/>
      <c r="C1927" s="358"/>
      <c r="D1927" s="358"/>
      <c r="E1927" s="358"/>
      <c r="F1927" s="358"/>
      <c r="G1927" s="359"/>
      <c r="H1927" s="360"/>
      <c r="I1927" s="361"/>
      <c r="J1927" s="307"/>
      <c r="L1927" s="362"/>
      <c r="M1927" s="362"/>
      <c r="N1927" s="362"/>
      <c r="O1927" s="362"/>
      <c r="P1927" s="362"/>
      <c r="Q1927" s="362"/>
      <c r="R1927" s="362"/>
      <c r="S1927" s="362"/>
      <c r="T1927" s="362"/>
      <c r="V1927" s="358"/>
      <c r="W1927" s="283"/>
      <c r="X1927" s="363"/>
      <c r="Y1927" s="364"/>
      <c r="Z1927" s="358"/>
      <c r="AA1927" s="358"/>
      <c r="AB1927" s="358"/>
      <c r="AC1927" s="358"/>
      <c r="AD1927" s="358"/>
      <c r="AE1927" s="358"/>
      <c r="AF1927" s="358"/>
      <c r="AG1927" s="358"/>
    </row>
    <row r="1928" spans="1:33" ht="69">
      <c r="A1928" s="356"/>
      <c r="B1928" s="357"/>
      <c r="C1928" s="358"/>
      <c r="D1928" s="358"/>
      <c r="E1928" s="358"/>
      <c r="F1928" s="358"/>
      <c r="G1928" s="359"/>
      <c r="H1928" s="360"/>
      <c r="I1928" s="361"/>
      <c r="J1928" s="307"/>
      <c r="L1928" s="362"/>
      <c r="M1928" s="362"/>
      <c r="N1928" s="362"/>
      <c r="O1928" s="362"/>
      <c r="P1928" s="362"/>
      <c r="Q1928" s="362"/>
      <c r="R1928" s="362"/>
      <c r="S1928" s="362"/>
      <c r="T1928" s="362"/>
      <c r="V1928" s="358"/>
      <c r="W1928" s="283"/>
      <c r="X1928" s="363"/>
      <c r="Y1928" s="364"/>
      <c r="Z1928" s="358"/>
      <c r="AA1928" s="358"/>
      <c r="AB1928" s="358"/>
      <c r="AC1928" s="358"/>
      <c r="AD1928" s="358"/>
      <c r="AE1928" s="358"/>
      <c r="AF1928" s="358"/>
      <c r="AG1928" s="358"/>
    </row>
    <row r="1929" spans="1:33" ht="69">
      <c r="A1929" s="356"/>
      <c r="B1929" s="357"/>
      <c r="C1929" s="358"/>
      <c r="D1929" s="358"/>
      <c r="E1929" s="358"/>
      <c r="F1929" s="358"/>
      <c r="G1929" s="359"/>
      <c r="H1929" s="360"/>
      <c r="I1929" s="361"/>
      <c r="J1929" s="307"/>
      <c r="L1929" s="362"/>
      <c r="M1929" s="362"/>
      <c r="N1929" s="362"/>
      <c r="O1929" s="362"/>
      <c r="P1929" s="362"/>
      <c r="Q1929" s="362"/>
      <c r="R1929" s="362"/>
      <c r="S1929" s="362"/>
      <c r="T1929" s="362"/>
      <c r="V1929" s="358"/>
      <c r="W1929" s="283"/>
      <c r="X1929" s="363"/>
      <c r="Y1929" s="364"/>
      <c r="Z1929" s="358"/>
      <c r="AA1929" s="358"/>
      <c r="AB1929" s="358"/>
      <c r="AC1929" s="358"/>
      <c r="AD1929" s="358"/>
      <c r="AE1929" s="358"/>
      <c r="AF1929" s="358"/>
      <c r="AG1929" s="358"/>
    </row>
    <row r="1930" spans="1:33" ht="69">
      <c r="A1930" s="356"/>
      <c r="B1930" s="357"/>
      <c r="C1930" s="358"/>
      <c r="D1930" s="358"/>
      <c r="E1930" s="358"/>
      <c r="F1930" s="358"/>
      <c r="G1930" s="359"/>
      <c r="H1930" s="360"/>
      <c r="I1930" s="361"/>
      <c r="J1930" s="307"/>
      <c r="L1930" s="362"/>
      <c r="M1930" s="362"/>
      <c r="N1930" s="362"/>
      <c r="O1930" s="362"/>
      <c r="P1930" s="362"/>
      <c r="Q1930" s="362"/>
      <c r="R1930" s="362"/>
      <c r="S1930" s="362"/>
      <c r="T1930" s="362"/>
      <c r="V1930" s="358"/>
      <c r="W1930" s="283"/>
      <c r="X1930" s="363"/>
      <c r="Y1930" s="364"/>
      <c r="Z1930" s="358"/>
      <c r="AA1930" s="358"/>
      <c r="AB1930" s="358"/>
      <c r="AC1930" s="358"/>
      <c r="AD1930" s="358"/>
      <c r="AE1930" s="358"/>
      <c r="AF1930" s="358"/>
      <c r="AG1930" s="358"/>
    </row>
    <row r="1931" spans="1:33" ht="69">
      <c r="A1931" s="356"/>
      <c r="B1931" s="357"/>
      <c r="C1931" s="358"/>
      <c r="D1931" s="358"/>
      <c r="E1931" s="358"/>
      <c r="F1931" s="358"/>
      <c r="G1931" s="359"/>
      <c r="H1931" s="360"/>
      <c r="I1931" s="361"/>
      <c r="J1931" s="307"/>
      <c r="L1931" s="362"/>
      <c r="M1931" s="362"/>
      <c r="N1931" s="362"/>
      <c r="O1931" s="362"/>
      <c r="P1931" s="362"/>
      <c r="Q1931" s="362"/>
      <c r="R1931" s="362"/>
      <c r="S1931" s="362"/>
      <c r="T1931" s="362"/>
      <c r="V1931" s="358"/>
      <c r="W1931" s="283"/>
      <c r="X1931" s="363"/>
      <c r="Y1931" s="364"/>
      <c r="Z1931" s="358"/>
      <c r="AA1931" s="358"/>
      <c r="AB1931" s="358"/>
      <c r="AC1931" s="358"/>
      <c r="AD1931" s="358"/>
      <c r="AE1931" s="358"/>
      <c r="AF1931" s="358"/>
      <c r="AG1931" s="358"/>
    </row>
    <row r="1932" spans="1:33" ht="69">
      <c r="A1932" s="356"/>
      <c r="B1932" s="357"/>
      <c r="C1932" s="358"/>
      <c r="D1932" s="358"/>
      <c r="E1932" s="358"/>
      <c r="F1932" s="358"/>
      <c r="G1932" s="359"/>
      <c r="H1932" s="360"/>
      <c r="I1932" s="361"/>
      <c r="J1932" s="307"/>
      <c r="L1932" s="362"/>
      <c r="M1932" s="362"/>
      <c r="N1932" s="362"/>
      <c r="O1932" s="362"/>
      <c r="P1932" s="362"/>
      <c r="Q1932" s="362"/>
      <c r="R1932" s="362"/>
      <c r="S1932" s="362"/>
      <c r="T1932" s="362"/>
      <c r="V1932" s="358"/>
      <c r="W1932" s="283"/>
      <c r="X1932" s="363"/>
      <c r="Y1932" s="364"/>
      <c r="Z1932" s="358"/>
      <c r="AA1932" s="358"/>
      <c r="AB1932" s="358"/>
      <c r="AC1932" s="358"/>
      <c r="AD1932" s="358"/>
      <c r="AE1932" s="358"/>
      <c r="AF1932" s="358"/>
      <c r="AG1932" s="358"/>
    </row>
    <row r="1933" spans="1:33" ht="69">
      <c r="A1933" s="356"/>
      <c r="B1933" s="357"/>
      <c r="C1933" s="358"/>
      <c r="D1933" s="358"/>
      <c r="E1933" s="358"/>
      <c r="F1933" s="358"/>
      <c r="G1933" s="359"/>
      <c r="H1933" s="360"/>
      <c r="I1933" s="361"/>
      <c r="J1933" s="307"/>
      <c r="L1933" s="362"/>
      <c r="M1933" s="362"/>
      <c r="N1933" s="362"/>
      <c r="O1933" s="362"/>
      <c r="P1933" s="362"/>
      <c r="Q1933" s="362"/>
      <c r="R1933" s="362"/>
      <c r="S1933" s="362"/>
      <c r="T1933" s="362"/>
      <c r="V1933" s="358"/>
      <c r="W1933" s="283"/>
      <c r="X1933" s="363"/>
      <c r="Y1933" s="364"/>
      <c r="Z1933" s="358"/>
      <c r="AA1933" s="358"/>
      <c r="AB1933" s="358"/>
      <c r="AC1933" s="358"/>
      <c r="AD1933" s="358"/>
      <c r="AE1933" s="358"/>
      <c r="AF1933" s="358"/>
      <c r="AG1933" s="358"/>
    </row>
    <row r="1934" spans="1:33" ht="69">
      <c r="A1934" s="356"/>
      <c r="B1934" s="357"/>
      <c r="C1934" s="358"/>
      <c r="D1934" s="358"/>
      <c r="E1934" s="358"/>
      <c r="F1934" s="358"/>
      <c r="G1934" s="359"/>
      <c r="H1934" s="360"/>
      <c r="I1934" s="361"/>
      <c r="J1934" s="307"/>
      <c r="L1934" s="362"/>
      <c r="M1934" s="362"/>
      <c r="N1934" s="362"/>
      <c r="O1934" s="362"/>
      <c r="P1934" s="362"/>
      <c r="Q1934" s="362"/>
      <c r="R1934" s="362"/>
      <c r="S1934" s="362"/>
      <c r="T1934" s="362"/>
      <c r="V1934" s="358"/>
      <c r="W1934" s="283"/>
      <c r="X1934" s="363"/>
      <c r="Y1934" s="364"/>
      <c r="Z1934" s="358"/>
      <c r="AA1934" s="358"/>
      <c r="AB1934" s="358"/>
      <c r="AC1934" s="358"/>
      <c r="AD1934" s="358"/>
      <c r="AE1934" s="358"/>
      <c r="AF1934" s="358"/>
      <c r="AG1934" s="358"/>
    </row>
    <row r="1935" spans="1:33" ht="69">
      <c r="A1935" s="356"/>
      <c r="B1935" s="357"/>
      <c r="C1935" s="358"/>
      <c r="D1935" s="358"/>
      <c r="E1935" s="358"/>
      <c r="F1935" s="358"/>
      <c r="G1935" s="359"/>
      <c r="H1935" s="360"/>
      <c r="I1935" s="361"/>
      <c r="J1935" s="307"/>
      <c r="L1935" s="362"/>
      <c r="M1935" s="362"/>
      <c r="N1935" s="362"/>
      <c r="O1935" s="362"/>
      <c r="P1935" s="362"/>
      <c r="Q1935" s="362"/>
      <c r="R1935" s="362"/>
      <c r="S1935" s="362"/>
      <c r="T1935" s="362"/>
      <c r="V1935" s="358"/>
      <c r="W1935" s="283"/>
      <c r="X1935" s="363"/>
      <c r="Y1935" s="364"/>
      <c r="Z1935" s="358"/>
      <c r="AA1935" s="358"/>
      <c r="AB1935" s="358"/>
      <c r="AC1935" s="358"/>
      <c r="AD1935" s="358"/>
      <c r="AE1935" s="358"/>
      <c r="AF1935" s="358"/>
      <c r="AG1935" s="358"/>
    </row>
    <row r="1936" spans="1:33" ht="69">
      <c r="A1936" s="356"/>
      <c r="B1936" s="357"/>
      <c r="C1936" s="358"/>
      <c r="D1936" s="358"/>
      <c r="E1936" s="358"/>
      <c r="F1936" s="358"/>
      <c r="G1936" s="359"/>
      <c r="H1936" s="360"/>
      <c r="I1936" s="361"/>
      <c r="J1936" s="307"/>
      <c r="L1936" s="362"/>
      <c r="M1936" s="362"/>
      <c r="N1936" s="362"/>
      <c r="O1936" s="362"/>
      <c r="P1936" s="362"/>
      <c r="Q1936" s="362"/>
      <c r="R1936" s="362"/>
      <c r="S1936" s="362"/>
      <c r="T1936" s="362"/>
      <c r="V1936" s="358"/>
      <c r="W1936" s="283"/>
      <c r="X1936" s="363"/>
      <c r="Y1936" s="364"/>
      <c r="Z1936" s="358"/>
      <c r="AA1936" s="358"/>
      <c r="AB1936" s="358"/>
      <c r="AC1936" s="358"/>
      <c r="AD1936" s="358"/>
      <c r="AE1936" s="358"/>
      <c r="AF1936" s="358"/>
      <c r="AG1936" s="358"/>
    </row>
    <row r="1937" spans="1:33" ht="69">
      <c r="A1937" s="356"/>
      <c r="B1937" s="357"/>
      <c r="C1937" s="358"/>
      <c r="D1937" s="358"/>
      <c r="E1937" s="358"/>
      <c r="F1937" s="358"/>
      <c r="G1937" s="359"/>
      <c r="H1937" s="360"/>
      <c r="I1937" s="361"/>
      <c r="J1937" s="307"/>
      <c r="L1937" s="362"/>
      <c r="M1937" s="362"/>
      <c r="N1937" s="362"/>
      <c r="O1937" s="362"/>
      <c r="P1937" s="362"/>
      <c r="Q1937" s="362"/>
      <c r="R1937" s="362"/>
      <c r="S1937" s="362"/>
      <c r="T1937" s="362"/>
      <c r="V1937" s="358"/>
      <c r="W1937" s="283"/>
      <c r="X1937" s="363"/>
      <c r="Y1937" s="364"/>
      <c r="Z1937" s="358"/>
      <c r="AA1937" s="358"/>
      <c r="AB1937" s="358"/>
      <c r="AC1937" s="358"/>
      <c r="AD1937" s="358"/>
      <c r="AE1937" s="358"/>
      <c r="AF1937" s="358"/>
      <c r="AG1937" s="358"/>
    </row>
    <row r="1938" spans="1:33" ht="69">
      <c r="A1938" s="356"/>
      <c r="B1938" s="357"/>
      <c r="C1938" s="358"/>
      <c r="D1938" s="358"/>
      <c r="E1938" s="358"/>
      <c r="F1938" s="358"/>
      <c r="G1938" s="359"/>
      <c r="H1938" s="360"/>
      <c r="I1938" s="361"/>
      <c r="J1938" s="307"/>
      <c r="L1938" s="362"/>
      <c r="M1938" s="362"/>
      <c r="N1938" s="362"/>
      <c r="O1938" s="362"/>
      <c r="P1938" s="362"/>
      <c r="Q1938" s="362"/>
      <c r="R1938" s="362"/>
      <c r="S1938" s="362"/>
      <c r="T1938" s="362"/>
      <c r="V1938" s="358"/>
      <c r="W1938" s="283"/>
      <c r="X1938" s="363"/>
      <c r="Y1938" s="364"/>
      <c r="Z1938" s="358"/>
      <c r="AA1938" s="358"/>
      <c r="AB1938" s="358"/>
      <c r="AC1938" s="358"/>
      <c r="AD1938" s="358"/>
      <c r="AE1938" s="358"/>
      <c r="AF1938" s="358"/>
      <c r="AG1938" s="358"/>
    </row>
    <row r="1939" spans="1:33" ht="69">
      <c r="A1939" s="356"/>
      <c r="B1939" s="357"/>
      <c r="C1939" s="358"/>
      <c r="D1939" s="358"/>
      <c r="E1939" s="358"/>
      <c r="F1939" s="358"/>
      <c r="G1939" s="359"/>
      <c r="H1939" s="360"/>
      <c r="I1939" s="361"/>
      <c r="J1939" s="307"/>
      <c r="L1939" s="362"/>
      <c r="M1939" s="362"/>
      <c r="N1939" s="362"/>
      <c r="O1939" s="362"/>
      <c r="P1939" s="362"/>
      <c r="Q1939" s="362"/>
      <c r="R1939" s="362"/>
      <c r="S1939" s="362"/>
      <c r="T1939" s="362"/>
      <c r="V1939" s="358"/>
      <c r="W1939" s="283"/>
      <c r="X1939" s="363"/>
      <c r="Y1939" s="364"/>
      <c r="Z1939" s="358"/>
      <c r="AA1939" s="358"/>
      <c r="AB1939" s="358"/>
      <c r="AC1939" s="358"/>
      <c r="AD1939" s="358"/>
      <c r="AE1939" s="358"/>
      <c r="AF1939" s="358"/>
      <c r="AG1939" s="358"/>
    </row>
    <row r="1940" spans="1:33" ht="69">
      <c r="A1940" s="356"/>
      <c r="B1940" s="357"/>
      <c r="C1940" s="358"/>
      <c r="D1940" s="358"/>
      <c r="E1940" s="358"/>
      <c r="F1940" s="358"/>
      <c r="G1940" s="359"/>
      <c r="H1940" s="360"/>
      <c r="I1940" s="361"/>
      <c r="J1940" s="307"/>
      <c r="L1940" s="362"/>
      <c r="M1940" s="362"/>
      <c r="N1940" s="362"/>
      <c r="O1940" s="362"/>
      <c r="P1940" s="362"/>
      <c r="Q1940" s="362"/>
      <c r="R1940" s="362"/>
      <c r="S1940" s="362"/>
      <c r="T1940" s="362"/>
      <c r="V1940" s="358"/>
      <c r="W1940" s="283"/>
      <c r="X1940" s="363"/>
      <c r="Y1940" s="364"/>
      <c r="Z1940" s="358"/>
      <c r="AA1940" s="358"/>
      <c r="AB1940" s="358"/>
      <c r="AC1940" s="358"/>
      <c r="AD1940" s="358"/>
      <c r="AE1940" s="358"/>
      <c r="AF1940" s="358"/>
      <c r="AG1940" s="358"/>
    </row>
    <row r="1941" spans="1:33" ht="69">
      <c r="A1941" s="356"/>
      <c r="B1941" s="357"/>
      <c r="C1941" s="358"/>
      <c r="D1941" s="358"/>
      <c r="E1941" s="358"/>
      <c r="F1941" s="358"/>
      <c r="G1941" s="359"/>
      <c r="H1941" s="360"/>
      <c r="I1941" s="361"/>
      <c r="J1941" s="307"/>
      <c r="L1941" s="362"/>
      <c r="M1941" s="362"/>
      <c r="N1941" s="362"/>
      <c r="O1941" s="362"/>
      <c r="P1941" s="362"/>
      <c r="Q1941" s="362"/>
      <c r="R1941" s="362"/>
      <c r="S1941" s="362"/>
      <c r="T1941" s="362"/>
      <c r="V1941" s="358"/>
      <c r="W1941" s="283"/>
      <c r="X1941" s="363"/>
      <c r="Y1941" s="364"/>
      <c r="Z1941" s="358"/>
      <c r="AA1941" s="358"/>
      <c r="AB1941" s="358"/>
      <c r="AC1941" s="358"/>
      <c r="AD1941" s="358"/>
      <c r="AE1941" s="358"/>
      <c r="AF1941" s="358"/>
      <c r="AG1941" s="358"/>
    </row>
    <row r="1942" spans="1:33" ht="69">
      <c r="A1942" s="356"/>
      <c r="B1942" s="357"/>
      <c r="C1942" s="358"/>
      <c r="D1942" s="358"/>
      <c r="E1942" s="358"/>
      <c r="F1942" s="358"/>
      <c r="G1942" s="359"/>
      <c r="H1942" s="360"/>
      <c r="I1942" s="361"/>
      <c r="J1942" s="307"/>
      <c r="L1942" s="362"/>
      <c r="M1942" s="362"/>
      <c r="N1942" s="362"/>
      <c r="O1942" s="362"/>
      <c r="P1942" s="362"/>
      <c r="Q1942" s="362"/>
      <c r="R1942" s="362"/>
      <c r="S1942" s="362"/>
      <c r="T1942" s="362"/>
      <c r="V1942" s="358"/>
      <c r="W1942" s="283"/>
      <c r="X1942" s="363"/>
      <c r="Y1942" s="364"/>
      <c r="Z1942" s="358"/>
      <c r="AA1942" s="358"/>
      <c r="AB1942" s="358"/>
      <c r="AC1942" s="358"/>
      <c r="AD1942" s="358"/>
      <c r="AE1942" s="358"/>
      <c r="AF1942" s="358"/>
      <c r="AG1942" s="358"/>
    </row>
    <row r="1943" spans="1:33" ht="69">
      <c r="A1943" s="356"/>
      <c r="B1943" s="357"/>
      <c r="C1943" s="358"/>
      <c r="D1943" s="358"/>
      <c r="E1943" s="358"/>
      <c r="F1943" s="358"/>
      <c r="G1943" s="359"/>
      <c r="H1943" s="360"/>
      <c r="I1943" s="361"/>
      <c r="J1943" s="307"/>
      <c r="L1943" s="362"/>
      <c r="M1943" s="362"/>
      <c r="N1943" s="362"/>
      <c r="O1943" s="362"/>
      <c r="P1943" s="362"/>
      <c r="Q1943" s="362"/>
      <c r="R1943" s="362"/>
      <c r="S1943" s="362"/>
      <c r="T1943" s="362"/>
      <c r="V1943" s="358"/>
      <c r="W1943" s="283"/>
      <c r="X1943" s="363"/>
      <c r="Y1943" s="364"/>
      <c r="Z1943" s="358"/>
      <c r="AA1943" s="358"/>
      <c r="AB1943" s="358"/>
      <c r="AC1943" s="358"/>
      <c r="AD1943" s="358"/>
      <c r="AE1943" s="358"/>
      <c r="AF1943" s="358"/>
      <c r="AG1943" s="358"/>
    </row>
    <row r="1944" spans="1:33" ht="69">
      <c r="A1944" s="356"/>
      <c r="B1944" s="357"/>
      <c r="C1944" s="358"/>
      <c r="D1944" s="358"/>
      <c r="E1944" s="358"/>
      <c r="F1944" s="358"/>
      <c r="G1944" s="359"/>
      <c r="H1944" s="360"/>
      <c r="I1944" s="361"/>
      <c r="J1944" s="307"/>
      <c r="L1944" s="362"/>
      <c r="M1944" s="362"/>
      <c r="N1944" s="362"/>
      <c r="O1944" s="362"/>
      <c r="P1944" s="362"/>
      <c r="Q1944" s="362"/>
      <c r="R1944" s="362"/>
      <c r="S1944" s="362"/>
      <c r="T1944" s="362"/>
      <c r="V1944" s="358"/>
      <c r="W1944" s="283"/>
      <c r="X1944" s="363"/>
      <c r="Y1944" s="364"/>
      <c r="Z1944" s="358"/>
      <c r="AA1944" s="358"/>
      <c r="AB1944" s="358"/>
      <c r="AC1944" s="358"/>
      <c r="AD1944" s="358"/>
      <c r="AE1944" s="358"/>
      <c r="AF1944" s="358"/>
      <c r="AG1944" s="358"/>
    </row>
    <row r="1945" spans="1:33" ht="69">
      <c r="A1945" s="356"/>
      <c r="B1945" s="357"/>
      <c r="C1945" s="358"/>
      <c r="D1945" s="358"/>
      <c r="E1945" s="358"/>
      <c r="F1945" s="358"/>
      <c r="G1945" s="359"/>
      <c r="H1945" s="360"/>
      <c r="I1945" s="361"/>
      <c r="J1945" s="307"/>
      <c r="L1945" s="362"/>
      <c r="M1945" s="362"/>
      <c r="N1945" s="362"/>
      <c r="O1945" s="362"/>
      <c r="P1945" s="362"/>
      <c r="Q1945" s="362"/>
      <c r="R1945" s="362"/>
      <c r="S1945" s="362"/>
      <c r="T1945" s="362"/>
      <c r="V1945" s="358"/>
      <c r="W1945" s="283"/>
      <c r="X1945" s="363"/>
      <c r="Y1945" s="364"/>
      <c r="Z1945" s="358"/>
      <c r="AA1945" s="358"/>
      <c r="AB1945" s="358"/>
      <c r="AC1945" s="358"/>
      <c r="AD1945" s="358"/>
      <c r="AE1945" s="358"/>
      <c r="AF1945" s="358"/>
      <c r="AG1945" s="358"/>
    </row>
    <row r="1946" spans="1:33" ht="69">
      <c r="A1946" s="356"/>
      <c r="B1946" s="357"/>
      <c r="C1946" s="358"/>
      <c r="D1946" s="358"/>
      <c r="E1946" s="358"/>
      <c r="F1946" s="358"/>
      <c r="G1946" s="359"/>
      <c r="H1946" s="360"/>
      <c r="I1946" s="361"/>
      <c r="J1946" s="307"/>
      <c r="L1946" s="362"/>
      <c r="M1946" s="362"/>
      <c r="N1946" s="362"/>
      <c r="O1946" s="362"/>
      <c r="P1946" s="362"/>
      <c r="Q1946" s="362"/>
      <c r="R1946" s="362"/>
      <c r="S1946" s="362"/>
      <c r="T1946" s="362"/>
      <c r="V1946" s="358"/>
      <c r="W1946" s="283"/>
      <c r="X1946" s="363"/>
      <c r="Y1946" s="364"/>
      <c r="Z1946" s="358"/>
      <c r="AA1946" s="358"/>
      <c r="AB1946" s="358"/>
      <c r="AC1946" s="358"/>
      <c r="AD1946" s="358"/>
      <c r="AE1946" s="358"/>
      <c r="AF1946" s="358"/>
      <c r="AG1946" s="358"/>
    </row>
    <row r="1947" spans="1:33" ht="69">
      <c r="A1947" s="356"/>
      <c r="B1947" s="357"/>
      <c r="C1947" s="358"/>
      <c r="D1947" s="358"/>
      <c r="E1947" s="358"/>
      <c r="F1947" s="358"/>
      <c r="G1947" s="359"/>
      <c r="H1947" s="360"/>
      <c r="I1947" s="361"/>
      <c r="J1947" s="307"/>
      <c r="L1947" s="362"/>
      <c r="M1947" s="362"/>
      <c r="N1947" s="362"/>
      <c r="O1947" s="362"/>
      <c r="P1947" s="362"/>
      <c r="Q1947" s="362"/>
      <c r="R1947" s="362"/>
      <c r="S1947" s="362"/>
      <c r="T1947" s="362"/>
      <c r="V1947" s="358"/>
      <c r="W1947" s="283"/>
      <c r="X1947" s="363"/>
      <c r="Y1947" s="364"/>
      <c r="Z1947" s="358"/>
      <c r="AA1947" s="358"/>
      <c r="AB1947" s="358"/>
      <c r="AC1947" s="358"/>
      <c r="AD1947" s="358"/>
      <c r="AE1947" s="358"/>
      <c r="AF1947" s="358"/>
      <c r="AG1947" s="358"/>
    </row>
    <row r="1948" spans="1:33" ht="69">
      <c r="A1948" s="356"/>
      <c r="B1948" s="357"/>
      <c r="C1948" s="358"/>
      <c r="D1948" s="358"/>
      <c r="E1948" s="358"/>
      <c r="F1948" s="358"/>
      <c r="G1948" s="359"/>
      <c r="H1948" s="360"/>
      <c r="I1948" s="361"/>
      <c r="J1948" s="307"/>
      <c r="L1948" s="362"/>
      <c r="M1948" s="362"/>
      <c r="N1948" s="362"/>
      <c r="O1948" s="362"/>
      <c r="P1948" s="362"/>
      <c r="Q1948" s="362"/>
      <c r="R1948" s="362"/>
      <c r="S1948" s="362"/>
      <c r="T1948" s="362"/>
      <c r="V1948" s="358"/>
      <c r="W1948" s="283"/>
      <c r="X1948" s="363"/>
      <c r="Y1948" s="364"/>
      <c r="Z1948" s="358"/>
      <c r="AA1948" s="358"/>
      <c r="AB1948" s="358"/>
      <c r="AC1948" s="358"/>
      <c r="AD1948" s="358"/>
      <c r="AE1948" s="358"/>
      <c r="AF1948" s="358"/>
      <c r="AG1948" s="358"/>
    </row>
    <row r="1949" spans="1:33" ht="69">
      <c r="A1949" s="356"/>
      <c r="B1949" s="357"/>
      <c r="C1949" s="358"/>
      <c r="D1949" s="358"/>
      <c r="E1949" s="358"/>
      <c r="F1949" s="358"/>
      <c r="G1949" s="359"/>
      <c r="H1949" s="360"/>
      <c r="I1949" s="361"/>
      <c r="J1949" s="307"/>
      <c r="L1949" s="362"/>
      <c r="M1949" s="362"/>
      <c r="N1949" s="362"/>
      <c r="O1949" s="362"/>
      <c r="P1949" s="362"/>
      <c r="Q1949" s="362"/>
      <c r="R1949" s="362"/>
      <c r="S1949" s="362"/>
      <c r="T1949" s="362"/>
      <c r="V1949" s="358"/>
      <c r="W1949" s="283"/>
      <c r="X1949" s="363"/>
      <c r="Y1949" s="364"/>
      <c r="Z1949" s="358"/>
      <c r="AA1949" s="358"/>
      <c r="AB1949" s="358"/>
      <c r="AC1949" s="358"/>
      <c r="AD1949" s="358"/>
      <c r="AE1949" s="358"/>
      <c r="AF1949" s="358"/>
      <c r="AG1949" s="358"/>
    </row>
    <row r="1950" spans="1:33" ht="69">
      <c r="A1950" s="356"/>
      <c r="B1950" s="357"/>
      <c r="C1950" s="358"/>
      <c r="D1950" s="358"/>
      <c r="E1950" s="358"/>
      <c r="F1950" s="358"/>
      <c r="G1950" s="359"/>
      <c r="H1950" s="360"/>
      <c r="I1950" s="361"/>
      <c r="J1950" s="307"/>
      <c r="L1950" s="362"/>
      <c r="M1950" s="362"/>
      <c r="N1950" s="362"/>
      <c r="O1950" s="362"/>
      <c r="P1950" s="362"/>
      <c r="Q1950" s="362"/>
      <c r="R1950" s="362"/>
      <c r="S1950" s="362"/>
      <c r="T1950" s="362"/>
      <c r="V1950" s="358"/>
      <c r="W1950" s="283"/>
      <c r="X1950" s="363"/>
      <c r="Y1950" s="364"/>
      <c r="Z1950" s="358"/>
      <c r="AA1950" s="358"/>
      <c r="AB1950" s="358"/>
      <c r="AC1950" s="358"/>
      <c r="AD1950" s="358"/>
      <c r="AE1950" s="358"/>
      <c r="AF1950" s="358"/>
      <c r="AG1950" s="358"/>
    </row>
    <row r="1951" spans="1:33" ht="69">
      <c r="A1951" s="356"/>
      <c r="B1951" s="357"/>
      <c r="C1951" s="358"/>
      <c r="D1951" s="358"/>
      <c r="E1951" s="358"/>
      <c r="F1951" s="358"/>
      <c r="G1951" s="359"/>
      <c r="H1951" s="360"/>
      <c r="I1951" s="361"/>
      <c r="J1951" s="307"/>
      <c r="L1951" s="362"/>
      <c r="M1951" s="362"/>
      <c r="N1951" s="362"/>
      <c r="O1951" s="362"/>
      <c r="P1951" s="362"/>
      <c r="Q1951" s="362"/>
      <c r="R1951" s="362"/>
      <c r="S1951" s="362"/>
      <c r="T1951" s="362"/>
      <c r="V1951" s="358"/>
      <c r="W1951" s="283"/>
      <c r="X1951" s="363"/>
      <c r="Y1951" s="364"/>
      <c r="Z1951" s="358"/>
      <c r="AA1951" s="358"/>
      <c r="AB1951" s="358"/>
      <c r="AC1951" s="358"/>
      <c r="AD1951" s="358"/>
      <c r="AE1951" s="358"/>
      <c r="AF1951" s="358"/>
      <c r="AG1951" s="358"/>
    </row>
    <row r="1952" spans="1:33" ht="69">
      <c r="A1952" s="356"/>
      <c r="B1952" s="357"/>
      <c r="C1952" s="358"/>
      <c r="D1952" s="358"/>
      <c r="E1952" s="358"/>
      <c r="F1952" s="358"/>
      <c r="G1952" s="359"/>
      <c r="H1952" s="360"/>
      <c r="I1952" s="361"/>
      <c r="J1952" s="307"/>
      <c r="L1952" s="362"/>
      <c r="M1952" s="362"/>
      <c r="N1952" s="362"/>
      <c r="O1952" s="362"/>
      <c r="P1952" s="362"/>
      <c r="Q1952" s="362"/>
      <c r="R1952" s="362"/>
      <c r="S1952" s="362"/>
      <c r="T1952" s="362"/>
      <c r="V1952" s="358"/>
      <c r="W1952" s="283"/>
      <c r="X1952" s="363"/>
      <c r="Y1952" s="364"/>
      <c r="Z1952" s="358"/>
      <c r="AA1952" s="358"/>
      <c r="AB1952" s="358"/>
      <c r="AC1952" s="358"/>
      <c r="AD1952" s="358"/>
      <c r="AE1952" s="358"/>
      <c r="AF1952" s="358"/>
      <c r="AG1952" s="358"/>
    </row>
    <row r="1953" spans="1:33" ht="69">
      <c r="A1953" s="356"/>
      <c r="B1953" s="357"/>
      <c r="C1953" s="358"/>
      <c r="D1953" s="358"/>
      <c r="E1953" s="358"/>
      <c r="F1953" s="358"/>
      <c r="G1953" s="359"/>
      <c r="H1953" s="360"/>
      <c r="I1953" s="361"/>
      <c r="J1953" s="307"/>
      <c r="L1953" s="362"/>
      <c r="M1953" s="362"/>
      <c r="N1953" s="362"/>
      <c r="O1953" s="362"/>
      <c r="P1953" s="362"/>
      <c r="Q1953" s="362"/>
      <c r="R1953" s="362"/>
      <c r="S1953" s="362"/>
      <c r="T1953" s="362"/>
      <c r="V1953" s="358"/>
      <c r="W1953" s="283"/>
      <c r="X1953" s="363"/>
      <c r="Y1953" s="364"/>
      <c r="Z1953" s="358"/>
      <c r="AA1953" s="358"/>
      <c r="AB1953" s="358"/>
      <c r="AC1953" s="358"/>
      <c r="AD1953" s="358"/>
      <c r="AE1953" s="358"/>
      <c r="AF1953" s="358"/>
      <c r="AG1953" s="358"/>
    </row>
    <row r="1954" spans="1:33" ht="69">
      <c r="A1954" s="356"/>
      <c r="B1954" s="357"/>
      <c r="C1954" s="358"/>
      <c r="D1954" s="358"/>
      <c r="E1954" s="358"/>
      <c r="F1954" s="358"/>
      <c r="G1954" s="359"/>
      <c r="H1954" s="360"/>
      <c r="I1954" s="361"/>
      <c r="J1954" s="307"/>
      <c r="L1954" s="362"/>
      <c r="M1954" s="362"/>
      <c r="N1954" s="362"/>
      <c r="O1954" s="362"/>
      <c r="P1954" s="362"/>
      <c r="Q1954" s="362"/>
      <c r="R1954" s="362"/>
      <c r="S1954" s="362"/>
      <c r="T1954" s="362"/>
      <c r="V1954" s="358"/>
      <c r="W1954" s="283"/>
      <c r="X1954" s="363"/>
      <c r="Y1954" s="364"/>
      <c r="Z1954" s="358"/>
      <c r="AA1954" s="358"/>
      <c r="AB1954" s="358"/>
      <c r="AC1954" s="358"/>
      <c r="AD1954" s="358"/>
      <c r="AE1954" s="358"/>
      <c r="AF1954" s="358"/>
      <c r="AG1954" s="358"/>
    </row>
    <row r="1955" spans="1:33" ht="69">
      <c r="A1955" s="356"/>
      <c r="B1955" s="357"/>
      <c r="C1955" s="358"/>
      <c r="D1955" s="358"/>
      <c r="E1955" s="358"/>
      <c r="F1955" s="358"/>
      <c r="G1955" s="359"/>
      <c r="H1955" s="360"/>
      <c r="I1955" s="361"/>
      <c r="J1955" s="307"/>
      <c r="L1955" s="362"/>
      <c r="M1955" s="362"/>
      <c r="N1955" s="362"/>
      <c r="O1955" s="362"/>
      <c r="P1955" s="362"/>
      <c r="Q1955" s="362"/>
      <c r="R1955" s="362"/>
      <c r="S1955" s="362"/>
      <c r="T1955" s="362"/>
      <c r="V1955" s="358"/>
      <c r="W1955" s="283"/>
      <c r="X1955" s="363"/>
      <c r="Y1955" s="364"/>
      <c r="Z1955" s="358"/>
      <c r="AA1955" s="358"/>
      <c r="AB1955" s="358"/>
      <c r="AC1955" s="358"/>
      <c r="AD1955" s="358"/>
      <c r="AE1955" s="358"/>
      <c r="AF1955" s="358"/>
      <c r="AG1955" s="358"/>
    </row>
    <row r="1956" spans="1:33" ht="69">
      <c r="A1956" s="356"/>
      <c r="B1956" s="357"/>
      <c r="C1956" s="358"/>
      <c r="D1956" s="358"/>
      <c r="E1956" s="358"/>
      <c r="F1956" s="358"/>
      <c r="G1956" s="359"/>
      <c r="H1956" s="360"/>
      <c r="I1956" s="361"/>
      <c r="J1956" s="307"/>
      <c r="L1956" s="362"/>
      <c r="M1956" s="362"/>
      <c r="N1956" s="362"/>
      <c r="O1956" s="362"/>
      <c r="P1956" s="362"/>
      <c r="Q1956" s="362"/>
      <c r="R1956" s="362"/>
      <c r="S1956" s="362"/>
      <c r="T1956" s="362"/>
      <c r="V1956" s="358"/>
      <c r="W1956" s="283"/>
      <c r="X1956" s="363"/>
      <c r="Y1956" s="364"/>
      <c r="Z1956" s="358"/>
      <c r="AA1956" s="358"/>
      <c r="AB1956" s="358"/>
      <c r="AC1956" s="358"/>
      <c r="AD1956" s="358"/>
      <c r="AE1956" s="358"/>
      <c r="AF1956" s="358"/>
      <c r="AG1956" s="358"/>
    </row>
    <row r="1957" spans="1:33" ht="69">
      <c r="A1957" s="356"/>
      <c r="B1957" s="357"/>
      <c r="C1957" s="358"/>
      <c r="D1957" s="358"/>
      <c r="E1957" s="358"/>
      <c r="F1957" s="358"/>
      <c r="G1957" s="359"/>
      <c r="H1957" s="360"/>
      <c r="I1957" s="361"/>
      <c r="J1957" s="307"/>
      <c r="L1957" s="362"/>
      <c r="M1957" s="362"/>
      <c r="N1957" s="362"/>
      <c r="O1957" s="362"/>
      <c r="P1957" s="362"/>
      <c r="Q1957" s="362"/>
      <c r="R1957" s="362"/>
      <c r="S1957" s="362"/>
      <c r="T1957" s="362"/>
      <c r="V1957" s="358"/>
      <c r="W1957" s="283"/>
      <c r="X1957" s="363"/>
      <c r="Y1957" s="364"/>
      <c r="Z1957" s="358"/>
      <c r="AA1957" s="358"/>
      <c r="AB1957" s="358"/>
      <c r="AC1957" s="358"/>
      <c r="AD1957" s="358"/>
      <c r="AE1957" s="358"/>
      <c r="AF1957" s="358"/>
      <c r="AG1957" s="358"/>
    </row>
    <row r="1958" spans="1:33" ht="69">
      <c r="A1958" s="356"/>
      <c r="B1958" s="357"/>
      <c r="C1958" s="358"/>
      <c r="D1958" s="358"/>
      <c r="E1958" s="358"/>
      <c r="F1958" s="358"/>
      <c r="G1958" s="359"/>
      <c r="H1958" s="360"/>
      <c r="I1958" s="361"/>
      <c r="J1958" s="307"/>
      <c r="L1958" s="362"/>
      <c r="M1958" s="362"/>
      <c r="N1958" s="362"/>
      <c r="O1958" s="362"/>
      <c r="P1958" s="362"/>
      <c r="Q1958" s="362"/>
      <c r="R1958" s="362"/>
      <c r="S1958" s="362"/>
      <c r="T1958" s="362"/>
      <c r="V1958" s="358"/>
      <c r="W1958" s="283"/>
      <c r="X1958" s="363"/>
      <c r="Y1958" s="364"/>
      <c r="Z1958" s="358"/>
      <c r="AA1958" s="358"/>
      <c r="AB1958" s="358"/>
      <c r="AC1958" s="358"/>
      <c r="AD1958" s="358"/>
      <c r="AE1958" s="358"/>
      <c r="AF1958" s="358"/>
      <c r="AG1958" s="358"/>
    </row>
    <row r="1959" spans="1:33" ht="69">
      <c r="A1959" s="356"/>
      <c r="B1959" s="357"/>
      <c r="C1959" s="358"/>
      <c r="D1959" s="358"/>
      <c r="E1959" s="358"/>
      <c r="F1959" s="358"/>
      <c r="G1959" s="359"/>
      <c r="H1959" s="360"/>
      <c r="I1959" s="361"/>
      <c r="J1959" s="307"/>
      <c r="L1959" s="362"/>
      <c r="M1959" s="362"/>
      <c r="N1959" s="362"/>
      <c r="O1959" s="362"/>
      <c r="P1959" s="362"/>
      <c r="Q1959" s="362"/>
      <c r="R1959" s="362"/>
      <c r="S1959" s="362"/>
      <c r="T1959" s="362"/>
      <c r="V1959" s="358"/>
      <c r="W1959" s="283"/>
      <c r="X1959" s="363"/>
      <c r="Y1959" s="364"/>
      <c r="Z1959" s="358"/>
      <c r="AA1959" s="358"/>
      <c r="AB1959" s="358"/>
      <c r="AC1959" s="358"/>
      <c r="AD1959" s="358"/>
      <c r="AE1959" s="358"/>
      <c r="AF1959" s="358"/>
      <c r="AG1959" s="358"/>
    </row>
    <row r="1960" spans="1:33" ht="69">
      <c r="A1960" s="356"/>
      <c r="B1960" s="357"/>
      <c r="C1960" s="358"/>
      <c r="D1960" s="358"/>
      <c r="E1960" s="358"/>
      <c r="F1960" s="358"/>
      <c r="G1960" s="359"/>
      <c r="H1960" s="360"/>
      <c r="I1960" s="361"/>
      <c r="J1960" s="307"/>
      <c r="L1960" s="362"/>
      <c r="M1960" s="362"/>
      <c r="N1960" s="362"/>
      <c r="O1960" s="362"/>
      <c r="P1960" s="362"/>
      <c r="Q1960" s="362"/>
      <c r="R1960" s="362"/>
      <c r="S1960" s="362"/>
      <c r="T1960" s="362"/>
      <c r="V1960" s="358"/>
      <c r="W1960" s="283"/>
      <c r="X1960" s="363"/>
      <c r="Y1960" s="364"/>
      <c r="Z1960" s="358"/>
      <c r="AA1960" s="358"/>
      <c r="AB1960" s="358"/>
      <c r="AC1960" s="358"/>
      <c r="AD1960" s="358"/>
      <c r="AE1960" s="358"/>
      <c r="AF1960" s="358"/>
      <c r="AG1960" s="358"/>
    </row>
    <row r="1961" spans="1:33" ht="69">
      <c r="A1961" s="356"/>
      <c r="B1961" s="357"/>
      <c r="C1961" s="358"/>
      <c r="D1961" s="358"/>
      <c r="E1961" s="358"/>
      <c r="F1961" s="358"/>
      <c r="G1961" s="359"/>
      <c r="H1961" s="360"/>
      <c r="I1961" s="361"/>
      <c r="J1961" s="307"/>
      <c r="L1961" s="362"/>
      <c r="M1961" s="362"/>
      <c r="N1961" s="362"/>
      <c r="O1961" s="362"/>
      <c r="P1961" s="362"/>
      <c r="Q1961" s="362"/>
      <c r="R1961" s="362"/>
      <c r="S1961" s="362"/>
      <c r="T1961" s="362"/>
      <c r="V1961" s="358"/>
      <c r="W1961" s="283"/>
      <c r="X1961" s="363"/>
      <c r="Y1961" s="364"/>
      <c r="Z1961" s="358"/>
      <c r="AA1961" s="358"/>
      <c r="AB1961" s="358"/>
      <c r="AC1961" s="358"/>
      <c r="AD1961" s="358"/>
      <c r="AE1961" s="358"/>
      <c r="AF1961" s="358"/>
      <c r="AG1961" s="358"/>
    </row>
    <row r="1962" spans="1:33" ht="69">
      <c r="A1962" s="356"/>
      <c r="B1962" s="357"/>
      <c r="C1962" s="358"/>
      <c r="D1962" s="358"/>
      <c r="E1962" s="358"/>
      <c r="F1962" s="358"/>
      <c r="G1962" s="359"/>
      <c r="H1962" s="360"/>
      <c r="I1962" s="361"/>
      <c r="J1962" s="307"/>
      <c r="L1962" s="362"/>
      <c r="M1962" s="362"/>
      <c r="N1962" s="362"/>
      <c r="O1962" s="362"/>
      <c r="P1962" s="362"/>
      <c r="Q1962" s="362"/>
      <c r="R1962" s="362"/>
      <c r="S1962" s="362"/>
      <c r="T1962" s="362"/>
      <c r="V1962" s="358"/>
      <c r="W1962" s="283"/>
      <c r="X1962" s="363"/>
      <c r="Y1962" s="364"/>
      <c r="Z1962" s="358"/>
      <c r="AA1962" s="358"/>
      <c r="AB1962" s="358"/>
      <c r="AC1962" s="358"/>
      <c r="AD1962" s="358"/>
      <c r="AE1962" s="358"/>
      <c r="AF1962" s="358"/>
      <c r="AG1962" s="358"/>
    </row>
    <row r="1963" spans="1:33" ht="69">
      <c r="A1963" s="356"/>
      <c r="B1963" s="357"/>
      <c r="C1963" s="358"/>
      <c r="D1963" s="358"/>
      <c r="E1963" s="358"/>
      <c r="F1963" s="358"/>
      <c r="G1963" s="359"/>
      <c r="H1963" s="360"/>
      <c r="I1963" s="361"/>
      <c r="J1963" s="307"/>
      <c r="L1963" s="362"/>
      <c r="M1963" s="362"/>
      <c r="N1963" s="362"/>
      <c r="O1963" s="362"/>
      <c r="P1963" s="362"/>
      <c r="Q1963" s="362"/>
      <c r="R1963" s="362"/>
      <c r="S1963" s="362"/>
      <c r="T1963" s="362"/>
      <c r="V1963" s="358"/>
      <c r="W1963" s="283"/>
      <c r="X1963" s="363"/>
      <c r="Y1963" s="364"/>
      <c r="Z1963" s="358"/>
      <c r="AA1963" s="358"/>
      <c r="AB1963" s="358"/>
      <c r="AC1963" s="358"/>
      <c r="AD1963" s="358"/>
      <c r="AE1963" s="358"/>
      <c r="AF1963" s="358"/>
      <c r="AG1963" s="358"/>
    </row>
    <row r="1964" spans="1:33" ht="69">
      <c r="A1964" s="356"/>
      <c r="B1964" s="357"/>
      <c r="C1964" s="358"/>
      <c r="D1964" s="358"/>
      <c r="E1964" s="358"/>
      <c r="F1964" s="358"/>
      <c r="G1964" s="359"/>
      <c r="H1964" s="360"/>
      <c r="I1964" s="361"/>
      <c r="J1964" s="307"/>
      <c r="L1964" s="362"/>
      <c r="M1964" s="362"/>
      <c r="N1964" s="362"/>
      <c r="O1964" s="362"/>
      <c r="P1964" s="362"/>
      <c r="Q1964" s="362"/>
      <c r="R1964" s="362"/>
      <c r="S1964" s="362"/>
      <c r="T1964" s="362"/>
      <c r="V1964" s="358"/>
      <c r="W1964" s="283"/>
      <c r="X1964" s="363"/>
      <c r="Y1964" s="364"/>
      <c r="Z1964" s="358"/>
      <c r="AA1964" s="358"/>
      <c r="AB1964" s="358"/>
      <c r="AC1964" s="358"/>
      <c r="AD1964" s="358"/>
      <c r="AE1964" s="358"/>
      <c r="AF1964" s="358"/>
      <c r="AG1964" s="358"/>
    </row>
    <row r="1965" spans="1:33" ht="69">
      <c r="A1965" s="356"/>
      <c r="B1965" s="357"/>
      <c r="C1965" s="358"/>
      <c r="D1965" s="358"/>
      <c r="E1965" s="358"/>
      <c r="F1965" s="358"/>
      <c r="G1965" s="359"/>
      <c r="H1965" s="360"/>
      <c r="I1965" s="361"/>
      <c r="J1965" s="307"/>
      <c r="L1965" s="362"/>
      <c r="M1965" s="362"/>
      <c r="N1965" s="362"/>
      <c r="O1965" s="362"/>
      <c r="P1965" s="362"/>
      <c r="Q1965" s="362"/>
      <c r="R1965" s="362"/>
      <c r="S1965" s="362"/>
      <c r="T1965" s="362"/>
      <c r="V1965" s="358"/>
      <c r="W1965" s="283"/>
      <c r="X1965" s="363"/>
      <c r="Y1965" s="364"/>
      <c r="Z1965" s="358"/>
      <c r="AA1965" s="358"/>
      <c r="AB1965" s="358"/>
      <c r="AC1965" s="358"/>
      <c r="AD1965" s="358"/>
      <c r="AE1965" s="358"/>
      <c r="AF1965" s="358"/>
      <c r="AG1965" s="358"/>
    </row>
    <row r="1966" spans="1:33" ht="69">
      <c r="A1966" s="356"/>
      <c r="B1966" s="357"/>
      <c r="C1966" s="358"/>
      <c r="D1966" s="358"/>
      <c r="E1966" s="358"/>
      <c r="F1966" s="358"/>
      <c r="G1966" s="359"/>
      <c r="H1966" s="360"/>
      <c r="I1966" s="361"/>
      <c r="J1966" s="307"/>
      <c r="L1966" s="362"/>
      <c r="M1966" s="362"/>
      <c r="N1966" s="362"/>
      <c r="O1966" s="362"/>
      <c r="P1966" s="362"/>
      <c r="Q1966" s="362"/>
      <c r="R1966" s="362"/>
      <c r="S1966" s="362"/>
      <c r="T1966" s="362"/>
      <c r="V1966" s="358"/>
      <c r="W1966" s="283"/>
      <c r="X1966" s="363"/>
      <c r="Y1966" s="364"/>
      <c r="Z1966" s="358"/>
      <c r="AA1966" s="358"/>
      <c r="AB1966" s="358"/>
      <c r="AC1966" s="358"/>
      <c r="AD1966" s="358"/>
      <c r="AE1966" s="358"/>
      <c r="AF1966" s="358"/>
      <c r="AG1966" s="358"/>
    </row>
    <row r="1967" spans="1:33" ht="69">
      <c r="A1967" s="356"/>
      <c r="B1967" s="357"/>
      <c r="C1967" s="358"/>
      <c r="D1967" s="358"/>
      <c r="E1967" s="358"/>
      <c r="F1967" s="358"/>
      <c r="G1967" s="359"/>
      <c r="H1967" s="360"/>
      <c r="I1967" s="361"/>
      <c r="J1967" s="307"/>
      <c r="L1967" s="362"/>
      <c r="M1967" s="362"/>
      <c r="N1967" s="362"/>
      <c r="O1967" s="362"/>
      <c r="P1967" s="362"/>
      <c r="Q1967" s="362"/>
      <c r="R1967" s="362"/>
      <c r="S1967" s="362"/>
      <c r="T1967" s="362"/>
      <c r="V1967" s="358"/>
      <c r="W1967" s="283"/>
      <c r="X1967" s="363"/>
      <c r="Y1967" s="364"/>
      <c r="Z1967" s="358"/>
      <c r="AA1967" s="358"/>
      <c r="AB1967" s="358"/>
      <c r="AC1967" s="358"/>
      <c r="AD1967" s="358"/>
      <c r="AE1967" s="358"/>
      <c r="AF1967" s="358"/>
      <c r="AG1967" s="358"/>
    </row>
    <row r="1968" spans="1:33" ht="69">
      <c r="A1968" s="356"/>
      <c r="B1968" s="357"/>
      <c r="C1968" s="358"/>
      <c r="D1968" s="358"/>
      <c r="E1968" s="358"/>
      <c r="F1968" s="358"/>
      <c r="G1968" s="359"/>
      <c r="H1968" s="360"/>
      <c r="I1968" s="361"/>
      <c r="J1968" s="307"/>
      <c r="L1968" s="362"/>
      <c r="M1968" s="362"/>
      <c r="N1968" s="362"/>
      <c r="O1968" s="362"/>
      <c r="P1968" s="362"/>
      <c r="Q1968" s="362"/>
      <c r="R1968" s="362"/>
      <c r="S1968" s="362"/>
      <c r="T1968" s="362"/>
      <c r="V1968" s="358"/>
      <c r="W1968" s="283"/>
      <c r="X1968" s="363"/>
      <c r="Y1968" s="364"/>
      <c r="Z1968" s="358"/>
      <c r="AA1968" s="358"/>
      <c r="AB1968" s="358"/>
      <c r="AC1968" s="358"/>
      <c r="AD1968" s="358"/>
      <c r="AE1968" s="358"/>
      <c r="AF1968" s="358"/>
      <c r="AG1968" s="358"/>
    </row>
    <row r="1969" spans="1:33" ht="69">
      <c r="A1969" s="356"/>
      <c r="B1969" s="357"/>
      <c r="C1969" s="358"/>
      <c r="D1969" s="358"/>
      <c r="E1969" s="358"/>
      <c r="F1969" s="358"/>
      <c r="G1969" s="359"/>
      <c r="H1969" s="360"/>
      <c r="I1969" s="361"/>
      <c r="J1969" s="307"/>
      <c r="L1969" s="362"/>
      <c r="M1969" s="362"/>
      <c r="N1969" s="362"/>
      <c r="O1969" s="362"/>
      <c r="P1969" s="362"/>
      <c r="Q1969" s="362"/>
      <c r="R1969" s="362"/>
      <c r="S1969" s="362"/>
      <c r="T1969" s="362"/>
      <c r="V1969" s="358"/>
      <c r="W1969" s="283"/>
      <c r="X1969" s="363"/>
      <c r="Y1969" s="364"/>
      <c r="Z1969" s="358"/>
      <c r="AA1969" s="358"/>
      <c r="AB1969" s="358"/>
      <c r="AC1969" s="358"/>
      <c r="AD1969" s="358"/>
      <c r="AE1969" s="358"/>
      <c r="AF1969" s="358"/>
      <c r="AG1969" s="358"/>
    </row>
    <row r="1970" spans="1:33" ht="69">
      <c r="A1970" s="356"/>
      <c r="B1970" s="357"/>
      <c r="C1970" s="358"/>
      <c r="D1970" s="358"/>
      <c r="E1970" s="358"/>
      <c r="F1970" s="358"/>
      <c r="G1970" s="359"/>
      <c r="H1970" s="360"/>
      <c r="I1970" s="361"/>
      <c r="J1970" s="307"/>
      <c r="L1970" s="362"/>
      <c r="M1970" s="362"/>
      <c r="N1970" s="362"/>
      <c r="O1970" s="362"/>
      <c r="P1970" s="362"/>
      <c r="Q1970" s="362"/>
      <c r="R1970" s="362"/>
      <c r="S1970" s="362"/>
      <c r="T1970" s="362"/>
      <c r="V1970" s="358"/>
      <c r="W1970" s="283"/>
      <c r="X1970" s="363"/>
      <c r="Y1970" s="364"/>
      <c r="Z1970" s="358"/>
      <c r="AA1970" s="358"/>
      <c r="AB1970" s="358"/>
      <c r="AC1970" s="358"/>
      <c r="AD1970" s="358"/>
      <c r="AE1970" s="358"/>
      <c r="AF1970" s="358"/>
      <c r="AG1970" s="358"/>
    </row>
    <row r="1971" spans="1:33" ht="69">
      <c r="A1971" s="356"/>
      <c r="B1971" s="357"/>
      <c r="C1971" s="358"/>
      <c r="D1971" s="358"/>
      <c r="E1971" s="358"/>
      <c r="F1971" s="358"/>
      <c r="G1971" s="359"/>
      <c r="H1971" s="360"/>
      <c r="I1971" s="361"/>
      <c r="J1971" s="307"/>
      <c r="L1971" s="362"/>
      <c r="M1971" s="362"/>
      <c r="N1971" s="362"/>
      <c r="O1971" s="362"/>
      <c r="P1971" s="362"/>
      <c r="Q1971" s="362"/>
      <c r="R1971" s="362"/>
      <c r="S1971" s="362"/>
      <c r="T1971" s="362"/>
      <c r="V1971" s="358"/>
      <c r="W1971" s="283"/>
      <c r="X1971" s="363"/>
      <c r="Y1971" s="364"/>
      <c r="Z1971" s="358"/>
      <c r="AA1971" s="358"/>
      <c r="AB1971" s="358"/>
      <c r="AC1971" s="358"/>
      <c r="AD1971" s="358"/>
      <c r="AE1971" s="358"/>
      <c r="AF1971" s="358"/>
      <c r="AG1971" s="358"/>
    </row>
    <row r="1972" spans="1:33" ht="69">
      <c r="A1972" s="356"/>
      <c r="B1972" s="357"/>
      <c r="C1972" s="358"/>
      <c r="D1972" s="358"/>
      <c r="E1972" s="358"/>
      <c r="F1972" s="358"/>
      <c r="G1972" s="359"/>
      <c r="H1972" s="360"/>
      <c r="I1972" s="361"/>
      <c r="J1972" s="307"/>
      <c r="L1972" s="362"/>
      <c r="M1972" s="362"/>
      <c r="N1972" s="362"/>
      <c r="O1972" s="362"/>
      <c r="P1972" s="362"/>
      <c r="Q1972" s="362"/>
      <c r="R1972" s="362"/>
      <c r="S1972" s="362"/>
      <c r="T1972" s="362"/>
      <c r="V1972" s="358"/>
      <c r="W1972" s="283"/>
      <c r="X1972" s="363"/>
      <c r="Y1972" s="364"/>
      <c r="Z1972" s="358"/>
      <c r="AA1972" s="358"/>
      <c r="AB1972" s="358"/>
      <c r="AC1972" s="358"/>
      <c r="AD1972" s="358"/>
      <c r="AE1972" s="358"/>
      <c r="AF1972" s="358"/>
      <c r="AG1972" s="358"/>
    </row>
    <row r="1973" spans="1:33" ht="69">
      <c r="A1973" s="356"/>
      <c r="B1973" s="357"/>
      <c r="C1973" s="358"/>
      <c r="D1973" s="358"/>
      <c r="E1973" s="358"/>
      <c r="F1973" s="358"/>
      <c r="G1973" s="359"/>
      <c r="H1973" s="360"/>
      <c r="I1973" s="361"/>
      <c r="J1973" s="307"/>
      <c r="L1973" s="362"/>
      <c r="M1973" s="362"/>
      <c r="N1973" s="362"/>
      <c r="O1973" s="362"/>
      <c r="P1973" s="362"/>
      <c r="Q1973" s="362"/>
      <c r="R1973" s="362"/>
      <c r="S1973" s="362"/>
      <c r="T1973" s="362"/>
      <c r="V1973" s="358"/>
      <c r="W1973" s="283"/>
      <c r="X1973" s="363"/>
      <c r="Y1973" s="364"/>
      <c r="Z1973" s="358"/>
      <c r="AA1973" s="358"/>
      <c r="AB1973" s="358"/>
      <c r="AC1973" s="358"/>
      <c r="AD1973" s="358"/>
      <c r="AE1973" s="358"/>
      <c r="AF1973" s="358"/>
      <c r="AG1973" s="358"/>
    </row>
    <row r="1974" spans="1:33" ht="69">
      <c r="A1974" s="356"/>
      <c r="B1974" s="357"/>
      <c r="C1974" s="358"/>
      <c r="D1974" s="358"/>
      <c r="E1974" s="358"/>
      <c r="F1974" s="358"/>
      <c r="G1974" s="359"/>
      <c r="H1974" s="360"/>
      <c r="I1974" s="361"/>
      <c r="J1974" s="307"/>
      <c r="L1974" s="362"/>
      <c r="M1974" s="362"/>
      <c r="N1974" s="362"/>
      <c r="O1974" s="362"/>
      <c r="P1974" s="362"/>
      <c r="Q1974" s="362"/>
      <c r="R1974" s="362"/>
      <c r="S1974" s="362"/>
      <c r="T1974" s="362"/>
      <c r="V1974" s="358"/>
      <c r="W1974" s="283"/>
      <c r="X1974" s="363"/>
      <c r="Y1974" s="364"/>
      <c r="Z1974" s="358"/>
      <c r="AA1974" s="358"/>
      <c r="AB1974" s="358"/>
      <c r="AC1974" s="358"/>
      <c r="AD1974" s="358"/>
      <c r="AE1974" s="358"/>
      <c r="AF1974" s="358"/>
      <c r="AG1974" s="358"/>
    </row>
    <row r="1975" spans="1:33" ht="69">
      <c r="A1975" s="356"/>
      <c r="B1975" s="357"/>
      <c r="C1975" s="358"/>
      <c r="D1975" s="358"/>
      <c r="E1975" s="358"/>
      <c r="F1975" s="358"/>
      <c r="G1975" s="359"/>
      <c r="H1975" s="360"/>
      <c r="I1975" s="361"/>
      <c r="J1975" s="307"/>
      <c r="L1975" s="362"/>
      <c r="M1975" s="362"/>
      <c r="N1975" s="362"/>
      <c r="O1975" s="362"/>
      <c r="P1975" s="362"/>
      <c r="Q1975" s="362"/>
      <c r="R1975" s="362"/>
      <c r="S1975" s="362"/>
      <c r="T1975" s="362"/>
      <c r="V1975" s="358"/>
      <c r="W1975" s="283"/>
      <c r="X1975" s="363"/>
      <c r="Y1975" s="364"/>
      <c r="Z1975" s="358"/>
      <c r="AA1975" s="358"/>
      <c r="AB1975" s="358"/>
      <c r="AC1975" s="358"/>
      <c r="AD1975" s="358"/>
      <c r="AE1975" s="358"/>
      <c r="AF1975" s="358"/>
      <c r="AG1975" s="358"/>
    </row>
    <row r="1976" spans="1:33" ht="69">
      <c r="A1976" s="356"/>
      <c r="B1976" s="357"/>
      <c r="C1976" s="358"/>
      <c r="D1976" s="358"/>
      <c r="E1976" s="358"/>
      <c r="F1976" s="358"/>
      <c r="G1976" s="359"/>
      <c r="H1976" s="360"/>
      <c r="I1976" s="361"/>
      <c r="J1976" s="307"/>
      <c r="L1976" s="362"/>
      <c r="M1976" s="362"/>
      <c r="N1976" s="362"/>
      <c r="O1976" s="362"/>
      <c r="P1976" s="362"/>
      <c r="Q1976" s="362"/>
      <c r="R1976" s="362"/>
      <c r="S1976" s="362"/>
      <c r="T1976" s="362"/>
      <c r="V1976" s="358"/>
      <c r="W1976" s="283"/>
      <c r="X1976" s="363"/>
      <c r="Y1976" s="364"/>
      <c r="Z1976" s="358"/>
      <c r="AA1976" s="358"/>
      <c r="AB1976" s="358"/>
      <c r="AC1976" s="358"/>
      <c r="AD1976" s="358"/>
      <c r="AE1976" s="358"/>
      <c r="AF1976" s="358"/>
      <c r="AG1976" s="358"/>
    </row>
    <row r="1977" spans="1:33" ht="69">
      <c r="A1977" s="356"/>
      <c r="B1977" s="357"/>
      <c r="C1977" s="358"/>
      <c r="D1977" s="358"/>
      <c r="E1977" s="358"/>
      <c r="F1977" s="358"/>
      <c r="G1977" s="359"/>
      <c r="H1977" s="360"/>
      <c r="I1977" s="361"/>
      <c r="J1977" s="307"/>
      <c r="L1977" s="362"/>
      <c r="M1977" s="362"/>
      <c r="N1977" s="362"/>
      <c r="O1977" s="362"/>
      <c r="P1977" s="362"/>
      <c r="Q1977" s="362"/>
      <c r="R1977" s="362"/>
      <c r="S1977" s="362"/>
      <c r="T1977" s="362"/>
      <c r="V1977" s="358"/>
      <c r="W1977" s="283"/>
      <c r="X1977" s="363"/>
      <c r="Y1977" s="364"/>
      <c r="Z1977" s="358"/>
      <c r="AA1977" s="358"/>
      <c r="AB1977" s="358"/>
      <c r="AC1977" s="358"/>
      <c r="AD1977" s="358"/>
      <c r="AE1977" s="358"/>
      <c r="AF1977" s="358"/>
      <c r="AG1977" s="358"/>
    </row>
    <row r="1978" spans="1:33" ht="69">
      <c r="A1978" s="356"/>
      <c r="B1978" s="357"/>
      <c r="C1978" s="358"/>
      <c r="D1978" s="358"/>
      <c r="E1978" s="358"/>
      <c r="F1978" s="358"/>
      <c r="G1978" s="359"/>
      <c r="H1978" s="360"/>
      <c r="I1978" s="361"/>
      <c r="J1978" s="307"/>
      <c r="L1978" s="362"/>
      <c r="M1978" s="362"/>
      <c r="N1978" s="362"/>
      <c r="O1978" s="362"/>
      <c r="P1978" s="362"/>
      <c r="Q1978" s="362"/>
      <c r="R1978" s="362"/>
      <c r="S1978" s="362"/>
      <c r="T1978" s="362"/>
      <c r="V1978" s="358"/>
      <c r="W1978" s="283"/>
      <c r="X1978" s="363"/>
      <c r="Y1978" s="364"/>
      <c r="Z1978" s="358"/>
      <c r="AA1978" s="358"/>
      <c r="AB1978" s="358"/>
      <c r="AC1978" s="358"/>
      <c r="AD1978" s="358"/>
      <c r="AE1978" s="358"/>
      <c r="AF1978" s="358"/>
      <c r="AG1978" s="358"/>
    </row>
    <row r="1979" spans="1:33" ht="69">
      <c r="A1979" s="356"/>
      <c r="B1979" s="357"/>
      <c r="C1979" s="358"/>
      <c r="D1979" s="358"/>
      <c r="E1979" s="358"/>
      <c r="F1979" s="358"/>
      <c r="G1979" s="359"/>
      <c r="H1979" s="360"/>
      <c r="I1979" s="361"/>
      <c r="J1979" s="307"/>
      <c r="L1979" s="362"/>
      <c r="M1979" s="362"/>
      <c r="N1979" s="362"/>
      <c r="O1979" s="362"/>
      <c r="P1979" s="362"/>
      <c r="Q1979" s="362"/>
      <c r="R1979" s="362"/>
      <c r="S1979" s="362"/>
      <c r="T1979" s="362"/>
      <c r="V1979" s="358"/>
      <c r="W1979" s="283"/>
      <c r="X1979" s="363"/>
      <c r="Y1979" s="364"/>
      <c r="Z1979" s="358"/>
      <c r="AA1979" s="358"/>
      <c r="AB1979" s="358"/>
      <c r="AC1979" s="358"/>
      <c r="AD1979" s="358"/>
      <c r="AE1979" s="358"/>
      <c r="AF1979" s="358"/>
      <c r="AG1979" s="358"/>
    </row>
    <row r="1980" spans="1:33" ht="69">
      <c r="A1980" s="356"/>
      <c r="B1980" s="357"/>
      <c r="C1980" s="358"/>
      <c r="D1980" s="358"/>
      <c r="E1980" s="358"/>
      <c r="F1980" s="358"/>
      <c r="G1980" s="359"/>
      <c r="H1980" s="360"/>
      <c r="I1980" s="361"/>
      <c r="J1980" s="307"/>
      <c r="L1980" s="362"/>
      <c r="M1980" s="362"/>
      <c r="N1980" s="362"/>
      <c r="O1980" s="362"/>
      <c r="P1980" s="362"/>
      <c r="Q1980" s="362"/>
      <c r="R1980" s="362"/>
      <c r="S1980" s="362"/>
      <c r="T1980" s="362"/>
      <c r="V1980" s="358"/>
      <c r="W1980" s="283"/>
      <c r="X1980" s="363"/>
      <c r="Y1980" s="364"/>
      <c r="Z1980" s="358"/>
      <c r="AA1980" s="358"/>
      <c r="AB1980" s="358"/>
      <c r="AC1980" s="358"/>
      <c r="AD1980" s="358"/>
      <c r="AE1980" s="358"/>
      <c r="AF1980" s="358"/>
      <c r="AG1980" s="358"/>
    </row>
    <row r="1981" spans="1:33" ht="69">
      <c r="A1981" s="356"/>
      <c r="B1981" s="357"/>
      <c r="C1981" s="358"/>
      <c r="D1981" s="358"/>
      <c r="E1981" s="358"/>
      <c r="F1981" s="358"/>
      <c r="G1981" s="359"/>
      <c r="H1981" s="360"/>
      <c r="I1981" s="361"/>
      <c r="J1981" s="307"/>
      <c r="L1981" s="362"/>
      <c r="M1981" s="362"/>
      <c r="N1981" s="362"/>
      <c r="O1981" s="362"/>
      <c r="P1981" s="362"/>
      <c r="Q1981" s="362"/>
      <c r="R1981" s="362"/>
      <c r="S1981" s="362"/>
      <c r="T1981" s="362"/>
      <c r="V1981" s="358"/>
      <c r="W1981" s="283"/>
      <c r="X1981" s="363"/>
      <c r="Y1981" s="364"/>
      <c r="Z1981" s="358"/>
      <c r="AA1981" s="358"/>
      <c r="AB1981" s="358"/>
      <c r="AC1981" s="358"/>
      <c r="AD1981" s="358"/>
      <c r="AE1981" s="358"/>
      <c r="AF1981" s="358"/>
      <c r="AG1981" s="358"/>
    </row>
    <row r="1982" spans="1:33" ht="69">
      <c r="A1982" s="356"/>
      <c r="B1982" s="357"/>
      <c r="C1982" s="358"/>
      <c r="D1982" s="358"/>
      <c r="E1982" s="358"/>
      <c r="F1982" s="358"/>
      <c r="G1982" s="359"/>
      <c r="H1982" s="360"/>
      <c r="I1982" s="361"/>
      <c r="J1982" s="307"/>
      <c r="L1982" s="362"/>
      <c r="M1982" s="362"/>
      <c r="N1982" s="362"/>
      <c r="O1982" s="362"/>
      <c r="P1982" s="362"/>
      <c r="Q1982" s="362"/>
      <c r="R1982" s="362"/>
      <c r="S1982" s="362"/>
      <c r="T1982" s="362"/>
      <c r="V1982" s="358"/>
      <c r="W1982" s="283"/>
      <c r="X1982" s="363"/>
      <c r="Y1982" s="364"/>
      <c r="Z1982" s="358"/>
      <c r="AA1982" s="358"/>
      <c r="AB1982" s="358"/>
      <c r="AC1982" s="358"/>
      <c r="AD1982" s="358"/>
      <c r="AE1982" s="358"/>
      <c r="AF1982" s="358"/>
      <c r="AG1982" s="358"/>
    </row>
    <row r="1983" spans="1:33" ht="69">
      <c r="A1983" s="356"/>
      <c r="B1983" s="357"/>
      <c r="C1983" s="358"/>
      <c r="D1983" s="358"/>
      <c r="E1983" s="358"/>
      <c r="F1983" s="358"/>
      <c r="G1983" s="359"/>
      <c r="H1983" s="360"/>
      <c r="I1983" s="361"/>
      <c r="J1983" s="307"/>
      <c r="L1983" s="362"/>
      <c r="M1983" s="362"/>
      <c r="N1983" s="362"/>
      <c r="O1983" s="362"/>
      <c r="P1983" s="362"/>
      <c r="Q1983" s="362"/>
      <c r="R1983" s="362"/>
      <c r="S1983" s="362"/>
      <c r="T1983" s="362"/>
      <c r="V1983" s="358"/>
      <c r="W1983" s="283"/>
      <c r="X1983" s="363"/>
      <c r="Y1983" s="364"/>
      <c r="Z1983" s="358"/>
      <c r="AA1983" s="358"/>
      <c r="AB1983" s="358"/>
      <c r="AC1983" s="358"/>
      <c r="AD1983" s="358"/>
      <c r="AE1983" s="358"/>
      <c r="AF1983" s="358"/>
      <c r="AG1983" s="358"/>
    </row>
    <row r="1984" spans="1:33" ht="69">
      <c r="A1984" s="356"/>
      <c r="B1984" s="357"/>
      <c r="C1984" s="358"/>
      <c r="D1984" s="358"/>
      <c r="E1984" s="358"/>
      <c r="F1984" s="358"/>
      <c r="G1984" s="359"/>
      <c r="H1984" s="360"/>
      <c r="I1984" s="361"/>
      <c r="J1984" s="307"/>
      <c r="L1984" s="362"/>
      <c r="M1984" s="362"/>
      <c r="N1984" s="362"/>
      <c r="O1984" s="362"/>
      <c r="P1984" s="362"/>
      <c r="Q1984" s="362"/>
      <c r="R1984" s="362"/>
      <c r="S1984" s="362"/>
      <c r="T1984" s="362"/>
      <c r="V1984" s="358"/>
      <c r="W1984" s="283"/>
      <c r="X1984" s="363"/>
      <c r="Y1984" s="364"/>
      <c r="Z1984" s="358"/>
      <c r="AA1984" s="358"/>
      <c r="AB1984" s="358"/>
      <c r="AC1984" s="358"/>
      <c r="AD1984" s="358"/>
      <c r="AE1984" s="358"/>
      <c r="AF1984" s="358"/>
      <c r="AG1984" s="358"/>
    </row>
    <row r="1985" spans="1:33" ht="69">
      <c r="A1985" s="356"/>
      <c r="B1985" s="357"/>
      <c r="C1985" s="358"/>
      <c r="D1985" s="358"/>
      <c r="E1985" s="358"/>
      <c r="F1985" s="358"/>
      <c r="G1985" s="359"/>
      <c r="H1985" s="360"/>
      <c r="I1985" s="361"/>
      <c r="J1985" s="307"/>
      <c r="L1985" s="362"/>
      <c r="M1985" s="362"/>
      <c r="N1985" s="362"/>
      <c r="O1985" s="362"/>
      <c r="P1985" s="362"/>
      <c r="Q1985" s="362"/>
      <c r="R1985" s="362"/>
      <c r="S1985" s="362"/>
      <c r="T1985" s="362"/>
      <c r="V1985" s="358"/>
      <c r="W1985" s="283"/>
      <c r="X1985" s="363"/>
      <c r="Y1985" s="364"/>
      <c r="Z1985" s="358"/>
      <c r="AA1985" s="358"/>
      <c r="AB1985" s="358"/>
      <c r="AC1985" s="358"/>
      <c r="AD1985" s="358"/>
      <c r="AE1985" s="358"/>
      <c r="AF1985" s="358"/>
      <c r="AG1985" s="358"/>
    </row>
    <row r="1986" spans="1:33" ht="69">
      <c r="A1986" s="356"/>
      <c r="B1986" s="357"/>
      <c r="C1986" s="358"/>
      <c r="D1986" s="358"/>
      <c r="E1986" s="358"/>
      <c r="F1986" s="358"/>
      <c r="G1986" s="359"/>
      <c r="H1986" s="360"/>
      <c r="I1986" s="361"/>
      <c r="J1986" s="307"/>
      <c r="L1986" s="362"/>
      <c r="M1986" s="362"/>
      <c r="N1986" s="362"/>
      <c r="O1986" s="362"/>
      <c r="P1986" s="362"/>
      <c r="Q1986" s="362"/>
      <c r="R1986" s="362"/>
      <c r="S1986" s="362"/>
      <c r="T1986" s="362"/>
      <c r="V1986" s="358"/>
      <c r="W1986" s="283"/>
      <c r="X1986" s="363"/>
      <c r="Y1986" s="364"/>
      <c r="Z1986" s="358"/>
      <c r="AA1986" s="358"/>
      <c r="AB1986" s="358"/>
      <c r="AC1986" s="358"/>
      <c r="AD1986" s="358"/>
      <c r="AE1986" s="358"/>
      <c r="AF1986" s="358"/>
      <c r="AG1986" s="358"/>
    </row>
    <row r="1987" spans="1:33" ht="69">
      <c r="A1987" s="356"/>
      <c r="B1987" s="357"/>
      <c r="C1987" s="358"/>
      <c r="D1987" s="358"/>
      <c r="E1987" s="358"/>
      <c r="F1987" s="358"/>
      <c r="G1987" s="359"/>
      <c r="H1987" s="360"/>
      <c r="I1987" s="361"/>
      <c r="J1987" s="307"/>
      <c r="L1987" s="362"/>
      <c r="M1987" s="362"/>
      <c r="N1987" s="362"/>
      <c r="O1987" s="362"/>
      <c r="P1987" s="362"/>
      <c r="Q1987" s="362"/>
      <c r="R1987" s="362"/>
      <c r="S1987" s="362"/>
      <c r="T1987" s="362"/>
      <c r="V1987" s="358"/>
      <c r="W1987" s="283"/>
      <c r="X1987" s="363"/>
      <c r="Y1987" s="364"/>
      <c r="Z1987" s="358"/>
      <c r="AA1987" s="358"/>
      <c r="AB1987" s="358"/>
      <c r="AC1987" s="358"/>
      <c r="AD1987" s="358"/>
      <c r="AE1987" s="358"/>
      <c r="AF1987" s="358"/>
      <c r="AG1987" s="358"/>
    </row>
    <row r="1988" spans="1:33" ht="69">
      <c r="A1988" s="356"/>
      <c r="B1988" s="357"/>
      <c r="C1988" s="358"/>
      <c r="D1988" s="358"/>
      <c r="E1988" s="358"/>
      <c r="F1988" s="358"/>
      <c r="G1988" s="359"/>
      <c r="H1988" s="360"/>
      <c r="I1988" s="361"/>
      <c r="J1988" s="307"/>
      <c r="L1988" s="362"/>
      <c r="M1988" s="362"/>
      <c r="N1988" s="362"/>
      <c r="O1988" s="362"/>
      <c r="P1988" s="362"/>
      <c r="Q1988" s="362"/>
      <c r="R1988" s="362"/>
      <c r="S1988" s="362"/>
      <c r="T1988" s="362"/>
      <c r="V1988" s="358"/>
      <c r="W1988" s="283"/>
      <c r="X1988" s="363"/>
      <c r="Y1988" s="364"/>
      <c r="Z1988" s="358"/>
      <c r="AA1988" s="358"/>
      <c r="AB1988" s="358"/>
      <c r="AC1988" s="358"/>
      <c r="AD1988" s="358"/>
      <c r="AE1988" s="358"/>
      <c r="AF1988" s="358"/>
      <c r="AG1988" s="358"/>
    </row>
    <row r="1989" spans="1:33" ht="69">
      <c r="A1989" s="356"/>
      <c r="B1989" s="357"/>
      <c r="C1989" s="358"/>
      <c r="D1989" s="358"/>
      <c r="E1989" s="358"/>
      <c r="F1989" s="358"/>
      <c r="G1989" s="359"/>
      <c r="H1989" s="360"/>
      <c r="I1989" s="361"/>
      <c r="J1989" s="307"/>
      <c r="L1989" s="362"/>
      <c r="M1989" s="362"/>
      <c r="N1989" s="362"/>
      <c r="O1989" s="362"/>
      <c r="P1989" s="362"/>
      <c r="Q1989" s="362"/>
      <c r="R1989" s="362"/>
      <c r="S1989" s="362"/>
      <c r="T1989" s="362"/>
      <c r="V1989" s="358"/>
      <c r="W1989" s="283"/>
      <c r="X1989" s="363"/>
      <c r="Y1989" s="364"/>
      <c r="Z1989" s="358"/>
      <c r="AA1989" s="358"/>
      <c r="AB1989" s="358"/>
      <c r="AC1989" s="358"/>
      <c r="AD1989" s="358"/>
      <c r="AE1989" s="358"/>
      <c r="AF1989" s="358"/>
      <c r="AG1989" s="358"/>
    </row>
    <row r="1990" spans="1:33" ht="69">
      <c r="A1990" s="356"/>
      <c r="B1990" s="357"/>
      <c r="C1990" s="358"/>
      <c r="D1990" s="358"/>
      <c r="E1990" s="358"/>
      <c r="F1990" s="358"/>
      <c r="G1990" s="359"/>
      <c r="H1990" s="360"/>
      <c r="I1990" s="361"/>
      <c r="J1990" s="307"/>
      <c r="L1990" s="362"/>
      <c r="M1990" s="362"/>
      <c r="N1990" s="362"/>
      <c r="O1990" s="362"/>
      <c r="P1990" s="362"/>
      <c r="Q1990" s="362"/>
      <c r="R1990" s="362"/>
      <c r="S1990" s="362"/>
      <c r="T1990" s="362"/>
      <c r="V1990" s="358"/>
      <c r="W1990" s="283"/>
      <c r="X1990" s="363"/>
      <c r="Y1990" s="364"/>
      <c r="Z1990" s="358"/>
      <c r="AA1990" s="358"/>
      <c r="AB1990" s="358"/>
      <c r="AC1990" s="358"/>
      <c r="AD1990" s="358"/>
      <c r="AE1990" s="358"/>
      <c r="AF1990" s="358"/>
      <c r="AG1990" s="358"/>
    </row>
    <row r="1991" spans="1:33" ht="69">
      <c r="A1991" s="356"/>
      <c r="B1991" s="357"/>
      <c r="C1991" s="358"/>
      <c r="D1991" s="358"/>
      <c r="E1991" s="358"/>
      <c r="F1991" s="358"/>
      <c r="G1991" s="359"/>
      <c r="H1991" s="360"/>
      <c r="I1991" s="361"/>
      <c r="J1991" s="307"/>
      <c r="L1991" s="362"/>
      <c r="M1991" s="362"/>
      <c r="N1991" s="362"/>
      <c r="O1991" s="362"/>
      <c r="P1991" s="362"/>
      <c r="Q1991" s="362"/>
      <c r="R1991" s="362"/>
      <c r="S1991" s="362"/>
      <c r="T1991" s="362"/>
      <c r="V1991" s="358"/>
      <c r="W1991" s="283"/>
      <c r="X1991" s="363"/>
      <c r="Y1991" s="364"/>
      <c r="Z1991" s="358"/>
      <c r="AA1991" s="358"/>
      <c r="AB1991" s="358"/>
      <c r="AC1991" s="358"/>
      <c r="AD1991" s="358"/>
      <c r="AE1991" s="358"/>
      <c r="AF1991" s="358"/>
      <c r="AG1991" s="358"/>
    </row>
  </sheetData>
  <customSheetViews>
    <customSheetView guid="{C930632A-24F6-4A6A-A2B5-62B174A9F986}" filter="1" showAutoFilter="1">
      <pageMargins left="0.7" right="0.7" top="0.75" bottom="0.75" header="0.3" footer="0.3"/>
      <autoFilter ref="B1:B991" xr:uid="{AC386031-7197-4539-91C5-1677E7B8AF47}"/>
    </customSheetView>
  </customSheetViews>
  <conditionalFormatting sqref="A2:A1991 J216">
    <cfRule type="notContainsBlanks" dxfId="81" priority="39">
      <formula>LEN(TRIM(A2))&gt;0</formula>
    </cfRule>
  </conditionalFormatting>
  <conditionalFormatting sqref="B2:B1991 H340">
    <cfRule type="containsText" dxfId="80" priority="33" operator="containsText" text="Order Arrived">
      <formula>NOT(ISERROR(SEARCH(("Order Arrived"),(B2))))</formula>
    </cfRule>
    <cfRule type="notContainsBlanks" dxfId="79" priority="32">
      <formula>LEN(TRIM(B2))&gt;0</formula>
    </cfRule>
    <cfRule type="containsText" dxfId="78" priority="31" operator="containsText" text="Data is ready">
      <formula>NOT(ISERROR(SEARCH(("Data is ready"),(B2))))</formula>
    </cfRule>
    <cfRule type="containsText" dxfId="77" priority="30" operator="containsText" text="Quotation Sent">
      <formula>NOT(ISERROR(SEARCH(("Quotation Sent"),(B2))))</formula>
    </cfRule>
    <cfRule type="containsText" dxfId="76" priority="22" operator="containsText" text="Data being prepared">
      <formula>NOT(ISERROR(SEARCH(("Data being prepared"),(B2))))</formula>
    </cfRule>
    <cfRule type="containsText" dxfId="75" priority="29" operator="containsText" text="Quotation Prepared">
      <formula>NOT(ISERROR(SEARCH(("Quotation Prepared"),(B2))))</formula>
    </cfRule>
    <cfRule type="containsText" dxfId="74" priority="28" operator="containsText" text="Price Calculation sent for Quotation">
      <formula>NOT(ISERROR(SEARCH(("Price Calculation sent for Quotation"),(B2))))</formula>
    </cfRule>
    <cfRule type="containsText" dxfId="73" priority="27" operator="containsText" text="Price calculation in process">
      <formula>NOT(ISERROR(SEARCH(("Price calculation in process"),(B2))))</formula>
    </cfRule>
    <cfRule type="containsText" dxfId="72" priority="26" operator="containsText" text="Further Questions from supplier answered">
      <formula>NOT(ISERROR(SEARCH(("Further Questions from supplier answered"),(B2))))</formula>
    </cfRule>
    <cfRule type="containsText" dxfId="71" priority="25" operator="containsText" text="Inquiry letter sent">
      <formula>NOT(ISERROR(SEARCH(("Inquiry letter sent"),(B2))))</formula>
    </cfRule>
    <cfRule type="containsText" dxfId="70" priority="24" operator="containsText" text="Inquiry letter prepared">
      <formula>NOT(ISERROR(SEARCH(("Inquiry letter prepared"),(B2))))</formula>
    </cfRule>
    <cfRule type="containsText" dxfId="69" priority="23" operator="containsText" text="Data updated">
      <formula>NOT(ISERROR(SEARCH(("Data updated"),(B2))))</formula>
    </cfRule>
    <cfRule type="containsText" dxfId="68" priority="14" operator="containsText" text="Inquiry received by e-mail">
      <formula>NOT(ISERROR(SEARCH(("Inquiry received by e-mail"),(B2))))</formula>
    </cfRule>
    <cfRule type="containsText" dxfId="67" priority="15" operator="containsText" text="Inquiry received by salesman">
      <formula>NOT(ISERROR(SEARCH(("Inquiry received by salesman"),(B2))))</formula>
    </cfRule>
    <cfRule type="containsText" dxfId="66" priority="16" operator="containsText" text="Acknowledgement sent">
      <formula>NOT(ISERROR(SEARCH(("Acknowledgement sent"),(B2))))</formula>
    </cfRule>
    <cfRule type="containsText" dxfId="65" priority="17" operator="containsText" text="Quatity not clear">
      <formula>NOT(ISERROR(SEARCH(("Quatity not clear"),(B2))))</formula>
    </cfRule>
    <cfRule type="containsText" dxfId="64" priority="18" operator="containsText" text="Request for further information sent to customer">
      <formula>NOT(ISERROR(SEARCH(("Request for further information sent to customer"),(B2))))</formula>
    </cfRule>
    <cfRule type="containsText" dxfId="63" priority="19" operator="containsText" text="Customer requirement entered">
      <formula>NOT(ISERROR(SEARCH(("Customer requirement entered"),(B2))))</formula>
    </cfRule>
    <cfRule type="containsText" dxfId="62" priority="20" operator="containsText" text="Analysis of Inquiry compeleted">
      <formula>NOT(ISERROR(SEARCH(("Analysis of Inquiry compeleted"),(B2))))</formula>
    </cfRule>
    <cfRule type="containsText" dxfId="61" priority="21" operator="containsText" text="Data available">
      <formula>NOT(ISERROR(SEARCH(("Data available"),(B2))))</formula>
    </cfRule>
  </conditionalFormatting>
  <conditionalFormatting sqref="B198">
    <cfRule type="containsText" dxfId="60" priority="41" operator="containsText" text="Closed">
      <formula>NOT(ISERROR(SEARCH(("Closed"),(B198))))</formula>
    </cfRule>
  </conditionalFormatting>
  <conditionalFormatting sqref="B455:B1991">
    <cfRule type="cellIs" dxfId="59" priority="43" operator="equal">
      <formula>"Inquiry Letter and Database Ready"</formula>
    </cfRule>
    <cfRule type="containsText" dxfId="58" priority="42" operator="containsText" text="Inquiry Letter and Database Ready">
      <formula>NOT(ISERROR(SEARCH(("Inquiry Letter and Database Ready"),(B455))))</formula>
    </cfRule>
  </conditionalFormatting>
  <conditionalFormatting sqref="C2:C712 D694 B694:B696 C714 C716:C923 G924 C925:C930 C932:C1991">
    <cfRule type="containsText" dxfId="57" priority="10" operator="containsText" text="Multiple quotation sent">
      <formula>NOT(ISERROR(SEARCH(("Multiple quotation sent"),(C2))))</formula>
    </cfRule>
    <cfRule type="containsText" dxfId="56" priority="9" operator="containsText" text="second quotatioin sent">
      <formula>NOT(ISERROR(SEARCH(("second quotatioin sent"),(C2))))</formula>
    </cfRule>
    <cfRule type="containsText" dxfId="55" priority="8" operator="containsText" text="Revised quotation sent">
      <formula>NOT(ISERROR(SEARCH(("Revised quotation sent"),(C2))))</formula>
    </cfRule>
    <cfRule type="containsText" dxfId="54" priority="7" operator="containsText" text="Follow up by salesman">
      <formula>NOT(ISERROR(SEARCH(("Follow up by salesman"),(C2))))</formula>
    </cfRule>
    <cfRule type="containsText" dxfId="53" priority="5" operator="containsText" text="Follow up email sent">
      <formula>NOT(ISERROR(SEARCH(("Follow up email sent"),(C2))))</formula>
    </cfRule>
    <cfRule type="containsText" dxfId="52" priority="11" operator="containsText" text="Inquiry active">
      <formula>NOT(ISERROR(SEARCH(("Inquiry active"),(C2))))</formula>
    </cfRule>
    <cfRule type="containsText" dxfId="51" priority="6" operator="containsText" text="Follow up on telephone done">
      <formula>NOT(ISERROR(SEARCH(("Follow up on telephone done"),(C2))))</formula>
    </cfRule>
    <cfRule type="containsText" dxfId="50" priority="13" operator="containsText" text="Inquiry pending">
      <formula>NOT(ISERROR(SEARCH(("Inquiry pending"),(C2))))</formula>
    </cfRule>
    <cfRule type="containsText" dxfId="49" priority="12" operator="containsText" text="Inquiry closed">
      <formula>NOT(ISERROR(SEARCH(("Inquiry closed"),(C2))))</formula>
    </cfRule>
  </conditionalFormatting>
  <conditionalFormatting sqref="F541 V541">
    <cfRule type="containsText" dxfId="48" priority="1" operator="containsText" text="LINKS REQUIRED">
      <formula>NOT(ISERROR(SEARCH(("LINKS REQUIRED"),(F541))))</formula>
    </cfRule>
    <cfRule type="containsText" dxfId="47" priority="4" operator="containsText" text="LINKS AVAILABLE">
      <formula>NOT(ISERROR(SEARCH(("LINKS AVAILABLE"),(F541))))</formula>
    </cfRule>
    <cfRule type="containsText" dxfId="46" priority="3" operator="containsText" text="LINKS REQUIRED">
      <formula>NOT(ISERROR(SEARCH(("LINKS REQUIRED"),(F541))))</formula>
    </cfRule>
    <cfRule type="containsText" dxfId="45" priority="2" operator="containsText" text="LINKS AVAILABLE">
      <formula>NOT(ISERROR(SEARCH(("LINKS AVAILABLE"),(F541))))</formula>
    </cfRule>
  </conditionalFormatting>
  <conditionalFormatting sqref="H1 G1:G5 G8">
    <cfRule type="containsText" dxfId="44" priority="38" operator="containsText" text="rates arrived">
      <formula>NOT(ISERROR(SEARCH(("rates arrived"),(G1))))</formula>
    </cfRule>
  </conditionalFormatting>
  <conditionalFormatting sqref="H1:H12 F1:F22 G1:G73 I2:I1991 J9:J12 H17:H19 J17:J22 H21 H24:H27 F25:F50 J26:J29 W52 F52:F157 E65 J67 G75:G923 H152:H162 F159:F316 J162:J174 H165:H166 H168:H171 H173:H180 J176:J177 X178 V190:V211 X199 V213:V217 V219:V220 V222:V232 V242 V244:V245 V250:V251 V254:V255 V257 W268:W269 X270 W273 E274:E275 W312 F319:F438 F440:F497 E443 V468 V479 V489 V491 V493 F499:F540 V506:V510 V515 V525 V529:V530 V532 V538 F542:F786 V544:V545 V549 V551 V560:V561 V565:V566 V570:V573 V575:V576 V585 V592:V596 V599:V601 V603 V607 V610 V612:V614 V617:V627 V629:V630 V633:V640 V642:V643 V645:V647 V649 V651:V652 V656:V670 U657 U660 W669 V673:W673 V675:W677 V680:V683 W680:W684 V686:W687 V690:W693 X694 W695:W696 V712 V714:V716 V718:V719 X721 V721:V730 U724 V732 V735:V738 V747:V750 W749:W750 V752:V754 V758:V766 V769:V777 V779 V782 V784:V786 V788:V792 F788:F1991 V794:V797 V800:V802 V804:V806 W806 V808 V810:V811 V813:V814 V817 V824 V831:V834 V845:V847 U846 E850 V851 V853 E861 V862 V864:V870 V872 V874:V876 V878:V881 V888 V891 V893:V895 V899:V902 V904:V908 V910:V915 V918:V921 H921:H926 V923 J923:J926 X925 V925:W927 G925:G1991 V929:W930 J931:J932 V938:W938 V941:W942 V945:W945 V947:W947 V949:V950 W949:W951 V953:W953 V955:W958 V960:W960 V962:W964 V967:W971 V977:W978 V980 W980:W988 W990:W1991">
    <cfRule type="containsText" dxfId="43" priority="36" operator="containsText" text="LINKS AVAILABLE">
      <formula>NOT(ISERROR(SEARCH(("LINKS AVAILABLE"),(F1))))</formula>
    </cfRule>
  </conditionalFormatting>
  <conditionalFormatting sqref="I1:I1991">
    <cfRule type="containsText" dxfId="42" priority="37" operator="containsText" text="links harvested">
      <formula>NOT(ISERROR(SEARCH(("links harvested"),(I1))))</formula>
    </cfRule>
  </conditionalFormatting>
  <conditionalFormatting sqref="J2:J1991 H2:H12 H14:H23 H25:H946 G167 G804:G805 B306:B308 B310 K447 H948:H1991">
    <cfRule type="timePeriod" dxfId="41" priority="40" timePeriod="today">
      <formula>FLOOR(B2,1)=TODAY()</formula>
    </cfRule>
  </conditionalFormatting>
  <conditionalFormatting sqref="W52 X199 W268:W269 X270 W273 W312 W669 V673:W673 V675:W677 W680:W684 V686:W687 V690:W693 X694 W695:W696 X721 W749:W750 W806 V925:W927 V929:W930 V938:W938 V941:W942 V945:W945 V947:W947 W949:W951 V953:W953 V955:W958 V960:W960 V962:W964 V967:W971 V977:W978 W980:W988 W990:W1991 H1:H12 F1:F22 G1:G73 I2:I1991 J9:J12 H17:H19 J17:J22 H21 H24:H27 F25:F50 J26:J29 F52:F157 E65 J67 G75:G923 H152:H162 F159:F316 J162:J174 H165:H166 H168:H171 H173:H180 J176:J177 X178 V190:V211 V213:V217 V219:V220 V222:V232 V242 V244:V245 V250:V251 V254:V255 V257 E274:E275 F319:F438 F440:F497 E443 V468 V479 V489 V491 V493 F499:F540 V506:V510 V515 V525 V529:V530 V532 V538 F542:F786 V544:V545 V549 V551 V560:V561 V565:V566 V570:V573 V575:V576 V585 V592:V596 V599:V601 V603 V607 V610 V612:V614 V617:V627 V629:V630 V633:V640 V642:V643 V645:V647 V649 V651:V652 V656:V670 U657 U660 V680:V683 V712 V714:V716 V718:V719 V721:V730 U724 V732 V735:V738 V747:V750 V752:V754 V758:V766 V769:V777 V779 V782 V784:V786 V788:V792 F788:F1991 V794:V797 V800:V802 V804:V806 V808 V810:V811 V813:V814 V817 V824 V831:V834 V845:V847 U846 E850 V851 V853 E861 V862 V864:V870 V872 V874:V876 V878:V881 V888 V891 V893:V895 V899:V902 V904:V908 V910:V915 V918:V921 H921:H926 V923 J923:J926 X925 G925:G1991 J931:J932 V949:V950 V980">
    <cfRule type="containsText" dxfId="40" priority="35" operator="containsText" text="LINKS REQUIRED">
      <formula>NOT(ISERROR(SEARCH(("LINKS REQUIRED"),(F1))))</formula>
    </cfRule>
  </conditionalFormatting>
  <conditionalFormatting sqref="Y1 X1:X2 W2:W532 X6 X8 X12:X14 X18:X19 X21 X24:X30 X34:X36 X40:X42 X47 X49:X50 X52:X59 X63:X66 X68:X76 X78 X80 X82:X83 X85:X94 X122 X129 X138:X139 X141:X144 X147:X148 X150 X152 X155 X157:X161 X165:X166 X168:X171 X173 X175 X177 X179 X183:X184 X188:X189 X193:X200 X204:X209 X212:X215 X217 X219:X220 X222:X227 X229:X231 X242:X245 X249:X250 X253:X257 X259:X260 X268:X281 X283:X284 X287:X292 X294 X298:X299 X301:X310 X312 X314 X320:X324 X328:X342 X344:X349 X353 X357 X380 X395:X399 X425:X429 X431 X433:X435 X437 X439:X442 X444 X446:X450 X453:X456 X461:X462 X464 X467:X473 X475 X477 X479 X483:X484 X489 X491 X493 X503 X505:X510 X515 V516 X517 X525 X527 X529:X534 W534:W942 X537:X538 X541:X542 X544:X545 X549:X551 X556:X557 X560:X561 X565:X566 X568:X573 X575:X576 X579 X581:X582 X585 X589:X596 X599:X601 X603 X607 X610 X612:X614 X617:X627 X629:X630 X633:X640 X642:X647 X649 X651:X652 X654 X656:X664 X666:X670 X673 X675:X677 X680:X684 X686:X687 X690:X705 X712 X714:X724 X726:X730 X732 X735:X738 X747:X750 X752:X754 X758:X766 X770:X777 X779:X780 X782 X784:X786 X788:X792 X794:X802 X804:X806 X808 X810:X811 X813:X815 X817 X824 X829:X849 X851 X853 X856:X857 X859 X861:X862 X864:X870 X872:X876 X878:X881 X884:X885 X888:X891 X893:X915 X918:X921 X923 S925 X926:X927 X929:X930 X938 X941:X945 W945:W1991 X947 X949:X951 X953 X955:X958 V958 V960 X960 V962:V964 X962:X964 V967:V971 X967:X971 X977:X978 X980:X988 X990:X1991">
    <cfRule type="containsText" dxfId="39" priority="34" operator="containsText" text="Completed">
      <formula>NOT(ISERROR(SEARCH(("Completed"),(X1))))</formula>
    </cfRule>
  </conditionalFormatting>
  <dataValidations count="12">
    <dataValidation type="list" allowBlank="1" showErrorMessage="1" sqref="L2:L470 N743 L472:L1991" xr:uid="{00000000-0002-0000-0400-000000000000}">
      <formula1>"A. Anwar Khan,Qamar Uddin,Saad,Maaz,Kaif Ul Islam,Internal Office Staff (All for one)"</formula1>
    </dataValidation>
    <dataValidation type="list" allowBlank="1" showInputMessage="1" showErrorMessage="1" prompt="Must enter status of Project" sqref="B2:B196" xr:uid="{00000000-0002-0000-0400-000001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Sent,No Price"&amp;",Waiting for supplier Reply,Closed,Order Arrived"</formula1>
    </dataValidation>
    <dataValidation type="list" allowBlank="1" showErrorMessage="1" sqref="E175 Q192:Q1991" xr:uid="{00000000-0002-0000-0400-000002000000}">
      <formula1>"A. Anwar Khan,Qamar Uddin,Arsalan,Hasan,Yasir,Saad"</formula1>
    </dataValidation>
    <dataValidation type="list" allowBlank="1" showErrorMessage="1" sqref="O2:P1991" xr:uid="{00000000-0002-0000-0400-000003000000}">
      <formula1>"A. Anwar Khan,Qamar Uddin,Yasir,Saad,Arsalan,Hasan,Zafar"</formula1>
    </dataValidation>
    <dataValidation type="list" allowBlank="1" showErrorMessage="1" sqref="T2:T1991" xr:uid="{00000000-0002-0000-0400-000004000000}">
      <formula1>"A. Anwar Khan,Qamar Uddin,Talha,Internal Office Staff"</formula1>
    </dataValidation>
    <dataValidation type="list" allowBlank="1" showErrorMessage="1" sqref="M2:N470 L471:N471 M472:N742 M743 M744:N1991" xr:uid="{00000000-0002-0000-0400-000005000000}">
      <formula1>"Anwar Khan,Qamar Uddin,Saad,Yasir,Maaz,Boss"</formula1>
    </dataValidation>
    <dataValidation type="list" allowBlank="1" sqref="C2:C712 C714 C716:C923 G924 C925:C930 C932:C1991" xr:uid="{00000000-0002-0000-0400-000006000000}">
      <formula1>",Follow up email sent,Follow up on telephone done,Follow up by salesman,Revised quotation sent,second quotatioin sent,Multiple quotation sent,Inquiry active,Inquiry closed,Inquiry pending"</formula1>
    </dataValidation>
    <dataValidation type="list" allowBlank="1" showErrorMessage="1" sqref="R2:R1991" xr:uid="{00000000-0002-0000-0400-000007000000}">
      <formula1>"A. Anwar Khan,Qamar Uddin,Internal Office Staff"</formula1>
    </dataValidation>
    <dataValidation type="list" allowBlank="1" showErrorMessage="1" sqref="S2:S924 S926:S1991" xr:uid="{00000000-0002-0000-0400-000008000000}">
      <formula1>"A. Anwar Khan,Qamar Uddin,Yasir,Internal Office Staff"</formula1>
    </dataValidation>
    <dataValidation type="list" allowBlank="1" showInputMessage="1" showErrorMessage="1" prompt="Must enter status of Project" sqref="F85 H340 B197:B1991" xr:uid="{00000000-0002-0000-0400-000009000000}">
      <formula1>"Inquiry received by e-mail,Inquiry received by salesman,Acknowledgement sent,Inquiry not clear,Quatity not clear,Request for further information sent to customer,Customer requirement entered,Analysis of Inquiry compeleted,Data available,Data being prepare"&amp;"d,Data is ready,Data updated,Inquiry Letter and Database Ready,Inquiry letter prepared,Inquiry letter sent,Further Questions from supplier answered,Price calculation in process,Price Calculation sent for Quotation,Quotation Prepared,Quotation Sent,No Pric"&amp;"e,Waiting for supplier Reply,Closed,Order Arrived"</formula1>
    </dataValidation>
    <dataValidation type="list" allowBlank="1" showErrorMessage="1" sqref="D2:D1991" xr:uid="{00000000-0002-0000-0400-00000A000000}">
      <formula1>"A. Anwar Khan,Qamar uddin,Office Email without Salesman in CC"</formula1>
    </dataValidation>
    <dataValidation type="list" allowBlank="1" showErrorMessage="1" sqref="Q2:Q191" xr:uid="{00000000-0002-0000-0400-00000B000000}">
      <formula1>"A. Anwar Khan,Qamar Uddin,Arsalan,Hasan,Yasir"</formula1>
    </dataValidation>
  </dataValidations>
  <hyperlinks>
    <hyperlink ref="X143" r:id="rId1" xr:uid="{00000000-0004-0000-0400-000000000000}"/>
    <hyperlink ref="X205" r:id="rId2" xr:uid="{00000000-0004-0000-0400-000001000000}"/>
    <hyperlink ref="X206" r:id="rId3" xr:uid="{00000000-0004-0000-0400-000002000000}"/>
    <hyperlink ref="X207" r:id="rId4" xr:uid="{00000000-0004-0000-0400-000003000000}"/>
    <hyperlink ref="X212" r:id="rId5" xr:uid="{00000000-0004-0000-0400-000004000000}"/>
    <hyperlink ref="X215" r:id="rId6" xr:uid="{00000000-0004-0000-0400-000005000000}"/>
    <hyperlink ref="X220" r:id="rId7" xr:uid="{00000000-0004-0000-0400-000006000000}"/>
    <hyperlink ref="X229" r:id="rId8" xr:uid="{00000000-0004-0000-0400-000007000000}"/>
    <hyperlink ref="X230" r:id="rId9" xr:uid="{00000000-0004-0000-0400-000008000000}"/>
    <hyperlink ref="X249" r:id="rId10" xr:uid="{00000000-0004-0000-0400-000009000000}"/>
    <hyperlink ref="X254" r:id="rId11" xr:uid="{00000000-0004-0000-0400-00000A000000}"/>
    <hyperlink ref="X281" r:id="rId12" xr:uid="{00000000-0004-0000-0400-00000B000000}"/>
    <hyperlink ref="X341" r:id="rId13" xr:uid="{00000000-0004-0000-0400-00000C000000}"/>
    <hyperlink ref="X396" r:id="rId14" xr:uid="{00000000-0004-0000-0400-00000D000000}"/>
    <hyperlink ref="X434" r:id="rId15" xr:uid="{00000000-0004-0000-0400-00000E000000}"/>
    <hyperlink ref="X435" r:id="rId16" xr:uid="{00000000-0004-0000-0400-00000F000000}"/>
    <hyperlink ref="X449" r:id="rId17" xr:uid="{00000000-0004-0000-0400-000010000000}"/>
    <hyperlink ref="X450" r:id="rId18" xr:uid="{00000000-0004-0000-0400-000011000000}"/>
    <hyperlink ref="X517" r:id="rId19" xr:uid="{00000000-0004-0000-0400-000012000000}"/>
    <hyperlink ref="X529" r:id="rId20" xr:uid="{00000000-0004-0000-0400-000013000000}"/>
    <hyperlink ref="X532" r:id="rId21" xr:uid="{00000000-0004-0000-0400-000014000000}"/>
    <hyperlink ref="X544" r:id="rId22" xr:uid="{00000000-0004-0000-0400-000015000000}"/>
    <hyperlink ref="X545" r:id="rId23" xr:uid="{00000000-0004-0000-0400-000016000000}"/>
    <hyperlink ref="X561" r:id="rId24" xr:uid="{00000000-0004-0000-0400-000017000000}"/>
    <hyperlink ref="X568" r:id="rId25" xr:uid="{00000000-0004-0000-0400-000018000000}"/>
    <hyperlink ref="X579" r:id="rId26" xr:uid="{00000000-0004-0000-0400-000019000000}"/>
    <hyperlink ref="X600" r:id="rId27" xr:uid="{00000000-0004-0000-0400-00001A000000}"/>
    <hyperlink ref="X618" r:id="rId28" xr:uid="{00000000-0004-0000-0400-00001B000000}"/>
    <hyperlink ref="X620" r:id="rId29" xr:uid="{00000000-0004-0000-0400-00001C000000}"/>
    <hyperlink ref="X621" r:id="rId30" xr:uid="{00000000-0004-0000-0400-00001D000000}"/>
    <hyperlink ref="X622" r:id="rId31" xr:uid="{00000000-0004-0000-0400-00001E000000}"/>
    <hyperlink ref="X637" r:id="rId32" xr:uid="{00000000-0004-0000-0400-00001F000000}"/>
    <hyperlink ref="X638" r:id="rId33" xr:uid="{00000000-0004-0000-0400-000020000000}"/>
    <hyperlink ref="X642" r:id="rId34" xr:uid="{00000000-0004-0000-0400-000021000000}"/>
    <hyperlink ref="X643" r:id="rId35" xr:uid="{00000000-0004-0000-0400-000022000000}"/>
    <hyperlink ref="X644" r:id="rId36" xr:uid="{00000000-0004-0000-0400-000023000000}"/>
    <hyperlink ref="X645" r:id="rId37" xr:uid="{00000000-0004-0000-0400-000024000000}"/>
    <hyperlink ref="X646" r:id="rId38" xr:uid="{00000000-0004-0000-0400-000025000000}"/>
    <hyperlink ref="X649" r:id="rId39" xr:uid="{00000000-0004-0000-0400-000026000000}"/>
    <hyperlink ref="X651" r:id="rId40" xr:uid="{00000000-0004-0000-0400-000027000000}"/>
    <hyperlink ref="X657" r:id="rId41" xr:uid="{00000000-0004-0000-0400-000028000000}"/>
    <hyperlink ref="X658" r:id="rId42" xr:uid="{00000000-0004-0000-0400-000029000000}"/>
    <hyperlink ref="X663" r:id="rId43" xr:uid="{00000000-0004-0000-0400-00002A000000}"/>
    <hyperlink ref="X665" r:id="rId44" xr:uid="{00000000-0004-0000-0400-00002B000000}"/>
    <hyperlink ref="X668" r:id="rId45" xr:uid="{00000000-0004-0000-0400-00002C000000}"/>
    <hyperlink ref="X676" r:id="rId46" xr:uid="{00000000-0004-0000-0400-00002D000000}"/>
    <hyperlink ref="X681" r:id="rId47" location="imgrc=_" xr:uid="{00000000-0004-0000-0400-00002E000000}"/>
    <hyperlink ref="X684" r:id="rId48" xr:uid="{00000000-0004-0000-0400-00002F000000}"/>
    <hyperlink ref="X686" r:id="rId49" xr:uid="{00000000-0004-0000-0400-000030000000}"/>
    <hyperlink ref="X695" r:id="rId50" xr:uid="{00000000-0004-0000-0400-000031000000}"/>
    <hyperlink ref="X696" r:id="rId51" xr:uid="{00000000-0004-0000-0400-000032000000}"/>
    <hyperlink ref="X697" r:id="rId52" xr:uid="{00000000-0004-0000-0400-000033000000}"/>
    <hyperlink ref="X699" r:id="rId53" xr:uid="{00000000-0004-0000-0400-000034000000}"/>
    <hyperlink ref="X703" r:id="rId54" xr:uid="{00000000-0004-0000-0400-000035000000}"/>
    <hyperlink ref="X720" r:id="rId55" xr:uid="{00000000-0004-0000-0400-000036000000}"/>
    <hyperlink ref="X721" r:id="rId56" xr:uid="{00000000-0004-0000-0400-000037000000}"/>
    <hyperlink ref="X723" r:id="rId57" xr:uid="{00000000-0004-0000-0400-000038000000}"/>
    <hyperlink ref="X726" r:id="rId58" xr:uid="{00000000-0004-0000-0400-000039000000}"/>
    <hyperlink ref="X728" r:id="rId59" xr:uid="{00000000-0004-0000-0400-00003A000000}"/>
    <hyperlink ref="X729" r:id="rId60" xr:uid="{00000000-0004-0000-0400-00003B000000}"/>
    <hyperlink ref="X738" r:id="rId61" xr:uid="{00000000-0004-0000-0400-00003C000000}"/>
    <hyperlink ref="X747" r:id="rId62" xr:uid="{00000000-0004-0000-0400-00003D000000}"/>
    <hyperlink ref="X748" r:id="rId63" xr:uid="{00000000-0004-0000-0400-00003E000000}"/>
    <hyperlink ref="X753" r:id="rId64" xr:uid="{00000000-0004-0000-0400-00003F000000}"/>
    <hyperlink ref="X758" r:id="rId65" xr:uid="{00000000-0004-0000-0400-000040000000}"/>
    <hyperlink ref="X762" r:id="rId66" xr:uid="{00000000-0004-0000-0400-000041000000}"/>
    <hyperlink ref="X764" r:id="rId67" xr:uid="{00000000-0004-0000-0400-000042000000}"/>
    <hyperlink ref="X765" r:id="rId68" xr:uid="{00000000-0004-0000-0400-000043000000}"/>
    <hyperlink ref="X769" r:id="rId69" xr:uid="{00000000-0004-0000-0400-000044000000}"/>
    <hyperlink ref="X771" r:id="rId70" xr:uid="{00000000-0004-0000-0400-000045000000}"/>
    <hyperlink ref="X772" r:id="rId71" xr:uid="{00000000-0004-0000-0400-000046000000}"/>
    <hyperlink ref="X773" r:id="rId72" xr:uid="{00000000-0004-0000-0400-000047000000}"/>
    <hyperlink ref="X775" r:id="rId73" xr:uid="{00000000-0004-0000-0400-000048000000}"/>
    <hyperlink ref="X776" r:id="rId74" xr:uid="{00000000-0004-0000-0400-000049000000}"/>
    <hyperlink ref="X777" r:id="rId75" xr:uid="{00000000-0004-0000-0400-00004A000000}"/>
    <hyperlink ref="X788" r:id="rId76" xr:uid="{00000000-0004-0000-0400-00004B000000}"/>
    <hyperlink ref="X789" r:id="rId77" xr:uid="{00000000-0004-0000-0400-00004C000000}"/>
    <hyperlink ref="X808" r:id="rId78" xr:uid="{00000000-0004-0000-0400-00004D000000}"/>
    <hyperlink ref="X813" r:id="rId79" xr:uid="{00000000-0004-0000-0400-00004E000000}"/>
    <hyperlink ref="X824" r:id="rId80" xr:uid="{00000000-0004-0000-0400-00004F000000}"/>
    <hyperlink ref="X873" r:id="rId81" xr:uid="{00000000-0004-0000-0400-000050000000}"/>
    <hyperlink ref="X889" r:id="rId82" xr:uid="{00000000-0004-0000-0400-000051000000}"/>
    <hyperlink ref="X891" r:id="rId83" xr:uid="{00000000-0004-0000-0400-000052000000}"/>
    <hyperlink ref="X907" r:id="rId84" xr:uid="{00000000-0004-0000-0400-000053000000}"/>
    <hyperlink ref="X910" r:id="rId85" xr:uid="{00000000-0004-0000-0400-000054000000}"/>
    <hyperlink ref="X956" r:id="rId86" xr:uid="{00000000-0004-0000-0400-000055000000}"/>
    <hyperlink ref="X963" r:id="rId87" xr:uid="{00000000-0004-0000-0400-000056000000}"/>
    <hyperlink ref="X981" r:id="rId88" xr:uid="{00000000-0004-0000-0400-000057000000}"/>
    <hyperlink ref="X982" r:id="rId89" xr:uid="{00000000-0004-0000-0400-000058000000}"/>
    <hyperlink ref="X983" r:id="rId90" xr:uid="{00000000-0004-0000-0400-000059000000}"/>
  </hyperlinks>
  <pageMargins left="0.7" right="0.7" top="0.75" bottom="0.75" header="0.3" footer="0.3"/>
  <legacyDrawing r:id="rId9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C1130"/>
    <outlinePr summaryBelow="0" summaryRight="0"/>
  </sheetPr>
  <dimension ref="A1:AO196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1" width="23.5703125" customWidth="1"/>
    <col min="2" max="2" width="28.7109375" customWidth="1"/>
    <col min="3" max="3" width="14.5703125" customWidth="1"/>
    <col min="4" max="4" width="28" customWidth="1"/>
    <col min="5" max="5" width="64.140625" customWidth="1"/>
    <col min="6" max="6" width="54.7109375" customWidth="1"/>
    <col min="7" max="7" width="34.5703125" customWidth="1"/>
    <col min="8" max="8" width="24.28515625" customWidth="1"/>
    <col min="9" max="9" width="20" customWidth="1"/>
    <col min="10" max="10" width="45.5703125" customWidth="1"/>
    <col min="11" max="11" width="38.7109375" customWidth="1"/>
    <col min="12" max="12" width="43.28515625" customWidth="1"/>
    <col min="13" max="13" width="41.42578125" customWidth="1"/>
    <col min="14" max="14" width="34.85546875" customWidth="1"/>
    <col min="15" max="15" width="39.140625" customWidth="1"/>
    <col min="16" max="16" width="40.140625" customWidth="1"/>
    <col min="17" max="18" width="22" customWidth="1"/>
    <col min="19" max="19" width="24.42578125" customWidth="1"/>
    <col min="20" max="20" width="21.85546875" customWidth="1"/>
    <col min="21" max="28" width="12.5703125" customWidth="1"/>
    <col min="29" max="29" width="45.5703125" customWidth="1"/>
    <col min="30" max="30" width="20" customWidth="1"/>
    <col min="31" max="31" width="220.5703125" customWidth="1"/>
    <col min="32" max="32" width="175.85546875" customWidth="1"/>
    <col min="33" max="33" width="14.42578125" customWidth="1"/>
    <col min="34" max="41" width="12.5703125" customWidth="1"/>
  </cols>
  <sheetData>
    <row r="1" spans="1:41" ht="15.75" customHeight="1">
      <c r="A1" s="365" t="s">
        <v>1751</v>
      </c>
      <c r="B1" s="366" t="s">
        <v>1752</v>
      </c>
      <c r="C1" s="268" t="s">
        <v>1753</v>
      </c>
      <c r="D1" s="268" t="s">
        <v>1754</v>
      </c>
      <c r="E1" s="268" t="s">
        <v>9586</v>
      </c>
      <c r="F1" s="268" t="s">
        <v>1757</v>
      </c>
      <c r="G1" s="269" t="s">
        <v>1758</v>
      </c>
      <c r="H1" s="269" t="s">
        <v>1759</v>
      </c>
      <c r="I1" s="366" t="s">
        <v>11</v>
      </c>
      <c r="J1" s="270" t="s">
        <v>12</v>
      </c>
      <c r="K1" s="268" t="s">
        <v>1760</v>
      </c>
      <c r="L1" s="268" t="s">
        <v>9587</v>
      </c>
      <c r="M1" s="268" t="s">
        <v>16</v>
      </c>
      <c r="N1" s="268" t="s">
        <v>17</v>
      </c>
      <c r="O1" s="268" t="s">
        <v>9588</v>
      </c>
      <c r="P1" s="268" t="s">
        <v>19</v>
      </c>
      <c r="Q1" s="268" t="s">
        <v>20</v>
      </c>
      <c r="R1" s="268" t="s">
        <v>21</v>
      </c>
      <c r="S1" s="268" t="s">
        <v>22</v>
      </c>
      <c r="T1" s="367" t="s">
        <v>23</v>
      </c>
      <c r="U1" s="367" t="s">
        <v>2273</v>
      </c>
      <c r="V1" s="367" t="s">
        <v>2273</v>
      </c>
      <c r="W1" s="367" t="s">
        <v>2273</v>
      </c>
      <c r="X1" s="367" t="s">
        <v>2273</v>
      </c>
      <c r="Y1" s="367" t="s">
        <v>2273</v>
      </c>
      <c r="Z1" s="367" t="s">
        <v>2273</v>
      </c>
      <c r="AA1" s="367" t="s">
        <v>2273</v>
      </c>
      <c r="AB1" s="367" t="s">
        <v>2273</v>
      </c>
      <c r="AC1" s="367" t="s">
        <v>25</v>
      </c>
      <c r="AD1" s="268" t="s">
        <v>13675</v>
      </c>
      <c r="AE1" s="368" t="s">
        <v>26</v>
      </c>
      <c r="AF1" s="268" t="s">
        <v>13676</v>
      </c>
      <c r="AG1" s="369" t="s">
        <v>2273</v>
      </c>
      <c r="AH1" s="369" t="s">
        <v>2273</v>
      </c>
      <c r="AI1" s="369" t="s">
        <v>2273</v>
      </c>
      <c r="AJ1" s="369" t="s">
        <v>2273</v>
      </c>
      <c r="AK1" s="369" t="s">
        <v>2273</v>
      </c>
      <c r="AL1" s="369" t="s">
        <v>2273</v>
      </c>
      <c r="AM1" s="369" t="s">
        <v>2273</v>
      </c>
      <c r="AN1" s="369" t="s">
        <v>2273</v>
      </c>
      <c r="AO1" s="369" t="s">
        <v>2273</v>
      </c>
    </row>
    <row r="2" spans="1:41" ht="15.75" customHeight="1">
      <c r="A2" s="370"/>
      <c r="B2" s="273"/>
      <c r="C2" s="274"/>
      <c r="D2" s="274"/>
      <c r="E2" s="274"/>
      <c r="G2" s="371"/>
      <c r="H2" s="276"/>
      <c r="I2" s="276" t="str">
        <f t="shared" ref="I2:I256" si="0">IF(AE2="","LINKS REQUIRED",IF(AE2="Completed","LINKS HARVESTED","LINKS AVAILABLE"))</f>
        <v>LINKS REQUIRED</v>
      </c>
      <c r="J2" s="276"/>
      <c r="K2" s="278" t="s">
        <v>13677</v>
      </c>
      <c r="L2" s="278"/>
      <c r="M2" s="278"/>
      <c r="N2" s="278"/>
      <c r="O2" s="278"/>
      <c r="P2" s="278"/>
      <c r="Q2" s="278"/>
      <c r="R2" s="278"/>
      <c r="S2" s="278"/>
      <c r="T2" s="274" t="s">
        <v>13678</v>
      </c>
      <c r="U2" s="358" t="str">
        <f t="shared" ref="U2:U104" si="1">LEFT(A2,5)</f>
        <v/>
      </c>
      <c r="V2" s="358" t="str">
        <f t="shared" ref="V2:V256" si="2">LEFT(U2,3)</f>
        <v/>
      </c>
      <c r="W2" s="358" t="str">
        <f t="shared" ref="W2:W256" si="3">RIGHT(U2,2)</f>
        <v/>
      </c>
      <c r="X2" s="358" t="str">
        <f t="shared" ref="X2:X104" si="4">RIGHT(A2,5)</f>
        <v/>
      </c>
      <c r="Y2" s="358" t="str">
        <f t="shared" ref="Y2:Y256" si="5">LEFT(X2,3)</f>
        <v/>
      </c>
      <c r="Z2" s="358" t="str">
        <f t="shared" ref="Z2:Z256" si="6">RIGHT(X2,2)</f>
        <v/>
      </c>
      <c r="AA2" s="358" t="e">
        <f t="shared" ref="AA2:AA256" ca="1" si="7">_xludf.CONCAT(V2,_xludf.CONCAT("-",W2))</f>
        <v>#NAME?</v>
      </c>
      <c r="AB2" s="358" t="e">
        <f t="shared" ref="AB2:AB256" ca="1" si="8">_xludf.CONCAT(Y2,_xludf.CONCAT("-",Z2))</f>
        <v>#NAME?</v>
      </c>
      <c r="AC2" s="358"/>
      <c r="AD2" s="358"/>
      <c r="AE2" s="363"/>
      <c r="AF2" s="369"/>
      <c r="AG2" s="369"/>
      <c r="AH2" s="369"/>
      <c r="AI2" s="369"/>
      <c r="AJ2" s="369"/>
      <c r="AK2" s="369"/>
      <c r="AL2" s="369"/>
      <c r="AM2" s="369"/>
      <c r="AN2" s="369"/>
      <c r="AO2" s="369"/>
    </row>
    <row r="3" spans="1:41" ht="15.75" customHeight="1">
      <c r="A3" s="370" t="s">
        <v>13679</v>
      </c>
      <c r="B3" s="273"/>
      <c r="C3" s="274"/>
      <c r="D3" s="274"/>
      <c r="E3" s="372" t="s">
        <v>13680</v>
      </c>
      <c r="F3" s="274"/>
      <c r="G3" s="371"/>
      <c r="H3" s="372" t="s">
        <v>13680</v>
      </c>
      <c r="I3" s="276" t="str">
        <f t="shared" si="0"/>
        <v>LINKS REQUIRED</v>
      </c>
      <c r="J3" s="276"/>
      <c r="K3" s="278"/>
      <c r="L3" s="278"/>
      <c r="M3" s="278"/>
      <c r="N3" s="278"/>
      <c r="O3" s="278"/>
      <c r="P3" s="278"/>
      <c r="Q3" s="278"/>
      <c r="R3" s="278"/>
      <c r="S3" s="278"/>
      <c r="T3" s="274" t="s">
        <v>13678</v>
      </c>
      <c r="U3" s="358" t="str">
        <f t="shared" si="1"/>
        <v>200GM</v>
      </c>
      <c r="V3" s="358" t="str">
        <f t="shared" si="2"/>
        <v>200</v>
      </c>
      <c r="W3" s="358" t="str">
        <f t="shared" si="3"/>
        <v>GM</v>
      </c>
      <c r="X3" s="358" t="str">
        <f t="shared" si="4"/>
        <v>y …….</v>
      </c>
      <c r="Y3" s="358" t="str">
        <f t="shared" si="5"/>
        <v>y …</v>
      </c>
      <c r="Z3" s="358" t="str">
        <f t="shared" si="6"/>
        <v>….</v>
      </c>
      <c r="AA3" s="358" t="e">
        <f t="shared" ca="1" si="7"/>
        <v>#NAME?</v>
      </c>
      <c r="AB3" s="358" t="e">
        <f t="shared" ca="1" si="8"/>
        <v>#NAME?</v>
      </c>
      <c r="AC3" s="358"/>
      <c r="AD3" s="358"/>
      <c r="AE3" s="363"/>
      <c r="AF3" s="369"/>
      <c r="AG3" s="369"/>
      <c r="AH3" s="369"/>
      <c r="AI3" s="369"/>
      <c r="AJ3" s="369"/>
      <c r="AK3" s="369"/>
      <c r="AL3" s="369"/>
      <c r="AM3" s="369"/>
      <c r="AN3" s="369"/>
      <c r="AO3" s="369"/>
    </row>
    <row r="4" spans="1:41" ht="15.75" customHeight="1">
      <c r="A4" s="373" t="s">
        <v>13681</v>
      </c>
      <c r="B4" s="273"/>
      <c r="C4" s="274"/>
      <c r="D4" s="274"/>
      <c r="E4" s="372" t="s">
        <v>13682</v>
      </c>
      <c r="F4" s="274"/>
      <c r="G4" s="371"/>
      <c r="H4" s="372" t="s">
        <v>13682</v>
      </c>
      <c r="I4" s="276" t="str">
        <f t="shared" si="0"/>
        <v>LINKS REQUIRED</v>
      </c>
      <c r="J4" s="276"/>
      <c r="K4" s="278"/>
      <c r="L4" s="278"/>
      <c r="M4" s="278"/>
      <c r="N4" s="278"/>
      <c r="O4" s="278"/>
      <c r="P4" s="278"/>
      <c r="Q4" s="278"/>
      <c r="R4" s="278"/>
      <c r="S4" s="278"/>
      <c r="T4" s="274" t="s">
        <v>13678</v>
      </c>
      <c r="U4" s="358" t="str">
        <f t="shared" si="1"/>
        <v>09546</v>
      </c>
      <c r="V4" s="358" t="str">
        <f t="shared" si="2"/>
        <v>095</v>
      </c>
      <c r="W4" s="358" t="str">
        <f t="shared" si="3"/>
        <v>46</v>
      </c>
      <c r="X4" s="358" t="str">
        <f t="shared" si="4"/>
        <v>3S751</v>
      </c>
      <c r="Y4" s="358" t="str">
        <f t="shared" si="5"/>
        <v>3S7</v>
      </c>
      <c r="Z4" s="358" t="str">
        <f t="shared" si="6"/>
        <v>51</v>
      </c>
      <c r="AA4" s="358" t="e">
        <f t="shared" ca="1" si="7"/>
        <v>#NAME?</v>
      </c>
      <c r="AB4" s="358" t="e">
        <f t="shared" ca="1" si="8"/>
        <v>#NAME?</v>
      </c>
      <c r="AC4" s="358"/>
      <c r="AD4" s="358"/>
      <c r="AE4" s="363"/>
      <c r="AF4" s="369"/>
      <c r="AG4" s="369"/>
      <c r="AH4" s="369"/>
      <c r="AI4" s="369"/>
      <c r="AJ4" s="369"/>
      <c r="AK4" s="369"/>
      <c r="AL4" s="369"/>
      <c r="AM4" s="369"/>
      <c r="AN4" s="369"/>
      <c r="AO4" s="369"/>
    </row>
    <row r="5" spans="1:41" ht="15.75" customHeight="1">
      <c r="A5" s="373" t="s">
        <v>13683</v>
      </c>
      <c r="B5" s="273"/>
      <c r="C5" s="274"/>
      <c r="D5" s="274"/>
      <c r="E5" s="372" t="s">
        <v>13684</v>
      </c>
      <c r="F5" s="274"/>
      <c r="G5" s="371"/>
      <c r="H5" s="372" t="s">
        <v>13684</v>
      </c>
      <c r="I5" s="276" t="str">
        <f t="shared" si="0"/>
        <v>LINKS REQUIRED</v>
      </c>
      <c r="J5" s="276"/>
      <c r="K5" s="278"/>
      <c r="L5" s="278"/>
      <c r="M5" s="278"/>
      <c r="N5" s="278"/>
      <c r="O5" s="278"/>
      <c r="P5" s="278"/>
      <c r="Q5" s="278"/>
      <c r="R5" s="278"/>
      <c r="S5" s="278"/>
      <c r="T5" s="274" t="s">
        <v>13678</v>
      </c>
      <c r="U5" s="358" t="str">
        <f t="shared" si="1"/>
        <v>09OAQ</v>
      </c>
      <c r="V5" s="358" t="str">
        <f t="shared" si="2"/>
        <v>09O</v>
      </c>
      <c r="W5" s="358" t="str">
        <f t="shared" si="3"/>
        <v>AQ</v>
      </c>
      <c r="X5" s="358" t="str">
        <f t="shared" si="4"/>
        <v>OBC8O</v>
      </c>
      <c r="Y5" s="358" t="str">
        <f t="shared" si="5"/>
        <v>OBC</v>
      </c>
      <c r="Z5" s="358" t="str">
        <f t="shared" si="6"/>
        <v>8O</v>
      </c>
      <c r="AA5" s="358" t="e">
        <f t="shared" ca="1" si="7"/>
        <v>#NAME?</v>
      </c>
      <c r="AB5" s="358" t="e">
        <f t="shared" ca="1" si="8"/>
        <v>#NAME?</v>
      </c>
      <c r="AC5" s="358"/>
      <c r="AD5" s="358"/>
      <c r="AE5" s="363"/>
      <c r="AF5" s="369"/>
      <c r="AG5" s="369"/>
      <c r="AH5" s="369"/>
      <c r="AI5" s="369"/>
      <c r="AJ5" s="369"/>
      <c r="AK5" s="369"/>
      <c r="AL5" s="369"/>
      <c r="AM5" s="369"/>
      <c r="AN5" s="369"/>
      <c r="AO5" s="369"/>
    </row>
    <row r="6" spans="1:41" ht="15.75" customHeight="1">
      <c r="A6" s="373" t="s">
        <v>2273</v>
      </c>
      <c r="B6" s="273"/>
      <c r="C6" s="274"/>
      <c r="D6" s="274"/>
      <c r="E6" s="372" t="s">
        <v>13685</v>
      </c>
      <c r="F6" s="274"/>
      <c r="G6" s="371"/>
      <c r="H6" s="372" t="s">
        <v>13685</v>
      </c>
      <c r="I6" s="276" t="str">
        <f t="shared" si="0"/>
        <v>LINKS REQUIRED</v>
      </c>
      <c r="J6" s="276"/>
      <c r="K6" s="278"/>
      <c r="L6" s="278"/>
      <c r="M6" s="278"/>
      <c r="N6" s="278"/>
      <c r="O6" s="278"/>
      <c r="P6" s="278"/>
      <c r="Q6" s="278"/>
      <c r="R6" s="278"/>
      <c r="S6" s="278"/>
      <c r="T6" s="274" t="s">
        <v>13678</v>
      </c>
      <c r="U6" s="358" t="str">
        <f t="shared" si="1"/>
        <v xml:space="preserve"> </v>
      </c>
      <c r="V6" s="358" t="str">
        <f t="shared" si="2"/>
        <v xml:space="preserve"> </v>
      </c>
      <c r="W6" s="358" t="str">
        <f t="shared" si="3"/>
        <v xml:space="preserve"> </v>
      </c>
      <c r="X6" s="358" t="str">
        <f t="shared" si="4"/>
        <v xml:space="preserve"> </v>
      </c>
      <c r="Y6" s="358" t="str">
        <f t="shared" si="5"/>
        <v xml:space="preserve"> </v>
      </c>
      <c r="Z6" s="358" t="str">
        <f t="shared" si="6"/>
        <v xml:space="preserve"> </v>
      </c>
      <c r="AA6" s="358" t="e">
        <f t="shared" ca="1" si="7"/>
        <v>#NAME?</v>
      </c>
      <c r="AB6" s="358" t="e">
        <f t="shared" ca="1" si="8"/>
        <v>#NAME?</v>
      </c>
      <c r="AC6" s="358"/>
      <c r="AD6" s="358"/>
      <c r="AE6" s="363"/>
      <c r="AF6" s="369"/>
      <c r="AG6" s="369"/>
      <c r="AH6" s="369"/>
      <c r="AI6" s="369"/>
      <c r="AJ6" s="369"/>
      <c r="AK6" s="369"/>
      <c r="AL6" s="369"/>
      <c r="AM6" s="369"/>
      <c r="AN6" s="369"/>
      <c r="AO6" s="369"/>
    </row>
    <row r="7" spans="1:41" ht="15.75" customHeight="1">
      <c r="A7" s="373" t="s">
        <v>13686</v>
      </c>
      <c r="B7" s="273"/>
      <c r="C7" s="274"/>
      <c r="D7" s="274"/>
      <c r="E7" s="372" t="s">
        <v>13687</v>
      </c>
      <c r="F7" s="274"/>
      <c r="G7" s="371"/>
      <c r="H7" s="372" t="s">
        <v>13688</v>
      </c>
      <c r="I7" s="276" t="str">
        <f t="shared" si="0"/>
        <v>LINKS REQUIRED</v>
      </c>
      <c r="J7" s="276"/>
      <c r="K7" s="278"/>
      <c r="L7" s="278"/>
      <c r="M7" s="278"/>
      <c r="N7" s="278"/>
      <c r="O7" s="278"/>
      <c r="P7" s="278"/>
      <c r="Q7" s="278"/>
      <c r="R7" s="278"/>
      <c r="S7" s="278"/>
      <c r="T7" s="274" t="s">
        <v>13678</v>
      </c>
      <c r="U7" s="358" t="str">
        <f t="shared" si="1"/>
        <v>0D8D4</v>
      </c>
      <c r="V7" s="358" t="str">
        <f t="shared" si="2"/>
        <v>0D8</v>
      </c>
      <c r="W7" s="358" t="str">
        <f t="shared" si="3"/>
        <v>D4</v>
      </c>
      <c r="X7" s="358" t="str">
        <f t="shared" si="4"/>
        <v>XLNJO</v>
      </c>
      <c r="Y7" s="358" t="str">
        <f t="shared" si="5"/>
        <v>XLN</v>
      </c>
      <c r="Z7" s="358" t="str">
        <f t="shared" si="6"/>
        <v>JO</v>
      </c>
      <c r="AA7" s="358" t="e">
        <f t="shared" ca="1" si="7"/>
        <v>#NAME?</v>
      </c>
      <c r="AB7" s="358" t="e">
        <f t="shared" ca="1" si="8"/>
        <v>#NAME?</v>
      </c>
      <c r="AC7" s="358"/>
      <c r="AD7" s="358"/>
      <c r="AE7" s="363"/>
      <c r="AF7" s="369"/>
      <c r="AG7" s="369"/>
      <c r="AH7" s="369"/>
      <c r="AI7" s="369"/>
      <c r="AJ7" s="369"/>
      <c r="AK7" s="369"/>
      <c r="AL7" s="369"/>
      <c r="AM7" s="369"/>
      <c r="AN7" s="369"/>
      <c r="AO7" s="369"/>
    </row>
    <row r="8" spans="1:41" ht="15.75" customHeight="1">
      <c r="A8" s="373" t="s">
        <v>13689</v>
      </c>
      <c r="B8" s="273"/>
      <c r="C8" s="274"/>
      <c r="D8" s="274"/>
      <c r="E8" s="372" t="s">
        <v>13690</v>
      </c>
      <c r="F8" s="274"/>
      <c r="G8" s="371"/>
      <c r="H8" s="372" t="s">
        <v>13690</v>
      </c>
      <c r="I8" s="276" t="str">
        <f t="shared" si="0"/>
        <v>LINKS REQUIRED</v>
      </c>
      <c r="J8" s="276"/>
      <c r="K8" s="278"/>
      <c r="L8" s="278"/>
      <c r="M8" s="278"/>
      <c r="N8" s="278"/>
      <c r="O8" s="278"/>
      <c r="P8" s="278"/>
      <c r="Q8" s="278"/>
      <c r="R8" s="278"/>
      <c r="S8" s="278"/>
      <c r="T8" s="274" t="s">
        <v>13678</v>
      </c>
      <c r="U8" s="358" t="str">
        <f t="shared" si="1"/>
        <v>0ERFA</v>
      </c>
      <c r="V8" s="358" t="str">
        <f t="shared" si="2"/>
        <v>0ER</v>
      </c>
      <c r="W8" s="358" t="str">
        <f t="shared" si="3"/>
        <v>FA</v>
      </c>
      <c r="X8" s="358" t="str">
        <f t="shared" si="4"/>
        <v>828X1</v>
      </c>
      <c r="Y8" s="358" t="str">
        <f t="shared" si="5"/>
        <v>828</v>
      </c>
      <c r="Z8" s="358" t="str">
        <f t="shared" si="6"/>
        <v>X1</v>
      </c>
      <c r="AA8" s="358" t="e">
        <f t="shared" ca="1" si="7"/>
        <v>#NAME?</v>
      </c>
      <c r="AB8" s="358" t="e">
        <f t="shared" ca="1" si="8"/>
        <v>#NAME?</v>
      </c>
      <c r="AC8" s="358"/>
      <c r="AD8" s="358"/>
      <c r="AE8" s="363"/>
      <c r="AF8" s="369"/>
      <c r="AG8" s="369"/>
      <c r="AH8" s="369"/>
      <c r="AI8" s="369"/>
      <c r="AJ8" s="369"/>
      <c r="AK8" s="369"/>
      <c r="AL8" s="369"/>
      <c r="AM8" s="369"/>
      <c r="AN8" s="369"/>
      <c r="AO8" s="369"/>
    </row>
    <row r="9" spans="1:41" ht="15.75" customHeight="1">
      <c r="A9" s="373" t="s">
        <v>13691</v>
      </c>
      <c r="B9" s="273"/>
      <c r="C9" s="274"/>
      <c r="D9" s="274"/>
      <c r="E9" s="374" t="s">
        <v>13692</v>
      </c>
      <c r="F9" s="274"/>
      <c r="G9" s="371"/>
      <c r="H9" s="374" t="s">
        <v>13692</v>
      </c>
      <c r="I9" s="276" t="str">
        <f t="shared" si="0"/>
        <v>LINKS REQUIRED</v>
      </c>
      <c r="J9" s="276"/>
      <c r="K9" s="278"/>
      <c r="L9" s="278"/>
      <c r="M9" s="278"/>
      <c r="N9" s="278"/>
      <c r="O9" s="278"/>
      <c r="P9" s="278"/>
      <c r="Q9" s="278"/>
      <c r="R9" s="278"/>
      <c r="S9" s="278"/>
      <c r="T9" s="274" t="s">
        <v>13678</v>
      </c>
      <c r="U9" s="358" t="str">
        <f t="shared" si="1"/>
        <v>0FJKO</v>
      </c>
      <c r="V9" s="358" t="str">
        <f t="shared" si="2"/>
        <v>0FJ</v>
      </c>
      <c r="W9" s="358" t="str">
        <f t="shared" si="3"/>
        <v>KO</v>
      </c>
      <c r="X9" s="358" t="str">
        <f t="shared" si="4"/>
        <v>F3DMG</v>
      </c>
      <c r="Y9" s="358" t="str">
        <f t="shared" si="5"/>
        <v>F3D</v>
      </c>
      <c r="Z9" s="358" t="str">
        <f t="shared" si="6"/>
        <v>MG</v>
      </c>
      <c r="AA9" s="358" t="e">
        <f t="shared" ca="1" si="7"/>
        <v>#NAME?</v>
      </c>
      <c r="AB9" s="358" t="e">
        <f t="shared" ca="1" si="8"/>
        <v>#NAME?</v>
      </c>
      <c r="AC9" s="358"/>
      <c r="AD9" s="358"/>
      <c r="AE9" s="363"/>
      <c r="AF9" s="369"/>
      <c r="AG9" s="369"/>
      <c r="AH9" s="369"/>
      <c r="AI9" s="369"/>
      <c r="AJ9" s="369"/>
      <c r="AK9" s="369"/>
      <c r="AL9" s="369"/>
      <c r="AM9" s="369"/>
      <c r="AN9" s="369"/>
      <c r="AO9" s="369"/>
    </row>
    <row r="10" spans="1:41" ht="15.75" customHeight="1">
      <c r="A10" s="373" t="s">
        <v>13693</v>
      </c>
      <c r="B10" s="273"/>
      <c r="C10" s="274"/>
      <c r="D10" s="274"/>
      <c r="E10" s="274"/>
      <c r="F10" s="274"/>
      <c r="G10" s="371"/>
      <c r="H10" s="276"/>
      <c r="I10" s="276" t="str">
        <f t="shared" si="0"/>
        <v>LINKS REQUIRED</v>
      </c>
      <c r="J10" s="276"/>
      <c r="K10" s="278"/>
      <c r="L10" s="278"/>
      <c r="M10" s="278"/>
      <c r="N10" s="278"/>
      <c r="O10" s="278"/>
      <c r="P10" s="278"/>
      <c r="Q10" s="278"/>
      <c r="R10" s="278"/>
      <c r="S10" s="278"/>
      <c r="T10" s="274" t="s">
        <v>13678</v>
      </c>
      <c r="U10" s="358" t="str">
        <f t="shared" si="1"/>
        <v>0G7E9</v>
      </c>
      <c r="V10" s="358" t="str">
        <f t="shared" si="2"/>
        <v>0G7</v>
      </c>
      <c r="W10" s="358" t="str">
        <f t="shared" si="3"/>
        <v>E9</v>
      </c>
      <c r="X10" s="358" t="str">
        <f t="shared" si="4"/>
        <v>M4P68</v>
      </c>
      <c r="Y10" s="358" t="str">
        <f t="shared" si="5"/>
        <v>M4P</v>
      </c>
      <c r="Z10" s="358" t="str">
        <f t="shared" si="6"/>
        <v>68</v>
      </c>
      <c r="AA10" s="358" t="e">
        <f t="shared" ca="1" si="7"/>
        <v>#NAME?</v>
      </c>
      <c r="AB10" s="358" t="e">
        <f t="shared" ca="1" si="8"/>
        <v>#NAME?</v>
      </c>
      <c r="AC10" s="358"/>
      <c r="AD10" s="358"/>
      <c r="AE10" s="363"/>
      <c r="AF10" s="369"/>
      <c r="AG10" s="369"/>
      <c r="AH10" s="369"/>
      <c r="AI10" s="369"/>
      <c r="AJ10" s="369"/>
      <c r="AK10" s="369"/>
      <c r="AL10" s="369"/>
      <c r="AM10" s="369"/>
      <c r="AN10" s="369"/>
      <c r="AO10" s="369"/>
    </row>
    <row r="11" spans="1:41" ht="15.75" customHeight="1">
      <c r="A11" s="373" t="s">
        <v>13694</v>
      </c>
      <c r="B11" s="273"/>
      <c r="C11" s="274"/>
      <c r="D11" s="274"/>
      <c r="E11" s="274"/>
      <c r="F11" s="274"/>
      <c r="G11" s="371"/>
      <c r="H11" s="276"/>
      <c r="I11" s="276" t="str">
        <f t="shared" si="0"/>
        <v>LINKS REQUIRED</v>
      </c>
      <c r="J11" s="276"/>
      <c r="K11" s="278"/>
      <c r="L11" s="278"/>
      <c r="M11" s="278"/>
      <c r="N11" s="278"/>
      <c r="O11" s="278"/>
      <c r="P11" s="278"/>
      <c r="Q11" s="278"/>
      <c r="R11" s="278"/>
      <c r="S11" s="278"/>
      <c r="T11" s="274" t="s">
        <v>13678</v>
      </c>
      <c r="U11" s="358" t="str">
        <f t="shared" si="1"/>
        <v>0GQ9W</v>
      </c>
      <c r="V11" s="358" t="str">
        <f t="shared" si="2"/>
        <v>0GQ</v>
      </c>
      <c r="W11" s="358" t="str">
        <f t="shared" si="3"/>
        <v>9W</v>
      </c>
      <c r="X11" s="358" t="str">
        <f t="shared" si="4"/>
        <v>U0S30</v>
      </c>
      <c r="Y11" s="358" t="str">
        <f t="shared" si="5"/>
        <v>U0S</v>
      </c>
      <c r="Z11" s="358" t="str">
        <f t="shared" si="6"/>
        <v>30</v>
      </c>
      <c r="AA11" s="358" t="e">
        <f t="shared" ca="1" si="7"/>
        <v>#NAME?</v>
      </c>
      <c r="AB11" s="358" t="e">
        <f t="shared" ca="1" si="8"/>
        <v>#NAME?</v>
      </c>
      <c r="AC11" s="358"/>
      <c r="AD11" s="358"/>
      <c r="AE11" s="363"/>
      <c r="AF11" s="369"/>
      <c r="AG11" s="369"/>
      <c r="AH11" s="369"/>
      <c r="AI11" s="369"/>
      <c r="AJ11" s="369"/>
      <c r="AK11" s="369"/>
      <c r="AL11" s="369"/>
      <c r="AM11" s="369"/>
      <c r="AN11" s="369"/>
      <c r="AO11" s="369"/>
    </row>
    <row r="12" spans="1:41" ht="15.75" customHeight="1">
      <c r="A12" s="373" t="s">
        <v>13695</v>
      </c>
      <c r="B12" s="273"/>
      <c r="C12" s="274"/>
      <c r="D12" s="274"/>
      <c r="E12" s="274"/>
      <c r="F12" s="274"/>
      <c r="G12" s="371"/>
      <c r="H12" s="276"/>
      <c r="I12" s="276" t="str">
        <f t="shared" si="0"/>
        <v>LINKS REQUIRED</v>
      </c>
      <c r="J12" s="276"/>
      <c r="K12" s="278"/>
      <c r="L12" s="278"/>
      <c r="M12" s="278"/>
      <c r="N12" s="278"/>
      <c r="O12" s="278"/>
      <c r="P12" s="278"/>
      <c r="Q12" s="278"/>
      <c r="R12" s="278"/>
      <c r="S12" s="278"/>
      <c r="T12" s="274" t="s">
        <v>13678</v>
      </c>
      <c r="U12" s="358" t="str">
        <f t="shared" si="1"/>
        <v>0GQKT</v>
      </c>
      <c r="V12" s="358" t="str">
        <f t="shared" si="2"/>
        <v>0GQ</v>
      </c>
      <c r="W12" s="358" t="str">
        <f t="shared" si="3"/>
        <v>KT</v>
      </c>
      <c r="X12" s="358" t="str">
        <f t="shared" si="4"/>
        <v>REZU3</v>
      </c>
      <c r="Y12" s="358" t="str">
        <f t="shared" si="5"/>
        <v>REZ</v>
      </c>
      <c r="Z12" s="358" t="str">
        <f t="shared" si="6"/>
        <v>U3</v>
      </c>
      <c r="AA12" s="358" t="e">
        <f t="shared" ca="1" si="7"/>
        <v>#NAME?</v>
      </c>
      <c r="AB12" s="358" t="e">
        <f t="shared" ca="1" si="8"/>
        <v>#NAME?</v>
      </c>
      <c r="AC12" s="358"/>
      <c r="AD12" s="358"/>
      <c r="AE12" s="363"/>
      <c r="AF12" s="369"/>
      <c r="AG12" s="369"/>
      <c r="AH12" s="369"/>
      <c r="AI12" s="369"/>
      <c r="AJ12" s="369"/>
      <c r="AK12" s="369"/>
      <c r="AL12" s="369"/>
      <c r="AM12" s="369"/>
      <c r="AN12" s="369"/>
      <c r="AO12" s="369"/>
    </row>
    <row r="13" spans="1:41" ht="15.75" customHeight="1">
      <c r="A13" s="373" t="s">
        <v>13696</v>
      </c>
      <c r="B13" s="273"/>
      <c r="C13" s="274"/>
      <c r="D13" s="274"/>
      <c r="E13" s="274"/>
      <c r="F13" s="274"/>
      <c r="G13" s="371"/>
      <c r="H13" s="276"/>
      <c r="I13" s="276" t="str">
        <f t="shared" si="0"/>
        <v>LINKS REQUIRED</v>
      </c>
      <c r="J13" s="276"/>
      <c r="K13" s="278"/>
      <c r="L13" s="278"/>
      <c r="M13" s="278"/>
      <c r="N13" s="278"/>
      <c r="O13" s="278"/>
      <c r="P13" s="278"/>
      <c r="Q13" s="278"/>
      <c r="R13" s="278"/>
      <c r="S13" s="278"/>
      <c r="T13" s="274" t="s">
        <v>13678</v>
      </c>
      <c r="U13" s="358" t="str">
        <f t="shared" si="1"/>
        <v>0GS4A</v>
      </c>
      <c r="V13" s="358" t="str">
        <f t="shared" si="2"/>
        <v>0GS</v>
      </c>
      <c r="W13" s="358" t="str">
        <f t="shared" si="3"/>
        <v>4A</v>
      </c>
      <c r="X13" s="358" t="str">
        <f t="shared" si="4"/>
        <v>TLBOG</v>
      </c>
      <c r="Y13" s="358" t="str">
        <f t="shared" si="5"/>
        <v>TLB</v>
      </c>
      <c r="Z13" s="358" t="str">
        <f t="shared" si="6"/>
        <v>OG</v>
      </c>
      <c r="AA13" s="358" t="e">
        <f t="shared" ca="1" si="7"/>
        <v>#NAME?</v>
      </c>
      <c r="AB13" s="358" t="e">
        <f t="shared" ca="1" si="8"/>
        <v>#NAME?</v>
      </c>
      <c r="AC13" s="358"/>
      <c r="AD13" s="358"/>
      <c r="AE13" s="363"/>
      <c r="AF13" s="369"/>
      <c r="AG13" s="369"/>
      <c r="AH13" s="369"/>
      <c r="AI13" s="369"/>
      <c r="AJ13" s="369"/>
      <c r="AK13" s="369"/>
      <c r="AL13" s="369"/>
      <c r="AM13" s="369"/>
      <c r="AN13" s="369"/>
      <c r="AO13" s="369"/>
    </row>
    <row r="14" spans="1:41" ht="15.75" customHeight="1">
      <c r="A14" s="373" t="s">
        <v>13697</v>
      </c>
      <c r="B14" s="273"/>
      <c r="C14" s="274"/>
      <c r="D14" s="274"/>
      <c r="E14" s="274"/>
      <c r="F14" s="274"/>
      <c r="G14" s="371"/>
      <c r="H14" s="276"/>
      <c r="I14" s="276" t="str">
        <f t="shared" si="0"/>
        <v>LINKS REQUIRED</v>
      </c>
      <c r="J14" s="276"/>
      <c r="K14" s="278"/>
      <c r="L14" s="278"/>
      <c r="M14" s="278"/>
      <c r="N14" s="278"/>
      <c r="O14" s="278"/>
      <c r="P14" s="278"/>
      <c r="Q14" s="278"/>
      <c r="R14" s="278"/>
      <c r="S14" s="278"/>
      <c r="T14" s="274" t="s">
        <v>13678</v>
      </c>
      <c r="U14" s="358" t="str">
        <f t="shared" si="1"/>
        <v>0HK0R</v>
      </c>
      <c r="V14" s="358" t="str">
        <f t="shared" si="2"/>
        <v>0HK</v>
      </c>
      <c r="W14" s="358" t="str">
        <f t="shared" si="3"/>
        <v>0R</v>
      </c>
      <c r="X14" s="358" t="str">
        <f t="shared" si="4"/>
        <v>Q6DXO</v>
      </c>
      <c r="Y14" s="358" t="str">
        <f t="shared" si="5"/>
        <v>Q6D</v>
      </c>
      <c r="Z14" s="358" t="str">
        <f t="shared" si="6"/>
        <v>XO</v>
      </c>
      <c r="AA14" s="358" t="e">
        <f t="shared" ca="1" si="7"/>
        <v>#NAME?</v>
      </c>
      <c r="AB14" s="358" t="e">
        <f t="shared" ca="1" si="8"/>
        <v>#NAME?</v>
      </c>
      <c r="AC14" s="358"/>
      <c r="AD14" s="358"/>
      <c r="AE14" s="363"/>
      <c r="AF14" s="369"/>
      <c r="AG14" s="369"/>
      <c r="AH14" s="369"/>
      <c r="AI14" s="369"/>
      <c r="AJ14" s="369"/>
      <c r="AK14" s="369"/>
      <c r="AL14" s="369"/>
      <c r="AM14" s="369"/>
      <c r="AN14" s="369"/>
      <c r="AO14" s="369"/>
    </row>
    <row r="15" spans="1:41" ht="15.75" customHeight="1">
      <c r="A15" s="373" t="s">
        <v>13698</v>
      </c>
      <c r="C15" s="274"/>
      <c r="D15" s="274"/>
      <c r="E15" s="274" t="s">
        <v>13699</v>
      </c>
      <c r="F15" s="274"/>
      <c r="G15" s="371"/>
      <c r="H15" s="276"/>
      <c r="I15" s="276" t="str">
        <f t="shared" si="0"/>
        <v>LINKS REQUIRED</v>
      </c>
      <c r="J15" s="276"/>
      <c r="K15" s="278"/>
      <c r="L15" s="278"/>
      <c r="M15" s="278"/>
      <c r="N15" s="278"/>
      <c r="O15" s="278"/>
      <c r="P15" s="278"/>
      <c r="Q15" s="278"/>
      <c r="R15" s="278"/>
      <c r="S15" s="278"/>
      <c r="T15" s="274" t="s">
        <v>13678</v>
      </c>
      <c r="U15" s="358" t="str">
        <f t="shared" si="1"/>
        <v>0J79N</v>
      </c>
      <c r="V15" s="358" t="str">
        <f t="shared" si="2"/>
        <v>0J7</v>
      </c>
      <c r="W15" s="358" t="str">
        <f t="shared" si="3"/>
        <v>9N</v>
      </c>
      <c r="X15" s="358" t="str">
        <f t="shared" si="4"/>
        <v>5K5AW</v>
      </c>
      <c r="Y15" s="358" t="str">
        <f t="shared" si="5"/>
        <v>5K5</v>
      </c>
      <c r="Z15" s="358" t="str">
        <f t="shared" si="6"/>
        <v>AW</v>
      </c>
      <c r="AA15" s="358" t="e">
        <f t="shared" ca="1" si="7"/>
        <v>#NAME?</v>
      </c>
      <c r="AB15" s="358" t="e">
        <f t="shared" ca="1" si="8"/>
        <v>#NAME?</v>
      </c>
      <c r="AC15" s="358"/>
      <c r="AD15" s="358"/>
      <c r="AE15" s="363"/>
      <c r="AF15" s="369"/>
      <c r="AG15" s="369"/>
      <c r="AH15" s="369"/>
      <c r="AI15" s="369"/>
      <c r="AJ15" s="369"/>
      <c r="AK15" s="369"/>
      <c r="AL15" s="369"/>
      <c r="AM15" s="369"/>
      <c r="AN15" s="369"/>
      <c r="AO15" s="369"/>
    </row>
    <row r="16" spans="1:41" ht="15.75" customHeight="1">
      <c r="A16" s="373" t="s">
        <v>13700</v>
      </c>
      <c r="B16" s="273"/>
      <c r="C16" s="274"/>
      <c r="D16" s="274"/>
      <c r="E16" s="274"/>
      <c r="F16" s="274"/>
      <c r="G16" s="371"/>
      <c r="H16" s="276"/>
      <c r="I16" s="276" t="str">
        <f t="shared" si="0"/>
        <v>LINKS REQUIRED</v>
      </c>
      <c r="J16" s="276"/>
      <c r="K16" s="278"/>
      <c r="L16" s="278"/>
      <c r="M16" s="278"/>
      <c r="N16" s="278"/>
      <c r="O16" s="278"/>
      <c r="P16" s="278"/>
      <c r="Q16" s="278"/>
      <c r="R16" s="278"/>
      <c r="S16" s="278"/>
      <c r="T16" s="274" t="s">
        <v>13678</v>
      </c>
      <c r="U16" s="358" t="str">
        <f t="shared" si="1"/>
        <v>0M6WC</v>
      </c>
      <c r="V16" s="358" t="str">
        <f t="shared" si="2"/>
        <v>0M6</v>
      </c>
      <c r="W16" s="358" t="str">
        <f t="shared" si="3"/>
        <v>WC</v>
      </c>
      <c r="X16" s="358" t="str">
        <f t="shared" si="4"/>
        <v>O7K9U</v>
      </c>
      <c r="Y16" s="358" t="str">
        <f t="shared" si="5"/>
        <v>O7K</v>
      </c>
      <c r="Z16" s="358" t="str">
        <f t="shared" si="6"/>
        <v>9U</v>
      </c>
      <c r="AA16" s="358" t="e">
        <f t="shared" ca="1" si="7"/>
        <v>#NAME?</v>
      </c>
      <c r="AB16" s="358" t="e">
        <f t="shared" ca="1" si="8"/>
        <v>#NAME?</v>
      </c>
      <c r="AC16" s="358"/>
      <c r="AD16" s="358"/>
      <c r="AE16" s="363"/>
      <c r="AF16" s="369"/>
      <c r="AG16" s="369"/>
      <c r="AH16" s="369"/>
      <c r="AI16" s="369"/>
      <c r="AJ16" s="369"/>
      <c r="AK16" s="369"/>
      <c r="AL16" s="369"/>
      <c r="AM16" s="369"/>
      <c r="AN16" s="369"/>
      <c r="AO16" s="369"/>
    </row>
    <row r="17" spans="1:41" ht="15.75" customHeight="1">
      <c r="A17" s="373" t="s">
        <v>13701</v>
      </c>
      <c r="B17" s="273"/>
      <c r="C17" s="274" t="s">
        <v>8888</v>
      </c>
      <c r="D17" s="274"/>
      <c r="E17" s="274"/>
      <c r="F17" s="274"/>
      <c r="G17" s="371"/>
      <c r="H17" s="276"/>
      <c r="I17" s="276" t="str">
        <f t="shared" si="0"/>
        <v>LINKS REQUIRED</v>
      </c>
      <c r="J17" s="276"/>
      <c r="K17" s="278"/>
      <c r="L17" s="278"/>
      <c r="M17" s="278"/>
      <c r="N17" s="278"/>
      <c r="O17" s="278"/>
      <c r="P17" s="278"/>
      <c r="Q17" s="278"/>
      <c r="R17" s="278"/>
      <c r="S17" s="278"/>
      <c r="T17" s="274" t="s">
        <v>13678</v>
      </c>
      <c r="U17" s="358" t="str">
        <f t="shared" si="1"/>
        <v>0PTZC</v>
      </c>
      <c r="V17" s="358" t="str">
        <f t="shared" si="2"/>
        <v>0PT</v>
      </c>
      <c r="W17" s="358" t="str">
        <f t="shared" si="3"/>
        <v>ZC</v>
      </c>
      <c r="X17" s="358" t="str">
        <f t="shared" si="4"/>
        <v>8UYB2</v>
      </c>
      <c r="Y17" s="358" t="str">
        <f t="shared" si="5"/>
        <v>8UY</v>
      </c>
      <c r="Z17" s="358" t="str">
        <f t="shared" si="6"/>
        <v>B2</v>
      </c>
      <c r="AA17" s="358" t="e">
        <f t="shared" ca="1" si="7"/>
        <v>#NAME?</v>
      </c>
      <c r="AB17" s="358" t="e">
        <f t="shared" ca="1" si="8"/>
        <v>#NAME?</v>
      </c>
      <c r="AC17" s="358"/>
      <c r="AD17" s="358"/>
      <c r="AE17" s="363"/>
      <c r="AF17" s="369"/>
      <c r="AG17" s="369"/>
      <c r="AH17" s="369"/>
      <c r="AI17" s="369"/>
      <c r="AJ17" s="369"/>
      <c r="AK17" s="369"/>
      <c r="AL17" s="369"/>
      <c r="AM17" s="369"/>
      <c r="AN17" s="369"/>
      <c r="AO17" s="369"/>
    </row>
    <row r="18" spans="1:41" ht="15.75" customHeight="1">
      <c r="A18" s="373" t="s">
        <v>13702</v>
      </c>
      <c r="B18" s="273"/>
      <c r="C18" s="274" t="s">
        <v>10612</v>
      </c>
      <c r="D18" s="274"/>
      <c r="E18" s="274"/>
      <c r="F18" s="274"/>
      <c r="G18" s="371"/>
      <c r="H18" s="276"/>
      <c r="I18" s="276" t="str">
        <f t="shared" si="0"/>
        <v>LINKS REQUIRED</v>
      </c>
      <c r="J18" s="276"/>
      <c r="K18" s="278"/>
      <c r="L18" s="278"/>
      <c r="M18" s="278"/>
      <c r="N18" s="278"/>
      <c r="O18" s="278"/>
      <c r="P18" s="278"/>
      <c r="Q18" s="278"/>
      <c r="R18" s="278"/>
      <c r="S18" s="278"/>
      <c r="T18" s="274"/>
      <c r="U18" s="358" t="str">
        <f t="shared" si="1"/>
        <v>0Q1YU</v>
      </c>
      <c r="V18" s="358" t="str">
        <f t="shared" si="2"/>
        <v>0Q1</v>
      </c>
      <c r="W18" s="358" t="str">
        <f t="shared" si="3"/>
        <v>YU</v>
      </c>
      <c r="X18" s="358" t="str">
        <f t="shared" si="4"/>
        <v>KI6AG</v>
      </c>
      <c r="Y18" s="358" t="str">
        <f t="shared" si="5"/>
        <v>KI6</v>
      </c>
      <c r="Z18" s="358" t="str">
        <f t="shared" si="6"/>
        <v>AG</v>
      </c>
      <c r="AA18" s="358" t="e">
        <f t="shared" ca="1" si="7"/>
        <v>#NAME?</v>
      </c>
      <c r="AB18" s="358" t="e">
        <f t="shared" ca="1" si="8"/>
        <v>#NAME?</v>
      </c>
      <c r="AC18" s="358"/>
      <c r="AD18" s="358"/>
      <c r="AE18" s="363"/>
      <c r="AF18" s="369"/>
      <c r="AG18" s="369"/>
      <c r="AH18" s="369"/>
      <c r="AI18" s="369"/>
      <c r="AJ18" s="369"/>
      <c r="AK18" s="369"/>
      <c r="AL18" s="369"/>
      <c r="AM18" s="369"/>
      <c r="AN18" s="369"/>
      <c r="AO18" s="369"/>
    </row>
    <row r="19" spans="1:41" ht="15.75" customHeight="1">
      <c r="A19" s="373" t="s">
        <v>13703</v>
      </c>
      <c r="B19" s="375" t="s">
        <v>13704</v>
      </c>
      <c r="C19" s="274"/>
      <c r="D19" s="274"/>
      <c r="E19" s="274" t="s">
        <v>13705</v>
      </c>
      <c r="F19" s="274" t="s">
        <v>13706</v>
      </c>
      <c r="G19" s="371"/>
      <c r="H19" s="276"/>
      <c r="I19" s="276" t="str">
        <f t="shared" si="0"/>
        <v>LINKS REQUIRED</v>
      </c>
      <c r="J19" s="276"/>
      <c r="K19" s="278"/>
      <c r="L19" s="278"/>
      <c r="M19" s="278"/>
      <c r="N19" s="278"/>
      <c r="O19" s="278"/>
      <c r="P19" s="278"/>
      <c r="Q19" s="278"/>
      <c r="R19" s="278"/>
      <c r="S19" s="278"/>
      <c r="T19" s="274"/>
      <c r="U19" s="358" t="str">
        <f t="shared" si="1"/>
        <v>0Q4A9</v>
      </c>
      <c r="V19" s="358" t="str">
        <f t="shared" si="2"/>
        <v>0Q4</v>
      </c>
      <c r="W19" s="358" t="str">
        <f t="shared" si="3"/>
        <v>A9</v>
      </c>
      <c r="X19" s="358" t="str">
        <f t="shared" si="4"/>
        <v>WNKX4</v>
      </c>
      <c r="Y19" s="358" t="str">
        <f t="shared" si="5"/>
        <v>WNK</v>
      </c>
      <c r="Z19" s="358" t="str">
        <f t="shared" si="6"/>
        <v>X4</v>
      </c>
      <c r="AA19" s="358" t="e">
        <f t="shared" ca="1" si="7"/>
        <v>#NAME?</v>
      </c>
      <c r="AB19" s="358" t="e">
        <f t="shared" ca="1" si="8"/>
        <v>#NAME?</v>
      </c>
      <c r="AC19" s="358"/>
      <c r="AD19" s="358"/>
      <c r="AE19" s="363"/>
      <c r="AF19" s="369"/>
      <c r="AG19" s="369"/>
      <c r="AH19" s="369"/>
      <c r="AI19" s="369"/>
      <c r="AJ19" s="369"/>
      <c r="AK19" s="369"/>
      <c r="AL19" s="369"/>
      <c r="AM19" s="369"/>
      <c r="AN19" s="369"/>
      <c r="AO19" s="369"/>
    </row>
    <row r="20" spans="1:41" ht="15.75" customHeight="1">
      <c r="A20" s="373" t="s">
        <v>13707</v>
      </c>
      <c r="B20" s="273"/>
      <c r="C20" s="274"/>
      <c r="D20" s="274"/>
      <c r="E20" s="274"/>
      <c r="F20" s="274"/>
      <c r="G20" s="371"/>
      <c r="H20" s="276"/>
      <c r="I20" s="276" t="str">
        <f t="shared" si="0"/>
        <v>LINKS REQUIRED</v>
      </c>
      <c r="J20" s="276"/>
      <c r="K20" s="278"/>
      <c r="L20" s="278"/>
      <c r="M20" s="278"/>
      <c r="N20" s="278"/>
      <c r="O20" s="278"/>
      <c r="P20" s="278"/>
      <c r="Q20" s="278"/>
      <c r="R20" s="278"/>
      <c r="S20" s="278"/>
      <c r="T20" s="274"/>
      <c r="U20" s="358" t="str">
        <f t="shared" si="1"/>
        <v>0QHQ3</v>
      </c>
      <c r="V20" s="358" t="str">
        <f t="shared" si="2"/>
        <v>0QH</v>
      </c>
      <c r="W20" s="358" t="str">
        <f t="shared" si="3"/>
        <v>Q3</v>
      </c>
      <c r="X20" s="358" t="str">
        <f t="shared" si="4"/>
        <v>TTL92</v>
      </c>
      <c r="Y20" s="358" t="str">
        <f t="shared" si="5"/>
        <v>TTL</v>
      </c>
      <c r="Z20" s="358" t="str">
        <f t="shared" si="6"/>
        <v>92</v>
      </c>
      <c r="AA20" s="358" t="e">
        <f t="shared" ca="1" si="7"/>
        <v>#NAME?</v>
      </c>
      <c r="AB20" s="358" t="e">
        <f t="shared" ca="1" si="8"/>
        <v>#NAME?</v>
      </c>
      <c r="AC20" s="358"/>
      <c r="AD20" s="358"/>
      <c r="AE20" s="363"/>
      <c r="AF20" s="369"/>
      <c r="AG20" s="369"/>
      <c r="AH20" s="369"/>
      <c r="AI20" s="369"/>
      <c r="AJ20" s="369"/>
      <c r="AK20" s="369"/>
      <c r="AL20" s="369"/>
      <c r="AM20" s="369"/>
      <c r="AN20" s="369"/>
      <c r="AO20" s="369"/>
    </row>
    <row r="21" spans="1:41" ht="15.75" customHeight="1">
      <c r="A21" s="373" t="s">
        <v>13708</v>
      </c>
      <c r="B21" s="273"/>
      <c r="C21" s="274"/>
      <c r="D21" s="274"/>
      <c r="E21" s="274"/>
      <c r="F21" s="274"/>
      <c r="G21" s="371"/>
      <c r="H21" s="276"/>
      <c r="I21" s="276" t="str">
        <f t="shared" si="0"/>
        <v>LINKS REQUIRED</v>
      </c>
      <c r="J21" s="276"/>
      <c r="K21" s="278"/>
      <c r="L21" s="278"/>
      <c r="M21" s="278"/>
      <c r="N21" s="278"/>
      <c r="O21" s="278"/>
      <c r="P21" s="278"/>
      <c r="Q21" s="278"/>
      <c r="R21" s="278"/>
      <c r="S21" s="278"/>
      <c r="T21" s="274"/>
      <c r="U21" s="358" t="str">
        <f t="shared" si="1"/>
        <v>0QR1Q</v>
      </c>
      <c r="V21" s="358" t="str">
        <f t="shared" si="2"/>
        <v>0QR</v>
      </c>
      <c r="W21" s="358" t="str">
        <f t="shared" si="3"/>
        <v>1Q</v>
      </c>
      <c r="X21" s="358" t="str">
        <f t="shared" si="4"/>
        <v>ZBWXN</v>
      </c>
      <c r="Y21" s="358" t="str">
        <f t="shared" si="5"/>
        <v>ZBW</v>
      </c>
      <c r="Z21" s="358" t="str">
        <f t="shared" si="6"/>
        <v>XN</v>
      </c>
      <c r="AA21" s="358" t="e">
        <f t="shared" ca="1" si="7"/>
        <v>#NAME?</v>
      </c>
      <c r="AB21" s="358" t="e">
        <f t="shared" ca="1" si="8"/>
        <v>#NAME?</v>
      </c>
      <c r="AC21" s="358"/>
      <c r="AD21" s="358"/>
      <c r="AE21" s="363"/>
      <c r="AF21" s="369"/>
      <c r="AG21" s="369"/>
      <c r="AH21" s="369"/>
      <c r="AI21" s="369"/>
      <c r="AJ21" s="369"/>
      <c r="AK21" s="369"/>
      <c r="AL21" s="369"/>
      <c r="AM21" s="369"/>
      <c r="AN21" s="369"/>
      <c r="AO21" s="369"/>
    </row>
    <row r="22" spans="1:41" ht="15.75" customHeight="1">
      <c r="A22" s="373" t="s">
        <v>13709</v>
      </c>
      <c r="B22" s="273"/>
      <c r="C22" s="274"/>
      <c r="D22" s="274"/>
      <c r="E22" s="274"/>
      <c r="F22" s="274"/>
      <c r="G22" s="371"/>
      <c r="H22" s="276"/>
      <c r="I22" s="276" t="str">
        <f t="shared" si="0"/>
        <v>LINKS REQUIRED</v>
      </c>
      <c r="J22" s="276"/>
      <c r="K22" s="278"/>
      <c r="L22" s="278"/>
      <c r="M22" s="278"/>
      <c r="N22" s="278"/>
      <c r="O22" s="278"/>
      <c r="P22" s="278"/>
      <c r="Q22" s="278"/>
      <c r="R22" s="278"/>
      <c r="S22" s="278"/>
      <c r="T22" s="274"/>
      <c r="U22" s="358" t="str">
        <f t="shared" si="1"/>
        <v>0SFBX</v>
      </c>
      <c r="V22" s="358" t="str">
        <f t="shared" si="2"/>
        <v>0SF</v>
      </c>
      <c r="W22" s="358" t="str">
        <f t="shared" si="3"/>
        <v>BX</v>
      </c>
      <c r="X22" s="358" t="str">
        <f t="shared" si="4"/>
        <v>XM9N7</v>
      </c>
      <c r="Y22" s="358" t="str">
        <f t="shared" si="5"/>
        <v>XM9</v>
      </c>
      <c r="Z22" s="358" t="str">
        <f t="shared" si="6"/>
        <v>N7</v>
      </c>
      <c r="AA22" s="358" t="e">
        <f t="shared" ca="1" si="7"/>
        <v>#NAME?</v>
      </c>
      <c r="AB22" s="358" t="e">
        <f t="shared" ca="1" si="8"/>
        <v>#NAME?</v>
      </c>
      <c r="AC22" s="358"/>
      <c r="AD22" s="358"/>
      <c r="AE22" s="363"/>
      <c r="AF22" s="369"/>
      <c r="AG22" s="369"/>
      <c r="AH22" s="369"/>
      <c r="AI22" s="369"/>
      <c r="AJ22" s="369"/>
      <c r="AK22" s="369"/>
      <c r="AL22" s="369"/>
      <c r="AM22" s="369"/>
      <c r="AN22" s="369"/>
      <c r="AO22" s="369"/>
    </row>
    <row r="23" spans="1:41" ht="15.75" customHeight="1">
      <c r="A23" s="373" t="s">
        <v>13710</v>
      </c>
      <c r="B23" s="273"/>
      <c r="C23" s="274"/>
      <c r="D23" s="274"/>
      <c r="E23" s="274"/>
      <c r="F23" s="274"/>
      <c r="G23" s="371"/>
      <c r="H23" s="276"/>
      <c r="I23" s="276" t="str">
        <f t="shared" si="0"/>
        <v>LINKS REQUIRED</v>
      </c>
      <c r="J23" s="276"/>
      <c r="K23" s="278"/>
      <c r="L23" s="278"/>
      <c r="M23" s="278"/>
      <c r="N23" s="278"/>
      <c r="O23" s="278"/>
      <c r="P23" s="278"/>
      <c r="Q23" s="278"/>
      <c r="R23" s="278"/>
      <c r="S23" s="278"/>
      <c r="T23" s="274"/>
      <c r="U23" s="358" t="str">
        <f t="shared" si="1"/>
        <v>0UN00</v>
      </c>
      <c r="V23" s="358" t="str">
        <f t="shared" si="2"/>
        <v>0UN</v>
      </c>
      <c r="W23" s="358" t="str">
        <f t="shared" si="3"/>
        <v>00</v>
      </c>
      <c r="X23" s="358" t="str">
        <f t="shared" si="4"/>
        <v>X05UG</v>
      </c>
      <c r="Y23" s="358" t="str">
        <f t="shared" si="5"/>
        <v>X05</v>
      </c>
      <c r="Z23" s="358" t="str">
        <f t="shared" si="6"/>
        <v>UG</v>
      </c>
      <c r="AA23" s="358" t="e">
        <f t="shared" ca="1" si="7"/>
        <v>#NAME?</v>
      </c>
      <c r="AB23" s="358" t="e">
        <f t="shared" ca="1" si="8"/>
        <v>#NAME?</v>
      </c>
      <c r="AC23" s="358"/>
      <c r="AD23" s="358"/>
      <c r="AE23" s="363"/>
      <c r="AF23" s="369"/>
      <c r="AG23" s="369"/>
      <c r="AH23" s="369"/>
      <c r="AI23" s="369"/>
      <c r="AJ23" s="369"/>
      <c r="AK23" s="369"/>
      <c r="AL23" s="369"/>
      <c r="AM23" s="369"/>
      <c r="AN23" s="369"/>
      <c r="AO23" s="369"/>
    </row>
    <row r="24" spans="1:41" ht="15.75" customHeight="1">
      <c r="A24" s="373" t="s">
        <v>13711</v>
      </c>
      <c r="B24" s="273"/>
      <c r="C24" s="274"/>
      <c r="D24" s="274"/>
      <c r="E24" s="274"/>
      <c r="F24" s="274"/>
      <c r="G24" s="371"/>
      <c r="H24" s="276"/>
      <c r="I24" s="276" t="str">
        <f t="shared" si="0"/>
        <v>LINKS REQUIRED</v>
      </c>
      <c r="J24" s="276"/>
      <c r="K24" s="278"/>
      <c r="L24" s="278"/>
      <c r="M24" s="278"/>
      <c r="N24" s="278"/>
      <c r="O24" s="278"/>
      <c r="P24" s="278"/>
      <c r="Q24" s="278"/>
      <c r="R24" s="278"/>
      <c r="S24" s="278"/>
      <c r="T24" s="274"/>
      <c r="U24" s="358" t="str">
        <f t="shared" si="1"/>
        <v>0WGS0</v>
      </c>
      <c r="V24" s="358" t="str">
        <f t="shared" si="2"/>
        <v>0WG</v>
      </c>
      <c r="W24" s="358" t="str">
        <f t="shared" si="3"/>
        <v>S0</v>
      </c>
      <c r="X24" s="358" t="str">
        <f t="shared" si="4"/>
        <v>U36NR</v>
      </c>
      <c r="Y24" s="358" t="str">
        <f t="shared" si="5"/>
        <v>U36</v>
      </c>
      <c r="Z24" s="358" t="str">
        <f t="shared" si="6"/>
        <v>NR</v>
      </c>
      <c r="AA24" s="358" t="e">
        <f t="shared" ca="1" si="7"/>
        <v>#NAME?</v>
      </c>
      <c r="AB24" s="358" t="e">
        <f t="shared" ca="1" si="8"/>
        <v>#NAME?</v>
      </c>
      <c r="AC24" s="358"/>
      <c r="AD24" s="358"/>
      <c r="AE24" s="363"/>
      <c r="AF24" s="369"/>
      <c r="AG24" s="369"/>
      <c r="AH24" s="369"/>
      <c r="AI24" s="369"/>
      <c r="AJ24" s="369"/>
      <c r="AK24" s="369"/>
      <c r="AL24" s="369"/>
      <c r="AM24" s="369"/>
      <c r="AN24" s="369"/>
      <c r="AO24" s="369"/>
    </row>
    <row r="25" spans="1:41" ht="15.75" customHeight="1">
      <c r="A25" s="373" t="s">
        <v>13712</v>
      </c>
      <c r="B25" s="273"/>
      <c r="C25" s="274"/>
      <c r="D25" s="274"/>
      <c r="E25" s="274"/>
      <c r="F25" s="274"/>
      <c r="G25" s="371"/>
      <c r="H25" s="276"/>
      <c r="I25" s="276" t="str">
        <f t="shared" si="0"/>
        <v>LINKS REQUIRED</v>
      </c>
      <c r="J25" s="276"/>
      <c r="K25" s="278"/>
      <c r="L25" s="278"/>
      <c r="M25" s="278"/>
      <c r="N25" s="278"/>
      <c r="O25" s="278"/>
      <c r="P25" s="278"/>
      <c r="Q25" s="278"/>
      <c r="R25" s="278"/>
      <c r="S25" s="278"/>
      <c r="T25" s="274"/>
      <c r="U25" s="358" t="str">
        <f t="shared" si="1"/>
        <v>0YDTG</v>
      </c>
      <c r="V25" s="358" t="str">
        <f t="shared" si="2"/>
        <v>0YD</v>
      </c>
      <c r="W25" s="358" t="str">
        <f t="shared" si="3"/>
        <v>TG</v>
      </c>
      <c r="X25" s="358" t="str">
        <f t="shared" si="4"/>
        <v>52RH0</v>
      </c>
      <c r="Y25" s="358" t="str">
        <f t="shared" si="5"/>
        <v>52R</v>
      </c>
      <c r="Z25" s="358" t="str">
        <f t="shared" si="6"/>
        <v>H0</v>
      </c>
      <c r="AA25" s="358" t="e">
        <f t="shared" ca="1" si="7"/>
        <v>#NAME?</v>
      </c>
      <c r="AB25" s="358" t="e">
        <f t="shared" ca="1" si="8"/>
        <v>#NAME?</v>
      </c>
      <c r="AC25" s="358"/>
      <c r="AD25" s="358"/>
      <c r="AE25" s="363"/>
      <c r="AF25" s="369"/>
      <c r="AG25" s="369"/>
      <c r="AH25" s="369"/>
      <c r="AI25" s="369"/>
      <c r="AJ25" s="369"/>
      <c r="AK25" s="369"/>
      <c r="AL25" s="369"/>
      <c r="AM25" s="369"/>
      <c r="AN25" s="369"/>
      <c r="AO25" s="369"/>
    </row>
    <row r="26" spans="1:41" ht="15.75" customHeight="1">
      <c r="A26" s="373" t="s">
        <v>13713</v>
      </c>
      <c r="B26" s="273"/>
      <c r="C26" s="274"/>
      <c r="D26" s="274"/>
      <c r="E26" s="274"/>
      <c r="F26" s="274"/>
      <c r="G26" s="371"/>
      <c r="H26" s="276"/>
      <c r="I26" s="276" t="str">
        <f t="shared" si="0"/>
        <v>LINKS REQUIRED</v>
      </c>
      <c r="J26" s="276"/>
      <c r="K26" s="278"/>
      <c r="L26" s="278"/>
      <c r="M26" s="278"/>
      <c r="N26" s="278"/>
      <c r="O26" s="278"/>
      <c r="P26" s="278"/>
      <c r="Q26" s="278"/>
      <c r="R26" s="278"/>
      <c r="S26" s="278"/>
      <c r="T26" s="274"/>
      <c r="U26" s="358" t="str">
        <f t="shared" si="1"/>
        <v>117CZ</v>
      </c>
      <c r="V26" s="358" t="str">
        <f t="shared" si="2"/>
        <v>117</v>
      </c>
      <c r="W26" s="358" t="str">
        <f t="shared" si="3"/>
        <v>CZ</v>
      </c>
      <c r="X26" s="358" t="str">
        <f t="shared" si="4"/>
        <v>AHFF6</v>
      </c>
      <c r="Y26" s="358" t="str">
        <f t="shared" si="5"/>
        <v>AHF</v>
      </c>
      <c r="Z26" s="358" t="str">
        <f t="shared" si="6"/>
        <v>F6</v>
      </c>
      <c r="AA26" s="358" t="e">
        <f t="shared" ca="1" si="7"/>
        <v>#NAME?</v>
      </c>
      <c r="AB26" s="358" t="e">
        <f t="shared" ca="1" si="8"/>
        <v>#NAME?</v>
      </c>
      <c r="AC26" s="358"/>
      <c r="AD26" s="358"/>
      <c r="AE26" s="363"/>
      <c r="AF26" s="369"/>
      <c r="AG26" s="369"/>
      <c r="AH26" s="369"/>
      <c r="AI26" s="369"/>
      <c r="AJ26" s="369"/>
      <c r="AK26" s="369"/>
      <c r="AL26" s="369"/>
      <c r="AM26" s="369"/>
      <c r="AN26" s="369"/>
      <c r="AO26" s="369"/>
    </row>
    <row r="27" spans="1:41" ht="15.75" customHeight="1">
      <c r="A27" s="373" t="s">
        <v>13714</v>
      </c>
      <c r="B27" s="273"/>
      <c r="C27" s="274"/>
      <c r="D27" s="274"/>
      <c r="E27" s="274"/>
      <c r="F27" s="274"/>
      <c r="G27" s="371"/>
      <c r="H27" s="276"/>
      <c r="I27" s="276" t="str">
        <f t="shared" si="0"/>
        <v>LINKS REQUIRED</v>
      </c>
      <c r="J27" s="276"/>
      <c r="K27" s="278"/>
      <c r="L27" s="278"/>
      <c r="M27" s="278"/>
      <c r="N27" s="278"/>
      <c r="O27" s="278"/>
      <c r="P27" s="278"/>
      <c r="Q27" s="278"/>
      <c r="R27" s="278"/>
      <c r="S27" s="278"/>
      <c r="T27" s="274"/>
      <c r="U27" s="358" t="str">
        <f t="shared" si="1"/>
        <v>128IC</v>
      </c>
      <c r="V27" s="358" t="str">
        <f t="shared" si="2"/>
        <v>128</v>
      </c>
      <c r="W27" s="358" t="str">
        <f t="shared" si="3"/>
        <v>IC</v>
      </c>
      <c r="X27" s="358" t="str">
        <f t="shared" si="4"/>
        <v>D3EWS</v>
      </c>
      <c r="Y27" s="358" t="str">
        <f t="shared" si="5"/>
        <v>D3E</v>
      </c>
      <c r="Z27" s="358" t="str">
        <f t="shared" si="6"/>
        <v>WS</v>
      </c>
      <c r="AA27" s="358" t="e">
        <f t="shared" ca="1" si="7"/>
        <v>#NAME?</v>
      </c>
      <c r="AB27" s="358" t="e">
        <f t="shared" ca="1" si="8"/>
        <v>#NAME?</v>
      </c>
      <c r="AC27" s="358"/>
      <c r="AD27" s="358"/>
      <c r="AE27" s="363"/>
      <c r="AF27" s="369"/>
      <c r="AG27" s="369"/>
      <c r="AH27" s="369"/>
      <c r="AI27" s="369"/>
      <c r="AJ27" s="369"/>
      <c r="AK27" s="369"/>
      <c r="AL27" s="369"/>
      <c r="AM27" s="369"/>
      <c r="AN27" s="369"/>
      <c r="AO27" s="369"/>
    </row>
    <row r="28" spans="1:41" ht="15.75" customHeight="1">
      <c r="A28" s="373" t="s">
        <v>13715</v>
      </c>
      <c r="B28" s="273"/>
      <c r="C28" s="274"/>
      <c r="D28" s="274"/>
      <c r="E28" s="274"/>
      <c r="F28" s="274"/>
      <c r="G28" s="371"/>
      <c r="H28" s="276"/>
      <c r="I28" s="276" t="str">
        <f t="shared" si="0"/>
        <v>LINKS REQUIRED</v>
      </c>
      <c r="J28" s="276"/>
      <c r="K28" s="278"/>
      <c r="L28" s="278"/>
      <c r="M28" s="278"/>
      <c r="N28" s="278"/>
      <c r="O28" s="278"/>
      <c r="P28" s="278"/>
      <c r="Q28" s="278"/>
      <c r="R28" s="278"/>
      <c r="S28" s="278"/>
      <c r="T28" s="274"/>
      <c r="U28" s="358" t="str">
        <f t="shared" si="1"/>
        <v>13D4U</v>
      </c>
      <c r="V28" s="358" t="str">
        <f t="shared" si="2"/>
        <v>13D</v>
      </c>
      <c r="W28" s="358" t="str">
        <f t="shared" si="3"/>
        <v>4U</v>
      </c>
      <c r="X28" s="358" t="str">
        <f t="shared" si="4"/>
        <v>S605S</v>
      </c>
      <c r="Y28" s="358" t="str">
        <f t="shared" si="5"/>
        <v>S60</v>
      </c>
      <c r="Z28" s="358" t="str">
        <f t="shared" si="6"/>
        <v>5S</v>
      </c>
      <c r="AA28" s="358" t="e">
        <f t="shared" ca="1" si="7"/>
        <v>#NAME?</v>
      </c>
      <c r="AB28" s="358" t="e">
        <f t="shared" ca="1" si="8"/>
        <v>#NAME?</v>
      </c>
      <c r="AC28" s="358"/>
      <c r="AD28" s="358"/>
      <c r="AE28" s="363"/>
      <c r="AF28" s="369"/>
      <c r="AG28" s="369"/>
      <c r="AH28" s="369"/>
      <c r="AI28" s="369"/>
      <c r="AJ28" s="369"/>
      <c r="AK28" s="369"/>
      <c r="AL28" s="369"/>
      <c r="AM28" s="369"/>
      <c r="AN28" s="369"/>
      <c r="AO28" s="369"/>
    </row>
    <row r="29" spans="1:41" ht="15.75" customHeight="1">
      <c r="A29" s="373" t="s">
        <v>13716</v>
      </c>
      <c r="B29" s="273"/>
      <c r="C29" s="274"/>
      <c r="D29" s="274"/>
      <c r="E29" s="274"/>
      <c r="F29" s="274"/>
      <c r="G29" s="371"/>
      <c r="H29" s="276"/>
      <c r="I29" s="276" t="str">
        <f t="shared" si="0"/>
        <v>LINKS REQUIRED</v>
      </c>
      <c r="J29" s="276"/>
      <c r="K29" s="278"/>
      <c r="L29" s="278"/>
      <c r="M29" s="278"/>
      <c r="N29" s="278"/>
      <c r="O29" s="278"/>
      <c r="P29" s="278"/>
      <c r="Q29" s="278"/>
      <c r="R29" s="278"/>
      <c r="S29" s="278"/>
      <c r="T29" s="274"/>
      <c r="U29" s="358" t="str">
        <f t="shared" si="1"/>
        <v>13NDG</v>
      </c>
      <c r="V29" s="358" t="str">
        <f t="shared" si="2"/>
        <v>13N</v>
      </c>
      <c r="W29" s="358" t="str">
        <f t="shared" si="3"/>
        <v>DG</v>
      </c>
      <c r="X29" s="358" t="str">
        <f t="shared" si="4"/>
        <v>7U6S3</v>
      </c>
      <c r="Y29" s="358" t="str">
        <f t="shared" si="5"/>
        <v>7U6</v>
      </c>
      <c r="Z29" s="358" t="str">
        <f t="shared" si="6"/>
        <v>S3</v>
      </c>
      <c r="AA29" s="358" t="e">
        <f t="shared" ca="1" si="7"/>
        <v>#NAME?</v>
      </c>
      <c r="AB29" s="358" t="e">
        <f t="shared" ca="1" si="8"/>
        <v>#NAME?</v>
      </c>
      <c r="AC29" s="358"/>
      <c r="AD29" s="358"/>
      <c r="AE29" s="363"/>
      <c r="AF29" s="369"/>
      <c r="AG29" s="369"/>
      <c r="AH29" s="369"/>
      <c r="AI29" s="369"/>
      <c r="AJ29" s="369"/>
      <c r="AK29" s="369"/>
      <c r="AL29" s="369"/>
      <c r="AM29" s="369"/>
      <c r="AN29" s="369"/>
      <c r="AO29" s="369"/>
    </row>
    <row r="30" spans="1:41" ht="15.75" customHeight="1">
      <c r="A30" s="373" t="s">
        <v>13717</v>
      </c>
      <c r="B30" s="273"/>
      <c r="C30" s="274"/>
      <c r="D30" s="274"/>
      <c r="E30" s="274"/>
      <c r="F30" s="274"/>
      <c r="G30" s="371"/>
      <c r="H30" s="276"/>
      <c r="I30" s="276" t="str">
        <f t="shared" si="0"/>
        <v>LINKS REQUIRED</v>
      </c>
      <c r="J30" s="276"/>
      <c r="K30" s="278"/>
      <c r="L30" s="278"/>
      <c r="M30" s="278"/>
      <c r="N30" s="278"/>
      <c r="O30" s="278"/>
      <c r="P30" s="278"/>
      <c r="Q30" s="278"/>
      <c r="R30" s="278"/>
      <c r="S30" s="278"/>
      <c r="T30" s="274"/>
      <c r="U30" s="358" t="str">
        <f t="shared" si="1"/>
        <v>1481D</v>
      </c>
      <c r="V30" s="358" t="str">
        <f t="shared" si="2"/>
        <v>148</v>
      </c>
      <c r="W30" s="358" t="str">
        <f t="shared" si="3"/>
        <v>1D</v>
      </c>
      <c r="X30" s="358" t="str">
        <f t="shared" si="4"/>
        <v>KOFYE</v>
      </c>
      <c r="Y30" s="358" t="str">
        <f t="shared" si="5"/>
        <v>KOF</v>
      </c>
      <c r="Z30" s="358" t="str">
        <f t="shared" si="6"/>
        <v>YE</v>
      </c>
      <c r="AA30" s="358" t="e">
        <f t="shared" ca="1" si="7"/>
        <v>#NAME?</v>
      </c>
      <c r="AB30" s="358" t="e">
        <f t="shared" ca="1" si="8"/>
        <v>#NAME?</v>
      </c>
      <c r="AC30" s="358"/>
      <c r="AD30" s="358"/>
      <c r="AE30" s="363"/>
      <c r="AF30" s="369"/>
      <c r="AG30" s="369"/>
      <c r="AH30" s="369"/>
      <c r="AI30" s="369"/>
      <c r="AJ30" s="369"/>
      <c r="AK30" s="369"/>
      <c r="AL30" s="369"/>
      <c r="AM30" s="369"/>
      <c r="AN30" s="369"/>
      <c r="AO30" s="369"/>
    </row>
    <row r="31" spans="1:41" ht="15.75" customHeight="1">
      <c r="A31" s="373" t="s">
        <v>13718</v>
      </c>
      <c r="B31" s="273"/>
      <c r="C31" s="274"/>
      <c r="D31" s="274"/>
      <c r="E31" s="274"/>
      <c r="F31" s="274"/>
      <c r="G31" s="371"/>
      <c r="H31" s="276"/>
      <c r="I31" s="276" t="str">
        <f t="shared" si="0"/>
        <v>LINKS REQUIRED</v>
      </c>
      <c r="J31" s="276"/>
      <c r="K31" s="278"/>
      <c r="L31" s="278"/>
      <c r="M31" s="278"/>
      <c r="N31" s="278"/>
      <c r="O31" s="278"/>
      <c r="P31" s="278"/>
      <c r="Q31" s="278"/>
      <c r="R31" s="278"/>
      <c r="S31" s="278"/>
      <c r="T31" s="274"/>
      <c r="U31" s="358" t="str">
        <f t="shared" si="1"/>
        <v>14RQ3</v>
      </c>
      <c r="V31" s="358" t="str">
        <f t="shared" si="2"/>
        <v>14R</v>
      </c>
      <c r="W31" s="358" t="str">
        <f t="shared" si="3"/>
        <v>Q3</v>
      </c>
      <c r="X31" s="358" t="str">
        <f t="shared" si="4"/>
        <v>39O49</v>
      </c>
      <c r="Y31" s="358" t="str">
        <f t="shared" si="5"/>
        <v>39O</v>
      </c>
      <c r="Z31" s="358" t="str">
        <f t="shared" si="6"/>
        <v>49</v>
      </c>
      <c r="AA31" s="358" t="e">
        <f t="shared" ca="1" si="7"/>
        <v>#NAME?</v>
      </c>
      <c r="AB31" s="358" t="e">
        <f t="shared" ca="1" si="8"/>
        <v>#NAME?</v>
      </c>
      <c r="AC31" s="358"/>
      <c r="AD31" s="358"/>
      <c r="AE31" s="363"/>
      <c r="AF31" s="369"/>
      <c r="AG31" s="369"/>
      <c r="AH31" s="369"/>
      <c r="AI31" s="369"/>
      <c r="AJ31" s="369"/>
      <c r="AK31" s="369"/>
      <c r="AL31" s="369"/>
      <c r="AM31" s="369"/>
      <c r="AN31" s="369"/>
      <c r="AO31" s="369"/>
    </row>
    <row r="32" spans="1:41" ht="15.75" customHeight="1">
      <c r="A32" s="373" t="s">
        <v>13719</v>
      </c>
      <c r="B32" s="273"/>
      <c r="C32" s="274"/>
      <c r="D32" s="274"/>
      <c r="E32" s="274"/>
      <c r="F32" s="274" t="s">
        <v>13720</v>
      </c>
      <c r="G32" s="371"/>
      <c r="H32" s="276"/>
      <c r="I32" s="276" t="str">
        <f t="shared" si="0"/>
        <v>LINKS REQUIRED</v>
      </c>
      <c r="J32" s="276"/>
      <c r="K32" s="278"/>
      <c r="L32" s="278"/>
      <c r="M32" s="278"/>
      <c r="N32" s="278"/>
      <c r="O32" s="278"/>
      <c r="P32" s="278"/>
      <c r="Q32" s="278"/>
      <c r="R32" s="278"/>
      <c r="S32" s="278"/>
      <c r="T32" s="274"/>
      <c r="U32" s="358" t="str">
        <f t="shared" si="1"/>
        <v>15HBW</v>
      </c>
      <c r="V32" s="358" t="str">
        <f t="shared" si="2"/>
        <v>15H</v>
      </c>
      <c r="W32" s="358" t="str">
        <f t="shared" si="3"/>
        <v>BW</v>
      </c>
      <c r="X32" s="358" t="str">
        <f t="shared" si="4"/>
        <v>WW6K1</v>
      </c>
      <c r="Y32" s="358" t="str">
        <f t="shared" si="5"/>
        <v>WW6</v>
      </c>
      <c r="Z32" s="358" t="str">
        <f t="shared" si="6"/>
        <v>K1</v>
      </c>
      <c r="AA32" s="358" t="e">
        <f t="shared" ca="1" si="7"/>
        <v>#NAME?</v>
      </c>
      <c r="AB32" s="358" t="e">
        <f t="shared" ca="1" si="8"/>
        <v>#NAME?</v>
      </c>
      <c r="AC32" s="358"/>
      <c r="AD32" s="358"/>
      <c r="AE32" s="363"/>
      <c r="AF32" s="369"/>
      <c r="AG32" s="369"/>
      <c r="AH32" s="369"/>
      <c r="AI32" s="369"/>
      <c r="AJ32" s="369"/>
      <c r="AK32" s="369"/>
      <c r="AL32" s="369"/>
      <c r="AM32" s="369"/>
      <c r="AN32" s="369"/>
      <c r="AO32" s="369"/>
    </row>
    <row r="33" spans="1:41" ht="15.75" customHeight="1">
      <c r="A33" s="373" t="s">
        <v>13721</v>
      </c>
      <c r="B33" s="273"/>
      <c r="C33" s="274"/>
      <c r="D33" s="274"/>
      <c r="E33" s="274"/>
      <c r="F33" s="274"/>
      <c r="G33" s="371"/>
      <c r="H33" s="276"/>
      <c r="I33" s="276" t="str">
        <f t="shared" si="0"/>
        <v>LINKS REQUIRED</v>
      </c>
      <c r="J33" s="276"/>
      <c r="K33" s="278"/>
      <c r="L33" s="278"/>
      <c r="M33" s="278"/>
      <c r="N33" s="278"/>
      <c r="O33" s="278"/>
      <c r="P33" s="278"/>
      <c r="Q33" s="278"/>
      <c r="R33" s="278"/>
      <c r="S33" s="278"/>
      <c r="T33" s="274"/>
      <c r="U33" s="358" t="str">
        <f t="shared" si="1"/>
        <v>177WZ</v>
      </c>
      <c r="V33" s="358" t="str">
        <f t="shared" si="2"/>
        <v>177</v>
      </c>
      <c r="W33" s="358" t="str">
        <f t="shared" si="3"/>
        <v>WZ</v>
      </c>
      <c r="X33" s="358" t="str">
        <f t="shared" si="4"/>
        <v>RCI1P</v>
      </c>
      <c r="Y33" s="358" t="str">
        <f t="shared" si="5"/>
        <v>RCI</v>
      </c>
      <c r="Z33" s="358" t="str">
        <f t="shared" si="6"/>
        <v>1P</v>
      </c>
      <c r="AA33" s="358" t="e">
        <f t="shared" ca="1" si="7"/>
        <v>#NAME?</v>
      </c>
      <c r="AB33" s="358" t="e">
        <f t="shared" ca="1" si="8"/>
        <v>#NAME?</v>
      </c>
      <c r="AC33" s="358"/>
      <c r="AD33" s="358"/>
      <c r="AE33" s="363"/>
      <c r="AF33" s="369"/>
      <c r="AG33" s="369"/>
      <c r="AH33" s="369"/>
      <c r="AI33" s="369"/>
      <c r="AJ33" s="369"/>
      <c r="AK33" s="369"/>
      <c r="AL33" s="369"/>
      <c r="AM33" s="369"/>
      <c r="AN33" s="369"/>
      <c r="AO33" s="369"/>
    </row>
    <row r="34" spans="1:41" ht="15.75" customHeight="1">
      <c r="A34" s="373" t="s">
        <v>13722</v>
      </c>
      <c r="B34" s="273"/>
      <c r="C34" s="274"/>
      <c r="D34" s="274"/>
      <c r="E34" s="274"/>
      <c r="F34" s="274"/>
      <c r="G34" s="371"/>
      <c r="H34" s="276"/>
      <c r="I34" s="276" t="str">
        <f t="shared" si="0"/>
        <v>LINKS REQUIRED</v>
      </c>
      <c r="J34" s="276"/>
      <c r="K34" s="278"/>
      <c r="L34" s="278"/>
      <c r="M34" s="278"/>
      <c r="N34" s="278"/>
      <c r="O34" s="278"/>
      <c r="P34" s="278"/>
      <c r="Q34" s="278"/>
      <c r="R34" s="278"/>
      <c r="S34" s="278"/>
      <c r="T34" s="274"/>
      <c r="U34" s="358" t="str">
        <f t="shared" si="1"/>
        <v>179G9</v>
      </c>
      <c r="V34" s="358" t="str">
        <f t="shared" si="2"/>
        <v>179</v>
      </c>
      <c r="W34" s="358" t="str">
        <f t="shared" si="3"/>
        <v>G9</v>
      </c>
      <c r="X34" s="358" t="str">
        <f t="shared" si="4"/>
        <v>KZGBB</v>
      </c>
      <c r="Y34" s="358" t="str">
        <f t="shared" si="5"/>
        <v>KZG</v>
      </c>
      <c r="Z34" s="358" t="str">
        <f t="shared" si="6"/>
        <v>BB</v>
      </c>
      <c r="AA34" s="358" t="e">
        <f t="shared" ca="1" si="7"/>
        <v>#NAME?</v>
      </c>
      <c r="AB34" s="358" t="e">
        <f t="shared" ca="1" si="8"/>
        <v>#NAME?</v>
      </c>
      <c r="AC34" s="358"/>
      <c r="AD34" s="358"/>
      <c r="AE34" s="363"/>
      <c r="AF34" s="369"/>
      <c r="AG34" s="369"/>
      <c r="AH34" s="369"/>
      <c r="AI34" s="369"/>
      <c r="AJ34" s="369"/>
      <c r="AK34" s="369"/>
      <c r="AL34" s="369"/>
      <c r="AM34" s="369"/>
      <c r="AN34" s="369"/>
      <c r="AO34" s="369"/>
    </row>
    <row r="35" spans="1:41" ht="15.75" customHeight="1">
      <c r="A35" s="373" t="s">
        <v>13723</v>
      </c>
      <c r="B35" s="273"/>
      <c r="C35" s="274"/>
      <c r="D35" s="274"/>
      <c r="E35" s="274"/>
      <c r="F35" s="274"/>
      <c r="G35" s="371"/>
      <c r="H35" s="276"/>
      <c r="I35" s="276" t="str">
        <f t="shared" si="0"/>
        <v>LINKS REQUIRED</v>
      </c>
      <c r="J35" s="276"/>
      <c r="K35" s="278"/>
      <c r="L35" s="278"/>
      <c r="M35" s="278"/>
      <c r="N35" s="278"/>
      <c r="O35" s="278"/>
      <c r="P35" s="278"/>
      <c r="Q35" s="278"/>
      <c r="R35" s="278"/>
      <c r="S35" s="278"/>
      <c r="T35" s="274"/>
      <c r="U35" s="358" t="str">
        <f t="shared" si="1"/>
        <v>1B1TX</v>
      </c>
      <c r="V35" s="358" t="str">
        <f t="shared" si="2"/>
        <v>1B1</v>
      </c>
      <c r="W35" s="358" t="str">
        <f t="shared" si="3"/>
        <v>TX</v>
      </c>
      <c r="X35" s="358" t="str">
        <f t="shared" si="4"/>
        <v>HKQIQ</v>
      </c>
      <c r="Y35" s="358" t="str">
        <f t="shared" si="5"/>
        <v>HKQ</v>
      </c>
      <c r="Z35" s="358" t="str">
        <f t="shared" si="6"/>
        <v>IQ</v>
      </c>
      <c r="AA35" s="358" t="e">
        <f t="shared" ca="1" si="7"/>
        <v>#NAME?</v>
      </c>
      <c r="AB35" s="358" t="e">
        <f t="shared" ca="1" si="8"/>
        <v>#NAME?</v>
      </c>
      <c r="AC35" s="358"/>
      <c r="AD35" s="358"/>
      <c r="AE35" s="363"/>
      <c r="AF35" s="369"/>
      <c r="AG35" s="369"/>
      <c r="AH35" s="369"/>
      <c r="AI35" s="369"/>
      <c r="AJ35" s="369"/>
      <c r="AK35" s="369"/>
      <c r="AL35" s="369"/>
      <c r="AM35" s="369"/>
      <c r="AN35" s="369"/>
      <c r="AO35" s="369"/>
    </row>
    <row r="36" spans="1:41" ht="15.75" customHeight="1">
      <c r="A36" s="373" t="s">
        <v>13724</v>
      </c>
      <c r="B36" s="273"/>
      <c r="C36" s="274"/>
      <c r="D36" s="274"/>
      <c r="E36" s="274"/>
      <c r="F36" s="274"/>
      <c r="G36" s="371"/>
      <c r="H36" s="276"/>
      <c r="I36" s="276" t="str">
        <f t="shared" si="0"/>
        <v>LINKS REQUIRED</v>
      </c>
      <c r="J36" s="276"/>
      <c r="K36" s="278"/>
      <c r="L36" s="278"/>
      <c r="M36" s="278"/>
      <c r="N36" s="278"/>
      <c r="O36" s="278"/>
      <c r="P36" s="278"/>
      <c r="Q36" s="278"/>
      <c r="R36" s="278"/>
      <c r="S36" s="278"/>
      <c r="T36" s="274"/>
      <c r="U36" s="358" t="str">
        <f t="shared" si="1"/>
        <v>1BI2S</v>
      </c>
      <c r="V36" s="358" t="str">
        <f t="shared" si="2"/>
        <v>1BI</v>
      </c>
      <c r="W36" s="358" t="str">
        <f t="shared" si="3"/>
        <v>2S</v>
      </c>
      <c r="X36" s="358" t="str">
        <f t="shared" si="4"/>
        <v>D14ZA</v>
      </c>
      <c r="Y36" s="358" t="str">
        <f t="shared" si="5"/>
        <v>D14</v>
      </c>
      <c r="Z36" s="358" t="str">
        <f t="shared" si="6"/>
        <v>ZA</v>
      </c>
      <c r="AA36" s="358" t="e">
        <f t="shared" ca="1" si="7"/>
        <v>#NAME?</v>
      </c>
      <c r="AB36" s="358" t="e">
        <f t="shared" ca="1" si="8"/>
        <v>#NAME?</v>
      </c>
      <c r="AC36" s="358"/>
      <c r="AD36" s="358"/>
      <c r="AE36" s="363"/>
      <c r="AF36" s="369"/>
      <c r="AG36" s="369"/>
      <c r="AH36" s="369"/>
      <c r="AI36" s="369"/>
      <c r="AJ36" s="369"/>
      <c r="AK36" s="369"/>
      <c r="AL36" s="369"/>
      <c r="AM36" s="369"/>
      <c r="AN36" s="369"/>
      <c r="AO36" s="369"/>
    </row>
    <row r="37" spans="1:41" ht="15.75" customHeight="1">
      <c r="A37" s="373" t="s">
        <v>13725</v>
      </c>
      <c r="B37" s="273"/>
      <c r="C37" s="274"/>
      <c r="D37" s="274"/>
      <c r="E37" s="274" t="s">
        <v>13720</v>
      </c>
      <c r="F37" s="274"/>
      <c r="G37" s="371"/>
      <c r="H37" s="276"/>
      <c r="I37" s="276" t="str">
        <f t="shared" si="0"/>
        <v>LINKS REQUIRED</v>
      </c>
      <c r="J37" s="276"/>
      <c r="K37" s="278"/>
      <c r="L37" s="278"/>
      <c r="M37" s="278"/>
      <c r="N37" s="278"/>
      <c r="O37" s="278"/>
      <c r="P37" s="278"/>
      <c r="Q37" s="278"/>
      <c r="R37" s="278"/>
      <c r="S37" s="278"/>
      <c r="T37" s="274"/>
      <c r="U37" s="358" t="str">
        <f t="shared" si="1"/>
        <v>1C72S</v>
      </c>
      <c r="V37" s="358" t="str">
        <f t="shared" si="2"/>
        <v>1C7</v>
      </c>
      <c r="W37" s="358" t="str">
        <f t="shared" si="3"/>
        <v>2S</v>
      </c>
      <c r="X37" s="358" t="str">
        <f t="shared" si="4"/>
        <v>9R3O1</v>
      </c>
      <c r="Y37" s="358" t="str">
        <f t="shared" si="5"/>
        <v>9R3</v>
      </c>
      <c r="Z37" s="358" t="str">
        <f t="shared" si="6"/>
        <v>O1</v>
      </c>
      <c r="AA37" s="358" t="e">
        <f t="shared" ca="1" si="7"/>
        <v>#NAME?</v>
      </c>
      <c r="AB37" s="358" t="e">
        <f t="shared" ca="1" si="8"/>
        <v>#NAME?</v>
      </c>
      <c r="AC37" s="358"/>
      <c r="AD37" s="358"/>
      <c r="AE37" s="363"/>
      <c r="AF37" s="369"/>
      <c r="AG37" s="369"/>
      <c r="AH37" s="369"/>
      <c r="AI37" s="369"/>
      <c r="AJ37" s="369"/>
      <c r="AK37" s="369"/>
      <c r="AL37" s="369"/>
      <c r="AM37" s="369"/>
      <c r="AN37" s="369"/>
      <c r="AO37" s="369"/>
    </row>
    <row r="38" spans="1:41" ht="15.75" customHeight="1">
      <c r="A38" s="373" t="s">
        <v>13726</v>
      </c>
      <c r="B38" s="273"/>
      <c r="C38" s="274"/>
      <c r="D38" s="274"/>
      <c r="E38" s="274"/>
      <c r="F38" s="274"/>
      <c r="G38" s="371"/>
      <c r="H38" s="276"/>
      <c r="I38" s="276" t="str">
        <f t="shared" si="0"/>
        <v>LINKS REQUIRED</v>
      </c>
      <c r="J38" s="276"/>
      <c r="K38" s="278"/>
      <c r="L38" s="278"/>
      <c r="M38" s="278"/>
      <c r="N38" s="278"/>
      <c r="O38" s="278"/>
      <c r="P38" s="278"/>
      <c r="Q38" s="278"/>
      <c r="R38" s="278"/>
      <c r="S38" s="278"/>
      <c r="T38" s="274"/>
      <c r="U38" s="358" t="str">
        <f t="shared" si="1"/>
        <v>1DCJF</v>
      </c>
      <c r="V38" s="358" t="str">
        <f t="shared" si="2"/>
        <v>1DC</v>
      </c>
      <c r="W38" s="358" t="str">
        <f t="shared" si="3"/>
        <v>JF</v>
      </c>
      <c r="X38" s="358" t="str">
        <f t="shared" si="4"/>
        <v>M3TX1</v>
      </c>
      <c r="Y38" s="358" t="str">
        <f t="shared" si="5"/>
        <v>M3T</v>
      </c>
      <c r="Z38" s="358" t="str">
        <f t="shared" si="6"/>
        <v>X1</v>
      </c>
      <c r="AA38" s="358" t="e">
        <f t="shared" ca="1" si="7"/>
        <v>#NAME?</v>
      </c>
      <c r="AB38" s="358" t="e">
        <f t="shared" ca="1" si="8"/>
        <v>#NAME?</v>
      </c>
      <c r="AC38" s="358"/>
      <c r="AD38" s="358"/>
      <c r="AE38" s="363"/>
      <c r="AF38" s="369"/>
      <c r="AG38" s="369"/>
      <c r="AH38" s="369"/>
      <c r="AI38" s="369"/>
      <c r="AJ38" s="369"/>
      <c r="AK38" s="369"/>
      <c r="AL38" s="369"/>
      <c r="AM38" s="369"/>
      <c r="AN38" s="369"/>
      <c r="AO38" s="369"/>
    </row>
    <row r="39" spans="1:41" ht="15.75" customHeight="1">
      <c r="A39" s="373" t="s">
        <v>13727</v>
      </c>
      <c r="B39" s="273"/>
      <c r="C39" s="274"/>
      <c r="D39" s="274"/>
      <c r="E39" s="274"/>
      <c r="F39" s="274"/>
      <c r="G39" s="371"/>
      <c r="H39" s="276"/>
      <c r="I39" s="276" t="str">
        <f t="shared" si="0"/>
        <v>LINKS REQUIRED</v>
      </c>
      <c r="J39" s="276"/>
      <c r="K39" s="278"/>
      <c r="L39" s="278"/>
      <c r="M39" s="278"/>
      <c r="N39" s="278"/>
      <c r="O39" s="278"/>
      <c r="P39" s="278"/>
      <c r="Q39" s="278"/>
      <c r="R39" s="278"/>
      <c r="S39" s="278"/>
      <c r="T39" s="274"/>
      <c r="U39" s="358" t="str">
        <f t="shared" si="1"/>
        <v>1GIP8</v>
      </c>
      <c r="V39" s="358" t="str">
        <f t="shared" si="2"/>
        <v>1GI</v>
      </c>
      <c r="W39" s="358" t="str">
        <f t="shared" si="3"/>
        <v>P8</v>
      </c>
      <c r="X39" s="358" t="str">
        <f t="shared" si="4"/>
        <v>NM60H</v>
      </c>
      <c r="Y39" s="358" t="str">
        <f t="shared" si="5"/>
        <v>NM6</v>
      </c>
      <c r="Z39" s="358" t="str">
        <f t="shared" si="6"/>
        <v>0H</v>
      </c>
      <c r="AA39" s="358" t="e">
        <f t="shared" ca="1" si="7"/>
        <v>#NAME?</v>
      </c>
      <c r="AB39" s="358" t="e">
        <f t="shared" ca="1" si="8"/>
        <v>#NAME?</v>
      </c>
      <c r="AC39" s="358"/>
      <c r="AD39" s="358"/>
      <c r="AE39" s="363"/>
      <c r="AF39" s="369"/>
      <c r="AG39" s="369"/>
      <c r="AH39" s="369"/>
      <c r="AI39" s="369"/>
      <c r="AJ39" s="369"/>
      <c r="AK39" s="369"/>
      <c r="AL39" s="369"/>
      <c r="AM39" s="369"/>
      <c r="AN39" s="369"/>
      <c r="AO39" s="369"/>
    </row>
    <row r="40" spans="1:41" ht="15.75" customHeight="1">
      <c r="A40" s="373" t="s">
        <v>13728</v>
      </c>
      <c r="B40" s="273"/>
      <c r="C40" s="274"/>
      <c r="D40" s="274"/>
      <c r="E40" s="274"/>
      <c r="F40" s="274"/>
      <c r="G40" s="371"/>
      <c r="H40" s="276"/>
      <c r="I40" s="276" t="str">
        <f t="shared" si="0"/>
        <v>LINKS REQUIRED</v>
      </c>
      <c r="J40" s="276"/>
      <c r="K40" s="278"/>
      <c r="L40" s="278"/>
      <c r="M40" s="278"/>
      <c r="N40" s="278"/>
      <c r="O40" s="278"/>
      <c r="P40" s="278"/>
      <c r="Q40" s="278"/>
      <c r="R40" s="278"/>
      <c r="S40" s="278"/>
      <c r="T40" s="274"/>
      <c r="U40" s="358" t="str">
        <f t="shared" si="1"/>
        <v>1HP8A</v>
      </c>
      <c r="V40" s="358" t="str">
        <f t="shared" si="2"/>
        <v>1HP</v>
      </c>
      <c r="W40" s="358" t="str">
        <f t="shared" si="3"/>
        <v>8A</v>
      </c>
      <c r="X40" s="358" t="str">
        <f t="shared" si="4"/>
        <v>RFACO</v>
      </c>
      <c r="Y40" s="358" t="str">
        <f t="shared" si="5"/>
        <v>RFA</v>
      </c>
      <c r="Z40" s="358" t="str">
        <f t="shared" si="6"/>
        <v>CO</v>
      </c>
      <c r="AA40" s="358" t="e">
        <f t="shared" ca="1" si="7"/>
        <v>#NAME?</v>
      </c>
      <c r="AB40" s="358" t="e">
        <f t="shared" ca="1" si="8"/>
        <v>#NAME?</v>
      </c>
      <c r="AC40" s="358"/>
      <c r="AD40" s="358"/>
      <c r="AE40" s="363"/>
      <c r="AF40" s="369"/>
      <c r="AG40" s="369"/>
      <c r="AH40" s="369"/>
      <c r="AI40" s="369"/>
      <c r="AJ40" s="369"/>
      <c r="AK40" s="369"/>
      <c r="AL40" s="369"/>
      <c r="AM40" s="369"/>
      <c r="AN40" s="369"/>
      <c r="AO40" s="369"/>
    </row>
    <row r="41" spans="1:41" ht="15.75" customHeight="1">
      <c r="A41" s="373" t="s">
        <v>13729</v>
      </c>
      <c r="B41" s="273"/>
      <c r="C41" s="274"/>
      <c r="D41" s="274"/>
      <c r="E41" s="274"/>
      <c r="F41" s="274"/>
      <c r="G41" s="371"/>
      <c r="H41" s="276"/>
      <c r="I41" s="276" t="str">
        <f t="shared" si="0"/>
        <v>LINKS REQUIRED</v>
      </c>
      <c r="J41" s="276"/>
      <c r="K41" s="278"/>
      <c r="L41" s="278"/>
      <c r="M41" s="278"/>
      <c r="N41" s="278"/>
      <c r="O41" s="278"/>
      <c r="P41" s="278"/>
      <c r="Q41" s="278"/>
      <c r="R41" s="278"/>
      <c r="S41" s="278"/>
      <c r="T41" s="274"/>
      <c r="U41" s="358" t="str">
        <f t="shared" si="1"/>
        <v>1JDYO</v>
      </c>
      <c r="V41" s="358" t="str">
        <f t="shared" si="2"/>
        <v>1JD</v>
      </c>
      <c r="W41" s="358" t="str">
        <f t="shared" si="3"/>
        <v>YO</v>
      </c>
      <c r="X41" s="358" t="str">
        <f t="shared" si="4"/>
        <v>2MTWB</v>
      </c>
      <c r="Y41" s="358" t="str">
        <f t="shared" si="5"/>
        <v>2MT</v>
      </c>
      <c r="Z41" s="358" t="str">
        <f t="shared" si="6"/>
        <v>WB</v>
      </c>
      <c r="AA41" s="358" t="e">
        <f t="shared" ca="1" si="7"/>
        <v>#NAME?</v>
      </c>
      <c r="AB41" s="358" t="e">
        <f t="shared" ca="1" si="8"/>
        <v>#NAME?</v>
      </c>
      <c r="AC41" s="358"/>
      <c r="AD41" s="358"/>
      <c r="AE41" s="363"/>
      <c r="AF41" s="369"/>
      <c r="AG41" s="369"/>
      <c r="AH41" s="369"/>
      <c r="AI41" s="369"/>
      <c r="AJ41" s="369"/>
      <c r="AK41" s="369"/>
      <c r="AL41" s="369"/>
      <c r="AM41" s="369"/>
      <c r="AN41" s="369"/>
      <c r="AO41" s="369"/>
    </row>
    <row r="42" spans="1:41" ht="15.75" customHeight="1">
      <c r="A42" s="373" t="s">
        <v>13730</v>
      </c>
      <c r="B42" s="273"/>
      <c r="C42" s="274"/>
      <c r="D42" s="274"/>
      <c r="E42" s="274"/>
      <c r="F42" s="274"/>
      <c r="G42" s="371"/>
      <c r="H42" s="276"/>
      <c r="I42" s="276" t="str">
        <f t="shared" si="0"/>
        <v>LINKS REQUIRED</v>
      </c>
      <c r="J42" s="276"/>
      <c r="K42" s="278"/>
      <c r="L42" s="278"/>
      <c r="M42" s="278"/>
      <c r="N42" s="278"/>
      <c r="O42" s="278"/>
      <c r="P42" s="278"/>
      <c r="Q42" s="278"/>
      <c r="R42" s="278"/>
      <c r="S42" s="278"/>
      <c r="T42" s="274"/>
      <c r="U42" s="358" t="str">
        <f t="shared" si="1"/>
        <v>1M8AS</v>
      </c>
      <c r="V42" s="358" t="str">
        <f t="shared" si="2"/>
        <v>1M8</v>
      </c>
      <c r="W42" s="358" t="str">
        <f t="shared" si="3"/>
        <v>AS</v>
      </c>
      <c r="X42" s="358" t="str">
        <f t="shared" si="4"/>
        <v>XB0JC</v>
      </c>
      <c r="Y42" s="358" t="str">
        <f t="shared" si="5"/>
        <v>XB0</v>
      </c>
      <c r="Z42" s="358" t="str">
        <f t="shared" si="6"/>
        <v>JC</v>
      </c>
      <c r="AA42" s="358" t="e">
        <f t="shared" ca="1" si="7"/>
        <v>#NAME?</v>
      </c>
      <c r="AB42" s="358" t="e">
        <f t="shared" ca="1" si="8"/>
        <v>#NAME?</v>
      </c>
      <c r="AC42" s="358"/>
      <c r="AD42" s="358"/>
      <c r="AE42" s="363"/>
      <c r="AF42" s="369"/>
      <c r="AG42" s="369"/>
      <c r="AH42" s="369"/>
      <c r="AI42" s="369"/>
      <c r="AJ42" s="369"/>
      <c r="AK42" s="369"/>
      <c r="AL42" s="369"/>
      <c r="AM42" s="369"/>
      <c r="AN42" s="369"/>
      <c r="AO42" s="369"/>
    </row>
    <row r="43" spans="1:41" ht="15.75" customHeight="1">
      <c r="A43" s="373" t="s">
        <v>13731</v>
      </c>
      <c r="B43" s="273"/>
      <c r="C43" s="274"/>
      <c r="D43" s="274"/>
      <c r="E43" s="274"/>
      <c r="F43" s="274"/>
      <c r="G43" s="371"/>
      <c r="H43" s="276"/>
      <c r="I43" s="276" t="str">
        <f t="shared" si="0"/>
        <v>LINKS REQUIRED</v>
      </c>
      <c r="J43" s="276"/>
      <c r="K43" s="278"/>
      <c r="L43" s="278"/>
      <c r="M43" s="278"/>
      <c r="N43" s="278"/>
      <c r="O43" s="278"/>
      <c r="P43" s="278"/>
      <c r="Q43" s="278"/>
      <c r="R43" s="278"/>
      <c r="S43" s="278"/>
      <c r="T43" s="274"/>
      <c r="U43" s="358" t="str">
        <f t="shared" si="1"/>
        <v>1NQRF</v>
      </c>
      <c r="V43" s="358" t="str">
        <f t="shared" si="2"/>
        <v>1NQ</v>
      </c>
      <c r="W43" s="358" t="str">
        <f t="shared" si="3"/>
        <v>RF</v>
      </c>
      <c r="X43" s="358" t="str">
        <f t="shared" si="4"/>
        <v>YCS1X</v>
      </c>
      <c r="Y43" s="358" t="str">
        <f t="shared" si="5"/>
        <v>YCS</v>
      </c>
      <c r="Z43" s="358" t="str">
        <f t="shared" si="6"/>
        <v>1X</v>
      </c>
      <c r="AA43" s="358" t="e">
        <f t="shared" ca="1" si="7"/>
        <v>#NAME?</v>
      </c>
      <c r="AB43" s="358" t="e">
        <f t="shared" ca="1" si="8"/>
        <v>#NAME?</v>
      </c>
      <c r="AC43" s="358"/>
      <c r="AD43" s="358"/>
      <c r="AE43" s="363"/>
      <c r="AF43" s="369"/>
      <c r="AG43" s="369"/>
      <c r="AH43" s="369"/>
      <c r="AI43" s="369"/>
      <c r="AJ43" s="369"/>
      <c r="AK43" s="369"/>
      <c r="AL43" s="369"/>
      <c r="AM43" s="369"/>
      <c r="AN43" s="369"/>
      <c r="AO43" s="369"/>
    </row>
    <row r="44" spans="1:41" ht="15.75" customHeight="1">
      <c r="A44" s="373" t="s">
        <v>13732</v>
      </c>
      <c r="B44" s="273"/>
      <c r="C44" s="274"/>
      <c r="D44" s="274"/>
      <c r="E44" s="274"/>
      <c r="F44" s="274"/>
      <c r="G44" s="371"/>
      <c r="H44" s="276"/>
      <c r="I44" s="276" t="str">
        <f t="shared" si="0"/>
        <v>LINKS REQUIRED</v>
      </c>
      <c r="J44" s="276"/>
      <c r="K44" s="278"/>
      <c r="L44" s="278"/>
      <c r="M44" s="278"/>
      <c r="N44" s="278"/>
      <c r="O44" s="278"/>
      <c r="P44" s="278"/>
      <c r="Q44" s="278"/>
      <c r="R44" s="278"/>
      <c r="S44" s="278"/>
      <c r="T44" s="274"/>
      <c r="U44" s="358" t="str">
        <f t="shared" si="1"/>
        <v>1T2O8</v>
      </c>
      <c r="V44" s="358" t="str">
        <f t="shared" si="2"/>
        <v>1T2</v>
      </c>
      <c r="W44" s="358" t="str">
        <f t="shared" si="3"/>
        <v>O8</v>
      </c>
      <c r="X44" s="358" t="str">
        <f t="shared" si="4"/>
        <v>GL7NW</v>
      </c>
      <c r="Y44" s="358" t="str">
        <f t="shared" si="5"/>
        <v>GL7</v>
      </c>
      <c r="Z44" s="358" t="str">
        <f t="shared" si="6"/>
        <v>NW</v>
      </c>
      <c r="AA44" s="358" t="e">
        <f t="shared" ca="1" si="7"/>
        <v>#NAME?</v>
      </c>
      <c r="AB44" s="358" t="e">
        <f t="shared" ca="1" si="8"/>
        <v>#NAME?</v>
      </c>
      <c r="AC44" s="358"/>
      <c r="AD44" s="358"/>
      <c r="AE44" s="363"/>
      <c r="AF44" s="369"/>
      <c r="AG44" s="369"/>
      <c r="AH44" s="369"/>
      <c r="AI44" s="369"/>
      <c r="AJ44" s="369"/>
      <c r="AK44" s="369"/>
      <c r="AL44" s="369"/>
      <c r="AM44" s="369"/>
      <c r="AN44" s="369"/>
      <c r="AO44" s="369"/>
    </row>
    <row r="45" spans="1:41" ht="15.75" customHeight="1">
      <c r="A45" s="373" t="s">
        <v>13733</v>
      </c>
      <c r="B45" s="273"/>
      <c r="C45" s="274"/>
      <c r="D45" s="274"/>
      <c r="E45" s="274"/>
      <c r="F45" s="274"/>
      <c r="G45" s="371"/>
      <c r="H45" s="276"/>
      <c r="I45" s="276" t="str">
        <f t="shared" si="0"/>
        <v>LINKS REQUIRED</v>
      </c>
      <c r="J45" s="276"/>
      <c r="K45" s="278"/>
      <c r="L45" s="278"/>
      <c r="M45" s="278"/>
      <c r="N45" s="278"/>
      <c r="O45" s="278"/>
      <c r="P45" s="278"/>
      <c r="Q45" s="278"/>
      <c r="R45" s="278"/>
      <c r="S45" s="278"/>
      <c r="T45" s="274"/>
      <c r="U45" s="358" t="str">
        <f t="shared" si="1"/>
        <v>1WA8K</v>
      </c>
      <c r="V45" s="358" t="str">
        <f t="shared" si="2"/>
        <v>1WA</v>
      </c>
      <c r="W45" s="358" t="str">
        <f t="shared" si="3"/>
        <v>8K</v>
      </c>
      <c r="X45" s="358" t="str">
        <f t="shared" si="4"/>
        <v>EKIUJ</v>
      </c>
      <c r="Y45" s="358" t="str">
        <f t="shared" si="5"/>
        <v>EKI</v>
      </c>
      <c r="Z45" s="358" t="str">
        <f t="shared" si="6"/>
        <v>UJ</v>
      </c>
      <c r="AA45" s="358" t="e">
        <f t="shared" ca="1" si="7"/>
        <v>#NAME?</v>
      </c>
      <c r="AB45" s="358" t="e">
        <f t="shared" ca="1" si="8"/>
        <v>#NAME?</v>
      </c>
      <c r="AC45" s="358"/>
      <c r="AD45" s="358"/>
      <c r="AE45" s="363"/>
      <c r="AF45" s="369"/>
      <c r="AG45" s="369"/>
      <c r="AH45" s="369"/>
      <c r="AI45" s="369"/>
      <c r="AJ45" s="369"/>
      <c r="AK45" s="369"/>
      <c r="AL45" s="369"/>
      <c r="AM45" s="369"/>
      <c r="AN45" s="369"/>
      <c r="AO45" s="369"/>
    </row>
    <row r="46" spans="1:41" ht="15.75" customHeight="1">
      <c r="A46" s="373" t="s">
        <v>13734</v>
      </c>
      <c r="B46" s="273"/>
      <c r="C46" s="274"/>
      <c r="D46" s="274"/>
      <c r="E46" s="274"/>
      <c r="F46" s="274"/>
      <c r="G46" s="371"/>
      <c r="H46" s="276"/>
      <c r="I46" s="276" t="str">
        <f t="shared" si="0"/>
        <v>LINKS REQUIRED</v>
      </c>
      <c r="J46" s="276"/>
      <c r="K46" s="278"/>
      <c r="L46" s="278"/>
      <c r="M46" s="278"/>
      <c r="N46" s="278"/>
      <c r="O46" s="278"/>
      <c r="P46" s="278"/>
      <c r="Q46" s="278"/>
      <c r="R46" s="278"/>
      <c r="S46" s="278"/>
      <c r="T46" s="274"/>
      <c r="U46" s="358" t="str">
        <f t="shared" si="1"/>
        <v>1X3K0</v>
      </c>
      <c r="V46" s="358" t="str">
        <f t="shared" si="2"/>
        <v>1X3</v>
      </c>
      <c r="W46" s="358" t="str">
        <f t="shared" si="3"/>
        <v>K0</v>
      </c>
      <c r="X46" s="358" t="str">
        <f t="shared" si="4"/>
        <v>6ENRA</v>
      </c>
      <c r="Y46" s="358" t="str">
        <f t="shared" si="5"/>
        <v>6EN</v>
      </c>
      <c r="Z46" s="358" t="str">
        <f t="shared" si="6"/>
        <v>RA</v>
      </c>
      <c r="AA46" s="358" t="e">
        <f t="shared" ca="1" si="7"/>
        <v>#NAME?</v>
      </c>
      <c r="AB46" s="358" t="e">
        <f t="shared" ca="1" si="8"/>
        <v>#NAME?</v>
      </c>
      <c r="AC46" s="358"/>
      <c r="AD46" s="358"/>
      <c r="AE46" s="363"/>
      <c r="AF46" s="369"/>
      <c r="AG46" s="369"/>
      <c r="AH46" s="369"/>
      <c r="AI46" s="369"/>
      <c r="AJ46" s="369"/>
      <c r="AK46" s="369"/>
      <c r="AL46" s="369"/>
      <c r="AM46" s="369"/>
      <c r="AN46" s="369"/>
      <c r="AO46" s="369"/>
    </row>
    <row r="47" spans="1:41" ht="15.75" customHeight="1">
      <c r="A47" s="373" t="s">
        <v>13735</v>
      </c>
      <c r="B47" s="273"/>
      <c r="C47" s="274"/>
      <c r="D47" s="274"/>
      <c r="E47" s="274"/>
      <c r="F47" s="274"/>
      <c r="G47" s="371"/>
      <c r="H47" s="276"/>
      <c r="I47" s="276" t="str">
        <f t="shared" si="0"/>
        <v>LINKS REQUIRED</v>
      </c>
      <c r="J47" s="276"/>
      <c r="K47" s="278"/>
      <c r="L47" s="278"/>
      <c r="M47" s="278"/>
      <c r="N47" s="278"/>
      <c r="O47" s="278"/>
      <c r="P47" s="278"/>
      <c r="Q47" s="278"/>
      <c r="R47" s="278"/>
      <c r="S47" s="278"/>
      <c r="T47" s="274"/>
      <c r="U47" s="358" t="str">
        <f t="shared" si="1"/>
        <v>1Z6K0</v>
      </c>
      <c r="V47" s="358" t="str">
        <f t="shared" si="2"/>
        <v>1Z6</v>
      </c>
      <c r="W47" s="358" t="str">
        <f t="shared" si="3"/>
        <v>K0</v>
      </c>
      <c r="X47" s="358" t="str">
        <f t="shared" si="4"/>
        <v>GXZF6</v>
      </c>
      <c r="Y47" s="358" t="str">
        <f t="shared" si="5"/>
        <v>GXZ</v>
      </c>
      <c r="Z47" s="358" t="str">
        <f t="shared" si="6"/>
        <v>F6</v>
      </c>
      <c r="AA47" s="358" t="e">
        <f t="shared" ca="1" si="7"/>
        <v>#NAME?</v>
      </c>
      <c r="AB47" s="358" t="e">
        <f t="shared" ca="1" si="8"/>
        <v>#NAME?</v>
      </c>
      <c r="AC47" s="358"/>
      <c r="AD47" s="358"/>
      <c r="AE47" s="363"/>
      <c r="AF47" s="369"/>
      <c r="AG47" s="369"/>
      <c r="AH47" s="369"/>
      <c r="AI47" s="369"/>
      <c r="AJ47" s="369"/>
      <c r="AK47" s="369"/>
      <c r="AL47" s="369"/>
      <c r="AM47" s="369"/>
      <c r="AN47" s="369"/>
      <c r="AO47" s="369"/>
    </row>
    <row r="48" spans="1:41" ht="15.75" customHeight="1">
      <c r="A48" s="373" t="s">
        <v>13736</v>
      </c>
      <c r="B48" s="273"/>
      <c r="C48" s="274"/>
      <c r="D48" s="274"/>
      <c r="E48" s="274"/>
      <c r="F48" s="274"/>
      <c r="G48" s="371"/>
      <c r="H48" s="276"/>
      <c r="I48" s="276" t="str">
        <f t="shared" si="0"/>
        <v>LINKS REQUIRED</v>
      </c>
      <c r="J48" s="276"/>
      <c r="K48" s="278"/>
      <c r="L48" s="278"/>
      <c r="M48" s="278"/>
      <c r="N48" s="278"/>
      <c r="O48" s="278"/>
      <c r="P48" s="278"/>
      <c r="Q48" s="278"/>
      <c r="R48" s="278"/>
      <c r="S48" s="278"/>
      <c r="T48" s="274"/>
      <c r="U48" s="358" t="str">
        <f t="shared" si="1"/>
        <v>20AU0</v>
      </c>
      <c r="V48" s="358" t="str">
        <f t="shared" si="2"/>
        <v>20A</v>
      </c>
      <c r="W48" s="358" t="str">
        <f t="shared" si="3"/>
        <v>U0</v>
      </c>
      <c r="X48" s="358" t="str">
        <f t="shared" si="4"/>
        <v>BO4H3</v>
      </c>
      <c r="Y48" s="358" t="str">
        <f t="shared" si="5"/>
        <v>BO4</v>
      </c>
      <c r="Z48" s="358" t="str">
        <f t="shared" si="6"/>
        <v>H3</v>
      </c>
      <c r="AA48" s="358" t="e">
        <f t="shared" ca="1" si="7"/>
        <v>#NAME?</v>
      </c>
      <c r="AB48" s="358" t="e">
        <f t="shared" ca="1" si="8"/>
        <v>#NAME?</v>
      </c>
      <c r="AC48" s="358"/>
      <c r="AD48" s="358"/>
      <c r="AE48" s="363"/>
      <c r="AF48" s="369"/>
      <c r="AG48" s="369"/>
      <c r="AH48" s="369"/>
      <c r="AI48" s="369"/>
      <c r="AJ48" s="369"/>
      <c r="AK48" s="369"/>
      <c r="AL48" s="369"/>
      <c r="AM48" s="369"/>
      <c r="AN48" s="369"/>
      <c r="AO48" s="369"/>
    </row>
    <row r="49" spans="1:41" ht="15.75" customHeight="1">
      <c r="A49" s="373" t="s">
        <v>13737</v>
      </c>
      <c r="B49" s="273"/>
      <c r="C49" s="274"/>
      <c r="D49" s="274"/>
      <c r="E49" s="274"/>
      <c r="F49" s="274"/>
      <c r="G49" s="371"/>
      <c r="H49" s="276"/>
      <c r="I49" s="276" t="str">
        <f t="shared" si="0"/>
        <v>LINKS REQUIRED</v>
      </c>
      <c r="J49" s="276"/>
      <c r="K49" s="278"/>
      <c r="L49" s="278"/>
      <c r="M49" s="278"/>
      <c r="N49" s="278"/>
      <c r="O49" s="278"/>
      <c r="P49" s="278"/>
      <c r="Q49" s="278"/>
      <c r="R49" s="278"/>
      <c r="S49" s="278"/>
      <c r="T49" s="274"/>
      <c r="U49" s="358" t="str">
        <f t="shared" si="1"/>
        <v>24NFK</v>
      </c>
      <c r="V49" s="358" t="str">
        <f t="shared" si="2"/>
        <v>24N</v>
      </c>
      <c r="W49" s="358" t="str">
        <f t="shared" si="3"/>
        <v>FK</v>
      </c>
      <c r="X49" s="358" t="str">
        <f t="shared" si="4"/>
        <v>3L5BC</v>
      </c>
      <c r="Y49" s="358" t="str">
        <f t="shared" si="5"/>
        <v>3L5</v>
      </c>
      <c r="Z49" s="358" t="str">
        <f t="shared" si="6"/>
        <v>BC</v>
      </c>
      <c r="AA49" s="358" t="e">
        <f t="shared" ca="1" si="7"/>
        <v>#NAME?</v>
      </c>
      <c r="AB49" s="358" t="e">
        <f t="shared" ca="1" si="8"/>
        <v>#NAME?</v>
      </c>
      <c r="AC49" s="358"/>
      <c r="AD49" s="358"/>
      <c r="AE49" s="363"/>
      <c r="AF49" s="369"/>
      <c r="AG49" s="369"/>
      <c r="AH49" s="369"/>
      <c r="AI49" s="369"/>
      <c r="AJ49" s="369"/>
      <c r="AK49" s="369"/>
      <c r="AL49" s="369"/>
      <c r="AM49" s="369"/>
      <c r="AN49" s="369"/>
      <c r="AO49" s="369"/>
    </row>
    <row r="50" spans="1:41" ht="15.75" customHeight="1">
      <c r="A50" s="373" t="s">
        <v>13738</v>
      </c>
      <c r="B50" s="273"/>
      <c r="C50" s="274"/>
      <c r="D50" s="274"/>
      <c r="E50" s="274"/>
      <c r="F50" s="274"/>
      <c r="G50" s="371"/>
      <c r="H50" s="276"/>
      <c r="I50" s="276" t="str">
        <f t="shared" si="0"/>
        <v>LINKS REQUIRED</v>
      </c>
      <c r="J50" s="276"/>
      <c r="K50" s="278"/>
      <c r="L50" s="278"/>
      <c r="M50" s="278"/>
      <c r="N50" s="278"/>
      <c r="O50" s="278"/>
      <c r="P50" s="278"/>
      <c r="Q50" s="278"/>
      <c r="R50" s="278"/>
      <c r="S50" s="278"/>
      <c r="T50" s="274"/>
      <c r="U50" s="358" t="str">
        <f t="shared" si="1"/>
        <v>24OC0</v>
      </c>
      <c r="V50" s="358" t="str">
        <f t="shared" si="2"/>
        <v>24O</v>
      </c>
      <c r="W50" s="358" t="str">
        <f t="shared" si="3"/>
        <v>C0</v>
      </c>
      <c r="X50" s="358" t="str">
        <f t="shared" si="4"/>
        <v>87T5U</v>
      </c>
      <c r="Y50" s="358" t="str">
        <f t="shared" si="5"/>
        <v>87T</v>
      </c>
      <c r="Z50" s="358" t="str">
        <f t="shared" si="6"/>
        <v>5U</v>
      </c>
      <c r="AA50" s="358" t="e">
        <f t="shared" ca="1" si="7"/>
        <v>#NAME?</v>
      </c>
      <c r="AB50" s="358" t="e">
        <f t="shared" ca="1" si="8"/>
        <v>#NAME?</v>
      </c>
      <c r="AC50" s="358"/>
      <c r="AD50" s="358"/>
      <c r="AE50" s="363"/>
      <c r="AF50" s="369"/>
      <c r="AG50" s="369"/>
      <c r="AH50" s="369"/>
      <c r="AI50" s="369"/>
      <c r="AJ50" s="369"/>
      <c r="AK50" s="369"/>
      <c r="AL50" s="369"/>
      <c r="AM50" s="369"/>
      <c r="AN50" s="369"/>
      <c r="AO50" s="369"/>
    </row>
    <row r="51" spans="1:41" ht="15.75" customHeight="1">
      <c r="A51" s="373" t="s">
        <v>13739</v>
      </c>
      <c r="B51" s="273"/>
      <c r="C51" s="274"/>
      <c r="D51" s="274"/>
      <c r="E51" s="274"/>
      <c r="F51" s="274"/>
      <c r="G51" s="371"/>
      <c r="H51" s="276"/>
      <c r="I51" s="276" t="str">
        <f t="shared" si="0"/>
        <v>LINKS REQUIRED</v>
      </c>
      <c r="J51" s="276"/>
      <c r="K51" s="278"/>
      <c r="L51" s="278"/>
      <c r="M51" s="278"/>
      <c r="N51" s="278"/>
      <c r="O51" s="278"/>
      <c r="P51" s="278"/>
      <c r="Q51" s="278"/>
      <c r="R51" s="278"/>
      <c r="S51" s="278"/>
      <c r="T51" s="274"/>
      <c r="U51" s="358" t="str">
        <f t="shared" si="1"/>
        <v>24P61</v>
      </c>
      <c r="V51" s="358" t="str">
        <f t="shared" si="2"/>
        <v>24P</v>
      </c>
      <c r="W51" s="358" t="str">
        <f t="shared" si="3"/>
        <v>61</v>
      </c>
      <c r="X51" s="358" t="str">
        <f t="shared" si="4"/>
        <v>QYDKE</v>
      </c>
      <c r="Y51" s="358" t="str">
        <f t="shared" si="5"/>
        <v>QYD</v>
      </c>
      <c r="Z51" s="358" t="str">
        <f t="shared" si="6"/>
        <v>KE</v>
      </c>
      <c r="AA51" s="358" t="e">
        <f t="shared" ca="1" si="7"/>
        <v>#NAME?</v>
      </c>
      <c r="AB51" s="358" t="e">
        <f t="shared" ca="1" si="8"/>
        <v>#NAME?</v>
      </c>
      <c r="AC51" s="358"/>
      <c r="AD51" s="358"/>
      <c r="AE51" s="363"/>
      <c r="AF51" s="369"/>
      <c r="AG51" s="369"/>
      <c r="AH51" s="369"/>
      <c r="AI51" s="369"/>
      <c r="AJ51" s="369"/>
      <c r="AK51" s="369"/>
      <c r="AL51" s="369"/>
      <c r="AM51" s="369"/>
      <c r="AN51" s="369"/>
      <c r="AO51" s="369"/>
    </row>
    <row r="52" spans="1:41" ht="15.75" customHeight="1">
      <c r="A52" s="373" t="s">
        <v>13740</v>
      </c>
      <c r="B52" s="273"/>
      <c r="C52" s="274"/>
      <c r="D52" s="274"/>
      <c r="E52" s="274"/>
      <c r="F52" s="274"/>
      <c r="G52" s="371"/>
      <c r="H52" s="276"/>
      <c r="I52" s="276" t="str">
        <f t="shared" si="0"/>
        <v>LINKS REQUIRED</v>
      </c>
      <c r="J52" s="276"/>
      <c r="K52" s="278"/>
      <c r="L52" s="278"/>
      <c r="M52" s="278"/>
      <c r="N52" s="278"/>
      <c r="O52" s="278"/>
      <c r="P52" s="278"/>
      <c r="Q52" s="278"/>
      <c r="R52" s="278"/>
      <c r="S52" s="278"/>
      <c r="T52" s="274"/>
      <c r="U52" s="358" t="str">
        <f t="shared" si="1"/>
        <v>269S1</v>
      </c>
      <c r="V52" s="358" t="str">
        <f t="shared" si="2"/>
        <v>269</v>
      </c>
      <c r="W52" s="358" t="str">
        <f t="shared" si="3"/>
        <v>S1</v>
      </c>
      <c r="X52" s="358" t="str">
        <f t="shared" si="4"/>
        <v>O5TN3</v>
      </c>
      <c r="Y52" s="358" t="str">
        <f t="shared" si="5"/>
        <v>O5T</v>
      </c>
      <c r="Z52" s="358" t="str">
        <f t="shared" si="6"/>
        <v>N3</v>
      </c>
      <c r="AA52" s="358" t="e">
        <f t="shared" ca="1" si="7"/>
        <v>#NAME?</v>
      </c>
      <c r="AB52" s="358" t="e">
        <f t="shared" ca="1" si="8"/>
        <v>#NAME?</v>
      </c>
      <c r="AC52" s="358"/>
      <c r="AD52" s="358"/>
      <c r="AE52" s="363"/>
      <c r="AF52" s="369"/>
      <c r="AG52" s="369"/>
      <c r="AH52" s="369"/>
      <c r="AI52" s="369"/>
      <c r="AJ52" s="369"/>
      <c r="AK52" s="369"/>
      <c r="AL52" s="369"/>
      <c r="AM52" s="369"/>
      <c r="AN52" s="369"/>
      <c r="AO52" s="369"/>
    </row>
    <row r="53" spans="1:41" ht="15.75" customHeight="1">
      <c r="A53" s="373" t="s">
        <v>13741</v>
      </c>
      <c r="B53" s="273"/>
      <c r="C53" s="274"/>
      <c r="D53" s="274"/>
      <c r="E53" s="274"/>
      <c r="F53" s="274"/>
      <c r="G53" s="371"/>
      <c r="H53" s="276"/>
      <c r="I53" s="276" t="str">
        <f t="shared" si="0"/>
        <v>LINKS REQUIRED</v>
      </c>
      <c r="J53" s="276"/>
      <c r="K53" s="278"/>
      <c r="L53" s="278"/>
      <c r="M53" s="278"/>
      <c r="N53" s="278"/>
      <c r="O53" s="278"/>
      <c r="P53" s="278"/>
      <c r="Q53" s="278"/>
      <c r="R53" s="278"/>
      <c r="S53" s="278"/>
      <c r="T53" s="274"/>
      <c r="U53" s="358" t="str">
        <f t="shared" si="1"/>
        <v>29G5B</v>
      </c>
      <c r="V53" s="358" t="str">
        <f t="shared" si="2"/>
        <v>29G</v>
      </c>
      <c r="W53" s="358" t="str">
        <f t="shared" si="3"/>
        <v>5B</v>
      </c>
      <c r="X53" s="358" t="str">
        <f t="shared" si="4"/>
        <v>H5LE8</v>
      </c>
      <c r="Y53" s="358" t="str">
        <f t="shared" si="5"/>
        <v>H5L</v>
      </c>
      <c r="Z53" s="358" t="str">
        <f t="shared" si="6"/>
        <v>E8</v>
      </c>
      <c r="AA53" s="358" t="e">
        <f t="shared" ca="1" si="7"/>
        <v>#NAME?</v>
      </c>
      <c r="AB53" s="358" t="e">
        <f t="shared" ca="1" si="8"/>
        <v>#NAME?</v>
      </c>
      <c r="AC53" s="358"/>
      <c r="AD53" s="358"/>
      <c r="AE53" s="363"/>
      <c r="AF53" s="369"/>
      <c r="AG53" s="369"/>
      <c r="AH53" s="369"/>
      <c r="AI53" s="369"/>
      <c r="AJ53" s="369"/>
      <c r="AK53" s="369"/>
      <c r="AL53" s="369"/>
      <c r="AM53" s="369"/>
      <c r="AN53" s="369"/>
      <c r="AO53" s="369"/>
    </row>
    <row r="54" spans="1:41" ht="15.75" customHeight="1">
      <c r="A54" s="373" t="s">
        <v>13742</v>
      </c>
      <c r="B54" s="273"/>
      <c r="C54" s="274"/>
      <c r="D54" s="274"/>
      <c r="E54" s="274"/>
      <c r="F54" s="274"/>
      <c r="G54" s="371"/>
      <c r="H54" s="276"/>
      <c r="I54" s="276" t="str">
        <f t="shared" si="0"/>
        <v>LINKS REQUIRED</v>
      </c>
      <c r="J54" s="276"/>
      <c r="K54" s="278"/>
      <c r="L54" s="278"/>
      <c r="M54" s="278"/>
      <c r="N54" s="278"/>
      <c r="O54" s="278"/>
      <c r="P54" s="278"/>
      <c r="Q54" s="278"/>
      <c r="R54" s="278"/>
      <c r="S54" s="278"/>
      <c r="T54" s="274"/>
      <c r="U54" s="358" t="str">
        <f t="shared" si="1"/>
        <v>29M4A</v>
      </c>
      <c r="V54" s="358" t="str">
        <f t="shared" si="2"/>
        <v>29M</v>
      </c>
      <c r="W54" s="358" t="str">
        <f t="shared" si="3"/>
        <v>4A</v>
      </c>
      <c r="X54" s="358" t="str">
        <f t="shared" si="4"/>
        <v>UPLRK</v>
      </c>
      <c r="Y54" s="358" t="str">
        <f t="shared" si="5"/>
        <v>UPL</v>
      </c>
      <c r="Z54" s="358" t="str">
        <f t="shared" si="6"/>
        <v>RK</v>
      </c>
      <c r="AA54" s="358" t="e">
        <f t="shared" ca="1" si="7"/>
        <v>#NAME?</v>
      </c>
      <c r="AB54" s="358" t="e">
        <f t="shared" ca="1" si="8"/>
        <v>#NAME?</v>
      </c>
      <c r="AC54" s="358"/>
      <c r="AD54" s="358"/>
      <c r="AE54" s="363"/>
      <c r="AF54" s="369"/>
      <c r="AG54" s="369"/>
      <c r="AH54" s="369"/>
      <c r="AI54" s="369"/>
      <c r="AJ54" s="369"/>
      <c r="AK54" s="369"/>
      <c r="AL54" s="369"/>
      <c r="AM54" s="369"/>
      <c r="AN54" s="369"/>
      <c r="AO54" s="369"/>
    </row>
    <row r="55" spans="1:41" ht="15.75" customHeight="1">
      <c r="A55" s="373" t="s">
        <v>13743</v>
      </c>
      <c r="B55" s="273"/>
      <c r="C55" s="274"/>
      <c r="D55" s="274"/>
      <c r="E55" s="274"/>
      <c r="F55" s="274"/>
      <c r="G55" s="371"/>
      <c r="H55" s="276"/>
      <c r="I55" s="276" t="str">
        <f t="shared" si="0"/>
        <v>LINKS REQUIRED</v>
      </c>
      <c r="J55" s="276"/>
      <c r="K55" s="278"/>
      <c r="L55" s="278"/>
      <c r="M55" s="278"/>
      <c r="N55" s="278"/>
      <c r="O55" s="278"/>
      <c r="P55" s="278"/>
      <c r="Q55" s="278"/>
      <c r="R55" s="278"/>
      <c r="S55" s="278"/>
      <c r="T55" s="274"/>
      <c r="U55" s="358" t="str">
        <f t="shared" si="1"/>
        <v>2BJG2</v>
      </c>
      <c r="V55" s="358" t="str">
        <f t="shared" si="2"/>
        <v>2BJ</v>
      </c>
      <c r="W55" s="358" t="str">
        <f t="shared" si="3"/>
        <v>G2</v>
      </c>
      <c r="X55" s="358" t="str">
        <f t="shared" si="4"/>
        <v>4UQ1Y</v>
      </c>
      <c r="Y55" s="358" t="str">
        <f t="shared" si="5"/>
        <v>4UQ</v>
      </c>
      <c r="Z55" s="358" t="str">
        <f t="shared" si="6"/>
        <v>1Y</v>
      </c>
      <c r="AA55" s="358" t="e">
        <f t="shared" ca="1" si="7"/>
        <v>#NAME?</v>
      </c>
      <c r="AB55" s="358" t="e">
        <f t="shared" ca="1" si="8"/>
        <v>#NAME?</v>
      </c>
      <c r="AC55" s="358"/>
      <c r="AD55" s="358"/>
      <c r="AE55" s="363"/>
      <c r="AF55" s="369"/>
      <c r="AG55" s="369"/>
      <c r="AH55" s="369"/>
      <c r="AI55" s="369"/>
      <c r="AJ55" s="369"/>
      <c r="AK55" s="369"/>
      <c r="AL55" s="369"/>
      <c r="AM55" s="369"/>
      <c r="AN55" s="369"/>
      <c r="AO55" s="369"/>
    </row>
    <row r="56" spans="1:41" ht="15.75" customHeight="1">
      <c r="A56" s="373" t="s">
        <v>13744</v>
      </c>
      <c r="B56" s="273"/>
      <c r="C56" s="274"/>
      <c r="D56" s="274"/>
      <c r="E56" s="274"/>
      <c r="F56" s="274"/>
      <c r="G56" s="371"/>
      <c r="H56" s="276"/>
      <c r="I56" s="276" t="str">
        <f t="shared" si="0"/>
        <v>LINKS REQUIRED</v>
      </c>
      <c r="J56" s="276"/>
      <c r="K56" s="278"/>
      <c r="L56" s="278"/>
      <c r="M56" s="278"/>
      <c r="N56" s="278"/>
      <c r="O56" s="278"/>
      <c r="P56" s="278"/>
      <c r="Q56" s="278"/>
      <c r="R56" s="278"/>
      <c r="S56" s="278"/>
      <c r="T56" s="274"/>
      <c r="U56" s="358" t="str">
        <f t="shared" si="1"/>
        <v>2BKPT</v>
      </c>
      <c r="V56" s="358" t="str">
        <f t="shared" si="2"/>
        <v>2BK</v>
      </c>
      <c r="W56" s="358" t="str">
        <f t="shared" si="3"/>
        <v>PT</v>
      </c>
      <c r="X56" s="358" t="str">
        <f t="shared" si="4"/>
        <v>UEUAK</v>
      </c>
      <c r="Y56" s="358" t="str">
        <f t="shared" si="5"/>
        <v>UEU</v>
      </c>
      <c r="Z56" s="358" t="str">
        <f t="shared" si="6"/>
        <v>AK</v>
      </c>
      <c r="AA56" s="358" t="e">
        <f t="shared" ca="1" si="7"/>
        <v>#NAME?</v>
      </c>
      <c r="AB56" s="358" t="e">
        <f t="shared" ca="1" si="8"/>
        <v>#NAME?</v>
      </c>
      <c r="AC56" s="358"/>
      <c r="AD56" s="358"/>
      <c r="AE56" s="363"/>
      <c r="AF56" s="369"/>
      <c r="AG56" s="369"/>
      <c r="AH56" s="369"/>
      <c r="AI56" s="369"/>
      <c r="AJ56" s="369"/>
      <c r="AK56" s="369"/>
      <c r="AL56" s="369"/>
      <c r="AM56" s="369"/>
      <c r="AN56" s="369"/>
      <c r="AO56" s="369"/>
    </row>
    <row r="57" spans="1:41" ht="15.75" customHeight="1">
      <c r="A57" s="373" t="s">
        <v>13745</v>
      </c>
      <c r="B57" s="273"/>
      <c r="C57" s="274"/>
      <c r="D57" s="274"/>
      <c r="E57" s="274"/>
      <c r="F57" s="274"/>
      <c r="G57" s="371"/>
      <c r="H57" s="276"/>
      <c r="I57" s="276" t="str">
        <f t="shared" si="0"/>
        <v>LINKS REQUIRED</v>
      </c>
      <c r="J57" s="276"/>
      <c r="K57" s="278"/>
      <c r="L57" s="278"/>
      <c r="M57" s="278"/>
      <c r="N57" s="278"/>
      <c r="O57" s="278"/>
      <c r="P57" s="278"/>
      <c r="Q57" s="278"/>
      <c r="R57" s="278"/>
      <c r="S57" s="278"/>
      <c r="T57" s="274"/>
      <c r="U57" s="358" t="str">
        <f t="shared" si="1"/>
        <v>2CPJO</v>
      </c>
      <c r="V57" s="358" t="str">
        <f t="shared" si="2"/>
        <v>2CP</v>
      </c>
      <c r="W57" s="358" t="str">
        <f t="shared" si="3"/>
        <v>JO</v>
      </c>
      <c r="X57" s="358" t="str">
        <f t="shared" si="4"/>
        <v>W2EF9</v>
      </c>
      <c r="Y57" s="358" t="str">
        <f t="shared" si="5"/>
        <v>W2E</v>
      </c>
      <c r="Z57" s="358" t="str">
        <f t="shared" si="6"/>
        <v>F9</v>
      </c>
      <c r="AA57" s="358" t="e">
        <f t="shared" ca="1" si="7"/>
        <v>#NAME?</v>
      </c>
      <c r="AB57" s="358" t="e">
        <f t="shared" ca="1" si="8"/>
        <v>#NAME?</v>
      </c>
      <c r="AC57" s="358"/>
      <c r="AD57" s="358"/>
      <c r="AE57" s="363"/>
      <c r="AF57" s="369"/>
      <c r="AG57" s="369"/>
      <c r="AH57" s="369"/>
      <c r="AI57" s="369"/>
      <c r="AJ57" s="369"/>
      <c r="AK57" s="369"/>
      <c r="AL57" s="369"/>
      <c r="AM57" s="369"/>
      <c r="AN57" s="369"/>
      <c r="AO57" s="369"/>
    </row>
    <row r="58" spans="1:41" ht="15.75" customHeight="1">
      <c r="A58" s="373" t="s">
        <v>13746</v>
      </c>
      <c r="B58" s="273"/>
      <c r="C58" s="274"/>
      <c r="D58" s="274"/>
      <c r="E58" s="274"/>
      <c r="F58" s="274"/>
      <c r="G58" s="371"/>
      <c r="H58" s="276"/>
      <c r="I58" s="276" t="str">
        <f t="shared" si="0"/>
        <v>LINKS REQUIRED</v>
      </c>
      <c r="J58" s="276"/>
      <c r="K58" s="278"/>
      <c r="L58" s="278"/>
      <c r="M58" s="278"/>
      <c r="N58" s="278"/>
      <c r="O58" s="278"/>
      <c r="P58" s="278"/>
      <c r="Q58" s="278"/>
      <c r="R58" s="278"/>
      <c r="S58" s="278"/>
      <c r="T58" s="274"/>
      <c r="U58" s="358" t="str">
        <f t="shared" si="1"/>
        <v>2EX96</v>
      </c>
      <c r="V58" s="358" t="str">
        <f t="shared" si="2"/>
        <v>2EX</v>
      </c>
      <c r="W58" s="358" t="str">
        <f t="shared" si="3"/>
        <v>96</v>
      </c>
      <c r="X58" s="358" t="str">
        <f t="shared" si="4"/>
        <v>TZTJS</v>
      </c>
      <c r="Y58" s="358" t="str">
        <f t="shared" si="5"/>
        <v>TZT</v>
      </c>
      <c r="Z58" s="358" t="str">
        <f t="shared" si="6"/>
        <v>JS</v>
      </c>
      <c r="AA58" s="358" t="e">
        <f t="shared" ca="1" si="7"/>
        <v>#NAME?</v>
      </c>
      <c r="AB58" s="358" t="e">
        <f t="shared" ca="1" si="8"/>
        <v>#NAME?</v>
      </c>
      <c r="AC58" s="358"/>
      <c r="AD58" s="358"/>
      <c r="AE58" s="363"/>
      <c r="AF58" s="369"/>
      <c r="AG58" s="369"/>
      <c r="AH58" s="369"/>
      <c r="AI58" s="369"/>
      <c r="AJ58" s="369"/>
      <c r="AK58" s="369"/>
      <c r="AL58" s="369"/>
      <c r="AM58" s="369"/>
      <c r="AN58" s="369"/>
      <c r="AO58" s="369"/>
    </row>
    <row r="59" spans="1:41" ht="15.75" customHeight="1">
      <c r="A59" s="373" t="s">
        <v>13747</v>
      </c>
      <c r="B59" s="273"/>
      <c r="C59" s="274"/>
      <c r="D59" s="274"/>
      <c r="E59" s="274"/>
      <c r="F59" s="274"/>
      <c r="G59" s="371"/>
      <c r="H59" s="276"/>
      <c r="I59" s="276" t="str">
        <f t="shared" si="0"/>
        <v>LINKS REQUIRED</v>
      </c>
      <c r="J59" s="276"/>
      <c r="K59" s="278"/>
      <c r="L59" s="278"/>
      <c r="M59" s="278"/>
      <c r="N59" s="278"/>
      <c r="O59" s="278"/>
      <c r="P59" s="278"/>
      <c r="Q59" s="278"/>
      <c r="R59" s="278"/>
      <c r="S59" s="278"/>
      <c r="T59" s="274"/>
      <c r="U59" s="358" t="str">
        <f t="shared" si="1"/>
        <v>2FP3Y</v>
      </c>
      <c r="V59" s="358" t="str">
        <f t="shared" si="2"/>
        <v>2FP</v>
      </c>
      <c r="W59" s="358" t="str">
        <f t="shared" si="3"/>
        <v>3Y</v>
      </c>
      <c r="X59" s="358" t="str">
        <f t="shared" si="4"/>
        <v>SMFYD</v>
      </c>
      <c r="Y59" s="358" t="str">
        <f t="shared" si="5"/>
        <v>SMF</v>
      </c>
      <c r="Z59" s="358" t="str">
        <f t="shared" si="6"/>
        <v>YD</v>
      </c>
      <c r="AA59" s="358" t="e">
        <f t="shared" ca="1" si="7"/>
        <v>#NAME?</v>
      </c>
      <c r="AB59" s="358" t="e">
        <f t="shared" ca="1" si="8"/>
        <v>#NAME?</v>
      </c>
      <c r="AC59" s="358"/>
      <c r="AD59" s="358"/>
      <c r="AE59" s="363"/>
      <c r="AF59" s="369"/>
      <c r="AG59" s="369"/>
      <c r="AH59" s="369"/>
      <c r="AI59" s="369"/>
      <c r="AJ59" s="369"/>
      <c r="AK59" s="369"/>
      <c r="AL59" s="369"/>
      <c r="AM59" s="369"/>
      <c r="AN59" s="369"/>
      <c r="AO59" s="369"/>
    </row>
    <row r="60" spans="1:41" ht="15.75" customHeight="1">
      <c r="A60" s="373" t="s">
        <v>13748</v>
      </c>
      <c r="B60" s="273"/>
      <c r="C60" s="274"/>
      <c r="D60" s="274"/>
      <c r="E60" s="274"/>
      <c r="F60" s="274"/>
      <c r="G60" s="371"/>
      <c r="H60" s="276"/>
      <c r="I60" s="276" t="str">
        <f t="shared" si="0"/>
        <v>LINKS REQUIRED</v>
      </c>
      <c r="J60" s="276"/>
      <c r="K60" s="278"/>
      <c r="L60" s="278"/>
      <c r="M60" s="278"/>
      <c r="N60" s="278"/>
      <c r="O60" s="278"/>
      <c r="P60" s="278"/>
      <c r="Q60" s="278"/>
      <c r="R60" s="278"/>
      <c r="S60" s="278"/>
      <c r="T60" s="274"/>
      <c r="U60" s="358" t="str">
        <f t="shared" si="1"/>
        <v>2G4FT</v>
      </c>
      <c r="V60" s="358" t="str">
        <f t="shared" si="2"/>
        <v>2G4</v>
      </c>
      <c r="W60" s="358" t="str">
        <f t="shared" si="3"/>
        <v>FT</v>
      </c>
      <c r="X60" s="358" t="str">
        <f t="shared" si="4"/>
        <v>QQUDQ</v>
      </c>
      <c r="Y60" s="358" t="str">
        <f t="shared" si="5"/>
        <v>QQU</v>
      </c>
      <c r="Z60" s="358" t="str">
        <f t="shared" si="6"/>
        <v>DQ</v>
      </c>
      <c r="AA60" s="358" t="e">
        <f t="shared" ca="1" si="7"/>
        <v>#NAME?</v>
      </c>
      <c r="AB60" s="358" t="e">
        <f t="shared" ca="1" si="8"/>
        <v>#NAME?</v>
      </c>
      <c r="AC60" s="358"/>
      <c r="AD60" s="358"/>
      <c r="AE60" s="363"/>
      <c r="AF60" s="369"/>
      <c r="AG60" s="369"/>
      <c r="AH60" s="369"/>
      <c r="AI60" s="369"/>
      <c r="AJ60" s="369"/>
      <c r="AK60" s="369"/>
      <c r="AL60" s="369"/>
      <c r="AM60" s="369"/>
      <c r="AN60" s="369"/>
      <c r="AO60" s="369"/>
    </row>
    <row r="61" spans="1:41" ht="15.75" customHeight="1">
      <c r="A61" s="373" t="s">
        <v>13749</v>
      </c>
      <c r="B61" s="273"/>
      <c r="C61" s="274"/>
      <c r="D61" s="274"/>
      <c r="E61" s="274"/>
      <c r="F61" s="274"/>
      <c r="G61" s="371"/>
      <c r="H61" s="276"/>
      <c r="I61" s="276" t="str">
        <f t="shared" si="0"/>
        <v>LINKS REQUIRED</v>
      </c>
      <c r="J61" s="276"/>
      <c r="K61" s="278"/>
      <c r="L61" s="278"/>
      <c r="M61" s="278"/>
      <c r="N61" s="278"/>
      <c r="O61" s="278"/>
      <c r="P61" s="278"/>
      <c r="Q61" s="278"/>
      <c r="R61" s="278"/>
      <c r="S61" s="278"/>
      <c r="T61" s="274"/>
      <c r="U61" s="358" t="str">
        <f t="shared" si="1"/>
        <v>2HDL9</v>
      </c>
      <c r="V61" s="358" t="str">
        <f t="shared" si="2"/>
        <v>2HD</v>
      </c>
      <c r="W61" s="358" t="str">
        <f t="shared" si="3"/>
        <v>L9</v>
      </c>
      <c r="X61" s="358" t="str">
        <f t="shared" si="4"/>
        <v>94PI3</v>
      </c>
      <c r="Y61" s="358" t="str">
        <f t="shared" si="5"/>
        <v>94P</v>
      </c>
      <c r="Z61" s="358" t="str">
        <f t="shared" si="6"/>
        <v>I3</v>
      </c>
      <c r="AA61" s="358" t="e">
        <f t="shared" ca="1" si="7"/>
        <v>#NAME?</v>
      </c>
      <c r="AB61" s="358" t="e">
        <f t="shared" ca="1" si="8"/>
        <v>#NAME?</v>
      </c>
      <c r="AC61" s="358"/>
      <c r="AD61" s="358"/>
      <c r="AE61" s="363"/>
      <c r="AF61" s="369"/>
      <c r="AG61" s="369"/>
      <c r="AH61" s="369"/>
      <c r="AI61" s="369"/>
      <c r="AJ61" s="369"/>
      <c r="AK61" s="369"/>
      <c r="AL61" s="369"/>
      <c r="AM61" s="369"/>
      <c r="AN61" s="369"/>
      <c r="AO61" s="369"/>
    </row>
    <row r="62" spans="1:41" ht="15.75" customHeight="1">
      <c r="A62" s="373" t="s">
        <v>13750</v>
      </c>
      <c r="B62" s="273"/>
      <c r="C62" s="274"/>
      <c r="D62" s="274"/>
      <c r="E62" s="274"/>
      <c r="F62" s="274" t="s">
        <v>13751</v>
      </c>
      <c r="G62" s="371"/>
      <c r="H62" s="276"/>
      <c r="I62" s="276" t="str">
        <f t="shared" si="0"/>
        <v>LINKS REQUIRED</v>
      </c>
      <c r="J62" s="276"/>
      <c r="K62" s="278"/>
      <c r="L62" s="278"/>
      <c r="M62" s="278"/>
      <c r="N62" s="278"/>
      <c r="O62" s="278"/>
      <c r="P62" s="278"/>
      <c r="Q62" s="278"/>
      <c r="R62" s="278"/>
      <c r="S62" s="278"/>
      <c r="T62" s="274"/>
      <c r="U62" s="358" t="str">
        <f t="shared" si="1"/>
        <v>2J8W7</v>
      </c>
      <c r="V62" s="358" t="str">
        <f t="shared" si="2"/>
        <v>2J8</v>
      </c>
      <c r="W62" s="358" t="str">
        <f t="shared" si="3"/>
        <v>W7</v>
      </c>
      <c r="X62" s="358" t="str">
        <f t="shared" si="4"/>
        <v>O5CNC</v>
      </c>
      <c r="Y62" s="358" t="str">
        <f t="shared" si="5"/>
        <v>O5C</v>
      </c>
      <c r="Z62" s="358" t="str">
        <f t="shared" si="6"/>
        <v>NC</v>
      </c>
      <c r="AA62" s="358" t="e">
        <f t="shared" ca="1" si="7"/>
        <v>#NAME?</v>
      </c>
      <c r="AB62" s="358" t="e">
        <f t="shared" ca="1" si="8"/>
        <v>#NAME?</v>
      </c>
      <c r="AC62" s="358"/>
      <c r="AD62" s="358"/>
      <c r="AE62" s="363"/>
      <c r="AF62" s="369"/>
      <c r="AG62" s="369"/>
      <c r="AH62" s="369"/>
      <c r="AI62" s="369"/>
      <c r="AJ62" s="369"/>
      <c r="AK62" s="369"/>
      <c r="AL62" s="369"/>
      <c r="AM62" s="369"/>
      <c r="AN62" s="369"/>
      <c r="AO62" s="369"/>
    </row>
    <row r="63" spans="1:41" ht="15.75" customHeight="1">
      <c r="A63" s="373" t="s">
        <v>13752</v>
      </c>
      <c r="B63" s="273"/>
      <c r="C63" s="274"/>
      <c r="D63" s="274"/>
      <c r="E63" s="274"/>
      <c r="F63" s="274" t="s">
        <v>13753</v>
      </c>
      <c r="G63" s="371"/>
      <c r="H63" s="276"/>
      <c r="I63" s="276" t="str">
        <f t="shared" si="0"/>
        <v>LINKS REQUIRED</v>
      </c>
      <c r="J63" s="276"/>
      <c r="K63" s="278"/>
      <c r="L63" s="278"/>
      <c r="M63" s="278"/>
      <c r="N63" s="278"/>
      <c r="O63" s="278"/>
      <c r="P63" s="278"/>
      <c r="Q63" s="278"/>
      <c r="R63" s="278"/>
      <c r="S63" s="278"/>
      <c r="T63" s="274"/>
      <c r="U63" s="358" t="str">
        <f t="shared" si="1"/>
        <v>2ND0O</v>
      </c>
      <c r="V63" s="358" t="str">
        <f t="shared" si="2"/>
        <v>2ND</v>
      </c>
      <c r="W63" s="358" t="str">
        <f t="shared" si="3"/>
        <v>0O</v>
      </c>
      <c r="X63" s="358" t="str">
        <f t="shared" si="4"/>
        <v>24E7A</v>
      </c>
      <c r="Y63" s="358" t="str">
        <f t="shared" si="5"/>
        <v>24E</v>
      </c>
      <c r="Z63" s="358" t="str">
        <f t="shared" si="6"/>
        <v>7A</v>
      </c>
      <c r="AA63" s="358" t="e">
        <f t="shared" ca="1" si="7"/>
        <v>#NAME?</v>
      </c>
      <c r="AB63" s="358" t="e">
        <f t="shared" ca="1" si="8"/>
        <v>#NAME?</v>
      </c>
      <c r="AC63" s="358"/>
      <c r="AD63" s="358"/>
      <c r="AE63" s="363"/>
      <c r="AF63" s="369"/>
      <c r="AG63" s="369"/>
      <c r="AH63" s="369"/>
      <c r="AI63" s="369"/>
      <c r="AJ63" s="369"/>
      <c r="AK63" s="369"/>
      <c r="AL63" s="369"/>
      <c r="AM63" s="369"/>
      <c r="AN63" s="369"/>
      <c r="AO63" s="369"/>
    </row>
    <row r="64" spans="1:41" ht="15.75" customHeight="1">
      <c r="A64" s="373" t="s">
        <v>13754</v>
      </c>
      <c r="B64" s="273"/>
      <c r="C64" s="274"/>
      <c r="D64" s="274"/>
      <c r="E64" s="274"/>
      <c r="F64" s="274" t="s">
        <v>13755</v>
      </c>
      <c r="G64" s="371"/>
      <c r="H64" s="276"/>
      <c r="I64" s="276" t="str">
        <f t="shared" si="0"/>
        <v>LINKS REQUIRED</v>
      </c>
      <c r="J64" s="276"/>
      <c r="K64" s="278"/>
      <c r="L64" s="278"/>
      <c r="M64" s="278"/>
      <c r="N64" s="278"/>
      <c r="O64" s="278"/>
      <c r="P64" s="278"/>
      <c r="Q64" s="278"/>
      <c r="R64" s="278"/>
      <c r="S64" s="278"/>
      <c r="T64" s="274"/>
      <c r="U64" s="358" t="str">
        <f t="shared" si="1"/>
        <v>2PQ1H</v>
      </c>
      <c r="V64" s="358" t="str">
        <f t="shared" si="2"/>
        <v>2PQ</v>
      </c>
      <c r="W64" s="358" t="str">
        <f t="shared" si="3"/>
        <v>1H</v>
      </c>
      <c r="X64" s="358" t="str">
        <f t="shared" si="4"/>
        <v>7F6LQ</v>
      </c>
      <c r="Y64" s="358" t="str">
        <f t="shared" si="5"/>
        <v>7F6</v>
      </c>
      <c r="Z64" s="358" t="str">
        <f t="shared" si="6"/>
        <v>LQ</v>
      </c>
      <c r="AA64" s="358" t="e">
        <f t="shared" ca="1" si="7"/>
        <v>#NAME?</v>
      </c>
      <c r="AB64" s="358" t="e">
        <f t="shared" ca="1" si="8"/>
        <v>#NAME?</v>
      </c>
      <c r="AC64" s="358"/>
      <c r="AD64" s="358"/>
      <c r="AE64" s="363"/>
      <c r="AF64" s="369"/>
      <c r="AG64" s="369"/>
      <c r="AH64" s="369"/>
      <c r="AI64" s="369"/>
      <c r="AJ64" s="369"/>
      <c r="AK64" s="369"/>
      <c r="AL64" s="369"/>
      <c r="AM64" s="369"/>
      <c r="AN64" s="369"/>
      <c r="AO64" s="369"/>
    </row>
    <row r="65" spans="1:41" ht="15.75" customHeight="1">
      <c r="A65" s="373" t="s">
        <v>13756</v>
      </c>
      <c r="B65" s="273"/>
      <c r="C65" s="274"/>
      <c r="D65" s="274"/>
      <c r="E65" s="274"/>
      <c r="F65" s="274"/>
      <c r="G65" s="371"/>
      <c r="H65" s="276"/>
      <c r="I65" s="276" t="str">
        <f t="shared" si="0"/>
        <v>LINKS REQUIRED</v>
      </c>
      <c r="J65" s="276"/>
      <c r="K65" s="278"/>
      <c r="L65" s="278"/>
      <c r="M65" s="278"/>
      <c r="N65" s="278"/>
      <c r="O65" s="278"/>
      <c r="P65" s="278"/>
      <c r="Q65" s="278"/>
      <c r="R65" s="278"/>
      <c r="S65" s="278"/>
      <c r="T65" s="274"/>
      <c r="U65" s="358" t="str">
        <f t="shared" si="1"/>
        <v>2PTTR</v>
      </c>
      <c r="V65" s="358" t="str">
        <f t="shared" si="2"/>
        <v>2PT</v>
      </c>
      <c r="W65" s="358" t="str">
        <f t="shared" si="3"/>
        <v>TR</v>
      </c>
      <c r="X65" s="358" t="str">
        <f t="shared" si="4"/>
        <v>2TY9F</v>
      </c>
      <c r="Y65" s="358" t="str">
        <f t="shared" si="5"/>
        <v>2TY</v>
      </c>
      <c r="Z65" s="358" t="str">
        <f t="shared" si="6"/>
        <v>9F</v>
      </c>
      <c r="AA65" s="358" t="e">
        <f t="shared" ca="1" si="7"/>
        <v>#NAME?</v>
      </c>
      <c r="AB65" s="358" t="e">
        <f t="shared" ca="1" si="8"/>
        <v>#NAME?</v>
      </c>
      <c r="AC65" s="358"/>
      <c r="AD65" s="358"/>
      <c r="AE65" s="363"/>
      <c r="AF65" s="369"/>
      <c r="AG65" s="369"/>
      <c r="AH65" s="369"/>
      <c r="AI65" s="369"/>
      <c r="AJ65" s="369"/>
      <c r="AK65" s="369"/>
      <c r="AL65" s="369"/>
      <c r="AM65" s="369"/>
      <c r="AN65" s="369"/>
      <c r="AO65" s="369"/>
    </row>
    <row r="66" spans="1:41" ht="15.75" customHeight="1">
      <c r="A66" s="373" t="s">
        <v>13757</v>
      </c>
      <c r="B66" s="273"/>
      <c r="C66" s="274"/>
      <c r="D66" s="274"/>
      <c r="E66" s="274"/>
      <c r="F66" s="274"/>
      <c r="G66" s="371"/>
      <c r="H66" s="276"/>
      <c r="I66" s="276" t="str">
        <f t="shared" si="0"/>
        <v>LINKS REQUIRED</v>
      </c>
      <c r="J66" s="276"/>
      <c r="K66" s="278"/>
      <c r="L66" s="278"/>
      <c r="M66" s="278"/>
      <c r="N66" s="278"/>
      <c r="O66" s="278"/>
      <c r="P66" s="278"/>
      <c r="Q66" s="278"/>
      <c r="R66" s="278"/>
      <c r="S66" s="278"/>
      <c r="T66" s="274"/>
      <c r="U66" s="358" t="str">
        <f t="shared" si="1"/>
        <v>2RFQ7</v>
      </c>
      <c r="V66" s="358" t="str">
        <f t="shared" si="2"/>
        <v>2RF</v>
      </c>
      <c r="W66" s="358" t="str">
        <f t="shared" si="3"/>
        <v>Q7</v>
      </c>
      <c r="X66" s="358" t="str">
        <f t="shared" si="4"/>
        <v>QWXQK</v>
      </c>
      <c r="Y66" s="358" t="str">
        <f t="shared" si="5"/>
        <v>QWX</v>
      </c>
      <c r="Z66" s="358" t="str">
        <f t="shared" si="6"/>
        <v>QK</v>
      </c>
      <c r="AA66" s="358" t="e">
        <f t="shared" ca="1" si="7"/>
        <v>#NAME?</v>
      </c>
      <c r="AB66" s="358" t="e">
        <f t="shared" ca="1" si="8"/>
        <v>#NAME?</v>
      </c>
      <c r="AC66" s="358"/>
      <c r="AD66" s="358"/>
      <c r="AE66" s="363"/>
      <c r="AF66" s="369"/>
      <c r="AG66" s="369"/>
      <c r="AH66" s="369"/>
      <c r="AI66" s="369"/>
      <c r="AJ66" s="369"/>
      <c r="AK66" s="369"/>
      <c r="AL66" s="369"/>
      <c r="AM66" s="369"/>
      <c r="AN66" s="369"/>
      <c r="AO66" s="369"/>
    </row>
    <row r="67" spans="1:41" ht="15.75" customHeight="1">
      <c r="A67" s="373" t="s">
        <v>13758</v>
      </c>
      <c r="B67" s="273"/>
      <c r="C67" s="274"/>
      <c r="D67" s="274"/>
      <c r="E67" s="274"/>
      <c r="F67" s="274"/>
      <c r="G67" s="371"/>
      <c r="H67" s="276"/>
      <c r="I67" s="276" t="str">
        <f t="shared" si="0"/>
        <v>LINKS REQUIRED</v>
      </c>
      <c r="J67" s="276"/>
      <c r="K67" s="278"/>
      <c r="L67" s="278"/>
      <c r="M67" s="278"/>
      <c r="N67" s="278"/>
      <c r="O67" s="278"/>
      <c r="P67" s="278"/>
      <c r="Q67" s="278"/>
      <c r="R67" s="278"/>
      <c r="S67" s="278"/>
      <c r="T67" s="274"/>
      <c r="U67" s="358" t="str">
        <f t="shared" si="1"/>
        <v>2SLSL</v>
      </c>
      <c r="V67" s="358" t="str">
        <f t="shared" si="2"/>
        <v>2SL</v>
      </c>
      <c r="W67" s="358" t="str">
        <f t="shared" si="3"/>
        <v>SL</v>
      </c>
      <c r="X67" s="358" t="str">
        <f t="shared" si="4"/>
        <v>0F13L</v>
      </c>
      <c r="Y67" s="358" t="str">
        <f t="shared" si="5"/>
        <v>0F1</v>
      </c>
      <c r="Z67" s="358" t="str">
        <f t="shared" si="6"/>
        <v>3L</v>
      </c>
      <c r="AA67" s="358" t="e">
        <f t="shared" ca="1" si="7"/>
        <v>#NAME?</v>
      </c>
      <c r="AB67" s="358" t="e">
        <f t="shared" ca="1" si="8"/>
        <v>#NAME?</v>
      </c>
      <c r="AC67" s="358"/>
      <c r="AD67" s="358"/>
      <c r="AE67" s="363"/>
      <c r="AF67" s="369"/>
      <c r="AG67" s="369"/>
      <c r="AH67" s="369"/>
      <c r="AI67" s="369"/>
      <c r="AJ67" s="369"/>
      <c r="AK67" s="369"/>
      <c r="AL67" s="369"/>
      <c r="AM67" s="369"/>
      <c r="AN67" s="369"/>
      <c r="AO67" s="369"/>
    </row>
    <row r="68" spans="1:41" ht="15.75" customHeight="1">
      <c r="A68" s="373" t="s">
        <v>13759</v>
      </c>
      <c r="B68" s="273"/>
      <c r="C68" s="274"/>
      <c r="D68" s="274"/>
      <c r="E68" s="274"/>
      <c r="F68" s="274"/>
      <c r="G68" s="371"/>
      <c r="H68" s="276"/>
      <c r="I68" s="276" t="str">
        <f t="shared" si="0"/>
        <v>LINKS REQUIRED</v>
      </c>
      <c r="J68" s="276"/>
      <c r="K68" s="278"/>
      <c r="L68" s="278"/>
      <c r="M68" s="278"/>
      <c r="N68" s="278"/>
      <c r="O68" s="278"/>
      <c r="P68" s="278"/>
      <c r="Q68" s="278"/>
      <c r="R68" s="278"/>
      <c r="S68" s="278"/>
      <c r="T68" s="274"/>
      <c r="U68" s="358" t="str">
        <f t="shared" si="1"/>
        <v>2THXI</v>
      </c>
      <c r="V68" s="358" t="str">
        <f t="shared" si="2"/>
        <v>2TH</v>
      </c>
      <c r="W68" s="358" t="str">
        <f t="shared" si="3"/>
        <v>XI</v>
      </c>
      <c r="X68" s="358" t="str">
        <f t="shared" si="4"/>
        <v>N7ERO</v>
      </c>
      <c r="Y68" s="358" t="str">
        <f t="shared" si="5"/>
        <v>N7E</v>
      </c>
      <c r="Z68" s="358" t="str">
        <f t="shared" si="6"/>
        <v>RO</v>
      </c>
      <c r="AA68" s="358" t="e">
        <f t="shared" ca="1" si="7"/>
        <v>#NAME?</v>
      </c>
      <c r="AB68" s="358" t="e">
        <f t="shared" ca="1" si="8"/>
        <v>#NAME?</v>
      </c>
      <c r="AC68" s="358"/>
      <c r="AD68" s="358"/>
      <c r="AE68" s="363"/>
      <c r="AF68" s="369"/>
      <c r="AG68" s="369"/>
      <c r="AH68" s="369"/>
      <c r="AI68" s="369"/>
      <c r="AJ68" s="369"/>
      <c r="AK68" s="369"/>
      <c r="AL68" s="369"/>
      <c r="AM68" s="369"/>
      <c r="AN68" s="369"/>
      <c r="AO68" s="369"/>
    </row>
    <row r="69" spans="1:41" ht="15.75" customHeight="1">
      <c r="A69" s="373" t="s">
        <v>13760</v>
      </c>
      <c r="B69" s="273"/>
      <c r="C69" s="274"/>
      <c r="D69" s="274"/>
      <c r="E69" s="274"/>
      <c r="F69" s="274"/>
      <c r="G69" s="371"/>
      <c r="H69" s="276"/>
      <c r="I69" s="276" t="str">
        <f t="shared" si="0"/>
        <v>LINKS REQUIRED</v>
      </c>
      <c r="J69" s="276"/>
      <c r="K69" s="278"/>
      <c r="L69" s="278"/>
      <c r="M69" s="278"/>
      <c r="N69" s="278"/>
      <c r="O69" s="278"/>
      <c r="P69" s="278"/>
      <c r="Q69" s="278"/>
      <c r="R69" s="278"/>
      <c r="S69" s="278"/>
      <c r="T69" s="274"/>
      <c r="U69" s="358" t="str">
        <f t="shared" si="1"/>
        <v>2UX9D</v>
      </c>
      <c r="V69" s="358" t="str">
        <f t="shared" si="2"/>
        <v>2UX</v>
      </c>
      <c r="W69" s="358" t="str">
        <f t="shared" si="3"/>
        <v>9D</v>
      </c>
      <c r="X69" s="358" t="str">
        <f t="shared" si="4"/>
        <v>OPKT0</v>
      </c>
      <c r="Y69" s="358" t="str">
        <f t="shared" si="5"/>
        <v>OPK</v>
      </c>
      <c r="Z69" s="358" t="str">
        <f t="shared" si="6"/>
        <v>T0</v>
      </c>
      <c r="AA69" s="358" t="e">
        <f t="shared" ca="1" si="7"/>
        <v>#NAME?</v>
      </c>
      <c r="AB69" s="358" t="e">
        <f t="shared" ca="1" si="8"/>
        <v>#NAME?</v>
      </c>
      <c r="AC69" s="358"/>
      <c r="AD69" s="358"/>
      <c r="AE69" s="363"/>
      <c r="AF69" s="369"/>
      <c r="AG69" s="369"/>
      <c r="AH69" s="369"/>
      <c r="AI69" s="369"/>
      <c r="AJ69" s="369"/>
      <c r="AK69" s="369"/>
      <c r="AL69" s="369"/>
      <c r="AM69" s="369"/>
      <c r="AN69" s="369"/>
      <c r="AO69" s="369"/>
    </row>
    <row r="70" spans="1:41" ht="15.75" customHeight="1">
      <c r="A70" s="373" t="s">
        <v>13761</v>
      </c>
      <c r="B70" s="273"/>
      <c r="C70" s="274"/>
      <c r="D70" s="274"/>
      <c r="E70" s="274"/>
      <c r="F70" s="274" t="s">
        <v>13762</v>
      </c>
      <c r="G70" s="371"/>
      <c r="H70" s="276"/>
      <c r="I70" s="276" t="str">
        <f t="shared" si="0"/>
        <v>LINKS REQUIRED</v>
      </c>
      <c r="J70" s="276"/>
      <c r="K70" s="278"/>
      <c r="L70" s="278"/>
      <c r="M70" s="278"/>
      <c r="N70" s="278"/>
      <c r="O70" s="278"/>
      <c r="P70" s="278"/>
      <c r="Q70" s="278"/>
      <c r="R70" s="278"/>
      <c r="S70" s="278"/>
      <c r="T70" s="274"/>
      <c r="U70" s="358" t="str">
        <f t="shared" si="1"/>
        <v>2XHQ0</v>
      </c>
      <c r="V70" s="358" t="str">
        <f t="shared" si="2"/>
        <v>2XH</v>
      </c>
      <c r="W70" s="358" t="str">
        <f t="shared" si="3"/>
        <v>Q0</v>
      </c>
      <c r="X70" s="358" t="str">
        <f t="shared" si="4"/>
        <v>X467T</v>
      </c>
      <c r="Y70" s="358" t="str">
        <f t="shared" si="5"/>
        <v>X46</v>
      </c>
      <c r="Z70" s="358" t="str">
        <f t="shared" si="6"/>
        <v>7T</v>
      </c>
      <c r="AA70" s="358" t="e">
        <f t="shared" ca="1" si="7"/>
        <v>#NAME?</v>
      </c>
      <c r="AB70" s="358" t="e">
        <f t="shared" ca="1" si="8"/>
        <v>#NAME?</v>
      </c>
      <c r="AC70" s="358"/>
      <c r="AD70" s="358"/>
      <c r="AE70" s="363"/>
      <c r="AF70" s="369"/>
      <c r="AG70" s="369"/>
      <c r="AH70" s="369"/>
      <c r="AI70" s="369"/>
      <c r="AJ70" s="369"/>
      <c r="AK70" s="369"/>
      <c r="AL70" s="369"/>
      <c r="AM70" s="369"/>
      <c r="AN70" s="369"/>
      <c r="AO70" s="369"/>
    </row>
    <row r="71" spans="1:41" ht="15.75" customHeight="1">
      <c r="A71" s="373" t="s">
        <v>13763</v>
      </c>
      <c r="B71" s="273"/>
      <c r="C71" s="274"/>
      <c r="D71" s="274"/>
      <c r="E71" s="274"/>
      <c r="F71" s="274"/>
      <c r="G71" s="371"/>
      <c r="H71" s="276"/>
      <c r="I71" s="276" t="str">
        <f t="shared" si="0"/>
        <v>LINKS REQUIRED</v>
      </c>
      <c r="J71" s="276"/>
      <c r="K71" s="278"/>
      <c r="L71" s="278"/>
      <c r="M71" s="278"/>
      <c r="N71" s="278"/>
      <c r="O71" s="278"/>
      <c r="P71" s="278"/>
      <c r="Q71" s="278"/>
      <c r="R71" s="278"/>
      <c r="S71" s="278"/>
      <c r="T71" s="274"/>
      <c r="U71" s="358" t="str">
        <f t="shared" si="1"/>
        <v>2YC07</v>
      </c>
      <c r="V71" s="358" t="str">
        <f t="shared" si="2"/>
        <v>2YC</v>
      </c>
      <c r="W71" s="358" t="str">
        <f t="shared" si="3"/>
        <v>07</v>
      </c>
      <c r="X71" s="358" t="str">
        <f t="shared" si="4"/>
        <v>EI34I</v>
      </c>
      <c r="Y71" s="358" t="str">
        <f t="shared" si="5"/>
        <v>EI3</v>
      </c>
      <c r="Z71" s="358" t="str">
        <f t="shared" si="6"/>
        <v>4I</v>
      </c>
      <c r="AA71" s="358" t="e">
        <f t="shared" ca="1" si="7"/>
        <v>#NAME?</v>
      </c>
      <c r="AB71" s="358" t="e">
        <f t="shared" ca="1" si="8"/>
        <v>#NAME?</v>
      </c>
      <c r="AC71" s="358"/>
      <c r="AD71" s="358"/>
      <c r="AE71" s="363"/>
      <c r="AF71" s="369"/>
      <c r="AG71" s="369"/>
      <c r="AH71" s="369"/>
      <c r="AI71" s="369"/>
      <c r="AJ71" s="369"/>
      <c r="AK71" s="369"/>
      <c r="AL71" s="369"/>
      <c r="AM71" s="369"/>
      <c r="AN71" s="369"/>
      <c r="AO71" s="369"/>
    </row>
    <row r="72" spans="1:41" ht="15.75" customHeight="1">
      <c r="A72" s="373" t="s">
        <v>13764</v>
      </c>
      <c r="B72" s="273"/>
      <c r="C72" s="274"/>
      <c r="D72" s="274"/>
      <c r="E72" s="274"/>
      <c r="F72" s="274"/>
      <c r="G72" s="371"/>
      <c r="H72" s="276"/>
      <c r="I72" s="276" t="str">
        <f t="shared" si="0"/>
        <v>LINKS REQUIRED</v>
      </c>
      <c r="J72" s="276"/>
      <c r="K72" s="278"/>
      <c r="L72" s="278"/>
      <c r="M72" s="278"/>
      <c r="N72" s="278"/>
      <c r="O72" s="278"/>
      <c r="P72" s="278"/>
      <c r="Q72" s="278"/>
      <c r="R72" s="278"/>
      <c r="S72" s="278"/>
      <c r="T72" s="274"/>
      <c r="U72" s="358" t="str">
        <f t="shared" si="1"/>
        <v>303LT</v>
      </c>
      <c r="V72" s="358" t="str">
        <f t="shared" si="2"/>
        <v>303</v>
      </c>
      <c r="W72" s="358" t="str">
        <f t="shared" si="3"/>
        <v>LT</v>
      </c>
      <c r="X72" s="358" t="str">
        <f t="shared" si="4"/>
        <v>DI21F</v>
      </c>
      <c r="Y72" s="358" t="str">
        <f t="shared" si="5"/>
        <v>DI2</v>
      </c>
      <c r="Z72" s="358" t="str">
        <f t="shared" si="6"/>
        <v>1F</v>
      </c>
      <c r="AA72" s="358" t="e">
        <f t="shared" ca="1" si="7"/>
        <v>#NAME?</v>
      </c>
      <c r="AB72" s="358" t="e">
        <f t="shared" ca="1" si="8"/>
        <v>#NAME?</v>
      </c>
      <c r="AC72" s="358"/>
      <c r="AD72" s="358"/>
      <c r="AE72" s="363"/>
      <c r="AF72" s="369"/>
      <c r="AG72" s="369"/>
      <c r="AH72" s="369"/>
      <c r="AI72" s="369"/>
      <c r="AJ72" s="369"/>
      <c r="AK72" s="369"/>
      <c r="AL72" s="369"/>
      <c r="AM72" s="369"/>
      <c r="AN72" s="369"/>
      <c r="AO72" s="369"/>
    </row>
    <row r="73" spans="1:41" ht="15.75" customHeight="1">
      <c r="A73" s="373" t="s">
        <v>13765</v>
      </c>
      <c r="B73" s="273"/>
      <c r="C73" s="274"/>
      <c r="D73" s="274"/>
      <c r="E73" s="274"/>
      <c r="F73" s="274"/>
      <c r="G73" s="371"/>
      <c r="H73" s="276"/>
      <c r="I73" s="276" t="str">
        <f t="shared" si="0"/>
        <v>LINKS REQUIRED</v>
      </c>
      <c r="J73" s="276"/>
      <c r="K73" s="278"/>
      <c r="L73" s="278"/>
      <c r="M73" s="278"/>
      <c r="N73" s="278"/>
      <c r="O73" s="278"/>
      <c r="P73" s="278"/>
      <c r="Q73" s="278"/>
      <c r="R73" s="278"/>
      <c r="S73" s="278"/>
      <c r="T73" s="274"/>
      <c r="U73" s="358" t="str">
        <f t="shared" si="1"/>
        <v>30ZP6</v>
      </c>
      <c r="V73" s="358" t="str">
        <f t="shared" si="2"/>
        <v>30Z</v>
      </c>
      <c r="W73" s="358" t="str">
        <f t="shared" si="3"/>
        <v>P6</v>
      </c>
      <c r="X73" s="358" t="str">
        <f t="shared" si="4"/>
        <v>GYSM9</v>
      </c>
      <c r="Y73" s="358" t="str">
        <f t="shared" si="5"/>
        <v>GYS</v>
      </c>
      <c r="Z73" s="358" t="str">
        <f t="shared" si="6"/>
        <v>M9</v>
      </c>
      <c r="AA73" s="358" t="e">
        <f t="shared" ca="1" si="7"/>
        <v>#NAME?</v>
      </c>
      <c r="AB73" s="358" t="e">
        <f t="shared" ca="1" si="8"/>
        <v>#NAME?</v>
      </c>
      <c r="AC73" s="358"/>
      <c r="AD73" s="358"/>
      <c r="AE73" s="363"/>
      <c r="AF73" s="369"/>
      <c r="AG73" s="369"/>
      <c r="AH73" s="369"/>
      <c r="AI73" s="369"/>
      <c r="AJ73" s="369"/>
      <c r="AK73" s="369"/>
      <c r="AL73" s="369"/>
      <c r="AM73" s="369"/>
      <c r="AN73" s="369"/>
      <c r="AO73" s="369"/>
    </row>
    <row r="74" spans="1:41" ht="15.75" customHeight="1">
      <c r="A74" s="373" t="s">
        <v>13766</v>
      </c>
      <c r="B74" s="273"/>
      <c r="C74" s="274"/>
      <c r="D74" s="274"/>
      <c r="E74" s="274"/>
      <c r="F74" s="274"/>
      <c r="G74" s="371"/>
      <c r="H74" s="276"/>
      <c r="I74" s="276" t="str">
        <f t="shared" si="0"/>
        <v>LINKS REQUIRED</v>
      </c>
      <c r="J74" s="276"/>
      <c r="K74" s="278"/>
      <c r="L74" s="278"/>
      <c r="M74" s="278"/>
      <c r="N74" s="278"/>
      <c r="O74" s="278"/>
      <c r="P74" s="278"/>
      <c r="Q74" s="278"/>
      <c r="R74" s="278"/>
      <c r="S74" s="278"/>
      <c r="T74" s="274"/>
      <c r="U74" s="358" t="str">
        <f t="shared" si="1"/>
        <v>32CP8</v>
      </c>
      <c r="V74" s="358" t="str">
        <f t="shared" si="2"/>
        <v>32C</v>
      </c>
      <c r="W74" s="358" t="str">
        <f t="shared" si="3"/>
        <v>P8</v>
      </c>
      <c r="X74" s="358" t="str">
        <f t="shared" si="4"/>
        <v>WSIHL</v>
      </c>
      <c r="Y74" s="358" t="str">
        <f t="shared" si="5"/>
        <v>WSI</v>
      </c>
      <c r="Z74" s="358" t="str">
        <f t="shared" si="6"/>
        <v>HL</v>
      </c>
      <c r="AA74" s="358" t="e">
        <f t="shared" ca="1" si="7"/>
        <v>#NAME?</v>
      </c>
      <c r="AB74" s="358" t="e">
        <f t="shared" ca="1" si="8"/>
        <v>#NAME?</v>
      </c>
      <c r="AC74" s="358"/>
      <c r="AD74" s="358"/>
      <c r="AE74" s="363"/>
      <c r="AF74" s="369"/>
      <c r="AG74" s="369"/>
      <c r="AH74" s="369"/>
      <c r="AI74" s="369"/>
      <c r="AJ74" s="369"/>
      <c r="AK74" s="369"/>
      <c r="AL74" s="369"/>
      <c r="AM74" s="369"/>
      <c r="AN74" s="369"/>
      <c r="AO74" s="369"/>
    </row>
    <row r="75" spans="1:41" ht="15.75" customHeight="1">
      <c r="A75" s="373" t="s">
        <v>13767</v>
      </c>
      <c r="B75" s="273"/>
      <c r="C75" s="274"/>
      <c r="D75" s="274"/>
      <c r="E75" s="274"/>
      <c r="F75" s="274"/>
      <c r="G75" s="371"/>
      <c r="H75" s="276"/>
      <c r="I75" s="276" t="str">
        <f t="shared" si="0"/>
        <v>LINKS REQUIRED</v>
      </c>
      <c r="J75" s="276"/>
      <c r="K75" s="278"/>
      <c r="L75" s="278"/>
      <c r="M75" s="278"/>
      <c r="N75" s="278"/>
      <c r="O75" s="278"/>
      <c r="P75" s="278"/>
      <c r="Q75" s="278"/>
      <c r="R75" s="278"/>
      <c r="S75" s="278"/>
      <c r="T75" s="274"/>
      <c r="U75" s="358" t="str">
        <f t="shared" si="1"/>
        <v>33RED</v>
      </c>
      <c r="V75" s="358" t="str">
        <f t="shared" si="2"/>
        <v>33R</v>
      </c>
      <c r="W75" s="358" t="str">
        <f t="shared" si="3"/>
        <v>ED</v>
      </c>
      <c r="X75" s="358" t="str">
        <f t="shared" si="4"/>
        <v>PHIRM</v>
      </c>
      <c r="Y75" s="358" t="str">
        <f t="shared" si="5"/>
        <v>PHI</v>
      </c>
      <c r="Z75" s="358" t="str">
        <f t="shared" si="6"/>
        <v>RM</v>
      </c>
      <c r="AA75" s="358" t="e">
        <f t="shared" ca="1" si="7"/>
        <v>#NAME?</v>
      </c>
      <c r="AB75" s="358" t="e">
        <f t="shared" ca="1" si="8"/>
        <v>#NAME?</v>
      </c>
      <c r="AC75" s="358"/>
      <c r="AD75" s="358"/>
      <c r="AE75" s="363"/>
      <c r="AF75" s="369"/>
      <c r="AG75" s="369"/>
      <c r="AH75" s="369"/>
      <c r="AI75" s="369"/>
      <c r="AJ75" s="369"/>
      <c r="AK75" s="369"/>
      <c r="AL75" s="369"/>
      <c r="AM75" s="369"/>
      <c r="AN75" s="369"/>
      <c r="AO75" s="369"/>
    </row>
    <row r="76" spans="1:41" ht="15.75" customHeight="1">
      <c r="A76" s="373" t="s">
        <v>13768</v>
      </c>
      <c r="B76" s="273"/>
      <c r="C76" s="274"/>
      <c r="D76" s="274"/>
      <c r="E76" s="274"/>
      <c r="F76" s="274"/>
      <c r="G76" s="371"/>
      <c r="H76" s="276"/>
      <c r="I76" s="276" t="str">
        <f t="shared" si="0"/>
        <v>LINKS REQUIRED</v>
      </c>
      <c r="J76" s="276"/>
      <c r="K76" s="278"/>
      <c r="L76" s="278"/>
      <c r="M76" s="278"/>
      <c r="N76" s="278"/>
      <c r="O76" s="278"/>
      <c r="P76" s="278"/>
      <c r="Q76" s="278"/>
      <c r="R76" s="278"/>
      <c r="S76" s="278"/>
      <c r="T76" s="274"/>
      <c r="U76" s="358" t="str">
        <f t="shared" si="1"/>
        <v>35O3M</v>
      </c>
      <c r="V76" s="358" t="str">
        <f t="shared" si="2"/>
        <v>35O</v>
      </c>
      <c r="W76" s="358" t="str">
        <f t="shared" si="3"/>
        <v>3M</v>
      </c>
      <c r="X76" s="358" t="str">
        <f t="shared" si="4"/>
        <v>Z8KW9</v>
      </c>
      <c r="Y76" s="358" t="str">
        <f t="shared" si="5"/>
        <v>Z8K</v>
      </c>
      <c r="Z76" s="358" t="str">
        <f t="shared" si="6"/>
        <v>W9</v>
      </c>
      <c r="AA76" s="358" t="e">
        <f t="shared" ca="1" si="7"/>
        <v>#NAME?</v>
      </c>
      <c r="AB76" s="358" t="e">
        <f t="shared" ca="1" si="8"/>
        <v>#NAME?</v>
      </c>
      <c r="AC76" s="358"/>
      <c r="AD76" s="358"/>
      <c r="AE76" s="363"/>
      <c r="AF76" s="369"/>
      <c r="AG76" s="369"/>
      <c r="AH76" s="369"/>
      <c r="AI76" s="369"/>
      <c r="AJ76" s="369"/>
      <c r="AK76" s="369"/>
      <c r="AL76" s="369"/>
      <c r="AM76" s="369"/>
      <c r="AN76" s="369"/>
      <c r="AO76" s="369"/>
    </row>
    <row r="77" spans="1:41" ht="15.75" customHeight="1">
      <c r="A77" s="373" t="s">
        <v>13769</v>
      </c>
      <c r="B77" s="273"/>
      <c r="C77" s="274"/>
      <c r="D77" s="274"/>
      <c r="E77" s="274"/>
      <c r="F77" s="274"/>
      <c r="G77" s="371"/>
      <c r="H77" s="276"/>
      <c r="I77" s="276" t="str">
        <f t="shared" si="0"/>
        <v>LINKS REQUIRED</v>
      </c>
      <c r="J77" s="276"/>
      <c r="K77" s="278"/>
      <c r="L77" s="278"/>
      <c r="M77" s="278"/>
      <c r="N77" s="278"/>
      <c r="O77" s="278"/>
      <c r="P77" s="278"/>
      <c r="Q77" s="278"/>
      <c r="R77" s="278"/>
      <c r="S77" s="278"/>
      <c r="T77" s="274"/>
      <c r="U77" s="358" t="str">
        <f t="shared" si="1"/>
        <v>35Q11</v>
      </c>
      <c r="V77" s="358" t="str">
        <f t="shared" si="2"/>
        <v>35Q</v>
      </c>
      <c r="W77" s="358" t="str">
        <f t="shared" si="3"/>
        <v>11</v>
      </c>
      <c r="X77" s="358" t="str">
        <f t="shared" si="4"/>
        <v>113ZI</v>
      </c>
      <c r="Y77" s="358" t="str">
        <f t="shared" si="5"/>
        <v>113</v>
      </c>
      <c r="Z77" s="358" t="str">
        <f t="shared" si="6"/>
        <v>ZI</v>
      </c>
      <c r="AA77" s="358" t="e">
        <f t="shared" ca="1" si="7"/>
        <v>#NAME?</v>
      </c>
      <c r="AB77" s="358" t="e">
        <f t="shared" ca="1" si="8"/>
        <v>#NAME?</v>
      </c>
      <c r="AC77" s="358"/>
      <c r="AD77" s="358"/>
      <c r="AE77" s="363"/>
      <c r="AF77" s="369"/>
      <c r="AG77" s="369"/>
      <c r="AH77" s="369"/>
      <c r="AI77" s="369"/>
      <c r="AJ77" s="369"/>
      <c r="AK77" s="369"/>
      <c r="AL77" s="369"/>
      <c r="AM77" s="369"/>
      <c r="AN77" s="369"/>
      <c r="AO77" s="369"/>
    </row>
    <row r="78" spans="1:41" ht="15.75" customHeight="1">
      <c r="A78" s="373" t="s">
        <v>13770</v>
      </c>
      <c r="B78" s="273"/>
      <c r="C78" s="274"/>
      <c r="D78" s="274"/>
      <c r="E78" s="274"/>
      <c r="F78" s="274" t="s">
        <v>13771</v>
      </c>
      <c r="G78" s="371"/>
      <c r="H78" s="276"/>
      <c r="I78" s="276" t="str">
        <f t="shared" si="0"/>
        <v>LINKS REQUIRED</v>
      </c>
      <c r="J78" s="276"/>
      <c r="K78" s="278"/>
      <c r="L78" s="278"/>
      <c r="M78" s="278"/>
      <c r="N78" s="278"/>
      <c r="O78" s="278"/>
      <c r="P78" s="278"/>
      <c r="Q78" s="278"/>
      <c r="R78" s="278"/>
      <c r="S78" s="278"/>
      <c r="T78" s="274"/>
      <c r="U78" s="358" t="str">
        <f t="shared" si="1"/>
        <v>36JDA</v>
      </c>
      <c r="V78" s="358" t="str">
        <f t="shared" si="2"/>
        <v>36J</v>
      </c>
      <c r="W78" s="358" t="str">
        <f t="shared" si="3"/>
        <v>DA</v>
      </c>
      <c r="X78" s="358" t="str">
        <f t="shared" si="4"/>
        <v>JBA34</v>
      </c>
      <c r="Y78" s="358" t="str">
        <f t="shared" si="5"/>
        <v>JBA</v>
      </c>
      <c r="Z78" s="358" t="str">
        <f t="shared" si="6"/>
        <v>34</v>
      </c>
      <c r="AA78" s="358" t="e">
        <f t="shared" ca="1" si="7"/>
        <v>#NAME?</v>
      </c>
      <c r="AB78" s="358" t="e">
        <f t="shared" ca="1" si="8"/>
        <v>#NAME?</v>
      </c>
      <c r="AC78" s="358"/>
      <c r="AD78" s="358"/>
      <c r="AE78" s="363"/>
      <c r="AF78" s="369"/>
      <c r="AG78" s="369"/>
      <c r="AH78" s="369"/>
      <c r="AI78" s="369"/>
      <c r="AJ78" s="369"/>
      <c r="AK78" s="369"/>
      <c r="AL78" s="369"/>
      <c r="AM78" s="369"/>
      <c r="AN78" s="369"/>
      <c r="AO78" s="369"/>
    </row>
    <row r="79" spans="1:41" ht="15.75" customHeight="1">
      <c r="A79" s="373" t="s">
        <v>13772</v>
      </c>
      <c r="B79" s="273"/>
      <c r="C79" s="274"/>
      <c r="D79" s="274"/>
      <c r="E79" s="274" t="s">
        <v>13773</v>
      </c>
      <c r="F79" s="274" t="s">
        <v>13774</v>
      </c>
      <c r="G79" s="371"/>
      <c r="H79" s="276"/>
      <c r="I79" s="276" t="str">
        <f t="shared" si="0"/>
        <v>LINKS REQUIRED</v>
      </c>
      <c r="J79" s="276"/>
      <c r="K79" s="278"/>
      <c r="L79" s="278"/>
      <c r="M79" s="278"/>
      <c r="N79" s="278"/>
      <c r="O79" s="278"/>
      <c r="P79" s="278"/>
      <c r="Q79" s="278"/>
      <c r="R79" s="278"/>
      <c r="S79" s="278"/>
      <c r="T79" s="274"/>
      <c r="U79" s="358" t="str">
        <f t="shared" si="1"/>
        <v>37YUY</v>
      </c>
      <c r="V79" s="358" t="str">
        <f t="shared" si="2"/>
        <v>37Y</v>
      </c>
      <c r="W79" s="358" t="str">
        <f t="shared" si="3"/>
        <v>UY</v>
      </c>
      <c r="X79" s="358" t="str">
        <f t="shared" si="4"/>
        <v>GAM74</v>
      </c>
      <c r="Y79" s="358" t="str">
        <f t="shared" si="5"/>
        <v>GAM</v>
      </c>
      <c r="Z79" s="358" t="str">
        <f t="shared" si="6"/>
        <v>74</v>
      </c>
      <c r="AA79" s="358" t="e">
        <f t="shared" ca="1" si="7"/>
        <v>#NAME?</v>
      </c>
      <c r="AB79" s="358" t="e">
        <f t="shared" ca="1" si="8"/>
        <v>#NAME?</v>
      </c>
      <c r="AC79" s="358"/>
      <c r="AD79" s="358"/>
      <c r="AE79" s="363"/>
      <c r="AF79" s="369"/>
      <c r="AG79" s="369"/>
      <c r="AH79" s="369"/>
      <c r="AI79" s="369"/>
      <c r="AJ79" s="369"/>
      <c r="AK79" s="369"/>
      <c r="AL79" s="369"/>
      <c r="AM79" s="369"/>
      <c r="AN79" s="369"/>
      <c r="AO79" s="369"/>
    </row>
    <row r="80" spans="1:41" ht="15.75" customHeight="1">
      <c r="A80" s="373" t="s">
        <v>13775</v>
      </c>
      <c r="B80" s="273"/>
      <c r="C80" s="274"/>
      <c r="D80" s="274"/>
      <c r="E80" s="274"/>
      <c r="F80" s="274"/>
      <c r="G80" s="371"/>
      <c r="H80" s="276"/>
      <c r="I80" s="276" t="str">
        <f t="shared" si="0"/>
        <v>LINKS REQUIRED</v>
      </c>
      <c r="J80" s="276"/>
      <c r="K80" s="278"/>
      <c r="L80" s="278"/>
      <c r="M80" s="278"/>
      <c r="N80" s="278"/>
      <c r="O80" s="278"/>
      <c r="P80" s="278"/>
      <c r="Q80" s="278"/>
      <c r="R80" s="278"/>
      <c r="S80" s="278"/>
      <c r="T80" s="274"/>
      <c r="U80" s="358" t="str">
        <f t="shared" si="1"/>
        <v>38KUT</v>
      </c>
      <c r="V80" s="358" t="str">
        <f t="shared" si="2"/>
        <v>38K</v>
      </c>
      <c r="W80" s="358" t="str">
        <f t="shared" si="3"/>
        <v>UT</v>
      </c>
      <c r="X80" s="358" t="str">
        <f t="shared" si="4"/>
        <v>UDH7N</v>
      </c>
      <c r="Y80" s="358" t="str">
        <f t="shared" si="5"/>
        <v>UDH</v>
      </c>
      <c r="Z80" s="358" t="str">
        <f t="shared" si="6"/>
        <v>7N</v>
      </c>
      <c r="AA80" s="358" t="e">
        <f t="shared" ca="1" si="7"/>
        <v>#NAME?</v>
      </c>
      <c r="AB80" s="358" t="e">
        <f t="shared" ca="1" si="8"/>
        <v>#NAME?</v>
      </c>
      <c r="AC80" s="358"/>
      <c r="AD80" s="358"/>
      <c r="AE80" s="363"/>
      <c r="AF80" s="369"/>
      <c r="AG80" s="369"/>
      <c r="AH80" s="369"/>
      <c r="AI80" s="369"/>
      <c r="AJ80" s="369"/>
      <c r="AK80" s="369"/>
      <c r="AL80" s="369"/>
      <c r="AM80" s="369"/>
      <c r="AN80" s="369"/>
      <c r="AO80" s="369"/>
    </row>
    <row r="81" spans="1:41" ht="15.75" customHeight="1">
      <c r="A81" s="373" t="s">
        <v>13776</v>
      </c>
      <c r="B81" s="273"/>
      <c r="C81" s="274"/>
      <c r="D81" s="274"/>
      <c r="E81" s="274"/>
      <c r="F81" s="274"/>
      <c r="G81" s="371"/>
      <c r="H81" s="276"/>
      <c r="I81" s="276" t="str">
        <f t="shared" si="0"/>
        <v>LINKS REQUIRED</v>
      </c>
      <c r="J81" s="276"/>
      <c r="K81" s="278"/>
      <c r="L81" s="278"/>
      <c r="M81" s="278"/>
      <c r="N81" s="278"/>
      <c r="O81" s="278"/>
      <c r="P81" s="278"/>
      <c r="Q81" s="278"/>
      <c r="R81" s="278"/>
      <c r="S81" s="278"/>
      <c r="T81" s="274"/>
      <c r="U81" s="358" t="str">
        <f t="shared" si="1"/>
        <v>38YUS</v>
      </c>
      <c r="V81" s="358" t="str">
        <f t="shared" si="2"/>
        <v>38Y</v>
      </c>
      <c r="W81" s="358" t="str">
        <f t="shared" si="3"/>
        <v>US</v>
      </c>
      <c r="X81" s="358" t="str">
        <f t="shared" si="4"/>
        <v>6JRC9</v>
      </c>
      <c r="Y81" s="358" t="str">
        <f t="shared" si="5"/>
        <v>6JR</v>
      </c>
      <c r="Z81" s="358" t="str">
        <f t="shared" si="6"/>
        <v>C9</v>
      </c>
      <c r="AA81" s="358" t="e">
        <f t="shared" ca="1" si="7"/>
        <v>#NAME?</v>
      </c>
      <c r="AB81" s="358" t="e">
        <f t="shared" ca="1" si="8"/>
        <v>#NAME?</v>
      </c>
      <c r="AC81" s="358"/>
      <c r="AD81" s="358"/>
      <c r="AE81" s="363"/>
      <c r="AF81" s="369"/>
      <c r="AG81" s="369"/>
      <c r="AH81" s="369"/>
      <c r="AI81" s="369"/>
      <c r="AJ81" s="369"/>
      <c r="AK81" s="369"/>
      <c r="AL81" s="369"/>
      <c r="AM81" s="369"/>
      <c r="AN81" s="369"/>
      <c r="AO81" s="369"/>
    </row>
    <row r="82" spans="1:41" ht="15.75" customHeight="1">
      <c r="A82" s="373" t="s">
        <v>13777</v>
      </c>
      <c r="B82" s="273"/>
      <c r="C82" s="274"/>
      <c r="D82" s="274"/>
      <c r="E82" s="274"/>
      <c r="F82" s="274"/>
      <c r="G82" s="371"/>
      <c r="H82" s="276"/>
      <c r="I82" s="276" t="str">
        <f t="shared" si="0"/>
        <v>LINKS REQUIRED</v>
      </c>
      <c r="J82" s="276"/>
      <c r="K82" s="278"/>
      <c r="L82" s="278"/>
      <c r="M82" s="278"/>
      <c r="N82" s="278"/>
      <c r="O82" s="278"/>
      <c r="P82" s="278"/>
      <c r="Q82" s="278"/>
      <c r="R82" s="278"/>
      <c r="S82" s="278"/>
      <c r="T82" s="274"/>
      <c r="U82" s="358" t="str">
        <f t="shared" si="1"/>
        <v>3AFA1</v>
      </c>
      <c r="V82" s="358" t="str">
        <f t="shared" si="2"/>
        <v>3AF</v>
      </c>
      <c r="W82" s="358" t="str">
        <f t="shared" si="3"/>
        <v>A1</v>
      </c>
      <c r="X82" s="358" t="str">
        <f t="shared" si="4"/>
        <v>H1DDW</v>
      </c>
      <c r="Y82" s="358" t="str">
        <f t="shared" si="5"/>
        <v>H1D</v>
      </c>
      <c r="Z82" s="358" t="str">
        <f t="shared" si="6"/>
        <v>DW</v>
      </c>
      <c r="AA82" s="358" t="e">
        <f t="shared" ca="1" si="7"/>
        <v>#NAME?</v>
      </c>
      <c r="AB82" s="358" t="e">
        <f t="shared" ca="1" si="8"/>
        <v>#NAME?</v>
      </c>
      <c r="AC82" s="358"/>
      <c r="AD82" s="358"/>
      <c r="AE82" s="363"/>
      <c r="AF82" s="369"/>
      <c r="AG82" s="369"/>
      <c r="AH82" s="369"/>
      <c r="AI82" s="369"/>
      <c r="AJ82" s="369"/>
      <c r="AK82" s="369"/>
      <c r="AL82" s="369"/>
      <c r="AM82" s="369"/>
      <c r="AN82" s="369"/>
      <c r="AO82" s="369"/>
    </row>
    <row r="83" spans="1:41" ht="15.75" customHeight="1">
      <c r="A83" s="373" t="s">
        <v>13778</v>
      </c>
      <c r="B83" s="273"/>
      <c r="C83" s="274"/>
      <c r="D83" s="274"/>
      <c r="E83" s="274"/>
      <c r="F83" s="274"/>
      <c r="G83" s="371"/>
      <c r="H83" s="276"/>
      <c r="I83" s="276" t="str">
        <f t="shared" si="0"/>
        <v>LINKS REQUIRED</v>
      </c>
      <c r="J83" s="276"/>
      <c r="K83" s="278"/>
      <c r="L83" s="278"/>
      <c r="M83" s="278"/>
      <c r="N83" s="278"/>
      <c r="O83" s="278"/>
      <c r="P83" s="278"/>
      <c r="Q83" s="278"/>
      <c r="R83" s="278"/>
      <c r="S83" s="278"/>
      <c r="T83" s="274"/>
      <c r="U83" s="358" t="str">
        <f t="shared" si="1"/>
        <v>3ALXH</v>
      </c>
      <c r="V83" s="358" t="str">
        <f t="shared" si="2"/>
        <v>3AL</v>
      </c>
      <c r="W83" s="358" t="str">
        <f t="shared" si="3"/>
        <v>XH</v>
      </c>
      <c r="X83" s="358" t="str">
        <f t="shared" si="4"/>
        <v>53END</v>
      </c>
      <c r="Y83" s="358" t="str">
        <f t="shared" si="5"/>
        <v>53E</v>
      </c>
      <c r="Z83" s="358" t="str">
        <f t="shared" si="6"/>
        <v>ND</v>
      </c>
      <c r="AA83" s="358" t="e">
        <f t="shared" ca="1" si="7"/>
        <v>#NAME?</v>
      </c>
      <c r="AB83" s="358" t="e">
        <f t="shared" ca="1" si="8"/>
        <v>#NAME?</v>
      </c>
      <c r="AC83" s="358"/>
      <c r="AD83" s="358"/>
      <c r="AE83" s="363"/>
      <c r="AF83" s="369"/>
      <c r="AG83" s="369"/>
      <c r="AH83" s="369"/>
      <c r="AI83" s="369"/>
      <c r="AJ83" s="369"/>
      <c r="AK83" s="369"/>
      <c r="AL83" s="369"/>
      <c r="AM83" s="369"/>
      <c r="AN83" s="369"/>
      <c r="AO83" s="369"/>
    </row>
    <row r="84" spans="1:41" ht="15.75" customHeight="1">
      <c r="A84" s="373" t="s">
        <v>13779</v>
      </c>
      <c r="B84" s="273"/>
      <c r="C84" s="274"/>
      <c r="D84" s="274"/>
      <c r="E84" s="274"/>
      <c r="F84" s="274"/>
      <c r="G84" s="371"/>
      <c r="H84" s="276"/>
      <c r="I84" s="276" t="str">
        <f t="shared" si="0"/>
        <v>LINKS REQUIRED</v>
      </c>
      <c r="J84" s="276"/>
      <c r="K84" s="278"/>
      <c r="L84" s="278"/>
      <c r="M84" s="278"/>
      <c r="N84" s="278"/>
      <c r="O84" s="278"/>
      <c r="P84" s="278"/>
      <c r="Q84" s="278"/>
      <c r="R84" s="278"/>
      <c r="S84" s="278"/>
      <c r="T84" s="274"/>
      <c r="U84" s="358" t="str">
        <f t="shared" si="1"/>
        <v>3B1O6</v>
      </c>
      <c r="V84" s="358" t="str">
        <f t="shared" si="2"/>
        <v>3B1</v>
      </c>
      <c r="W84" s="358" t="str">
        <f t="shared" si="3"/>
        <v>O6</v>
      </c>
      <c r="X84" s="358" t="str">
        <f t="shared" si="4"/>
        <v>8S7FG</v>
      </c>
      <c r="Y84" s="358" t="str">
        <f t="shared" si="5"/>
        <v>8S7</v>
      </c>
      <c r="Z84" s="358" t="str">
        <f t="shared" si="6"/>
        <v>FG</v>
      </c>
      <c r="AA84" s="358" t="e">
        <f t="shared" ca="1" si="7"/>
        <v>#NAME?</v>
      </c>
      <c r="AB84" s="358" t="e">
        <f t="shared" ca="1" si="8"/>
        <v>#NAME?</v>
      </c>
      <c r="AC84" s="358"/>
      <c r="AD84" s="358"/>
      <c r="AE84" s="363"/>
      <c r="AF84" s="369"/>
      <c r="AG84" s="369"/>
      <c r="AH84" s="369"/>
      <c r="AI84" s="369"/>
      <c r="AJ84" s="369"/>
      <c r="AK84" s="369"/>
      <c r="AL84" s="369"/>
      <c r="AM84" s="369"/>
      <c r="AN84" s="369"/>
      <c r="AO84" s="369"/>
    </row>
    <row r="85" spans="1:41" ht="15.75" customHeight="1">
      <c r="A85" s="373" t="s">
        <v>13780</v>
      </c>
      <c r="B85" s="273"/>
      <c r="C85" s="274"/>
      <c r="D85" s="274"/>
      <c r="E85" s="274"/>
      <c r="F85" s="274"/>
      <c r="G85" s="371"/>
      <c r="H85" s="276"/>
      <c r="I85" s="276" t="str">
        <f t="shared" si="0"/>
        <v>LINKS REQUIRED</v>
      </c>
      <c r="J85" s="276"/>
      <c r="K85" s="278"/>
      <c r="L85" s="278"/>
      <c r="M85" s="278"/>
      <c r="N85" s="278"/>
      <c r="O85" s="278"/>
      <c r="P85" s="278"/>
      <c r="Q85" s="278"/>
      <c r="R85" s="278"/>
      <c r="S85" s="278"/>
      <c r="T85" s="274"/>
      <c r="U85" s="358" t="str">
        <f t="shared" si="1"/>
        <v>3BD0E</v>
      </c>
      <c r="V85" s="358" t="str">
        <f t="shared" si="2"/>
        <v>3BD</v>
      </c>
      <c r="W85" s="358" t="str">
        <f t="shared" si="3"/>
        <v>0E</v>
      </c>
      <c r="X85" s="358" t="str">
        <f t="shared" si="4"/>
        <v>RUTSJ</v>
      </c>
      <c r="Y85" s="358" t="str">
        <f t="shared" si="5"/>
        <v>RUT</v>
      </c>
      <c r="Z85" s="358" t="str">
        <f t="shared" si="6"/>
        <v>SJ</v>
      </c>
      <c r="AA85" s="358" t="e">
        <f t="shared" ca="1" si="7"/>
        <v>#NAME?</v>
      </c>
      <c r="AB85" s="358" t="e">
        <f t="shared" ca="1" si="8"/>
        <v>#NAME?</v>
      </c>
      <c r="AC85" s="358"/>
      <c r="AD85" s="358"/>
      <c r="AE85" s="363"/>
      <c r="AF85" s="369"/>
      <c r="AG85" s="369"/>
      <c r="AH85" s="369"/>
      <c r="AI85" s="369"/>
      <c r="AJ85" s="369"/>
      <c r="AK85" s="369"/>
      <c r="AL85" s="369"/>
      <c r="AM85" s="369"/>
      <c r="AN85" s="369"/>
      <c r="AO85" s="369"/>
    </row>
    <row r="86" spans="1:41" ht="15.75" customHeight="1">
      <c r="A86" s="373" t="s">
        <v>13781</v>
      </c>
      <c r="B86" s="273"/>
      <c r="C86" s="274"/>
      <c r="D86" s="274"/>
      <c r="E86" s="274"/>
      <c r="F86" s="274"/>
      <c r="G86" s="371"/>
      <c r="H86" s="276"/>
      <c r="I86" s="276" t="str">
        <f t="shared" si="0"/>
        <v>LINKS REQUIRED</v>
      </c>
      <c r="J86" s="276"/>
      <c r="K86" s="278"/>
      <c r="L86" s="278"/>
      <c r="M86" s="278"/>
      <c r="N86" s="278"/>
      <c r="O86" s="278"/>
      <c r="P86" s="278"/>
      <c r="Q86" s="278"/>
      <c r="R86" s="278"/>
      <c r="S86" s="278"/>
      <c r="T86" s="274"/>
      <c r="U86" s="358" t="str">
        <f t="shared" si="1"/>
        <v>3BMZX</v>
      </c>
      <c r="V86" s="358" t="str">
        <f t="shared" si="2"/>
        <v>3BM</v>
      </c>
      <c r="W86" s="358" t="str">
        <f t="shared" si="3"/>
        <v>ZX</v>
      </c>
      <c r="X86" s="358" t="str">
        <f t="shared" si="4"/>
        <v>42200</v>
      </c>
      <c r="Y86" s="358" t="str">
        <f t="shared" si="5"/>
        <v>422</v>
      </c>
      <c r="Z86" s="358" t="str">
        <f t="shared" si="6"/>
        <v>00</v>
      </c>
      <c r="AA86" s="358" t="e">
        <f t="shared" ca="1" si="7"/>
        <v>#NAME?</v>
      </c>
      <c r="AB86" s="358" t="e">
        <f t="shared" ca="1" si="8"/>
        <v>#NAME?</v>
      </c>
      <c r="AC86" s="358"/>
      <c r="AD86" s="358"/>
      <c r="AE86" s="363"/>
      <c r="AF86" s="369"/>
      <c r="AG86" s="369"/>
      <c r="AH86" s="369"/>
      <c r="AI86" s="369"/>
      <c r="AJ86" s="369"/>
      <c r="AK86" s="369"/>
      <c r="AL86" s="369"/>
      <c r="AM86" s="369"/>
      <c r="AN86" s="369"/>
      <c r="AO86" s="369"/>
    </row>
    <row r="87" spans="1:41" ht="15.75" customHeight="1">
      <c r="A87" s="373" t="s">
        <v>13782</v>
      </c>
      <c r="B87" s="273"/>
      <c r="C87" s="274"/>
      <c r="D87" s="274"/>
      <c r="E87" s="274"/>
      <c r="F87" s="274"/>
      <c r="G87" s="371"/>
      <c r="H87" s="276"/>
      <c r="I87" s="276" t="str">
        <f t="shared" si="0"/>
        <v>LINKS REQUIRED</v>
      </c>
      <c r="J87" s="276"/>
      <c r="K87" s="278"/>
      <c r="L87" s="278"/>
      <c r="M87" s="278"/>
      <c r="N87" s="278"/>
      <c r="O87" s="278"/>
      <c r="P87" s="278"/>
      <c r="Q87" s="278"/>
      <c r="R87" s="278"/>
      <c r="S87" s="278"/>
      <c r="T87" s="274"/>
      <c r="U87" s="358" t="str">
        <f t="shared" si="1"/>
        <v>3CWMW</v>
      </c>
      <c r="V87" s="358" t="str">
        <f t="shared" si="2"/>
        <v>3CW</v>
      </c>
      <c r="W87" s="358" t="str">
        <f t="shared" si="3"/>
        <v>MW</v>
      </c>
      <c r="X87" s="358" t="str">
        <f t="shared" si="4"/>
        <v>3S4DW</v>
      </c>
      <c r="Y87" s="358" t="str">
        <f t="shared" si="5"/>
        <v>3S4</v>
      </c>
      <c r="Z87" s="358" t="str">
        <f t="shared" si="6"/>
        <v>DW</v>
      </c>
      <c r="AA87" s="358" t="e">
        <f t="shared" ca="1" si="7"/>
        <v>#NAME?</v>
      </c>
      <c r="AB87" s="358" t="e">
        <f t="shared" ca="1" si="8"/>
        <v>#NAME?</v>
      </c>
      <c r="AC87" s="358"/>
      <c r="AD87" s="358"/>
      <c r="AE87" s="363"/>
      <c r="AF87" s="369"/>
      <c r="AG87" s="369"/>
      <c r="AH87" s="369"/>
      <c r="AI87" s="369"/>
      <c r="AJ87" s="369"/>
      <c r="AK87" s="369"/>
      <c r="AL87" s="369"/>
      <c r="AM87" s="369"/>
      <c r="AN87" s="369"/>
      <c r="AO87" s="369"/>
    </row>
    <row r="88" spans="1:41" ht="15.75" customHeight="1">
      <c r="A88" s="373" t="s">
        <v>13783</v>
      </c>
      <c r="B88" s="273"/>
      <c r="C88" s="274"/>
      <c r="D88" s="274"/>
      <c r="E88" s="274"/>
      <c r="F88" s="274" t="s">
        <v>13784</v>
      </c>
      <c r="G88" s="371"/>
      <c r="H88" s="276"/>
      <c r="I88" s="276" t="str">
        <f t="shared" si="0"/>
        <v>LINKS REQUIRED</v>
      </c>
      <c r="J88" s="276"/>
      <c r="K88" s="278"/>
      <c r="L88" s="278"/>
      <c r="M88" s="278"/>
      <c r="N88" s="278"/>
      <c r="O88" s="278"/>
      <c r="P88" s="278"/>
      <c r="Q88" s="278"/>
      <c r="R88" s="278"/>
      <c r="S88" s="278"/>
      <c r="T88" s="274"/>
      <c r="U88" s="358" t="str">
        <f t="shared" si="1"/>
        <v>3D3N9</v>
      </c>
      <c r="V88" s="358" t="str">
        <f t="shared" si="2"/>
        <v>3D3</v>
      </c>
      <c r="W88" s="358" t="str">
        <f t="shared" si="3"/>
        <v>N9</v>
      </c>
      <c r="X88" s="358" t="str">
        <f t="shared" si="4"/>
        <v>ATJFL</v>
      </c>
      <c r="Y88" s="358" t="str">
        <f t="shared" si="5"/>
        <v>ATJ</v>
      </c>
      <c r="Z88" s="358" t="str">
        <f t="shared" si="6"/>
        <v>FL</v>
      </c>
      <c r="AA88" s="358" t="e">
        <f t="shared" ca="1" si="7"/>
        <v>#NAME?</v>
      </c>
      <c r="AB88" s="358" t="e">
        <f t="shared" ca="1" si="8"/>
        <v>#NAME?</v>
      </c>
      <c r="AC88" s="358"/>
      <c r="AD88" s="358"/>
      <c r="AE88" s="363"/>
      <c r="AF88" s="369"/>
      <c r="AG88" s="369"/>
      <c r="AH88" s="369"/>
      <c r="AI88" s="369"/>
      <c r="AJ88" s="369"/>
      <c r="AK88" s="369"/>
      <c r="AL88" s="369"/>
      <c r="AM88" s="369"/>
      <c r="AN88" s="369"/>
      <c r="AO88" s="369"/>
    </row>
    <row r="89" spans="1:41" ht="15.75" customHeight="1">
      <c r="A89" s="373" t="s">
        <v>13785</v>
      </c>
      <c r="B89" s="273"/>
      <c r="C89" s="274"/>
      <c r="D89" s="274"/>
      <c r="E89" s="274"/>
      <c r="F89" s="274"/>
      <c r="G89" s="371"/>
      <c r="H89" s="276"/>
      <c r="I89" s="276" t="str">
        <f t="shared" si="0"/>
        <v>LINKS REQUIRED</v>
      </c>
      <c r="J89" s="276"/>
      <c r="K89" s="278"/>
      <c r="L89" s="278"/>
      <c r="M89" s="278"/>
      <c r="N89" s="278"/>
      <c r="O89" s="278"/>
      <c r="P89" s="278"/>
      <c r="Q89" s="278"/>
      <c r="R89" s="278"/>
      <c r="S89" s="278"/>
      <c r="T89" s="274"/>
      <c r="U89" s="358" t="str">
        <f t="shared" si="1"/>
        <v>3E8SS</v>
      </c>
      <c r="V89" s="358" t="str">
        <f t="shared" si="2"/>
        <v>3E8</v>
      </c>
      <c r="W89" s="358" t="str">
        <f t="shared" si="3"/>
        <v>SS</v>
      </c>
      <c r="X89" s="358" t="str">
        <f t="shared" si="4"/>
        <v>SUFF8</v>
      </c>
      <c r="Y89" s="358" t="str">
        <f t="shared" si="5"/>
        <v>SUF</v>
      </c>
      <c r="Z89" s="358" t="str">
        <f t="shared" si="6"/>
        <v>F8</v>
      </c>
      <c r="AA89" s="358" t="e">
        <f t="shared" ca="1" si="7"/>
        <v>#NAME?</v>
      </c>
      <c r="AB89" s="358" t="e">
        <f t="shared" ca="1" si="8"/>
        <v>#NAME?</v>
      </c>
      <c r="AC89" s="358"/>
      <c r="AD89" s="358"/>
      <c r="AE89" s="363"/>
      <c r="AF89" s="369"/>
      <c r="AG89" s="369"/>
      <c r="AH89" s="369"/>
      <c r="AI89" s="369"/>
      <c r="AJ89" s="369"/>
      <c r="AK89" s="369"/>
      <c r="AL89" s="369"/>
      <c r="AM89" s="369"/>
      <c r="AN89" s="369"/>
      <c r="AO89" s="369"/>
    </row>
    <row r="90" spans="1:41" ht="15.75" customHeight="1">
      <c r="A90" s="373" t="s">
        <v>13786</v>
      </c>
      <c r="B90" s="273"/>
      <c r="C90" s="274"/>
      <c r="D90" s="274"/>
      <c r="E90" s="274"/>
      <c r="F90" s="274"/>
      <c r="G90" s="371"/>
      <c r="H90" s="276"/>
      <c r="I90" s="276" t="str">
        <f t="shared" si="0"/>
        <v>LINKS REQUIRED</v>
      </c>
      <c r="J90" s="276"/>
      <c r="K90" s="278"/>
      <c r="L90" s="278"/>
      <c r="M90" s="278"/>
      <c r="N90" s="278"/>
      <c r="O90" s="278"/>
      <c r="P90" s="278"/>
      <c r="Q90" s="278"/>
      <c r="R90" s="278"/>
      <c r="S90" s="278"/>
      <c r="T90" s="274"/>
      <c r="U90" s="358" t="str">
        <f t="shared" si="1"/>
        <v>3FQ4B</v>
      </c>
      <c r="V90" s="358" t="str">
        <f t="shared" si="2"/>
        <v>3FQ</v>
      </c>
      <c r="W90" s="358" t="str">
        <f t="shared" si="3"/>
        <v>4B</v>
      </c>
      <c r="X90" s="358" t="str">
        <f t="shared" si="4"/>
        <v>2E588</v>
      </c>
      <c r="Y90" s="358" t="str">
        <f t="shared" si="5"/>
        <v>2E5</v>
      </c>
      <c r="Z90" s="358" t="str">
        <f t="shared" si="6"/>
        <v>88</v>
      </c>
      <c r="AA90" s="358" t="e">
        <f t="shared" ca="1" si="7"/>
        <v>#NAME?</v>
      </c>
      <c r="AB90" s="358" t="e">
        <f t="shared" ca="1" si="8"/>
        <v>#NAME?</v>
      </c>
      <c r="AC90" s="358"/>
      <c r="AD90" s="358"/>
      <c r="AE90" s="363"/>
      <c r="AF90" s="369"/>
      <c r="AG90" s="369"/>
      <c r="AH90" s="369"/>
      <c r="AI90" s="369"/>
      <c r="AJ90" s="369"/>
      <c r="AK90" s="369"/>
      <c r="AL90" s="369"/>
      <c r="AM90" s="369"/>
      <c r="AN90" s="369"/>
      <c r="AO90" s="369"/>
    </row>
    <row r="91" spans="1:41" ht="15.75" customHeight="1">
      <c r="A91" s="373" t="s">
        <v>13787</v>
      </c>
      <c r="B91" s="273"/>
      <c r="C91" s="274"/>
      <c r="D91" s="274"/>
      <c r="E91" s="274"/>
      <c r="F91" s="274"/>
      <c r="G91" s="371"/>
      <c r="H91" s="276"/>
      <c r="I91" s="276" t="str">
        <f t="shared" si="0"/>
        <v>LINKS REQUIRED</v>
      </c>
      <c r="J91" s="276"/>
      <c r="K91" s="278"/>
      <c r="L91" s="278"/>
      <c r="M91" s="278"/>
      <c r="N91" s="278"/>
      <c r="O91" s="278"/>
      <c r="P91" s="278"/>
      <c r="Q91" s="278"/>
      <c r="R91" s="278"/>
      <c r="S91" s="278"/>
      <c r="T91" s="274"/>
      <c r="U91" s="358" t="str">
        <f t="shared" si="1"/>
        <v>3G5OC</v>
      </c>
      <c r="V91" s="358" t="str">
        <f t="shared" si="2"/>
        <v>3G5</v>
      </c>
      <c r="W91" s="358" t="str">
        <f t="shared" si="3"/>
        <v>OC</v>
      </c>
      <c r="X91" s="358" t="str">
        <f t="shared" si="4"/>
        <v>NA03T</v>
      </c>
      <c r="Y91" s="358" t="str">
        <f t="shared" si="5"/>
        <v>NA0</v>
      </c>
      <c r="Z91" s="358" t="str">
        <f t="shared" si="6"/>
        <v>3T</v>
      </c>
      <c r="AA91" s="358" t="e">
        <f t="shared" ca="1" si="7"/>
        <v>#NAME?</v>
      </c>
      <c r="AB91" s="358" t="e">
        <f t="shared" ca="1" si="8"/>
        <v>#NAME?</v>
      </c>
      <c r="AC91" s="358"/>
      <c r="AD91" s="358"/>
      <c r="AE91" s="363"/>
      <c r="AF91" s="369"/>
      <c r="AG91" s="369"/>
      <c r="AH91" s="369"/>
      <c r="AI91" s="369"/>
      <c r="AJ91" s="369"/>
      <c r="AK91" s="369"/>
      <c r="AL91" s="369"/>
      <c r="AM91" s="369"/>
      <c r="AN91" s="369"/>
      <c r="AO91" s="369"/>
    </row>
    <row r="92" spans="1:41" ht="15.75" customHeight="1">
      <c r="A92" s="373" t="s">
        <v>13788</v>
      </c>
      <c r="B92" s="273"/>
      <c r="C92" s="274"/>
      <c r="D92" s="274"/>
      <c r="E92" s="274"/>
      <c r="F92" s="274"/>
      <c r="G92" s="371"/>
      <c r="H92" s="276"/>
      <c r="I92" s="276" t="str">
        <f t="shared" si="0"/>
        <v>LINKS REQUIRED</v>
      </c>
      <c r="J92" s="276"/>
      <c r="K92" s="278"/>
      <c r="L92" s="278"/>
      <c r="M92" s="278"/>
      <c r="N92" s="278"/>
      <c r="O92" s="278"/>
      <c r="P92" s="278"/>
      <c r="Q92" s="278"/>
      <c r="R92" s="278"/>
      <c r="S92" s="278"/>
      <c r="T92" s="274"/>
      <c r="U92" s="358" t="str">
        <f t="shared" si="1"/>
        <v>3GIBS</v>
      </c>
      <c r="V92" s="358" t="str">
        <f t="shared" si="2"/>
        <v>3GI</v>
      </c>
      <c r="W92" s="358" t="str">
        <f t="shared" si="3"/>
        <v>BS</v>
      </c>
      <c r="X92" s="358" t="str">
        <f t="shared" si="4"/>
        <v>1DUNH</v>
      </c>
      <c r="Y92" s="358" t="str">
        <f t="shared" si="5"/>
        <v>1DU</v>
      </c>
      <c r="Z92" s="358" t="str">
        <f t="shared" si="6"/>
        <v>NH</v>
      </c>
      <c r="AA92" s="358" t="e">
        <f t="shared" ca="1" si="7"/>
        <v>#NAME?</v>
      </c>
      <c r="AB92" s="358" t="e">
        <f t="shared" ca="1" si="8"/>
        <v>#NAME?</v>
      </c>
      <c r="AC92" s="358"/>
      <c r="AD92" s="358"/>
      <c r="AE92" s="363"/>
      <c r="AF92" s="369"/>
      <c r="AG92" s="369"/>
      <c r="AH92" s="369"/>
      <c r="AI92" s="369"/>
      <c r="AJ92" s="369"/>
      <c r="AK92" s="369"/>
      <c r="AL92" s="369"/>
      <c r="AM92" s="369"/>
      <c r="AN92" s="369"/>
      <c r="AO92" s="369"/>
    </row>
    <row r="93" spans="1:41" ht="15.75" customHeight="1">
      <c r="A93" s="373" t="s">
        <v>13789</v>
      </c>
      <c r="B93" s="273"/>
      <c r="C93" s="274"/>
      <c r="D93" s="274"/>
      <c r="E93" s="274"/>
      <c r="F93" s="274"/>
      <c r="G93" s="371"/>
      <c r="H93" s="276"/>
      <c r="I93" s="276" t="str">
        <f t="shared" si="0"/>
        <v>LINKS REQUIRED</v>
      </c>
      <c r="J93" s="276"/>
      <c r="K93" s="278"/>
      <c r="L93" s="278"/>
      <c r="M93" s="278"/>
      <c r="N93" s="278"/>
      <c r="O93" s="278"/>
      <c r="P93" s="278"/>
      <c r="Q93" s="278"/>
      <c r="R93" s="278"/>
      <c r="S93" s="278"/>
      <c r="T93" s="274"/>
      <c r="U93" s="358" t="str">
        <f t="shared" si="1"/>
        <v>3HG88</v>
      </c>
      <c r="V93" s="358" t="str">
        <f t="shared" si="2"/>
        <v>3HG</v>
      </c>
      <c r="W93" s="358" t="str">
        <f t="shared" si="3"/>
        <v>88</v>
      </c>
      <c r="X93" s="358" t="str">
        <f t="shared" si="4"/>
        <v>OBWZX</v>
      </c>
      <c r="Y93" s="358" t="str">
        <f t="shared" si="5"/>
        <v>OBW</v>
      </c>
      <c r="Z93" s="358" t="str">
        <f t="shared" si="6"/>
        <v>ZX</v>
      </c>
      <c r="AA93" s="358" t="e">
        <f t="shared" ca="1" si="7"/>
        <v>#NAME?</v>
      </c>
      <c r="AB93" s="358" t="e">
        <f t="shared" ca="1" si="8"/>
        <v>#NAME?</v>
      </c>
      <c r="AC93" s="358"/>
      <c r="AD93" s="358"/>
      <c r="AE93" s="363"/>
      <c r="AF93" s="369"/>
      <c r="AG93" s="369"/>
      <c r="AH93" s="369"/>
      <c r="AI93" s="369"/>
      <c r="AJ93" s="369"/>
      <c r="AK93" s="369"/>
      <c r="AL93" s="369"/>
      <c r="AM93" s="369"/>
      <c r="AN93" s="369"/>
      <c r="AO93" s="369"/>
    </row>
    <row r="94" spans="1:41" ht="15.75" customHeight="1">
      <c r="A94" s="376" t="s">
        <v>13790</v>
      </c>
      <c r="B94" s="273"/>
      <c r="C94" s="274"/>
      <c r="D94" s="274"/>
      <c r="E94" s="274"/>
      <c r="F94" s="274" t="s">
        <v>13791</v>
      </c>
      <c r="G94" s="371"/>
      <c r="H94" s="276"/>
      <c r="I94" s="276" t="str">
        <f t="shared" si="0"/>
        <v>LINKS REQUIRED</v>
      </c>
      <c r="J94" s="276"/>
      <c r="K94" s="278"/>
      <c r="L94" s="278"/>
      <c r="M94" s="278"/>
      <c r="N94" s="278"/>
      <c r="O94" s="278"/>
      <c r="P94" s="278"/>
      <c r="Q94" s="278"/>
      <c r="R94" s="278"/>
      <c r="S94" s="278"/>
      <c r="T94" s="274"/>
      <c r="U94" s="358" t="str">
        <f t="shared" si="1"/>
        <v>3KBP9</v>
      </c>
      <c r="V94" s="358" t="str">
        <f t="shared" si="2"/>
        <v>3KB</v>
      </c>
      <c r="W94" s="358" t="str">
        <f t="shared" si="3"/>
        <v>P9</v>
      </c>
      <c r="X94" s="358" t="str">
        <f t="shared" si="4"/>
        <v>MK8SD</v>
      </c>
      <c r="Y94" s="358" t="str">
        <f t="shared" si="5"/>
        <v>MK8</v>
      </c>
      <c r="Z94" s="358" t="str">
        <f t="shared" si="6"/>
        <v>SD</v>
      </c>
      <c r="AA94" s="358" t="e">
        <f t="shared" ca="1" si="7"/>
        <v>#NAME?</v>
      </c>
      <c r="AB94" s="358" t="e">
        <f t="shared" ca="1" si="8"/>
        <v>#NAME?</v>
      </c>
      <c r="AC94" s="358"/>
      <c r="AD94" s="358"/>
      <c r="AE94" s="363"/>
      <c r="AF94" s="369"/>
      <c r="AG94" s="369"/>
      <c r="AH94" s="369"/>
      <c r="AI94" s="369"/>
      <c r="AJ94" s="369"/>
      <c r="AK94" s="369"/>
      <c r="AL94" s="369"/>
      <c r="AM94" s="369"/>
      <c r="AN94" s="369"/>
      <c r="AO94" s="369"/>
    </row>
    <row r="95" spans="1:41" ht="15.75" customHeight="1">
      <c r="A95" s="373" t="s">
        <v>13792</v>
      </c>
      <c r="B95" s="273"/>
      <c r="C95" s="274"/>
      <c r="D95" s="274"/>
      <c r="E95" s="311"/>
      <c r="F95" s="274"/>
      <c r="G95" s="371"/>
      <c r="H95" s="276"/>
      <c r="I95" s="276" t="str">
        <f t="shared" si="0"/>
        <v>LINKS REQUIRED</v>
      </c>
      <c r="J95" s="276"/>
      <c r="K95" s="278"/>
      <c r="L95" s="278"/>
      <c r="M95" s="278"/>
      <c r="N95" s="278"/>
      <c r="O95" s="278"/>
      <c r="P95" s="278"/>
      <c r="Q95" s="278"/>
      <c r="R95" s="278"/>
      <c r="S95" s="278"/>
      <c r="T95" s="274"/>
      <c r="U95" s="358" t="str">
        <f t="shared" si="1"/>
        <v>3KPY2</v>
      </c>
      <c r="V95" s="358" t="str">
        <f t="shared" si="2"/>
        <v>3KP</v>
      </c>
      <c r="W95" s="358" t="str">
        <f t="shared" si="3"/>
        <v>Y2</v>
      </c>
      <c r="X95" s="358" t="str">
        <f t="shared" si="4"/>
        <v>O52WT</v>
      </c>
      <c r="Y95" s="358" t="str">
        <f t="shared" si="5"/>
        <v>O52</v>
      </c>
      <c r="Z95" s="358" t="str">
        <f t="shared" si="6"/>
        <v>WT</v>
      </c>
      <c r="AA95" s="358" t="e">
        <f t="shared" ca="1" si="7"/>
        <v>#NAME?</v>
      </c>
      <c r="AB95" s="358" t="e">
        <f t="shared" ca="1" si="8"/>
        <v>#NAME?</v>
      </c>
      <c r="AC95" s="358"/>
      <c r="AD95" s="358"/>
      <c r="AE95" s="363"/>
      <c r="AF95" s="369"/>
      <c r="AG95" s="369"/>
      <c r="AH95" s="369"/>
      <c r="AI95" s="369"/>
      <c r="AJ95" s="369"/>
      <c r="AK95" s="369"/>
      <c r="AL95" s="369"/>
      <c r="AM95" s="369"/>
      <c r="AN95" s="369"/>
      <c r="AO95" s="369"/>
    </row>
    <row r="96" spans="1:41" ht="15.75" customHeight="1">
      <c r="A96" s="373" t="s">
        <v>13793</v>
      </c>
      <c r="B96" s="273"/>
      <c r="C96" s="274"/>
      <c r="D96" s="274"/>
      <c r="E96" s="274"/>
      <c r="F96" s="274"/>
      <c r="G96" s="371"/>
      <c r="H96" s="276"/>
      <c r="I96" s="276" t="str">
        <f t="shared" si="0"/>
        <v>LINKS REQUIRED</v>
      </c>
      <c r="J96" s="276"/>
      <c r="K96" s="278"/>
      <c r="L96" s="278"/>
      <c r="M96" s="278"/>
      <c r="N96" s="278"/>
      <c r="O96" s="278"/>
      <c r="P96" s="278"/>
      <c r="Q96" s="278"/>
      <c r="R96" s="278"/>
      <c r="S96" s="278"/>
      <c r="T96" s="274"/>
      <c r="U96" s="358" t="str">
        <f t="shared" si="1"/>
        <v>3LCT1</v>
      </c>
      <c r="V96" s="358" t="str">
        <f t="shared" si="2"/>
        <v>3LC</v>
      </c>
      <c r="W96" s="358" t="str">
        <f t="shared" si="3"/>
        <v>T1</v>
      </c>
      <c r="X96" s="358" t="str">
        <f t="shared" si="4"/>
        <v>9BORI</v>
      </c>
      <c r="Y96" s="358" t="str">
        <f t="shared" si="5"/>
        <v>9BO</v>
      </c>
      <c r="Z96" s="358" t="str">
        <f t="shared" si="6"/>
        <v>RI</v>
      </c>
      <c r="AA96" s="358" t="e">
        <f t="shared" ca="1" si="7"/>
        <v>#NAME?</v>
      </c>
      <c r="AB96" s="358" t="e">
        <f t="shared" ca="1" si="8"/>
        <v>#NAME?</v>
      </c>
      <c r="AC96" s="358"/>
      <c r="AD96" s="358"/>
      <c r="AE96" s="363"/>
      <c r="AF96" s="369"/>
      <c r="AG96" s="369"/>
      <c r="AH96" s="369"/>
      <c r="AI96" s="369"/>
      <c r="AJ96" s="369"/>
      <c r="AK96" s="369"/>
      <c r="AL96" s="369"/>
      <c r="AM96" s="369"/>
      <c r="AN96" s="369"/>
      <c r="AO96" s="369"/>
    </row>
    <row r="97" spans="1:41" ht="15.75" customHeight="1">
      <c r="A97" s="373" t="s">
        <v>13794</v>
      </c>
      <c r="B97" s="273"/>
      <c r="C97" s="274"/>
      <c r="D97" s="274"/>
      <c r="E97" s="274"/>
      <c r="F97" s="274"/>
      <c r="G97" s="371"/>
      <c r="H97" s="276"/>
      <c r="I97" s="276" t="str">
        <f t="shared" si="0"/>
        <v>LINKS REQUIRED</v>
      </c>
      <c r="J97" s="276"/>
      <c r="K97" s="278"/>
      <c r="L97" s="278"/>
      <c r="M97" s="278"/>
      <c r="N97" s="278"/>
      <c r="O97" s="278"/>
      <c r="P97" s="278"/>
      <c r="Q97" s="278"/>
      <c r="R97" s="278"/>
      <c r="S97" s="278"/>
      <c r="T97" s="274"/>
      <c r="U97" s="358" t="str">
        <f t="shared" si="1"/>
        <v>3LJ4K</v>
      </c>
      <c r="V97" s="358" t="str">
        <f t="shared" si="2"/>
        <v>3LJ</v>
      </c>
      <c r="W97" s="358" t="str">
        <f t="shared" si="3"/>
        <v>4K</v>
      </c>
      <c r="X97" s="358" t="str">
        <f t="shared" si="4"/>
        <v>F19X9</v>
      </c>
      <c r="Y97" s="358" t="str">
        <f t="shared" si="5"/>
        <v>F19</v>
      </c>
      <c r="Z97" s="358" t="str">
        <f t="shared" si="6"/>
        <v>X9</v>
      </c>
      <c r="AA97" s="358" t="e">
        <f t="shared" ca="1" si="7"/>
        <v>#NAME?</v>
      </c>
      <c r="AB97" s="358" t="e">
        <f t="shared" ca="1" si="8"/>
        <v>#NAME?</v>
      </c>
      <c r="AC97" s="358"/>
      <c r="AD97" s="358"/>
      <c r="AE97" s="363"/>
      <c r="AF97" s="369"/>
      <c r="AG97" s="369"/>
      <c r="AH97" s="369"/>
      <c r="AI97" s="369"/>
      <c r="AJ97" s="369"/>
      <c r="AK97" s="369"/>
      <c r="AL97" s="369"/>
      <c r="AM97" s="369"/>
      <c r="AN97" s="369"/>
      <c r="AO97" s="369"/>
    </row>
    <row r="98" spans="1:41" ht="15.75" customHeight="1">
      <c r="A98" s="373" t="s">
        <v>13795</v>
      </c>
      <c r="B98" s="273"/>
      <c r="C98" s="274"/>
      <c r="D98" s="274"/>
      <c r="E98" s="274"/>
      <c r="F98" s="274"/>
      <c r="G98" s="371"/>
      <c r="H98" s="276"/>
      <c r="I98" s="276" t="str">
        <f t="shared" si="0"/>
        <v>LINKS REQUIRED</v>
      </c>
      <c r="J98" s="276"/>
      <c r="K98" s="278"/>
      <c r="L98" s="278"/>
      <c r="M98" s="278"/>
      <c r="N98" s="278"/>
      <c r="O98" s="278"/>
      <c r="P98" s="278"/>
      <c r="Q98" s="278"/>
      <c r="R98" s="278"/>
      <c r="S98" s="278"/>
      <c r="T98" s="274"/>
      <c r="U98" s="358" t="str">
        <f t="shared" si="1"/>
        <v>3LQCF</v>
      </c>
      <c r="V98" s="358" t="str">
        <f t="shared" si="2"/>
        <v>3LQ</v>
      </c>
      <c r="W98" s="358" t="str">
        <f t="shared" si="3"/>
        <v>CF</v>
      </c>
      <c r="X98" s="358" t="str">
        <f t="shared" si="4"/>
        <v>2HB7T</v>
      </c>
      <c r="Y98" s="358" t="str">
        <f t="shared" si="5"/>
        <v>2HB</v>
      </c>
      <c r="Z98" s="358" t="str">
        <f t="shared" si="6"/>
        <v>7T</v>
      </c>
      <c r="AA98" s="358" t="e">
        <f t="shared" ca="1" si="7"/>
        <v>#NAME?</v>
      </c>
      <c r="AB98" s="358" t="e">
        <f t="shared" ca="1" si="8"/>
        <v>#NAME?</v>
      </c>
      <c r="AC98" s="358"/>
      <c r="AD98" s="358"/>
      <c r="AE98" s="363"/>
      <c r="AF98" s="369"/>
      <c r="AG98" s="369"/>
      <c r="AH98" s="369"/>
      <c r="AI98" s="369"/>
      <c r="AJ98" s="369"/>
      <c r="AK98" s="369"/>
      <c r="AL98" s="369"/>
      <c r="AM98" s="369"/>
      <c r="AN98" s="369"/>
      <c r="AO98" s="369"/>
    </row>
    <row r="99" spans="1:41" ht="15.75" customHeight="1">
      <c r="A99" s="373" t="s">
        <v>13796</v>
      </c>
      <c r="B99" s="273"/>
      <c r="C99" s="274"/>
      <c r="D99" s="274"/>
      <c r="E99" s="274"/>
      <c r="F99" s="274" t="s">
        <v>13797</v>
      </c>
      <c r="G99" s="371"/>
      <c r="H99" s="276"/>
      <c r="I99" s="276" t="str">
        <f t="shared" si="0"/>
        <v>LINKS REQUIRED</v>
      </c>
      <c r="J99" s="276"/>
      <c r="K99" s="278"/>
      <c r="L99" s="278"/>
      <c r="M99" s="278"/>
      <c r="N99" s="278"/>
      <c r="O99" s="278"/>
      <c r="P99" s="278"/>
      <c r="Q99" s="278"/>
      <c r="R99" s="278"/>
      <c r="S99" s="278"/>
      <c r="T99" s="274"/>
      <c r="U99" s="358" t="str">
        <f t="shared" si="1"/>
        <v>3NKY8</v>
      </c>
      <c r="V99" s="358" t="str">
        <f t="shared" si="2"/>
        <v>3NK</v>
      </c>
      <c r="W99" s="358" t="str">
        <f t="shared" si="3"/>
        <v>Y8</v>
      </c>
      <c r="X99" s="358" t="str">
        <f t="shared" si="4"/>
        <v>6T3CJ</v>
      </c>
      <c r="Y99" s="358" t="str">
        <f t="shared" si="5"/>
        <v>6T3</v>
      </c>
      <c r="Z99" s="358" t="str">
        <f t="shared" si="6"/>
        <v>CJ</v>
      </c>
      <c r="AA99" s="358" t="e">
        <f t="shared" ca="1" si="7"/>
        <v>#NAME?</v>
      </c>
      <c r="AB99" s="358" t="e">
        <f t="shared" ca="1" si="8"/>
        <v>#NAME?</v>
      </c>
      <c r="AC99" s="358"/>
      <c r="AD99" s="358"/>
      <c r="AE99" s="363"/>
      <c r="AF99" s="369"/>
      <c r="AG99" s="369"/>
      <c r="AH99" s="369"/>
      <c r="AI99" s="369"/>
      <c r="AJ99" s="369"/>
      <c r="AK99" s="369"/>
      <c r="AL99" s="369"/>
      <c r="AM99" s="369"/>
      <c r="AN99" s="369"/>
      <c r="AO99" s="369"/>
    </row>
    <row r="100" spans="1:41" ht="15.75" customHeight="1">
      <c r="A100" s="373" t="s">
        <v>13798</v>
      </c>
      <c r="B100" s="273"/>
      <c r="C100" s="274"/>
      <c r="D100" s="274"/>
      <c r="E100" s="274"/>
      <c r="F100" s="274"/>
      <c r="G100" s="371"/>
      <c r="H100" s="276"/>
      <c r="I100" s="276" t="str">
        <f t="shared" si="0"/>
        <v>LINKS REQUIRED</v>
      </c>
      <c r="J100" s="276"/>
      <c r="K100" s="278"/>
      <c r="L100" s="278"/>
      <c r="M100" s="278"/>
      <c r="N100" s="278"/>
      <c r="O100" s="278"/>
      <c r="P100" s="278"/>
      <c r="Q100" s="278"/>
      <c r="R100" s="278"/>
      <c r="S100" s="278"/>
      <c r="T100" s="274"/>
      <c r="U100" s="358" t="str">
        <f t="shared" si="1"/>
        <v>3OOUS</v>
      </c>
      <c r="V100" s="358" t="str">
        <f t="shared" si="2"/>
        <v>3OO</v>
      </c>
      <c r="W100" s="358" t="str">
        <f t="shared" si="3"/>
        <v>US</v>
      </c>
      <c r="X100" s="358" t="str">
        <f t="shared" si="4"/>
        <v>ULRIP</v>
      </c>
      <c r="Y100" s="358" t="str">
        <f t="shared" si="5"/>
        <v>ULR</v>
      </c>
      <c r="Z100" s="358" t="str">
        <f t="shared" si="6"/>
        <v>IP</v>
      </c>
      <c r="AA100" s="358" t="e">
        <f t="shared" ca="1" si="7"/>
        <v>#NAME?</v>
      </c>
      <c r="AB100" s="358" t="e">
        <f t="shared" ca="1" si="8"/>
        <v>#NAME?</v>
      </c>
      <c r="AC100" s="358"/>
      <c r="AD100" s="358"/>
      <c r="AE100" s="363"/>
      <c r="AF100" s="369"/>
      <c r="AG100" s="369"/>
      <c r="AH100" s="369"/>
      <c r="AI100" s="369"/>
      <c r="AJ100" s="369"/>
      <c r="AK100" s="369"/>
      <c r="AL100" s="369"/>
      <c r="AM100" s="369"/>
      <c r="AN100" s="369"/>
      <c r="AO100" s="369"/>
    </row>
    <row r="101" spans="1:41" ht="15.75" customHeight="1">
      <c r="A101" s="373" t="s">
        <v>13799</v>
      </c>
      <c r="B101" s="273"/>
      <c r="C101" s="274"/>
      <c r="D101" s="274"/>
      <c r="E101" s="274"/>
      <c r="F101" s="274"/>
      <c r="G101" s="371"/>
      <c r="H101" s="276"/>
      <c r="I101" s="276" t="str">
        <f t="shared" si="0"/>
        <v>LINKS REQUIRED</v>
      </c>
      <c r="J101" s="276"/>
      <c r="K101" s="278"/>
      <c r="L101" s="278"/>
      <c r="M101" s="278"/>
      <c r="N101" s="278"/>
      <c r="O101" s="278"/>
      <c r="P101" s="278"/>
      <c r="Q101" s="278"/>
      <c r="R101" s="278"/>
      <c r="S101" s="278"/>
      <c r="T101" s="274"/>
      <c r="U101" s="358" t="str">
        <f t="shared" si="1"/>
        <v>3PPOJ</v>
      </c>
      <c r="V101" s="358" t="str">
        <f t="shared" si="2"/>
        <v>3PP</v>
      </c>
      <c r="W101" s="358" t="str">
        <f t="shared" si="3"/>
        <v>OJ</v>
      </c>
      <c r="X101" s="358" t="str">
        <f t="shared" si="4"/>
        <v>RTYT4</v>
      </c>
      <c r="Y101" s="358" t="str">
        <f t="shared" si="5"/>
        <v>RTY</v>
      </c>
      <c r="Z101" s="358" t="str">
        <f t="shared" si="6"/>
        <v>T4</v>
      </c>
      <c r="AA101" s="358" t="e">
        <f t="shared" ca="1" si="7"/>
        <v>#NAME?</v>
      </c>
      <c r="AB101" s="358" t="e">
        <f t="shared" ca="1" si="8"/>
        <v>#NAME?</v>
      </c>
      <c r="AC101" s="358"/>
      <c r="AD101" s="358"/>
      <c r="AE101" s="363"/>
      <c r="AF101" s="369"/>
      <c r="AG101" s="369"/>
      <c r="AH101" s="369"/>
      <c r="AI101" s="369"/>
      <c r="AJ101" s="369"/>
      <c r="AK101" s="369"/>
      <c r="AL101" s="369"/>
      <c r="AM101" s="369"/>
      <c r="AN101" s="369"/>
      <c r="AO101" s="369"/>
    </row>
    <row r="102" spans="1:41" ht="15.75" customHeight="1">
      <c r="A102" s="373" t="s">
        <v>13800</v>
      </c>
      <c r="B102" s="273"/>
      <c r="C102" s="274"/>
      <c r="D102" s="274"/>
      <c r="E102" s="274"/>
      <c r="F102" s="274" t="s">
        <v>13801</v>
      </c>
      <c r="G102" s="371"/>
      <c r="H102" s="276"/>
      <c r="I102" s="276" t="str">
        <f t="shared" si="0"/>
        <v>LINKS REQUIRED</v>
      </c>
      <c r="J102" s="276"/>
      <c r="K102" s="278"/>
      <c r="L102" s="278"/>
      <c r="M102" s="278"/>
      <c r="N102" s="278"/>
      <c r="O102" s="278"/>
      <c r="P102" s="278"/>
      <c r="Q102" s="278"/>
      <c r="R102" s="278"/>
      <c r="S102" s="278"/>
      <c r="T102" s="274"/>
      <c r="U102" s="358" t="str">
        <f t="shared" si="1"/>
        <v>3Q5QB</v>
      </c>
      <c r="V102" s="358" t="str">
        <f t="shared" si="2"/>
        <v>3Q5</v>
      </c>
      <c r="W102" s="358" t="str">
        <f t="shared" si="3"/>
        <v>QB</v>
      </c>
      <c r="X102" s="358" t="str">
        <f t="shared" si="4"/>
        <v>EHSBB</v>
      </c>
      <c r="Y102" s="358" t="str">
        <f t="shared" si="5"/>
        <v>EHS</v>
      </c>
      <c r="Z102" s="358" t="str">
        <f t="shared" si="6"/>
        <v>BB</v>
      </c>
      <c r="AA102" s="358" t="e">
        <f t="shared" ca="1" si="7"/>
        <v>#NAME?</v>
      </c>
      <c r="AB102" s="358" t="e">
        <f t="shared" ca="1" si="8"/>
        <v>#NAME?</v>
      </c>
      <c r="AC102" s="358"/>
      <c r="AD102" s="358"/>
      <c r="AE102" s="363"/>
      <c r="AF102" s="369"/>
      <c r="AG102" s="369"/>
      <c r="AH102" s="369"/>
      <c r="AI102" s="369"/>
      <c r="AJ102" s="369"/>
      <c r="AK102" s="369"/>
      <c r="AL102" s="369"/>
      <c r="AM102" s="369"/>
      <c r="AN102" s="369"/>
      <c r="AO102" s="369"/>
    </row>
    <row r="103" spans="1:41" ht="15.75" customHeight="1">
      <c r="A103" s="373" t="s">
        <v>13802</v>
      </c>
      <c r="B103" s="273"/>
      <c r="C103" s="274"/>
      <c r="D103" s="274"/>
      <c r="E103" s="274"/>
      <c r="F103" s="274" t="s">
        <v>13803</v>
      </c>
      <c r="G103" s="371"/>
      <c r="H103" s="276"/>
      <c r="I103" s="276" t="str">
        <f t="shared" si="0"/>
        <v>LINKS REQUIRED</v>
      </c>
      <c r="J103" s="276"/>
      <c r="K103" s="278"/>
      <c r="L103" s="278"/>
      <c r="M103" s="278"/>
      <c r="N103" s="278"/>
      <c r="O103" s="278"/>
      <c r="P103" s="278"/>
      <c r="Q103" s="278"/>
      <c r="R103" s="278"/>
      <c r="S103" s="278"/>
      <c r="T103" s="274"/>
      <c r="U103" s="358" t="str">
        <f t="shared" si="1"/>
        <v>3TX61</v>
      </c>
      <c r="V103" s="358" t="str">
        <f t="shared" si="2"/>
        <v>3TX</v>
      </c>
      <c r="W103" s="358" t="str">
        <f t="shared" si="3"/>
        <v>61</v>
      </c>
      <c r="X103" s="358" t="str">
        <f t="shared" si="4"/>
        <v>8SNIC</v>
      </c>
      <c r="Y103" s="358" t="str">
        <f t="shared" si="5"/>
        <v>8SN</v>
      </c>
      <c r="Z103" s="358" t="str">
        <f t="shared" si="6"/>
        <v>IC</v>
      </c>
      <c r="AA103" s="358" t="e">
        <f t="shared" ca="1" si="7"/>
        <v>#NAME?</v>
      </c>
      <c r="AB103" s="358" t="e">
        <f t="shared" ca="1" si="8"/>
        <v>#NAME?</v>
      </c>
      <c r="AC103" s="358"/>
      <c r="AD103" s="358"/>
      <c r="AE103" s="363"/>
      <c r="AF103" s="369"/>
      <c r="AG103" s="369"/>
      <c r="AH103" s="369"/>
      <c r="AI103" s="369"/>
      <c r="AJ103" s="369"/>
      <c r="AK103" s="369"/>
      <c r="AL103" s="369"/>
      <c r="AM103" s="369"/>
      <c r="AN103" s="369"/>
      <c r="AO103" s="369"/>
    </row>
    <row r="104" spans="1:41" ht="15.75" customHeight="1">
      <c r="A104" s="373" t="s">
        <v>13804</v>
      </c>
      <c r="B104" s="273"/>
      <c r="C104" s="274"/>
      <c r="D104" s="274"/>
      <c r="E104" s="274"/>
      <c r="F104" s="274" t="s">
        <v>13805</v>
      </c>
      <c r="G104" s="371"/>
      <c r="H104" s="276"/>
      <c r="I104" s="276" t="str">
        <f t="shared" si="0"/>
        <v>LINKS REQUIRED</v>
      </c>
      <c r="J104" s="276"/>
      <c r="K104" s="278"/>
      <c r="L104" s="278"/>
      <c r="M104" s="278"/>
      <c r="N104" s="278"/>
      <c r="O104" s="278"/>
      <c r="P104" s="278"/>
      <c r="Q104" s="278"/>
      <c r="R104" s="278"/>
      <c r="S104" s="278"/>
      <c r="T104" s="274"/>
      <c r="U104" s="358" t="str">
        <f t="shared" si="1"/>
        <v>3R8H3</v>
      </c>
      <c r="V104" s="358" t="str">
        <f t="shared" si="2"/>
        <v>3R8</v>
      </c>
      <c r="W104" s="358" t="str">
        <f t="shared" si="3"/>
        <v>H3</v>
      </c>
      <c r="X104" s="358" t="str">
        <f t="shared" si="4"/>
        <v>RSJUZ</v>
      </c>
      <c r="Y104" s="358" t="str">
        <f t="shared" si="5"/>
        <v>RSJ</v>
      </c>
      <c r="Z104" s="358" t="str">
        <f t="shared" si="6"/>
        <v>UZ</v>
      </c>
      <c r="AA104" s="358" t="e">
        <f t="shared" ca="1" si="7"/>
        <v>#NAME?</v>
      </c>
      <c r="AB104" s="358" t="e">
        <f t="shared" ca="1" si="8"/>
        <v>#NAME?</v>
      </c>
      <c r="AC104" s="358"/>
      <c r="AD104" s="358"/>
      <c r="AE104" s="363"/>
      <c r="AF104" s="369"/>
      <c r="AG104" s="369"/>
      <c r="AH104" s="369"/>
      <c r="AI104" s="369"/>
      <c r="AJ104" s="369"/>
      <c r="AK104" s="369"/>
      <c r="AL104" s="369"/>
      <c r="AM104" s="369"/>
      <c r="AN104" s="369"/>
      <c r="AO104" s="369"/>
    </row>
    <row r="105" spans="1:41" ht="15.75" customHeight="1">
      <c r="A105" s="298" t="s">
        <v>13806</v>
      </c>
      <c r="B105" s="273"/>
      <c r="C105" s="274"/>
      <c r="D105" s="274"/>
      <c r="E105" s="274"/>
      <c r="F105" s="274" t="s">
        <v>13807</v>
      </c>
      <c r="G105" s="371"/>
      <c r="H105" s="276"/>
      <c r="I105" s="276" t="str">
        <f t="shared" si="0"/>
        <v>LINKS REQUIRED</v>
      </c>
      <c r="J105" s="276"/>
      <c r="K105" s="278"/>
      <c r="L105" s="278"/>
      <c r="M105" s="278"/>
      <c r="N105" s="278"/>
      <c r="O105" s="278"/>
      <c r="P105" s="278"/>
      <c r="Q105" s="278"/>
      <c r="R105" s="278"/>
      <c r="S105" s="278"/>
      <c r="T105" s="274"/>
      <c r="U105" s="358" t="str">
        <f t="shared" ref="U105:U359" si="9">LEFT(AD105,5)</f>
        <v>3TEBF</v>
      </c>
      <c r="V105" s="358" t="str">
        <f t="shared" si="2"/>
        <v>3TE</v>
      </c>
      <c r="W105" s="358" t="str">
        <f t="shared" si="3"/>
        <v>BF</v>
      </c>
      <c r="X105" s="358" t="str">
        <f t="shared" ref="X105:X359" si="10">RIGHT(AD105,5)</f>
        <v>STXUY</v>
      </c>
      <c r="Y105" s="358" t="str">
        <f t="shared" si="5"/>
        <v>STX</v>
      </c>
      <c r="Z105" s="358" t="str">
        <f t="shared" si="6"/>
        <v>UY</v>
      </c>
      <c r="AA105" s="358" t="e">
        <f t="shared" ca="1" si="7"/>
        <v>#NAME?</v>
      </c>
      <c r="AB105" s="358" t="e">
        <f t="shared" ca="1" si="8"/>
        <v>#NAME?</v>
      </c>
      <c r="AC105" s="358"/>
      <c r="AD105" s="377" t="s">
        <v>13806</v>
      </c>
      <c r="AE105" s="363"/>
      <c r="AF105" s="369"/>
      <c r="AG105" s="369"/>
      <c r="AH105" s="369"/>
      <c r="AI105" s="369"/>
      <c r="AJ105" s="369"/>
      <c r="AK105" s="369"/>
      <c r="AL105" s="369"/>
      <c r="AM105" s="369"/>
      <c r="AN105" s="369"/>
      <c r="AO105" s="369"/>
    </row>
    <row r="106" spans="1:41" ht="15.75" customHeight="1">
      <c r="A106" s="298" t="e">
        <f t="shared" ref="A106:A180" ca="1" si="11">_xludf.CONCAT(AA106,_xludf.CONCAT("-",AB106))</f>
        <v>#NAME?</v>
      </c>
      <c r="B106" s="273"/>
      <c r="C106" s="274"/>
      <c r="D106" s="274"/>
      <c r="E106" s="274" t="s">
        <v>13808</v>
      </c>
      <c r="F106" s="274" t="s">
        <v>13809</v>
      </c>
      <c r="G106" s="371"/>
      <c r="H106" s="276"/>
      <c r="I106" s="276" t="str">
        <f t="shared" si="0"/>
        <v>LINKS REQUIRED</v>
      </c>
      <c r="J106" s="276"/>
      <c r="K106" s="278"/>
      <c r="L106" s="278"/>
      <c r="M106" s="278"/>
      <c r="N106" s="278"/>
      <c r="O106" s="278"/>
      <c r="P106" s="278"/>
      <c r="Q106" s="278"/>
      <c r="R106" s="278"/>
      <c r="S106" s="278"/>
      <c r="T106" s="274"/>
      <c r="U106" s="358" t="str">
        <f t="shared" si="9"/>
        <v>3UXQ3</v>
      </c>
      <c r="V106" s="358" t="str">
        <f t="shared" si="2"/>
        <v>3UX</v>
      </c>
      <c r="W106" s="358" t="str">
        <f t="shared" si="3"/>
        <v>Q3</v>
      </c>
      <c r="X106" s="358" t="str">
        <f t="shared" si="10"/>
        <v>I9XHB</v>
      </c>
      <c r="Y106" s="358" t="str">
        <f t="shared" si="5"/>
        <v>I9X</v>
      </c>
      <c r="Z106" s="358" t="str">
        <f t="shared" si="6"/>
        <v>HB</v>
      </c>
      <c r="AA106" s="358" t="e">
        <f t="shared" ca="1" si="7"/>
        <v>#NAME?</v>
      </c>
      <c r="AB106" s="358" t="e">
        <f t="shared" ca="1" si="8"/>
        <v>#NAME?</v>
      </c>
      <c r="AC106" s="358"/>
      <c r="AD106" s="377" t="s">
        <v>13810</v>
      </c>
      <c r="AE106" s="363"/>
      <c r="AF106" s="369"/>
      <c r="AG106" s="369"/>
      <c r="AH106" s="369"/>
      <c r="AI106" s="369"/>
      <c r="AJ106" s="369"/>
      <c r="AK106" s="369"/>
      <c r="AL106" s="369"/>
      <c r="AM106" s="369"/>
      <c r="AN106" s="369"/>
      <c r="AO106" s="369"/>
    </row>
    <row r="107" spans="1:41" ht="15.75" customHeight="1">
      <c r="A107" s="298" t="e">
        <f t="shared" ca="1" si="11"/>
        <v>#NAME?</v>
      </c>
      <c r="B107" s="273"/>
      <c r="C107" s="274"/>
      <c r="D107" s="274"/>
      <c r="E107" s="274" t="s">
        <v>13808</v>
      </c>
      <c r="F107" s="274" t="s">
        <v>13811</v>
      </c>
      <c r="G107" s="371"/>
      <c r="H107" s="276"/>
      <c r="I107" s="276" t="str">
        <f t="shared" si="0"/>
        <v>LINKS REQUIRED</v>
      </c>
      <c r="J107" s="276"/>
      <c r="K107" s="278"/>
      <c r="L107" s="278"/>
      <c r="M107" s="278"/>
      <c r="N107" s="278"/>
      <c r="O107" s="278"/>
      <c r="P107" s="278"/>
      <c r="Q107" s="278"/>
      <c r="R107" s="278"/>
      <c r="S107" s="278"/>
      <c r="T107" s="274"/>
      <c r="U107" s="358" t="str">
        <f t="shared" si="9"/>
        <v>4X87R</v>
      </c>
      <c r="V107" s="358" t="str">
        <f t="shared" si="2"/>
        <v>4X8</v>
      </c>
      <c r="W107" s="358" t="str">
        <f t="shared" si="3"/>
        <v>7R</v>
      </c>
      <c r="X107" s="358" t="str">
        <f t="shared" si="10"/>
        <v>UE7HX</v>
      </c>
      <c r="Y107" s="358" t="str">
        <f t="shared" si="5"/>
        <v>UE7</v>
      </c>
      <c r="Z107" s="358" t="str">
        <f t="shared" si="6"/>
        <v>HX</v>
      </c>
      <c r="AA107" s="358" t="e">
        <f t="shared" ca="1" si="7"/>
        <v>#NAME?</v>
      </c>
      <c r="AB107" s="358" t="e">
        <f t="shared" ca="1" si="8"/>
        <v>#NAME?</v>
      </c>
      <c r="AC107" s="358"/>
      <c r="AD107" s="377" t="s">
        <v>13812</v>
      </c>
      <c r="AE107" s="363"/>
      <c r="AF107" s="369"/>
      <c r="AG107" s="369"/>
      <c r="AH107" s="369"/>
      <c r="AI107" s="369"/>
      <c r="AJ107" s="369"/>
      <c r="AK107" s="369"/>
      <c r="AL107" s="369"/>
      <c r="AM107" s="369"/>
      <c r="AN107" s="369"/>
      <c r="AO107" s="369"/>
    </row>
    <row r="108" spans="1:41" ht="15.75" customHeight="1">
      <c r="A108" s="344" t="e">
        <f t="shared" ca="1" si="11"/>
        <v>#NAME?</v>
      </c>
      <c r="B108" s="273"/>
      <c r="C108" s="274"/>
      <c r="D108" s="274"/>
      <c r="E108" s="286" t="s">
        <v>13813</v>
      </c>
      <c r="F108" s="286" t="s">
        <v>13814</v>
      </c>
      <c r="G108" s="371"/>
      <c r="H108" s="378"/>
      <c r="I108" s="276" t="str">
        <f t="shared" si="0"/>
        <v>LINKS REQUIRED</v>
      </c>
      <c r="J108" s="378"/>
      <c r="K108" s="278"/>
      <c r="L108" s="278"/>
      <c r="M108" s="278"/>
      <c r="N108" s="278"/>
      <c r="O108" s="278"/>
      <c r="P108" s="278"/>
      <c r="Q108" s="278"/>
      <c r="R108" s="278"/>
      <c r="S108" s="278"/>
      <c r="T108" s="286"/>
      <c r="U108" s="379" t="str">
        <f t="shared" si="9"/>
        <v>4XJS7</v>
      </c>
      <c r="V108" s="379" t="str">
        <f t="shared" si="2"/>
        <v>4XJ</v>
      </c>
      <c r="W108" s="379" t="str">
        <f t="shared" si="3"/>
        <v>S7</v>
      </c>
      <c r="X108" s="379" t="str">
        <f t="shared" si="10"/>
        <v>MZIFM</v>
      </c>
      <c r="Y108" s="379" t="str">
        <f t="shared" si="5"/>
        <v>MZI</v>
      </c>
      <c r="Z108" s="379" t="str">
        <f t="shared" si="6"/>
        <v>FM</v>
      </c>
      <c r="AA108" s="379" t="e">
        <f t="shared" ca="1" si="7"/>
        <v>#NAME?</v>
      </c>
      <c r="AB108" s="379" t="e">
        <f t="shared" ca="1" si="8"/>
        <v>#NAME?</v>
      </c>
      <c r="AC108" s="379"/>
      <c r="AD108" s="380" t="s">
        <v>13815</v>
      </c>
      <c r="AE108" s="381"/>
      <c r="AF108" s="382"/>
      <c r="AG108" s="382"/>
      <c r="AH108" s="382"/>
      <c r="AI108" s="382"/>
      <c r="AJ108" s="382"/>
      <c r="AK108" s="382"/>
      <c r="AL108" s="382"/>
      <c r="AM108" s="382"/>
      <c r="AN108" s="382"/>
      <c r="AO108" s="382"/>
    </row>
    <row r="109" spans="1:41" ht="15.75" customHeight="1">
      <c r="A109" s="298" t="e">
        <f t="shared" ca="1" si="11"/>
        <v>#NAME?</v>
      </c>
      <c r="B109" s="273"/>
      <c r="C109" s="274"/>
      <c r="D109" s="274"/>
      <c r="E109" s="274"/>
      <c r="F109" s="274" t="s">
        <v>13816</v>
      </c>
      <c r="G109" s="371"/>
      <c r="H109" s="276"/>
      <c r="I109" s="276" t="str">
        <f t="shared" si="0"/>
        <v>LINKS REQUIRED</v>
      </c>
      <c r="J109" s="276"/>
      <c r="K109" s="278"/>
      <c r="L109" s="278"/>
      <c r="M109" s="278"/>
      <c r="N109" s="278"/>
      <c r="O109" s="278"/>
      <c r="P109" s="278"/>
      <c r="Q109" s="278"/>
      <c r="R109" s="278"/>
      <c r="S109" s="278"/>
      <c r="T109" s="274"/>
      <c r="U109" s="358" t="str">
        <f t="shared" si="9"/>
        <v>41WJD</v>
      </c>
      <c r="V109" s="358" t="str">
        <f t="shared" si="2"/>
        <v>41W</v>
      </c>
      <c r="W109" s="358" t="str">
        <f t="shared" si="3"/>
        <v>JD</v>
      </c>
      <c r="X109" s="358" t="str">
        <f t="shared" si="10"/>
        <v>X57X1</v>
      </c>
      <c r="Y109" s="358" t="str">
        <f t="shared" si="5"/>
        <v>X57</v>
      </c>
      <c r="Z109" s="358" t="str">
        <f t="shared" si="6"/>
        <v>X1</v>
      </c>
      <c r="AA109" s="358" t="e">
        <f t="shared" ca="1" si="7"/>
        <v>#NAME?</v>
      </c>
      <c r="AB109" s="358" t="e">
        <f t="shared" ca="1" si="8"/>
        <v>#NAME?</v>
      </c>
      <c r="AC109" s="358"/>
      <c r="AD109" s="377" t="s">
        <v>13817</v>
      </c>
      <c r="AE109" s="363"/>
      <c r="AF109" s="369"/>
      <c r="AG109" s="369"/>
      <c r="AH109" s="369"/>
      <c r="AI109" s="369"/>
      <c r="AJ109" s="369"/>
      <c r="AK109" s="369"/>
      <c r="AL109" s="369"/>
      <c r="AM109" s="369"/>
      <c r="AN109" s="369"/>
      <c r="AO109" s="369"/>
    </row>
    <row r="110" spans="1:41" ht="15.75" customHeight="1">
      <c r="A110" s="298" t="e">
        <f t="shared" ca="1" si="11"/>
        <v>#NAME?</v>
      </c>
      <c r="B110" s="273"/>
      <c r="C110" s="274"/>
      <c r="D110" s="274"/>
      <c r="E110" s="274"/>
      <c r="F110" s="274"/>
      <c r="G110" s="371"/>
      <c r="H110" s="276"/>
      <c r="I110" s="276" t="str">
        <f t="shared" si="0"/>
        <v>LINKS REQUIRED</v>
      </c>
      <c r="J110" s="276"/>
      <c r="K110" s="278"/>
      <c r="L110" s="278"/>
      <c r="M110" s="278"/>
      <c r="N110" s="278"/>
      <c r="O110" s="278"/>
      <c r="P110" s="278"/>
      <c r="Q110" s="278"/>
      <c r="R110" s="278"/>
      <c r="S110" s="278"/>
      <c r="T110" s="274"/>
      <c r="U110" s="358" t="str">
        <f t="shared" si="9"/>
        <v>42B8N</v>
      </c>
      <c r="V110" s="358" t="str">
        <f t="shared" si="2"/>
        <v>42B</v>
      </c>
      <c r="W110" s="358" t="str">
        <f t="shared" si="3"/>
        <v>8N</v>
      </c>
      <c r="X110" s="358" t="str">
        <f t="shared" si="10"/>
        <v>UJHXU</v>
      </c>
      <c r="Y110" s="358" t="str">
        <f t="shared" si="5"/>
        <v>UJH</v>
      </c>
      <c r="Z110" s="358" t="str">
        <f t="shared" si="6"/>
        <v>XU</v>
      </c>
      <c r="AA110" s="358" t="e">
        <f t="shared" ca="1" si="7"/>
        <v>#NAME?</v>
      </c>
      <c r="AB110" s="358" t="e">
        <f t="shared" ca="1" si="8"/>
        <v>#NAME?</v>
      </c>
      <c r="AC110" s="358"/>
      <c r="AD110" s="377" t="s">
        <v>13818</v>
      </c>
      <c r="AE110" s="363"/>
      <c r="AF110" s="369"/>
      <c r="AG110" s="369"/>
      <c r="AH110" s="369"/>
      <c r="AI110" s="369"/>
      <c r="AJ110" s="369"/>
      <c r="AK110" s="369"/>
      <c r="AL110" s="369"/>
      <c r="AM110" s="369"/>
      <c r="AN110" s="369"/>
      <c r="AO110" s="369"/>
    </row>
    <row r="111" spans="1:41" ht="15.75" customHeight="1">
      <c r="A111" s="298" t="e">
        <f t="shared" ca="1" si="11"/>
        <v>#NAME?</v>
      </c>
      <c r="B111" s="273"/>
      <c r="C111" s="274"/>
      <c r="D111" s="274"/>
      <c r="E111" s="274"/>
      <c r="F111" s="274"/>
      <c r="G111" s="371"/>
      <c r="H111" s="276"/>
      <c r="I111" s="276" t="str">
        <f t="shared" si="0"/>
        <v>LINKS REQUIRED</v>
      </c>
      <c r="J111" s="276"/>
      <c r="K111" s="278"/>
      <c r="L111" s="278"/>
      <c r="M111" s="278"/>
      <c r="N111" s="278"/>
      <c r="O111" s="278"/>
      <c r="P111" s="278"/>
      <c r="Q111" s="278"/>
      <c r="R111" s="278"/>
      <c r="S111" s="278"/>
      <c r="T111" s="274"/>
      <c r="U111" s="358" t="str">
        <f t="shared" si="9"/>
        <v>42MJ3</v>
      </c>
      <c r="V111" s="358" t="str">
        <f t="shared" si="2"/>
        <v>42M</v>
      </c>
      <c r="W111" s="358" t="str">
        <f t="shared" si="3"/>
        <v>J3</v>
      </c>
      <c r="X111" s="358" t="str">
        <f t="shared" si="10"/>
        <v>HPSXX</v>
      </c>
      <c r="Y111" s="358" t="str">
        <f t="shared" si="5"/>
        <v>HPS</v>
      </c>
      <c r="Z111" s="358" t="str">
        <f t="shared" si="6"/>
        <v>XX</v>
      </c>
      <c r="AA111" s="358" t="e">
        <f t="shared" ca="1" si="7"/>
        <v>#NAME?</v>
      </c>
      <c r="AB111" s="358" t="e">
        <f t="shared" ca="1" si="8"/>
        <v>#NAME?</v>
      </c>
      <c r="AC111" s="358"/>
      <c r="AD111" s="377" t="s">
        <v>13819</v>
      </c>
      <c r="AE111" s="363"/>
      <c r="AF111" s="369"/>
      <c r="AG111" s="369"/>
      <c r="AH111" s="369"/>
      <c r="AI111" s="369"/>
      <c r="AJ111" s="369"/>
      <c r="AK111" s="369"/>
      <c r="AL111" s="369"/>
      <c r="AM111" s="369"/>
      <c r="AN111" s="369"/>
      <c r="AO111" s="369"/>
    </row>
    <row r="112" spans="1:41" ht="15.75" customHeight="1">
      <c r="A112" s="298" t="e">
        <f t="shared" ca="1" si="11"/>
        <v>#NAME?</v>
      </c>
      <c r="B112" s="273"/>
      <c r="C112" s="274"/>
      <c r="D112" s="274"/>
      <c r="E112" s="274"/>
      <c r="F112" s="274"/>
      <c r="G112" s="371"/>
      <c r="H112" s="276"/>
      <c r="I112" s="276" t="str">
        <f t="shared" si="0"/>
        <v>LINKS REQUIRED</v>
      </c>
      <c r="J112" s="276"/>
      <c r="K112" s="278"/>
      <c r="L112" s="278"/>
      <c r="M112" s="278"/>
      <c r="N112" s="278"/>
      <c r="O112" s="278"/>
      <c r="P112" s="278"/>
      <c r="Q112" s="278"/>
      <c r="R112" s="278"/>
      <c r="S112" s="278"/>
      <c r="T112" s="274"/>
      <c r="U112" s="358" t="str">
        <f t="shared" si="9"/>
        <v>4AHIS</v>
      </c>
      <c r="V112" s="358" t="str">
        <f t="shared" si="2"/>
        <v>4AH</v>
      </c>
      <c r="W112" s="358" t="str">
        <f t="shared" si="3"/>
        <v>IS</v>
      </c>
      <c r="X112" s="358" t="str">
        <f t="shared" si="10"/>
        <v>H7ACS</v>
      </c>
      <c r="Y112" s="358" t="str">
        <f t="shared" si="5"/>
        <v>H7A</v>
      </c>
      <c r="Z112" s="358" t="str">
        <f t="shared" si="6"/>
        <v>CS</v>
      </c>
      <c r="AA112" s="358" t="e">
        <f t="shared" ca="1" si="7"/>
        <v>#NAME?</v>
      </c>
      <c r="AB112" s="358" t="e">
        <f t="shared" ca="1" si="8"/>
        <v>#NAME?</v>
      </c>
      <c r="AC112" s="358"/>
      <c r="AD112" s="377" t="s">
        <v>13820</v>
      </c>
      <c r="AE112" s="363"/>
      <c r="AF112" s="369"/>
      <c r="AG112" s="369"/>
      <c r="AH112" s="369"/>
      <c r="AI112" s="369"/>
      <c r="AJ112" s="369"/>
      <c r="AK112" s="369"/>
      <c r="AL112" s="369"/>
      <c r="AM112" s="369"/>
      <c r="AN112" s="369"/>
      <c r="AO112" s="369"/>
    </row>
    <row r="113" spans="1:41" ht="15.75" customHeight="1">
      <c r="A113" s="298" t="e">
        <f t="shared" ca="1" si="11"/>
        <v>#NAME?</v>
      </c>
      <c r="B113" s="273"/>
      <c r="C113" s="274"/>
      <c r="D113" s="274"/>
      <c r="E113" s="274"/>
      <c r="F113" s="274"/>
      <c r="G113" s="371"/>
      <c r="H113" s="276"/>
      <c r="I113" s="276" t="str">
        <f t="shared" si="0"/>
        <v>LINKS REQUIRED</v>
      </c>
      <c r="J113" s="276"/>
      <c r="K113" s="278"/>
      <c r="L113" s="278"/>
      <c r="M113" s="278"/>
      <c r="N113" s="278"/>
      <c r="O113" s="278"/>
      <c r="P113" s="278"/>
      <c r="Q113" s="278"/>
      <c r="R113" s="278"/>
      <c r="S113" s="278"/>
      <c r="T113" s="274"/>
      <c r="U113" s="358" t="str">
        <f t="shared" si="9"/>
        <v>4BCWT</v>
      </c>
      <c r="V113" s="358" t="str">
        <f t="shared" si="2"/>
        <v>4BC</v>
      </c>
      <c r="W113" s="358" t="str">
        <f t="shared" si="3"/>
        <v>WT</v>
      </c>
      <c r="X113" s="358" t="str">
        <f t="shared" si="10"/>
        <v>LC8SS</v>
      </c>
      <c r="Y113" s="358" t="str">
        <f t="shared" si="5"/>
        <v>LC8</v>
      </c>
      <c r="Z113" s="358" t="str">
        <f t="shared" si="6"/>
        <v>SS</v>
      </c>
      <c r="AA113" s="358" t="e">
        <f t="shared" ca="1" si="7"/>
        <v>#NAME?</v>
      </c>
      <c r="AB113" s="358" t="e">
        <f t="shared" ca="1" si="8"/>
        <v>#NAME?</v>
      </c>
      <c r="AC113" s="358"/>
      <c r="AD113" s="377" t="s">
        <v>13821</v>
      </c>
      <c r="AE113" s="363"/>
      <c r="AF113" s="369"/>
      <c r="AG113" s="369"/>
      <c r="AH113" s="369"/>
      <c r="AI113" s="369"/>
      <c r="AJ113" s="369"/>
      <c r="AK113" s="369"/>
      <c r="AL113" s="369"/>
      <c r="AM113" s="369"/>
      <c r="AN113" s="369"/>
      <c r="AO113" s="369"/>
    </row>
    <row r="114" spans="1:41" ht="15.75" customHeight="1">
      <c r="A114" s="298" t="e">
        <f t="shared" ca="1" si="11"/>
        <v>#NAME?</v>
      </c>
      <c r="B114" s="273"/>
      <c r="C114" s="274"/>
      <c r="D114" s="274"/>
      <c r="E114" s="274"/>
      <c r="F114" s="274"/>
      <c r="G114" s="371"/>
      <c r="H114" s="276"/>
      <c r="I114" s="276" t="str">
        <f t="shared" si="0"/>
        <v>LINKS REQUIRED</v>
      </c>
      <c r="J114" s="276"/>
      <c r="K114" s="278"/>
      <c r="L114" s="278"/>
      <c r="M114" s="278"/>
      <c r="N114" s="278"/>
      <c r="O114" s="278"/>
      <c r="P114" s="278"/>
      <c r="Q114" s="278"/>
      <c r="R114" s="278"/>
      <c r="S114" s="278"/>
      <c r="T114" s="274"/>
      <c r="U114" s="358" t="str">
        <f t="shared" si="9"/>
        <v>4BDJN</v>
      </c>
      <c r="V114" s="358" t="str">
        <f t="shared" si="2"/>
        <v>4BD</v>
      </c>
      <c r="W114" s="358" t="str">
        <f t="shared" si="3"/>
        <v>JN</v>
      </c>
      <c r="X114" s="358" t="str">
        <f t="shared" si="10"/>
        <v>XDRU5</v>
      </c>
      <c r="Y114" s="358" t="str">
        <f t="shared" si="5"/>
        <v>XDR</v>
      </c>
      <c r="Z114" s="358" t="str">
        <f t="shared" si="6"/>
        <v>U5</v>
      </c>
      <c r="AA114" s="358" t="e">
        <f t="shared" ca="1" si="7"/>
        <v>#NAME?</v>
      </c>
      <c r="AB114" s="358" t="e">
        <f t="shared" ca="1" si="8"/>
        <v>#NAME?</v>
      </c>
      <c r="AC114" s="358"/>
      <c r="AD114" s="377" t="s">
        <v>13822</v>
      </c>
      <c r="AE114" s="363"/>
      <c r="AF114" s="369"/>
      <c r="AG114" s="369"/>
      <c r="AH114" s="369"/>
      <c r="AI114" s="369"/>
      <c r="AJ114" s="369"/>
      <c r="AK114" s="369"/>
      <c r="AL114" s="369"/>
      <c r="AM114" s="369"/>
      <c r="AN114" s="369"/>
      <c r="AO114" s="369"/>
    </row>
    <row r="115" spans="1:41" ht="15.75" customHeight="1">
      <c r="A115" s="298" t="e">
        <f t="shared" ca="1" si="11"/>
        <v>#NAME?</v>
      </c>
      <c r="B115" s="383" t="s">
        <v>13823</v>
      </c>
      <c r="C115" s="274"/>
      <c r="D115" s="274"/>
      <c r="E115" s="278" t="s">
        <v>13824</v>
      </c>
      <c r="F115" s="274" t="s">
        <v>13825</v>
      </c>
      <c r="G115" s="371"/>
      <c r="H115" s="276"/>
      <c r="I115" s="276" t="str">
        <f t="shared" si="0"/>
        <v>LINKS REQUIRED</v>
      </c>
      <c r="J115" s="276"/>
      <c r="K115" s="278"/>
      <c r="L115" s="278"/>
      <c r="M115" s="278"/>
      <c r="N115" s="278"/>
      <c r="O115" s="278"/>
      <c r="P115" s="278"/>
      <c r="Q115" s="278"/>
      <c r="R115" s="278"/>
      <c r="S115" s="278"/>
      <c r="T115" s="274" t="s">
        <v>9593</v>
      </c>
      <c r="U115" s="358" t="str">
        <f t="shared" si="9"/>
        <v>4CIDR</v>
      </c>
      <c r="V115" s="358" t="str">
        <f t="shared" si="2"/>
        <v>4CI</v>
      </c>
      <c r="W115" s="358" t="str">
        <f t="shared" si="3"/>
        <v>DR</v>
      </c>
      <c r="X115" s="358" t="str">
        <f t="shared" si="10"/>
        <v>QRGTN</v>
      </c>
      <c r="Y115" s="358" t="str">
        <f t="shared" si="5"/>
        <v>QRG</v>
      </c>
      <c r="Z115" s="358" t="str">
        <f t="shared" si="6"/>
        <v>TN</v>
      </c>
      <c r="AA115" s="358" t="e">
        <f t="shared" ca="1" si="7"/>
        <v>#NAME?</v>
      </c>
      <c r="AB115" s="358" t="e">
        <f t="shared" ca="1" si="8"/>
        <v>#NAME?</v>
      </c>
      <c r="AC115" s="358"/>
      <c r="AD115" s="377" t="s">
        <v>13826</v>
      </c>
      <c r="AE115" s="363"/>
      <c r="AF115" s="369"/>
      <c r="AG115" s="369"/>
      <c r="AH115" s="369"/>
      <c r="AI115" s="369"/>
      <c r="AJ115" s="369"/>
      <c r="AK115" s="369"/>
      <c r="AL115" s="369"/>
      <c r="AM115" s="369"/>
      <c r="AN115" s="369"/>
      <c r="AO115" s="369"/>
    </row>
    <row r="116" spans="1:41" ht="15.75" customHeight="1">
      <c r="A116" s="298" t="e">
        <f t="shared" ca="1" si="11"/>
        <v>#NAME?</v>
      </c>
      <c r="B116" s="383" t="s">
        <v>13827</v>
      </c>
      <c r="C116" s="274"/>
      <c r="D116" s="274"/>
      <c r="E116" s="278" t="s">
        <v>13828</v>
      </c>
      <c r="F116" s="274" t="s">
        <v>13825</v>
      </c>
      <c r="G116" s="371"/>
      <c r="H116" s="276"/>
      <c r="I116" s="276" t="str">
        <f t="shared" si="0"/>
        <v>LINKS REQUIRED</v>
      </c>
      <c r="J116" s="276"/>
      <c r="K116" s="278"/>
      <c r="L116" s="278"/>
      <c r="M116" s="278"/>
      <c r="N116" s="278"/>
      <c r="O116" s="278"/>
      <c r="P116" s="278"/>
      <c r="Q116" s="278"/>
      <c r="R116" s="278"/>
      <c r="S116" s="278"/>
      <c r="T116" s="274" t="s">
        <v>9593</v>
      </c>
      <c r="U116" s="358" t="str">
        <f t="shared" si="9"/>
        <v>4DGUN</v>
      </c>
      <c r="V116" s="358" t="str">
        <f t="shared" si="2"/>
        <v>4DG</v>
      </c>
      <c r="W116" s="358" t="str">
        <f t="shared" si="3"/>
        <v>UN</v>
      </c>
      <c r="X116" s="358" t="str">
        <f t="shared" si="10"/>
        <v>XICKT</v>
      </c>
      <c r="Y116" s="358" t="str">
        <f t="shared" si="5"/>
        <v>XIC</v>
      </c>
      <c r="Z116" s="358" t="str">
        <f t="shared" si="6"/>
        <v>KT</v>
      </c>
      <c r="AA116" s="358" t="e">
        <f t="shared" ca="1" si="7"/>
        <v>#NAME?</v>
      </c>
      <c r="AB116" s="358" t="e">
        <f t="shared" ca="1" si="8"/>
        <v>#NAME?</v>
      </c>
      <c r="AC116" s="358"/>
      <c r="AD116" s="377" t="s">
        <v>13829</v>
      </c>
      <c r="AE116" s="363"/>
      <c r="AF116" s="369"/>
      <c r="AG116" s="369"/>
      <c r="AH116" s="369"/>
      <c r="AI116" s="369"/>
      <c r="AJ116" s="369"/>
      <c r="AK116" s="369"/>
      <c r="AL116" s="369"/>
      <c r="AM116" s="369"/>
      <c r="AN116" s="369"/>
      <c r="AO116" s="369"/>
    </row>
    <row r="117" spans="1:41" ht="15.75" customHeight="1">
      <c r="A117" s="298" t="e">
        <f t="shared" ca="1" si="11"/>
        <v>#NAME?</v>
      </c>
      <c r="B117" s="383" t="s">
        <v>13827</v>
      </c>
      <c r="C117" s="274"/>
      <c r="D117" s="274"/>
      <c r="E117" s="278" t="s">
        <v>13830</v>
      </c>
      <c r="F117" s="274" t="s">
        <v>13825</v>
      </c>
      <c r="G117" s="371"/>
      <c r="H117" s="276"/>
      <c r="I117" s="276" t="str">
        <f t="shared" si="0"/>
        <v>LINKS REQUIRED</v>
      </c>
      <c r="J117" s="276"/>
      <c r="K117" s="278"/>
      <c r="L117" s="278"/>
      <c r="M117" s="278"/>
      <c r="N117" s="278"/>
      <c r="O117" s="278"/>
      <c r="P117" s="278"/>
      <c r="Q117" s="278"/>
      <c r="R117" s="278"/>
      <c r="S117" s="278"/>
      <c r="T117" s="274" t="s">
        <v>9593</v>
      </c>
      <c r="U117" s="358" t="str">
        <f t="shared" si="9"/>
        <v>4DTCW</v>
      </c>
      <c r="V117" s="358" t="str">
        <f t="shared" si="2"/>
        <v>4DT</v>
      </c>
      <c r="W117" s="358" t="str">
        <f t="shared" si="3"/>
        <v>CW</v>
      </c>
      <c r="X117" s="358" t="str">
        <f t="shared" si="10"/>
        <v>ASZ9X</v>
      </c>
      <c r="Y117" s="358" t="str">
        <f t="shared" si="5"/>
        <v>ASZ</v>
      </c>
      <c r="Z117" s="358" t="str">
        <f t="shared" si="6"/>
        <v>9X</v>
      </c>
      <c r="AA117" s="358" t="e">
        <f t="shared" ca="1" si="7"/>
        <v>#NAME?</v>
      </c>
      <c r="AB117" s="358" t="e">
        <f t="shared" ca="1" si="8"/>
        <v>#NAME?</v>
      </c>
      <c r="AC117" s="358"/>
      <c r="AD117" s="377" t="s">
        <v>13831</v>
      </c>
      <c r="AE117" s="363"/>
      <c r="AF117" s="369"/>
      <c r="AG117" s="369"/>
      <c r="AH117" s="369"/>
      <c r="AI117" s="369"/>
      <c r="AJ117" s="369"/>
      <c r="AK117" s="369"/>
      <c r="AL117" s="369"/>
      <c r="AM117" s="369"/>
      <c r="AN117" s="369"/>
      <c r="AO117" s="369"/>
    </row>
    <row r="118" spans="1:41" ht="15.75" customHeight="1">
      <c r="A118" s="298" t="e">
        <f t="shared" ca="1" si="11"/>
        <v>#NAME?</v>
      </c>
      <c r="B118" s="384" t="s">
        <v>13832</v>
      </c>
      <c r="C118" s="274"/>
      <c r="D118" s="274"/>
      <c r="E118" s="278" t="s">
        <v>13833</v>
      </c>
      <c r="F118" s="274" t="s">
        <v>13834</v>
      </c>
      <c r="G118" s="371"/>
      <c r="H118" s="276"/>
      <c r="I118" s="276" t="str">
        <f t="shared" si="0"/>
        <v>LINKS REQUIRED</v>
      </c>
      <c r="J118" s="276"/>
      <c r="K118" s="278"/>
      <c r="L118" s="278"/>
      <c r="M118" s="278"/>
      <c r="N118" s="278"/>
      <c r="O118" s="278"/>
      <c r="P118" s="278"/>
      <c r="Q118" s="278"/>
      <c r="R118" s="278"/>
      <c r="S118" s="278"/>
      <c r="T118" s="274" t="s">
        <v>9593</v>
      </c>
      <c r="U118" s="358" t="str">
        <f t="shared" si="9"/>
        <v>4FNJE</v>
      </c>
      <c r="V118" s="358" t="str">
        <f t="shared" si="2"/>
        <v>4FN</v>
      </c>
      <c r="W118" s="358" t="str">
        <f t="shared" si="3"/>
        <v>JE</v>
      </c>
      <c r="X118" s="358" t="str">
        <f t="shared" si="10"/>
        <v>DZF4F</v>
      </c>
      <c r="Y118" s="358" t="str">
        <f t="shared" si="5"/>
        <v>DZF</v>
      </c>
      <c r="Z118" s="358" t="str">
        <f t="shared" si="6"/>
        <v>4F</v>
      </c>
      <c r="AA118" s="358" t="e">
        <f t="shared" ca="1" si="7"/>
        <v>#NAME?</v>
      </c>
      <c r="AB118" s="358" t="e">
        <f t="shared" ca="1" si="8"/>
        <v>#NAME?</v>
      </c>
      <c r="AC118" s="358"/>
      <c r="AD118" s="377" t="s">
        <v>13835</v>
      </c>
      <c r="AE118" s="363"/>
      <c r="AF118" s="369"/>
      <c r="AG118" s="369"/>
      <c r="AH118" s="369"/>
      <c r="AI118" s="369"/>
      <c r="AJ118" s="369"/>
      <c r="AK118" s="369"/>
      <c r="AL118" s="369"/>
      <c r="AM118" s="369"/>
      <c r="AN118" s="369"/>
      <c r="AO118" s="369"/>
    </row>
    <row r="119" spans="1:41" ht="15.75" customHeight="1">
      <c r="A119" s="298" t="e">
        <f t="shared" ca="1" si="11"/>
        <v>#NAME?</v>
      </c>
      <c r="B119" s="384" t="s">
        <v>13832</v>
      </c>
      <c r="C119" s="274"/>
      <c r="D119" s="274"/>
      <c r="E119" s="278" t="s">
        <v>13836</v>
      </c>
      <c r="F119" s="274" t="s">
        <v>13837</v>
      </c>
      <c r="G119" s="371"/>
      <c r="H119" s="276"/>
      <c r="I119" s="276" t="str">
        <f t="shared" si="0"/>
        <v>LINKS REQUIRED</v>
      </c>
      <c r="J119" s="276"/>
      <c r="K119" s="278"/>
      <c r="L119" s="278"/>
      <c r="M119" s="278"/>
      <c r="N119" s="278"/>
      <c r="O119" s="278"/>
      <c r="P119" s="278"/>
      <c r="Q119" s="278"/>
      <c r="R119" s="278"/>
      <c r="S119" s="278"/>
      <c r="T119" s="274" t="s">
        <v>9593</v>
      </c>
      <c r="U119" s="358" t="str">
        <f t="shared" si="9"/>
        <v>4IIJX</v>
      </c>
      <c r="V119" s="358" t="str">
        <f t="shared" si="2"/>
        <v>4II</v>
      </c>
      <c r="W119" s="358" t="str">
        <f t="shared" si="3"/>
        <v>JX</v>
      </c>
      <c r="X119" s="358" t="str">
        <f t="shared" si="10"/>
        <v>RPFRJ</v>
      </c>
      <c r="Y119" s="358" t="str">
        <f t="shared" si="5"/>
        <v>RPF</v>
      </c>
      <c r="Z119" s="358" t="str">
        <f t="shared" si="6"/>
        <v>RJ</v>
      </c>
      <c r="AA119" s="358" t="e">
        <f t="shared" ca="1" si="7"/>
        <v>#NAME?</v>
      </c>
      <c r="AB119" s="358" t="e">
        <f t="shared" ca="1" si="8"/>
        <v>#NAME?</v>
      </c>
      <c r="AC119" s="358"/>
      <c r="AD119" s="377" t="s">
        <v>13838</v>
      </c>
      <c r="AE119" s="363"/>
      <c r="AF119" s="369"/>
      <c r="AG119" s="369"/>
      <c r="AH119" s="369"/>
      <c r="AI119" s="369"/>
      <c r="AJ119" s="369"/>
      <c r="AK119" s="369"/>
      <c r="AL119" s="369"/>
      <c r="AM119" s="369"/>
      <c r="AN119" s="369"/>
      <c r="AO119" s="369"/>
    </row>
    <row r="120" spans="1:41" ht="15.75" customHeight="1">
      <c r="A120" s="298" t="e">
        <f t="shared" ca="1" si="11"/>
        <v>#NAME?</v>
      </c>
      <c r="B120" s="385" t="s">
        <v>13839</v>
      </c>
      <c r="C120" s="274"/>
      <c r="D120" s="274"/>
      <c r="E120" s="278" t="s">
        <v>13840</v>
      </c>
      <c r="F120" s="274" t="s">
        <v>13841</v>
      </c>
      <c r="G120" s="371"/>
      <c r="H120" s="276"/>
      <c r="I120" s="276" t="str">
        <f t="shared" si="0"/>
        <v>LINKS REQUIRED</v>
      </c>
      <c r="J120" s="276"/>
      <c r="K120" s="278"/>
      <c r="L120" s="278"/>
      <c r="M120" s="278"/>
      <c r="N120" s="278"/>
      <c r="O120" s="278"/>
      <c r="P120" s="278"/>
      <c r="Q120" s="278"/>
      <c r="R120" s="278"/>
      <c r="S120" s="278"/>
      <c r="T120" s="274" t="s">
        <v>9593</v>
      </c>
      <c r="U120" s="358" t="str">
        <f t="shared" si="9"/>
        <v>4K1EN</v>
      </c>
      <c r="V120" s="358" t="str">
        <f t="shared" si="2"/>
        <v>4K1</v>
      </c>
      <c r="W120" s="358" t="str">
        <f t="shared" si="3"/>
        <v>EN</v>
      </c>
      <c r="X120" s="358" t="str">
        <f t="shared" si="10"/>
        <v>8XET4</v>
      </c>
      <c r="Y120" s="358" t="str">
        <f t="shared" si="5"/>
        <v>8XE</v>
      </c>
      <c r="Z120" s="358" t="str">
        <f t="shared" si="6"/>
        <v>T4</v>
      </c>
      <c r="AA120" s="358" t="e">
        <f t="shared" ca="1" si="7"/>
        <v>#NAME?</v>
      </c>
      <c r="AB120" s="358" t="e">
        <f t="shared" ca="1" si="8"/>
        <v>#NAME?</v>
      </c>
      <c r="AC120" s="358"/>
      <c r="AD120" s="377" t="s">
        <v>13842</v>
      </c>
      <c r="AE120" s="363"/>
      <c r="AF120" s="369"/>
      <c r="AG120" s="369"/>
      <c r="AH120" s="369"/>
      <c r="AI120" s="369"/>
      <c r="AJ120" s="369"/>
      <c r="AK120" s="369"/>
      <c r="AL120" s="369"/>
      <c r="AM120" s="369"/>
      <c r="AN120" s="369"/>
      <c r="AO120" s="369"/>
    </row>
    <row r="121" spans="1:41" ht="15.75" customHeight="1">
      <c r="A121" s="298" t="e">
        <f t="shared" ca="1" si="11"/>
        <v>#NAME?</v>
      </c>
      <c r="B121" s="386" t="s">
        <v>13843</v>
      </c>
      <c r="C121" s="274"/>
      <c r="D121" s="274"/>
      <c r="E121" s="274" t="s">
        <v>13844</v>
      </c>
      <c r="F121" s="274" t="s">
        <v>13845</v>
      </c>
      <c r="G121" s="371"/>
      <c r="H121" s="276"/>
      <c r="I121" s="276" t="str">
        <f t="shared" si="0"/>
        <v>LINKS REQUIRED</v>
      </c>
      <c r="J121" s="276"/>
      <c r="K121" s="278"/>
      <c r="L121" s="278"/>
      <c r="M121" s="278"/>
      <c r="N121" s="278"/>
      <c r="O121" s="278"/>
      <c r="P121" s="278"/>
      <c r="Q121" s="278"/>
      <c r="R121" s="278"/>
      <c r="S121" s="278"/>
      <c r="T121" s="274" t="s">
        <v>9593</v>
      </c>
      <c r="U121" s="358" t="str">
        <f t="shared" si="9"/>
        <v>4KCJ3</v>
      </c>
      <c r="V121" s="358" t="str">
        <f t="shared" si="2"/>
        <v>4KC</v>
      </c>
      <c r="W121" s="358" t="str">
        <f t="shared" si="3"/>
        <v>J3</v>
      </c>
      <c r="X121" s="358" t="str">
        <f t="shared" si="10"/>
        <v>Y57B1</v>
      </c>
      <c r="Y121" s="358" t="str">
        <f t="shared" si="5"/>
        <v>Y57</v>
      </c>
      <c r="Z121" s="358" t="str">
        <f t="shared" si="6"/>
        <v>B1</v>
      </c>
      <c r="AA121" s="358" t="e">
        <f t="shared" ca="1" si="7"/>
        <v>#NAME?</v>
      </c>
      <c r="AB121" s="358" t="e">
        <f t="shared" ca="1" si="8"/>
        <v>#NAME?</v>
      </c>
      <c r="AC121" s="358"/>
      <c r="AD121" s="377" t="s">
        <v>13846</v>
      </c>
      <c r="AE121" s="363"/>
      <c r="AF121" s="369"/>
      <c r="AG121" s="369"/>
      <c r="AH121" s="369"/>
      <c r="AI121" s="369"/>
      <c r="AJ121" s="369"/>
      <c r="AK121" s="369"/>
      <c r="AL121" s="369"/>
      <c r="AM121" s="369"/>
      <c r="AN121" s="369"/>
      <c r="AO121" s="369"/>
    </row>
    <row r="122" spans="1:41" ht="15.75" customHeight="1">
      <c r="A122" s="298" t="e">
        <f t="shared" ca="1" si="11"/>
        <v>#NAME?</v>
      </c>
      <c r="B122" s="386" t="s">
        <v>13843</v>
      </c>
      <c r="C122" s="274"/>
      <c r="D122" s="274"/>
      <c r="E122" s="274" t="s">
        <v>13847</v>
      </c>
      <c r="F122" s="358"/>
      <c r="G122" s="371"/>
      <c r="H122" s="361"/>
      <c r="I122" s="276" t="str">
        <f t="shared" si="0"/>
        <v>LINKS REQUIRED</v>
      </c>
      <c r="J122" s="361"/>
      <c r="K122" s="278"/>
      <c r="L122" s="278"/>
      <c r="M122" s="278"/>
      <c r="N122" s="278"/>
      <c r="O122" s="278"/>
      <c r="P122" s="278"/>
      <c r="Q122" s="278"/>
      <c r="R122" s="278"/>
      <c r="S122" s="278"/>
      <c r="T122" s="274" t="s">
        <v>9593</v>
      </c>
      <c r="U122" s="358" t="str">
        <f t="shared" si="9"/>
        <v>4KXIE</v>
      </c>
      <c r="V122" s="358" t="str">
        <f t="shared" si="2"/>
        <v>4KX</v>
      </c>
      <c r="W122" s="358" t="str">
        <f t="shared" si="3"/>
        <v>IE</v>
      </c>
      <c r="X122" s="358" t="str">
        <f t="shared" si="10"/>
        <v>AJRBI</v>
      </c>
      <c r="Y122" s="358" t="str">
        <f t="shared" si="5"/>
        <v>AJR</v>
      </c>
      <c r="Z122" s="358" t="str">
        <f t="shared" si="6"/>
        <v>BI</v>
      </c>
      <c r="AA122" s="358" t="e">
        <f t="shared" ca="1" si="7"/>
        <v>#NAME?</v>
      </c>
      <c r="AB122" s="358" t="e">
        <f t="shared" ca="1" si="8"/>
        <v>#NAME?</v>
      </c>
      <c r="AC122" s="358"/>
      <c r="AD122" s="377" t="s">
        <v>13848</v>
      </c>
      <c r="AE122" s="363"/>
      <c r="AF122" s="369"/>
      <c r="AG122" s="369"/>
      <c r="AH122" s="369"/>
      <c r="AI122" s="369"/>
      <c r="AJ122" s="369"/>
      <c r="AK122" s="369"/>
      <c r="AL122" s="369"/>
      <c r="AM122" s="369"/>
      <c r="AN122" s="369"/>
      <c r="AO122" s="369"/>
    </row>
    <row r="123" spans="1:41" ht="15.75" customHeight="1">
      <c r="A123" s="298" t="e">
        <f t="shared" ca="1" si="11"/>
        <v>#NAME?</v>
      </c>
      <c r="B123" s="385" t="s">
        <v>13849</v>
      </c>
      <c r="C123" s="274" t="s">
        <v>13850</v>
      </c>
      <c r="D123" s="274"/>
      <c r="E123" s="274" t="s">
        <v>13851</v>
      </c>
      <c r="F123" s="286" t="s">
        <v>13852</v>
      </c>
      <c r="G123" s="371"/>
      <c r="H123" s="378"/>
      <c r="I123" s="276" t="str">
        <f t="shared" si="0"/>
        <v>LINKS REQUIRED</v>
      </c>
      <c r="J123" s="378"/>
      <c r="K123" s="278"/>
      <c r="L123" s="278"/>
      <c r="M123" s="278"/>
      <c r="N123" s="278"/>
      <c r="O123" s="278"/>
      <c r="P123" s="278"/>
      <c r="Q123" s="278"/>
      <c r="R123" s="278"/>
      <c r="S123" s="278"/>
      <c r="T123" s="274" t="s">
        <v>9593</v>
      </c>
      <c r="U123" s="358" t="str">
        <f t="shared" si="9"/>
        <v>4L3UY</v>
      </c>
      <c r="V123" s="358" t="str">
        <f t="shared" si="2"/>
        <v>4L3</v>
      </c>
      <c r="W123" s="358" t="str">
        <f t="shared" si="3"/>
        <v>UY</v>
      </c>
      <c r="X123" s="358" t="str">
        <f t="shared" si="10"/>
        <v>ZLX7D</v>
      </c>
      <c r="Y123" s="358" t="str">
        <f t="shared" si="5"/>
        <v>ZLX</v>
      </c>
      <c r="Z123" s="358" t="str">
        <f t="shared" si="6"/>
        <v>7D</v>
      </c>
      <c r="AA123" s="358" t="e">
        <f t="shared" ca="1" si="7"/>
        <v>#NAME?</v>
      </c>
      <c r="AB123" s="358" t="e">
        <f t="shared" ca="1" si="8"/>
        <v>#NAME?</v>
      </c>
      <c r="AC123" s="358"/>
      <c r="AD123" s="377" t="s">
        <v>13853</v>
      </c>
      <c r="AE123" s="363"/>
      <c r="AF123" s="369"/>
      <c r="AG123" s="369"/>
      <c r="AH123" s="369"/>
      <c r="AI123" s="369"/>
      <c r="AJ123" s="369"/>
      <c r="AK123" s="369"/>
      <c r="AL123" s="369"/>
      <c r="AM123" s="369"/>
      <c r="AN123" s="369"/>
      <c r="AO123" s="369"/>
    </row>
    <row r="124" spans="1:41" ht="15.75" customHeight="1">
      <c r="A124" s="298" t="e">
        <f t="shared" ca="1" si="11"/>
        <v>#NAME?</v>
      </c>
      <c r="B124" s="375" t="s">
        <v>13854</v>
      </c>
      <c r="C124" s="274"/>
      <c r="D124" s="274"/>
      <c r="E124" s="278" t="s">
        <v>13855</v>
      </c>
      <c r="F124" s="274" t="s">
        <v>13856</v>
      </c>
      <c r="G124" s="371"/>
      <c r="H124" s="276"/>
      <c r="I124" s="276" t="str">
        <f t="shared" si="0"/>
        <v>LINKS REQUIRED</v>
      </c>
      <c r="J124" s="276"/>
      <c r="K124" s="278"/>
      <c r="L124" s="278"/>
      <c r="M124" s="278"/>
      <c r="N124" s="278"/>
      <c r="O124" s="278"/>
      <c r="P124" s="278"/>
      <c r="Q124" s="278"/>
      <c r="R124" s="278"/>
      <c r="S124" s="278"/>
      <c r="T124" s="274" t="s">
        <v>9593</v>
      </c>
      <c r="U124" s="358" t="str">
        <f t="shared" si="9"/>
        <v>4P84M</v>
      </c>
      <c r="V124" s="358" t="str">
        <f t="shared" si="2"/>
        <v>4P8</v>
      </c>
      <c r="W124" s="358" t="str">
        <f t="shared" si="3"/>
        <v>4M</v>
      </c>
      <c r="X124" s="358" t="str">
        <f t="shared" si="10"/>
        <v>NZ59Q</v>
      </c>
      <c r="Y124" s="358" t="str">
        <f t="shared" si="5"/>
        <v>NZ5</v>
      </c>
      <c r="Z124" s="358" t="str">
        <f t="shared" si="6"/>
        <v>9Q</v>
      </c>
      <c r="AA124" s="358" t="e">
        <f t="shared" ca="1" si="7"/>
        <v>#NAME?</v>
      </c>
      <c r="AB124" s="358" t="e">
        <f t="shared" ca="1" si="8"/>
        <v>#NAME?</v>
      </c>
      <c r="AC124" s="358"/>
      <c r="AD124" s="377" t="s">
        <v>13857</v>
      </c>
      <c r="AE124" s="363"/>
      <c r="AF124" s="369"/>
      <c r="AG124" s="369"/>
      <c r="AH124" s="369"/>
      <c r="AI124" s="369"/>
      <c r="AJ124" s="369"/>
      <c r="AK124" s="369"/>
      <c r="AL124" s="369"/>
      <c r="AM124" s="369"/>
      <c r="AN124" s="369"/>
      <c r="AO124" s="369"/>
    </row>
    <row r="125" spans="1:41" ht="15.75" customHeight="1">
      <c r="A125" s="298" t="e">
        <f t="shared" ca="1" si="11"/>
        <v>#NAME?</v>
      </c>
      <c r="B125" s="386" t="s">
        <v>13858</v>
      </c>
      <c r="C125" s="274"/>
      <c r="D125" s="274"/>
      <c r="E125" s="274" t="s">
        <v>13859</v>
      </c>
      <c r="F125" s="274" t="s">
        <v>13860</v>
      </c>
      <c r="G125" s="371"/>
      <c r="H125" s="276"/>
      <c r="I125" s="276" t="str">
        <f t="shared" si="0"/>
        <v>LINKS REQUIRED</v>
      </c>
      <c r="J125" s="276"/>
      <c r="K125" s="278"/>
      <c r="L125" s="278"/>
      <c r="M125" s="278"/>
      <c r="N125" s="278"/>
      <c r="O125" s="278"/>
      <c r="P125" s="278"/>
      <c r="Q125" s="278"/>
      <c r="R125" s="278"/>
      <c r="S125" s="278"/>
      <c r="T125" s="274" t="s">
        <v>9593</v>
      </c>
      <c r="U125" s="358" t="str">
        <f t="shared" si="9"/>
        <v>4Q5Q4</v>
      </c>
      <c r="V125" s="358" t="str">
        <f t="shared" si="2"/>
        <v>4Q5</v>
      </c>
      <c r="W125" s="358" t="str">
        <f t="shared" si="3"/>
        <v>Q4</v>
      </c>
      <c r="X125" s="358" t="str">
        <f t="shared" si="10"/>
        <v>49ABI</v>
      </c>
      <c r="Y125" s="358" t="str">
        <f t="shared" si="5"/>
        <v>49A</v>
      </c>
      <c r="Z125" s="358" t="str">
        <f t="shared" si="6"/>
        <v>BI</v>
      </c>
      <c r="AA125" s="358" t="e">
        <f t="shared" ca="1" si="7"/>
        <v>#NAME?</v>
      </c>
      <c r="AB125" s="358" t="e">
        <f t="shared" ca="1" si="8"/>
        <v>#NAME?</v>
      </c>
      <c r="AC125" s="358"/>
      <c r="AD125" s="377" t="s">
        <v>13861</v>
      </c>
      <c r="AE125" s="363"/>
      <c r="AF125" s="369"/>
      <c r="AG125" s="369"/>
      <c r="AH125" s="369"/>
      <c r="AI125" s="369"/>
      <c r="AJ125" s="369"/>
      <c r="AK125" s="369"/>
      <c r="AL125" s="369"/>
      <c r="AM125" s="369"/>
      <c r="AN125" s="369"/>
      <c r="AO125" s="369"/>
    </row>
    <row r="126" spans="1:41" ht="15.75" customHeight="1">
      <c r="A126" s="373" t="e">
        <f t="shared" ca="1" si="11"/>
        <v>#NAME?</v>
      </c>
      <c r="B126" s="384" t="s">
        <v>13862</v>
      </c>
      <c r="C126" s="274"/>
      <c r="D126" s="274"/>
      <c r="E126" s="274" t="s">
        <v>13863</v>
      </c>
      <c r="F126" s="274" t="s">
        <v>13864</v>
      </c>
      <c r="G126" s="371"/>
      <c r="H126" s="276"/>
      <c r="I126" s="276" t="str">
        <f t="shared" si="0"/>
        <v>LINKS REQUIRED</v>
      </c>
      <c r="J126" s="276"/>
      <c r="K126" s="278"/>
      <c r="L126" s="278"/>
      <c r="M126" s="278"/>
      <c r="N126" s="278"/>
      <c r="O126" s="278"/>
      <c r="P126" s="278"/>
      <c r="Q126" s="278"/>
      <c r="R126" s="278"/>
      <c r="S126" s="278"/>
      <c r="T126" s="274" t="s">
        <v>9593</v>
      </c>
      <c r="U126" s="358" t="str">
        <f t="shared" si="9"/>
        <v>4RYCZ</v>
      </c>
      <c r="V126" s="358" t="str">
        <f t="shared" si="2"/>
        <v>4RY</v>
      </c>
      <c r="W126" s="358" t="str">
        <f t="shared" si="3"/>
        <v>CZ</v>
      </c>
      <c r="X126" s="358" t="str">
        <f t="shared" si="10"/>
        <v>E6TW1</v>
      </c>
      <c r="Y126" s="358" t="str">
        <f t="shared" si="5"/>
        <v>E6T</v>
      </c>
      <c r="Z126" s="358" t="str">
        <f t="shared" si="6"/>
        <v>W1</v>
      </c>
      <c r="AA126" s="358" t="e">
        <f t="shared" ca="1" si="7"/>
        <v>#NAME?</v>
      </c>
      <c r="AB126" s="358" t="e">
        <f t="shared" ca="1" si="8"/>
        <v>#NAME?</v>
      </c>
      <c r="AC126" s="358"/>
      <c r="AD126" s="377" t="s">
        <v>13865</v>
      </c>
      <c r="AE126" s="363"/>
      <c r="AF126" s="369"/>
      <c r="AG126" s="369"/>
      <c r="AH126" s="369"/>
      <c r="AI126" s="369"/>
      <c r="AJ126" s="369"/>
      <c r="AK126" s="369"/>
      <c r="AL126" s="369"/>
      <c r="AM126" s="369"/>
      <c r="AN126" s="369"/>
      <c r="AO126" s="369"/>
    </row>
    <row r="127" spans="1:41" ht="15.75" customHeight="1">
      <c r="A127" s="298" t="e">
        <f t="shared" ca="1" si="11"/>
        <v>#NAME?</v>
      </c>
      <c r="B127" s="375" t="s">
        <v>13866</v>
      </c>
      <c r="C127" s="274" t="s">
        <v>13867</v>
      </c>
      <c r="D127" s="274"/>
      <c r="E127" s="274" t="s">
        <v>13868</v>
      </c>
      <c r="F127" s="274" t="s">
        <v>13869</v>
      </c>
      <c r="G127" s="371"/>
      <c r="H127" s="276"/>
      <c r="I127" s="276" t="str">
        <f t="shared" si="0"/>
        <v>LINKS REQUIRED</v>
      </c>
      <c r="J127" s="276"/>
      <c r="K127" s="278"/>
      <c r="L127" s="278"/>
      <c r="M127" s="278"/>
      <c r="N127" s="278"/>
      <c r="O127" s="278"/>
      <c r="P127" s="278"/>
      <c r="Q127" s="278"/>
      <c r="R127" s="278"/>
      <c r="S127" s="278"/>
      <c r="T127" s="274" t="s">
        <v>9593</v>
      </c>
      <c r="U127" s="358" t="str">
        <f t="shared" si="9"/>
        <v>4TFLK</v>
      </c>
      <c r="V127" s="358" t="str">
        <f t="shared" si="2"/>
        <v>4TF</v>
      </c>
      <c r="W127" s="358" t="str">
        <f t="shared" si="3"/>
        <v>LK</v>
      </c>
      <c r="X127" s="358" t="str">
        <f t="shared" si="10"/>
        <v>2D44M</v>
      </c>
      <c r="Y127" s="358" t="str">
        <f t="shared" si="5"/>
        <v>2D4</v>
      </c>
      <c r="Z127" s="358" t="str">
        <f t="shared" si="6"/>
        <v>4M</v>
      </c>
      <c r="AA127" s="358" t="e">
        <f t="shared" ca="1" si="7"/>
        <v>#NAME?</v>
      </c>
      <c r="AB127" s="358" t="e">
        <f t="shared" ca="1" si="8"/>
        <v>#NAME?</v>
      </c>
      <c r="AC127" s="358"/>
      <c r="AD127" s="377" t="s">
        <v>13870</v>
      </c>
      <c r="AE127" s="363"/>
      <c r="AF127" s="369"/>
      <c r="AG127" s="369"/>
      <c r="AH127" s="369"/>
      <c r="AI127" s="369"/>
      <c r="AJ127" s="369"/>
      <c r="AK127" s="369"/>
      <c r="AL127" s="369"/>
      <c r="AM127" s="369"/>
      <c r="AN127" s="369"/>
      <c r="AO127" s="369"/>
    </row>
    <row r="128" spans="1:41" ht="15.75" customHeight="1">
      <c r="A128" s="298" t="e">
        <f t="shared" ca="1" si="11"/>
        <v>#NAME?</v>
      </c>
      <c r="B128" s="273"/>
      <c r="C128" s="274"/>
      <c r="D128" s="274"/>
      <c r="E128" s="274" t="s">
        <v>13871</v>
      </c>
      <c r="F128" s="274" t="s">
        <v>13872</v>
      </c>
      <c r="G128" s="371"/>
      <c r="H128" s="276"/>
      <c r="I128" s="276" t="str">
        <f t="shared" si="0"/>
        <v>LINKS REQUIRED</v>
      </c>
      <c r="J128" s="276"/>
      <c r="K128" s="278"/>
      <c r="L128" s="278"/>
      <c r="M128" s="278"/>
      <c r="N128" s="278"/>
      <c r="O128" s="278"/>
      <c r="P128" s="278"/>
      <c r="Q128" s="278"/>
      <c r="R128" s="278"/>
      <c r="S128" s="278"/>
      <c r="T128" s="274" t="s">
        <v>9593</v>
      </c>
      <c r="U128" s="358" t="str">
        <f t="shared" si="9"/>
        <v>4XCGX</v>
      </c>
      <c r="V128" s="358" t="str">
        <f t="shared" si="2"/>
        <v>4XC</v>
      </c>
      <c r="W128" s="358" t="str">
        <f t="shared" si="3"/>
        <v>GX</v>
      </c>
      <c r="X128" s="358" t="str">
        <f t="shared" si="10"/>
        <v>Q9KWZ</v>
      </c>
      <c r="Y128" s="358" t="str">
        <f t="shared" si="5"/>
        <v>Q9K</v>
      </c>
      <c r="Z128" s="358" t="str">
        <f t="shared" si="6"/>
        <v>WZ</v>
      </c>
      <c r="AA128" s="358" t="e">
        <f t="shared" ca="1" si="7"/>
        <v>#NAME?</v>
      </c>
      <c r="AB128" s="358" t="e">
        <f t="shared" ca="1" si="8"/>
        <v>#NAME?</v>
      </c>
      <c r="AC128" s="358"/>
      <c r="AD128" s="377" t="s">
        <v>13873</v>
      </c>
      <c r="AE128" s="363"/>
      <c r="AF128" s="369"/>
      <c r="AG128" s="369"/>
      <c r="AH128" s="369"/>
      <c r="AI128" s="369"/>
      <c r="AJ128" s="369"/>
      <c r="AK128" s="369"/>
      <c r="AL128" s="369"/>
      <c r="AM128" s="369"/>
      <c r="AN128" s="369"/>
      <c r="AO128" s="369"/>
    </row>
    <row r="129" spans="1:41" ht="15.75" customHeight="1">
      <c r="A129" s="298" t="e">
        <f t="shared" ca="1" si="11"/>
        <v>#NAME?</v>
      </c>
      <c r="B129" s="386" t="s">
        <v>13874</v>
      </c>
      <c r="C129" s="274"/>
      <c r="D129" s="274"/>
      <c r="E129" s="274" t="s">
        <v>13875</v>
      </c>
      <c r="F129" s="274" t="s">
        <v>13872</v>
      </c>
      <c r="G129" s="371"/>
      <c r="H129" s="276"/>
      <c r="I129" s="276" t="str">
        <f t="shared" si="0"/>
        <v>LINKS REQUIRED</v>
      </c>
      <c r="J129" s="276"/>
      <c r="K129" s="278"/>
      <c r="L129" s="278"/>
      <c r="M129" s="278"/>
      <c r="N129" s="278"/>
      <c r="O129" s="278"/>
      <c r="P129" s="278"/>
      <c r="Q129" s="278"/>
      <c r="R129" s="278"/>
      <c r="S129" s="278"/>
      <c r="T129" s="274" t="s">
        <v>9593</v>
      </c>
      <c r="U129" s="358" t="str">
        <f t="shared" si="9"/>
        <v>4YXI6</v>
      </c>
      <c r="V129" s="358" t="str">
        <f t="shared" si="2"/>
        <v>4YX</v>
      </c>
      <c r="W129" s="358" t="str">
        <f t="shared" si="3"/>
        <v>I6</v>
      </c>
      <c r="X129" s="358" t="str">
        <f t="shared" si="10"/>
        <v>JJTYI</v>
      </c>
      <c r="Y129" s="358" t="str">
        <f t="shared" si="5"/>
        <v>JJT</v>
      </c>
      <c r="Z129" s="358" t="str">
        <f t="shared" si="6"/>
        <v>YI</v>
      </c>
      <c r="AA129" s="358" t="e">
        <f t="shared" ca="1" si="7"/>
        <v>#NAME?</v>
      </c>
      <c r="AB129" s="358" t="e">
        <f t="shared" ca="1" si="8"/>
        <v>#NAME?</v>
      </c>
      <c r="AC129" s="358"/>
      <c r="AD129" s="377" t="s">
        <v>13876</v>
      </c>
      <c r="AE129" s="363"/>
      <c r="AF129" s="369"/>
      <c r="AG129" s="369"/>
      <c r="AH129" s="369"/>
      <c r="AI129" s="369"/>
      <c r="AJ129" s="369"/>
      <c r="AK129" s="369"/>
      <c r="AL129" s="369"/>
      <c r="AM129" s="369"/>
      <c r="AN129" s="369"/>
      <c r="AO129" s="369"/>
    </row>
    <row r="130" spans="1:41" ht="15.75" customHeight="1">
      <c r="A130" s="298" t="e">
        <f t="shared" ca="1" si="11"/>
        <v>#NAME?</v>
      </c>
      <c r="B130" s="386" t="s">
        <v>13877</v>
      </c>
      <c r="C130" s="274"/>
      <c r="D130" s="274"/>
      <c r="E130" s="274" t="s">
        <v>13878</v>
      </c>
      <c r="F130" s="274" t="s">
        <v>13879</v>
      </c>
      <c r="G130" s="371"/>
      <c r="H130" s="276"/>
      <c r="I130" s="276" t="str">
        <f t="shared" si="0"/>
        <v>LINKS REQUIRED</v>
      </c>
      <c r="J130" s="276"/>
      <c r="K130" s="278"/>
      <c r="L130" s="278"/>
      <c r="M130" s="278"/>
      <c r="N130" s="278"/>
      <c r="O130" s="278"/>
      <c r="P130" s="278"/>
      <c r="Q130" s="278"/>
      <c r="R130" s="278"/>
      <c r="S130" s="278"/>
      <c r="T130" s="274" t="s">
        <v>9593</v>
      </c>
      <c r="U130" s="358" t="str">
        <f t="shared" si="9"/>
        <v>4ZAHU</v>
      </c>
      <c r="V130" s="358" t="str">
        <f t="shared" si="2"/>
        <v>4ZA</v>
      </c>
      <c r="W130" s="358" t="str">
        <f t="shared" si="3"/>
        <v>HU</v>
      </c>
      <c r="X130" s="358" t="str">
        <f t="shared" si="10"/>
        <v>ZKX64</v>
      </c>
      <c r="Y130" s="358" t="str">
        <f t="shared" si="5"/>
        <v>ZKX</v>
      </c>
      <c r="Z130" s="358" t="str">
        <f t="shared" si="6"/>
        <v>64</v>
      </c>
      <c r="AA130" s="358" t="e">
        <f t="shared" ca="1" si="7"/>
        <v>#NAME?</v>
      </c>
      <c r="AB130" s="358" t="e">
        <f t="shared" ca="1" si="8"/>
        <v>#NAME?</v>
      </c>
      <c r="AC130" s="358"/>
      <c r="AD130" s="377" t="s">
        <v>13880</v>
      </c>
      <c r="AE130" s="363"/>
      <c r="AF130" s="369"/>
      <c r="AG130" s="369"/>
      <c r="AH130" s="369"/>
      <c r="AI130" s="369"/>
      <c r="AJ130" s="369"/>
      <c r="AK130" s="369"/>
      <c r="AL130" s="369"/>
      <c r="AM130" s="369"/>
      <c r="AN130" s="369"/>
      <c r="AO130" s="369"/>
    </row>
    <row r="131" spans="1:41" ht="15.75" customHeight="1">
      <c r="A131" s="298" t="e">
        <f t="shared" ca="1" si="11"/>
        <v>#NAME?</v>
      </c>
      <c r="B131" s="384" t="s">
        <v>13881</v>
      </c>
      <c r="C131" s="331" t="s">
        <v>13882</v>
      </c>
      <c r="D131" s="274"/>
      <c r="E131" s="274" t="s">
        <v>13883</v>
      </c>
      <c r="F131" s="274" t="s">
        <v>13884</v>
      </c>
      <c r="G131" s="371"/>
      <c r="H131" s="276"/>
      <c r="I131" s="276" t="str">
        <f t="shared" si="0"/>
        <v>LINKS REQUIRED</v>
      </c>
      <c r="J131" s="276"/>
      <c r="K131" s="278"/>
      <c r="L131" s="278"/>
      <c r="M131" s="278"/>
      <c r="N131" s="278"/>
      <c r="O131" s="278"/>
      <c r="P131" s="278"/>
      <c r="Q131" s="278"/>
      <c r="R131" s="278"/>
      <c r="S131" s="278"/>
      <c r="T131" s="274" t="s">
        <v>9593</v>
      </c>
      <c r="U131" s="358" t="str">
        <f t="shared" si="9"/>
        <v>5X8X6</v>
      </c>
      <c r="V131" s="358" t="str">
        <f t="shared" si="2"/>
        <v>5X8</v>
      </c>
      <c r="W131" s="358" t="str">
        <f t="shared" si="3"/>
        <v>X6</v>
      </c>
      <c r="X131" s="358" t="str">
        <f t="shared" si="10"/>
        <v>62AIM</v>
      </c>
      <c r="Y131" s="358" t="str">
        <f t="shared" si="5"/>
        <v>62A</v>
      </c>
      <c r="Z131" s="358" t="str">
        <f t="shared" si="6"/>
        <v>IM</v>
      </c>
      <c r="AA131" s="358" t="e">
        <f t="shared" ca="1" si="7"/>
        <v>#NAME?</v>
      </c>
      <c r="AB131" s="358" t="e">
        <f t="shared" ca="1" si="8"/>
        <v>#NAME?</v>
      </c>
      <c r="AC131" s="387"/>
      <c r="AD131" s="377" t="s">
        <v>13885</v>
      </c>
      <c r="AE131" s="363"/>
      <c r="AF131" s="369"/>
      <c r="AG131" s="369"/>
      <c r="AH131" s="369"/>
      <c r="AI131" s="369"/>
      <c r="AJ131" s="369"/>
      <c r="AK131" s="369"/>
      <c r="AL131" s="369"/>
      <c r="AM131" s="369"/>
      <c r="AN131" s="369"/>
      <c r="AO131" s="369"/>
    </row>
    <row r="132" spans="1:41" ht="15.75" customHeight="1">
      <c r="A132" s="298" t="e">
        <f t="shared" ca="1" si="11"/>
        <v>#NAME?</v>
      </c>
      <c r="B132" s="384" t="s">
        <v>13881</v>
      </c>
      <c r="C132" s="331" t="s">
        <v>13882</v>
      </c>
      <c r="D132" s="274"/>
      <c r="E132" s="274" t="s">
        <v>13886</v>
      </c>
      <c r="F132" s="274" t="s">
        <v>13884</v>
      </c>
      <c r="G132" s="371"/>
      <c r="H132" s="276"/>
      <c r="I132" s="276" t="str">
        <f t="shared" si="0"/>
        <v>LINKS REQUIRED</v>
      </c>
      <c r="J132" s="276"/>
      <c r="K132" s="278"/>
      <c r="L132" s="278"/>
      <c r="M132" s="278"/>
      <c r="N132" s="278"/>
      <c r="O132" s="278"/>
      <c r="P132" s="278"/>
      <c r="Q132" s="278"/>
      <c r="R132" s="278"/>
      <c r="S132" s="278"/>
      <c r="T132" s="274" t="s">
        <v>9593</v>
      </c>
      <c r="U132" s="358" t="str">
        <f t="shared" si="9"/>
        <v>5XXAP</v>
      </c>
      <c r="V132" s="358" t="str">
        <f t="shared" si="2"/>
        <v>5XX</v>
      </c>
      <c r="W132" s="358" t="str">
        <f t="shared" si="3"/>
        <v>AP</v>
      </c>
      <c r="X132" s="358" t="str">
        <f t="shared" si="10"/>
        <v>UYX1J</v>
      </c>
      <c r="Y132" s="358" t="str">
        <f t="shared" si="5"/>
        <v>UYX</v>
      </c>
      <c r="Z132" s="358" t="str">
        <f t="shared" si="6"/>
        <v>1J</v>
      </c>
      <c r="AA132" s="358" t="e">
        <f t="shared" ca="1" si="7"/>
        <v>#NAME?</v>
      </c>
      <c r="AB132" s="358" t="e">
        <f t="shared" ca="1" si="8"/>
        <v>#NAME?</v>
      </c>
      <c r="AC132" s="387"/>
      <c r="AD132" s="377" t="s">
        <v>13887</v>
      </c>
      <c r="AE132" s="363"/>
      <c r="AF132" s="369"/>
      <c r="AG132" s="369"/>
      <c r="AH132" s="369"/>
      <c r="AI132" s="369"/>
      <c r="AJ132" s="369"/>
      <c r="AK132" s="369"/>
      <c r="AL132" s="369"/>
      <c r="AM132" s="369"/>
      <c r="AN132" s="369"/>
      <c r="AO132" s="369"/>
    </row>
    <row r="133" spans="1:41" ht="15.75" customHeight="1">
      <c r="A133" s="298" t="e">
        <f t="shared" ca="1" si="11"/>
        <v>#NAME?</v>
      </c>
      <c r="B133" s="384" t="s">
        <v>13888</v>
      </c>
      <c r="C133" s="331" t="s">
        <v>13882</v>
      </c>
      <c r="D133" s="274"/>
      <c r="E133" s="274" t="s">
        <v>13889</v>
      </c>
      <c r="F133" s="388" t="s">
        <v>13890</v>
      </c>
      <c r="G133" s="371"/>
      <c r="H133" s="389"/>
      <c r="I133" s="276" t="str">
        <f t="shared" si="0"/>
        <v>LINKS REQUIRED</v>
      </c>
      <c r="J133" s="389"/>
      <c r="K133" s="278"/>
      <c r="L133" s="278"/>
      <c r="M133" s="278"/>
      <c r="N133" s="278"/>
      <c r="O133" s="278"/>
      <c r="P133" s="278"/>
      <c r="Q133" s="278"/>
      <c r="R133" s="278"/>
      <c r="S133" s="278"/>
      <c r="T133" s="274" t="s">
        <v>9593</v>
      </c>
      <c r="U133" s="358" t="str">
        <f t="shared" si="9"/>
        <v>511X6</v>
      </c>
      <c r="V133" s="358" t="str">
        <f t="shared" si="2"/>
        <v>511</v>
      </c>
      <c r="W133" s="358" t="str">
        <f t="shared" si="3"/>
        <v>X6</v>
      </c>
      <c r="X133" s="358" t="str">
        <f t="shared" si="10"/>
        <v>8X69P</v>
      </c>
      <c r="Y133" s="358" t="str">
        <f t="shared" si="5"/>
        <v>8X6</v>
      </c>
      <c r="Z133" s="358" t="str">
        <f t="shared" si="6"/>
        <v>9P</v>
      </c>
      <c r="AA133" s="358" t="e">
        <f t="shared" ca="1" si="7"/>
        <v>#NAME?</v>
      </c>
      <c r="AB133" s="358" t="e">
        <f t="shared" ca="1" si="8"/>
        <v>#NAME?</v>
      </c>
      <c r="AC133" s="387"/>
      <c r="AD133" s="390" t="s">
        <v>13891</v>
      </c>
      <c r="AE133" s="363"/>
      <c r="AF133" s="369"/>
      <c r="AG133" s="369"/>
      <c r="AH133" s="369"/>
      <c r="AI133" s="369"/>
      <c r="AJ133" s="369"/>
      <c r="AK133" s="369"/>
      <c r="AL133" s="369"/>
      <c r="AM133" s="369"/>
      <c r="AN133" s="369"/>
      <c r="AO133" s="369"/>
    </row>
    <row r="134" spans="1:41" ht="15.75" customHeight="1">
      <c r="A134" s="298" t="e">
        <f t="shared" ca="1" si="11"/>
        <v>#NAME?</v>
      </c>
      <c r="B134" s="385" t="s">
        <v>13892</v>
      </c>
      <c r="C134" s="274"/>
      <c r="D134" s="274"/>
      <c r="E134" s="274" t="s">
        <v>13893</v>
      </c>
      <c r="F134" s="274" t="s">
        <v>13894</v>
      </c>
      <c r="G134" s="371"/>
      <c r="H134" s="276"/>
      <c r="I134" s="276" t="str">
        <f t="shared" si="0"/>
        <v>LINKS REQUIRED</v>
      </c>
      <c r="J134" s="276"/>
      <c r="K134" s="278"/>
      <c r="L134" s="278"/>
      <c r="M134" s="278"/>
      <c r="N134" s="278"/>
      <c r="O134" s="278"/>
      <c r="P134" s="278"/>
      <c r="Q134" s="278"/>
      <c r="R134" s="278"/>
      <c r="S134" s="278"/>
      <c r="T134" s="274" t="s">
        <v>9593</v>
      </c>
      <c r="U134" s="358" t="str">
        <f t="shared" si="9"/>
        <v>52WQ2</v>
      </c>
      <c r="V134" s="358" t="str">
        <f t="shared" si="2"/>
        <v>52W</v>
      </c>
      <c r="W134" s="358" t="str">
        <f t="shared" si="3"/>
        <v>Q2</v>
      </c>
      <c r="X134" s="358" t="str">
        <f t="shared" si="10"/>
        <v>GYXT6</v>
      </c>
      <c r="Y134" s="358" t="str">
        <f t="shared" si="5"/>
        <v>GYX</v>
      </c>
      <c r="Z134" s="358" t="str">
        <f t="shared" si="6"/>
        <v>T6</v>
      </c>
      <c r="AA134" s="358" t="e">
        <f t="shared" ca="1" si="7"/>
        <v>#NAME?</v>
      </c>
      <c r="AB134" s="358" t="e">
        <f t="shared" ca="1" si="8"/>
        <v>#NAME?</v>
      </c>
      <c r="AC134" s="358"/>
      <c r="AD134" s="377" t="s">
        <v>13895</v>
      </c>
      <c r="AE134" s="363"/>
      <c r="AF134" s="369"/>
      <c r="AG134" s="369"/>
      <c r="AH134" s="369"/>
      <c r="AI134" s="369"/>
      <c r="AJ134" s="369"/>
      <c r="AK134" s="369"/>
      <c r="AL134" s="369"/>
      <c r="AM134" s="369"/>
      <c r="AN134" s="369"/>
      <c r="AO134" s="369"/>
    </row>
    <row r="135" spans="1:41" ht="15.75" customHeight="1">
      <c r="A135" s="298" t="e">
        <f t="shared" ca="1" si="11"/>
        <v>#NAME?</v>
      </c>
      <c r="B135" s="391" t="s">
        <v>13896</v>
      </c>
      <c r="C135" s="274"/>
      <c r="D135" s="274"/>
      <c r="E135" s="274" t="s">
        <v>13897</v>
      </c>
      <c r="F135" s="274" t="s">
        <v>13898</v>
      </c>
      <c r="G135" s="371"/>
      <c r="H135" s="276"/>
      <c r="I135" s="276" t="str">
        <f t="shared" si="0"/>
        <v>LINKS REQUIRED</v>
      </c>
      <c r="J135" s="276"/>
      <c r="K135" s="278"/>
      <c r="L135" s="278"/>
      <c r="M135" s="278"/>
      <c r="N135" s="278"/>
      <c r="O135" s="278"/>
      <c r="P135" s="278"/>
      <c r="Q135" s="278"/>
      <c r="R135" s="278"/>
      <c r="S135" s="278"/>
      <c r="T135" s="274" t="s">
        <v>9593</v>
      </c>
      <c r="U135" s="358" t="str">
        <f t="shared" si="9"/>
        <v>54J8U</v>
      </c>
      <c r="V135" s="358" t="str">
        <f t="shared" si="2"/>
        <v>54J</v>
      </c>
      <c r="W135" s="358" t="str">
        <f t="shared" si="3"/>
        <v>8U</v>
      </c>
      <c r="X135" s="358" t="str">
        <f t="shared" si="10"/>
        <v>UW5HG</v>
      </c>
      <c r="Y135" s="358" t="str">
        <f t="shared" si="5"/>
        <v>UW5</v>
      </c>
      <c r="Z135" s="358" t="str">
        <f t="shared" si="6"/>
        <v>HG</v>
      </c>
      <c r="AA135" s="358" t="e">
        <f t="shared" ca="1" si="7"/>
        <v>#NAME?</v>
      </c>
      <c r="AB135" s="358" t="e">
        <f t="shared" ca="1" si="8"/>
        <v>#NAME?</v>
      </c>
      <c r="AC135" s="358"/>
      <c r="AD135" s="377" t="s">
        <v>13899</v>
      </c>
      <c r="AE135" s="363"/>
      <c r="AF135" s="369"/>
      <c r="AG135" s="369"/>
      <c r="AH135" s="369"/>
      <c r="AI135" s="369"/>
      <c r="AJ135" s="369"/>
      <c r="AK135" s="369"/>
      <c r="AL135" s="369"/>
      <c r="AM135" s="369"/>
      <c r="AN135" s="369"/>
      <c r="AO135" s="369"/>
    </row>
    <row r="136" spans="1:41" ht="15.75" customHeight="1">
      <c r="A136" s="298" t="e">
        <f t="shared" ca="1" si="11"/>
        <v>#NAME?</v>
      </c>
      <c r="B136" s="383" t="s">
        <v>13900</v>
      </c>
      <c r="C136" s="274" t="s">
        <v>13901</v>
      </c>
      <c r="D136" s="274"/>
      <c r="E136" s="274" t="s">
        <v>13902</v>
      </c>
      <c r="F136" s="274" t="s">
        <v>13903</v>
      </c>
      <c r="G136" s="371"/>
      <c r="H136" s="276"/>
      <c r="I136" s="276" t="str">
        <f t="shared" si="0"/>
        <v>LINKS REQUIRED</v>
      </c>
      <c r="J136" s="276"/>
      <c r="K136" s="278"/>
      <c r="L136" s="278"/>
      <c r="M136" s="278"/>
      <c r="N136" s="278"/>
      <c r="O136" s="278"/>
      <c r="P136" s="278"/>
      <c r="Q136" s="278"/>
      <c r="R136" s="278"/>
      <c r="S136" s="278"/>
      <c r="T136" s="274" t="s">
        <v>9593</v>
      </c>
      <c r="U136" s="358" t="str">
        <f t="shared" si="9"/>
        <v>57TCH</v>
      </c>
      <c r="V136" s="358" t="str">
        <f t="shared" si="2"/>
        <v>57T</v>
      </c>
      <c r="W136" s="358" t="str">
        <f t="shared" si="3"/>
        <v>CH</v>
      </c>
      <c r="X136" s="358" t="str">
        <f t="shared" si="10"/>
        <v>LUXCG</v>
      </c>
      <c r="Y136" s="358" t="str">
        <f t="shared" si="5"/>
        <v>LUX</v>
      </c>
      <c r="Z136" s="358" t="str">
        <f t="shared" si="6"/>
        <v>CG</v>
      </c>
      <c r="AA136" s="358" t="e">
        <f t="shared" ca="1" si="7"/>
        <v>#NAME?</v>
      </c>
      <c r="AB136" s="358" t="e">
        <f t="shared" ca="1" si="8"/>
        <v>#NAME?</v>
      </c>
      <c r="AC136" s="358"/>
      <c r="AD136" s="377" t="s">
        <v>13904</v>
      </c>
      <c r="AE136" s="363"/>
      <c r="AF136" s="369"/>
      <c r="AG136" s="369"/>
      <c r="AH136" s="369"/>
      <c r="AI136" s="369"/>
      <c r="AJ136" s="369"/>
      <c r="AK136" s="369"/>
      <c r="AL136" s="369"/>
      <c r="AM136" s="369"/>
      <c r="AN136" s="369"/>
      <c r="AO136" s="369"/>
    </row>
    <row r="137" spans="1:41" ht="15.75" customHeight="1">
      <c r="A137" s="298" t="e">
        <f t="shared" ca="1" si="11"/>
        <v>#NAME?</v>
      </c>
      <c r="B137" s="273" t="s">
        <v>9593</v>
      </c>
      <c r="C137" s="274"/>
      <c r="D137" s="274"/>
      <c r="E137" s="274" t="s">
        <v>9593</v>
      </c>
      <c r="F137" s="274" t="s">
        <v>9593</v>
      </c>
      <c r="G137" s="392"/>
      <c r="H137" s="276"/>
      <c r="I137" s="276" t="str">
        <f t="shared" si="0"/>
        <v>LINKS REQUIRED</v>
      </c>
      <c r="J137" s="276" t="s">
        <v>9593</v>
      </c>
      <c r="K137" s="286"/>
      <c r="L137" s="278"/>
      <c r="M137" s="278"/>
      <c r="N137" s="278"/>
      <c r="O137" s="278"/>
      <c r="P137" s="278"/>
      <c r="Q137" s="278"/>
      <c r="R137" s="278"/>
      <c r="S137" s="278"/>
      <c r="T137" s="274" t="s">
        <v>9593</v>
      </c>
      <c r="U137" s="358" t="str">
        <f t="shared" si="9"/>
        <v>58XAX</v>
      </c>
      <c r="V137" s="358" t="str">
        <f t="shared" si="2"/>
        <v>58X</v>
      </c>
      <c r="W137" s="358" t="str">
        <f t="shared" si="3"/>
        <v>AX</v>
      </c>
      <c r="X137" s="358" t="str">
        <f t="shared" si="10"/>
        <v>YLAI3</v>
      </c>
      <c r="Y137" s="358" t="str">
        <f t="shared" si="5"/>
        <v>YLA</v>
      </c>
      <c r="Z137" s="358" t="str">
        <f t="shared" si="6"/>
        <v>I3</v>
      </c>
      <c r="AA137" s="358" t="e">
        <f t="shared" ca="1" si="7"/>
        <v>#NAME?</v>
      </c>
      <c r="AB137" s="358" t="e">
        <f t="shared" ca="1" si="8"/>
        <v>#NAME?</v>
      </c>
      <c r="AC137" s="358"/>
      <c r="AD137" s="377" t="s">
        <v>13905</v>
      </c>
      <c r="AE137" s="363"/>
      <c r="AF137" s="369"/>
      <c r="AG137" s="369"/>
      <c r="AH137" s="369"/>
      <c r="AI137" s="369"/>
      <c r="AJ137" s="369"/>
      <c r="AK137" s="369"/>
      <c r="AL137" s="369"/>
      <c r="AM137" s="369"/>
      <c r="AN137" s="369"/>
      <c r="AO137" s="369"/>
    </row>
    <row r="138" spans="1:41" ht="15.75" customHeight="1">
      <c r="A138" s="298" t="e">
        <f t="shared" ca="1" si="11"/>
        <v>#NAME?</v>
      </c>
      <c r="B138" s="385" t="s">
        <v>13906</v>
      </c>
      <c r="C138" s="274"/>
      <c r="D138" s="274"/>
      <c r="E138" s="274" t="s">
        <v>13907</v>
      </c>
      <c r="F138" s="274" t="s">
        <v>13908</v>
      </c>
      <c r="G138" s="371"/>
      <c r="H138" s="276"/>
      <c r="I138" s="276" t="str">
        <f t="shared" si="0"/>
        <v>LINKS REQUIRED</v>
      </c>
      <c r="J138" s="276"/>
      <c r="K138" s="278"/>
      <c r="L138" s="278"/>
      <c r="M138" s="278"/>
      <c r="N138" s="278"/>
      <c r="O138" s="278"/>
      <c r="P138" s="278"/>
      <c r="Q138" s="278"/>
      <c r="R138" s="278"/>
      <c r="S138" s="278"/>
      <c r="T138" s="274" t="s">
        <v>9593</v>
      </c>
      <c r="U138" s="358" t="str">
        <f t="shared" si="9"/>
        <v>5892U</v>
      </c>
      <c r="V138" s="358" t="str">
        <f t="shared" si="2"/>
        <v>589</v>
      </c>
      <c r="W138" s="358" t="str">
        <f t="shared" si="3"/>
        <v>2U</v>
      </c>
      <c r="X138" s="358" t="str">
        <f t="shared" si="10"/>
        <v>MSAR7</v>
      </c>
      <c r="Y138" s="358" t="str">
        <f t="shared" si="5"/>
        <v>MSA</v>
      </c>
      <c r="Z138" s="358" t="str">
        <f t="shared" si="6"/>
        <v>R7</v>
      </c>
      <c r="AA138" s="358" t="e">
        <f t="shared" ca="1" si="7"/>
        <v>#NAME?</v>
      </c>
      <c r="AB138" s="358" t="e">
        <f t="shared" ca="1" si="8"/>
        <v>#NAME?</v>
      </c>
      <c r="AC138" s="358"/>
      <c r="AD138" s="377" t="s">
        <v>13909</v>
      </c>
      <c r="AE138" s="363"/>
      <c r="AF138" s="369"/>
      <c r="AG138" s="369"/>
      <c r="AH138" s="369"/>
      <c r="AI138" s="369"/>
      <c r="AJ138" s="369"/>
      <c r="AK138" s="369"/>
      <c r="AL138" s="369"/>
      <c r="AM138" s="369"/>
      <c r="AN138" s="369"/>
      <c r="AO138" s="369"/>
    </row>
    <row r="139" spans="1:41" ht="15.75" customHeight="1">
      <c r="A139" s="298" t="e">
        <f t="shared" ca="1" si="11"/>
        <v>#NAME?</v>
      </c>
      <c r="B139" s="384" t="s">
        <v>13910</v>
      </c>
      <c r="C139" s="274"/>
      <c r="D139" s="274"/>
      <c r="E139" s="274" t="s">
        <v>13911</v>
      </c>
      <c r="F139" s="274" t="s">
        <v>13912</v>
      </c>
      <c r="G139" s="371"/>
      <c r="H139" s="276"/>
      <c r="I139" s="276" t="str">
        <f t="shared" si="0"/>
        <v>LINKS REQUIRED</v>
      </c>
      <c r="J139" s="276"/>
      <c r="K139" s="278"/>
      <c r="L139" s="278"/>
      <c r="M139" s="278"/>
      <c r="N139" s="278"/>
      <c r="O139" s="278"/>
      <c r="P139" s="278"/>
      <c r="Q139" s="278"/>
      <c r="R139" s="278"/>
      <c r="S139" s="278"/>
      <c r="T139" s="274" t="s">
        <v>9593</v>
      </c>
      <c r="U139" s="358" t="str">
        <f t="shared" si="9"/>
        <v>58J1T</v>
      </c>
      <c r="V139" s="358" t="str">
        <f t="shared" si="2"/>
        <v>58J</v>
      </c>
      <c r="W139" s="358" t="str">
        <f t="shared" si="3"/>
        <v>1T</v>
      </c>
      <c r="X139" s="358" t="str">
        <f t="shared" si="10"/>
        <v>MXQLG</v>
      </c>
      <c r="Y139" s="358" t="str">
        <f t="shared" si="5"/>
        <v>MXQ</v>
      </c>
      <c r="Z139" s="358" t="str">
        <f t="shared" si="6"/>
        <v>LG</v>
      </c>
      <c r="AA139" s="358" t="e">
        <f t="shared" ca="1" si="7"/>
        <v>#NAME?</v>
      </c>
      <c r="AB139" s="358" t="e">
        <f t="shared" ca="1" si="8"/>
        <v>#NAME?</v>
      </c>
      <c r="AC139" s="358"/>
      <c r="AD139" s="393" t="s">
        <v>13913</v>
      </c>
      <c r="AE139" s="363"/>
      <c r="AF139" s="369"/>
      <c r="AG139" s="369"/>
      <c r="AH139" s="369"/>
      <c r="AI139" s="369"/>
      <c r="AJ139" s="369"/>
      <c r="AK139" s="369"/>
      <c r="AL139" s="369"/>
      <c r="AM139" s="369"/>
      <c r="AN139" s="369"/>
      <c r="AO139" s="369"/>
    </row>
    <row r="140" spans="1:41" ht="15.75" customHeight="1">
      <c r="A140" s="298" t="e">
        <f t="shared" ca="1" si="11"/>
        <v>#NAME?</v>
      </c>
      <c r="B140" s="391" t="s">
        <v>13914</v>
      </c>
      <c r="C140" s="274"/>
      <c r="D140" s="274"/>
      <c r="E140" s="274" t="s">
        <v>13915</v>
      </c>
      <c r="F140" s="274" t="s">
        <v>13916</v>
      </c>
      <c r="G140" s="371"/>
      <c r="H140" s="276"/>
      <c r="I140" s="276" t="str">
        <f t="shared" si="0"/>
        <v>LINKS REQUIRED</v>
      </c>
      <c r="J140" s="276"/>
      <c r="K140" s="278"/>
      <c r="L140" s="278"/>
      <c r="M140" s="278"/>
      <c r="N140" s="278"/>
      <c r="O140" s="278"/>
      <c r="P140" s="278"/>
      <c r="Q140" s="278"/>
      <c r="R140" s="278"/>
      <c r="S140" s="278"/>
      <c r="T140" s="274" t="s">
        <v>9593</v>
      </c>
      <c r="U140" s="358" t="str">
        <f t="shared" si="9"/>
        <v>5AT3I</v>
      </c>
      <c r="V140" s="358" t="str">
        <f t="shared" si="2"/>
        <v>5AT</v>
      </c>
      <c r="W140" s="358" t="str">
        <f t="shared" si="3"/>
        <v>3I</v>
      </c>
      <c r="X140" s="358" t="str">
        <f t="shared" si="10"/>
        <v>URAXR</v>
      </c>
      <c r="Y140" s="358" t="str">
        <f t="shared" si="5"/>
        <v>URA</v>
      </c>
      <c r="Z140" s="358" t="str">
        <f t="shared" si="6"/>
        <v>XR</v>
      </c>
      <c r="AA140" s="358" t="e">
        <f t="shared" ca="1" si="7"/>
        <v>#NAME?</v>
      </c>
      <c r="AB140" s="358" t="e">
        <f t="shared" ca="1" si="8"/>
        <v>#NAME?</v>
      </c>
      <c r="AC140" s="358"/>
      <c r="AD140" s="377" t="s">
        <v>13917</v>
      </c>
      <c r="AE140" s="363"/>
      <c r="AF140" s="369"/>
      <c r="AG140" s="369"/>
      <c r="AH140" s="369"/>
      <c r="AI140" s="369"/>
      <c r="AJ140" s="369"/>
      <c r="AK140" s="369"/>
      <c r="AL140" s="369"/>
      <c r="AM140" s="369"/>
      <c r="AN140" s="369"/>
      <c r="AO140" s="369"/>
    </row>
    <row r="141" spans="1:41" ht="15.75" customHeight="1">
      <c r="A141" s="298" t="e">
        <f t="shared" ca="1" si="11"/>
        <v>#NAME?</v>
      </c>
      <c r="B141" s="391" t="s">
        <v>13918</v>
      </c>
      <c r="C141" s="274"/>
      <c r="D141" s="274"/>
      <c r="E141" s="274" t="s">
        <v>13919</v>
      </c>
      <c r="F141" s="274" t="s">
        <v>13916</v>
      </c>
      <c r="G141" s="371"/>
      <c r="H141" s="276"/>
      <c r="I141" s="276" t="str">
        <f t="shared" si="0"/>
        <v>LINKS REQUIRED</v>
      </c>
      <c r="J141" s="276"/>
      <c r="K141" s="278"/>
      <c r="L141" s="278"/>
      <c r="M141" s="278"/>
      <c r="N141" s="278"/>
      <c r="O141" s="278"/>
      <c r="P141" s="278"/>
      <c r="Q141" s="278"/>
      <c r="R141" s="278"/>
      <c r="S141" s="278"/>
      <c r="T141" s="274" t="s">
        <v>9593</v>
      </c>
      <c r="U141" s="358" t="str">
        <f t="shared" si="9"/>
        <v>5EXB4</v>
      </c>
      <c r="V141" s="358" t="str">
        <f t="shared" si="2"/>
        <v>5EX</v>
      </c>
      <c r="W141" s="358" t="str">
        <f t="shared" si="3"/>
        <v>B4</v>
      </c>
      <c r="X141" s="358" t="str">
        <f t="shared" si="10"/>
        <v>3RJKN</v>
      </c>
      <c r="Y141" s="358" t="str">
        <f t="shared" si="5"/>
        <v>3RJ</v>
      </c>
      <c r="Z141" s="358" t="str">
        <f t="shared" si="6"/>
        <v>KN</v>
      </c>
      <c r="AA141" s="358" t="e">
        <f t="shared" ca="1" si="7"/>
        <v>#NAME?</v>
      </c>
      <c r="AB141" s="358" t="e">
        <f t="shared" ca="1" si="8"/>
        <v>#NAME?</v>
      </c>
      <c r="AC141" s="362"/>
      <c r="AD141" s="377" t="s">
        <v>13920</v>
      </c>
      <c r="AE141" s="363"/>
      <c r="AF141" s="369"/>
      <c r="AG141" s="369"/>
      <c r="AH141" s="369"/>
      <c r="AI141" s="369"/>
      <c r="AJ141" s="369"/>
      <c r="AK141" s="369"/>
      <c r="AL141" s="369"/>
      <c r="AM141" s="369"/>
      <c r="AN141" s="369"/>
      <c r="AO141" s="369"/>
    </row>
    <row r="142" spans="1:41" ht="15.75" customHeight="1">
      <c r="A142" s="298" t="e">
        <f t="shared" ca="1" si="11"/>
        <v>#NAME?</v>
      </c>
      <c r="B142" s="391" t="s">
        <v>13921</v>
      </c>
      <c r="C142" s="274"/>
      <c r="D142" s="274"/>
      <c r="E142" s="274" t="s">
        <v>13922</v>
      </c>
      <c r="F142" s="274" t="s">
        <v>13916</v>
      </c>
      <c r="G142" s="371"/>
      <c r="H142" s="276"/>
      <c r="I142" s="276" t="str">
        <f t="shared" si="0"/>
        <v>LINKS REQUIRED</v>
      </c>
      <c r="J142" s="276"/>
      <c r="K142" s="278"/>
      <c r="L142" s="278"/>
      <c r="M142" s="278"/>
      <c r="N142" s="278"/>
      <c r="O142" s="278"/>
      <c r="P142" s="278"/>
      <c r="Q142" s="278"/>
      <c r="R142" s="278"/>
      <c r="S142" s="278"/>
      <c r="T142" s="274" t="s">
        <v>9593</v>
      </c>
      <c r="U142" s="358" t="str">
        <f t="shared" si="9"/>
        <v>5F6AX</v>
      </c>
      <c r="V142" s="358" t="str">
        <f t="shared" si="2"/>
        <v>5F6</v>
      </c>
      <c r="W142" s="358" t="str">
        <f t="shared" si="3"/>
        <v>AX</v>
      </c>
      <c r="X142" s="358" t="str">
        <f t="shared" si="10"/>
        <v>UCXX7</v>
      </c>
      <c r="Y142" s="358" t="str">
        <f t="shared" si="5"/>
        <v>UCX</v>
      </c>
      <c r="Z142" s="358" t="str">
        <f t="shared" si="6"/>
        <v>X7</v>
      </c>
      <c r="AA142" s="358" t="e">
        <f t="shared" ca="1" si="7"/>
        <v>#NAME?</v>
      </c>
      <c r="AB142" s="358" t="e">
        <f t="shared" ca="1" si="8"/>
        <v>#NAME?</v>
      </c>
      <c r="AC142" s="358"/>
      <c r="AD142" s="377" t="s">
        <v>13923</v>
      </c>
      <c r="AE142" s="363"/>
      <c r="AF142" s="369"/>
      <c r="AG142" s="369"/>
      <c r="AH142" s="369"/>
      <c r="AI142" s="369"/>
      <c r="AJ142" s="369"/>
      <c r="AK142" s="369"/>
      <c r="AL142" s="369"/>
      <c r="AM142" s="369"/>
      <c r="AN142" s="369"/>
      <c r="AO142" s="369"/>
    </row>
    <row r="143" spans="1:41" ht="15.75" customHeight="1">
      <c r="A143" s="298" t="e">
        <f t="shared" ca="1" si="11"/>
        <v>#NAME?</v>
      </c>
      <c r="B143" s="391" t="s">
        <v>13924</v>
      </c>
      <c r="C143" s="274" t="s">
        <v>13925</v>
      </c>
      <c r="D143" s="274"/>
      <c r="E143" s="274" t="s">
        <v>13926</v>
      </c>
      <c r="F143" s="274" t="s">
        <v>13927</v>
      </c>
      <c r="G143" s="371"/>
      <c r="H143" s="276"/>
      <c r="I143" s="276" t="str">
        <f t="shared" si="0"/>
        <v>LINKS REQUIRED</v>
      </c>
      <c r="J143" s="276"/>
      <c r="K143" s="278"/>
      <c r="L143" s="278"/>
      <c r="M143" s="278"/>
      <c r="N143" s="278"/>
      <c r="O143" s="278"/>
      <c r="P143" s="278"/>
      <c r="Q143" s="278"/>
      <c r="R143" s="278"/>
      <c r="S143" s="278"/>
      <c r="T143" s="274" t="s">
        <v>9593</v>
      </c>
      <c r="U143" s="358" t="str">
        <f t="shared" si="9"/>
        <v>5HB5A</v>
      </c>
      <c r="V143" s="358" t="str">
        <f t="shared" si="2"/>
        <v>5HB</v>
      </c>
      <c r="W143" s="358" t="str">
        <f t="shared" si="3"/>
        <v>5A</v>
      </c>
      <c r="X143" s="358" t="str">
        <f t="shared" si="10"/>
        <v>5ALIX</v>
      </c>
      <c r="Y143" s="358" t="str">
        <f t="shared" si="5"/>
        <v>5AL</v>
      </c>
      <c r="Z143" s="358" t="str">
        <f t="shared" si="6"/>
        <v>IX</v>
      </c>
      <c r="AA143" s="358" t="e">
        <f t="shared" ca="1" si="7"/>
        <v>#NAME?</v>
      </c>
      <c r="AB143" s="358" t="e">
        <f t="shared" ca="1" si="8"/>
        <v>#NAME?</v>
      </c>
      <c r="AC143" s="358"/>
      <c r="AD143" s="377" t="s">
        <v>13928</v>
      </c>
      <c r="AE143" s="363"/>
      <c r="AF143" s="369"/>
      <c r="AG143" s="369"/>
      <c r="AH143" s="369"/>
      <c r="AI143" s="369"/>
      <c r="AJ143" s="369"/>
      <c r="AK143" s="369"/>
      <c r="AL143" s="369"/>
      <c r="AM143" s="369"/>
      <c r="AN143" s="369"/>
      <c r="AO143" s="369"/>
    </row>
    <row r="144" spans="1:41" ht="15.75" customHeight="1">
      <c r="A144" s="298" t="e">
        <f t="shared" ca="1" si="11"/>
        <v>#NAME?</v>
      </c>
      <c r="B144" s="391" t="s">
        <v>13929</v>
      </c>
      <c r="C144" s="274"/>
      <c r="D144" s="274"/>
      <c r="E144" s="274" t="s">
        <v>13930</v>
      </c>
      <c r="F144" s="274" t="s">
        <v>13931</v>
      </c>
      <c r="G144" s="371"/>
      <c r="H144" s="276"/>
      <c r="I144" s="276" t="str">
        <f t="shared" si="0"/>
        <v>LINKS REQUIRED</v>
      </c>
      <c r="J144" s="276"/>
      <c r="K144" s="278"/>
      <c r="L144" s="278"/>
      <c r="M144" s="278"/>
      <c r="N144" s="278"/>
      <c r="O144" s="278"/>
      <c r="P144" s="278"/>
      <c r="Q144" s="278"/>
      <c r="R144" s="278"/>
      <c r="S144" s="278"/>
      <c r="T144" s="274" t="s">
        <v>9593</v>
      </c>
      <c r="U144" s="358" t="str">
        <f t="shared" si="9"/>
        <v>5IQAX</v>
      </c>
      <c r="V144" s="358" t="str">
        <f t="shared" si="2"/>
        <v>5IQ</v>
      </c>
      <c r="W144" s="358" t="str">
        <f t="shared" si="3"/>
        <v>AX</v>
      </c>
      <c r="X144" s="358" t="str">
        <f t="shared" si="10"/>
        <v>3I7JJ</v>
      </c>
      <c r="Y144" s="358" t="str">
        <f t="shared" si="5"/>
        <v>3I7</v>
      </c>
      <c r="Z144" s="358" t="str">
        <f t="shared" si="6"/>
        <v>JJ</v>
      </c>
      <c r="AA144" s="358" t="e">
        <f t="shared" ca="1" si="7"/>
        <v>#NAME?</v>
      </c>
      <c r="AB144" s="358" t="e">
        <f t="shared" ca="1" si="8"/>
        <v>#NAME?</v>
      </c>
      <c r="AC144" s="394"/>
      <c r="AD144" s="377" t="s">
        <v>13932</v>
      </c>
      <c r="AE144" s="363"/>
      <c r="AF144" s="369"/>
      <c r="AG144" s="369"/>
      <c r="AH144" s="369"/>
      <c r="AI144" s="369"/>
      <c r="AJ144" s="369"/>
      <c r="AK144" s="369"/>
      <c r="AL144" s="369"/>
      <c r="AM144" s="369"/>
      <c r="AN144" s="369"/>
      <c r="AO144" s="369"/>
    </row>
    <row r="145" spans="1:41" ht="15.75" customHeight="1">
      <c r="A145" s="298" t="e">
        <f t="shared" ca="1" si="11"/>
        <v>#NAME?</v>
      </c>
      <c r="B145" s="391" t="s">
        <v>13933</v>
      </c>
      <c r="C145" s="274"/>
      <c r="D145" s="274"/>
      <c r="E145" s="278" t="s">
        <v>13934</v>
      </c>
      <c r="F145" s="274" t="s">
        <v>13935</v>
      </c>
      <c r="G145" s="371"/>
      <c r="H145" s="276"/>
      <c r="I145" s="276" t="str">
        <f t="shared" si="0"/>
        <v>LINKS REQUIRED</v>
      </c>
      <c r="J145" s="276"/>
      <c r="K145" s="278"/>
      <c r="L145" s="278"/>
      <c r="M145" s="278"/>
      <c r="N145" s="278"/>
      <c r="O145" s="278"/>
      <c r="P145" s="278"/>
      <c r="Q145" s="278"/>
      <c r="R145" s="278"/>
      <c r="S145" s="278"/>
      <c r="T145" s="274" t="s">
        <v>9593</v>
      </c>
      <c r="U145" s="358" t="str">
        <f t="shared" si="9"/>
        <v>5JLT5</v>
      </c>
      <c r="V145" s="358" t="str">
        <f t="shared" si="2"/>
        <v>5JL</v>
      </c>
      <c r="W145" s="358" t="str">
        <f t="shared" si="3"/>
        <v>T5</v>
      </c>
      <c r="X145" s="358" t="str">
        <f t="shared" si="10"/>
        <v>4H2TM</v>
      </c>
      <c r="Y145" s="358" t="str">
        <f t="shared" si="5"/>
        <v>4H2</v>
      </c>
      <c r="Z145" s="358" t="str">
        <f t="shared" si="6"/>
        <v>TM</v>
      </c>
      <c r="AA145" s="358" t="e">
        <f t="shared" ca="1" si="7"/>
        <v>#NAME?</v>
      </c>
      <c r="AB145" s="358" t="e">
        <f t="shared" ca="1" si="8"/>
        <v>#NAME?</v>
      </c>
      <c r="AC145" s="358"/>
      <c r="AD145" s="377" t="s">
        <v>13936</v>
      </c>
      <c r="AE145" s="363"/>
      <c r="AF145" s="369"/>
      <c r="AG145" s="369"/>
      <c r="AH145" s="369"/>
      <c r="AI145" s="369"/>
      <c r="AJ145" s="369"/>
      <c r="AK145" s="369"/>
      <c r="AL145" s="369"/>
      <c r="AM145" s="369"/>
      <c r="AN145" s="369"/>
      <c r="AO145" s="369"/>
    </row>
    <row r="146" spans="1:41" ht="15.75" customHeight="1">
      <c r="A146" s="298" t="e">
        <f t="shared" ca="1" si="11"/>
        <v>#NAME?</v>
      </c>
      <c r="B146" s="395" t="s">
        <v>13937</v>
      </c>
      <c r="C146" s="274"/>
      <c r="D146" s="274"/>
      <c r="E146" s="274" t="s">
        <v>13938</v>
      </c>
      <c r="F146" s="274" t="s">
        <v>13939</v>
      </c>
      <c r="G146" s="371"/>
      <c r="H146" s="276"/>
      <c r="I146" s="276" t="str">
        <f t="shared" si="0"/>
        <v>LINKS REQUIRED</v>
      </c>
      <c r="J146" s="276"/>
      <c r="K146" s="278"/>
      <c r="L146" s="278"/>
      <c r="M146" s="278"/>
      <c r="N146" s="278"/>
      <c r="O146" s="278"/>
      <c r="P146" s="278"/>
      <c r="Q146" s="278"/>
      <c r="R146" s="278"/>
      <c r="S146" s="278"/>
      <c r="T146" s="274" t="s">
        <v>9593</v>
      </c>
      <c r="U146" s="358" t="str">
        <f t="shared" si="9"/>
        <v>5KJXM</v>
      </c>
      <c r="V146" s="358" t="str">
        <f t="shared" si="2"/>
        <v>5KJ</v>
      </c>
      <c r="W146" s="358" t="str">
        <f t="shared" si="3"/>
        <v>XM</v>
      </c>
      <c r="X146" s="358" t="str">
        <f t="shared" si="10"/>
        <v>7YIL6</v>
      </c>
      <c r="Y146" s="358" t="str">
        <f t="shared" si="5"/>
        <v>7YI</v>
      </c>
      <c r="Z146" s="358" t="str">
        <f t="shared" si="6"/>
        <v>L6</v>
      </c>
      <c r="AA146" s="358" t="e">
        <f t="shared" ca="1" si="7"/>
        <v>#NAME?</v>
      </c>
      <c r="AB146" s="358" t="e">
        <f t="shared" ca="1" si="8"/>
        <v>#NAME?</v>
      </c>
      <c r="AC146" s="358"/>
      <c r="AD146" s="377" t="s">
        <v>13940</v>
      </c>
      <c r="AE146" s="363"/>
      <c r="AF146" s="369"/>
      <c r="AG146" s="369"/>
      <c r="AH146" s="369"/>
      <c r="AI146" s="369"/>
      <c r="AJ146" s="369"/>
      <c r="AK146" s="369"/>
      <c r="AL146" s="369"/>
      <c r="AM146" s="369"/>
      <c r="AN146" s="369"/>
      <c r="AO146" s="369"/>
    </row>
    <row r="147" spans="1:41" ht="15.75" customHeight="1">
      <c r="A147" s="298" t="e">
        <f t="shared" ca="1" si="11"/>
        <v>#NAME?</v>
      </c>
      <c r="B147" s="386" t="s">
        <v>13941</v>
      </c>
      <c r="C147" s="274"/>
      <c r="D147" s="274"/>
      <c r="E147" s="274" t="s">
        <v>13942</v>
      </c>
      <c r="F147" s="274" t="s">
        <v>13943</v>
      </c>
      <c r="G147" s="371"/>
      <c r="H147" s="276"/>
      <c r="I147" s="276" t="str">
        <f t="shared" si="0"/>
        <v>LINKS REQUIRED</v>
      </c>
      <c r="J147" s="276"/>
      <c r="K147" s="278"/>
      <c r="L147" s="278"/>
      <c r="M147" s="278"/>
      <c r="N147" s="278"/>
      <c r="O147" s="278"/>
      <c r="P147" s="278"/>
      <c r="Q147" s="278"/>
      <c r="R147" s="278"/>
      <c r="S147" s="278"/>
      <c r="T147" s="274" t="s">
        <v>9593</v>
      </c>
      <c r="U147" s="358" t="str">
        <f t="shared" si="9"/>
        <v>5KRJS</v>
      </c>
      <c r="V147" s="358" t="str">
        <f t="shared" si="2"/>
        <v>5KR</v>
      </c>
      <c r="W147" s="358" t="str">
        <f t="shared" si="3"/>
        <v>JS</v>
      </c>
      <c r="X147" s="358" t="str">
        <f t="shared" si="10"/>
        <v>TXLF6</v>
      </c>
      <c r="Y147" s="358" t="str">
        <f t="shared" si="5"/>
        <v>TXL</v>
      </c>
      <c r="Z147" s="358" t="str">
        <f t="shared" si="6"/>
        <v>F6</v>
      </c>
      <c r="AA147" s="358" t="e">
        <f t="shared" ca="1" si="7"/>
        <v>#NAME?</v>
      </c>
      <c r="AB147" s="358" t="e">
        <f t="shared" ca="1" si="8"/>
        <v>#NAME?</v>
      </c>
      <c r="AC147" s="358"/>
      <c r="AD147" s="377" t="s">
        <v>13944</v>
      </c>
      <c r="AE147" s="363"/>
      <c r="AF147" s="369"/>
      <c r="AG147" s="369"/>
      <c r="AH147" s="369"/>
      <c r="AI147" s="369"/>
      <c r="AJ147" s="369"/>
      <c r="AK147" s="369"/>
      <c r="AL147" s="369"/>
      <c r="AM147" s="369"/>
      <c r="AN147" s="369"/>
      <c r="AO147" s="369"/>
    </row>
    <row r="148" spans="1:41" ht="15.75" customHeight="1">
      <c r="A148" s="298" t="e">
        <f t="shared" ca="1" si="11"/>
        <v>#NAME?</v>
      </c>
      <c r="B148" s="391" t="s">
        <v>13945</v>
      </c>
      <c r="C148" s="274"/>
      <c r="D148" s="274"/>
      <c r="E148" s="274" t="s">
        <v>13946</v>
      </c>
      <c r="F148" s="274" t="s">
        <v>13947</v>
      </c>
      <c r="G148" s="371"/>
      <c r="H148" s="276"/>
      <c r="I148" s="276" t="str">
        <f t="shared" si="0"/>
        <v>LINKS REQUIRED</v>
      </c>
      <c r="J148" s="276"/>
      <c r="K148" s="278"/>
      <c r="L148" s="278"/>
      <c r="M148" s="278"/>
      <c r="N148" s="278"/>
      <c r="O148" s="278"/>
      <c r="P148" s="278"/>
      <c r="Q148" s="278"/>
      <c r="R148" s="278"/>
      <c r="S148" s="278"/>
      <c r="T148" s="274" t="s">
        <v>9593</v>
      </c>
      <c r="U148" s="358" t="str">
        <f t="shared" si="9"/>
        <v>5L6NX</v>
      </c>
      <c r="V148" s="358" t="str">
        <f t="shared" si="2"/>
        <v>5L6</v>
      </c>
      <c r="W148" s="358" t="str">
        <f t="shared" si="3"/>
        <v>NX</v>
      </c>
      <c r="X148" s="358" t="str">
        <f t="shared" si="10"/>
        <v>XLWQD</v>
      </c>
      <c r="Y148" s="358" t="str">
        <f t="shared" si="5"/>
        <v>XLW</v>
      </c>
      <c r="Z148" s="358" t="str">
        <f t="shared" si="6"/>
        <v>QD</v>
      </c>
      <c r="AA148" s="358" t="e">
        <f t="shared" ca="1" si="7"/>
        <v>#NAME?</v>
      </c>
      <c r="AB148" s="358" t="e">
        <f t="shared" ca="1" si="8"/>
        <v>#NAME?</v>
      </c>
      <c r="AC148" s="358"/>
      <c r="AD148" s="377" t="s">
        <v>13948</v>
      </c>
      <c r="AE148" s="363"/>
      <c r="AF148" s="369"/>
      <c r="AG148" s="369"/>
      <c r="AH148" s="369"/>
      <c r="AI148" s="369"/>
      <c r="AJ148" s="369"/>
      <c r="AK148" s="369"/>
      <c r="AL148" s="369"/>
      <c r="AM148" s="369"/>
      <c r="AN148" s="369"/>
      <c r="AO148" s="369"/>
    </row>
    <row r="149" spans="1:41" ht="15.75" customHeight="1">
      <c r="A149" s="298" t="e">
        <f t="shared" ca="1" si="11"/>
        <v>#NAME?</v>
      </c>
      <c r="B149" s="384" t="s">
        <v>13949</v>
      </c>
      <c r="C149" s="274"/>
      <c r="D149" s="274"/>
      <c r="E149" s="274" t="s">
        <v>13950</v>
      </c>
      <c r="F149" s="274" t="s">
        <v>13951</v>
      </c>
      <c r="G149" s="371"/>
      <c r="H149" s="276"/>
      <c r="I149" s="276" t="str">
        <f t="shared" si="0"/>
        <v>LINKS REQUIRED</v>
      </c>
      <c r="J149" s="276"/>
      <c r="K149" s="278"/>
      <c r="L149" s="278"/>
      <c r="M149" s="278"/>
      <c r="N149" s="278"/>
      <c r="O149" s="278"/>
      <c r="P149" s="278"/>
      <c r="Q149" s="278"/>
      <c r="R149" s="278"/>
      <c r="S149" s="278"/>
      <c r="T149" s="274" t="s">
        <v>9593</v>
      </c>
      <c r="U149" s="358" t="str">
        <f t="shared" si="9"/>
        <v>5LKBC</v>
      </c>
      <c r="V149" s="358" t="str">
        <f t="shared" si="2"/>
        <v>5LK</v>
      </c>
      <c r="W149" s="358" t="str">
        <f t="shared" si="3"/>
        <v>BC</v>
      </c>
      <c r="X149" s="358" t="str">
        <f t="shared" si="10"/>
        <v>8GZZY</v>
      </c>
      <c r="Y149" s="358" t="str">
        <f t="shared" si="5"/>
        <v>8GZ</v>
      </c>
      <c r="Z149" s="358" t="str">
        <f t="shared" si="6"/>
        <v>ZY</v>
      </c>
      <c r="AA149" s="358" t="e">
        <f t="shared" ca="1" si="7"/>
        <v>#NAME?</v>
      </c>
      <c r="AB149" s="358" t="e">
        <f t="shared" ca="1" si="8"/>
        <v>#NAME?</v>
      </c>
      <c r="AC149" s="358"/>
      <c r="AD149" s="377" t="s">
        <v>13952</v>
      </c>
      <c r="AE149" s="363"/>
      <c r="AF149" s="369"/>
      <c r="AG149" s="369"/>
      <c r="AH149" s="369"/>
      <c r="AI149" s="369"/>
      <c r="AJ149" s="369"/>
      <c r="AK149" s="369"/>
      <c r="AL149" s="369"/>
      <c r="AM149" s="369"/>
      <c r="AN149" s="369"/>
      <c r="AO149" s="369"/>
    </row>
    <row r="150" spans="1:41" ht="15.75" customHeight="1">
      <c r="A150" s="298" t="e">
        <f t="shared" ca="1" si="11"/>
        <v>#NAME?</v>
      </c>
      <c r="B150" s="391" t="s">
        <v>13953</v>
      </c>
      <c r="C150" s="274"/>
      <c r="D150" s="274"/>
      <c r="E150" s="396" t="s">
        <v>13954</v>
      </c>
      <c r="F150" s="274" t="s">
        <v>13955</v>
      </c>
      <c r="G150" s="371"/>
      <c r="H150" s="276"/>
      <c r="I150" s="276" t="str">
        <f t="shared" si="0"/>
        <v>LINKS REQUIRED</v>
      </c>
      <c r="J150" s="276"/>
      <c r="K150" s="278"/>
      <c r="L150" s="278"/>
      <c r="M150" s="278"/>
      <c r="N150" s="278"/>
      <c r="O150" s="278"/>
      <c r="P150" s="278"/>
      <c r="Q150" s="278"/>
      <c r="R150" s="278"/>
      <c r="S150" s="278"/>
      <c r="T150" s="274" t="s">
        <v>9593</v>
      </c>
      <c r="U150" s="358" t="str">
        <f t="shared" si="9"/>
        <v>5NN5G</v>
      </c>
      <c r="V150" s="358" t="str">
        <f t="shared" si="2"/>
        <v>5NN</v>
      </c>
      <c r="W150" s="358" t="str">
        <f t="shared" si="3"/>
        <v>5G</v>
      </c>
      <c r="X150" s="358" t="str">
        <f t="shared" si="10"/>
        <v>WHQ3T</v>
      </c>
      <c r="Y150" s="358" t="str">
        <f t="shared" si="5"/>
        <v>WHQ</v>
      </c>
      <c r="Z150" s="358" t="str">
        <f t="shared" si="6"/>
        <v>3T</v>
      </c>
      <c r="AA150" s="358" t="e">
        <f t="shared" ca="1" si="7"/>
        <v>#NAME?</v>
      </c>
      <c r="AB150" s="358" t="e">
        <f t="shared" ca="1" si="8"/>
        <v>#NAME?</v>
      </c>
      <c r="AC150" s="358"/>
      <c r="AD150" s="377" t="s">
        <v>13956</v>
      </c>
      <c r="AE150" s="363"/>
      <c r="AF150" s="369"/>
      <c r="AG150" s="369"/>
      <c r="AH150" s="369"/>
      <c r="AI150" s="369"/>
      <c r="AJ150" s="369"/>
      <c r="AK150" s="369"/>
      <c r="AL150" s="369"/>
      <c r="AM150" s="369"/>
      <c r="AN150" s="369"/>
      <c r="AO150" s="369"/>
    </row>
    <row r="151" spans="1:41" ht="15.75" customHeight="1">
      <c r="A151" s="298" t="e">
        <f t="shared" ca="1" si="11"/>
        <v>#NAME?</v>
      </c>
      <c r="B151" s="391" t="s">
        <v>13957</v>
      </c>
      <c r="C151" s="274"/>
      <c r="D151" s="274"/>
      <c r="E151" s="274" t="s">
        <v>13958</v>
      </c>
      <c r="F151" s="274" t="s">
        <v>8899</v>
      </c>
      <c r="G151" s="371"/>
      <c r="H151" s="276"/>
      <c r="I151" s="276" t="str">
        <f t="shared" si="0"/>
        <v>LINKS REQUIRED</v>
      </c>
      <c r="J151" s="276"/>
      <c r="K151" s="278"/>
      <c r="L151" s="278"/>
      <c r="M151" s="278"/>
      <c r="N151" s="278"/>
      <c r="O151" s="278"/>
      <c r="P151" s="278"/>
      <c r="Q151" s="278"/>
      <c r="R151" s="278"/>
      <c r="S151" s="278"/>
      <c r="T151" s="274" t="s">
        <v>9593</v>
      </c>
      <c r="U151" s="358" t="str">
        <f t="shared" si="9"/>
        <v>5XXRB</v>
      </c>
      <c r="V151" s="358" t="str">
        <f t="shared" si="2"/>
        <v>5XX</v>
      </c>
      <c r="W151" s="358" t="str">
        <f t="shared" si="3"/>
        <v>RB</v>
      </c>
      <c r="X151" s="358" t="str">
        <f t="shared" si="10"/>
        <v>RGX5U</v>
      </c>
      <c r="Y151" s="358" t="str">
        <f t="shared" si="5"/>
        <v>RGX</v>
      </c>
      <c r="Z151" s="358" t="str">
        <f t="shared" si="6"/>
        <v>5U</v>
      </c>
      <c r="AA151" s="358" t="e">
        <f t="shared" ca="1" si="7"/>
        <v>#NAME?</v>
      </c>
      <c r="AB151" s="358" t="e">
        <f t="shared" ca="1" si="8"/>
        <v>#NAME?</v>
      </c>
      <c r="AC151" s="358"/>
      <c r="AD151" s="377" t="s">
        <v>13959</v>
      </c>
      <c r="AE151" s="363"/>
      <c r="AF151" s="369"/>
      <c r="AG151" s="369"/>
      <c r="AH151" s="369"/>
      <c r="AI151" s="369"/>
      <c r="AJ151" s="369"/>
      <c r="AK151" s="369"/>
      <c r="AL151" s="369"/>
      <c r="AM151" s="369"/>
      <c r="AN151" s="369"/>
      <c r="AO151" s="369"/>
    </row>
    <row r="152" spans="1:41" ht="15.75" customHeight="1">
      <c r="A152" s="298" t="e">
        <f t="shared" ca="1" si="11"/>
        <v>#NAME?</v>
      </c>
      <c r="B152" s="395" t="s">
        <v>13960</v>
      </c>
      <c r="C152" s="274"/>
      <c r="D152" s="274"/>
      <c r="E152" s="274" t="s">
        <v>13961</v>
      </c>
      <c r="F152" s="274" t="s">
        <v>13962</v>
      </c>
      <c r="G152" s="371"/>
      <c r="H152" s="276"/>
      <c r="I152" s="276" t="str">
        <f t="shared" si="0"/>
        <v>LINKS REQUIRED</v>
      </c>
      <c r="J152" s="276"/>
      <c r="K152" s="278"/>
      <c r="L152" s="278"/>
      <c r="M152" s="278"/>
      <c r="N152" s="278"/>
      <c r="O152" s="278"/>
      <c r="P152" s="278"/>
      <c r="Q152" s="278"/>
      <c r="R152" s="278"/>
      <c r="S152" s="278"/>
      <c r="T152" s="274" t="s">
        <v>9593</v>
      </c>
      <c r="U152" s="358" t="str">
        <f t="shared" si="9"/>
        <v>5QNBK</v>
      </c>
      <c r="V152" s="358" t="str">
        <f t="shared" si="2"/>
        <v>5QN</v>
      </c>
      <c r="W152" s="358" t="str">
        <f t="shared" si="3"/>
        <v>BK</v>
      </c>
      <c r="X152" s="358" t="str">
        <f t="shared" si="10"/>
        <v>1XAQR</v>
      </c>
      <c r="Y152" s="358" t="str">
        <f t="shared" si="5"/>
        <v>1XA</v>
      </c>
      <c r="Z152" s="358" t="str">
        <f t="shared" si="6"/>
        <v>QR</v>
      </c>
      <c r="AA152" s="358" t="e">
        <f t="shared" ca="1" si="7"/>
        <v>#NAME?</v>
      </c>
      <c r="AB152" s="358" t="e">
        <f t="shared" ca="1" si="8"/>
        <v>#NAME?</v>
      </c>
      <c r="AC152" s="358"/>
      <c r="AD152" s="377" t="s">
        <v>13963</v>
      </c>
      <c r="AE152" s="363"/>
      <c r="AF152" s="369"/>
      <c r="AG152" s="369"/>
      <c r="AH152" s="369"/>
      <c r="AI152" s="369"/>
      <c r="AJ152" s="369"/>
      <c r="AK152" s="369"/>
      <c r="AL152" s="369"/>
      <c r="AM152" s="369"/>
      <c r="AN152" s="369"/>
      <c r="AO152" s="369"/>
    </row>
    <row r="153" spans="1:41" ht="15.75" customHeight="1">
      <c r="A153" s="298" t="e">
        <f t="shared" ca="1" si="11"/>
        <v>#NAME?</v>
      </c>
      <c r="B153" s="397" t="s">
        <v>13964</v>
      </c>
      <c r="C153" s="274"/>
      <c r="D153" s="274"/>
      <c r="E153" s="274" t="s">
        <v>13965</v>
      </c>
      <c r="F153" s="274" t="s">
        <v>13966</v>
      </c>
      <c r="G153" s="371"/>
      <c r="H153" s="276"/>
      <c r="I153" s="276" t="str">
        <f t="shared" si="0"/>
        <v>LINKS REQUIRED</v>
      </c>
      <c r="J153" s="276"/>
      <c r="K153" s="278"/>
      <c r="L153" s="278"/>
      <c r="M153" s="278"/>
      <c r="N153" s="278"/>
      <c r="O153" s="278"/>
      <c r="P153" s="278"/>
      <c r="Q153" s="278"/>
      <c r="R153" s="278"/>
      <c r="S153" s="278"/>
      <c r="T153" s="274" t="s">
        <v>9593</v>
      </c>
      <c r="U153" s="358" t="str">
        <f t="shared" si="9"/>
        <v>5RUXH</v>
      </c>
      <c r="V153" s="358" t="str">
        <f t="shared" si="2"/>
        <v>5RU</v>
      </c>
      <c r="W153" s="358" t="str">
        <f t="shared" si="3"/>
        <v>XH</v>
      </c>
      <c r="X153" s="358" t="str">
        <f t="shared" si="10"/>
        <v>CSRH3</v>
      </c>
      <c r="Y153" s="358" t="str">
        <f t="shared" si="5"/>
        <v>CSR</v>
      </c>
      <c r="Z153" s="358" t="str">
        <f t="shared" si="6"/>
        <v>H3</v>
      </c>
      <c r="AA153" s="358" t="e">
        <f t="shared" ca="1" si="7"/>
        <v>#NAME?</v>
      </c>
      <c r="AB153" s="358" t="e">
        <f t="shared" ca="1" si="8"/>
        <v>#NAME?</v>
      </c>
      <c r="AC153" s="358"/>
      <c r="AD153" s="377" t="s">
        <v>13967</v>
      </c>
      <c r="AE153" s="363"/>
      <c r="AF153" s="369"/>
      <c r="AG153" s="369"/>
      <c r="AH153" s="369"/>
      <c r="AI153" s="369"/>
      <c r="AJ153" s="369"/>
      <c r="AK153" s="369"/>
      <c r="AL153" s="369"/>
      <c r="AM153" s="369"/>
      <c r="AN153" s="369"/>
      <c r="AO153" s="369"/>
    </row>
    <row r="154" spans="1:41" ht="15.75" customHeight="1">
      <c r="A154" s="298" t="e">
        <f t="shared" ca="1" si="11"/>
        <v>#NAME?</v>
      </c>
      <c r="B154" s="375" t="s">
        <v>13968</v>
      </c>
      <c r="C154" s="274"/>
      <c r="D154" s="274"/>
      <c r="E154" s="274" t="s">
        <v>13969</v>
      </c>
      <c r="F154" s="274" t="s">
        <v>13970</v>
      </c>
      <c r="G154" s="371"/>
      <c r="H154" s="276"/>
      <c r="I154" s="276" t="str">
        <f t="shared" si="0"/>
        <v>LINKS REQUIRED</v>
      </c>
      <c r="J154" s="276"/>
      <c r="K154" s="278"/>
      <c r="L154" s="278"/>
      <c r="M154" s="278"/>
      <c r="N154" s="278"/>
      <c r="O154" s="278"/>
      <c r="P154" s="278"/>
      <c r="Q154" s="278"/>
      <c r="R154" s="278"/>
      <c r="S154" s="278"/>
      <c r="T154" s="274" t="s">
        <v>9593</v>
      </c>
      <c r="U154" s="358" t="str">
        <f t="shared" si="9"/>
        <v>5SF5I</v>
      </c>
      <c r="V154" s="358" t="str">
        <f t="shared" si="2"/>
        <v>5SF</v>
      </c>
      <c r="W154" s="358" t="str">
        <f t="shared" si="3"/>
        <v>5I</v>
      </c>
      <c r="X154" s="358" t="str">
        <f t="shared" si="10"/>
        <v>X3BCX</v>
      </c>
      <c r="Y154" s="358" t="str">
        <f t="shared" si="5"/>
        <v>X3B</v>
      </c>
      <c r="Z154" s="358" t="str">
        <f t="shared" si="6"/>
        <v>CX</v>
      </c>
      <c r="AA154" s="358" t="e">
        <f t="shared" ca="1" si="7"/>
        <v>#NAME?</v>
      </c>
      <c r="AB154" s="358" t="e">
        <f t="shared" ca="1" si="8"/>
        <v>#NAME?</v>
      </c>
      <c r="AC154" s="358"/>
      <c r="AD154" s="377" t="s">
        <v>13971</v>
      </c>
      <c r="AE154" s="363"/>
      <c r="AF154" s="369"/>
      <c r="AG154" s="369"/>
      <c r="AH154" s="369"/>
      <c r="AI154" s="369"/>
      <c r="AJ154" s="369"/>
      <c r="AK154" s="369"/>
      <c r="AL154" s="369"/>
      <c r="AM154" s="369"/>
      <c r="AN154" s="369"/>
      <c r="AO154" s="369"/>
    </row>
    <row r="155" spans="1:41" ht="15.75" customHeight="1">
      <c r="A155" s="298" t="e">
        <f t="shared" ca="1" si="11"/>
        <v>#NAME?</v>
      </c>
      <c r="B155" s="384" t="s">
        <v>13972</v>
      </c>
      <c r="C155" s="274"/>
      <c r="D155" s="274"/>
      <c r="E155" s="274" t="s">
        <v>13973</v>
      </c>
      <c r="F155" s="274" t="s">
        <v>13974</v>
      </c>
      <c r="G155" s="371"/>
      <c r="H155" s="276"/>
      <c r="I155" s="276" t="str">
        <f t="shared" si="0"/>
        <v>LINKS REQUIRED</v>
      </c>
      <c r="J155" s="276"/>
      <c r="K155" s="278"/>
      <c r="L155" s="278"/>
      <c r="M155" s="278"/>
      <c r="N155" s="278"/>
      <c r="O155" s="278"/>
      <c r="P155" s="278"/>
      <c r="Q155" s="278"/>
      <c r="R155" s="278"/>
      <c r="S155" s="278"/>
      <c r="T155" s="274" t="s">
        <v>9593</v>
      </c>
      <c r="U155" s="358" t="str">
        <f t="shared" si="9"/>
        <v>5UX98</v>
      </c>
      <c r="V155" s="358" t="str">
        <f t="shared" si="2"/>
        <v>5UX</v>
      </c>
      <c r="W155" s="358" t="str">
        <f t="shared" si="3"/>
        <v>98</v>
      </c>
      <c r="X155" s="358" t="str">
        <f t="shared" si="10"/>
        <v>Z6LP6</v>
      </c>
      <c r="Y155" s="358" t="str">
        <f t="shared" si="5"/>
        <v>Z6L</v>
      </c>
      <c r="Z155" s="358" t="str">
        <f t="shared" si="6"/>
        <v>P6</v>
      </c>
      <c r="AA155" s="358" t="e">
        <f t="shared" ca="1" si="7"/>
        <v>#NAME?</v>
      </c>
      <c r="AB155" s="358" t="e">
        <f t="shared" ca="1" si="8"/>
        <v>#NAME?</v>
      </c>
      <c r="AC155" s="358"/>
      <c r="AD155" s="377" t="s">
        <v>13975</v>
      </c>
      <c r="AE155" s="363"/>
      <c r="AF155" s="369"/>
      <c r="AG155" s="369"/>
      <c r="AH155" s="369"/>
      <c r="AI155" s="369"/>
      <c r="AJ155" s="369"/>
      <c r="AK155" s="369"/>
      <c r="AL155" s="369"/>
      <c r="AM155" s="369"/>
      <c r="AN155" s="369"/>
      <c r="AO155" s="369"/>
    </row>
    <row r="156" spans="1:41" ht="15.75" customHeight="1">
      <c r="A156" s="298" t="e">
        <f t="shared" ca="1" si="11"/>
        <v>#NAME?</v>
      </c>
      <c r="B156" s="384" t="s">
        <v>13976</v>
      </c>
      <c r="C156" s="274"/>
      <c r="D156" s="274"/>
      <c r="E156" s="274" t="s">
        <v>13977</v>
      </c>
      <c r="F156" s="274" t="s">
        <v>13978</v>
      </c>
      <c r="G156" s="371"/>
      <c r="H156" s="276"/>
      <c r="I156" s="276" t="str">
        <f t="shared" si="0"/>
        <v>LINKS REQUIRED</v>
      </c>
      <c r="J156" s="276"/>
      <c r="K156" s="278"/>
      <c r="L156" s="278"/>
      <c r="M156" s="278"/>
      <c r="N156" s="278"/>
      <c r="O156" s="278"/>
      <c r="P156" s="278"/>
      <c r="Q156" s="278"/>
      <c r="R156" s="278"/>
      <c r="S156" s="278"/>
      <c r="T156" s="274" t="s">
        <v>9593</v>
      </c>
      <c r="U156" s="358" t="str">
        <f t="shared" si="9"/>
        <v>5X9FQ</v>
      </c>
      <c r="V156" s="358" t="str">
        <f t="shared" si="2"/>
        <v>5X9</v>
      </c>
      <c r="W156" s="358" t="str">
        <f t="shared" si="3"/>
        <v>FQ</v>
      </c>
      <c r="X156" s="358" t="str">
        <f t="shared" si="10"/>
        <v>TQEGX</v>
      </c>
      <c r="Y156" s="358" t="str">
        <f t="shared" si="5"/>
        <v>TQE</v>
      </c>
      <c r="Z156" s="358" t="str">
        <f t="shared" si="6"/>
        <v>GX</v>
      </c>
      <c r="AA156" s="358" t="e">
        <f t="shared" ca="1" si="7"/>
        <v>#NAME?</v>
      </c>
      <c r="AB156" s="358" t="e">
        <f t="shared" ca="1" si="8"/>
        <v>#NAME?</v>
      </c>
      <c r="AC156" s="358"/>
      <c r="AD156" s="377" t="s">
        <v>13979</v>
      </c>
      <c r="AE156" s="363"/>
      <c r="AF156" s="369"/>
      <c r="AG156" s="369"/>
      <c r="AH156" s="369"/>
      <c r="AI156" s="369"/>
      <c r="AJ156" s="369"/>
      <c r="AK156" s="369"/>
      <c r="AL156" s="369"/>
      <c r="AM156" s="369"/>
      <c r="AN156" s="369"/>
      <c r="AO156" s="369"/>
    </row>
    <row r="157" spans="1:41" ht="15.75" customHeight="1">
      <c r="A157" s="298" t="e">
        <f t="shared" ca="1" si="11"/>
        <v>#NAME?</v>
      </c>
      <c r="B157" s="391" t="s">
        <v>13980</v>
      </c>
      <c r="C157" s="274"/>
      <c r="D157" s="274"/>
      <c r="E157" s="274" t="s">
        <v>13981</v>
      </c>
      <c r="F157" s="388" t="s">
        <v>13982</v>
      </c>
      <c r="G157" s="371"/>
      <c r="H157" s="389"/>
      <c r="I157" s="276" t="str">
        <f t="shared" si="0"/>
        <v>LINKS REQUIRED</v>
      </c>
      <c r="J157" s="389"/>
      <c r="K157" s="278"/>
      <c r="L157" s="278"/>
      <c r="M157" s="278"/>
      <c r="N157" s="278"/>
      <c r="O157" s="278"/>
      <c r="P157" s="278"/>
      <c r="Q157" s="278"/>
      <c r="R157" s="278"/>
      <c r="S157" s="278"/>
      <c r="T157" s="274" t="s">
        <v>9593</v>
      </c>
      <c r="U157" s="358" t="str">
        <f t="shared" si="9"/>
        <v>5XPGR</v>
      </c>
      <c r="V157" s="358" t="str">
        <f t="shared" si="2"/>
        <v>5XP</v>
      </c>
      <c r="W157" s="358" t="str">
        <f t="shared" si="3"/>
        <v>GR</v>
      </c>
      <c r="X157" s="358" t="str">
        <f t="shared" si="10"/>
        <v>55NXB</v>
      </c>
      <c r="Y157" s="358" t="str">
        <f t="shared" si="5"/>
        <v>55N</v>
      </c>
      <c r="Z157" s="358" t="str">
        <f t="shared" si="6"/>
        <v>XB</v>
      </c>
      <c r="AA157" s="358" t="e">
        <f t="shared" ca="1" si="7"/>
        <v>#NAME?</v>
      </c>
      <c r="AB157" s="358" t="e">
        <f t="shared" ca="1" si="8"/>
        <v>#NAME?</v>
      </c>
      <c r="AC157" s="358"/>
      <c r="AD157" s="377" t="s">
        <v>13983</v>
      </c>
      <c r="AE157" s="363"/>
      <c r="AF157" s="369"/>
      <c r="AG157" s="369"/>
      <c r="AH157" s="369"/>
      <c r="AI157" s="369"/>
      <c r="AJ157" s="369"/>
      <c r="AK157" s="369"/>
      <c r="AL157" s="369"/>
      <c r="AM157" s="369"/>
      <c r="AN157" s="369"/>
      <c r="AO157" s="369"/>
    </row>
    <row r="158" spans="1:41" ht="15.75" customHeight="1">
      <c r="A158" s="298" t="e">
        <f t="shared" ca="1" si="11"/>
        <v>#NAME?</v>
      </c>
      <c r="B158" s="391" t="s">
        <v>13984</v>
      </c>
      <c r="C158" s="274"/>
      <c r="D158" s="274"/>
      <c r="E158" s="274" t="s">
        <v>13985</v>
      </c>
      <c r="F158" s="274" t="s">
        <v>13986</v>
      </c>
      <c r="G158" s="371"/>
      <c r="H158" s="276"/>
      <c r="I158" s="276" t="str">
        <f t="shared" si="0"/>
        <v>LINKS REQUIRED</v>
      </c>
      <c r="J158" s="276"/>
      <c r="K158" s="278"/>
      <c r="L158" s="278"/>
      <c r="M158" s="278"/>
      <c r="N158" s="278"/>
      <c r="O158" s="278"/>
      <c r="P158" s="278"/>
      <c r="Q158" s="278"/>
      <c r="R158" s="278"/>
      <c r="S158" s="278"/>
      <c r="T158" s="274" t="s">
        <v>9593</v>
      </c>
      <c r="U158" s="358" t="str">
        <f t="shared" si="9"/>
        <v>61CGX</v>
      </c>
      <c r="V158" s="358" t="str">
        <f t="shared" si="2"/>
        <v>61C</v>
      </c>
      <c r="W158" s="358" t="str">
        <f t="shared" si="3"/>
        <v>GX</v>
      </c>
      <c r="X158" s="358" t="str">
        <f t="shared" si="10"/>
        <v>BNDT7</v>
      </c>
      <c r="Y158" s="358" t="str">
        <f t="shared" si="5"/>
        <v>BND</v>
      </c>
      <c r="Z158" s="358" t="str">
        <f t="shared" si="6"/>
        <v>T7</v>
      </c>
      <c r="AA158" s="358" t="e">
        <f t="shared" ca="1" si="7"/>
        <v>#NAME?</v>
      </c>
      <c r="AB158" s="358" t="e">
        <f t="shared" ca="1" si="8"/>
        <v>#NAME?</v>
      </c>
      <c r="AC158" s="358"/>
      <c r="AD158" s="377" t="s">
        <v>13987</v>
      </c>
      <c r="AE158" s="363"/>
      <c r="AF158" s="369"/>
      <c r="AG158" s="369"/>
      <c r="AH158" s="369"/>
      <c r="AI158" s="369"/>
      <c r="AJ158" s="369"/>
      <c r="AK158" s="369"/>
      <c r="AL158" s="369"/>
      <c r="AM158" s="369"/>
      <c r="AN158" s="369"/>
      <c r="AO158" s="369"/>
    </row>
    <row r="159" spans="1:41" ht="15.75" customHeight="1">
      <c r="A159" s="398" t="e">
        <f t="shared" ca="1" si="11"/>
        <v>#NAME?</v>
      </c>
      <c r="B159" s="273"/>
      <c r="C159" s="274"/>
      <c r="D159" s="274"/>
      <c r="E159" s="274" t="s">
        <v>13988</v>
      </c>
      <c r="F159" s="274"/>
      <c r="G159" s="371"/>
      <c r="H159" s="276"/>
      <c r="I159" s="276" t="str">
        <f t="shared" si="0"/>
        <v>LINKS REQUIRED</v>
      </c>
      <c r="J159" s="276"/>
      <c r="K159" s="278"/>
      <c r="L159" s="278"/>
      <c r="M159" s="278"/>
      <c r="N159" s="278"/>
      <c r="O159" s="278"/>
      <c r="P159" s="278"/>
      <c r="Q159" s="278"/>
      <c r="R159" s="278"/>
      <c r="S159" s="278"/>
      <c r="T159" s="274" t="s">
        <v>9593</v>
      </c>
      <c r="U159" s="358" t="str">
        <f t="shared" si="9"/>
        <v>61II6</v>
      </c>
      <c r="V159" s="358" t="str">
        <f t="shared" si="2"/>
        <v>61I</v>
      </c>
      <c r="W159" s="358" t="str">
        <f t="shared" si="3"/>
        <v>I6</v>
      </c>
      <c r="X159" s="358" t="str">
        <f t="shared" si="10"/>
        <v>X5B8F</v>
      </c>
      <c r="Y159" s="358" t="str">
        <f t="shared" si="5"/>
        <v>X5B</v>
      </c>
      <c r="Z159" s="358" t="str">
        <f t="shared" si="6"/>
        <v>8F</v>
      </c>
      <c r="AA159" s="358" t="e">
        <f t="shared" ca="1" si="7"/>
        <v>#NAME?</v>
      </c>
      <c r="AB159" s="358" t="e">
        <f t="shared" ca="1" si="8"/>
        <v>#NAME?</v>
      </c>
      <c r="AC159" s="358"/>
      <c r="AD159" s="377" t="s">
        <v>13989</v>
      </c>
      <c r="AE159" s="363"/>
      <c r="AF159" s="369"/>
      <c r="AG159" s="369"/>
      <c r="AH159" s="369"/>
      <c r="AI159" s="369"/>
      <c r="AJ159" s="369"/>
      <c r="AK159" s="369"/>
      <c r="AL159" s="369"/>
      <c r="AM159" s="369"/>
      <c r="AN159" s="369"/>
      <c r="AO159" s="369"/>
    </row>
    <row r="160" spans="1:41" ht="15.75" customHeight="1">
      <c r="A160" s="298" t="e">
        <f t="shared" ca="1" si="11"/>
        <v>#NAME?</v>
      </c>
      <c r="B160" s="384" t="s">
        <v>13990</v>
      </c>
      <c r="C160" s="274"/>
      <c r="D160" s="274"/>
      <c r="E160" s="274" t="s">
        <v>13991</v>
      </c>
      <c r="F160" s="274" t="s">
        <v>13992</v>
      </c>
      <c r="G160" s="371"/>
      <c r="H160" s="276"/>
      <c r="I160" s="276" t="str">
        <f t="shared" si="0"/>
        <v>LINKS REQUIRED</v>
      </c>
      <c r="J160" s="276"/>
      <c r="K160" s="278"/>
      <c r="L160" s="278"/>
      <c r="M160" s="278"/>
      <c r="N160" s="278"/>
      <c r="O160" s="278"/>
      <c r="P160" s="278"/>
      <c r="Q160" s="278"/>
      <c r="R160" s="278"/>
      <c r="S160" s="278"/>
      <c r="T160" s="274" t="s">
        <v>9593</v>
      </c>
      <c r="U160" s="358" t="str">
        <f t="shared" si="9"/>
        <v>634GZ</v>
      </c>
      <c r="V160" s="358" t="str">
        <f t="shared" si="2"/>
        <v>634</v>
      </c>
      <c r="W160" s="358" t="str">
        <f t="shared" si="3"/>
        <v>GZ</v>
      </c>
      <c r="X160" s="358" t="str">
        <f t="shared" si="10"/>
        <v>NZFYF</v>
      </c>
      <c r="Y160" s="358" t="str">
        <f t="shared" si="5"/>
        <v>NZF</v>
      </c>
      <c r="Z160" s="358" t="str">
        <f t="shared" si="6"/>
        <v>YF</v>
      </c>
      <c r="AA160" s="358" t="e">
        <f t="shared" ca="1" si="7"/>
        <v>#NAME?</v>
      </c>
      <c r="AB160" s="358" t="e">
        <f t="shared" ca="1" si="8"/>
        <v>#NAME?</v>
      </c>
      <c r="AC160" s="358"/>
      <c r="AD160" s="377" t="s">
        <v>13993</v>
      </c>
      <c r="AE160" s="363"/>
      <c r="AF160" s="369"/>
      <c r="AG160" s="369"/>
      <c r="AH160" s="369"/>
      <c r="AI160" s="369"/>
      <c r="AJ160" s="369"/>
      <c r="AK160" s="369"/>
      <c r="AL160" s="369"/>
      <c r="AM160" s="369"/>
      <c r="AN160" s="369"/>
      <c r="AO160" s="369"/>
    </row>
    <row r="161" spans="1:41" ht="15.75" customHeight="1">
      <c r="A161" s="298" t="e">
        <f t="shared" ca="1" si="11"/>
        <v>#NAME?</v>
      </c>
      <c r="B161" s="385" t="s">
        <v>13994</v>
      </c>
      <c r="C161" s="274"/>
      <c r="D161" s="274"/>
      <c r="E161" s="274" t="s">
        <v>13995</v>
      </c>
      <c r="F161" s="274" t="s">
        <v>13992</v>
      </c>
      <c r="G161" s="371"/>
      <c r="H161" s="276"/>
      <c r="I161" s="276" t="str">
        <f t="shared" si="0"/>
        <v>LINKS REQUIRED</v>
      </c>
      <c r="J161" s="276"/>
      <c r="K161" s="278"/>
      <c r="L161" s="278"/>
      <c r="M161" s="278"/>
      <c r="N161" s="278"/>
      <c r="O161" s="278"/>
      <c r="P161" s="278"/>
      <c r="Q161" s="278"/>
      <c r="R161" s="278"/>
      <c r="S161" s="278"/>
      <c r="T161" s="274" t="s">
        <v>9593</v>
      </c>
      <c r="U161" s="358" t="str">
        <f t="shared" si="9"/>
        <v>64GKF</v>
      </c>
      <c r="V161" s="358" t="str">
        <f t="shared" si="2"/>
        <v>64G</v>
      </c>
      <c r="W161" s="358" t="str">
        <f t="shared" si="3"/>
        <v>KF</v>
      </c>
      <c r="X161" s="358" t="str">
        <f t="shared" si="10"/>
        <v>X8XLW</v>
      </c>
      <c r="Y161" s="358" t="str">
        <f t="shared" si="5"/>
        <v>X8X</v>
      </c>
      <c r="Z161" s="358" t="str">
        <f t="shared" si="6"/>
        <v>LW</v>
      </c>
      <c r="AA161" s="358" t="e">
        <f t="shared" ca="1" si="7"/>
        <v>#NAME?</v>
      </c>
      <c r="AB161" s="358" t="e">
        <f t="shared" ca="1" si="8"/>
        <v>#NAME?</v>
      </c>
      <c r="AC161" s="358"/>
      <c r="AD161" s="377" t="s">
        <v>13996</v>
      </c>
      <c r="AE161" s="363"/>
      <c r="AF161" s="369"/>
      <c r="AG161" s="369"/>
      <c r="AH161" s="369"/>
      <c r="AI161" s="369"/>
      <c r="AJ161" s="369"/>
      <c r="AK161" s="369"/>
      <c r="AL161" s="369"/>
      <c r="AM161" s="369"/>
      <c r="AN161" s="369"/>
      <c r="AO161" s="369"/>
    </row>
    <row r="162" spans="1:41" ht="15.75" customHeight="1">
      <c r="A162" s="298" t="e">
        <f t="shared" ca="1" si="11"/>
        <v>#NAME?</v>
      </c>
      <c r="B162" s="384" t="s">
        <v>13997</v>
      </c>
      <c r="C162" s="274"/>
      <c r="D162" s="274"/>
      <c r="E162" s="274" t="s">
        <v>13998</v>
      </c>
      <c r="F162" s="274" t="s">
        <v>13992</v>
      </c>
      <c r="G162" s="371"/>
      <c r="H162" s="276"/>
      <c r="I162" s="276" t="str">
        <f t="shared" si="0"/>
        <v>LINKS REQUIRED</v>
      </c>
      <c r="J162" s="276"/>
      <c r="K162" s="278"/>
      <c r="L162" s="278"/>
      <c r="M162" s="278"/>
      <c r="N162" s="278"/>
      <c r="O162" s="278"/>
      <c r="P162" s="278"/>
      <c r="Q162" s="278"/>
      <c r="R162" s="278"/>
      <c r="S162" s="278"/>
      <c r="T162" s="274" t="s">
        <v>9593</v>
      </c>
      <c r="U162" s="358" t="str">
        <f t="shared" si="9"/>
        <v>65YD7</v>
      </c>
      <c r="V162" s="358" t="str">
        <f t="shared" si="2"/>
        <v>65Y</v>
      </c>
      <c r="W162" s="358" t="str">
        <f t="shared" si="3"/>
        <v>D7</v>
      </c>
      <c r="X162" s="358" t="str">
        <f t="shared" si="10"/>
        <v>X6Q9K</v>
      </c>
      <c r="Y162" s="358" t="str">
        <f t="shared" si="5"/>
        <v>X6Q</v>
      </c>
      <c r="Z162" s="358" t="str">
        <f t="shared" si="6"/>
        <v>9K</v>
      </c>
      <c r="AA162" s="358" t="e">
        <f t="shared" ca="1" si="7"/>
        <v>#NAME?</v>
      </c>
      <c r="AB162" s="358" t="e">
        <f t="shared" ca="1" si="8"/>
        <v>#NAME?</v>
      </c>
      <c r="AC162" s="358"/>
      <c r="AD162" s="377" t="s">
        <v>13999</v>
      </c>
      <c r="AE162" s="363"/>
      <c r="AF162" s="369"/>
      <c r="AG162" s="369"/>
      <c r="AH162" s="369"/>
      <c r="AI162" s="369"/>
      <c r="AJ162" s="369"/>
      <c r="AK162" s="369"/>
      <c r="AL162" s="369"/>
      <c r="AM162" s="369"/>
      <c r="AN162" s="369"/>
      <c r="AO162" s="369"/>
    </row>
    <row r="163" spans="1:41" ht="15.75" customHeight="1">
      <c r="A163" s="298" t="e">
        <f t="shared" ca="1" si="11"/>
        <v>#NAME?</v>
      </c>
      <c r="B163" s="386" t="s">
        <v>14000</v>
      </c>
      <c r="C163" s="274"/>
      <c r="D163" s="274"/>
      <c r="E163" s="274" t="s">
        <v>14001</v>
      </c>
      <c r="F163" s="274" t="s">
        <v>13992</v>
      </c>
      <c r="G163" s="371"/>
      <c r="H163" s="276"/>
      <c r="I163" s="276" t="str">
        <f t="shared" si="0"/>
        <v>LINKS REQUIRED</v>
      </c>
      <c r="J163" s="276"/>
      <c r="K163" s="278"/>
      <c r="L163" s="278"/>
      <c r="M163" s="278"/>
      <c r="N163" s="278"/>
      <c r="O163" s="278"/>
      <c r="P163" s="278"/>
      <c r="Q163" s="278"/>
      <c r="R163" s="278"/>
      <c r="S163" s="278"/>
      <c r="T163" s="274" t="s">
        <v>9593</v>
      </c>
      <c r="U163" s="358" t="str">
        <f t="shared" si="9"/>
        <v>66DWL</v>
      </c>
      <c r="V163" s="358" t="str">
        <f t="shared" si="2"/>
        <v>66D</v>
      </c>
      <c r="W163" s="358" t="str">
        <f t="shared" si="3"/>
        <v>WL</v>
      </c>
      <c r="X163" s="358" t="str">
        <f t="shared" si="10"/>
        <v>PNJKJ</v>
      </c>
      <c r="Y163" s="358" t="str">
        <f t="shared" si="5"/>
        <v>PNJ</v>
      </c>
      <c r="Z163" s="358" t="str">
        <f t="shared" si="6"/>
        <v>KJ</v>
      </c>
      <c r="AA163" s="358" t="e">
        <f t="shared" ca="1" si="7"/>
        <v>#NAME?</v>
      </c>
      <c r="AB163" s="358" t="e">
        <f t="shared" ca="1" si="8"/>
        <v>#NAME?</v>
      </c>
      <c r="AC163" s="358"/>
      <c r="AD163" s="377" t="s">
        <v>14002</v>
      </c>
      <c r="AE163" s="363"/>
      <c r="AF163" s="369"/>
      <c r="AG163" s="369"/>
      <c r="AH163" s="369"/>
      <c r="AI163" s="369"/>
      <c r="AJ163" s="369"/>
      <c r="AK163" s="369"/>
      <c r="AL163" s="369"/>
      <c r="AM163" s="369"/>
      <c r="AN163" s="369"/>
      <c r="AO163" s="369"/>
    </row>
    <row r="164" spans="1:41" ht="15.75" customHeight="1">
      <c r="A164" s="298" t="e">
        <f t="shared" ca="1" si="11"/>
        <v>#NAME?</v>
      </c>
      <c r="B164" s="391" t="s">
        <v>14003</v>
      </c>
      <c r="C164" s="274"/>
      <c r="D164" s="274"/>
      <c r="E164" s="274" t="s">
        <v>14004</v>
      </c>
      <c r="F164" s="274" t="s">
        <v>14005</v>
      </c>
      <c r="G164" s="371"/>
      <c r="H164" s="276"/>
      <c r="I164" s="276" t="str">
        <f t="shared" si="0"/>
        <v>LINKS REQUIRED</v>
      </c>
      <c r="J164" s="276"/>
      <c r="K164" s="278"/>
      <c r="L164" s="278"/>
      <c r="M164" s="278"/>
      <c r="N164" s="278"/>
      <c r="O164" s="278"/>
      <c r="P164" s="278"/>
      <c r="Q164" s="278"/>
      <c r="R164" s="278"/>
      <c r="S164" s="278"/>
      <c r="T164" s="274" t="s">
        <v>9593</v>
      </c>
      <c r="U164" s="358" t="str">
        <f t="shared" si="9"/>
        <v>67XEI</v>
      </c>
      <c r="V164" s="358" t="str">
        <f t="shared" si="2"/>
        <v>67X</v>
      </c>
      <c r="W164" s="358" t="str">
        <f t="shared" si="3"/>
        <v>EI</v>
      </c>
      <c r="X164" s="358" t="str">
        <f t="shared" si="10"/>
        <v>GECYQ</v>
      </c>
      <c r="Y164" s="358" t="str">
        <f t="shared" si="5"/>
        <v>GEC</v>
      </c>
      <c r="Z164" s="358" t="str">
        <f t="shared" si="6"/>
        <v>YQ</v>
      </c>
      <c r="AA164" s="358" t="e">
        <f t="shared" ca="1" si="7"/>
        <v>#NAME?</v>
      </c>
      <c r="AB164" s="358" t="e">
        <f t="shared" ca="1" si="8"/>
        <v>#NAME?</v>
      </c>
      <c r="AC164" s="358"/>
      <c r="AD164" s="377" t="s">
        <v>14006</v>
      </c>
      <c r="AE164" s="363"/>
      <c r="AF164" s="369"/>
      <c r="AG164" s="369"/>
      <c r="AH164" s="369"/>
      <c r="AI164" s="369"/>
      <c r="AJ164" s="369"/>
      <c r="AK164" s="369"/>
      <c r="AL164" s="369"/>
      <c r="AM164" s="369"/>
      <c r="AN164" s="369"/>
      <c r="AO164" s="369"/>
    </row>
    <row r="165" spans="1:41" ht="15.75" customHeight="1">
      <c r="A165" s="298" t="e">
        <f t="shared" ca="1" si="11"/>
        <v>#NAME?</v>
      </c>
      <c r="B165" s="385" t="s">
        <v>14007</v>
      </c>
      <c r="C165" s="274"/>
      <c r="D165" s="274"/>
      <c r="E165" s="274" t="s">
        <v>14008</v>
      </c>
      <c r="F165" s="274" t="s">
        <v>14009</v>
      </c>
      <c r="G165" s="371"/>
      <c r="H165" s="276"/>
      <c r="I165" s="276" t="str">
        <f t="shared" si="0"/>
        <v>LINKS REQUIRED</v>
      </c>
      <c r="J165" s="276"/>
      <c r="K165" s="278"/>
      <c r="L165" s="278"/>
      <c r="M165" s="278"/>
      <c r="N165" s="278"/>
      <c r="O165" s="278"/>
      <c r="P165" s="278"/>
      <c r="Q165" s="278"/>
      <c r="R165" s="278"/>
      <c r="S165" s="278"/>
      <c r="T165" s="274" t="s">
        <v>9593</v>
      </c>
      <c r="U165" s="358" t="str">
        <f t="shared" si="9"/>
        <v>686T6</v>
      </c>
      <c r="V165" s="358" t="str">
        <f t="shared" si="2"/>
        <v>686</v>
      </c>
      <c r="W165" s="358" t="str">
        <f t="shared" si="3"/>
        <v>T6</v>
      </c>
      <c r="X165" s="358" t="str">
        <f t="shared" si="10"/>
        <v>9X1GT</v>
      </c>
      <c r="Y165" s="358" t="str">
        <f t="shared" si="5"/>
        <v>9X1</v>
      </c>
      <c r="Z165" s="358" t="str">
        <f t="shared" si="6"/>
        <v>GT</v>
      </c>
      <c r="AA165" s="358" t="e">
        <f t="shared" ca="1" si="7"/>
        <v>#NAME?</v>
      </c>
      <c r="AB165" s="358" t="e">
        <f t="shared" ca="1" si="8"/>
        <v>#NAME?</v>
      </c>
      <c r="AC165" s="358"/>
      <c r="AD165" s="377" t="s">
        <v>14010</v>
      </c>
      <c r="AE165" s="363"/>
      <c r="AF165" s="369"/>
      <c r="AG165" s="369"/>
      <c r="AH165" s="369"/>
      <c r="AI165" s="369"/>
      <c r="AJ165" s="369"/>
      <c r="AK165" s="369"/>
      <c r="AL165" s="369"/>
      <c r="AM165" s="369"/>
      <c r="AN165" s="369"/>
      <c r="AO165" s="369"/>
    </row>
    <row r="166" spans="1:41" ht="15.75" customHeight="1">
      <c r="A166" s="298" t="e">
        <f t="shared" ca="1" si="11"/>
        <v>#NAME?</v>
      </c>
      <c r="B166" s="391" t="s">
        <v>14011</v>
      </c>
      <c r="C166" s="274"/>
      <c r="D166" s="274"/>
      <c r="E166" s="274" t="s">
        <v>14012</v>
      </c>
      <c r="F166" s="274" t="s">
        <v>14009</v>
      </c>
      <c r="G166" s="371"/>
      <c r="H166" s="276"/>
      <c r="I166" s="276" t="str">
        <f t="shared" si="0"/>
        <v>LINKS REQUIRED</v>
      </c>
      <c r="J166" s="276"/>
      <c r="K166" s="278"/>
      <c r="L166" s="278"/>
      <c r="M166" s="278"/>
      <c r="N166" s="278"/>
      <c r="O166" s="278"/>
      <c r="P166" s="278"/>
      <c r="Q166" s="278"/>
      <c r="R166" s="278"/>
      <c r="S166" s="278"/>
      <c r="T166" s="274" t="s">
        <v>9593</v>
      </c>
      <c r="U166" s="358" t="str">
        <f t="shared" si="9"/>
        <v>68QHX</v>
      </c>
      <c r="V166" s="358" t="str">
        <f t="shared" si="2"/>
        <v>68Q</v>
      </c>
      <c r="W166" s="358" t="str">
        <f t="shared" si="3"/>
        <v>HX</v>
      </c>
      <c r="X166" s="358" t="str">
        <f t="shared" si="10"/>
        <v>HT8F6</v>
      </c>
      <c r="Y166" s="358" t="str">
        <f t="shared" si="5"/>
        <v>HT8</v>
      </c>
      <c r="Z166" s="358" t="str">
        <f t="shared" si="6"/>
        <v>F6</v>
      </c>
      <c r="AA166" s="358" t="e">
        <f t="shared" ca="1" si="7"/>
        <v>#NAME?</v>
      </c>
      <c r="AB166" s="358" t="e">
        <f t="shared" ca="1" si="8"/>
        <v>#NAME?</v>
      </c>
      <c r="AC166" s="358"/>
      <c r="AD166" s="377" t="s">
        <v>14013</v>
      </c>
      <c r="AE166" s="363"/>
      <c r="AF166" s="369"/>
      <c r="AG166" s="369"/>
      <c r="AH166" s="369"/>
      <c r="AI166" s="369"/>
      <c r="AJ166" s="369"/>
      <c r="AK166" s="369"/>
      <c r="AL166" s="369"/>
      <c r="AM166" s="369"/>
      <c r="AN166" s="369"/>
      <c r="AO166" s="369"/>
    </row>
    <row r="167" spans="1:41" ht="15.75" customHeight="1">
      <c r="A167" s="298" t="e">
        <f t="shared" ca="1" si="11"/>
        <v>#NAME?</v>
      </c>
      <c r="B167" s="375" t="s">
        <v>14014</v>
      </c>
      <c r="C167" s="274"/>
      <c r="D167" s="274"/>
      <c r="E167" s="274" t="s">
        <v>14015</v>
      </c>
      <c r="F167" s="274" t="s">
        <v>1771</v>
      </c>
      <c r="G167" s="371"/>
      <c r="H167" s="276"/>
      <c r="I167" s="276" t="str">
        <f t="shared" si="0"/>
        <v>LINKS REQUIRED</v>
      </c>
      <c r="J167" s="276"/>
      <c r="K167" s="278"/>
      <c r="L167" s="278"/>
      <c r="M167" s="278"/>
      <c r="N167" s="278"/>
      <c r="O167" s="278"/>
      <c r="P167" s="278"/>
      <c r="Q167" s="278"/>
      <c r="R167" s="278"/>
      <c r="S167" s="278"/>
      <c r="T167" s="274" t="s">
        <v>9593</v>
      </c>
      <c r="U167" s="358" t="str">
        <f t="shared" si="9"/>
        <v>69BFN</v>
      </c>
      <c r="V167" s="358" t="str">
        <f t="shared" si="2"/>
        <v>69B</v>
      </c>
      <c r="W167" s="358" t="str">
        <f t="shared" si="3"/>
        <v>FN</v>
      </c>
      <c r="X167" s="358" t="str">
        <f t="shared" si="10"/>
        <v>LLWMQ</v>
      </c>
      <c r="Y167" s="358" t="str">
        <f t="shared" si="5"/>
        <v>LLW</v>
      </c>
      <c r="Z167" s="358" t="str">
        <f t="shared" si="6"/>
        <v>MQ</v>
      </c>
      <c r="AA167" s="358" t="e">
        <f t="shared" ca="1" si="7"/>
        <v>#NAME?</v>
      </c>
      <c r="AB167" s="358" t="e">
        <f t="shared" ca="1" si="8"/>
        <v>#NAME?</v>
      </c>
      <c r="AC167" s="358"/>
      <c r="AD167" s="377" t="s">
        <v>14016</v>
      </c>
      <c r="AE167" s="363"/>
      <c r="AF167" s="369"/>
      <c r="AG167" s="369"/>
      <c r="AH167" s="369"/>
      <c r="AI167" s="369"/>
      <c r="AJ167" s="369"/>
      <c r="AK167" s="369"/>
      <c r="AL167" s="369"/>
      <c r="AM167" s="369"/>
      <c r="AN167" s="369"/>
      <c r="AO167" s="369"/>
    </row>
    <row r="168" spans="1:41" ht="15.75" customHeight="1">
      <c r="A168" s="298" t="e">
        <f t="shared" ca="1" si="11"/>
        <v>#NAME?</v>
      </c>
      <c r="B168" s="386" t="s">
        <v>14017</v>
      </c>
      <c r="C168" s="274"/>
      <c r="D168" s="274"/>
      <c r="E168" s="274" t="s">
        <v>14018</v>
      </c>
      <c r="F168" s="274" t="s">
        <v>14019</v>
      </c>
      <c r="G168" s="371"/>
      <c r="H168" s="276"/>
      <c r="I168" s="276" t="str">
        <f t="shared" si="0"/>
        <v>LINKS REQUIRED</v>
      </c>
      <c r="J168" s="276"/>
      <c r="K168" s="278"/>
      <c r="L168" s="278"/>
      <c r="M168" s="278"/>
      <c r="N168" s="278"/>
      <c r="O168" s="278"/>
      <c r="P168" s="278"/>
      <c r="Q168" s="278"/>
      <c r="R168" s="278"/>
      <c r="S168" s="278"/>
      <c r="T168" s="274" t="s">
        <v>9593</v>
      </c>
      <c r="U168" s="358" t="str">
        <f t="shared" si="9"/>
        <v>69GX8</v>
      </c>
      <c r="V168" s="358" t="str">
        <f t="shared" si="2"/>
        <v>69G</v>
      </c>
      <c r="W168" s="358" t="str">
        <f t="shared" si="3"/>
        <v>X8</v>
      </c>
      <c r="X168" s="358" t="str">
        <f t="shared" si="10"/>
        <v>3JU7X</v>
      </c>
      <c r="Y168" s="358" t="str">
        <f t="shared" si="5"/>
        <v>3JU</v>
      </c>
      <c r="Z168" s="358" t="str">
        <f t="shared" si="6"/>
        <v>7X</v>
      </c>
      <c r="AA168" s="358" t="e">
        <f t="shared" ca="1" si="7"/>
        <v>#NAME?</v>
      </c>
      <c r="AB168" s="358" t="e">
        <f t="shared" ca="1" si="8"/>
        <v>#NAME?</v>
      </c>
      <c r="AC168" s="358"/>
      <c r="AD168" s="377" t="s">
        <v>14020</v>
      </c>
      <c r="AE168" s="363"/>
      <c r="AF168" s="369"/>
      <c r="AG168" s="369"/>
      <c r="AH168" s="369"/>
      <c r="AI168" s="369"/>
      <c r="AJ168" s="369"/>
      <c r="AK168" s="369"/>
      <c r="AL168" s="369"/>
      <c r="AM168" s="369"/>
      <c r="AN168" s="369"/>
      <c r="AO168" s="369"/>
    </row>
    <row r="169" spans="1:41" ht="15.75" customHeight="1">
      <c r="A169" s="298" t="e">
        <f t="shared" ca="1" si="11"/>
        <v>#NAME?</v>
      </c>
      <c r="B169" s="375" t="s">
        <v>14021</v>
      </c>
      <c r="C169" s="274"/>
      <c r="D169" s="274"/>
      <c r="E169" s="274" t="s">
        <v>13942</v>
      </c>
      <c r="F169" s="274" t="s">
        <v>14022</v>
      </c>
      <c r="G169" s="371"/>
      <c r="H169" s="276"/>
      <c r="I169" s="276" t="str">
        <f t="shared" si="0"/>
        <v>LINKS REQUIRED</v>
      </c>
      <c r="J169" s="276"/>
      <c r="K169" s="278"/>
      <c r="L169" s="278"/>
      <c r="M169" s="278"/>
      <c r="N169" s="278"/>
      <c r="O169" s="278"/>
      <c r="P169" s="278"/>
      <c r="Q169" s="278"/>
      <c r="R169" s="278"/>
      <c r="S169" s="278"/>
      <c r="T169" s="274" t="s">
        <v>9593</v>
      </c>
      <c r="U169" s="358" t="str">
        <f t="shared" si="9"/>
        <v>69SXN</v>
      </c>
      <c r="V169" s="358" t="str">
        <f t="shared" si="2"/>
        <v>69S</v>
      </c>
      <c r="W169" s="358" t="str">
        <f t="shared" si="3"/>
        <v>XN</v>
      </c>
      <c r="X169" s="358" t="str">
        <f t="shared" si="10"/>
        <v>CPHXT</v>
      </c>
      <c r="Y169" s="358" t="str">
        <f t="shared" si="5"/>
        <v>CPH</v>
      </c>
      <c r="Z169" s="358" t="str">
        <f t="shared" si="6"/>
        <v>XT</v>
      </c>
      <c r="AA169" s="358" t="e">
        <f t="shared" ca="1" si="7"/>
        <v>#NAME?</v>
      </c>
      <c r="AB169" s="358" t="e">
        <f t="shared" ca="1" si="8"/>
        <v>#NAME?</v>
      </c>
      <c r="AC169" s="358"/>
      <c r="AD169" s="377" t="s">
        <v>14023</v>
      </c>
      <c r="AE169" s="363"/>
      <c r="AF169" s="369"/>
      <c r="AG169" s="369"/>
      <c r="AH169" s="369"/>
      <c r="AI169" s="369"/>
      <c r="AJ169" s="369"/>
      <c r="AK169" s="369"/>
      <c r="AL169" s="369"/>
      <c r="AM169" s="369"/>
      <c r="AN169" s="369"/>
      <c r="AO169" s="369"/>
    </row>
    <row r="170" spans="1:41" ht="15.75" customHeight="1">
      <c r="A170" s="298" t="e">
        <f t="shared" ca="1" si="11"/>
        <v>#NAME?</v>
      </c>
      <c r="B170" s="391" t="s">
        <v>14024</v>
      </c>
      <c r="C170" s="274"/>
      <c r="D170" s="274"/>
      <c r="E170" s="274" t="s">
        <v>14025</v>
      </c>
      <c r="F170" s="274" t="s">
        <v>14026</v>
      </c>
      <c r="G170" s="371"/>
      <c r="H170" s="276"/>
      <c r="I170" s="276" t="str">
        <f t="shared" si="0"/>
        <v>LINKS REQUIRED</v>
      </c>
      <c r="J170" s="276"/>
      <c r="K170" s="278"/>
      <c r="L170" s="278"/>
      <c r="M170" s="278"/>
      <c r="N170" s="278"/>
      <c r="O170" s="278"/>
      <c r="P170" s="278"/>
      <c r="Q170" s="278"/>
      <c r="R170" s="278"/>
      <c r="S170" s="278"/>
      <c r="T170" s="274" t="s">
        <v>9593</v>
      </c>
      <c r="U170" s="358" t="str">
        <f t="shared" si="9"/>
        <v>6BXK8</v>
      </c>
      <c r="V170" s="358" t="str">
        <f t="shared" si="2"/>
        <v>6BX</v>
      </c>
      <c r="W170" s="358" t="str">
        <f t="shared" si="3"/>
        <v>K8</v>
      </c>
      <c r="X170" s="358" t="str">
        <f t="shared" si="10"/>
        <v>2QNBX</v>
      </c>
      <c r="Y170" s="358" t="str">
        <f t="shared" si="5"/>
        <v>2QN</v>
      </c>
      <c r="Z170" s="358" t="str">
        <f t="shared" si="6"/>
        <v>BX</v>
      </c>
      <c r="AA170" s="358" t="e">
        <f t="shared" ca="1" si="7"/>
        <v>#NAME?</v>
      </c>
      <c r="AB170" s="358" t="e">
        <f t="shared" ca="1" si="8"/>
        <v>#NAME?</v>
      </c>
      <c r="AC170" s="358"/>
      <c r="AD170" s="377" t="s">
        <v>14027</v>
      </c>
      <c r="AE170" s="363"/>
      <c r="AF170" s="369"/>
      <c r="AG170" s="369"/>
      <c r="AH170" s="369"/>
      <c r="AI170" s="369"/>
      <c r="AJ170" s="369"/>
      <c r="AK170" s="369"/>
      <c r="AL170" s="369"/>
      <c r="AM170" s="369"/>
      <c r="AN170" s="369"/>
      <c r="AO170" s="369"/>
    </row>
    <row r="171" spans="1:41" ht="15.75" customHeight="1">
      <c r="A171" s="298" t="e">
        <f t="shared" ca="1" si="11"/>
        <v>#NAME?</v>
      </c>
      <c r="B171" s="391" t="s">
        <v>14028</v>
      </c>
      <c r="C171" s="274"/>
      <c r="D171" s="274"/>
      <c r="E171" s="399" t="s">
        <v>14029</v>
      </c>
      <c r="F171" s="274" t="s">
        <v>14030</v>
      </c>
      <c r="G171" s="371"/>
      <c r="H171" s="276"/>
      <c r="I171" s="276" t="str">
        <f t="shared" si="0"/>
        <v>LINKS REQUIRED</v>
      </c>
      <c r="J171" s="276"/>
      <c r="K171" s="278"/>
      <c r="L171" s="278"/>
      <c r="M171" s="278"/>
      <c r="N171" s="278"/>
      <c r="O171" s="278"/>
      <c r="P171" s="278"/>
      <c r="Q171" s="278"/>
      <c r="R171" s="278"/>
      <c r="S171" s="278"/>
      <c r="T171" s="274" t="s">
        <v>9593</v>
      </c>
      <c r="U171" s="358" t="str">
        <f t="shared" si="9"/>
        <v>6D4CN</v>
      </c>
      <c r="V171" s="358" t="str">
        <f t="shared" si="2"/>
        <v>6D4</v>
      </c>
      <c r="W171" s="358" t="str">
        <f t="shared" si="3"/>
        <v>CN</v>
      </c>
      <c r="X171" s="358" t="str">
        <f t="shared" si="10"/>
        <v>3K61Z</v>
      </c>
      <c r="Y171" s="358" t="str">
        <f t="shared" si="5"/>
        <v>3K6</v>
      </c>
      <c r="Z171" s="358" t="str">
        <f t="shared" si="6"/>
        <v>1Z</v>
      </c>
      <c r="AA171" s="358" t="e">
        <f t="shared" ca="1" si="7"/>
        <v>#NAME?</v>
      </c>
      <c r="AB171" s="358" t="e">
        <f t="shared" ca="1" si="8"/>
        <v>#NAME?</v>
      </c>
      <c r="AC171" s="358"/>
      <c r="AD171" s="377" t="s">
        <v>14031</v>
      </c>
      <c r="AE171" s="363"/>
      <c r="AF171" s="369"/>
      <c r="AG171" s="369"/>
      <c r="AH171" s="369"/>
      <c r="AI171" s="369"/>
      <c r="AJ171" s="369"/>
      <c r="AK171" s="369"/>
      <c r="AL171" s="369"/>
      <c r="AM171" s="369"/>
      <c r="AN171" s="369"/>
      <c r="AO171" s="369"/>
    </row>
    <row r="172" spans="1:41" ht="15.75" customHeight="1">
      <c r="A172" s="298" t="e">
        <f t="shared" ca="1" si="11"/>
        <v>#NAME?</v>
      </c>
      <c r="B172" s="391" t="s">
        <v>14028</v>
      </c>
      <c r="C172" s="274"/>
      <c r="D172" s="274"/>
      <c r="E172" s="274" t="s">
        <v>14032</v>
      </c>
      <c r="F172" s="274" t="s">
        <v>14030</v>
      </c>
      <c r="G172" s="371"/>
      <c r="H172" s="276"/>
      <c r="I172" s="276" t="str">
        <f t="shared" si="0"/>
        <v>LINKS REQUIRED</v>
      </c>
      <c r="J172" s="276"/>
      <c r="K172" s="278"/>
      <c r="L172" s="278"/>
      <c r="M172" s="278"/>
      <c r="N172" s="278"/>
      <c r="O172" s="278"/>
      <c r="P172" s="278"/>
      <c r="Q172" s="278"/>
      <c r="R172" s="278"/>
      <c r="S172" s="278"/>
      <c r="T172" s="274" t="s">
        <v>9593</v>
      </c>
      <c r="U172" s="358" t="str">
        <f t="shared" si="9"/>
        <v>6EU2D</v>
      </c>
      <c r="V172" s="358" t="str">
        <f t="shared" si="2"/>
        <v>6EU</v>
      </c>
      <c r="W172" s="358" t="str">
        <f t="shared" si="3"/>
        <v>2D</v>
      </c>
      <c r="X172" s="358" t="str">
        <f t="shared" si="10"/>
        <v>CR7S5</v>
      </c>
      <c r="Y172" s="358" t="str">
        <f t="shared" si="5"/>
        <v>CR7</v>
      </c>
      <c r="Z172" s="358" t="str">
        <f t="shared" si="6"/>
        <v>S5</v>
      </c>
      <c r="AA172" s="358" t="e">
        <f t="shared" ca="1" si="7"/>
        <v>#NAME?</v>
      </c>
      <c r="AB172" s="358" t="e">
        <f t="shared" ca="1" si="8"/>
        <v>#NAME?</v>
      </c>
      <c r="AC172" s="358"/>
      <c r="AD172" s="377" t="s">
        <v>14033</v>
      </c>
      <c r="AE172" s="363"/>
      <c r="AF172" s="369"/>
      <c r="AG172" s="369"/>
      <c r="AH172" s="369"/>
      <c r="AI172" s="369"/>
      <c r="AJ172" s="369"/>
      <c r="AK172" s="369"/>
      <c r="AL172" s="369"/>
      <c r="AM172" s="369"/>
      <c r="AN172" s="369"/>
      <c r="AO172" s="369"/>
    </row>
    <row r="173" spans="1:41" ht="15.75" customHeight="1">
      <c r="A173" s="298" t="e">
        <f t="shared" ca="1" si="11"/>
        <v>#NAME?</v>
      </c>
      <c r="B173" s="375" t="s">
        <v>14034</v>
      </c>
      <c r="C173" s="274"/>
      <c r="D173" s="274"/>
      <c r="E173" s="274" t="s">
        <v>14035</v>
      </c>
      <c r="F173" s="274" t="s">
        <v>14030</v>
      </c>
      <c r="G173" s="371"/>
      <c r="H173" s="276"/>
      <c r="I173" s="276" t="str">
        <f t="shared" si="0"/>
        <v>LINKS REQUIRED</v>
      </c>
      <c r="J173" s="276"/>
      <c r="K173" s="278"/>
      <c r="L173" s="278"/>
      <c r="M173" s="278"/>
      <c r="N173" s="278"/>
      <c r="O173" s="278"/>
      <c r="P173" s="278"/>
      <c r="Q173" s="278"/>
      <c r="R173" s="278"/>
      <c r="S173" s="278"/>
      <c r="T173" s="274" t="s">
        <v>9593</v>
      </c>
      <c r="U173" s="358" t="str">
        <f t="shared" si="9"/>
        <v>6F95P</v>
      </c>
      <c r="V173" s="358" t="str">
        <f t="shared" si="2"/>
        <v>6F9</v>
      </c>
      <c r="W173" s="358" t="str">
        <f t="shared" si="3"/>
        <v>5P</v>
      </c>
      <c r="X173" s="358" t="str">
        <f t="shared" si="10"/>
        <v>IQTKZ</v>
      </c>
      <c r="Y173" s="358" t="str">
        <f t="shared" si="5"/>
        <v>IQT</v>
      </c>
      <c r="Z173" s="358" t="str">
        <f t="shared" si="6"/>
        <v>KZ</v>
      </c>
      <c r="AA173" s="358" t="e">
        <f t="shared" ca="1" si="7"/>
        <v>#NAME?</v>
      </c>
      <c r="AB173" s="358" t="e">
        <f t="shared" ca="1" si="8"/>
        <v>#NAME?</v>
      </c>
      <c r="AC173" s="358"/>
      <c r="AD173" s="377" t="s">
        <v>14036</v>
      </c>
      <c r="AE173" s="363"/>
      <c r="AF173" s="369"/>
      <c r="AG173" s="369"/>
      <c r="AH173" s="369"/>
      <c r="AI173" s="369"/>
      <c r="AJ173" s="369"/>
      <c r="AK173" s="369"/>
      <c r="AL173" s="369"/>
      <c r="AM173" s="369"/>
      <c r="AN173" s="369"/>
      <c r="AO173" s="369"/>
    </row>
    <row r="174" spans="1:41" ht="15.75" customHeight="1">
      <c r="A174" s="298" t="e">
        <f t="shared" ca="1" si="11"/>
        <v>#NAME?</v>
      </c>
      <c r="B174" s="273" t="s">
        <v>5579</v>
      </c>
      <c r="C174" s="274"/>
      <c r="D174" s="274"/>
      <c r="E174" s="358" t="s">
        <v>14037</v>
      </c>
      <c r="F174" s="274" t="s">
        <v>14038</v>
      </c>
      <c r="G174" s="400"/>
      <c r="H174" s="276"/>
      <c r="I174" s="276" t="str">
        <f t="shared" si="0"/>
        <v>LINKS REQUIRED</v>
      </c>
      <c r="J174" s="276"/>
      <c r="K174" s="362"/>
      <c r="L174" s="278"/>
      <c r="M174" s="278"/>
      <c r="N174" s="278"/>
      <c r="O174" s="278"/>
      <c r="P174" s="278"/>
      <c r="Q174" s="278"/>
      <c r="R174" s="278"/>
      <c r="S174" s="278"/>
      <c r="T174" s="274" t="s">
        <v>9593</v>
      </c>
      <c r="U174" s="358" t="str">
        <f t="shared" si="9"/>
        <v>6I3UG</v>
      </c>
      <c r="V174" s="358" t="str">
        <f t="shared" si="2"/>
        <v>6I3</v>
      </c>
      <c r="W174" s="358" t="str">
        <f t="shared" si="3"/>
        <v>UG</v>
      </c>
      <c r="X174" s="358" t="str">
        <f t="shared" si="10"/>
        <v>85MLD</v>
      </c>
      <c r="Y174" s="358" t="str">
        <f t="shared" si="5"/>
        <v>85M</v>
      </c>
      <c r="Z174" s="358" t="str">
        <f t="shared" si="6"/>
        <v>LD</v>
      </c>
      <c r="AA174" s="358" t="e">
        <f t="shared" ca="1" si="7"/>
        <v>#NAME?</v>
      </c>
      <c r="AB174" s="358" t="e">
        <f t="shared" ca="1" si="8"/>
        <v>#NAME?</v>
      </c>
      <c r="AC174" s="358"/>
      <c r="AD174" s="377" t="s">
        <v>14039</v>
      </c>
      <c r="AE174" s="363"/>
      <c r="AF174" s="369"/>
      <c r="AG174" s="369"/>
      <c r="AH174" s="369"/>
      <c r="AI174" s="369"/>
      <c r="AJ174" s="369"/>
      <c r="AK174" s="369"/>
      <c r="AL174" s="369"/>
      <c r="AM174" s="369"/>
      <c r="AN174" s="369"/>
      <c r="AO174" s="369"/>
    </row>
    <row r="175" spans="1:41" ht="15.75" customHeight="1">
      <c r="A175" s="298" t="e">
        <f t="shared" ca="1" si="11"/>
        <v>#NAME?</v>
      </c>
      <c r="B175" s="386" t="s">
        <v>14040</v>
      </c>
      <c r="C175" s="274"/>
      <c r="D175" s="274"/>
      <c r="E175" s="274" t="s">
        <v>14041</v>
      </c>
      <c r="F175" s="274" t="s">
        <v>14042</v>
      </c>
      <c r="G175" s="371"/>
      <c r="H175" s="276"/>
      <c r="I175" s="276" t="str">
        <f t="shared" si="0"/>
        <v>LINKS REQUIRED</v>
      </c>
      <c r="J175" s="276"/>
      <c r="K175" s="278"/>
      <c r="L175" s="278"/>
      <c r="M175" s="278"/>
      <c r="N175" s="278"/>
      <c r="O175" s="278"/>
      <c r="P175" s="278"/>
      <c r="Q175" s="278"/>
      <c r="R175" s="278"/>
      <c r="S175" s="278"/>
      <c r="T175" s="274" t="s">
        <v>9593</v>
      </c>
      <c r="U175" s="358" t="str">
        <f t="shared" si="9"/>
        <v>6KCTD</v>
      </c>
      <c r="V175" s="358" t="str">
        <f t="shared" si="2"/>
        <v>6KC</v>
      </c>
      <c r="W175" s="358" t="str">
        <f t="shared" si="3"/>
        <v>TD</v>
      </c>
      <c r="X175" s="358" t="str">
        <f t="shared" si="10"/>
        <v>8FHP5</v>
      </c>
      <c r="Y175" s="358" t="str">
        <f t="shared" si="5"/>
        <v>8FH</v>
      </c>
      <c r="Z175" s="358" t="str">
        <f t="shared" si="6"/>
        <v>P5</v>
      </c>
      <c r="AA175" s="358" t="e">
        <f t="shared" ca="1" si="7"/>
        <v>#NAME?</v>
      </c>
      <c r="AB175" s="358" t="e">
        <f t="shared" ca="1" si="8"/>
        <v>#NAME?</v>
      </c>
      <c r="AC175" s="358"/>
      <c r="AD175" s="377" t="s">
        <v>14043</v>
      </c>
      <c r="AE175" s="363"/>
      <c r="AF175" s="369"/>
      <c r="AG175" s="369"/>
      <c r="AH175" s="369"/>
      <c r="AI175" s="369"/>
      <c r="AJ175" s="369"/>
      <c r="AK175" s="369"/>
      <c r="AL175" s="369"/>
      <c r="AM175" s="369"/>
      <c r="AN175" s="369"/>
      <c r="AO175" s="369"/>
    </row>
    <row r="176" spans="1:41" ht="15.75" customHeight="1">
      <c r="A176" s="298" t="e">
        <f t="shared" ca="1" si="11"/>
        <v>#NAME?</v>
      </c>
      <c r="B176" s="391" t="s">
        <v>14044</v>
      </c>
      <c r="C176" s="274"/>
      <c r="D176" s="274"/>
      <c r="E176" s="274" t="s">
        <v>14045</v>
      </c>
      <c r="F176" s="274" t="s">
        <v>14046</v>
      </c>
      <c r="G176" s="371"/>
      <c r="H176" s="276"/>
      <c r="I176" s="276" t="str">
        <f t="shared" si="0"/>
        <v>LINKS REQUIRED</v>
      </c>
      <c r="J176" s="276"/>
      <c r="K176" s="278"/>
      <c r="L176" s="278"/>
      <c r="M176" s="278"/>
      <c r="N176" s="278"/>
      <c r="O176" s="278"/>
      <c r="P176" s="278"/>
      <c r="Q176" s="278"/>
      <c r="R176" s="278"/>
      <c r="S176" s="278"/>
      <c r="T176" s="274" t="s">
        <v>9593</v>
      </c>
      <c r="U176" s="358" t="str">
        <f t="shared" si="9"/>
        <v>6KITI</v>
      </c>
      <c r="V176" s="358" t="str">
        <f t="shared" si="2"/>
        <v>6KI</v>
      </c>
      <c r="W176" s="358" t="str">
        <f t="shared" si="3"/>
        <v>TI</v>
      </c>
      <c r="X176" s="358" t="str">
        <f t="shared" si="10"/>
        <v>QATTA</v>
      </c>
      <c r="Y176" s="358" t="str">
        <f t="shared" si="5"/>
        <v>QAT</v>
      </c>
      <c r="Z176" s="358" t="str">
        <f t="shared" si="6"/>
        <v>TA</v>
      </c>
      <c r="AA176" s="358" t="e">
        <f t="shared" ca="1" si="7"/>
        <v>#NAME?</v>
      </c>
      <c r="AB176" s="358" t="e">
        <f t="shared" ca="1" si="8"/>
        <v>#NAME?</v>
      </c>
      <c r="AC176" s="358"/>
      <c r="AD176" s="377" t="s">
        <v>14047</v>
      </c>
      <c r="AE176" s="363"/>
      <c r="AF176" s="369"/>
      <c r="AG176" s="369"/>
      <c r="AH176" s="369"/>
      <c r="AI176" s="369"/>
      <c r="AJ176" s="369"/>
      <c r="AK176" s="369"/>
      <c r="AL176" s="369"/>
      <c r="AM176" s="369"/>
      <c r="AN176" s="369"/>
      <c r="AO176" s="369"/>
    </row>
    <row r="177" spans="1:41" ht="15.75" customHeight="1">
      <c r="A177" s="298" t="e">
        <f t="shared" ca="1" si="11"/>
        <v>#NAME?</v>
      </c>
      <c r="B177" s="391" t="s">
        <v>14048</v>
      </c>
      <c r="C177" s="274"/>
      <c r="D177" s="274"/>
      <c r="E177" s="274" t="s">
        <v>14049</v>
      </c>
      <c r="F177" s="274" t="s">
        <v>13966</v>
      </c>
      <c r="G177" s="371"/>
      <c r="H177" s="276"/>
      <c r="I177" s="276" t="str">
        <f t="shared" si="0"/>
        <v>LINKS REQUIRED</v>
      </c>
      <c r="J177" s="276"/>
      <c r="K177" s="278"/>
      <c r="L177" s="278"/>
      <c r="M177" s="278"/>
      <c r="N177" s="278"/>
      <c r="O177" s="278"/>
      <c r="P177" s="278"/>
      <c r="Q177" s="278"/>
      <c r="R177" s="278"/>
      <c r="S177" s="278"/>
      <c r="T177" s="274" t="s">
        <v>9593</v>
      </c>
      <c r="U177" s="358" t="str">
        <f t="shared" si="9"/>
        <v>6KXWK</v>
      </c>
      <c r="V177" s="358" t="str">
        <f t="shared" si="2"/>
        <v>6KX</v>
      </c>
      <c r="W177" s="358" t="str">
        <f t="shared" si="3"/>
        <v>WK</v>
      </c>
      <c r="X177" s="358" t="str">
        <f t="shared" si="10"/>
        <v>2ZUH4</v>
      </c>
      <c r="Y177" s="358" t="str">
        <f t="shared" si="5"/>
        <v>2ZU</v>
      </c>
      <c r="Z177" s="358" t="str">
        <f t="shared" si="6"/>
        <v>H4</v>
      </c>
      <c r="AA177" s="358" t="e">
        <f t="shared" ca="1" si="7"/>
        <v>#NAME?</v>
      </c>
      <c r="AB177" s="358" t="e">
        <f t="shared" ca="1" si="8"/>
        <v>#NAME?</v>
      </c>
      <c r="AC177" s="358"/>
      <c r="AD177" s="377" t="s">
        <v>14050</v>
      </c>
      <c r="AE177" s="363"/>
      <c r="AF177" s="369"/>
      <c r="AG177" s="369"/>
      <c r="AH177" s="369"/>
      <c r="AI177" s="369"/>
      <c r="AJ177" s="369"/>
      <c r="AK177" s="369"/>
      <c r="AL177" s="369"/>
      <c r="AM177" s="369"/>
      <c r="AN177" s="369"/>
      <c r="AO177" s="369"/>
    </row>
    <row r="178" spans="1:41" ht="15.75" customHeight="1">
      <c r="A178" s="298" t="e">
        <f t="shared" ca="1" si="11"/>
        <v>#NAME?</v>
      </c>
      <c r="B178" s="391" t="s">
        <v>14051</v>
      </c>
      <c r="C178" s="274"/>
      <c r="D178" s="274"/>
      <c r="E178" s="358" t="s">
        <v>14052</v>
      </c>
      <c r="F178" s="274" t="s">
        <v>14053</v>
      </c>
      <c r="G178" s="400"/>
      <c r="H178" s="276"/>
      <c r="I178" s="276" t="str">
        <f t="shared" si="0"/>
        <v>LINKS REQUIRED</v>
      </c>
      <c r="J178" s="276"/>
      <c r="K178" s="362"/>
      <c r="L178" s="278"/>
      <c r="M178" s="278"/>
      <c r="N178" s="278"/>
      <c r="O178" s="278"/>
      <c r="P178" s="278"/>
      <c r="Q178" s="278"/>
      <c r="R178" s="278"/>
      <c r="S178" s="278"/>
      <c r="T178" s="274" t="s">
        <v>9593</v>
      </c>
      <c r="U178" s="358" t="str">
        <f t="shared" si="9"/>
        <v>6N8CX</v>
      </c>
      <c r="V178" s="358" t="str">
        <f t="shared" si="2"/>
        <v>6N8</v>
      </c>
      <c r="W178" s="358" t="str">
        <f t="shared" si="3"/>
        <v>CX</v>
      </c>
      <c r="X178" s="358" t="str">
        <f t="shared" si="10"/>
        <v>Y6RZX</v>
      </c>
      <c r="Y178" s="358" t="str">
        <f t="shared" si="5"/>
        <v>Y6R</v>
      </c>
      <c r="Z178" s="358" t="str">
        <f t="shared" si="6"/>
        <v>ZX</v>
      </c>
      <c r="AA178" s="358" t="e">
        <f t="shared" ca="1" si="7"/>
        <v>#NAME?</v>
      </c>
      <c r="AB178" s="358" t="e">
        <f t="shared" ca="1" si="8"/>
        <v>#NAME?</v>
      </c>
      <c r="AC178" s="358"/>
      <c r="AD178" s="377" t="s">
        <v>14054</v>
      </c>
      <c r="AE178" s="363"/>
      <c r="AF178" s="369"/>
      <c r="AG178" s="369"/>
      <c r="AH178" s="369"/>
      <c r="AI178" s="369"/>
      <c r="AJ178" s="369"/>
      <c r="AK178" s="369"/>
      <c r="AL178" s="369"/>
      <c r="AM178" s="369"/>
      <c r="AN178" s="369"/>
      <c r="AO178" s="369"/>
    </row>
    <row r="179" spans="1:41" ht="15.75" customHeight="1">
      <c r="A179" s="298" t="e">
        <f t="shared" ca="1" si="11"/>
        <v>#NAME?</v>
      </c>
      <c r="B179" s="273"/>
      <c r="C179" s="274"/>
      <c r="D179" s="274"/>
      <c r="E179" s="274" t="s">
        <v>14055</v>
      </c>
      <c r="F179" s="274" t="s">
        <v>14056</v>
      </c>
      <c r="G179" s="400"/>
      <c r="H179" s="276"/>
      <c r="I179" s="276" t="str">
        <f t="shared" si="0"/>
        <v>LINKS REQUIRED</v>
      </c>
      <c r="J179" s="276"/>
      <c r="K179" s="362"/>
      <c r="L179" s="278"/>
      <c r="M179" s="278"/>
      <c r="N179" s="278"/>
      <c r="O179" s="278"/>
      <c r="P179" s="278"/>
      <c r="Q179" s="278"/>
      <c r="R179" s="278"/>
      <c r="S179" s="278"/>
      <c r="T179" s="274" t="s">
        <v>9593</v>
      </c>
      <c r="U179" s="358" t="str">
        <f t="shared" si="9"/>
        <v>6P8XA</v>
      </c>
      <c r="V179" s="358" t="str">
        <f t="shared" si="2"/>
        <v>6P8</v>
      </c>
      <c r="W179" s="358" t="str">
        <f t="shared" si="3"/>
        <v>XA</v>
      </c>
      <c r="X179" s="358" t="str">
        <f t="shared" si="10"/>
        <v>ELG5G</v>
      </c>
      <c r="Y179" s="358" t="str">
        <f t="shared" si="5"/>
        <v>ELG</v>
      </c>
      <c r="Z179" s="358" t="str">
        <f t="shared" si="6"/>
        <v>5G</v>
      </c>
      <c r="AA179" s="358" t="e">
        <f t="shared" ca="1" si="7"/>
        <v>#NAME?</v>
      </c>
      <c r="AB179" s="358" t="e">
        <f t="shared" ca="1" si="8"/>
        <v>#NAME?</v>
      </c>
      <c r="AC179" s="358"/>
      <c r="AD179" s="377" t="s">
        <v>14057</v>
      </c>
      <c r="AE179" s="363"/>
      <c r="AF179" s="369"/>
      <c r="AG179" s="369"/>
      <c r="AH179" s="369"/>
      <c r="AI179" s="369"/>
      <c r="AJ179" s="369"/>
      <c r="AK179" s="369"/>
      <c r="AL179" s="369"/>
      <c r="AM179" s="369"/>
      <c r="AN179" s="369"/>
      <c r="AO179" s="369"/>
    </row>
    <row r="180" spans="1:41" ht="15.75" customHeight="1">
      <c r="A180" s="298" t="e">
        <f t="shared" ca="1" si="11"/>
        <v>#NAME?</v>
      </c>
      <c r="B180" s="391" t="s">
        <v>14058</v>
      </c>
      <c r="C180" s="274"/>
      <c r="D180" s="274"/>
      <c r="E180" s="358" t="s">
        <v>14059</v>
      </c>
      <c r="F180" s="274" t="s">
        <v>14030</v>
      </c>
      <c r="G180" s="400"/>
      <c r="H180" s="276"/>
      <c r="I180" s="276" t="str">
        <f t="shared" si="0"/>
        <v>LINKS REQUIRED</v>
      </c>
      <c r="J180" s="276"/>
      <c r="K180" s="362"/>
      <c r="L180" s="278"/>
      <c r="M180" s="278"/>
      <c r="N180" s="278"/>
      <c r="O180" s="278"/>
      <c r="P180" s="278"/>
      <c r="Q180" s="278"/>
      <c r="R180" s="278"/>
      <c r="S180" s="278"/>
      <c r="T180" s="274" t="s">
        <v>9593</v>
      </c>
      <c r="U180" s="358" t="str">
        <f t="shared" si="9"/>
        <v>6QAAI</v>
      </c>
      <c r="V180" s="358" t="str">
        <f t="shared" si="2"/>
        <v>6QA</v>
      </c>
      <c r="W180" s="358" t="str">
        <f t="shared" si="3"/>
        <v>AI</v>
      </c>
      <c r="X180" s="358" t="str">
        <f t="shared" si="10"/>
        <v>HQA9M</v>
      </c>
      <c r="Y180" s="358" t="str">
        <f t="shared" si="5"/>
        <v>HQA</v>
      </c>
      <c r="Z180" s="358" t="str">
        <f t="shared" si="6"/>
        <v>9M</v>
      </c>
      <c r="AA180" s="358" t="e">
        <f t="shared" ca="1" si="7"/>
        <v>#NAME?</v>
      </c>
      <c r="AB180" s="358" t="e">
        <f t="shared" ca="1" si="8"/>
        <v>#NAME?</v>
      </c>
      <c r="AC180" s="358"/>
      <c r="AD180" s="377" t="s">
        <v>14060</v>
      </c>
      <c r="AE180" s="363"/>
      <c r="AF180" s="369"/>
      <c r="AG180" s="369"/>
      <c r="AH180" s="369"/>
      <c r="AI180" s="369"/>
      <c r="AJ180" s="369"/>
      <c r="AK180" s="369"/>
      <c r="AL180" s="369"/>
      <c r="AM180" s="369"/>
      <c r="AN180" s="369"/>
      <c r="AO180" s="369"/>
    </row>
    <row r="181" spans="1:41" ht="15.75" customHeight="1">
      <c r="A181" s="298" t="s">
        <v>14061</v>
      </c>
      <c r="B181" s="401" t="s">
        <v>14062</v>
      </c>
      <c r="C181" s="274"/>
      <c r="D181" s="274"/>
      <c r="E181" s="274" t="s">
        <v>14063</v>
      </c>
      <c r="F181" s="274" t="s">
        <v>9613</v>
      </c>
      <c r="G181" s="400"/>
      <c r="H181" s="276"/>
      <c r="I181" s="276" t="str">
        <f t="shared" si="0"/>
        <v>LINKS REQUIRED</v>
      </c>
      <c r="J181" s="276"/>
      <c r="K181" s="362"/>
      <c r="L181" s="278"/>
      <c r="M181" s="278"/>
      <c r="N181" s="278"/>
      <c r="O181" s="278"/>
      <c r="P181" s="278"/>
      <c r="Q181" s="278"/>
      <c r="R181" s="278"/>
      <c r="S181" s="278"/>
      <c r="T181" s="274" t="s">
        <v>9593</v>
      </c>
      <c r="U181" s="358" t="str">
        <f t="shared" si="9"/>
        <v>6RMQE</v>
      </c>
      <c r="V181" s="358" t="str">
        <f t="shared" si="2"/>
        <v>6RM</v>
      </c>
      <c r="W181" s="358" t="str">
        <f t="shared" si="3"/>
        <v>QE</v>
      </c>
      <c r="X181" s="358" t="str">
        <f t="shared" si="10"/>
        <v>KL7PU</v>
      </c>
      <c r="Y181" s="358" t="str">
        <f t="shared" si="5"/>
        <v>KL7</v>
      </c>
      <c r="Z181" s="358" t="str">
        <f t="shared" si="6"/>
        <v>PU</v>
      </c>
      <c r="AA181" s="358" t="e">
        <f t="shared" ca="1" si="7"/>
        <v>#NAME?</v>
      </c>
      <c r="AB181" s="358" t="e">
        <f t="shared" ca="1" si="8"/>
        <v>#NAME?</v>
      </c>
      <c r="AC181" s="358"/>
      <c r="AD181" s="377" t="s">
        <v>14064</v>
      </c>
      <c r="AE181" s="363"/>
      <c r="AF181" s="369"/>
      <c r="AG181" s="369"/>
      <c r="AH181" s="369"/>
      <c r="AI181" s="369"/>
      <c r="AJ181" s="369"/>
      <c r="AK181" s="369"/>
      <c r="AL181" s="369"/>
      <c r="AM181" s="369"/>
      <c r="AN181" s="369"/>
      <c r="AO181" s="369"/>
    </row>
    <row r="182" spans="1:41" ht="15.75" customHeight="1">
      <c r="A182" s="298" t="e">
        <f ca="1">_xludf.CONCAT(AA182,_xludf.CONCAT("-",AB182))</f>
        <v>#NAME?</v>
      </c>
      <c r="B182" s="375" t="s">
        <v>14065</v>
      </c>
      <c r="C182" s="274"/>
      <c r="D182" s="274"/>
      <c r="E182" s="274" t="s">
        <v>14055</v>
      </c>
      <c r="F182" s="358" t="s">
        <v>14066</v>
      </c>
      <c r="G182" s="371"/>
      <c r="H182" s="361"/>
      <c r="I182" s="276" t="str">
        <f t="shared" si="0"/>
        <v>LINKS REQUIRED</v>
      </c>
      <c r="J182" s="361"/>
      <c r="K182" s="278"/>
      <c r="L182" s="278"/>
      <c r="M182" s="278"/>
      <c r="N182" s="278"/>
      <c r="O182" s="278"/>
      <c r="P182" s="278"/>
      <c r="Q182" s="278"/>
      <c r="R182" s="278"/>
      <c r="S182" s="278"/>
      <c r="T182" s="274" t="s">
        <v>9593</v>
      </c>
      <c r="U182" s="358" t="str">
        <f t="shared" si="9"/>
        <v>6SF2I</v>
      </c>
      <c r="V182" s="358" t="str">
        <f t="shared" si="2"/>
        <v>6SF</v>
      </c>
      <c r="W182" s="358" t="str">
        <f t="shared" si="3"/>
        <v>2I</v>
      </c>
      <c r="X182" s="358" t="str">
        <f t="shared" si="10"/>
        <v>6C64F</v>
      </c>
      <c r="Y182" s="358" t="str">
        <f t="shared" si="5"/>
        <v>6C6</v>
      </c>
      <c r="Z182" s="358" t="str">
        <f t="shared" si="6"/>
        <v>4F</v>
      </c>
      <c r="AA182" s="358" t="e">
        <f t="shared" ca="1" si="7"/>
        <v>#NAME?</v>
      </c>
      <c r="AB182" s="358" t="e">
        <f t="shared" ca="1" si="8"/>
        <v>#NAME?</v>
      </c>
      <c r="AC182" s="358"/>
      <c r="AD182" s="377" t="s">
        <v>14067</v>
      </c>
      <c r="AE182" s="363"/>
      <c r="AF182" s="369"/>
      <c r="AG182" s="369"/>
      <c r="AH182" s="369"/>
      <c r="AI182" s="369"/>
      <c r="AJ182" s="369"/>
      <c r="AK182" s="369"/>
      <c r="AL182" s="369"/>
      <c r="AM182" s="369"/>
      <c r="AN182" s="369"/>
      <c r="AO182" s="369"/>
    </row>
    <row r="183" spans="1:41" ht="15.75" customHeight="1">
      <c r="A183" s="298" t="s">
        <v>14068</v>
      </c>
      <c r="B183" s="391" t="s">
        <v>14069</v>
      </c>
      <c r="C183" s="402" t="s">
        <v>14070</v>
      </c>
      <c r="D183" s="274"/>
      <c r="E183" s="274" t="s">
        <v>14071</v>
      </c>
      <c r="F183" s="274" t="s">
        <v>14072</v>
      </c>
      <c r="G183" s="371"/>
      <c r="H183" s="276"/>
      <c r="I183" s="276" t="str">
        <f t="shared" si="0"/>
        <v>LINKS REQUIRED</v>
      </c>
      <c r="J183" s="276"/>
      <c r="K183" s="278"/>
      <c r="L183" s="278"/>
      <c r="M183" s="278"/>
      <c r="N183" s="278"/>
      <c r="O183" s="278"/>
      <c r="P183" s="278"/>
      <c r="Q183" s="278"/>
      <c r="R183" s="278"/>
      <c r="S183" s="278"/>
      <c r="T183" s="274" t="s">
        <v>9593</v>
      </c>
      <c r="U183" s="358" t="str">
        <f t="shared" si="9"/>
        <v>6UAX3</v>
      </c>
      <c r="V183" s="358" t="str">
        <f t="shared" si="2"/>
        <v>6UA</v>
      </c>
      <c r="W183" s="358" t="str">
        <f t="shared" si="3"/>
        <v>X3</v>
      </c>
      <c r="X183" s="358" t="str">
        <f t="shared" si="10"/>
        <v>DXFL1</v>
      </c>
      <c r="Y183" s="358" t="str">
        <f t="shared" si="5"/>
        <v>DXF</v>
      </c>
      <c r="Z183" s="358" t="str">
        <f t="shared" si="6"/>
        <v>L1</v>
      </c>
      <c r="AA183" s="358" t="e">
        <f t="shared" ca="1" si="7"/>
        <v>#NAME?</v>
      </c>
      <c r="AB183" s="358" t="e">
        <f t="shared" ca="1" si="8"/>
        <v>#NAME?</v>
      </c>
      <c r="AC183" s="403"/>
      <c r="AD183" s="377" t="s">
        <v>14073</v>
      </c>
      <c r="AE183" s="363"/>
      <c r="AF183" s="369"/>
      <c r="AG183" s="369"/>
      <c r="AH183" s="369"/>
      <c r="AI183" s="369"/>
      <c r="AJ183" s="369"/>
      <c r="AK183" s="369"/>
      <c r="AL183" s="369"/>
      <c r="AM183" s="369"/>
      <c r="AN183" s="369"/>
      <c r="AO183" s="369"/>
    </row>
    <row r="184" spans="1:41" ht="15.75" customHeight="1">
      <c r="A184" s="298" t="e">
        <f t="shared" ref="A184:A402" ca="1" si="12">_xludf.CONCAT(AA184,_xludf.CONCAT("-",AB184))</f>
        <v>#NAME?</v>
      </c>
      <c r="B184" s="391" t="s">
        <v>14074</v>
      </c>
      <c r="C184" s="274"/>
      <c r="D184" s="274"/>
      <c r="E184" s="274" t="s">
        <v>14075</v>
      </c>
      <c r="F184" s="274" t="s">
        <v>14076</v>
      </c>
      <c r="G184" s="371"/>
      <c r="H184" s="276"/>
      <c r="I184" s="276" t="str">
        <f t="shared" si="0"/>
        <v>LINKS REQUIRED</v>
      </c>
      <c r="J184" s="276"/>
      <c r="K184" s="278"/>
      <c r="L184" s="278"/>
      <c r="M184" s="278"/>
      <c r="N184" s="278"/>
      <c r="O184" s="278"/>
      <c r="P184" s="278"/>
      <c r="Q184" s="278"/>
      <c r="R184" s="278"/>
      <c r="S184" s="278"/>
      <c r="T184" s="274" t="s">
        <v>9593</v>
      </c>
      <c r="U184" s="358" t="str">
        <f t="shared" si="9"/>
        <v>6WIQH</v>
      </c>
      <c r="V184" s="358" t="str">
        <f t="shared" si="2"/>
        <v>6WI</v>
      </c>
      <c r="W184" s="358" t="str">
        <f t="shared" si="3"/>
        <v>QH</v>
      </c>
      <c r="X184" s="358" t="str">
        <f t="shared" si="10"/>
        <v>KBDRM</v>
      </c>
      <c r="Y184" s="358" t="str">
        <f t="shared" si="5"/>
        <v>KBD</v>
      </c>
      <c r="Z184" s="358" t="str">
        <f t="shared" si="6"/>
        <v>RM</v>
      </c>
      <c r="AA184" s="358" t="e">
        <f t="shared" ca="1" si="7"/>
        <v>#NAME?</v>
      </c>
      <c r="AB184" s="358" t="e">
        <f t="shared" ca="1" si="8"/>
        <v>#NAME?</v>
      </c>
      <c r="AC184" s="358"/>
      <c r="AD184" s="377" t="s">
        <v>14077</v>
      </c>
      <c r="AE184" s="363"/>
      <c r="AF184" s="369"/>
      <c r="AG184" s="369"/>
      <c r="AH184" s="369"/>
      <c r="AI184" s="369"/>
      <c r="AJ184" s="369"/>
      <c r="AK184" s="369"/>
      <c r="AL184" s="369"/>
      <c r="AM184" s="369"/>
      <c r="AN184" s="369"/>
      <c r="AO184" s="369"/>
    </row>
    <row r="185" spans="1:41" ht="15.75" customHeight="1">
      <c r="A185" s="298" t="e">
        <f t="shared" ca="1" si="12"/>
        <v>#NAME?</v>
      </c>
      <c r="B185" s="386" t="s">
        <v>14078</v>
      </c>
      <c r="C185" s="274"/>
      <c r="D185" s="274"/>
      <c r="E185" s="274" t="s">
        <v>14079</v>
      </c>
      <c r="F185" s="274" t="s">
        <v>14080</v>
      </c>
      <c r="G185" s="371"/>
      <c r="H185" s="276"/>
      <c r="I185" s="276" t="str">
        <f t="shared" si="0"/>
        <v>LINKS REQUIRED</v>
      </c>
      <c r="J185" s="276"/>
      <c r="K185" s="278"/>
      <c r="L185" s="278"/>
      <c r="M185" s="278"/>
      <c r="N185" s="278"/>
      <c r="O185" s="278"/>
      <c r="P185" s="278"/>
      <c r="Q185" s="278"/>
      <c r="R185" s="278"/>
      <c r="S185" s="278"/>
      <c r="T185" s="274" t="s">
        <v>9593</v>
      </c>
      <c r="U185" s="358" t="str">
        <f t="shared" si="9"/>
        <v>6X6RZ</v>
      </c>
      <c r="V185" s="358" t="str">
        <f t="shared" si="2"/>
        <v>6X6</v>
      </c>
      <c r="W185" s="358" t="str">
        <f t="shared" si="3"/>
        <v>RZ</v>
      </c>
      <c r="X185" s="358" t="str">
        <f t="shared" si="10"/>
        <v>Y6STQ</v>
      </c>
      <c r="Y185" s="358" t="str">
        <f t="shared" si="5"/>
        <v>Y6S</v>
      </c>
      <c r="Z185" s="358" t="str">
        <f t="shared" si="6"/>
        <v>TQ</v>
      </c>
      <c r="AA185" s="358" t="e">
        <f t="shared" ca="1" si="7"/>
        <v>#NAME?</v>
      </c>
      <c r="AB185" s="358" t="e">
        <f t="shared" ca="1" si="8"/>
        <v>#NAME?</v>
      </c>
      <c r="AC185" s="358"/>
      <c r="AD185" s="377" t="s">
        <v>14081</v>
      </c>
      <c r="AE185" s="363"/>
      <c r="AF185" s="369"/>
      <c r="AG185" s="369"/>
      <c r="AH185" s="369"/>
      <c r="AI185" s="369"/>
      <c r="AJ185" s="369"/>
      <c r="AK185" s="369"/>
      <c r="AL185" s="369"/>
      <c r="AM185" s="369"/>
      <c r="AN185" s="369"/>
      <c r="AO185" s="369"/>
    </row>
    <row r="186" spans="1:41" ht="15.75" customHeight="1">
      <c r="A186" s="298" t="e">
        <f t="shared" ca="1" si="12"/>
        <v>#NAME?</v>
      </c>
      <c r="B186" s="273"/>
      <c r="C186" s="274"/>
      <c r="D186" s="274"/>
      <c r="E186" s="274" t="s">
        <v>14082</v>
      </c>
      <c r="F186" s="274" t="s">
        <v>14083</v>
      </c>
      <c r="G186" s="371"/>
      <c r="H186" s="276"/>
      <c r="I186" s="276" t="str">
        <f t="shared" si="0"/>
        <v>LINKS REQUIRED</v>
      </c>
      <c r="J186" s="276"/>
      <c r="K186" s="278"/>
      <c r="L186" s="278"/>
      <c r="M186" s="278"/>
      <c r="N186" s="278"/>
      <c r="O186" s="278"/>
      <c r="P186" s="278"/>
      <c r="Q186" s="278"/>
      <c r="R186" s="278"/>
      <c r="S186" s="278"/>
      <c r="T186" s="274" t="s">
        <v>9593</v>
      </c>
      <c r="U186" s="358" t="str">
        <f t="shared" si="9"/>
        <v>6Y45N</v>
      </c>
      <c r="V186" s="358" t="str">
        <f t="shared" si="2"/>
        <v>6Y4</v>
      </c>
      <c r="W186" s="358" t="str">
        <f t="shared" si="3"/>
        <v>5N</v>
      </c>
      <c r="X186" s="358" t="str">
        <f t="shared" si="10"/>
        <v>4P9J7</v>
      </c>
      <c r="Y186" s="358" t="str">
        <f t="shared" si="5"/>
        <v>4P9</v>
      </c>
      <c r="Z186" s="358" t="str">
        <f t="shared" si="6"/>
        <v>J7</v>
      </c>
      <c r="AA186" s="358" t="e">
        <f t="shared" ca="1" si="7"/>
        <v>#NAME?</v>
      </c>
      <c r="AB186" s="358" t="e">
        <f t="shared" ca="1" si="8"/>
        <v>#NAME?</v>
      </c>
      <c r="AC186" s="358"/>
      <c r="AD186" s="377" t="s">
        <v>14084</v>
      </c>
      <c r="AE186" s="363"/>
      <c r="AF186" s="369"/>
      <c r="AG186" s="369"/>
      <c r="AH186" s="369"/>
      <c r="AI186" s="369"/>
      <c r="AJ186" s="369"/>
      <c r="AK186" s="369"/>
      <c r="AL186" s="369"/>
      <c r="AM186" s="369"/>
      <c r="AN186" s="369"/>
      <c r="AO186" s="369"/>
    </row>
    <row r="187" spans="1:41" ht="15.75" customHeight="1">
      <c r="A187" s="298" t="e">
        <f t="shared" ca="1" si="12"/>
        <v>#NAME?</v>
      </c>
      <c r="B187" s="384" t="s">
        <v>14085</v>
      </c>
      <c r="C187" s="274"/>
      <c r="D187" s="274"/>
      <c r="E187" s="274" t="s">
        <v>14086</v>
      </c>
      <c r="F187" s="274" t="s">
        <v>14087</v>
      </c>
      <c r="G187" s="371"/>
      <c r="H187" s="276"/>
      <c r="I187" s="276" t="str">
        <f t="shared" si="0"/>
        <v>LINKS REQUIRED</v>
      </c>
      <c r="J187" s="276"/>
      <c r="K187" s="278"/>
      <c r="L187" s="278"/>
      <c r="M187" s="278"/>
      <c r="N187" s="278"/>
      <c r="O187" s="278"/>
      <c r="P187" s="278"/>
      <c r="Q187" s="278"/>
      <c r="R187" s="278"/>
      <c r="S187" s="278"/>
      <c r="T187" s="274" t="s">
        <v>9593</v>
      </c>
      <c r="U187" s="358" t="str">
        <f t="shared" si="9"/>
        <v>6ZJN2</v>
      </c>
      <c r="V187" s="358" t="str">
        <f t="shared" si="2"/>
        <v>6ZJ</v>
      </c>
      <c r="W187" s="358" t="str">
        <f t="shared" si="3"/>
        <v>N2</v>
      </c>
      <c r="X187" s="358" t="str">
        <f t="shared" si="10"/>
        <v>A5T75</v>
      </c>
      <c r="Y187" s="358" t="str">
        <f t="shared" si="5"/>
        <v>A5T</v>
      </c>
      <c r="Z187" s="358" t="str">
        <f t="shared" si="6"/>
        <v>75</v>
      </c>
      <c r="AA187" s="358" t="e">
        <f t="shared" ca="1" si="7"/>
        <v>#NAME?</v>
      </c>
      <c r="AB187" s="358" t="e">
        <f t="shared" ca="1" si="8"/>
        <v>#NAME?</v>
      </c>
      <c r="AC187" s="358"/>
      <c r="AD187" s="377" t="s">
        <v>14088</v>
      </c>
      <c r="AE187" s="363"/>
      <c r="AF187" s="369"/>
      <c r="AG187" s="369"/>
      <c r="AH187" s="369"/>
      <c r="AI187" s="369"/>
      <c r="AJ187" s="369"/>
      <c r="AK187" s="369"/>
      <c r="AL187" s="369"/>
      <c r="AM187" s="369"/>
      <c r="AN187" s="369"/>
      <c r="AO187" s="369"/>
    </row>
    <row r="188" spans="1:41" ht="120" customHeight="1">
      <c r="A188" s="298" t="e">
        <f t="shared" ca="1" si="12"/>
        <v>#NAME?</v>
      </c>
      <c r="B188" s="404" t="s">
        <v>14089</v>
      </c>
      <c r="C188" s="402" t="s">
        <v>14090</v>
      </c>
      <c r="D188" s="274"/>
      <c r="E188" s="274" t="s">
        <v>14091</v>
      </c>
      <c r="F188" s="274" t="s">
        <v>14092</v>
      </c>
      <c r="G188" s="371"/>
      <c r="H188" s="276"/>
      <c r="I188" s="276" t="str">
        <f t="shared" si="0"/>
        <v>LINKS REQUIRED</v>
      </c>
      <c r="J188" s="276"/>
      <c r="K188" s="278"/>
      <c r="L188" s="278"/>
      <c r="M188" s="278"/>
      <c r="N188" s="278"/>
      <c r="O188" s="278"/>
      <c r="P188" s="278"/>
      <c r="Q188" s="278"/>
      <c r="R188" s="278"/>
      <c r="S188" s="278"/>
      <c r="T188" s="274" t="s">
        <v>9593</v>
      </c>
      <c r="U188" s="358" t="str">
        <f t="shared" si="9"/>
        <v>6ZLFX</v>
      </c>
      <c r="V188" s="358" t="str">
        <f t="shared" si="2"/>
        <v>6ZL</v>
      </c>
      <c r="W188" s="358" t="str">
        <f t="shared" si="3"/>
        <v>FX</v>
      </c>
      <c r="X188" s="358" t="str">
        <f t="shared" si="10"/>
        <v>T2U5T</v>
      </c>
      <c r="Y188" s="358" t="str">
        <f t="shared" si="5"/>
        <v>T2U</v>
      </c>
      <c r="Z188" s="358" t="str">
        <f t="shared" si="6"/>
        <v>5T</v>
      </c>
      <c r="AA188" s="358" t="e">
        <f t="shared" ca="1" si="7"/>
        <v>#NAME?</v>
      </c>
      <c r="AB188" s="358" t="e">
        <f t="shared" ca="1" si="8"/>
        <v>#NAME?</v>
      </c>
      <c r="AC188" s="403"/>
      <c r="AD188" s="377" t="s">
        <v>14093</v>
      </c>
      <c r="AE188" s="363"/>
      <c r="AF188" s="369"/>
      <c r="AG188" s="369"/>
      <c r="AH188" s="369"/>
      <c r="AI188" s="369"/>
      <c r="AJ188" s="369"/>
      <c r="AK188" s="369"/>
      <c r="AL188" s="369"/>
      <c r="AM188" s="369"/>
      <c r="AN188" s="369"/>
      <c r="AO188" s="369"/>
    </row>
    <row r="189" spans="1:41" ht="15.75" customHeight="1">
      <c r="A189" s="298" t="e">
        <f t="shared" ca="1" si="12"/>
        <v>#NAME?</v>
      </c>
      <c r="B189" s="273"/>
      <c r="C189" s="274"/>
      <c r="D189" s="274"/>
      <c r="E189" s="274" t="s">
        <v>14094</v>
      </c>
      <c r="F189" s="274" t="s">
        <v>14095</v>
      </c>
      <c r="G189" s="371"/>
      <c r="H189" s="276"/>
      <c r="I189" s="276" t="str">
        <f t="shared" si="0"/>
        <v>LINKS REQUIRED</v>
      </c>
      <c r="J189" s="276"/>
      <c r="K189" s="278"/>
      <c r="L189" s="278"/>
      <c r="M189" s="278"/>
      <c r="N189" s="278"/>
      <c r="O189" s="278"/>
      <c r="P189" s="278"/>
      <c r="Q189" s="278"/>
      <c r="R189" s="278"/>
      <c r="S189" s="278"/>
      <c r="T189" s="274" t="s">
        <v>9593</v>
      </c>
      <c r="U189" s="358" t="str">
        <f t="shared" si="9"/>
        <v>7X7A1</v>
      </c>
      <c r="V189" s="358" t="str">
        <f t="shared" si="2"/>
        <v>7X7</v>
      </c>
      <c r="W189" s="358" t="str">
        <f t="shared" si="3"/>
        <v>A1</v>
      </c>
      <c r="X189" s="358" t="str">
        <f t="shared" si="10"/>
        <v>C2RKZ</v>
      </c>
      <c r="Y189" s="358" t="str">
        <f t="shared" si="5"/>
        <v>C2R</v>
      </c>
      <c r="Z189" s="358" t="str">
        <f t="shared" si="6"/>
        <v>KZ</v>
      </c>
      <c r="AA189" s="358" t="e">
        <f t="shared" ca="1" si="7"/>
        <v>#NAME?</v>
      </c>
      <c r="AB189" s="358" t="e">
        <f t="shared" ca="1" si="8"/>
        <v>#NAME?</v>
      </c>
      <c r="AC189" s="358"/>
      <c r="AD189" s="377" t="s">
        <v>14096</v>
      </c>
      <c r="AE189" s="363"/>
      <c r="AF189" s="369"/>
      <c r="AG189" s="369"/>
      <c r="AH189" s="369"/>
      <c r="AI189" s="369"/>
      <c r="AJ189" s="369"/>
      <c r="AK189" s="369"/>
      <c r="AL189" s="369"/>
      <c r="AM189" s="369"/>
      <c r="AN189" s="369"/>
      <c r="AO189" s="369"/>
    </row>
    <row r="190" spans="1:41" ht="15.75" customHeight="1">
      <c r="A190" s="298" t="e">
        <f t="shared" ca="1" si="12"/>
        <v>#NAME?</v>
      </c>
      <c r="B190" s="375" t="s">
        <v>14097</v>
      </c>
      <c r="C190" s="274"/>
      <c r="D190" s="274"/>
      <c r="E190" s="274" t="s">
        <v>14098</v>
      </c>
      <c r="F190" s="274" t="s">
        <v>14099</v>
      </c>
      <c r="G190" s="371"/>
      <c r="H190" s="276"/>
      <c r="I190" s="276" t="str">
        <f t="shared" si="0"/>
        <v>LINKS REQUIRED</v>
      </c>
      <c r="J190" s="276"/>
      <c r="K190" s="278"/>
      <c r="L190" s="278"/>
      <c r="M190" s="278"/>
      <c r="N190" s="278"/>
      <c r="O190" s="278"/>
      <c r="P190" s="278"/>
      <c r="Q190" s="278"/>
      <c r="R190" s="278"/>
      <c r="S190" s="278"/>
      <c r="T190" s="274" t="s">
        <v>9593</v>
      </c>
      <c r="U190" s="358" t="str">
        <f t="shared" si="9"/>
        <v>717QU</v>
      </c>
      <c r="V190" s="358" t="str">
        <f t="shared" si="2"/>
        <v>717</v>
      </c>
      <c r="W190" s="358" t="str">
        <f t="shared" si="3"/>
        <v>QU</v>
      </c>
      <c r="X190" s="358" t="str">
        <f t="shared" si="10"/>
        <v>7PCTP</v>
      </c>
      <c r="Y190" s="358" t="str">
        <f t="shared" si="5"/>
        <v>7PC</v>
      </c>
      <c r="Z190" s="358" t="str">
        <f t="shared" si="6"/>
        <v>TP</v>
      </c>
      <c r="AA190" s="358" t="e">
        <f t="shared" ca="1" si="7"/>
        <v>#NAME?</v>
      </c>
      <c r="AB190" s="358" t="e">
        <f t="shared" ca="1" si="8"/>
        <v>#NAME?</v>
      </c>
      <c r="AC190" s="358"/>
      <c r="AD190" s="377" t="s">
        <v>14100</v>
      </c>
      <c r="AE190" s="363"/>
      <c r="AF190" s="369"/>
      <c r="AG190" s="369"/>
      <c r="AH190" s="369"/>
      <c r="AI190" s="369"/>
      <c r="AJ190" s="369"/>
      <c r="AK190" s="369"/>
      <c r="AL190" s="369"/>
      <c r="AM190" s="369"/>
      <c r="AN190" s="369"/>
      <c r="AO190" s="369"/>
    </row>
    <row r="191" spans="1:41" ht="15.75" customHeight="1">
      <c r="A191" s="298" t="e">
        <f t="shared" ca="1" si="12"/>
        <v>#NAME?</v>
      </c>
      <c r="B191" s="386" t="s">
        <v>14101</v>
      </c>
      <c r="C191" s="274"/>
      <c r="D191" s="274"/>
      <c r="E191" s="274" t="s">
        <v>14102</v>
      </c>
      <c r="F191" s="274" t="s">
        <v>14103</v>
      </c>
      <c r="G191" s="371"/>
      <c r="H191" s="276"/>
      <c r="I191" s="276" t="str">
        <f t="shared" si="0"/>
        <v>LINKS REQUIRED</v>
      </c>
      <c r="J191" s="276"/>
      <c r="K191" s="278"/>
      <c r="L191" s="278"/>
      <c r="M191" s="278"/>
      <c r="N191" s="278"/>
      <c r="O191" s="278"/>
      <c r="P191" s="278"/>
      <c r="Q191" s="278"/>
      <c r="R191" s="278"/>
      <c r="S191" s="278"/>
      <c r="T191" s="274" t="s">
        <v>9593</v>
      </c>
      <c r="U191" s="358" t="str">
        <f t="shared" si="9"/>
        <v>718Y1</v>
      </c>
      <c r="V191" s="358" t="str">
        <f t="shared" si="2"/>
        <v>718</v>
      </c>
      <c r="W191" s="358" t="str">
        <f t="shared" si="3"/>
        <v>Y1</v>
      </c>
      <c r="X191" s="358" t="str">
        <f t="shared" si="10"/>
        <v>68MHS</v>
      </c>
      <c r="Y191" s="358" t="str">
        <f t="shared" si="5"/>
        <v>68M</v>
      </c>
      <c r="Z191" s="358" t="str">
        <f t="shared" si="6"/>
        <v>HS</v>
      </c>
      <c r="AA191" s="358" t="e">
        <f t="shared" ca="1" si="7"/>
        <v>#NAME?</v>
      </c>
      <c r="AB191" s="358" t="e">
        <f t="shared" ca="1" si="8"/>
        <v>#NAME?</v>
      </c>
      <c r="AC191" s="358"/>
      <c r="AD191" s="377" t="s">
        <v>14104</v>
      </c>
      <c r="AE191" s="363"/>
      <c r="AF191" s="369"/>
      <c r="AG191" s="369"/>
      <c r="AH191" s="369"/>
      <c r="AI191" s="369"/>
      <c r="AJ191" s="369"/>
      <c r="AK191" s="369"/>
      <c r="AL191" s="369"/>
      <c r="AM191" s="369"/>
      <c r="AN191" s="369"/>
      <c r="AO191" s="369"/>
    </row>
    <row r="192" spans="1:41" ht="15.75" customHeight="1">
      <c r="A192" s="298" t="e">
        <f t="shared" ca="1" si="12"/>
        <v>#NAME?</v>
      </c>
      <c r="B192" s="391" t="s">
        <v>14105</v>
      </c>
      <c r="C192" s="274"/>
      <c r="D192" s="274"/>
      <c r="E192" s="274" t="s">
        <v>14106</v>
      </c>
      <c r="F192" s="274" t="s">
        <v>14107</v>
      </c>
      <c r="G192" s="371"/>
      <c r="H192" s="276"/>
      <c r="I192" s="276" t="str">
        <f t="shared" si="0"/>
        <v>LINKS REQUIRED</v>
      </c>
      <c r="J192" s="276"/>
      <c r="K192" s="278"/>
      <c r="L192" s="278"/>
      <c r="M192" s="278"/>
      <c r="N192" s="278"/>
      <c r="O192" s="278"/>
      <c r="P192" s="278"/>
      <c r="Q192" s="278"/>
      <c r="R192" s="278"/>
      <c r="S192" s="278"/>
      <c r="T192" s="274" t="s">
        <v>9593</v>
      </c>
      <c r="U192" s="358" t="str">
        <f t="shared" si="9"/>
        <v>71TEK</v>
      </c>
      <c r="V192" s="358" t="str">
        <f t="shared" si="2"/>
        <v>71T</v>
      </c>
      <c r="W192" s="358" t="str">
        <f t="shared" si="3"/>
        <v>EK</v>
      </c>
      <c r="X192" s="358" t="str">
        <f t="shared" si="10"/>
        <v>CRQGM</v>
      </c>
      <c r="Y192" s="358" t="str">
        <f t="shared" si="5"/>
        <v>CRQ</v>
      </c>
      <c r="Z192" s="358" t="str">
        <f t="shared" si="6"/>
        <v>GM</v>
      </c>
      <c r="AA192" s="358" t="e">
        <f t="shared" ca="1" si="7"/>
        <v>#NAME?</v>
      </c>
      <c r="AB192" s="358" t="e">
        <f t="shared" ca="1" si="8"/>
        <v>#NAME?</v>
      </c>
      <c r="AC192" s="358"/>
      <c r="AD192" s="377" t="s">
        <v>14108</v>
      </c>
      <c r="AE192" s="363"/>
      <c r="AF192" s="369"/>
      <c r="AG192" s="369"/>
      <c r="AH192" s="369"/>
      <c r="AI192" s="369"/>
      <c r="AJ192" s="369"/>
      <c r="AK192" s="369"/>
      <c r="AL192" s="369"/>
      <c r="AM192" s="369"/>
      <c r="AN192" s="369"/>
      <c r="AO192" s="369"/>
    </row>
    <row r="193" spans="1:41" ht="15.75" customHeight="1">
      <c r="A193" s="298" t="e">
        <f t="shared" ca="1" si="12"/>
        <v>#NAME?</v>
      </c>
      <c r="B193" s="375" t="s">
        <v>14109</v>
      </c>
      <c r="C193" s="274"/>
      <c r="D193" s="274"/>
      <c r="E193" s="274" t="s">
        <v>14110</v>
      </c>
      <c r="F193" s="274" t="s">
        <v>14111</v>
      </c>
      <c r="G193" s="371"/>
      <c r="H193" s="276"/>
      <c r="I193" s="276" t="str">
        <f t="shared" si="0"/>
        <v>LINKS REQUIRED</v>
      </c>
      <c r="J193" s="276"/>
      <c r="K193" s="278"/>
      <c r="L193" s="278"/>
      <c r="M193" s="278"/>
      <c r="N193" s="278"/>
      <c r="O193" s="278"/>
      <c r="P193" s="278"/>
      <c r="Q193" s="278"/>
      <c r="R193" s="278"/>
      <c r="S193" s="278"/>
      <c r="T193" s="274" t="s">
        <v>9593</v>
      </c>
      <c r="U193" s="358" t="str">
        <f t="shared" si="9"/>
        <v>724FG</v>
      </c>
      <c r="V193" s="358" t="str">
        <f t="shared" si="2"/>
        <v>724</v>
      </c>
      <c r="W193" s="358" t="str">
        <f t="shared" si="3"/>
        <v>FG</v>
      </c>
      <c r="X193" s="358" t="str">
        <f t="shared" si="10"/>
        <v>XGXDH</v>
      </c>
      <c r="Y193" s="358" t="str">
        <f t="shared" si="5"/>
        <v>XGX</v>
      </c>
      <c r="Z193" s="358" t="str">
        <f t="shared" si="6"/>
        <v>DH</v>
      </c>
      <c r="AA193" s="358" t="e">
        <f t="shared" ca="1" si="7"/>
        <v>#NAME?</v>
      </c>
      <c r="AB193" s="358" t="e">
        <f t="shared" ca="1" si="8"/>
        <v>#NAME?</v>
      </c>
      <c r="AC193" s="358"/>
      <c r="AD193" s="377" t="s">
        <v>14112</v>
      </c>
      <c r="AE193" s="363"/>
      <c r="AF193" s="369"/>
      <c r="AG193" s="369"/>
      <c r="AH193" s="369"/>
      <c r="AI193" s="369"/>
      <c r="AJ193" s="369"/>
      <c r="AK193" s="369"/>
      <c r="AL193" s="369"/>
      <c r="AM193" s="369"/>
      <c r="AN193" s="369"/>
      <c r="AO193" s="369"/>
    </row>
    <row r="194" spans="1:41" ht="15.75" customHeight="1">
      <c r="A194" s="298" t="e">
        <f t="shared" ca="1" si="12"/>
        <v>#NAME?</v>
      </c>
      <c r="B194" s="375" t="s">
        <v>14113</v>
      </c>
      <c r="C194" s="274"/>
      <c r="D194" s="274"/>
      <c r="E194" s="274" t="s">
        <v>14114</v>
      </c>
      <c r="F194" s="274" t="s">
        <v>14115</v>
      </c>
      <c r="G194" s="371"/>
      <c r="H194" s="276"/>
      <c r="I194" s="276" t="str">
        <f t="shared" si="0"/>
        <v>LINKS REQUIRED</v>
      </c>
      <c r="J194" s="276"/>
      <c r="K194" s="278"/>
      <c r="L194" s="278"/>
      <c r="M194" s="278"/>
      <c r="N194" s="278"/>
      <c r="O194" s="278"/>
      <c r="P194" s="278"/>
      <c r="Q194" s="278"/>
      <c r="R194" s="278"/>
      <c r="S194" s="278"/>
      <c r="T194" s="274" t="s">
        <v>9593</v>
      </c>
      <c r="U194" s="358" t="str">
        <f t="shared" si="9"/>
        <v>72WR2</v>
      </c>
      <c r="V194" s="358" t="str">
        <f t="shared" si="2"/>
        <v>72W</v>
      </c>
      <c r="W194" s="358" t="str">
        <f t="shared" si="3"/>
        <v>R2</v>
      </c>
      <c r="X194" s="358" t="str">
        <f t="shared" si="10"/>
        <v>URALI</v>
      </c>
      <c r="Y194" s="358" t="str">
        <f t="shared" si="5"/>
        <v>URA</v>
      </c>
      <c r="Z194" s="358" t="str">
        <f t="shared" si="6"/>
        <v>LI</v>
      </c>
      <c r="AA194" s="358" t="e">
        <f t="shared" ca="1" si="7"/>
        <v>#NAME?</v>
      </c>
      <c r="AB194" s="358" t="e">
        <f t="shared" ca="1" si="8"/>
        <v>#NAME?</v>
      </c>
      <c r="AC194" s="358"/>
      <c r="AD194" s="377" t="s">
        <v>14116</v>
      </c>
      <c r="AE194" s="363"/>
      <c r="AF194" s="369"/>
      <c r="AG194" s="369"/>
      <c r="AH194" s="369"/>
      <c r="AI194" s="369"/>
      <c r="AJ194" s="369"/>
      <c r="AK194" s="369"/>
      <c r="AL194" s="369"/>
      <c r="AM194" s="369"/>
      <c r="AN194" s="369"/>
      <c r="AO194" s="369"/>
    </row>
    <row r="195" spans="1:41" ht="15.75" customHeight="1">
      <c r="A195" s="298" t="e">
        <f t="shared" ca="1" si="12"/>
        <v>#NAME?</v>
      </c>
      <c r="B195" s="375" t="s">
        <v>14117</v>
      </c>
      <c r="C195" s="274"/>
      <c r="D195" s="274"/>
      <c r="E195" s="274" t="s">
        <v>14118</v>
      </c>
      <c r="F195" s="274" t="s">
        <v>14119</v>
      </c>
      <c r="G195" s="371"/>
      <c r="H195" s="276"/>
      <c r="I195" s="276" t="str">
        <f t="shared" si="0"/>
        <v>LINKS REQUIRED</v>
      </c>
      <c r="J195" s="276"/>
      <c r="K195" s="278"/>
      <c r="L195" s="278"/>
      <c r="M195" s="278"/>
      <c r="N195" s="278"/>
      <c r="O195" s="278"/>
      <c r="P195" s="278"/>
      <c r="Q195" s="278"/>
      <c r="R195" s="278"/>
      <c r="S195" s="278"/>
      <c r="T195" s="274" t="s">
        <v>9593</v>
      </c>
      <c r="U195" s="358" t="str">
        <f t="shared" si="9"/>
        <v>72Y9A</v>
      </c>
      <c r="V195" s="358" t="str">
        <f t="shared" si="2"/>
        <v>72Y</v>
      </c>
      <c r="W195" s="358" t="str">
        <f t="shared" si="3"/>
        <v>9A</v>
      </c>
      <c r="X195" s="358" t="str">
        <f t="shared" si="10"/>
        <v>8DBND</v>
      </c>
      <c r="Y195" s="358" t="str">
        <f t="shared" si="5"/>
        <v>8DB</v>
      </c>
      <c r="Z195" s="358" t="str">
        <f t="shared" si="6"/>
        <v>ND</v>
      </c>
      <c r="AA195" s="358" t="e">
        <f t="shared" ca="1" si="7"/>
        <v>#NAME?</v>
      </c>
      <c r="AB195" s="358" t="e">
        <f t="shared" ca="1" si="8"/>
        <v>#NAME?</v>
      </c>
      <c r="AC195" s="358"/>
      <c r="AD195" s="377" t="s">
        <v>14120</v>
      </c>
      <c r="AE195" s="363"/>
      <c r="AF195" s="369"/>
      <c r="AG195" s="369"/>
      <c r="AH195" s="369"/>
      <c r="AI195" s="369"/>
      <c r="AJ195" s="369"/>
      <c r="AK195" s="369"/>
      <c r="AL195" s="369"/>
      <c r="AM195" s="369"/>
      <c r="AN195" s="369"/>
      <c r="AO195" s="369"/>
    </row>
    <row r="196" spans="1:41" ht="15.75" customHeight="1">
      <c r="A196" s="298" t="e">
        <f t="shared" ca="1" si="12"/>
        <v>#NAME?</v>
      </c>
      <c r="B196" s="391" t="s">
        <v>14121</v>
      </c>
      <c r="C196" s="274"/>
      <c r="D196" s="274"/>
      <c r="E196" s="274" t="s">
        <v>14122</v>
      </c>
      <c r="F196" s="274" t="s">
        <v>14030</v>
      </c>
      <c r="G196" s="371"/>
      <c r="H196" s="276"/>
      <c r="I196" s="276" t="str">
        <f t="shared" si="0"/>
        <v>LINKS REQUIRED</v>
      </c>
      <c r="J196" s="276"/>
      <c r="K196" s="278"/>
      <c r="L196" s="278"/>
      <c r="M196" s="278"/>
      <c r="N196" s="278"/>
      <c r="O196" s="278"/>
      <c r="P196" s="278"/>
      <c r="Q196" s="278"/>
      <c r="R196" s="278"/>
      <c r="S196" s="278"/>
      <c r="T196" s="274" t="s">
        <v>9593</v>
      </c>
      <c r="U196" s="358" t="str">
        <f t="shared" si="9"/>
        <v>73F58</v>
      </c>
      <c r="V196" s="358" t="str">
        <f t="shared" si="2"/>
        <v>73F</v>
      </c>
      <c r="W196" s="358" t="str">
        <f t="shared" si="3"/>
        <v>58</v>
      </c>
      <c r="X196" s="358" t="str">
        <f t="shared" si="10"/>
        <v>HGF6U</v>
      </c>
      <c r="Y196" s="358" t="str">
        <f t="shared" si="5"/>
        <v>HGF</v>
      </c>
      <c r="Z196" s="358" t="str">
        <f t="shared" si="6"/>
        <v>6U</v>
      </c>
      <c r="AA196" s="358" t="e">
        <f t="shared" ca="1" si="7"/>
        <v>#NAME?</v>
      </c>
      <c r="AB196" s="358" t="e">
        <f t="shared" ca="1" si="8"/>
        <v>#NAME?</v>
      </c>
      <c r="AC196" s="358"/>
      <c r="AD196" s="377" t="s">
        <v>14123</v>
      </c>
      <c r="AE196" s="363"/>
      <c r="AF196" s="369"/>
      <c r="AG196" s="369"/>
      <c r="AH196" s="369"/>
      <c r="AI196" s="369"/>
      <c r="AJ196" s="369"/>
      <c r="AK196" s="369"/>
      <c r="AL196" s="369"/>
      <c r="AM196" s="369"/>
      <c r="AN196" s="369"/>
      <c r="AO196" s="369"/>
    </row>
    <row r="197" spans="1:41" ht="15.75" customHeight="1">
      <c r="A197" s="298" t="e">
        <f t="shared" ca="1" si="12"/>
        <v>#NAME?</v>
      </c>
      <c r="B197" s="273" t="s">
        <v>14124</v>
      </c>
      <c r="C197" s="298" t="s">
        <v>14125</v>
      </c>
      <c r="D197" s="274"/>
      <c r="E197" s="274" t="s">
        <v>14126</v>
      </c>
      <c r="F197" s="274" t="s">
        <v>14127</v>
      </c>
      <c r="G197" s="392"/>
      <c r="H197" s="276"/>
      <c r="I197" s="276" t="str">
        <f t="shared" si="0"/>
        <v>LINKS REQUIRED</v>
      </c>
      <c r="J197" s="276"/>
      <c r="K197" s="286"/>
      <c r="L197" s="278"/>
      <c r="M197" s="278"/>
      <c r="N197" s="278"/>
      <c r="O197" s="278"/>
      <c r="P197" s="278"/>
      <c r="Q197" s="278"/>
      <c r="R197" s="278"/>
      <c r="S197" s="278"/>
      <c r="T197" s="274" t="s">
        <v>9593</v>
      </c>
      <c r="U197" s="358" t="str">
        <f t="shared" si="9"/>
        <v>741XS</v>
      </c>
      <c r="V197" s="358" t="str">
        <f t="shared" si="2"/>
        <v>741</v>
      </c>
      <c r="W197" s="358" t="str">
        <f t="shared" si="3"/>
        <v>XS</v>
      </c>
      <c r="X197" s="358" t="str">
        <f t="shared" si="10"/>
        <v>7432S</v>
      </c>
      <c r="Y197" s="358" t="str">
        <f t="shared" si="5"/>
        <v>743</v>
      </c>
      <c r="Z197" s="358" t="str">
        <f t="shared" si="6"/>
        <v>2S</v>
      </c>
      <c r="AA197" s="358" t="e">
        <f t="shared" ca="1" si="7"/>
        <v>#NAME?</v>
      </c>
      <c r="AB197" s="358" t="e">
        <f t="shared" ca="1" si="8"/>
        <v>#NAME?</v>
      </c>
      <c r="AC197" s="405"/>
      <c r="AD197" s="377" t="s">
        <v>14128</v>
      </c>
      <c r="AE197" s="363"/>
      <c r="AF197" s="369"/>
      <c r="AG197" s="369"/>
      <c r="AH197" s="369"/>
      <c r="AI197" s="369"/>
      <c r="AJ197" s="369"/>
      <c r="AK197" s="369"/>
      <c r="AL197" s="369"/>
      <c r="AM197" s="369"/>
      <c r="AN197" s="369"/>
      <c r="AO197" s="369"/>
    </row>
    <row r="198" spans="1:41" ht="15.75" customHeight="1">
      <c r="A198" s="298" t="e">
        <f t="shared" ca="1" si="12"/>
        <v>#NAME?</v>
      </c>
      <c r="B198" s="391" t="s">
        <v>14129</v>
      </c>
      <c r="C198" s="274"/>
      <c r="D198" s="274"/>
      <c r="E198" s="274" t="s">
        <v>14130</v>
      </c>
      <c r="F198" s="274" t="s">
        <v>14131</v>
      </c>
      <c r="G198" s="371"/>
      <c r="H198" s="276"/>
      <c r="I198" s="276" t="str">
        <f t="shared" si="0"/>
        <v>LINKS REQUIRED</v>
      </c>
      <c r="J198" s="276"/>
      <c r="K198" s="278"/>
      <c r="L198" s="278"/>
      <c r="M198" s="278"/>
      <c r="N198" s="278"/>
      <c r="O198" s="278"/>
      <c r="P198" s="278"/>
      <c r="Q198" s="278"/>
      <c r="R198" s="278"/>
      <c r="S198" s="278"/>
      <c r="T198" s="274" t="s">
        <v>9593</v>
      </c>
      <c r="U198" s="358" t="str">
        <f t="shared" si="9"/>
        <v>74F9T</v>
      </c>
      <c r="V198" s="358" t="str">
        <f t="shared" si="2"/>
        <v>74F</v>
      </c>
      <c r="W198" s="358" t="str">
        <f t="shared" si="3"/>
        <v>9T</v>
      </c>
      <c r="X198" s="358" t="str">
        <f t="shared" si="10"/>
        <v>X2SFH</v>
      </c>
      <c r="Y198" s="358" t="str">
        <f t="shared" si="5"/>
        <v>X2S</v>
      </c>
      <c r="Z198" s="358" t="str">
        <f t="shared" si="6"/>
        <v>FH</v>
      </c>
      <c r="AA198" s="358" t="e">
        <f t="shared" ca="1" si="7"/>
        <v>#NAME?</v>
      </c>
      <c r="AB198" s="358" t="e">
        <f t="shared" ca="1" si="8"/>
        <v>#NAME?</v>
      </c>
      <c r="AC198" s="358"/>
      <c r="AD198" s="377" t="s">
        <v>14132</v>
      </c>
      <c r="AE198" s="363"/>
      <c r="AF198" s="369"/>
      <c r="AG198" s="369"/>
      <c r="AH198" s="369"/>
      <c r="AI198" s="369"/>
      <c r="AJ198" s="369"/>
      <c r="AK198" s="369"/>
      <c r="AL198" s="369"/>
      <c r="AM198" s="369"/>
      <c r="AN198" s="369"/>
      <c r="AO198" s="369"/>
    </row>
    <row r="199" spans="1:41" ht="15.75" customHeight="1">
      <c r="A199" s="298" t="e">
        <f t="shared" ca="1" si="12"/>
        <v>#NAME?</v>
      </c>
      <c r="B199" s="375" t="s">
        <v>14133</v>
      </c>
      <c r="C199" s="274"/>
      <c r="D199" s="274"/>
      <c r="E199" s="274" t="s">
        <v>14134</v>
      </c>
      <c r="F199" s="274" t="s">
        <v>14135</v>
      </c>
      <c r="G199" s="371"/>
      <c r="H199" s="276"/>
      <c r="I199" s="276" t="str">
        <f t="shared" si="0"/>
        <v>LINKS REQUIRED</v>
      </c>
      <c r="J199" s="276"/>
      <c r="K199" s="278"/>
      <c r="L199" s="278"/>
      <c r="M199" s="278"/>
      <c r="N199" s="278"/>
      <c r="O199" s="278"/>
      <c r="P199" s="278"/>
      <c r="Q199" s="278"/>
      <c r="R199" s="278"/>
      <c r="S199" s="278"/>
      <c r="T199" s="274" t="s">
        <v>9593</v>
      </c>
      <c r="U199" s="358" t="str">
        <f t="shared" si="9"/>
        <v>75F6F</v>
      </c>
      <c r="V199" s="358" t="str">
        <f t="shared" si="2"/>
        <v>75F</v>
      </c>
      <c r="W199" s="358" t="str">
        <f t="shared" si="3"/>
        <v>6F</v>
      </c>
      <c r="X199" s="358" t="str">
        <f t="shared" si="10"/>
        <v>CM6XG</v>
      </c>
      <c r="Y199" s="358" t="str">
        <f t="shared" si="5"/>
        <v>CM6</v>
      </c>
      <c r="Z199" s="358" t="str">
        <f t="shared" si="6"/>
        <v>XG</v>
      </c>
      <c r="AA199" s="358" t="e">
        <f t="shared" ca="1" si="7"/>
        <v>#NAME?</v>
      </c>
      <c r="AB199" s="358" t="e">
        <f t="shared" ca="1" si="8"/>
        <v>#NAME?</v>
      </c>
      <c r="AC199" s="358"/>
      <c r="AD199" s="377" t="s">
        <v>14136</v>
      </c>
      <c r="AE199" s="363"/>
      <c r="AF199" s="369"/>
      <c r="AG199" s="369"/>
      <c r="AH199" s="369"/>
      <c r="AI199" s="369"/>
      <c r="AJ199" s="369"/>
      <c r="AK199" s="369"/>
      <c r="AL199" s="369"/>
      <c r="AM199" s="369"/>
      <c r="AN199" s="369"/>
      <c r="AO199" s="369"/>
    </row>
    <row r="200" spans="1:41" ht="15.75" customHeight="1">
      <c r="A200" s="298" t="e">
        <f t="shared" ca="1" si="12"/>
        <v>#NAME?</v>
      </c>
      <c r="B200" s="386" t="s">
        <v>14137</v>
      </c>
      <c r="C200" s="274"/>
      <c r="D200" s="274"/>
      <c r="E200" s="396" t="s">
        <v>14138</v>
      </c>
      <c r="F200" s="274" t="s">
        <v>10167</v>
      </c>
      <c r="G200" s="371"/>
      <c r="H200" s="276"/>
      <c r="I200" s="276" t="str">
        <f t="shared" si="0"/>
        <v>LINKS REQUIRED</v>
      </c>
      <c r="J200" s="276"/>
      <c r="K200" s="278"/>
      <c r="L200" s="278"/>
      <c r="M200" s="278"/>
      <c r="N200" s="278"/>
      <c r="O200" s="278"/>
      <c r="P200" s="278"/>
      <c r="Q200" s="278"/>
      <c r="R200" s="278"/>
      <c r="S200" s="278"/>
      <c r="T200" s="274" t="s">
        <v>9593</v>
      </c>
      <c r="U200" s="358" t="str">
        <f t="shared" si="9"/>
        <v>786XZ</v>
      </c>
      <c r="V200" s="358" t="str">
        <f t="shared" si="2"/>
        <v>786</v>
      </c>
      <c r="W200" s="358" t="str">
        <f t="shared" si="3"/>
        <v>XZ</v>
      </c>
      <c r="X200" s="358" t="str">
        <f t="shared" si="10"/>
        <v>49JPM</v>
      </c>
      <c r="Y200" s="358" t="str">
        <f t="shared" si="5"/>
        <v>49J</v>
      </c>
      <c r="Z200" s="358" t="str">
        <f t="shared" si="6"/>
        <v>PM</v>
      </c>
      <c r="AA200" s="358" t="e">
        <f t="shared" ca="1" si="7"/>
        <v>#NAME?</v>
      </c>
      <c r="AB200" s="358" t="e">
        <f t="shared" ca="1" si="8"/>
        <v>#NAME?</v>
      </c>
      <c r="AC200" s="358"/>
      <c r="AD200" s="377" t="s">
        <v>14139</v>
      </c>
      <c r="AE200" s="363"/>
      <c r="AF200" s="369"/>
      <c r="AG200" s="369"/>
      <c r="AH200" s="369"/>
      <c r="AI200" s="369"/>
      <c r="AJ200" s="369"/>
      <c r="AK200" s="369"/>
      <c r="AL200" s="369"/>
      <c r="AM200" s="369"/>
      <c r="AN200" s="369"/>
      <c r="AO200" s="369"/>
    </row>
    <row r="201" spans="1:41" ht="15.75" customHeight="1">
      <c r="A201" s="298" t="e">
        <f t="shared" ca="1" si="12"/>
        <v>#NAME?</v>
      </c>
      <c r="B201" s="391" t="s">
        <v>9665</v>
      </c>
      <c r="C201" s="274"/>
      <c r="D201" s="274"/>
      <c r="E201" s="274" t="s">
        <v>14140</v>
      </c>
      <c r="F201" s="274" t="s">
        <v>14141</v>
      </c>
      <c r="G201" s="371"/>
      <c r="H201" s="276"/>
      <c r="I201" s="276" t="str">
        <f t="shared" si="0"/>
        <v>LINKS REQUIRED</v>
      </c>
      <c r="J201" s="276"/>
      <c r="K201" s="278"/>
      <c r="L201" s="278"/>
      <c r="M201" s="278"/>
      <c r="N201" s="278"/>
      <c r="O201" s="278"/>
      <c r="P201" s="278"/>
      <c r="Q201" s="278"/>
      <c r="R201" s="278"/>
      <c r="S201" s="278"/>
      <c r="T201" s="274" t="s">
        <v>9593</v>
      </c>
      <c r="U201" s="358" t="str">
        <f t="shared" si="9"/>
        <v>78GMP</v>
      </c>
      <c r="V201" s="358" t="str">
        <f t="shared" si="2"/>
        <v>78G</v>
      </c>
      <c r="W201" s="358" t="str">
        <f t="shared" si="3"/>
        <v>MP</v>
      </c>
      <c r="X201" s="358" t="str">
        <f t="shared" si="10"/>
        <v>Q1N8Y</v>
      </c>
      <c r="Y201" s="358" t="str">
        <f t="shared" si="5"/>
        <v>Q1N</v>
      </c>
      <c r="Z201" s="358" t="str">
        <f t="shared" si="6"/>
        <v>8Y</v>
      </c>
      <c r="AA201" s="358" t="e">
        <f t="shared" ca="1" si="7"/>
        <v>#NAME?</v>
      </c>
      <c r="AB201" s="358" t="e">
        <f t="shared" ca="1" si="8"/>
        <v>#NAME?</v>
      </c>
      <c r="AC201" s="358"/>
      <c r="AD201" s="377" t="s">
        <v>14142</v>
      </c>
      <c r="AE201" s="363"/>
      <c r="AF201" s="369"/>
      <c r="AG201" s="369"/>
      <c r="AH201" s="369"/>
      <c r="AI201" s="369"/>
      <c r="AJ201" s="369"/>
      <c r="AK201" s="369"/>
      <c r="AL201" s="369"/>
      <c r="AM201" s="369"/>
      <c r="AN201" s="369"/>
      <c r="AO201" s="369"/>
    </row>
    <row r="202" spans="1:41" ht="15.75" customHeight="1">
      <c r="A202" s="298" t="e">
        <f t="shared" ca="1" si="12"/>
        <v>#NAME?</v>
      </c>
      <c r="B202" s="391" t="s">
        <v>14143</v>
      </c>
      <c r="C202" s="274"/>
      <c r="D202" s="274"/>
      <c r="E202" s="274" t="s">
        <v>14144</v>
      </c>
      <c r="F202" s="274" t="s">
        <v>14141</v>
      </c>
      <c r="G202" s="371"/>
      <c r="H202" s="276"/>
      <c r="I202" s="276" t="str">
        <f t="shared" si="0"/>
        <v>LINKS REQUIRED</v>
      </c>
      <c r="J202" s="276"/>
      <c r="K202" s="278"/>
      <c r="L202" s="278"/>
      <c r="M202" s="278"/>
      <c r="N202" s="278"/>
      <c r="O202" s="278"/>
      <c r="P202" s="278"/>
      <c r="Q202" s="278"/>
      <c r="R202" s="278"/>
      <c r="S202" s="278"/>
      <c r="T202" s="274" t="s">
        <v>9593</v>
      </c>
      <c r="U202" s="358" t="str">
        <f t="shared" si="9"/>
        <v>78MXT</v>
      </c>
      <c r="V202" s="358" t="str">
        <f t="shared" si="2"/>
        <v>78M</v>
      </c>
      <c r="W202" s="358" t="str">
        <f t="shared" si="3"/>
        <v>XT</v>
      </c>
      <c r="X202" s="358" t="str">
        <f t="shared" si="10"/>
        <v>PKL1R</v>
      </c>
      <c r="Y202" s="358" t="str">
        <f t="shared" si="5"/>
        <v>PKL</v>
      </c>
      <c r="Z202" s="358" t="str">
        <f t="shared" si="6"/>
        <v>1R</v>
      </c>
      <c r="AA202" s="358" t="e">
        <f t="shared" ca="1" si="7"/>
        <v>#NAME?</v>
      </c>
      <c r="AB202" s="358" t="e">
        <f t="shared" ca="1" si="8"/>
        <v>#NAME?</v>
      </c>
      <c r="AC202" s="358"/>
      <c r="AD202" s="377" t="s">
        <v>14145</v>
      </c>
      <c r="AE202" s="363"/>
      <c r="AF202" s="369"/>
      <c r="AG202" s="369"/>
      <c r="AH202" s="369"/>
      <c r="AI202" s="369"/>
      <c r="AJ202" s="369"/>
      <c r="AK202" s="369"/>
      <c r="AL202" s="369"/>
      <c r="AM202" s="369"/>
      <c r="AN202" s="369"/>
      <c r="AO202" s="369"/>
    </row>
    <row r="203" spans="1:41" ht="15.75" customHeight="1">
      <c r="A203" s="298" t="e">
        <f t="shared" ca="1" si="12"/>
        <v>#NAME?</v>
      </c>
      <c r="B203" s="375" t="s">
        <v>14146</v>
      </c>
      <c r="C203" s="274"/>
      <c r="D203" s="274"/>
      <c r="E203" s="274" t="s">
        <v>14147</v>
      </c>
      <c r="F203" s="274" t="s">
        <v>14148</v>
      </c>
      <c r="G203" s="371"/>
      <c r="H203" s="276"/>
      <c r="I203" s="276" t="str">
        <f t="shared" si="0"/>
        <v>LINKS REQUIRED</v>
      </c>
      <c r="J203" s="276"/>
      <c r="K203" s="278"/>
      <c r="L203" s="278"/>
      <c r="M203" s="278"/>
      <c r="N203" s="278"/>
      <c r="O203" s="278"/>
      <c r="P203" s="278"/>
      <c r="Q203" s="278"/>
      <c r="R203" s="278"/>
      <c r="S203" s="278"/>
      <c r="T203" s="274" t="s">
        <v>9593</v>
      </c>
      <c r="U203" s="358" t="str">
        <f t="shared" si="9"/>
        <v>78TRU</v>
      </c>
      <c r="V203" s="358" t="str">
        <f t="shared" si="2"/>
        <v>78T</v>
      </c>
      <c r="W203" s="358" t="str">
        <f t="shared" si="3"/>
        <v>RU</v>
      </c>
      <c r="X203" s="358" t="str">
        <f t="shared" si="10"/>
        <v>ADGMW</v>
      </c>
      <c r="Y203" s="358" t="str">
        <f t="shared" si="5"/>
        <v>ADG</v>
      </c>
      <c r="Z203" s="358" t="str">
        <f t="shared" si="6"/>
        <v>MW</v>
      </c>
      <c r="AA203" s="358" t="e">
        <f t="shared" ca="1" si="7"/>
        <v>#NAME?</v>
      </c>
      <c r="AB203" s="358" t="e">
        <f t="shared" ca="1" si="8"/>
        <v>#NAME?</v>
      </c>
      <c r="AC203" s="358"/>
      <c r="AD203" s="377" t="s">
        <v>14149</v>
      </c>
      <c r="AE203" s="363"/>
      <c r="AF203" s="369"/>
      <c r="AG203" s="369"/>
      <c r="AH203" s="369"/>
      <c r="AI203" s="369"/>
      <c r="AJ203" s="369"/>
      <c r="AK203" s="369"/>
      <c r="AL203" s="369"/>
      <c r="AM203" s="369"/>
      <c r="AN203" s="369"/>
      <c r="AO203" s="369"/>
    </row>
    <row r="204" spans="1:41" ht="15.75" customHeight="1">
      <c r="A204" s="298" t="e">
        <f t="shared" ca="1" si="12"/>
        <v>#NAME?</v>
      </c>
      <c r="B204" s="375" t="s">
        <v>14150</v>
      </c>
      <c r="C204" s="274"/>
      <c r="D204" s="274"/>
      <c r="E204" s="274" t="s">
        <v>14151</v>
      </c>
      <c r="F204" s="274" t="s">
        <v>14148</v>
      </c>
      <c r="G204" s="371"/>
      <c r="H204" s="276"/>
      <c r="I204" s="276" t="str">
        <f t="shared" si="0"/>
        <v>LINKS REQUIRED</v>
      </c>
      <c r="J204" s="276"/>
      <c r="K204" s="278"/>
      <c r="L204" s="278"/>
      <c r="M204" s="278"/>
      <c r="N204" s="278"/>
      <c r="O204" s="278"/>
      <c r="P204" s="278"/>
      <c r="Q204" s="278"/>
      <c r="R204" s="278"/>
      <c r="S204" s="278"/>
      <c r="T204" s="274" t="s">
        <v>9593</v>
      </c>
      <c r="U204" s="358" t="str">
        <f t="shared" si="9"/>
        <v>7957X</v>
      </c>
      <c r="V204" s="358" t="str">
        <f t="shared" si="2"/>
        <v>795</v>
      </c>
      <c r="W204" s="358" t="str">
        <f t="shared" si="3"/>
        <v>7X</v>
      </c>
      <c r="X204" s="358" t="str">
        <f t="shared" si="10"/>
        <v>INMXR</v>
      </c>
      <c r="Y204" s="358" t="str">
        <f t="shared" si="5"/>
        <v>INM</v>
      </c>
      <c r="Z204" s="358" t="str">
        <f t="shared" si="6"/>
        <v>XR</v>
      </c>
      <c r="AA204" s="358" t="e">
        <f t="shared" ca="1" si="7"/>
        <v>#NAME?</v>
      </c>
      <c r="AB204" s="358" t="e">
        <f t="shared" ca="1" si="8"/>
        <v>#NAME?</v>
      </c>
      <c r="AC204" s="358"/>
      <c r="AD204" s="377" t="s">
        <v>14152</v>
      </c>
      <c r="AE204" s="363"/>
      <c r="AF204" s="369"/>
      <c r="AG204" s="369"/>
      <c r="AH204" s="369"/>
      <c r="AI204" s="369"/>
      <c r="AJ204" s="369"/>
      <c r="AK204" s="369"/>
      <c r="AL204" s="369"/>
      <c r="AM204" s="369"/>
      <c r="AN204" s="369"/>
      <c r="AO204" s="369"/>
    </row>
    <row r="205" spans="1:41" ht="15.75" customHeight="1">
      <c r="A205" s="298" t="e">
        <f t="shared" ca="1" si="12"/>
        <v>#NAME?</v>
      </c>
      <c r="B205" s="375" t="s">
        <v>14153</v>
      </c>
      <c r="C205" s="274"/>
      <c r="D205" s="274"/>
      <c r="E205" s="274" t="s">
        <v>14154</v>
      </c>
      <c r="F205" s="274" t="s">
        <v>14148</v>
      </c>
      <c r="G205" s="371"/>
      <c r="H205" s="276"/>
      <c r="I205" s="276" t="str">
        <f t="shared" si="0"/>
        <v>LINKS REQUIRED</v>
      </c>
      <c r="J205" s="276"/>
      <c r="K205" s="278"/>
      <c r="L205" s="278"/>
      <c r="M205" s="278"/>
      <c r="N205" s="278"/>
      <c r="O205" s="278"/>
      <c r="P205" s="278"/>
      <c r="Q205" s="278"/>
      <c r="R205" s="278"/>
      <c r="S205" s="278"/>
      <c r="T205" s="274" t="s">
        <v>9593</v>
      </c>
      <c r="U205" s="358" t="str">
        <f t="shared" si="9"/>
        <v>79GDJ</v>
      </c>
      <c r="V205" s="358" t="str">
        <f t="shared" si="2"/>
        <v>79G</v>
      </c>
      <c r="W205" s="358" t="str">
        <f t="shared" si="3"/>
        <v>DJ</v>
      </c>
      <c r="X205" s="358" t="str">
        <f t="shared" si="10"/>
        <v>MHGJ8</v>
      </c>
      <c r="Y205" s="358" t="str">
        <f t="shared" si="5"/>
        <v>MHG</v>
      </c>
      <c r="Z205" s="358" t="str">
        <f t="shared" si="6"/>
        <v>J8</v>
      </c>
      <c r="AA205" s="358" t="e">
        <f t="shared" ca="1" si="7"/>
        <v>#NAME?</v>
      </c>
      <c r="AB205" s="358" t="e">
        <f t="shared" ca="1" si="8"/>
        <v>#NAME?</v>
      </c>
      <c r="AC205" s="358"/>
      <c r="AD205" s="377" t="s">
        <v>14155</v>
      </c>
      <c r="AE205" s="363"/>
      <c r="AF205" s="369"/>
      <c r="AG205" s="369"/>
      <c r="AH205" s="369"/>
      <c r="AI205" s="369"/>
      <c r="AJ205" s="369"/>
      <c r="AK205" s="369"/>
      <c r="AL205" s="369"/>
      <c r="AM205" s="369"/>
      <c r="AN205" s="369"/>
      <c r="AO205" s="369"/>
    </row>
    <row r="206" spans="1:41" ht="15.75" customHeight="1">
      <c r="A206" s="298" t="e">
        <f t="shared" ca="1" si="12"/>
        <v>#NAME?</v>
      </c>
      <c r="B206" s="375" t="s">
        <v>14156</v>
      </c>
      <c r="C206" s="274"/>
      <c r="D206" s="274"/>
      <c r="E206" s="274" t="s">
        <v>14157</v>
      </c>
      <c r="F206" s="274" t="s">
        <v>14030</v>
      </c>
      <c r="G206" s="371"/>
      <c r="H206" s="276"/>
      <c r="I206" s="276" t="str">
        <f t="shared" si="0"/>
        <v>LINKS REQUIRED</v>
      </c>
      <c r="J206" s="276"/>
      <c r="K206" s="278"/>
      <c r="L206" s="278"/>
      <c r="M206" s="278"/>
      <c r="N206" s="278"/>
      <c r="O206" s="278"/>
      <c r="P206" s="278"/>
      <c r="Q206" s="278"/>
      <c r="R206" s="278"/>
      <c r="S206" s="278"/>
      <c r="T206" s="274" t="s">
        <v>9593</v>
      </c>
      <c r="U206" s="358" t="str">
        <f t="shared" si="9"/>
        <v>79TNB</v>
      </c>
      <c r="V206" s="358" t="str">
        <f t="shared" si="2"/>
        <v>79T</v>
      </c>
      <c r="W206" s="358" t="str">
        <f t="shared" si="3"/>
        <v>NB</v>
      </c>
      <c r="X206" s="358" t="str">
        <f t="shared" si="10"/>
        <v>48F1J</v>
      </c>
      <c r="Y206" s="358" t="str">
        <f t="shared" si="5"/>
        <v>48F</v>
      </c>
      <c r="Z206" s="358" t="str">
        <f t="shared" si="6"/>
        <v>1J</v>
      </c>
      <c r="AA206" s="358" t="e">
        <f t="shared" ca="1" si="7"/>
        <v>#NAME?</v>
      </c>
      <c r="AB206" s="358" t="e">
        <f t="shared" ca="1" si="8"/>
        <v>#NAME?</v>
      </c>
      <c r="AC206" s="358"/>
      <c r="AD206" s="377" t="s">
        <v>14158</v>
      </c>
      <c r="AE206" s="363"/>
      <c r="AF206" s="369"/>
      <c r="AG206" s="369"/>
      <c r="AH206" s="369"/>
      <c r="AI206" s="369"/>
      <c r="AJ206" s="369"/>
      <c r="AK206" s="369"/>
      <c r="AL206" s="369"/>
      <c r="AM206" s="369"/>
      <c r="AN206" s="369"/>
      <c r="AO206" s="369"/>
    </row>
    <row r="207" spans="1:41" ht="15.75" customHeight="1">
      <c r="A207" s="298" t="e">
        <f t="shared" ca="1" si="12"/>
        <v>#NAME?</v>
      </c>
      <c r="B207" s="397" t="s">
        <v>14159</v>
      </c>
      <c r="C207" s="274"/>
      <c r="D207" s="274"/>
      <c r="E207" s="274" t="s">
        <v>14160</v>
      </c>
      <c r="F207" s="274" t="s">
        <v>14161</v>
      </c>
      <c r="G207" s="371"/>
      <c r="H207" s="276"/>
      <c r="I207" s="276" t="str">
        <f t="shared" si="0"/>
        <v>LINKS REQUIRED</v>
      </c>
      <c r="J207" s="276"/>
      <c r="K207" s="278"/>
      <c r="L207" s="278"/>
      <c r="M207" s="278"/>
      <c r="N207" s="278"/>
      <c r="O207" s="278"/>
      <c r="P207" s="278"/>
      <c r="Q207" s="278"/>
      <c r="R207" s="278"/>
      <c r="S207" s="278"/>
      <c r="T207" s="274" t="s">
        <v>9593</v>
      </c>
      <c r="U207" s="358" t="str">
        <f t="shared" si="9"/>
        <v>7B6T7</v>
      </c>
      <c r="V207" s="358" t="str">
        <f t="shared" si="2"/>
        <v>7B6</v>
      </c>
      <c r="W207" s="358" t="str">
        <f t="shared" si="3"/>
        <v>T7</v>
      </c>
      <c r="X207" s="358" t="str">
        <f t="shared" si="10"/>
        <v>X7UY3</v>
      </c>
      <c r="Y207" s="358" t="str">
        <f t="shared" si="5"/>
        <v>X7U</v>
      </c>
      <c r="Z207" s="358" t="str">
        <f t="shared" si="6"/>
        <v>Y3</v>
      </c>
      <c r="AA207" s="358" t="e">
        <f t="shared" ca="1" si="7"/>
        <v>#NAME?</v>
      </c>
      <c r="AB207" s="358" t="e">
        <f t="shared" ca="1" si="8"/>
        <v>#NAME?</v>
      </c>
      <c r="AC207" s="358"/>
      <c r="AD207" s="377" t="s">
        <v>14162</v>
      </c>
      <c r="AE207" s="363"/>
      <c r="AF207" s="369"/>
      <c r="AG207" s="369"/>
      <c r="AH207" s="369"/>
      <c r="AI207" s="369"/>
      <c r="AJ207" s="369"/>
      <c r="AK207" s="369"/>
      <c r="AL207" s="369"/>
      <c r="AM207" s="369"/>
      <c r="AN207" s="369"/>
      <c r="AO207" s="369"/>
    </row>
    <row r="208" spans="1:41" ht="15.75" customHeight="1">
      <c r="A208" s="298" t="e">
        <f t="shared" ca="1" si="12"/>
        <v>#NAME?</v>
      </c>
      <c r="B208" s="391" t="s">
        <v>14163</v>
      </c>
      <c r="C208" s="274"/>
      <c r="D208" s="274"/>
      <c r="E208" s="274" t="s">
        <v>14164</v>
      </c>
      <c r="F208" s="274" t="s">
        <v>14148</v>
      </c>
      <c r="G208" s="371"/>
      <c r="H208" s="276"/>
      <c r="I208" s="276" t="str">
        <f t="shared" si="0"/>
        <v>LINKS REQUIRED</v>
      </c>
      <c r="J208" s="276"/>
      <c r="K208" s="278"/>
      <c r="L208" s="278"/>
      <c r="M208" s="278"/>
      <c r="N208" s="278"/>
      <c r="O208" s="278"/>
      <c r="P208" s="278"/>
      <c r="Q208" s="278"/>
      <c r="R208" s="278"/>
      <c r="S208" s="278"/>
      <c r="T208" s="274" t="s">
        <v>9593</v>
      </c>
      <c r="U208" s="358" t="str">
        <f t="shared" si="9"/>
        <v>7DX6Q</v>
      </c>
      <c r="V208" s="358" t="str">
        <f t="shared" si="2"/>
        <v>7DX</v>
      </c>
      <c r="W208" s="358" t="str">
        <f t="shared" si="3"/>
        <v>6Q</v>
      </c>
      <c r="X208" s="358" t="str">
        <f t="shared" si="10"/>
        <v>Y6JA6</v>
      </c>
      <c r="Y208" s="358" t="str">
        <f t="shared" si="5"/>
        <v>Y6J</v>
      </c>
      <c r="Z208" s="358" t="str">
        <f t="shared" si="6"/>
        <v>A6</v>
      </c>
      <c r="AA208" s="358" t="e">
        <f t="shared" ca="1" si="7"/>
        <v>#NAME?</v>
      </c>
      <c r="AB208" s="358" t="e">
        <f t="shared" ca="1" si="8"/>
        <v>#NAME?</v>
      </c>
      <c r="AC208" s="358"/>
      <c r="AD208" s="377" t="s">
        <v>14165</v>
      </c>
      <c r="AE208" s="363"/>
      <c r="AF208" s="369"/>
      <c r="AG208" s="369"/>
      <c r="AH208" s="369"/>
      <c r="AI208" s="369"/>
      <c r="AJ208" s="369"/>
      <c r="AK208" s="369"/>
      <c r="AL208" s="369"/>
      <c r="AM208" s="369"/>
      <c r="AN208" s="369"/>
      <c r="AO208" s="369"/>
    </row>
    <row r="209" spans="1:41" ht="15.75" customHeight="1">
      <c r="A209" s="298" t="e">
        <f t="shared" ca="1" si="12"/>
        <v>#NAME?</v>
      </c>
      <c r="B209" s="273" t="s">
        <v>14166</v>
      </c>
      <c r="C209" s="274"/>
      <c r="D209" s="274"/>
      <c r="E209" s="274" t="s">
        <v>14167</v>
      </c>
      <c r="F209" s="274" t="s">
        <v>14168</v>
      </c>
      <c r="G209" s="392"/>
      <c r="H209" s="276"/>
      <c r="I209" s="276" t="str">
        <f t="shared" si="0"/>
        <v>LINKS REQUIRED</v>
      </c>
      <c r="J209" s="276"/>
      <c r="K209" s="286"/>
      <c r="L209" s="278"/>
      <c r="M209" s="278"/>
      <c r="N209" s="278"/>
      <c r="O209" s="278"/>
      <c r="P209" s="278"/>
      <c r="Q209" s="278"/>
      <c r="R209" s="278"/>
      <c r="S209" s="278"/>
      <c r="T209" s="274" t="s">
        <v>9593</v>
      </c>
      <c r="U209" s="358" t="str">
        <f t="shared" si="9"/>
        <v>7IGDF</v>
      </c>
      <c r="V209" s="358" t="str">
        <f t="shared" si="2"/>
        <v>7IG</v>
      </c>
      <c r="W209" s="358" t="str">
        <f t="shared" si="3"/>
        <v>DF</v>
      </c>
      <c r="X209" s="358" t="str">
        <f t="shared" si="10"/>
        <v>FXN47</v>
      </c>
      <c r="Y209" s="358" t="str">
        <f t="shared" si="5"/>
        <v>FXN</v>
      </c>
      <c r="Z209" s="358" t="str">
        <f t="shared" si="6"/>
        <v>47</v>
      </c>
      <c r="AA209" s="358" t="e">
        <f t="shared" ca="1" si="7"/>
        <v>#NAME?</v>
      </c>
      <c r="AB209" s="358" t="e">
        <f t="shared" ca="1" si="8"/>
        <v>#NAME?</v>
      </c>
      <c r="AC209" s="358"/>
      <c r="AD209" s="377" t="s">
        <v>14169</v>
      </c>
      <c r="AE209" s="363"/>
      <c r="AF209" s="369"/>
      <c r="AG209" s="369"/>
      <c r="AH209" s="369"/>
      <c r="AI209" s="369"/>
      <c r="AJ209" s="369"/>
      <c r="AK209" s="369"/>
      <c r="AL209" s="369"/>
      <c r="AM209" s="369"/>
      <c r="AN209" s="369"/>
      <c r="AO209" s="369"/>
    </row>
    <row r="210" spans="1:41" ht="15.75" customHeight="1">
      <c r="A210" s="298" t="e">
        <f t="shared" ca="1" si="12"/>
        <v>#NAME?</v>
      </c>
      <c r="B210" s="375" t="s">
        <v>14170</v>
      </c>
      <c r="C210" s="274"/>
      <c r="D210" s="274"/>
      <c r="E210" s="274" t="s">
        <v>14171</v>
      </c>
      <c r="F210" s="274" t="s">
        <v>14172</v>
      </c>
      <c r="G210" s="371"/>
      <c r="H210" s="276"/>
      <c r="I210" s="276" t="str">
        <f t="shared" si="0"/>
        <v>LINKS REQUIRED</v>
      </c>
      <c r="J210" s="276"/>
      <c r="K210" s="278"/>
      <c r="L210" s="278"/>
      <c r="M210" s="278"/>
      <c r="N210" s="278"/>
      <c r="O210" s="278"/>
      <c r="P210" s="278"/>
      <c r="Q210" s="278"/>
      <c r="R210" s="278"/>
      <c r="S210" s="278"/>
      <c r="T210" s="274" t="s">
        <v>9593</v>
      </c>
      <c r="U210" s="358" t="str">
        <f t="shared" si="9"/>
        <v>7K2M4</v>
      </c>
      <c r="V210" s="358" t="str">
        <f t="shared" si="2"/>
        <v>7K2</v>
      </c>
      <c r="W210" s="358" t="str">
        <f t="shared" si="3"/>
        <v>M4</v>
      </c>
      <c r="X210" s="358" t="str">
        <f t="shared" si="10"/>
        <v>8IB7X</v>
      </c>
      <c r="Y210" s="358" t="str">
        <f t="shared" si="5"/>
        <v>8IB</v>
      </c>
      <c r="Z210" s="358" t="str">
        <f t="shared" si="6"/>
        <v>7X</v>
      </c>
      <c r="AA210" s="358" t="e">
        <f t="shared" ca="1" si="7"/>
        <v>#NAME?</v>
      </c>
      <c r="AB210" s="358" t="e">
        <f t="shared" ca="1" si="8"/>
        <v>#NAME?</v>
      </c>
      <c r="AC210" s="358"/>
      <c r="AD210" s="377" t="s">
        <v>14173</v>
      </c>
      <c r="AE210" s="363"/>
      <c r="AF210" s="369"/>
      <c r="AG210" s="369"/>
      <c r="AH210" s="369"/>
      <c r="AI210" s="369"/>
      <c r="AJ210" s="369"/>
      <c r="AK210" s="369"/>
      <c r="AL210" s="369"/>
      <c r="AM210" s="369"/>
      <c r="AN210" s="369"/>
      <c r="AO210" s="369"/>
    </row>
    <row r="211" spans="1:41" ht="15.75" customHeight="1">
      <c r="A211" s="298" t="e">
        <f t="shared" ca="1" si="12"/>
        <v>#NAME?</v>
      </c>
      <c r="B211" s="375" t="s">
        <v>14174</v>
      </c>
      <c r="C211" s="298" t="s">
        <v>14175</v>
      </c>
      <c r="D211" s="274"/>
      <c r="E211" s="274" t="s">
        <v>14176</v>
      </c>
      <c r="F211" s="274" t="s">
        <v>14177</v>
      </c>
      <c r="G211" s="371"/>
      <c r="H211" s="276"/>
      <c r="I211" s="276" t="str">
        <f t="shared" si="0"/>
        <v>LINKS REQUIRED</v>
      </c>
      <c r="J211" s="276"/>
      <c r="K211" s="278"/>
      <c r="L211" s="278"/>
      <c r="M211" s="278"/>
      <c r="N211" s="278"/>
      <c r="O211" s="278"/>
      <c r="P211" s="278"/>
      <c r="Q211" s="278"/>
      <c r="R211" s="278"/>
      <c r="S211" s="278"/>
      <c r="T211" s="274" t="s">
        <v>9593</v>
      </c>
      <c r="U211" s="358" t="str">
        <f t="shared" si="9"/>
        <v>7K6XI</v>
      </c>
      <c r="V211" s="358" t="str">
        <f t="shared" si="2"/>
        <v>7K6</v>
      </c>
      <c r="W211" s="358" t="str">
        <f t="shared" si="3"/>
        <v>XI</v>
      </c>
      <c r="X211" s="358" t="str">
        <f t="shared" si="10"/>
        <v>NSA64</v>
      </c>
      <c r="Y211" s="358" t="str">
        <f t="shared" si="5"/>
        <v>NSA</v>
      </c>
      <c r="Z211" s="358" t="str">
        <f t="shared" si="6"/>
        <v>64</v>
      </c>
      <c r="AA211" s="358" t="e">
        <f t="shared" ca="1" si="7"/>
        <v>#NAME?</v>
      </c>
      <c r="AB211" s="358" t="e">
        <f t="shared" ca="1" si="8"/>
        <v>#NAME?</v>
      </c>
      <c r="AC211" s="405"/>
      <c r="AD211" s="377" t="s">
        <v>14178</v>
      </c>
      <c r="AE211" s="363"/>
      <c r="AF211" s="369"/>
      <c r="AG211" s="369"/>
      <c r="AH211" s="369"/>
      <c r="AI211" s="369"/>
      <c r="AJ211" s="369"/>
      <c r="AK211" s="369"/>
      <c r="AL211" s="369"/>
      <c r="AM211" s="369"/>
      <c r="AN211" s="369"/>
      <c r="AO211" s="369"/>
    </row>
    <row r="212" spans="1:41" ht="15.75" customHeight="1">
      <c r="A212" s="298" t="e">
        <f t="shared" ca="1" si="12"/>
        <v>#NAME?</v>
      </c>
      <c r="B212" s="375" t="s">
        <v>14179</v>
      </c>
      <c r="C212" s="274"/>
      <c r="D212" s="274"/>
      <c r="E212" s="274" t="s">
        <v>14180</v>
      </c>
      <c r="F212" s="274" t="s">
        <v>14181</v>
      </c>
      <c r="G212" s="371"/>
      <c r="H212" s="276"/>
      <c r="I212" s="276" t="str">
        <f t="shared" si="0"/>
        <v>LINKS REQUIRED</v>
      </c>
      <c r="J212" s="276"/>
      <c r="K212" s="278"/>
      <c r="L212" s="278"/>
      <c r="M212" s="278"/>
      <c r="N212" s="278"/>
      <c r="O212" s="278"/>
      <c r="P212" s="278"/>
      <c r="Q212" s="278"/>
      <c r="R212" s="278"/>
      <c r="S212" s="278"/>
      <c r="T212" s="274" t="s">
        <v>9593</v>
      </c>
      <c r="U212" s="358" t="str">
        <f t="shared" si="9"/>
        <v>7LR9P</v>
      </c>
      <c r="V212" s="358" t="str">
        <f t="shared" si="2"/>
        <v>7LR</v>
      </c>
      <c r="W212" s="358" t="str">
        <f t="shared" si="3"/>
        <v>9P</v>
      </c>
      <c r="X212" s="358" t="str">
        <f t="shared" si="10"/>
        <v>U4HLM</v>
      </c>
      <c r="Y212" s="358" t="str">
        <f t="shared" si="5"/>
        <v>U4H</v>
      </c>
      <c r="Z212" s="358" t="str">
        <f t="shared" si="6"/>
        <v>LM</v>
      </c>
      <c r="AA212" s="358" t="e">
        <f t="shared" ca="1" si="7"/>
        <v>#NAME?</v>
      </c>
      <c r="AB212" s="358" t="e">
        <f t="shared" ca="1" si="8"/>
        <v>#NAME?</v>
      </c>
      <c r="AC212" s="358"/>
      <c r="AD212" s="377" t="s">
        <v>14182</v>
      </c>
      <c r="AE212" s="363"/>
      <c r="AF212" s="369"/>
      <c r="AG212" s="369"/>
      <c r="AH212" s="369"/>
      <c r="AI212" s="369"/>
      <c r="AJ212" s="369"/>
      <c r="AK212" s="369"/>
      <c r="AL212" s="369"/>
      <c r="AM212" s="369"/>
      <c r="AN212" s="369"/>
      <c r="AO212" s="369"/>
    </row>
    <row r="213" spans="1:41" ht="15.75" customHeight="1">
      <c r="A213" s="298" t="e">
        <f t="shared" ca="1" si="12"/>
        <v>#NAME?</v>
      </c>
      <c r="B213" s="375" t="s">
        <v>14183</v>
      </c>
      <c r="C213" s="274"/>
      <c r="D213" s="274"/>
      <c r="E213" s="274" t="s">
        <v>14184</v>
      </c>
      <c r="F213" s="274" t="s">
        <v>14185</v>
      </c>
      <c r="G213" s="371"/>
      <c r="H213" s="276"/>
      <c r="I213" s="276" t="str">
        <f t="shared" si="0"/>
        <v>LINKS REQUIRED</v>
      </c>
      <c r="J213" s="276"/>
      <c r="K213" s="278"/>
      <c r="L213" s="278"/>
      <c r="M213" s="278"/>
      <c r="N213" s="278"/>
      <c r="O213" s="278"/>
      <c r="P213" s="278"/>
      <c r="Q213" s="278"/>
      <c r="R213" s="278"/>
      <c r="S213" s="278"/>
      <c r="T213" s="274" t="s">
        <v>9593</v>
      </c>
      <c r="U213" s="358" t="str">
        <f t="shared" si="9"/>
        <v>7MAG4</v>
      </c>
      <c r="V213" s="358" t="str">
        <f t="shared" si="2"/>
        <v>7MA</v>
      </c>
      <c r="W213" s="358" t="str">
        <f t="shared" si="3"/>
        <v>G4</v>
      </c>
      <c r="X213" s="358" t="str">
        <f t="shared" si="10"/>
        <v>N1G7K</v>
      </c>
      <c r="Y213" s="358" t="str">
        <f t="shared" si="5"/>
        <v>N1G</v>
      </c>
      <c r="Z213" s="358" t="str">
        <f t="shared" si="6"/>
        <v>7K</v>
      </c>
      <c r="AA213" s="358" t="e">
        <f t="shared" ca="1" si="7"/>
        <v>#NAME?</v>
      </c>
      <c r="AB213" s="358" t="e">
        <f t="shared" ca="1" si="8"/>
        <v>#NAME?</v>
      </c>
      <c r="AC213" s="358"/>
      <c r="AD213" s="377" t="s">
        <v>14186</v>
      </c>
      <c r="AE213" s="363"/>
      <c r="AF213" s="369"/>
      <c r="AG213" s="369"/>
      <c r="AH213" s="369"/>
      <c r="AI213" s="369"/>
      <c r="AJ213" s="369"/>
      <c r="AK213" s="369"/>
      <c r="AL213" s="369"/>
      <c r="AM213" s="369"/>
      <c r="AN213" s="369"/>
      <c r="AO213" s="369"/>
    </row>
    <row r="214" spans="1:41" ht="15.75" customHeight="1">
      <c r="A214" s="298" t="e">
        <f t="shared" ca="1" si="12"/>
        <v>#NAME?</v>
      </c>
      <c r="B214" s="273" t="s">
        <v>14187</v>
      </c>
      <c r="C214" s="274"/>
      <c r="D214" s="274"/>
      <c r="E214" s="274" t="s">
        <v>14188</v>
      </c>
      <c r="F214" s="274" t="s">
        <v>14189</v>
      </c>
      <c r="G214" s="392"/>
      <c r="H214" s="276"/>
      <c r="I214" s="276" t="str">
        <f t="shared" si="0"/>
        <v>LINKS REQUIRED</v>
      </c>
      <c r="J214" s="276"/>
      <c r="K214" s="286"/>
      <c r="L214" s="278"/>
      <c r="M214" s="278"/>
      <c r="N214" s="278"/>
      <c r="O214" s="278"/>
      <c r="P214" s="278"/>
      <c r="Q214" s="278"/>
      <c r="R214" s="278"/>
      <c r="S214" s="278"/>
      <c r="T214" s="274" t="s">
        <v>9593</v>
      </c>
      <c r="U214" s="358" t="str">
        <f t="shared" si="9"/>
        <v>7MU37</v>
      </c>
      <c r="V214" s="358" t="str">
        <f t="shared" si="2"/>
        <v>7MU</v>
      </c>
      <c r="W214" s="358" t="str">
        <f t="shared" si="3"/>
        <v>37</v>
      </c>
      <c r="X214" s="358" t="str">
        <f t="shared" si="10"/>
        <v>DSQM1</v>
      </c>
      <c r="Y214" s="358" t="str">
        <f t="shared" si="5"/>
        <v>DSQ</v>
      </c>
      <c r="Z214" s="358" t="str">
        <f t="shared" si="6"/>
        <v>M1</v>
      </c>
      <c r="AA214" s="358" t="e">
        <f t="shared" ca="1" si="7"/>
        <v>#NAME?</v>
      </c>
      <c r="AB214" s="358" t="e">
        <f t="shared" ca="1" si="8"/>
        <v>#NAME?</v>
      </c>
      <c r="AC214" s="358"/>
      <c r="AD214" s="377" t="s">
        <v>14190</v>
      </c>
      <c r="AE214" s="363"/>
      <c r="AF214" s="369"/>
      <c r="AG214" s="369"/>
      <c r="AH214" s="369"/>
      <c r="AI214" s="369"/>
      <c r="AJ214" s="369"/>
      <c r="AK214" s="369"/>
      <c r="AL214" s="369"/>
      <c r="AM214" s="369"/>
      <c r="AN214" s="369"/>
      <c r="AO214" s="369"/>
    </row>
    <row r="215" spans="1:41" ht="15.75" customHeight="1">
      <c r="A215" s="298" t="e">
        <f t="shared" ca="1" si="12"/>
        <v>#NAME?</v>
      </c>
      <c r="B215" s="406" t="s">
        <v>14191</v>
      </c>
      <c r="C215" s="274"/>
      <c r="D215" s="274"/>
      <c r="E215" s="274" t="s">
        <v>14192</v>
      </c>
      <c r="F215" s="274" t="s">
        <v>9905</v>
      </c>
      <c r="G215" s="392"/>
      <c r="H215" s="276"/>
      <c r="I215" s="276" t="str">
        <f t="shared" si="0"/>
        <v>LINKS REQUIRED</v>
      </c>
      <c r="J215" s="276"/>
      <c r="K215" s="286"/>
      <c r="L215" s="278"/>
      <c r="M215" s="278"/>
      <c r="N215" s="278"/>
      <c r="O215" s="278"/>
      <c r="P215" s="278"/>
      <c r="Q215" s="278"/>
      <c r="R215" s="278"/>
      <c r="S215" s="278"/>
      <c r="T215" s="274" t="s">
        <v>9593</v>
      </c>
      <c r="U215" s="358" t="str">
        <f t="shared" si="9"/>
        <v>7PCZE</v>
      </c>
      <c r="V215" s="358" t="str">
        <f t="shared" si="2"/>
        <v>7PC</v>
      </c>
      <c r="W215" s="358" t="str">
        <f t="shared" si="3"/>
        <v>ZE</v>
      </c>
      <c r="X215" s="358" t="str">
        <f t="shared" si="10"/>
        <v>G4ZWR</v>
      </c>
      <c r="Y215" s="358" t="str">
        <f t="shared" si="5"/>
        <v>G4Z</v>
      </c>
      <c r="Z215" s="358" t="str">
        <f t="shared" si="6"/>
        <v>WR</v>
      </c>
      <c r="AA215" s="358" t="e">
        <f t="shared" ca="1" si="7"/>
        <v>#NAME?</v>
      </c>
      <c r="AB215" s="358" t="e">
        <f t="shared" ca="1" si="8"/>
        <v>#NAME?</v>
      </c>
      <c r="AC215" s="358"/>
      <c r="AD215" s="377" t="s">
        <v>14193</v>
      </c>
      <c r="AE215" s="363"/>
      <c r="AF215" s="369"/>
      <c r="AG215" s="369"/>
      <c r="AH215" s="369"/>
      <c r="AI215" s="369"/>
      <c r="AJ215" s="369"/>
      <c r="AK215" s="369"/>
      <c r="AL215" s="369"/>
      <c r="AM215" s="369"/>
      <c r="AN215" s="369"/>
      <c r="AO215" s="369"/>
    </row>
    <row r="216" spans="1:41" ht="15.75" customHeight="1">
      <c r="A216" s="298" t="e">
        <f t="shared" ca="1" si="12"/>
        <v>#NAME?</v>
      </c>
      <c r="B216" s="375" t="s">
        <v>14194</v>
      </c>
      <c r="C216" s="274"/>
      <c r="D216" s="274"/>
      <c r="E216" s="274" t="s">
        <v>14195</v>
      </c>
      <c r="F216" s="274" t="s">
        <v>14196</v>
      </c>
      <c r="G216" s="371"/>
      <c r="H216" s="276"/>
      <c r="I216" s="276" t="str">
        <f t="shared" si="0"/>
        <v>LINKS REQUIRED</v>
      </c>
      <c r="J216" s="276"/>
      <c r="K216" s="278"/>
      <c r="L216" s="278"/>
      <c r="M216" s="278"/>
      <c r="N216" s="278"/>
      <c r="O216" s="278"/>
      <c r="P216" s="278"/>
      <c r="Q216" s="278"/>
      <c r="R216" s="278"/>
      <c r="S216" s="278"/>
      <c r="T216" s="274" t="s">
        <v>9593</v>
      </c>
      <c r="U216" s="358" t="str">
        <f t="shared" si="9"/>
        <v>7QRWL</v>
      </c>
      <c r="V216" s="358" t="str">
        <f t="shared" si="2"/>
        <v>7QR</v>
      </c>
      <c r="W216" s="358" t="str">
        <f t="shared" si="3"/>
        <v>WL</v>
      </c>
      <c r="X216" s="358" t="str">
        <f t="shared" si="10"/>
        <v>SHUD7</v>
      </c>
      <c r="Y216" s="358" t="str">
        <f t="shared" si="5"/>
        <v>SHU</v>
      </c>
      <c r="Z216" s="358" t="str">
        <f t="shared" si="6"/>
        <v>D7</v>
      </c>
      <c r="AA216" s="358" t="e">
        <f t="shared" ca="1" si="7"/>
        <v>#NAME?</v>
      </c>
      <c r="AB216" s="358" t="e">
        <f t="shared" ca="1" si="8"/>
        <v>#NAME?</v>
      </c>
      <c r="AC216" s="358"/>
      <c r="AD216" s="377" t="s">
        <v>14197</v>
      </c>
      <c r="AE216" s="363"/>
      <c r="AF216" s="369"/>
      <c r="AG216" s="369"/>
      <c r="AH216" s="369"/>
      <c r="AI216" s="369"/>
      <c r="AJ216" s="369"/>
      <c r="AK216" s="369"/>
      <c r="AL216" s="369"/>
      <c r="AM216" s="369"/>
      <c r="AN216" s="369"/>
      <c r="AO216" s="369"/>
    </row>
    <row r="217" spans="1:41" ht="15.75" customHeight="1">
      <c r="A217" s="298" t="e">
        <f t="shared" ca="1" si="12"/>
        <v>#NAME?</v>
      </c>
      <c r="B217" s="386" t="s">
        <v>14198</v>
      </c>
      <c r="C217" s="274"/>
      <c r="D217" s="274"/>
      <c r="E217" s="274" t="s">
        <v>14199</v>
      </c>
      <c r="F217" s="274" t="s">
        <v>14200</v>
      </c>
      <c r="G217" s="371"/>
      <c r="H217" s="276"/>
      <c r="I217" s="276" t="str">
        <f t="shared" si="0"/>
        <v>LINKS AVAILABLE</v>
      </c>
      <c r="J217" s="276"/>
      <c r="K217" s="278"/>
      <c r="L217" s="278"/>
      <c r="M217" s="278"/>
      <c r="N217" s="278"/>
      <c r="O217" s="278"/>
      <c r="P217" s="278"/>
      <c r="Q217" s="278"/>
      <c r="R217" s="278"/>
      <c r="S217" s="278"/>
      <c r="T217" s="274" t="s">
        <v>9593</v>
      </c>
      <c r="U217" s="358" t="str">
        <f t="shared" si="9"/>
        <v>7QT3F</v>
      </c>
      <c r="V217" s="358" t="str">
        <f t="shared" si="2"/>
        <v>7QT</v>
      </c>
      <c r="W217" s="358" t="str">
        <f t="shared" si="3"/>
        <v>3F</v>
      </c>
      <c r="X217" s="358" t="str">
        <f t="shared" si="10"/>
        <v>19XHJ</v>
      </c>
      <c r="Y217" s="358" t="str">
        <f t="shared" si="5"/>
        <v>19X</v>
      </c>
      <c r="Z217" s="358" t="str">
        <f t="shared" si="6"/>
        <v>HJ</v>
      </c>
      <c r="AA217" s="358" t="e">
        <f t="shared" ca="1" si="7"/>
        <v>#NAME?</v>
      </c>
      <c r="AB217" s="358" t="e">
        <f t="shared" ca="1" si="8"/>
        <v>#NAME?</v>
      </c>
      <c r="AC217" s="358"/>
      <c r="AD217" s="377" t="s">
        <v>14201</v>
      </c>
      <c r="AE217" s="363" t="s">
        <v>14202</v>
      </c>
      <c r="AF217" s="369"/>
      <c r="AG217" s="369"/>
      <c r="AH217" s="369"/>
      <c r="AI217" s="369"/>
      <c r="AJ217" s="369"/>
      <c r="AK217" s="369"/>
      <c r="AL217" s="369"/>
      <c r="AM217" s="369"/>
      <c r="AN217" s="369"/>
      <c r="AO217" s="369"/>
    </row>
    <row r="218" spans="1:41" ht="15.75" customHeight="1">
      <c r="A218" s="298" t="e">
        <f t="shared" ca="1" si="12"/>
        <v>#NAME?</v>
      </c>
      <c r="B218" s="407" t="s">
        <v>14203</v>
      </c>
      <c r="C218" s="274"/>
      <c r="D218" s="274"/>
      <c r="E218" s="274" t="s">
        <v>14204</v>
      </c>
      <c r="F218" s="274" t="s">
        <v>14205</v>
      </c>
      <c r="G218" s="392"/>
      <c r="H218" s="276"/>
      <c r="I218" s="276" t="str">
        <f t="shared" si="0"/>
        <v>LINKS REQUIRED</v>
      </c>
      <c r="J218" s="276"/>
      <c r="K218" s="286"/>
      <c r="L218" s="278"/>
      <c r="M218" s="278"/>
      <c r="N218" s="278"/>
      <c r="O218" s="278"/>
      <c r="P218" s="278"/>
      <c r="Q218" s="278"/>
      <c r="R218" s="278"/>
      <c r="S218" s="278"/>
      <c r="T218" s="274" t="s">
        <v>9593</v>
      </c>
      <c r="U218" s="358" t="str">
        <f t="shared" si="9"/>
        <v>7RUCA</v>
      </c>
      <c r="V218" s="358" t="str">
        <f t="shared" si="2"/>
        <v>7RU</v>
      </c>
      <c r="W218" s="358" t="str">
        <f t="shared" si="3"/>
        <v>CA</v>
      </c>
      <c r="X218" s="358" t="str">
        <f t="shared" si="10"/>
        <v>DXC5C</v>
      </c>
      <c r="Y218" s="358" t="str">
        <f t="shared" si="5"/>
        <v>DXC</v>
      </c>
      <c r="Z218" s="358" t="str">
        <f t="shared" si="6"/>
        <v>5C</v>
      </c>
      <c r="AA218" s="358" t="e">
        <f t="shared" ca="1" si="7"/>
        <v>#NAME?</v>
      </c>
      <c r="AB218" s="358" t="e">
        <f t="shared" ca="1" si="8"/>
        <v>#NAME?</v>
      </c>
      <c r="AC218" s="358"/>
      <c r="AD218" s="377" t="s">
        <v>14206</v>
      </c>
      <c r="AE218" s="363"/>
      <c r="AF218" s="369"/>
      <c r="AG218" s="369"/>
      <c r="AH218" s="369"/>
      <c r="AI218" s="369"/>
      <c r="AJ218" s="369"/>
      <c r="AK218" s="369"/>
      <c r="AL218" s="369"/>
      <c r="AM218" s="369"/>
      <c r="AN218" s="369"/>
      <c r="AO218" s="369"/>
    </row>
    <row r="219" spans="1:41" ht="23.25" customHeight="1">
      <c r="A219" s="298" t="e">
        <f t="shared" ca="1" si="12"/>
        <v>#NAME?</v>
      </c>
      <c r="B219" s="408" t="s">
        <v>14207</v>
      </c>
      <c r="C219" s="274"/>
      <c r="D219" s="274"/>
      <c r="E219" s="274" t="s">
        <v>14208</v>
      </c>
      <c r="F219" s="274" t="s">
        <v>14209</v>
      </c>
      <c r="G219" s="392"/>
      <c r="H219" s="276"/>
      <c r="I219" s="276" t="str">
        <f t="shared" si="0"/>
        <v>LINKS REQUIRED</v>
      </c>
      <c r="J219" s="276"/>
      <c r="K219" s="286"/>
      <c r="L219" s="278"/>
      <c r="M219" s="278"/>
      <c r="N219" s="278"/>
      <c r="O219" s="278"/>
      <c r="P219" s="278"/>
      <c r="Q219" s="278"/>
      <c r="R219" s="278"/>
      <c r="S219" s="278"/>
      <c r="T219" s="274" t="s">
        <v>9593</v>
      </c>
      <c r="U219" s="358" t="str">
        <f t="shared" si="9"/>
        <v>7TI9K</v>
      </c>
      <c r="V219" s="358" t="str">
        <f t="shared" si="2"/>
        <v>7TI</v>
      </c>
      <c r="W219" s="358" t="str">
        <f t="shared" si="3"/>
        <v>9K</v>
      </c>
      <c r="X219" s="358" t="str">
        <f t="shared" si="10"/>
        <v>B8X7K</v>
      </c>
      <c r="Y219" s="358" t="str">
        <f t="shared" si="5"/>
        <v>B8X</v>
      </c>
      <c r="Z219" s="358" t="str">
        <f t="shared" si="6"/>
        <v>7K</v>
      </c>
      <c r="AA219" s="358" t="e">
        <f t="shared" ca="1" si="7"/>
        <v>#NAME?</v>
      </c>
      <c r="AB219" s="358" t="e">
        <f t="shared" ca="1" si="8"/>
        <v>#NAME?</v>
      </c>
      <c r="AC219" s="358"/>
      <c r="AD219" s="377" t="s">
        <v>14210</v>
      </c>
      <c r="AE219" s="363"/>
      <c r="AF219" s="369"/>
      <c r="AG219" s="369"/>
      <c r="AH219" s="369"/>
      <c r="AI219" s="369"/>
      <c r="AJ219" s="369"/>
      <c r="AK219" s="369"/>
      <c r="AL219" s="369"/>
      <c r="AM219" s="369"/>
      <c r="AN219" s="369"/>
      <c r="AO219" s="369"/>
    </row>
    <row r="220" spans="1:41" ht="24" customHeight="1">
      <c r="A220" s="298" t="e">
        <f t="shared" ca="1" si="12"/>
        <v>#NAME?</v>
      </c>
      <c r="B220" s="408" t="s">
        <v>14211</v>
      </c>
      <c r="C220" s="274"/>
      <c r="D220" s="274"/>
      <c r="E220" s="274" t="s">
        <v>14212</v>
      </c>
      <c r="F220" s="274" t="s">
        <v>14213</v>
      </c>
      <c r="G220" s="392"/>
      <c r="H220" s="276"/>
      <c r="I220" s="276" t="str">
        <f t="shared" si="0"/>
        <v>LINKS REQUIRED</v>
      </c>
      <c r="J220" s="276"/>
      <c r="K220" s="286"/>
      <c r="L220" s="278"/>
      <c r="M220" s="278"/>
      <c r="N220" s="278"/>
      <c r="O220" s="278"/>
      <c r="P220" s="278"/>
      <c r="Q220" s="278"/>
      <c r="R220" s="278"/>
      <c r="S220" s="278"/>
      <c r="T220" s="274" t="s">
        <v>9593</v>
      </c>
      <c r="U220" s="358" t="str">
        <f t="shared" si="9"/>
        <v>7UBLP</v>
      </c>
      <c r="V220" s="358" t="str">
        <f t="shared" si="2"/>
        <v>7UB</v>
      </c>
      <c r="W220" s="358" t="str">
        <f t="shared" si="3"/>
        <v>LP</v>
      </c>
      <c r="X220" s="358" t="str">
        <f t="shared" si="10"/>
        <v>6QUSM</v>
      </c>
      <c r="Y220" s="358" t="str">
        <f t="shared" si="5"/>
        <v>6QU</v>
      </c>
      <c r="Z220" s="358" t="str">
        <f t="shared" si="6"/>
        <v>SM</v>
      </c>
      <c r="AA220" s="358" t="e">
        <f t="shared" ca="1" si="7"/>
        <v>#NAME?</v>
      </c>
      <c r="AB220" s="358" t="e">
        <f t="shared" ca="1" si="8"/>
        <v>#NAME?</v>
      </c>
      <c r="AC220" s="358"/>
      <c r="AD220" s="377" t="s">
        <v>14214</v>
      </c>
      <c r="AE220" s="363"/>
      <c r="AF220" s="369"/>
      <c r="AG220" s="369"/>
      <c r="AH220" s="369"/>
      <c r="AI220" s="369"/>
      <c r="AJ220" s="369"/>
      <c r="AK220" s="369"/>
      <c r="AL220" s="369"/>
      <c r="AM220" s="369"/>
      <c r="AN220" s="369"/>
      <c r="AO220" s="369"/>
    </row>
    <row r="221" spans="1:41" ht="15.75" customHeight="1">
      <c r="A221" s="298" t="e">
        <f t="shared" ca="1" si="12"/>
        <v>#NAME?</v>
      </c>
      <c r="B221" s="409" t="s">
        <v>14215</v>
      </c>
      <c r="C221" s="274"/>
      <c r="D221" s="274"/>
      <c r="E221" s="274" t="s">
        <v>14216</v>
      </c>
      <c r="F221" s="274" t="s">
        <v>14217</v>
      </c>
      <c r="G221" s="371"/>
      <c r="H221" s="276"/>
      <c r="I221" s="276" t="str">
        <f t="shared" si="0"/>
        <v>LINKS REQUIRED</v>
      </c>
      <c r="J221" s="276"/>
      <c r="K221" s="278"/>
      <c r="L221" s="278"/>
      <c r="M221" s="278"/>
      <c r="N221" s="278"/>
      <c r="O221" s="278"/>
      <c r="P221" s="278"/>
      <c r="Q221" s="278"/>
      <c r="R221" s="278"/>
      <c r="S221" s="278"/>
      <c r="T221" s="274" t="s">
        <v>9593</v>
      </c>
      <c r="U221" s="358" t="str">
        <f t="shared" si="9"/>
        <v>7YXG2</v>
      </c>
      <c r="V221" s="358" t="str">
        <f t="shared" si="2"/>
        <v>7YX</v>
      </c>
      <c r="W221" s="358" t="str">
        <f t="shared" si="3"/>
        <v>G2</v>
      </c>
      <c r="X221" s="358" t="str">
        <f t="shared" si="10"/>
        <v>B4LMR</v>
      </c>
      <c r="Y221" s="358" t="str">
        <f t="shared" si="5"/>
        <v>B4L</v>
      </c>
      <c r="Z221" s="358" t="str">
        <f t="shared" si="6"/>
        <v>MR</v>
      </c>
      <c r="AA221" s="358" t="e">
        <f t="shared" ca="1" si="7"/>
        <v>#NAME?</v>
      </c>
      <c r="AB221" s="358" t="e">
        <f t="shared" ca="1" si="8"/>
        <v>#NAME?</v>
      </c>
      <c r="AC221" s="358"/>
      <c r="AD221" s="377" t="s">
        <v>14218</v>
      </c>
      <c r="AE221" s="363"/>
      <c r="AF221" s="369"/>
      <c r="AG221" s="369"/>
      <c r="AH221" s="369"/>
      <c r="AI221" s="369"/>
      <c r="AJ221" s="369"/>
      <c r="AK221" s="369"/>
      <c r="AL221" s="369"/>
      <c r="AM221" s="369"/>
      <c r="AN221" s="369"/>
      <c r="AO221" s="369"/>
    </row>
    <row r="222" spans="1:41" ht="15.75" customHeight="1">
      <c r="A222" s="298" t="e">
        <f t="shared" ca="1" si="12"/>
        <v>#NAME?</v>
      </c>
      <c r="B222" s="409" t="s">
        <v>14219</v>
      </c>
      <c r="C222" s="274"/>
      <c r="D222" s="274"/>
      <c r="E222" s="274" t="s">
        <v>14220</v>
      </c>
      <c r="F222" s="274" t="s">
        <v>14221</v>
      </c>
      <c r="G222" s="371"/>
      <c r="H222" s="276"/>
      <c r="I222" s="276" t="str">
        <f t="shared" si="0"/>
        <v>LINKS REQUIRED</v>
      </c>
      <c r="J222" s="276"/>
      <c r="K222" s="278"/>
      <c r="L222" s="278"/>
      <c r="M222" s="278"/>
      <c r="N222" s="278"/>
      <c r="O222" s="278"/>
      <c r="P222" s="278"/>
      <c r="Q222" s="278"/>
      <c r="R222" s="278"/>
      <c r="S222" s="278"/>
      <c r="T222" s="274" t="s">
        <v>9593</v>
      </c>
      <c r="U222" s="358" t="str">
        <f t="shared" si="9"/>
        <v>7ZYB3</v>
      </c>
      <c r="V222" s="358" t="str">
        <f t="shared" si="2"/>
        <v>7ZY</v>
      </c>
      <c r="W222" s="358" t="str">
        <f t="shared" si="3"/>
        <v>B3</v>
      </c>
      <c r="X222" s="358" t="str">
        <f t="shared" si="10"/>
        <v>R52ZD</v>
      </c>
      <c r="Y222" s="358" t="str">
        <f t="shared" si="5"/>
        <v>R52</v>
      </c>
      <c r="Z222" s="358" t="str">
        <f t="shared" si="6"/>
        <v>ZD</v>
      </c>
      <c r="AA222" s="358" t="e">
        <f t="shared" ca="1" si="7"/>
        <v>#NAME?</v>
      </c>
      <c r="AB222" s="358" t="e">
        <f t="shared" ca="1" si="8"/>
        <v>#NAME?</v>
      </c>
      <c r="AC222" s="358"/>
      <c r="AD222" s="377" t="s">
        <v>14222</v>
      </c>
      <c r="AE222" s="363"/>
      <c r="AF222" s="369"/>
      <c r="AG222" s="369"/>
      <c r="AH222" s="369"/>
      <c r="AI222" s="369"/>
      <c r="AJ222" s="369"/>
      <c r="AK222" s="369"/>
      <c r="AL222" s="369"/>
      <c r="AM222" s="369"/>
      <c r="AN222" s="369"/>
      <c r="AO222" s="369"/>
    </row>
    <row r="223" spans="1:41" ht="15.75" customHeight="1">
      <c r="A223" s="298" t="e">
        <f t="shared" ca="1" si="12"/>
        <v>#NAME?</v>
      </c>
      <c r="B223" s="410" t="s">
        <v>14223</v>
      </c>
      <c r="C223" s="274"/>
      <c r="D223" s="274"/>
      <c r="E223" s="274" t="s">
        <v>14224</v>
      </c>
      <c r="F223" s="411" t="s">
        <v>14225</v>
      </c>
      <c r="G223" s="392"/>
      <c r="H223" s="412"/>
      <c r="I223" s="276" t="str">
        <f t="shared" si="0"/>
        <v>LINKS REQUIRED</v>
      </c>
      <c r="J223" s="412"/>
      <c r="K223" s="286"/>
      <c r="L223" s="278"/>
      <c r="M223" s="278"/>
      <c r="N223" s="278"/>
      <c r="O223" s="278"/>
      <c r="P223" s="278"/>
      <c r="Q223" s="278"/>
      <c r="R223" s="278"/>
      <c r="S223" s="278"/>
      <c r="T223" s="274" t="s">
        <v>9593</v>
      </c>
      <c r="U223" s="358" t="str">
        <f t="shared" si="9"/>
        <v>8XXW7</v>
      </c>
      <c r="V223" s="358" t="str">
        <f t="shared" si="2"/>
        <v>8XX</v>
      </c>
      <c r="W223" s="358" t="str">
        <f t="shared" si="3"/>
        <v>W7</v>
      </c>
      <c r="X223" s="358" t="str">
        <f t="shared" si="10"/>
        <v>D2BSS</v>
      </c>
      <c r="Y223" s="358" t="str">
        <f t="shared" si="5"/>
        <v>D2B</v>
      </c>
      <c r="Z223" s="358" t="str">
        <f t="shared" si="6"/>
        <v>SS</v>
      </c>
      <c r="AA223" s="358" t="e">
        <f t="shared" ca="1" si="7"/>
        <v>#NAME?</v>
      </c>
      <c r="AB223" s="358" t="e">
        <f t="shared" ca="1" si="8"/>
        <v>#NAME?</v>
      </c>
      <c r="AC223" s="358"/>
      <c r="AD223" s="377" t="s">
        <v>14226</v>
      </c>
      <c r="AE223" s="363"/>
      <c r="AF223" s="369"/>
      <c r="AG223" s="369"/>
      <c r="AH223" s="369"/>
      <c r="AI223" s="369"/>
      <c r="AJ223" s="369"/>
      <c r="AK223" s="369"/>
      <c r="AL223" s="369"/>
      <c r="AM223" s="369"/>
      <c r="AN223" s="369"/>
      <c r="AO223" s="369"/>
    </row>
    <row r="224" spans="1:41" ht="15.75" customHeight="1">
      <c r="A224" s="298" t="e">
        <f t="shared" ca="1" si="12"/>
        <v>#NAME?</v>
      </c>
      <c r="B224" s="413" t="s">
        <v>14227</v>
      </c>
      <c r="C224" s="274"/>
      <c r="D224" s="274"/>
      <c r="E224" s="274" t="s">
        <v>14228</v>
      </c>
      <c r="F224" s="274" t="s">
        <v>14229</v>
      </c>
      <c r="G224" s="392"/>
      <c r="H224" s="276"/>
      <c r="I224" s="276" t="str">
        <f t="shared" si="0"/>
        <v>LINKS REQUIRED</v>
      </c>
      <c r="J224" s="276"/>
      <c r="K224" s="286"/>
      <c r="L224" s="278"/>
      <c r="M224" s="278"/>
      <c r="N224" s="278"/>
      <c r="O224" s="278"/>
      <c r="P224" s="278"/>
      <c r="Q224" s="278"/>
      <c r="R224" s="278"/>
      <c r="S224" s="278"/>
      <c r="T224" s="274" t="s">
        <v>9593</v>
      </c>
      <c r="U224" s="358" t="str">
        <f t="shared" si="9"/>
        <v>83IDK</v>
      </c>
      <c r="V224" s="358" t="str">
        <f t="shared" si="2"/>
        <v>83I</v>
      </c>
      <c r="W224" s="358" t="str">
        <f t="shared" si="3"/>
        <v>DK</v>
      </c>
      <c r="X224" s="358" t="str">
        <f t="shared" si="10"/>
        <v>ZKAWF</v>
      </c>
      <c r="Y224" s="358" t="str">
        <f t="shared" si="5"/>
        <v>ZKA</v>
      </c>
      <c r="Z224" s="358" t="str">
        <f t="shared" si="6"/>
        <v>WF</v>
      </c>
      <c r="AA224" s="358" t="e">
        <f t="shared" ca="1" si="7"/>
        <v>#NAME?</v>
      </c>
      <c r="AB224" s="358" t="e">
        <f t="shared" ca="1" si="8"/>
        <v>#NAME?</v>
      </c>
      <c r="AC224" s="358"/>
      <c r="AD224" s="377" t="s">
        <v>14230</v>
      </c>
      <c r="AE224" s="363"/>
      <c r="AF224" s="369"/>
      <c r="AG224" s="369"/>
      <c r="AH224" s="369"/>
      <c r="AI224" s="369"/>
      <c r="AJ224" s="369"/>
      <c r="AK224" s="369"/>
      <c r="AL224" s="369"/>
      <c r="AM224" s="369"/>
      <c r="AN224" s="369"/>
      <c r="AO224" s="369"/>
    </row>
    <row r="225" spans="1:41" ht="15.75" customHeight="1">
      <c r="A225" s="298" t="e">
        <f t="shared" ca="1" si="12"/>
        <v>#NAME?</v>
      </c>
      <c r="B225" s="414" t="s">
        <v>14231</v>
      </c>
      <c r="C225" s="274"/>
      <c r="D225" s="274"/>
      <c r="E225" s="274" t="s">
        <v>14232</v>
      </c>
      <c r="F225" s="274" t="s">
        <v>14233</v>
      </c>
      <c r="G225" s="392"/>
      <c r="H225" s="276"/>
      <c r="I225" s="276" t="str">
        <f t="shared" si="0"/>
        <v>LINKS REQUIRED</v>
      </c>
      <c r="J225" s="276"/>
      <c r="K225" s="286"/>
      <c r="L225" s="278"/>
      <c r="M225" s="278"/>
      <c r="N225" s="278"/>
      <c r="O225" s="278"/>
      <c r="P225" s="278"/>
      <c r="Q225" s="278"/>
      <c r="R225" s="278"/>
      <c r="S225" s="278"/>
      <c r="T225" s="274" t="s">
        <v>9593</v>
      </c>
      <c r="U225" s="358" t="str">
        <f t="shared" si="9"/>
        <v>8593G</v>
      </c>
      <c r="V225" s="358" t="str">
        <f t="shared" si="2"/>
        <v>859</v>
      </c>
      <c r="W225" s="358" t="str">
        <f t="shared" si="3"/>
        <v>3G</v>
      </c>
      <c r="X225" s="358" t="str">
        <f t="shared" si="10"/>
        <v>YXXSI</v>
      </c>
      <c r="Y225" s="358" t="str">
        <f t="shared" si="5"/>
        <v>YXX</v>
      </c>
      <c r="Z225" s="358" t="str">
        <f t="shared" si="6"/>
        <v>SI</v>
      </c>
      <c r="AA225" s="358" t="e">
        <f t="shared" ca="1" si="7"/>
        <v>#NAME?</v>
      </c>
      <c r="AB225" s="358" t="e">
        <f t="shared" ca="1" si="8"/>
        <v>#NAME?</v>
      </c>
      <c r="AC225" s="358"/>
      <c r="AD225" s="377" t="s">
        <v>14234</v>
      </c>
      <c r="AE225" s="363"/>
      <c r="AF225" s="369"/>
      <c r="AG225" s="369"/>
      <c r="AH225" s="369"/>
      <c r="AI225" s="369"/>
      <c r="AJ225" s="369"/>
      <c r="AK225" s="369"/>
      <c r="AL225" s="369"/>
      <c r="AM225" s="369"/>
      <c r="AN225" s="369"/>
      <c r="AO225" s="369"/>
    </row>
    <row r="226" spans="1:41" ht="15.75" customHeight="1">
      <c r="A226" s="298" t="e">
        <f t="shared" ca="1" si="12"/>
        <v>#NAME?</v>
      </c>
      <c r="B226" s="413" t="s">
        <v>14235</v>
      </c>
      <c r="C226" s="274"/>
      <c r="D226" s="274"/>
      <c r="E226" s="274" t="s">
        <v>14236</v>
      </c>
      <c r="F226" s="274" t="s">
        <v>14237</v>
      </c>
      <c r="G226" s="392"/>
      <c r="H226" s="276"/>
      <c r="I226" s="276" t="str">
        <f t="shared" si="0"/>
        <v>LINKS REQUIRED</v>
      </c>
      <c r="J226" s="276"/>
      <c r="K226" s="286"/>
      <c r="L226" s="278"/>
      <c r="M226" s="278"/>
      <c r="N226" s="278"/>
      <c r="O226" s="278"/>
      <c r="P226" s="278"/>
      <c r="Q226" s="278"/>
      <c r="R226" s="278"/>
      <c r="S226" s="278"/>
      <c r="T226" s="274" t="s">
        <v>9593</v>
      </c>
      <c r="U226" s="358" t="str">
        <f t="shared" si="9"/>
        <v>8739G</v>
      </c>
      <c r="V226" s="358" t="str">
        <f t="shared" si="2"/>
        <v>873</v>
      </c>
      <c r="W226" s="358" t="str">
        <f t="shared" si="3"/>
        <v>9G</v>
      </c>
      <c r="X226" s="358" t="str">
        <f t="shared" si="10"/>
        <v>7NDDD</v>
      </c>
      <c r="Y226" s="358" t="str">
        <f t="shared" si="5"/>
        <v>7ND</v>
      </c>
      <c r="Z226" s="358" t="str">
        <f t="shared" si="6"/>
        <v>DD</v>
      </c>
      <c r="AA226" s="358" t="e">
        <f t="shared" ca="1" si="7"/>
        <v>#NAME?</v>
      </c>
      <c r="AB226" s="358" t="e">
        <f t="shared" ca="1" si="8"/>
        <v>#NAME?</v>
      </c>
      <c r="AC226" s="358"/>
      <c r="AD226" s="377" t="s">
        <v>14238</v>
      </c>
      <c r="AE226" s="363"/>
      <c r="AF226" s="369"/>
      <c r="AG226" s="369"/>
      <c r="AH226" s="369"/>
      <c r="AI226" s="369"/>
      <c r="AJ226" s="369"/>
      <c r="AK226" s="369"/>
      <c r="AL226" s="369"/>
      <c r="AM226" s="369"/>
      <c r="AN226" s="369"/>
      <c r="AO226" s="369"/>
    </row>
    <row r="227" spans="1:41" ht="15.75" customHeight="1">
      <c r="A227" s="298" t="e">
        <f t="shared" ca="1" si="12"/>
        <v>#NAME?</v>
      </c>
      <c r="B227" s="413" t="s">
        <v>14239</v>
      </c>
      <c r="C227" s="274"/>
      <c r="D227" s="274"/>
      <c r="E227" s="274" t="s">
        <v>14240</v>
      </c>
      <c r="F227" s="274" t="s">
        <v>14038</v>
      </c>
      <c r="G227" s="392"/>
      <c r="H227" s="276"/>
      <c r="I227" s="276" t="str">
        <f t="shared" si="0"/>
        <v>LINKS REQUIRED</v>
      </c>
      <c r="J227" s="276"/>
      <c r="K227" s="286"/>
      <c r="L227" s="278"/>
      <c r="M227" s="278"/>
      <c r="N227" s="278"/>
      <c r="O227" s="278"/>
      <c r="P227" s="278"/>
      <c r="Q227" s="278"/>
      <c r="R227" s="278"/>
      <c r="S227" s="278"/>
      <c r="T227" s="274" t="s">
        <v>9593</v>
      </c>
      <c r="U227" s="358" t="str">
        <f t="shared" si="9"/>
        <v>87W6X</v>
      </c>
      <c r="V227" s="358" t="str">
        <f t="shared" si="2"/>
        <v>87W</v>
      </c>
      <c r="W227" s="358" t="str">
        <f t="shared" si="3"/>
        <v>6X</v>
      </c>
      <c r="X227" s="358" t="str">
        <f t="shared" si="10"/>
        <v>F52TP</v>
      </c>
      <c r="Y227" s="358" t="str">
        <f t="shared" si="5"/>
        <v>F52</v>
      </c>
      <c r="Z227" s="358" t="str">
        <f t="shared" si="6"/>
        <v>TP</v>
      </c>
      <c r="AA227" s="358" t="e">
        <f t="shared" ca="1" si="7"/>
        <v>#NAME?</v>
      </c>
      <c r="AB227" s="358" t="e">
        <f t="shared" ca="1" si="8"/>
        <v>#NAME?</v>
      </c>
      <c r="AC227" s="358"/>
      <c r="AD227" s="377" t="s">
        <v>14241</v>
      </c>
      <c r="AE227" s="363"/>
      <c r="AF227" s="369"/>
      <c r="AG227" s="369"/>
      <c r="AH227" s="369"/>
      <c r="AI227" s="369"/>
      <c r="AJ227" s="369"/>
      <c r="AK227" s="369"/>
      <c r="AL227" s="369"/>
      <c r="AM227" s="369"/>
      <c r="AN227" s="369"/>
      <c r="AO227" s="369"/>
    </row>
    <row r="228" spans="1:41" ht="15.75" customHeight="1">
      <c r="A228" s="298" t="e">
        <f t="shared" ca="1" si="12"/>
        <v>#NAME?</v>
      </c>
      <c r="B228" s="408" t="s">
        <v>14242</v>
      </c>
      <c r="C228" s="274"/>
      <c r="D228" s="274"/>
      <c r="E228" s="274" t="s">
        <v>14243</v>
      </c>
      <c r="F228" s="274" t="s">
        <v>9905</v>
      </c>
      <c r="G228" s="392"/>
      <c r="H228" s="276"/>
      <c r="I228" s="276" t="str">
        <f t="shared" si="0"/>
        <v>LINKS REQUIRED</v>
      </c>
      <c r="J228" s="276"/>
      <c r="K228" s="286"/>
      <c r="L228" s="278"/>
      <c r="M228" s="278"/>
      <c r="N228" s="278"/>
      <c r="O228" s="278"/>
      <c r="P228" s="278"/>
      <c r="Q228" s="278"/>
      <c r="R228" s="278"/>
      <c r="S228" s="278"/>
      <c r="T228" s="274" t="s">
        <v>9593</v>
      </c>
      <c r="U228" s="358" t="str">
        <f t="shared" si="9"/>
        <v>881UH</v>
      </c>
      <c r="V228" s="358" t="str">
        <f t="shared" si="2"/>
        <v>881</v>
      </c>
      <c r="W228" s="358" t="str">
        <f t="shared" si="3"/>
        <v>UH</v>
      </c>
      <c r="X228" s="358" t="str">
        <f t="shared" si="10"/>
        <v>JYI5P</v>
      </c>
      <c r="Y228" s="358" t="str">
        <f t="shared" si="5"/>
        <v>JYI</v>
      </c>
      <c r="Z228" s="358" t="str">
        <f t="shared" si="6"/>
        <v>5P</v>
      </c>
      <c r="AA228" s="358" t="e">
        <f t="shared" ca="1" si="7"/>
        <v>#NAME?</v>
      </c>
      <c r="AB228" s="358" t="e">
        <f t="shared" ca="1" si="8"/>
        <v>#NAME?</v>
      </c>
      <c r="AC228" s="358"/>
      <c r="AD228" s="377" t="s">
        <v>14244</v>
      </c>
      <c r="AE228" s="363"/>
      <c r="AF228" s="369"/>
      <c r="AG228" s="369"/>
      <c r="AH228" s="369"/>
      <c r="AI228" s="369"/>
      <c r="AJ228" s="369"/>
      <c r="AK228" s="369"/>
      <c r="AL228" s="369"/>
      <c r="AM228" s="369"/>
      <c r="AN228" s="369"/>
      <c r="AO228" s="369"/>
    </row>
    <row r="229" spans="1:41" ht="15.75" customHeight="1">
      <c r="A229" s="298" t="e">
        <f t="shared" ca="1" si="12"/>
        <v>#NAME?</v>
      </c>
      <c r="B229" s="413" t="s">
        <v>14245</v>
      </c>
      <c r="C229" s="274"/>
      <c r="D229" s="274"/>
      <c r="E229" s="274" t="s">
        <v>14246</v>
      </c>
      <c r="F229" s="274" t="s">
        <v>14247</v>
      </c>
      <c r="G229" s="392"/>
      <c r="H229" s="276"/>
      <c r="I229" s="276" t="str">
        <f t="shared" si="0"/>
        <v>LINKS REQUIRED</v>
      </c>
      <c r="J229" s="276"/>
      <c r="K229" s="286"/>
      <c r="L229" s="278"/>
      <c r="M229" s="278"/>
      <c r="N229" s="278"/>
      <c r="O229" s="278"/>
      <c r="P229" s="278"/>
      <c r="Q229" s="278"/>
      <c r="R229" s="278"/>
      <c r="S229" s="278"/>
      <c r="T229" s="274" t="s">
        <v>9593</v>
      </c>
      <c r="U229" s="358" t="str">
        <f t="shared" si="9"/>
        <v>883XC</v>
      </c>
      <c r="V229" s="358" t="str">
        <f t="shared" si="2"/>
        <v>883</v>
      </c>
      <c r="W229" s="358" t="str">
        <f t="shared" si="3"/>
        <v>XC</v>
      </c>
      <c r="X229" s="358" t="str">
        <f t="shared" si="10"/>
        <v>1J5KM</v>
      </c>
      <c r="Y229" s="358" t="str">
        <f t="shared" si="5"/>
        <v>1J5</v>
      </c>
      <c r="Z229" s="358" t="str">
        <f t="shared" si="6"/>
        <v>KM</v>
      </c>
      <c r="AA229" s="358" t="e">
        <f t="shared" ca="1" si="7"/>
        <v>#NAME?</v>
      </c>
      <c r="AB229" s="358" t="e">
        <f t="shared" ca="1" si="8"/>
        <v>#NAME?</v>
      </c>
      <c r="AC229" s="358"/>
      <c r="AD229" s="377" t="s">
        <v>14248</v>
      </c>
      <c r="AE229" s="363"/>
      <c r="AF229" s="369"/>
      <c r="AG229" s="369"/>
      <c r="AH229" s="369"/>
      <c r="AI229" s="369"/>
      <c r="AJ229" s="369"/>
      <c r="AK229" s="369"/>
      <c r="AL229" s="369"/>
      <c r="AM229" s="369"/>
      <c r="AN229" s="369"/>
      <c r="AO229" s="369"/>
    </row>
    <row r="230" spans="1:41" ht="15.75" customHeight="1">
      <c r="A230" s="298" t="e">
        <f t="shared" ca="1" si="12"/>
        <v>#NAME?</v>
      </c>
      <c r="B230" s="413" t="s">
        <v>14249</v>
      </c>
      <c r="C230" s="274"/>
      <c r="D230" s="274"/>
      <c r="E230" s="274" t="s">
        <v>14250</v>
      </c>
      <c r="F230" s="274" t="s">
        <v>14251</v>
      </c>
      <c r="G230" s="392"/>
      <c r="H230" s="276"/>
      <c r="I230" s="276" t="str">
        <f t="shared" si="0"/>
        <v>LINKS REQUIRED</v>
      </c>
      <c r="J230" s="276"/>
      <c r="K230" s="286"/>
      <c r="L230" s="278"/>
      <c r="M230" s="278"/>
      <c r="N230" s="278"/>
      <c r="O230" s="278"/>
      <c r="P230" s="278"/>
      <c r="Q230" s="278"/>
      <c r="R230" s="278"/>
      <c r="S230" s="278"/>
      <c r="T230" s="274" t="s">
        <v>9593</v>
      </c>
      <c r="U230" s="358" t="str">
        <f t="shared" si="9"/>
        <v>88H33</v>
      </c>
      <c r="V230" s="358" t="str">
        <f t="shared" si="2"/>
        <v>88H</v>
      </c>
      <c r="W230" s="358" t="str">
        <f t="shared" si="3"/>
        <v>33</v>
      </c>
      <c r="X230" s="358" t="str">
        <f t="shared" si="10"/>
        <v>FF5DM</v>
      </c>
      <c r="Y230" s="358" t="str">
        <f t="shared" si="5"/>
        <v>FF5</v>
      </c>
      <c r="Z230" s="358" t="str">
        <f t="shared" si="6"/>
        <v>DM</v>
      </c>
      <c r="AA230" s="358" t="e">
        <f t="shared" ca="1" si="7"/>
        <v>#NAME?</v>
      </c>
      <c r="AB230" s="358" t="e">
        <f t="shared" ca="1" si="8"/>
        <v>#NAME?</v>
      </c>
      <c r="AC230" s="358"/>
      <c r="AD230" s="377" t="s">
        <v>14252</v>
      </c>
      <c r="AE230" s="363"/>
      <c r="AF230" s="369"/>
      <c r="AG230" s="369"/>
      <c r="AH230" s="369"/>
      <c r="AI230" s="369"/>
      <c r="AJ230" s="369"/>
      <c r="AK230" s="369"/>
      <c r="AL230" s="369"/>
      <c r="AM230" s="369"/>
      <c r="AN230" s="369"/>
      <c r="AO230" s="369"/>
    </row>
    <row r="231" spans="1:41" ht="15.75" customHeight="1">
      <c r="A231" s="298" t="e">
        <f t="shared" ca="1" si="12"/>
        <v>#NAME?</v>
      </c>
      <c r="B231" s="413" t="s">
        <v>14253</v>
      </c>
      <c r="C231" s="274"/>
      <c r="D231" s="274"/>
      <c r="E231" s="274" t="s">
        <v>14254</v>
      </c>
      <c r="F231" s="274" t="s">
        <v>14221</v>
      </c>
      <c r="G231" s="392"/>
      <c r="H231" s="276"/>
      <c r="I231" s="276" t="str">
        <f t="shared" si="0"/>
        <v>LINKS REQUIRED</v>
      </c>
      <c r="J231" s="276"/>
      <c r="K231" s="286"/>
      <c r="L231" s="278"/>
      <c r="M231" s="278"/>
      <c r="N231" s="278"/>
      <c r="O231" s="278"/>
      <c r="P231" s="278"/>
      <c r="Q231" s="278"/>
      <c r="R231" s="278"/>
      <c r="S231" s="278"/>
      <c r="T231" s="274" t="s">
        <v>9593</v>
      </c>
      <c r="U231" s="358" t="str">
        <f t="shared" si="9"/>
        <v>89JAD</v>
      </c>
      <c r="V231" s="358" t="str">
        <f t="shared" si="2"/>
        <v>89J</v>
      </c>
      <c r="W231" s="358" t="str">
        <f t="shared" si="3"/>
        <v>AD</v>
      </c>
      <c r="X231" s="358" t="str">
        <f t="shared" si="10"/>
        <v>HSXXH</v>
      </c>
      <c r="Y231" s="358" t="str">
        <f t="shared" si="5"/>
        <v>HSX</v>
      </c>
      <c r="Z231" s="358" t="str">
        <f t="shared" si="6"/>
        <v>XH</v>
      </c>
      <c r="AA231" s="358" t="e">
        <f t="shared" ca="1" si="7"/>
        <v>#NAME?</v>
      </c>
      <c r="AB231" s="358" t="e">
        <f t="shared" ca="1" si="8"/>
        <v>#NAME?</v>
      </c>
      <c r="AC231" s="358"/>
      <c r="AD231" s="377" t="s">
        <v>14255</v>
      </c>
      <c r="AE231" s="363"/>
      <c r="AF231" s="369"/>
      <c r="AG231" s="369"/>
      <c r="AH231" s="369"/>
      <c r="AI231" s="369"/>
      <c r="AJ231" s="369"/>
      <c r="AK231" s="369"/>
      <c r="AL231" s="369"/>
      <c r="AM231" s="369"/>
      <c r="AN231" s="369"/>
      <c r="AO231" s="369"/>
    </row>
    <row r="232" spans="1:41" ht="15.75" customHeight="1">
      <c r="A232" s="298" t="e">
        <f t="shared" ca="1" si="12"/>
        <v>#NAME?</v>
      </c>
      <c r="B232" s="413" t="s">
        <v>14256</v>
      </c>
      <c r="C232" s="274"/>
      <c r="D232" s="274"/>
      <c r="E232" s="274" t="s">
        <v>14257</v>
      </c>
      <c r="F232" s="274" t="s">
        <v>14247</v>
      </c>
      <c r="G232" s="392"/>
      <c r="H232" s="276"/>
      <c r="I232" s="276" t="str">
        <f t="shared" si="0"/>
        <v>LINKS REQUIRED</v>
      </c>
      <c r="J232" s="276"/>
      <c r="K232" s="286"/>
      <c r="L232" s="278"/>
      <c r="M232" s="278"/>
      <c r="N232" s="278"/>
      <c r="O232" s="278"/>
      <c r="P232" s="278"/>
      <c r="Q232" s="278"/>
      <c r="R232" s="278"/>
      <c r="S232" s="278"/>
      <c r="T232" s="274" t="s">
        <v>9593</v>
      </c>
      <c r="U232" s="358" t="str">
        <f t="shared" si="9"/>
        <v>8B72M</v>
      </c>
      <c r="V232" s="358" t="str">
        <f t="shared" si="2"/>
        <v>8B7</v>
      </c>
      <c r="W232" s="358" t="str">
        <f t="shared" si="3"/>
        <v>2M</v>
      </c>
      <c r="X232" s="358" t="str">
        <f t="shared" si="10"/>
        <v>1E2W3</v>
      </c>
      <c r="Y232" s="358" t="str">
        <f t="shared" si="5"/>
        <v>1E2</v>
      </c>
      <c r="Z232" s="358" t="str">
        <f t="shared" si="6"/>
        <v>W3</v>
      </c>
      <c r="AA232" s="358" t="e">
        <f t="shared" ca="1" si="7"/>
        <v>#NAME?</v>
      </c>
      <c r="AB232" s="358" t="e">
        <f t="shared" ca="1" si="8"/>
        <v>#NAME?</v>
      </c>
      <c r="AC232" s="358"/>
      <c r="AD232" s="377" t="s">
        <v>14258</v>
      </c>
      <c r="AE232" s="363"/>
      <c r="AF232" s="369"/>
      <c r="AG232" s="369"/>
      <c r="AH232" s="369"/>
      <c r="AI232" s="369"/>
      <c r="AJ232" s="369"/>
      <c r="AK232" s="369"/>
      <c r="AL232" s="369"/>
      <c r="AM232" s="369"/>
      <c r="AN232" s="369"/>
      <c r="AO232" s="369"/>
    </row>
    <row r="233" spans="1:41" ht="15.75" customHeight="1">
      <c r="A233" s="398" t="e">
        <f t="shared" ca="1" si="12"/>
        <v>#NAME?</v>
      </c>
      <c r="B233" s="415" t="s">
        <v>14259</v>
      </c>
      <c r="C233" s="274"/>
      <c r="D233" s="274"/>
      <c r="E233" s="274" t="s">
        <v>14260</v>
      </c>
      <c r="F233" s="274" t="s">
        <v>14261</v>
      </c>
      <c r="G233" s="392"/>
      <c r="H233" s="276"/>
      <c r="I233" s="276" t="str">
        <f t="shared" si="0"/>
        <v>LINKS REQUIRED</v>
      </c>
      <c r="J233" s="276"/>
      <c r="K233" s="286"/>
      <c r="L233" s="278"/>
      <c r="M233" s="278"/>
      <c r="N233" s="278"/>
      <c r="O233" s="278"/>
      <c r="P233" s="278"/>
      <c r="Q233" s="278"/>
      <c r="R233" s="278"/>
      <c r="S233" s="278"/>
      <c r="T233" s="274" t="s">
        <v>9593</v>
      </c>
      <c r="U233" s="358" t="str">
        <f t="shared" si="9"/>
        <v>8E7UX</v>
      </c>
      <c r="V233" s="358" t="str">
        <f t="shared" si="2"/>
        <v>8E7</v>
      </c>
      <c r="W233" s="358" t="str">
        <f t="shared" si="3"/>
        <v>UX</v>
      </c>
      <c r="X233" s="358" t="str">
        <f t="shared" si="10"/>
        <v>1L6YB</v>
      </c>
      <c r="Y233" s="358" t="str">
        <f t="shared" si="5"/>
        <v>1L6</v>
      </c>
      <c r="Z233" s="358" t="str">
        <f t="shared" si="6"/>
        <v>YB</v>
      </c>
      <c r="AA233" s="358" t="e">
        <f t="shared" ca="1" si="7"/>
        <v>#NAME?</v>
      </c>
      <c r="AB233" s="358" t="e">
        <f t="shared" ca="1" si="8"/>
        <v>#NAME?</v>
      </c>
      <c r="AC233" s="358"/>
      <c r="AD233" s="377" t="s">
        <v>14262</v>
      </c>
      <c r="AE233" s="363"/>
      <c r="AF233" s="369"/>
      <c r="AG233" s="369"/>
      <c r="AH233" s="369"/>
      <c r="AI233" s="369"/>
      <c r="AJ233" s="369"/>
      <c r="AK233" s="369"/>
      <c r="AL233" s="369"/>
      <c r="AM233" s="369"/>
      <c r="AN233" s="369"/>
      <c r="AO233" s="369"/>
    </row>
    <row r="234" spans="1:41" ht="15.75" customHeight="1">
      <c r="A234" s="298" t="e">
        <f t="shared" ca="1" si="12"/>
        <v>#NAME?</v>
      </c>
      <c r="B234" s="414" t="s">
        <v>14263</v>
      </c>
      <c r="C234" s="274"/>
      <c r="D234" s="274"/>
      <c r="E234" s="274" t="s">
        <v>14264</v>
      </c>
      <c r="F234" s="274" t="s">
        <v>14265</v>
      </c>
      <c r="G234" s="392"/>
      <c r="H234" s="276"/>
      <c r="I234" s="276" t="str">
        <f t="shared" si="0"/>
        <v>LINKS REQUIRED</v>
      </c>
      <c r="J234" s="276"/>
      <c r="K234" s="286"/>
      <c r="L234" s="278"/>
      <c r="M234" s="278"/>
      <c r="N234" s="278"/>
      <c r="O234" s="278"/>
      <c r="P234" s="278"/>
      <c r="Q234" s="278"/>
      <c r="R234" s="278"/>
      <c r="S234" s="278"/>
      <c r="T234" s="274" t="s">
        <v>9593</v>
      </c>
      <c r="U234" s="358" t="str">
        <f t="shared" si="9"/>
        <v>8EXM3</v>
      </c>
      <c r="V234" s="358" t="str">
        <f t="shared" si="2"/>
        <v>8EX</v>
      </c>
      <c r="W234" s="358" t="str">
        <f t="shared" si="3"/>
        <v>M3</v>
      </c>
      <c r="X234" s="358" t="str">
        <f t="shared" si="10"/>
        <v>XBX98</v>
      </c>
      <c r="Y234" s="358" t="str">
        <f t="shared" si="5"/>
        <v>XBX</v>
      </c>
      <c r="Z234" s="358" t="str">
        <f t="shared" si="6"/>
        <v>98</v>
      </c>
      <c r="AA234" s="358" t="e">
        <f t="shared" ca="1" si="7"/>
        <v>#NAME?</v>
      </c>
      <c r="AB234" s="358" t="e">
        <f t="shared" ca="1" si="8"/>
        <v>#NAME?</v>
      </c>
      <c r="AC234" s="358"/>
      <c r="AD234" s="377" t="s">
        <v>14266</v>
      </c>
      <c r="AE234" s="363"/>
      <c r="AF234" s="369"/>
      <c r="AG234" s="369"/>
      <c r="AH234" s="369"/>
      <c r="AI234" s="369"/>
      <c r="AJ234" s="369"/>
      <c r="AK234" s="369"/>
      <c r="AL234" s="369"/>
      <c r="AM234" s="369"/>
      <c r="AN234" s="369"/>
      <c r="AO234" s="369"/>
    </row>
    <row r="235" spans="1:41" ht="15.75" customHeight="1">
      <c r="A235" s="298" t="e">
        <f t="shared" ca="1" si="12"/>
        <v>#NAME?</v>
      </c>
      <c r="B235" s="413" t="s">
        <v>14267</v>
      </c>
      <c r="C235" s="274"/>
      <c r="D235" s="274"/>
      <c r="E235" s="274" t="s">
        <v>14268</v>
      </c>
      <c r="F235" s="274" t="s">
        <v>14265</v>
      </c>
      <c r="G235" s="392"/>
      <c r="H235" s="276"/>
      <c r="I235" s="276" t="str">
        <f t="shared" si="0"/>
        <v>LINKS REQUIRED</v>
      </c>
      <c r="J235" s="276"/>
      <c r="K235" s="286"/>
      <c r="L235" s="278"/>
      <c r="M235" s="278"/>
      <c r="N235" s="278"/>
      <c r="O235" s="278"/>
      <c r="P235" s="278"/>
      <c r="Q235" s="278"/>
      <c r="R235" s="278"/>
      <c r="S235" s="278"/>
      <c r="T235" s="274" t="s">
        <v>9593</v>
      </c>
      <c r="U235" s="358" t="str">
        <f t="shared" si="9"/>
        <v>8FY14</v>
      </c>
      <c r="V235" s="358" t="str">
        <f t="shared" si="2"/>
        <v>8FY</v>
      </c>
      <c r="W235" s="358" t="str">
        <f t="shared" si="3"/>
        <v>14</v>
      </c>
      <c r="X235" s="358" t="str">
        <f t="shared" si="10"/>
        <v>1RLJX</v>
      </c>
      <c r="Y235" s="358" t="str">
        <f t="shared" si="5"/>
        <v>1RL</v>
      </c>
      <c r="Z235" s="358" t="str">
        <f t="shared" si="6"/>
        <v>JX</v>
      </c>
      <c r="AA235" s="358" t="e">
        <f t="shared" ca="1" si="7"/>
        <v>#NAME?</v>
      </c>
      <c r="AB235" s="358" t="e">
        <f t="shared" ca="1" si="8"/>
        <v>#NAME?</v>
      </c>
      <c r="AC235" s="358"/>
      <c r="AD235" s="377" t="s">
        <v>14269</v>
      </c>
      <c r="AE235" s="363"/>
      <c r="AF235" s="369"/>
      <c r="AG235" s="369"/>
      <c r="AH235" s="369"/>
      <c r="AI235" s="369"/>
      <c r="AJ235" s="369"/>
      <c r="AK235" s="369"/>
      <c r="AL235" s="369"/>
      <c r="AM235" s="369"/>
      <c r="AN235" s="369"/>
      <c r="AO235" s="369"/>
    </row>
    <row r="236" spans="1:41" ht="15.75" customHeight="1">
      <c r="A236" s="298" t="e">
        <f t="shared" ca="1" si="12"/>
        <v>#NAME?</v>
      </c>
      <c r="B236" s="413" t="s">
        <v>14270</v>
      </c>
      <c r="C236" s="274"/>
      <c r="D236" s="274"/>
      <c r="E236" s="274" t="s">
        <v>14271</v>
      </c>
      <c r="F236" s="274" t="s">
        <v>14272</v>
      </c>
      <c r="G236" s="392"/>
      <c r="H236" s="276"/>
      <c r="I236" s="276" t="str">
        <f t="shared" si="0"/>
        <v>LINKS REQUIRED</v>
      </c>
      <c r="J236" s="276"/>
      <c r="K236" s="286"/>
      <c r="L236" s="278"/>
      <c r="M236" s="278"/>
      <c r="N236" s="278"/>
      <c r="O236" s="278"/>
      <c r="P236" s="278"/>
      <c r="Q236" s="278"/>
      <c r="R236" s="278"/>
      <c r="S236" s="278"/>
      <c r="T236" s="274" t="s">
        <v>9593</v>
      </c>
      <c r="U236" s="358" t="str">
        <f t="shared" si="9"/>
        <v>8G896</v>
      </c>
      <c r="V236" s="358" t="str">
        <f t="shared" si="2"/>
        <v>8G8</v>
      </c>
      <c r="W236" s="358" t="str">
        <f t="shared" si="3"/>
        <v>96</v>
      </c>
      <c r="X236" s="358" t="str">
        <f t="shared" si="10"/>
        <v>RPKTL</v>
      </c>
      <c r="Y236" s="358" t="str">
        <f t="shared" si="5"/>
        <v>RPK</v>
      </c>
      <c r="Z236" s="358" t="str">
        <f t="shared" si="6"/>
        <v>TL</v>
      </c>
      <c r="AA236" s="358" t="e">
        <f t="shared" ca="1" si="7"/>
        <v>#NAME?</v>
      </c>
      <c r="AB236" s="358" t="e">
        <f t="shared" ca="1" si="8"/>
        <v>#NAME?</v>
      </c>
      <c r="AC236" s="358"/>
      <c r="AD236" s="377" t="s">
        <v>14273</v>
      </c>
      <c r="AE236" s="363"/>
      <c r="AF236" s="369"/>
      <c r="AG236" s="369"/>
      <c r="AH236" s="369"/>
      <c r="AI236" s="369"/>
      <c r="AJ236" s="369"/>
      <c r="AK236" s="369"/>
      <c r="AL236" s="369"/>
      <c r="AM236" s="369"/>
      <c r="AN236" s="369"/>
      <c r="AO236" s="369"/>
    </row>
    <row r="237" spans="1:41" ht="15.75" customHeight="1">
      <c r="A237" s="298" t="e">
        <f t="shared" ca="1" si="12"/>
        <v>#NAME?</v>
      </c>
      <c r="B237" s="416" t="s">
        <v>14274</v>
      </c>
      <c r="C237" s="274"/>
      <c r="D237" s="274"/>
      <c r="E237" s="274" t="s">
        <v>14275</v>
      </c>
      <c r="F237" s="274" t="s">
        <v>14272</v>
      </c>
      <c r="G237" s="371"/>
      <c r="H237" s="276"/>
      <c r="I237" s="276" t="str">
        <f t="shared" si="0"/>
        <v>LINKS REQUIRED</v>
      </c>
      <c r="J237" s="276"/>
      <c r="K237" s="278"/>
      <c r="L237" s="278"/>
      <c r="M237" s="278"/>
      <c r="N237" s="278"/>
      <c r="O237" s="278"/>
      <c r="P237" s="278"/>
      <c r="Q237" s="278"/>
      <c r="R237" s="278"/>
      <c r="S237" s="278"/>
      <c r="T237" s="274" t="s">
        <v>9593</v>
      </c>
      <c r="U237" s="358" t="str">
        <f t="shared" si="9"/>
        <v>8HSP3</v>
      </c>
      <c r="V237" s="358" t="str">
        <f t="shared" si="2"/>
        <v>8HS</v>
      </c>
      <c r="W237" s="358" t="str">
        <f t="shared" si="3"/>
        <v>P3</v>
      </c>
      <c r="X237" s="358" t="str">
        <f t="shared" si="10"/>
        <v>A6SR8</v>
      </c>
      <c r="Y237" s="358" t="str">
        <f t="shared" si="5"/>
        <v>A6S</v>
      </c>
      <c r="Z237" s="358" t="str">
        <f t="shared" si="6"/>
        <v>R8</v>
      </c>
      <c r="AA237" s="358" t="e">
        <f t="shared" ca="1" si="7"/>
        <v>#NAME?</v>
      </c>
      <c r="AB237" s="358" t="e">
        <f t="shared" ca="1" si="8"/>
        <v>#NAME?</v>
      </c>
      <c r="AC237" s="358"/>
      <c r="AD237" s="377" t="s">
        <v>14276</v>
      </c>
      <c r="AE237" s="363"/>
      <c r="AF237" s="369"/>
      <c r="AG237" s="369"/>
      <c r="AH237" s="369"/>
      <c r="AI237" s="369"/>
      <c r="AJ237" s="369"/>
      <c r="AK237" s="369"/>
      <c r="AL237" s="369"/>
      <c r="AM237" s="369"/>
      <c r="AN237" s="369"/>
      <c r="AO237" s="369"/>
    </row>
    <row r="238" spans="1:41" ht="26.25" customHeight="1">
      <c r="A238" s="298" t="e">
        <f t="shared" ca="1" si="12"/>
        <v>#NAME?</v>
      </c>
      <c r="B238" s="273" t="s">
        <v>14277</v>
      </c>
      <c r="C238" s="274"/>
      <c r="D238" s="274"/>
      <c r="E238" s="274" t="s">
        <v>14278</v>
      </c>
      <c r="F238" s="274" t="s">
        <v>14279</v>
      </c>
      <c r="G238" s="392"/>
      <c r="H238" s="276"/>
      <c r="I238" s="276" t="str">
        <f t="shared" si="0"/>
        <v>LINKS REQUIRED</v>
      </c>
      <c r="J238" s="276"/>
      <c r="K238" s="286"/>
      <c r="L238" s="278"/>
      <c r="M238" s="278"/>
      <c r="N238" s="278"/>
      <c r="O238" s="278"/>
      <c r="P238" s="278"/>
      <c r="Q238" s="278"/>
      <c r="R238" s="278"/>
      <c r="S238" s="278"/>
      <c r="T238" s="274" t="s">
        <v>9593</v>
      </c>
      <c r="U238" s="358" t="str">
        <f t="shared" si="9"/>
        <v>8I2QL</v>
      </c>
      <c r="V238" s="358" t="str">
        <f t="shared" si="2"/>
        <v>8I2</v>
      </c>
      <c r="W238" s="358" t="str">
        <f t="shared" si="3"/>
        <v>QL</v>
      </c>
      <c r="X238" s="358" t="str">
        <f t="shared" si="10"/>
        <v>A7QRY</v>
      </c>
      <c r="Y238" s="358" t="str">
        <f t="shared" si="5"/>
        <v>A7Q</v>
      </c>
      <c r="Z238" s="358" t="str">
        <f t="shared" si="6"/>
        <v>RY</v>
      </c>
      <c r="AA238" s="358" t="e">
        <f t="shared" ca="1" si="7"/>
        <v>#NAME?</v>
      </c>
      <c r="AB238" s="358" t="e">
        <f t="shared" ca="1" si="8"/>
        <v>#NAME?</v>
      </c>
      <c r="AC238" s="358"/>
      <c r="AD238" s="377" t="s">
        <v>14280</v>
      </c>
      <c r="AE238" s="363"/>
      <c r="AF238" s="369"/>
      <c r="AG238" s="369"/>
      <c r="AH238" s="369"/>
      <c r="AI238" s="369"/>
      <c r="AJ238" s="369"/>
      <c r="AK238" s="369"/>
      <c r="AL238" s="369"/>
      <c r="AM238" s="369"/>
      <c r="AN238" s="369"/>
      <c r="AO238" s="369"/>
    </row>
    <row r="239" spans="1:41" ht="15.75" customHeight="1">
      <c r="A239" s="298" t="e">
        <f t="shared" ca="1" si="12"/>
        <v>#NAME?</v>
      </c>
      <c r="B239" s="273" t="s">
        <v>14281</v>
      </c>
      <c r="C239" s="274"/>
      <c r="D239" s="274"/>
      <c r="E239" s="294" t="s">
        <v>14282</v>
      </c>
      <c r="F239" s="274" t="s">
        <v>14283</v>
      </c>
      <c r="G239" s="392"/>
      <c r="H239" s="276"/>
      <c r="I239" s="276" t="str">
        <f t="shared" si="0"/>
        <v>LINKS REQUIRED</v>
      </c>
      <c r="J239" s="276"/>
      <c r="K239" s="286"/>
      <c r="L239" s="278"/>
      <c r="M239" s="278"/>
      <c r="N239" s="278"/>
      <c r="O239" s="278"/>
      <c r="P239" s="278"/>
      <c r="Q239" s="278"/>
      <c r="R239" s="278"/>
      <c r="S239" s="278"/>
      <c r="T239" s="274" t="s">
        <v>9593</v>
      </c>
      <c r="U239" s="358" t="str">
        <f t="shared" si="9"/>
        <v>8IZXA</v>
      </c>
      <c r="V239" s="358" t="str">
        <f t="shared" si="2"/>
        <v>8IZ</v>
      </c>
      <c r="W239" s="358" t="str">
        <f t="shared" si="3"/>
        <v>XA</v>
      </c>
      <c r="X239" s="358" t="str">
        <f t="shared" si="10"/>
        <v>W9JEF</v>
      </c>
      <c r="Y239" s="358" t="str">
        <f t="shared" si="5"/>
        <v>W9J</v>
      </c>
      <c r="Z239" s="358" t="str">
        <f t="shared" si="6"/>
        <v>EF</v>
      </c>
      <c r="AA239" s="358" t="e">
        <f t="shared" ca="1" si="7"/>
        <v>#NAME?</v>
      </c>
      <c r="AB239" s="358" t="e">
        <f t="shared" ca="1" si="8"/>
        <v>#NAME?</v>
      </c>
      <c r="AC239" s="358"/>
      <c r="AD239" s="377" t="s">
        <v>14284</v>
      </c>
      <c r="AE239" s="363"/>
      <c r="AF239" s="369"/>
      <c r="AG239" s="369"/>
      <c r="AH239" s="369"/>
      <c r="AI239" s="369"/>
      <c r="AJ239" s="369"/>
      <c r="AK239" s="369"/>
      <c r="AL239" s="369"/>
      <c r="AM239" s="369"/>
      <c r="AN239" s="369"/>
      <c r="AO239" s="369"/>
    </row>
    <row r="240" spans="1:41" ht="15.75" customHeight="1">
      <c r="A240" s="298" t="e">
        <f t="shared" ca="1" si="12"/>
        <v>#NAME?</v>
      </c>
      <c r="B240" s="386" t="s">
        <v>14285</v>
      </c>
      <c r="C240" s="274"/>
      <c r="D240" s="274"/>
      <c r="E240" s="274" t="s">
        <v>14286</v>
      </c>
      <c r="F240" s="274" t="s">
        <v>14287</v>
      </c>
      <c r="G240" s="371"/>
      <c r="H240" s="276"/>
      <c r="I240" s="276" t="str">
        <f t="shared" si="0"/>
        <v>LINKS REQUIRED</v>
      </c>
      <c r="J240" s="276"/>
      <c r="K240" s="278"/>
      <c r="L240" s="278"/>
      <c r="M240" s="278"/>
      <c r="N240" s="278"/>
      <c r="O240" s="278"/>
      <c r="P240" s="278"/>
      <c r="Q240" s="278"/>
      <c r="R240" s="278"/>
      <c r="S240" s="278"/>
      <c r="T240" s="274" t="s">
        <v>9593</v>
      </c>
      <c r="U240" s="358" t="str">
        <f t="shared" si="9"/>
        <v>8KRE1</v>
      </c>
      <c r="V240" s="358" t="str">
        <f t="shared" si="2"/>
        <v>8KR</v>
      </c>
      <c r="W240" s="358" t="str">
        <f t="shared" si="3"/>
        <v>E1</v>
      </c>
      <c r="X240" s="358" t="str">
        <f t="shared" si="10"/>
        <v>XN6I1</v>
      </c>
      <c r="Y240" s="358" t="str">
        <f t="shared" si="5"/>
        <v>XN6</v>
      </c>
      <c r="Z240" s="358" t="str">
        <f t="shared" si="6"/>
        <v>I1</v>
      </c>
      <c r="AA240" s="358" t="e">
        <f t="shared" ca="1" si="7"/>
        <v>#NAME?</v>
      </c>
      <c r="AB240" s="358" t="e">
        <f t="shared" ca="1" si="8"/>
        <v>#NAME?</v>
      </c>
      <c r="AC240" s="358"/>
      <c r="AD240" s="377" t="s">
        <v>14288</v>
      </c>
      <c r="AE240" s="363"/>
      <c r="AF240" s="369"/>
      <c r="AG240" s="369"/>
      <c r="AH240" s="369"/>
      <c r="AI240" s="369"/>
      <c r="AJ240" s="369"/>
      <c r="AK240" s="369"/>
      <c r="AL240" s="369"/>
      <c r="AM240" s="369"/>
      <c r="AN240" s="369"/>
      <c r="AO240" s="369"/>
    </row>
    <row r="241" spans="1:41" ht="15.75" customHeight="1">
      <c r="A241" s="298" t="e">
        <f t="shared" ca="1" si="12"/>
        <v>#NAME?</v>
      </c>
      <c r="B241" s="408" t="s">
        <v>14289</v>
      </c>
      <c r="C241" s="274"/>
      <c r="D241" s="274"/>
      <c r="E241" s="274" t="s">
        <v>14290</v>
      </c>
      <c r="F241" s="274" t="s">
        <v>14291</v>
      </c>
      <c r="G241" s="392"/>
      <c r="H241" s="276"/>
      <c r="I241" s="276" t="str">
        <f t="shared" si="0"/>
        <v>LINKS AVAILABLE</v>
      </c>
      <c r="J241" s="276"/>
      <c r="K241" s="286"/>
      <c r="L241" s="278"/>
      <c r="M241" s="278"/>
      <c r="N241" s="278"/>
      <c r="O241" s="278"/>
      <c r="P241" s="278"/>
      <c r="Q241" s="278"/>
      <c r="R241" s="278"/>
      <c r="S241" s="278"/>
      <c r="T241" s="274" t="s">
        <v>9593</v>
      </c>
      <c r="U241" s="358" t="str">
        <f t="shared" si="9"/>
        <v>8MJTZ</v>
      </c>
      <c r="V241" s="358" t="str">
        <f t="shared" si="2"/>
        <v>8MJ</v>
      </c>
      <c r="W241" s="358" t="str">
        <f t="shared" si="3"/>
        <v>TZ</v>
      </c>
      <c r="X241" s="358" t="str">
        <f t="shared" si="10"/>
        <v>91RAX</v>
      </c>
      <c r="Y241" s="358" t="str">
        <f t="shared" si="5"/>
        <v>91R</v>
      </c>
      <c r="Z241" s="358" t="str">
        <f t="shared" si="6"/>
        <v>AX</v>
      </c>
      <c r="AA241" s="358" t="e">
        <f t="shared" ca="1" si="7"/>
        <v>#NAME?</v>
      </c>
      <c r="AB241" s="358" t="e">
        <f t="shared" ca="1" si="8"/>
        <v>#NAME?</v>
      </c>
      <c r="AC241" s="358"/>
      <c r="AD241" s="377" t="s">
        <v>14292</v>
      </c>
      <c r="AE241" s="363" t="s">
        <v>14293</v>
      </c>
      <c r="AF241" s="369"/>
      <c r="AG241" s="369"/>
      <c r="AH241" s="369"/>
      <c r="AI241" s="369"/>
      <c r="AJ241" s="369"/>
      <c r="AK241" s="369"/>
      <c r="AL241" s="369"/>
      <c r="AM241" s="369"/>
      <c r="AN241" s="369"/>
      <c r="AO241" s="369"/>
    </row>
    <row r="242" spans="1:41" ht="15.75" customHeight="1">
      <c r="A242" s="298" t="e">
        <f t="shared" ca="1" si="12"/>
        <v>#NAME?</v>
      </c>
      <c r="B242" s="408" t="s">
        <v>14294</v>
      </c>
      <c r="C242" s="274"/>
      <c r="D242" s="274"/>
      <c r="E242" s="274" t="s">
        <v>14295</v>
      </c>
      <c r="F242" s="274" t="s">
        <v>14296</v>
      </c>
      <c r="G242" s="392"/>
      <c r="H242" s="276"/>
      <c r="I242" s="276" t="str">
        <f t="shared" si="0"/>
        <v>LINKS REQUIRED</v>
      </c>
      <c r="J242" s="276"/>
      <c r="K242" s="286"/>
      <c r="L242" s="278"/>
      <c r="M242" s="278"/>
      <c r="N242" s="278"/>
      <c r="O242" s="278"/>
      <c r="P242" s="278"/>
      <c r="Q242" s="278"/>
      <c r="R242" s="278"/>
      <c r="S242" s="278"/>
      <c r="T242" s="274" t="s">
        <v>9593</v>
      </c>
      <c r="U242" s="358" t="str">
        <f t="shared" si="9"/>
        <v>8P1BY</v>
      </c>
      <c r="V242" s="358" t="str">
        <f t="shared" si="2"/>
        <v>8P1</v>
      </c>
      <c r="W242" s="358" t="str">
        <f t="shared" si="3"/>
        <v>BY</v>
      </c>
      <c r="X242" s="358" t="str">
        <f t="shared" si="10"/>
        <v>CR38Q</v>
      </c>
      <c r="Y242" s="358" t="str">
        <f t="shared" si="5"/>
        <v>CR3</v>
      </c>
      <c r="Z242" s="358" t="str">
        <f t="shared" si="6"/>
        <v>8Q</v>
      </c>
      <c r="AA242" s="358" t="e">
        <f t="shared" ca="1" si="7"/>
        <v>#NAME?</v>
      </c>
      <c r="AB242" s="358" t="e">
        <f t="shared" ca="1" si="8"/>
        <v>#NAME?</v>
      </c>
      <c r="AC242" s="358"/>
      <c r="AD242" s="377" t="s">
        <v>14297</v>
      </c>
      <c r="AE242" s="363"/>
      <c r="AF242" s="369"/>
      <c r="AG242" s="369"/>
      <c r="AH242" s="369"/>
      <c r="AI242" s="369"/>
      <c r="AJ242" s="369"/>
      <c r="AK242" s="369"/>
      <c r="AL242" s="369"/>
      <c r="AM242" s="369"/>
      <c r="AN242" s="369"/>
      <c r="AO242" s="369"/>
    </row>
    <row r="243" spans="1:41" ht="168.75">
      <c r="A243" s="298" t="e">
        <f t="shared" ca="1" si="12"/>
        <v>#NAME?</v>
      </c>
      <c r="B243" s="408" t="s">
        <v>14298</v>
      </c>
      <c r="C243" s="274"/>
      <c r="D243" s="274"/>
      <c r="E243" s="274" t="s">
        <v>14299</v>
      </c>
      <c r="F243" s="274" t="s">
        <v>14300</v>
      </c>
      <c r="G243" s="392"/>
      <c r="H243" s="276"/>
      <c r="I243" s="276" t="str">
        <f t="shared" si="0"/>
        <v>LINKS AVAILABLE</v>
      </c>
      <c r="J243" s="276"/>
      <c r="K243" s="286"/>
      <c r="L243" s="278"/>
      <c r="M243" s="278"/>
      <c r="N243" s="278"/>
      <c r="O243" s="278"/>
      <c r="P243" s="278"/>
      <c r="Q243" s="278"/>
      <c r="R243" s="278"/>
      <c r="S243" s="278"/>
      <c r="T243" s="274" t="s">
        <v>9593</v>
      </c>
      <c r="U243" s="358" t="str">
        <f t="shared" si="9"/>
        <v>8SFK5</v>
      </c>
      <c r="V243" s="358" t="str">
        <f t="shared" si="2"/>
        <v>8SF</v>
      </c>
      <c r="W243" s="358" t="str">
        <f t="shared" si="3"/>
        <v>K5</v>
      </c>
      <c r="X243" s="358" t="str">
        <f t="shared" si="10"/>
        <v>7PKYJ</v>
      </c>
      <c r="Y243" s="358" t="str">
        <f t="shared" si="5"/>
        <v>7PK</v>
      </c>
      <c r="Z243" s="358" t="str">
        <f t="shared" si="6"/>
        <v>YJ</v>
      </c>
      <c r="AA243" s="358" t="e">
        <f t="shared" ca="1" si="7"/>
        <v>#NAME?</v>
      </c>
      <c r="AB243" s="358" t="e">
        <f t="shared" ca="1" si="8"/>
        <v>#NAME?</v>
      </c>
      <c r="AC243" s="358"/>
      <c r="AD243" s="377" t="s">
        <v>14301</v>
      </c>
      <c r="AE243" s="417" t="s">
        <v>14302</v>
      </c>
      <c r="AF243" s="369"/>
      <c r="AG243" s="369"/>
      <c r="AH243" s="369"/>
      <c r="AI243" s="369"/>
      <c r="AJ243" s="369"/>
      <c r="AK243" s="369"/>
      <c r="AL243" s="369"/>
      <c r="AM243" s="369"/>
      <c r="AN243" s="369"/>
      <c r="AO243" s="369"/>
    </row>
    <row r="244" spans="1:41" ht="15.75" customHeight="1">
      <c r="A244" s="298" t="e">
        <f t="shared" ca="1" si="12"/>
        <v>#NAME?</v>
      </c>
      <c r="B244" s="413" t="s">
        <v>14303</v>
      </c>
      <c r="C244" s="274"/>
      <c r="D244" s="274"/>
      <c r="E244" s="274" t="s">
        <v>14304</v>
      </c>
      <c r="F244" s="274" t="s">
        <v>14300</v>
      </c>
      <c r="G244" s="392"/>
      <c r="H244" s="276"/>
      <c r="I244" s="276" t="str">
        <f t="shared" si="0"/>
        <v>LINKS REQUIRED</v>
      </c>
      <c r="J244" s="276"/>
      <c r="K244" s="286"/>
      <c r="L244" s="278"/>
      <c r="M244" s="278"/>
      <c r="N244" s="278"/>
      <c r="O244" s="278"/>
      <c r="P244" s="278"/>
      <c r="Q244" s="278"/>
      <c r="R244" s="278"/>
      <c r="S244" s="278"/>
      <c r="T244" s="274" t="s">
        <v>9593</v>
      </c>
      <c r="U244" s="358" t="str">
        <f t="shared" si="9"/>
        <v>8SXD1</v>
      </c>
      <c r="V244" s="358" t="str">
        <f t="shared" si="2"/>
        <v>8SX</v>
      </c>
      <c r="W244" s="358" t="str">
        <f t="shared" si="3"/>
        <v>D1</v>
      </c>
      <c r="X244" s="358" t="str">
        <f t="shared" si="10"/>
        <v>X89DN</v>
      </c>
      <c r="Y244" s="358" t="str">
        <f t="shared" si="5"/>
        <v>X89</v>
      </c>
      <c r="Z244" s="358" t="str">
        <f t="shared" si="6"/>
        <v>DN</v>
      </c>
      <c r="AA244" s="358" t="e">
        <f t="shared" ca="1" si="7"/>
        <v>#NAME?</v>
      </c>
      <c r="AB244" s="358" t="e">
        <f t="shared" ca="1" si="8"/>
        <v>#NAME?</v>
      </c>
      <c r="AC244" s="358"/>
      <c r="AD244" s="377" t="s">
        <v>14305</v>
      </c>
      <c r="AE244" s="363"/>
      <c r="AF244" s="369"/>
      <c r="AG244" s="369"/>
      <c r="AH244" s="369"/>
      <c r="AI244" s="369"/>
      <c r="AJ244" s="369"/>
      <c r="AK244" s="369"/>
      <c r="AL244" s="369"/>
      <c r="AM244" s="369"/>
      <c r="AN244" s="369"/>
      <c r="AO244" s="369"/>
    </row>
    <row r="245" spans="1:41" ht="15.75" customHeight="1">
      <c r="A245" s="298" t="e">
        <f t="shared" ca="1" si="12"/>
        <v>#NAME?</v>
      </c>
      <c r="B245" s="418" t="s">
        <v>14306</v>
      </c>
      <c r="C245" s="274"/>
      <c r="D245" s="274"/>
      <c r="E245" s="274" t="s">
        <v>14307</v>
      </c>
      <c r="F245" s="274" t="s">
        <v>14300</v>
      </c>
      <c r="G245" s="392"/>
      <c r="H245" s="276"/>
      <c r="I245" s="276" t="str">
        <f t="shared" si="0"/>
        <v>LINKS AVAILABLE</v>
      </c>
      <c r="J245" s="276"/>
      <c r="K245" s="286" t="s">
        <v>14308</v>
      </c>
      <c r="L245" s="278"/>
      <c r="M245" s="278"/>
      <c r="N245" s="278"/>
      <c r="O245" s="278"/>
      <c r="P245" s="278"/>
      <c r="Q245" s="278"/>
      <c r="R245" s="278"/>
      <c r="S245" s="278"/>
      <c r="T245" s="274" t="s">
        <v>9593</v>
      </c>
      <c r="U245" s="358" t="str">
        <f t="shared" si="9"/>
        <v>8TTN9</v>
      </c>
      <c r="V245" s="358" t="str">
        <f t="shared" si="2"/>
        <v>8TT</v>
      </c>
      <c r="W245" s="358" t="str">
        <f t="shared" si="3"/>
        <v>N9</v>
      </c>
      <c r="X245" s="358" t="str">
        <f t="shared" si="10"/>
        <v>FQ531</v>
      </c>
      <c r="Y245" s="358" t="str">
        <f t="shared" si="5"/>
        <v>FQ5</v>
      </c>
      <c r="Z245" s="358" t="str">
        <f t="shared" si="6"/>
        <v>31</v>
      </c>
      <c r="AA245" s="358" t="e">
        <f t="shared" ca="1" si="7"/>
        <v>#NAME?</v>
      </c>
      <c r="AB245" s="358" t="e">
        <f t="shared" ca="1" si="8"/>
        <v>#NAME?</v>
      </c>
      <c r="AC245" s="358"/>
      <c r="AD245" s="377" t="s">
        <v>14309</v>
      </c>
      <c r="AE245" s="363" t="s">
        <v>14310</v>
      </c>
      <c r="AF245" s="369"/>
      <c r="AG245" s="369"/>
      <c r="AH245" s="369"/>
      <c r="AI245" s="369"/>
      <c r="AJ245" s="369"/>
      <c r="AK245" s="369"/>
      <c r="AL245" s="369"/>
      <c r="AM245" s="369"/>
      <c r="AN245" s="369"/>
      <c r="AO245" s="369"/>
    </row>
    <row r="246" spans="1:41" ht="57.75" customHeight="1">
      <c r="A246" s="298" t="e">
        <f t="shared" ca="1" si="12"/>
        <v>#NAME?</v>
      </c>
      <c r="B246" s="414" t="s">
        <v>14311</v>
      </c>
      <c r="C246" s="274"/>
      <c r="D246" s="274"/>
      <c r="E246" s="274" t="s">
        <v>14312</v>
      </c>
      <c r="F246" s="274" t="s">
        <v>14300</v>
      </c>
      <c r="G246" s="392"/>
      <c r="H246" s="276"/>
      <c r="I246" s="276" t="str">
        <f t="shared" si="0"/>
        <v>LINKS REQUIRED</v>
      </c>
      <c r="J246" s="276"/>
      <c r="K246" s="286"/>
      <c r="L246" s="278"/>
      <c r="M246" s="278"/>
      <c r="N246" s="278"/>
      <c r="O246" s="278"/>
      <c r="P246" s="278"/>
      <c r="Q246" s="278"/>
      <c r="R246" s="278"/>
      <c r="S246" s="278"/>
      <c r="T246" s="274" t="s">
        <v>9593</v>
      </c>
      <c r="U246" s="358" t="str">
        <f t="shared" si="9"/>
        <v>8U1Y3</v>
      </c>
      <c r="V246" s="358" t="str">
        <f t="shared" si="2"/>
        <v>8U1</v>
      </c>
      <c r="W246" s="358" t="str">
        <f t="shared" si="3"/>
        <v>Y3</v>
      </c>
      <c r="X246" s="358" t="str">
        <f t="shared" si="10"/>
        <v>482C7</v>
      </c>
      <c r="Y246" s="358" t="str">
        <f t="shared" si="5"/>
        <v>482</v>
      </c>
      <c r="Z246" s="358" t="str">
        <f t="shared" si="6"/>
        <v>C7</v>
      </c>
      <c r="AA246" s="358" t="e">
        <f t="shared" ca="1" si="7"/>
        <v>#NAME?</v>
      </c>
      <c r="AB246" s="358" t="e">
        <f t="shared" ca="1" si="8"/>
        <v>#NAME?</v>
      </c>
      <c r="AC246" s="358"/>
      <c r="AD246" s="377" t="s">
        <v>14313</v>
      </c>
      <c r="AE246" s="363"/>
      <c r="AF246" s="369"/>
      <c r="AG246" s="369"/>
      <c r="AH246" s="369"/>
      <c r="AI246" s="369"/>
      <c r="AJ246" s="369"/>
      <c r="AK246" s="369"/>
      <c r="AL246" s="369"/>
      <c r="AM246" s="369"/>
      <c r="AN246" s="369"/>
      <c r="AO246" s="369"/>
    </row>
    <row r="247" spans="1:41" ht="15.75" customHeight="1">
      <c r="A247" s="298" t="e">
        <f t="shared" ca="1" si="12"/>
        <v>#NAME?</v>
      </c>
      <c r="B247" s="418" t="s">
        <v>14306</v>
      </c>
      <c r="C247" s="274"/>
      <c r="D247" s="274"/>
      <c r="E247" s="274" t="s">
        <v>14314</v>
      </c>
      <c r="F247" s="274" t="s">
        <v>14300</v>
      </c>
      <c r="G247" s="392"/>
      <c r="H247" s="276"/>
      <c r="I247" s="276" t="str">
        <f t="shared" si="0"/>
        <v>LINKS AVAILABLE</v>
      </c>
      <c r="J247" s="276"/>
      <c r="K247" s="286"/>
      <c r="L247" s="278"/>
      <c r="M247" s="278"/>
      <c r="N247" s="278"/>
      <c r="O247" s="278"/>
      <c r="P247" s="278"/>
      <c r="Q247" s="278"/>
      <c r="R247" s="278"/>
      <c r="S247" s="278"/>
      <c r="T247" s="274" t="s">
        <v>9593</v>
      </c>
      <c r="U247" s="358" t="str">
        <f t="shared" si="9"/>
        <v>8UK5X</v>
      </c>
      <c r="V247" s="358" t="str">
        <f t="shared" si="2"/>
        <v>8UK</v>
      </c>
      <c r="W247" s="358" t="str">
        <f t="shared" si="3"/>
        <v>5X</v>
      </c>
      <c r="X247" s="358" t="str">
        <f t="shared" si="10"/>
        <v>7SANX</v>
      </c>
      <c r="Y247" s="358" t="str">
        <f t="shared" si="5"/>
        <v>7SA</v>
      </c>
      <c r="Z247" s="358" t="str">
        <f t="shared" si="6"/>
        <v>NX</v>
      </c>
      <c r="AA247" s="358" t="e">
        <f t="shared" ca="1" si="7"/>
        <v>#NAME?</v>
      </c>
      <c r="AB247" s="358" t="e">
        <f t="shared" ca="1" si="8"/>
        <v>#NAME?</v>
      </c>
      <c r="AC247" s="358"/>
      <c r="AD247" s="377" t="s">
        <v>14315</v>
      </c>
      <c r="AE247" s="363" t="s">
        <v>14316</v>
      </c>
      <c r="AF247" s="369"/>
      <c r="AG247" s="369"/>
      <c r="AH247" s="369"/>
      <c r="AI247" s="369"/>
      <c r="AJ247" s="369"/>
      <c r="AK247" s="369"/>
      <c r="AL247" s="369"/>
      <c r="AM247" s="369"/>
      <c r="AN247" s="369"/>
      <c r="AO247" s="369"/>
    </row>
    <row r="248" spans="1:41" ht="15.75" customHeight="1">
      <c r="A248" s="298" t="e">
        <f t="shared" ca="1" si="12"/>
        <v>#NAME?</v>
      </c>
      <c r="B248" s="414" t="s">
        <v>14317</v>
      </c>
      <c r="C248" s="274"/>
      <c r="D248" s="274"/>
      <c r="E248" s="274" t="s">
        <v>14318</v>
      </c>
      <c r="F248" s="274" t="s">
        <v>14300</v>
      </c>
      <c r="G248" s="392"/>
      <c r="H248" s="276"/>
      <c r="I248" s="276" t="str">
        <f t="shared" si="0"/>
        <v>LINKS REQUIRED</v>
      </c>
      <c r="J248" s="276"/>
      <c r="K248" s="286"/>
      <c r="L248" s="278"/>
      <c r="M248" s="278"/>
      <c r="N248" s="278"/>
      <c r="O248" s="278"/>
      <c r="P248" s="278"/>
      <c r="Q248" s="278"/>
      <c r="R248" s="278"/>
      <c r="S248" s="278"/>
      <c r="T248" s="274" t="s">
        <v>9593</v>
      </c>
      <c r="U248" s="358" t="str">
        <f t="shared" si="9"/>
        <v>8WGKA</v>
      </c>
      <c r="V248" s="358" t="str">
        <f t="shared" si="2"/>
        <v>8WG</v>
      </c>
      <c r="W248" s="358" t="str">
        <f t="shared" si="3"/>
        <v>KA</v>
      </c>
      <c r="X248" s="358" t="str">
        <f t="shared" si="10"/>
        <v>92KNJ</v>
      </c>
      <c r="Y248" s="358" t="str">
        <f t="shared" si="5"/>
        <v>92K</v>
      </c>
      <c r="Z248" s="358" t="str">
        <f t="shared" si="6"/>
        <v>NJ</v>
      </c>
      <c r="AA248" s="358" t="e">
        <f t="shared" ca="1" si="7"/>
        <v>#NAME?</v>
      </c>
      <c r="AB248" s="358" t="e">
        <f t="shared" ca="1" si="8"/>
        <v>#NAME?</v>
      </c>
      <c r="AC248" s="358"/>
      <c r="AD248" s="377" t="s">
        <v>14319</v>
      </c>
      <c r="AE248" s="363"/>
      <c r="AF248" s="369"/>
      <c r="AG248" s="369"/>
      <c r="AH248" s="369"/>
      <c r="AI248" s="369"/>
      <c r="AJ248" s="369"/>
      <c r="AK248" s="369"/>
      <c r="AL248" s="369"/>
      <c r="AM248" s="369"/>
      <c r="AN248" s="369"/>
      <c r="AO248" s="369"/>
    </row>
    <row r="249" spans="1:41" ht="15.75" customHeight="1">
      <c r="A249" s="298" t="e">
        <f t="shared" ca="1" si="12"/>
        <v>#NAME?</v>
      </c>
      <c r="B249" s="413" t="s">
        <v>14320</v>
      </c>
      <c r="C249" s="274"/>
      <c r="D249" s="274"/>
      <c r="E249" s="274" t="s">
        <v>14321</v>
      </c>
      <c r="F249" s="274" t="s">
        <v>14300</v>
      </c>
      <c r="G249" s="392"/>
      <c r="H249" s="276"/>
      <c r="I249" s="276" t="str">
        <f t="shared" si="0"/>
        <v>LINKS REQUIRED</v>
      </c>
      <c r="J249" s="276"/>
      <c r="K249" s="286"/>
      <c r="L249" s="278"/>
      <c r="M249" s="278"/>
      <c r="N249" s="278"/>
      <c r="O249" s="278"/>
      <c r="P249" s="278"/>
      <c r="Q249" s="278"/>
      <c r="R249" s="278"/>
      <c r="S249" s="278"/>
      <c r="T249" s="274" t="s">
        <v>9593</v>
      </c>
      <c r="U249" s="358" t="str">
        <f t="shared" si="9"/>
        <v>92HB1</v>
      </c>
      <c r="V249" s="358" t="str">
        <f t="shared" si="2"/>
        <v>92H</v>
      </c>
      <c r="W249" s="358" t="str">
        <f t="shared" si="3"/>
        <v>B1</v>
      </c>
      <c r="X249" s="358" t="str">
        <f t="shared" si="10"/>
        <v>YXJBQ</v>
      </c>
      <c r="Y249" s="358" t="str">
        <f t="shared" si="5"/>
        <v>YXJ</v>
      </c>
      <c r="Z249" s="358" t="str">
        <f t="shared" si="6"/>
        <v>BQ</v>
      </c>
      <c r="AA249" s="358" t="e">
        <f t="shared" ca="1" si="7"/>
        <v>#NAME?</v>
      </c>
      <c r="AB249" s="358" t="e">
        <f t="shared" ca="1" si="8"/>
        <v>#NAME?</v>
      </c>
      <c r="AC249" s="358"/>
      <c r="AD249" s="377" t="s">
        <v>14322</v>
      </c>
      <c r="AE249" s="363"/>
      <c r="AF249" s="419" t="s">
        <v>14323</v>
      </c>
      <c r="AG249" s="369"/>
      <c r="AH249" s="369"/>
      <c r="AI249" s="369"/>
      <c r="AJ249" s="369"/>
      <c r="AK249" s="369"/>
      <c r="AL249" s="369"/>
      <c r="AM249" s="369"/>
      <c r="AN249" s="369"/>
      <c r="AO249" s="369"/>
    </row>
    <row r="250" spans="1:41" ht="15.75" customHeight="1">
      <c r="A250" s="298" t="e">
        <f t="shared" ca="1" si="12"/>
        <v>#NAME?</v>
      </c>
      <c r="B250" s="413" t="s">
        <v>14324</v>
      </c>
      <c r="C250" s="274"/>
      <c r="D250" s="274"/>
      <c r="E250" s="274" t="s">
        <v>14325</v>
      </c>
      <c r="F250" s="274" t="s">
        <v>14326</v>
      </c>
      <c r="G250" s="392"/>
      <c r="H250" s="276"/>
      <c r="I250" s="276" t="str">
        <f t="shared" si="0"/>
        <v>LINKS REQUIRED</v>
      </c>
      <c r="J250" s="276"/>
      <c r="K250" s="286"/>
      <c r="L250" s="278"/>
      <c r="M250" s="278"/>
      <c r="N250" s="278"/>
      <c r="O250" s="278"/>
      <c r="P250" s="278"/>
      <c r="Q250" s="278"/>
      <c r="R250" s="278"/>
      <c r="S250" s="278"/>
      <c r="T250" s="274" t="s">
        <v>9593</v>
      </c>
      <c r="U250" s="358" t="str">
        <f t="shared" si="9"/>
        <v>94N2X</v>
      </c>
      <c r="V250" s="358" t="str">
        <f t="shared" si="2"/>
        <v>94N</v>
      </c>
      <c r="W250" s="358" t="str">
        <f t="shared" si="3"/>
        <v>2X</v>
      </c>
      <c r="X250" s="358" t="str">
        <f t="shared" si="10"/>
        <v>22XQX</v>
      </c>
      <c r="Y250" s="358" t="str">
        <f t="shared" si="5"/>
        <v>22X</v>
      </c>
      <c r="Z250" s="358" t="str">
        <f t="shared" si="6"/>
        <v>QX</v>
      </c>
      <c r="AA250" s="358" t="e">
        <f t="shared" ca="1" si="7"/>
        <v>#NAME?</v>
      </c>
      <c r="AB250" s="358" t="e">
        <f t="shared" ca="1" si="8"/>
        <v>#NAME?</v>
      </c>
      <c r="AC250" s="358"/>
      <c r="AD250" s="377" t="s">
        <v>14327</v>
      </c>
      <c r="AE250" s="363"/>
      <c r="AF250" s="369"/>
      <c r="AG250" s="369"/>
      <c r="AH250" s="369"/>
      <c r="AI250" s="369"/>
      <c r="AJ250" s="369"/>
      <c r="AK250" s="369"/>
      <c r="AL250" s="369"/>
      <c r="AM250" s="369"/>
      <c r="AN250" s="369"/>
      <c r="AO250" s="369"/>
    </row>
    <row r="251" spans="1:41" ht="15.75" customHeight="1">
      <c r="A251" s="298" t="e">
        <f t="shared" ca="1" si="12"/>
        <v>#NAME?</v>
      </c>
      <c r="B251" s="414" t="s">
        <v>14328</v>
      </c>
      <c r="C251" s="274"/>
      <c r="D251" s="274"/>
      <c r="E251" s="274" t="s">
        <v>14329</v>
      </c>
      <c r="F251" s="274" t="s">
        <v>14330</v>
      </c>
      <c r="G251" s="392"/>
      <c r="H251" s="276"/>
      <c r="I251" s="276" t="str">
        <f t="shared" si="0"/>
        <v>LINKS REQUIRED</v>
      </c>
      <c r="J251" s="276"/>
      <c r="K251" s="286"/>
      <c r="L251" s="278"/>
      <c r="M251" s="278"/>
      <c r="N251" s="278"/>
      <c r="O251" s="278"/>
      <c r="P251" s="278"/>
      <c r="Q251" s="278"/>
      <c r="R251" s="278"/>
      <c r="S251" s="278"/>
      <c r="T251" s="274" t="s">
        <v>9593</v>
      </c>
      <c r="U251" s="358" t="str">
        <f t="shared" si="9"/>
        <v>94TI2</v>
      </c>
      <c r="V251" s="358" t="str">
        <f t="shared" si="2"/>
        <v>94T</v>
      </c>
      <c r="W251" s="358" t="str">
        <f t="shared" si="3"/>
        <v>I2</v>
      </c>
      <c r="X251" s="358" t="str">
        <f t="shared" si="10"/>
        <v>FJB6F</v>
      </c>
      <c r="Y251" s="358" t="str">
        <f t="shared" si="5"/>
        <v>FJB</v>
      </c>
      <c r="Z251" s="358" t="str">
        <f t="shared" si="6"/>
        <v>6F</v>
      </c>
      <c r="AA251" s="358" t="e">
        <f t="shared" ca="1" si="7"/>
        <v>#NAME?</v>
      </c>
      <c r="AB251" s="358" t="e">
        <f t="shared" ca="1" si="8"/>
        <v>#NAME?</v>
      </c>
      <c r="AC251" s="358"/>
      <c r="AD251" s="377" t="s">
        <v>14331</v>
      </c>
      <c r="AE251" s="363"/>
      <c r="AF251" s="369"/>
      <c r="AG251" s="369"/>
      <c r="AH251" s="369"/>
      <c r="AI251" s="369"/>
      <c r="AJ251" s="369"/>
      <c r="AK251" s="369"/>
      <c r="AL251" s="369"/>
      <c r="AM251" s="369"/>
      <c r="AN251" s="369"/>
      <c r="AO251" s="369"/>
    </row>
    <row r="252" spans="1:41" ht="15.75" customHeight="1">
      <c r="A252" s="298" t="e">
        <f t="shared" ca="1" si="12"/>
        <v>#NAME?</v>
      </c>
      <c r="B252" s="414" t="s">
        <v>14332</v>
      </c>
      <c r="C252" s="274"/>
      <c r="D252" s="274"/>
      <c r="E252" s="294" t="s">
        <v>14333</v>
      </c>
      <c r="F252" s="274" t="s">
        <v>14334</v>
      </c>
      <c r="G252" s="392"/>
      <c r="H252" s="276"/>
      <c r="I252" s="276" t="str">
        <f t="shared" si="0"/>
        <v>LINKS REQUIRED</v>
      </c>
      <c r="J252" s="276"/>
      <c r="K252" s="286"/>
      <c r="L252" s="278"/>
      <c r="M252" s="278"/>
      <c r="N252" s="278"/>
      <c r="O252" s="278"/>
      <c r="P252" s="278"/>
      <c r="Q252" s="278"/>
      <c r="R252" s="278"/>
      <c r="S252" s="278"/>
      <c r="T252" s="274" t="s">
        <v>9593</v>
      </c>
      <c r="U252" s="358" t="str">
        <f t="shared" si="9"/>
        <v>967EK</v>
      </c>
      <c r="V252" s="358" t="str">
        <f t="shared" si="2"/>
        <v>967</v>
      </c>
      <c r="W252" s="358" t="str">
        <f t="shared" si="3"/>
        <v>EK</v>
      </c>
      <c r="X252" s="358" t="str">
        <f t="shared" si="10"/>
        <v>M8EWN</v>
      </c>
      <c r="Y252" s="358" t="str">
        <f t="shared" si="5"/>
        <v>M8E</v>
      </c>
      <c r="Z252" s="358" t="str">
        <f t="shared" si="6"/>
        <v>WN</v>
      </c>
      <c r="AA252" s="358" t="e">
        <f t="shared" ca="1" si="7"/>
        <v>#NAME?</v>
      </c>
      <c r="AB252" s="358" t="e">
        <f t="shared" ca="1" si="8"/>
        <v>#NAME?</v>
      </c>
      <c r="AC252" s="358"/>
      <c r="AD252" s="377" t="s">
        <v>14335</v>
      </c>
      <c r="AE252" s="363"/>
      <c r="AF252" s="369" t="s">
        <v>14336</v>
      </c>
      <c r="AG252" s="369"/>
      <c r="AH252" s="369"/>
      <c r="AI252" s="369"/>
      <c r="AJ252" s="369"/>
      <c r="AK252" s="369"/>
      <c r="AL252" s="369"/>
      <c r="AM252" s="369"/>
      <c r="AN252" s="369"/>
      <c r="AO252" s="369"/>
    </row>
    <row r="253" spans="1:41" ht="15.75" customHeight="1">
      <c r="A253" s="298" t="e">
        <f t="shared" ca="1" si="12"/>
        <v>#NAME?</v>
      </c>
      <c r="B253" s="413" t="s">
        <v>14337</v>
      </c>
      <c r="C253" s="274"/>
      <c r="D253" s="274"/>
      <c r="E253" s="274" t="s">
        <v>14338</v>
      </c>
      <c r="F253" s="274" t="s">
        <v>14334</v>
      </c>
      <c r="G253" s="392"/>
      <c r="H253" s="276"/>
      <c r="I253" s="276" t="str">
        <f t="shared" si="0"/>
        <v>LINKS REQUIRED</v>
      </c>
      <c r="J253" s="276"/>
      <c r="K253" s="286"/>
      <c r="L253" s="278"/>
      <c r="M253" s="278"/>
      <c r="N253" s="278"/>
      <c r="O253" s="278"/>
      <c r="P253" s="278"/>
      <c r="Q253" s="278"/>
      <c r="R253" s="278"/>
      <c r="S253" s="278"/>
      <c r="T253" s="274" t="s">
        <v>9593</v>
      </c>
      <c r="U253" s="358" t="str">
        <f t="shared" si="9"/>
        <v>96LRQ</v>
      </c>
      <c r="V253" s="358" t="str">
        <f t="shared" si="2"/>
        <v>96L</v>
      </c>
      <c r="W253" s="358" t="str">
        <f t="shared" si="3"/>
        <v>RQ</v>
      </c>
      <c r="X253" s="358" t="str">
        <f t="shared" si="10"/>
        <v>KPF98</v>
      </c>
      <c r="Y253" s="358" t="str">
        <f t="shared" si="5"/>
        <v>KPF</v>
      </c>
      <c r="Z253" s="358" t="str">
        <f t="shared" si="6"/>
        <v>98</v>
      </c>
      <c r="AA253" s="358" t="e">
        <f t="shared" ca="1" si="7"/>
        <v>#NAME?</v>
      </c>
      <c r="AB253" s="358" t="e">
        <f t="shared" ca="1" si="8"/>
        <v>#NAME?</v>
      </c>
      <c r="AC253" s="358"/>
      <c r="AD253" s="377" t="s">
        <v>14339</v>
      </c>
      <c r="AE253" s="363"/>
      <c r="AF253" s="369" t="s">
        <v>14340</v>
      </c>
      <c r="AG253" s="369"/>
      <c r="AH253" s="369"/>
      <c r="AI253" s="369"/>
      <c r="AJ253" s="369"/>
      <c r="AK253" s="369"/>
      <c r="AL253" s="369"/>
      <c r="AM253" s="369"/>
      <c r="AN253" s="369"/>
      <c r="AO253" s="369"/>
    </row>
    <row r="254" spans="1:41" ht="15.75" customHeight="1">
      <c r="A254" s="298" t="e">
        <f t="shared" ca="1" si="12"/>
        <v>#NAME?</v>
      </c>
      <c r="B254" s="414" t="s">
        <v>14341</v>
      </c>
      <c r="C254" s="274"/>
      <c r="D254" s="274"/>
      <c r="E254" s="274" t="s">
        <v>14342</v>
      </c>
      <c r="F254" s="420" t="s">
        <v>14343</v>
      </c>
      <c r="G254" s="392"/>
      <c r="H254" s="421"/>
      <c r="I254" s="276" t="str">
        <f t="shared" si="0"/>
        <v>LINKS REQUIRED</v>
      </c>
      <c r="J254" s="421"/>
      <c r="K254" s="286"/>
      <c r="L254" s="278"/>
      <c r="M254" s="278"/>
      <c r="N254" s="278"/>
      <c r="O254" s="278"/>
      <c r="P254" s="278"/>
      <c r="Q254" s="278"/>
      <c r="R254" s="278"/>
      <c r="S254" s="278"/>
      <c r="T254" s="274" t="s">
        <v>9593</v>
      </c>
      <c r="U254" s="358" t="str">
        <f t="shared" si="9"/>
        <v>97E8Y</v>
      </c>
      <c r="V254" s="358" t="str">
        <f t="shared" si="2"/>
        <v>97E</v>
      </c>
      <c r="W254" s="358" t="str">
        <f t="shared" si="3"/>
        <v>8Y</v>
      </c>
      <c r="X254" s="358" t="str">
        <f t="shared" si="10"/>
        <v>RJCZ9</v>
      </c>
      <c r="Y254" s="358" t="str">
        <f t="shared" si="5"/>
        <v>RJC</v>
      </c>
      <c r="Z254" s="358" t="str">
        <f t="shared" si="6"/>
        <v>Z9</v>
      </c>
      <c r="AA254" s="358" t="e">
        <f t="shared" ca="1" si="7"/>
        <v>#NAME?</v>
      </c>
      <c r="AB254" s="358" t="e">
        <f t="shared" ca="1" si="8"/>
        <v>#NAME?</v>
      </c>
      <c r="AC254" s="358"/>
      <c r="AD254" s="377" t="s">
        <v>14344</v>
      </c>
      <c r="AE254" s="363"/>
      <c r="AF254" s="369" t="s">
        <v>14345</v>
      </c>
      <c r="AG254" s="369"/>
      <c r="AH254" s="369"/>
      <c r="AI254" s="369"/>
      <c r="AJ254" s="369"/>
      <c r="AK254" s="369"/>
      <c r="AL254" s="369"/>
      <c r="AM254" s="369"/>
      <c r="AN254" s="369"/>
      <c r="AO254" s="369"/>
    </row>
    <row r="255" spans="1:41" ht="15.75" customHeight="1">
      <c r="A255" s="298" t="e">
        <f t="shared" ca="1" si="12"/>
        <v>#NAME?</v>
      </c>
      <c r="B255" s="408" t="s">
        <v>14346</v>
      </c>
      <c r="C255" s="274"/>
      <c r="D255" s="274"/>
      <c r="E255" s="274" t="s">
        <v>14347</v>
      </c>
      <c r="F255" s="274" t="s">
        <v>14334</v>
      </c>
      <c r="G255" s="392"/>
      <c r="H255" s="276"/>
      <c r="I255" s="276" t="str">
        <f t="shared" si="0"/>
        <v>LINKS REQUIRED</v>
      </c>
      <c r="J255" s="276"/>
      <c r="K255" s="286"/>
      <c r="L255" s="278"/>
      <c r="M255" s="278"/>
      <c r="N255" s="278"/>
      <c r="O255" s="278"/>
      <c r="P255" s="278"/>
      <c r="Q255" s="278"/>
      <c r="R255" s="278"/>
      <c r="S255" s="278"/>
      <c r="T255" s="274" t="s">
        <v>9593</v>
      </c>
      <c r="U255" s="358" t="str">
        <f t="shared" si="9"/>
        <v>9EFD1</v>
      </c>
      <c r="V255" s="358" t="str">
        <f t="shared" si="2"/>
        <v>9EF</v>
      </c>
      <c r="W255" s="358" t="str">
        <f t="shared" si="3"/>
        <v>D1</v>
      </c>
      <c r="X255" s="358" t="str">
        <f t="shared" si="10"/>
        <v>719NP</v>
      </c>
      <c r="Y255" s="358" t="str">
        <f t="shared" si="5"/>
        <v>719</v>
      </c>
      <c r="Z255" s="358" t="str">
        <f t="shared" si="6"/>
        <v>NP</v>
      </c>
      <c r="AA255" s="358" t="e">
        <f t="shared" ca="1" si="7"/>
        <v>#NAME?</v>
      </c>
      <c r="AB255" s="358" t="e">
        <f t="shared" ca="1" si="8"/>
        <v>#NAME?</v>
      </c>
      <c r="AC255" s="358"/>
      <c r="AD255" s="377" t="s">
        <v>14348</v>
      </c>
      <c r="AE255" s="363"/>
      <c r="AF255" s="369" t="s">
        <v>14349</v>
      </c>
      <c r="AG255" s="369"/>
      <c r="AH255" s="369"/>
      <c r="AI255" s="369"/>
      <c r="AJ255" s="369"/>
      <c r="AK255" s="369"/>
      <c r="AL255" s="369"/>
      <c r="AM255" s="369"/>
      <c r="AN255" s="369"/>
      <c r="AO255" s="369"/>
    </row>
    <row r="256" spans="1:41" ht="15.75" customHeight="1">
      <c r="A256" s="298" t="e">
        <f t="shared" ca="1" si="12"/>
        <v>#NAME?</v>
      </c>
      <c r="B256" s="408" t="s">
        <v>14350</v>
      </c>
      <c r="C256" s="274"/>
      <c r="D256" s="274"/>
      <c r="E256" s="274" t="s">
        <v>14351</v>
      </c>
      <c r="F256" s="274" t="s">
        <v>14352</v>
      </c>
      <c r="G256" s="392"/>
      <c r="H256" s="276"/>
      <c r="I256" s="276" t="str">
        <f t="shared" si="0"/>
        <v>LINKS REQUIRED</v>
      </c>
      <c r="J256" s="276"/>
      <c r="K256" s="286"/>
      <c r="L256" s="278"/>
      <c r="M256" s="278"/>
      <c r="N256" s="278"/>
      <c r="O256" s="278"/>
      <c r="P256" s="278"/>
      <c r="Q256" s="278"/>
      <c r="R256" s="278"/>
      <c r="S256" s="278"/>
      <c r="T256" s="274" t="s">
        <v>9593</v>
      </c>
      <c r="U256" s="358" t="str">
        <f t="shared" si="9"/>
        <v>9EJXT</v>
      </c>
      <c r="V256" s="358" t="str">
        <f t="shared" si="2"/>
        <v>9EJ</v>
      </c>
      <c r="W256" s="358" t="str">
        <f t="shared" si="3"/>
        <v>XT</v>
      </c>
      <c r="X256" s="358" t="str">
        <f t="shared" si="10"/>
        <v>99YP9</v>
      </c>
      <c r="Y256" s="358" t="str">
        <f t="shared" si="5"/>
        <v>99Y</v>
      </c>
      <c r="Z256" s="358" t="str">
        <f t="shared" si="6"/>
        <v>P9</v>
      </c>
      <c r="AA256" s="358" t="e">
        <f t="shared" ca="1" si="7"/>
        <v>#NAME?</v>
      </c>
      <c r="AB256" s="358" t="e">
        <f t="shared" ca="1" si="8"/>
        <v>#NAME?</v>
      </c>
      <c r="AC256" s="358"/>
      <c r="AD256" s="377" t="s">
        <v>14353</v>
      </c>
      <c r="AE256" s="363"/>
      <c r="AF256" s="369" t="s">
        <v>14354</v>
      </c>
      <c r="AG256" s="369"/>
      <c r="AH256" s="369"/>
      <c r="AI256" s="369"/>
      <c r="AJ256" s="369"/>
      <c r="AK256" s="369"/>
      <c r="AL256" s="369"/>
      <c r="AM256" s="369"/>
      <c r="AN256" s="369"/>
      <c r="AO256" s="369"/>
    </row>
    <row r="257" spans="1:41" ht="15.75" customHeight="1">
      <c r="A257" s="298" t="e">
        <f t="shared" ca="1" si="12"/>
        <v>#NAME?</v>
      </c>
      <c r="B257" s="413" t="s">
        <v>14355</v>
      </c>
      <c r="C257" s="274"/>
      <c r="D257" s="274"/>
      <c r="E257" s="274" t="s">
        <v>14356</v>
      </c>
      <c r="F257" s="274" t="s">
        <v>14357</v>
      </c>
      <c r="G257" s="392"/>
      <c r="H257" s="276"/>
      <c r="I257" s="276" t="str">
        <f t="shared" ref="I257:I410" si="13">IF(AE257="","LINKS REQUIRED",IF(AE257="Completed","LINKS HARVESTED","LINKS AVAILABLE"))</f>
        <v>LINKS REQUIRED</v>
      </c>
      <c r="J257" s="276"/>
      <c r="K257" s="286"/>
      <c r="L257" s="278"/>
      <c r="M257" s="278"/>
      <c r="N257" s="278"/>
      <c r="O257" s="278"/>
      <c r="P257" s="278"/>
      <c r="Q257" s="278"/>
      <c r="R257" s="278"/>
      <c r="S257" s="278"/>
      <c r="T257" s="274" t="s">
        <v>9593</v>
      </c>
      <c r="U257" s="358" t="str">
        <f t="shared" si="9"/>
        <v>9EKHM</v>
      </c>
      <c r="V257" s="358" t="str">
        <f t="shared" ref="V257:V397" si="14">LEFT(U257,3)</f>
        <v>9EK</v>
      </c>
      <c r="W257" s="358" t="str">
        <f t="shared" ref="W257:W397" si="15">RIGHT(U257,2)</f>
        <v>HM</v>
      </c>
      <c r="X257" s="358" t="str">
        <f t="shared" si="10"/>
        <v>KDN28</v>
      </c>
      <c r="Y257" s="358" t="str">
        <f t="shared" ref="Y257:Y397" si="16">LEFT(X257,3)</f>
        <v>KDN</v>
      </c>
      <c r="Z257" s="358" t="str">
        <f t="shared" ref="Z257:Z397" si="17">RIGHT(X257,2)</f>
        <v>28</v>
      </c>
      <c r="AA257" s="358" t="e">
        <f t="shared" ref="AA257:AA397" ca="1" si="18">_xludf.CONCAT(V257,_xludf.CONCAT("-",W257))</f>
        <v>#NAME?</v>
      </c>
      <c r="AB257" s="358" t="e">
        <f t="shared" ref="AB257:AB397" ca="1" si="19">_xludf.CONCAT(Y257,_xludf.CONCAT("-",Z257))</f>
        <v>#NAME?</v>
      </c>
      <c r="AC257" s="358"/>
      <c r="AD257" s="377" t="s">
        <v>14358</v>
      </c>
      <c r="AE257" s="363"/>
      <c r="AF257" s="369"/>
      <c r="AG257" s="369"/>
      <c r="AH257" s="369"/>
      <c r="AI257" s="369"/>
      <c r="AJ257" s="369"/>
      <c r="AK257" s="369"/>
      <c r="AL257" s="369"/>
      <c r="AM257" s="369"/>
      <c r="AN257" s="369"/>
      <c r="AO257" s="369"/>
    </row>
    <row r="258" spans="1:41" ht="15.75" customHeight="1">
      <c r="A258" s="298" t="e">
        <f t="shared" ca="1" si="12"/>
        <v>#NAME?</v>
      </c>
      <c r="B258" s="273"/>
      <c r="C258" s="274"/>
      <c r="D258" s="274"/>
      <c r="E258" s="274" t="s">
        <v>14359</v>
      </c>
      <c r="F258" s="274" t="s">
        <v>14360</v>
      </c>
      <c r="G258" s="422"/>
      <c r="H258" s="276"/>
      <c r="I258" s="276" t="str">
        <f t="shared" si="13"/>
        <v>LINKS REQUIRED</v>
      </c>
      <c r="J258" s="276"/>
      <c r="K258" s="382"/>
      <c r="L258" s="278"/>
      <c r="M258" s="278"/>
      <c r="N258" s="278"/>
      <c r="O258" s="278"/>
      <c r="P258" s="278"/>
      <c r="Q258" s="278"/>
      <c r="R258" s="278"/>
      <c r="S258" s="278"/>
      <c r="T258" s="274" t="s">
        <v>9593</v>
      </c>
      <c r="U258" s="358" t="str">
        <f t="shared" si="9"/>
        <v>9EPR8</v>
      </c>
      <c r="V258" s="358" t="str">
        <f t="shared" si="14"/>
        <v>9EP</v>
      </c>
      <c r="W258" s="358" t="str">
        <f t="shared" si="15"/>
        <v>R8</v>
      </c>
      <c r="X258" s="358" t="str">
        <f t="shared" si="10"/>
        <v>L6SD7</v>
      </c>
      <c r="Y258" s="358" t="str">
        <f t="shared" si="16"/>
        <v>L6S</v>
      </c>
      <c r="Z258" s="358" t="str">
        <f t="shared" si="17"/>
        <v>D7</v>
      </c>
      <c r="AA258" s="358" t="e">
        <f t="shared" ca="1" si="18"/>
        <v>#NAME?</v>
      </c>
      <c r="AB258" s="358" t="e">
        <f t="shared" ca="1" si="19"/>
        <v>#NAME?</v>
      </c>
      <c r="AC258" s="358"/>
      <c r="AD258" s="377" t="s">
        <v>14361</v>
      </c>
      <c r="AE258" s="363"/>
      <c r="AF258" s="369"/>
      <c r="AG258" s="369"/>
      <c r="AH258" s="369"/>
      <c r="AI258" s="369"/>
      <c r="AJ258" s="369"/>
      <c r="AK258" s="369"/>
      <c r="AL258" s="369"/>
      <c r="AM258" s="369"/>
      <c r="AN258" s="369"/>
      <c r="AO258" s="369"/>
    </row>
    <row r="259" spans="1:41" ht="126" customHeight="1">
      <c r="A259" s="298" t="e">
        <f t="shared" ca="1" si="12"/>
        <v>#NAME?</v>
      </c>
      <c r="B259" s="413" t="s">
        <v>14362</v>
      </c>
      <c r="C259" s="274"/>
      <c r="D259" s="274"/>
      <c r="E259" s="274" t="s">
        <v>11334</v>
      </c>
      <c r="F259" s="274" t="s">
        <v>14363</v>
      </c>
      <c r="G259" s="392"/>
      <c r="H259" s="276"/>
      <c r="I259" s="276" t="str">
        <f t="shared" si="13"/>
        <v>LINKS REQUIRED</v>
      </c>
      <c r="J259" s="276"/>
      <c r="K259" s="286"/>
      <c r="L259" s="278"/>
      <c r="M259" s="278"/>
      <c r="N259" s="278"/>
      <c r="O259" s="278"/>
      <c r="P259" s="278"/>
      <c r="Q259" s="278"/>
      <c r="R259" s="278"/>
      <c r="S259" s="278"/>
      <c r="T259" s="274" t="s">
        <v>9593</v>
      </c>
      <c r="U259" s="358" t="str">
        <f t="shared" si="9"/>
        <v>9FKDX</v>
      </c>
      <c r="V259" s="358" t="str">
        <f t="shared" si="14"/>
        <v>9FK</v>
      </c>
      <c r="W259" s="358" t="str">
        <f t="shared" si="15"/>
        <v>DX</v>
      </c>
      <c r="X259" s="358" t="str">
        <f t="shared" si="10"/>
        <v>CIHXQ</v>
      </c>
      <c r="Y259" s="358" t="str">
        <f t="shared" si="16"/>
        <v>CIH</v>
      </c>
      <c r="Z259" s="358" t="str">
        <f t="shared" si="17"/>
        <v>XQ</v>
      </c>
      <c r="AA259" s="358" t="e">
        <f t="shared" ca="1" si="18"/>
        <v>#NAME?</v>
      </c>
      <c r="AB259" s="358" t="e">
        <f t="shared" ca="1" si="19"/>
        <v>#NAME?</v>
      </c>
      <c r="AC259" s="358"/>
      <c r="AD259" s="377" t="s">
        <v>14364</v>
      </c>
      <c r="AE259" s="363"/>
      <c r="AF259" s="369" t="s">
        <v>14365</v>
      </c>
      <c r="AG259" s="369"/>
      <c r="AH259" s="369"/>
      <c r="AI259" s="369"/>
      <c r="AJ259" s="369"/>
      <c r="AK259" s="369"/>
      <c r="AL259" s="369"/>
      <c r="AM259" s="369"/>
      <c r="AN259" s="369"/>
      <c r="AO259" s="369"/>
    </row>
    <row r="260" spans="1:41" ht="15.75" customHeight="1">
      <c r="A260" s="298" t="e">
        <f t="shared" ca="1" si="12"/>
        <v>#NAME?</v>
      </c>
      <c r="B260" s="414" t="s">
        <v>14366</v>
      </c>
      <c r="C260" s="274"/>
      <c r="D260" s="274"/>
      <c r="E260" s="274" t="s">
        <v>14367</v>
      </c>
      <c r="F260" s="274" t="s">
        <v>14368</v>
      </c>
      <c r="G260" s="392"/>
      <c r="H260" s="276"/>
      <c r="I260" s="276" t="str">
        <f t="shared" si="13"/>
        <v>LINKS REQUIRED</v>
      </c>
      <c r="J260" s="276"/>
      <c r="K260" s="286"/>
      <c r="L260" s="278"/>
      <c r="M260" s="278"/>
      <c r="N260" s="278"/>
      <c r="O260" s="278"/>
      <c r="P260" s="278"/>
      <c r="Q260" s="278"/>
      <c r="R260" s="278"/>
      <c r="S260" s="278"/>
      <c r="T260" s="274" t="s">
        <v>9593</v>
      </c>
      <c r="U260" s="358" t="str">
        <f t="shared" si="9"/>
        <v>9FX5B</v>
      </c>
      <c r="V260" s="358" t="str">
        <f t="shared" si="14"/>
        <v>9FX</v>
      </c>
      <c r="W260" s="358" t="str">
        <f t="shared" si="15"/>
        <v>5B</v>
      </c>
      <c r="X260" s="358" t="str">
        <f t="shared" si="10"/>
        <v>92W9H</v>
      </c>
      <c r="Y260" s="358" t="str">
        <f t="shared" si="16"/>
        <v>92W</v>
      </c>
      <c r="Z260" s="358" t="str">
        <f t="shared" si="17"/>
        <v>9H</v>
      </c>
      <c r="AA260" s="358" t="e">
        <f t="shared" ca="1" si="18"/>
        <v>#NAME?</v>
      </c>
      <c r="AB260" s="358" t="e">
        <f t="shared" ca="1" si="19"/>
        <v>#NAME?</v>
      </c>
      <c r="AC260" s="358"/>
      <c r="AD260" s="377" t="s">
        <v>14369</v>
      </c>
      <c r="AE260" s="363"/>
      <c r="AF260" s="369"/>
      <c r="AG260" s="369"/>
      <c r="AH260" s="369"/>
      <c r="AI260" s="369"/>
      <c r="AJ260" s="369"/>
      <c r="AK260" s="369"/>
      <c r="AL260" s="369"/>
      <c r="AM260" s="369"/>
      <c r="AN260" s="369"/>
      <c r="AO260" s="369"/>
    </row>
    <row r="261" spans="1:41" ht="15.75" customHeight="1">
      <c r="A261" s="298" t="e">
        <f t="shared" ca="1" si="12"/>
        <v>#NAME?</v>
      </c>
      <c r="B261" s="413" t="s">
        <v>14370</v>
      </c>
      <c r="C261" s="274"/>
      <c r="D261" s="274"/>
      <c r="E261" s="274" t="s">
        <v>14371</v>
      </c>
      <c r="F261" s="274" t="s">
        <v>14368</v>
      </c>
      <c r="G261" s="392"/>
      <c r="H261" s="276"/>
      <c r="I261" s="276" t="str">
        <f t="shared" si="13"/>
        <v>LINKS REQUIRED</v>
      </c>
      <c r="J261" s="276"/>
      <c r="K261" s="286"/>
      <c r="L261" s="278"/>
      <c r="M261" s="278"/>
      <c r="N261" s="278"/>
      <c r="O261" s="278"/>
      <c r="P261" s="278"/>
      <c r="Q261" s="278"/>
      <c r="R261" s="278"/>
      <c r="S261" s="278"/>
      <c r="T261" s="274" t="s">
        <v>9593</v>
      </c>
      <c r="U261" s="358" t="str">
        <f t="shared" si="9"/>
        <v>9KFZB</v>
      </c>
      <c r="V261" s="358" t="str">
        <f t="shared" si="14"/>
        <v>9KF</v>
      </c>
      <c r="W261" s="358" t="str">
        <f t="shared" si="15"/>
        <v>ZB</v>
      </c>
      <c r="X261" s="358" t="str">
        <f t="shared" si="10"/>
        <v>SXISH</v>
      </c>
      <c r="Y261" s="358" t="str">
        <f t="shared" si="16"/>
        <v>SXI</v>
      </c>
      <c r="Z261" s="358" t="str">
        <f t="shared" si="17"/>
        <v>SH</v>
      </c>
      <c r="AA261" s="358" t="e">
        <f t="shared" ca="1" si="18"/>
        <v>#NAME?</v>
      </c>
      <c r="AB261" s="358" t="e">
        <f t="shared" ca="1" si="19"/>
        <v>#NAME?</v>
      </c>
      <c r="AC261" s="358"/>
      <c r="AD261" s="377" t="s">
        <v>14372</v>
      </c>
      <c r="AE261" s="515"/>
      <c r="AF261" s="516"/>
      <c r="AG261" s="516"/>
      <c r="AH261" s="516"/>
      <c r="AI261" s="516"/>
      <c r="AJ261" s="516"/>
      <c r="AK261" s="516"/>
      <c r="AL261" s="516"/>
      <c r="AM261" s="516"/>
      <c r="AN261" s="516"/>
      <c r="AO261" s="516"/>
    </row>
    <row r="262" spans="1:41" ht="15.75" customHeight="1">
      <c r="A262" s="298" t="e">
        <f t="shared" ca="1" si="12"/>
        <v>#NAME?</v>
      </c>
      <c r="B262" s="413" t="s">
        <v>14373</v>
      </c>
      <c r="C262" s="274"/>
      <c r="D262" s="274"/>
      <c r="E262" s="274" t="s">
        <v>14374</v>
      </c>
      <c r="F262" s="274" t="s">
        <v>14375</v>
      </c>
      <c r="G262" s="392"/>
      <c r="H262" s="276"/>
      <c r="I262" s="276" t="str">
        <f t="shared" si="13"/>
        <v>LINKS REQUIRED</v>
      </c>
      <c r="J262" s="276"/>
      <c r="K262" s="286"/>
      <c r="L262" s="278"/>
      <c r="M262" s="278"/>
      <c r="N262" s="278"/>
      <c r="O262" s="278"/>
      <c r="P262" s="278"/>
      <c r="Q262" s="278"/>
      <c r="R262" s="278"/>
      <c r="S262" s="278"/>
      <c r="T262" s="274" t="s">
        <v>9593</v>
      </c>
      <c r="U262" s="358" t="str">
        <f t="shared" si="9"/>
        <v>9KGXB</v>
      </c>
      <c r="V262" s="358" t="str">
        <f t="shared" si="14"/>
        <v>9KG</v>
      </c>
      <c r="W262" s="358" t="str">
        <f t="shared" si="15"/>
        <v>XB</v>
      </c>
      <c r="X262" s="358" t="str">
        <f t="shared" si="10"/>
        <v>4NLRH</v>
      </c>
      <c r="Y262" s="358" t="str">
        <f t="shared" si="16"/>
        <v>4NL</v>
      </c>
      <c r="Z262" s="358" t="str">
        <f t="shared" si="17"/>
        <v>RH</v>
      </c>
      <c r="AA262" s="358" t="e">
        <f t="shared" ca="1" si="18"/>
        <v>#NAME?</v>
      </c>
      <c r="AB262" s="358" t="e">
        <f t="shared" ca="1" si="19"/>
        <v>#NAME?</v>
      </c>
      <c r="AC262" s="358"/>
      <c r="AD262" s="377" t="s">
        <v>14376</v>
      </c>
      <c r="AE262" s="363"/>
      <c r="AF262" s="369"/>
      <c r="AG262" s="369"/>
      <c r="AH262" s="369"/>
      <c r="AI262" s="369"/>
      <c r="AJ262" s="369"/>
      <c r="AK262" s="369"/>
      <c r="AL262" s="369"/>
      <c r="AM262" s="369"/>
      <c r="AN262" s="369"/>
      <c r="AO262" s="369"/>
    </row>
    <row r="263" spans="1:41" ht="15.75" customHeight="1">
      <c r="A263" s="298" t="e">
        <f t="shared" ca="1" si="12"/>
        <v>#NAME?</v>
      </c>
      <c r="B263" s="413" t="s">
        <v>14377</v>
      </c>
      <c r="C263" s="274"/>
      <c r="D263" s="274"/>
      <c r="E263" s="274" t="s">
        <v>14378</v>
      </c>
      <c r="F263" s="274" t="s">
        <v>14379</v>
      </c>
      <c r="G263" s="392"/>
      <c r="H263" s="276"/>
      <c r="I263" s="276" t="str">
        <f t="shared" si="13"/>
        <v>LINKS REQUIRED</v>
      </c>
      <c r="J263" s="276"/>
      <c r="K263" s="286"/>
      <c r="L263" s="278"/>
      <c r="M263" s="278"/>
      <c r="N263" s="278"/>
      <c r="O263" s="278"/>
      <c r="P263" s="278"/>
      <c r="Q263" s="278"/>
      <c r="R263" s="278"/>
      <c r="S263" s="278"/>
      <c r="T263" s="274" t="s">
        <v>9593</v>
      </c>
      <c r="U263" s="358" t="str">
        <f t="shared" si="9"/>
        <v>9KL8R</v>
      </c>
      <c r="V263" s="358" t="str">
        <f t="shared" si="14"/>
        <v>9KL</v>
      </c>
      <c r="W263" s="358" t="str">
        <f t="shared" si="15"/>
        <v>8R</v>
      </c>
      <c r="X263" s="358" t="str">
        <f t="shared" si="10"/>
        <v>5LDSN</v>
      </c>
      <c r="Y263" s="358" t="str">
        <f t="shared" si="16"/>
        <v>5LD</v>
      </c>
      <c r="Z263" s="358" t="str">
        <f t="shared" si="17"/>
        <v>SN</v>
      </c>
      <c r="AA263" s="358" t="e">
        <f t="shared" ca="1" si="18"/>
        <v>#NAME?</v>
      </c>
      <c r="AB263" s="358" t="e">
        <f t="shared" ca="1" si="19"/>
        <v>#NAME?</v>
      </c>
      <c r="AC263" s="358"/>
      <c r="AD263" s="377" t="s">
        <v>14380</v>
      </c>
      <c r="AE263" s="363"/>
      <c r="AF263" s="369"/>
      <c r="AG263" s="369"/>
      <c r="AH263" s="369"/>
      <c r="AI263" s="369"/>
      <c r="AJ263" s="369"/>
      <c r="AK263" s="369"/>
      <c r="AL263" s="369"/>
      <c r="AM263" s="369"/>
      <c r="AN263" s="369"/>
      <c r="AO263" s="369"/>
    </row>
    <row r="264" spans="1:41" ht="15.75" customHeight="1">
      <c r="A264" s="298" t="e">
        <f t="shared" ca="1" si="12"/>
        <v>#NAME?</v>
      </c>
      <c r="B264" s="414" t="s">
        <v>9665</v>
      </c>
      <c r="C264" s="274"/>
      <c r="D264" s="274"/>
      <c r="E264" s="274" t="s">
        <v>14381</v>
      </c>
      <c r="F264" s="274" t="s">
        <v>14382</v>
      </c>
      <c r="G264" s="392"/>
      <c r="H264" s="276"/>
      <c r="I264" s="276" t="str">
        <f t="shared" si="13"/>
        <v>LINKS REQUIRED</v>
      </c>
      <c r="J264" s="276"/>
      <c r="K264" s="286"/>
      <c r="L264" s="278"/>
      <c r="M264" s="278"/>
      <c r="N264" s="278"/>
      <c r="O264" s="278"/>
      <c r="P264" s="278"/>
      <c r="Q264" s="278"/>
      <c r="R264" s="278"/>
      <c r="S264" s="278"/>
      <c r="T264" s="274" t="s">
        <v>9593</v>
      </c>
      <c r="U264" s="358" t="str">
        <f t="shared" si="9"/>
        <v>9KR13</v>
      </c>
      <c r="V264" s="358" t="str">
        <f t="shared" si="14"/>
        <v>9KR</v>
      </c>
      <c r="W264" s="358" t="str">
        <f t="shared" si="15"/>
        <v>13</v>
      </c>
      <c r="X264" s="358" t="str">
        <f t="shared" si="10"/>
        <v>X2LXB</v>
      </c>
      <c r="Y264" s="358" t="str">
        <f t="shared" si="16"/>
        <v>X2L</v>
      </c>
      <c r="Z264" s="358" t="str">
        <f t="shared" si="17"/>
        <v>XB</v>
      </c>
      <c r="AA264" s="358" t="e">
        <f t="shared" ca="1" si="18"/>
        <v>#NAME?</v>
      </c>
      <c r="AB264" s="358" t="e">
        <f t="shared" ca="1" si="19"/>
        <v>#NAME?</v>
      </c>
      <c r="AC264" s="358"/>
      <c r="AD264" s="377" t="s">
        <v>14383</v>
      </c>
      <c r="AE264" s="363"/>
      <c r="AF264" s="369"/>
      <c r="AG264" s="369"/>
      <c r="AH264" s="369"/>
      <c r="AI264" s="369"/>
      <c r="AJ264" s="369"/>
      <c r="AK264" s="369"/>
      <c r="AL264" s="369"/>
      <c r="AM264" s="369"/>
      <c r="AN264" s="369"/>
      <c r="AO264" s="369"/>
    </row>
    <row r="265" spans="1:41" ht="15.75" customHeight="1">
      <c r="A265" s="298" t="e">
        <f t="shared" ca="1" si="12"/>
        <v>#NAME?</v>
      </c>
      <c r="B265" s="408" t="s">
        <v>14384</v>
      </c>
      <c r="C265" s="274"/>
      <c r="D265" s="274"/>
      <c r="E265" s="274" t="s">
        <v>14385</v>
      </c>
      <c r="F265" s="274" t="s">
        <v>14386</v>
      </c>
      <c r="G265" s="392"/>
      <c r="H265" s="276"/>
      <c r="I265" s="276" t="str">
        <f t="shared" si="13"/>
        <v>LINKS REQUIRED</v>
      </c>
      <c r="J265" s="276"/>
      <c r="K265" s="286"/>
      <c r="L265" s="278"/>
      <c r="M265" s="278"/>
      <c r="N265" s="278"/>
      <c r="O265" s="278"/>
      <c r="P265" s="278"/>
      <c r="Q265" s="278"/>
      <c r="R265" s="278"/>
      <c r="S265" s="278"/>
      <c r="T265" s="274" t="s">
        <v>9593</v>
      </c>
      <c r="U265" s="358" t="str">
        <f t="shared" si="9"/>
        <v>9L8IE</v>
      </c>
      <c r="V265" s="358" t="str">
        <f t="shared" si="14"/>
        <v>9L8</v>
      </c>
      <c r="W265" s="358" t="str">
        <f t="shared" si="15"/>
        <v>IE</v>
      </c>
      <c r="X265" s="358" t="str">
        <f t="shared" si="10"/>
        <v>XKXFW</v>
      </c>
      <c r="Y265" s="358" t="str">
        <f t="shared" si="16"/>
        <v>XKX</v>
      </c>
      <c r="Z265" s="358" t="str">
        <f t="shared" si="17"/>
        <v>FW</v>
      </c>
      <c r="AA265" s="358" t="e">
        <f t="shared" ca="1" si="18"/>
        <v>#NAME?</v>
      </c>
      <c r="AB265" s="358" t="e">
        <f t="shared" ca="1" si="19"/>
        <v>#NAME?</v>
      </c>
      <c r="AC265" s="358"/>
      <c r="AD265" s="377" t="s">
        <v>14387</v>
      </c>
      <c r="AE265" s="363"/>
      <c r="AF265" s="369" t="s">
        <v>14388</v>
      </c>
      <c r="AG265" s="369"/>
      <c r="AH265" s="369"/>
      <c r="AI265" s="369"/>
      <c r="AJ265" s="369"/>
      <c r="AK265" s="369"/>
      <c r="AL265" s="369"/>
      <c r="AM265" s="369"/>
      <c r="AN265" s="369"/>
      <c r="AO265" s="369"/>
    </row>
    <row r="266" spans="1:41" ht="62.25" customHeight="1">
      <c r="A266" s="298" t="e">
        <f t="shared" ca="1" si="12"/>
        <v>#NAME?</v>
      </c>
      <c r="B266" s="414" t="s">
        <v>14389</v>
      </c>
      <c r="C266" s="274"/>
      <c r="D266" s="274"/>
      <c r="E266" s="274" t="s">
        <v>14390</v>
      </c>
      <c r="F266" s="274" t="s">
        <v>14391</v>
      </c>
      <c r="G266" s="392"/>
      <c r="H266" s="276"/>
      <c r="I266" s="276" t="str">
        <f t="shared" si="13"/>
        <v>LINKS REQUIRED</v>
      </c>
      <c r="J266" s="276"/>
      <c r="K266" s="286"/>
      <c r="L266" s="278"/>
      <c r="M266" s="278"/>
      <c r="N266" s="278"/>
      <c r="O266" s="278"/>
      <c r="P266" s="278"/>
      <c r="Q266" s="278"/>
      <c r="R266" s="278"/>
      <c r="S266" s="278"/>
      <c r="T266" s="274" t="s">
        <v>9593</v>
      </c>
      <c r="U266" s="358" t="str">
        <f t="shared" si="9"/>
        <v>9M95F</v>
      </c>
      <c r="V266" s="358" t="str">
        <f t="shared" si="14"/>
        <v>9M9</v>
      </c>
      <c r="W266" s="358" t="str">
        <f t="shared" si="15"/>
        <v>5F</v>
      </c>
      <c r="X266" s="358" t="str">
        <f t="shared" si="10"/>
        <v>RJEYT</v>
      </c>
      <c r="Y266" s="358" t="str">
        <f t="shared" si="16"/>
        <v>RJE</v>
      </c>
      <c r="Z266" s="358" t="str">
        <f t="shared" si="17"/>
        <v>YT</v>
      </c>
      <c r="AA266" s="358" t="e">
        <f t="shared" ca="1" si="18"/>
        <v>#NAME?</v>
      </c>
      <c r="AB266" s="358" t="e">
        <f t="shared" ca="1" si="19"/>
        <v>#NAME?</v>
      </c>
      <c r="AC266" s="358"/>
      <c r="AD266" s="377" t="s">
        <v>14392</v>
      </c>
      <c r="AE266" s="363"/>
      <c r="AF266" s="369" t="s">
        <v>14393</v>
      </c>
      <c r="AG266" s="369"/>
      <c r="AH266" s="369"/>
      <c r="AI266" s="369"/>
      <c r="AJ266" s="369"/>
      <c r="AK266" s="369"/>
      <c r="AL266" s="369"/>
      <c r="AM266" s="369"/>
      <c r="AN266" s="369"/>
      <c r="AO266" s="369"/>
    </row>
    <row r="267" spans="1:41" ht="15.75" customHeight="1">
      <c r="A267" s="298" t="e">
        <f t="shared" ca="1" si="12"/>
        <v>#NAME?</v>
      </c>
      <c r="B267" s="414" t="s">
        <v>14394</v>
      </c>
      <c r="C267" s="274"/>
      <c r="D267" s="274"/>
      <c r="E267" s="274" t="s">
        <v>14395</v>
      </c>
      <c r="F267" s="274" t="s">
        <v>14396</v>
      </c>
      <c r="G267" s="392"/>
      <c r="H267" s="276"/>
      <c r="I267" s="276" t="str">
        <f t="shared" si="13"/>
        <v>LINKS REQUIRED</v>
      </c>
      <c r="J267" s="276"/>
      <c r="K267" s="286"/>
      <c r="L267" s="278"/>
      <c r="M267" s="278"/>
      <c r="N267" s="278"/>
      <c r="O267" s="278"/>
      <c r="P267" s="278"/>
      <c r="Q267" s="278"/>
      <c r="R267" s="278"/>
      <c r="S267" s="278"/>
      <c r="T267" s="274" t="s">
        <v>9593</v>
      </c>
      <c r="U267" s="358" t="str">
        <f t="shared" si="9"/>
        <v>9MCNW</v>
      </c>
      <c r="V267" s="358" t="str">
        <f t="shared" si="14"/>
        <v>9MC</v>
      </c>
      <c r="W267" s="358" t="str">
        <f t="shared" si="15"/>
        <v>NW</v>
      </c>
      <c r="X267" s="358" t="str">
        <f t="shared" si="10"/>
        <v>IYY4P</v>
      </c>
      <c r="Y267" s="358" t="str">
        <f t="shared" si="16"/>
        <v>IYY</v>
      </c>
      <c r="Z267" s="358" t="str">
        <f t="shared" si="17"/>
        <v>4P</v>
      </c>
      <c r="AA267" s="358" t="e">
        <f t="shared" ca="1" si="18"/>
        <v>#NAME?</v>
      </c>
      <c r="AB267" s="358" t="e">
        <f t="shared" ca="1" si="19"/>
        <v>#NAME?</v>
      </c>
      <c r="AC267" s="358"/>
      <c r="AD267" s="377" t="s">
        <v>14397</v>
      </c>
      <c r="AE267" s="363"/>
      <c r="AF267" s="369"/>
      <c r="AG267" s="369"/>
      <c r="AH267" s="369"/>
      <c r="AI267" s="369"/>
      <c r="AJ267" s="369"/>
      <c r="AK267" s="369"/>
      <c r="AL267" s="369"/>
      <c r="AM267" s="369"/>
      <c r="AN267" s="369"/>
      <c r="AO267" s="369"/>
    </row>
    <row r="268" spans="1:41" ht="15.75" customHeight="1">
      <c r="A268" s="298" t="e">
        <f t="shared" ca="1" si="12"/>
        <v>#NAME?</v>
      </c>
      <c r="B268" s="414" t="s">
        <v>14398</v>
      </c>
      <c r="C268" s="274"/>
      <c r="D268" s="274"/>
      <c r="E268" s="274" t="s">
        <v>14399</v>
      </c>
      <c r="F268" s="274" t="s">
        <v>14396</v>
      </c>
      <c r="G268" s="392"/>
      <c r="H268" s="276"/>
      <c r="I268" s="276" t="str">
        <f t="shared" si="13"/>
        <v>LINKS REQUIRED</v>
      </c>
      <c r="J268" s="276"/>
      <c r="K268" s="286"/>
      <c r="L268" s="278"/>
      <c r="M268" s="278"/>
      <c r="N268" s="278"/>
      <c r="O268" s="278"/>
      <c r="P268" s="278"/>
      <c r="Q268" s="278"/>
      <c r="R268" s="278"/>
      <c r="S268" s="278"/>
      <c r="T268" s="274" t="s">
        <v>9593</v>
      </c>
      <c r="U268" s="358" t="str">
        <f t="shared" si="9"/>
        <v>9MRRE</v>
      </c>
      <c r="V268" s="358" t="str">
        <f t="shared" si="14"/>
        <v>9MR</v>
      </c>
      <c r="W268" s="358" t="str">
        <f t="shared" si="15"/>
        <v>RE</v>
      </c>
      <c r="X268" s="358" t="str">
        <f t="shared" si="10"/>
        <v>5D4XX</v>
      </c>
      <c r="Y268" s="358" t="str">
        <f t="shared" si="16"/>
        <v>5D4</v>
      </c>
      <c r="Z268" s="358" t="str">
        <f t="shared" si="17"/>
        <v>XX</v>
      </c>
      <c r="AA268" s="358" t="e">
        <f t="shared" ca="1" si="18"/>
        <v>#NAME?</v>
      </c>
      <c r="AB268" s="358" t="e">
        <f t="shared" ca="1" si="19"/>
        <v>#NAME?</v>
      </c>
      <c r="AC268" s="358"/>
      <c r="AD268" s="377" t="s">
        <v>14400</v>
      </c>
      <c r="AE268" s="363"/>
      <c r="AF268" s="419" t="s">
        <v>14401</v>
      </c>
      <c r="AG268" s="369"/>
      <c r="AH268" s="369"/>
      <c r="AI268" s="369"/>
      <c r="AJ268" s="369"/>
      <c r="AK268" s="369"/>
      <c r="AL268" s="369"/>
      <c r="AM268" s="369"/>
      <c r="AN268" s="369"/>
      <c r="AO268" s="369"/>
    </row>
    <row r="269" spans="1:41" ht="15.75" customHeight="1">
      <c r="A269" s="298" t="e">
        <f t="shared" ca="1" si="12"/>
        <v>#NAME?</v>
      </c>
      <c r="B269" s="414" t="s">
        <v>14402</v>
      </c>
      <c r="C269" s="274"/>
      <c r="D269" s="274"/>
      <c r="E269" s="274" t="s">
        <v>14403</v>
      </c>
      <c r="F269" s="274" t="s">
        <v>14396</v>
      </c>
      <c r="G269" s="392"/>
      <c r="H269" s="276"/>
      <c r="I269" s="276" t="str">
        <f t="shared" si="13"/>
        <v>LINKS REQUIRED</v>
      </c>
      <c r="J269" s="276"/>
      <c r="K269" s="286"/>
      <c r="L269" s="278"/>
      <c r="M269" s="278"/>
      <c r="N269" s="278"/>
      <c r="O269" s="278"/>
      <c r="P269" s="278"/>
      <c r="Q269" s="278"/>
      <c r="R269" s="278"/>
      <c r="S269" s="278"/>
      <c r="T269" s="274" t="s">
        <v>9593</v>
      </c>
      <c r="U269" s="358" t="str">
        <f t="shared" si="9"/>
        <v>9MSFJ</v>
      </c>
      <c r="V269" s="358" t="str">
        <f t="shared" si="14"/>
        <v>9MS</v>
      </c>
      <c r="W269" s="358" t="str">
        <f t="shared" si="15"/>
        <v>FJ</v>
      </c>
      <c r="X269" s="358" t="str">
        <f t="shared" si="10"/>
        <v>QWIJT</v>
      </c>
      <c r="Y269" s="358" t="str">
        <f t="shared" si="16"/>
        <v>QWI</v>
      </c>
      <c r="Z269" s="358" t="str">
        <f t="shared" si="17"/>
        <v>JT</v>
      </c>
      <c r="AA269" s="358" t="e">
        <f t="shared" ca="1" si="18"/>
        <v>#NAME?</v>
      </c>
      <c r="AB269" s="358" t="e">
        <f t="shared" ca="1" si="19"/>
        <v>#NAME?</v>
      </c>
      <c r="AC269" s="358"/>
      <c r="AD269" s="377" t="s">
        <v>14404</v>
      </c>
      <c r="AE269" s="363"/>
      <c r="AF269" s="369" t="s">
        <v>14405</v>
      </c>
      <c r="AG269" s="369"/>
      <c r="AH269" s="369"/>
      <c r="AI269" s="369"/>
      <c r="AJ269" s="369"/>
      <c r="AK269" s="369"/>
      <c r="AL269" s="369"/>
      <c r="AM269" s="369"/>
      <c r="AN269" s="369"/>
      <c r="AO269" s="369"/>
    </row>
    <row r="270" spans="1:41" ht="15.75" customHeight="1">
      <c r="A270" s="298" t="e">
        <f t="shared" ca="1" si="12"/>
        <v>#NAME?</v>
      </c>
      <c r="B270" s="414" t="s">
        <v>14406</v>
      </c>
      <c r="C270" s="274"/>
      <c r="D270" s="274"/>
      <c r="E270" s="274" t="s">
        <v>14407</v>
      </c>
      <c r="F270" s="274" t="s">
        <v>14408</v>
      </c>
      <c r="G270" s="392"/>
      <c r="H270" s="276"/>
      <c r="I270" s="276" t="str">
        <f t="shared" si="13"/>
        <v>LINKS REQUIRED</v>
      </c>
      <c r="J270" s="276"/>
      <c r="K270" s="286"/>
      <c r="L270" s="278"/>
      <c r="M270" s="278"/>
      <c r="N270" s="278"/>
      <c r="O270" s="278"/>
      <c r="P270" s="278"/>
      <c r="Q270" s="278"/>
      <c r="R270" s="278"/>
      <c r="S270" s="278"/>
      <c r="T270" s="274" t="s">
        <v>9593</v>
      </c>
      <c r="U270" s="358" t="str">
        <f t="shared" si="9"/>
        <v>9NRWG</v>
      </c>
      <c r="V270" s="358" t="str">
        <f t="shared" si="14"/>
        <v>9NR</v>
      </c>
      <c r="W270" s="358" t="str">
        <f t="shared" si="15"/>
        <v>WG</v>
      </c>
      <c r="X270" s="358" t="str">
        <f t="shared" si="10"/>
        <v>LEY49</v>
      </c>
      <c r="Y270" s="358" t="str">
        <f t="shared" si="16"/>
        <v>LEY</v>
      </c>
      <c r="Z270" s="358" t="str">
        <f t="shared" si="17"/>
        <v>49</v>
      </c>
      <c r="AA270" s="358" t="e">
        <f t="shared" ca="1" si="18"/>
        <v>#NAME?</v>
      </c>
      <c r="AB270" s="358" t="e">
        <f t="shared" ca="1" si="19"/>
        <v>#NAME?</v>
      </c>
      <c r="AC270" s="358"/>
      <c r="AD270" s="377" t="s">
        <v>14409</v>
      </c>
      <c r="AE270" s="363"/>
      <c r="AF270" s="369"/>
      <c r="AG270" s="369"/>
      <c r="AH270" s="369"/>
      <c r="AI270" s="369"/>
      <c r="AJ270" s="369"/>
      <c r="AK270" s="369"/>
      <c r="AL270" s="369"/>
      <c r="AM270" s="369"/>
      <c r="AN270" s="369"/>
      <c r="AO270" s="369"/>
    </row>
    <row r="271" spans="1:41" ht="15.75" customHeight="1">
      <c r="A271" s="298" t="e">
        <f t="shared" ca="1" si="12"/>
        <v>#NAME?</v>
      </c>
      <c r="B271" s="408" t="s">
        <v>14410</v>
      </c>
      <c r="C271" s="274"/>
      <c r="D271" s="274"/>
      <c r="E271" s="274" t="s">
        <v>14411</v>
      </c>
      <c r="F271" s="274" t="s">
        <v>14412</v>
      </c>
      <c r="G271" s="392"/>
      <c r="H271" s="276"/>
      <c r="I271" s="276" t="str">
        <f t="shared" si="13"/>
        <v>LINKS REQUIRED</v>
      </c>
      <c r="J271" s="276"/>
      <c r="K271" s="286"/>
      <c r="L271" s="278"/>
      <c r="M271" s="278"/>
      <c r="N271" s="278"/>
      <c r="O271" s="278"/>
      <c r="P271" s="278"/>
      <c r="Q271" s="278"/>
      <c r="R271" s="278"/>
      <c r="S271" s="278"/>
      <c r="T271" s="274" t="s">
        <v>9593</v>
      </c>
      <c r="U271" s="358" t="str">
        <f t="shared" si="9"/>
        <v>9XZSB</v>
      </c>
      <c r="V271" s="358" t="str">
        <f t="shared" si="14"/>
        <v>9XZ</v>
      </c>
      <c r="W271" s="358" t="str">
        <f t="shared" si="15"/>
        <v>SB</v>
      </c>
      <c r="X271" s="358" t="str">
        <f t="shared" si="10"/>
        <v>TJ2J9</v>
      </c>
      <c r="Y271" s="358" t="str">
        <f t="shared" si="16"/>
        <v>TJ2</v>
      </c>
      <c r="Z271" s="358" t="str">
        <f t="shared" si="17"/>
        <v>J9</v>
      </c>
      <c r="AA271" s="358" t="e">
        <f t="shared" ca="1" si="18"/>
        <v>#NAME?</v>
      </c>
      <c r="AB271" s="358" t="e">
        <f t="shared" ca="1" si="19"/>
        <v>#NAME?</v>
      </c>
      <c r="AC271" s="358"/>
      <c r="AD271" s="377" t="s">
        <v>14413</v>
      </c>
      <c r="AE271" s="363"/>
      <c r="AF271" s="369"/>
      <c r="AG271" s="369"/>
      <c r="AH271" s="369"/>
      <c r="AI271" s="369"/>
      <c r="AJ271" s="369"/>
      <c r="AK271" s="369"/>
      <c r="AL271" s="369"/>
      <c r="AM271" s="369"/>
      <c r="AN271" s="369"/>
      <c r="AO271" s="369"/>
    </row>
    <row r="272" spans="1:41" ht="15.75" customHeight="1">
      <c r="A272" s="298" t="e">
        <f t="shared" ca="1" si="12"/>
        <v>#NAME?</v>
      </c>
      <c r="B272" s="408" t="s">
        <v>14414</v>
      </c>
      <c r="C272" s="274"/>
      <c r="D272" s="274"/>
      <c r="E272" s="274" t="s">
        <v>14415</v>
      </c>
      <c r="F272" s="274" t="s">
        <v>14412</v>
      </c>
      <c r="G272" s="392"/>
      <c r="H272" s="276"/>
      <c r="I272" s="276" t="str">
        <f t="shared" si="13"/>
        <v>LINKS REQUIRED</v>
      </c>
      <c r="J272" s="276"/>
      <c r="K272" s="286"/>
      <c r="L272" s="278"/>
      <c r="M272" s="278"/>
      <c r="N272" s="278"/>
      <c r="O272" s="278"/>
      <c r="P272" s="278"/>
      <c r="Q272" s="278"/>
      <c r="R272" s="278"/>
      <c r="S272" s="278"/>
      <c r="T272" s="274" t="s">
        <v>9593</v>
      </c>
      <c r="U272" s="358" t="str">
        <f t="shared" si="9"/>
        <v>9PB4G</v>
      </c>
      <c r="V272" s="358" t="str">
        <f t="shared" si="14"/>
        <v>9PB</v>
      </c>
      <c r="W272" s="358" t="str">
        <f t="shared" si="15"/>
        <v>4G</v>
      </c>
      <c r="X272" s="358" t="str">
        <f t="shared" si="10"/>
        <v>CM1PF</v>
      </c>
      <c r="Y272" s="358" t="str">
        <f t="shared" si="16"/>
        <v>CM1</v>
      </c>
      <c r="Z272" s="358" t="str">
        <f t="shared" si="17"/>
        <v>PF</v>
      </c>
      <c r="AA272" s="358" t="e">
        <f t="shared" ca="1" si="18"/>
        <v>#NAME?</v>
      </c>
      <c r="AB272" s="358" t="e">
        <f t="shared" ca="1" si="19"/>
        <v>#NAME?</v>
      </c>
      <c r="AC272" s="358"/>
      <c r="AD272" s="377" t="s">
        <v>14416</v>
      </c>
      <c r="AE272" s="363"/>
      <c r="AF272" s="369"/>
      <c r="AG272" s="369"/>
      <c r="AH272" s="369"/>
      <c r="AI272" s="369"/>
      <c r="AJ272" s="369"/>
      <c r="AK272" s="369"/>
      <c r="AL272" s="369"/>
      <c r="AM272" s="369"/>
      <c r="AN272" s="369"/>
      <c r="AO272" s="369"/>
    </row>
    <row r="273" spans="1:41" ht="15.75" customHeight="1">
      <c r="A273" s="298" t="e">
        <f t="shared" ca="1" si="12"/>
        <v>#NAME?</v>
      </c>
      <c r="B273" s="273" t="s">
        <v>14417</v>
      </c>
      <c r="C273" s="274"/>
      <c r="D273" s="274"/>
      <c r="E273" s="274" t="s">
        <v>14418</v>
      </c>
      <c r="F273" s="274" t="s">
        <v>14419</v>
      </c>
      <c r="G273" s="392"/>
      <c r="H273" s="276"/>
      <c r="I273" s="276" t="str">
        <f t="shared" si="13"/>
        <v>LINKS AVAILABLE</v>
      </c>
      <c r="J273" s="276"/>
      <c r="K273" s="286"/>
      <c r="L273" s="278"/>
      <c r="M273" s="278"/>
      <c r="N273" s="278"/>
      <c r="O273" s="278"/>
      <c r="P273" s="278"/>
      <c r="Q273" s="278"/>
      <c r="R273" s="278"/>
      <c r="S273" s="278"/>
      <c r="T273" s="274" t="s">
        <v>9593</v>
      </c>
      <c r="U273" s="358" t="str">
        <f t="shared" si="9"/>
        <v>9QZ6D</v>
      </c>
      <c r="V273" s="358" t="str">
        <f t="shared" si="14"/>
        <v>9QZ</v>
      </c>
      <c r="W273" s="358" t="str">
        <f t="shared" si="15"/>
        <v>6D</v>
      </c>
      <c r="X273" s="358" t="str">
        <f t="shared" si="10"/>
        <v>LGNLC</v>
      </c>
      <c r="Y273" s="358" t="str">
        <f t="shared" si="16"/>
        <v>LGN</v>
      </c>
      <c r="Z273" s="358" t="str">
        <f t="shared" si="17"/>
        <v>LC</v>
      </c>
      <c r="AA273" s="358" t="e">
        <f t="shared" ca="1" si="18"/>
        <v>#NAME?</v>
      </c>
      <c r="AB273" s="358" t="e">
        <f t="shared" ca="1" si="19"/>
        <v>#NAME?</v>
      </c>
      <c r="AC273" s="358"/>
      <c r="AD273" s="377" t="s">
        <v>14420</v>
      </c>
      <c r="AE273" s="363" t="s">
        <v>14421</v>
      </c>
      <c r="AF273" s="369"/>
      <c r="AG273" s="369"/>
      <c r="AH273" s="369"/>
      <c r="AI273" s="369"/>
      <c r="AJ273" s="369"/>
      <c r="AK273" s="369"/>
      <c r="AL273" s="369"/>
      <c r="AM273" s="369"/>
      <c r="AN273" s="369"/>
      <c r="AO273" s="369"/>
    </row>
    <row r="274" spans="1:41" ht="15.75" customHeight="1">
      <c r="A274" s="298" t="e">
        <f t="shared" ca="1" si="12"/>
        <v>#NAME?</v>
      </c>
      <c r="B274" s="423" t="s">
        <v>14422</v>
      </c>
      <c r="C274" s="274"/>
      <c r="D274" s="274"/>
      <c r="E274" s="274" t="s">
        <v>14423</v>
      </c>
      <c r="F274" s="274" t="s">
        <v>14424</v>
      </c>
      <c r="G274" s="392" t="s">
        <v>14425</v>
      </c>
      <c r="H274" s="276"/>
      <c r="I274" s="276" t="str">
        <f t="shared" si="13"/>
        <v>LINKS REQUIRED</v>
      </c>
      <c r="J274" s="276"/>
      <c r="K274" s="286"/>
      <c r="L274" s="278"/>
      <c r="M274" s="278"/>
      <c r="N274" s="278"/>
      <c r="O274" s="278"/>
      <c r="P274" s="278"/>
      <c r="Q274" s="278"/>
      <c r="R274" s="278"/>
      <c r="S274" s="278"/>
      <c r="T274" s="274" t="s">
        <v>9593</v>
      </c>
      <c r="U274" s="358" t="str">
        <f t="shared" si="9"/>
        <v>9WHXU</v>
      </c>
      <c r="V274" s="358" t="str">
        <f t="shared" si="14"/>
        <v>9WH</v>
      </c>
      <c r="W274" s="358" t="str">
        <f t="shared" si="15"/>
        <v>XU</v>
      </c>
      <c r="X274" s="358" t="str">
        <f t="shared" si="10"/>
        <v>LLEFW</v>
      </c>
      <c r="Y274" s="358" t="str">
        <f t="shared" si="16"/>
        <v>LLE</v>
      </c>
      <c r="Z274" s="358" t="str">
        <f t="shared" si="17"/>
        <v>FW</v>
      </c>
      <c r="AA274" s="358" t="e">
        <f t="shared" ca="1" si="18"/>
        <v>#NAME?</v>
      </c>
      <c r="AB274" s="358" t="e">
        <f t="shared" ca="1" si="19"/>
        <v>#NAME?</v>
      </c>
      <c r="AC274" s="358"/>
      <c r="AD274" s="377" t="s">
        <v>14426</v>
      </c>
      <c r="AE274" s="363"/>
      <c r="AF274" s="369" t="s">
        <v>14427</v>
      </c>
      <c r="AG274" s="369"/>
      <c r="AH274" s="369"/>
      <c r="AI274" s="369"/>
      <c r="AJ274" s="369"/>
      <c r="AK274" s="369"/>
      <c r="AL274" s="369"/>
      <c r="AM274" s="369"/>
      <c r="AN274" s="369"/>
      <c r="AO274" s="369"/>
    </row>
    <row r="275" spans="1:41" ht="15.75" customHeight="1">
      <c r="A275" s="298" t="e">
        <f t="shared" ca="1" si="12"/>
        <v>#NAME?</v>
      </c>
      <c r="B275" s="424" t="s">
        <v>14428</v>
      </c>
      <c r="C275" s="274"/>
      <c r="D275" s="274"/>
      <c r="E275" s="274" t="s">
        <v>14429</v>
      </c>
      <c r="F275" s="274" t="s">
        <v>14326</v>
      </c>
      <c r="G275" s="425"/>
      <c r="H275" s="276"/>
      <c r="I275" s="276" t="str">
        <f t="shared" si="13"/>
        <v>LINKS REQUIRED</v>
      </c>
      <c r="J275" s="276"/>
      <c r="K275" s="426"/>
      <c r="L275" s="278"/>
      <c r="M275" s="278"/>
      <c r="N275" s="278"/>
      <c r="O275" s="278"/>
      <c r="P275" s="278"/>
      <c r="Q275" s="278"/>
      <c r="R275" s="278"/>
      <c r="S275" s="278"/>
      <c r="T275" s="274" t="s">
        <v>9593</v>
      </c>
      <c r="U275" s="358" t="str">
        <f t="shared" si="9"/>
        <v>9Y7UX</v>
      </c>
      <c r="V275" s="358" t="str">
        <f t="shared" si="14"/>
        <v>9Y7</v>
      </c>
      <c r="W275" s="358" t="str">
        <f t="shared" si="15"/>
        <v>UX</v>
      </c>
      <c r="X275" s="358" t="str">
        <f t="shared" si="10"/>
        <v>EW6HX</v>
      </c>
      <c r="Y275" s="358" t="str">
        <f t="shared" si="16"/>
        <v>EW6</v>
      </c>
      <c r="Z275" s="358" t="str">
        <f t="shared" si="17"/>
        <v>HX</v>
      </c>
      <c r="AA275" s="358" t="e">
        <f t="shared" ca="1" si="18"/>
        <v>#NAME?</v>
      </c>
      <c r="AB275" s="358" t="e">
        <f t="shared" ca="1" si="19"/>
        <v>#NAME?</v>
      </c>
      <c r="AC275" s="358"/>
      <c r="AD275" s="377" t="s">
        <v>14430</v>
      </c>
      <c r="AE275" s="363"/>
      <c r="AF275" s="369"/>
      <c r="AG275" s="369"/>
      <c r="AH275" s="369"/>
      <c r="AI275" s="369"/>
      <c r="AJ275" s="369"/>
      <c r="AK275" s="369"/>
      <c r="AL275" s="369"/>
      <c r="AM275" s="369"/>
      <c r="AN275" s="369"/>
      <c r="AO275" s="369"/>
    </row>
    <row r="276" spans="1:41" ht="15.75" customHeight="1">
      <c r="A276" s="298" t="e">
        <f t="shared" ca="1" si="12"/>
        <v>#NAME?</v>
      </c>
      <c r="B276" s="424" t="s">
        <v>14431</v>
      </c>
      <c r="C276" s="274"/>
      <c r="D276" s="274"/>
      <c r="E276" s="274" t="s">
        <v>14432</v>
      </c>
      <c r="F276" s="274" t="s">
        <v>14326</v>
      </c>
      <c r="G276" s="425"/>
      <c r="H276" s="276"/>
      <c r="I276" s="276" t="str">
        <f t="shared" si="13"/>
        <v>LINKS REQUIRED</v>
      </c>
      <c r="J276" s="276"/>
      <c r="K276" s="426"/>
      <c r="L276" s="278"/>
      <c r="M276" s="278"/>
      <c r="N276" s="278"/>
      <c r="O276" s="278"/>
      <c r="P276" s="278"/>
      <c r="Q276" s="278"/>
      <c r="R276" s="278"/>
      <c r="S276" s="278"/>
      <c r="T276" s="274" t="s">
        <v>9593</v>
      </c>
      <c r="U276" s="358" t="str">
        <f t="shared" si="9"/>
        <v>9ZA5Q</v>
      </c>
      <c r="V276" s="358" t="str">
        <f t="shared" si="14"/>
        <v>9ZA</v>
      </c>
      <c r="W276" s="358" t="str">
        <f t="shared" si="15"/>
        <v>5Q</v>
      </c>
      <c r="X276" s="358" t="str">
        <f t="shared" si="10"/>
        <v>YQ225</v>
      </c>
      <c r="Y276" s="358" t="str">
        <f t="shared" si="16"/>
        <v>YQ2</v>
      </c>
      <c r="Z276" s="358" t="str">
        <f t="shared" si="17"/>
        <v>25</v>
      </c>
      <c r="AA276" s="358" t="e">
        <f t="shared" ca="1" si="18"/>
        <v>#NAME?</v>
      </c>
      <c r="AB276" s="358" t="e">
        <f t="shared" ca="1" si="19"/>
        <v>#NAME?</v>
      </c>
      <c r="AC276" s="358"/>
      <c r="AD276" s="377" t="s">
        <v>14433</v>
      </c>
      <c r="AE276" s="363"/>
      <c r="AF276" s="369"/>
      <c r="AG276" s="369"/>
      <c r="AH276" s="369"/>
      <c r="AI276" s="369"/>
      <c r="AJ276" s="369"/>
      <c r="AK276" s="369"/>
      <c r="AL276" s="369"/>
      <c r="AM276" s="369"/>
      <c r="AN276" s="369"/>
      <c r="AO276" s="369"/>
    </row>
    <row r="277" spans="1:41" ht="15.75" customHeight="1">
      <c r="A277" s="298" t="e">
        <f t="shared" ca="1" si="12"/>
        <v>#NAME?</v>
      </c>
      <c r="B277" s="413" t="s">
        <v>14434</v>
      </c>
      <c r="C277" s="274"/>
      <c r="D277" s="274"/>
      <c r="E277" s="274" t="s">
        <v>14435</v>
      </c>
      <c r="F277" s="274" t="s">
        <v>14436</v>
      </c>
      <c r="G277" s="392"/>
      <c r="H277" s="276"/>
      <c r="I277" s="276" t="str">
        <f t="shared" si="13"/>
        <v>LINKS REQUIRED</v>
      </c>
      <c r="J277" s="276"/>
      <c r="K277" s="286"/>
      <c r="L277" s="278"/>
      <c r="M277" s="278"/>
      <c r="N277" s="278"/>
      <c r="O277" s="278"/>
      <c r="P277" s="278"/>
      <c r="Q277" s="278"/>
      <c r="R277" s="278"/>
      <c r="S277" s="278"/>
      <c r="T277" s="274" t="s">
        <v>9593</v>
      </c>
      <c r="U277" s="358" t="str">
        <f t="shared" si="9"/>
        <v>9ZH59</v>
      </c>
      <c r="V277" s="358" t="str">
        <f t="shared" si="14"/>
        <v>9ZH</v>
      </c>
      <c r="W277" s="358" t="str">
        <f t="shared" si="15"/>
        <v>59</v>
      </c>
      <c r="X277" s="358" t="str">
        <f t="shared" si="10"/>
        <v>6XXYP</v>
      </c>
      <c r="Y277" s="358" t="str">
        <f t="shared" si="16"/>
        <v>6XX</v>
      </c>
      <c r="Z277" s="358" t="str">
        <f t="shared" si="17"/>
        <v>YP</v>
      </c>
      <c r="AA277" s="358" t="e">
        <f t="shared" ca="1" si="18"/>
        <v>#NAME?</v>
      </c>
      <c r="AB277" s="358" t="e">
        <f t="shared" ca="1" si="19"/>
        <v>#NAME?</v>
      </c>
      <c r="AC277" s="358"/>
      <c r="AD277" s="377" t="s">
        <v>14437</v>
      </c>
      <c r="AE277" s="363"/>
      <c r="AF277" s="369"/>
      <c r="AG277" s="369"/>
      <c r="AH277" s="369"/>
      <c r="AI277" s="369"/>
      <c r="AJ277" s="369"/>
      <c r="AK277" s="369"/>
      <c r="AL277" s="369"/>
      <c r="AM277" s="369"/>
      <c r="AN277" s="369"/>
      <c r="AO277" s="369"/>
    </row>
    <row r="278" spans="1:41" ht="15.75" customHeight="1">
      <c r="A278" s="298" t="e">
        <f t="shared" ca="1" si="12"/>
        <v>#NAME?</v>
      </c>
      <c r="B278" s="273" t="s">
        <v>14438</v>
      </c>
      <c r="C278" s="274"/>
      <c r="D278" s="274"/>
      <c r="E278" s="274" t="s">
        <v>14439</v>
      </c>
      <c r="F278" s="274" t="s">
        <v>14440</v>
      </c>
      <c r="G278" s="392"/>
      <c r="H278" s="276"/>
      <c r="I278" s="276" t="str">
        <f t="shared" si="13"/>
        <v>LINKS REQUIRED</v>
      </c>
      <c r="J278" s="276"/>
      <c r="K278" s="286"/>
      <c r="L278" s="278"/>
      <c r="M278" s="278"/>
      <c r="N278" s="278"/>
      <c r="O278" s="278"/>
      <c r="P278" s="278"/>
      <c r="Q278" s="278"/>
      <c r="R278" s="278"/>
      <c r="S278" s="278"/>
      <c r="T278" s="274" t="s">
        <v>9593</v>
      </c>
      <c r="U278" s="358" t="str">
        <f t="shared" si="9"/>
        <v>AXMD9</v>
      </c>
      <c r="V278" s="358" t="str">
        <f t="shared" si="14"/>
        <v>AXM</v>
      </c>
      <c r="W278" s="358" t="str">
        <f t="shared" si="15"/>
        <v>D9</v>
      </c>
      <c r="X278" s="358" t="str">
        <f t="shared" si="10"/>
        <v>FTCIR</v>
      </c>
      <c r="Y278" s="358" t="str">
        <f t="shared" si="16"/>
        <v>FTC</v>
      </c>
      <c r="Z278" s="358" t="str">
        <f t="shared" si="17"/>
        <v>IR</v>
      </c>
      <c r="AA278" s="358" t="e">
        <f t="shared" ca="1" si="18"/>
        <v>#NAME?</v>
      </c>
      <c r="AB278" s="358" t="e">
        <f t="shared" ca="1" si="19"/>
        <v>#NAME?</v>
      </c>
      <c r="AC278" s="358"/>
      <c r="AD278" s="377" t="s">
        <v>14441</v>
      </c>
      <c r="AE278" s="363"/>
      <c r="AF278" s="369"/>
      <c r="AG278" s="369"/>
      <c r="AH278" s="369"/>
      <c r="AI278" s="369"/>
      <c r="AJ278" s="369"/>
      <c r="AK278" s="369"/>
      <c r="AL278" s="369"/>
      <c r="AM278" s="369"/>
      <c r="AN278" s="369"/>
      <c r="AO278" s="369"/>
    </row>
    <row r="279" spans="1:41" ht="15.75" customHeight="1">
      <c r="A279" s="298" t="e">
        <f t="shared" ca="1" si="12"/>
        <v>#NAME?</v>
      </c>
      <c r="B279" s="413" t="s">
        <v>14442</v>
      </c>
      <c r="C279" s="274"/>
      <c r="D279" s="274"/>
      <c r="E279" s="274" t="s">
        <v>14443</v>
      </c>
      <c r="F279" s="274" t="s">
        <v>14444</v>
      </c>
      <c r="G279" s="392"/>
      <c r="H279" s="276"/>
      <c r="I279" s="276" t="str">
        <f t="shared" si="13"/>
        <v>LINKS REQUIRED</v>
      </c>
      <c r="J279" s="276"/>
      <c r="K279" s="286"/>
      <c r="L279" s="278"/>
      <c r="M279" s="278"/>
      <c r="N279" s="278"/>
      <c r="O279" s="278"/>
      <c r="P279" s="278"/>
      <c r="Q279" s="278"/>
      <c r="R279" s="278"/>
      <c r="S279" s="278"/>
      <c r="T279" s="274" t="s">
        <v>9593</v>
      </c>
      <c r="U279" s="358" t="str">
        <f t="shared" si="9"/>
        <v>AXQU5</v>
      </c>
      <c r="V279" s="358" t="str">
        <f t="shared" si="14"/>
        <v>AXQ</v>
      </c>
      <c r="W279" s="358" t="str">
        <f t="shared" si="15"/>
        <v>U5</v>
      </c>
      <c r="X279" s="358" t="str">
        <f t="shared" si="10"/>
        <v>BSSTH</v>
      </c>
      <c r="Y279" s="358" t="str">
        <f t="shared" si="16"/>
        <v>BSS</v>
      </c>
      <c r="Z279" s="358" t="str">
        <f t="shared" si="17"/>
        <v>TH</v>
      </c>
      <c r="AA279" s="358" t="e">
        <f t="shared" ca="1" si="18"/>
        <v>#NAME?</v>
      </c>
      <c r="AB279" s="358" t="e">
        <f t="shared" ca="1" si="19"/>
        <v>#NAME?</v>
      </c>
      <c r="AC279" s="358"/>
      <c r="AD279" s="377" t="s">
        <v>14445</v>
      </c>
      <c r="AE279" s="363"/>
      <c r="AF279" s="369"/>
      <c r="AG279" s="369"/>
      <c r="AH279" s="369"/>
      <c r="AI279" s="369"/>
      <c r="AJ279" s="369"/>
      <c r="AK279" s="369"/>
      <c r="AL279" s="369"/>
      <c r="AM279" s="369"/>
      <c r="AN279" s="369"/>
      <c r="AO279" s="369"/>
    </row>
    <row r="280" spans="1:41" ht="15.75" customHeight="1">
      <c r="A280" s="298" t="e">
        <f t="shared" ca="1" si="12"/>
        <v>#NAME?</v>
      </c>
      <c r="B280" s="413" t="s">
        <v>14446</v>
      </c>
      <c r="C280" s="274"/>
      <c r="D280" s="274"/>
      <c r="E280" s="274" t="s">
        <v>14447</v>
      </c>
      <c r="F280" s="274" t="s">
        <v>14448</v>
      </c>
      <c r="G280" s="392"/>
      <c r="H280" s="276"/>
      <c r="I280" s="276" t="str">
        <f t="shared" si="13"/>
        <v>LINKS REQUIRED</v>
      </c>
      <c r="J280" s="276"/>
      <c r="K280" s="286"/>
      <c r="L280" s="278"/>
      <c r="M280" s="278"/>
      <c r="N280" s="278"/>
      <c r="O280" s="278"/>
      <c r="P280" s="278"/>
      <c r="Q280" s="278"/>
      <c r="R280" s="278"/>
      <c r="S280" s="278"/>
      <c r="T280" s="274" t="s">
        <v>9593</v>
      </c>
      <c r="U280" s="358" t="str">
        <f t="shared" si="9"/>
        <v>A1CMZ</v>
      </c>
      <c r="V280" s="358" t="str">
        <f t="shared" si="14"/>
        <v>A1C</v>
      </c>
      <c r="W280" s="358" t="str">
        <f t="shared" si="15"/>
        <v>MZ</v>
      </c>
      <c r="X280" s="358" t="str">
        <f t="shared" si="10"/>
        <v>FBX7R</v>
      </c>
      <c r="Y280" s="358" t="str">
        <f t="shared" si="16"/>
        <v>FBX</v>
      </c>
      <c r="Z280" s="358" t="str">
        <f t="shared" si="17"/>
        <v>7R</v>
      </c>
      <c r="AA280" s="358" t="e">
        <f t="shared" ca="1" si="18"/>
        <v>#NAME?</v>
      </c>
      <c r="AB280" s="358" t="e">
        <f t="shared" ca="1" si="19"/>
        <v>#NAME?</v>
      </c>
      <c r="AC280" s="358"/>
      <c r="AD280" s="377" t="s">
        <v>14449</v>
      </c>
      <c r="AE280" s="363"/>
      <c r="AF280" s="369"/>
      <c r="AG280" s="369"/>
      <c r="AH280" s="369"/>
      <c r="AI280" s="369"/>
      <c r="AJ280" s="369"/>
      <c r="AK280" s="369"/>
      <c r="AL280" s="369"/>
      <c r="AM280" s="369"/>
      <c r="AN280" s="369"/>
      <c r="AO280" s="369"/>
    </row>
    <row r="281" spans="1:41" ht="15.75" customHeight="1">
      <c r="A281" s="298" t="e">
        <f t="shared" ca="1" si="12"/>
        <v>#NAME?</v>
      </c>
      <c r="B281" s="273"/>
      <c r="C281" s="274"/>
      <c r="D281" s="274"/>
      <c r="E281" s="274" t="s">
        <v>14450</v>
      </c>
      <c r="F281" s="274" t="s">
        <v>14451</v>
      </c>
      <c r="G281" s="392"/>
      <c r="H281" s="276"/>
      <c r="I281" s="276" t="str">
        <f t="shared" si="13"/>
        <v>LINKS AVAILABLE</v>
      </c>
      <c r="J281" s="276"/>
      <c r="K281" s="286"/>
      <c r="L281" s="278"/>
      <c r="M281" s="278"/>
      <c r="N281" s="278"/>
      <c r="O281" s="278"/>
      <c r="P281" s="278"/>
      <c r="Q281" s="278"/>
      <c r="R281" s="278"/>
      <c r="S281" s="278"/>
      <c r="T281" s="274" t="s">
        <v>9593</v>
      </c>
      <c r="U281" s="358" t="str">
        <f t="shared" si="9"/>
        <v>A1P1X</v>
      </c>
      <c r="V281" s="358" t="str">
        <f t="shared" si="14"/>
        <v>A1P</v>
      </c>
      <c r="W281" s="358" t="str">
        <f t="shared" si="15"/>
        <v>1X</v>
      </c>
      <c r="X281" s="358" t="str">
        <f t="shared" si="10"/>
        <v>MMQ7B</v>
      </c>
      <c r="Y281" s="358" t="str">
        <f t="shared" si="16"/>
        <v>MMQ</v>
      </c>
      <c r="Z281" s="358" t="str">
        <f t="shared" si="17"/>
        <v>7B</v>
      </c>
      <c r="AA281" s="358" t="e">
        <f t="shared" ca="1" si="18"/>
        <v>#NAME?</v>
      </c>
      <c r="AB281" s="358" t="e">
        <f t="shared" ca="1" si="19"/>
        <v>#NAME?</v>
      </c>
      <c r="AC281" s="358"/>
      <c r="AD281" s="377" t="s">
        <v>14452</v>
      </c>
      <c r="AE281" s="417" t="s">
        <v>14453</v>
      </c>
      <c r="AF281" s="369"/>
      <c r="AG281" s="369"/>
      <c r="AH281" s="369"/>
      <c r="AI281" s="369"/>
      <c r="AJ281" s="369"/>
      <c r="AK281" s="369"/>
      <c r="AL281" s="369"/>
      <c r="AM281" s="369"/>
      <c r="AN281" s="369"/>
      <c r="AO281" s="369"/>
    </row>
    <row r="282" spans="1:41" ht="15.75" customHeight="1">
      <c r="A282" s="298" t="e">
        <f t="shared" ca="1" si="12"/>
        <v>#NAME?</v>
      </c>
      <c r="B282" s="273"/>
      <c r="C282" s="274"/>
      <c r="D282" s="274"/>
      <c r="E282" s="274" t="s">
        <v>14454</v>
      </c>
      <c r="F282" s="274" t="s">
        <v>14455</v>
      </c>
      <c r="G282" s="392"/>
      <c r="H282" s="276"/>
      <c r="I282" s="276" t="str">
        <f t="shared" si="13"/>
        <v>LINKS REQUIRED</v>
      </c>
      <c r="J282" s="276"/>
      <c r="K282" s="286"/>
      <c r="L282" s="278"/>
      <c r="M282" s="278"/>
      <c r="N282" s="278"/>
      <c r="O282" s="278"/>
      <c r="P282" s="278"/>
      <c r="Q282" s="278"/>
      <c r="R282" s="278"/>
      <c r="S282" s="278"/>
      <c r="T282" s="274" t="s">
        <v>9593</v>
      </c>
      <c r="U282" s="358" t="str">
        <f t="shared" si="9"/>
        <v>A1SAZ</v>
      </c>
      <c r="V282" s="358" t="str">
        <f t="shared" si="14"/>
        <v>A1S</v>
      </c>
      <c r="W282" s="358" t="str">
        <f t="shared" si="15"/>
        <v>AZ</v>
      </c>
      <c r="X282" s="358" t="str">
        <f t="shared" si="10"/>
        <v>Y7EXX</v>
      </c>
      <c r="Y282" s="358" t="str">
        <f t="shared" si="16"/>
        <v>Y7E</v>
      </c>
      <c r="Z282" s="358" t="str">
        <f t="shared" si="17"/>
        <v>XX</v>
      </c>
      <c r="AA282" s="358" t="e">
        <f t="shared" ca="1" si="18"/>
        <v>#NAME?</v>
      </c>
      <c r="AB282" s="358" t="e">
        <f t="shared" ca="1" si="19"/>
        <v>#NAME?</v>
      </c>
      <c r="AC282" s="358"/>
      <c r="AD282" s="377" t="s">
        <v>14456</v>
      </c>
      <c r="AE282" s="363"/>
      <c r="AF282" s="369"/>
      <c r="AG282" s="369"/>
      <c r="AH282" s="369"/>
      <c r="AI282" s="369"/>
      <c r="AJ282" s="369"/>
      <c r="AK282" s="369"/>
      <c r="AL282" s="369"/>
      <c r="AM282" s="369"/>
      <c r="AN282" s="369"/>
      <c r="AO282" s="369"/>
    </row>
    <row r="283" spans="1:41" ht="15.75" customHeight="1">
      <c r="A283" s="298" t="e">
        <f t="shared" ca="1" si="12"/>
        <v>#NAME?</v>
      </c>
      <c r="B283" s="273"/>
      <c r="C283" s="274"/>
      <c r="D283" s="274"/>
      <c r="E283" s="274" t="s">
        <v>14457</v>
      </c>
      <c r="F283" s="274" t="s">
        <v>14458</v>
      </c>
      <c r="G283" s="392"/>
      <c r="H283" s="276"/>
      <c r="I283" s="276" t="str">
        <f t="shared" si="13"/>
        <v>LINKS REQUIRED</v>
      </c>
      <c r="J283" s="276"/>
      <c r="K283" s="286"/>
      <c r="L283" s="278"/>
      <c r="M283" s="278"/>
      <c r="N283" s="278"/>
      <c r="O283" s="278"/>
      <c r="P283" s="278"/>
      <c r="Q283" s="278"/>
      <c r="R283" s="278"/>
      <c r="S283" s="278"/>
      <c r="T283" s="274" t="s">
        <v>9593</v>
      </c>
      <c r="U283" s="358" t="str">
        <f t="shared" si="9"/>
        <v>A4X26</v>
      </c>
      <c r="V283" s="358" t="str">
        <f t="shared" si="14"/>
        <v>A4X</v>
      </c>
      <c r="W283" s="358" t="str">
        <f t="shared" si="15"/>
        <v>26</v>
      </c>
      <c r="X283" s="358" t="str">
        <f t="shared" si="10"/>
        <v>161Q1</v>
      </c>
      <c r="Y283" s="358" t="str">
        <f t="shared" si="16"/>
        <v>161</v>
      </c>
      <c r="Z283" s="358" t="str">
        <f t="shared" si="17"/>
        <v>Q1</v>
      </c>
      <c r="AA283" s="358" t="e">
        <f t="shared" ca="1" si="18"/>
        <v>#NAME?</v>
      </c>
      <c r="AB283" s="358" t="e">
        <f t="shared" ca="1" si="19"/>
        <v>#NAME?</v>
      </c>
      <c r="AC283" s="358"/>
      <c r="AD283" s="377" t="s">
        <v>14459</v>
      </c>
      <c r="AE283" s="363"/>
      <c r="AF283" s="369"/>
      <c r="AG283" s="369"/>
      <c r="AH283" s="369"/>
      <c r="AI283" s="369"/>
      <c r="AJ283" s="369"/>
      <c r="AK283" s="369"/>
      <c r="AL283" s="369"/>
      <c r="AM283" s="369"/>
      <c r="AN283" s="369"/>
      <c r="AO283" s="369"/>
    </row>
    <row r="284" spans="1:41" ht="15.75" customHeight="1">
      <c r="A284" s="298" t="e">
        <f t="shared" ca="1" si="12"/>
        <v>#NAME?</v>
      </c>
      <c r="B284" s="386" t="s">
        <v>6405</v>
      </c>
      <c r="C284" s="274"/>
      <c r="D284" s="274"/>
      <c r="E284" s="274" t="s">
        <v>14460</v>
      </c>
      <c r="F284" s="274" t="s">
        <v>14461</v>
      </c>
      <c r="G284" s="371"/>
      <c r="H284" s="276"/>
      <c r="I284" s="276" t="str">
        <f t="shared" si="13"/>
        <v>LINKS REQUIRED</v>
      </c>
      <c r="J284" s="276"/>
      <c r="K284" s="278"/>
      <c r="L284" s="278"/>
      <c r="M284" s="278"/>
      <c r="N284" s="278"/>
      <c r="O284" s="278"/>
      <c r="P284" s="278"/>
      <c r="Q284" s="278"/>
      <c r="R284" s="278"/>
      <c r="S284" s="278"/>
      <c r="T284" s="274" t="s">
        <v>9593</v>
      </c>
      <c r="U284" s="358" t="str">
        <f t="shared" si="9"/>
        <v>A5A7N</v>
      </c>
      <c r="V284" s="358" t="str">
        <f t="shared" si="14"/>
        <v>A5A</v>
      </c>
      <c r="W284" s="358" t="str">
        <f t="shared" si="15"/>
        <v>7N</v>
      </c>
      <c r="X284" s="358" t="str">
        <f t="shared" si="10"/>
        <v>3WWUC</v>
      </c>
      <c r="Y284" s="358" t="str">
        <f t="shared" si="16"/>
        <v>3WW</v>
      </c>
      <c r="Z284" s="358" t="str">
        <f t="shared" si="17"/>
        <v>UC</v>
      </c>
      <c r="AA284" s="358" t="e">
        <f t="shared" ca="1" si="18"/>
        <v>#NAME?</v>
      </c>
      <c r="AB284" s="358" t="e">
        <f t="shared" ca="1" si="19"/>
        <v>#NAME?</v>
      </c>
      <c r="AC284" s="358"/>
      <c r="AD284" s="377" t="s">
        <v>14462</v>
      </c>
      <c r="AE284" s="363"/>
      <c r="AF284" s="369"/>
      <c r="AG284" s="369"/>
      <c r="AH284" s="369"/>
      <c r="AI284" s="369"/>
      <c r="AJ284" s="369"/>
      <c r="AK284" s="369"/>
      <c r="AL284" s="369"/>
      <c r="AM284" s="369"/>
      <c r="AN284" s="369"/>
      <c r="AO284" s="369"/>
    </row>
    <row r="285" spans="1:41" ht="15.75" customHeight="1">
      <c r="A285" s="298" t="e">
        <f t="shared" ca="1" si="12"/>
        <v>#NAME?</v>
      </c>
      <c r="B285" s="408" t="s">
        <v>14463</v>
      </c>
      <c r="C285" s="274"/>
      <c r="D285" s="274"/>
      <c r="E285" s="274" t="s">
        <v>14464</v>
      </c>
      <c r="F285" s="274" t="s">
        <v>14465</v>
      </c>
      <c r="G285" s="392"/>
      <c r="H285" s="276"/>
      <c r="I285" s="276" t="str">
        <f t="shared" si="13"/>
        <v>LINKS AVAILABLE</v>
      </c>
      <c r="J285" s="276"/>
      <c r="K285" s="286"/>
      <c r="L285" s="278"/>
      <c r="M285" s="278"/>
      <c r="N285" s="278"/>
      <c r="O285" s="278"/>
      <c r="P285" s="278"/>
      <c r="Q285" s="278"/>
      <c r="R285" s="278"/>
      <c r="S285" s="278"/>
      <c r="T285" s="274" t="s">
        <v>9593</v>
      </c>
      <c r="U285" s="358" t="str">
        <f t="shared" si="9"/>
        <v>A6DBR</v>
      </c>
      <c r="V285" s="358" t="str">
        <f t="shared" si="14"/>
        <v>A6D</v>
      </c>
      <c r="W285" s="358" t="str">
        <f t="shared" si="15"/>
        <v>BR</v>
      </c>
      <c r="X285" s="358" t="str">
        <f t="shared" si="10"/>
        <v>XS3LD</v>
      </c>
      <c r="Y285" s="358" t="str">
        <f t="shared" si="16"/>
        <v>XS3</v>
      </c>
      <c r="Z285" s="358" t="str">
        <f t="shared" si="17"/>
        <v>LD</v>
      </c>
      <c r="AA285" s="358" t="e">
        <f t="shared" ca="1" si="18"/>
        <v>#NAME?</v>
      </c>
      <c r="AB285" s="358" t="e">
        <f t="shared" ca="1" si="19"/>
        <v>#NAME?</v>
      </c>
      <c r="AC285" s="358"/>
      <c r="AD285" s="377" t="s">
        <v>14466</v>
      </c>
      <c r="AE285" s="363" t="s">
        <v>14467</v>
      </c>
      <c r="AF285" s="369"/>
      <c r="AG285" s="369"/>
      <c r="AH285" s="369"/>
      <c r="AI285" s="369"/>
      <c r="AJ285" s="369"/>
      <c r="AK285" s="369"/>
      <c r="AL285" s="369"/>
      <c r="AM285" s="369"/>
      <c r="AN285" s="369"/>
      <c r="AO285" s="369"/>
    </row>
    <row r="286" spans="1:41" ht="15.75" customHeight="1">
      <c r="A286" s="298" t="e">
        <f t="shared" ca="1" si="12"/>
        <v>#NAME?</v>
      </c>
      <c r="B286" s="273"/>
      <c r="C286" s="274"/>
      <c r="D286" s="274"/>
      <c r="E286" s="274" t="s">
        <v>14468</v>
      </c>
      <c r="F286" s="274" t="s">
        <v>14469</v>
      </c>
      <c r="G286" s="371"/>
      <c r="H286" s="276"/>
      <c r="I286" s="276" t="str">
        <f t="shared" si="13"/>
        <v>LINKS AVAILABLE</v>
      </c>
      <c r="J286" s="276"/>
      <c r="K286" s="278"/>
      <c r="L286" s="278"/>
      <c r="M286" s="278"/>
      <c r="N286" s="278"/>
      <c r="O286" s="278"/>
      <c r="P286" s="278"/>
      <c r="Q286" s="278"/>
      <c r="R286" s="278"/>
      <c r="S286" s="278"/>
      <c r="T286" s="274" t="s">
        <v>9593</v>
      </c>
      <c r="U286" s="358" t="str">
        <f t="shared" si="9"/>
        <v>A7B77</v>
      </c>
      <c r="V286" s="358" t="str">
        <f t="shared" si="14"/>
        <v>A7B</v>
      </c>
      <c r="W286" s="358" t="str">
        <f t="shared" si="15"/>
        <v>77</v>
      </c>
      <c r="X286" s="358" t="str">
        <f t="shared" si="10"/>
        <v>96QYK</v>
      </c>
      <c r="Y286" s="358" t="str">
        <f t="shared" si="16"/>
        <v>96Q</v>
      </c>
      <c r="Z286" s="358" t="str">
        <f t="shared" si="17"/>
        <v>YK</v>
      </c>
      <c r="AA286" s="358" t="e">
        <f t="shared" ca="1" si="18"/>
        <v>#NAME?</v>
      </c>
      <c r="AB286" s="358" t="e">
        <f t="shared" ca="1" si="19"/>
        <v>#NAME?</v>
      </c>
      <c r="AC286" s="358"/>
      <c r="AD286" s="377" t="s">
        <v>14470</v>
      </c>
      <c r="AE286" s="417" t="s">
        <v>14471</v>
      </c>
      <c r="AF286" s="369"/>
      <c r="AG286" s="369"/>
      <c r="AH286" s="369"/>
      <c r="AI286" s="369"/>
      <c r="AJ286" s="369"/>
      <c r="AK286" s="369"/>
      <c r="AL286" s="369"/>
      <c r="AM286" s="369"/>
      <c r="AN286" s="369"/>
      <c r="AO286" s="369"/>
    </row>
    <row r="287" spans="1:41" ht="15.75" customHeight="1">
      <c r="A287" s="298" t="e">
        <f t="shared" ca="1" si="12"/>
        <v>#NAME?</v>
      </c>
      <c r="B287" s="273"/>
      <c r="C287" s="274"/>
      <c r="D287" s="274"/>
      <c r="E287" s="274" t="s">
        <v>14472</v>
      </c>
      <c r="F287" s="274" t="s">
        <v>14473</v>
      </c>
      <c r="G287" s="371"/>
      <c r="H287" s="276"/>
      <c r="I287" s="276" t="str">
        <f t="shared" si="13"/>
        <v>LINKS REQUIRED</v>
      </c>
      <c r="J287" s="276"/>
      <c r="K287" s="278"/>
      <c r="L287" s="278"/>
      <c r="M287" s="278"/>
      <c r="N287" s="278"/>
      <c r="O287" s="278"/>
      <c r="P287" s="278"/>
      <c r="Q287" s="278"/>
      <c r="R287" s="278"/>
      <c r="S287" s="278"/>
      <c r="T287" s="274" t="s">
        <v>9593</v>
      </c>
      <c r="U287" s="358" t="str">
        <f t="shared" si="9"/>
        <v>A7Z5X</v>
      </c>
      <c r="V287" s="358" t="str">
        <f t="shared" si="14"/>
        <v>A7Z</v>
      </c>
      <c r="W287" s="358" t="str">
        <f t="shared" si="15"/>
        <v>5X</v>
      </c>
      <c r="X287" s="358" t="str">
        <f t="shared" si="10"/>
        <v>IGIJ3</v>
      </c>
      <c r="Y287" s="358" t="str">
        <f t="shared" si="16"/>
        <v>IGI</v>
      </c>
      <c r="Z287" s="358" t="str">
        <f t="shared" si="17"/>
        <v>J3</v>
      </c>
      <c r="AA287" s="358" t="e">
        <f t="shared" ca="1" si="18"/>
        <v>#NAME?</v>
      </c>
      <c r="AB287" s="358" t="e">
        <f t="shared" ca="1" si="19"/>
        <v>#NAME?</v>
      </c>
      <c r="AC287" s="358"/>
      <c r="AD287" s="377" t="s">
        <v>14474</v>
      </c>
      <c r="AE287" s="363"/>
      <c r="AF287" s="369"/>
      <c r="AG287" s="369"/>
      <c r="AH287" s="369"/>
      <c r="AI287" s="369"/>
      <c r="AJ287" s="369"/>
      <c r="AK287" s="369"/>
      <c r="AL287" s="369"/>
      <c r="AM287" s="369"/>
      <c r="AN287" s="369"/>
      <c r="AO287" s="369"/>
    </row>
    <row r="288" spans="1:41" ht="15.75" customHeight="1">
      <c r="A288" s="298" t="e">
        <f t="shared" ca="1" si="12"/>
        <v>#NAME?</v>
      </c>
      <c r="B288" s="424" t="s">
        <v>14475</v>
      </c>
      <c r="C288" s="274"/>
      <c r="D288" s="274"/>
      <c r="E288" s="274" t="s">
        <v>14476</v>
      </c>
      <c r="F288" s="274" t="s">
        <v>14477</v>
      </c>
      <c r="G288" s="425"/>
      <c r="H288" s="276"/>
      <c r="I288" s="276" t="str">
        <f t="shared" si="13"/>
        <v>LINKS REQUIRED</v>
      </c>
      <c r="J288" s="276"/>
      <c r="K288" s="426"/>
      <c r="L288" s="278"/>
      <c r="M288" s="278"/>
      <c r="N288" s="278"/>
      <c r="O288" s="278"/>
      <c r="P288" s="278"/>
      <c r="Q288" s="278"/>
      <c r="R288" s="278"/>
      <c r="S288" s="278"/>
      <c r="T288" s="274" t="s">
        <v>9593</v>
      </c>
      <c r="U288" s="358" t="str">
        <f t="shared" si="9"/>
        <v>A8KUA</v>
      </c>
      <c r="V288" s="358" t="str">
        <f t="shared" si="14"/>
        <v>A8K</v>
      </c>
      <c r="W288" s="358" t="str">
        <f t="shared" si="15"/>
        <v>UA</v>
      </c>
      <c r="X288" s="358" t="str">
        <f t="shared" si="10"/>
        <v>ZBXXW</v>
      </c>
      <c r="Y288" s="358" t="str">
        <f t="shared" si="16"/>
        <v>ZBX</v>
      </c>
      <c r="Z288" s="358" t="str">
        <f t="shared" si="17"/>
        <v>XW</v>
      </c>
      <c r="AA288" s="358" t="e">
        <f t="shared" ca="1" si="18"/>
        <v>#NAME?</v>
      </c>
      <c r="AB288" s="358" t="e">
        <f t="shared" ca="1" si="19"/>
        <v>#NAME?</v>
      </c>
      <c r="AC288" s="358"/>
      <c r="AD288" s="377" t="s">
        <v>14478</v>
      </c>
      <c r="AE288" s="363"/>
      <c r="AF288" s="369"/>
      <c r="AG288" s="369"/>
      <c r="AH288" s="369"/>
      <c r="AI288" s="369"/>
      <c r="AJ288" s="369"/>
      <c r="AK288" s="369"/>
      <c r="AL288" s="369"/>
      <c r="AM288" s="369"/>
      <c r="AN288" s="369"/>
      <c r="AO288" s="369"/>
    </row>
    <row r="289" spans="1:41" ht="15.75" customHeight="1">
      <c r="A289" s="298" t="e">
        <f t="shared" ca="1" si="12"/>
        <v>#NAME?</v>
      </c>
      <c r="B289" s="424" t="s">
        <v>14479</v>
      </c>
      <c r="C289" s="274"/>
      <c r="D289" s="274"/>
      <c r="E289" s="274" t="s">
        <v>14480</v>
      </c>
      <c r="F289" s="274" t="s">
        <v>14481</v>
      </c>
      <c r="G289" s="425"/>
      <c r="H289" s="276"/>
      <c r="I289" s="276" t="str">
        <f t="shared" si="13"/>
        <v>LINKS REQUIRED</v>
      </c>
      <c r="J289" s="276"/>
      <c r="K289" s="426"/>
      <c r="L289" s="278"/>
      <c r="M289" s="278"/>
      <c r="N289" s="278"/>
      <c r="O289" s="278"/>
      <c r="P289" s="278"/>
      <c r="Q289" s="278"/>
      <c r="R289" s="278"/>
      <c r="S289" s="278"/>
      <c r="T289" s="274" t="s">
        <v>9593</v>
      </c>
      <c r="U289" s="358" t="str">
        <f t="shared" si="9"/>
        <v>A9X9Q</v>
      </c>
      <c r="V289" s="358" t="str">
        <f t="shared" si="14"/>
        <v>A9X</v>
      </c>
      <c r="W289" s="358" t="str">
        <f t="shared" si="15"/>
        <v>9Q</v>
      </c>
      <c r="X289" s="358" t="str">
        <f t="shared" si="10"/>
        <v>XGBFA</v>
      </c>
      <c r="Y289" s="358" t="str">
        <f t="shared" si="16"/>
        <v>XGB</v>
      </c>
      <c r="Z289" s="358" t="str">
        <f t="shared" si="17"/>
        <v>FA</v>
      </c>
      <c r="AA289" s="358" t="e">
        <f t="shared" ca="1" si="18"/>
        <v>#NAME?</v>
      </c>
      <c r="AB289" s="358" t="e">
        <f t="shared" ca="1" si="19"/>
        <v>#NAME?</v>
      </c>
      <c r="AC289" s="358"/>
      <c r="AD289" s="377" t="s">
        <v>14482</v>
      </c>
      <c r="AE289" s="363"/>
      <c r="AF289" s="369"/>
      <c r="AG289" s="369"/>
      <c r="AH289" s="369"/>
      <c r="AI289" s="369"/>
      <c r="AJ289" s="369"/>
      <c r="AK289" s="369"/>
      <c r="AL289" s="369"/>
      <c r="AM289" s="369"/>
      <c r="AN289" s="369"/>
      <c r="AO289" s="369"/>
    </row>
    <row r="290" spans="1:41" ht="15.75" customHeight="1">
      <c r="A290" s="298" t="e">
        <f t="shared" ca="1" si="12"/>
        <v>#NAME?</v>
      </c>
      <c r="B290" s="391" t="s">
        <v>14483</v>
      </c>
      <c r="C290" s="274"/>
      <c r="D290" s="274"/>
      <c r="E290" s="274" t="s">
        <v>14484</v>
      </c>
      <c r="F290" s="274" t="s">
        <v>14485</v>
      </c>
      <c r="G290" s="371"/>
      <c r="H290" s="276"/>
      <c r="I290" s="276" t="str">
        <f t="shared" si="13"/>
        <v>LINKS REQUIRED</v>
      </c>
      <c r="J290" s="276"/>
      <c r="K290" s="278"/>
      <c r="L290" s="278"/>
      <c r="M290" s="278"/>
      <c r="N290" s="278"/>
      <c r="O290" s="278"/>
      <c r="P290" s="278"/>
      <c r="Q290" s="278"/>
      <c r="R290" s="278"/>
      <c r="S290" s="278"/>
      <c r="T290" s="274" t="s">
        <v>9593</v>
      </c>
      <c r="U290" s="358" t="str">
        <f t="shared" si="9"/>
        <v>A9QSZ</v>
      </c>
      <c r="V290" s="358" t="str">
        <f t="shared" si="14"/>
        <v>A9Q</v>
      </c>
      <c r="W290" s="358" t="str">
        <f t="shared" si="15"/>
        <v>SZ</v>
      </c>
      <c r="X290" s="358" t="str">
        <f t="shared" si="10"/>
        <v>R1YN8</v>
      </c>
      <c r="Y290" s="358" t="str">
        <f t="shared" si="16"/>
        <v>R1Y</v>
      </c>
      <c r="Z290" s="358" t="str">
        <f t="shared" si="17"/>
        <v>N8</v>
      </c>
      <c r="AA290" s="358" t="e">
        <f t="shared" ca="1" si="18"/>
        <v>#NAME?</v>
      </c>
      <c r="AB290" s="358" t="e">
        <f t="shared" ca="1" si="19"/>
        <v>#NAME?</v>
      </c>
      <c r="AC290" s="358"/>
      <c r="AD290" s="377" t="s">
        <v>14486</v>
      </c>
      <c r="AE290" s="363"/>
      <c r="AF290" s="369"/>
      <c r="AG290" s="369"/>
      <c r="AH290" s="369"/>
      <c r="AI290" s="369"/>
      <c r="AJ290" s="369"/>
      <c r="AK290" s="369"/>
      <c r="AL290" s="369"/>
      <c r="AM290" s="369"/>
      <c r="AN290" s="369"/>
      <c r="AO290" s="369"/>
    </row>
    <row r="291" spans="1:41" ht="15.75" customHeight="1">
      <c r="A291" s="298" t="e">
        <f t="shared" ca="1" si="12"/>
        <v>#NAME?</v>
      </c>
      <c r="B291" s="427" t="s">
        <v>14487</v>
      </c>
      <c r="C291" s="274"/>
      <c r="D291" s="274"/>
      <c r="E291" s="274" t="s">
        <v>14488</v>
      </c>
      <c r="F291" s="274" t="s">
        <v>14489</v>
      </c>
      <c r="G291" s="425"/>
      <c r="H291" s="276"/>
      <c r="I291" s="276" t="str">
        <f t="shared" si="13"/>
        <v>LINKS REQUIRED</v>
      </c>
      <c r="J291" s="276"/>
      <c r="K291" s="426"/>
      <c r="L291" s="278"/>
      <c r="M291" s="278"/>
      <c r="N291" s="278"/>
      <c r="O291" s="278"/>
      <c r="P291" s="278"/>
      <c r="Q291" s="278"/>
      <c r="R291" s="278"/>
      <c r="S291" s="278"/>
      <c r="T291" s="274" t="s">
        <v>9593</v>
      </c>
      <c r="U291" s="358" t="str">
        <f t="shared" si="9"/>
        <v>ACQDI</v>
      </c>
      <c r="V291" s="358" t="str">
        <f t="shared" si="14"/>
        <v>ACQ</v>
      </c>
      <c r="W291" s="358" t="str">
        <f t="shared" si="15"/>
        <v>DI</v>
      </c>
      <c r="X291" s="358" t="str">
        <f t="shared" si="10"/>
        <v>XNQXW</v>
      </c>
      <c r="Y291" s="358" t="str">
        <f t="shared" si="16"/>
        <v>XNQ</v>
      </c>
      <c r="Z291" s="358" t="str">
        <f t="shared" si="17"/>
        <v>XW</v>
      </c>
      <c r="AA291" s="358" t="e">
        <f t="shared" ca="1" si="18"/>
        <v>#NAME?</v>
      </c>
      <c r="AB291" s="358" t="e">
        <f t="shared" ca="1" si="19"/>
        <v>#NAME?</v>
      </c>
      <c r="AC291" s="358"/>
      <c r="AD291" s="377" t="s">
        <v>14490</v>
      </c>
      <c r="AE291" s="363"/>
      <c r="AF291" s="369"/>
      <c r="AG291" s="369"/>
      <c r="AH291" s="369"/>
      <c r="AI291" s="369"/>
      <c r="AJ291" s="369"/>
      <c r="AK291" s="369"/>
      <c r="AL291" s="369"/>
      <c r="AM291" s="369"/>
      <c r="AN291" s="369"/>
      <c r="AO291" s="369"/>
    </row>
    <row r="292" spans="1:41" ht="15.75" customHeight="1">
      <c r="A292" s="298" t="e">
        <f t="shared" ca="1" si="12"/>
        <v>#NAME?</v>
      </c>
      <c r="B292" s="428" t="s">
        <v>14491</v>
      </c>
      <c r="C292" s="274"/>
      <c r="D292" s="274"/>
      <c r="E292" s="274" t="s">
        <v>14492</v>
      </c>
      <c r="F292" s="274" t="s">
        <v>14493</v>
      </c>
      <c r="G292" s="425"/>
      <c r="H292" s="276"/>
      <c r="I292" s="276" t="str">
        <f t="shared" si="13"/>
        <v>LINKS REQUIRED</v>
      </c>
      <c r="J292" s="276"/>
      <c r="K292" s="426"/>
      <c r="L292" s="278"/>
      <c r="M292" s="278"/>
      <c r="N292" s="278"/>
      <c r="O292" s="278"/>
      <c r="P292" s="278"/>
      <c r="Q292" s="278"/>
      <c r="R292" s="278"/>
      <c r="S292" s="278"/>
      <c r="T292" s="274" t="s">
        <v>9593</v>
      </c>
      <c r="U292" s="358" t="str">
        <f t="shared" si="9"/>
        <v>AFCZB</v>
      </c>
      <c r="V292" s="358" t="str">
        <f t="shared" si="14"/>
        <v>AFC</v>
      </c>
      <c r="W292" s="358" t="str">
        <f t="shared" si="15"/>
        <v>ZB</v>
      </c>
      <c r="X292" s="358" t="str">
        <f t="shared" si="10"/>
        <v>42N53</v>
      </c>
      <c r="Y292" s="358" t="str">
        <f t="shared" si="16"/>
        <v>42N</v>
      </c>
      <c r="Z292" s="358" t="str">
        <f t="shared" si="17"/>
        <v>53</v>
      </c>
      <c r="AA292" s="358" t="e">
        <f t="shared" ca="1" si="18"/>
        <v>#NAME?</v>
      </c>
      <c r="AB292" s="358" t="e">
        <f t="shared" ca="1" si="19"/>
        <v>#NAME?</v>
      </c>
      <c r="AC292" s="358"/>
      <c r="AD292" s="377" t="s">
        <v>14494</v>
      </c>
      <c r="AE292" s="363"/>
      <c r="AF292" s="369"/>
      <c r="AG292" s="369"/>
      <c r="AH292" s="369"/>
      <c r="AI292" s="369"/>
      <c r="AJ292" s="369"/>
      <c r="AK292" s="369"/>
      <c r="AL292" s="369"/>
      <c r="AM292" s="369"/>
      <c r="AN292" s="369"/>
      <c r="AO292" s="369"/>
    </row>
    <row r="293" spans="1:41" ht="15.75" customHeight="1">
      <c r="A293" s="298" t="e">
        <f t="shared" ca="1" si="12"/>
        <v>#NAME?</v>
      </c>
      <c r="B293" s="273" t="s">
        <v>14495</v>
      </c>
      <c r="C293" s="274"/>
      <c r="D293" s="274"/>
      <c r="E293" s="274" t="s">
        <v>14496</v>
      </c>
      <c r="F293" s="274" t="s">
        <v>14497</v>
      </c>
      <c r="G293" s="392"/>
      <c r="H293" s="276"/>
      <c r="I293" s="276" t="str">
        <f t="shared" si="13"/>
        <v>LINKS REQUIRED</v>
      </c>
      <c r="J293" s="276"/>
      <c r="K293" s="286"/>
      <c r="L293" s="278"/>
      <c r="M293" s="278"/>
      <c r="N293" s="278"/>
      <c r="O293" s="278"/>
      <c r="P293" s="278"/>
      <c r="Q293" s="278"/>
      <c r="R293" s="278"/>
      <c r="S293" s="278"/>
      <c r="T293" s="274" t="s">
        <v>9593</v>
      </c>
      <c r="U293" s="358" t="str">
        <f t="shared" si="9"/>
        <v>AHQDH</v>
      </c>
      <c r="V293" s="358" t="str">
        <f t="shared" si="14"/>
        <v>AHQ</v>
      </c>
      <c r="W293" s="358" t="str">
        <f t="shared" si="15"/>
        <v>DH</v>
      </c>
      <c r="X293" s="358" t="str">
        <f t="shared" si="10"/>
        <v>Q83LD</v>
      </c>
      <c r="Y293" s="358" t="str">
        <f t="shared" si="16"/>
        <v>Q83</v>
      </c>
      <c r="Z293" s="358" t="str">
        <f t="shared" si="17"/>
        <v>LD</v>
      </c>
      <c r="AA293" s="358" t="e">
        <f t="shared" ca="1" si="18"/>
        <v>#NAME?</v>
      </c>
      <c r="AB293" s="358" t="e">
        <f t="shared" ca="1" si="19"/>
        <v>#NAME?</v>
      </c>
      <c r="AC293" s="358"/>
      <c r="AD293" s="377" t="s">
        <v>14498</v>
      </c>
      <c r="AE293" s="363"/>
      <c r="AF293" s="369"/>
      <c r="AG293" s="369"/>
      <c r="AH293" s="369"/>
      <c r="AI293" s="369"/>
      <c r="AJ293" s="369"/>
      <c r="AK293" s="369"/>
      <c r="AL293" s="369"/>
      <c r="AM293" s="369"/>
      <c r="AN293" s="369"/>
      <c r="AO293" s="369"/>
    </row>
    <row r="294" spans="1:41" ht="15.75" customHeight="1">
      <c r="A294" s="298" t="e">
        <f t="shared" ca="1" si="12"/>
        <v>#NAME?</v>
      </c>
      <c r="B294" s="429" t="s">
        <v>14499</v>
      </c>
      <c r="C294" s="274"/>
      <c r="D294" s="274"/>
      <c r="E294" s="274" t="s">
        <v>14500</v>
      </c>
      <c r="F294" s="274" t="s">
        <v>14497</v>
      </c>
      <c r="G294" s="425"/>
      <c r="H294" s="276"/>
      <c r="I294" s="276" t="str">
        <f t="shared" si="13"/>
        <v>LINKS REQUIRED</v>
      </c>
      <c r="J294" s="276"/>
      <c r="K294" s="426"/>
      <c r="L294" s="278"/>
      <c r="M294" s="278"/>
      <c r="N294" s="278"/>
      <c r="O294" s="278"/>
      <c r="P294" s="278"/>
      <c r="Q294" s="278"/>
      <c r="R294" s="278"/>
      <c r="S294" s="278"/>
      <c r="T294" s="274" t="s">
        <v>9593</v>
      </c>
      <c r="U294" s="358" t="str">
        <f t="shared" si="9"/>
        <v>AI8Z4</v>
      </c>
      <c r="V294" s="358" t="str">
        <f t="shared" si="14"/>
        <v>AI8</v>
      </c>
      <c r="W294" s="358" t="str">
        <f t="shared" si="15"/>
        <v>Z4</v>
      </c>
      <c r="X294" s="358" t="str">
        <f t="shared" si="10"/>
        <v>GIMJI</v>
      </c>
      <c r="Y294" s="358" t="str">
        <f t="shared" si="16"/>
        <v>GIM</v>
      </c>
      <c r="Z294" s="358" t="str">
        <f t="shared" si="17"/>
        <v>JI</v>
      </c>
      <c r="AA294" s="358" t="e">
        <f t="shared" ca="1" si="18"/>
        <v>#NAME?</v>
      </c>
      <c r="AB294" s="358" t="e">
        <f t="shared" ca="1" si="19"/>
        <v>#NAME?</v>
      </c>
      <c r="AC294" s="358"/>
      <c r="AD294" s="377" t="s">
        <v>14501</v>
      </c>
      <c r="AE294" s="363"/>
      <c r="AF294" s="369"/>
      <c r="AG294" s="369"/>
      <c r="AH294" s="369"/>
      <c r="AI294" s="369"/>
      <c r="AJ294" s="369"/>
      <c r="AK294" s="369"/>
      <c r="AL294" s="369"/>
      <c r="AM294" s="369"/>
      <c r="AN294" s="369"/>
      <c r="AO294" s="369"/>
    </row>
    <row r="295" spans="1:41" ht="15.75" customHeight="1">
      <c r="A295" s="298" t="e">
        <f t="shared" ca="1" si="12"/>
        <v>#NAME?</v>
      </c>
      <c r="B295" s="413" t="s">
        <v>14502</v>
      </c>
      <c r="C295" s="274"/>
      <c r="D295" s="274"/>
      <c r="E295" s="274" t="s">
        <v>14503</v>
      </c>
      <c r="F295" s="274" t="s">
        <v>14504</v>
      </c>
      <c r="G295" s="392"/>
      <c r="H295" s="276"/>
      <c r="I295" s="276" t="str">
        <f t="shared" si="13"/>
        <v>LINKS REQUIRED</v>
      </c>
      <c r="J295" s="276"/>
      <c r="K295" s="286"/>
      <c r="L295" s="278"/>
      <c r="M295" s="278"/>
      <c r="N295" s="278"/>
      <c r="O295" s="278"/>
      <c r="P295" s="278"/>
      <c r="Q295" s="278"/>
      <c r="R295" s="278"/>
      <c r="S295" s="278"/>
      <c r="T295" s="274" t="s">
        <v>9593</v>
      </c>
      <c r="U295" s="358" t="str">
        <f t="shared" si="9"/>
        <v>AJ4F7</v>
      </c>
      <c r="V295" s="358" t="str">
        <f t="shared" si="14"/>
        <v>AJ4</v>
      </c>
      <c r="W295" s="358" t="str">
        <f t="shared" si="15"/>
        <v>F7</v>
      </c>
      <c r="X295" s="358" t="str">
        <f t="shared" si="10"/>
        <v>AXB1H</v>
      </c>
      <c r="Y295" s="358" t="str">
        <f t="shared" si="16"/>
        <v>AXB</v>
      </c>
      <c r="Z295" s="358" t="str">
        <f t="shared" si="17"/>
        <v>1H</v>
      </c>
      <c r="AA295" s="358" t="e">
        <f t="shared" ca="1" si="18"/>
        <v>#NAME?</v>
      </c>
      <c r="AB295" s="358" t="e">
        <f t="shared" ca="1" si="19"/>
        <v>#NAME?</v>
      </c>
      <c r="AC295" s="358"/>
      <c r="AD295" s="377" t="s">
        <v>14505</v>
      </c>
      <c r="AE295" s="363"/>
      <c r="AF295" s="369"/>
      <c r="AG295" s="369"/>
      <c r="AH295" s="369"/>
      <c r="AI295" s="369"/>
      <c r="AJ295" s="369"/>
      <c r="AK295" s="369"/>
      <c r="AL295" s="369"/>
      <c r="AM295" s="369"/>
      <c r="AN295" s="369"/>
      <c r="AO295" s="369"/>
    </row>
    <row r="296" spans="1:41" ht="15.75" customHeight="1">
      <c r="A296" s="298" t="e">
        <f t="shared" ca="1" si="12"/>
        <v>#NAME?</v>
      </c>
      <c r="B296" s="428" t="s">
        <v>14506</v>
      </c>
      <c r="C296" s="274"/>
      <c r="D296" s="274"/>
      <c r="E296" s="274" t="s">
        <v>14507</v>
      </c>
      <c r="F296" s="274" t="s">
        <v>14436</v>
      </c>
      <c r="G296" s="425"/>
      <c r="H296" s="276"/>
      <c r="I296" s="276" t="str">
        <f t="shared" si="13"/>
        <v>LINKS REQUIRED</v>
      </c>
      <c r="J296" s="276"/>
      <c r="K296" s="426"/>
      <c r="L296" s="278"/>
      <c r="M296" s="278"/>
      <c r="N296" s="278"/>
      <c r="O296" s="278"/>
      <c r="P296" s="278"/>
      <c r="Q296" s="278"/>
      <c r="R296" s="278"/>
      <c r="S296" s="278"/>
      <c r="T296" s="274" t="s">
        <v>9593</v>
      </c>
      <c r="U296" s="358" t="str">
        <f t="shared" si="9"/>
        <v>AKF7H</v>
      </c>
      <c r="V296" s="358" t="str">
        <f t="shared" si="14"/>
        <v>AKF</v>
      </c>
      <c r="W296" s="358" t="str">
        <f t="shared" si="15"/>
        <v>7H</v>
      </c>
      <c r="X296" s="358" t="str">
        <f t="shared" si="10"/>
        <v>UA92P</v>
      </c>
      <c r="Y296" s="358" t="str">
        <f t="shared" si="16"/>
        <v>UA9</v>
      </c>
      <c r="Z296" s="358" t="str">
        <f t="shared" si="17"/>
        <v>2P</v>
      </c>
      <c r="AA296" s="358" t="e">
        <f t="shared" ca="1" si="18"/>
        <v>#NAME?</v>
      </c>
      <c r="AB296" s="358" t="e">
        <f t="shared" ca="1" si="19"/>
        <v>#NAME?</v>
      </c>
      <c r="AC296" s="358"/>
      <c r="AD296" s="377" t="s">
        <v>14508</v>
      </c>
      <c r="AE296" s="363"/>
      <c r="AF296" s="369"/>
      <c r="AG296" s="369"/>
      <c r="AH296" s="369"/>
      <c r="AI296" s="369"/>
      <c r="AJ296" s="369"/>
      <c r="AK296" s="369"/>
      <c r="AL296" s="369"/>
      <c r="AM296" s="369"/>
      <c r="AN296" s="369"/>
      <c r="AO296" s="369"/>
    </row>
    <row r="297" spans="1:41" ht="15.75" customHeight="1">
      <c r="A297" s="298" t="e">
        <f t="shared" ca="1" si="12"/>
        <v>#NAME?</v>
      </c>
      <c r="B297" s="413" t="s">
        <v>14509</v>
      </c>
      <c r="C297" s="274"/>
      <c r="D297" s="274"/>
      <c r="E297" s="274" t="s">
        <v>14510</v>
      </c>
      <c r="F297" s="274" t="s">
        <v>14511</v>
      </c>
      <c r="G297" s="392"/>
      <c r="H297" s="276"/>
      <c r="I297" s="276" t="str">
        <f t="shared" si="13"/>
        <v>LINKS REQUIRED</v>
      </c>
      <c r="J297" s="276"/>
      <c r="K297" s="286"/>
      <c r="L297" s="278"/>
      <c r="M297" s="278"/>
      <c r="N297" s="278"/>
      <c r="O297" s="278"/>
      <c r="P297" s="278"/>
      <c r="Q297" s="278"/>
      <c r="R297" s="278"/>
      <c r="S297" s="278"/>
      <c r="T297" s="274" t="s">
        <v>9593</v>
      </c>
      <c r="U297" s="358" t="str">
        <f t="shared" si="9"/>
        <v>AKN9N</v>
      </c>
      <c r="V297" s="358" t="str">
        <f t="shared" si="14"/>
        <v>AKN</v>
      </c>
      <c r="W297" s="358" t="str">
        <f t="shared" si="15"/>
        <v>9N</v>
      </c>
      <c r="X297" s="358" t="str">
        <f t="shared" si="10"/>
        <v>CS6N1</v>
      </c>
      <c r="Y297" s="358" t="str">
        <f t="shared" si="16"/>
        <v>CS6</v>
      </c>
      <c r="Z297" s="358" t="str">
        <f t="shared" si="17"/>
        <v>N1</v>
      </c>
      <c r="AA297" s="358" t="e">
        <f t="shared" ca="1" si="18"/>
        <v>#NAME?</v>
      </c>
      <c r="AB297" s="358" t="e">
        <f t="shared" ca="1" si="19"/>
        <v>#NAME?</v>
      </c>
      <c r="AC297" s="358"/>
      <c r="AD297" s="377" t="s">
        <v>14512</v>
      </c>
      <c r="AE297" s="363"/>
      <c r="AF297" s="369"/>
      <c r="AG297" s="369"/>
      <c r="AH297" s="369"/>
      <c r="AI297" s="369"/>
      <c r="AJ297" s="369"/>
      <c r="AK297" s="369"/>
      <c r="AL297" s="369"/>
      <c r="AM297" s="369"/>
      <c r="AN297" s="369"/>
      <c r="AO297" s="369"/>
    </row>
    <row r="298" spans="1:41" ht="15.75" customHeight="1">
      <c r="A298" s="298" t="e">
        <f t="shared" ca="1" si="12"/>
        <v>#NAME?</v>
      </c>
      <c r="B298" s="413" t="s">
        <v>14513</v>
      </c>
      <c r="C298" s="274"/>
      <c r="D298" s="274"/>
      <c r="E298" s="274" t="s">
        <v>14514</v>
      </c>
      <c r="F298" s="274" t="s">
        <v>14515</v>
      </c>
      <c r="G298" s="392"/>
      <c r="H298" s="276"/>
      <c r="I298" s="276" t="str">
        <f t="shared" si="13"/>
        <v>LINKS REQUIRED</v>
      </c>
      <c r="J298" s="276"/>
      <c r="K298" s="286"/>
      <c r="L298" s="278"/>
      <c r="M298" s="278"/>
      <c r="N298" s="278"/>
      <c r="O298" s="278"/>
      <c r="P298" s="278"/>
      <c r="Q298" s="278"/>
      <c r="R298" s="278"/>
      <c r="S298" s="278"/>
      <c r="T298" s="274" t="s">
        <v>9593</v>
      </c>
      <c r="U298" s="358" t="str">
        <f t="shared" si="9"/>
        <v>ALXNC</v>
      </c>
      <c r="V298" s="358" t="str">
        <f t="shared" si="14"/>
        <v>ALX</v>
      </c>
      <c r="W298" s="358" t="str">
        <f t="shared" si="15"/>
        <v>NC</v>
      </c>
      <c r="X298" s="358" t="str">
        <f t="shared" si="10"/>
        <v>FEATE</v>
      </c>
      <c r="Y298" s="358" t="str">
        <f t="shared" si="16"/>
        <v>FEA</v>
      </c>
      <c r="Z298" s="358" t="str">
        <f t="shared" si="17"/>
        <v>TE</v>
      </c>
      <c r="AA298" s="358" t="e">
        <f t="shared" ca="1" si="18"/>
        <v>#NAME?</v>
      </c>
      <c r="AB298" s="358" t="e">
        <f t="shared" ca="1" si="19"/>
        <v>#NAME?</v>
      </c>
      <c r="AC298" s="358"/>
      <c r="AD298" s="377" t="s">
        <v>14516</v>
      </c>
      <c r="AE298" s="363"/>
      <c r="AF298" s="369"/>
      <c r="AG298" s="369"/>
      <c r="AH298" s="369"/>
      <c r="AI298" s="369"/>
      <c r="AJ298" s="369"/>
      <c r="AK298" s="369"/>
      <c r="AL298" s="369"/>
      <c r="AM298" s="369"/>
      <c r="AN298" s="369"/>
      <c r="AO298" s="369"/>
    </row>
    <row r="299" spans="1:41" ht="15.75" customHeight="1">
      <c r="A299" s="298" t="e">
        <f t="shared" ca="1" si="12"/>
        <v>#NAME?</v>
      </c>
      <c r="B299" s="429" t="s">
        <v>14517</v>
      </c>
      <c r="C299" s="274"/>
      <c r="D299" s="274"/>
      <c r="E299" s="274" t="s">
        <v>14518</v>
      </c>
      <c r="F299" s="274" t="s">
        <v>14519</v>
      </c>
      <c r="G299" s="425"/>
      <c r="H299" s="276"/>
      <c r="I299" s="276" t="str">
        <f t="shared" si="13"/>
        <v>LINKS REQUIRED</v>
      </c>
      <c r="J299" s="276"/>
      <c r="K299" s="426"/>
      <c r="L299" s="278"/>
      <c r="M299" s="278"/>
      <c r="N299" s="278"/>
      <c r="O299" s="278"/>
      <c r="P299" s="278"/>
      <c r="Q299" s="278"/>
      <c r="R299" s="278"/>
      <c r="S299" s="278"/>
      <c r="T299" s="274" t="s">
        <v>9593</v>
      </c>
      <c r="U299" s="358" t="str">
        <f t="shared" si="9"/>
        <v>AM8G7</v>
      </c>
      <c r="V299" s="358" t="str">
        <f t="shared" si="14"/>
        <v>AM8</v>
      </c>
      <c r="W299" s="358" t="str">
        <f t="shared" si="15"/>
        <v>G7</v>
      </c>
      <c r="X299" s="358" t="str">
        <f t="shared" si="10"/>
        <v>AWTXI</v>
      </c>
      <c r="Y299" s="358" t="str">
        <f t="shared" si="16"/>
        <v>AWT</v>
      </c>
      <c r="Z299" s="358" t="str">
        <f t="shared" si="17"/>
        <v>XI</v>
      </c>
      <c r="AA299" s="358" t="e">
        <f t="shared" ca="1" si="18"/>
        <v>#NAME?</v>
      </c>
      <c r="AB299" s="358" t="e">
        <f t="shared" ca="1" si="19"/>
        <v>#NAME?</v>
      </c>
      <c r="AC299" s="358"/>
      <c r="AD299" s="377" t="s">
        <v>14520</v>
      </c>
      <c r="AE299" s="363"/>
      <c r="AF299" s="369"/>
      <c r="AG299" s="369"/>
      <c r="AH299" s="369"/>
      <c r="AI299" s="369"/>
      <c r="AJ299" s="369"/>
      <c r="AK299" s="369"/>
      <c r="AL299" s="369"/>
      <c r="AM299" s="369"/>
      <c r="AN299" s="369"/>
      <c r="AO299" s="369"/>
    </row>
    <row r="300" spans="1:41" ht="15.75" customHeight="1">
      <c r="A300" s="298" t="e">
        <f t="shared" ca="1" si="12"/>
        <v>#NAME?</v>
      </c>
      <c r="B300" s="273"/>
      <c r="C300" s="274"/>
      <c r="D300" s="274"/>
      <c r="E300" s="274" t="s">
        <v>14521</v>
      </c>
      <c r="F300" s="274" t="s">
        <v>14522</v>
      </c>
      <c r="G300" s="371"/>
      <c r="H300" s="276"/>
      <c r="I300" s="276" t="str">
        <f t="shared" si="13"/>
        <v>LINKS REQUIRED</v>
      </c>
      <c r="J300" s="276"/>
      <c r="K300" s="278" t="s">
        <v>14523</v>
      </c>
      <c r="L300" s="278"/>
      <c r="M300" s="278"/>
      <c r="N300" s="278"/>
      <c r="O300" s="278"/>
      <c r="P300" s="278"/>
      <c r="Q300" s="278"/>
      <c r="R300" s="278"/>
      <c r="S300" s="278"/>
      <c r="T300" s="274" t="s">
        <v>9593</v>
      </c>
      <c r="U300" s="358" t="str">
        <f t="shared" si="9"/>
        <v>AXENQ</v>
      </c>
      <c r="V300" s="358" t="str">
        <f t="shared" si="14"/>
        <v>AXE</v>
      </c>
      <c r="W300" s="358" t="str">
        <f t="shared" si="15"/>
        <v>NQ</v>
      </c>
      <c r="X300" s="358" t="str">
        <f t="shared" si="10"/>
        <v>NTINR</v>
      </c>
      <c r="Y300" s="358" t="str">
        <f t="shared" si="16"/>
        <v>NTI</v>
      </c>
      <c r="Z300" s="358" t="str">
        <f t="shared" si="17"/>
        <v>NR</v>
      </c>
      <c r="AA300" s="358" t="e">
        <f t="shared" ca="1" si="18"/>
        <v>#NAME?</v>
      </c>
      <c r="AB300" s="358" t="e">
        <f t="shared" ca="1" si="19"/>
        <v>#NAME?</v>
      </c>
      <c r="AC300" s="358"/>
      <c r="AD300" s="377" t="s">
        <v>14524</v>
      </c>
      <c r="AE300" s="363"/>
      <c r="AF300" s="369"/>
      <c r="AG300" s="369"/>
      <c r="AH300" s="369"/>
      <c r="AI300" s="369"/>
      <c r="AJ300" s="369"/>
      <c r="AK300" s="369"/>
      <c r="AL300" s="369"/>
      <c r="AM300" s="369"/>
      <c r="AN300" s="369"/>
      <c r="AO300" s="369"/>
    </row>
    <row r="301" spans="1:41" ht="15.75" customHeight="1">
      <c r="A301" s="298" t="e">
        <f t="shared" ca="1" si="12"/>
        <v>#NAME?</v>
      </c>
      <c r="B301" s="391" t="s">
        <v>14525</v>
      </c>
      <c r="C301" s="274"/>
      <c r="D301" s="274"/>
      <c r="E301" s="274" t="s">
        <v>14476</v>
      </c>
      <c r="F301" s="274" t="s">
        <v>14526</v>
      </c>
      <c r="G301" s="371"/>
      <c r="H301" s="276"/>
      <c r="I301" s="276" t="str">
        <f t="shared" si="13"/>
        <v>LINKS REQUIRED</v>
      </c>
      <c r="J301" s="276"/>
      <c r="K301" s="278"/>
      <c r="L301" s="278"/>
      <c r="M301" s="278"/>
      <c r="N301" s="278"/>
      <c r="O301" s="278"/>
      <c r="P301" s="278"/>
      <c r="Q301" s="278"/>
      <c r="R301" s="278"/>
      <c r="S301" s="278"/>
      <c r="T301" s="274" t="s">
        <v>9593</v>
      </c>
      <c r="U301" s="358" t="str">
        <f t="shared" si="9"/>
        <v>AQLCY</v>
      </c>
      <c r="V301" s="358" t="str">
        <f t="shared" si="14"/>
        <v>AQL</v>
      </c>
      <c r="W301" s="358" t="str">
        <f t="shared" si="15"/>
        <v>CY</v>
      </c>
      <c r="X301" s="358" t="str">
        <f t="shared" si="10"/>
        <v>KILUR</v>
      </c>
      <c r="Y301" s="358" t="str">
        <f t="shared" si="16"/>
        <v>KIL</v>
      </c>
      <c r="Z301" s="358" t="str">
        <f t="shared" si="17"/>
        <v>UR</v>
      </c>
      <c r="AA301" s="358" t="e">
        <f t="shared" ca="1" si="18"/>
        <v>#NAME?</v>
      </c>
      <c r="AB301" s="358" t="e">
        <f t="shared" ca="1" si="19"/>
        <v>#NAME?</v>
      </c>
      <c r="AC301" s="358"/>
      <c r="AD301" s="377" t="s">
        <v>14527</v>
      </c>
      <c r="AE301" s="363"/>
      <c r="AF301" s="369"/>
      <c r="AG301" s="369"/>
      <c r="AH301" s="369"/>
      <c r="AI301" s="369"/>
      <c r="AJ301" s="369"/>
      <c r="AK301" s="369"/>
      <c r="AL301" s="369"/>
      <c r="AM301" s="369"/>
      <c r="AN301" s="369"/>
      <c r="AO301" s="369"/>
    </row>
    <row r="302" spans="1:41" ht="15.75" customHeight="1">
      <c r="A302" s="298" t="e">
        <f t="shared" ca="1" si="12"/>
        <v>#NAME?</v>
      </c>
      <c r="B302" s="427" t="s">
        <v>14528</v>
      </c>
      <c r="C302" s="274"/>
      <c r="D302" s="274"/>
      <c r="E302" s="294" t="s">
        <v>14529</v>
      </c>
      <c r="F302" s="274" t="s">
        <v>14530</v>
      </c>
      <c r="G302" s="425"/>
      <c r="H302" s="276"/>
      <c r="I302" s="276" t="str">
        <f t="shared" si="13"/>
        <v>LINKS REQUIRED</v>
      </c>
      <c r="J302" s="276"/>
      <c r="K302" s="426"/>
      <c r="L302" s="278"/>
      <c r="M302" s="278"/>
      <c r="N302" s="278"/>
      <c r="O302" s="278"/>
      <c r="P302" s="278"/>
      <c r="Q302" s="278"/>
      <c r="R302" s="278"/>
      <c r="S302" s="278"/>
      <c r="T302" s="274" t="s">
        <v>9593</v>
      </c>
      <c r="U302" s="358" t="str">
        <f t="shared" si="9"/>
        <v>AQYDX</v>
      </c>
      <c r="V302" s="358" t="str">
        <f t="shared" si="14"/>
        <v>AQY</v>
      </c>
      <c r="W302" s="358" t="str">
        <f t="shared" si="15"/>
        <v>DX</v>
      </c>
      <c r="X302" s="358" t="str">
        <f t="shared" si="10"/>
        <v>QX259</v>
      </c>
      <c r="Y302" s="358" t="str">
        <f t="shared" si="16"/>
        <v>QX2</v>
      </c>
      <c r="Z302" s="358" t="str">
        <f t="shared" si="17"/>
        <v>59</v>
      </c>
      <c r="AA302" s="358" t="e">
        <f t="shared" ca="1" si="18"/>
        <v>#NAME?</v>
      </c>
      <c r="AB302" s="358" t="e">
        <f t="shared" ca="1" si="19"/>
        <v>#NAME?</v>
      </c>
      <c r="AC302" s="358"/>
      <c r="AD302" s="377" t="s">
        <v>14531</v>
      </c>
      <c r="AE302" s="363"/>
      <c r="AF302" s="369"/>
      <c r="AG302" s="369"/>
      <c r="AH302" s="369"/>
      <c r="AI302" s="369"/>
      <c r="AJ302" s="369"/>
      <c r="AK302" s="369"/>
      <c r="AL302" s="369"/>
      <c r="AM302" s="369"/>
      <c r="AN302" s="369"/>
      <c r="AO302" s="369"/>
    </row>
    <row r="303" spans="1:41" ht="15.75" customHeight="1">
      <c r="A303" s="298" t="e">
        <f t="shared" ca="1" si="12"/>
        <v>#NAME?</v>
      </c>
      <c r="B303" s="427" t="s">
        <v>14532</v>
      </c>
      <c r="C303" s="274"/>
      <c r="D303" s="274"/>
      <c r="E303" s="274" t="s">
        <v>14533</v>
      </c>
      <c r="F303" s="274" t="s">
        <v>14534</v>
      </c>
      <c r="G303" s="425"/>
      <c r="H303" s="276"/>
      <c r="I303" s="276" t="str">
        <f t="shared" si="13"/>
        <v>LINKS REQUIRED</v>
      </c>
      <c r="J303" s="276"/>
      <c r="K303" s="426"/>
      <c r="L303" s="278"/>
      <c r="M303" s="278"/>
      <c r="N303" s="278"/>
      <c r="O303" s="278"/>
      <c r="P303" s="278"/>
      <c r="Q303" s="278"/>
      <c r="R303" s="278"/>
      <c r="S303" s="278"/>
      <c r="T303" s="274" t="s">
        <v>9593</v>
      </c>
      <c r="U303" s="358" t="str">
        <f t="shared" si="9"/>
        <v>ASFIL</v>
      </c>
      <c r="V303" s="358" t="str">
        <f t="shared" si="14"/>
        <v>ASF</v>
      </c>
      <c r="W303" s="358" t="str">
        <f t="shared" si="15"/>
        <v>IL</v>
      </c>
      <c r="X303" s="358" t="str">
        <f t="shared" si="10"/>
        <v>QZAER</v>
      </c>
      <c r="Y303" s="358" t="str">
        <f t="shared" si="16"/>
        <v>QZA</v>
      </c>
      <c r="Z303" s="358" t="str">
        <f t="shared" si="17"/>
        <v>ER</v>
      </c>
      <c r="AA303" s="358" t="e">
        <f t="shared" ca="1" si="18"/>
        <v>#NAME?</v>
      </c>
      <c r="AB303" s="358" t="e">
        <f t="shared" ca="1" si="19"/>
        <v>#NAME?</v>
      </c>
      <c r="AC303" s="358"/>
      <c r="AD303" s="377" t="s">
        <v>14535</v>
      </c>
      <c r="AE303" s="363"/>
      <c r="AF303" s="369"/>
      <c r="AG303" s="369"/>
      <c r="AH303" s="369"/>
      <c r="AI303" s="369"/>
      <c r="AJ303" s="369"/>
      <c r="AK303" s="369"/>
      <c r="AL303" s="369"/>
      <c r="AM303" s="369"/>
      <c r="AN303" s="369"/>
      <c r="AO303" s="369"/>
    </row>
    <row r="304" spans="1:41" ht="15.75" customHeight="1">
      <c r="A304" s="298" t="e">
        <f t="shared" ca="1" si="12"/>
        <v>#NAME?</v>
      </c>
      <c r="B304" s="430" t="s">
        <v>14536</v>
      </c>
      <c r="C304" s="274"/>
      <c r="D304" s="274"/>
      <c r="E304" s="274" t="s">
        <v>14537</v>
      </c>
      <c r="F304" s="274" t="s">
        <v>14538</v>
      </c>
      <c r="G304" s="425"/>
      <c r="H304" s="276"/>
      <c r="I304" s="276" t="str">
        <f t="shared" si="13"/>
        <v>LINKS HARVESTED</v>
      </c>
      <c r="J304" s="276"/>
      <c r="K304" s="426"/>
      <c r="L304" s="278"/>
      <c r="M304" s="278"/>
      <c r="N304" s="278"/>
      <c r="O304" s="278"/>
      <c r="P304" s="278"/>
      <c r="Q304" s="278"/>
      <c r="R304" s="278"/>
      <c r="S304" s="278"/>
      <c r="T304" s="274" t="s">
        <v>9593</v>
      </c>
      <c r="U304" s="358" t="str">
        <f t="shared" si="9"/>
        <v>ASLS1</v>
      </c>
      <c r="V304" s="358" t="str">
        <f t="shared" si="14"/>
        <v>ASL</v>
      </c>
      <c r="W304" s="358" t="str">
        <f t="shared" si="15"/>
        <v>S1</v>
      </c>
      <c r="X304" s="358" t="str">
        <f t="shared" si="10"/>
        <v>G27EQ</v>
      </c>
      <c r="Y304" s="358" t="str">
        <f t="shared" si="16"/>
        <v>G27</v>
      </c>
      <c r="Z304" s="358" t="str">
        <f t="shared" si="17"/>
        <v>EQ</v>
      </c>
      <c r="AA304" s="358" t="e">
        <f t="shared" ca="1" si="18"/>
        <v>#NAME?</v>
      </c>
      <c r="AB304" s="358" t="e">
        <f t="shared" ca="1" si="19"/>
        <v>#NAME?</v>
      </c>
      <c r="AC304" s="358"/>
      <c r="AD304" s="377" t="s">
        <v>14539</v>
      </c>
      <c r="AE304" s="363" t="s">
        <v>6111</v>
      </c>
      <c r="AF304" s="369" t="s">
        <v>14540</v>
      </c>
      <c r="AG304" s="369"/>
      <c r="AH304" s="369"/>
      <c r="AI304" s="369"/>
      <c r="AJ304" s="369"/>
      <c r="AK304" s="369"/>
      <c r="AL304" s="369"/>
      <c r="AM304" s="369"/>
      <c r="AN304" s="369"/>
      <c r="AO304" s="369"/>
    </row>
    <row r="305" spans="1:41" ht="15.75" customHeight="1">
      <c r="A305" s="298" t="e">
        <f t="shared" ca="1" si="12"/>
        <v>#NAME?</v>
      </c>
      <c r="B305" s="427" t="s">
        <v>14541</v>
      </c>
      <c r="C305" s="274"/>
      <c r="D305" s="274"/>
      <c r="E305" s="274" t="s">
        <v>14542</v>
      </c>
      <c r="F305" s="274" t="s">
        <v>14543</v>
      </c>
      <c r="G305" s="425"/>
      <c r="H305" s="276"/>
      <c r="I305" s="276" t="str">
        <f t="shared" si="13"/>
        <v>LINKS REQUIRED</v>
      </c>
      <c r="J305" s="276"/>
      <c r="K305" s="426"/>
      <c r="L305" s="278"/>
      <c r="M305" s="278"/>
      <c r="N305" s="278"/>
      <c r="O305" s="278"/>
      <c r="P305" s="278"/>
      <c r="Q305" s="278"/>
      <c r="R305" s="278"/>
      <c r="S305" s="278"/>
      <c r="T305" s="274" t="s">
        <v>9593</v>
      </c>
      <c r="U305" s="358" t="str">
        <f t="shared" si="9"/>
        <v>AT4DH</v>
      </c>
      <c r="V305" s="358" t="str">
        <f t="shared" si="14"/>
        <v>AT4</v>
      </c>
      <c r="W305" s="358" t="str">
        <f t="shared" si="15"/>
        <v>DH</v>
      </c>
      <c r="X305" s="358" t="str">
        <f t="shared" si="10"/>
        <v>QLRNE</v>
      </c>
      <c r="Y305" s="358" t="str">
        <f t="shared" si="16"/>
        <v>QLR</v>
      </c>
      <c r="Z305" s="358" t="str">
        <f t="shared" si="17"/>
        <v>NE</v>
      </c>
      <c r="AA305" s="358" t="e">
        <f t="shared" ca="1" si="18"/>
        <v>#NAME?</v>
      </c>
      <c r="AB305" s="358" t="e">
        <f t="shared" ca="1" si="19"/>
        <v>#NAME?</v>
      </c>
      <c r="AC305" s="358"/>
      <c r="AD305" s="377" t="s">
        <v>14544</v>
      </c>
      <c r="AE305" s="363"/>
      <c r="AF305" s="369"/>
      <c r="AG305" s="369"/>
      <c r="AH305" s="369"/>
      <c r="AI305" s="369"/>
      <c r="AJ305" s="369"/>
      <c r="AK305" s="369"/>
      <c r="AL305" s="369"/>
      <c r="AM305" s="369"/>
      <c r="AN305" s="369"/>
      <c r="AO305" s="369"/>
    </row>
    <row r="306" spans="1:41" ht="15.75" customHeight="1">
      <c r="A306" s="298" t="e">
        <f t="shared" ca="1" si="12"/>
        <v>#NAME?</v>
      </c>
      <c r="B306" s="408" t="s">
        <v>14545</v>
      </c>
      <c r="C306" s="274" t="s">
        <v>14546</v>
      </c>
      <c r="D306" s="274"/>
      <c r="E306" s="274" t="s">
        <v>14547</v>
      </c>
      <c r="F306" s="274" t="s">
        <v>14548</v>
      </c>
      <c r="G306" s="392"/>
      <c r="H306" s="276"/>
      <c r="I306" s="276" t="str">
        <f t="shared" si="13"/>
        <v>LINKS HARVESTED</v>
      </c>
      <c r="J306" s="276"/>
      <c r="K306" s="286"/>
      <c r="L306" s="278"/>
      <c r="M306" s="278"/>
      <c r="N306" s="278"/>
      <c r="O306" s="278"/>
      <c r="P306" s="278"/>
      <c r="Q306" s="278"/>
      <c r="R306" s="278"/>
      <c r="S306" s="278"/>
      <c r="T306" s="274" t="s">
        <v>9593</v>
      </c>
      <c r="U306" s="358" t="str">
        <f t="shared" si="9"/>
        <v>ATH5E</v>
      </c>
      <c r="V306" s="358" t="str">
        <f t="shared" si="14"/>
        <v>ATH</v>
      </c>
      <c r="W306" s="358" t="str">
        <f t="shared" si="15"/>
        <v>5E</v>
      </c>
      <c r="X306" s="358" t="str">
        <f t="shared" si="10"/>
        <v>BPWKN</v>
      </c>
      <c r="Y306" s="358" t="str">
        <f t="shared" si="16"/>
        <v>BPW</v>
      </c>
      <c r="Z306" s="358" t="str">
        <f t="shared" si="17"/>
        <v>KN</v>
      </c>
      <c r="AA306" s="358" t="e">
        <f t="shared" ca="1" si="18"/>
        <v>#NAME?</v>
      </c>
      <c r="AB306" s="358" t="e">
        <f t="shared" ca="1" si="19"/>
        <v>#NAME?</v>
      </c>
      <c r="AC306" s="358"/>
      <c r="AD306" s="377" t="s">
        <v>14549</v>
      </c>
      <c r="AE306" s="363" t="s">
        <v>6111</v>
      </c>
      <c r="AF306" s="419" t="s">
        <v>14550</v>
      </c>
      <c r="AG306" s="369"/>
      <c r="AH306" s="369"/>
      <c r="AI306" s="369"/>
      <c r="AJ306" s="369"/>
      <c r="AK306" s="369"/>
      <c r="AL306" s="369"/>
      <c r="AM306" s="369"/>
      <c r="AN306" s="369"/>
      <c r="AO306" s="369"/>
    </row>
    <row r="307" spans="1:41" ht="15.75" customHeight="1">
      <c r="A307" s="298" t="e">
        <f t="shared" ca="1" si="12"/>
        <v>#NAME?</v>
      </c>
      <c r="B307" s="431" t="s">
        <v>14551</v>
      </c>
      <c r="C307" s="274"/>
      <c r="D307" s="274"/>
      <c r="E307" s="274" t="s">
        <v>14552</v>
      </c>
      <c r="F307" s="274" t="s">
        <v>14553</v>
      </c>
      <c r="G307" s="425"/>
      <c r="H307" s="276"/>
      <c r="I307" s="276" t="str">
        <f t="shared" si="13"/>
        <v>LINKS HARVESTED</v>
      </c>
      <c r="J307" s="276"/>
      <c r="K307" s="426"/>
      <c r="L307" s="278"/>
      <c r="M307" s="278"/>
      <c r="N307" s="278"/>
      <c r="O307" s="278"/>
      <c r="P307" s="278"/>
      <c r="Q307" s="278"/>
      <c r="R307" s="278"/>
      <c r="S307" s="278"/>
      <c r="T307" s="274" t="s">
        <v>9593</v>
      </c>
      <c r="U307" s="358" t="str">
        <f t="shared" si="9"/>
        <v>ATRJ8</v>
      </c>
      <c r="V307" s="358" t="str">
        <f t="shared" si="14"/>
        <v>ATR</v>
      </c>
      <c r="W307" s="358" t="str">
        <f t="shared" si="15"/>
        <v>J8</v>
      </c>
      <c r="X307" s="358" t="str">
        <f t="shared" si="10"/>
        <v>DW7GI</v>
      </c>
      <c r="Y307" s="358" t="str">
        <f t="shared" si="16"/>
        <v>DW7</v>
      </c>
      <c r="Z307" s="358" t="str">
        <f t="shared" si="17"/>
        <v>GI</v>
      </c>
      <c r="AA307" s="358" t="e">
        <f t="shared" ca="1" si="18"/>
        <v>#NAME?</v>
      </c>
      <c r="AB307" s="358" t="e">
        <f t="shared" ca="1" si="19"/>
        <v>#NAME?</v>
      </c>
      <c r="AC307" s="358"/>
      <c r="AD307" s="377" t="s">
        <v>14554</v>
      </c>
      <c r="AE307" s="363" t="s">
        <v>6111</v>
      </c>
      <c r="AF307" s="369" t="s">
        <v>14555</v>
      </c>
      <c r="AG307" s="369"/>
      <c r="AH307" s="369"/>
      <c r="AI307" s="369"/>
      <c r="AJ307" s="369"/>
      <c r="AK307" s="369"/>
      <c r="AL307" s="369"/>
      <c r="AM307" s="369"/>
      <c r="AN307" s="369"/>
      <c r="AO307" s="369"/>
    </row>
    <row r="308" spans="1:41" ht="15.75" customHeight="1">
      <c r="A308" s="298" t="e">
        <f t="shared" ca="1" si="12"/>
        <v>#NAME?</v>
      </c>
      <c r="B308" s="408" t="s">
        <v>14556</v>
      </c>
      <c r="C308" s="274"/>
      <c r="D308" s="274"/>
      <c r="E308" s="274" t="s">
        <v>14557</v>
      </c>
      <c r="F308" s="274" t="s">
        <v>14558</v>
      </c>
      <c r="G308" s="392"/>
      <c r="H308" s="276"/>
      <c r="I308" s="276" t="str">
        <f t="shared" si="13"/>
        <v>LINKS HARVESTED</v>
      </c>
      <c r="J308" s="276"/>
      <c r="K308" s="286"/>
      <c r="L308" s="278"/>
      <c r="M308" s="278"/>
      <c r="N308" s="278"/>
      <c r="O308" s="278"/>
      <c r="P308" s="278"/>
      <c r="Q308" s="278"/>
      <c r="R308" s="278"/>
      <c r="S308" s="278"/>
      <c r="T308" s="274" t="s">
        <v>9593</v>
      </c>
      <c r="U308" s="358" t="str">
        <f t="shared" si="9"/>
        <v>AUZAL</v>
      </c>
      <c r="V308" s="358" t="str">
        <f t="shared" si="14"/>
        <v>AUZ</v>
      </c>
      <c r="W308" s="358" t="str">
        <f t="shared" si="15"/>
        <v>AL</v>
      </c>
      <c r="X308" s="358" t="str">
        <f t="shared" si="10"/>
        <v>5HBYQ</v>
      </c>
      <c r="Y308" s="358" t="str">
        <f t="shared" si="16"/>
        <v>5HB</v>
      </c>
      <c r="Z308" s="358" t="str">
        <f t="shared" si="17"/>
        <v>YQ</v>
      </c>
      <c r="AA308" s="358" t="e">
        <f t="shared" ca="1" si="18"/>
        <v>#NAME?</v>
      </c>
      <c r="AB308" s="358" t="e">
        <f t="shared" ca="1" si="19"/>
        <v>#NAME?</v>
      </c>
      <c r="AC308" s="358"/>
      <c r="AD308" s="377" t="s">
        <v>14559</v>
      </c>
      <c r="AE308" s="363" t="s">
        <v>6111</v>
      </c>
      <c r="AF308" s="369" t="s">
        <v>14560</v>
      </c>
      <c r="AG308" s="369"/>
      <c r="AH308" s="369"/>
      <c r="AI308" s="369"/>
      <c r="AJ308" s="369"/>
      <c r="AK308" s="369"/>
      <c r="AL308" s="369"/>
      <c r="AM308" s="369"/>
      <c r="AN308" s="369"/>
      <c r="AO308" s="369"/>
    </row>
    <row r="309" spans="1:41" ht="15.75" customHeight="1">
      <c r="A309" s="298" t="e">
        <f t="shared" ca="1" si="12"/>
        <v>#NAME?</v>
      </c>
      <c r="B309" s="432" t="s">
        <v>14561</v>
      </c>
      <c r="C309" s="274"/>
      <c r="D309" s="274"/>
      <c r="E309" s="274" t="s">
        <v>14562</v>
      </c>
      <c r="F309" s="274" t="s">
        <v>14563</v>
      </c>
      <c r="G309" s="392"/>
      <c r="H309" s="276"/>
      <c r="I309" s="276" t="str">
        <f t="shared" si="13"/>
        <v>LINKS REQUIRED</v>
      </c>
      <c r="J309" s="276"/>
      <c r="K309" s="286"/>
      <c r="L309" s="278"/>
      <c r="M309" s="278"/>
      <c r="N309" s="278"/>
      <c r="O309" s="278"/>
      <c r="P309" s="278"/>
      <c r="Q309" s="278"/>
      <c r="R309" s="278"/>
      <c r="S309" s="278"/>
      <c r="T309" s="274" t="s">
        <v>9593</v>
      </c>
      <c r="U309" s="358" t="str">
        <f t="shared" si="9"/>
        <v>AW63W</v>
      </c>
      <c r="V309" s="358" t="str">
        <f t="shared" si="14"/>
        <v>AW6</v>
      </c>
      <c r="W309" s="358" t="str">
        <f t="shared" si="15"/>
        <v>3W</v>
      </c>
      <c r="X309" s="358" t="str">
        <f t="shared" si="10"/>
        <v>I37JN</v>
      </c>
      <c r="Y309" s="358" t="str">
        <f t="shared" si="16"/>
        <v>I37</v>
      </c>
      <c r="Z309" s="358" t="str">
        <f t="shared" si="17"/>
        <v>JN</v>
      </c>
      <c r="AA309" s="358" t="e">
        <f t="shared" ca="1" si="18"/>
        <v>#NAME?</v>
      </c>
      <c r="AB309" s="358" t="e">
        <f t="shared" ca="1" si="19"/>
        <v>#NAME?</v>
      </c>
      <c r="AC309" s="358"/>
      <c r="AD309" s="377" t="s">
        <v>14564</v>
      </c>
      <c r="AE309" s="363"/>
      <c r="AF309" s="369"/>
      <c r="AG309" s="369"/>
      <c r="AH309" s="369"/>
      <c r="AI309" s="369"/>
      <c r="AJ309" s="369"/>
      <c r="AK309" s="369"/>
      <c r="AL309" s="369"/>
      <c r="AM309" s="369"/>
      <c r="AN309" s="369"/>
      <c r="AO309" s="369"/>
    </row>
    <row r="310" spans="1:41" ht="15.75" customHeight="1">
      <c r="A310" s="298" t="e">
        <f t="shared" ca="1" si="12"/>
        <v>#NAME?</v>
      </c>
      <c r="B310" s="408" t="s">
        <v>14565</v>
      </c>
      <c r="C310" s="274"/>
      <c r="D310" s="274"/>
      <c r="E310" s="274" t="s">
        <v>14566</v>
      </c>
      <c r="F310" s="274" t="s">
        <v>14567</v>
      </c>
      <c r="G310" s="392"/>
      <c r="H310" s="276"/>
      <c r="I310" s="276" t="str">
        <f t="shared" si="13"/>
        <v>LINKS REQUIRED</v>
      </c>
      <c r="J310" s="276"/>
      <c r="K310" s="286"/>
      <c r="L310" s="278"/>
      <c r="M310" s="278"/>
      <c r="N310" s="278"/>
      <c r="O310" s="278"/>
      <c r="P310" s="278"/>
      <c r="Q310" s="278"/>
      <c r="R310" s="278"/>
      <c r="S310" s="278"/>
      <c r="T310" s="274" t="s">
        <v>9593</v>
      </c>
      <c r="U310" s="358" t="str">
        <f t="shared" si="9"/>
        <v>AX9CT</v>
      </c>
      <c r="V310" s="358" t="str">
        <f t="shared" si="14"/>
        <v>AX9</v>
      </c>
      <c r="W310" s="358" t="str">
        <f t="shared" si="15"/>
        <v>CT</v>
      </c>
      <c r="X310" s="358" t="str">
        <f t="shared" si="10"/>
        <v>YEX8B</v>
      </c>
      <c r="Y310" s="358" t="str">
        <f t="shared" si="16"/>
        <v>YEX</v>
      </c>
      <c r="Z310" s="358" t="str">
        <f t="shared" si="17"/>
        <v>8B</v>
      </c>
      <c r="AA310" s="358" t="e">
        <f t="shared" ca="1" si="18"/>
        <v>#NAME?</v>
      </c>
      <c r="AB310" s="358" t="e">
        <f t="shared" ca="1" si="19"/>
        <v>#NAME?</v>
      </c>
      <c r="AC310" s="358"/>
      <c r="AD310" s="377" t="s">
        <v>14568</v>
      </c>
      <c r="AE310" s="363"/>
      <c r="AF310" s="369"/>
      <c r="AG310" s="369"/>
      <c r="AH310" s="369"/>
      <c r="AI310" s="369"/>
      <c r="AJ310" s="369"/>
      <c r="AK310" s="369"/>
      <c r="AL310" s="369"/>
      <c r="AM310" s="369"/>
      <c r="AN310" s="369"/>
      <c r="AO310" s="369"/>
    </row>
    <row r="311" spans="1:41" ht="15.75" customHeight="1">
      <c r="A311" s="298" t="e">
        <f t="shared" ca="1" si="12"/>
        <v>#NAME?</v>
      </c>
      <c r="B311" s="408" t="s">
        <v>14569</v>
      </c>
      <c r="C311" s="274"/>
      <c r="D311" s="274"/>
      <c r="E311" s="274" t="s">
        <v>14570</v>
      </c>
      <c r="F311" s="274" t="s">
        <v>14567</v>
      </c>
      <c r="G311" s="392"/>
      <c r="H311" s="276"/>
      <c r="I311" s="276" t="str">
        <f t="shared" si="13"/>
        <v>LINKS HARVESTED</v>
      </c>
      <c r="J311" s="276"/>
      <c r="K311" s="286"/>
      <c r="L311" s="278"/>
      <c r="M311" s="278"/>
      <c r="N311" s="278"/>
      <c r="O311" s="278"/>
      <c r="P311" s="278"/>
      <c r="Q311" s="278"/>
      <c r="R311" s="278"/>
      <c r="S311" s="278"/>
      <c r="T311" s="274" t="s">
        <v>9593</v>
      </c>
      <c r="U311" s="358" t="str">
        <f t="shared" si="9"/>
        <v>B4JGZ</v>
      </c>
      <c r="V311" s="358" t="str">
        <f t="shared" si="14"/>
        <v>B4J</v>
      </c>
      <c r="W311" s="358" t="str">
        <f t="shared" si="15"/>
        <v>GZ</v>
      </c>
      <c r="X311" s="358" t="str">
        <f t="shared" si="10"/>
        <v>ZKX81</v>
      </c>
      <c r="Y311" s="358" t="str">
        <f t="shared" si="16"/>
        <v>ZKX</v>
      </c>
      <c r="Z311" s="358" t="str">
        <f t="shared" si="17"/>
        <v>81</v>
      </c>
      <c r="AA311" s="358" t="e">
        <f t="shared" ca="1" si="18"/>
        <v>#NAME?</v>
      </c>
      <c r="AB311" s="358" t="e">
        <f t="shared" ca="1" si="19"/>
        <v>#NAME?</v>
      </c>
      <c r="AC311" s="358"/>
      <c r="AD311" s="377" t="s">
        <v>14571</v>
      </c>
      <c r="AE311" s="363" t="s">
        <v>6111</v>
      </c>
      <c r="AF311" s="369" t="s">
        <v>14572</v>
      </c>
      <c r="AG311" s="369"/>
      <c r="AH311" s="369"/>
      <c r="AI311" s="369"/>
      <c r="AJ311" s="369"/>
      <c r="AK311" s="369"/>
      <c r="AL311" s="369"/>
      <c r="AM311" s="369"/>
      <c r="AN311" s="369"/>
      <c r="AO311" s="369"/>
    </row>
    <row r="312" spans="1:41" ht="15.75" customHeight="1">
      <c r="A312" s="298" t="e">
        <f t="shared" ca="1" si="12"/>
        <v>#NAME?</v>
      </c>
      <c r="B312" s="408" t="s">
        <v>14573</v>
      </c>
      <c r="C312" s="274"/>
      <c r="D312" s="274"/>
      <c r="E312" s="433" t="s">
        <v>14574</v>
      </c>
      <c r="F312" s="274" t="s">
        <v>14575</v>
      </c>
      <c r="G312" s="392"/>
      <c r="H312" s="276"/>
      <c r="I312" s="276" t="str">
        <f t="shared" si="13"/>
        <v>LINKS REQUIRED</v>
      </c>
      <c r="J312" s="276"/>
      <c r="K312" s="286"/>
      <c r="L312" s="278"/>
      <c r="M312" s="278"/>
      <c r="N312" s="278"/>
      <c r="O312" s="278"/>
      <c r="P312" s="278"/>
      <c r="Q312" s="278"/>
      <c r="R312" s="278"/>
      <c r="S312" s="278"/>
      <c r="T312" s="274" t="s">
        <v>9593</v>
      </c>
      <c r="U312" s="358" t="str">
        <f t="shared" si="9"/>
        <v>B86PM</v>
      </c>
      <c r="V312" s="358" t="str">
        <f t="shared" si="14"/>
        <v>B86</v>
      </c>
      <c r="W312" s="358" t="str">
        <f t="shared" si="15"/>
        <v>PM</v>
      </c>
      <c r="X312" s="358" t="str">
        <f t="shared" si="10"/>
        <v>4Y5HJ</v>
      </c>
      <c r="Y312" s="358" t="str">
        <f t="shared" si="16"/>
        <v>4Y5</v>
      </c>
      <c r="Z312" s="358" t="str">
        <f t="shared" si="17"/>
        <v>HJ</v>
      </c>
      <c r="AA312" s="358" t="e">
        <f t="shared" ca="1" si="18"/>
        <v>#NAME?</v>
      </c>
      <c r="AB312" s="358" t="e">
        <f t="shared" ca="1" si="19"/>
        <v>#NAME?</v>
      </c>
      <c r="AC312" s="358"/>
      <c r="AD312" s="377" t="s">
        <v>14576</v>
      </c>
      <c r="AE312" s="363"/>
      <c r="AF312" s="369"/>
      <c r="AG312" s="369"/>
      <c r="AH312" s="369"/>
      <c r="AI312" s="369"/>
      <c r="AJ312" s="369"/>
      <c r="AK312" s="369"/>
      <c r="AL312" s="369"/>
      <c r="AM312" s="369"/>
      <c r="AN312" s="369"/>
      <c r="AO312" s="369"/>
    </row>
    <row r="313" spans="1:41" ht="15.75" customHeight="1">
      <c r="A313" s="298" t="e">
        <f t="shared" ca="1" si="12"/>
        <v>#NAME?</v>
      </c>
      <c r="B313" s="385" t="s">
        <v>14577</v>
      </c>
      <c r="C313" s="274"/>
      <c r="D313" s="274"/>
      <c r="E313" s="274" t="s">
        <v>14578</v>
      </c>
      <c r="F313" s="274" t="s">
        <v>14579</v>
      </c>
      <c r="G313" s="371"/>
      <c r="H313" s="276"/>
      <c r="I313" s="276" t="str">
        <f t="shared" si="13"/>
        <v>LINKS HARVESTED</v>
      </c>
      <c r="J313" s="276"/>
      <c r="K313" s="278"/>
      <c r="L313" s="278"/>
      <c r="M313" s="278"/>
      <c r="N313" s="278"/>
      <c r="O313" s="278"/>
      <c r="P313" s="278"/>
      <c r="Q313" s="278"/>
      <c r="R313" s="278"/>
      <c r="S313" s="278"/>
      <c r="T313" s="274" t="s">
        <v>9593</v>
      </c>
      <c r="U313" s="358" t="str">
        <f t="shared" si="9"/>
        <v>B8F5T</v>
      </c>
      <c r="V313" s="358" t="str">
        <f t="shared" si="14"/>
        <v>B8F</v>
      </c>
      <c r="W313" s="358" t="str">
        <f t="shared" si="15"/>
        <v>5T</v>
      </c>
      <c r="X313" s="358" t="str">
        <f t="shared" si="10"/>
        <v>K2DAP</v>
      </c>
      <c r="Y313" s="358" t="str">
        <f t="shared" si="16"/>
        <v>K2D</v>
      </c>
      <c r="Z313" s="358" t="str">
        <f t="shared" si="17"/>
        <v>AP</v>
      </c>
      <c r="AA313" s="358" t="e">
        <f t="shared" ca="1" si="18"/>
        <v>#NAME?</v>
      </c>
      <c r="AB313" s="358" t="e">
        <f t="shared" ca="1" si="19"/>
        <v>#NAME?</v>
      </c>
      <c r="AC313" s="358"/>
      <c r="AD313" s="377" t="s">
        <v>14580</v>
      </c>
      <c r="AE313" s="363" t="s">
        <v>6111</v>
      </c>
      <c r="AF313" s="369" t="s">
        <v>14581</v>
      </c>
      <c r="AG313" s="369"/>
      <c r="AH313" s="369"/>
      <c r="AI313" s="369"/>
      <c r="AJ313" s="369"/>
      <c r="AK313" s="369"/>
      <c r="AL313" s="369"/>
      <c r="AM313" s="369"/>
      <c r="AN313" s="369"/>
      <c r="AO313" s="369"/>
    </row>
    <row r="314" spans="1:41" ht="15.75" customHeight="1">
      <c r="A314" s="434" t="e">
        <f t="shared" ca="1" si="12"/>
        <v>#NAME?</v>
      </c>
      <c r="B314" s="385" t="s">
        <v>14582</v>
      </c>
      <c r="C314" s="274"/>
      <c r="D314" s="274"/>
      <c r="E314" s="274" t="s">
        <v>14583</v>
      </c>
      <c r="F314" s="274" t="s">
        <v>14584</v>
      </c>
      <c r="G314" s="371"/>
      <c r="H314" s="361"/>
      <c r="I314" s="276" t="str">
        <f t="shared" si="13"/>
        <v>LINKS HARVESTED</v>
      </c>
      <c r="J314" s="361"/>
      <c r="K314" s="278"/>
      <c r="L314" s="278"/>
      <c r="M314" s="278"/>
      <c r="N314" s="278"/>
      <c r="O314" s="278"/>
      <c r="P314" s="278"/>
      <c r="Q314" s="278"/>
      <c r="R314" s="278"/>
      <c r="S314" s="278"/>
      <c r="T314" s="274" t="s">
        <v>9593</v>
      </c>
      <c r="U314" s="358" t="str">
        <f t="shared" si="9"/>
        <v>B9KRK</v>
      </c>
      <c r="V314" s="358" t="str">
        <f t="shared" si="14"/>
        <v>B9K</v>
      </c>
      <c r="W314" s="358" t="str">
        <f t="shared" si="15"/>
        <v>RK</v>
      </c>
      <c r="X314" s="358" t="str">
        <f t="shared" si="10"/>
        <v>WEZ5H</v>
      </c>
      <c r="Y314" s="358" t="str">
        <f t="shared" si="16"/>
        <v>WEZ</v>
      </c>
      <c r="Z314" s="358" t="str">
        <f t="shared" si="17"/>
        <v>5H</v>
      </c>
      <c r="AA314" s="358" t="e">
        <f t="shared" ca="1" si="18"/>
        <v>#NAME?</v>
      </c>
      <c r="AB314" s="358" t="e">
        <f t="shared" ca="1" si="19"/>
        <v>#NAME?</v>
      </c>
      <c r="AC314" s="358"/>
      <c r="AD314" s="377" t="s">
        <v>14585</v>
      </c>
      <c r="AE314" s="363" t="s">
        <v>6111</v>
      </c>
      <c r="AF314" s="369" t="s">
        <v>14586</v>
      </c>
      <c r="AG314" s="369"/>
      <c r="AH314" s="369"/>
      <c r="AI314" s="369"/>
      <c r="AJ314" s="369"/>
      <c r="AK314" s="369"/>
      <c r="AL314" s="369"/>
      <c r="AM314" s="369"/>
      <c r="AN314" s="369"/>
      <c r="AO314" s="369"/>
    </row>
    <row r="315" spans="1:41" ht="15.75" customHeight="1">
      <c r="A315" s="434" t="e">
        <f t="shared" ca="1" si="12"/>
        <v>#NAME?</v>
      </c>
      <c r="B315" s="435" t="s">
        <v>14587</v>
      </c>
      <c r="C315" s="274"/>
      <c r="D315" s="274"/>
      <c r="E315" s="274" t="s">
        <v>14588</v>
      </c>
      <c r="F315" s="274" t="s">
        <v>14589</v>
      </c>
      <c r="G315" s="371"/>
      <c r="H315" s="361"/>
      <c r="I315" s="276" t="str">
        <f t="shared" si="13"/>
        <v>LINKS REQUIRED</v>
      </c>
      <c r="J315" s="361"/>
      <c r="K315" s="278"/>
      <c r="L315" s="278"/>
      <c r="M315" s="278"/>
      <c r="N315" s="278"/>
      <c r="O315" s="278"/>
      <c r="P315" s="278"/>
      <c r="Q315" s="278"/>
      <c r="R315" s="278"/>
      <c r="S315" s="278"/>
      <c r="T315" s="274" t="s">
        <v>9593</v>
      </c>
      <c r="U315" s="358" t="str">
        <f t="shared" si="9"/>
        <v>BD3YJ</v>
      </c>
      <c r="V315" s="358" t="str">
        <f t="shared" si="14"/>
        <v>BD3</v>
      </c>
      <c r="W315" s="358" t="str">
        <f t="shared" si="15"/>
        <v>YJ</v>
      </c>
      <c r="X315" s="358" t="str">
        <f t="shared" si="10"/>
        <v>1YR6I</v>
      </c>
      <c r="Y315" s="358" t="str">
        <f t="shared" si="16"/>
        <v>1YR</v>
      </c>
      <c r="Z315" s="358" t="str">
        <f t="shared" si="17"/>
        <v>6I</v>
      </c>
      <c r="AA315" s="358" t="e">
        <f t="shared" ca="1" si="18"/>
        <v>#NAME?</v>
      </c>
      <c r="AB315" s="358" t="e">
        <f t="shared" ca="1" si="19"/>
        <v>#NAME?</v>
      </c>
      <c r="AC315" s="358"/>
      <c r="AD315" s="377" t="s">
        <v>14590</v>
      </c>
      <c r="AE315" s="363"/>
      <c r="AF315" s="369"/>
      <c r="AG315" s="369"/>
      <c r="AH315" s="369"/>
      <c r="AI315" s="369"/>
      <c r="AJ315" s="369"/>
      <c r="AK315" s="369"/>
      <c r="AL315" s="369"/>
      <c r="AM315" s="369"/>
      <c r="AN315" s="369"/>
      <c r="AO315" s="369"/>
    </row>
    <row r="316" spans="1:41" ht="15.75" customHeight="1">
      <c r="A316" s="298" t="e">
        <f t="shared" ca="1" si="12"/>
        <v>#NAME?</v>
      </c>
      <c r="B316" s="385" t="s">
        <v>14591</v>
      </c>
      <c r="C316" s="274"/>
      <c r="D316" s="274"/>
      <c r="E316" s="274" t="s">
        <v>14592</v>
      </c>
      <c r="F316" s="274" t="s">
        <v>14593</v>
      </c>
      <c r="G316" s="371" t="s">
        <v>14594</v>
      </c>
      <c r="H316" s="276"/>
      <c r="I316" s="276" t="str">
        <f t="shared" si="13"/>
        <v>LINKS REQUIRED</v>
      </c>
      <c r="J316" s="276"/>
      <c r="K316" s="278" t="s">
        <v>14595</v>
      </c>
      <c r="L316" s="278"/>
      <c r="M316" s="278"/>
      <c r="N316" s="278"/>
      <c r="O316" s="278"/>
      <c r="P316" s="278"/>
      <c r="Q316" s="278"/>
      <c r="R316" s="278"/>
      <c r="S316" s="278"/>
      <c r="T316" s="274" t="s">
        <v>9593</v>
      </c>
      <c r="U316" s="358" t="str">
        <f t="shared" si="9"/>
        <v>BE522</v>
      </c>
      <c r="V316" s="358" t="str">
        <f t="shared" si="14"/>
        <v>BE5</v>
      </c>
      <c r="W316" s="358" t="str">
        <f t="shared" si="15"/>
        <v>22</v>
      </c>
      <c r="X316" s="358" t="str">
        <f t="shared" si="10"/>
        <v>TLA21</v>
      </c>
      <c r="Y316" s="358" t="str">
        <f t="shared" si="16"/>
        <v>TLA</v>
      </c>
      <c r="Z316" s="358" t="str">
        <f t="shared" si="17"/>
        <v>21</v>
      </c>
      <c r="AA316" s="358" t="e">
        <f t="shared" ca="1" si="18"/>
        <v>#NAME?</v>
      </c>
      <c r="AB316" s="358" t="e">
        <f t="shared" ca="1" si="19"/>
        <v>#NAME?</v>
      </c>
      <c r="AC316" s="358"/>
      <c r="AD316" s="377" t="s">
        <v>14596</v>
      </c>
      <c r="AE316" s="363"/>
      <c r="AF316" s="369" t="s">
        <v>14597</v>
      </c>
      <c r="AG316" s="369"/>
      <c r="AH316" s="369"/>
      <c r="AI316" s="369"/>
      <c r="AJ316" s="369"/>
      <c r="AK316" s="369"/>
      <c r="AL316" s="369"/>
      <c r="AM316" s="369"/>
      <c r="AN316" s="369"/>
      <c r="AO316" s="369"/>
    </row>
    <row r="317" spans="1:41" ht="15.75" customHeight="1">
      <c r="A317" s="298" t="e">
        <f t="shared" ca="1" si="12"/>
        <v>#NAME?</v>
      </c>
      <c r="B317" s="424" t="s">
        <v>14598</v>
      </c>
      <c r="C317" s="274"/>
      <c r="D317" s="274"/>
      <c r="E317" s="274" t="s">
        <v>14599</v>
      </c>
      <c r="F317" s="274" t="s">
        <v>14600</v>
      </c>
      <c r="G317" s="425"/>
      <c r="H317" s="276"/>
      <c r="I317" s="276" t="str">
        <f t="shared" si="13"/>
        <v>LINKS REQUIRED</v>
      </c>
      <c r="J317" s="276"/>
      <c r="K317" s="426"/>
      <c r="L317" s="278"/>
      <c r="M317" s="278"/>
      <c r="N317" s="278"/>
      <c r="O317" s="278"/>
      <c r="P317" s="278"/>
      <c r="Q317" s="278"/>
      <c r="R317" s="278"/>
      <c r="S317" s="278"/>
      <c r="T317" s="274" t="s">
        <v>9593</v>
      </c>
      <c r="U317" s="358" t="str">
        <f t="shared" si="9"/>
        <v>BEF4M</v>
      </c>
      <c r="V317" s="358" t="str">
        <f t="shared" si="14"/>
        <v>BEF</v>
      </c>
      <c r="W317" s="358" t="str">
        <f t="shared" si="15"/>
        <v>4M</v>
      </c>
      <c r="X317" s="358" t="str">
        <f t="shared" si="10"/>
        <v>BDZX4</v>
      </c>
      <c r="Y317" s="358" t="str">
        <f t="shared" si="16"/>
        <v>BDZ</v>
      </c>
      <c r="Z317" s="358" t="str">
        <f t="shared" si="17"/>
        <v>X4</v>
      </c>
      <c r="AA317" s="358" t="e">
        <f t="shared" ca="1" si="18"/>
        <v>#NAME?</v>
      </c>
      <c r="AB317" s="358" t="e">
        <f t="shared" ca="1" si="19"/>
        <v>#NAME?</v>
      </c>
      <c r="AC317" s="358"/>
      <c r="AD317" s="377" t="s">
        <v>14601</v>
      </c>
      <c r="AE317" s="363"/>
      <c r="AF317" s="369"/>
      <c r="AG317" s="369"/>
      <c r="AH317" s="369"/>
      <c r="AI317" s="369"/>
      <c r="AJ317" s="369"/>
      <c r="AK317" s="369"/>
      <c r="AL317" s="369"/>
      <c r="AM317" s="369"/>
      <c r="AN317" s="369"/>
      <c r="AO317" s="369"/>
    </row>
    <row r="318" spans="1:41" ht="15.75" customHeight="1">
      <c r="A318" s="298" t="e">
        <f t="shared" ca="1" si="12"/>
        <v>#NAME?</v>
      </c>
      <c r="B318" s="435" t="s">
        <v>14602</v>
      </c>
      <c r="C318" s="274"/>
      <c r="D318" s="274"/>
      <c r="E318" s="274" t="s">
        <v>14603</v>
      </c>
      <c r="F318" s="274" t="s">
        <v>14604</v>
      </c>
      <c r="G318" s="371" t="s">
        <v>14605</v>
      </c>
      <c r="H318" s="276"/>
      <c r="I318" s="276" t="str">
        <f t="shared" si="13"/>
        <v>LINKS REQUIRED</v>
      </c>
      <c r="J318" s="276"/>
      <c r="K318" s="278"/>
      <c r="L318" s="278"/>
      <c r="M318" s="278"/>
      <c r="N318" s="278"/>
      <c r="O318" s="278"/>
      <c r="P318" s="278"/>
      <c r="Q318" s="278"/>
      <c r="R318" s="278"/>
      <c r="S318" s="278"/>
      <c r="T318" s="274" t="s">
        <v>9593</v>
      </c>
      <c r="U318" s="358" t="str">
        <f t="shared" si="9"/>
        <v>BEXT5</v>
      </c>
      <c r="V318" s="358" t="str">
        <f t="shared" si="14"/>
        <v>BEX</v>
      </c>
      <c r="W318" s="358" t="str">
        <f t="shared" si="15"/>
        <v>T5</v>
      </c>
      <c r="X318" s="358" t="str">
        <f t="shared" si="10"/>
        <v>EUI6Q</v>
      </c>
      <c r="Y318" s="358" t="str">
        <f t="shared" si="16"/>
        <v>EUI</v>
      </c>
      <c r="Z318" s="358" t="str">
        <f t="shared" si="17"/>
        <v>6Q</v>
      </c>
      <c r="AA318" s="358" t="e">
        <f t="shared" ca="1" si="18"/>
        <v>#NAME?</v>
      </c>
      <c r="AB318" s="358" t="e">
        <f t="shared" ca="1" si="19"/>
        <v>#NAME?</v>
      </c>
      <c r="AC318" s="358"/>
      <c r="AD318" s="377" t="s">
        <v>14606</v>
      </c>
      <c r="AE318" s="363"/>
      <c r="AF318" s="369"/>
      <c r="AG318" s="369"/>
      <c r="AH318" s="369"/>
      <c r="AI318" s="369"/>
      <c r="AJ318" s="369"/>
      <c r="AK318" s="369"/>
      <c r="AL318" s="369"/>
      <c r="AM318" s="369"/>
      <c r="AN318" s="369"/>
      <c r="AO318" s="369"/>
    </row>
    <row r="319" spans="1:41" ht="15.75" customHeight="1">
      <c r="A319" s="298" t="e">
        <f t="shared" ca="1" si="12"/>
        <v>#NAME?</v>
      </c>
      <c r="B319" s="431" t="s">
        <v>14607</v>
      </c>
      <c r="C319" s="274"/>
      <c r="D319" s="274"/>
      <c r="E319" s="274" t="s">
        <v>14608</v>
      </c>
      <c r="F319" s="274" t="s">
        <v>14609</v>
      </c>
      <c r="G319" s="425"/>
      <c r="H319" s="276"/>
      <c r="I319" s="276" t="str">
        <f t="shared" si="13"/>
        <v>LINKS REQUIRED</v>
      </c>
      <c r="J319" s="276"/>
      <c r="K319" s="426"/>
      <c r="L319" s="278"/>
      <c r="M319" s="278"/>
      <c r="N319" s="278"/>
      <c r="O319" s="278"/>
      <c r="P319" s="278"/>
      <c r="Q319" s="278"/>
      <c r="R319" s="278"/>
      <c r="S319" s="278"/>
      <c r="T319" s="274" t="s">
        <v>9593</v>
      </c>
      <c r="U319" s="358" t="str">
        <f t="shared" si="9"/>
        <v>BF2EZ</v>
      </c>
      <c r="V319" s="358" t="str">
        <f t="shared" si="14"/>
        <v>BF2</v>
      </c>
      <c r="W319" s="358" t="str">
        <f t="shared" si="15"/>
        <v>EZ</v>
      </c>
      <c r="X319" s="358" t="str">
        <f t="shared" si="10"/>
        <v>BWE87</v>
      </c>
      <c r="Y319" s="358" t="str">
        <f t="shared" si="16"/>
        <v>BWE</v>
      </c>
      <c r="Z319" s="358" t="str">
        <f t="shared" si="17"/>
        <v>87</v>
      </c>
      <c r="AA319" s="358" t="e">
        <f t="shared" ca="1" si="18"/>
        <v>#NAME?</v>
      </c>
      <c r="AB319" s="358" t="e">
        <f t="shared" ca="1" si="19"/>
        <v>#NAME?</v>
      </c>
      <c r="AC319" s="358"/>
      <c r="AD319" s="377" t="s">
        <v>14610</v>
      </c>
      <c r="AE319" s="363"/>
      <c r="AF319" s="369"/>
      <c r="AG319" s="369"/>
      <c r="AH319" s="369"/>
      <c r="AI319" s="369"/>
      <c r="AJ319" s="369"/>
      <c r="AK319" s="369"/>
      <c r="AL319" s="369"/>
      <c r="AM319" s="369"/>
      <c r="AN319" s="369"/>
      <c r="AO319" s="369"/>
    </row>
    <row r="320" spans="1:41" ht="15.75" customHeight="1">
      <c r="A320" s="298" t="e">
        <f t="shared" ca="1" si="12"/>
        <v>#NAME?</v>
      </c>
      <c r="B320" s="385" t="s">
        <v>14611</v>
      </c>
      <c r="C320" s="274" t="s">
        <v>6217</v>
      </c>
      <c r="D320" s="274"/>
      <c r="E320" s="274" t="s">
        <v>14612</v>
      </c>
      <c r="F320" s="274" t="s">
        <v>14412</v>
      </c>
      <c r="G320" s="371"/>
      <c r="H320" s="276"/>
      <c r="I320" s="276" t="str">
        <f t="shared" si="13"/>
        <v>LINKS REQUIRED</v>
      </c>
      <c r="J320" s="276"/>
      <c r="K320" s="278"/>
      <c r="L320" s="278"/>
      <c r="M320" s="278"/>
      <c r="N320" s="278"/>
      <c r="O320" s="278"/>
      <c r="P320" s="278"/>
      <c r="Q320" s="278"/>
      <c r="R320" s="278"/>
      <c r="S320" s="278"/>
      <c r="T320" s="274" t="s">
        <v>9593</v>
      </c>
      <c r="U320" s="358" t="str">
        <f t="shared" si="9"/>
        <v>BI6ZX</v>
      </c>
      <c r="V320" s="358" t="str">
        <f t="shared" si="14"/>
        <v>BI6</v>
      </c>
      <c r="W320" s="358" t="str">
        <f t="shared" si="15"/>
        <v>ZX</v>
      </c>
      <c r="X320" s="358" t="str">
        <f t="shared" si="10"/>
        <v>KGYSC</v>
      </c>
      <c r="Y320" s="358" t="str">
        <f t="shared" si="16"/>
        <v>KGY</v>
      </c>
      <c r="Z320" s="358" t="str">
        <f t="shared" si="17"/>
        <v>SC</v>
      </c>
      <c r="AA320" s="358" t="e">
        <f t="shared" ca="1" si="18"/>
        <v>#NAME?</v>
      </c>
      <c r="AB320" s="358" t="e">
        <f t="shared" ca="1" si="19"/>
        <v>#NAME?</v>
      </c>
      <c r="AC320" s="358"/>
      <c r="AD320" s="377" t="s">
        <v>14613</v>
      </c>
      <c r="AE320" s="363"/>
      <c r="AF320" s="369"/>
      <c r="AG320" s="369"/>
      <c r="AH320" s="369"/>
      <c r="AI320" s="369"/>
      <c r="AJ320" s="369"/>
      <c r="AK320" s="369"/>
      <c r="AL320" s="369"/>
      <c r="AM320" s="369"/>
      <c r="AN320" s="369"/>
      <c r="AO320" s="369"/>
    </row>
    <row r="321" spans="1:41" ht="15.75" customHeight="1">
      <c r="A321" s="298" t="e">
        <f t="shared" ca="1" si="12"/>
        <v>#NAME?</v>
      </c>
      <c r="B321" s="385" t="s">
        <v>14614</v>
      </c>
      <c r="C321" s="274"/>
      <c r="D321" s="274"/>
      <c r="E321" s="274" t="s">
        <v>14615</v>
      </c>
      <c r="F321" s="274" t="s">
        <v>14616</v>
      </c>
      <c r="G321" s="371"/>
      <c r="H321" s="276"/>
      <c r="I321" s="276" t="str">
        <f t="shared" si="13"/>
        <v>LINKS HARVESTED</v>
      </c>
      <c r="J321" s="276"/>
      <c r="K321" s="278"/>
      <c r="L321" s="278"/>
      <c r="M321" s="278"/>
      <c r="N321" s="278"/>
      <c r="O321" s="278"/>
      <c r="P321" s="278"/>
      <c r="Q321" s="278"/>
      <c r="R321" s="278"/>
      <c r="S321" s="278"/>
      <c r="T321" s="274" t="s">
        <v>9593</v>
      </c>
      <c r="U321" s="358" t="str">
        <f t="shared" si="9"/>
        <v>BJRW3</v>
      </c>
      <c r="V321" s="358" t="str">
        <f t="shared" si="14"/>
        <v>BJR</v>
      </c>
      <c r="W321" s="358" t="str">
        <f t="shared" si="15"/>
        <v>W3</v>
      </c>
      <c r="X321" s="358" t="str">
        <f t="shared" si="10"/>
        <v>R444X</v>
      </c>
      <c r="Y321" s="358" t="str">
        <f t="shared" si="16"/>
        <v>R44</v>
      </c>
      <c r="Z321" s="358" t="str">
        <f t="shared" si="17"/>
        <v>4X</v>
      </c>
      <c r="AA321" s="358" t="e">
        <f t="shared" ca="1" si="18"/>
        <v>#NAME?</v>
      </c>
      <c r="AB321" s="358" t="e">
        <f t="shared" ca="1" si="19"/>
        <v>#NAME?</v>
      </c>
      <c r="AC321" s="358"/>
      <c r="AD321" s="377" t="s">
        <v>14617</v>
      </c>
      <c r="AE321" s="363" t="s">
        <v>6111</v>
      </c>
      <c r="AF321" s="369" t="s">
        <v>14618</v>
      </c>
      <c r="AG321" s="369"/>
      <c r="AH321" s="369"/>
      <c r="AI321" s="369"/>
      <c r="AJ321" s="369"/>
      <c r="AK321" s="369"/>
      <c r="AL321" s="369"/>
      <c r="AM321" s="369"/>
      <c r="AN321" s="369"/>
      <c r="AO321" s="369"/>
    </row>
    <row r="322" spans="1:41" ht="15.75" customHeight="1">
      <c r="A322" s="298" t="e">
        <f t="shared" ca="1" si="12"/>
        <v>#NAME?</v>
      </c>
      <c r="B322" s="385" t="s">
        <v>14619</v>
      </c>
      <c r="C322" s="274"/>
      <c r="D322" s="274"/>
      <c r="E322" s="274"/>
      <c r="F322" s="274" t="s">
        <v>14620</v>
      </c>
      <c r="G322" s="371"/>
      <c r="H322" s="276"/>
      <c r="I322" s="276" t="str">
        <f t="shared" si="13"/>
        <v>LINKS HARVESTED</v>
      </c>
      <c r="J322" s="276"/>
      <c r="K322" s="278"/>
      <c r="L322" s="278"/>
      <c r="M322" s="278"/>
      <c r="N322" s="278"/>
      <c r="O322" s="278"/>
      <c r="P322" s="278"/>
      <c r="Q322" s="278"/>
      <c r="R322" s="278"/>
      <c r="S322" s="278"/>
      <c r="T322" s="274" t="s">
        <v>9593</v>
      </c>
      <c r="U322" s="358" t="str">
        <f t="shared" si="9"/>
        <v>BX1UX</v>
      </c>
      <c r="V322" s="358" t="str">
        <f t="shared" si="14"/>
        <v>BX1</v>
      </c>
      <c r="W322" s="358" t="str">
        <f t="shared" si="15"/>
        <v>UX</v>
      </c>
      <c r="X322" s="358" t="str">
        <f t="shared" si="10"/>
        <v>EGQ63</v>
      </c>
      <c r="Y322" s="358" t="str">
        <f t="shared" si="16"/>
        <v>EGQ</v>
      </c>
      <c r="Z322" s="358" t="str">
        <f t="shared" si="17"/>
        <v>63</v>
      </c>
      <c r="AA322" s="358" t="e">
        <f t="shared" ca="1" si="18"/>
        <v>#NAME?</v>
      </c>
      <c r="AB322" s="358" t="e">
        <f t="shared" ca="1" si="19"/>
        <v>#NAME?</v>
      </c>
      <c r="AC322" s="358"/>
      <c r="AD322" s="377" t="s">
        <v>14621</v>
      </c>
      <c r="AE322" s="363" t="s">
        <v>6111</v>
      </c>
      <c r="AF322" s="369" t="s">
        <v>14622</v>
      </c>
      <c r="AG322" s="369"/>
      <c r="AH322" s="369"/>
      <c r="AI322" s="369"/>
      <c r="AJ322" s="369"/>
      <c r="AK322" s="369"/>
      <c r="AL322" s="369"/>
      <c r="AM322" s="369"/>
      <c r="AN322" s="369"/>
      <c r="AO322" s="369"/>
    </row>
    <row r="323" spans="1:41" ht="15.75" customHeight="1">
      <c r="A323" s="298" t="e">
        <f t="shared" ca="1" si="12"/>
        <v>#NAME?</v>
      </c>
      <c r="B323" s="424" t="s">
        <v>14623</v>
      </c>
      <c r="C323" s="274"/>
      <c r="D323" s="274"/>
      <c r="E323" s="274" t="s">
        <v>14624</v>
      </c>
      <c r="F323" s="274" t="s">
        <v>14625</v>
      </c>
      <c r="G323" s="425"/>
      <c r="H323" s="436"/>
      <c r="I323" s="276" t="str">
        <f t="shared" si="13"/>
        <v>LINKS HARVESTED</v>
      </c>
      <c r="J323" s="436">
        <v>43028</v>
      </c>
      <c r="K323" s="426"/>
      <c r="L323" s="278"/>
      <c r="M323" s="278"/>
      <c r="N323" s="278"/>
      <c r="O323" s="278"/>
      <c r="P323" s="278"/>
      <c r="Q323" s="278"/>
      <c r="R323" s="278"/>
      <c r="S323" s="278"/>
      <c r="T323" s="274" t="s">
        <v>9593</v>
      </c>
      <c r="U323" s="358" t="str">
        <f t="shared" si="9"/>
        <v>BP9I4</v>
      </c>
      <c r="V323" s="358" t="str">
        <f t="shared" si="14"/>
        <v>BP9</v>
      </c>
      <c r="W323" s="358" t="str">
        <f t="shared" si="15"/>
        <v>I4</v>
      </c>
      <c r="X323" s="358" t="str">
        <f t="shared" si="10"/>
        <v>Z6GZ5</v>
      </c>
      <c r="Y323" s="358" t="str">
        <f t="shared" si="16"/>
        <v>Z6G</v>
      </c>
      <c r="Z323" s="358" t="str">
        <f t="shared" si="17"/>
        <v>Z5</v>
      </c>
      <c r="AA323" s="358" t="e">
        <f t="shared" ca="1" si="18"/>
        <v>#NAME?</v>
      </c>
      <c r="AB323" s="358" t="e">
        <f t="shared" ca="1" si="19"/>
        <v>#NAME?</v>
      </c>
      <c r="AC323" s="358"/>
      <c r="AD323" s="377" t="s">
        <v>14626</v>
      </c>
      <c r="AE323" s="363" t="s">
        <v>6111</v>
      </c>
      <c r="AF323" s="369" t="s">
        <v>14627</v>
      </c>
      <c r="AG323" s="369"/>
      <c r="AH323" s="369"/>
      <c r="AI323" s="369"/>
      <c r="AJ323" s="369"/>
      <c r="AK323" s="369"/>
      <c r="AL323" s="369"/>
      <c r="AM323" s="369"/>
      <c r="AN323" s="369"/>
      <c r="AO323" s="369"/>
    </row>
    <row r="324" spans="1:41" ht="15.75" customHeight="1">
      <c r="A324" s="298" t="e">
        <f t="shared" ca="1" si="12"/>
        <v>#NAME?</v>
      </c>
      <c r="B324" s="424" t="s">
        <v>14628</v>
      </c>
      <c r="C324" s="274"/>
      <c r="D324" s="274"/>
      <c r="E324" s="274" t="s">
        <v>14629</v>
      </c>
      <c r="F324" s="274" t="s">
        <v>14630</v>
      </c>
      <c r="G324" s="425"/>
      <c r="H324" s="436"/>
      <c r="I324" s="276" t="str">
        <f t="shared" si="13"/>
        <v>LINKS REQUIRED</v>
      </c>
      <c r="J324" s="436">
        <v>43029</v>
      </c>
      <c r="K324" s="426"/>
      <c r="L324" s="278"/>
      <c r="M324" s="278"/>
      <c r="N324" s="278"/>
      <c r="O324" s="278"/>
      <c r="P324" s="278"/>
      <c r="Q324" s="278"/>
      <c r="R324" s="278"/>
      <c r="S324" s="278"/>
      <c r="T324" s="274" t="s">
        <v>9593</v>
      </c>
      <c r="U324" s="358" t="str">
        <f t="shared" si="9"/>
        <v>BQSHB</v>
      </c>
      <c r="V324" s="358" t="str">
        <f t="shared" si="14"/>
        <v>BQS</v>
      </c>
      <c r="W324" s="358" t="str">
        <f t="shared" si="15"/>
        <v>HB</v>
      </c>
      <c r="X324" s="358" t="str">
        <f t="shared" si="10"/>
        <v>5XGGE</v>
      </c>
      <c r="Y324" s="358" t="str">
        <f t="shared" si="16"/>
        <v>5XG</v>
      </c>
      <c r="Z324" s="358" t="str">
        <f t="shared" si="17"/>
        <v>GE</v>
      </c>
      <c r="AA324" s="358" t="e">
        <f t="shared" ca="1" si="18"/>
        <v>#NAME?</v>
      </c>
      <c r="AB324" s="358" t="e">
        <f t="shared" ca="1" si="19"/>
        <v>#NAME?</v>
      </c>
      <c r="AC324" s="358"/>
      <c r="AD324" s="377" t="s">
        <v>14631</v>
      </c>
      <c r="AE324" s="363"/>
      <c r="AF324" s="369"/>
      <c r="AG324" s="369"/>
      <c r="AH324" s="369"/>
      <c r="AI324" s="369"/>
      <c r="AJ324" s="369"/>
      <c r="AK324" s="369"/>
      <c r="AL324" s="369"/>
      <c r="AM324" s="369"/>
      <c r="AN324" s="369"/>
      <c r="AO324" s="369"/>
    </row>
    <row r="325" spans="1:41" ht="15.75" customHeight="1">
      <c r="A325" s="298" t="e">
        <f t="shared" ca="1" si="12"/>
        <v>#NAME?</v>
      </c>
      <c r="B325" s="424" t="s">
        <v>14632</v>
      </c>
      <c r="C325" s="274"/>
      <c r="D325" s="274"/>
      <c r="E325" s="274" t="s">
        <v>14633</v>
      </c>
      <c r="F325" s="274" t="s">
        <v>14634</v>
      </c>
      <c r="G325" s="425"/>
      <c r="H325" s="436"/>
      <c r="I325" s="276" t="str">
        <f t="shared" si="13"/>
        <v>LINKS REQUIRED</v>
      </c>
      <c r="J325" s="436">
        <v>43029</v>
      </c>
      <c r="K325" s="426"/>
      <c r="L325" s="278"/>
      <c r="M325" s="278"/>
      <c r="N325" s="278"/>
      <c r="O325" s="278"/>
      <c r="P325" s="278"/>
      <c r="Q325" s="278"/>
      <c r="R325" s="278"/>
      <c r="S325" s="278"/>
      <c r="T325" s="274" t="s">
        <v>9593</v>
      </c>
      <c r="U325" s="358" t="str">
        <f t="shared" si="9"/>
        <v>BSCFS</v>
      </c>
      <c r="V325" s="358" t="str">
        <f t="shared" si="14"/>
        <v>BSC</v>
      </c>
      <c r="W325" s="358" t="str">
        <f t="shared" si="15"/>
        <v>FS</v>
      </c>
      <c r="X325" s="358" t="str">
        <f t="shared" si="10"/>
        <v>L5CR1</v>
      </c>
      <c r="Y325" s="358" t="str">
        <f t="shared" si="16"/>
        <v>L5C</v>
      </c>
      <c r="Z325" s="358" t="str">
        <f t="shared" si="17"/>
        <v>R1</v>
      </c>
      <c r="AA325" s="358" t="e">
        <f t="shared" ca="1" si="18"/>
        <v>#NAME?</v>
      </c>
      <c r="AB325" s="358" t="e">
        <f t="shared" ca="1" si="19"/>
        <v>#NAME?</v>
      </c>
      <c r="AC325" s="358"/>
      <c r="AD325" s="377" t="s">
        <v>14635</v>
      </c>
      <c r="AE325" s="363"/>
      <c r="AF325" s="369"/>
      <c r="AG325" s="369"/>
      <c r="AH325" s="369"/>
      <c r="AI325" s="369"/>
      <c r="AJ325" s="369"/>
      <c r="AK325" s="369"/>
      <c r="AL325" s="369"/>
      <c r="AM325" s="369"/>
      <c r="AN325" s="369"/>
      <c r="AO325" s="369"/>
    </row>
    <row r="326" spans="1:41" ht="15.75" customHeight="1">
      <c r="A326" s="298" t="e">
        <f t="shared" ca="1" si="12"/>
        <v>#NAME?</v>
      </c>
      <c r="B326" s="427" t="s">
        <v>14636</v>
      </c>
      <c r="C326" s="274"/>
      <c r="D326" s="274"/>
      <c r="E326" s="274" t="s">
        <v>14637</v>
      </c>
      <c r="F326" s="274" t="s">
        <v>14638</v>
      </c>
      <c r="G326" s="425"/>
      <c r="H326" s="436"/>
      <c r="I326" s="276" t="str">
        <f t="shared" si="13"/>
        <v>LINKS REQUIRED</v>
      </c>
      <c r="J326" s="436">
        <v>43029</v>
      </c>
      <c r="K326" s="426"/>
      <c r="L326" s="278"/>
      <c r="M326" s="278"/>
      <c r="N326" s="278"/>
      <c r="O326" s="278"/>
      <c r="P326" s="278"/>
      <c r="Q326" s="278"/>
      <c r="R326" s="278"/>
      <c r="S326" s="278"/>
      <c r="T326" s="274" t="s">
        <v>9593</v>
      </c>
      <c r="U326" s="358" t="str">
        <f t="shared" si="9"/>
        <v>BT7KL</v>
      </c>
      <c r="V326" s="358" t="str">
        <f t="shared" si="14"/>
        <v>BT7</v>
      </c>
      <c r="W326" s="358" t="str">
        <f t="shared" si="15"/>
        <v>KL</v>
      </c>
      <c r="X326" s="358" t="str">
        <f t="shared" si="10"/>
        <v>XJAD2</v>
      </c>
      <c r="Y326" s="358" t="str">
        <f t="shared" si="16"/>
        <v>XJA</v>
      </c>
      <c r="Z326" s="358" t="str">
        <f t="shared" si="17"/>
        <v>D2</v>
      </c>
      <c r="AA326" s="358" t="e">
        <f t="shared" ca="1" si="18"/>
        <v>#NAME?</v>
      </c>
      <c r="AB326" s="358" t="e">
        <f t="shared" ca="1" si="19"/>
        <v>#NAME?</v>
      </c>
      <c r="AC326" s="358"/>
      <c r="AD326" s="377" t="s">
        <v>14639</v>
      </c>
      <c r="AE326" s="363"/>
      <c r="AF326" s="369"/>
      <c r="AG326" s="369"/>
      <c r="AH326" s="369"/>
      <c r="AI326" s="369"/>
      <c r="AJ326" s="369"/>
      <c r="AK326" s="369"/>
      <c r="AL326" s="369"/>
      <c r="AM326" s="369"/>
      <c r="AN326" s="369"/>
      <c r="AO326" s="369"/>
    </row>
    <row r="327" spans="1:41" ht="15.75" customHeight="1">
      <c r="A327" s="298" t="e">
        <f t="shared" ca="1" si="12"/>
        <v>#NAME?</v>
      </c>
      <c r="B327" s="427" t="s">
        <v>14640</v>
      </c>
      <c r="C327" s="274"/>
      <c r="D327" s="274"/>
      <c r="E327" s="274" t="s">
        <v>14641</v>
      </c>
      <c r="F327" s="274" t="s">
        <v>14638</v>
      </c>
      <c r="G327" s="437" t="s">
        <v>7093</v>
      </c>
      <c r="H327" s="436"/>
      <c r="I327" s="276" t="str">
        <f t="shared" si="13"/>
        <v>LINKS REQUIRED</v>
      </c>
      <c r="J327" s="436">
        <v>43031</v>
      </c>
      <c r="K327" s="278"/>
      <c r="L327" s="278"/>
      <c r="M327" s="278"/>
      <c r="N327" s="278"/>
      <c r="O327" s="278"/>
      <c r="P327" s="278"/>
      <c r="Q327" s="278"/>
      <c r="R327" s="278"/>
      <c r="S327" s="278"/>
      <c r="T327" s="274" t="s">
        <v>9593</v>
      </c>
      <c r="U327" s="358" t="str">
        <f t="shared" si="9"/>
        <v>BTTXZ</v>
      </c>
      <c r="V327" s="358" t="str">
        <f t="shared" si="14"/>
        <v>BTT</v>
      </c>
      <c r="W327" s="358" t="str">
        <f t="shared" si="15"/>
        <v>XZ</v>
      </c>
      <c r="X327" s="358" t="str">
        <f t="shared" si="10"/>
        <v>UJ32A</v>
      </c>
      <c r="Y327" s="358" t="str">
        <f t="shared" si="16"/>
        <v>UJ3</v>
      </c>
      <c r="Z327" s="358" t="str">
        <f t="shared" si="17"/>
        <v>2A</v>
      </c>
      <c r="AA327" s="358" t="e">
        <f t="shared" ca="1" si="18"/>
        <v>#NAME?</v>
      </c>
      <c r="AB327" s="358" t="e">
        <f t="shared" ca="1" si="19"/>
        <v>#NAME?</v>
      </c>
      <c r="AC327" s="358"/>
      <c r="AD327" s="377" t="s">
        <v>14642</v>
      </c>
      <c r="AE327" s="363"/>
      <c r="AF327" s="369"/>
      <c r="AG327" s="369"/>
      <c r="AH327" s="369"/>
      <c r="AI327" s="369"/>
      <c r="AJ327" s="369"/>
      <c r="AK327" s="369"/>
      <c r="AL327" s="369"/>
      <c r="AM327" s="369"/>
      <c r="AN327" s="369"/>
      <c r="AO327" s="369"/>
    </row>
    <row r="328" spans="1:41" ht="15.75" customHeight="1">
      <c r="A328" s="298" t="e">
        <f t="shared" ca="1" si="12"/>
        <v>#NAME?</v>
      </c>
      <c r="B328" s="435" t="s">
        <v>14643</v>
      </c>
      <c r="C328" s="274"/>
      <c r="D328" s="274"/>
      <c r="E328" s="274" t="s">
        <v>14644</v>
      </c>
      <c r="F328" s="274" t="s">
        <v>14638</v>
      </c>
      <c r="G328" s="371"/>
      <c r="H328" s="436"/>
      <c r="I328" s="276" t="str">
        <f t="shared" si="13"/>
        <v>LINKS REQUIRED</v>
      </c>
      <c r="J328" s="436">
        <v>43031</v>
      </c>
      <c r="K328" s="278"/>
      <c r="L328" s="278"/>
      <c r="M328" s="278"/>
      <c r="N328" s="278"/>
      <c r="O328" s="278"/>
      <c r="P328" s="278"/>
      <c r="Q328" s="278"/>
      <c r="R328" s="278"/>
      <c r="S328" s="278"/>
      <c r="T328" s="274" t="s">
        <v>9593</v>
      </c>
      <c r="U328" s="358" t="str">
        <f t="shared" si="9"/>
        <v>BTXSS</v>
      </c>
      <c r="V328" s="358" t="str">
        <f t="shared" si="14"/>
        <v>BTX</v>
      </c>
      <c r="W328" s="358" t="str">
        <f t="shared" si="15"/>
        <v>SS</v>
      </c>
      <c r="X328" s="358" t="str">
        <f t="shared" si="10"/>
        <v>SP6X9</v>
      </c>
      <c r="Y328" s="358" t="str">
        <f t="shared" si="16"/>
        <v>SP6</v>
      </c>
      <c r="Z328" s="358" t="str">
        <f t="shared" si="17"/>
        <v>X9</v>
      </c>
      <c r="AA328" s="358" t="e">
        <f t="shared" ca="1" si="18"/>
        <v>#NAME?</v>
      </c>
      <c r="AB328" s="358" t="e">
        <f t="shared" ca="1" si="19"/>
        <v>#NAME?</v>
      </c>
      <c r="AC328" s="358"/>
      <c r="AD328" s="377" t="s">
        <v>14645</v>
      </c>
      <c r="AE328" s="363"/>
      <c r="AF328" s="369"/>
      <c r="AG328" s="369"/>
      <c r="AH328" s="369"/>
      <c r="AI328" s="369"/>
      <c r="AJ328" s="369"/>
      <c r="AK328" s="369"/>
      <c r="AL328" s="369"/>
      <c r="AM328" s="369"/>
      <c r="AN328" s="369"/>
      <c r="AO328" s="369"/>
    </row>
    <row r="329" spans="1:41" ht="58.5" customHeight="1">
      <c r="A329" s="298" t="e">
        <f t="shared" ca="1" si="12"/>
        <v>#NAME?</v>
      </c>
      <c r="B329" s="438" t="s">
        <v>14646</v>
      </c>
      <c r="C329" s="274"/>
      <c r="D329" s="274"/>
      <c r="E329" s="274" t="s">
        <v>14647</v>
      </c>
      <c r="F329" s="274" t="s">
        <v>14648</v>
      </c>
      <c r="G329" s="439"/>
      <c r="H329" s="436"/>
      <c r="I329" s="276" t="str">
        <f t="shared" si="13"/>
        <v>LINKS REQUIRED</v>
      </c>
      <c r="J329" s="436">
        <v>43031</v>
      </c>
      <c r="K329" s="440"/>
      <c r="L329" s="278"/>
      <c r="M329" s="278"/>
      <c r="N329" s="278"/>
      <c r="O329" s="278"/>
      <c r="P329" s="278"/>
      <c r="Q329" s="278"/>
      <c r="R329" s="278"/>
      <c r="S329" s="278"/>
      <c r="T329" s="274" t="s">
        <v>9593</v>
      </c>
      <c r="U329" s="358" t="str">
        <f t="shared" si="9"/>
        <v>BUU64</v>
      </c>
      <c r="V329" s="358" t="str">
        <f t="shared" si="14"/>
        <v>BUU</v>
      </c>
      <c r="W329" s="358" t="str">
        <f t="shared" si="15"/>
        <v>64</v>
      </c>
      <c r="X329" s="358" t="str">
        <f t="shared" si="10"/>
        <v>WS78Q</v>
      </c>
      <c r="Y329" s="358" t="str">
        <f t="shared" si="16"/>
        <v>WS7</v>
      </c>
      <c r="Z329" s="358" t="str">
        <f t="shared" si="17"/>
        <v>8Q</v>
      </c>
      <c r="AA329" s="358" t="e">
        <f t="shared" ca="1" si="18"/>
        <v>#NAME?</v>
      </c>
      <c r="AB329" s="358" t="e">
        <f t="shared" ca="1" si="19"/>
        <v>#NAME?</v>
      </c>
      <c r="AC329" s="358"/>
      <c r="AD329" s="377" t="s">
        <v>14649</v>
      </c>
      <c r="AE329" s="363"/>
      <c r="AF329" s="369"/>
      <c r="AG329" s="369"/>
      <c r="AH329" s="369"/>
      <c r="AI329" s="369"/>
      <c r="AJ329" s="369"/>
      <c r="AK329" s="369"/>
      <c r="AL329" s="369"/>
      <c r="AM329" s="369"/>
      <c r="AN329" s="369"/>
      <c r="AO329" s="369"/>
    </row>
    <row r="330" spans="1:41" ht="15.75" customHeight="1">
      <c r="A330" s="298" t="e">
        <f t="shared" ca="1" si="12"/>
        <v>#NAME?</v>
      </c>
      <c r="B330" s="273"/>
      <c r="C330" s="274"/>
      <c r="D330" s="274"/>
      <c r="E330" s="274" t="s">
        <v>14650</v>
      </c>
      <c r="F330" s="274" t="s">
        <v>14651</v>
      </c>
      <c r="G330" s="422"/>
      <c r="H330" s="436"/>
      <c r="I330" s="276" t="str">
        <f t="shared" si="13"/>
        <v>LINKS REQUIRED</v>
      </c>
      <c r="J330" s="436">
        <v>43032</v>
      </c>
      <c r="K330" s="441"/>
      <c r="L330" s="278"/>
      <c r="M330" s="278"/>
      <c r="N330" s="278"/>
      <c r="O330" s="278"/>
      <c r="P330" s="278"/>
      <c r="Q330" s="278"/>
      <c r="R330" s="278"/>
      <c r="S330" s="278"/>
      <c r="T330" s="274" t="s">
        <v>9593</v>
      </c>
      <c r="U330" s="358" t="str">
        <f t="shared" si="9"/>
        <v>BYXYC</v>
      </c>
      <c r="V330" s="358" t="str">
        <f t="shared" si="14"/>
        <v>BYX</v>
      </c>
      <c r="W330" s="358" t="str">
        <f t="shared" si="15"/>
        <v>YC</v>
      </c>
      <c r="X330" s="358" t="str">
        <f t="shared" si="10"/>
        <v>19MXT</v>
      </c>
      <c r="Y330" s="358" t="str">
        <f t="shared" si="16"/>
        <v>19M</v>
      </c>
      <c r="Z330" s="358" t="str">
        <f t="shared" si="17"/>
        <v>XT</v>
      </c>
      <c r="AA330" s="358" t="e">
        <f t="shared" ca="1" si="18"/>
        <v>#NAME?</v>
      </c>
      <c r="AB330" s="358" t="e">
        <f t="shared" ca="1" si="19"/>
        <v>#NAME?</v>
      </c>
      <c r="AC330" s="358"/>
      <c r="AD330" s="377" t="s">
        <v>14652</v>
      </c>
      <c r="AE330" s="363"/>
      <c r="AF330" s="369"/>
      <c r="AG330" s="369"/>
      <c r="AH330" s="369"/>
      <c r="AI330" s="369"/>
      <c r="AJ330" s="369"/>
      <c r="AK330" s="369"/>
      <c r="AL330" s="369"/>
      <c r="AM330" s="369"/>
      <c r="AN330" s="369"/>
      <c r="AO330" s="369"/>
    </row>
    <row r="331" spans="1:41" ht="15.75" customHeight="1">
      <c r="A331" s="298" t="e">
        <f t="shared" ca="1" si="12"/>
        <v>#NAME?</v>
      </c>
      <c r="B331" s="435" t="s">
        <v>14653</v>
      </c>
      <c r="C331" s="274"/>
      <c r="D331" s="274"/>
      <c r="E331" s="274" t="s">
        <v>14654</v>
      </c>
      <c r="F331" s="274" t="s">
        <v>14655</v>
      </c>
      <c r="G331" s="371"/>
      <c r="H331" s="436"/>
      <c r="I331" s="276" t="str">
        <f t="shared" si="13"/>
        <v>LINKS AVAILABLE</v>
      </c>
      <c r="J331" s="436">
        <v>43032</v>
      </c>
      <c r="K331" s="278"/>
      <c r="L331" s="278"/>
      <c r="M331" s="278"/>
      <c r="N331" s="278"/>
      <c r="O331" s="278"/>
      <c r="P331" s="278"/>
      <c r="Q331" s="278"/>
      <c r="R331" s="278"/>
      <c r="S331" s="278"/>
      <c r="T331" s="274" t="s">
        <v>9593</v>
      </c>
      <c r="U331" s="358" t="str">
        <f t="shared" si="9"/>
        <v>BYPP2</v>
      </c>
      <c r="V331" s="358" t="str">
        <f t="shared" si="14"/>
        <v>BYP</v>
      </c>
      <c r="W331" s="358" t="str">
        <f t="shared" si="15"/>
        <v>P2</v>
      </c>
      <c r="X331" s="358" t="str">
        <f t="shared" si="10"/>
        <v>BXXM6</v>
      </c>
      <c r="Y331" s="358" t="str">
        <f t="shared" si="16"/>
        <v>BXX</v>
      </c>
      <c r="Z331" s="358" t="str">
        <f t="shared" si="17"/>
        <v>M6</v>
      </c>
      <c r="AA331" s="358" t="e">
        <f t="shared" ca="1" si="18"/>
        <v>#NAME?</v>
      </c>
      <c r="AB331" s="358" t="e">
        <f t="shared" ca="1" si="19"/>
        <v>#NAME?</v>
      </c>
      <c r="AC331" s="358"/>
      <c r="AD331" s="377" t="s">
        <v>14656</v>
      </c>
      <c r="AE331" s="363" t="s">
        <v>14657</v>
      </c>
      <c r="AF331" s="369"/>
      <c r="AG331" s="369"/>
      <c r="AH331" s="369"/>
      <c r="AI331" s="369"/>
      <c r="AJ331" s="369"/>
      <c r="AK331" s="369"/>
      <c r="AL331" s="369"/>
      <c r="AM331" s="369"/>
      <c r="AN331" s="369"/>
      <c r="AO331" s="369"/>
    </row>
    <row r="332" spans="1:41" ht="15.75" customHeight="1">
      <c r="A332" s="298" t="e">
        <f t="shared" ca="1" si="12"/>
        <v>#NAME?</v>
      </c>
      <c r="B332" s="273"/>
      <c r="C332" s="274"/>
      <c r="D332" s="274"/>
      <c r="E332" s="274" t="s">
        <v>14658</v>
      </c>
      <c r="F332" s="274" t="s">
        <v>14659</v>
      </c>
      <c r="G332" s="371"/>
      <c r="H332" s="436"/>
      <c r="I332" s="276" t="str">
        <f t="shared" si="13"/>
        <v>LINKS REQUIRED</v>
      </c>
      <c r="J332" s="436">
        <v>43032</v>
      </c>
      <c r="K332" s="278"/>
      <c r="L332" s="278"/>
      <c r="M332" s="278"/>
      <c r="N332" s="278"/>
      <c r="O332" s="278"/>
      <c r="P332" s="278"/>
      <c r="Q332" s="278"/>
      <c r="R332" s="278"/>
      <c r="S332" s="278"/>
      <c r="T332" s="274" t="s">
        <v>9593</v>
      </c>
      <c r="U332" s="358" t="str">
        <f t="shared" si="9"/>
        <v>BYXC6</v>
      </c>
      <c r="V332" s="358" t="str">
        <f t="shared" si="14"/>
        <v>BYX</v>
      </c>
      <c r="W332" s="358" t="str">
        <f t="shared" si="15"/>
        <v>C6</v>
      </c>
      <c r="X332" s="358" t="str">
        <f t="shared" si="10"/>
        <v>1RXIU</v>
      </c>
      <c r="Y332" s="358" t="str">
        <f t="shared" si="16"/>
        <v>1RX</v>
      </c>
      <c r="Z332" s="358" t="str">
        <f t="shared" si="17"/>
        <v>IU</v>
      </c>
      <c r="AA332" s="358" t="e">
        <f t="shared" ca="1" si="18"/>
        <v>#NAME?</v>
      </c>
      <c r="AB332" s="358" t="e">
        <f t="shared" ca="1" si="19"/>
        <v>#NAME?</v>
      </c>
      <c r="AC332" s="358"/>
      <c r="AD332" s="377" t="s">
        <v>14660</v>
      </c>
      <c r="AE332" s="363"/>
      <c r="AF332" s="369"/>
      <c r="AG332" s="369"/>
      <c r="AH332" s="369"/>
      <c r="AI332" s="369"/>
      <c r="AJ332" s="369"/>
      <c r="AK332" s="369"/>
      <c r="AL332" s="369"/>
      <c r="AM332" s="369"/>
      <c r="AN332" s="369"/>
      <c r="AO332" s="369"/>
    </row>
    <row r="333" spans="1:41" ht="15.75" customHeight="1">
      <c r="A333" s="298" t="e">
        <f t="shared" ca="1" si="12"/>
        <v>#NAME?</v>
      </c>
      <c r="B333" s="435" t="s">
        <v>14661</v>
      </c>
      <c r="C333" s="274"/>
      <c r="D333" s="274"/>
      <c r="E333" s="274" t="s">
        <v>14662</v>
      </c>
      <c r="F333" s="274" t="s">
        <v>14663</v>
      </c>
      <c r="G333" s="371"/>
      <c r="H333" s="436"/>
      <c r="I333" s="276" t="str">
        <f t="shared" si="13"/>
        <v>LINKS HARVESTED</v>
      </c>
      <c r="J333" s="436">
        <v>43032</v>
      </c>
      <c r="K333" s="278"/>
      <c r="L333" s="278"/>
      <c r="M333" s="278"/>
      <c r="N333" s="278"/>
      <c r="O333" s="278"/>
      <c r="P333" s="278"/>
      <c r="Q333" s="278"/>
      <c r="R333" s="278"/>
      <c r="S333" s="278"/>
      <c r="T333" s="274" t="s">
        <v>9593</v>
      </c>
      <c r="U333" s="358" t="str">
        <f t="shared" si="9"/>
        <v>BYZH3</v>
      </c>
      <c r="V333" s="358" t="str">
        <f t="shared" si="14"/>
        <v>BYZ</v>
      </c>
      <c r="W333" s="358" t="str">
        <f t="shared" si="15"/>
        <v>H3</v>
      </c>
      <c r="X333" s="358" t="str">
        <f t="shared" si="10"/>
        <v>TNM9R</v>
      </c>
      <c r="Y333" s="358" t="str">
        <f t="shared" si="16"/>
        <v>TNM</v>
      </c>
      <c r="Z333" s="358" t="str">
        <f t="shared" si="17"/>
        <v>9R</v>
      </c>
      <c r="AA333" s="358" t="e">
        <f t="shared" ca="1" si="18"/>
        <v>#NAME?</v>
      </c>
      <c r="AB333" s="358" t="e">
        <f t="shared" ca="1" si="19"/>
        <v>#NAME?</v>
      </c>
      <c r="AC333" s="358"/>
      <c r="AD333" s="377" t="s">
        <v>14664</v>
      </c>
      <c r="AE333" s="363" t="s">
        <v>6111</v>
      </c>
      <c r="AF333" s="369" t="s">
        <v>14665</v>
      </c>
      <c r="AG333" s="369"/>
      <c r="AH333" s="369"/>
      <c r="AI333" s="369"/>
      <c r="AJ333" s="369"/>
      <c r="AK333" s="369"/>
      <c r="AL333" s="369"/>
      <c r="AM333" s="369"/>
      <c r="AN333" s="369"/>
      <c r="AO333" s="369"/>
    </row>
    <row r="334" spans="1:41" ht="15.75" customHeight="1">
      <c r="A334" s="298" t="e">
        <f t="shared" ca="1" si="12"/>
        <v>#NAME?</v>
      </c>
      <c r="B334" s="385" t="s">
        <v>14666</v>
      </c>
      <c r="C334" s="274"/>
      <c r="D334" s="274"/>
      <c r="E334" s="274" t="s">
        <v>14667</v>
      </c>
      <c r="F334" s="348" t="s">
        <v>14668</v>
      </c>
      <c r="G334" s="371"/>
      <c r="H334" s="436"/>
      <c r="I334" s="276" t="str">
        <f t="shared" si="13"/>
        <v>LINKS HARVESTED</v>
      </c>
      <c r="J334" s="436">
        <v>43033</v>
      </c>
      <c r="K334" s="278"/>
      <c r="L334" s="278"/>
      <c r="M334" s="278"/>
      <c r="N334" s="278"/>
      <c r="O334" s="278"/>
      <c r="P334" s="278"/>
      <c r="Q334" s="278"/>
      <c r="R334" s="278"/>
      <c r="S334" s="278"/>
      <c r="T334" s="274" t="s">
        <v>9593</v>
      </c>
      <c r="U334" s="358" t="str">
        <f t="shared" si="9"/>
        <v>CXQJB</v>
      </c>
      <c r="V334" s="358" t="str">
        <f t="shared" si="14"/>
        <v>CXQ</v>
      </c>
      <c r="W334" s="358" t="str">
        <f t="shared" si="15"/>
        <v>JB</v>
      </c>
      <c r="X334" s="358" t="str">
        <f t="shared" si="10"/>
        <v>HJLPY</v>
      </c>
      <c r="Y334" s="358" t="str">
        <f t="shared" si="16"/>
        <v>HJL</v>
      </c>
      <c r="Z334" s="358" t="str">
        <f t="shared" si="17"/>
        <v>PY</v>
      </c>
      <c r="AA334" s="358" t="e">
        <f t="shared" ca="1" si="18"/>
        <v>#NAME?</v>
      </c>
      <c r="AB334" s="358" t="e">
        <f t="shared" ca="1" si="19"/>
        <v>#NAME?</v>
      </c>
      <c r="AC334" s="358"/>
      <c r="AD334" s="377" t="s">
        <v>14669</v>
      </c>
      <c r="AE334" s="363" t="s">
        <v>6111</v>
      </c>
      <c r="AF334" s="369" t="s">
        <v>14670</v>
      </c>
      <c r="AG334" s="369"/>
      <c r="AH334" s="369"/>
      <c r="AI334" s="369"/>
      <c r="AJ334" s="369"/>
      <c r="AK334" s="369"/>
      <c r="AL334" s="369"/>
      <c r="AM334" s="369"/>
      <c r="AN334" s="369"/>
      <c r="AO334" s="369"/>
    </row>
    <row r="335" spans="1:41" ht="15.75" customHeight="1">
      <c r="A335" s="298" t="e">
        <f t="shared" ca="1" si="12"/>
        <v>#NAME?</v>
      </c>
      <c r="B335" s="385" t="s">
        <v>14671</v>
      </c>
      <c r="C335" s="274"/>
      <c r="D335" s="274"/>
      <c r="E335" s="274" t="s">
        <v>14672</v>
      </c>
      <c r="F335" s="274" t="s">
        <v>14668</v>
      </c>
      <c r="G335" s="371"/>
      <c r="H335" s="436"/>
      <c r="I335" s="276" t="str">
        <f t="shared" si="13"/>
        <v>LINKS HARVESTED</v>
      </c>
      <c r="J335" s="436">
        <v>43033</v>
      </c>
      <c r="K335" s="278"/>
      <c r="L335" s="278"/>
      <c r="M335" s="278"/>
      <c r="N335" s="278"/>
      <c r="O335" s="278"/>
      <c r="P335" s="278"/>
      <c r="Q335" s="278"/>
      <c r="R335" s="278"/>
      <c r="S335" s="278"/>
      <c r="T335" s="274" t="s">
        <v>9593</v>
      </c>
      <c r="U335" s="358" t="str">
        <f t="shared" si="9"/>
        <v>C1XAT</v>
      </c>
      <c r="V335" s="358" t="str">
        <f t="shared" si="14"/>
        <v>C1X</v>
      </c>
      <c r="W335" s="358" t="str">
        <f t="shared" si="15"/>
        <v>AT</v>
      </c>
      <c r="X335" s="358" t="str">
        <f t="shared" si="10"/>
        <v>KYHX7</v>
      </c>
      <c r="Y335" s="358" t="str">
        <f t="shared" si="16"/>
        <v>KYH</v>
      </c>
      <c r="Z335" s="358" t="str">
        <f t="shared" si="17"/>
        <v>X7</v>
      </c>
      <c r="AA335" s="358" t="e">
        <f t="shared" ca="1" si="18"/>
        <v>#NAME?</v>
      </c>
      <c r="AB335" s="358" t="e">
        <f t="shared" ca="1" si="19"/>
        <v>#NAME?</v>
      </c>
      <c r="AC335" s="358"/>
      <c r="AD335" s="377" t="s">
        <v>14673</v>
      </c>
      <c r="AE335" s="363" t="s">
        <v>6111</v>
      </c>
      <c r="AF335" s="369" t="s">
        <v>14674</v>
      </c>
      <c r="AG335" s="369"/>
      <c r="AH335" s="369"/>
      <c r="AI335" s="369"/>
      <c r="AJ335" s="369"/>
      <c r="AK335" s="369"/>
      <c r="AL335" s="369"/>
      <c r="AM335" s="369"/>
      <c r="AN335" s="369"/>
      <c r="AO335" s="369"/>
    </row>
    <row r="336" spans="1:41" ht="15.75" customHeight="1">
      <c r="A336" s="298" t="e">
        <f t="shared" ca="1" si="12"/>
        <v>#NAME?</v>
      </c>
      <c r="B336" s="385" t="s">
        <v>14675</v>
      </c>
      <c r="C336" s="274"/>
      <c r="D336" s="274"/>
      <c r="E336" s="274" t="s">
        <v>14676</v>
      </c>
      <c r="F336" s="274" t="s">
        <v>14677</v>
      </c>
      <c r="G336" s="371"/>
      <c r="H336" s="436"/>
      <c r="I336" s="276" t="str">
        <f t="shared" si="13"/>
        <v>LINKS HARVESTED</v>
      </c>
      <c r="J336" s="436">
        <v>43033</v>
      </c>
      <c r="K336" s="278"/>
      <c r="L336" s="278"/>
      <c r="M336" s="278"/>
      <c r="N336" s="278"/>
      <c r="O336" s="278"/>
      <c r="P336" s="278"/>
      <c r="Q336" s="278"/>
      <c r="R336" s="278"/>
      <c r="S336" s="278"/>
      <c r="T336" s="274" t="s">
        <v>9593</v>
      </c>
      <c r="U336" s="358" t="str">
        <f t="shared" si="9"/>
        <v>C183K</v>
      </c>
      <c r="V336" s="358" t="str">
        <f t="shared" si="14"/>
        <v>C18</v>
      </c>
      <c r="W336" s="358" t="str">
        <f t="shared" si="15"/>
        <v>3K</v>
      </c>
      <c r="X336" s="358" t="str">
        <f t="shared" si="10"/>
        <v>F1CXS</v>
      </c>
      <c r="Y336" s="358" t="str">
        <f t="shared" si="16"/>
        <v>F1C</v>
      </c>
      <c r="Z336" s="358" t="str">
        <f t="shared" si="17"/>
        <v>XS</v>
      </c>
      <c r="AA336" s="358" t="e">
        <f t="shared" ca="1" si="18"/>
        <v>#NAME?</v>
      </c>
      <c r="AB336" s="358" t="e">
        <f t="shared" ca="1" si="19"/>
        <v>#NAME?</v>
      </c>
      <c r="AC336" s="358"/>
      <c r="AD336" s="377" t="s">
        <v>14678</v>
      </c>
      <c r="AE336" s="363" t="s">
        <v>6111</v>
      </c>
      <c r="AF336" s="369" t="s">
        <v>14679</v>
      </c>
      <c r="AG336" s="369"/>
      <c r="AH336" s="369"/>
      <c r="AI336" s="369"/>
      <c r="AJ336" s="369"/>
      <c r="AK336" s="369"/>
      <c r="AL336" s="369"/>
      <c r="AM336" s="369"/>
      <c r="AN336" s="369"/>
      <c r="AO336" s="369"/>
    </row>
    <row r="337" spans="1:41" ht="15.75" customHeight="1">
      <c r="A337" s="298" t="e">
        <f t="shared" ca="1" si="12"/>
        <v>#NAME?</v>
      </c>
      <c r="B337" s="435" t="s">
        <v>14680</v>
      </c>
      <c r="C337" s="274"/>
      <c r="D337" s="274"/>
      <c r="E337" s="274" t="s">
        <v>14681</v>
      </c>
      <c r="F337" s="274" t="s">
        <v>14682</v>
      </c>
      <c r="G337" s="371"/>
      <c r="H337" s="436"/>
      <c r="I337" s="276" t="str">
        <f t="shared" si="13"/>
        <v>LINKS HARVESTED</v>
      </c>
      <c r="J337" s="436">
        <v>43033</v>
      </c>
      <c r="K337" s="278"/>
      <c r="L337" s="278"/>
      <c r="M337" s="278"/>
      <c r="N337" s="278"/>
      <c r="O337" s="278"/>
      <c r="P337" s="278"/>
      <c r="Q337" s="278"/>
      <c r="R337" s="278"/>
      <c r="S337" s="278"/>
      <c r="T337" s="274" t="s">
        <v>9593</v>
      </c>
      <c r="U337" s="358" t="str">
        <f t="shared" si="9"/>
        <v>C2WWH</v>
      </c>
      <c r="V337" s="358" t="str">
        <f t="shared" si="14"/>
        <v>C2W</v>
      </c>
      <c r="W337" s="358" t="str">
        <f t="shared" si="15"/>
        <v>WH</v>
      </c>
      <c r="X337" s="358" t="str">
        <f t="shared" si="10"/>
        <v>UXYQI</v>
      </c>
      <c r="Y337" s="358" t="str">
        <f t="shared" si="16"/>
        <v>UXY</v>
      </c>
      <c r="Z337" s="358" t="str">
        <f t="shared" si="17"/>
        <v>QI</v>
      </c>
      <c r="AA337" s="358" t="e">
        <f t="shared" ca="1" si="18"/>
        <v>#NAME?</v>
      </c>
      <c r="AB337" s="358" t="e">
        <f t="shared" ca="1" si="19"/>
        <v>#NAME?</v>
      </c>
      <c r="AC337" s="358"/>
      <c r="AD337" s="377" t="s">
        <v>14683</v>
      </c>
      <c r="AE337" s="363" t="s">
        <v>6111</v>
      </c>
      <c r="AF337" s="369" t="s">
        <v>14684</v>
      </c>
      <c r="AG337" s="369"/>
      <c r="AH337" s="369"/>
      <c r="AI337" s="369"/>
      <c r="AJ337" s="369"/>
      <c r="AK337" s="369"/>
      <c r="AL337" s="369"/>
      <c r="AM337" s="369"/>
      <c r="AN337" s="369"/>
      <c r="AO337" s="369"/>
    </row>
    <row r="338" spans="1:41" ht="15.75" customHeight="1">
      <c r="A338" s="298" t="e">
        <f t="shared" ca="1" si="12"/>
        <v>#NAME?</v>
      </c>
      <c r="B338" s="385" t="s">
        <v>14685</v>
      </c>
      <c r="C338" s="274"/>
      <c r="D338" s="274"/>
      <c r="E338" s="442" t="s">
        <v>14686</v>
      </c>
      <c r="F338" s="274" t="s">
        <v>14687</v>
      </c>
      <c r="G338" s="371"/>
      <c r="H338" s="436"/>
      <c r="I338" s="276" t="str">
        <f t="shared" si="13"/>
        <v>LINKS HARVESTED</v>
      </c>
      <c r="J338" s="436">
        <v>43033</v>
      </c>
      <c r="K338" s="278"/>
      <c r="L338" s="278"/>
      <c r="M338" s="278"/>
      <c r="N338" s="278"/>
      <c r="O338" s="278"/>
      <c r="P338" s="278"/>
      <c r="Q338" s="278"/>
      <c r="R338" s="278"/>
      <c r="S338" s="278"/>
      <c r="T338" s="274" t="s">
        <v>9593</v>
      </c>
      <c r="U338" s="358" t="str">
        <f t="shared" si="9"/>
        <v>C572E</v>
      </c>
      <c r="V338" s="358" t="str">
        <f t="shared" si="14"/>
        <v>C57</v>
      </c>
      <c r="W338" s="358" t="str">
        <f t="shared" si="15"/>
        <v>2E</v>
      </c>
      <c r="X338" s="358" t="str">
        <f t="shared" si="10"/>
        <v>SMHKY</v>
      </c>
      <c r="Y338" s="358" t="str">
        <f t="shared" si="16"/>
        <v>SMH</v>
      </c>
      <c r="Z338" s="358" t="str">
        <f t="shared" si="17"/>
        <v>KY</v>
      </c>
      <c r="AA338" s="358" t="e">
        <f t="shared" ca="1" si="18"/>
        <v>#NAME?</v>
      </c>
      <c r="AB338" s="358" t="e">
        <f t="shared" ca="1" si="19"/>
        <v>#NAME?</v>
      </c>
      <c r="AC338" s="358"/>
      <c r="AD338" s="377" t="s">
        <v>14688</v>
      </c>
      <c r="AE338" s="363" t="s">
        <v>6111</v>
      </c>
      <c r="AF338" s="369" t="s">
        <v>14689</v>
      </c>
      <c r="AG338" s="369"/>
      <c r="AH338" s="369"/>
      <c r="AI338" s="369"/>
      <c r="AJ338" s="369"/>
      <c r="AK338" s="369"/>
      <c r="AL338" s="369"/>
      <c r="AM338" s="369"/>
      <c r="AN338" s="369"/>
      <c r="AO338" s="369"/>
    </row>
    <row r="339" spans="1:41" ht="15.75" customHeight="1">
      <c r="A339" s="298" t="e">
        <f t="shared" ca="1" si="12"/>
        <v>#NAME?</v>
      </c>
      <c r="B339" s="385" t="s">
        <v>14690</v>
      </c>
      <c r="C339" s="274"/>
      <c r="D339" s="274"/>
      <c r="E339" s="274" t="s">
        <v>14691</v>
      </c>
      <c r="F339" s="274" t="s">
        <v>14692</v>
      </c>
      <c r="G339" s="371"/>
      <c r="H339" s="436"/>
      <c r="I339" s="276" t="str">
        <f t="shared" si="13"/>
        <v>LINKS HARVESTED</v>
      </c>
      <c r="J339" s="436">
        <v>43033</v>
      </c>
      <c r="K339" s="278"/>
      <c r="L339" s="278"/>
      <c r="M339" s="278"/>
      <c r="N339" s="278"/>
      <c r="O339" s="278"/>
      <c r="P339" s="278"/>
      <c r="Q339" s="278"/>
      <c r="R339" s="278"/>
      <c r="S339" s="278"/>
      <c r="T339" s="274" t="s">
        <v>9593</v>
      </c>
      <c r="U339" s="358" t="str">
        <f t="shared" si="9"/>
        <v>C5PKE</v>
      </c>
      <c r="V339" s="358" t="str">
        <f t="shared" si="14"/>
        <v>C5P</v>
      </c>
      <c r="W339" s="358" t="str">
        <f t="shared" si="15"/>
        <v>KE</v>
      </c>
      <c r="X339" s="358" t="str">
        <f t="shared" si="10"/>
        <v>7N3Y5</v>
      </c>
      <c r="Y339" s="358" t="str">
        <f t="shared" si="16"/>
        <v>7N3</v>
      </c>
      <c r="Z339" s="358" t="str">
        <f t="shared" si="17"/>
        <v>Y5</v>
      </c>
      <c r="AA339" s="358" t="e">
        <f t="shared" ca="1" si="18"/>
        <v>#NAME?</v>
      </c>
      <c r="AB339" s="358" t="e">
        <f t="shared" ca="1" si="19"/>
        <v>#NAME?</v>
      </c>
      <c r="AC339" s="358"/>
      <c r="AD339" s="377" t="s">
        <v>14693</v>
      </c>
      <c r="AE339" s="363" t="s">
        <v>6111</v>
      </c>
      <c r="AF339" s="369" t="s">
        <v>14694</v>
      </c>
      <c r="AG339" s="369"/>
      <c r="AH339" s="369"/>
      <c r="AI339" s="369"/>
      <c r="AJ339" s="369"/>
      <c r="AK339" s="369"/>
      <c r="AL339" s="369"/>
      <c r="AM339" s="369"/>
      <c r="AN339" s="369"/>
      <c r="AO339" s="369"/>
    </row>
    <row r="340" spans="1:41" ht="15.75" customHeight="1">
      <c r="A340" s="298" t="e">
        <f t="shared" ca="1" si="12"/>
        <v>#NAME?</v>
      </c>
      <c r="B340" s="443" t="s">
        <v>14695</v>
      </c>
      <c r="C340" s="274"/>
      <c r="D340" s="274"/>
      <c r="E340" s="274" t="s">
        <v>14696</v>
      </c>
      <c r="F340" s="274" t="s">
        <v>14687</v>
      </c>
      <c r="G340" s="422"/>
      <c r="H340" s="436"/>
      <c r="I340" s="276" t="str">
        <f t="shared" si="13"/>
        <v>LINKS REQUIRED</v>
      </c>
      <c r="J340" s="436">
        <v>43033</v>
      </c>
      <c r="K340" s="441"/>
      <c r="L340" s="278"/>
      <c r="M340" s="278"/>
      <c r="N340" s="278"/>
      <c r="O340" s="278"/>
      <c r="P340" s="278"/>
      <c r="Q340" s="278"/>
      <c r="R340" s="278"/>
      <c r="S340" s="278"/>
      <c r="T340" s="274" t="s">
        <v>9593</v>
      </c>
      <c r="U340" s="358" t="str">
        <f t="shared" si="9"/>
        <v>C77UZ</v>
      </c>
      <c r="V340" s="358" t="str">
        <f t="shared" si="14"/>
        <v>C77</v>
      </c>
      <c r="W340" s="358" t="str">
        <f t="shared" si="15"/>
        <v>UZ</v>
      </c>
      <c r="X340" s="358" t="str">
        <f t="shared" si="10"/>
        <v>GFR5X</v>
      </c>
      <c r="Y340" s="358" t="str">
        <f t="shared" si="16"/>
        <v>GFR</v>
      </c>
      <c r="Z340" s="358" t="str">
        <f t="shared" si="17"/>
        <v>5X</v>
      </c>
      <c r="AA340" s="358" t="e">
        <f t="shared" ca="1" si="18"/>
        <v>#NAME?</v>
      </c>
      <c r="AB340" s="358" t="e">
        <f t="shared" ca="1" si="19"/>
        <v>#NAME?</v>
      </c>
      <c r="AC340" s="358"/>
      <c r="AD340" s="377" t="s">
        <v>14697</v>
      </c>
      <c r="AE340" s="363"/>
      <c r="AF340" s="369"/>
      <c r="AG340" s="369"/>
      <c r="AH340" s="369"/>
      <c r="AI340" s="369"/>
      <c r="AJ340" s="369"/>
      <c r="AK340" s="369"/>
      <c r="AL340" s="369"/>
      <c r="AM340" s="369"/>
      <c r="AN340" s="369"/>
      <c r="AO340" s="369"/>
    </row>
    <row r="341" spans="1:41" ht="15.75" customHeight="1">
      <c r="A341" s="298" t="e">
        <f t="shared" ca="1" si="12"/>
        <v>#NAME?</v>
      </c>
      <c r="B341" s="386" t="s">
        <v>14698</v>
      </c>
      <c r="C341" s="274"/>
      <c r="D341" s="274"/>
      <c r="E341" s="274" t="s">
        <v>14699</v>
      </c>
      <c r="F341" s="274" t="s">
        <v>14700</v>
      </c>
      <c r="G341" s="371"/>
      <c r="H341" s="436"/>
      <c r="I341" s="276" t="str">
        <f t="shared" si="13"/>
        <v>LINKS AVAILABLE</v>
      </c>
      <c r="J341" s="436">
        <v>43033</v>
      </c>
      <c r="K341" s="278"/>
      <c r="L341" s="278"/>
      <c r="M341" s="278"/>
      <c r="N341" s="278"/>
      <c r="O341" s="278"/>
      <c r="P341" s="278"/>
      <c r="Q341" s="278"/>
      <c r="R341" s="278"/>
      <c r="S341" s="278"/>
      <c r="T341" s="274" t="s">
        <v>9593</v>
      </c>
      <c r="U341" s="358" t="str">
        <f t="shared" si="9"/>
        <v>C78DX</v>
      </c>
      <c r="V341" s="358" t="str">
        <f t="shared" si="14"/>
        <v>C78</v>
      </c>
      <c r="W341" s="358" t="str">
        <f t="shared" si="15"/>
        <v>DX</v>
      </c>
      <c r="X341" s="358" t="str">
        <f t="shared" si="10"/>
        <v>3HRCB</v>
      </c>
      <c r="Y341" s="358" t="str">
        <f t="shared" si="16"/>
        <v>3HR</v>
      </c>
      <c r="Z341" s="358" t="str">
        <f t="shared" si="17"/>
        <v>CB</v>
      </c>
      <c r="AA341" s="358" t="e">
        <f t="shared" ca="1" si="18"/>
        <v>#NAME?</v>
      </c>
      <c r="AB341" s="358" t="e">
        <f t="shared" ca="1" si="19"/>
        <v>#NAME?</v>
      </c>
      <c r="AC341" s="358"/>
      <c r="AD341" s="377" t="s">
        <v>14701</v>
      </c>
      <c r="AE341" s="363" t="s">
        <v>14702</v>
      </c>
      <c r="AF341" s="369"/>
      <c r="AG341" s="369"/>
      <c r="AH341" s="369"/>
      <c r="AI341" s="369"/>
      <c r="AJ341" s="369"/>
      <c r="AK341" s="369"/>
      <c r="AL341" s="369"/>
      <c r="AM341" s="369"/>
      <c r="AN341" s="369"/>
      <c r="AO341" s="369"/>
    </row>
    <row r="342" spans="1:41" ht="15.75" customHeight="1">
      <c r="A342" s="298" t="e">
        <f t="shared" ca="1" si="12"/>
        <v>#NAME?</v>
      </c>
      <c r="B342" s="444" t="s">
        <v>14703</v>
      </c>
      <c r="C342" s="274"/>
      <c r="D342" s="274"/>
      <c r="E342" s="274" t="s">
        <v>14704</v>
      </c>
      <c r="F342" s="274" t="s">
        <v>14705</v>
      </c>
      <c r="G342" s="445"/>
      <c r="H342" s="436"/>
      <c r="I342" s="276" t="str">
        <f t="shared" si="13"/>
        <v>LINKS AVAILABLE</v>
      </c>
      <c r="J342" s="436">
        <v>43033</v>
      </c>
      <c r="K342" s="446"/>
      <c r="L342" s="278"/>
      <c r="M342" s="278"/>
      <c r="N342" s="278"/>
      <c r="O342" s="278"/>
      <c r="P342" s="278"/>
      <c r="Q342" s="278"/>
      <c r="R342" s="278"/>
      <c r="S342" s="278"/>
      <c r="T342" s="274" t="s">
        <v>9593</v>
      </c>
      <c r="U342" s="358" t="str">
        <f t="shared" si="9"/>
        <v>C9RM2</v>
      </c>
      <c r="V342" s="358" t="str">
        <f t="shared" si="14"/>
        <v>C9R</v>
      </c>
      <c r="W342" s="358" t="str">
        <f t="shared" si="15"/>
        <v>M2</v>
      </c>
      <c r="X342" s="358" t="str">
        <f t="shared" si="10"/>
        <v>LP3YF</v>
      </c>
      <c r="Y342" s="358" t="str">
        <f t="shared" si="16"/>
        <v>LP3</v>
      </c>
      <c r="Z342" s="358" t="str">
        <f t="shared" si="17"/>
        <v>YF</v>
      </c>
      <c r="AA342" s="358" t="e">
        <f t="shared" ca="1" si="18"/>
        <v>#NAME?</v>
      </c>
      <c r="AB342" s="358" t="e">
        <f t="shared" ca="1" si="19"/>
        <v>#NAME?</v>
      </c>
      <c r="AC342" s="358"/>
      <c r="AD342" s="377" t="s">
        <v>14706</v>
      </c>
      <c r="AE342" s="363" t="s">
        <v>14707</v>
      </c>
      <c r="AF342" s="369"/>
      <c r="AG342" s="369"/>
      <c r="AH342" s="369"/>
      <c r="AI342" s="369"/>
      <c r="AJ342" s="369"/>
      <c r="AK342" s="369"/>
      <c r="AL342" s="369"/>
      <c r="AM342" s="369"/>
      <c r="AN342" s="369"/>
      <c r="AO342" s="369"/>
    </row>
    <row r="343" spans="1:41" ht="15.75" customHeight="1">
      <c r="A343" s="298" t="e">
        <f t="shared" ca="1" si="12"/>
        <v>#NAME?</v>
      </c>
      <c r="B343" s="385" t="s">
        <v>14708</v>
      </c>
      <c r="C343" s="274"/>
      <c r="D343" s="274"/>
      <c r="E343" s="274" t="s">
        <v>14709</v>
      </c>
      <c r="F343" s="274" t="s">
        <v>14682</v>
      </c>
      <c r="G343" s="371"/>
      <c r="H343" s="436"/>
      <c r="I343" s="276" t="str">
        <f t="shared" si="13"/>
        <v>LINKS REQUIRED</v>
      </c>
      <c r="J343" s="447" t="s">
        <v>14710</v>
      </c>
      <c r="K343" s="278"/>
      <c r="L343" s="278"/>
      <c r="M343" s="278"/>
      <c r="N343" s="278"/>
      <c r="O343" s="278"/>
      <c r="P343" s="278"/>
      <c r="Q343" s="278"/>
      <c r="R343" s="278"/>
      <c r="S343" s="278"/>
      <c r="T343" s="274" t="s">
        <v>9593</v>
      </c>
      <c r="U343" s="358" t="str">
        <f t="shared" si="9"/>
        <v>CADAW</v>
      </c>
      <c r="V343" s="358" t="str">
        <f t="shared" si="14"/>
        <v>CAD</v>
      </c>
      <c r="W343" s="358" t="str">
        <f t="shared" si="15"/>
        <v>AW</v>
      </c>
      <c r="X343" s="358" t="str">
        <f t="shared" si="10"/>
        <v>CR4DK</v>
      </c>
      <c r="Y343" s="358" t="str">
        <f t="shared" si="16"/>
        <v>CR4</v>
      </c>
      <c r="Z343" s="358" t="str">
        <f t="shared" si="17"/>
        <v>DK</v>
      </c>
      <c r="AA343" s="358" t="e">
        <f t="shared" ca="1" si="18"/>
        <v>#NAME?</v>
      </c>
      <c r="AB343" s="358" t="e">
        <f t="shared" ca="1" si="19"/>
        <v>#NAME?</v>
      </c>
      <c r="AC343" s="358"/>
      <c r="AD343" s="377" t="s">
        <v>14711</v>
      </c>
      <c r="AE343" s="363"/>
      <c r="AF343" s="369"/>
      <c r="AG343" s="369"/>
      <c r="AH343" s="369"/>
      <c r="AI343" s="369"/>
      <c r="AJ343" s="369"/>
      <c r="AK343" s="369"/>
      <c r="AL343" s="369"/>
      <c r="AM343" s="369"/>
      <c r="AN343" s="369"/>
      <c r="AO343" s="369"/>
    </row>
    <row r="344" spans="1:41" ht="15.75" customHeight="1">
      <c r="A344" s="298" t="e">
        <f t="shared" ca="1" si="12"/>
        <v>#NAME?</v>
      </c>
      <c r="B344" s="273"/>
      <c r="C344" s="274"/>
      <c r="D344" s="274"/>
      <c r="E344" s="274" t="s">
        <v>14712</v>
      </c>
      <c r="F344" s="274" t="s">
        <v>14713</v>
      </c>
      <c r="G344" s="371" t="s">
        <v>14714</v>
      </c>
      <c r="H344" s="436"/>
      <c r="I344" s="276" t="str">
        <f t="shared" si="13"/>
        <v>LINKS HARVESTED</v>
      </c>
      <c r="J344" s="436">
        <v>43035</v>
      </c>
      <c r="K344" s="278"/>
      <c r="L344" s="278"/>
      <c r="M344" s="278"/>
      <c r="N344" s="278"/>
      <c r="O344" s="278"/>
      <c r="P344" s="278"/>
      <c r="Q344" s="278"/>
      <c r="R344" s="278"/>
      <c r="S344" s="278"/>
      <c r="T344" s="274" t="s">
        <v>9593</v>
      </c>
      <c r="U344" s="358" t="str">
        <f t="shared" si="9"/>
        <v>CDJHG</v>
      </c>
      <c r="V344" s="358" t="str">
        <f t="shared" si="14"/>
        <v>CDJ</v>
      </c>
      <c r="W344" s="358" t="str">
        <f t="shared" si="15"/>
        <v>HG</v>
      </c>
      <c r="X344" s="358" t="str">
        <f t="shared" si="10"/>
        <v>E5GTR</v>
      </c>
      <c r="Y344" s="358" t="str">
        <f t="shared" si="16"/>
        <v>E5G</v>
      </c>
      <c r="Z344" s="358" t="str">
        <f t="shared" si="17"/>
        <v>TR</v>
      </c>
      <c r="AA344" s="358" t="e">
        <f t="shared" ca="1" si="18"/>
        <v>#NAME?</v>
      </c>
      <c r="AB344" s="358" t="e">
        <f t="shared" ca="1" si="19"/>
        <v>#NAME?</v>
      </c>
      <c r="AD344" s="377" t="s">
        <v>14715</v>
      </c>
      <c r="AE344" s="363" t="s">
        <v>6111</v>
      </c>
      <c r="AF344" s="358" t="s">
        <v>14716</v>
      </c>
      <c r="AG344" s="369"/>
      <c r="AH344" s="369"/>
      <c r="AI344" s="369"/>
      <c r="AJ344" s="369"/>
      <c r="AK344" s="369"/>
      <c r="AL344" s="369"/>
      <c r="AM344" s="369"/>
      <c r="AN344" s="369"/>
      <c r="AO344" s="369"/>
    </row>
    <row r="345" spans="1:41" ht="15.75" customHeight="1">
      <c r="A345" s="298" t="e">
        <f t="shared" ca="1" si="12"/>
        <v>#NAME?</v>
      </c>
      <c r="B345" s="391" t="s">
        <v>14717</v>
      </c>
      <c r="C345" s="274"/>
      <c r="D345" s="274"/>
      <c r="E345" s="274" t="s">
        <v>14718</v>
      </c>
      <c r="F345" s="274" t="s">
        <v>14719</v>
      </c>
      <c r="G345" s="371"/>
      <c r="H345" s="436"/>
      <c r="I345" s="276" t="str">
        <f t="shared" si="13"/>
        <v>LINKS AVAILABLE</v>
      </c>
      <c r="J345" s="436">
        <v>43035</v>
      </c>
      <c r="K345" s="278"/>
      <c r="L345" s="278"/>
      <c r="M345" s="278"/>
      <c r="N345" s="278"/>
      <c r="O345" s="278"/>
      <c r="P345" s="278"/>
      <c r="Q345" s="278"/>
      <c r="R345" s="278"/>
      <c r="S345" s="278"/>
      <c r="T345" s="274" t="s">
        <v>9593</v>
      </c>
      <c r="U345" s="358" t="str">
        <f t="shared" si="9"/>
        <v>CFDXI</v>
      </c>
      <c r="V345" s="358" t="str">
        <f t="shared" si="14"/>
        <v>CFD</v>
      </c>
      <c r="W345" s="358" t="str">
        <f t="shared" si="15"/>
        <v>XI</v>
      </c>
      <c r="X345" s="358" t="str">
        <f t="shared" si="10"/>
        <v>PXLD8</v>
      </c>
      <c r="Y345" s="358" t="str">
        <f t="shared" si="16"/>
        <v>PXL</v>
      </c>
      <c r="Z345" s="358" t="str">
        <f t="shared" si="17"/>
        <v>D8</v>
      </c>
      <c r="AA345" s="358" t="e">
        <f t="shared" ca="1" si="18"/>
        <v>#NAME?</v>
      </c>
      <c r="AB345" s="358" t="e">
        <f t="shared" ca="1" si="19"/>
        <v>#NAME?</v>
      </c>
      <c r="AC345" s="358"/>
      <c r="AD345" s="377" t="s">
        <v>14720</v>
      </c>
      <c r="AE345" s="363" t="s">
        <v>14721</v>
      </c>
      <c r="AF345" s="369"/>
      <c r="AG345" s="369"/>
      <c r="AH345" s="369"/>
      <c r="AI345" s="369"/>
      <c r="AJ345" s="369"/>
      <c r="AK345" s="369"/>
      <c r="AL345" s="369"/>
      <c r="AM345" s="369"/>
      <c r="AN345" s="369"/>
      <c r="AO345" s="369"/>
    </row>
    <row r="346" spans="1:41" ht="15.75" customHeight="1">
      <c r="A346" s="298" t="e">
        <f t="shared" ca="1" si="12"/>
        <v>#NAME?</v>
      </c>
      <c r="B346" s="385" t="s">
        <v>14722</v>
      </c>
      <c r="C346" s="274"/>
      <c r="D346" s="274"/>
      <c r="E346" s="274" t="s">
        <v>14723</v>
      </c>
      <c r="F346" s="274" t="s">
        <v>14724</v>
      </c>
      <c r="G346" s="448" t="s">
        <v>14725</v>
      </c>
      <c r="H346" s="436"/>
      <c r="I346" s="276" t="str">
        <f t="shared" si="13"/>
        <v>LINKS HARVESTED</v>
      </c>
      <c r="J346" s="436">
        <v>43035</v>
      </c>
      <c r="K346" s="278"/>
      <c r="L346" s="278"/>
      <c r="M346" s="278"/>
      <c r="N346" s="278"/>
      <c r="O346" s="278"/>
      <c r="P346" s="278"/>
      <c r="Q346" s="278"/>
      <c r="R346" s="278"/>
      <c r="S346" s="278"/>
      <c r="T346" s="274" t="s">
        <v>9593</v>
      </c>
      <c r="U346" s="358" t="str">
        <f t="shared" si="9"/>
        <v>CG2IJ</v>
      </c>
      <c r="V346" s="358" t="str">
        <f t="shared" si="14"/>
        <v>CG2</v>
      </c>
      <c r="W346" s="358" t="str">
        <f t="shared" si="15"/>
        <v>IJ</v>
      </c>
      <c r="X346" s="358" t="str">
        <f t="shared" si="10"/>
        <v>9EWLM</v>
      </c>
      <c r="Y346" s="358" t="str">
        <f t="shared" si="16"/>
        <v>9EW</v>
      </c>
      <c r="Z346" s="358" t="str">
        <f t="shared" si="17"/>
        <v>LM</v>
      </c>
      <c r="AA346" s="358" t="e">
        <f t="shared" ca="1" si="18"/>
        <v>#NAME?</v>
      </c>
      <c r="AB346" s="358" t="e">
        <f t="shared" ca="1" si="19"/>
        <v>#NAME?</v>
      </c>
      <c r="AC346" s="358"/>
      <c r="AD346" s="377" t="s">
        <v>14726</v>
      </c>
      <c r="AE346" s="363" t="s">
        <v>6111</v>
      </c>
      <c r="AF346" s="369" t="s">
        <v>14727</v>
      </c>
      <c r="AG346" s="369"/>
      <c r="AH346" s="369"/>
      <c r="AI346" s="369"/>
      <c r="AJ346" s="369"/>
      <c r="AK346" s="369"/>
      <c r="AL346" s="369"/>
      <c r="AM346" s="369"/>
      <c r="AN346" s="369"/>
      <c r="AO346" s="369"/>
    </row>
    <row r="347" spans="1:41" ht="15.75" customHeight="1">
      <c r="A347" s="298" t="e">
        <f t="shared" ca="1" si="12"/>
        <v>#NAME?</v>
      </c>
      <c r="B347" s="385" t="s">
        <v>14728</v>
      </c>
      <c r="C347" s="274"/>
      <c r="D347" s="274"/>
      <c r="E347" s="274" t="s">
        <v>14729</v>
      </c>
      <c r="F347" s="274" t="s">
        <v>14730</v>
      </c>
      <c r="G347" s="371"/>
      <c r="H347" s="436"/>
      <c r="I347" s="276" t="str">
        <f t="shared" si="13"/>
        <v>LINKS HARVESTED</v>
      </c>
      <c r="J347" s="436">
        <v>43035</v>
      </c>
      <c r="K347" s="278"/>
      <c r="L347" s="278"/>
      <c r="M347" s="278"/>
      <c r="N347" s="278"/>
      <c r="O347" s="278"/>
      <c r="P347" s="278"/>
      <c r="Q347" s="278"/>
      <c r="R347" s="278"/>
      <c r="S347" s="278"/>
      <c r="T347" s="274" t="s">
        <v>9593</v>
      </c>
      <c r="U347" s="358" t="str">
        <f t="shared" si="9"/>
        <v>CHWXZ</v>
      </c>
      <c r="V347" s="358" t="str">
        <f t="shared" si="14"/>
        <v>CHW</v>
      </c>
      <c r="W347" s="358" t="str">
        <f t="shared" si="15"/>
        <v>XZ</v>
      </c>
      <c r="X347" s="358" t="str">
        <f t="shared" si="10"/>
        <v>L4IBM</v>
      </c>
      <c r="Y347" s="358" t="str">
        <f t="shared" si="16"/>
        <v>L4I</v>
      </c>
      <c r="Z347" s="358" t="str">
        <f t="shared" si="17"/>
        <v>BM</v>
      </c>
      <c r="AA347" s="358" t="e">
        <f t="shared" ca="1" si="18"/>
        <v>#NAME?</v>
      </c>
      <c r="AB347" s="358" t="e">
        <f t="shared" ca="1" si="19"/>
        <v>#NAME?</v>
      </c>
      <c r="AC347" s="358"/>
      <c r="AD347" s="377" t="s">
        <v>14731</v>
      </c>
      <c r="AE347" s="363" t="s">
        <v>6111</v>
      </c>
      <c r="AF347" s="369" t="s">
        <v>14732</v>
      </c>
      <c r="AG347" s="369"/>
      <c r="AH347" s="369"/>
      <c r="AI347" s="369"/>
      <c r="AJ347" s="369"/>
      <c r="AK347" s="369"/>
      <c r="AL347" s="369"/>
      <c r="AM347" s="369"/>
      <c r="AN347" s="369"/>
      <c r="AO347" s="369"/>
    </row>
    <row r="348" spans="1:41" ht="15.75" customHeight="1">
      <c r="A348" s="298" t="e">
        <f t="shared" ca="1" si="12"/>
        <v>#NAME?</v>
      </c>
      <c r="B348" s="385" t="s">
        <v>14733</v>
      </c>
      <c r="C348" s="274"/>
      <c r="D348" s="274"/>
      <c r="E348" s="274" t="s">
        <v>14734</v>
      </c>
      <c r="F348" s="274" t="s">
        <v>14730</v>
      </c>
      <c r="G348" s="371"/>
      <c r="H348" s="436"/>
      <c r="I348" s="276" t="str">
        <f t="shared" si="13"/>
        <v>LINKS HARVESTED</v>
      </c>
      <c r="J348" s="436">
        <v>43035</v>
      </c>
      <c r="K348" s="278"/>
      <c r="L348" s="278"/>
      <c r="M348" s="278"/>
      <c r="N348" s="278"/>
      <c r="O348" s="278"/>
      <c r="P348" s="278"/>
      <c r="Q348" s="278"/>
      <c r="R348" s="278"/>
      <c r="S348" s="278"/>
      <c r="T348" s="274" t="s">
        <v>9593</v>
      </c>
      <c r="U348" s="358" t="str">
        <f t="shared" si="9"/>
        <v>CK9XW</v>
      </c>
      <c r="V348" s="358" t="str">
        <f t="shared" si="14"/>
        <v>CK9</v>
      </c>
      <c r="W348" s="358" t="str">
        <f t="shared" si="15"/>
        <v>XW</v>
      </c>
      <c r="X348" s="358" t="str">
        <f t="shared" si="10"/>
        <v>XNZKX</v>
      </c>
      <c r="Y348" s="358" t="str">
        <f t="shared" si="16"/>
        <v>XNZ</v>
      </c>
      <c r="Z348" s="358" t="str">
        <f t="shared" si="17"/>
        <v>KX</v>
      </c>
      <c r="AA348" s="358" t="e">
        <f t="shared" ca="1" si="18"/>
        <v>#NAME?</v>
      </c>
      <c r="AB348" s="358" t="e">
        <f t="shared" ca="1" si="19"/>
        <v>#NAME?</v>
      </c>
      <c r="AC348" s="358"/>
      <c r="AD348" s="377" t="s">
        <v>14735</v>
      </c>
      <c r="AE348" s="363" t="s">
        <v>6111</v>
      </c>
      <c r="AF348" s="369" t="s">
        <v>14736</v>
      </c>
      <c r="AG348" s="369"/>
      <c r="AH348" s="369"/>
      <c r="AI348" s="369"/>
      <c r="AJ348" s="369"/>
      <c r="AK348" s="369"/>
      <c r="AL348" s="369"/>
      <c r="AM348" s="369"/>
      <c r="AN348" s="369"/>
      <c r="AO348" s="369"/>
    </row>
    <row r="349" spans="1:41" ht="15.75" customHeight="1">
      <c r="A349" s="298" t="e">
        <f t="shared" ca="1" si="12"/>
        <v>#NAME?</v>
      </c>
      <c r="B349" s="385" t="s">
        <v>14737</v>
      </c>
      <c r="C349" s="274"/>
      <c r="D349" s="274"/>
      <c r="E349" s="274" t="s">
        <v>14738</v>
      </c>
      <c r="F349" s="274" t="s">
        <v>14730</v>
      </c>
      <c r="G349" s="371"/>
      <c r="H349" s="436"/>
      <c r="I349" s="276" t="str">
        <f t="shared" si="13"/>
        <v>LINKS HARVESTED</v>
      </c>
      <c r="J349" s="436">
        <v>43035</v>
      </c>
      <c r="K349" s="278"/>
      <c r="L349" s="278"/>
      <c r="M349" s="278"/>
      <c r="N349" s="278"/>
      <c r="O349" s="278"/>
      <c r="P349" s="278"/>
      <c r="Q349" s="278"/>
      <c r="R349" s="278"/>
      <c r="S349" s="278"/>
      <c r="T349" s="274" t="s">
        <v>9593</v>
      </c>
      <c r="U349" s="358" t="str">
        <f t="shared" si="9"/>
        <v>CKMSJ</v>
      </c>
      <c r="V349" s="358" t="str">
        <f t="shared" si="14"/>
        <v>CKM</v>
      </c>
      <c r="W349" s="358" t="str">
        <f t="shared" si="15"/>
        <v>SJ</v>
      </c>
      <c r="X349" s="358" t="str">
        <f t="shared" si="10"/>
        <v>MAN8W</v>
      </c>
      <c r="Y349" s="358" t="str">
        <f t="shared" si="16"/>
        <v>MAN</v>
      </c>
      <c r="Z349" s="358" t="str">
        <f t="shared" si="17"/>
        <v>8W</v>
      </c>
      <c r="AA349" s="358" t="e">
        <f t="shared" ca="1" si="18"/>
        <v>#NAME?</v>
      </c>
      <c r="AB349" s="358" t="e">
        <f t="shared" ca="1" si="19"/>
        <v>#NAME?</v>
      </c>
      <c r="AC349" s="358"/>
      <c r="AD349" s="377" t="s">
        <v>14739</v>
      </c>
      <c r="AE349" s="363" t="s">
        <v>6111</v>
      </c>
      <c r="AF349" s="369" t="s">
        <v>14740</v>
      </c>
      <c r="AG349" s="369"/>
      <c r="AH349" s="369"/>
      <c r="AI349" s="369"/>
      <c r="AJ349" s="369"/>
      <c r="AK349" s="369"/>
      <c r="AL349" s="369"/>
      <c r="AM349" s="369"/>
      <c r="AN349" s="369"/>
      <c r="AO349" s="369"/>
    </row>
    <row r="350" spans="1:41" ht="15.75" customHeight="1">
      <c r="A350" s="298" t="e">
        <f t="shared" ca="1" si="12"/>
        <v>#NAME?</v>
      </c>
      <c r="B350" s="385" t="s">
        <v>14741</v>
      </c>
      <c r="C350" s="274"/>
      <c r="D350" s="274"/>
      <c r="E350" s="274" t="s">
        <v>14742</v>
      </c>
      <c r="F350" s="274" t="s">
        <v>14730</v>
      </c>
      <c r="G350" s="371"/>
      <c r="H350" s="436"/>
      <c r="I350" s="276" t="str">
        <f t="shared" si="13"/>
        <v>LINKS HARVESTED</v>
      </c>
      <c r="J350" s="436">
        <v>43035</v>
      </c>
      <c r="K350" s="278"/>
      <c r="L350" s="278"/>
      <c r="M350" s="278"/>
      <c r="N350" s="278"/>
      <c r="O350" s="278"/>
      <c r="P350" s="278"/>
      <c r="Q350" s="278"/>
      <c r="R350" s="278"/>
      <c r="S350" s="278"/>
      <c r="T350" s="274" t="s">
        <v>9593</v>
      </c>
      <c r="U350" s="358" t="str">
        <f t="shared" si="9"/>
        <v>CLURS</v>
      </c>
      <c r="V350" s="358" t="str">
        <f t="shared" si="14"/>
        <v>CLU</v>
      </c>
      <c r="W350" s="358" t="str">
        <f t="shared" si="15"/>
        <v>RS</v>
      </c>
      <c r="X350" s="358" t="str">
        <f t="shared" si="10"/>
        <v>UL82W</v>
      </c>
      <c r="Y350" s="358" t="str">
        <f t="shared" si="16"/>
        <v>UL8</v>
      </c>
      <c r="Z350" s="358" t="str">
        <f t="shared" si="17"/>
        <v>2W</v>
      </c>
      <c r="AA350" s="358" t="e">
        <f t="shared" ca="1" si="18"/>
        <v>#NAME?</v>
      </c>
      <c r="AB350" s="358" t="e">
        <f t="shared" ca="1" si="19"/>
        <v>#NAME?</v>
      </c>
      <c r="AC350" s="358"/>
      <c r="AD350" s="377" t="s">
        <v>14743</v>
      </c>
      <c r="AE350" s="363" t="s">
        <v>6111</v>
      </c>
      <c r="AF350" s="369" t="s">
        <v>14744</v>
      </c>
      <c r="AG350" s="369"/>
      <c r="AH350" s="369"/>
      <c r="AI350" s="369"/>
      <c r="AJ350" s="369"/>
      <c r="AK350" s="369"/>
      <c r="AL350" s="369"/>
      <c r="AM350" s="369"/>
      <c r="AN350" s="369"/>
      <c r="AO350" s="369"/>
    </row>
    <row r="351" spans="1:41" ht="15.75" customHeight="1">
      <c r="A351" s="298" t="e">
        <f t="shared" ca="1" si="12"/>
        <v>#NAME?</v>
      </c>
      <c r="B351" s="385" t="s">
        <v>14745</v>
      </c>
      <c r="C351" s="274"/>
      <c r="D351" s="274"/>
      <c r="E351" s="286" t="s">
        <v>14746</v>
      </c>
      <c r="F351" s="274" t="s">
        <v>14730</v>
      </c>
      <c r="G351" s="371"/>
      <c r="H351" s="436"/>
      <c r="I351" s="276" t="str">
        <f t="shared" si="13"/>
        <v>LINKS HARVESTED</v>
      </c>
      <c r="J351" s="436">
        <v>43035</v>
      </c>
      <c r="K351" s="278"/>
      <c r="L351" s="278"/>
      <c r="M351" s="278"/>
      <c r="N351" s="278"/>
      <c r="O351" s="278"/>
      <c r="P351" s="278"/>
      <c r="Q351" s="278"/>
      <c r="R351" s="278"/>
      <c r="S351" s="278"/>
      <c r="T351" s="274" t="s">
        <v>9593</v>
      </c>
      <c r="U351" s="358" t="str">
        <f t="shared" si="9"/>
        <v>CMDXJ</v>
      </c>
      <c r="V351" s="358" t="str">
        <f t="shared" si="14"/>
        <v>CMD</v>
      </c>
      <c r="W351" s="358" t="str">
        <f t="shared" si="15"/>
        <v>XJ</v>
      </c>
      <c r="X351" s="358" t="str">
        <f t="shared" si="10"/>
        <v>IUKQ9</v>
      </c>
      <c r="Y351" s="358" t="str">
        <f t="shared" si="16"/>
        <v>IUK</v>
      </c>
      <c r="Z351" s="358" t="str">
        <f t="shared" si="17"/>
        <v>Q9</v>
      </c>
      <c r="AA351" s="358" t="e">
        <f t="shared" ca="1" si="18"/>
        <v>#NAME?</v>
      </c>
      <c r="AB351" s="358" t="e">
        <f t="shared" ca="1" si="19"/>
        <v>#NAME?</v>
      </c>
      <c r="AC351" s="358"/>
      <c r="AD351" s="377" t="s">
        <v>14747</v>
      </c>
      <c r="AE351" s="363" t="s">
        <v>6111</v>
      </c>
      <c r="AF351" s="369" t="s">
        <v>14748</v>
      </c>
      <c r="AG351" s="369"/>
      <c r="AH351" s="369"/>
      <c r="AI351" s="369"/>
      <c r="AJ351" s="369"/>
      <c r="AK351" s="369"/>
      <c r="AL351" s="369"/>
      <c r="AM351" s="369"/>
      <c r="AN351" s="369"/>
      <c r="AO351" s="369"/>
    </row>
    <row r="352" spans="1:41" ht="15.75" customHeight="1">
      <c r="A352" s="298" t="e">
        <f t="shared" ca="1" si="12"/>
        <v>#NAME?</v>
      </c>
      <c r="B352" s="385" t="s">
        <v>14749</v>
      </c>
      <c r="C352" s="274"/>
      <c r="D352" s="274"/>
      <c r="E352" s="399" t="s">
        <v>14750</v>
      </c>
      <c r="F352" s="274" t="s">
        <v>14751</v>
      </c>
      <c r="G352" s="371"/>
      <c r="H352" s="436"/>
      <c r="I352" s="276" t="str">
        <f t="shared" si="13"/>
        <v>LINKS HARVESTED</v>
      </c>
      <c r="J352" s="436">
        <v>43032</v>
      </c>
      <c r="K352" s="278"/>
      <c r="L352" s="278"/>
      <c r="M352" s="278"/>
      <c r="N352" s="278"/>
      <c r="O352" s="278"/>
      <c r="P352" s="278"/>
      <c r="Q352" s="278"/>
      <c r="R352" s="278"/>
      <c r="S352" s="278"/>
      <c r="T352" s="274" t="s">
        <v>9593</v>
      </c>
      <c r="U352" s="358" t="str">
        <f t="shared" si="9"/>
        <v>CMJRT</v>
      </c>
      <c r="V352" s="358" t="str">
        <f t="shared" si="14"/>
        <v>CMJ</v>
      </c>
      <c r="W352" s="358" t="str">
        <f t="shared" si="15"/>
        <v>RT</v>
      </c>
      <c r="X352" s="358" t="str">
        <f t="shared" si="10"/>
        <v>PE7W5</v>
      </c>
      <c r="Y352" s="358" t="str">
        <f t="shared" si="16"/>
        <v>PE7</v>
      </c>
      <c r="Z352" s="358" t="str">
        <f t="shared" si="17"/>
        <v>W5</v>
      </c>
      <c r="AA352" s="358" t="e">
        <f t="shared" ca="1" si="18"/>
        <v>#NAME?</v>
      </c>
      <c r="AB352" s="358" t="e">
        <f t="shared" ca="1" si="19"/>
        <v>#NAME?</v>
      </c>
      <c r="AC352" s="358"/>
      <c r="AD352" s="377" t="s">
        <v>14752</v>
      </c>
      <c r="AE352" s="363" t="s">
        <v>6111</v>
      </c>
      <c r="AF352" s="449" t="s">
        <v>14753</v>
      </c>
      <c r="AG352" s="369" t="s">
        <v>2273</v>
      </c>
      <c r="AH352" s="369"/>
      <c r="AI352" s="369"/>
      <c r="AJ352" s="369"/>
      <c r="AK352" s="369"/>
      <c r="AL352" s="369"/>
      <c r="AM352" s="369"/>
      <c r="AN352" s="369"/>
      <c r="AO352" s="369"/>
    </row>
    <row r="353" spans="1:41" ht="15.75" customHeight="1">
      <c r="A353" s="298" t="e">
        <f t="shared" ca="1" si="12"/>
        <v>#NAME?</v>
      </c>
      <c r="B353" s="273"/>
      <c r="C353" s="274"/>
      <c r="D353" s="274"/>
      <c r="E353" s="274" t="s">
        <v>14754</v>
      </c>
      <c r="F353" s="274" t="s">
        <v>14755</v>
      </c>
      <c r="G353" s="371"/>
      <c r="H353" s="436"/>
      <c r="I353" s="276" t="str">
        <f t="shared" si="13"/>
        <v>LINKS REQUIRED</v>
      </c>
      <c r="J353" s="436">
        <v>43038</v>
      </c>
      <c r="K353" s="278"/>
      <c r="L353" s="278"/>
      <c r="M353" s="278"/>
      <c r="N353" s="278"/>
      <c r="O353" s="278"/>
      <c r="P353" s="278"/>
      <c r="Q353" s="278"/>
      <c r="R353" s="278"/>
      <c r="S353" s="278"/>
      <c r="T353" s="274" t="s">
        <v>9593</v>
      </c>
      <c r="U353" s="358" t="str">
        <f t="shared" si="9"/>
        <v>CN465</v>
      </c>
      <c r="V353" s="358" t="str">
        <f t="shared" si="14"/>
        <v>CN4</v>
      </c>
      <c r="W353" s="358" t="str">
        <f t="shared" si="15"/>
        <v>65</v>
      </c>
      <c r="X353" s="358" t="str">
        <f t="shared" si="10"/>
        <v>CQ4Q1</v>
      </c>
      <c r="Y353" s="358" t="str">
        <f t="shared" si="16"/>
        <v>CQ4</v>
      </c>
      <c r="Z353" s="358" t="str">
        <f t="shared" si="17"/>
        <v>Q1</v>
      </c>
      <c r="AA353" s="358" t="e">
        <f t="shared" ca="1" si="18"/>
        <v>#NAME?</v>
      </c>
      <c r="AB353" s="358" t="e">
        <f t="shared" ca="1" si="19"/>
        <v>#NAME?</v>
      </c>
      <c r="AC353" s="358"/>
      <c r="AD353" s="377" t="s">
        <v>14756</v>
      </c>
      <c r="AE353" s="363"/>
      <c r="AF353" s="369"/>
      <c r="AG353" s="369"/>
      <c r="AH353" s="369"/>
      <c r="AI353" s="369"/>
      <c r="AJ353" s="369"/>
      <c r="AK353" s="369"/>
      <c r="AL353" s="369"/>
      <c r="AM353" s="369"/>
      <c r="AN353" s="369"/>
      <c r="AO353" s="369"/>
    </row>
    <row r="354" spans="1:41" ht="15.75" customHeight="1">
      <c r="A354" s="298" t="e">
        <f t="shared" ca="1" si="12"/>
        <v>#NAME?</v>
      </c>
      <c r="B354" s="386" t="s">
        <v>14757</v>
      </c>
      <c r="C354" s="274"/>
      <c r="D354" s="274"/>
      <c r="E354" s="274" t="s">
        <v>14758</v>
      </c>
      <c r="F354" s="274" t="s">
        <v>14719</v>
      </c>
      <c r="G354" s="371"/>
      <c r="H354" s="436"/>
      <c r="I354" s="276" t="str">
        <f t="shared" si="13"/>
        <v>LINKS HARVESTED</v>
      </c>
      <c r="J354" s="436">
        <v>43038</v>
      </c>
      <c r="K354" s="278"/>
      <c r="L354" s="278"/>
      <c r="M354" s="278"/>
      <c r="N354" s="278"/>
      <c r="O354" s="278"/>
      <c r="P354" s="278"/>
      <c r="Q354" s="278"/>
      <c r="R354" s="278"/>
      <c r="S354" s="278"/>
      <c r="T354" s="274" t="s">
        <v>9593</v>
      </c>
      <c r="U354" s="358" t="str">
        <f t="shared" si="9"/>
        <v>CNBHL</v>
      </c>
      <c r="V354" s="358" t="str">
        <f t="shared" si="14"/>
        <v>CNB</v>
      </c>
      <c r="W354" s="358" t="str">
        <f t="shared" si="15"/>
        <v>HL</v>
      </c>
      <c r="X354" s="358" t="str">
        <f t="shared" si="10"/>
        <v>F1SCI</v>
      </c>
      <c r="Y354" s="358" t="str">
        <f t="shared" si="16"/>
        <v>F1S</v>
      </c>
      <c r="Z354" s="358" t="str">
        <f t="shared" si="17"/>
        <v>CI</v>
      </c>
      <c r="AA354" s="358" t="e">
        <f t="shared" ca="1" si="18"/>
        <v>#NAME?</v>
      </c>
      <c r="AB354" s="358" t="e">
        <f t="shared" ca="1" si="19"/>
        <v>#NAME?</v>
      </c>
      <c r="AC354" s="358"/>
      <c r="AD354" s="377" t="s">
        <v>14759</v>
      </c>
      <c r="AE354" s="363" t="s">
        <v>6111</v>
      </c>
      <c r="AF354" s="369" t="s">
        <v>14760</v>
      </c>
      <c r="AG354" s="369"/>
      <c r="AH354" s="369"/>
      <c r="AI354" s="369"/>
      <c r="AJ354" s="369"/>
      <c r="AK354" s="369"/>
      <c r="AL354" s="369"/>
      <c r="AM354" s="369"/>
      <c r="AN354" s="369"/>
      <c r="AO354" s="369"/>
    </row>
    <row r="355" spans="1:41" ht="15.75" customHeight="1">
      <c r="A355" s="298" t="e">
        <f t="shared" ca="1" si="12"/>
        <v>#NAME?</v>
      </c>
      <c r="B355" s="273" t="s">
        <v>1904</v>
      </c>
      <c r="C355" s="274"/>
      <c r="D355" s="274"/>
      <c r="E355" s="274" t="s">
        <v>14761</v>
      </c>
      <c r="F355" s="274" t="s">
        <v>14719</v>
      </c>
      <c r="G355" s="450" t="s">
        <v>14762</v>
      </c>
      <c r="H355" s="436"/>
      <c r="I355" s="276" t="str">
        <f t="shared" si="13"/>
        <v>LINKS HARVESTED</v>
      </c>
      <c r="J355" s="436">
        <v>43038</v>
      </c>
      <c r="K355" s="336"/>
      <c r="L355" s="278"/>
      <c r="M355" s="278"/>
      <c r="N355" s="278"/>
      <c r="O355" s="278"/>
      <c r="P355" s="278"/>
      <c r="Q355" s="278"/>
      <c r="R355" s="278"/>
      <c r="S355" s="278"/>
      <c r="T355" s="274" t="s">
        <v>9593</v>
      </c>
      <c r="U355" s="358" t="str">
        <f t="shared" si="9"/>
        <v>CNUEF</v>
      </c>
      <c r="V355" s="358" t="str">
        <f t="shared" si="14"/>
        <v>CNU</v>
      </c>
      <c r="W355" s="358" t="str">
        <f t="shared" si="15"/>
        <v>EF</v>
      </c>
      <c r="X355" s="358" t="str">
        <f t="shared" si="10"/>
        <v>EQXIQ</v>
      </c>
      <c r="Y355" s="358" t="str">
        <f t="shared" si="16"/>
        <v>EQX</v>
      </c>
      <c r="Z355" s="358" t="str">
        <f t="shared" si="17"/>
        <v>IQ</v>
      </c>
      <c r="AA355" s="358" t="e">
        <f t="shared" ca="1" si="18"/>
        <v>#NAME?</v>
      </c>
      <c r="AB355" s="358" t="e">
        <f t="shared" ca="1" si="19"/>
        <v>#NAME?</v>
      </c>
      <c r="AC355" s="358"/>
      <c r="AD355" s="377" t="s">
        <v>14763</v>
      </c>
      <c r="AE355" s="363" t="s">
        <v>6111</v>
      </c>
      <c r="AF355" s="369" t="s">
        <v>14764</v>
      </c>
      <c r="AG355" s="369"/>
      <c r="AH355" s="369"/>
      <c r="AI355" s="369"/>
      <c r="AJ355" s="369"/>
      <c r="AK355" s="369"/>
      <c r="AL355" s="369"/>
      <c r="AM355" s="369"/>
      <c r="AN355" s="369"/>
      <c r="AO355" s="369"/>
    </row>
    <row r="356" spans="1:41" ht="15.75" customHeight="1">
      <c r="A356" s="298" t="e">
        <f t="shared" ca="1" si="12"/>
        <v>#NAME?</v>
      </c>
      <c r="B356" s="451" t="s">
        <v>14765</v>
      </c>
      <c r="C356" s="274"/>
      <c r="D356" s="274"/>
      <c r="E356" s="286" t="s">
        <v>14766</v>
      </c>
      <c r="F356" s="274" t="s">
        <v>14767</v>
      </c>
      <c r="G356" s="450"/>
      <c r="H356" s="436"/>
      <c r="I356" s="276" t="str">
        <f t="shared" si="13"/>
        <v>LINKS REQUIRED</v>
      </c>
      <c r="J356" s="436">
        <v>43038</v>
      </c>
      <c r="K356" s="336"/>
      <c r="L356" s="278"/>
      <c r="M356" s="278"/>
      <c r="N356" s="278"/>
      <c r="O356" s="278"/>
      <c r="P356" s="278"/>
      <c r="Q356" s="278"/>
      <c r="R356" s="278"/>
      <c r="S356" s="278"/>
      <c r="T356" s="274" t="s">
        <v>9593</v>
      </c>
      <c r="U356" s="358" t="str">
        <f t="shared" si="9"/>
        <v>CP88P</v>
      </c>
      <c r="V356" s="358" t="str">
        <f t="shared" si="14"/>
        <v>CP8</v>
      </c>
      <c r="W356" s="358" t="str">
        <f t="shared" si="15"/>
        <v>8P</v>
      </c>
      <c r="X356" s="358" t="str">
        <f t="shared" si="10"/>
        <v>Y3RPL</v>
      </c>
      <c r="Y356" s="358" t="str">
        <f t="shared" si="16"/>
        <v>Y3R</v>
      </c>
      <c r="Z356" s="358" t="str">
        <f t="shared" si="17"/>
        <v>PL</v>
      </c>
      <c r="AA356" s="358" t="e">
        <f t="shared" ca="1" si="18"/>
        <v>#NAME?</v>
      </c>
      <c r="AB356" s="358" t="e">
        <f t="shared" ca="1" si="19"/>
        <v>#NAME?</v>
      </c>
      <c r="AC356" s="358"/>
      <c r="AD356" s="377" t="s">
        <v>14768</v>
      </c>
      <c r="AE356" s="363"/>
      <c r="AF356" s="369"/>
      <c r="AG356" s="369"/>
      <c r="AH356" s="369"/>
      <c r="AI356" s="369"/>
      <c r="AJ356" s="369"/>
      <c r="AK356" s="369"/>
      <c r="AL356" s="369"/>
      <c r="AM356" s="369"/>
      <c r="AN356" s="369"/>
      <c r="AO356" s="369"/>
    </row>
    <row r="357" spans="1:41" ht="15.75" customHeight="1">
      <c r="A357" s="298" t="e">
        <f t="shared" ca="1" si="12"/>
        <v>#NAME?</v>
      </c>
      <c r="B357" s="273"/>
      <c r="C357" s="274"/>
      <c r="D357" s="274"/>
      <c r="E357" s="286" t="s">
        <v>14769</v>
      </c>
      <c r="F357" s="274" t="s">
        <v>14770</v>
      </c>
      <c r="G357" s="371"/>
      <c r="H357" s="436"/>
      <c r="I357" s="276" t="str">
        <f t="shared" si="13"/>
        <v>LINKS REQUIRED</v>
      </c>
      <c r="J357" s="436">
        <v>43038</v>
      </c>
      <c r="K357" s="278"/>
      <c r="L357" s="278"/>
      <c r="M357" s="278"/>
      <c r="N357" s="278"/>
      <c r="O357" s="278"/>
      <c r="P357" s="278"/>
      <c r="Q357" s="278"/>
      <c r="R357" s="278"/>
      <c r="S357" s="278"/>
      <c r="T357" s="274" t="s">
        <v>9593</v>
      </c>
      <c r="U357" s="358" t="str">
        <f t="shared" si="9"/>
        <v>CPFUU</v>
      </c>
      <c r="V357" s="358" t="str">
        <f t="shared" si="14"/>
        <v>CPF</v>
      </c>
      <c r="W357" s="358" t="str">
        <f t="shared" si="15"/>
        <v>UU</v>
      </c>
      <c r="X357" s="358" t="str">
        <f t="shared" si="10"/>
        <v>S1QA1</v>
      </c>
      <c r="Y357" s="358" t="str">
        <f t="shared" si="16"/>
        <v>S1Q</v>
      </c>
      <c r="Z357" s="358" t="str">
        <f t="shared" si="17"/>
        <v>A1</v>
      </c>
      <c r="AA357" s="358" t="e">
        <f t="shared" ca="1" si="18"/>
        <v>#NAME?</v>
      </c>
      <c r="AB357" s="358" t="e">
        <f t="shared" ca="1" si="19"/>
        <v>#NAME?</v>
      </c>
      <c r="AC357" s="358"/>
      <c r="AD357" s="377" t="s">
        <v>14771</v>
      </c>
      <c r="AE357" s="363"/>
      <c r="AF357" s="369"/>
      <c r="AG357" s="369"/>
      <c r="AH357" s="369"/>
      <c r="AI357" s="369"/>
      <c r="AJ357" s="369"/>
      <c r="AK357" s="369"/>
      <c r="AL357" s="369"/>
      <c r="AM357" s="369"/>
      <c r="AN357" s="369"/>
      <c r="AO357" s="369"/>
    </row>
    <row r="358" spans="1:41" ht="15.75" customHeight="1">
      <c r="A358" s="298" t="e">
        <f t="shared" ca="1" si="12"/>
        <v>#NAME?</v>
      </c>
      <c r="B358" s="273"/>
      <c r="C358" s="274"/>
      <c r="D358" s="274"/>
      <c r="E358" s="274" t="s">
        <v>14772</v>
      </c>
      <c r="F358" s="274" t="s">
        <v>14616</v>
      </c>
      <c r="G358" s="371"/>
      <c r="H358" s="436"/>
      <c r="I358" s="276" t="str">
        <f t="shared" si="13"/>
        <v>LINKS REQUIRED</v>
      </c>
      <c r="J358" s="436">
        <v>43040</v>
      </c>
      <c r="K358" s="452" t="s">
        <v>14773</v>
      </c>
      <c r="L358" s="278"/>
      <c r="M358" s="278"/>
      <c r="N358" s="278"/>
      <c r="O358" s="278"/>
      <c r="P358" s="278"/>
      <c r="Q358" s="278"/>
      <c r="R358" s="278"/>
      <c r="S358" s="278"/>
      <c r="T358" s="274" t="s">
        <v>9593</v>
      </c>
      <c r="U358" s="358" t="str">
        <f t="shared" si="9"/>
        <v>CPZ3T</v>
      </c>
      <c r="V358" s="358" t="str">
        <f t="shared" si="14"/>
        <v>CPZ</v>
      </c>
      <c r="W358" s="358" t="str">
        <f t="shared" si="15"/>
        <v>3T</v>
      </c>
      <c r="X358" s="358" t="str">
        <f t="shared" si="10"/>
        <v>KFEKW</v>
      </c>
      <c r="Y358" s="358" t="str">
        <f t="shared" si="16"/>
        <v>KFE</v>
      </c>
      <c r="Z358" s="358" t="str">
        <f t="shared" si="17"/>
        <v>KW</v>
      </c>
      <c r="AA358" s="358" t="e">
        <f t="shared" ca="1" si="18"/>
        <v>#NAME?</v>
      </c>
      <c r="AB358" s="358" t="e">
        <f t="shared" ca="1" si="19"/>
        <v>#NAME?</v>
      </c>
      <c r="AC358" s="358"/>
      <c r="AD358" s="377" t="s">
        <v>14774</v>
      </c>
      <c r="AE358" s="363"/>
      <c r="AF358" s="369"/>
      <c r="AG358" s="369"/>
      <c r="AH358" s="369"/>
      <c r="AI358" s="369"/>
      <c r="AJ358" s="369"/>
      <c r="AK358" s="369"/>
      <c r="AL358" s="369"/>
      <c r="AM358" s="369"/>
      <c r="AN358" s="369"/>
      <c r="AO358" s="369"/>
    </row>
    <row r="359" spans="1:41" ht="15.75" customHeight="1">
      <c r="A359" s="298" t="e">
        <f t="shared" ca="1" si="12"/>
        <v>#NAME?</v>
      </c>
      <c r="B359" s="273"/>
      <c r="C359" s="274"/>
      <c r="D359" s="274"/>
      <c r="E359" s="274" t="s">
        <v>14775</v>
      </c>
      <c r="F359" s="274" t="s">
        <v>14776</v>
      </c>
      <c r="G359" s="371"/>
      <c r="H359" s="436"/>
      <c r="I359" s="276" t="str">
        <f t="shared" si="13"/>
        <v>LINKS REQUIRED</v>
      </c>
      <c r="J359" s="436">
        <v>43039</v>
      </c>
      <c r="K359" s="278"/>
      <c r="L359" s="278"/>
      <c r="M359" s="278"/>
      <c r="N359" s="278"/>
      <c r="O359" s="278"/>
      <c r="P359" s="278"/>
      <c r="Q359" s="278"/>
      <c r="R359" s="278"/>
      <c r="S359" s="278"/>
      <c r="T359" s="274" t="s">
        <v>9593</v>
      </c>
      <c r="U359" s="358" t="str">
        <f t="shared" si="9"/>
        <v>CSIWL</v>
      </c>
      <c r="V359" s="358" t="str">
        <f t="shared" si="14"/>
        <v>CSI</v>
      </c>
      <c r="W359" s="358" t="str">
        <f t="shared" si="15"/>
        <v>WL</v>
      </c>
      <c r="X359" s="358" t="str">
        <f t="shared" si="10"/>
        <v>RQ2XI</v>
      </c>
      <c r="Y359" s="358" t="str">
        <f t="shared" si="16"/>
        <v>RQ2</v>
      </c>
      <c r="Z359" s="358" t="str">
        <f t="shared" si="17"/>
        <v>XI</v>
      </c>
      <c r="AA359" s="358" t="e">
        <f t="shared" ca="1" si="18"/>
        <v>#NAME?</v>
      </c>
      <c r="AB359" s="358" t="e">
        <f t="shared" ca="1" si="19"/>
        <v>#NAME?</v>
      </c>
      <c r="AC359" s="358"/>
      <c r="AD359" s="377" t="s">
        <v>14777</v>
      </c>
      <c r="AE359" s="363"/>
      <c r="AF359" s="369"/>
      <c r="AG359" s="369"/>
      <c r="AH359" s="369"/>
      <c r="AI359" s="369"/>
      <c r="AJ359" s="369"/>
      <c r="AK359" s="369"/>
      <c r="AL359" s="369"/>
      <c r="AM359" s="369"/>
      <c r="AN359" s="369"/>
      <c r="AO359" s="369"/>
    </row>
    <row r="360" spans="1:41" ht="15.75" customHeight="1">
      <c r="A360" s="298" t="e">
        <f t="shared" ca="1" si="12"/>
        <v>#NAME?</v>
      </c>
      <c r="B360" s="451" t="s">
        <v>14778</v>
      </c>
      <c r="C360" s="274"/>
      <c r="D360" s="274"/>
      <c r="E360" s="274" t="s">
        <v>14779</v>
      </c>
      <c r="F360" s="274" t="s">
        <v>14780</v>
      </c>
      <c r="G360" s="371"/>
      <c r="H360" s="436"/>
      <c r="I360" s="276" t="str">
        <f t="shared" si="13"/>
        <v>LINKS REQUIRED</v>
      </c>
      <c r="J360" s="436">
        <v>43041</v>
      </c>
      <c r="K360" s="278"/>
      <c r="L360" s="278"/>
      <c r="M360" s="278"/>
      <c r="N360" s="278"/>
      <c r="O360" s="278"/>
      <c r="P360" s="278"/>
      <c r="Q360" s="278"/>
      <c r="R360" s="278"/>
      <c r="S360" s="278"/>
      <c r="T360" s="274" t="s">
        <v>9593</v>
      </c>
      <c r="U360" s="358" t="str">
        <f t="shared" ref="U360:U397" si="20">LEFT(AD360,5)</f>
        <v>CTX4S</v>
      </c>
      <c r="V360" s="358" t="str">
        <f t="shared" si="14"/>
        <v>CTX</v>
      </c>
      <c r="W360" s="358" t="str">
        <f t="shared" si="15"/>
        <v>4S</v>
      </c>
      <c r="X360" s="358" t="str">
        <f t="shared" ref="X360:X397" si="21">RIGHT(AD360,5)</f>
        <v>CYNUN</v>
      </c>
      <c r="Y360" s="358" t="str">
        <f t="shared" si="16"/>
        <v>CYN</v>
      </c>
      <c r="Z360" s="358" t="str">
        <f t="shared" si="17"/>
        <v>UN</v>
      </c>
      <c r="AA360" s="358" t="e">
        <f t="shared" ca="1" si="18"/>
        <v>#NAME?</v>
      </c>
      <c r="AB360" s="358" t="e">
        <f t="shared" ca="1" si="19"/>
        <v>#NAME?</v>
      </c>
      <c r="AC360" s="358"/>
      <c r="AD360" s="377" t="s">
        <v>14781</v>
      </c>
      <c r="AE360" s="363"/>
      <c r="AF360" s="369"/>
      <c r="AG360" s="369"/>
      <c r="AH360" s="369"/>
      <c r="AI360" s="369"/>
      <c r="AJ360" s="369"/>
      <c r="AK360" s="369"/>
      <c r="AL360" s="369"/>
      <c r="AM360" s="369"/>
      <c r="AN360" s="369"/>
      <c r="AO360" s="369"/>
    </row>
    <row r="361" spans="1:41" ht="15.75" customHeight="1">
      <c r="A361" s="298" t="e">
        <f t="shared" ca="1" si="12"/>
        <v>#NAME?</v>
      </c>
      <c r="B361" s="385" t="s">
        <v>14782</v>
      </c>
      <c r="C361" s="274"/>
      <c r="D361" s="274"/>
      <c r="E361" s="274" t="s">
        <v>14783</v>
      </c>
      <c r="F361" s="338" t="s">
        <v>14784</v>
      </c>
      <c r="G361" s="371"/>
      <c r="H361" s="436"/>
      <c r="I361" s="276" t="str">
        <f t="shared" si="13"/>
        <v>LINKS REQUIRED</v>
      </c>
      <c r="J361" s="436">
        <v>43041</v>
      </c>
      <c r="K361" s="278" t="s">
        <v>14785</v>
      </c>
      <c r="L361" s="278"/>
      <c r="M361" s="278"/>
      <c r="N361" s="278"/>
      <c r="O361" s="278"/>
      <c r="P361" s="278"/>
      <c r="Q361" s="278"/>
      <c r="R361" s="278"/>
      <c r="S361" s="278"/>
      <c r="T361" s="274" t="s">
        <v>9593</v>
      </c>
      <c r="U361" s="358" t="str">
        <f t="shared" si="20"/>
        <v>CWLX1</v>
      </c>
      <c r="V361" s="358" t="str">
        <f t="shared" si="14"/>
        <v>CWL</v>
      </c>
      <c r="W361" s="358" t="str">
        <f t="shared" si="15"/>
        <v>X1</v>
      </c>
      <c r="X361" s="358" t="str">
        <f t="shared" si="21"/>
        <v>7HSHY</v>
      </c>
      <c r="Y361" s="358" t="str">
        <f t="shared" si="16"/>
        <v>7HS</v>
      </c>
      <c r="Z361" s="358" t="str">
        <f t="shared" si="17"/>
        <v>HY</v>
      </c>
      <c r="AA361" s="358" t="e">
        <f t="shared" ca="1" si="18"/>
        <v>#NAME?</v>
      </c>
      <c r="AB361" s="358" t="e">
        <f t="shared" ca="1" si="19"/>
        <v>#NAME?</v>
      </c>
      <c r="AC361" s="358"/>
      <c r="AD361" s="377" t="s">
        <v>14786</v>
      </c>
      <c r="AE361" s="363"/>
      <c r="AF361" s="369"/>
      <c r="AG361" s="369"/>
      <c r="AH361" s="369"/>
      <c r="AI361" s="369"/>
      <c r="AJ361" s="369"/>
      <c r="AK361" s="369"/>
      <c r="AL361" s="369"/>
      <c r="AM361" s="369"/>
      <c r="AN361" s="369"/>
      <c r="AO361" s="369"/>
    </row>
    <row r="362" spans="1:41" ht="15.75" customHeight="1">
      <c r="A362" s="298" t="e">
        <f t="shared" ca="1" si="12"/>
        <v>#NAME?</v>
      </c>
      <c r="B362" s="385" t="s">
        <v>14787</v>
      </c>
      <c r="C362" s="274"/>
      <c r="D362" s="274"/>
      <c r="E362" s="286" t="s">
        <v>14788</v>
      </c>
      <c r="F362" s="286" t="s">
        <v>14789</v>
      </c>
      <c r="G362" s="371"/>
      <c r="H362" s="436"/>
      <c r="I362" s="276" t="str">
        <f t="shared" si="13"/>
        <v>LINKS REQUIRED</v>
      </c>
      <c r="J362" s="436">
        <v>43041</v>
      </c>
      <c r="K362" s="278"/>
      <c r="L362" s="278"/>
      <c r="M362" s="278"/>
      <c r="N362" s="278"/>
      <c r="O362" s="278"/>
      <c r="P362" s="278"/>
      <c r="Q362" s="278"/>
      <c r="R362" s="278"/>
      <c r="S362" s="278"/>
      <c r="T362" s="274" t="s">
        <v>9593</v>
      </c>
      <c r="U362" s="358" t="str">
        <f t="shared" si="20"/>
        <v>CWQEY</v>
      </c>
      <c r="V362" s="358" t="str">
        <f t="shared" si="14"/>
        <v>CWQ</v>
      </c>
      <c r="W362" s="358" t="str">
        <f t="shared" si="15"/>
        <v>EY</v>
      </c>
      <c r="X362" s="358" t="str">
        <f t="shared" si="21"/>
        <v>72WYB</v>
      </c>
      <c r="Y362" s="358" t="str">
        <f t="shared" si="16"/>
        <v>72W</v>
      </c>
      <c r="Z362" s="358" t="str">
        <f t="shared" si="17"/>
        <v>YB</v>
      </c>
      <c r="AA362" s="358" t="e">
        <f t="shared" ca="1" si="18"/>
        <v>#NAME?</v>
      </c>
      <c r="AB362" s="358" t="e">
        <f t="shared" ca="1" si="19"/>
        <v>#NAME?</v>
      </c>
      <c r="AC362" s="358"/>
      <c r="AD362" s="377" t="s">
        <v>14790</v>
      </c>
      <c r="AE362" s="363"/>
      <c r="AF362" s="369"/>
      <c r="AG362" s="369"/>
      <c r="AH362" s="369"/>
      <c r="AI362" s="369"/>
      <c r="AJ362" s="369"/>
      <c r="AK362" s="369"/>
      <c r="AL362" s="369"/>
      <c r="AM362" s="369"/>
      <c r="AN362" s="369"/>
      <c r="AO362" s="369"/>
    </row>
    <row r="363" spans="1:41" ht="15.75" customHeight="1">
      <c r="A363" s="298" t="e">
        <f t="shared" ca="1" si="12"/>
        <v>#NAME?</v>
      </c>
      <c r="B363" s="386" t="s">
        <v>14791</v>
      </c>
      <c r="C363" s="274"/>
      <c r="D363" s="274"/>
      <c r="E363" s="274" t="s">
        <v>14792</v>
      </c>
      <c r="F363" s="274" t="s">
        <v>14793</v>
      </c>
      <c r="G363" s="371"/>
      <c r="H363" s="436"/>
      <c r="I363" s="276" t="str">
        <f t="shared" si="13"/>
        <v>LINKS REQUIRED</v>
      </c>
      <c r="J363" s="436">
        <v>43041</v>
      </c>
      <c r="K363" s="278"/>
      <c r="L363" s="278"/>
      <c r="M363" s="278"/>
      <c r="N363" s="278"/>
      <c r="O363" s="278"/>
      <c r="P363" s="278"/>
      <c r="Q363" s="278"/>
      <c r="R363" s="278"/>
      <c r="S363" s="278"/>
      <c r="T363" s="274" t="s">
        <v>9593</v>
      </c>
      <c r="U363" s="358" t="str">
        <f t="shared" si="20"/>
        <v>CYL3L</v>
      </c>
      <c r="V363" s="358" t="str">
        <f t="shared" si="14"/>
        <v>CYL</v>
      </c>
      <c r="W363" s="358" t="str">
        <f t="shared" si="15"/>
        <v>3L</v>
      </c>
      <c r="X363" s="358" t="str">
        <f t="shared" si="21"/>
        <v>REH1W</v>
      </c>
      <c r="Y363" s="358" t="str">
        <f t="shared" si="16"/>
        <v>REH</v>
      </c>
      <c r="Z363" s="358" t="str">
        <f t="shared" si="17"/>
        <v>1W</v>
      </c>
      <c r="AA363" s="358" t="e">
        <f t="shared" ca="1" si="18"/>
        <v>#NAME?</v>
      </c>
      <c r="AB363" s="358" t="e">
        <f t="shared" ca="1" si="19"/>
        <v>#NAME?</v>
      </c>
      <c r="AC363" s="358"/>
      <c r="AD363" s="377" t="s">
        <v>14794</v>
      </c>
      <c r="AE363" s="363"/>
      <c r="AF363" s="369"/>
      <c r="AG363" s="369"/>
      <c r="AH363" s="369"/>
      <c r="AI363" s="369"/>
      <c r="AJ363" s="369"/>
      <c r="AK363" s="369"/>
      <c r="AL363" s="369"/>
      <c r="AM363" s="369"/>
      <c r="AN363" s="369"/>
      <c r="AO363" s="369"/>
    </row>
    <row r="364" spans="1:41" ht="15.75" customHeight="1">
      <c r="A364" s="298" t="e">
        <f t="shared" ca="1" si="12"/>
        <v>#NAME?</v>
      </c>
      <c r="B364" s="273"/>
      <c r="C364" s="274"/>
      <c r="D364" s="274"/>
      <c r="E364" s="453" t="s">
        <v>14795</v>
      </c>
      <c r="F364" s="274" t="s">
        <v>14796</v>
      </c>
      <c r="G364" s="371"/>
      <c r="H364" s="436"/>
      <c r="I364" s="276" t="str">
        <f t="shared" si="13"/>
        <v>LINKS REQUIRED</v>
      </c>
      <c r="J364" s="436">
        <v>43042</v>
      </c>
      <c r="K364" s="278"/>
      <c r="L364" s="278"/>
      <c r="M364" s="278"/>
      <c r="N364" s="278"/>
      <c r="O364" s="278"/>
      <c r="P364" s="278"/>
      <c r="Q364" s="278"/>
      <c r="R364" s="278"/>
      <c r="S364" s="278"/>
      <c r="T364" s="274" t="s">
        <v>9593</v>
      </c>
      <c r="U364" s="358" t="str">
        <f t="shared" si="20"/>
        <v>DX5MB</v>
      </c>
      <c r="V364" s="358" t="str">
        <f t="shared" si="14"/>
        <v>DX5</v>
      </c>
      <c r="W364" s="358" t="str">
        <f t="shared" si="15"/>
        <v>MB</v>
      </c>
      <c r="X364" s="358" t="str">
        <f t="shared" si="21"/>
        <v>6GS96</v>
      </c>
      <c r="Y364" s="358" t="str">
        <f t="shared" si="16"/>
        <v>6GS</v>
      </c>
      <c r="Z364" s="358" t="str">
        <f t="shared" si="17"/>
        <v>96</v>
      </c>
      <c r="AA364" s="358" t="e">
        <f t="shared" ca="1" si="18"/>
        <v>#NAME?</v>
      </c>
      <c r="AB364" s="358" t="e">
        <f t="shared" ca="1" si="19"/>
        <v>#NAME?</v>
      </c>
      <c r="AC364" s="358"/>
      <c r="AD364" s="377" t="s">
        <v>14797</v>
      </c>
      <c r="AE364" s="363"/>
      <c r="AF364" s="369"/>
      <c r="AG364" s="369"/>
      <c r="AH364" s="369"/>
      <c r="AI364" s="369"/>
      <c r="AJ364" s="369"/>
      <c r="AK364" s="369"/>
      <c r="AL364" s="369"/>
      <c r="AM364" s="369"/>
      <c r="AN364" s="369"/>
      <c r="AO364" s="369"/>
    </row>
    <row r="365" spans="1:41" ht="15.75" customHeight="1">
      <c r="A365" s="298" t="e">
        <f t="shared" ca="1" si="12"/>
        <v>#NAME?</v>
      </c>
      <c r="B365" s="386" t="s">
        <v>14798</v>
      </c>
      <c r="C365" s="274"/>
      <c r="D365" s="274"/>
      <c r="E365" s="274" t="s">
        <v>14799</v>
      </c>
      <c r="F365" s="274" t="s">
        <v>14800</v>
      </c>
      <c r="G365" s="371"/>
      <c r="H365" s="436"/>
      <c r="I365" s="276" t="str">
        <f t="shared" si="13"/>
        <v>LINKS HARVESTED</v>
      </c>
      <c r="J365" s="436">
        <v>43042</v>
      </c>
      <c r="K365" s="278"/>
      <c r="L365" s="278"/>
      <c r="M365" s="278"/>
      <c r="N365" s="278"/>
      <c r="O365" s="278"/>
      <c r="P365" s="278"/>
      <c r="Q365" s="278"/>
      <c r="R365" s="278"/>
      <c r="S365" s="278"/>
      <c r="T365" s="274" t="s">
        <v>9593</v>
      </c>
      <c r="U365" s="358" t="str">
        <f t="shared" si="20"/>
        <v>DX927</v>
      </c>
      <c r="V365" s="358" t="str">
        <f t="shared" si="14"/>
        <v>DX9</v>
      </c>
      <c r="W365" s="358" t="str">
        <f t="shared" si="15"/>
        <v>27</v>
      </c>
      <c r="X365" s="358" t="str">
        <f t="shared" si="21"/>
        <v>JCW9I</v>
      </c>
      <c r="Y365" s="358" t="str">
        <f t="shared" si="16"/>
        <v>JCW</v>
      </c>
      <c r="Z365" s="358" t="str">
        <f t="shared" si="17"/>
        <v>9I</v>
      </c>
      <c r="AA365" s="358" t="e">
        <f t="shared" ca="1" si="18"/>
        <v>#NAME?</v>
      </c>
      <c r="AB365" s="358" t="e">
        <f t="shared" ca="1" si="19"/>
        <v>#NAME?</v>
      </c>
      <c r="AC365" s="358"/>
      <c r="AD365" s="377" t="s">
        <v>14801</v>
      </c>
      <c r="AE365" s="363" t="s">
        <v>6111</v>
      </c>
      <c r="AF365" s="369" t="s">
        <v>14802</v>
      </c>
      <c r="AG365" s="369"/>
      <c r="AH365" s="369"/>
      <c r="AI365" s="369"/>
      <c r="AJ365" s="369"/>
      <c r="AK365" s="369"/>
      <c r="AL365" s="369"/>
      <c r="AM365" s="369"/>
      <c r="AN365" s="369"/>
      <c r="AO365" s="369"/>
    </row>
    <row r="366" spans="1:41" ht="15.75" customHeight="1">
      <c r="A366" s="298" t="e">
        <f t="shared" ca="1" si="12"/>
        <v>#NAME?</v>
      </c>
      <c r="B366" s="386" t="s">
        <v>14803</v>
      </c>
      <c r="C366" s="274"/>
      <c r="D366" s="274"/>
      <c r="E366" s="274" t="s">
        <v>14804</v>
      </c>
      <c r="F366" s="274" t="s">
        <v>14805</v>
      </c>
      <c r="G366" s="371"/>
      <c r="H366" s="436"/>
      <c r="I366" s="276" t="str">
        <f t="shared" si="13"/>
        <v>LINKS REQUIRED</v>
      </c>
      <c r="J366" s="436">
        <v>43042</v>
      </c>
      <c r="K366" s="278"/>
      <c r="L366" s="278"/>
      <c r="M366" s="278"/>
      <c r="N366" s="278"/>
      <c r="O366" s="278"/>
      <c r="P366" s="278"/>
      <c r="Q366" s="278"/>
      <c r="R366" s="278"/>
      <c r="S366" s="278"/>
      <c r="T366" s="274" t="s">
        <v>9593</v>
      </c>
      <c r="U366" s="358" t="str">
        <f t="shared" si="20"/>
        <v>D12PH</v>
      </c>
      <c r="V366" s="358" t="str">
        <f t="shared" si="14"/>
        <v>D12</v>
      </c>
      <c r="W366" s="358" t="str">
        <f t="shared" si="15"/>
        <v>PH</v>
      </c>
      <c r="X366" s="358" t="str">
        <f t="shared" si="21"/>
        <v>X8ECM</v>
      </c>
      <c r="Y366" s="358" t="str">
        <f t="shared" si="16"/>
        <v>X8E</v>
      </c>
      <c r="Z366" s="358" t="str">
        <f t="shared" si="17"/>
        <v>CM</v>
      </c>
      <c r="AA366" s="358" t="e">
        <f t="shared" ca="1" si="18"/>
        <v>#NAME?</v>
      </c>
      <c r="AB366" s="358" t="e">
        <f t="shared" ca="1" si="19"/>
        <v>#NAME?</v>
      </c>
      <c r="AC366" s="358"/>
      <c r="AD366" s="377" t="s">
        <v>14806</v>
      </c>
      <c r="AE366" s="363"/>
      <c r="AF366" s="369"/>
      <c r="AG366" s="369"/>
      <c r="AH366" s="369"/>
      <c r="AI366" s="369"/>
      <c r="AJ366" s="369"/>
      <c r="AK366" s="369"/>
      <c r="AL366" s="369"/>
      <c r="AM366" s="369"/>
      <c r="AN366" s="369"/>
      <c r="AO366" s="369"/>
    </row>
    <row r="367" spans="1:41" ht="15.75" customHeight="1">
      <c r="A367" s="298" t="e">
        <f t="shared" ca="1" si="12"/>
        <v>#NAME?</v>
      </c>
      <c r="B367" s="385" t="s">
        <v>14807</v>
      </c>
      <c r="C367" s="274"/>
      <c r="D367" s="274"/>
      <c r="E367" s="274" t="s">
        <v>14808</v>
      </c>
      <c r="F367" s="274" t="s">
        <v>14809</v>
      </c>
      <c r="G367" s="371"/>
      <c r="H367" s="436">
        <v>43042</v>
      </c>
      <c r="I367" s="276" t="str">
        <f t="shared" si="13"/>
        <v>LINKS REQUIRED</v>
      </c>
      <c r="J367" s="436">
        <v>43042</v>
      </c>
      <c r="K367" s="278"/>
      <c r="L367" s="278"/>
      <c r="M367" s="278"/>
      <c r="N367" s="278"/>
      <c r="O367" s="278"/>
      <c r="P367" s="278"/>
      <c r="Q367" s="278"/>
      <c r="R367" s="278"/>
      <c r="S367" s="278"/>
      <c r="T367" s="274" t="s">
        <v>9593</v>
      </c>
      <c r="U367" s="358" t="str">
        <f t="shared" si="20"/>
        <v>D6C3N</v>
      </c>
      <c r="V367" s="358" t="str">
        <f t="shared" si="14"/>
        <v>D6C</v>
      </c>
      <c r="W367" s="358" t="str">
        <f t="shared" si="15"/>
        <v>3N</v>
      </c>
      <c r="X367" s="358" t="str">
        <f t="shared" si="21"/>
        <v>YZFA5</v>
      </c>
      <c r="Y367" s="358" t="str">
        <f t="shared" si="16"/>
        <v>YZF</v>
      </c>
      <c r="Z367" s="358" t="str">
        <f t="shared" si="17"/>
        <v>A5</v>
      </c>
      <c r="AA367" s="358" t="e">
        <f t="shared" ca="1" si="18"/>
        <v>#NAME?</v>
      </c>
      <c r="AB367" s="358" t="e">
        <f t="shared" ca="1" si="19"/>
        <v>#NAME?</v>
      </c>
      <c r="AC367" s="358"/>
      <c r="AD367" s="377" t="s">
        <v>14810</v>
      </c>
      <c r="AE367" s="363"/>
      <c r="AF367" s="369"/>
      <c r="AG367" s="369"/>
      <c r="AH367" s="369"/>
      <c r="AI367" s="369"/>
      <c r="AJ367" s="369"/>
      <c r="AK367" s="369"/>
      <c r="AL367" s="369"/>
      <c r="AM367" s="369"/>
      <c r="AN367" s="369"/>
      <c r="AO367" s="369"/>
    </row>
    <row r="368" spans="1:41" ht="15.75" customHeight="1">
      <c r="A368" s="298" t="e">
        <f t="shared" ca="1" si="12"/>
        <v>#NAME?</v>
      </c>
      <c r="B368" s="391" t="s">
        <v>14811</v>
      </c>
      <c r="C368" s="274"/>
      <c r="D368" s="274"/>
      <c r="E368" s="274" t="s">
        <v>14812</v>
      </c>
      <c r="F368" s="274" t="s">
        <v>14813</v>
      </c>
      <c r="G368" s="371" t="s">
        <v>14814</v>
      </c>
      <c r="H368" s="436"/>
      <c r="I368" s="276" t="str">
        <f t="shared" si="13"/>
        <v>LINKS REQUIRED</v>
      </c>
      <c r="J368" s="436">
        <v>43042</v>
      </c>
      <c r="K368" s="278" t="s">
        <v>14815</v>
      </c>
      <c r="L368" s="278"/>
      <c r="M368" s="278"/>
      <c r="N368" s="278"/>
      <c r="O368" s="278"/>
      <c r="P368" s="278"/>
      <c r="Q368" s="278"/>
      <c r="R368" s="278"/>
      <c r="S368" s="278"/>
      <c r="T368" s="274" t="s">
        <v>9593</v>
      </c>
      <c r="U368" s="358" t="str">
        <f t="shared" si="20"/>
        <v>D72WX</v>
      </c>
      <c r="V368" s="358" t="str">
        <f t="shared" si="14"/>
        <v>D72</v>
      </c>
      <c r="W368" s="358" t="str">
        <f t="shared" si="15"/>
        <v>WX</v>
      </c>
      <c r="X368" s="358" t="str">
        <f t="shared" si="21"/>
        <v>JASRF</v>
      </c>
      <c r="Y368" s="358" t="str">
        <f t="shared" si="16"/>
        <v>JAS</v>
      </c>
      <c r="Z368" s="358" t="str">
        <f t="shared" si="17"/>
        <v>RF</v>
      </c>
      <c r="AA368" s="358" t="e">
        <f t="shared" ca="1" si="18"/>
        <v>#NAME?</v>
      </c>
      <c r="AB368" s="358" t="e">
        <f t="shared" ca="1" si="19"/>
        <v>#NAME?</v>
      </c>
      <c r="AC368" s="358"/>
      <c r="AD368" s="377" t="s">
        <v>14816</v>
      </c>
      <c r="AE368" s="363"/>
      <c r="AF368" s="369"/>
      <c r="AG368" s="369"/>
      <c r="AH368" s="369"/>
      <c r="AI368" s="369"/>
      <c r="AJ368" s="369"/>
      <c r="AK368" s="369"/>
      <c r="AL368" s="369"/>
      <c r="AM368" s="369"/>
      <c r="AN368" s="369"/>
      <c r="AO368" s="369"/>
    </row>
    <row r="369" spans="1:41" ht="126" customHeight="1">
      <c r="A369" s="298" t="e">
        <f t="shared" ca="1" si="12"/>
        <v>#NAME?</v>
      </c>
      <c r="B369" s="435" t="s">
        <v>14817</v>
      </c>
      <c r="C369" s="274"/>
      <c r="D369" s="274"/>
      <c r="E369" s="274" t="s">
        <v>14818</v>
      </c>
      <c r="F369" s="274" t="s">
        <v>14819</v>
      </c>
      <c r="G369" s="371"/>
      <c r="H369" s="436"/>
      <c r="I369" s="276" t="str">
        <f t="shared" si="13"/>
        <v>LINKS REQUIRED</v>
      </c>
      <c r="J369" s="436">
        <v>43042</v>
      </c>
      <c r="K369" s="278" t="s">
        <v>14820</v>
      </c>
      <c r="L369" s="278"/>
      <c r="M369" s="278"/>
      <c r="N369" s="278"/>
      <c r="O369" s="278"/>
      <c r="P369" s="278"/>
      <c r="Q369" s="278"/>
      <c r="R369" s="278"/>
      <c r="S369" s="278"/>
      <c r="T369" s="274" t="s">
        <v>9593</v>
      </c>
      <c r="U369" s="358" t="str">
        <f t="shared" si="20"/>
        <v>D7PF8</v>
      </c>
      <c r="V369" s="358" t="str">
        <f t="shared" si="14"/>
        <v>D7P</v>
      </c>
      <c r="W369" s="358" t="str">
        <f t="shared" si="15"/>
        <v>F8</v>
      </c>
      <c r="X369" s="358" t="str">
        <f t="shared" si="21"/>
        <v>TCX4D</v>
      </c>
      <c r="Y369" s="358" t="str">
        <f t="shared" si="16"/>
        <v>TCX</v>
      </c>
      <c r="Z369" s="358" t="str">
        <f t="shared" si="17"/>
        <v>4D</v>
      </c>
      <c r="AA369" s="358" t="e">
        <f t="shared" ca="1" si="18"/>
        <v>#NAME?</v>
      </c>
      <c r="AB369" s="358" t="e">
        <f t="shared" ca="1" si="19"/>
        <v>#NAME?</v>
      </c>
      <c r="AC369" s="358"/>
      <c r="AD369" s="377" t="s">
        <v>14821</v>
      </c>
      <c r="AE369" s="363"/>
      <c r="AF369" s="369"/>
      <c r="AG369" s="369"/>
      <c r="AH369" s="369"/>
      <c r="AI369" s="369"/>
      <c r="AJ369" s="369"/>
      <c r="AK369" s="369"/>
      <c r="AL369" s="369"/>
      <c r="AM369" s="369"/>
      <c r="AN369" s="369"/>
      <c r="AO369" s="369"/>
    </row>
    <row r="370" spans="1:41" ht="111" customHeight="1">
      <c r="A370" s="298" t="e">
        <f t="shared" ca="1" si="12"/>
        <v>#NAME?</v>
      </c>
      <c r="B370" s="385" t="s">
        <v>14822</v>
      </c>
      <c r="C370" s="274"/>
      <c r="D370" s="274"/>
      <c r="E370" s="396" t="s">
        <v>14823</v>
      </c>
      <c r="F370" s="274" t="s">
        <v>14824</v>
      </c>
      <c r="G370" s="371"/>
      <c r="H370" s="436"/>
      <c r="I370" s="276" t="str">
        <f t="shared" si="13"/>
        <v>LINKS HARVESTED</v>
      </c>
      <c r="J370" s="436">
        <v>43045</v>
      </c>
      <c r="K370" s="278" t="s">
        <v>14825</v>
      </c>
      <c r="L370" s="278"/>
      <c r="M370" s="278"/>
      <c r="N370" s="278"/>
      <c r="O370" s="278"/>
      <c r="P370" s="278"/>
      <c r="Q370" s="278"/>
      <c r="R370" s="278"/>
      <c r="S370" s="278"/>
      <c r="T370" s="274" t="s">
        <v>9593</v>
      </c>
      <c r="U370" s="358" t="str">
        <f t="shared" si="20"/>
        <v>D8XRG</v>
      </c>
      <c r="V370" s="358" t="str">
        <f t="shared" si="14"/>
        <v>D8X</v>
      </c>
      <c r="W370" s="358" t="str">
        <f t="shared" si="15"/>
        <v>RG</v>
      </c>
      <c r="X370" s="358" t="str">
        <f t="shared" si="21"/>
        <v>HCRXK</v>
      </c>
      <c r="Y370" s="358" t="str">
        <f t="shared" si="16"/>
        <v>HCR</v>
      </c>
      <c r="Z370" s="358" t="str">
        <f t="shared" si="17"/>
        <v>XK</v>
      </c>
      <c r="AA370" s="358" t="e">
        <f t="shared" ca="1" si="18"/>
        <v>#NAME?</v>
      </c>
      <c r="AB370" s="358" t="e">
        <f t="shared" ca="1" si="19"/>
        <v>#NAME?</v>
      </c>
      <c r="AC370" s="358"/>
      <c r="AD370" s="377" t="s">
        <v>14826</v>
      </c>
      <c r="AE370" s="363" t="s">
        <v>6111</v>
      </c>
      <c r="AF370" s="454" t="s">
        <v>14827</v>
      </c>
      <c r="AG370" s="369"/>
      <c r="AH370" s="369"/>
      <c r="AI370" s="369"/>
      <c r="AJ370" s="369"/>
      <c r="AK370" s="369"/>
      <c r="AL370" s="369"/>
      <c r="AM370" s="369"/>
      <c r="AN370" s="369"/>
      <c r="AO370" s="369"/>
    </row>
    <row r="371" spans="1:41" ht="15.75" customHeight="1">
      <c r="A371" s="298" t="e">
        <f t="shared" ca="1" si="12"/>
        <v>#NAME?</v>
      </c>
      <c r="B371" s="273"/>
      <c r="C371" s="274"/>
      <c r="D371" s="274"/>
      <c r="E371" s="274" t="s">
        <v>14828</v>
      </c>
      <c r="F371" s="274" t="s">
        <v>14829</v>
      </c>
      <c r="G371" s="371" t="s">
        <v>14830</v>
      </c>
      <c r="H371" s="276"/>
      <c r="I371" s="276" t="str">
        <f t="shared" si="13"/>
        <v>LINKS AVAILABLE</v>
      </c>
      <c r="J371" s="276"/>
      <c r="K371" s="278" t="s">
        <v>14831</v>
      </c>
      <c r="L371" s="278"/>
      <c r="M371" s="278"/>
      <c r="N371" s="278"/>
      <c r="O371" s="278"/>
      <c r="P371" s="278"/>
      <c r="Q371" s="278"/>
      <c r="R371" s="278"/>
      <c r="S371" s="278"/>
      <c r="T371" s="274" t="s">
        <v>9593</v>
      </c>
      <c r="U371" s="358" t="str">
        <f t="shared" si="20"/>
        <v>D8ZK8</v>
      </c>
      <c r="V371" s="358" t="str">
        <f t="shared" si="14"/>
        <v>D8Z</v>
      </c>
      <c r="W371" s="358" t="str">
        <f t="shared" si="15"/>
        <v>K8</v>
      </c>
      <c r="X371" s="358" t="str">
        <f t="shared" si="21"/>
        <v>RNR9R</v>
      </c>
      <c r="Y371" s="358" t="str">
        <f t="shared" si="16"/>
        <v>RNR</v>
      </c>
      <c r="Z371" s="358" t="str">
        <f t="shared" si="17"/>
        <v>9R</v>
      </c>
      <c r="AA371" s="358" t="e">
        <f t="shared" ca="1" si="18"/>
        <v>#NAME?</v>
      </c>
      <c r="AB371" s="358" t="e">
        <f t="shared" ca="1" si="19"/>
        <v>#NAME?</v>
      </c>
      <c r="AC371" s="358"/>
      <c r="AD371" s="377" t="s">
        <v>14832</v>
      </c>
      <c r="AE371" s="363" t="s">
        <v>14833</v>
      </c>
      <c r="AF371" s="369"/>
      <c r="AG371" s="369"/>
      <c r="AH371" s="369"/>
      <c r="AI371" s="369"/>
      <c r="AJ371" s="369"/>
      <c r="AK371" s="369"/>
      <c r="AL371" s="369"/>
      <c r="AM371" s="369"/>
      <c r="AN371" s="369"/>
      <c r="AO371" s="369"/>
    </row>
    <row r="372" spans="1:41" ht="150.75" customHeight="1">
      <c r="A372" s="298" t="e">
        <f t="shared" ca="1" si="12"/>
        <v>#NAME?</v>
      </c>
      <c r="B372" s="386" t="s">
        <v>14834</v>
      </c>
      <c r="C372" s="274"/>
      <c r="D372" s="274"/>
      <c r="E372" s="455" t="s">
        <v>14835</v>
      </c>
      <c r="F372" s="274" t="s">
        <v>14836</v>
      </c>
      <c r="G372" s="371"/>
      <c r="H372" s="436">
        <v>43047</v>
      </c>
      <c r="I372" s="276" t="str">
        <f t="shared" si="13"/>
        <v>LINKS HARVESTED</v>
      </c>
      <c r="J372" s="436">
        <v>43047</v>
      </c>
      <c r="K372" s="278"/>
      <c r="L372" s="278"/>
      <c r="M372" s="278"/>
      <c r="N372" s="278"/>
      <c r="O372" s="278"/>
      <c r="P372" s="278"/>
      <c r="Q372" s="278"/>
      <c r="R372" s="278"/>
      <c r="S372" s="278"/>
      <c r="T372" s="274" t="s">
        <v>9593</v>
      </c>
      <c r="U372" s="358" t="str">
        <f t="shared" si="20"/>
        <v>D9ECN</v>
      </c>
      <c r="V372" s="358" t="str">
        <f t="shared" si="14"/>
        <v>D9E</v>
      </c>
      <c r="W372" s="358" t="str">
        <f t="shared" si="15"/>
        <v>CN</v>
      </c>
      <c r="X372" s="358" t="str">
        <f t="shared" si="21"/>
        <v>XSYUE</v>
      </c>
      <c r="Y372" s="358" t="str">
        <f t="shared" si="16"/>
        <v>XSY</v>
      </c>
      <c r="Z372" s="358" t="str">
        <f t="shared" si="17"/>
        <v>UE</v>
      </c>
      <c r="AA372" s="358" t="e">
        <f t="shared" ca="1" si="18"/>
        <v>#NAME?</v>
      </c>
      <c r="AB372" s="358" t="e">
        <f t="shared" ca="1" si="19"/>
        <v>#NAME?</v>
      </c>
      <c r="AC372" s="358"/>
      <c r="AD372" s="377" t="s">
        <v>14837</v>
      </c>
      <c r="AE372" s="363" t="s">
        <v>6111</v>
      </c>
      <c r="AF372" s="369" t="s">
        <v>14838</v>
      </c>
      <c r="AG372" s="369"/>
      <c r="AH372" s="369"/>
      <c r="AI372" s="369"/>
      <c r="AJ372" s="369"/>
      <c r="AK372" s="369"/>
      <c r="AL372" s="369"/>
      <c r="AM372" s="369"/>
      <c r="AN372" s="369"/>
      <c r="AO372" s="369"/>
    </row>
    <row r="373" spans="1:41" ht="126.75" customHeight="1">
      <c r="A373" s="298" t="e">
        <f t="shared" ca="1" si="12"/>
        <v>#NAME?</v>
      </c>
      <c r="B373" s="273"/>
      <c r="C373" s="274"/>
      <c r="D373" s="274"/>
      <c r="E373" s="274" t="s">
        <v>14839</v>
      </c>
      <c r="F373" s="274" t="s">
        <v>14840</v>
      </c>
      <c r="G373" s="371"/>
      <c r="H373" s="436">
        <v>43047</v>
      </c>
      <c r="I373" s="276" t="str">
        <f t="shared" si="13"/>
        <v>LINKS REQUIRED</v>
      </c>
      <c r="J373" s="456">
        <v>43047</v>
      </c>
      <c r="K373" s="278" t="s">
        <v>14841</v>
      </c>
      <c r="L373" s="278"/>
      <c r="M373" s="278"/>
      <c r="N373" s="278"/>
      <c r="O373" s="278"/>
      <c r="P373" s="278"/>
      <c r="Q373" s="278"/>
      <c r="R373" s="278"/>
      <c r="S373" s="278"/>
      <c r="T373" s="274" t="s">
        <v>9593</v>
      </c>
      <c r="U373" s="358" t="str">
        <f t="shared" si="20"/>
        <v>DBAZ5</v>
      </c>
      <c r="V373" s="358" t="str">
        <f t="shared" si="14"/>
        <v>DBA</v>
      </c>
      <c r="W373" s="358" t="str">
        <f t="shared" si="15"/>
        <v>Z5</v>
      </c>
      <c r="X373" s="358" t="str">
        <f t="shared" si="21"/>
        <v>7RIR3</v>
      </c>
      <c r="Y373" s="358" t="str">
        <f t="shared" si="16"/>
        <v>7RI</v>
      </c>
      <c r="Z373" s="358" t="str">
        <f t="shared" si="17"/>
        <v>R3</v>
      </c>
      <c r="AA373" s="358" t="e">
        <f t="shared" ca="1" si="18"/>
        <v>#NAME?</v>
      </c>
      <c r="AB373" s="358" t="e">
        <f t="shared" ca="1" si="19"/>
        <v>#NAME?</v>
      </c>
      <c r="AC373" s="358"/>
      <c r="AD373" s="377" t="s">
        <v>14842</v>
      </c>
      <c r="AE373" s="363"/>
      <c r="AF373" s="369"/>
      <c r="AG373" s="369"/>
      <c r="AH373" s="369"/>
      <c r="AI373" s="369"/>
      <c r="AJ373" s="369"/>
      <c r="AK373" s="369"/>
      <c r="AL373" s="369"/>
      <c r="AM373" s="369"/>
      <c r="AN373" s="369"/>
      <c r="AO373" s="369"/>
    </row>
    <row r="374" spans="1:41" ht="131.25" customHeight="1">
      <c r="A374" s="298" t="e">
        <f t="shared" ca="1" si="12"/>
        <v>#NAME?</v>
      </c>
      <c r="B374" s="273"/>
      <c r="C374" s="274"/>
      <c r="D374" s="274"/>
      <c r="E374" s="274" t="s">
        <v>14843</v>
      </c>
      <c r="F374" s="457" t="s">
        <v>14793</v>
      </c>
      <c r="G374" s="371" t="s">
        <v>14844</v>
      </c>
      <c r="H374" s="436">
        <v>43047</v>
      </c>
      <c r="I374" s="276" t="str">
        <f t="shared" si="13"/>
        <v>LINKS REQUIRED</v>
      </c>
      <c r="J374" s="436">
        <v>43047</v>
      </c>
      <c r="K374" s="278" t="s">
        <v>14843</v>
      </c>
      <c r="L374" s="278"/>
      <c r="M374" s="278"/>
      <c r="N374" s="278"/>
      <c r="O374" s="278"/>
      <c r="P374" s="278"/>
      <c r="Q374" s="278"/>
      <c r="R374" s="278"/>
      <c r="S374" s="278"/>
      <c r="T374" s="274" t="s">
        <v>9593</v>
      </c>
      <c r="U374" s="358" t="str">
        <f t="shared" si="20"/>
        <v>DBGXE</v>
      </c>
      <c r="V374" s="358" t="str">
        <f t="shared" si="14"/>
        <v>DBG</v>
      </c>
      <c r="W374" s="358" t="str">
        <f t="shared" si="15"/>
        <v>XE</v>
      </c>
      <c r="X374" s="358" t="str">
        <f t="shared" si="21"/>
        <v>LKDJH</v>
      </c>
      <c r="Y374" s="358" t="str">
        <f t="shared" si="16"/>
        <v>LKD</v>
      </c>
      <c r="Z374" s="358" t="str">
        <f t="shared" si="17"/>
        <v>JH</v>
      </c>
      <c r="AA374" s="358" t="e">
        <f t="shared" ca="1" si="18"/>
        <v>#NAME?</v>
      </c>
      <c r="AB374" s="358" t="e">
        <f t="shared" ca="1" si="19"/>
        <v>#NAME?</v>
      </c>
      <c r="AC374" s="358"/>
      <c r="AD374" s="377" t="s">
        <v>14845</v>
      </c>
      <c r="AE374" s="363"/>
      <c r="AF374" s="369"/>
      <c r="AG374" s="369"/>
      <c r="AH374" s="369"/>
      <c r="AI374" s="369"/>
      <c r="AJ374" s="369"/>
      <c r="AK374" s="369"/>
      <c r="AL374" s="369"/>
      <c r="AM374" s="369"/>
      <c r="AN374" s="369"/>
      <c r="AO374" s="369"/>
    </row>
    <row r="375" spans="1:41" ht="15.75" customHeight="1">
      <c r="A375" s="298" t="e">
        <f t="shared" ca="1" si="12"/>
        <v>#NAME?</v>
      </c>
      <c r="B375" s="273"/>
      <c r="C375" s="274"/>
      <c r="D375" s="274"/>
      <c r="E375" s="274" t="s">
        <v>14846</v>
      </c>
      <c r="F375" s="457" t="s">
        <v>14793</v>
      </c>
      <c r="G375" s="371" t="s">
        <v>14847</v>
      </c>
      <c r="H375" s="436">
        <v>43047</v>
      </c>
      <c r="I375" s="276" t="str">
        <f t="shared" si="13"/>
        <v>LINKS REQUIRED</v>
      </c>
      <c r="J375" s="436">
        <v>43047</v>
      </c>
      <c r="K375" s="278" t="s">
        <v>14848</v>
      </c>
      <c r="L375" s="278"/>
      <c r="M375" s="278"/>
      <c r="N375" s="278"/>
      <c r="O375" s="278"/>
      <c r="P375" s="278"/>
      <c r="Q375" s="278"/>
      <c r="R375" s="278"/>
      <c r="S375" s="278"/>
      <c r="T375" s="274" t="s">
        <v>9593</v>
      </c>
      <c r="U375" s="358" t="str">
        <f t="shared" si="20"/>
        <v>DDIRH</v>
      </c>
      <c r="V375" s="358" t="str">
        <f t="shared" si="14"/>
        <v>DDI</v>
      </c>
      <c r="W375" s="358" t="str">
        <f t="shared" si="15"/>
        <v>RH</v>
      </c>
      <c r="X375" s="358" t="str">
        <f t="shared" si="21"/>
        <v>GHZBJ</v>
      </c>
      <c r="Y375" s="358" t="str">
        <f t="shared" si="16"/>
        <v>GHZ</v>
      </c>
      <c r="Z375" s="358" t="str">
        <f t="shared" si="17"/>
        <v>BJ</v>
      </c>
      <c r="AA375" s="358" t="e">
        <f t="shared" ca="1" si="18"/>
        <v>#NAME?</v>
      </c>
      <c r="AB375" s="358" t="e">
        <f t="shared" ca="1" si="19"/>
        <v>#NAME?</v>
      </c>
      <c r="AC375" s="358"/>
      <c r="AD375" s="377" t="s">
        <v>14849</v>
      </c>
      <c r="AE375" s="363"/>
      <c r="AF375" s="369"/>
      <c r="AG375" s="369"/>
      <c r="AH375" s="369"/>
      <c r="AI375" s="369"/>
      <c r="AJ375" s="369"/>
      <c r="AK375" s="369"/>
      <c r="AL375" s="369"/>
      <c r="AM375" s="369"/>
      <c r="AN375" s="369"/>
      <c r="AO375" s="369"/>
    </row>
    <row r="376" spans="1:41" ht="15.75" customHeight="1">
      <c r="A376" s="298" t="e">
        <f t="shared" ca="1" si="12"/>
        <v>#NAME?</v>
      </c>
      <c r="B376" s="273" t="s">
        <v>14850</v>
      </c>
      <c r="C376" s="274"/>
      <c r="D376" s="274"/>
      <c r="E376" s="274" t="s">
        <v>14851</v>
      </c>
      <c r="F376" s="457" t="s">
        <v>14793</v>
      </c>
      <c r="G376" s="371" t="s">
        <v>14852</v>
      </c>
      <c r="H376" s="436">
        <v>43047</v>
      </c>
      <c r="I376" s="276" t="str">
        <f t="shared" si="13"/>
        <v>LINKS HARVESTED</v>
      </c>
      <c r="J376" s="436">
        <v>43048</v>
      </c>
      <c r="K376" s="278" t="s">
        <v>14853</v>
      </c>
      <c r="L376" s="278"/>
      <c r="M376" s="278"/>
      <c r="N376" s="278"/>
      <c r="O376" s="278"/>
      <c r="P376" s="278"/>
      <c r="Q376" s="278"/>
      <c r="R376" s="278"/>
      <c r="S376" s="278"/>
      <c r="T376" s="274" t="s">
        <v>9593</v>
      </c>
      <c r="U376" s="358" t="str">
        <f t="shared" si="20"/>
        <v>DF7XR</v>
      </c>
      <c r="V376" s="358" t="str">
        <f t="shared" si="14"/>
        <v>DF7</v>
      </c>
      <c r="W376" s="358" t="str">
        <f t="shared" si="15"/>
        <v>XR</v>
      </c>
      <c r="X376" s="358" t="str">
        <f t="shared" si="21"/>
        <v>DRG7W</v>
      </c>
      <c r="Y376" s="358" t="str">
        <f t="shared" si="16"/>
        <v>DRG</v>
      </c>
      <c r="Z376" s="358" t="str">
        <f t="shared" si="17"/>
        <v>7W</v>
      </c>
      <c r="AA376" s="358" t="e">
        <f t="shared" ca="1" si="18"/>
        <v>#NAME?</v>
      </c>
      <c r="AB376" s="358" t="e">
        <f t="shared" ca="1" si="19"/>
        <v>#NAME?</v>
      </c>
      <c r="AC376" s="358"/>
      <c r="AD376" s="377" t="s">
        <v>14854</v>
      </c>
      <c r="AE376" s="363" t="s">
        <v>6111</v>
      </c>
      <c r="AF376" s="348" t="s">
        <v>14855</v>
      </c>
      <c r="AG376" s="369"/>
      <c r="AH376" s="369"/>
      <c r="AI376" s="369"/>
      <c r="AJ376" s="369"/>
      <c r="AK376" s="369"/>
      <c r="AL376" s="369"/>
      <c r="AM376" s="369"/>
      <c r="AN376" s="369"/>
      <c r="AO376" s="369"/>
    </row>
    <row r="377" spans="1:41" ht="15.75" customHeight="1">
      <c r="A377" s="298" t="e">
        <f t="shared" ca="1" si="12"/>
        <v>#NAME?</v>
      </c>
      <c r="B377" s="385" t="s">
        <v>14856</v>
      </c>
      <c r="C377" s="274"/>
      <c r="D377" s="274"/>
      <c r="E377" s="274" t="s">
        <v>14857</v>
      </c>
      <c r="F377" s="457" t="s">
        <v>14793</v>
      </c>
      <c r="G377" s="371" t="s">
        <v>14858</v>
      </c>
      <c r="H377" s="436">
        <v>43047</v>
      </c>
      <c r="I377" s="276" t="str">
        <f t="shared" si="13"/>
        <v>LINKS HARVESTED</v>
      </c>
      <c r="J377" s="436">
        <v>43048</v>
      </c>
      <c r="K377" s="278" t="s">
        <v>14859</v>
      </c>
      <c r="L377" s="278"/>
      <c r="M377" s="278"/>
      <c r="N377" s="278"/>
      <c r="O377" s="278"/>
      <c r="P377" s="278"/>
      <c r="Q377" s="278"/>
      <c r="R377" s="278"/>
      <c r="S377" s="278"/>
      <c r="T377" s="274" t="s">
        <v>9593</v>
      </c>
      <c r="U377" s="358" t="str">
        <f t="shared" si="20"/>
        <v>DHMW3</v>
      </c>
      <c r="V377" s="358" t="str">
        <f t="shared" si="14"/>
        <v>DHM</v>
      </c>
      <c r="W377" s="358" t="str">
        <f t="shared" si="15"/>
        <v>W3</v>
      </c>
      <c r="X377" s="358" t="str">
        <f t="shared" si="21"/>
        <v>MM6TT</v>
      </c>
      <c r="Y377" s="358" t="str">
        <f t="shared" si="16"/>
        <v>MM6</v>
      </c>
      <c r="Z377" s="358" t="str">
        <f t="shared" si="17"/>
        <v>TT</v>
      </c>
      <c r="AA377" s="358" t="e">
        <f t="shared" ca="1" si="18"/>
        <v>#NAME?</v>
      </c>
      <c r="AB377" s="358" t="e">
        <f t="shared" ca="1" si="19"/>
        <v>#NAME?</v>
      </c>
      <c r="AC377" s="358"/>
      <c r="AD377" s="377" t="s">
        <v>14860</v>
      </c>
      <c r="AE377" s="363" t="s">
        <v>6111</v>
      </c>
      <c r="AF377" s="369" t="s">
        <v>14861</v>
      </c>
      <c r="AG377" s="369"/>
      <c r="AH377" s="369"/>
      <c r="AI377" s="369"/>
      <c r="AJ377" s="369"/>
      <c r="AK377" s="369"/>
      <c r="AL377" s="369"/>
      <c r="AM377" s="369"/>
      <c r="AN377" s="369"/>
      <c r="AO377" s="369"/>
    </row>
    <row r="378" spans="1:41" ht="15.75" customHeight="1">
      <c r="A378" s="298" t="e">
        <f t="shared" ca="1" si="12"/>
        <v>#NAME?</v>
      </c>
      <c r="B378" s="273" t="s">
        <v>14850</v>
      </c>
      <c r="C378" s="274"/>
      <c r="D378" s="274"/>
      <c r="E378" s="274" t="s">
        <v>14862</v>
      </c>
      <c r="F378" s="457" t="s">
        <v>14793</v>
      </c>
      <c r="G378" s="371" t="s">
        <v>14847</v>
      </c>
      <c r="H378" s="436">
        <v>43047</v>
      </c>
      <c r="I378" s="276" t="str">
        <f t="shared" si="13"/>
        <v>LINKS HARVESTED</v>
      </c>
      <c r="J378" s="436">
        <v>43048</v>
      </c>
      <c r="K378" s="278" t="s">
        <v>14863</v>
      </c>
      <c r="L378" s="278"/>
      <c r="M378" s="278"/>
      <c r="N378" s="278"/>
      <c r="O378" s="278"/>
      <c r="P378" s="278"/>
      <c r="Q378" s="278"/>
      <c r="R378" s="278"/>
      <c r="S378" s="278"/>
      <c r="T378" s="274" t="s">
        <v>9593</v>
      </c>
      <c r="U378" s="358" t="str">
        <f t="shared" si="20"/>
        <v>DHXYC</v>
      </c>
      <c r="V378" s="358" t="str">
        <f t="shared" si="14"/>
        <v>DHX</v>
      </c>
      <c r="W378" s="358" t="str">
        <f t="shared" si="15"/>
        <v>YC</v>
      </c>
      <c r="X378" s="358" t="str">
        <f t="shared" si="21"/>
        <v>UJYU2</v>
      </c>
      <c r="Y378" s="358" t="str">
        <f t="shared" si="16"/>
        <v>UJY</v>
      </c>
      <c r="Z378" s="358" t="str">
        <f t="shared" si="17"/>
        <v>U2</v>
      </c>
      <c r="AA378" s="358" t="e">
        <f t="shared" ca="1" si="18"/>
        <v>#NAME?</v>
      </c>
      <c r="AB378" s="358" t="e">
        <f t="shared" ca="1" si="19"/>
        <v>#NAME?</v>
      </c>
      <c r="AC378" s="358"/>
      <c r="AD378" s="377" t="s">
        <v>14864</v>
      </c>
      <c r="AE378" s="363" t="s">
        <v>6111</v>
      </c>
      <c r="AF378" s="369" t="s">
        <v>14865</v>
      </c>
      <c r="AG378" s="369"/>
      <c r="AH378" s="369"/>
      <c r="AI378" s="369"/>
      <c r="AJ378" s="369"/>
      <c r="AK378" s="369"/>
      <c r="AL378" s="369"/>
      <c r="AM378" s="369"/>
      <c r="AN378" s="369"/>
      <c r="AO378" s="369"/>
    </row>
    <row r="379" spans="1:41" ht="15.75" customHeight="1">
      <c r="A379" s="298" t="e">
        <f t="shared" ca="1" si="12"/>
        <v>#NAME?</v>
      </c>
      <c r="B379" s="385" t="s">
        <v>14866</v>
      </c>
      <c r="C379" s="274"/>
      <c r="D379" s="274"/>
      <c r="E379" s="274" t="s">
        <v>14867</v>
      </c>
      <c r="F379" s="274" t="s">
        <v>14840</v>
      </c>
      <c r="G379" s="458" t="s">
        <v>14868</v>
      </c>
      <c r="H379" s="436">
        <v>43047</v>
      </c>
      <c r="I379" s="276" t="str">
        <f t="shared" si="13"/>
        <v>LINKS REQUIRED</v>
      </c>
      <c r="J379" s="436">
        <v>43048</v>
      </c>
      <c r="K379" s="278" t="s">
        <v>14869</v>
      </c>
      <c r="L379" s="278"/>
      <c r="M379" s="278"/>
      <c r="N379" s="278"/>
      <c r="O379" s="278"/>
      <c r="P379" s="278"/>
      <c r="Q379" s="278"/>
      <c r="R379" s="278"/>
      <c r="S379" s="278"/>
      <c r="T379" s="274" t="s">
        <v>9593</v>
      </c>
      <c r="U379" s="358" t="str">
        <f t="shared" si="20"/>
        <v>DJNFS</v>
      </c>
      <c r="V379" s="358" t="str">
        <f t="shared" si="14"/>
        <v>DJN</v>
      </c>
      <c r="W379" s="358" t="str">
        <f t="shared" si="15"/>
        <v>FS</v>
      </c>
      <c r="X379" s="358" t="str">
        <f t="shared" si="21"/>
        <v>ZTPFX</v>
      </c>
      <c r="Y379" s="358" t="str">
        <f t="shared" si="16"/>
        <v>ZTP</v>
      </c>
      <c r="Z379" s="358" t="str">
        <f t="shared" si="17"/>
        <v>FX</v>
      </c>
      <c r="AA379" s="358" t="e">
        <f t="shared" ca="1" si="18"/>
        <v>#NAME?</v>
      </c>
      <c r="AB379" s="358" t="e">
        <f t="shared" ca="1" si="19"/>
        <v>#NAME?</v>
      </c>
      <c r="AC379" s="358"/>
      <c r="AD379" s="377" t="s">
        <v>14870</v>
      </c>
      <c r="AE379" s="363"/>
      <c r="AF379" s="369"/>
      <c r="AG379" s="369"/>
      <c r="AH379" s="369"/>
      <c r="AI379" s="369"/>
      <c r="AJ379" s="369"/>
      <c r="AK379" s="369"/>
      <c r="AL379" s="369"/>
      <c r="AM379" s="369"/>
      <c r="AN379" s="369"/>
      <c r="AO379" s="369"/>
    </row>
    <row r="380" spans="1:41" ht="15.75" customHeight="1">
      <c r="A380" s="298" t="e">
        <f t="shared" ca="1" si="12"/>
        <v>#NAME?</v>
      </c>
      <c r="B380" s="273"/>
      <c r="C380" s="274"/>
      <c r="D380" s="274"/>
      <c r="E380" s="274" t="s">
        <v>14871</v>
      </c>
      <c r="F380" s="274" t="s">
        <v>14872</v>
      </c>
      <c r="G380" s="371" t="s">
        <v>14873</v>
      </c>
      <c r="H380" s="436">
        <v>43047</v>
      </c>
      <c r="I380" s="276" t="str">
        <f t="shared" si="13"/>
        <v>LINKS HARVESTED</v>
      </c>
      <c r="J380" s="436">
        <v>43048</v>
      </c>
      <c r="K380" s="278" t="s">
        <v>14874</v>
      </c>
      <c r="L380" s="278"/>
      <c r="M380" s="278"/>
      <c r="N380" s="278"/>
      <c r="O380" s="278"/>
      <c r="P380" s="278"/>
      <c r="Q380" s="278"/>
      <c r="R380" s="278"/>
      <c r="S380" s="278"/>
      <c r="T380" s="274" t="s">
        <v>9593</v>
      </c>
      <c r="U380" s="358" t="str">
        <f t="shared" si="20"/>
        <v>DL79D</v>
      </c>
      <c r="V380" s="358" t="str">
        <f t="shared" si="14"/>
        <v>DL7</v>
      </c>
      <c r="W380" s="358" t="str">
        <f t="shared" si="15"/>
        <v>9D</v>
      </c>
      <c r="X380" s="358" t="str">
        <f t="shared" si="21"/>
        <v>S4IEX</v>
      </c>
      <c r="Y380" s="358" t="str">
        <f t="shared" si="16"/>
        <v>S4I</v>
      </c>
      <c r="Z380" s="358" t="str">
        <f t="shared" si="17"/>
        <v>EX</v>
      </c>
      <c r="AA380" s="358" t="e">
        <f t="shared" ca="1" si="18"/>
        <v>#NAME?</v>
      </c>
      <c r="AB380" s="358" t="e">
        <f t="shared" ca="1" si="19"/>
        <v>#NAME?</v>
      </c>
      <c r="AC380" s="358"/>
      <c r="AD380" s="377" t="s">
        <v>14875</v>
      </c>
      <c r="AE380" s="363" t="s">
        <v>6111</v>
      </c>
      <c r="AF380" s="369" t="s">
        <v>14876</v>
      </c>
      <c r="AG380" s="369"/>
      <c r="AH380" s="369"/>
      <c r="AI380" s="369"/>
      <c r="AJ380" s="369"/>
      <c r="AK380" s="369"/>
      <c r="AL380" s="369"/>
      <c r="AM380" s="369"/>
      <c r="AN380" s="369"/>
      <c r="AO380" s="369"/>
    </row>
    <row r="381" spans="1:41" ht="15.75" customHeight="1">
      <c r="A381" s="298" t="e">
        <f t="shared" ca="1" si="12"/>
        <v>#NAME?</v>
      </c>
      <c r="B381" s="385" t="s">
        <v>14877</v>
      </c>
      <c r="C381" s="274"/>
      <c r="D381" s="274"/>
      <c r="E381" s="274" t="s">
        <v>14878</v>
      </c>
      <c r="F381" s="274" t="s">
        <v>14879</v>
      </c>
      <c r="G381" s="371" t="s">
        <v>14880</v>
      </c>
      <c r="H381" s="436">
        <v>43048</v>
      </c>
      <c r="I381" s="276" t="str">
        <f t="shared" si="13"/>
        <v>LINKS REQUIRED</v>
      </c>
      <c r="J381" s="436">
        <v>43049</v>
      </c>
      <c r="K381" s="278"/>
      <c r="L381" s="278"/>
      <c r="M381" s="278"/>
      <c r="N381" s="278"/>
      <c r="O381" s="278"/>
      <c r="P381" s="278"/>
      <c r="Q381" s="278"/>
      <c r="R381" s="278"/>
      <c r="S381" s="278"/>
      <c r="T381" s="274" t="s">
        <v>9593</v>
      </c>
      <c r="U381" s="358" t="str">
        <f t="shared" si="20"/>
        <v>DN2HR</v>
      </c>
      <c r="V381" s="358" t="str">
        <f t="shared" si="14"/>
        <v>DN2</v>
      </c>
      <c r="W381" s="358" t="str">
        <f t="shared" si="15"/>
        <v>HR</v>
      </c>
      <c r="X381" s="358" t="str">
        <f t="shared" si="21"/>
        <v>PWIIE</v>
      </c>
      <c r="Y381" s="358" t="str">
        <f t="shared" si="16"/>
        <v>PWI</v>
      </c>
      <c r="Z381" s="358" t="str">
        <f t="shared" si="17"/>
        <v>IE</v>
      </c>
      <c r="AA381" s="358" t="e">
        <f t="shared" ca="1" si="18"/>
        <v>#NAME?</v>
      </c>
      <c r="AB381" s="358" t="e">
        <f t="shared" ca="1" si="19"/>
        <v>#NAME?</v>
      </c>
      <c r="AC381" s="358"/>
      <c r="AD381" s="377" t="s">
        <v>14881</v>
      </c>
      <c r="AE381" s="363"/>
      <c r="AF381" s="369"/>
      <c r="AG381" s="369"/>
      <c r="AH381" s="369"/>
      <c r="AI381" s="369"/>
      <c r="AJ381" s="369"/>
      <c r="AK381" s="369"/>
      <c r="AL381" s="369"/>
      <c r="AM381" s="369"/>
      <c r="AN381" s="369"/>
      <c r="AO381" s="369"/>
    </row>
    <row r="382" spans="1:41" ht="15.75" customHeight="1">
      <c r="A382" s="298" t="e">
        <f t="shared" ca="1" si="12"/>
        <v>#NAME?</v>
      </c>
      <c r="B382" s="385" t="s">
        <v>14882</v>
      </c>
      <c r="C382" s="274"/>
      <c r="D382" s="274"/>
      <c r="E382" s="274" t="s">
        <v>14883</v>
      </c>
      <c r="F382" s="274" t="s">
        <v>14326</v>
      </c>
      <c r="G382" s="371"/>
      <c r="H382" s="459">
        <v>43049.637499999997</v>
      </c>
      <c r="I382" s="276" t="str">
        <f t="shared" si="13"/>
        <v>LINKS HARVESTED</v>
      </c>
      <c r="J382" s="459">
        <v>43049.637499999997</v>
      </c>
      <c r="K382" s="278" t="s">
        <v>14884</v>
      </c>
      <c r="L382" s="278"/>
      <c r="M382" s="278"/>
      <c r="N382" s="278"/>
      <c r="O382" s="278"/>
      <c r="P382" s="278"/>
      <c r="Q382" s="278"/>
      <c r="R382" s="278"/>
      <c r="S382" s="278"/>
      <c r="T382" s="274" t="s">
        <v>9593</v>
      </c>
      <c r="U382" s="358" t="str">
        <f t="shared" si="20"/>
        <v>DNKRT</v>
      </c>
      <c r="V382" s="358" t="str">
        <f t="shared" si="14"/>
        <v>DNK</v>
      </c>
      <c r="W382" s="358" t="str">
        <f t="shared" si="15"/>
        <v>RT</v>
      </c>
      <c r="X382" s="358" t="str">
        <f t="shared" si="21"/>
        <v>P5CH7</v>
      </c>
      <c r="Y382" s="358" t="str">
        <f t="shared" si="16"/>
        <v>P5C</v>
      </c>
      <c r="Z382" s="358" t="str">
        <f t="shared" si="17"/>
        <v>H7</v>
      </c>
      <c r="AA382" s="358" t="e">
        <f t="shared" ca="1" si="18"/>
        <v>#NAME?</v>
      </c>
      <c r="AB382" s="358" t="e">
        <f t="shared" ca="1" si="19"/>
        <v>#NAME?</v>
      </c>
      <c r="AC382" s="358"/>
      <c r="AD382" s="377" t="s">
        <v>14885</v>
      </c>
      <c r="AE382" s="363" t="s">
        <v>6111</v>
      </c>
      <c r="AF382" s="369" t="s">
        <v>14886</v>
      </c>
      <c r="AG382" s="369"/>
      <c r="AH382" s="369"/>
      <c r="AI382" s="369"/>
      <c r="AJ382" s="369"/>
      <c r="AK382" s="369"/>
      <c r="AL382" s="369"/>
      <c r="AM382" s="369"/>
      <c r="AN382" s="369"/>
      <c r="AO382" s="369"/>
    </row>
    <row r="383" spans="1:41" ht="15.75" customHeight="1">
      <c r="A383" s="298" t="e">
        <f t="shared" ca="1" si="12"/>
        <v>#NAME?</v>
      </c>
      <c r="B383" s="273"/>
      <c r="C383" s="274"/>
      <c r="D383" s="274"/>
      <c r="E383" s="274" t="s">
        <v>14887</v>
      </c>
      <c r="F383" s="274" t="s">
        <v>14888</v>
      </c>
      <c r="G383" s="371" t="s">
        <v>14889</v>
      </c>
      <c r="H383" s="276"/>
      <c r="I383" s="276" t="str">
        <f t="shared" si="13"/>
        <v>LINKS HARVESTED</v>
      </c>
      <c r="J383" s="276"/>
      <c r="K383" s="274" t="s">
        <v>14887</v>
      </c>
      <c r="L383" s="278"/>
      <c r="M383" s="278"/>
      <c r="N383" s="278"/>
      <c r="O383" s="278"/>
      <c r="P383" s="278"/>
      <c r="Q383" s="278"/>
      <c r="R383" s="278"/>
      <c r="S383" s="278"/>
      <c r="T383" s="274" t="s">
        <v>9593</v>
      </c>
      <c r="U383" s="358" t="str">
        <f t="shared" si="20"/>
        <v>DNT8B</v>
      </c>
      <c r="V383" s="358" t="str">
        <f t="shared" si="14"/>
        <v>DNT</v>
      </c>
      <c r="W383" s="358" t="str">
        <f t="shared" si="15"/>
        <v>8B</v>
      </c>
      <c r="X383" s="358" t="str">
        <f t="shared" si="21"/>
        <v>PG5UT</v>
      </c>
      <c r="Y383" s="358" t="str">
        <f t="shared" si="16"/>
        <v>PG5</v>
      </c>
      <c r="Z383" s="358" t="str">
        <f t="shared" si="17"/>
        <v>UT</v>
      </c>
      <c r="AA383" s="358" t="e">
        <f t="shared" ca="1" si="18"/>
        <v>#NAME?</v>
      </c>
      <c r="AB383" s="358" t="e">
        <f t="shared" ca="1" si="19"/>
        <v>#NAME?</v>
      </c>
      <c r="AC383" s="358"/>
      <c r="AD383" s="377" t="s">
        <v>14890</v>
      </c>
      <c r="AE383" s="363" t="s">
        <v>6111</v>
      </c>
      <c r="AF383" s="369" t="s">
        <v>14891</v>
      </c>
      <c r="AG383" s="369"/>
      <c r="AH383" s="369"/>
      <c r="AI383" s="369"/>
      <c r="AJ383" s="369"/>
      <c r="AK383" s="369"/>
      <c r="AL383" s="369"/>
      <c r="AM383" s="369"/>
      <c r="AN383" s="369"/>
      <c r="AO383" s="369"/>
    </row>
    <row r="384" spans="1:41" ht="15.75" customHeight="1">
      <c r="A384" s="298" t="e">
        <f t="shared" ca="1" si="12"/>
        <v>#NAME?</v>
      </c>
      <c r="B384" s="273"/>
      <c r="C384" s="274"/>
      <c r="D384" s="274"/>
      <c r="E384" s="274" t="s">
        <v>14892</v>
      </c>
      <c r="F384" s="274"/>
      <c r="G384" s="371"/>
      <c r="H384" s="276"/>
      <c r="I384" s="276" t="str">
        <f t="shared" si="13"/>
        <v>LINKS REQUIRED</v>
      </c>
      <c r="J384" s="276"/>
      <c r="K384" s="278"/>
      <c r="L384" s="278"/>
      <c r="M384" s="278"/>
      <c r="N384" s="278"/>
      <c r="O384" s="278"/>
      <c r="P384" s="278"/>
      <c r="Q384" s="278"/>
      <c r="R384" s="278"/>
      <c r="S384" s="278"/>
      <c r="T384" s="274" t="s">
        <v>9593</v>
      </c>
      <c r="U384" s="358" t="str">
        <f t="shared" si="20"/>
        <v>DPCER</v>
      </c>
      <c r="V384" s="358" t="str">
        <f t="shared" si="14"/>
        <v>DPC</v>
      </c>
      <c r="W384" s="358" t="str">
        <f t="shared" si="15"/>
        <v>ER</v>
      </c>
      <c r="X384" s="358" t="str">
        <f t="shared" si="21"/>
        <v>F15QX</v>
      </c>
      <c r="Y384" s="358" t="str">
        <f t="shared" si="16"/>
        <v>F15</v>
      </c>
      <c r="Z384" s="358" t="str">
        <f t="shared" si="17"/>
        <v>QX</v>
      </c>
      <c r="AA384" s="358" t="e">
        <f t="shared" ca="1" si="18"/>
        <v>#NAME?</v>
      </c>
      <c r="AB384" s="358" t="e">
        <f t="shared" ca="1" si="19"/>
        <v>#NAME?</v>
      </c>
      <c r="AC384" s="358"/>
      <c r="AD384" s="377" t="s">
        <v>14893</v>
      </c>
      <c r="AE384" s="363"/>
      <c r="AF384" s="369"/>
      <c r="AG384" s="369"/>
      <c r="AH384" s="369"/>
      <c r="AI384" s="369"/>
      <c r="AJ384" s="369"/>
      <c r="AK384" s="369"/>
      <c r="AL384" s="369"/>
      <c r="AM384" s="369"/>
      <c r="AN384" s="369"/>
      <c r="AO384" s="369"/>
    </row>
    <row r="385" spans="1:41" ht="15.75" customHeight="1">
      <c r="A385" s="298" t="e">
        <f t="shared" ca="1" si="12"/>
        <v>#NAME?</v>
      </c>
      <c r="B385" s="385" t="s">
        <v>14894</v>
      </c>
      <c r="C385" s="274"/>
      <c r="D385" s="274"/>
      <c r="E385" s="274" t="s">
        <v>14895</v>
      </c>
      <c r="F385" s="274" t="s">
        <v>14896</v>
      </c>
      <c r="G385" s="371" t="s">
        <v>14897</v>
      </c>
      <c r="H385" s="276" t="s">
        <v>14898</v>
      </c>
      <c r="I385" s="276" t="str">
        <f t="shared" si="13"/>
        <v>LINKS REQUIRED</v>
      </c>
      <c r="J385" s="276" t="s">
        <v>14899</v>
      </c>
      <c r="L385" s="278"/>
      <c r="M385" s="278"/>
      <c r="N385" s="278"/>
      <c r="O385" s="278"/>
      <c r="P385" s="278"/>
      <c r="Q385" s="278"/>
      <c r="R385" s="278"/>
      <c r="S385" s="278"/>
      <c r="T385" s="274" t="s">
        <v>9593</v>
      </c>
      <c r="U385" s="358" t="str">
        <f t="shared" si="20"/>
        <v>DQQLG</v>
      </c>
      <c r="V385" s="358" t="str">
        <f t="shared" si="14"/>
        <v>DQQ</v>
      </c>
      <c r="W385" s="358" t="str">
        <f t="shared" si="15"/>
        <v>LG</v>
      </c>
      <c r="X385" s="358" t="str">
        <f t="shared" si="21"/>
        <v>M8FTU</v>
      </c>
      <c r="Y385" s="358" t="str">
        <f t="shared" si="16"/>
        <v>M8F</v>
      </c>
      <c r="Z385" s="358" t="str">
        <f t="shared" si="17"/>
        <v>TU</v>
      </c>
      <c r="AA385" s="358" t="e">
        <f t="shared" ca="1" si="18"/>
        <v>#NAME?</v>
      </c>
      <c r="AB385" s="358" t="e">
        <f t="shared" ca="1" si="19"/>
        <v>#NAME?</v>
      </c>
      <c r="AC385" s="358"/>
      <c r="AD385" s="377" t="s">
        <v>14900</v>
      </c>
      <c r="AE385" s="363"/>
      <c r="AF385" s="369"/>
      <c r="AG385" s="369"/>
      <c r="AH385" s="369"/>
      <c r="AI385" s="369"/>
      <c r="AJ385" s="369"/>
      <c r="AK385" s="369"/>
      <c r="AL385" s="369"/>
      <c r="AM385" s="369"/>
      <c r="AN385" s="369"/>
      <c r="AO385" s="369"/>
    </row>
    <row r="386" spans="1:41" ht="15.75" customHeight="1">
      <c r="A386" s="298" t="e">
        <f t="shared" ca="1" si="12"/>
        <v>#NAME?</v>
      </c>
      <c r="B386" s="273"/>
      <c r="C386" s="274"/>
      <c r="D386" s="274"/>
      <c r="E386" s="274" t="s">
        <v>14901</v>
      </c>
      <c r="F386" s="274" t="s">
        <v>14896</v>
      </c>
      <c r="G386" s="371" t="s">
        <v>14902</v>
      </c>
      <c r="H386" s="276" t="s">
        <v>14898</v>
      </c>
      <c r="I386" s="276" t="str">
        <f t="shared" si="13"/>
        <v>LINKS REQUIRED</v>
      </c>
      <c r="J386" s="315" t="s">
        <v>14899</v>
      </c>
      <c r="K386" s="274" t="s">
        <v>14903</v>
      </c>
      <c r="L386" s="278"/>
      <c r="M386" s="278"/>
      <c r="N386" s="278"/>
      <c r="O386" s="278"/>
      <c r="P386" s="278"/>
      <c r="Q386" s="278"/>
      <c r="R386" s="278"/>
      <c r="S386" s="278"/>
      <c r="T386" s="274" t="s">
        <v>9593</v>
      </c>
      <c r="U386" s="358" t="str">
        <f t="shared" si="20"/>
        <v>DR2P2</v>
      </c>
      <c r="V386" s="358" t="str">
        <f t="shared" si="14"/>
        <v>DR2</v>
      </c>
      <c r="W386" s="358" t="str">
        <f t="shared" si="15"/>
        <v>P2</v>
      </c>
      <c r="X386" s="358" t="str">
        <f t="shared" si="21"/>
        <v>UWMH8</v>
      </c>
      <c r="Y386" s="358" t="str">
        <f t="shared" si="16"/>
        <v>UWM</v>
      </c>
      <c r="Z386" s="358" t="str">
        <f t="shared" si="17"/>
        <v>H8</v>
      </c>
      <c r="AA386" s="358" t="e">
        <f t="shared" ca="1" si="18"/>
        <v>#NAME?</v>
      </c>
      <c r="AB386" s="358" t="e">
        <f t="shared" ca="1" si="19"/>
        <v>#NAME?</v>
      </c>
      <c r="AC386" s="358"/>
      <c r="AD386" s="377" t="s">
        <v>14904</v>
      </c>
      <c r="AE386" s="363"/>
      <c r="AF386" s="369"/>
      <c r="AG386" s="369"/>
      <c r="AH386" s="369"/>
      <c r="AI386" s="369"/>
      <c r="AJ386" s="369"/>
      <c r="AK386" s="369"/>
      <c r="AL386" s="369"/>
      <c r="AM386" s="369"/>
      <c r="AN386" s="369"/>
      <c r="AO386" s="369"/>
    </row>
    <row r="387" spans="1:41" ht="15.75" customHeight="1">
      <c r="A387" s="298" t="e">
        <f t="shared" ca="1" si="12"/>
        <v>#NAME?</v>
      </c>
      <c r="B387" s="385" t="s">
        <v>14894</v>
      </c>
      <c r="C387" s="274"/>
      <c r="D387" s="274"/>
      <c r="E387" s="274" t="s">
        <v>14905</v>
      </c>
      <c r="F387" s="274" t="s">
        <v>14896</v>
      </c>
      <c r="G387" s="371" t="s">
        <v>14906</v>
      </c>
      <c r="H387" s="276" t="s">
        <v>14898</v>
      </c>
      <c r="I387" s="276" t="str">
        <f t="shared" si="13"/>
        <v>LINKS HARVESTED</v>
      </c>
      <c r="J387" s="315" t="s">
        <v>14899</v>
      </c>
      <c r="K387" s="274" t="s">
        <v>14907</v>
      </c>
      <c r="L387" s="278"/>
      <c r="M387" s="278"/>
      <c r="N387" s="278"/>
      <c r="O387" s="278"/>
      <c r="P387" s="278"/>
      <c r="Q387" s="278"/>
      <c r="R387" s="278"/>
      <c r="S387" s="278"/>
      <c r="T387" s="274" t="s">
        <v>9593</v>
      </c>
      <c r="U387" s="358" t="str">
        <f t="shared" si="20"/>
        <v>DRJ2L</v>
      </c>
      <c r="V387" s="358" t="str">
        <f t="shared" si="14"/>
        <v>DRJ</v>
      </c>
      <c r="W387" s="358" t="str">
        <f t="shared" si="15"/>
        <v>2L</v>
      </c>
      <c r="X387" s="358" t="str">
        <f t="shared" si="21"/>
        <v>Z45PY</v>
      </c>
      <c r="Y387" s="358" t="str">
        <f t="shared" si="16"/>
        <v>Z45</v>
      </c>
      <c r="Z387" s="358" t="str">
        <f t="shared" si="17"/>
        <v>PY</v>
      </c>
      <c r="AA387" s="358" t="e">
        <f t="shared" ca="1" si="18"/>
        <v>#NAME?</v>
      </c>
      <c r="AB387" s="358" t="e">
        <f t="shared" ca="1" si="19"/>
        <v>#NAME?</v>
      </c>
      <c r="AC387" s="358"/>
      <c r="AD387" s="377" t="s">
        <v>14908</v>
      </c>
      <c r="AE387" s="363" t="s">
        <v>6111</v>
      </c>
      <c r="AF387" s="369" t="s">
        <v>14909</v>
      </c>
      <c r="AG387" s="369"/>
      <c r="AH387" s="369"/>
      <c r="AI387" s="369"/>
      <c r="AJ387" s="369"/>
      <c r="AK387" s="369"/>
      <c r="AL387" s="369"/>
      <c r="AM387" s="369"/>
      <c r="AN387" s="369"/>
      <c r="AO387" s="369"/>
    </row>
    <row r="388" spans="1:41" ht="15.75" customHeight="1">
      <c r="A388" s="298" t="e">
        <f t="shared" ca="1" si="12"/>
        <v>#NAME?</v>
      </c>
      <c r="B388" s="385" t="s">
        <v>14910</v>
      </c>
      <c r="C388" s="274"/>
      <c r="D388" s="274"/>
      <c r="E388" s="274" t="s">
        <v>14911</v>
      </c>
      <c r="F388" s="274" t="s">
        <v>14896</v>
      </c>
      <c r="G388" s="437" t="s">
        <v>14912</v>
      </c>
      <c r="H388" s="276" t="s">
        <v>14898</v>
      </c>
      <c r="I388" s="276" t="str">
        <f t="shared" si="13"/>
        <v>LINKS REQUIRED</v>
      </c>
      <c r="J388" s="315" t="s">
        <v>14899</v>
      </c>
      <c r="K388" s="282"/>
      <c r="L388" s="278"/>
      <c r="M388" s="278"/>
      <c r="N388" s="278"/>
      <c r="O388" s="278"/>
      <c r="P388" s="278"/>
      <c r="Q388" s="278"/>
      <c r="R388" s="278"/>
      <c r="S388" s="278"/>
      <c r="T388" s="274" t="s">
        <v>9593</v>
      </c>
      <c r="U388" s="358" t="str">
        <f t="shared" si="20"/>
        <v>DRRPT</v>
      </c>
      <c r="V388" s="358" t="str">
        <f t="shared" si="14"/>
        <v>DRR</v>
      </c>
      <c r="W388" s="358" t="str">
        <f t="shared" si="15"/>
        <v>PT</v>
      </c>
      <c r="X388" s="358" t="str">
        <f t="shared" si="21"/>
        <v>DGLUX</v>
      </c>
      <c r="Y388" s="358" t="str">
        <f t="shared" si="16"/>
        <v>DGL</v>
      </c>
      <c r="Z388" s="358" t="str">
        <f t="shared" si="17"/>
        <v>UX</v>
      </c>
      <c r="AA388" s="358" t="e">
        <f t="shared" ca="1" si="18"/>
        <v>#NAME?</v>
      </c>
      <c r="AB388" s="358" t="e">
        <f t="shared" ca="1" si="19"/>
        <v>#NAME?</v>
      </c>
      <c r="AC388" s="358"/>
      <c r="AD388" s="377" t="s">
        <v>14913</v>
      </c>
      <c r="AE388" s="363"/>
      <c r="AF388" s="369"/>
      <c r="AG388" s="369"/>
      <c r="AH388" s="369"/>
      <c r="AI388" s="369"/>
      <c r="AJ388" s="369"/>
      <c r="AK388" s="369"/>
      <c r="AL388" s="369"/>
      <c r="AM388" s="369"/>
      <c r="AN388" s="369"/>
      <c r="AO388" s="369"/>
    </row>
    <row r="389" spans="1:41" ht="15.75" customHeight="1">
      <c r="A389" s="298" t="e">
        <f t="shared" ca="1" si="12"/>
        <v>#NAME?</v>
      </c>
      <c r="B389" s="385" t="s">
        <v>14894</v>
      </c>
      <c r="C389" s="274"/>
      <c r="D389" s="274"/>
      <c r="E389" s="274" t="s">
        <v>14914</v>
      </c>
      <c r="F389" s="274" t="s">
        <v>14896</v>
      </c>
      <c r="G389" s="371" t="s">
        <v>14897</v>
      </c>
      <c r="H389" s="276" t="s">
        <v>14898</v>
      </c>
      <c r="I389" s="276" t="str">
        <f t="shared" si="13"/>
        <v>LINKS REQUIRED</v>
      </c>
      <c r="J389" s="315" t="s">
        <v>14899</v>
      </c>
      <c r="K389" s="282"/>
      <c r="L389" s="278"/>
      <c r="M389" s="278"/>
      <c r="N389" s="278"/>
      <c r="O389" s="278"/>
      <c r="P389" s="278"/>
      <c r="Q389" s="278"/>
      <c r="R389" s="278"/>
      <c r="S389" s="278"/>
      <c r="T389" s="274" t="s">
        <v>9593</v>
      </c>
      <c r="U389" s="358" t="str">
        <f t="shared" si="20"/>
        <v>DSBUI</v>
      </c>
      <c r="V389" s="358" t="str">
        <f t="shared" si="14"/>
        <v>DSB</v>
      </c>
      <c r="W389" s="358" t="str">
        <f t="shared" si="15"/>
        <v>UI</v>
      </c>
      <c r="X389" s="358" t="str">
        <f t="shared" si="21"/>
        <v>SXXRG</v>
      </c>
      <c r="Y389" s="358" t="str">
        <f t="shared" si="16"/>
        <v>SXX</v>
      </c>
      <c r="Z389" s="358" t="str">
        <f t="shared" si="17"/>
        <v>RG</v>
      </c>
      <c r="AA389" s="358" t="e">
        <f t="shared" ca="1" si="18"/>
        <v>#NAME?</v>
      </c>
      <c r="AB389" s="358" t="e">
        <f t="shared" ca="1" si="19"/>
        <v>#NAME?</v>
      </c>
      <c r="AC389" s="358"/>
      <c r="AD389" s="377" t="s">
        <v>14915</v>
      </c>
      <c r="AE389" s="363"/>
      <c r="AF389" s="369"/>
      <c r="AG389" s="369"/>
      <c r="AH389" s="369"/>
      <c r="AI389" s="369"/>
      <c r="AJ389" s="369"/>
      <c r="AK389" s="369"/>
      <c r="AL389" s="369"/>
      <c r="AM389" s="369"/>
      <c r="AN389" s="369"/>
      <c r="AO389" s="369"/>
    </row>
    <row r="390" spans="1:41" ht="15.75" customHeight="1">
      <c r="A390" s="298" t="e">
        <f t="shared" ca="1" si="12"/>
        <v>#NAME?</v>
      </c>
      <c r="B390" s="385" t="s">
        <v>14916</v>
      </c>
      <c r="C390" s="274"/>
      <c r="D390" s="274"/>
      <c r="E390" s="274" t="s">
        <v>14917</v>
      </c>
      <c r="F390" s="274" t="s">
        <v>14896</v>
      </c>
      <c r="G390" s="437" t="s">
        <v>14918</v>
      </c>
      <c r="H390" s="276" t="s">
        <v>14898</v>
      </c>
      <c r="I390" s="276" t="str">
        <f t="shared" si="13"/>
        <v>LINKS REQUIRED</v>
      </c>
      <c r="J390" s="315" t="s">
        <v>14899</v>
      </c>
      <c r="K390" s="282"/>
      <c r="L390" s="278"/>
      <c r="M390" s="278"/>
      <c r="N390" s="278"/>
      <c r="O390" s="278"/>
      <c r="P390" s="278"/>
      <c r="Q390" s="278"/>
      <c r="R390" s="278"/>
      <c r="S390" s="278"/>
      <c r="T390" s="274" t="s">
        <v>9593</v>
      </c>
      <c r="U390" s="358" t="str">
        <f t="shared" si="20"/>
        <v>DURXH</v>
      </c>
      <c r="V390" s="358" t="str">
        <f t="shared" si="14"/>
        <v>DUR</v>
      </c>
      <c r="W390" s="358" t="str">
        <f t="shared" si="15"/>
        <v>XH</v>
      </c>
      <c r="X390" s="358" t="str">
        <f t="shared" si="21"/>
        <v>KMY9K</v>
      </c>
      <c r="Y390" s="358" t="str">
        <f t="shared" si="16"/>
        <v>KMY</v>
      </c>
      <c r="Z390" s="358" t="str">
        <f t="shared" si="17"/>
        <v>9K</v>
      </c>
      <c r="AA390" s="358" t="e">
        <f t="shared" ca="1" si="18"/>
        <v>#NAME?</v>
      </c>
      <c r="AB390" s="358" t="e">
        <f t="shared" ca="1" si="19"/>
        <v>#NAME?</v>
      </c>
      <c r="AC390" s="358"/>
      <c r="AD390" s="377" t="s">
        <v>14919</v>
      </c>
      <c r="AE390" s="363"/>
      <c r="AF390" s="369"/>
      <c r="AG390" s="369"/>
      <c r="AH390" s="369"/>
      <c r="AI390" s="369"/>
      <c r="AJ390" s="369"/>
      <c r="AK390" s="369"/>
      <c r="AL390" s="369"/>
      <c r="AM390" s="369"/>
      <c r="AN390" s="369"/>
      <c r="AO390" s="369"/>
    </row>
    <row r="391" spans="1:41" ht="15.75" customHeight="1">
      <c r="A391" s="298" t="e">
        <f t="shared" ca="1" si="12"/>
        <v>#NAME?</v>
      </c>
      <c r="B391" s="273"/>
      <c r="C391" s="274"/>
      <c r="D391" s="274"/>
      <c r="E391" s="274" t="s">
        <v>14920</v>
      </c>
      <c r="F391" s="274" t="s">
        <v>14896</v>
      </c>
      <c r="G391" s="371" t="s">
        <v>14921</v>
      </c>
      <c r="H391" s="276" t="s">
        <v>14898</v>
      </c>
      <c r="I391" s="276" t="str">
        <f t="shared" si="13"/>
        <v>LINKS REQUIRED</v>
      </c>
      <c r="J391" s="315" t="s">
        <v>14899</v>
      </c>
      <c r="K391" s="282"/>
      <c r="L391" s="278"/>
      <c r="M391" s="278"/>
      <c r="N391" s="278"/>
      <c r="O391" s="278"/>
      <c r="P391" s="278"/>
      <c r="Q391" s="278"/>
      <c r="R391" s="278"/>
      <c r="S391" s="278"/>
      <c r="T391" s="274" t="s">
        <v>9593</v>
      </c>
      <c r="U391" s="358" t="str">
        <f t="shared" si="20"/>
        <v>DWXUR</v>
      </c>
      <c r="V391" s="358" t="str">
        <f t="shared" si="14"/>
        <v>DWX</v>
      </c>
      <c r="W391" s="358" t="str">
        <f t="shared" si="15"/>
        <v>UR</v>
      </c>
      <c r="X391" s="358" t="str">
        <f t="shared" si="21"/>
        <v>XNUYC</v>
      </c>
      <c r="Y391" s="358" t="str">
        <f t="shared" si="16"/>
        <v>XNU</v>
      </c>
      <c r="Z391" s="358" t="str">
        <f t="shared" si="17"/>
        <v>YC</v>
      </c>
      <c r="AA391" s="358" t="e">
        <f t="shared" ca="1" si="18"/>
        <v>#NAME?</v>
      </c>
      <c r="AB391" s="358" t="e">
        <f t="shared" ca="1" si="19"/>
        <v>#NAME?</v>
      </c>
      <c r="AC391" s="358"/>
      <c r="AD391" s="377" t="s">
        <v>14922</v>
      </c>
      <c r="AE391" s="363"/>
      <c r="AF391" s="369"/>
      <c r="AG391" s="369"/>
      <c r="AH391" s="369"/>
      <c r="AI391" s="369"/>
      <c r="AJ391" s="369"/>
      <c r="AK391" s="369"/>
      <c r="AL391" s="369"/>
      <c r="AM391" s="369"/>
      <c r="AN391" s="369"/>
      <c r="AO391" s="369"/>
    </row>
    <row r="392" spans="1:41" ht="15.75" customHeight="1">
      <c r="A392" s="298" t="e">
        <f t="shared" ca="1" si="12"/>
        <v>#NAME?</v>
      </c>
      <c r="B392" s="385" t="s">
        <v>14923</v>
      </c>
      <c r="C392" s="274"/>
      <c r="D392" s="274"/>
      <c r="E392" s="274" t="s">
        <v>14924</v>
      </c>
      <c r="F392" s="274" t="s">
        <v>14896</v>
      </c>
      <c r="G392" s="437"/>
      <c r="H392" s="276" t="s">
        <v>14898</v>
      </c>
      <c r="I392" s="276" t="str">
        <f t="shared" si="13"/>
        <v>LINKS HARVESTED</v>
      </c>
      <c r="J392" s="315" t="s">
        <v>14899</v>
      </c>
      <c r="K392" s="278" t="s">
        <v>14925</v>
      </c>
      <c r="L392" s="278"/>
      <c r="M392" s="278"/>
      <c r="N392" s="278"/>
      <c r="O392" s="278"/>
      <c r="P392" s="278"/>
      <c r="Q392" s="278"/>
      <c r="R392" s="278"/>
      <c r="S392" s="278"/>
      <c r="T392" s="274" t="s">
        <v>9593</v>
      </c>
      <c r="U392" s="358" t="str">
        <f t="shared" si="20"/>
        <v>DX1AX</v>
      </c>
      <c r="V392" s="358" t="str">
        <f t="shared" si="14"/>
        <v>DX1</v>
      </c>
      <c r="W392" s="358" t="str">
        <f t="shared" si="15"/>
        <v>AX</v>
      </c>
      <c r="X392" s="358" t="str">
        <f t="shared" si="21"/>
        <v>8CRLD</v>
      </c>
      <c r="Y392" s="358" t="str">
        <f t="shared" si="16"/>
        <v>8CR</v>
      </c>
      <c r="Z392" s="358" t="str">
        <f t="shared" si="17"/>
        <v>LD</v>
      </c>
      <c r="AA392" s="358" t="e">
        <f t="shared" ca="1" si="18"/>
        <v>#NAME?</v>
      </c>
      <c r="AB392" s="358" t="e">
        <f t="shared" ca="1" si="19"/>
        <v>#NAME?</v>
      </c>
      <c r="AC392" s="358"/>
      <c r="AD392" s="377" t="s">
        <v>14926</v>
      </c>
      <c r="AE392" s="363" t="s">
        <v>6111</v>
      </c>
      <c r="AF392" s="460" t="s">
        <v>14927</v>
      </c>
      <c r="AG392" s="369"/>
      <c r="AH392" s="369"/>
      <c r="AI392" s="369"/>
      <c r="AJ392" s="369"/>
      <c r="AK392" s="369"/>
      <c r="AL392" s="369"/>
      <c r="AM392" s="369"/>
      <c r="AN392" s="369"/>
      <c r="AO392" s="369"/>
    </row>
    <row r="393" spans="1:41" ht="15.75" customHeight="1">
      <c r="A393" s="298" t="e">
        <f t="shared" ca="1" si="12"/>
        <v>#NAME?</v>
      </c>
      <c r="B393" s="273"/>
      <c r="C393" s="274"/>
      <c r="D393" s="274"/>
      <c r="E393" s="274" t="s">
        <v>14928</v>
      </c>
      <c r="F393" s="274" t="s">
        <v>14896</v>
      </c>
      <c r="G393" s="371" t="s">
        <v>14921</v>
      </c>
      <c r="H393" s="276" t="s">
        <v>14898</v>
      </c>
      <c r="I393" s="276" t="str">
        <f t="shared" si="13"/>
        <v>LINKS REQUIRED</v>
      </c>
      <c r="J393" s="315" t="s">
        <v>14899</v>
      </c>
      <c r="K393" s="278"/>
      <c r="L393" s="278"/>
      <c r="M393" s="278"/>
      <c r="N393" s="278"/>
      <c r="O393" s="278"/>
      <c r="P393" s="278"/>
      <c r="Q393" s="278"/>
      <c r="R393" s="278"/>
      <c r="S393" s="278"/>
      <c r="T393" s="274" t="s">
        <v>9593</v>
      </c>
      <c r="U393" s="358" t="str">
        <f t="shared" si="20"/>
        <v>DXCAR</v>
      </c>
      <c r="V393" s="358" t="str">
        <f t="shared" si="14"/>
        <v>DXC</v>
      </c>
      <c r="W393" s="358" t="str">
        <f t="shared" si="15"/>
        <v>AR</v>
      </c>
      <c r="X393" s="358" t="str">
        <f t="shared" si="21"/>
        <v>CQ2UX</v>
      </c>
      <c r="Y393" s="358" t="str">
        <f t="shared" si="16"/>
        <v>CQ2</v>
      </c>
      <c r="Z393" s="358" t="str">
        <f t="shared" si="17"/>
        <v>UX</v>
      </c>
      <c r="AA393" s="358" t="e">
        <f t="shared" ca="1" si="18"/>
        <v>#NAME?</v>
      </c>
      <c r="AB393" s="358" t="e">
        <f t="shared" ca="1" si="19"/>
        <v>#NAME?</v>
      </c>
      <c r="AC393" s="358"/>
      <c r="AD393" s="377" t="s">
        <v>14929</v>
      </c>
      <c r="AE393" s="363"/>
      <c r="AF393" s="369"/>
      <c r="AG393" s="369"/>
      <c r="AH393" s="369"/>
      <c r="AI393" s="369"/>
      <c r="AJ393" s="369"/>
      <c r="AK393" s="369"/>
      <c r="AL393" s="369"/>
      <c r="AM393" s="369"/>
      <c r="AN393" s="369"/>
      <c r="AO393" s="369"/>
    </row>
    <row r="394" spans="1:41" ht="15.75" customHeight="1">
      <c r="A394" s="298" t="e">
        <f t="shared" ca="1" si="12"/>
        <v>#NAME?</v>
      </c>
      <c r="B394" s="273"/>
      <c r="C394" s="274"/>
      <c r="D394" s="274"/>
      <c r="E394" s="274" t="s">
        <v>14930</v>
      </c>
      <c r="F394" s="274" t="s">
        <v>14931</v>
      </c>
      <c r="G394" s="371" t="s">
        <v>14921</v>
      </c>
      <c r="H394" s="276" t="s">
        <v>14898</v>
      </c>
      <c r="I394" s="276" t="str">
        <f t="shared" si="13"/>
        <v>LINKS REQUIRED</v>
      </c>
      <c r="J394" s="315" t="s">
        <v>14899</v>
      </c>
      <c r="K394" s="278"/>
      <c r="L394" s="278"/>
      <c r="M394" s="278"/>
      <c r="N394" s="278"/>
      <c r="O394" s="278"/>
      <c r="P394" s="278"/>
      <c r="Q394" s="278"/>
      <c r="R394" s="278"/>
      <c r="S394" s="278"/>
      <c r="T394" s="274" t="s">
        <v>9593</v>
      </c>
      <c r="U394" s="358" t="str">
        <f t="shared" si="20"/>
        <v>DZPCI</v>
      </c>
      <c r="V394" s="358" t="str">
        <f t="shared" si="14"/>
        <v>DZP</v>
      </c>
      <c r="W394" s="358" t="str">
        <f t="shared" si="15"/>
        <v>CI</v>
      </c>
      <c r="X394" s="358" t="str">
        <f t="shared" si="21"/>
        <v>X2NI6</v>
      </c>
      <c r="Y394" s="358" t="str">
        <f t="shared" si="16"/>
        <v>X2N</v>
      </c>
      <c r="Z394" s="358" t="str">
        <f t="shared" si="17"/>
        <v>I6</v>
      </c>
      <c r="AA394" s="358" t="e">
        <f t="shared" ca="1" si="18"/>
        <v>#NAME?</v>
      </c>
      <c r="AB394" s="358" t="e">
        <f t="shared" ca="1" si="19"/>
        <v>#NAME?</v>
      </c>
      <c r="AC394" s="358"/>
      <c r="AD394" s="377" t="s">
        <v>14932</v>
      </c>
      <c r="AE394" s="363"/>
      <c r="AF394" s="369"/>
      <c r="AG394" s="369"/>
      <c r="AH394" s="369"/>
      <c r="AI394" s="369"/>
      <c r="AJ394" s="369"/>
      <c r="AK394" s="369"/>
      <c r="AL394" s="369"/>
      <c r="AM394" s="369"/>
      <c r="AN394" s="369"/>
      <c r="AO394" s="369"/>
    </row>
    <row r="395" spans="1:41" ht="15.75" customHeight="1">
      <c r="A395" s="298" t="e">
        <f t="shared" ca="1" si="12"/>
        <v>#NAME?</v>
      </c>
      <c r="B395" s="385" t="s">
        <v>14933</v>
      </c>
      <c r="C395" s="274"/>
      <c r="D395" s="274"/>
      <c r="E395" s="274" t="s">
        <v>14934</v>
      </c>
      <c r="F395" s="274" t="s">
        <v>14935</v>
      </c>
      <c r="G395" s="371" t="s">
        <v>14936</v>
      </c>
      <c r="H395" s="276" t="s">
        <v>14898</v>
      </c>
      <c r="I395" s="276" t="str">
        <f t="shared" si="13"/>
        <v>LINKS HARVESTED</v>
      </c>
      <c r="J395" s="315" t="s">
        <v>14899</v>
      </c>
      <c r="K395" s="278" t="s">
        <v>14937</v>
      </c>
      <c r="L395" s="278"/>
      <c r="M395" s="278"/>
      <c r="N395" s="278"/>
      <c r="O395" s="278"/>
      <c r="P395" s="278"/>
      <c r="Q395" s="278"/>
      <c r="R395" s="278"/>
      <c r="S395" s="278"/>
      <c r="T395" s="274" t="s">
        <v>9593</v>
      </c>
      <c r="U395" s="358" t="str">
        <f t="shared" si="20"/>
        <v>E32DL</v>
      </c>
      <c r="V395" s="358" t="str">
        <f t="shared" si="14"/>
        <v>E32</v>
      </c>
      <c r="W395" s="358" t="str">
        <f t="shared" si="15"/>
        <v>DL</v>
      </c>
      <c r="X395" s="358" t="str">
        <f t="shared" si="21"/>
        <v>XFBXM</v>
      </c>
      <c r="Y395" s="358" t="str">
        <f t="shared" si="16"/>
        <v>XFB</v>
      </c>
      <c r="Z395" s="358" t="str">
        <f t="shared" si="17"/>
        <v>XM</v>
      </c>
      <c r="AA395" s="358" t="e">
        <f t="shared" ca="1" si="18"/>
        <v>#NAME?</v>
      </c>
      <c r="AB395" s="358" t="e">
        <f t="shared" ca="1" si="19"/>
        <v>#NAME?</v>
      </c>
      <c r="AC395" s="358"/>
      <c r="AD395" s="377" t="s">
        <v>14938</v>
      </c>
      <c r="AE395" s="363" t="s">
        <v>6111</v>
      </c>
      <c r="AF395" s="369" t="s">
        <v>14939</v>
      </c>
      <c r="AG395" s="369"/>
      <c r="AH395" s="369"/>
      <c r="AI395" s="369"/>
      <c r="AJ395" s="369"/>
      <c r="AK395" s="369"/>
      <c r="AL395" s="369"/>
      <c r="AM395" s="369"/>
      <c r="AN395" s="369"/>
      <c r="AO395" s="369"/>
    </row>
    <row r="396" spans="1:41" ht="15.75" customHeight="1">
      <c r="A396" s="298" t="e">
        <f t="shared" ca="1" si="12"/>
        <v>#NAME?</v>
      </c>
      <c r="B396" s="273"/>
      <c r="C396" s="274"/>
      <c r="D396" s="274"/>
      <c r="E396" s="274" t="s">
        <v>14940</v>
      </c>
      <c r="F396" s="396" t="s">
        <v>14941</v>
      </c>
      <c r="G396" s="371" t="s">
        <v>14936</v>
      </c>
      <c r="H396" s="276" t="s">
        <v>14898</v>
      </c>
      <c r="I396" s="276" t="str">
        <f t="shared" si="13"/>
        <v>LINKS HARVESTED</v>
      </c>
      <c r="J396" s="315" t="s">
        <v>14899</v>
      </c>
      <c r="K396" s="278" t="s">
        <v>14942</v>
      </c>
      <c r="L396" s="278"/>
      <c r="M396" s="278"/>
      <c r="N396" s="278"/>
      <c r="O396" s="278"/>
      <c r="P396" s="278"/>
      <c r="Q396" s="278"/>
      <c r="R396" s="278"/>
      <c r="S396" s="278"/>
      <c r="T396" s="274" t="s">
        <v>9593</v>
      </c>
      <c r="U396" s="358" t="str">
        <f t="shared" si="20"/>
        <v>E3PX3</v>
      </c>
      <c r="V396" s="358" t="str">
        <f t="shared" si="14"/>
        <v>E3P</v>
      </c>
      <c r="W396" s="358" t="str">
        <f t="shared" si="15"/>
        <v>X3</v>
      </c>
      <c r="X396" s="358" t="str">
        <f t="shared" si="21"/>
        <v>LXTBW</v>
      </c>
      <c r="Y396" s="358" t="str">
        <f t="shared" si="16"/>
        <v>LXT</v>
      </c>
      <c r="Z396" s="358" t="str">
        <f t="shared" si="17"/>
        <v>BW</v>
      </c>
      <c r="AA396" s="358" t="e">
        <f t="shared" ca="1" si="18"/>
        <v>#NAME?</v>
      </c>
      <c r="AB396" s="358" t="e">
        <f t="shared" ca="1" si="19"/>
        <v>#NAME?</v>
      </c>
      <c r="AC396" s="358"/>
      <c r="AD396" s="377" t="s">
        <v>14943</v>
      </c>
      <c r="AE396" s="363" t="s">
        <v>6111</v>
      </c>
      <c r="AF396" s="369" t="s">
        <v>14944</v>
      </c>
      <c r="AG396" s="369"/>
      <c r="AH396" s="369"/>
      <c r="AI396" s="369"/>
      <c r="AJ396" s="369"/>
      <c r="AK396" s="369"/>
      <c r="AL396" s="369"/>
      <c r="AM396" s="369"/>
      <c r="AN396" s="369"/>
      <c r="AO396" s="369"/>
    </row>
    <row r="397" spans="1:41" ht="15.75" customHeight="1">
      <c r="A397" s="298" t="e">
        <f t="shared" ca="1" si="12"/>
        <v>#NAME?</v>
      </c>
      <c r="B397" s="385" t="s">
        <v>14945</v>
      </c>
      <c r="C397" s="274"/>
      <c r="D397" s="274"/>
      <c r="E397" s="274" t="s">
        <v>14946</v>
      </c>
      <c r="F397" s="274" t="s">
        <v>14947</v>
      </c>
      <c r="G397" s="371" t="s">
        <v>14948</v>
      </c>
      <c r="H397" s="276" t="s">
        <v>14898</v>
      </c>
      <c r="I397" s="276" t="str">
        <f t="shared" si="13"/>
        <v>LINKS HARVESTED</v>
      </c>
      <c r="J397" s="315" t="s">
        <v>14899</v>
      </c>
      <c r="K397" s="278" t="s">
        <v>14949</v>
      </c>
      <c r="L397" s="278"/>
      <c r="M397" s="278"/>
      <c r="N397" s="278"/>
      <c r="O397" s="278"/>
      <c r="P397" s="278"/>
      <c r="Q397" s="278"/>
      <c r="R397" s="278"/>
      <c r="S397" s="278"/>
      <c r="T397" s="274" t="s">
        <v>9593</v>
      </c>
      <c r="U397" s="358" t="str">
        <f t="shared" si="20"/>
        <v>E3ZN9</v>
      </c>
      <c r="V397" s="358" t="str">
        <f t="shared" si="14"/>
        <v>E3Z</v>
      </c>
      <c r="W397" s="358" t="str">
        <f t="shared" si="15"/>
        <v>N9</v>
      </c>
      <c r="X397" s="358" t="str">
        <f t="shared" si="21"/>
        <v>5IARX</v>
      </c>
      <c r="Y397" s="358" t="str">
        <f t="shared" si="16"/>
        <v>5IA</v>
      </c>
      <c r="Z397" s="358" t="str">
        <f t="shared" si="17"/>
        <v>RX</v>
      </c>
      <c r="AA397" s="358" t="e">
        <f t="shared" ca="1" si="18"/>
        <v>#NAME?</v>
      </c>
      <c r="AB397" s="358" t="e">
        <f t="shared" ca="1" si="19"/>
        <v>#NAME?</v>
      </c>
      <c r="AC397" s="358"/>
      <c r="AD397" s="377" t="s">
        <v>14950</v>
      </c>
      <c r="AE397" s="363" t="s">
        <v>6111</v>
      </c>
      <c r="AF397" s="369" t="s">
        <v>14951</v>
      </c>
      <c r="AG397" s="369"/>
      <c r="AH397" s="369"/>
      <c r="AI397" s="369"/>
      <c r="AJ397" s="369"/>
      <c r="AK397" s="369"/>
      <c r="AL397" s="369"/>
      <c r="AM397" s="369"/>
      <c r="AN397" s="369"/>
      <c r="AO397" s="369"/>
    </row>
    <row r="398" spans="1:41" ht="15.75" customHeight="1">
      <c r="A398" s="298" t="e">
        <f t="shared" ca="1" si="12"/>
        <v>#NAME?</v>
      </c>
      <c r="B398" s="385" t="s">
        <v>14952</v>
      </c>
      <c r="C398" s="274"/>
      <c r="D398" s="274"/>
      <c r="E398" s="274" t="s">
        <v>14953</v>
      </c>
      <c r="F398" s="274" t="s">
        <v>14954</v>
      </c>
      <c r="G398" s="371" t="s">
        <v>14955</v>
      </c>
      <c r="H398" s="276" t="s">
        <v>14898</v>
      </c>
      <c r="I398" s="276" t="str">
        <f t="shared" si="13"/>
        <v>LINKS REQUIRED</v>
      </c>
      <c r="J398" s="315" t="s">
        <v>14899</v>
      </c>
      <c r="K398" s="278" t="s">
        <v>14956</v>
      </c>
      <c r="L398" s="278"/>
      <c r="M398" s="278"/>
      <c r="N398" s="278"/>
      <c r="O398" s="278"/>
      <c r="P398" s="278"/>
      <c r="Q398" s="278"/>
      <c r="R398" s="278"/>
      <c r="S398" s="278"/>
      <c r="T398" s="358"/>
      <c r="U398" s="358" t="str">
        <f>RIGHT(T398,2)</f>
        <v/>
      </c>
      <c r="V398" s="358" t="str">
        <f>RIGHT(AD398,5)</f>
        <v>CFPW4</v>
      </c>
      <c r="W398" s="358" t="str">
        <f>LEFT(V398,3)</f>
        <v>CFP</v>
      </c>
      <c r="X398" s="358" t="str">
        <f>RIGHT(V398,2)</f>
        <v>W4</v>
      </c>
      <c r="Y398" s="358" t="e">
        <f ca="1">_xludf.CONCAT(#REF!,_xludf.CONCAT("-",U398))</f>
        <v>#NAME?</v>
      </c>
      <c r="Z398" s="358" t="e">
        <f ca="1">_xludf.CONCAT(W398,_xludf.CONCAT("-",X398))</f>
        <v>#NAME?</v>
      </c>
      <c r="AA398" s="358"/>
      <c r="AB398" s="274"/>
      <c r="AD398" s="377" t="s">
        <v>14957</v>
      </c>
      <c r="AE398" s="363"/>
      <c r="AF398" s="369"/>
      <c r="AG398" s="369"/>
      <c r="AH398" s="369"/>
      <c r="AI398" s="369"/>
      <c r="AJ398" s="369"/>
      <c r="AK398" s="369"/>
      <c r="AL398" s="369"/>
      <c r="AM398" s="369"/>
    </row>
    <row r="399" spans="1:41" ht="15.75" customHeight="1">
      <c r="A399" s="298" t="e">
        <f t="shared" ca="1" si="12"/>
        <v>#NAME?</v>
      </c>
      <c r="B399" s="273"/>
      <c r="C399" s="274"/>
      <c r="D399" s="274"/>
      <c r="E399" s="274" t="s">
        <v>14958</v>
      </c>
      <c r="F399" s="274" t="s">
        <v>14954</v>
      </c>
      <c r="G399" s="371"/>
      <c r="H399" s="276" t="s">
        <v>14898</v>
      </c>
      <c r="I399" s="276" t="str">
        <f t="shared" si="13"/>
        <v>LINKS REQUIRED</v>
      </c>
      <c r="J399" s="315" t="s">
        <v>14899</v>
      </c>
      <c r="K399" s="278"/>
      <c r="L399" s="278"/>
      <c r="M399" s="278"/>
      <c r="N399" s="278"/>
      <c r="O399" s="278"/>
      <c r="P399" s="278"/>
      <c r="Q399" s="278"/>
      <c r="R399" s="278"/>
      <c r="S399" s="278"/>
      <c r="T399" s="274" t="s">
        <v>9593</v>
      </c>
      <c r="U399" s="358" t="str">
        <f t="shared" ref="U399:U653" si="22">LEFT(AD399,5)</f>
        <v>E84I2</v>
      </c>
      <c r="V399" s="358" t="str">
        <f t="shared" ref="V399:V653" si="23">LEFT(U399,3)</f>
        <v>E84</v>
      </c>
      <c r="W399" s="358" t="str">
        <f t="shared" ref="W399:W653" si="24">RIGHT(U399,2)</f>
        <v>I2</v>
      </c>
      <c r="X399" s="358" t="str">
        <f t="shared" ref="X399:X653" si="25">RIGHT(AD399,5)</f>
        <v>92NXY</v>
      </c>
      <c r="Y399" s="358" t="str">
        <f t="shared" ref="Y399:Y653" si="26">LEFT(X399,3)</f>
        <v>92N</v>
      </c>
      <c r="Z399" s="358" t="str">
        <f t="shared" ref="Z399:Z653" si="27">RIGHT(X399,2)</f>
        <v>XY</v>
      </c>
      <c r="AA399" s="358" t="e">
        <f t="shared" ref="AA399:AA653" ca="1" si="28">_xludf.CONCAT(V399,_xludf.CONCAT("-",W399))</f>
        <v>#NAME?</v>
      </c>
      <c r="AB399" s="358" t="e">
        <f t="shared" ref="AB399:AB653" ca="1" si="29">_xludf.CONCAT(Y399,_xludf.CONCAT("-",Z399))</f>
        <v>#NAME?</v>
      </c>
      <c r="AC399" s="358"/>
      <c r="AD399" s="377" t="s">
        <v>14959</v>
      </c>
      <c r="AE399" s="363"/>
      <c r="AF399" s="369"/>
      <c r="AG399" s="369"/>
      <c r="AH399" s="369"/>
      <c r="AI399" s="369"/>
      <c r="AJ399" s="369"/>
      <c r="AK399" s="369"/>
      <c r="AL399" s="369"/>
      <c r="AM399" s="369"/>
      <c r="AN399" s="369"/>
      <c r="AO399" s="369"/>
    </row>
    <row r="400" spans="1:41" ht="15.75" customHeight="1">
      <c r="A400" s="298" t="e">
        <f t="shared" ca="1" si="12"/>
        <v>#NAME?</v>
      </c>
      <c r="B400" s="273"/>
      <c r="C400" s="274"/>
      <c r="D400" s="274"/>
      <c r="E400" s="274" t="s">
        <v>14960</v>
      </c>
      <c r="F400" s="274" t="s">
        <v>14954</v>
      </c>
      <c r="G400" s="371"/>
      <c r="H400" s="276" t="s">
        <v>14898</v>
      </c>
      <c r="I400" s="276" t="str">
        <f t="shared" si="13"/>
        <v>LINKS REQUIRED</v>
      </c>
      <c r="J400" s="315" t="s">
        <v>14899</v>
      </c>
      <c r="K400" s="278"/>
      <c r="L400" s="278"/>
      <c r="M400" s="278"/>
      <c r="N400" s="278"/>
      <c r="O400" s="278"/>
      <c r="P400" s="278"/>
      <c r="Q400" s="278"/>
      <c r="R400" s="278"/>
      <c r="S400" s="278"/>
      <c r="T400" s="274" t="s">
        <v>9593</v>
      </c>
      <c r="U400" s="358" t="str">
        <f t="shared" si="22"/>
        <v>E8SZX</v>
      </c>
      <c r="V400" s="358" t="str">
        <f t="shared" si="23"/>
        <v>E8S</v>
      </c>
      <c r="W400" s="358" t="str">
        <f t="shared" si="24"/>
        <v>ZX</v>
      </c>
      <c r="X400" s="358" t="str">
        <f t="shared" si="25"/>
        <v>M3YGL</v>
      </c>
      <c r="Y400" s="358" t="str">
        <f t="shared" si="26"/>
        <v>M3Y</v>
      </c>
      <c r="Z400" s="358" t="str">
        <f t="shared" si="27"/>
        <v>GL</v>
      </c>
      <c r="AA400" s="358" t="e">
        <f t="shared" ca="1" si="28"/>
        <v>#NAME?</v>
      </c>
      <c r="AB400" s="358" t="e">
        <f t="shared" ca="1" si="29"/>
        <v>#NAME?</v>
      </c>
      <c r="AC400" s="358"/>
      <c r="AD400" s="377" t="s">
        <v>14961</v>
      </c>
      <c r="AE400" s="363"/>
      <c r="AF400" s="369"/>
      <c r="AG400" s="369"/>
      <c r="AH400" s="369"/>
      <c r="AI400" s="369"/>
      <c r="AJ400" s="369"/>
      <c r="AK400" s="369"/>
      <c r="AL400" s="369"/>
      <c r="AM400" s="369"/>
      <c r="AN400" s="369"/>
      <c r="AO400" s="369"/>
    </row>
    <row r="401" spans="1:41" ht="15.75" customHeight="1">
      <c r="A401" s="298" t="e">
        <f t="shared" ca="1" si="12"/>
        <v>#NAME?</v>
      </c>
      <c r="B401" s="385" t="s">
        <v>14952</v>
      </c>
      <c r="C401" s="274"/>
      <c r="D401" s="274"/>
      <c r="E401" s="274" t="s">
        <v>14962</v>
      </c>
      <c r="F401" s="274" t="s">
        <v>14963</v>
      </c>
      <c r="G401" s="371"/>
      <c r="H401" s="276" t="s">
        <v>14898</v>
      </c>
      <c r="I401" s="276" t="str">
        <f t="shared" si="13"/>
        <v>LINKS REQUIRED</v>
      </c>
      <c r="J401" s="315" t="s">
        <v>14899</v>
      </c>
      <c r="K401" s="278"/>
      <c r="L401" s="278"/>
      <c r="M401" s="278"/>
      <c r="N401" s="278"/>
      <c r="O401" s="278"/>
      <c r="P401" s="278"/>
      <c r="Q401" s="278"/>
      <c r="R401" s="278"/>
      <c r="S401" s="278"/>
      <c r="T401" s="274" t="s">
        <v>9593</v>
      </c>
      <c r="U401" s="358" t="str">
        <f t="shared" si="22"/>
        <v>EC87K</v>
      </c>
      <c r="V401" s="358" t="str">
        <f t="shared" si="23"/>
        <v>EC8</v>
      </c>
      <c r="W401" s="358" t="str">
        <f t="shared" si="24"/>
        <v>7K</v>
      </c>
      <c r="X401" s="358" t="str">
        <f t="shared" si="25"/>
        <v>NFR7U</v>
      </c>
      <c r="Y401" s="358" t="str">
        <f t="shared" si="26"/>
        <v>NFR</v>
      </c>
      <c r="Z401" s="358" t="str">
        <f t="shared" si="27"/>
        <v>7U</v>
      </c>
      <c r="AA401" s="358" t="e">
        <f t="shared" ca="1" si="28"/>
        <v>#NAME?</v>
      </c>
      <c r="AB401" s="358" t="e">
        <f t="shared" ca="1" si="29"/>
        <v>#NAME?</v>
      </c>
      <c r="AC401" s="358"/>
      <c r="AD401" s="377" t="s">
        <v>14964</v>
      </c>
      <c r="AE401" s="363"/>
      <c r="AF401" s="369"/>
      <c r="AG401" s="369"/>
      <c r="AH401" s="369"/>
      <c r="AI401" s="369"/>
      <c r="AJ401" s="369"/>
      <c r="AK401" s="369"/>
      <c r="AL401" s="369"/>
      <c r="AM401" s="369"/>
      <c r="AN401" s="369"/>
      <c r="AO401" s="369"/>
    </row>
    <row r="402" spans="1:41" ht="15.75" customHeight="1">
      <c r="A402" s="298" t="e">
        <f t="shared" ca="1" si="12"/>
        <v>#NAME?</v>
      </c>
      <c r="B402" s="273"/>
      <c r="C402" s="274"/>
      <c r="D402" s="274"/>
      <c r="E402" s="274" t="s">
        <v>14965</v>
      </c>
      <c r="F402" s="274" t="s">
        <v>14954</v>
      </c>
      <c r="G402" s="371"/>
      <c r="H402" s="276" t="s">
        <v>14898</v>
      </c>
      <c r="I402" s="276" t="str">
        <f t="shared" si="13"/>
        <v>LINKS REQUIRED</v>
      </c>
      <c r="J402" s="315" t="s">
        <v>14899</v>
      </c>
      <c r="K402" s="278"/>
      <c r="L402" s="278"/>
      <c r="M402" s="278"/>
      <c r="N402" s="278"/>
      <c r="O402" s="278"/>
      <c r="P402" s="278"/>
      <c r="Q402" s="278"/>
      <c r="R402" s="278"/>
      <c r="S402" s="278"/>
      <c r="T402" s="274" t="s">
        <v>9593</v>
      </c>
      <c r="U402" s="358" t="str">
        <f t="shared" si="22"/>
        <v>EDXY2</v>
      </c>
      <c r="V402" s="358" t="str">
        <f t="shared" si="23"/>
        <v>EDX</v>
      </c>
      <c r="W402" s="358" t="str">
        <f t="shared" si="24"/>
        <v>Y2</v>
      </c>
      <c r="X402" s="358" t="str">
        <f t="shared" si="25"/>
        <v>Y5XGI</v>
      </c>
      <c r="Y402" s="358" t="str">
        <f t="shared" si="26"/>
        <v>Y5X</v>
      </c>
      <c r="Z402" s="358" t="str">
        <f t="shared" si="27"/>
        <v>GI</v>
      </c>
      <c r="AA402" s="358" t="e">
        <f t="shared" ca="1" si="28"/>
        <v>#NAME?</v>
      </c>
      <c r="AB402" s="358" t="e">
        <f t="shared" ca="1" si="29"/>
        <v>#NAME?</v>
      </c>
      <c r="AC402" s="358"/>
      <c r="AD402" s="377" t="s">
        <v>14966</v>
      </c>
      <c r="AE402" s="363"/>
      <c r="AF402" s="369"/>
      <c r="AG402" s="369"/>
      <c r="AH402" s="369"/>
      <c r="AI402" s="369"/>
      <c r="AJ402" s="369"/>
      <c r="AK402" s="369"/>
      <c r="AL402" s="369"/>
      <c r="AM402" s="369"/>
      <c r="AN402" s="369"/>
      <c r="AO402" s="369"/>
    </row>
    <row r="403" spans="1:41" ht="15.75" customHeight="1">
      <c r="A403" s="298" t="s">
        <v>12637</v>
      </c>
      <c r="B403" s="273"/>
      <c r="C403" s="274"/>
      <c r="D403" s="274"/>
      <c r="E403" s="274" t="s">
        <v>14967</v>
      </c>
      <c r="F403" s="274" t="s">
        <v>14954</v>
      </c>
      <c r="G403" s="371"/>
      <c r="H403" s="276" t="s">
        <v>14898</v>
      </c>
      <c r="I403" s="276" t="str">
        <f t="shared" si="13"/>
        <v>LINKS REQUIRED</v>
      </c>
      <c r="J403" s="315" t="s">
        <v>14899</v>
      </c>
      <c r="K403" s="278"/>
      <c r="L403" s="278"/>
      <c r="M403" s="278"/>
      <c r="N403" s="278"/>
      <c r="O403" s="278"/>
      <c r="P403" s="278"/>
      <c r="Q403" s="278"/>
      <c r="R403" s="278"/>
      <c r="S403" s="278"/>
      <c r="T403" s="274" t="s">
        <v>9593</v>
      </c>
      <c r="U403" s="358" t="str">
        <f t="shared" si="22"/>
        <v>EE3JN</v>
      </c>
      <c r="V403" s="358" t="str">
        <f t="shared" si="23"/>
        <v>EE3</v>
      </c>
      <c r="W403" s="358" t="str">
        <f t="shared" si="24"/>
        <v>JN</v>
      </c>
      <c r="X403" s="358" t="str">
        <f t="shared" si="25"/>
        <v>WGR83</v>
      </c>
      <c r="Y403" s="358" t="str">
        <f t="shared" si="26"/>
        <v>WGR</v>
      </c>
      <c r="Z403" s="358" t="str">
        <f t="shared" si="27"/>
        <v>83</v>
      </c>
      <c r="AA403" s="358" t="e">
        <f t="shared" ca="1" si="28"/>
        <v>#NAME?</v>
      </c>
      <c r="AB403" s="358" t="e">
        <f t="shared" ca="1" si="29"/>
        <v>#NAME?</v>
      </c>
      <c r="AC403" s="358"/>
      <c r="AD403" s="377" t="s">
        <v>14968</v>
      </c>
      <c r="AE403" s="363"/>
      <c r="AF403" s="369"/>
      <c r="AG403" s="369"/>
      <c r="AH403" s="369"/>
      <c r="AI403" s="369"/>
      <c r="AJ403" s="369"/>
      <c r="AK403" s="369"/>
      <c r="AL403" s="369"/>
      <c r="AM403" s="369"/>
      <c r="AN403" s="369"/>
      <c r="AO403" s="369"/>
    </row>
    <row r="404" spans="1:41" ht="15.75" customHeight="1">
      <c r="A404" s="298" t="e">
        <f t="shared" ref="A404:A408" ca="1" si="30">_xludf.CONCAT(AA404,_xludf.CONCAT("-",AB404))</f>
        <v>#NAME?</v>
      </c>
      <c r="B404" s="273"/>
      <c r="C404" s="274"/>
      <c r="D404" s="274"/>
      <c r="E404" s="274" t="s">
        <v>14969</v>
      </c>
      <c r="F404" s="274" t="s">
        <v>14954</v>
      </c>
      <c r="G404" s="371"/>
      <c r="H404" s="276" t="s">
        <v>14898</v>
      </c>
      <c r="I404" s="276" t="str">
        <f t="shared" si="13"/>
        <v>LINKS REQUIRED</v>
      </c>
      <c r="J404" s="315" t="s">
        <v>14899</v>
      </c>
      <c r="K404" s="278"/>
      <c r="L404" s="278"/>
      <c r="M404" s="278"/>
      <c r="N404" s="278"/>
      <c r="O404" s="278"/>
      <c r="P404" s="278"/>
      <c r="Q404" s="278"/>
      <c r="R404" s="278"/>
      <c r="S404" s="278"/>
      <c r="T404" s="274" t="s">
        <v>9593</v>
      </c>
      <c r="U404" s="358" t="str">
        <f t="shared" si="22"/>
        <v>EEW7L</v>
      </c>
      <c r="V404" s="358" t="str">
        <f t="shared" si="23"/>
        <v>EEW</v>
      </c>
      <c r="W404" s="358" t="str">
        <f t="shared" si="24"/>
        <v>7L</v>
      </c>
      <c r="X404" s="358" t="str">
        <f t="shared" si="25"/>
        <v>SXXXD</v>
      </c>
      <c r="Y404" s="358" t="str">
        <f t="shared" si="26"/>
        <v>SXX</v>
      </c>
      <c r="Z404" s="358" t="str">
        <f t="shared" si="27"/>
        <v>XD</v>
      </c>
      <c r="AA404" s="358" t="e">
        <f t="shared" ca="1" si="28"/>
        <v>#NAME?</v>
      </c>
      <c r="AB404" s="358" t="e">
        <f t="shared" ca="1" si="29"/>
        <v>#NAME?</v>
      </c>
      <c r="AC404" s="358"/>
      <c r="AD404" s="377" t="s">
        <v>14970</v>
      </c>
      <c r="AE404" s="363"/>
      <c r="AF404" s="369"/>
      <c r="AG404" s="369"/>
      <c r="AH404" s="369"/>
      <c r="AI404" s="369"/>
      <c r="AJ404" s="369"/>
      <c r="AK404" s="369"/>
      <c r="AL404" s="369"/>
      <c r="AM404" s="369"/>
      <c r="AN404" s="369"/>
      <c r="AO404" s="369"/>
    </row>
    <row r="405" spans="1:41" ht="15.75" customHeight="1">
      <c r="A405" s="298" t="e">
        <f t="shared" ca="1" si="30"/>
        <v>#NAME?</v>
      </c>
      <c r="B405" s="385" t="s">
        <v>14971</v>
      </c>
      <c r="C405" s="274"/>
      <c r="D405" s="274"/>
      <c r="E405" s="274" t="s">
        <v>14972</v>
      </c>
      <c r="F405" s="274" t="s">
        <v>14973</v>
      </c>
      <c r="G405" s="437" t="s">
        <v>14974</v>
      </c>
      <c r="H405" s="276" t="s">
        <v>14898</v>
      </c>
      <c r="I405" s="276" t="str">
        <f t="shared" si="13"/>
        <v>LINKS REQUIRED</v>
      </c>
      <c r="J405" s="315" t="s">
        <v>14899</v>
      </c>
      <c r="K405" s="278"/>
      <c r="L405" s="278"/>
      <c r="M405" s="278"/>
      <c r="N405" s="278"/>
      <c r="O405" s="278"/>
      <c r="P405" s="278"/>
      <c r="Q405" s="278"/>
      <c r="R405" s="278"/>
      <c r="S405" s="278"/>
      <c r="T405" s="274" t="s">
        <v>9593</v>
      </c>
      <c r="U405" s="358" t="str">
        <f t="shared" si="22"/>
        <v>EH6I6</v>
      </c>
      <c r="V405" s="358" t="str">
        <f t="shared" si="23"/>
        <v>EH6</v>
      </c>
      <c r="W405" s="358" t="str">
        <f t="shared" si="24"/>
        <v>I6</v>
      </c>
      <c r="X405" s="358" t="str">
        <f t="shared" si="25"/>
        <v>TLW5L</v>
      </c>
      <c r="Y405" s="358" t="str">
        <f t="shared" si="26"/>
        <v>TLW</v>
      </c>
      <c r="Z405" s="358" t="str">
        <f t="shared" si="27"/>
        <v>5L</v>
      </c>
      <c r="AA405" s="358" t="e">
        <f t="shared" ca="1" si="28"/>
        <v>#NAME?</v>
      </c>
      <c r="AB405" s="358" t="e">
        <f t="shared" ca="1" si="29"/>
        <v>#NAME?</v>
      </c>
      <c r="AC405" s="358"/>
      <c r="AD405" s="377" t="s">
        <v>14975</v>
      </c>
      <c r="AE405" s="363"/>
      <c r="AF405" s="369"/>
      <c r="AG405" s="369"/>
      <c r="AH405" s="369"/>
      <c r="AI405" s="369"/>
      <c r="AJ405" s="369"/>
      <c r="AK405" s="369"/>
      <c r="AL405" s="369"/>
      <c r="AM405" s="369"/>
      <c r="AN405" s="369"/>
      <c r="AO405" s="369"/>
    </row>
    <row r="406" spans="1:41" ht="15.75" customHeight="1">
      <c r="A406" s="298" t="e">
        <f t="shared" ca="1" si="30"/>
        <v>#NAME?</v>
      </c>
      <c r="B406" s="273"/>
      <c r="C406" s="274"/>
      <c r="D406" s="274"/>
      <c r="E406" s="274" t="s">
        <v>14976</v>
      </c>
      <c r="F406" s="274" t="s">
        <v>14977</v>
      </c>
      <c r="G406" s="371"/>
      <c r="H406" s="276" t="s">
        <v>14898</v>
      </c>
      <c r="I406" s="276" t="str">
        <f t="shared" si="13"/>
        <v>LINKS REQUIRED</v>
      </c>
      <c r="J406" s="315" t="s">
        <v>14899</v>
      </c>
      <c r="K406" s="278"/>
      <c r="L406" s="278"/>
      <c r="M406" s="278"/>
      <c r="N406" s="278"/>
      <c r="O406" s="278"/>
      <c r="P406" s="278"/>
      <c r="Q406" s="278"/>
      <c r="R406" s="278"/>
      <c r="S406" s="278"/>
      <c r="T406" s="274" t="s">
        <v>9593</v>
      </c>
      <c r="U406" s="358" t="str">
        <f t="shared" si="22"/>
        <v>EHUTX</v>
      </c>
      <c r="V406" s="358" t="str">
        <f t="shared" si="23"/>
        <v>EHU</v>
      </c>
      <c r="W406" s="358" t="str">
        <f t="shared" si="24"/>
        <v>TX</v>
      </c>
      <c r="X406" s="358" t="str">
        <f t="shared" si="25"/>
        <v>HA7QX</v>
      </c>
      <c r="Y406" s="358" t="str">
        <f t="shared" si="26"/>
        <v>HA7</v>
      </c>
      <c r="Z406" s="358" t="str">
        <f t="shared" si="27"/>
        <v>QX</v>
      </c>
      <c r="AA406" s="358" t="e">
        <f t="shared" ca="1" si="28"/>
        <v>#NAME?</v>
      </c>
      <c r="AB406" s="358" t="e">
        <f t="shared" ca="1" si="29"/>
        <v>#NAME?</v>
      </c>
      <c r="AC406" s="358"/>
      <c r="AD406" s="377" t="s">
        <v>14978</v>
      </c>
      <c r="AE406" s="363"/>
      <c r="AF406" s="369"/>
      <c r="AG406" s="369"/>
      <c r="AH406" s="369"/>
      <c r="AI406" s="369"/>
      <c r="AJ406" s="369"/>
      <c r="AK406" s="369"/>
      <c r="AL406" s="369"/>
      <c r="AM406" s="369"/>
      <c r="AN406" s="369"/>
      <c r="AO406" s="369"/>
    </row>
    <row r="407" spans="1:41" ht="15.75" customHeight="1">
      <c r="A407" s="298" t="e">
        <f t="shared" ca="1" si="30"/>
        <v>#NAME?</v>
      </c>
      <c r="B407" s="385" t="s">
        <v>14979</v>
      </c>
      <c r="C407" s="274"/>
      <c r="D407" s="274"/>
      <c r="E407" s="274" t="s">
        <v>14980</v>
      </c>
      <c r="F407" s="274" t="s">
        <v>14981</v>
      </c>
      <c r="G407" s="371" t="s">
        <v>14982</v>
      </c>
      <c r="H407" s="276"/>
      <c r="I407" s="276" t="str">
        <f t="shared" si="13"/>
        <v>LINKS REQUIRED</v>
      </c>
      <c r="J407" s="315" t="s">
        <v>14899</v>
      </c>
      <c r="K407" s="278" t="s">
        <v>14983</v>
      </c>
      <c r="L407" s="278"/>
      <c r="M407" s="278"/>
      <c r="N407" s="278"/>
      <c r="O407" s="278"/>
      <c r="P407" s="278"/>
      <c r="Q407" s="278"/>
      <c r="R407" s="278"/>
      <c r="S407" s="278"/>
      <c r="T407" s="274" t="s">
        <v>9593</v>
      </c>
      <c r="U407" s="358" t="str">
        <f t="shared" si="22"/>
        <v>EJ82K</v>
      </c>
      <c r="V407" s="358" t="str">
        <f t="shared" si="23"/>
        <v>EJ8</v>
      </c>
      <c r="W407" s="358" t="str">
        <f t="shared" si="24"/>
        <v>2K</v>
      </c>
      <c r="X407" s="358" t="str">
        <f t="shared" si="25"/>
        <v>ZE15A</v>
      </c>
      <c r="Y407" s="358" t="str">
        <f t="shared" si="26"/>
        <v>ZE1</v>
      </c>
      <c r="Z407" s="358" t="str">
        <f t="shared" si="27"/>
        <v>5A</v>
      </c>
      <c r="AA407" s="358" t="e">
        <f t="shared" ca="1" si="28"/>
        <v>#NAME?</v>
      </c>
      <c r="AB407" s="358" t="e">
        <f t="shared" ca="1" si="29"/>
        <v>#NAME?</v>
      </c>
      <c r="AC407" s="358"/>
      <c r="AD407" s="377" t="s">
        <v>14984</v>
      </c>
      <c r="AE407" s="363"/>
      <c r="AF407" s="369"/>
      <c r="AG407" s="369"/>
      <c r="AH407" s="369"/>
      <c r="AI407" s="369"/>
      <c r="AJ407" s="369"/>
      <c r="AK407" s="369"/>
      <c r="AL407" s="369"/>
      <c r="AM407" s="369"/>
      <c r="AN407" s="369"/>
      <c r="AO407" s="369"/>
    </row>
    <row r="408" spans="1:41" ht="15.75" customHeight="1">
      <c r="A408" s="298" t="e">
        <f t="shared" ca="1" si="30"/>
        <v>#NAME?</v>
      </c>
      <c r="B408" s="273"/>
      <c r="C408" s="274"/>
      <c r="D408" s="274"/>
      <c r="E408" s="274" t="s">
        <v>14985</v>
      </c>
      <c r="F408" s="274" t="s">
        <v>14986</v>
      </c>
      <c r="G408" s="371"/>
      <c r="H408" s="276" t="s">
        <v>14987</v>
      </c>
      <c r="I408" s="276" t="str">
        <f t="shared" si="13"/>
        <v>LINKS REQUIRED</v>
      </c>
      <c r="J408" s="276"/>
      <c r="K408" s="278"/>
      <c r="L408" s="278"/>
      <c r="M408" s="278"/>
      <c r="N408" s="278"/>
      <c r="O408" s="278"/>
      <c r="P408" s="278"/>
      <c r="Q408" s="278"/>
      <c r="R408" s="278"/>
      <c r="S408" s="278"/>
      <c r="T408" s="274" t="s">
        <v>9593</v>
      </c>
      <c r="U408" s="358" t="str">
        <f t="shared" si="22"/>
        <v>ELNBJ</v>
      </c>
      <c r="V408" s="358" t="str">
        <f t="shared" si="23"/>
        <v>ELN</v>
      </c>
      <c r="W408" s="358" t="str">
        <f t="shared" si="24"/>
        <v>BJ</v>
      </c>
      <c r="X408" s="358" t="str">
        <f t="shared" si="25"/>
        <v>Q7AER</v>
      </c>
      <c r="Y408" s="358" t="str">
        <f t="shared" si="26"/>
        <v>Q7A</v>
      </c>
      <c r="Z408" s="358" t="str">
        <f t="shared" si="27"/>
        <v>ER</v>
      </c>
      <c r="AA408" s="358" t="e">
        <f t="shared" ca="1" si="28"/>
        <v>#NAME?</v>
      </c>
      <c r="AB408" s="358" t="e">
        <f t="shared" ca="1" si="29"/>
        <v>#NAME?</v>
      </c>
      <c r="AC408" s="358"/>
      <c r="AD408" s="377" t="s">
        <v>14988</v>
      </c>
      <c r="AE408" s="363"/>
      <c r="AF408" s="369"/>
      <c r="AG408" s="369"/>
      <c r="AH408" s="369"/>
      <c r="AI408" s="369"/>
      <c r="AJ408" s="369"/>
      <c r="AK408" s="369"/>
      <c r="AL408" s="369"/>
      <c r="AM408" s="369"/>
      <c r="AN408" s="369"/>
      <c r="AO408" s="369"/>
    </row>
    <row r="409" spans="1:41" ht="15.75" customHeight="1">
      <c r="A409" s="298">
        <v>6543213</v>
      </c>
      <c r="B409" s="385" t="s">
        <v>14989</v>
      </c>
      <c r="C409" s="274"/>
      <c r="D409" s="274"/>
      <c r="E409" s="274" t="s">
        <v>14990</v>
      </c>
      <c r="F409" s="457" t="s">
        <v>14793</v>
      </c>
      <c r="G409" s="437" t="s">
        <v>14991</v>
      </c>
      <c r="H409" s="276" t="s">
        <v>14987</v>
      </c>
      <c r="I409" s="276" t="str">
        <f t="shared" si="13"/>
        <v>LINKS HARVESTED</v>
      </c>
      <c r="J409" s="276" t="s">
        <v>14987</v>
      </c>
      <c r="K409" s="278"/>
      <c r="L409" s="278"/>
      <c r="M409" s="278"/>
      <c r="N409" s="278"/>
      <c r="O409" s="278"/>
      <c r="P409" s="278"/>
      <c r="Q409" s="278"/>
      <c r="R409" s="278"/>
      <c r="S409" s="278"/>
      <c r="T409" s="274" t="s">
        <v>9593</v>
      </c>
      <c r="U409" s="358" t="str">
        <f t="shared" si="22"/>
        <v>EMBAX</v>
      </c>
      <c r="V409" s="358" t="str">
        <f t="shared" si="23"/>
        <v>EMB</v>
      </c>
      <c r="W409" s="358" t="str">
        <f t="shared" si="24"/>
        <v>AX</v>
      </c>
      <c r="X409" s="358" t="str">
        <f t="shared" si="25"/>
        <v>E6X2P</v>
      </c>
      <c r="Y409" s="358" t="str">
        <f t="shared" si="26"/>
        <v>E6X</v>
      </c>
      <c r="Z409" s="358" t="str">
        <f t="shared" si="27"/>
        <v>2P</v>
      </c>
      <c r="AA409" s="358" t="e">
        <f t="shared" ca="1" si="28"/>
        <v>#NAME?</v>
      </c>
      <c r="AB409" s="358" t="e">
        <f t="shared" ca="1" si="29"/>
        <v>#NAME?</v>
      </c>
      <c r="AC409" s="358"/>
      <c r="AD409" s="377" t="s">
        <v>14992</v>
      </c>
      <c r="AE409" s="363" t="s">
        <v>6111</v>
      </c>
      <c r="AF409" s="369" t="s">
        <v>14993</v>
      </c>
      <c r="AG409" s="369"/>
      <c r="AH409" s="369"/>
      <c r="AI409" s="369"/>
      <c r="AJ409" s="369"/>
      <c r="AK409" s="369"/>
      <c r="AL409" s="369"/>
      <c r="AM409" s="369"/>
      <c r="AN409" s="369"/>
      <c r="AO409" s="369"/>
    </row>
    <row r="410" spans="1:41" ht="15.75" customHeight="1">
      <c r="A410" s="298" t="e">
        <f t="shared" ref="A410:A419" ca="1" si="31">_xludf.CONCAT(AA410,_xludf.CONCAT("-",AB410))</f>
        <v>#NAME?</v>
      </c>
      <c r="B410" s="273"/>
      <c r="C410" s="274"/>
      <c r="D410" s="274"/>
      <c r="E410" s="274" t="s">
        <v>14994</v>
      </c>
      <c r="F410" s="274" t="s">
        <v>14995</v>
      </c>
      <c r="G410" s="371"/>
      <c r="H410" s="276" t="s">
        <v>14987</v>
      </c>
      <c r="I410" s="276" t="str">
        <f t="shared" si="13"/>
        <v>LINKS REQUIRED</v>
      </c>
      <c r="J410" s="276" t="s">
        <v>14996</v>
      </c>
      <c r="K410" s="278"/>
      <c r="L410" s="278"/>
      <c r="M410" s="278"/>
      <c r="N410" s="278"/>
      <c r="O410" s="278"/>
      <c r="P410" s="278"/>
      <c r="Q410" s="278"/>
      <c r="R410" s="278"/>
      <c r="S410" s="278"/>
      <c r="T410" s="274" t="s">
        <v>9593</v>
      </c>
      <c r="U410" s="358" t="str">
        <f t="shared" si="22"/>
        <v>EXIXF</v>
      </c>
      <c r="V410" s="358" t="str">
        <f t="shared" si="23"/>
        <v>EXI</v>
      </c>
      <c r="W410" s="358" t="str">
        <f t="shared" si="24"/>
        <v>XF</v>
      </c>
      <c r="X410" s="358" t="str">
        <f t="shared" si="25"/>
        <v>MIRKC</v>
      </c>
      <c r="Y410" s="358" t="str">
        <f t="shared" si="26"/>
        <v>MIR</v>
      </c>
      <c r="Z410" s="358" t="str">
        <f t="shared" si="27"/>
        <v>KC</v>
      </c>
      <c r="AA410" s="358" t="e">
        <f t="shared" ca="1" si="28"/>
        <v>#NAME?</v>
      </c>
      <c r="AB410" s="358" t="e">
        <f t="shared" ca="1" si="29"/>
        <v>#NAME?</v>
      </c>
      <c r="AC410" s="358"/>
      <c r="AD410" s="377" t="s">
        <v>14997</v>
      </c>
      <c r="AE410" s="363"/>
      <c r="AF410" s="369"/>
      <c r="AG410" s="369"/>
      <c r="AH410" s="369"/>
      <c r="AI410" s="369"/>
      <c r="AJ410" s="369"/>
      <c r="AK410" s="369"/>
      <c r="AL410" s="369"/>
      <c r="AM410" s="369"/>
      <c r="AN410" s="369"/>
      <c r="AO410" s="369"/>
    </row>
    <row r="411" spans="1:41" ht="15.75" customHeight="1">
      <c r="A411" s="298" t="e">
        <f t="shared" ca="1" si="31"/>
        <v>#NAME?</v>
      </c>
      <c r="B411" s="385" t="s">
        <v>9844</v>
      </c>
      <c r="C411" s="274"/>
      <c r="D411" s="274"/>
      <c r="E411" s="274" t="s">
        <v>14998</v>
      </c>
      <c r="F411" s="274" t="s">
        <v>14995</v>
      </c>
      <c r="G411" s="461" t="s">
        <v>14999</v>
      </c>
      <c r="H411" s="276" t="s">
        <v>14987</v>
      </c>
      <c r="I411" s="276" t="str">
        <f>IF(AF411="","LINKS REQUIRED",IF(AF411="Completed","LINKS HARVESTED","LINKS AVAILABLE"))</f>
        <v>LINKS AVAILABLE</v>
      </c>
      <c r="J411" s="276" t="s">
        <v>14996</v>
      </c>
      <c r="K411" s="462" t="s">
        <v>15000</v>
      </c>
      <c r="L411" s="278" t="s">
        <v>6118</v>
      </c>
      <c r="M411" s="278" t="s">
        <v>6109</v>
      </c>
      <c r="N411" s="278" t="s">
        <v>9607</v>
      </c>
      <c r="O411" s="278" t="s">
        <v>9607</v>
      </c>
      <c r="P411" s="278" t="s">
        <v>7067</v>
      </c>
      <c r="Q411" s="278" t="s">
        <v>6114</v>
      </c>
      <c r="R411" s="278" t="s">
        <v>7067</v>
      </c>
      <c r="S411" s="278"/>
      <c r="T411" s="274" t="s">
        <v>9593</v>
      </c>
      <c r="U411" s="358" t="str">
        <f t="shared" si="22"/>
        <v>ER7J6</v>
      </c>
      <c r="V411" s="358" t="str">
        <f t="shared" si="23"/>
        <v>ER7</v>
      </c>
      <c r="W411" s="358" t="str">
        <f t="shared" si="24"/>
        <v>J6</v>
      </c>
      <c r="X411" s="358" t="str">
        <f t="shared" si="25"/>
        <v>RDC6J</v>
      </c>
      <c r="Y411" s="358" t="str">
        <f t="shared" si="26"/>
        <v>RDC</v>
      </c>
      <c r="Z411" s="358" t="str">
        <f t="shared" si="27"/>
        <v>6J</v>
      </c>
      <c r="AA411" s="358" t="e">
        <f t="shared" ca="1" si="28"/>
        <v>#NAME?</v>
      </c>
      <c r="AB411" s="358" t="e">
        <f t="shared" ca="1" si="29"/>
        <v>#NAME?</v>
      </c>
      <c r="AC411" s="358"/>
      <c r="AD411" s="377" t="s">
        <v>15001</v>
      </c>
      <c r="AE411" s="363" t="s">
        <v>6111</v>
      </c>
      <c r="AF411" s="363" t="s">
        <v>15002</v>
      </c>
      <c r="AG411" s="369"/>
      <c r="AH411" s="369"/>
      <c r="AI411" s="369"/>
      <c r="AJ411" s="369"/>
      <c r="AK411" s="369"/>
      <c r="AL411" s="369"/>
      <c r="AM411" s="369"/>
      <c r="AN411" s="369"/>
      <c r="AO411" s="369"/>
    </row>
    <row r="412" spans="1:41" ht="15.75" customHeight="1">
      <c r="A412" s="298" t="e">
        <f t="shared" ca="1" si="31"/>
        <v>#NAME?</v>
      </c>
      <c r="B412" s="273"/>
      <c r="C412" s="274"/>
      <c r="D412" s="274"/>
      <c r="E412" s="274" t="s">
        <v>15003</v>
      </c>
      <c r="F412" s="274" t="s">
        <v>14995</v>
      </c>
      <c r="G412" s="463"/>
      <c r="H412" s="276" t="s">
        <v>14987</v>
      </c>
      <c r="I412" s="276" t="str">
        <f t="shared" ref="I412:I666" si="32">IF(AE412="","LINKS REQUIRED",IF(AE412="Completed","LINKS HARVESTED","LINKS AVAILABLE"))</f>
        <v>LINKS REQUIRED</v>
      </c>
      <c r="J412" s="315" t="s">
        <v>14996</v>
      </c>
      <c r="K412" s="278" t="s">
        <v>15004</v>
      </c>
      <c r="L412" s="278"/>
      <c r="M412" s="278"/>
      <c r="N412" s="278"/>
      <c r="O412" s="278"/>
      <c r="P412" s="278"/>
      <c r="Q412" s="278"/>
      <c r="R412" s="278"/>
      <c r="S412" s="278"/>
      <c r="T412" s="274" t="s">
        <v>9593</v>
      </c>
      <c r="U412" s="358" t="str">
        <f t="shared" si="22"/>
        <v>ESL9Q</v>
      </c>
      <c r="V412" s="358" t="str">
        <f t="shared" si="23"/>
        <v>ESL</v>
      </c>
      <c r="W412" s="358" t="str">
        <f t="shared" si="24"/>
        <v>9Q</v>
      </c>
      <c r="X412" s="358" t="str">
        <f t="shared" si="25"/>
        <v>GDRWI</v>
      </c>
      <c r="Y412" s="358" t="str">
        <f t="shared" si="26"/>
        <v>GDR</v>
      </c>
      <c r="Z412" s="358" t="str">
        <f t="shared" si="27"/>
        <v>WI</v>
      </c>
      <c r="AA412" s="358" t="e">
        <f t="shared" ca="1" si="28"/>
        <v>#NAME?</v>
      </c>
      <c r="AB412" s="358" t="e">
        <f t="shared" ca="1" si="29"/>
        <v>#NAME?</v>
      </c>
      <c r="AC412" s="358"/>
      <c r="AD412" s="377" t="s">
        <v>15005</v>
      </c>
      <c r="AE412" s="363"/>
      <c r="AF412" s="369"/>
      <c r="AG412" s="369"/>
      <c r="AH412" s="369"/>
      <c r="AI412" s="369"/>
      <c r="AJ412" s="369"/>
      <c r="AK412" s="369"/>
      <c r="AL412" s="369"/>
      <c r="AM412" s="369"/>
      <c r="AN412" s="369"/>
      <c r="AO412" s="369"/>
    </row>
    <row r="413" spans="1:41" ht="15.75" customHeight="1">
      <c r="A413" s="298" t="e">
        <f t="shared" ca="1" si="31"/>
        <v>#NAME?</v>
      </c>
      <c r="B413" s="273"/>
      <c r="C413" s="274"/>
      <c r="D413" s="274"/>
      <c r="E413" s="274" t="s">
        <v>15006</v>
      </c>
      <c r="F413" s="274" t="s">
        <v>14995</v>
      </c>
      <c r="G413" s="371"/>
      <c r="H413" s="276" t="s">
        <v>14987</v>
      </c>
      <c r="I413" s="276" t="str">
        <f t="shared" si="32"/>
        <v>LINKS REQUIRED</v>
      </c>
      <c r="J413" s="276" t="s">
        <v>14996</v>
      </c>
      <c r="K413" s="278" t="s">
        <v>15004</v>
      </c>
      <c r="L413" s="278"/>
      <c r="M413" s="278"/>
      <c r="N413" s="278"/>
      <c r="O413" s="278"/>
      <c r="P413" s="278"/>
      <c r="Q413" s="278"/>
      <c r="R413" s="278"/>
      <c r="S413" s="278"/>
      <c r="T413" s="274" t="s">
        <v>9593</v>
      </c>
      <c r="U413" s="358" t="str">
        <f t="shared" si="22"/>
        <v>ESXQ8</v>
      </c>
      <c r="V413" s="358" t="str">
        <f t="shared" si="23"/>
        <v>ESX</v>
      </c>
      <c r="W413" s="358" t="str">
        <f t="shared" si="24"/>
        <v>Q8</v>
      </c>
      <c r="X413" s="358" t="str">
        <f t="shared" si="25"/>
        <v>MF9ZB</v>
      </c>
      <c r="Y413" s="358" t="str">
        <f t="shared" si="26"/>
        <v>MF9</v>
      </c>
      <c r="Z413" s="358" t="str">
        <f t="shared" si="27"/>
        <v>ZB</v>
      </c>
      <c r="AA413" s="358" t="e">
        <f t="shared" ca="1" si="28"/>
        <v>#NAME?</v>
      </c>
      <c r="AB413" s="358" t="e">
        <f t="shared" ca="1" si="29"/>
        <v>#NAME?</v>
      </c>
      <c r="AC413" s="358"/>
      <c r="AD413" s="377" t="s">
        <v>15007</v>
      </c>
      <c r="AE413" s="363"/>
      <c r="AF413" s="369"/>
      <c r="AG413" s="369"/>
      <c r="AH413" s="369"/>
      <c r="AI413" s="369"/>
      <c r="AJ413" s="369"/>
      <c r="AK413" s="369"/>
      <c r="AL413" s="369"/>
      <c r="AM413" s="369"/>
      <c r="AN413" s="369"/>
      <c r="AO413" s="369"/>
    </row>
    <row r="414" spans="1:41" ht="15.75" customHeight="1">
      <c r="A414" s="298" t="e">
        <f t="shared" ca="1" si="31"/>
        <v>#NAME?</v>
      </c>
      <c r="B414" s="273"/>
      <c r="C414" s="274"/>
      <c r="D414" s="274"/>
      <c r="E414" s="274" t="s">
        <v>15008</v>
      </c>
      <c r="F414" s="274" t="s">
        <v>14995</v>
      </c>
      <c r="G414" s="371"/>
      <c r="H414" s="276" t="s">
        <v>14987</v>
      </c>
      <c r="I414" s="276" t="str">
        <f t="shared" si="32"/>
        <v>LINKS REQUIRED</v>
      </c>
      <c r="J414" s="276" t="s">
        <v>14996</v>
      </c>
      <c r="K414" s="278" t="s">
        <v>15004</v>
      </c>
      <c r="L414" s="278"/>
      <c r="M414" s="278"/>
      <c r="N414" s="278"/>
      <c r="O414" s="278"/>
      <c r="P414" s="278"/>
      <c r="Q414" s="278"/>
      <c r="R414" s="278"/>
      <c r="S414" s="278"/>
      <c r="T414" s="274" t="s">
        <v>9593</v>
      </c>
      <c r="U414" s="358" t="str">
        <f t="shared" si="22"/>
        <v>EXFXQ</v>
      </c>
      <c r="V414" s="358" t="str">
        <f t="shared" si="23"/>
        <v>EXF</v>
      </c>
      <c r="W414" s="358" t="str">
        <f t="shared" si="24"/>
        <v>XQ</v>
      </c>
      <c r="X414" s="358" t="str">
        <f t="shared" si="25"/>
        <v>6U4C2</v>
      </c>
      <c r="Y414" s="358" t="str">
        <f t="shared" si="26"/>
        <v>6U4</v>
      </c>
      <c r="Z414" s="358" t="str">
        <f t="shared" si="27"/>
        <v>C2</v>
      </c>
      <c r="AA414" s="358" t="e">
        <f t="shared" ca="1" si="28"/>
        <v>#NAME?</v>
      </c>
      <c r="AB414" s="358" t="e">
        <f t="shared" ca="1" si="29"/>
        <v>#NAME?</v>
      </c>
      <c r="AC414" s="358"/>
      <c r="AD414" s="377" t="s">
        <v>15009</v>
      </c>
      <c r="AE414" s="363"/>
      <c r="AF414" s="369"/>
      <c r="AG414" s="369"/>
      <c r="AH414" s="369"/>
      <c r="AI414" s="369"/>
      <c r="AJ414" s="369"/>
      <c r="AK414" s="369"/>
      <c r="AL414" s="369"/>
      <c r="AM414" s="369"/>
      <c r="AN414" s="369"/>
      <c r="AO414" s="369"/>
    </row>
    <row r="415" spans="1:41" ht="15.75" customHeight="1">
      <c r="A415" s="298" t="e">
        <f t="shared" ca="1" si="31"/>
        <v>#NAME?</v>
      </c>
      <c r="B415" s="385" t="s">
        <v>15010</v>
      </c>
      <c r="C415" s="274"/>
      <c r="D415" s="274"/>
      <c r="E415" s="274" t="s">
        <v>15011</v>
      </c>
      <c r="F415" s="274" t="s">
        <v>15012</v>
      </c>
      <c r="G415" s="371" t="s">
        <v>15013</v>
      </c>
      <c r="H415" s="276" t="s">
        <v>14996</v>
      </c>
      <c r="I415" s="276" t="str">
        <f t="shared" si="32"/>
        <v>LINKS REQUIRED</v>
      </c>
      <c r="J415" s="276" t="s">
        <v>15014</v>
      </c>
      <c r="K415" s="278"/>
      <c r="L415" s="278"/>
      <c r="M415" s="278"/>
      <c r="N415" s="278"/>
      <c r="O415" s="278"/>
      <c r="P415" s="278"/>
      <c r="Q415" s="278"/>
      <c r="R415" s="278"/>
      <c r="S415" s="278"/>
      <c r="T415" s="274" t="s">
        <v>9593</v>
      </c>
      <c r="U415" s="358" t="str">
        <f t="shared" si="22"/>
        <v>EZGCJ</v>
      </c>
      <c r="V415" s="358" t="str">
        <f t="shared" si="23"/>
        <v>EZG</v>
      </c>
      <c r="W415" s="358" t="str">
        <f t="shared" si="24"/>
        <v>CJ</v>
      </c>
      <c r="X415" s="358" t="str">
        <f t="shared" si="25"/>
        <v>E7NAG</v>
      </c>
      <c r="Y415" s="358" t="str">
        <f t="shared" si="26"/>
        <v>E7N</v>
      </c>
      <c r="Z415" s="358" t="str">
        <f t="shared" si="27"/>
        <v>AG</v>
      </c>
      <c r="AA415" s="358" t="e">
        <f t="shared" ca="1" si="28"/>
        <v>#NAME?</v>
      </c>
      <c r="AB415" s="358" t="e">
        <f t="shared" ca="1" si="29"/>
        <v>#NAME?</v>
      </c>
      <c r="AC415" s="358"/>
      <c r="AD415" s="377" t="s">
        <v>15015</v>
      </c>
      <c r="AE415" s="363"/>
      <c r="AF415" s="369"/>
      <c r="AG415" s="369"/>
      <c r="AH415" s="369"/>
      <c r="AI415" s="369"/>
      <c r="AJ415" s="369"/>
      <c r="AK415" s="369"/>
      <c r="AL415" s="369"/>
      <c r="AM415" s="369"/>
      <c r="AN415" s="369"/>
      <c r="AO415" s="369"/>
    </row>
    <row r="416" spans="1:41" ht="15.75" customHeight="1">
      <c r="A416" s="298" t="e">
        <f t="shared" ca="1" si="31"/>
        <v>#NAME?</v>
      </c>
      <c r="B416" s="385" t="s">
        <v>15016</v>
      </c>
      <c r="C416" s="274"/>
      <c r="D416" s="274"/>
      <c r="E416" s="274" t="s">
        <v>15017</v>
      </c>
      <c r="F416" s="274" t="s">
        <v>15018</v>
      </c>
      <c r="G416" s="463"/>
      <c r="H416" s="276" t="s">
        <v>15019</v>
      </c>
      <c r="I416" s="276" t="str">
        <f t="shared" si="32"/>
        <v>LINKS REQUIRED</v>
      </c>
      <c r="J416" s="276" t="s">
        <v>15019</v>
      </c>
      <c r="K416" s="278"/>
      <c r="L416" s="278"/>
      <c r="M416" s="278"/>
      <c r="N416" s="278"/>
      <c r="O416" s="278"/>
      <c r="P416" s="278"/>
      <c r="Q416" s="278"/>
      <c r="R416" s="278"/>
      <c r="S416" s="278"/>
      <c r="T416" s="274" t="s">
        <v>9593</v>
      </c>
      <c r="U416" s="358" t="str">
        <f t="shared" si="22"/>
        <v>F18YS</v>
      </c>
      <c r="V416" s="358" t="str">
        <f t="shared" si="23"/>
        <v>F18</v>
      </c>
      <c r="W416" s="358" t="str">
        <f t="shared" si="24"/>
        <v>YS</v>
      </c>
      <c r="X416" s="358" t="str">
        <f t="shared" si="25"/>
        <v>WXY7H</v>
      </c>
      <c r="Y416" s="358" t="str">
        <f t="shared" si="26"/>
        <v>WXY</v>
      </c>
      <c r="Z416" s="358" t="str">
        <f t="shared" si="27"/>
        <v>7H</v>
      </c>
      <c r="AA416" s="358" t="e">
        <f t="shared" ca="1" si="28"/>
        <v>#NAME?</v>
      </c>
      <c r="AB416" s="358" t="e">
        <f t="shared" ca="1" si="29"/>
        <v>#NAME?</v>
      </c>
      <c r="AC416" s="358"/>
      <c r="AD416" s="377" t="s">
        <v>15020</v>
      </c>
      <c r="AE416" s="363"/>
      <c r="AF416" s="369"/>
      <c r="AG416" s="369"/>
      <c r="AH416" s="369"/>
      <c r="AI416" s="369"/>
      <c r="AJ416" s="369"/>
      <c r="AK416" s="369"/>
      <c r="AL416" s="369"/>
      <c r="AM416" s="369"/>
      <c r="AN416" s="369"/>
      <c r="AO416" s="369"/>
    </row>
    <row r="417" spans="1:41" ht="15.75" customHeight="1">
      <c r="A417" s="298" t="e">
        <f t="shared" ca="1" si="31"/>
        <v>#NAME?</v>
      </c>
      <c r="B417" s="273"/>
      <c r="C417" s="274"/>
      <c r="D417" s="274"/>
      <c r="E417" s="274" t="s">
        <v>15021</v>
      </c>
      <c r="F417" s="274" t="s">
        <v>15022</v>
      </c>
      <c r="G417" s="371" t="s">
        <v>15023</v>
      </c>
      <c r="H417" s="276" t="s">
        <v>15019</v>
      </c>
      <c r="I417" s="276" t="str">
        <f t="shared" si="32"/>
        <v>LINKS HARVESTED</v>
      </c>
      <c r="J417" s="276" t="s">
        <v>15019</v>
      </c>
      <c r="K417" s="278" t="s">
        <v>15024</v>
      </c>
      <c r="L417" s="278"/>
      <c r="M417" s="278"/>
      <c r="N417" s="278"/>
      <c r="O417" s="278"/>
      <c r="P417" s="278"/>
      <c r="Q417" s="278"/>
      <c r="R417" s="278"/>
      <c r="S417" s="278"/>
      <c r="T417" s="274" t="s">
        <v>9593</v>
      </c>
      <c r="U417" s="358" t="str">
        <f t="shared" si="22"/>
        <v>F39SB</v>
      </c>
      <c r="V417" s="358" t="str">
        <f t="shared" si="23"/>
        <v>F39</v>
      </c>
      <c r="W417" s="358" t="str">
        <f t="shared" si="24"/>
        <v>SB</v>
      </c>
      <c r="X417" s="358" t="str">
        <f t="shared" si="25"/>
        <v>MU61P</v>
      </c>
      <c r="Y417" s="358" t="str">
        <f t="shared" si="26"/>
        <v>MU6</v>
      </c>
      <c r="Z417" s="358" t="str">
        <f t="shared" si="27"/>
        <v>1P</v>
      </c>
      <c r="AA417" s="358" t="e">
        <f t="shared" ca="1" si="28"/>
        <v>#NAME?</v>
      </c>
      <c r="AB417" s="358" t="e">
        <f t="shared" ca="1" si="29"/>
        <v>#NAME?</v>
      </c>
      <c r="AC417" s="358"/>
      <c r="AD417" s="377" t="s">
        <v>15025</v>
      </c>
      <c r="AE417" s="363" t="s">
        <v>6111</v>
      </c>
      <c r="AF417" s="369" t="s">
        <v>15026</v>
      </c>
      <c r="AG417" s="369"/>
      <c r="AH417" s="369"/>
      <c r="AI417" s="369"/>
      <c r="AJ417" s="369"/>
      <c r="AK417" s="369"/>
      <c r="AL417" s="369"/>
      <c r="AM417" s="369"/>
      <c r="AN417" s="369"/>
      <c r="AO417" s="369"/>
    </row>
    <row r="418" spans="1:41" ht="15.75" customHeight="1">
      <c r="A418" s="298" t="e">
        <f t="shared" ca="1" si="31"/>
        <v>#NAME?</v>
      </c>
      <c r="B418" s="273" t="s">
        <v>1904</v>
      </c>
      <c r="C418" s="274"/>
      <c r="D418" s="274"/>
      <c r="E418" s="274" t="s">
        <v>15027</v>
      </c>
      <c r="F418" s="274" t="s">
        <v>15022</v>
      </c>
      <c r="G418" s="371" t="s">
        <v>15028</v>
      </c>
      <c r="H418" s="276" t="s">
        <v>15019</v>
      </c>
      <c r="I418" s="276" t="str">
        <f t="shared" si="32"/>
        <v>LINKS REQUIRED</v>
      </c>
      <c r="J418" s="276" t="s">
        <v>15019</v>
      </c>
      <c r="K418" s="278"/>
      <c r="L418" s="278"/>
      <c r="M418" s="278"/>
      <c r="N418" s="278"/>
      <c r="O418" s="278"/>
      <c r="P418" s="278"/>
      <c r="Q418" s="278"/>
      <c r="R418" s="278"/>
      <c r="S418" s="278"/>
      <c r="T418" s="274" t="s">
        <v>9593</v>
      </c>
      <c r="U418" s="358" t="str">
        <f t="shared" si="22"/>
        <v>F4PP3</v>
      </c>
      <c r="V418" s="358" t="str">
        <f t="shared" si="23"/>
        <v>F4P</v>
      </c>
      <c r="W418" s="358" t="str">
        <f t="shared" si="24"/>
        <v>P3</v>
      </c>
      <c r="X418" s="358" t="str">
        <f t="shared" si="25"/>
        <v>8GXQP</v>
      </c>
      <c r="Y418" s="358" t="str">
        <f t="shared" si="26"/>
        <v>8GX</v>
      </c>
      <c r="Z418" s="358" t="str">
        <f t="shared" si="27"/>
        <v>QP</v>
      </c>
      <c r="AA418" s="358" t="e">
        <f t="shared" ca="1" si="28"/>
        <v>#NAME?</v>
      </c>
      <c r="AB418" s="358" t="e">
        <f t="shared" ca="1" si="29"/>
        <v>#NAME?</v>
      </c>
      <c r="AC418" s="358"/>
      <c r="AD418" s="377" t="s">
        <v>15029</v>
      </c>
      <c r="AE418" s="363"/>
      <c r="AF418" s="369"/>
      <c r="AG418" s="369"/>
      <c r="AH418" s="369"/>
      <c r="AI418" s="369"/>
      <c r="AJ418" s="369"/>
      <c r="AK418" s="369"/>
      <c r="AL418" s="369"/>
      <c r="AM418" s="369"/>
      <c r="AN418" s="369"/>
      <c r="AO418" s="369"/>
    </row>
    <row r="419" spans="1:41" ht="15.75" customHeight="1">
      <c r="A419" s="298" t="e">
        <f t="shared" ca="1" si="31"/>
        <v>#NAME?</v>
      </c>
      <c r="B419" s="273"/>
      <c r="C419" s="274"/>
      <c r="D419" s="274"/>
      <c r="E419" s="274" t="s">
        <v>15030</v>
      </c>
      <c r="F419" s="274" t="s">
        <v>14793</v>
      </c>
      <c r="G419" s="371"/>
      <c r="H419" s="276" t="s">
        <v>15019</v>
      </c>
      <c r="I419" s="276" t="str">
        <f t="shared" si="32"/>
        <v>LINKS REQUIRED</v>
      </c>
      <c r="J419" s="276"/>
      <c r="K419" s="278" t="s">
        <v>15031</v>
      </c>
      <c r="L419" s="278"/>
      <c r="M419" s="278"/>
      <c r="N419" s="278"/>
      <c r="O419" s="278"/>
      <c r="P419" s="278"/>
      <c r="Q419" s="278"/>
      <c r="R419" s="278"/>
      <c r="S419" s="278"/>
      <c r="T419" s="274" t="s">
        <v>9593</v>
      </c>
      <c r="U419" s="358" t="str">
        <f t="shared" si="22"/>
        <v>F5W6M</v>
      </c>
      <c r="V419" s="358" t="str">
        <f t="shared" si="23"/>
        <v>F5W</v>
      </c>
      <c r="W419" s="358" t="str">
        <f t="shared" si="24"/>
        <v>6M</v>
      </c>
      <c r="X419" s="358" t="str">
        <f t="shared" si="25"/>
        <v>ERXAZ</v>
      </c>
      <c r="Y419" s="358" t="str">
        <f t="shared" si="26"/>
        <v>ERX</v>
      </c>
      <c r="Z419" s="358" t="str">
        <f t="shared" si="27"/>
        <v>AZ</v>
      </c>
      <c r="AA419" s="358" t="e">
        <f t="shared" ca="1" si="28"/>
        <v>#NAME?</v>
      </c>
      <c r="AB419" s="358" t="e">
        <f t="shared" ca="1" si="29"/>
        <v>#NAME?</v>
      </c>
      <c r="AC419" s="358"/>
      <c r="AD419" s="377" t="s">
        <v>15032</v>
      </c>
      <c r="AE419" s="363"/>
      <c r="AF419" s="369"/>
      <c r="AG419" s="369"/>
      <c r="AH419" s="369"/>
      <c r="AI419" s="369"/>
      <c r="AJ419" s="369"/>
      <c r="AK419" s="369"/>
      <c r="AL419" s="369"/>
      <c r="AM419" s="369"/>
      <c r="AN419" s="369"/>
      <c r="AO419" s="369"/>
    </row>
    <row r="420" spans="1:41" ht="15.75" customHeight="1">
      <c r="A420" s="298" t="s">
        <v>15033</v>
      </c>
      <c r="B420" s="385" t="s">
        <v>15034</v>
      </c>
      <c r="C420" s="274"/>
      <c r="D420" s="274"/>
      <c r="E420" s="274" t="s">
        <v>15035</v>
      </c>
      <c r="F420" s="274" t="s">
        <v>14593</v>
      </c>
      <c r="G420" s="371"/>
      <c r="H420" s="276" t="s">
        <v>15019</v>
      </c>
      <c r="I420" s="276" t="str">
        <f t="shared" si="32"/>
        <v>LINKS REQUIRED</v>
      </c>
      <c r="J420" s="276" t="s">
        <v>15036</v>
      </c>
      <c r="K420" s="278"/>
      <c r="L420" s="278"/>
      <c r="M420" s="278"/>
      <c r="N420" s="278"/>
      <c r="O420" s="278"/>
      <c r="P420" s="278"/>
      <c r="Q420" s="278"/>
      <c r="R420" s="278"/>
      <c r="S420" s="278"/>
      <c r="T420" s="274" t="s">
        <v>9593</v>
      </c>
      <c r="U420" s="358" t="str">
        <f t="shared" si="22"/>
        <v>F6LHA</v>
      </c>
      <c r="V420" s="358" t="str">
        <f t="shared" si="23"/>
        <v>F6L</v>
      </c>
      <c r="W420" s="358" t="str">
        <f t="shared" si="24"/>
        <v>HA</v>
      </c>
      <c r="X420" s="358" t="str">
        <f t="shared" si="25"/>
        <v>RZ4WA</v>
      </c>
      <c r="Y420" s="358" t="str">
        <f t="shared" si="26"/>
        <v>RZ4</v>
      </c>
      <c r="Z420" s="358" t="str">
        <f t="shared" si="27"/>
        <v>WA</v>
      </c>
      <c r="AA420" s="358" t="e">
        <f t="shared" ca="1" si="28"/>
        <v>#NAME?</v>
      </c>
      <c r="AB420" s="358" t="e">
        <f t="shared" ca="1" si="29"/>
        <v>#NAME?</v>
      </c>
      <c r="AC420" s="358"/>
      <c r="AD420" s="377" t="s">
        <v>15037</v>
      </c>
      <c r="AE420" s="363"/>
      <c r="AF420" s="369"/>
      <c r="AG420" s="369"/>
      <c r="AH420" s="369"/>
      <c r="AI420" s="369"/>
      <c r="AJ420" s="369"/>
      <c r="AK420" s="369"/>
      <c r="AL420" s="369"/>
      <c r="AM420" s="369"/>
      <c r="AN420" s="369"/>
      <c r="AO420" s="369"/>
    </row>
    <row r="421" spans="1:41" ht="15.75" customHeight="1">
      <c r="A421" s="298" t="e">
        <f t="shared" ref="A421:A668" ca="1" si="33">_xludf.CONCAT(AA421,_xludf.CONCAT("-",AB421))</f>
        <v>#NAME?</v>
      </c>
      <c r="B421" s="273"/>
      <c r="C421" s="274"/>
      <c r="D421" s="274"/>
      <c r="E421" s="274" t="s">
        <v>15038</v>
      </c>
      <c r="F421" s="274" t="s">
        <v>15039</v>
      </c>
      <c r="G421" s="371"/>
      <c r="H421" s="276" t="s">
        <v>15019</v>
      </c>
      <c r="I421" s="276" t="str">
        <f t="shared" si="32"/>
        <v>LINKS REQUIRED</v>
      </c>
      <c r="J421" s="276" t="s">
        <v>15036</v>
      </c>
      <c r="K421" s="278"/>
      <c r="L421" s="278"/>
      <c r="M421" s="278"/>
      <c r="N421" s="278"/>
      <c r="O421" s="278"/>
      <c r="P421" s="278"/>
      <c r="Q421" s="278"/>
      <c r="R421" s="278"/>
      <c r="S421" s="278"/>
      <c r="T421" s="274" t="s">
        <v>9593</v>
      </c>
      <c r="U421" s="358" t="str">
        <f t="shared" si="22"/>
        <v>F71A6</v>
      </c>
      <c r="V421" s="358" t="str">
        <f t="shared" si="23"/>
        <v>F71</v>
      </c>
      <c r="W421" s="358" t="str">
        <f t="shared" si="24"/>
        <v>A6</v>
      </c>
      <c r="X421" s="358" t="str">
        <f t="shared" si="25"/>
        <v>AK5FU</v>
      </c>
      <c r="Y421" s="358" t="str">
        <f t="shared" si="26"/>
        <v>AK5</v>
      </c>
      <c r="Z421" s="358" t="str">
        <f t="shared" si="27"/>
        <v>FU</v>
      </c>
      <c r="AA421" s="358" t="e">
        <f t="shared" ca="1" si="28"/>
        <v>#NAME?</v>
      </c>
      <c r="AB421" s="358" t="e">
        <f t="shared" ca="1" si="29"/>
        <v>#NAME?</v>
      </c>
      <c r="AC421" s="358"/>
      <c r="AD421" s="377" t="s">
        <v>15040</v>
      </c>
      <c r="AE421" s="363"/>
      <c r="AF421" s="369"/>
      <c r="AG421" s="369"/>
      <c r="AH421" s="369"/>
      <c r="AI421" s="369"/>
      <c r="AJ421" s="369"/>
      <c r="AK421" s="369"/>
      <c r="AL421" s="369"/>
      <c r="AM421" s="369"/>
      <c r="AN421" s="369"/>
      <c r="AO421" s="369"/>
    </row>
    <row r="422" spans="1:41" ht="15.75" customHeight="1">
      <c r="A422" s="298" t="e">
        <f t="shared" ca="1" si="33"/>
        <v>#NAME?</v>
      </c>
      <c r="B422" s="273"/>
      <c r="C422" s="274"/>
      <c r="D422" s="274"/>
      <c r="E422" s="274" t="s">
        <v>15041</v>
      </c>
      <c r="F422" s="274" t="s">
        <v>15039</v>
      </c>
      <c r="G422" s="371"/>
      <c r="H422" s="276" t="s">
        <v>15019</v>
      </c>
      <c r="I422" s="276" t="str">
        <f t="shared" si="32"/>
        <v>LINKS REQUIRED</v>
      </c>
      <c r="J422" s="276" t="s">
        <v>15036</v>
      </c>
      <c r="K422" s="278"/>
      <c r="L422" s="278"/>
      <c r="M422" s="278"/>
      <c r="N422" s="278"/>
      <c r="O422" s="278"/>
      <c r="P422" s="278"/>
      <c r="Q422" s="278"/>
      <c r="R422" s="278"/>
      <c r="S422" s="278"/>
      <c r="T422" s="274" t="s">
        <v>9593</v>
      </c>
      <c r="U422" s="358" t="str">
        <f t="shared" si="22"/>
        <v>F9524</v>
      </c>
      <c r="V422" s="358" t="str">
        <f t="shared" si="23"/>
        <v>F95</v>
      </c>
      <c r="W422" s="358" t="str">
        <f t="shared" si="24"/>
        <v>24</v>
      </c>
      <c r="X422" s="358" t="str">
        <f t="shared" si="25"/>
        <v>UF2M9</v>
      </c>
      <c r="Y422" s="358" t="str">
        <f t="shared" si="26"/>
        <v>UF2</v>
      </c>
      <c r="Z422" s="358" t="str">
        <f t="shared" si="27"/>
        <v>M9</v>
      </c>
      <c r="AA422" s="358" t="e">
        <f t="shared" ca="1" si="28"/>
        <v>#NAME?</v>
      </c>
      <c r="AB422" s="358" t="e">
        <f t="shared" ca="1" si="29"/>
        <v>#NAME?</v>
      </c>
      <c r="AC422" s="358"/>
      <c r="AD422" s="377" t="s">
        <v>15042</v>
      </c>
      <c r="AE422" s="363"/>
      <c r="AF422" s="369"/>
      <c r="AG422" s="369"/>
      <c r="AH422" s="369"/>
      <c r="AI422" s="369"/>
      <c r="AJ422" s="369"/>
      <c r="AK422" s="369"/>
      <c r="AL422" s="369"/>
      <c r="AM422" s="369"/>
      <c r="AN422" s="369"/>
      <c r="AO422" s="369"/>
    </row>
    <row r="423" spans="1:41" ht="15.75" customHeight="1">
      <c r="A423" s="298" t="e">
        <f t="shared" ca="1" si="33"/>
        <v>#NAME?</v>
      </c>
      <c r="B423" s="273"/>
      <c r="C423" s="274"/>
      <c r="D423" s="274"/>
      <c r="E423" s="274" t="s">
        <v>15043</v>
      </c>
      <c r="F423" s="274" t="s">
        <v>15039</v>
      </c>
      <c r="G423" s="371"/>
      <c r="H423" s="276" t="s">
        <v>15019</v>
      </c>
      <c r="I423" s="276" t="str">
        <f t="shared" si="32"/>
        <v>LINKS REQUIRED</v>
      </c>
      <c r="J423" s="276" t="s">
        <v>15036</v>
      </c>
      <c r="K423" s="278"/>
      <c r="L423" s="278"/>
      <c r="M423" s="278"/>
      <c r="N423" s="278"/>
      <c r="O423" s="278"/>
      <c r="P423" s="278"/>
      <c r="Q423" s="278"/>
      <c r="R423" s="278"/>
      <c r="S423" s="278"/>
      <c r="T423" s="274" t="s">
        <v>9593</v>
      </c>
      <c r="U423" s="358" t="str">
        <f t="shared" si="22"/>
        <v>F9F3X</v>
      </c>
      <c r="V423" s="358" t="str">
        <f t="shared" si="23"/>
        <v>F9F</v>
      </c>
      <c r="W423" s="358" t="str">
        <f t="shared" si="24"/>
        <v>3X</v>
      </c>
      <c r="X423" s="358" t="str">
        <f t="shared" si="25"/>
        <v>K44IP</v>
      </c>
      <c r="Y423" s="358" t="str">
        <f t="shared" si="26"/>
        <v>K44</v>
      </c>
      <c r="Z423" s="358" t="str">
        <f t="shared" si="27"/>
        <v>IP</v>
      </c>
      <c r="AA423" s="358" t="e">
        <f t="shared" ca="1" si="28"/>
        <v>#NAME?</v>
      </c>
      <c r="AB423" s="358" t="e">
        <f t="shared" ca="1" si="29"/>
        <v>#NAME?</v>
      </c>
      <c r="AC423" s="358"/>
      <c r="AD423" s="377" t="s">
        <v>15044</v>
      </c>
      <c r="AE423" s="363"/>
      <c r="AF423" s="369"/>
      <c r="AG423" s="369"/>
      <c r="AH423" s="369"/>
      <c r="AI423" s="369"/>
      <c r="AJ423" s="369"/>
      <c r="AK423" s="369"/>
      <c r="AL423" s="369"/>
      <c r="AM423" s="369"/>
      <c r="AN423" s="369"/>
      <c r="AO423" s="369"/>
    </row>
    <row r="424" spans="1:41" ht="15.75" customHeight="1">
      <c r="A424" s="298" t="e">
        <f t="shared" ca="1" si="33"/>
        <v>#NAME?</v>
      </c>
      <c r="B424" s="273"/>
      <c r="C424" s="274"/>
      <c r="D424" s="274"/>
      <c r="E424" s="274" t="s">
        <v>15045</v>
      </c>
      <c r="F424" s="274" t="s">
        <v>15039</v>
      </c>
      <c r="G424" s="371"/>
      <c r="H424" s="276" t="s">
        <v>15019</v>
      </c>
      <c r="I424" s="276" t="str">
        <f t="shared" si="32"/>
        <v>LINKS REQUIRED</v>
      </c>
      <c r="J424" s="276" t="s">
        <v>15036</v>
      </c>
      <c r="K424" s="278"/>
      <c r="L424" s="278"/>
      <c r="M424" s="278"/>
      <c r="N424" s="278"/>
      <c r="O424" s="278"/>
      <c r="P424" s="278"/>
      <c r="Q424" s="278"/>
      <c r="R424" s="278"/>
      <c r="S424" s="278"/>
      <c r="T424" s="274" t="s">
        <v>9593</v>
      </c>
      <c r="U424" s="358" t="str">
        <f t="shared" si="22"/>
        <v>F9PM5</v>
      </c>
      <c r="V424" s="358" t="str">
        <f t="shared" si="23"/>
        <v>F9P</v>
      </c>
      <c r="W424" s="358" t="str">
        <f t="shared" si="24"/>
        <v>M5</v>
      </c>
      <c r="X424" s="358" t="str">
        <f t="shared" si="25"/>
        <v>A5XIE</v>
      </c>
      <c r="Y424" s="358" t="str">
        <f t="shared" si="26"/>
        <v>A5X</v>
      </c>
      <c r="Z424" s="358" t="str">
        <f t="shared" si="27"/>
        <v>IE</v>
      </c>
      <c r="AA424" s="358" t="e">
        <f t="shared" ca="1" si="28"/>
        <v>#NAME?</v>
      </c>
      <c r="AB424" s="358" t="e">
        <f t="shared" ca="1" si="29"/>
        <v>#NAME?</v>
      </c>
      <c r="AC424" s="358"/>
      <c r="AD424" s="377" t="s">
        <v>15046</v>
      </c>
      <c r="AE424" s="363"/>
      <c r="AF424" s="369"/>
      <c r="AG424" s="369"/>
      <c r="AH424" s="369"/>
      <c r="AI424" s="369"/>
      <c r="AJ424" s="369"/>
      <c r="AK424" s="369"/>
      <c r="AL424" s="369"/>
      <c r="AM424" s="369"/>
      <c r="AN424" s="369"/>
      <c r="AO424" s="369"/>
    </row>
    <row r="425" spans="1:41" ht="15.75" customHeight="1">
      <c r="A425" s="298" t="e">
        <f t="shared" ca="1" si="33"/>
        <v>#NAME?</v>
      </c>
      <c r="B425" s="273"/>
      <c r="C425" s="274"/>
      <c r="D425" s="274"/>
      <c r="E425" s="274" t="s">
        <v>15047</v>
      </c>
      <c r="F425" s="274" t="s">
        <v>15048</v>
      </c>
      <c r="G425" s="371"/>
      <c r="H425" s="276" t="s">
        <v>15019</v>
      </c>
      <c r="I425" s="276" t="str">
        <f t="shared" si="32"/>
        <v>LINKS REQUIRED</v>
      </c>
      <c r="J425" s="276" t="s">
        <v>15036</v>
      </c>
      <c r="K425" s="278"/>
      <c r="L425" s="278"/>
      <c r="M425" s="278"/>
      <c r="N425" s="278"/>
      <c r="O425" s="278"/>
      <c r="P425" s="278"/>
      <c r="Q425" s="278"/>
      <c r="R425" s="278"/>
      <c r="S425" s="278"/>
      <c r="T425" s="274" t="s">
        <v>9593</v>
      </c>
      <c r="U425" s="358" t="str">
        <f t="shared" si="22"/>
        <v>F9TR7</v>
      </c>
      <c r="V425" s="358" t="str">
        <f t="shared" si="23"/>
        <v>F9T</v>
      </c>
      <c r="W425" s="358" t="str">
        <f t="shared" si="24"/>
        <v>R7</v>
      </c>
      <c r="X425" s="358" t="str">
        <f t="shared" si="25"/>
        <v>PKXWK</v>
      </c>
      <c r="Y425" s="358" t="str">
        <f t="shared" si="26"/>
        <v>PKX</v>
      </c>
      <c r="Z425" s="358" t="str">
        <f t="shared" si="27"/>
        <v>WK</v>
      </c>
      <c r="AA425" s="358" t="e">
        <f t="shared" ca="1" si="28"/>
        <v>#NAME?</v>
      </c>
      <c r="AB425" s="358" t="e">
        <f t="shared" ca="1" si="29"/>
        <v>#NAME?</v>
      </c>
      <c r="AC425" s="358"/>
      <c r="AD425" s="377" t="s">
        <v>15049</v>
      </c>
      <c r="AE425" s="363"/>
      <c r="AF425" s="369"/>
      <c r="AG425" s="369"/>
      <c r="AH425" s="369"/>
      <c r="AI425" s="369"/>
      <c r="AJ425" s="369"/>
      <c r="AK425" s="369"/>
      <c r="AL425" s="369"/>
      <c r="AM425" s="369"/>
      <c r="AN425" s="369"/>
      <c r="AO425" s="369"/>
    </row>
    <row r="426" spans="1:41" ht="15.75" customHeight="1">
      <c r="A426" s="298" t="e">
        <f t="shared" ca="1" si="33"/>
        <v>#NAME?</v>
      </c>
      <c r="B426" s="385" t="s">
        <v>15016</v>
      </c>
      <c r="C426" s="274"/>
      <c r="D426" s="274"/>
      <c r="E426" s="274" t="s">
        <v>15050</v>
      </c>
      <c r="F426" s="274" t="s">
        <v>15051</v>
      </c>
      <c r="G426" s="371"/>
      <c r="H426" s="276" t="s">
        <v>15036</v>
      </c>
      <c r="I426" s="276" t="str">
        <f t="shared" si="32"/>
        <v>LINKS REQUIRED</v>
      </c>
      <c r="J426" s="276" t="s">
        <v>15036</v>
      </c>
      <c r="K426" s="278"/>
      <c r="L426" s="278"/>
      <c r="M426" s="278"/>
      <c r="N426" s="278"/>
      <c r="O426" s="278"/>
      <c r="P426" s="278"/>
      <c r="Q426" s="278"/>
      <c r="R426" s="278"/>
      <c r="S426" s="278"/>
      <c r="T426" s="274" t="s">
        <v>9593</v>
      </c>
      <c r="U426" s="358" t="str">
        <f t="shared" si="22"/>
        <v>FBHK4</v>
      </c>
      <c r="V426" s="358" t="str">
        <f t="shared" si="23"/>
        <v>FBH</v>
      </c>
      <c r="W426" s="358" t="str">
        <f t="shared" si="24"/>
        <v>K4</v>
      </c>
      <c r="X426" s="358" t="str">
        <f t="shared" si="25"/>
        <v>G4S5P</v>
      </c>
      <c r="Y426" s="358" t="str">
        <f t="shared" si="26"/>
        <v>G4S</v>
      </c>
      <c r="Z426" s="358" t="str">
        <f t="shared" si="27"/>
        <v>5P</v>
      </c>
      <c r="AA426" s="358" t="e">
        <f t="shared" ca="1" si="28"/>
        <v>#NAME?</v>
      </c>
      <c r="AB426" s="358" t="e">
        <f t="shared" ca="1" si="29"/>
        <v>#NAME?</v>
      </c>
      <c r="AC426" s="358"/>
      <c r="AD426" s="377" t="s">
        <v>15052</v>
      </c>
      <c r="AE426" s="363"/>
      <c r="AF426" s="369"/>
      <c r="AG426" s="369"/>
      <c r="AH426" s="369"/>
      <c r="AI426" s="369"/>
      <c r="AJ426" s="369"/>
      <c r="AK426" s="369"/>
      <c r="AL426" s="369"/>
      <c r="AM426" s="369"/>
      <c r="AN426" s="369"/>
      <c r="AO426" s="369"/>
    </row>
    <row r="427" spans="1:41" ht="15.75" customHeight="1">
      <c r="A427" s="298" t="e">
        <f t="shared" ca="1" si="33"/>
        <v>#NAME?</v>
      </c>
      <c r="B427" s="273"/>
      <c r="C427" s="274"/>
      <c r="D427" s="274"/>
      <c r="E427" s="274" t="s">
        <v>15053</v>
      </c>
      <c r="F427" s="274" t="s">
        <v>15054</v>
      </c>
      <c r="G427" s="371" t="s">
        <v>15055</v>
      </c>
      <c r="H427" s="276" t="s">
        <v>15056</v>
      </c>
      <c r="I427" s="276" t="str">
        <f t="shared" si="32"/>
        <v>LINKS REQUIRED</v>
      </c>
      <c r="J427" s="276" t="s">
        <v>15056</v>
      </c>
      <c r="K427" s="278" t="s">
        <v>15057</v>
      </c>
      <c r="L427" s="278"/>
      <c r="M427" s="278"/>
      <c r="N427" s="278"/>
      <c r="O427" s="278"/>
      <c r="P427" s="278"/>
      <c r="Q427" s="278"/>
      <c r="R427" s="278"/>
      <c r="S427" s="278"/>
      <c r="T427" s="274" t="s">
        <v>9593</v>
      </c>
      <c r="U427" s="358" t="str">
        <f t="shared" si="22"/>
        <v>FBKCX</v>
      </c>
      <c r="V427" s="358" t="str">
        <f t="shared" si="23"/>
        <v>FBK</v>
      </c>
      <c r="W427" s="358" t="str">
        <f t="shared" si="24"/>
        <v>CX</v>
      </c>
      <c r="X427" s="358" t="str">
        <f t="shared" si="25"/>
        <v>TINXA</v>
      </c>
      <c r="Y427" s="358" t="str">
        <f t="shared" si="26"/>
        <v>TIN</v>
      </c>
      <c r="Z427" s="358" t="str">
        <f t="shared" si="27"/>
        <v>XA</v>
      </c>
      <c r="AA427" s="358" t="e">
        <f t="shared" ca="1" si="28"/>
        <v>#NAME?</v>
      </c>
      <c r="AB427" s="358" t="e">
        <f t="shared" ca="1" si="29"/>
        <v>#NAME?</v>
      </c>
      <c r="AC427" s="358"/>
      <c r="AD427" s="377" t="s">
        <v>15058</v>
      </c>
      <c r="AE427" s="363"/>
      <c r="AF427" s="369"/>
      <c r="AG427" s="369"/>
      <c r="AH427" s="369"/>
      <c r="AI427" s="369"/>
      <c r="AJ427" s="369"/>
      <c r="AK427" s="369"/>
      <c r="AL427" s="369"/>
      <c r="AM427" s="369"/>
      <c r="AN427" s="369"/>
      <c r="AO427" s="369"/>
    </row>
    <row r="428" spans="1:41" ht="15.75" customHeight="1">
      <c r="A428" s="298" t="e">
        <f t="shared" ca="1" si="33"/>
        <v>#NAME?</v>
      </c>
      <c r="B428" s="385" t="s">
        <v>15059</v>
      </c>
      <c r="C428" s="274"/>
      <c r="D428" s="274"/>
      <c r="E428" s="274" t="s">
        <v>15060</v>
      </c>
      <c r="F428" s="274" t="s">
        <v>15061</v>
      </c>
      <c r="G428" s="371"/>
      <c r="H428" s="276" t="s">
        <v>15056</v>
      </c>
      <c r="I428" s="276" t="str">
        <f t="shared" si="32"/>
        <v>LINKS REQUIRED</v>
      </c>
      <c r="J428" s="276" t="s">
        <v>15056</v>
      </c>
      <c r="K428" s="278"/>
      <c r="L428" s="278"/>
      <c r="M428" s="278"/>
      <c r="N428" s="278"/>
      <c r="O428" s="278"/>
      <c r="P428" s="278"/>
      <c r="Q428" s="278"/>
      <c r="R428" s="278"/>
      <c r="S428" s="278"/>
      <c r="T428" s="274" t="s">
        <v>9593</v>
      </c>
      <c r="U428" s="358" t="str">
        <f t="shared" si="22"/>
        <v>FD54S</v>
      </c>
      <c r="V428" s="358" t="str">
        <f t="shared" si="23"/>
        <v>FD5</v>
      </c>
      <c r="W428" s="358" t="str">
        <f t="shared" si="24"/>
        <v>4S</v>
      </c>
      <c r="X428" s="358" t="str">
        <f t="shared" si="25"/>
        <v>3ATXE</v>
      </c>
      <c r="Y428" s="358" t="str">
        <f t="shared" si="26"/>
        <v>3AT</v>
      </c>
      <c r="Z428" s="358" t="str">
        <f t="shared" si="27"/>
        <v>XE</v>
      </c>
      <c r="AA428" s="358" t="e">
        <f t="shared" ca="1" si="28"/>
        <v>#NAME?</v>
      </c>
      <c r="AB428" s="358" t="e">
        <f t="shared" ca="1" si="29"/>
        <v>#NAME?</v>
      </c>
      <c r="AC428" s="358"/>
      <c r="AD428" s="377" t="s">
        <v>15062</v>
      </c>
      <c r="AE428" s="363"/>
      <c r="AF428" s="369"/>
      <c r="AG428" s="369"/>
      <c r="AH428" s="369"/>
      <c r="AI428" s="369"/>
      <c r="AJ428" s="369"/>
      <c r="AK428" s="369"/>
      <c r="AL428" s="369"/>
      <c r="AM428" s="369"/>
      <c r="AN428" s="369"/>
      <c r="AO428" s="369"/>
    </row>
    <row r="429" spans="1:41" ht="15.75" customHeight="1">
      <c r="A429" s="298" t="e">
        <f t="shared" ca="1" si="33"/>
        <v>#NAME?</v>
      </c>
      <c r="B429" s="385" t="s">
        <v>15063</v>
      </c>
      <c r="C429" s="274"/>
      <c r="D429" s="274"/>
      <c r="E429" s="274" t="s">
        <v>15064</v>
      </c>
      <c r="F429" s="274" t="s">
        <v>15039</v>
      </c>
      <c r="G429" s="371"/>
      <c r="H429" s="276" t="s">
        <v>15056</v>
      </c>
      <c r="I429" s="276" t="str">
        <f t="shared" si="32"/>
        <v>LINKS REQUIRED</v>
      </c>
      <c r="J429" s="276" t="s">
        <v>15056</v>
      </c>
      <c r="K429" s="278"/>
      <c r="L429" s="278"/>
      <c r="M429" s="278"/>
      <c r="N429" s="278"/>
      <c r="O429" s="278"/>
      <c r="P429" s="278"/>
      <c r="Q429" s="278"/>
      <c r="R429" s="278"/>
      <c r="S429" s="278"/>
      <c r="T429" s="274" t="s">
        <v>9593</v>
      </c>
      <c r="U429" s="358" t="str">
        <f t="shared" si="22"/>
        <v>FFGJ3</v>
      </c>
      <c r="V429" s="358" t="str">
        <f t="shared" si="23"/>
        <v>FFG</v>
      </c>
      <c r="W429" s="358" t="str">
        <f t="shared" si="24"/>
        <v>J3</v>
      </c>
      <c r="X429" s="358" t="str">
        <f t="shared" si="25"/>
        <v>EXIXK</v>
      </c>
      <c r="Y429" s="358" t="str">
        <f t="shared" si="26"/>
        <v>EXI</v>
      </c>
      <c r="Z429" s="358" t="str">
        <f t="shared" si="27"/>
        <v>XK</v>
      </c>
      <c r="AA429" s="358" t="e">
        <f t="shared" ca="1" si="28"/>
        <v>#NAME?</v>
      </c>
      <c r="AB429" s="358" t="e">
        <f t="shared" ca="1" si="29"/>
        <v>#NAME?</v>
      </c>
      <c r="AC429" s="358"/>
      <c r="AD429" s="377" t="s">
        <v>15065</v>
      </c>
      <c r="AE429" s="363"/>
      <c r="AF429" s="369"/>
      <c r="AG429" s="369"/>
      <c r="AH429" s="369"/>
      <c r="AI429" s="369"/>
      <c r="AJ429" s="369"/>
      <c r="AK429" s="369"/>
      <c r="AL429" s="369"/>
      <c r="AM429" s="369"/>
      <c r="AN429" s="369"/>
      <c r="AO429" s="369"/>
    </row>
    <row r="430" spans="1:41" ht="15.75" customHeight="1">
      <c r="A430" s="298" t="e">
        <f t="shared" ca="1" si="33"/>
        <v>#NAME?</v>
      </c>
      <c r="B430" s="273" t="s">
        <v>14850</v>
      </c>
      <c r="C430" s="274"/>
      <c r="D430" s="274"/>
      <c r="E430" s="274" t="s">
        <v>15066</v>
      </c>
      <c r="F430" s="274" t="s">
        <v>15067</v>
      </c>
      <c r="G430" s="371"/>
      <c r="H430" s="276" t="s">
        <v>15056</v>
      </c>
      <c r="I430" s="276" t="str">
        <f t="shared" si="32"/>
        <v>LINKS HARVESTED</v>
      </c>
      <c r="J430" s="276" t="s">
        <v>15056</v>
      </c>
      <c r="K430" s="278" t="s">
        <v>15068</v>
      </c>
      <c r="L430" s="278"/>
      <c r="M430" s="278"/>
      <c r="N430" s="278"/>
      <c r="O430" s="278"/>
      <c r="P430" s="278"/>
      <c r="Q430" s="278"/>
      <c r="R430" s="278"/>
      <c r="S430" s="278"/>
      <c r="T430" s="274" t="s">
        <v>9593</v>
      </c>
      <c r="U430" s="358" t="str">
        <f t="shared" si="22"/>
        <v>FGT4J</v>
      </c>
      <c r="V430" s="358" t="str">
        <f t="shared" si="23"/>
        <v>FGT</v>
      </c>
      <c r="W430" s="358" t="str">
        <f t="shared" si="24"/>
        <v>4J</v>
      </c>
      <c r="X430" s="358" t="str">
        <f t="shared" si="25"/>
        <v>7YCT5</v>
      </c>
      <c r="Y430" s="358" t="str">
        <f t="shared" si="26"/>
        <v>7YC</v>
      </c>
      <c r="Z430" s="358" t="str">
        <f t="shared" si="27"/>
        <v>T5</v>
      </c>
      <c r="AA430" s="358" t="e">
        <f t="shared" ca="1" si="28"/>
        <v>#NAME?</v>
      </c>
      <c r="AB430" s="358" t="e">
        <f t="shared" ca="1" si="29"/>
        <v>#NAME?</v>
      </c>
      <c r="AC430" s="358"/>
      <c r="AD430" s="377" t="s">
        <v>15069</v>
      </c>
      <c r="AE430" s="363" t="s">
        <v>6111</v>
      </c>
      <c r="AF430" s="369" t="s">
        <v>15070</v>
      </c>
      <c r="AG430" s="369"/>
      <c r="AH430" s="369"/>
      <c r="AI430" s="369"/>
      <c r="AJ430" s="369"/>
      <c r="AK430" s="369"/>
      <c r="AL430" s="369"/>
      <c r="AM430" s="369"/>
      <c r="AN430" s="369"/>
      <c r="AO430" s="369"/>
    </row>
    <row r="431" spans="1:41" ht="15.75" customHeight="1">
      <c r="A431" s="298" t="e">
        <f t="shared" ca="1" si="33"/>
        <v>#NAME?</v>
      </c>
      <c r="B431" s="385" t="s">
        <v>15059</v>
      </c>
      <c r="C431" s="274"/>
      <c r="D431" s="274"/>
      <c r="E431" s="274" t="s">
        <v>15060</v>
      </c>
      <c r="F431" s="274" t="s">
        <v>15071</v>
      </c>
      <c r="G431" s="437" t="s">
        <v>14974</v>
      </c>
      <c r="H431" s="276" t="s">
        <v>15056</v>
      </c>
      <c r="I431" s="276" t="str">
        <f t="shared" si="32"/>
        <v>LINKS REQUIRED</v>
      </c>
      <c r="J431" s="276" t="s">
        <v>15056</v>
      </c>
      <c r="K431" s="278"/>
      <c r="L431" s="278"/>
      <c r="M431" s="278"/>
      <c r="N431" s="278"/>
      <c r="O431" s="278"/>
      <c r="P431" s="278"/>
      <c r="Q431" s="278"/>
      <c r="R431" s="278"/>
      <c r="S431" s="278"/>
      <c r="T431" s="274" t="s">
        <v>9593</v>
      </c>
      <c r="U431" s="358" t="str">
        <f t="shared" si="22"/>
        <v>FH7Q2</v>
      </c>
      <c r="V431" s="358" t="str">
        <f t="shared" si="23"/>
        <v>FH7</v>
      </c>
      <c r="W431" s="358" t="str">
        <f t="shared" si="24"/>
        <v>Q2</v>
      </c>
      <c r="X431" s="358" t="str">
        <f t="shared" si="25"/>
        <v>WTXI5</v>
      </c>
      <c r="Y431" s="358" t="str">
        <f t="shared" si="26"/>
        <v>WTX</v>
      </c>
      <c r="Z431" s="358" t="str">
        <f t="shared" si="27"/>
        <v>I5</v>
      </c>
      <c r="AA431" s="358" t="e">
        <f t="shared" ca="1" si="28"/>
        <v>#NAME?</v>
      </c>
      <c r="AB431" s="358" t="e">
        <f t="shared" ca="1" si="29"/>
        <v>#NAME?</v>
      </c>
      <c r="AC431" s="358"/>
      <c r="AD431" s="377" t="s">
        <v>15072</v>
      </c>
      <c r="AE431" s="363"/>
      <c r="AF431" s="369"/>
      <c r="AG431" s="369"/>
      <c r="AH431" s="369"/>
      <c r="AI431" s="369"/>
      <c r="AJ431" s="369"/>
      <c r="AK431" s="369"/>
      <c r="AL431" s="369"/>
      <c r="AM431" s="369"/>
      <c r="AN431" s="369"/>
      <c r="AO431" s="369"/>
    </row>
    <row r="432" spans="1:41" ht="15.75" customHeight="1">
      <c r="A432" s="298" t="e">
        <f t="shared" ca="1" si="33"/>
        <v>#NAME?</v>
      </c>
      <c r="B432" s="385" t="s">
        <v>15073</v>
      </c>
      <c r="C432" s="274"/>
      <c r="D432" s="274"/>
      <c r="E432" s="274" t="s">
        <v>15074</v>
      </c>
      <c r="F432" s="274" t="s">
        <v>15075</v>
      </c>
      <c r="G432" s="464" t="s">
        <v>15076</v>
      </c>
      <c r="H432" s="276" t="s">
        <v>15056</v>
      </c>
      <c r="I432" s="276" t="str">
        <f t="shared" si="32"/>
        <v>LINKS REQUIRED</v>
      </c>
      <c r="J432" s="276" t="s">
        <v>15056</v>
      </c>
      <c r="K432" s="278"/>
      <c r="L432" s="278"/>
      <c r="M432" s="278"/>
      <c r="N432" s="278"/>
      <c r="O432" s="278"/>
      <c r="P432" s="278"/>
      <c r="Q432" s="278"/>
      <c r="R432" s="278"/>
      <c r="S432" s="278"/>
      <c r="T432" s="274" t="s">
        <v>9593</v>
      </c>
      <c r="U432" s="358" t="str">
        <f t="shared" si="22"/>
        <v>FI8DK</v>
      </c>
      <c r="V432" s="358" t="str">
        <f t="shared" si="23"/>
        <v>FI8</v>
      </c>
      <c r="W432" s="358" t="str">
        <f t="shared" si="24"/>
        <v>DK</v>
      </c>
      <c r="X432" s="358" t="str">
        <f t="shared" si="25"/>
        <v>9XYZ2</v>
      </c>
      <c r="Y432" s="358" t="str">
        <f t="shared" si="26"/>
        <v>9XY</v>
      </c>
      <c r="Z432" s="358" t="str">
        <f t="shared" si="27"/>
        <v>Z2</v>
      </c>
      <c r="AA432" s="358" t="e">
        <f t="shared" ca="1" si="28"/>
        <v>#NAME?</v>
      </c>
      <c r="AB432" s="358" t="e">
        <f t="shared" ca="1" si="29"/>
        <v>#NAME?</v>
      </c>
      <c r="AC432" s="358"/>
      <c r="AD432" s="377" t="s">
        <v>15077</v>
      </c>
      <c r="AE432" s="363"/>
      <c r="AF432" s="369"/>
      <c r="AG432" s="369"/>
      <c r="AH432" s="369"/>
      <c r="AI432" s="369"/>
      <c r="AJ432" s="369"/>
      <c r="AK432" s="369"/>
      <c r="AL432" s="369"/>
      <c r="AM432" s="369"/>
      <c r="AN432" s="369"/>
      <c r="AO432" s="369"/>
    </row>
    <row r="433" spans="1:41" ht="15.75" customHeight="1">
      <c r="A433" s="298" t="e">
        <f t="shared" ca="1" si="33"/>
        <v>#NAME?</v>
      </c>
      <c r="B433" s="385" t="s">
        <v>15078</v>
      </c>
      <c r="C433" s="274"/>
      <c r="D433" s="274"/>
      <c r="E433" s="274" t="s">
        <v>15079</v>
      </c>
      <c r="F433" s="274" t="s">
        <v>15080</v>
      </c>
      <c r="G433" s="371"/>
      <c r="H433" s="276" t="s">
        <v>15056</v>
      </c>
      <c r="I433" s="276" t="str">
        <f t="shared" si="32"/>
        <v>LINKS HARVESTED</v>
      </c>
      <c r="J433" s="276" t="s">
        <v>15056</v>
      </c>
      <c r="K433" s="278" t="s">
        <v>15081</v>
      </c>
      <c r="L433" s="278"/>
      <c r="M433" s="278"/>
      <c r="N433" s="278"/>
      <c r="O433" s="278"/>
      <c r="P433" s="278"/>
      <c r="Q433" s="278"/>
      <c r="R433" s="278"/>
      <c r="S433" s="278"/>
      <c r="T433" s="274" t="s">
        <v>9593</v>
      </c>
      <c r="U433" s="358" t="str">
        <f t="shared" si="22"/>
        <v>FX67X</v>
      </c>
      <c r="V433" s="358" t="str">
        <f t="shared" si="23"/>
        <v>FX6</v>
      </c>
      <c r="W433" s="358" t="str">
        <f t="shared" si="24"/>
        <v>7X</v>
      </c>
      <c r="X433" s="358" t="str">
        <f t="shared" si="25"/>
        <v>CF9ML</v>
      </c>
      <c r="Y433" s="358" t="str">
        <f t="shared" si="26"/>
        <v>CF9</v>
      </c>
      <c r="Z433" s="358" t="str">
        <f t="shared" si="27"/>
        <v>ML</v>
      </c>
      <c r="AA433" s="358" t="e">
        <f t="shared" ca="1" si="28"/>
        <v>#NAME?</v>
      </c>
      <c r="AB433" s="358" t="e">
        <f t="shared" ca="1" si="29"/>
        <v>#NAME?</v>
      </c>
      <c r="AC433" s="358"/>
      <c r="AD433" s="377" t="s">
        <v>15082</v>
      </c>
      <c r="AE433" s="363" t="s">
        <v>6111</v>
      </c>
      <c r="AF433" s="369" t="s">
        <v>15083</v>
      </c>
      <c r="AG433" s="369"/>
      <c r="AH433" s="369"/>
      <c r="AI433" s="369"/>
      <c r="AJ433" s="369"/>
      <c r="AK433" s="369"/>
      <c r="AL433" s="369"/>
      <c r="AM433" s="369"/>
      <c r="AN433" s="369"/>
      <c r="AO433" s="369"/>
    </row>
    <row r="434" spans="1:41" ht="15.75" customHeight="1">
      <c r="A434" s="298" t="e">
        <f t="shared" ca="1" si="33"/>
        <v>#NAME?</v>
      </c>
      <c r="B434" s="273"/>
      <c r="C434" s="274"/>
      <c r="D434" s="274"/>
      <c r="E434" s="274" t="s">
        <v>15084</v>
      </c>
      <c r="F434" s="274" t="s">
        <v>15085</v>
      </c>
      <c r="G434" s="371"/>
      <c r="H434" s="276" t="s">
        <v>15056</v>
      </c>
      <c r="I434" s="276" t="str">
        <f t="shared" si="32"/>
        <v>LINKS REQUIRED</v>
      </c>
      <c r="J434" s="276" t="s">
        <v>15086</v>
      </c>
      <c r="K434" s="278"/>
      <c r="L434" s="278"/>
      <c r="M434" s="278"/>
      <c r="N434" s="278"/>
      <c r="O434" s="278"/>
      <c r="P434" s="278"/>
      <c r="Q434" s="278"/>
      <c r="R434" s="278"/>
      <c r="S434" s="278"/>
      <c r="T434" s="274" t="s">
        <v>9593</v>
      </c>
      <c r="U434" s="358" t="str">
        <f t="shared" si="22"/>
        <v>FQ78X</v>
      </c>
      <c r="V434" s="358" t="str">
        <f t="shared" si="23"/>
        <v>FQ7</v>
      </c>
      <c r="W434" s="358" t="str">
        <f t="shared" si="24"/>
        <v>8X</v>
      </c>
      <c r="X434" s="358" t="str">
        <f t="shared" si="25"/>
        <v>UX4QW</v>
      </c>
      <c r="Y434" s="358" t="str">
        <f t="shared" si="26"/>
        <v>UX4</v>
      </c>
      <c r="Z434" s="358" t="str">
        <f t="shared" si="27"/>
        <v>QW</v>
      </c>
      <c r="AA434" s="358" t="e">
        <f t="shared" ca="1" si="28"/>
        <v>#NAME?</v>
      </c>
      <c r="AB434" s="358" t="e">
        <f t="shared" ca="1" si="29"/>
        <v>#NAME?</v>
      </c>
      <c r="AC434" s="358"/>
      <c r="AD434" s="377" t="s">
        <v>15087</v>
      </c>
      <c r="AE434" s="363"/>
      <c r="AF434" s="369"/>
      <c r="AG434" s="369"/>
      <c r="AH434" s="369"/>
      <c r="AI434" s="369"/>
      <c r="AJ434" s="369"/>
      <c r="AK434" s="369"/>
      <c r="AL434" s="369"/>
      <c r="AM434" s="369"/>
      <c r="AN434" s="369"/>
      <c r="AO434" s="369"/>
    </row>
    <row r="435" spans="1:41" ht="15.75" customHeight="1">
      <c r="A435" s="298" t="e">
        <f t="shared" ca="1" si="33"/>
        <v>#NAME?</v>
      </c>
      <c r="B435" s="385" t="s">
        <v>15088</v>
      </c>
      <c r="C435" s="274"/>
      <c r="D435" s="274"/>
      <c r="E435" s="274" t="s">
        <v>15089</v>
      </c>
      <c r="F435" s="274" t="s">
        <v>15090</v>
      </c>
      <c r="G435" s="437" t="s">
        <v>1765</v>
      </c>
      <c r="H435" s="276" t="s">
        <v>15056</v>
      </c>
      <c r="I435" s="276" t="str">
        <f t="shared" si="32"/>
        <v>LINKS HARVESTED</v>
      </c>
      <c r="J435" s="276" t="s">
        <v>15086</v>
      </c>
      <c r="K435" s="278" t="s">
        <v>15091</v>
      </c>
      <c r="L435" s="278"/>
      <c r="M435" s="278"/>
      <c r="N435" s="278"/>
      <c r="O435" s="278"/>
      <c r="P435" s="278"/>
      <c r="Q435" s="278"/>
      <c r="R435" s="278"/>
      <c r="S435" s="278"/>
      <c r="T435" s="274" t="s">
        <v>9593</v>
      </c>
      <c r="U435" s="358" t="str">
        <f t="shared" si="22"/>
        <v>FRRI8</v>
      </c>
      <c r="V435" s="358" t="str">
        <f t="shared" si="23"/>
        <v>FRR</v>
      </c>
      <c r="W435" s="358" t="str">
        <f t="shared" si="24"/>
        <v>I8</v>
      </c>
      <c r="X435" s="358" t="str">
        <f t="shared" si="25"/>
        <v>7X7K2</v>
      </c>
      <c r="Y435" s="358" t="str">
        <f t="shared" si="26"/>
        <v>7X7</v>
      </c>
      <c r="Z435" s="358" t="str">
        <f t="shared" si="27"/>
        <v>K2</v>
      </c>
      <c r="AA435" s="358" t="e">
        <f t="shared" ca="1" si="28"/>
        <v>#NAME?</v>
      </c>
      <c r="AB435" s="358" t="e">
        <f t="shared" ca="1" si="29"/>
        <v>#NAME?</v>
      </c>
      <c r="AC435" s="358"/>
      <c r="AD435" s="377" t="s">
        <v>15092</v>
      </c>
      <c r="AE435" s="363" t="s">
        <v>6111</v>
      </c>
      <c r="AF435" s="369" t="s">
        <v>15093</v>
      </c>
      <c r="AG435" s="369"/>
      <c r="AH435" s="369"/>
      <c r="AI435" s="369"/>
      <c r="AJ435" s="369"/>
      <c r="AK435" s="369"/>
      <c r="AL435" s="369"/>
      <c r="AM435" s="369"/>
      <c r="AN435" s="369"/>
      <c r="AO435" s="369"/>
    </row>
    <row r="436" spans="1:41" ht="15.75" customHeight="1">
      <c r="A436" s="298" t="e">
        <f t="shared" ca="1" si="33"/>
        <v>#NAME?</v>
      </c>
      <c r="B436" s="273"/>
      <c r="C436" s="274"/>
      <c r="D436" s="274"/>
      <c r="E436" s="274" t="s">
        <v>15094</v>
      </c>
      <c r="F436" s="274" t="s">
        <v>15095</v>
      </c>
      <c r="G436" s="371"/>
      <c r="H436" s="276" t="s">
        <v>15086</v>
      </c>
      <c r="I436" s="276" t="str">
        <f t="shared" si="32"/>
        <v>LINKS REQUIRED</v>
      </c>
      <c r="J436" s="276" t="s">
        <v>15086</v>
      </c>
      <c r="K436" s="278" t="s">
        <v>15004</v>
      </c>
      <c r="L436" s="278"/>
      <c r="M436" s="278"/>
      <c r="N436" s="278"/>
      <c r="O436" s="278"/>
      <c r="P436" s="278"/>
      <c r="Q436" s="278"/>
      <c r="R436" s="278"/>
      <c r="S436" s="278"/>
      <c r="T436" s="274" t="s">
        <v>9593</v>
      </c>
      <c r="U436" s="358" t="str">
        <f t="shared" si="22"/>
        <v>FRUNJ</v>
      </c>
      <c r="V436" s="358" t="str">
        <f t="shared" si="23"/>
        <v>FRU</v>
      </c>
      <c r="W436" s="358" t="str">
        <f t="shared" si="24"/>
        <v>NJ</v>
      </c>
      <c r="X436" s="358" t="str">
        <f t="shared" si="25"/>
        <v>33566</v>
      </c>
      <c r="Y436" s="358" t="str">
        <f t="shared" si="26"/>
        <v>335</v>
      </c>
      <c r="Z436" s="358" t="str">
        <f t="shared" si="27"/>
        <v>66</v>
      </c>
      <c r="AA436" s="358" t="e">
        <f t="shared" ca="1" si="28"/>
        <v>#NAME?</v>
      </c>
      <c r="AB436" s="358" t="e">
        <f t="shared" ca="1" si="29"/>
        <v>#NAME?</v>
      </c>
      <c r="AC436" s="358"/>
      <c r="AD436" s="377" t="s">
        <v>15096</v>
      </c>
      <c r="AE436" s="363"/>
      <c r="AF436" s="369"/>
      <c r="AG436" s="369"/>
      <c r="AH436" s="369"/>
      <c r="AI436" s="369"/>
      <c r="AJ436" s="369"/>
      <c r="AK436" s="369"/>
      <c r="AL436" s="369"/>
      <c r="AM436" s="369"/>
      <c r="AN436" s="369"/>
      <c r="AO436" s="369"/>
    </row>
    <row r="437" spans="1:41" ht="15.75" customHeight="1">
      <c r="A437" s="298" t="e">
        <f t="shared" ca="1" si="33"/>
        <v>#NAME?</v>
      </c>
      <c r="B437" s="385" t="s">
        <v>15097</v>
      </c>
      <c r="C437" s="274"/>
      <c r="D437" s="274"/>
      <c r="E437" s="274" t="s">
        <v>15098</v>
      </c>
      <c r="F437" s="274" t="s">
        <v>15099</v>
      </c>
      <c r="G437" s="437" t="s">
        <v>15100</v>
      </c>
      <c r="H437" s="276" t="s">
        <v>15086</v>
      </c>
      <c r="I437" s="276" t="str">
        <f t="shared" si="32"/>
        <v>LINKS REQUIRED</v>
      </c>
      <c r="J437" s="276" t="s">
        <v>15086</v>
      </c>
      <c r="K437" s="278" t="s">
        <v>15101</v>
      </c>
      <c r="L437" s="278"/>
      <c r="M437" s="278"/>
      <c r="N437" s="278"/>
      <c r="O437" s="278"/>
      <c r="P437" s="278"/>
      <c r="Q437" s="278"/>
      <c r="R437" s="278"/>
      <c r="S437" s="278"/>
      <c r="T437" s="274" t="s">
        <v>9593</v>
      </c>
      <c r="U437" s="358" t="str">
        <f t="shared" si="22"/>
        <v>FS8LN</v>
      </c>
      <c r="V437" s="358" t="str">
        <f t="shared" si="23"/>
        <v>FS8</v>
      </c>
      <c r="W437" s="358" t="str">
        <f t="shared" si="24"/>
        <v>LN</v>
      </c>
      <c r="X437" s="358" t="str">
        <f t="shared" si="25"/>
        <v>BX2SY</v>
      </c>
      <c r="Y437" s="358" t="str">
        <f t="shared" si="26"/>
        <v>BX2</v>
      </c>
      <c r="Z437" s="358" t="str">
        <f t="shared" si="27"/>
        <v>SY</v>
      </c>
      <c r="AA437" s="358" t="e">
        <f t="shared" ca="1" si="28"/>
        <v>#NAME?</v>
      </c>
      <c r="AB437" s="358" t="e">
        <f t="shared" ca="1" si="29"/>
        <v>#NAME?</v>
      </c>
      <c r="AC437" s="358"/>
      <c r="AD437" s="377" t="s">
        <v>15102</v>
      </c>
      <c r="AE437" s="363"/>
      <c r="AF437" s="369"/>
      <c r="AG437" s="369"/>
      <c r="AH437" s="369"/>
      <c r="AI437" s="369"/>
      <c r="AJ437" s="369"/>
      <c r="AK437" s="369"/>
      <c r="AL437" s="369"/>
      <c r="AM437" s="369"/>
      <c r="AN437" s="369"/>
      <c r="AO437" s="369"/>
    </row>
    <row r="438" spans="1:41" ht="15.75" customHeight="1">
      <c r="A438" s="298" t="e">
        <f t="shared" ca="1" si="33"/>
        <v>#NAME?</v>
      </c>
      <c r="B438" s="273"/>
      <c r="C438" s="274"/>
      <c r="D438" s="274"/>
      <c r="E438" s="274" t="s">
        <v>15103</v>
      </c>
      <c r="F438" s="274" t="s">
        <v>15104</v>
      </c>
      <c r="G438" s="371"/>
      <c r="H438" s="276" t="s">
        <v>15105</v>
      </c>
      <c r="I438" s="276" t="str">
        <f t="shared" si="32"/>
        <v>LINKS REQUIRED</v>
      </c>
      <c r="J438" s="276" t="s">
        <v>15105</v>
      </c>
      <c r="K438" s="278" t="s">
        <v>15106</v>
      </c>
      <c r="L438" s="278"/>
      <c r="M438" s="278"/>
      <c r="N438" s="278"/>
      <c r="O438" s="278"/>
      <c r="P438" s="278"/>
      <c r="Q438" s="278"/>
      <c r="R438" s="278"/>
      <c r="S438" s="278"/>
      <c r="T438" s="274" t="s">
        <v>9593</v>
      </c>
      <c r="U438" s="358" t="str">
        <f t="shared" si="22"/>
        <v>FSXLN</v>
      </c>
      <c r="V438" s="358" t="str">
        <f t="shared" si="23"/>
        <v>FSX</v>
      </c>
      <c r="W438" s="358" t="str">
        <f t="shared" si="24"/>
        <v>LN</v>
      </c>
      <c r="X438" s="358" t="str">
        <f t="shared" si="25"/>
        <v>ZRC6X</v>
      </c>
      <c r="Y438" s="358" t="str">
        <f t="shared" si="26"/>
        <v>ZRC</v>
      </c>
      <c r="Z438" s="358" t="str">
        <f t="shared" si="27"/>
        <v>6X</v>
      </c>
      <c r="AA438" s="358" t="e">
        <f t="shared" ca="1" si="28"/>
        <v>#NAME?</v>
      </c>
      <c r="AB438" s="358" t="e">
        <f t="shared" ca="1" si="29"/>
        <v>#NAME?</v>
      </c>
      <c r="AC438" s="358"/>
      <c r="AD438" s="377" t="s">
        <v>15107</v>
      </c>
      <c r="AE438" s="363"/>
      <c r="AF438" s="369"/>
      <c r="AG438" s="369"/>
      <c r="AH438" s="369"/>
      <c r="AI438" s="369"/>
      <c r="AJ438" s="369"/>
      <c r="AK438" s="369"/>
      <c r="AL438" s="369"/>
      <c r="AM438" s="369"/>
      <c r="AN438" s="369"/>
      <c r="AO438" s="369"/>
    </row>
    <row r="439" spans="1:41" ht="60" customHeight="1">
      <c r="A439" s="298" t="e">
        <f t="shared" ca="1" si="33"/>
        <v>#NAME?</v>
      </c>
      <c r="B439" s="273" t="s">
        <v>14850</v>
      </c>
      <c r="C439" s="274"/>
      <c r="D439" s="274"/>
      <c r="E439" s="274" t="s">
        <v>15108</v>
      </c>
      <c r="F439" s="274" t="s">
        <v>15109</v>
      </c>
      <c r="G439" s="371" t="s">
        <v>15110</v>
      </c>
      <c r="H439" s="276" t="s">
        <v>15111</v>
      </c>
      <c r="I439" s="276" t="str">
        <f t="shared" si="32"/>
        <v>LINKS AVAILABLE</v>
      </c>
      <c r="J439" s="276" t="s">
        <v>15105</v>
      </c>
      <c r="K439" s="278" t="s">
        <v>15112</v>
      </c>
      <c r="L439" s="278"/>
      <c r="M439" s="278"/>
      <c r="N439" s="278"/>
      <c r="O439" s="278"/>
      <c r="P439" s="278"/>
      <c r="Q439" s="278"/>
      <c r="R439" s="278"/>
      <c r="S439" s="278"/>
      <c r="T439" s="274" t="s">
        <v>9593</v>
      </c>
      <c r="U439" s="358" t="str">
        <f t="shared" si="22"/>
        <v>FT7BN</v>
      </c>
      <c r="V439" s="358" t="str">
        <f t="shared" si="23"/>
        <v>FT7</v>
      </c>
      <c r="W439" s="358" t="str">
        <f t="shared" si="24"/>
        <v>BN</v>
      </c>
      <c r="X439" s="358" t="str">
        <f t="shared" si="25"/>
        <v>E1XWB</v>
      </c>
      <c r="Y439" s="358" t="str">
        <f t="shared" si="26"/>
        <v>E1X</v>
      </c>
      <c r="Z439" s="358" t="str">
        <f t="shared" si="27"/>
        <v>WB</v>
      </c>
      <c r="AA439" s="358" t="e">
        <f t="shared" ca="1" si="28"/>
        <v>#NAME?</v>
      </c>
      <c r="AB439" s="358" t="e">
        <f t="shared" ca="1" si="29"/>
        <v>#NAME?</v>
      </c>
      <c r="AC439" s="358"/>
      <c r="AD439" s="377" t="s">
        <v>15113</v>
      </c>
      <c r="AE439" s="363" t="s">
        <v>15114</v>
      </c>
      <c r="AF439" s="369"/>
      <c r="AG439" s="369"/>
      <c r="AH439" s="369"/>
      <c r="AI439" s="369"/>
      <c r="AJ439" s="369"/>
      <c r="AK439" s="369"/>
      <c r="AL439" s="369"/>
      <c r="AM439" s="369"/>
      <c r="AN439" s="369"/>
      <c r="AO439" s="369"/>
    </row>
    <row r="440" spans="1:41" ht="114" customHeight="1">
      <c r="A440" s="298" t="e">
        <f t="shared" ca="1" si="33"/>
        <v>#NAME?</v>
      </c>
      <c r="B440" s="273"/>
      <c r="C440" s="274"/>
      <c r="D440" s="274"/>
      <c r="E440" s="274" t="s">
        <v>15115</v>
      </c>
      <c r="F440" s="274" t="s">
        <v>15116</v>
      </c>
      <c r="G440" s="371" t="s">
        <v>15117</v>
      </c>
      <c r="H440" s="276" t="s">
        <v>15118</v>
      </c>
      <c r="I440" s="276" t="str">
        <f t="shared" si="32"/>
        <v>LINKS HARVESTED</v>
      </c>
      <c r="J440" s="276" t="s">
        <v>15119</v>
      </c>
      <c r="K440" s="278" t="s">
        <v>15101</v>
      </c>
      <c r="L440" s="278"/>
      <c r="M440" s="278"/>
      <c r="N440" s="278"/>
      <c r="O440" s="278"/>
      <c r="P440" s="278"/>
      <c r="Q440" s="278"/>
      <c r="R440" s="278"/>
      <c r="S440" s="278"/>
      <c r="T440" s="274" t="s">
        <v>9593</v>
      </c>
      <c r="U440" s="358" t="str">
        <f t="shared" si="22"/>
        <v>FTN9N</v>
      </c>
      <c r="V440" s="358" t="str">
        <f t="shared" si="23"/>
        <v>FTN</v>
      </c>
      <c r="W440" s="358" t="str">
        <f t="shared" si="24"/>
        <v>9N</v>
      </c>
      <c r="X440" s="358" t="str">
        <f t="shared" si="25"/>
        <v>47MX3</v>
      </c>
      <c r="Y440" s="358" t="str">
        <f t="shared" si="26"/>
        <v>47M</v>
      </c>
      <c r="Z440" s="358" t="str">
        <f t="shared" si="27"/>
        <v>X3</v>
      </c>
      <c r="AA440" s="358" t="e">
        <f t="shared" ca="1" si="28"/>
        <v>#NAME?</v>
      </c>
      <c r="AB440" s="358" t="e">
        <f t="shared" ca="1" si="29"/>
        <v>#NAME?</v>
      </c>
      <c r="AC440" s="358"/>
      <c r="AD440" s="377" t="s">
        <v>15120</v>
      </c>
      <c r="AE440" s="363" t="s">
        <v>6111</v>
      </c>
      <c r="AF440" s="358" t="s">
        <v>15121</v>
      </c>
      <c r="AG440" s="369"/>
      <c r="AH440" s="369"/>
      <c r="AI440" s="369"/>
      <c r="AJ440" s="369"/>
      <c r="AK440" s="369"/>
      <c r="AL440" s="369"/>
      <c r="AM440" s="369"/>
      <c r="AN440" s="369"/>
      <c r="AO440" s="369"/>
    </row>
    <row r="441" spans="1:41" ht="15.75" customHeight="1">
      <c r="A441" s="298" t="e">
        <f t="shared" ca="1" si="33"/>
        <v>#NAME?</v>
      </c>
      <c r="B441" s="385" t="s">
        <v>15078</v>
      </c>
      <c r="C441" s="274"/>
      <c r="D441" s="274"/>
      <c r="E441" s="274" t="s">
        <v>15122</v>
      </c>
      <c r="F441" s="274" t="s">
        <v>15123</v>
      </c>
      <c r="G441" s="437" t="s">
        <v>15124</v>
      </c>
      <c r="H441" s="276" t="s">
        <v>15119</v>
      </c>
      <c r="I441" s="276" t="str">
        <f t="shared" si="32"/>
        <v>LINKS REQUIRED</v>
      </c>
      <c r="J441" s="315" t="s">
        <v>15119</v>
      </c>
      <c r="K441" s="278"/>
      <c r="L441" s="278"/>
      <c r="M441" s="278"/>
      <c r="N441" s="278"/>
      <c r="O441" s="278"/>
      <c r="P441" s="278"/>
      <c r="Q441" s="278"/>
      <c r="R441" s="278"/>
      <c r="S441" s="278"/>
      <c r="T441" s="274" t="s">
        <v>9593</v>
      </c>
      <c r="U441" s="358" t="str">
        <f t="shared" si="22"/>
        <v>FUJQB</v>
      </c>
      <c r="V441" s="358" t="str">
        <f t="shared" si="23"/>
        <v>FUJ</v>
      </c>
      <c r="W441" s="358" t="str">
        <f t="shared" si="24"/>
        <v>QB</v>
      </c>
      <c r="X441" s="358" t="str">
        <f t="shared" si="25"/>
        <v>2YELE</v>
      </c>
      <c r="Y441" s="358" t="str">
        <f t="shared" si="26"/>
        <v>2YE</v>
      </c>
      <c r="Z441" s="358" t="str">
        <f t="shared" si="27"/>
        <v>LE</v>
      </c>
      <c r="AA441" s="358" t="e">
        <f t="shared" ca="1" si="28"/>
        <v>#NAME?</v>
      </c>
      <c r="AB441" s="358" t="e">
        <f t="shared" ca="1" si="29"/>
        <v>#NAME?</v>
      </c>
      <c r="AC441" s="358"/>
      <c r="AD441" s="377" t="s">
        <v>15125</v>
      </c>
      <c r="AE441" s="363"/>
      <c r="AF441" s="369"/>
      <c r="AG441" s="369"/>
      <c r="AH441" s="369"/>
      <c r="AI441" s="369"/>
      <c r="AJ441" s="369"/>
      <c r="AK441" s="369"/>
      <c r="AL441" s="369"/>
      <c r="AM441" s="369"/>
      <c r="AN441" s="369"/>
      <c r="AO441" s="369"/>
    </row>
    <row r="442" spans="1:41" ht="15.75" customHeight="1">
      <c r="A442" s="298" t="e">
        <f t="shared" ca="1" si="33"/>
        <v>#NAME?</v>
      </c>
      <c r="B442" s="385" t="s">
        <v>15126</v>
      </c>
      <c r="C442" s="274"/>
      <c r="D442" s="274"/>
      <c r="E442" s="274" t="s">
        <v>15127</v>
      </c>
      <c r="F442" s="274" t="s">
        <v>15128</v>
      </c>
      <c r="G442" s="437" t="s">
        <v>15129</v>
      </c>
      <c r="H442" s="276" t="s">
        <v>15119</v>
      </c>
      <c r="I442" s="276" t="str">
        <f t="shared" si="32"/>
        <v>LINKS HARVESTED</v>
      </c>
      <c r="J442" s="315" t="s">
        <v>15119</v>
      </c>
      <c r="K442" s="278" t="s">
        <v>15130</v>
      </c>
      <c r="L442" s="278"/>
      <c r="M442" s="278"/>
      <c r="N442" s="278"/>
      <c r="O442" s="278"/>
      <c r="P442" s="278"/>
      <c r="Q442" s="278"/>
      <c r="R442" s="278"/>
      <c r="S442" s="278"/>
      <c r="T442" s="274" t="s">
        <v>9593</v>
      </c>
      <c r="U442" s="358" t="str">
        <f t="shared" si="22"/>
        <v>FUPCZ</v>
      </c>
      <c r="V442" s="358" t="str">
        <f t="shared" si="23"/>
        <v>FUP</v>
      </c>
      <c r="W442" s="358" t="str">
        <f t="shared" si="24"/>
        <v>CZ</v>
      </c>
      <c r="X442" s="358" t="str">
        <f t="shared" si="25"/>
        <v>SP6EX</v>
      </c>
      <c r="Y442" s="358" t="str">
        <f t="shared" si="26"/>
        <v>SP6</v>
      </c>
      <c r="Z442" s="358" t="str">
        <f t="shared" si="27"/>
        <v>EX</v>
      </c>
      <c r="AA442" s="358" t="e">
        <f t="shared" ca="1" si="28"/>
        <v>#NAME?</v>
      </c>
      <c r="AB442" s="358" t="e">
        <f t="shared" ca="1" si="29"/>
        <v>#NAME?</v>
      </c>
      <c r="AC442" s="358"/>
      <c r="AD442" s="377" t="s">
        <v>15131</v>
      </c>
      <c r="AE442" s="363" t="s">
        <v>6111</v>
      </c>
      <c r="AF442" s="369" t="s">
        <v>15132</v>
      </c>
      <c r="AG442" s="369"/>
      <c r="AH442" s="369"/>
      <c r="AI442" s="369"/>
      <c r="AJ442" s="369"/>
      <c r="AK442" s="369"/>
      <c r="AL442" s="369"/>
      <c r="AM442" s="369"/>
      <c r="AN442" s="369"/>
      <c r="AO442" s="369"/>
    </row>
    <row r="443" spans="1:41" ht="15.75" customHeight="1">
      <c r="A443" s="298" t="e">
        <f t="shared" ca="1" si="33"/>
        <v>#NAME?</v>
      </c>
      <c r="B443" s="385" t="s">
        <v>15097</v>
      </c>
      <c r="C443" s="274"/>
      <c r="D443" s="274"/>
      <c r="E443" s="274" t="s">
        <v>15133</v>
      </c>
      <c r="F443" s="274" t="s">
        <v>15134</v>
      </c>
      <c r="G443" s="437" t="s">
        <v>15100</v>
      </c>
      <c r="H443" s="276" t="s">
        <v>15119</v>
      </c>
      <c r="I443" s="276" t="str">
        <f t="shared" si="32"/>
        <v>LINKS REQUIRED</v>
      </c>
      <c r="J443" s="315" t="s">
        <v>15119</v>
      </c>
      <c r="K443" s="278" t="s">
        <v>15101</v>
      </c>
      <c r="L443" s="278"/>
      <c r="M443" s="278"/>
      <c r="N443" s="278"/>
      <c r="O443" s="278"/>
      <c r="P443" s="278"/>
      <c r="Q443" s="278"/>
      <c r="R443" s="278"/>
      <c r="S443" s="278"/>
      <c r="T443" s="274" t="s">
        <v>9593</v>
      </c>
      <c r="U443" s="358" t="str">
        <f t="shared" si="22"/>
        <v>FUZHR</v>
      </c>
      <c r="V443" s="358" t="str">
        <f t="shared" si="23"/>
        <v>FUZ</v>
      </c>
      <c r="W443" s="358" t="str">
        <f t="shared" si="24"/>
        <v>HR</v>
      </c>
      <c r="X443" s="358" t="str">
        <f t="shared" si="25"/>
        <v>YQ8RW</v>
      </c>
      <c r="Y443" s="358" t="str">
        <f t="shared" si="26"/>
        <v>YQ8</v>
      </c>
      <c r="Z443" s="358" t="str">
        <f t="shared" si="27"/>
        <v>RW</v>
      </c>
      <c r="AA443" s="358" t="e">
        <f t="shared" ca="1" si="28"/>
        <v>#NAME?</v>
      </c>
      <c r="AB443" s="358" t="e">
        <f t="shared" ca="1" si="29"/>
        <v>#NAME?</v>
      </c>
      <c r="AC443" s="358"/>
      <c r="AD443" s="377" t="s">
        <v>15135</v>
      </c>
      <c r="AE443" s="363"/>
      <c r="AF443" s="369"/>
      <c r="AG443" s="369"/>
      <c r="AH443" s="369"/>
      <c r="AI443" s="369"/>
      <c r="AJ443" s="369"/>
      <c r="AK443" s="369"/>
      <c r="AL443" s="369"/>
      <c r="AM443" s="369"/>
      <c r="AN443" s="369"/>
      <c r="AO443" s="369"/>
    </row>
    <row r="444" spans="1:41" ht="15.75" customHeight="1">
      <c r="A444" s="298" t="e">
        <f t="shared" ca="1" si="33"/>
        <v>#NAME?</v>
      </c>
      <c r="B444" s="385" t="s">
        <v>15097</v>
      </c>
      <c r="C444" s="274"/>
      <c r="D444" s="274"/>
      <c r="E444" s="274" t="s">
        <v>15136</v>
      </c>
      <c r="F444" s="274" t="s">
        <v>15134</v>
      </c>
      <c r="G444" s="437" t="s">
        <v>15100</v>
      </c>
      <c r="H444" s="276" t="s">
        <v>15119</v>
      </c>
      <c r="I444" s="276" t="str">
        <f t="shared" si="32"/>
        <v>LINKS REQUIRED</v>
      </c>
      <c r="J444" s="315" t="s">
        <v>15119</v>
      </c>
      <c r="K444" s="278" t="s">
        <v>15101</v>
      </c>
      <c r="L444" s="278"/>
      <c r="M444" s="278"/>
      <c r="N444" s="278"/>
      <c r="O444" s="278"/>
      <c r="P444" s="278"/>
      <c r="Q444" s="278"/>
      <c r="R444" s="278"/>
      <c r="S444" s="278"/>
      <c r="T444" s="274" t="s">
        <v>9593</v>
      </c>
      <c r="U444" s="358" t="str">
        <f t="shared" si="22"/>
        <v>FXJJ4</v>
      </c>
      <c r="V444" s="358" t="str">
        <f t="shared" si="23"/>
        <v>FXJ</v>
      </c>
      <c r="W444" s="358" t="str">
        <f t="shared" si="24"/>
        <v>J4</v>
      </c>
      <c r="X444" s="358" t="str">
        <f t="shared" si="25"/>
        <v>PATJD</v>
      </c>
      <c r="Y444" s="358" t="str">
        <f t="shared" si="26"/>
        <v>PAT</v>
      </c>
      <c r="Z444" s="358" t="str">
        <f t="shared" si="27"/>
        <v>JD</v>
      </c>
      <c r="AA444" s="358" t="e">
        <f t="shared" ca="1" si="28"/>
        <v>#NAME?</v>
      </c>
      <c r="AB444" s="358" t="e">
        <f t="shared" ca="1" si="29"/>
        <v>#NAME?</v>
      </c>
      <c r="AC444" s="358"/>
      <c r="AD444" s="377" t="s">
        <v>15137</v>
      </c>
      <c r="AE444" s="363"/>
      <c r="AF444" s="369"/>
      <c r="AG444" s="369"/>
      <c r="AH444" s="369"/>
      <c r="AI444" s="369"/>
      <c r="AJ444" s="369"/>
      <c r="AK444" s="369"/>
      <c r="AL444" s="369"/>
      <c r="AM444" s="369"/>
      <c r="AN444" s="369"/>
      <c r="AO444" s="369"/>
    </row>
    <row r="445" spans="1:41" ht="15.75" customHeight="1">
      <c r="A445" s="298" t="e">
        <f t="shared" ca="1" si="33"/>
        <v>#NAME?</v>
      </c>
      <c r="B445" s="385" t="s">
        <v>15097</v>
      </c>
      <c r="C445" s="274"/>
      <c r="D445" s="274"/>
      <c r="E445" s="274" t="s">
        <v>15138</v>
      </c>
      <c r="F445" s="274" t="s">
        <v>15134</v>
      </c>
      <c r="G445" s="437" t="s">
        <v>15100</v>
      </c>
      <c r="H445" s="276" t="s">
        <v>15119</v>
      </c>
      <c r="I445" s="276" t="str">
        <f t="shared" si="32"/>
        <v>LINKS REQUIRED</v>
      </c>
      <c r="J445" s="315" t="s">
        <v>15119</v>
      </c>
      <c r="K445" s="278" t="s">
        <v>15101</v>
      </c>
      <c r="L445" s="278"/>
      <c r="M445" s="278"/>
      <c r="N445" s="278"/>
      <c r="O445" s="278"/>
      <c r="P445" s="278"/>
      <c r="Q445" s="278"/>
      <c r="R445" s="278"/>
      <c r="S445" s="278"/>
      <c r="T445" s="274" t="s">
        <v>9593</v>
      </c>
      <c r="U445" s="358" t="str">
        <f t="shared" si="22"/>
        <v>FYZMQ</v>
      </c>
      <c r="V445" s="358" t="str">
        <f t="shared" si="23"/>
        <v>FYZ</v>
      </c>
      <c r="W445" s="358" t="str">
        <f t="shared" si="24"/>
        <v>MQ</v>
      </c>
      <c r="X445" s="358" t="str">
        <f t="shared" si="25"/>
        <v>8KX8I</v>
      </c>
      <c r="Y445" s="358" t="str">
        <f t="shared" si="26"/>
        <v>8KX</v>
      </c>
      <c r="Z445" s="358" t="str">
        <f t="shared" si="27"/>
        <v>8I</v>
      </c>
      <c r="AA445" s="358" t="e">
        <f t="shared" ca="1" si="28"/>
        <v>#NAME?</v>
      </c>
      <c r="AB445" s="358" t="e">
        <f t="shared" ca="1" si="29"/>
        <v>#NAME?</v>
      </c>
      <c r="AC445" s="358"/>
      <c r="AD445" s="377" t="s">
        <v>15139</v>
      </c>
      <c r="AE445" s="363"/>
      <c r="AF445" s="369"/>
      <c r="AG445" s="369"/>
      <c r="AH445" s="369"/>
      <c r="AI445" s="369"/>
      <c r="AJ445" s="369"/>
      <c r="AK445" s="369"/>
      <c r="AL445" s="369"/>
      <c r="AM445" s="369"/>
      <c r="AN445" s="369"/>
      <c r="AO445" s="369"/>
    </row>
    <row r="446" spans="1:41" ht="15.75" customHeight="1">
      <c r="A446" s="298" t="e">
        <f t="shared" ca="1" si="33"/>
        <v>#NAME?</v>
      </c>
      <c r="B446" s="385" t="s">
        <v>15097</v>
      </c>
      <c r="C446" s="274"/>
      <c r="D446" s="274"/>
      <c r="E446" s="274" t="s">
        <v>15140</v>
      </c>
      <c r="F446" s="274" t="s">
        <v>15134</v>
      </c>
      <c r="G446" s="437" t="s">
        <v>15100</v>
      </c>
      <c r="H446" s="276" t="s">
        <v>15119</v>
      </c>
      <c r="I446" s="276" t="str">
        <f t="shared" si="32"/>
        <v>LINKS REQUIRED</v>
      </c>
      <c r="J446" s="315" t="s">
        <v>15119</v>
      </c>
      <c r="K446" s="278" t="s">
        <v>15101</v>
      </c>
      <c r="L446" s="278"/>
      <c r="M446" s="278"/>
      <c r="N446" s="278"/>
      <c r="O446" s="278"/>
      <c r="P446" s="278"/>
      <c r="Q446" s="278"/>
      <c r="R446" s="278"/>
      <c r="S446" s="278"/>
      <c r="T446" s="274" t="s">
        <v>9593</v>
      </c>
      <c r="U446" s="358" t="str">
        <f t="shared" si="22"/>
        <v>FZLXB</v>
      </c>
      <c r="V446" s="358" t="str">
        <f t="shared" si="23"/>
        <v>FZL</v>
      </c>
      <c r="W446" s="358" t="str">
        <f t="shared" si="24"/>
        <v>XB</v>
      </c>
      <c r="X446" s="358" t="str">
        <f t="shared" si="25"/>
        <v>XFTKQ</v>
      </c>
      <c r="Y446" s="358" t="str">
        <f t="shared" si="26"/>
        <v>XFT</v>
      </c>
      <c r="Z446" s="358" t="str">
        <f t="shared" si="27"/>
        <v>KQ</v>
      </c>
      <c r="AA446" s="358" t="e">
        <f t="shared" ca="1" si="28"/>
        <v>#NAME?</v>
      </c>
      <c r="AB446" s="358" t="e">
        <f t="shared" ca="1" si="29"/>
        <v>#NAME?</v>
      </c>
      <c r="AC446" s="358"/>
      <c r="AD446" s="377" t="s">
        <v>15141</v>
      </c>
      <c r="AE446" s="363"/>
      <c r="AF446" s="369"/>
      <c r="AG446" s="369"/>
      <c r="AH446" s="369"/>
      <c r="AI446" s="369"/>
      <c r="AJ446" s="369"/>
      <c r="AK446" s="369"/>
      <c r="AL446" s="369"/>
      <c r="AM446" s="369"/>
      <c r="AN446" s="369"/>
      <c r="AO446" s="369"/>
    </row>
    <row r="447" spans="1:41" ht="15.75" customHeight="1">
      <c r="A447" s="298" t="e">
        <f t="shared" ca="1" si="33"/>
        <v>#NAME?</v>
      </c>
      <c r="B447" s="273"/>
      <c r="C447" s="274"/>
      <c r="D447" s="274"/>
      <c r="E447" s="274" t="s">
        <v>15142</v>
      </c>
      <c r="F447" s="274" t="s">
        <v>15134</v>
      </c>
      <c r="G447" s="371"/>
      <c r="H447" s="276" t="s">
        <v>15119</v>
      </c>
      <c r="I447" s="276" t="str">
        <f t="shared" si="32"/>
        <v>LINKS REQUIRED</v>
      </c>
      <c r="J447" s="315" t="s">
        <v>15119</v>
      </c>
      <c r="K447" s="278" t="s">
        <v>15101</v>
      </c>
      <c r="L447" s="278"/>
      <c r="M447" s="278"/>
      <c r="N447" s="278"/>
      <c r="O447" s="278"/>
      <c r="P447" s="278"/>
      <c r="Q447" s="278"/>
      <c r="R447" s="278"/>
      <c r="S447" s="278"/>
      <c r="T447" s="274" t="s">
        <v>9593</v>
      </c>
      <c r="U447" s="358" t="str">
        <f t="shared" si="22"/>
        <v>GXG43</v>
      </c>
      <c r="V447" s="358" t="str">
        <f t="shared" si="23"/>
        <v>GXG</v>
      </c>
      <c r="W447" s="358" t="str">
        <f t="shared" si="24"/>
        <v>43</v>
      </c>
      <c r="X447" s="358" t="str">
        <f t="shared" si="25"/>
        <v>58LXT</v>
      </c>
      <c r="Y447" s="358" t="str">
        <f t="shared" si="26"/>
        <v>58L</v>
      </c>
      <c r="Z447" s="358" t="str">
        <f t="shared" si="27"/>
        <v>XT</v>
      </c>
      <c r="AA447" s="358" t="e">
        <f t="shared" ca="1" si="28"/>
        <v>#NAME?</v>
      </c>
      <c r="AB447" s="358" t="e">
        <f t="shared" ca="1" si="29"/>
        <v>#NAME?</v>
      </c>
      <c r="AC447" s="358"/>
      <c r="AD447" s="377" t="s">
        <v>15143</v>
      </c>
      <c r="AE447" s="363"/>
      <c r="AF447" s="369"/>
      <c r="AG447" s="369"/>
      <c r="AH447" s="369"/>
      <c r="AI447" s="369"/>
      <c r="AJ447" s="369"/>
      <c r="AK447" s="369"/>
      <c r="AL447" s="369"/>
      <c r="AM447" s="369"/>
      <c r="AN447" s="369"/>
      <c r="AO447" s="369"/>
    </row>
    <row r="448" spans="1:41" ht="15.75" customHeight="1">
      <c r="A448" s="298" t="e">
        <f t="shared" ca="1" si="33"/>
        <v>#NAME?</v>
      </c>
      <c r="B448" s="385" t="s">
        <v>15059</v>
      </c>
      <c r="C448" s="274"/>
      <c r="D448" s="274"/>
      <c r="E448" s="274" t="s">
        <v>15060</v>
      </c>
      <c r="F448" s="274" t="s">
        <v>15144</v>
      </c>
      <c r="G448" s="437" t="s">
        <v>15100</v>
      </c>
      <c r="H448" s="276" t="s">
        <v>15145</v>
      </c>
      <c r="I448" s="276" t="str">
        <f t="shared" si="32"/>
        <v>LINKS REQUIRED</v>
      </c>
      <c r="J448" s="276" t="s">
        <v>15146</v>
      </c>
      <c r="K448" s="278"/>
      <c r="L448" s="278"/>
      <c r="M448" s="278"/>
      <c r="N448" s="278"/>
      <c r="O448" s="278"/>
      <c r="P448" s="278"/>
      <c r="Q448" s="278"/>
      <c r="R448" s="278"/>
      <c r="S448" s="278"/>
      <c r="T448" s="274" t="s">
        <v>9593</v>
      </c>
      <c r="U448" s="358" t="str">
        <f t="shared" si="22"/>
        <v>GXP63</v>
      </c>
      <c r="V448" s="358" t="str">
        <f t="shared" si="23"/>
        <v>GXP</v>
      </c>
      <c r="W448" s="358" t="str">
        <f t="shared" si="24"/>
        <v>63</v>
      </c>
      <c r="X448" s="358" t="str">
        <f t="shared" si="25"/>
        <v>9Y2GQ</v>
      </c>
      <c r="Y448" s="358" t="str">
        <f t="shared" si="26"/>
        <v>9Y2</v>
      </c>
      <c r="Z448" s="358" t="str">
        <f t="shared" si="27"/>
        <v>GQ</v>
      </c>
      <c r="AA448" s="358" t="e">
        <f t="shared" ca="1" si="28"/>
        <v>#NAME?</v>
      </c>
      <c r="AB448" s="358" t="e">
        <f t="shared" ca="1" si="29"/>
        <v>#NAME?</v>
      </c>
      <c r="AC448" s="358"/>
      <c r="AD448" s="377" t="s">
        <v>15147</v>
      </c>
      <c r="AE448" s="363"/>
      <c r="AF448" s="369"/>
      <c r="AG448" s="369"/>
      <c r="AH448" s="369"/>
      <c r="AI448" s="369"/>
      <c r="AJ448" s="369"/>
      <c r="AK448" s="369"/>
      <c r="AL448" s="369"/>
      <c r="AM448" s="369"/>
      <c r="AN448" s="369"/>
      <c r="AO448" s="369"/>
    </row>
    <row r="449" spans="1:41" ht="15.75" customHeight="1">
      <c r="A449" s="298" t="e">
        <f t="shared" ca="1" si="33"/>
        <v>#NAME?</v>
      </c>
      <c r="B449" s="273"/>
      <c r="C449" s="274"/>
      <c r="D449" s="274"/>
      <c r="E449" s="274" t="s">
        <v>15148</v>
      </c>
      <c r="F449" s="274" t="s">
        <v>15149</v>
      </c>
      <c r="G449" s="371"/>
      <c r="H449" s="276" t="s">
        <v>15150</v>
      </c>
      <c r="I449" s="276" t="str">
        <f t="shared" si="32"/>
        <v>LINKS REQUIRED</v>
      </c>
      <c r="J449" s="276" t="s">
        <v>15146</v>
      </c>
      <c r="K449" s="278" t="s">
        <v>15101</v>
      </c>
      <c r="L449" s="278"/>
      <c r="M449" s="278"/>
      <c r="N449" s="278"/>
      <c r="O449" s="278"/>
      <c r="P449" s="278"/>
      <c r="Q449" s="278"/>
      <c r="R449" s="278"/>
      <c r="S449" s="278"/>
      <c r="T449" s="274" t="s">
        <v>9593</v>
      </c>
      <c r="U449" s="358" t="str">
        <f t="shared" si="22"/>
        <v>G1AN6</v>
      </c>
      <c r="V449" s="358" t="str">
        <f t="shared" si="23"/>
        <v>G1A</v>
      </c>
      <c r="W449" s="358" t="str">
        <f t="shared" si="24"/>
        <v>N6</v>
      </c>
      <c r="X449" s="358" t="str">
        <f t="shared" si="25"/>
        <v>M6MWW</v>
      </c>
      <c r="Y449" s="358" t="str">
        <f t="shared" si="26"/>
        <v>M6M</v>
      </c>
      <c r="Z449" s="358" t="str">
        <f t="shared" si="27"/>
        <v>WW</v>
      </c>
      <c r="AA449" s="358" t="e">
        <f t="shared" ca="1" si="28"/>
        <v>#NAME?</v>
      </c>
      <c r="AB449" s="358" t="e">
        <f t="shared" ca="1" si="29"/>
        <v>#NAME?</v>
      </c>
      <c r="AC449" s="358"/>
      <c r="AD449" s="377" t="s">
        <v>15151</v>
      </c>
      <c r="AE449" s="363"/>
      <c r="AF449" s="369"/>
      <c r="AG449" s="369"/>
      <c r="AH449" s="369"/>
      <c r="AI449" s="369"/>
      <c r="AJ449" s="369"/>
      <c r="AK449" s="369"/>
      <c r="AL449" s="369"/>
      <c r="AM449" s="369"/>
      <c r="AN449" s="369"/>
      <c r="AO449" s="369"/>
    </row>
    <row r="450" spans="1:41" ht="15.75" customHeight="1">
      <c r="A450" s="298" t="e">
        <f t="shared" ca="1" si="33"/>
        <v>#NAME?</v>
      </c>
      <c r="B450" s="273"/>
      <c r="C450" s="274"/>
      <c r="D450" s="274"/>
      <c r="E450" s="274" t="s">
        <v>15152</v>
      </c>
      <c r="F450" s="274" t="s">
        <v>15109</v>
      </c>
      <c r="G450" s="371" t="s">
        <v>15153</v>
      </c>
      <c r="H450" s="276" t="s">
        <v>15146</v>
      </c>
      <c r="I450" s="276" t="str">
        <f t="shared" si="32"/>
        <v>LINKS HARVESTED</v>
      </c>
      <c r="J450" s="276" t="s">
        <v>15146</v>
      </c>
      <c r="K450" s="278" t="s">
        <v>15154</v>
      </c>
      <c r="L450" s="278"/>
      <c r="M450" s="278"/>
      <c r="N450" s="278"/>
      <c r="O450" s="278"/>
      <c r="P450" s="278"/>
      <c r="Q450" s="278"/>
      <c r="R450" s="278"/>
      <c r="S450" s="278"/>
      <c r="T450" s="274" t="s">
        <v>9593</v>
      </c>
      <c r="U450" s="358" t="str">
        <f t="shared" si="22"/>
        <v>G1EBM</v>
      </c>
      <c r="V450" s="358" t="str">
        <f t="shared" si="23"/>
        <v>G1E</v>
      </c>
      <c r="W450" s="358" t="str">
        <f t="shared" si="24"/>
        <v>BM</v>
      </c>
      <c r="X450" s="358" t="str">
        <f t="shared" si="25"/>
        <v>D8BXH</v>
      </c>
      <c r="Y450" s="358" t="str">
        <f t="shared" si="26"/>
        <v>D8B</v>
      </c>
      <c r="Z450" s="358" t="str">
        <f t="shared" si="27"/>
        <v>XH</v>
      </c>
      <c r="AA450" s="358" t="e">
        <f t="shared" ca="1" si="28"/>
        <v>#NAME?</v>
      </c>
      <c r="AB450" s="358" t="e">
        <f t="shared" ca="1" si="29"/>
        <v>#NAME?</v>
      </c>
      <c r="AC450" s="358"/>
      <c r="AD450" s="377" t="s">
        <v>15155</v>
      </c>
      <c r="AE450" s="363" t="s">
        <v>6111</v>
      </c>
      <c r="AF450" s="369" t="s">
        <v>15156</v>
      </c>
      <c r="AG450" s="369"/>
      <c r="AH450" s="369"/>
      <c r="AI450" s="369"/>
      <c r="AJ450" s="369"/>
      <c r="AK450" s="369"/>
      <c r="AL450" s="369"/>
      <c r="AM450" s="369"/>
      <c r="AN450" s="369"/>
      <c r="AO450" s="369"/>
    </row>
    <row r="451" spans="1:41" ht="15.75" customHeight="1">
      <c r="A451" s="298" t="e">
        <f t="shared" ca="1" si="33"/>
        <v>#NAME?</v>
      </c>
      <c r="B451" s="273"/>
      <c r="C451" s="274"/>
      <c r="D451" s="274"/>
      <c r="E451" s="274" t="s">
        <v>15157</v>
      </c>
      <c r="F451" s="274" t="s">
        <v>15158</v>
      </c>
      <c r="G451" s="371"/>
      <c r="H451" s="276" t="s">
        <v>15146</v>
      </c>
      <c r="I451" s="276" t="str">
        <f t="shared" si="32"/>
        <v>LINKS REQUIRED</v>
      </c>
      <c r="J451" s="276" t="s">
        <v>15146</v>
      </c>
      <c r="K451" s="278"/>
      <c r="L451" s="278"/>
      <c r="M451" s="278"/>
      <c r="N451" s="278"/>
      <c r="O451" s="278"/>
      <c r="P451" s="278"/>
      <c r="Q451" s="278"/>
      <c r="R451" s="278"/>
      <c r="S451" s="278"/>
      <c r="T451" s="274" t="s">
        <v>9593</v>
      </c>
      <c r="U451" s="358" t="str">
        <f t="shared" si="22"/>
        <v>G22HJ</v>
      </c>
      <c r="V451" s="358" t="str">
        <f t="shared" si="23"/>
        <v>G22</v>
      </c>
      <c r="W451" s="358" t="str">
        <f t="shared" si="24"/>
        <v>HJ</v>
      </c>
      <c r="X451" s="358" t="str">
        <f t="shared" si="25"/>
        <v>H6SP2</v>
      </c>
      <c r="Y451" s="358" t="str">
        <f t="shared" si="26"/>
        <v>H6S</v>
      </c>
      <c r="Z451" s="358" t="str">
        <f t="shared" si="27"/>
        <v>P2</v>
      </c>
      <c r="AA451" s="358" t="e">
        <f t="shared" ca="1" si="28"/>
        <v>#NAME?</v>
      </c>
      <c r="AB451" s="358" t="e">
        <f t="shared" ca="1" si="29"/>
        <v>#NAME?</v>
      </c>
      <c r="AC451" s="358"/>
      <c r="AD451" s="377" t="s">
        <v>15159</v>
      </c>
      <c r="AE451" s="363"/>
      <c r="AF451" s="369"/>
      <c r="AG451" s="369"/>
      <c r="AH451" s="369"/>
      <c r="AI451" s="369"/>
      <c r="AJ451" s="369"/>
      <c r="AK451" s="369"/>
      <c r="AL451" s="369"/>
      <c r="AM451" s="369"/>
      <c r="AN451" s="369"/>
      <c r="AO451" s="369"/>
    </row>
    <row r="452" spans="1:41" ht="15.75" customHeight="1">
      <c r="A452" s="298" t="e">
        <f t="shared" ca="1" si="33"/>
        <v>#NAME?</v>
      </c>
      <c r="B452" s="273"/>
      <c r="C452" s="274"/>
      <c r="D452" s="274"/>
      <c r="E452" s="274" t="s">
        <v>15160</v>
      </c>
      <c r="F452" s="274" t="s">
        <v>15158</v>
      </c>
      <c r="G452" s="371"/>
      <c r="H452" s="276" t="s">
        <v>15146</v>
      </c>
      <c r="I452" s="276" t="str">
        <f t="shared" si="32"/>
        <v>LINKS REQUIRED</v>
      </c>
      <c r="J452" s="276" t="s">
        <v>15146</v>
      </c>
      <c r="K452" s="278"/>
      <c r="L452" s="278"/>
      <c r="M452" s="278"/>
      <c r="N452" s="278"/>
      <c r="O452" s="278"/>
      <c r="P452" s="278"/>
      <c r="Q452" s="278"/>
      <c r="R452" s="278"/>
      <c r="S452" s="278"/>
      <c r="T452" s="274" t="s">
        <v>9593</v>
      </c>
      <c r="U452" s="358" t="str">
        <f t="shared" si="22"/>
        <v>G238K</v>
      </c>
      <c r="V452" s="358" t="str">
        <f t="shared" si="23"/>
        <v>G23</v>
      </c>
      <c r="W452" s="358" t="str">
        <f t="shared" si="24"/>
        <v>8K</v>
      </c>
      <c r="X452" s="358" t="str">
        <f t="shared" si="25"/>
        <v>RZ2RD</v>
      </c>
      <c r="Y452" s="358" t="str">
        <f t="shared" si="26"/>
        <v>RZ2</v>
      </c>
      <c r="Z452" s="358" t="str">
        <f t="shared" si="27"/>
        <v>RD</v>
      </c>
      <c r="AA452" s="358" t="e">
        <f t="shared" ca="1" si="28"/>
        <v>#NAME?</v>
      </c>
      <c r="AB452" s="358" t="e">
        <f t="shared" ca="1" si="29"/>
        <v>#NAME?</v>
      </c>
      <c r="AC452" s="358"/>
      <c r="AD452" s="377" t="s">
        <v>15161</v>
      </c>
      <c r="AE452" s="363"/>
      <c r="AF452" s="369"/>
      <c r="AG452" s="369"/>
      <c r="AH452" s="369"/>
      <c r="AI452" s="369"/>
      <c r="AJ452" s="369"/>
      <c r="AK452" s="369"/>
      <c r="AL452" s="369"/>
      <c r="AM452" s="369"/>
      <c r="AN452" s="369"/>
      <c r="AO452" s="369"/>
    </row>
    <row r="453" spans="1:41" ht="15.75" customHeight="1">
      <c r="A453" s="298" t="e">
        <f t="shared" ca="1" si="33"/>
        <v>#NAME?</v>
      </c>
      <c r="B453" s="273"/>
      <c r="C453" s="274"/>
      <c r="D453" s="274"/>
      <c r="E453" s="274" t="s">
        <v>15162</v>
      </c>
      <c r="F453" s="274" t="s">
        <v>15158</v>
      </c>
      <c r="G453" s="371"/>
      <c r="H453" s="276" t="s">
        <v>15146</v>
      </c>
      <c r="I453" s="276" t="str">
        <f t="shared" si="32"/>
        <v>LINKS REQUIRED</v>
      </c>
      <c r="J453" s="276" t="s">
        <v>15146</v>
      </c>
      <c r="K453" s="278"/>
      <c r="L453" s="278"/>
      <c r="M453" s="278"/>
      <c r="N453" s="278"/>
      <c r="O453" s="278"/>
      <c r="P453" s="278"/>
      <c r="Q453" s="278"/>
      <c r="R453" s="278"/>
      <c r="S453" s="278"/>
      <c r="T453" s="274" t="s">
        <v>9593</v>
      </c>
      <c r="U453" s="358" t="str">
        <f t="shared" si="22"/>
        <v>G26WY</v>
      </c>
      <c r="V453" s="358" t="str">
        <f t="shared" si="23"/>
        <v>G26</v>
      </c>
      <c r="W453" s="358" t="str">
        <f t="shared" si="24"/>
        <v>WY</v>
      </c>
      <c r="X453" s="358" t="str">
        <f t="shared" si="25"/>
        <v>2LNEI</v>
      </c>
      <c r="Y453" s="358" t="str">
        <f t="shared" si="26"/>
        <v>2LN</v>
      </c>
      <c r="Z453" s="358" t="str">
        <f t="shared" si="27"/>
        <v>EI</v>
      </c>
      <c r="AA453" s="358" t="e">
        <f t="shared" ca="1" si="28"/>
        <v>#NAME?</v>
      </c>
      <c r="AB453" s="358" t="e">
        <f t="shared" ca="1" si="29"/>
        <v>#NAME?</v>
      </c>
      <c r="AC453" s="358"/>
      <c r="AD453" s="377" t="s">
        <v>15163</v>
      </c>
      <c r="AE453" s="363"/>
      <c r="AF453" s="369"/>
      <c r="AG453" s="369"/>
      <c r="AH453" s="369"/>
      <c r="AI453" s="369"/>
      <c r="AJ453" s="369"/>
      <c r="AK453" s="369"/>
      <c r="AL453" s="369"/>
      <c r="AM453" s="369"/>
      <c r="AN453" s="369"/>
      <c r="AO453" s="369"/>
    </row>
    <row r="454" spans="1:41" ht="15.75" customHeight="1">
      <c r="A454" s="298" t="e">
        <f t="shared" ca="1" si="33"/>
        <v>#NAME?</v>
      </c>
      <c r="B454" s="273"/>
      <c r="C454" s="274"/>
      <c r="D454" s="274"/>
      <c r="E454" s="274" t="s">
        <v>15164</v>
      </c>
      <c r="F454" s="274" t="s">
        <v>15158</v>
      </c>
      <c r="G454" s="371"/>
      <c r="H454" s="276" t="s">
        <v>15146</v>
      </c>
      <c r="I454" s="276" t="str">
        <f t="shared" si="32"/>
        <v>LINKS REQUIRED</v>
      </c>
      <c r="J454" s="276" t="s">
        <v>15146</v>
      </c>
      <c r="K454" s="278"/>
      <c r="L454" s="278"/>
      <c r="M454" s="278"/>
      <c r="N454" s="278"/>
      <c r="O454" s="278"/>
      <c r="P454" s="278"/>
      <c r="Q454" s="278"/>
      <c r="R454" s="278"/>
      <c r="S454" s="278"/>
      <c r="T454" s="274" t="s">
        <v>9593</v>
      </c>
      <c r="U454" s="358" t="str">
        <f t="shared" si="22"/>
        <v>G3T7N</v>
      </c>
      <c r="V454" s="358" t="str">
        <f t="shared" si="23"/>
        <v>G3T</v>
      </c>
      <c r="W454" s="358" t="str">
        <f t="shared" si="24"/>
        <v>7N</v>
      </c>
      <c r="X454" s="358" t="str">
        <f t="shared" si="25"/>
        <v>AX37B</v>
      </c>
      <c r="Y454" s="358" t="str">
        <f t="shared" si="26"/>
        <v>AX3</v>
      </c>
      <c r="Z454" s="358" t="str">
        <f t="shared" si="27"/>
        <v>7B</v>
      </c>
      <c r="AA454" s="358" t="e">
        <f t="shared" ca="1" si="28"/>
        <v>#NAME?</v>
      </c>
      <c r="AB454" s="358" t="e">
        <f t="shared" ca="1" si="29"/>
        <v>#NAME?</v>
      </c>
      <c r="AC454" s="358"/>
      <c r="AD454" s="377" t="s">
        <v>15165</v>
      </c>
      <c r="AE454" s="363"/>
      <c r="AF454" s="369"/>
      <c r="AG454" s="369"/>
      <c r="AH454" s="369"/>
      <c r="AI454" s="369"/>
      <c r="AJ454" s="369"/>
      <c r="AK454" s="369"/>
      <c r="AL454" s="369"/>
      <c r="AM454" s="369"/>
      <c r="AN454" s="369"/>
      <c r="AO454" s="369"/>
    </row>
    <row r="455" spans="1:41" ht="15.75" customHeight="1">
      <c r="A455" s="298" t="e">
        <f t="shared" ca="1" si="33"/>
        <v>#NAME?</v>
      </c>
      <c r="B455" s="273"/>
      <c r="C455" s="274"/>
      <c r="D455" s="274"/>
      <c r="E455" s="294" t="s">
        <v>15166</v>
      </c>
      <c r="F455" s="274" t="s">
        <v>15158</v>
      </c>
      <c r="G455" s="371"/>
      <c r="H455" s="276" t="s">
        <v>15146</v>
      </c>
      <c r="I455" s="276" t="str">
        <f t="shared" si="32"/>
        <v>LINKS REQUIRED</v>
      </c>
      <c r="J455" s="276" t="s">
        <v>15146</v>
      </c>
      <c r="K455" s="278"/>
      <c r="L455" s="278"/>
      <c r="M455" s="278"/>
      <c r="N455" s="278"/>
      <c r="O455" s="278"/>
      <c r="P455" s="278"/>
      <c r="Q455" s="278"/>
      <c r="R455" s="278"/>
      <c r="S455" s="278"/>
      <c r="T455" s="274" t="s">
        <v>9593</v>
      </c>
      <c r="U455" s="358" t="str">
        <f t="shared" si="22"/>
        <v>G4FJE</v>
      </c>
      <c r="V455" s="358" t="str">
        <f t="shared" si="23"/>
        <v>G4F</v>
      </c>
      <c r="W455" s="358" t="str">
        <f t="shared" si="24"/>
        <v>JE</v>
      </c>
      <c r="X455" s="358" t="str">
        <f t="shared" si="25"/>
        <v>C38XT</v>
      </c>
      <c r="Y455" s="358" t="str">
        <f t="shared" si="26"/>
        <v>C38</v>
      </c>
      <c r="Z455" s="358" t="str">
        <f t="shared" si="27"/>
        <v>XT</v>
      </c>
      <c r="AA455" s="358" t="e">
        <f t="shared" ca="1" si="28"/>
        <v>#NAME?</v>
      </c>
      <c r="AB455" s="358" t="e">
        <f t="shared" ca="1" si="29"/>
        <v>#NAME?</v>
      </c>
      <c r="AC455" s="358"/>
      <c r="AD455" s="377" t="s">
        <v>15167</v>
      </c>
      <c r="AE455" s="363"/>
      <c r="AF455" s="369"/>
      <c r="AG455" s="369"/>
      <c r="AH455" s="369"/>
      <c r="AI455" s="369"/>
      <c r="AJ455" s="369"/>
      <c r="AK455" s="369"/>
      <c r="AL455" s="369"/>
      <c r="AM455" s="369"/>
      <c r="AN455" s="369"/>
      <c r="AO455" s="369"/>
    </row>
    <row r="456" spans="1:41" ht="15.75" customHeight="1">
      <c r="A456" s="298" t="e">
        <f t="shared" ca="1" si="33"/>
        <v>#NAME?</v>
      </c>
      <c r="B456" s="273"/>
      <c r="C456" s="274"/>
      <c r="D456" s="274"/>
      <c r="E456" s="294" t="s">
        <v>15168</v>
      </c>
      <c r="F456" s="274" t="s">
        <v>15158</v>
      </c>
      <c r="G456" s="371"/>
      <c r="H456" s="276" t="s">
        <v>15146</v>
      </c>
      <c r="I456" s="276" t="str">
        <f t="shared" si="32"/>
        <v>LINKS REQUIRED</v>
      </c>
      <c r="J456" s="276" t="s">
        <v>15146</v>
      </c>
      <c r="K456" s="278"/>
      <c r="L456" s="278"/>
      <c r="M456" s="278"/>
      <c r="N456" s="278"/>
      <c r="O456" s="278"/>
      <c r="P456" s="278"/>
      <c r="Q456" s="278"/>
      <c r="R456" s="278"/>
      <c r="S456" s="278"/>
      <c r="T456" s="274" t="s">
        <v>9593</v>
      </c>
      <c r="U456" s="358" t="str">
        <f t="shared" si="22"/>
        <v>G7EY3</v>
      </c>
      <c r="V456" s="358" t="str">
        <f t="shared" si="23"/>
        <v>G7E</v>
      </c>
      <c r="W456" s="358" t="str">
        <f t="shared" si="24"/>
        <v>Y3</v>
      </c>
      <c r="X456" s="358" t="str">
        <f t="shared" si="25"/>
        <v>NCXCF</v>
      </c>
      <c r="Y456" s="358" t="str">
        <f t="shared" si="26"/>
        <v>NCX</v>
      </c>
      <c r="Z456" s="358" t="str">
        <f t="shared" si="27"/>
        <v>CF</v>
      </c>
      <c r="AA456" s="358" t="e">
        <f t="shared" ca="1" si="28"/>
        <v>#NAME?</v>
      </c>
      <c r="AB456" s="358" t="e">
        <f t="shared" ca="1" si="29"/>
        <v>#NAME?</v>
      </c>
      <c r="AC456" s="358"/>
      <c r="AD456" s="377" t="s">
        <v>15169</v>
      </c>
      <c r="AE456" s="363"/>
      <c r="AF456" s="369"/>
      <c r="AG456" s="369"/>
      <c r="AH456" s="369"/>
      <c r="AI456" s="369"/>
      <c r="AJ456" s="369"/>
      <c r="AK456" s="369"/>
      <c r="AL456" s="369"/>
      <c r="AM456" s="369"/>
      <c r="AN456" s="369"/>
      <c r="AO456" s="369"/>
    </row>
    <row r="457" spans="1:41" ht="15.75" customHeight="1">
      <c r="A457" s="298" t="e">
        <f t="shared" ca="1" si="33"/>
        <v>#NAME?</v>
      </c>
      <c r="B457" s="273"/>
      <c r="C457" s="274"/>
      <c r="D457" s="274"/>
      <c r="E457" s="274" t="s">
        <v>15170</v>
      </c>
      <c r="F457" s="274" t="s">
        <v>15158</v>
      </c>
      <c r="G457" s="371"/>
      <c r="H457" s="276" t="s">
        <v>15146</v>
      </c>
      <c r="I457" s="276" t="str">
        <f t="shared" si="32"/>
        <v>LINKS REQUIRED</v>
      </c>
      <c r="J457" s="276" t="s">
        <v>15146</v>
      </c>
      <c r="K457" s="278"/>
      <c r="L457" s="278"/>
      <c r="M457" s="278"/>
      <c r="N457" s="278"/>
      <c r="O457" s="278"/>
      <c r="P457" s="278"/>
      <c r="Q457" s="278"/>
      <c r="R457" s="278"/>
      <c r="S457" s="278"/>
      <c r="T457" s="274" t="s">
        <v>9593</v>
      </c>
      <c r="U457" s="358" t="str">
        <f t="shared" si="22"/>
        <v>G8E6W</v>
      </c>
      <c r="V457" s="358" t="str">
        <f t="shared" si="23"/>
        <v>G8E</v>
      </c>
      <c r="W457" s="358" t="str">
        <f t="shared" si="24"/>
        <v>6W</v>
      </c>
      <c r="X457" s="358" t="str">
        <f t="shared" si="25"/>
        <v>D5X5Z</v>
      </c>
      <c r="Y457" s="358" t="str">
        <f t="shared" si="26"/>
        <v>D5X</v>
      </c>
      <c r="Z457" s="358" t="str">
        <f t="shared" si="27"/>
        <v>5Z</v>
      </c>
      <c r="AA457" s="358" t="e">
        <f t="shared" ca="1" si="28"/>
        <v>#NAME?</v>
      </c>
      <c r="AB457" s="358" t="e">
        <f t="shared" ca="1" si="29"/>
        <v>#NAME?</v>
      </c>
      <c r="AC457" s="358"/>
      <c r="AD457" s="377" t="s">
        <v>15171</v>
      </c>
      <c r="AE457" s="363"/>
      <c r="AF457" s="369"/>
      <c r="AG457" s="369"/>
      <c r="AH457" s="369"/>
      <c r="AI457" s="369"/>
      <c r="AJ457" s="369"/>
      <c r="AK457" s="369"/>
      <c r="AL457" s="369"/>
      <c r="AM457" s="369"/>
      <c r="AN457" s="369"/>
      <c r="AO457" s="369"/>
    </row>
    <row r="458" spans="1:41" ht="15.75" customHeight="1">
      <c r="A458" s="298" t="e">
        <f t="shared" ca="1" si="33"/>
        <v>#NAME?</v>
      </c>
      <c r="B458" s="273"/>
      <c r="C458" s="274"/>
      <c r="D458" s="274"/>
      <c r="E458" s="274" t="s">
        <v>15172</v>
      </c>
      <c r="F458" s="274" t="s">
        <v>15158</v>
      </c>
      <c r="G458" s="371"/>
      <c r="H458" s="276" t="s">
        <v>15146</v>
      </c>
      <c r="I458" s="276" t="str">
        <f t="shared" si="32"/>
        <v>LINKS REQUIRED</v>
      </c>
      <c r="J458" s="276" t="s">
        <v>15146</v>
      </c>
      <c r="K458" s="278"/>
      <c r="L458" s="278"/>
      <c r="M458" s="278"/>
      <c r="N458" s="278"/>
      <c r="O458" s="278"/>
      <c r="P458" s="278"/>
      <c r="Q458" s="278"/>
      <c r="R458" s="278"/>
      <c r="S458" s="278"/>
      <c r="T458" s="274" t="s">
        <v>9593</v>
      </c>
      <c r="U458" s="358" t="str">
        <f t="shared" si="22"/>
        <v>G9LKN</v>
      </c>
      <c r="V458" s="358" t="str">
        <f t="shared" si="23"/>
        <v>G9L</v>
      </c>
      <c r="W458" s="358" t="str">
        <f t="shared" si="24"/>
        <v>KN</v>
      </c>
      <c r="X458" s="358" t="str">
        <f t="shared" si="25"/>
        <v>5UAX5</v>
      </c>
      <c r="Y458" s="358" t="str">
        <f t="shared" si="26"/>
        <v>5UA</v>
      </c>
      <c r="Z458" s="358" t="str">
        <f t="shared" si="27"/>
        <v>X5</v>
      </c>
      <c r="AA458" s="358" t="e">
        <f t="shared" ca="1" si="28"/>
        <v>#NAME?</v>
      </c>
      <c r="AB458" s="358" t="e">
        <f t="shared" ca="1" si="29"/>
        <v>#NAME?</v>
      </c>
      <c r="AC458" s="358"/>
      <c r="AD458" s="377" t="s">
        <v>15173</v>
      </c>
      <c r="AE458" s="363"/>
      <c r="AF458" s="369"/>
      <c r="AG458" s="369"/>
      <c r="AH458" s="369"/>
      <c r="AI458" s="369"/>
      <c r="AJ458" s="369"/>
      <c r="AK458" s="369"/>
      <c r="AL458" s="369"/>
      <c r="AM458" s="369"/>
      <c r="AN458" s="369"/>
      <c r="AO458" s="369"/>
    </row>
    <row r="459" spans="1:41" ht="15.75" customHeight="1">
      <c r="A459" s="298" t="e">
        <f t="shared" ca="1" si="33"/>
        <v>#NAME?</v>
      </c>
      <c r="B459" s="273"/>
      <c r="C459" s="274"/>
      <c r="D459" s="274"/>
      <c r="E459" s="274" t="s">
        <v>15174</v>
      </c>
      <c r="F459" s="274" t="s">
        <v>15158</v>
      </c>
      <c r="G459" s="371"/>
      <c r="H459" s="276" t="s">
        <v>15146</v>
      </c>
      <c r="I459" s="276" t="str">
        <f t="shared" si="32"/>
        <v>LINKS REQUIRED</v>
      </c>
      <c r="J459" s="276" t="s">
        <v>15146</v>
      </c>
      <c r="K459" s="278" t="s">
        <v>15101</v>
      </c>
      <c r="L459" s="278"/>
      <c r="M459" s="278"/>
      <c r="N459" s="278"/>
      <c r="O459" s="278"/>
      <c r="P459" s="278"/>
      <c r="Q459" s="278"/>
      <c r="R459" s="278"/>
      <c r="S459" s="278"/>
      <c r="T459" s="274" t="s">
        <v>9593</v>
      </c>
      <c r="U459" s="358" t="str">
        <f t="shared" si="22"/>
        <v>GBNP2</v>
      </c>
      <c r="V459" s="358" t="str">
        <f t="shared" si="23"/>
        <v>GBN</v>
      </c>
      <c r="W459" s="358" t="str">
        <f t="shared" si="24"/>
        <v>P2</v>
      </c>
      <c r="X459" s="358" t="str">
        <f t="shared" si="25"/>
        <v>8XXAR</v>
      </c>
      <c r="Y459" s="358" t="str">
        <f t="shared" si="26"/>
        <v>8XX</v>
      </c>
      <c r="Z459" s="358" t="str">
        <f t="shared" si="27"/>
        <v>AR</v>
      </c>
      <c r="AA459" s="358" t="e">
        <f t="shared" ca="1" si="28"/>
        <v>#NAME?</v>
      </c>
      <c r="AB459" s="358" t="e">
        <f t="shared" ca="1" si="29"/>
        <v>#NAME?</v>
      </c>
      <c r="AC459" s="358"/>
      <c r="AD459" s="377" t="s">
        <v>15175</v>
      </c>
      <c r="AE459" s="363"/>
      <c r="AF459" s="369"/>
      <c r="AG459" s="369"/>
      <c r="AH459" s="369"/>
      <c r="AI459" s="369"/>
      <c r="AJ459" s="369"/>
      <c r="AK459" s="369"/>
      <c r="AL459" s="369"/>
      <c r="AM459" s="369"/>
      <c r="AN459" s="369"/>
      <c r="AO459" s="369"/>
    </row>
    <row r="460" spans="1:41" ht="15.75" customHeight="1">
      <c r="A460" s="298" t="e">
        <f t="shared" ca="1" si="33"/>
        <v>#NAME?</v>
      </c>
      <c r="B460" s="273" t="s">
        <v>10930</v>
      </c>
      <c r="C460" s="274"/>
      <c r="D460" s="274"/>
      <c r="E460" s="274" t="s">
        <v>15176</v>
      </c>
      <c r="F460" s="274" t="s">
        <v>15177</v>
      </c>
      <c r="G460" s="371"/>
      <c r="H460" s="291">
        <v>42837</v>
      </c>
      <c r="I460" s="276" t="str">
        <f t="shared" si="32"/>
        <v>LINKS REQUIRED</v>
      </c>
      <c r="J460" s="465">
        <v>42837</v>
      </c>
      <c r="K460" s="278"/>
      <c r="L460" s="278"/>
      <c r="M460" s="278"/>
      <c r="N460" s="278"/>
      <c r="O460" s="278"/>
      <c r="P460" s="278"/>
      <c r="Q460" s="278"/>
      <c r="R460" s="278"/>
      <c r="S460" s="278"/>
      <c r="T460" s="274" t="s">
        <v>9593</v>
      </c>
      <c r="U460" s="358" t="str">
        <f t="shared" si="22"/>
        <v>GCTPC</v>
      </c>
      <c r="V460" s="358" t="str">
        <f t="shared" si="23"/>
        <v>GCT</v>
      </c>
      <c r="W460" s="358" t="str">
        <f t="shared" si="24"/>
        <v>PC</v>
      </c>
      <c r="X460" s="358" t="str">
        <f t="shared" si="25"/>
        <v>EYKXL</v>
      </c>
      <c r="Y460" s="358" t="str">
        <f t="shared" si="26"/>
        <v>EYK</v>
      </c>
      <c r="Z460" s="358" t="str">
        <f t="shared" si="27"/>
        <v>XL</v>
      </c>
      <c r="AA460" s="358" t="e">
        <f t="shared" ca="1" si="28"/>
        <v>#NAME?</v>
      </c>
      <c r="AB460" s="358" t="e">
        <f t="shared" ca="1" si="29"/>
        <v>#NAME?</v>
      </c>
      <c r="AC460" s="358"/>
      <c r="AD460" s="377" t="s">
        <v>15178</v>
      </c>
      <c r="AE460" s="363"/>
      <c r="AF460" s="369"/>
      <c r="AG460" s="369"/>
      <c r="AH460" s="369"/>
      <c r="AI460" s="369"/>
      <c r="AJ460" s="369"/>
      <c r="AK460" s="369"/>
      <c r="AL460" s="369"/>
      <c r="AM460" s="369"/>
      <c r="AN460" s="369"/>
      <c r="AO460" s="369"/>
    </row>
    <row r="461" spans="1:41" ht="311.25" customHeight="1">
      <c r="A461" s="298" t="e">
        <f t="shared" ca="1" si="33"/>
        <v>#NAME?</v>
      </c>
      <c r="B461" s="273"/>
      <c r="C461" s="274"/>
      <c r="D461" s="274"/>
      <c r="E461" s="274" t="s">
        <v>15179</v>
      </c>
      <c r="F461" s="274" t="s">
        <v>14793</v>
      </c>
      <c r="G461" s="371"/>
      <c r="H461" s="291">
        <v>42837</v>
      </c>
      <c r="I461" s="276" t="str">
        <f t="shared" si="32"/>
        <v>LINKS REQUIRED</v>
      </c>
      <c r="J461" s="291">
        <v>42898</v>
      </c>
      <c r="K461" s="278"/>
      <c r="L461" s="278"/>
      <c r="M461" s="278"/>
      <c r="N461" s="278"/>
      <c r="O461" s="278"/>
      <c r="P461" s="278"/>
      <c r="Q461" s="278"/>
      <c r="R461" s="278"/>
      <c r="S461" s="278"/>
      <c r="T461" s="274" t="s">
        <v>9593</v>
      </c>
      <c r="U461" s="358" t="str">
        <f t="shared" si="22"/>
        <v>GD7C2</v>
      </c>
      <c r="V461" s="358" t="str">
        <f t="shared" si="23"/>
        <v>GD7</v>
      </c>
      <c r="W461" s="358" t="str">
        <f t="shared" si="24"/>
        <v>C2</v>
      </c>
      <c r="X461" s="358" t="str">
        <f t="shared" si="25"/>
        <v>52X5K</v>
      </c>
      <c r="Y461" s="358" t="str">
        <f t="shared" si="26"/>
        <v>52X</v>
      </c>
      <c r="Z461" s="358" t="str">
        <f t="shared" si="27"/>
        <v>5K</v>
      </c>
      <c r="AA461" s="358" t="e">
        <f t="shared" ca="1" si="28"/>
        <v>#NAME?</v>
      </c>
      <c r="AB461" s="358" t="e">
        <f t="shared" ca="1" si="29"/>
        <v>#NAME?</v>
      </c>
      <c r="AC461" s="358"/>
      <c r="AD461" s="377" t="s">
        <v>15180</v>
      </c>
      <c r="AE461" s="363"/>
      <c r="AF461" s="369"/>
      <c r="AG461" s="369"/>
      <c r="AH461" s="369"/>
      <c r="AI461" s="369"/>
      <c r="AJ461" s="369"/>
      <c r="AK461" s="369"/>
      <c r="AL461" s="369"/>
      <c r="AM461" s="369"/>
      <c r="AN461" s="369"/>
      <c r="AO461" s="369"/>
    </row>
    <row r="462" spans="1:41" ht="15.75" customHeight="1">
      <c r="A462" s="298" t="e">
        <f t="shared" ca="1" si="33"/>
        <v>#NAME?</v>
      </c>
      <c r="B462" s="273"/>
      <c r="C462" s="274"/>
      <c r="D462" s="274"/>
      <c r="E462" s="274" t="s">
        <v>15181</v>
      </c>
      <c r="F462" s="274" t="s">
        <v>15182</v>
      </c>
      <c r="G462" s="371"/>
      <c r="H462" s="291">
        <v>42867</v>
      </c>
      <c r="I462" s="276" t="str">
        <f t="shared" si="32"/>
        <v>LINKS REQUIRED</v>
      </c>
      <c r="J462" s="291">
        <v>42898</v>
      </c>
      <c r="K462" s="278"/>
      <c r="L462" s="278"/>
      <c r="M462" s="278"/>
      <c r="N462" s="278"/>
      <c r="O462" s="278"/>
      <c r="P462" s="278"/>
      <c r="Q462" s="278"/>
      <c r="R462" s="278"/>
      <c r="S462" s="278"/>
      <c r="T462" s="274" t="s">
        <v>9593</v>
      </c>
      <c r="U462" s="358" t="str">
        <f t="shared" si="22"/>
        <v>GJL26</v>
      </c>
      <c r="V462" s="358" t="str">
        <f t="shared" si="23"/>
        <v>GJL</v>
      </c>
      <c r="W462" s="358" t="str">
        <f t="shared" si="24"/>
        <v>26</v>
      </c>
      <c r="X462" s="358" t="str">
        <f t="shared" si="25"/>
        <v>ABHG8</v>
      </c>
      <c r="Y462" s="358" t="str">
        <f t="shared" si="26"/>
        <v>ABH</v>
      </c>
      <c r="Z462" s="358" t="str">
        <f t="shared" si="27"/>
        <v>G8</v>
      </c>
      <c r="AA462" s="358" t="e">
        <f t="shared" ca="1" si="28"/>
        <v>#NAME?</v>
      </c>
      <c r="AB462" s="358" t="e">
        <f t="shared" ca="1" si="29"/>
        <v>#NAME?</v>
      </c>
      <c r="AC462" s="358"/>
      <c r="AD462" s="377" t="s">
        <v>15183</v>
      </c>
      <c r="AE462" s="363"/>
      <c r="AF462" s="369"/>
      <c r="AG462" s="369"/>
      <c r="AH462" s="369"/>
      <c r="AI462" s="369"/>
      <c r="AJ462" s="369"/>
      <c r="AK462" s="369"/>
      <c r="AL462" s="369"/>
      <c r="AM462" s="369"/>
      <c r="AN462" s="369"/>
      <c r="AO462" s="369"/>
    </row>
    <row r="463" spans="1:41" ht="15.75" customHeight="1">
      <c r="A463" s="298" t="e">
        <f t="shared" ca="1" si="33"/>
        <v>#NAME?</v>
      </c>
      <c r="B463" s="273" t="s">
        <v>15184</v>
      </c>
      <c r="C463" s="274"/>
      <c r="D463" s="274"/>
      <c r="E463" s="274" t="s">
        <v>15185</v>
      </c>
      <c r="F463" s="274" t="s">
        <v>14519</v>
      </c>
      <c r="G463" s="371"/>
      <c r="H463" s="291">
        <v>42867</v>
      </c>
      <c r="I463" s="276" t="str">
        <f t="shared" si="32"/>
        <v>LINKS HARVESTED</v>
      </c>
      <c r="J463" s="291">
        <v>42898</v>
      </c>
      <c r="K463" s="278" t="s">
        <v>15186</v>
      </c>
      <c r="L463" s="278"/>
      <c r="M463" s="278"/>
      <c r="N463" s="278"/>
      <c r="O463" s="278"/>
      <c r="P463" s="278"/>
      <c r="Q463" s="278"/>
      <c r="R463" s="278"/>
      <c r="S463" s="278"/>
      <c r="T463" s="274" t="s">
        <v>9593</v>
      </c>
      <c r="U463" s="358" t="str">
        <f t="shared" si="22"/>
        <v>GK3KS</v>
      </c>
      <c r="V463" s="358" t="str">
        <f t="shared" si="23"/>
        <v>GK3</v>
      </c>
      <c r="W463" s="358" t="str">
        <f t="shared" si="24"/>
        <v>KS</v>
      </c>
      <c r="X463" s="358" t="str">
        <f t="shared" si="25"/>
        <v>JKFNL</v>
      </c>
      <c r="Y463" s="358" t="str">
        <f t="shared" si="26"/>
        <v>JKF</v>
      </c>
      <c r="Z463" s="358" t="str">
        <f t="shared" si="27"/>
        <v>NL</v>
      </c>
      <c r="AA463" s="358" t="e">
        <f t="shared" ca="1" si="28"/>
        <v>#NAME?</v>
      </c>
      <c r="AB463" s="358" t="e">
        <f t="shared" ca="1" si="29"/>
        <v>#NAME?</v>
      </c>
      <c r="AC463" s="358"/>
      <c r="AD463" s="377" t="s">
        <v>15187</v>
      </c>
      <c r="AE463" s="466" t="s">
        <v>6111</v>
      </c>
      <c r="AF463" s="369" t="s">
        <v>15188</v>
      </c>
      <c r="AG463" s="369"/>
      <c r="AH463" s="369"/>
      <c r="AI463" s="369"/>
      <c r="AJ463" s="369"/>
      <c r="AK463" s="369"/>
      <c r="AL463" s="369"/>
      <c r="AM463" s="369"/>
      <c r="AN463" s="369"/>
      <c r="AO463" s="369"/>
    </row>
    <row r="464" spans="1:41" ht="15.75" customHeight="1">
      <c r="A464" s="298" t="e">
        <f t="shared" ca="1" si="33"/>
        <v>#NAME?</v>
      </c>
      <c r="B464" s="273" t="s">
        <v>1923</v>
      </c>
      <c r="C464" s="274"/>
      <c r="D464" s="274"/>
      <c r="E464" s="274" t="s">
        <v>15189</v>
      </c>
      <c r="F464" s="274" t="s">
        <v>14519</v>
      </c>
      <c r="G464" s="371" t="s">
        <v>15190</v>
      </c>
      <c r="H464" s="291">
        <v>42867</v>
      </c>
      <c r="I464" s="276" t="str">
        <f t="shared" si="32"/>
        <v>LINKS AVAILABLE</v>
      </c>
      <c r="J464" s="291">
        <v>42898</v>
      </c>
      <c r="K464" s="278" t="s">
        <v>15186</v>
      </c>
      <c r="L464" s="278"/>
      <c r="M464" s="278"/>
      <c r="N464" s="278"/>
      <c r="O464" s="278"/>
      <c r="P464" s="278"/>
      <c r="Q464" s="278"/>
      <c r="R464" s="278"/>
      <c r="S464" s="278"/>
      <c r="T464" s="274" t="s">
        <v>9593</v>
      </c>
      <c r="U464" s="358" t="str">
        <f t="shared" si="22"/>
        <v>GLR5X</v>
      </c>
      <c r="V464" s="358" t="str">
        <f t="shared" si="23"/>
        <v>GLR</v>
      </c>
      <c r="W464" s="358" t="str">
        <f t="shared" si="24"/>
        <v>5X</v>
      </c>
      <c r="X464" s="358" t="str">
        <f t="shared" si="25"/>
        <v>LXHBR</v>
      </c>
      <c r="Y464" s="358" t="str">
        <f t="shared" si="26"/>
        <v>LXH</v>
      </c>
      <c r="Z464" s="358" t="str">
        <f t="shared" si="27"/>
        <v>BR</v>
      </c>
      <c r="AA464" s="358" t="e">
        <f t="shared" ca="1" si="28"/>
        <v>#NAME?</v>
      </c>
      <c r="AB464" s="358" t="e">
        <f t="shared" ca="1" si="29"/>
        <v>#NAME?</v>
      </c>
      <c r="AC464" s="358"/>
      <c r="AD464" s="377" t="s">
        <v>15191</v>
      </c>
      <c r="AE464" s="363" t="s">
        <v>15192</v>
      </c>
      <c r="AF464" s="369"/>
      <c r="AG464" s="369"/>
      <c r="AH464" s="369"/>
      <c r="AI464" s="369"/>
      <c r="AJ464" s="369"/>
      <c r="AK464" s="369"/>
      <c r="AL464" s="369"/>
      <c r="AM464" s="369"/>
      <c r="AN464" s="369"/>
      <c r="AO464" s="369"/>
    </row>
    <row r="465" spans="1:41" ht="15.75" customHeight="1">
      <c r="A465" s="298" t="e">
        <f t="shared" ca="1" si="33"/>
        <v>#NAME?</v>
      </c>
      <c r="B465" s="385" t="s">
        <v>15088</v>
      </c>
      <c r="C465" s="274"/>
      <c r="D465" s="274"/>
      <c r="E465" s="274" t="s">
        <v>15193</v>
      </c>
      <c r="F465" s="274" t="s">
        <v>14724</v>
      </c>
      <c r="G465" s="371" t="s">
        <v>15194</v>
      </c>
      <c r="H465" s="291">
        <v>42867</v>
      </c>
      <c r="I465" s="276" t="str">
        <f t="shared" si="32"/>
        <v>LINKS HARVESTED</v>
      </c>
      <c r="J465" s="291">
        <v>42898</v>
      </c>
      <c r="K465" s="278" t="s">
        <v>15195</v>
      </c>
      <c r="L465" s="278"/>
      <c r="M465" s="278"/>
      <c r="N465" s="278"/>
      <c r="O465" s="278"/>
      <c r="P465" s="278"/>
      <c r="Q465" s="278"/>
      <c r="R465" s="278"/>
      <c r="S465" s="278"/>
      <c r="T465" s="274" t="s">
        <v>9593</v>
      </c>
      <c r="U465" s="358" t="str">
        <f t="shared" si="22"/>
        <v>GNCD7</v>
      </c>
      <c r="V465" s="358" t="str">
        <f t="shared" si="23"/>
        <v>GNC</v>
      </c>
      <c r="W465" s="358" t="str">
        <f t="shared" si="24"/>
        <v>D7</v>
      </c>
      <c r="X465" s="358" t="str">
        <f t="shared" si="25"/>
        <v>B252P</v>
      </c>
      <c r="Y465" s="358" t="str">
        <f t="shared" si="26"/>
        <v>B25</v>
      </c>
      <c r="Z465" s="358" t="str">
        <f t="shared" si="27"/>
        <v>2P</v>
      </c>
      <c r="AA465" s="358" t="e">
        <f t="shared" ca="1" si="28"/>
        <v>#NAME?</v>
      </c>
      <c r="AB465" s="358" t="e">
        <f t="shared" ca="1" si="29"/>
        <v>#NAME?</v>
      </c>
      <c r="AC465" s="358"/>
      <c r="AD465" s="377" t="s">
        <v>15196</v>
      </c>
      <c r="AE465" s="363" t="s">
        <v>6111</v>
      </c>
      <c r="AF465" s="369" t="s">
        <v>15197</v>
      </c>
      <c r="AG465" s="369"/>
      <c r="AH465" s="369"/>
      <c r="AI465" s="369"/>
      <c r="AJ465" s="369"/>
      <c r="AK465" s="369"/>
      <c r="AL465" s="369"/>
      <c r="AM465" s="369"/>
      <c r="AN465" s="369"/>
      <c r="AO465" s="369"/>
    </row>
    <row r="466" spans="1:41" ht="15.75" customHeight="1">
      <c r="A466" s="298" t="e">
        <f t="shared" ca="1" si="33"/>
        <v>#NAME?</v>
      </c>
      <c r="B466" s="385" t="s">
        <v>15198</v>
      </c>
      <c r="C466" s="274"/>
      <c r="D466" s="274"/>
      <c r="E466" s="274" t="s">
        <v>15199</v>
      </c>
      <c r="F466" s="274" t="s">
        <v>14530</v>
      </c>
      <c r="G466" s="371" t="s">
        <v>15194</v>
      </c>
      <c r="H466" s="291">
        <v>42867</v>
      </c>
      <c r="I466" s="276" t="str">
        <f t="shared" si="32"/>
        <v>LINKS HARVESTED</v>
      </c>
      <c r="J466" s="291">
        <v>42898</v>
      </c>
      <c r="K466" s="278" t="s">
        <v>15195</v>
      </c>
      <c r="L466" s="278"/>
      <c r="M466" s="278"/>
      <c r="N466" s="278"/>
      <c r="O466" s="278"/>
      <c r="P466" s="278"/>
      <c r="Q466" s="278"/>
      <c r="R466" s="278"/>
      <c r="S466" s="278"/>
      <c r="T466" s="274" t="s">
        <v>9593</v>
      </c>
      <c r="U466" s="358" t="str">
        <f t="shared" si="22"/>
        <v>GP5G1</v>
      </c>
      <c r="V466" s="358" t="str">
        <f t="shared" si="23"/>
        <v>GP5</v>
      </c>
      <c r="W466" s="358" t="str">
        <f t="shared" si="24"/>
        <v>G1</v>
      </c>
      <c r="X466" s="358" t="str">
        <f t="shared" si="25"/>
        <v>3CW8T</v>
      </c>
      <c r="Y466" s="358" t="str">
        <f t="shared" si="26"/>
        <v>3CW</v>
      </c>
      <c r="Z466" s="358" t="str">
        <f t="shared" si="27"/>
        <v>8T</v>
      </c>
      <c r="AA466" s="358" t="e">
        <f t="shared" ca="1" si="28"/>
        <v>#NAME?</v>
      </c>
      <c r="AB466" s="358" t="e">
        <f t="shared" ca="1" si="29"/>
        <v>#NAME?</v>
      </c>
      <c r="AC466" s="358"/>
      <c r="AD466" s="377" t="s">
        <v>15200</v>
      </c>
      <c r="AE466" s="363" t="s">
        <v>6111</v>
      </c>
      <c r="AF466" s="460" t="s">
        <v>15201</v>
      </c>
      <c r="AG466" s="369"/>
      <c r="AH466" s="369"/>
      <c r="AI466" s="369"/>
      <c r="AJ466" s="369"/>
      <c r="AK466" s="369"/>
      <c r="AL466" s="369"/>
      <c r="AM466" s="369"/>
      <c r="AN466" s="369"/>
      <c r="AO466" s="369"/>
    </row>
    <row r="467" spans="1:41" ht="15.75" customHeight="1">
      <c r="A467" s="298" t="e">
        <f t="shared" ca="1" si="33"/>
        <v>#NAME?</v>
      </c>
      <c r="B467" s="385" t="s">
        <v>15202</v>
      </c>
      <c r="C467" s="274"/>
      <c r="D467" s="274"/>
      <c r="E467" s="274" t="s">
        <v>15203</v>
      </c>
      <c r="F467" s="274" t="s">
        <v>14793</v>
      </c>
      <c r="G467" s="371" t="s">
        <v>15204</v>
      </c>
      <c r="H467" s="291">
        <v>42898</v>
      </c>
      <c r="I467" s="276" t="str">
        <f t="shared" si="32"/>
        <v>LINKS REQUIRED</v>
      </c>
      <c r="J467" s="291">
        <v>42898</v>
      </c>
      <c r="K467" s="278" t="s">
        <v>15205</v>
      </c>
      <c r="L467" s="278"/>
      <c r="M467" s="278"/>
      <c r="N467" s="278"/>
      <c r="O467" s="278"/>
      <c r="P467" s="278"/>
      <c r="Q467" s="278"/>
      <c r="R467" s="278"/>
      <c r="S467" s="278"/>
      <c r="T467" s="274" t="s">
        <v>9593</v>
      </c>
      <c r="U467" s="358" t="str">
        <f t="shared" si="22"/>
        <v>GPHXP</v>
      </c>
      <c r="V467" s="358" t="str">
        <f t="shared" si="23"/>
        <v>GPH</v>
      </c>
      <c r="W467" s="358" t="str">
        <f t="shared" si="24"/>
        <v>XP</v>
      </c>
      <c r="X467" s="358" t="str">
        <f t="shared" si="25"/>
        <v>QWDEL</v>
      </c>
      <c r="Y467" s="358" t="str">
        <f t="shared" si="26"/>
        <v>QWD</v>
      </c>
      <c r="Z467" s="358" t="str">
        <f t="shared" si="27"/>
        <v>EL</v>
      </c>
      <c r="AA467" s="358" t="e">
        <f t="shared" ca="1" si="28"/>
        <v>#NAME?</v>
      </c>
      <c r="AB467" s="358" t="e">
        <f t="shared" ca="1" si="29"/>
        <v>#NAME?</v>
      </c>
      <c r="AC467" s="358"/>
      <c r="AD467" s="377" t="s">
        <v>15206</v>
      </c>
      <c r="AE467" s="363"/>
      <c r="AF467" s="369"/>
      <c r="AG467" s="369"/>
      <c r="AH467" s="369"/>
      <c r="AI467" s="369"/>
      <c r="AJ467" s="369"/>
      <c r="AK467" s="369"/>
      <c r="AL467" s="369"/>
      <c r="AM467" s="369"/>
      <c r="AN467" s="369"/>
      <c r="AO467" s="369"/>
    </row>
    <row r="468" spans="1:41" ht="15.75" customHeight="1">
      <c r="A468" s="298" t="e">
        <f t="shared" ca="1" si="33"/>
        <v>#NAME?</v>
      </c>
      <c r="B468" s="273"/>
      <c r="C468" s="274"/>
      <c r="D468" s="274"/>
      <c r="E468" s="274" t="s">
        <v>15207</v>
      </c>
      <c r="F468" s="274" t="s">
        <v>14793</v>
      </c>
      <c r="G468" s="371" t="s">
        <v>15208</v>
      </c>
      <c r="H468" s="291">
        <v>42928</v>
      </c>
      <c r="I468" s="276" t="str">
        <f t="shared" si="32"/>
        <v>LINKS HARVESTED</v>
      </c>
      <c r="J468" s="291">
        <v>42928</v>
      </c>
      <c r="K468" s="278"/>
      <c r="L468" s="278"/>
      <c r="M468" s="278"/>
      <c r="N468" s="278"/>
      <c r="O468" s="278"/>
      <c r="P468" s="278"/>
      <c r="Q468" s="278"/>
      <c r="R468" s="278"/>
      <c r="S468" s="278"/>
      <c r="T468" s="274" t="s">
        <v>9593</v>
      </c>
      <c r="U468" s="358" t="str">
        <f t="shared" si="22"/>
        <v>GQKTP</v>
      </c>
      <c r="V468" s="358" t="str">
        <f t="shared" si="23"/>
        <v>GQK</v>
      </c>
      <c r="W468" s="358" t="str">
        <f t="shared" si="24"/>
        <v>TP</v>
      </c>
      <c r="X468" s="358" t="str">
        <f t="shared" si="25"/>
        <v>M563X</v>
      </c>
      <c r="Y468" s="358" t="str">
        <f t="shared" si="26"/>
        <v>M56</v>
      </c>
      <c r="Z468" s="358" t="str">
        <f t="shared" si="27"/>
        <v>3X</v>
      </c>
      <c r="AA468" s="358" t="e">
        <f t="shared" ca="1" si="28"/>
        <v>#NAME?</v>
      </c>
      <c r="AB468" s="358" t="e">
        <f t="shared" ca="1" si="29"/>
        <v>#NAME?</v>
      </c>
      <c r="AC468" s="358"/>
      <c r="AD468" s="377" t="s">
        <v>15209</v>
      </c>
      <c r="AE468" s="363" t="s">
        <v>6111</v>
      </c>
      <c r="AF468" s="369" t="s">
        <v>15210</v>
      </c>
      <c r="AG468" s="369"/>
      <c r="AH468" s="369"/>
      <c r="AI468" s="369"/>
      <c r="AJ468" s="369"/>
      <c r="AK468" s="369"/>
      <c r="AL468" s="369"/>
      <c r="AM468" s="369"/>
      <c r="AN468" s="369"/>
      <c r="AO468" s="369"/>
    </row>
    <row r="469" spans="1:41" ht="15.75" customHeight="1">
      <c r="A469" s="298" t="e">
        <f t="shared" ca="1" si="33"/>
        <v>#NAME?</v>
      </c>
      <c r="B469" s="273"/>
      <c r="C469" s="274"/>
      <c r="D469" s="274"/>
      <c r="E469" s="274" t="s">
        <v>15211</v>
      </c>
      <c r="F469" s="274" t="s">
        <v>14724</v>
      </c>
      <c r="G469" s="371" t="s">
        <v>15212</v>
      </c>
      <c r="H469" s="291">
        <v>42928</v>
      </c>
      <c r="I469" s="276" t="str">
        <f t="shared" si="32"/>
        <v>LINKS REQUIRED</v>
      </c>
      <c r="J469" s="291">
        <v>42928</v>
      </c>
      <c r="K469" s="278"/>
      <c r="L469" s="278"/>
      <c r="M469" s="278"/>
      <c r="N469" s="278"/>
      <c r="O469" s="278"/>
      <c r="P469" s="278"/>
      <c r="Q469" s="278"/>
      <c r="R469" s="278"/>
      <c r="S469" s="278"/>
      <c r="T469" s="274" t="s">
        <v>9593</v>
      </c>
      <c r="U469" s="358" t="str">
        <f t="shared" si="22"/>
        <v>GRZ4Q</v>
      </c>
      <c r="V469" s="358" t="str">
        <f t="shared" si="23"/>
        <v>GRZ</v>
      </c>
      <c r="W469" s="358" t="str">
        <f t="shared" si="24"/>
        <v>4Q</v>
      </c>
      <c r="X469" s="358" t="str">
        <f t="shared" si="25"/>
        <v>4HW7D</v>
      </c>
      <c r="Y469" s="358" t="str">
        <f t="shared" si="26"/>
        <v>4HW</v>
      </c>
      <c r="Z469" s="358" t="str">
        <f t="shared" si="27"/>
        <v>7D</v>
      </c>
      <c r="AA469" s="358" t="e">
        <f t="shared" ca="1" si="28"/>
        <v>#NAME?</v>
      </c>
      <c r="AB469" s="358" t="e">
        <f t="shared" ca="1" si="29"/>
        <v>#NAME?</v>
      </c>
      <c r="AC469" s="358"/>
      <c r="AD469" s="377" t="s">
        <v>15213</v>
      </c>
      <c r="AE469" s="363"/>
      <c r="AF469" s="369"/>
      <c r="AG469" s="369"/>
      <c r="AH469" s="369"/>
      <c r="AI469" s="369"/>
      <c r="AJ469" s="369"/>
      <c r="AK469" s="369"/>
      <c r="AL469" s="369"/>
      <c r="AM469" s="369"/>
      <c r="AN469" s="369"/>
      <c r="AO469" s="369"/>
    </row>
    <row r="470" spans="1:41" ht="15.75" customHeight="1">
      <c r="A470" s="298" t="e">
        <f t="shared" ca="1" si="33"/>
        <v>#NAME?</v>
      </c>
      <c r="B470" s="273"/>
      <c r="C470" s="274"/>
      <c r="D470" s="274"/>
      <c r="E470" s="274" t="s">
        <v>15214</v>
      </c>
      <c r="F470" s="274" t="s">
        <v>15215</v>
      </c>
      <c r="G470" s="371"/>
      <c r="H470" s="291">
        <v>42898</v>
      </c>
      <c r="I470" s="276" t="str">
        <f t="shared" si="32"/>
        <v>LINKS REQUIRED</v>
      </c>
      <c r="J470" s="291">
        <v>42928</v>
      </c>
      <c r="K470" s="278"/>
      <c r="L470" s="278"/>
      <c r="M470" s="278"/>
      <c r="N470" s="278"/>
      <c r="O470" s="278"/>
      <c r="P470" s="278"/>
      <c r="Q470" s="278"/>
      <c r="R470" s="278"/>
      <c r="S470" s="278"/>
      <c r="T470" s="274" t="s">
        <v>9593</v>
      </c>
      <c r="U470" s="358" t="str">
        <f t="shared" si="22"/>
        <v>GTXNX</v>
      </c>
      <c r="V470" s="358" t="str">
        <f t="shared" si="23"/>
        <v>GTX</v>
      </c>
      <c r="W470" s="358" t="str">
        <f t="shared" si="24"/>
        <v>NX</v>
      </c>
      <c r="X470" s="358" t="str">
        <f t="shared" si="25"/>
        <v>FXX4C</v>
      </c>
      <c r="Y470" s="358" t="str">
        <f t="shared" si="26"/>
        <v>FXX</v>
      </c>
      <c r="Z470" s="358" t="str">
        <f t="shared" si="27"/>
        <v>4C</v>
      </c>
      <c r="AA470" s="358" t="e">
        <f t="shared" ca="1" si="28"/>
        <v>#NAME?</v>
      </c>
      <c r="AB470" s="358" t="e">
        <f t="shared" ca="1" si="29"/>
        <v>#NAME?</v>
      </c>
      <c r="AC470" s="358"/>
      <c r="AD470" s="377" t="s">
        <v>15216</v>
      </c>
      <c r="AE470" s="363"/>
      <c r="AF470" s="369"/>
      <c r="AG470" s="369"/>
      <c r="AH470" s="369"/>
      <c r="AI470" s="369"/>
      <c r="AJ470" s="369"/>
      <c r="AK470" s="369"/>
      <c r="AL470" s="369"/>
      <c r="AM470" s="369"/>
      <c r="AN470" s="369"/>
      <c r="AO470" s="369"/>
    </row>
    <row r="471" spans="1:41" ht="15.75" customHeight="1">
      <c r="A471" s="298" t="e">
        <f t="shared" ca="1" si="33"/>
        <v>#NAME?</v>
      </c>
      <c r="B471" s="273"/>
      <c r="C471" s="274"/>
      <c r="D471" s="274"/>
      <c r="E471" s="274" t="s">
        <v>15217</v>
      </c>
      <c r="F471" s="274" t="s">
        <v>15215</v>
      </c>
      <c r="G471" s="371"/>
      <c r="H471" s="291">
        <v>42898</v>
      </c>
      <c r="I471" s="276" t="str">
        <f t="shared" si="32"/>
        <v>LINKS REQUIRED</v>
      </c>
      <c r="J471" s="291">
        <v>42928</v>
      </c>
      <c r="K471" s="278"/>
      <c r="L471" s="278"/>
      <c r="M471" s="278"/>
      <c r="N471" s="278"/>
      <c r="O471" s="278"/>
      <c r="P471" s="278"/>
      <c r="Q471" s="278"/>
      <c r="R471" s="278"/>
      <c r="S471" s="278"/>
      <c r="T471" s="274" t="s">
        <v>9593</v>
      </c>
      <c r="U471" s="358" t="str">
        <f t="shared" si="22"/>
        <v>GUMIE</v>
      </c>
      <c r="V471" s="358" t="str">
        <f t="shared" si="23"/>
        <v>GUM</v>
      </c>
      <c r="W471" s="358" t="str">
        <f t="shared" si="24"/>
        <v>IE</v>
      </c>
      <c r="X471" s="358" t="str">
        <f t="shared" si="25"/>
        <v>INWPB</v>
      </c>
      <c r="Y471" s="358" t="str">
        <f t="shared" si="26"/>
        <v>INW</v>
      </c>
      <c r="Z471" s="358" t="str">
        <f t="shared" si="27"/>
        <v>PB</v>
      </c>
      <c r="AA471" s="358" t="e">
        <f t="shared" ca="1" si="28"/>
        <v>#NAME?</v>
      </c>
      <c r="AB471" s="358" t="e">
        <f t="shared" ca="1" si="29"/>
        <v>#NAME?</v>
      </c>
      <c r="AC471" s="358"/>
      <c r="AD471" s="377" t="s">
        <v>15218</v>
      </c>
      <c r="AE471" s="363"/>
      <c r="AF471" s="369"/>
      <c r="AG471" s="369"/>
      <c r="AH471" s="369"/>
      <c r="AI471" s="369"/>
      <c r="AJ471" s="369"/>
      <c r="AK471" s="369"/>
      <c r="AL471" s="369"/>
      <c r="AM471" s="369"/>
      <c r="AN471" s="369"/>
      <c r="AO471" s="369"/>
    </row>
    <row r="472" spans="1:41" ht="15.75" customHeight="1">
      <c r="A472" s="298" t="e">
        <f t="shared" ca="1" si="33"/>
        <v>#NAME?</v>
      </c>
      <c r="B472" s="273"/>
      <c r="C472" s="274"/>
      <c r="D472" s="274"/>
      <c r="E472" s="274" t="s">
        <v>15219</v>
      </c>
      <c r="F472" s="274" t="s">
        <v>15215</v>
      </c>
      <c r="G472" s="371"/>
      <c r="H472" s="291">
        <v>42898</v>
      </c>
      <c r="I472" s="276" t="str">
        <f t="shared" si="32"/>
        <v>LINKS HARVESTED</v>
      </c>
      <c r="J472" s="291">
        <v>42928</v>
      </c>
      <c r="K472" s="278"/>
      <c r="L472" s="278"/>
      <c r="M472" s="278"/>
      <c r="N472" s="278"/>
      <c r="O472" s="278"/>
      <c r="P472" s="278"/>
      <c r="Q472" s="278"/>
      <c r="R472" s="278"/>
      <c r="S472" s="278"/>
      <c r="T472" s="274" t="s">
        <v>9593</v>
      </c>
      <c r="U472" s="358" t="str">
        <f t="shared" si="22"/>
        <v>GX4BJ</v>
      </c>
      <c r="V472" s="358" t="str">
        <f t="shared" si="23"/>
        <v>GX4</v>
      </c>
      <c r="W472" s="358" t="str">
        <f t="shared" si="24"/>
        <v>BJ</v>
      </c>
      <c r="X472" s="358" t="str">
        <f t="shared" si="25"/>
        <v>Q95XT</v>
      </c>
      <c r="Y472" s="358" t="str">
        <f t="shared" si="26"/>
        <v>Q95</v>
      </c>
      <c r="Z472" s="358" t="str">
        <f t="shared" si="27"/>
        <v>XT</v>
      </c>
      <c r="AA472" s="358" t="e">
        <f t="shared" ca="1" si="28"/>
        <v>#NAME?</v>
      </c>
      <c r="AB472" s="358" t="e">
        <f t="shared" ca="1" si="29"/>
        <v>#NAME?</v>
      </c>
      <c r="AC472" s="358"/>
      <c r="AD472" s="377" t="s">
        <v>15220</v>
      </c>
      <c r="AE472" s="363" t="s">
        <v>6111</v>
      </c>
      <c r="AF472" s="369" t="s">
        <v>15221</v>
      </c>
      <c r="AG472" s="369"/>
      <c r="AH472" s="369"/>
      <c r="AI472" s="369"/>
      <c r="AJ472" s="369"/>
      <c r="AK472" s="369"/>
      <c r="AL472" s="369"/>
      <c r="AM472" s="369"/>
      <c r="AN472" s="369"/>
      <c r="AO472" s="369"/>
    </row>
    <row r="473" spans="1:41" ht="15.75" customHeight="1">
      <c r="A473" s="298" t="e">
        <f t="shared" ca="1" si="33"/>
        <v>#NAME?</v>
      </c>
      <c r="B473" s="273" t="s">
        <v>14850</v>
      </c>
      <c r="C473" s="274"/>
      <c r="D473" s="274"/>
      <c r="E473" s="274" t="s">
        <v>15222</v>
      </c>
      <c r="F473" s="274" t="s">
        <v>15223</v>
      </c>
      <c r="G473" s="371"/>
      <c r="H473" s="291">
        <v>42959</v>
      </c>
      <c r="I473" s="276" t="str">
        <f t="shared" si="32"/>
        <v>LINKS REQUIRED</v>
      </c>
      <c r="J473" s="291">
        <v>42959</v>
      </c>
      <c r="K473" s="278" t="s">
        <v>15224</v>
      </c>
      <c r="L473" s="278"/>
      <c r="M473" s="278"/>
      <c r="N473" s="278"/>
      <c r="O473" s="278"/>
      <c r="P473" s="278"/>
      <c r="Q473" s="278"/>
      <c r="R473" s="278"/>
      <c r="S473" s="278"/>
      <c r="T473" s="274" t="s">
        <v>9593</v>
      </c>
      <c r="U473" s="358" t="str">
        <f t="shared" si="22"/>
        <v>GXRW9</v>
      </c>
      <c r="V473" s="358" t="str">
        <f t="shared" si="23"/>
        <v>GXR</v>
      </c>
      <c r="W473" s="358" t="str">
        <f t="shared" si="24"/>
        <v>W9</v>
      </c>
      <c r="X473" s="358" t="str">
        <f t="shared" si="25"/>
        <v>GHLCP</v>
      </c>
      <c r="Y473" s="358" t="str">
        <f t="shared" si="26"/>
        <v>GHL</v>
      </c>
      <c r="Z473" s="358" t="str">
        <f t="shared" si="27"/>
        <v>CP</v>
      </c>
      <c r="AA473" s="358" t="e">
        <f t="shared" ca="1" si="28"/>
        <v>#NAME?</v>
      </c>
      <c r="AB473" s="358" t="e">
        <f t="shared" ca="1" si="29"/>
        <v>#NAME?</v>
      </c>
      <c r="AC473" s="358"/>
      <c r="AD473" s="377" t="s">
        <v>15225</v>
      </c>
      <c r="AE473" s="363"/>
      <c r="AF473" s="369"/>
      <c r="AG473" s="369"/>
      <c r="AH473" s="369"/>
      <c r="AI473" s="369"/>
      <c r="AJ473" s="369"/>
      <c r="AK473" s="369"/>
      <c r="AL473" s="369"/>
      <c r="AM473" s="369"/>
      <c r="AN473" s="369"/>
      <c r="AO473" s="369"/>
    </row>
    <row r="474" spans="1:41" ht="15.75" customHeight="1">
      <c r="A474" s="298" t="e">
        <f t="shared" ca="1" si="33"/>
        <v>#NAME?</v>
      </c>
      <c r="B474" s="385" t="s">
        <v>15202</v>
      </c>
      <c r="C474" s="274"/>
      <c r="D474" s="274"/>
      <c r="E474" s="274" t="s">
        <v>15226</v>
      </c>
      <c r="F474" s="274" t="s">
        <v>15227</v>
      </c>
      <c r="G474" s="371" t="s">
        <v>15228</v>
      </c>
      <c r="H474" s="291">
        <v>42959</v>
      </c>
      <c r="I474" s="276" t="str">
        <f t="shared" si="32"/>
        <v>LINKS HARVESTED</v>
      </c>
      <c r="J474" s="291">
        <v>42959</v>
      </c>
      <c r="K474" s="278" t="s">
        <v>15229</v>
      </c>
      <c r="L474" s="278"/>
      <c r="M474" s="278"/>
      <c r="N474" s="278"/>
      <c r="O474" s="278"/>
      <c r="P474" s="278"/>
      <c r="Q474" s="278"/>
      <c r="R474" s="278"/>
      <c r="S474" s="278"/>
      <c r="T474" s="274" t="s">
        <v>9593</v>
      </c>
      <c r="U474" s="358" t="str">
        <f t="shared" si="22"/>
        <v>GYECP</v>
      </c>
      <c r="V474" s="358" t="str">
        <f t="shared" si="23"/>
        <v>GYE</v>
      </c>
      <c r="W474" s="358" t="str">
        <f t="shared" si="24"/>
        <v>CP</v>
      </c>
      <c r="X474" s="358" t="str">
        <f t="shared" si="25"/>
        <v>FKEXH</v>
      </c>
      <c r="Y474" s="358" t="str">
        <f t="shared" si="26"/>
        <v>FKE</v>
      </c>
      <c r="Z474" s="358" t="str">
        <f t="shared" si="27"/>
        <v>XH</v>
      </c>
      <c r="AA474" s="358" t="e">
        <f t="shared" ca="1" si="28"/>
        <v>#NAME?</v>
      </c>
      <c r="AB474" s="358" t="e">
        <f t="shared" ca="1" si="29"/>
        <v>#NAME?</v>
      </c>
      <c r="AC474" s="358"/>
      <c r="AD474" s="377" t="s">
        <v>15230</v>
      </c>
      <c r="AE474" s="363" t="s">
        <v>6111</v>
      </c>
      <c r="AF474" s="285" t="s">
        <v>15231</v>
      </c>
      <c r="AG474" s="369"/>
      <c r="AH474" s="369"/>
      <c r="AI474" s="369"/>
      <c r="AJ474" s="369"/>
      <c r="AK474" s="369"/>
      <c r="AL474" s="369"/>
      <c r="AM474" s="369"/>
      <c r="AN474" s="369"/>
      <c r="AO474" s="369"/>
    </row>
    <row r="475" spans="1:41" ht="15.75" customHeight="1">
      <c r="A475" s="298" t="e">
        <f t="shared" ca="1" si="33"/>
        <v>#NAME?</v>
      </c>
      <c r="B475" s="273" t="s">
        <v>14850</v>
      </c>
      <c r="C475" s="274"/>
      <c r="D475" s="274"/>
      <c r="E475" s="274" t="s">
        <v>15232</v>
      </c>
      <c r="F475" s="274" t="s">
        <v>15233</v>
      </c>
      <c r="G475" s="371" t="s">
        <v>15234</v>
      </c>
      <c r="H475" s="291">
        <v>42927</v>
      </c>
      <c r="I475" s="276" t="str">
        <f t="shared" si="32"/>
        <v>LINKS HARVESTED</v>
      </c>
      <c r="J475" s="291">
        <v>42959</v>
      </c>
      <c r="K475" s="278"/>
      <c r="L475" s="278"/>
      <c r="M475" s="278"/>
      <c r="N475" s="278"/>
      <c r="O475" s="278"/>
      <c r="P475" s="278"/>
      <c r="Q475" s="278"/>
      <c r="R475" s="278"/>
      <c r="S475" s="278"/>
      <c r="T475" s="274" t="s">
        <v>9593</v>
      </c>
      <c r="U475" s="358" t="str">
        <f t="shared" si="22"/>
        <v>GYJHS</v>
      </c>
      <c r="V475" s="358" t="str">
        <f t="shared" si="23"/>
        <v>GYJ</v>
      </c>
      <c r="W475" s="358" t="str">
        <f t="shared" si="24"/>
        <v>HS</v>
      </c>
      <c r="X475" s="358" t="str">
        <f t="shared" si="25"/>
        <v>XR2JN</v>
      </c>
      <c r="Y475" s="358" t="str">
        <f t="shared" si="26"/>
        <v>XR2</v>
      </c>
      <c r="Z475" s="358" t="str">
        <f t="shared" si="27"/>
        <v>JN</v>
      </c>
      <c r="AA475" s="358" t="e">
        <f t="shared" ca="1" si="28"/>
        <v>#NAME?</v>
      </c>
      <c r="AB475" s="358" t="e">
        <f t="shared" ca="1" si="29"/>
        <v>#NAME?</v>
      </c>
      <c r="AC475" s="358"/>
      <c r="AD475" s="377" t="s">
        <v>15235</v>
      </c>
      <c r="AE475" s="363" t="s">
        <v>6111</v>
      </c>
      <c r="AF475" s="369" t="s">
        <v>15236</v>
      </c>
      <c r="AG475" s="369"/>
      <c r="AH475" s="369"/>
      <c r="AI475" s="369"/>
      <c r="AJ475" s="369"/>
      <c r="AK475" s="369"/>
      <c r="AL475" s="369"/>
      <c r="AM475" s="369"/>
      <c r="AN475" s="369"/>
      <c r="AO475" s="369"/>
    </row>
    <row r="476" spans="1:41" ht="15.75" customHeight="1">
      <c r="A476" s="298" t="e">
        <f t="shared" ca="1" si="33"/>
        <v>#NAME?</v>
      </c>
      <c r="B476" s="385" t="s">
        <v>14933</v>
      </c>
      <c r="C476" s="274"/>
      <c r="D476" s="274"/>
      <c r="E476" s="274" t="s">
        <v>15237</v>
      </c>
      <c r="F476" s="274" t="s">
        <v>14724</v>
      </c>
      <c r="G476" s="371" t="s">
        <v>15238</v>
      </c>
      <c r="H476" s="291">
        <v>42959</v>
      </c>
      <c r="I476" s="276" t="str">
        <f t="shared" si="32"/>
        <v>LINKS HARVESTED</v>
      </c>
      <c r="J476" s="291">
        <v>42959</v>
      </c>
      <c r="K476" s="278" t="s">
        <v>15239</v>
      </c>
      <c r="L476" s="278"/>
      <c r="M476" s="278"/>
      <c r="N476" s="278"/>
      <c r="O476" s="278"/>
      <c r="P476" s="278"/>
      <c r="Q476" s="278"/>
      <c r="R476" s="278"/>
      <c r="S476" s="278"/>
      <c r="T476" s="274" t="s">
        <v>9593</v>
      </c>
      <c r="U476" s="358" t="str">
        <f t="shared" si="22"/>
        <v>GYKKB</v>
      </c>
      <c r="V476" s="358" t="str">
        <f t="shared" si="23"/>
        <v>GYK</v>
      </c>
      <c r="W476" s="358" t="str">
        <f t="shared" si="24"/>
        <v>KB</v>
      </c>
      <c r="X476" s="358" t="str">
        <f t="shared" si="25"/>
        <v>8Q2UN</v>
      </c>
      <c r="Y476" s="358" t="str">
        <f t="shared" si="26"/>
        <v>8Q2</v>
      </c>
      <c r="Z476" s="358" t="str">
        <f t="shared" si="27"/>
        <v>UN</v>
      </c>
      <c r="AA476" s="358" t="e">
        <f t="shared" ca="1" si="28"/>
        <v>#NAME?</v>
      </c>
      <c r="AB476" s="358" t="e">
        <f t="shared" ca="1" si="29"/>
        <v>#NAME?</v>
      </c>
      <c r="AC476" s="358"/>
      <c r="AD476" s="377" t="s">
        <v>15240</v>
      </c>
      <c r="AE476" s="363" t="s">
        <v>6111</v>
      </c>
      <c r="AF476" s="369" t="s">
        <v>15241</v>
      </c>
      <c r="AG476" s="369"/>
      <c r="AH476" s="369"/>
      <c r="AI476" s="369"/>
      <c r="AJ476" s="369"/>
      <c r="AK476" s="369"/>
      <c r="AL476" s="369"/>
      <c r="AM476" s="369"/>
      <c r="AN476" s="369"/>
      <c r="AO476" s="369"/>
    </row>
    <row r="477" spans="1:41" ht="15.75" customHeight="1">
      <c r="A477" s="298" t="e">
        <f t="shared" ca="1" si="33"/>
        <v>#NAME?</v>
      </c>
      <c r="B477" s="273"/>
      <c r="C477" s="274"/>
      <c r="D477" s="274"/>
      <c r="E477" s="274" t="s">
        <v>15242</v>
      </c>
      <c r="F477" s="274" t="s">
        <v>15243</v>
      </c>
      <c r="G477" s="371"/>
      <c r="H477" s="291">
        <v>42990</v>
      </c>
      <c r="I477" s="276" t="str">
        <f t="shared" si="32"/>
        <v>LINKS REQUIRED</v>
      </c>
      <c r="J477" s="465">
        <v>43051</v>
      </c>
      <c r="K477" s="278" t="s">
        <v>15244</v>
      </c>
      <c r="L477" s="278"/>
      <c r="M477" s="278"/>
      <c r="N477" s="278"/>
      <c r="O477" s="278"/>
      <c r="P477" s="278"/>
      <c r="Q477" s="278"/>
      <c r="R477" s="278"/>
      <c r="S477" s="278"/>
      <c r="T477" s="274" t="s">
        <v>9593</v>
      </c>
      <c r="U477" s="358" t="str">
        <f t="shared" si="22"/>
        <v>GZ119</v>
      </c>
      <c r="V477" s="358" t="str">
        <f t="shared" si="23"/>
        <v>GZ1</v>
      </c>
      <c r="W477" s="358" t="str">
        <f t="shared" si="24"/>
        <v>19</v>
      </c>
      <c r="X477" s="358" t="str">
        <f t="shared" si="25"/>
        <v>ULUWL</v>
      </c>
      <c r="Y477" s="358" t="str">
        <f t="shared" si="26"/>
        <v>ULU</v>
      </c>
      <c r="Z477" s="358" t="str">
        <f t="shared" si="27"/>
        <v>WL</v>
      </c>
      <c r="AA477" s="358" t="e">
        <f t="shared" ca="1" si="28"/>
        <v>#NAME?</v>
      </c>
      <c r="AB477" s="358" t="e">
        <f t="shared" ca="1" si="29"/>
        <v>#NAME?</v>
      </c>
      <c r="AC477" s="358"/>
      <c r="AD477" s="377" t="s">
        <v>15245</v>
      </c>
      <c r="AE477" s="363"/>
      <c r="AF477" s="369"/>
      <c r="AG477" s="369"/>
      <c r="AH477" s="369"/>
      <c r="AI477" s="369"/>
      <c r="AJ477" s="369"/>
      <c r="AK477" s="369"/>
      <c r="AL477" s="369"/>
      <c r="AM477" s="369"/>
      <c r="AN477" s="369"/>
      <c r="AO477" s="369"/>
    </row>
    <row r="478" spans="1:41" ht="15.75" customHeight="1">
      <c r="A478" s="298" t="e">
        <f t="shared" ca="1" si="33"/>
        <v>#NAME?</v>
      </c>
      <c r="B478" s="273"/>
      <c r="C478" s="274"/>
      <c r="D478" s="274"/>
      <c r="E478" s="274" t="s">
        <v>15246</v>
      </c>
      <c r="F478" s="274" t="s">
        <v>15247</v>
      </c>
      <c r="G478" s="371"/>
      <c r="H478" s="291">
        <v>43051</v>
      </c>
      <c r="I478" s="276" t="str">
        <f t="shared" si="32"/>
        <v>LINKS REQUIRED</v>
      </c>
      <c r="J478" s="465">
        <v>43081</v>
      </c>
      <c r="K478" s="278"/>
      <c r="L478" s="278"/>
      <c r="M478" s="278"/>
      <c r="N478" s="278"/>
      <c r="O478" s="278"/>
      <c r="P478" s="278"/>
      <c r="Q478" s="278"/>
      <c r="R478" s="278"/>
      <c r="S478" s="278"/>
      <c r="T478" s="274" t="s">
        <v>9593</v>
      </c>
      <c r="U478" s="358" t="str">
        <f t="shared" si="22"/>
        <v>GZ1C4</v>
      </c>
      <c r="V478" s="358" t="str">
        <f t="shared" si="23"/>
        <v>GZ1</v>
      </c>
      <c r="W478" s="358" t="str">
        <f t="shared" si="24"/>
        <v>C4</v>
      </c>
      <c r="X478" s="358" t="str">
        <f t="shared" si="25"/>
        <v>QMJYE</v>
      </c>
      <c r="Y478" s="358" t="str">
        <f t="shared" si="26"/>
        <v>QMJ</v>
      </c>
      <c r="Z478" s="358" t="str">
        <f t="shared" si="27"/>
        <v>YE</v>
      </c>
      <c r="AA478" s="358" t="e">
        <f t="shared" ca="1" si="28"/>
        <v>#NAME?</v>
      </c>
      <c r="AB478" s="358" t="e">
        <f t="shared" ca="1" si="29"/>
        <v>#NAME?</v>
      </c>
      <c r="AC478" s="358"/>
      <c r="AD478" s="377" t="s">
        <v>15248</v>
      </c>
      <c r="AE478" s="363"/>
      <c r="AF478" s="369"/>
      <c r="AG478" s="369"/>
      <c r="AH478" s="369"/>
      <c r="AI478" s="369"/>
      <c r="AJ478" s="369"/>
      <c r="AK478" s="369"/>
      <c r="AL478" s="369"/>
      <c r="AM478" s="369"/>
      <c r="AN478" s="369"/>
      <c r="AO478" s="369"/>
    </row>
    <row r="479" spans="1:41" ht="15.75" customHeight="1">
      <c r="A479" s="298" t="e">
        <f t="shared" ca="1" si="33"/>
        <v>#NAME?</v>
      </c>
      <c r="B479" s="385" t="s">
        <v>15249</v>
      </c>
      <c r="C479" s="274"/>
      <c r="D479" s="274"/>
      <c r="E479" s="274" t="s">
        <v>15250</v>
      </c>
      <c r="F479" s="274" t="s">
        <v>15251</v>
      </c>
      <c r="G479" s="437" t="s">
        <v>14974</v>
      </c>
      <c r="H479" s="276" t="s">
        <v>15252</v>
      </c>
      <c r="I479" s="276" t="str">
        <f t="shared" si="32"/>
        <v>LINKS REQUIRED</v>
      </c>
      <c r="J479" s="276" t="s">
        <v>15252</v>
      </c>
      <c r="K479" s="278"/>
      <c r="L479" s="278"/>
      <c r="M479" s="278"/>
      <c r="N479" s="278"/>
      <c r="O479" s="278"/>
      <c r="P479" s="278"/>
      <c r="Q479" s="278"/>
      <c r="R479" s="278"/>
      <c r="S479" s="278"/>
      <c r="T479" s="274" t="s">
        <v>9593</v>
      </c>
      <c r="U479" s="358" t="str">
        <f t="shared" si="22"/>
        <v>GZGSX</v>
      </c>
      <c r="V479" s="358" t="str">
        <f t="shared" si="23"/>
        <v>GZG</v>
      </c>
      <c r="W479" s="358" t="str">
        <f t="shared" si="24"/>
        <v>SX</v>
      </c>
      <c r="X479" s="358" t="str">
        <f t="shared" si="25"/>
        <v>ZLNZX</v>
      </c>
      <c r="Y479" s="358" t="str">
        <f t="shared" si="26"/>
        <v>ZLN</v>
      </c>
      <c r="Z479" s="358" t="str">
        <f t="shared" si="27"/>
        <v>ZX</v>
      </c>
      <c r="AA479" s="358" t="e">
        <f t="shared" ca="1" si="28"/>
        <v>#NAME?</v>
      </c>
      <c r="AB479" s="358" t="e">
        <f t="shared" ca="1" si="29"/>
        <v>#NAME?</v>
      </c>
      <c r="AC479" s="358"/>
      <c r="AD479" s="377" t="s">
        <v>15253</v>
      </c>
      <c r="AE479" s="363"/>
      <c r="AF479" s="369"/>
      <c r="AG479" s="369"/>
      <c r="AH479" s="369"/>
      <c r="AI479" s="369"/>
      <c r="AJ479" s="369"/>
      <c r="AK479" s="369"/>
      <c r="AL479" s="369"/>
      <c r="AM479" s="369"/>
      <c r="AN479" s="369"/>
      <c r="AO479" s="369"/>
    </row>
    <row r="480" spans="1:41" ht="15.75" customHeight="1">
      <c r="A480" s="298" t="e">
        <f t="shared" ca="1" si="33"/>
        <v>#NAME?</v>
      </c>
      <c r="B480" s="273"/>
      <c r="C480" s="274"/>
      <c r="D480" s="274"/>
      <c r="E480" s="348" t="s">
        <v>15254</v>
      </c>
      <c r="F480" s="274" t="s">
        <v>15255</v>
      </c>
      <c r="G480" s="371"/>
      <c r="H480" s="276" t="s">
        <v>15252</v>
      </c>
      <c r="I480" s="276" t="str">
        <f t="shared" si="32"/>
        <v>LINKS AVAILABLE</v>
      </c>
      <c r="J480" s="276" t="s">
        <v>15252</v>
      </c>
      <c r="K480" s="278"/>
      <c r="L480" s="278"/>
      <c r="M480" s="278"/>
      <c r="N480" s="278"/>
      <c r="O480" s="278"/>
      <c r="P480" s="278"/>
      <c r="Q480" s="278"/>
      <c r="R480" s="278"/>
      <c r="S480" s="278"/>
      <c r="T480" s="274" t="s">
        <v>9593</v>
      </c>
      <c r="U480" s="358" t="str">
        <f t="shared" si="22"/>
        <v>GZWKC</v>
      </c>
      <c r="V480" s="358" t="str">
        <f t="shared" si="23"/>
        <v>GZW</v>
      </c>
      <c r="W480" s="358" t="str">
        <f t="shared" si="24"/>
        <v>KC</v>
      </c>
      <c r="X480" s="358" t="str">
        <f t="shared" si="25"/>
        <v>MQRGN</v>
      </c>
      <c r="Y480" s="358" t="str">
        <f t="shared" si="26"/>
        <v>MQR</v>
      </c>
      <c r="Z480" s="358" t="str">
        <f t="shared" si="27"/>
        <v>GN</v>
      </c>
      <c r="AA480" s="358" t="e">
        <f t="shared" ca="1" si="28"/>
        <v>#NAME?</v>
      </c>
      <c r="AB480" s="358" t="e">
        <f t="shared" ca="1" si="29"/>
        <v>#NAME?</v>
      </c>
      <c r="AC480" s="358"/>
      <c r="AD480" s="377" t="s">
        <v>15256</v>
      </c>
      <c r="AE480" s="363" t="s">
        <v>15257</v>
      </c>
      <c r="AF480" s="369"/>
      <c r="AG480" s="369"/>
      <c r="AH480" s="369"/>
      <c r="AI480" s="369"/>
      <c r="AJ480" s="369"/>
      <c r="AK480" s="369"/>
      <c r="AL480" s="369"/>
      <c r="AM480" s="369"/>
      <c r="AN480" s="369"/>
      <c r="AO480" s="369"/>
    </row>
    <row r="481" spans="1:41" ht="15.75" customHeight="1">
      <c r="A481" s="298" t="e">
        <f t="shared" ca="1" si="33"/>
        <v>#NAME?</v>
      </c>
      <c r="B481" s="385" t="s">
        <v>15088</v>
      </c>
      <c r="C481" s="274"/>
      <c r="D481" s="274"/>
      <c r="E481" s="274" t="s">
        <v>15258</v>
      </c>
      <c r="F481" s="274" t="s">
        <v>15259</v>
      </c>
      <c r="G481" s="437" t="s">
        <v>15260</v>
      </c>
      <c r="H481" s="276" t="s">
        <v>15252</v>
      </c>
      <c r="I481" s="276" t="str">
        <f t="shared" si="32"/>
        <v>LINKS REQUIRED</v>
      </c>
      <c r="J481" s="276" t="s">
        <v>15252</v>
      </c>
      <c r="K481" s="278" t="s">
        <v>15261</v>
      </c>
      <c r="L481" s="278"/>
      <c r="M481" s="278"/>
      <c r="N481" s="278"/>
      <c r="O481" s="278"/>
      <c r="P481" s="278"/>
      <c r="Q481" s="278"/>
      <c r="R481" s="278"/>
      <c r="S481" s="278"/>
      <c r="T481" s="274" t="s">
        <v>9593</v>
      </c>
      <c r="U481" s="358" t="str">
        <f t="shared" si="22"/>
        <v>H1Q7F</v>
      </c>
      <c r="V481" s="358" t="str">
        <f t="shared" si="23"/>
        <v>H1Q</v>
      </c>
      <c r="W481" s="358" t="str">
        <f t="shared" si="24"/>
        <v>7F</v>
      </c>
      <c r="X481" s="358" t="str">
        <f t="shared" si="25"/>
        <v>3RN5Q</v>
      </c>
      <c r="Y481" s="358" t="str">
        <f t="shared" si="26"/>
        <v>3RN</v>
      </c>
      <c r="Z481" s="358" t="str">
        <f t="shared" si="27"/>
        <v>5Q</v>
      </c>
      <c r="AA481" s="358" t="e">
        <f t="shared" ca="1" si="28"/>
        <v>#NAME?</v>
      </c>
      <c r="AB481" s="358" t="e">
        <f t="shared" ca="1" si="29"/>
        <v>#NAME?</v>
      </c>
      <c r="AC481" s="358"/>
      <c r="AD481" s="377" t="s">
        <v>15262</v>
      </c>
      <c r="AE481" s="363"/>
      <c r="AF481" s="369"/>
      <c r="AG481" s="369"/>
      <c r="AH481" s="369"/>
      <c r="AI481" s="369"/>
      <c r="AJ481" s="369"/>
      <c r="AK481" s="369"/>
      <c r="AL481" s="369"/>
      <c r="AM481" s="369"/>
      <c r="AN481" s="369"/>
      <c r="AO481" s="369"/>
    </row>
    <row r="482" spans="1:41" ht="15.75" customHeight="1">
      <c r="A482" s="298" t="e">
        <f t="shared" ca="1" si="33"/>
        <v>#NAME?</v>
      </c>
      <c r="B482" s="273" t="s">
        <v>14850</v>
      </c>
      <c r="C482" s="274" t="s">
        <v>6334</v>
      </c>
      <c r="D482" s="274"/>
      <c r="E482" s="274" t="s">
        <v>15263</v>
      </c>
      <c r="F482" s="274" t="s">
        <v>15264</v>
      </c>
      <c r="G482" s="371"/>
      <c r="H482" s="276" t="s">
        <v>15252</v>
      </c>
      <c r="I482" s="276" t="str">
        <f t="shared" si="32"/>
        <v>LINKS HARVESTED</v>
      </c>
      <c r="J482" s="276" t="s">
        <v>15252</v>
      </c>
      <c r="K482" s="278"/>
      <c r="L482" s="278"/>
      <c r="M482" s="278"/>
      <c r="N482" s="278"/>
      <c r="O482" s="278" t="s">
        <v>9607</v>
      </c>
      <c r="P482" s="278" t="s">
        <v>9608</v>
      </c>
      <c r="Q482" s="278"/>
      <c r="R482" s="278"/>
      <c r="S482" s="278"/>
      <c r="T482" s="274" t="s">
        <v>9593</v>
      </c>
      <c r="U482" s="358" t="str">
        <f t="shared" si="22"/>
        <v>H1Y2Q</v>
      </c>
      <c r="V482" s="358" t="str">
        <f t="shared" si="23"/>
        <v>H1Y</v>
      </c>
      <c r="W482" s="358" t="str">
        <f t="shared" si="24"/>
        <v>2Q</v>
      </c>
      <c r="X482" s="358" t="str">
        <f t="shared" si="25"/>
        <v>SQGTU</v>
      </c>
      <c r="Y482" s="358" t="str">
        <f t="shared" si="26"/>
        <v>SQG</v>
      </c>
      <c r="Z482" s="358" t="str">
        <f t="shared" si="27"/>
        <v>TU</v>
      </c>
      <c r="AA482" s="358" t="e">
        <f t="shared" ca="1" si="28"/>
        <v>#NAME?</v>
      </c>
      <c r="AB482" s="358" t="e">
        <f t="shared" ca="1" si="29"/>
        <v>#NAME?</v>
      </c>
      <c r="AC482" s="358"/>
      <c r="AD482" s="377" t="s">
        <v>15265</v>
      </c>
      <c r="AE482" s="363" t="s">
        <v>6111</v>
      </c>
      <c r="AF482" s="369" t="s">
        <v>15266</v>
      </c>
      <c r="AG482" s="369"/>
      <c r="AH482" s="369"/>
      <c r="AI482" s="369"/>
      <c r="AJ482" s="369"/>
      <c r="AK482" s="369"/>
      <c r="AL482" s="369"/>
      <c r="AM482" s="369"/>
      <c r="AN482" s="369"/>
      <c r="AO482" s="369"/>
    </row>
    <row r="483" spans="1:41" ht="409.6" customHeight="1">
      <c r="A483" s="298" t="e">
        <f t="shared" ca="1" si="33"/>
        <v>#NAME?</v>
      </c>
      <c r="B483" s="273" t="s">
        <v>14850</v>
      </c>
      <c r="C483" s="274"/>
      <c r="D483" s="274"/>
      <c r="E483" s="274" t="s">
        <v>15267</v>
      </c>
      <c r="F483" s="274" t="s">
        <v>15268</v>
      </c>
      <c r="G483" s="371"/>
      <c r="H483" s="276" t="s">
        <v>15252</v>
      </c>
      <c r="I483" s="276" t="str">
        <f t="shared" si="32"/>
        <v>LINKS HARVESTED</v>
      </c>
      <c r="J483" s="276" t="s">
        <v>15252</v>
      </c>
      <c r="K483" s="278"/>
      <c r="L483" s="278"/>
      <c r="M483" s="278"/>
      <c r="N483" s="278"/>
      <c r="O483" s="278"/>
      <c r="P483" s="278"/>
      <c r="Q483" s="278"/>
      <c r="R483" s="278"/>
      <c r="S483" s="278"/>
      <c r="T483" s="274" t="s">
        <v>9593</v>
      </c>
      <c r="U483" s="358" t="str">
        <f t="shared" si="22"/>
        <v>H2XP2</v>
      </c>
      <c r="V483" s="358" t="str">
        <f t="shared" si="23"/>
        <v>H2X</v>
      </c>
      <c r="W483" s="358" t="str">
        <f t="shared" si="24"/>
        <v>P2</v>
      </c>
      <c r="X483" s="358" t="str">
        <f t="shared" si="25"/>
        <v>2I4XZ</v>
      </c>
      <c r="Y483" s="358" t="str">
        <f t="shared" si="26"/>
        <v>2I4</v>
      </c>
      <c r="Z483" s="358" t="str">
        <f t="shared" si="27"/>
        <v>XZ</v>
      </c>
      <c r="AA483" s="358" t="e">
        <f t="shared" ca="1" si="28"/>
        <v>#NAME?</v>
      </c>
      <c r="AB483" s="358" t="e">
        <f t="shared" ca="1" si="29"/>
        <v>#NAME?</v>
      </c>
      <c r="AC483" s="358"/>
      <c r="AD483" s="377" t="s">
        <v>15269</v>
      </c>
      <c r="AE483" s="363" t="s">
        <v>6111</v>
      </c>
      <c r="AF483" s="369" t="s">
        <v>15270</v>
      </c>
      <c r="AG483" s="369"/>
      <c r="AH483" s="369"/>
      <c r="AI483" s="369"/>
      <c r="AJ483" s="369"/>
      <c r="AK483" s="369"/>
      <c r="AL483" s="369"/>
      <c r="AM483" s="369"/>
      <c r="AN483" s="369"/>
      <c r="AO483" s="369"/>
    </row>
    <row r="484" spans="1:41" ht="15.75" customHeight="1">
      <c r="A484" s="298" t="e">
        <f t="shared" ca="1" si="33"/>
        <v>#NAME?</v>
      </c>
      <c r="B484" s="273" t="s">
        <v>14850</v>
      </c>
      <c r="C484" s="274" t="s">
        <v>6217</v>
      </c>
      <c r="D484" s="274"/>
      <c r="E484" s="274" t="s">
        <v>15271</v>
      </c>
      <c r="F484" s="274" t="s">
        <v>15272</v>
      </c>
      <c r="G484" s="462" t="s">
        <v>15000</v>
      </c>
      <c r="H484" s="276" t="s">
        <v>15273</v>
      </c>
      <c r="I484" s="276" t="str">
        <f t="shared" si="32"/>
        <v>LINKS REQUIRED</v>
      </c>
      <c r="J484" s="467" t="s">
        <v>15274</v>
      </c>
      <c r="K484" s="278" t="s">
        <v>15275</v>
      </c>
      <c r="L484" s="278"/>
      <c r="M484" s="278"/>
      <c r="N484" s="278"/>
      <c r="O484" s="278"/>
      <c r="P484" s="278"/>
      <c r="Q484" s="278"/>
      <c r="R484" s="278"/>
      <c r="S484" s="278"/>
      <c r="T484" s="274" t="s">
        <v>9593</v>
      </c>
      <c r="U484" s="358" t="str">
        <f t="shared" si="22"/>
        <v>H3KCW</v>
      </c>
      <c r="V484" s="358" t="str">
        <f t="shared" si="23"/>
        <v>H3K</v>
      </c>
      <c r="W484" s="358" t="str">
        <f t="shared" si="24"/>
        <v>CW</v>
      </c>
      <c r="X484" s="358" t="str">
        <f t="shared" si="25"/>
        <v>WQM2S</v>
      </c>
      <c r="Y484" s="358" t="str">
        <f t="shared" si="26"/>
        <v>WQM</v>
      </c>
      <c r="Z484" s="358" t="str">
        <f t="shared" si="27"/>
        <v>2S</v>
      </c>
      <c r="AA484" s="358" t="e">
        <f t="shared" ca="1" si="28"/>
        <v>#NAME?</v>
      </c>
      <c r="AB484" s="358" t="e">
        <f t="shared" ca="1" si="29"/>
        <v>#NAME?</v>
      </c>
      <c r="AC484" s="358"/>
      <c r="AD484" s="377" t="s">
        <v>15276</v>
      </c>
      <c r="AE484" s="363"/>
      <c r="AF484" s="369"/>
      <c r="AG484" s="369"/>
      <c r="AH484" s="369"/>
      <c r="AI484" s="369"/>
      <c r="AJ484" s="369"/>
      <c r="AK484" s="369"/>
      <c r="AL484" s="369"/>
      <c r="AM484" s="369"/>
      <c r="AN484" s="369"/>
      <c r="AO484" s="369"/>
    </row>
    <row r="485" spans="1:41" ht="15.75" customHeight="1">
      <c r="A485" s="298" t="e">
        <f t="shared" ca="1" si="33"/>
        <v>#NAME?</v>
      </c>
      <c r="B485" s="273" t="s">
        <v>1904</v>
      </c>
      <c r="C485" s="274" t="s">
        <v>10612</v>
      </c>
      <c r="D485" s="274"/>
      <c r="E485" s="274" t="s">
        <v>15277</v>
      </c>
      <c r="F485" s="274" t="s">
        <v>15278</v>
      </c>
      <c r="G485" s="371" t="s">
        <v>15279</v>
      </c>
      <c r="H485" s="276" t="s">
        <v>15274</v>
      </c>
      <c r="I485" s="276" t="str">
        <f t="shared" si="32"/>
        <v>LINKS HARVESTED</v>
      </c>
      <c r="J485" s="467" t="s">
        <v>15274</v>
      </c>
      <c r="K485" s="278"/>
      <c r="L485" s="278"/>
      <c r="M485" s="278"/>
      <c r="N485" s="278"/>
      <c r="O485" s="278"/>
      <c r="P485" s="278"/>
      <c r="Q485" s="278"/>
      <c r="R485" s="278"/>
      <c r="S485" s="278"/>
      <c r="T485" s="274" t="s">
        <v>9593</v>
      </c>
      <c r="U485" s="358" t="str">
        <f t="shared" si="22"/>
        <v>H51R9</v>
      </c>
      <c r="V485" s="358" t="str">
        <f t="shared" si="23"/>
        <v>H51</v>
      </c>
      <c r="W485" s="358" t="str">
        <f t="shared" si="24"/>
        <v>R9</v>
      </c>
      <c r="X485" s="358" t="str">
        <f t="shared" si="25"/>
        <v>JDENL</v>
      </c>
      <c r="Y485" s="358" t="str">
        <f t="shared" si="26"/>
        <v>JDE</v>
      </c>
      <c r="Z485" s="358" t="str">
        <f t="shared" si="27"/>
        <v>NL</v>
      </c>
      <c r="AA485" s="358" t="e">
        <f t="shared" ca="1" si="28"/>
        <v>#NAME?</v>
      </c>
      <c r="AB485" s="358" t="e">
        <f t="shared" ca="1" si="29"/>
        <v>#NAME?</v>
      </c>
      <c r="AC485" s="358"/>
      <c r="AD485" s="377" t="s">
        <v>15280</v>
      </c>
      <c r="AE485" s="363" t="s">
        <v>6111</v>
      </c>
      <c r="AF485" s="369" t="s">
        <v>15281</v>
      </c>
      <c r="AG485" s="369"/>
      <c r="AH485" s="369"/>
      <c r="AI485" s="369"/>
      <c r="AJ485" s="369"/>
      <c r="AK485" s="369"/>
      <c r="AL485" s="369"/>
      <c r="AM485" s="369"/>
      <c r="AN485" s="369"/>
      <c r="AO485" s="369"/>
    </row>
    <row r="486" spans="1:41" ht="15.75" customHeight="1">
      <c r="A486" s="298" t="e">
        <f t="shared" ca="1" si="33"/>
        <v>#NAME?</v>
      </c>
      <c r="B486" s="273" t="s">
        <v>14850</v>
      </c>
      <c r="C486" s="274"/>
      <c r="D486" s="274"/>
      <c r="E486" s="274" t="s">
        <v>15282</v>
      </c>
      <c r="F486" s="274" t="s">
        <v>14161</v>
      </c>
      <c r="G486" s="371" t="s">
        <v>15283</v>
      </c>
      <c r="H486" s="276" t="s">
        <v>15274</v>
      </c>
      <c r="I486" s="276" t="str">
        <f t="shared" si="32"/>
        <v>LINKS HARVESTED</v>
      </c>
      <c r="J486" s="467" t="s">
        <v>15274</v>
      </c>
      <c r="K486" s="278" t="s">
        <v>15284</v>
      </c>
      <c r="L486" s="278"/>
      <c r="M486" s="278"/>
      <c r="N486" s="278"/>
      <c r="O486" s="278"/>
      <c r="P486" s="278"/>
      <c r="Q486" s="278"/>
      <c r="R486" s="278"/>
      <c r="S486" s="278"/>
      <c r="T486" s="274" t="s">
        <v>9593</v>
      </c>
      <c r="U486" s="358" t="str">
        <f t="shared" si="22"/>
        <v>H71XU</v>
      </c>
      <c r="V486" s="358" t="str">
        <f t="shared" si="23"/>
        <v>H71</v>
      </c>
      <c r="W486" s="358" t="str">
        <f t="shared" si="24"/>
        <v>XU</v>
      </c>
      <c r="X486" s="358" t="str">
        <f t="shared" si="25"/>
        <v>29F6T</v>
      </c>
      <c r="Y486" s="358" t="str">
        <f t="shared" si="26"/>
        <v>29F</v>
      </c>
      <c r="Z486" s="358" t="str">
        <f t="shared" si="27"/>
        <v>6T</v>
      </c>
      <c r="AA486" s="358" t="e">
        <f t="shared" ca="1" si="28"/>
        <v>#NAME?</v>
      </c>
      <c r="AB486" s="358" t="e">
        <f t="shared" ca="1" si="29"/>
        <v>#NAME?</v>
      </c>
      <c r="AC486" s="358"/>
      <c r="AD486" s="377" t="s">
        <v>15285</v>
      </c>
      <c r="AE486" s="363" t="s">
        <v>6111</v>
      </c>
      <c r="AF486" s="369" t="s">
        <v>15286</v>
      </c>
      <c r="AG486" s="369"/>
      <c r="AH486" s="369"/>
      <c r="AI486" s="369"/>
      <c r="AJ486" s="369"/>
      <c r="AK486" s="369"/>
      <c r="AL486" s="369"/>
      <c r="AM486" s="369"/>
      <c r="AN486" s="369"/>
      <c r="AO486" s="369"/>
    </row>
    <row r="487" spans="1:41" ht="15.75" customHeight="1">
      <c r="A487" s="298" t="e">
        <f t="shared" ca="1" si="33"/>
        <v>#NAME?</v>
      </c>
      <c r="B487" s="273" t="s">
        <v>14850</v>
      </c>
      <c r="C487" s="274"/>
      <c r="D487" s="274"/>
      <c r="E487" s="274" t="s">
        <v>15287</v>
      </c>
      <c r="F487" s="274" t="s">
        <v>14161</v>
      </c>
      <c r="G487" s="371" t="s">
        <v>15101</v>
      </c>
      <c r="H487" s="276" t="s">
        <v>15274</v>
      </c>
      <c r="I487" s="276" t="str">
        <f t="shared" si="32"/>
        <v>LINKS REQUIRED</v>
      </c>
      <c r="J487" s="467" t="s">
        <v>15288</v>
      </c>
      <c r="K487" s="278"/>
      <c r="L487" s="278"/>
      <c r="M487" s="278"/>
      <c r="N487" s="278"/>
      <c r="O487" s="278"/>
      <c r="P487" s="278"/>
      <c r="Q487" s="278"/>
      <c r="R487" s="278"/>
      <c r="S487" s="278"/>
      <c r="T487" s="274" t="s">
        <v>9593</v>
      </c>
      <c r="U487" s="358" t="str">
        <f t="shared" si="22"/>
        <v>H758P</v>
      </c>
      <c r="V487" s="358" t="str">
        <f t="shared" si="23"/>
        <v>H75</v>
      </c>
      <c r="W487" s="358" t="str">
        <f t="shared" si="24"/>
        <v>8P</v>
      </c>
      <c r="X487" s="358" t="str">
        <f t="shared" si="25"/>
        <v>23YPW</v>
      </c>
      <c r="Y487" s="358" t="str">
        <f t="shared" si="26"/>
        <v>23Y</v>
      </c>
      <c r="Z487" s="358" t="str">
        <f t="shared" si="27"/>
        <v>PW</v>
      </c>
      <c r="AA487" s="358" t="e">
        <f t="shared" ca="1" si="28"/>
        <v>#NAME?</v>
      </c>
      <c r="AB487" s="358" t="e">
        <f t="shared" ca="1" si="29"/>
        <v>#NAME?</v>
      </c>
      <c r="AC487" s="358"/>
      <c r="AD487" s="377" t="s">
        <v>15289</v>
      </c>
      <c r="AE487" s="363"/>
      <c r="AF487" s="369"/>
      <c r="AG487" s="369"/>
      <c r="AH487" s="369"/>
      <c r="AI487" s="369"/>
      <c r="AJ487" s="369"/>
      <c r="AK487" s="369"/>
      <c r="AL487" s="369"/>
      <c r="AM487" s="369"/>
      <c r="AN487" s="369"/>
      <c r="AO487" s="369"/>
    </row>
    <row r="488" spans="1:41" ht="15.75" customHeight="1">
      <c r="A488" s="298" t="e">
        <f t="shared" ca="1" si="33"/>
        <v>#NAME?</v>
      </c>
      <c r="B488" s="273" t="s">
        <v>1904</v>
      </c>
      <c r="C488" s="274"/>
      <c r="D488" s="274"/>
      <c r="E488" s="274" t="s">
        <v>15290</v>
      </c>
      <c r="F488" s="274" t="s">
        <v>15291</v>
      </c>
      <c r="G488" s="371"/>
      <c r="H488" s="276" t="s">
        <v>15292</v>
      </c>
      <c r="I488" s="276" t="str">
        <f t="shared" si="32"/>
        <v>LINKS REQUIRED</v>
      </c>
      <c r="J488" s="276"/>
      <c r="K488" s="274" t="s">
        <v>15290</v>
      </c>
      <c r="L488" s="278"/>
      <c r="M488" s="278"/>
      <c r="N488" s="278"/>
      <c r="O488" s="278"/>
      <c r="P488" s="278"/>
      <c r="Q488" s="278"/>
      <c r="R488" s="278"/>
      <c r="S488" s="278"/>
      <c r="T488" s="274" t="s">
        <v>9593</v>
      </c>
      <c r="U488" s="358" t="str">
        <f t="shared" si="22"/>
        <v>H8D4P</v>
      </c>
      <c r="V488" s="358" t="str">
        <f t="shared" si="23"/>
        <v>H8D</v>
      </c>
      <c r="W488" s="358" t="str">
        <f t="shared" si="24"/>
        <v>4P</v>
      </c>
      <c r="X488" s="358" t="str">
        <f t="shared" si="25"/>
        <v>5IRF4</v>
      </c>
      <c r="Y488" s="358" t="str">
        <f t="shared" si="26"/>
        <v>5IR</v>
      </c>
      <c r="Z488" s="358" t="str">
        <f t="shared" si="27"/>
        <v>F4</v>
      </c>
      <c r="AA488" s="358" t="e">
        <f t="shared" ca="1" si="28"/>
        <v>#NAME?</v>
      </c>
      <c r="AB488" s="358" t="e">
        <f t="shared" ca="1" si="29"/>
        <v>#NAME?</v>
      </c>
      <c r="AC488" s="358"/>
      <c r="AD488" s="377" t="s">
        <v>15293</v>
      </c>
      <c r="AE488" s="363"/>
      <c r="AF488" s="369"/>
      <c r="AG488" s="369"/>
      <c r="AH488" s="369"/>
      <c r="AI488" s="369"/>
      <c r="AJ488" s="369"/>
      <c r="AK488" s="369"/>
      <c r="AL488" s="369"/>
      <c r="AM488" s="369"/>
      <c r="AN488" s="369"/>
      <c r="AO488" s="369"/>
    </row>
    <row r="489" spans="1:41" ht="15.75" customHeight="1">
      <c r="A489" s="298" t="e">
        <f t="shared" ca="1" si="33"/>
        <v>#NAME?</v>
      </c>
      <c r="B489" s="273" t="s">
        <v>14850</v>
      </c>
      <c r="C489" s="274"/>
      <c r="D489" s="274"/>
      <c r="E489" s="274" t="s">
        <v>15294</v>
      </c>
      <c r="F489" s="274" t="s">
        <v>15295</v>
      </c>
      <c r="G489" s="371"/>
      <c r="H489" s="276" t="s">
        <v>15292</v>
      </c>
      <c r="I489" s="276" t="str">
        <f t="shared" si="32"/>
        <v>LINKS HARVESTED</v>
      </c>
      <c r="J489" s="276" t="s">
        <v>15292</v>
      </c>
      <c r="K489" s="278" t="s">
        <v>15101</v>
      </c>
      <c r="L489" s="278"/>
      <c r="M489" s="278"/>
      <c r="N489" s="278"/>
      <c r="O489" s="278"/>
      <c r="P489" s="278"/>
      <c r="Q489" s="278"/>
      <c r="R489" s="278"/>
      <c r="S489" s="278"/>
      <c r="T489" s="274" t="s">
        <v>9593</v>
      </c>
      <c r="U489" s="358" t="str">
        <f t="shared" si="22"/>
        <v>H9A95</v>
      </c>
      <c r="V489" s="358" t="str">
        <f t="shared" si="23"/>
        <v>H9A</v>
      </c>
      <c r="W489" s="358" t="str">
        <f t="shared" si="24"/>
        <v>95</v>
      </c>
      <c r="X489" s="358" t="str">
        <f t="shared" si="25"/>
        <v>MSCAB</v>
      </c>
      <c r="Y489" s="358" t="str">
        <f t="shared" si="26"/>
        <v>MSC</v>
      </c>
      <c r="Z489" s="358" t="str">
        <f t="shared" si="27"/>
        <v>AB</v>
      </c>
      <c r="AA489" s="358" t="e">
        <f t="shared" ca="1" si="28"/>
        <v>#NAME?</v>
      </c>
      <c r="AB489" s="358" t="e">
        <f t="shared" ca="1" si="29"/>
        <v>#NAME?</v>
      </c>
      <c r="AC489" s="358"/>
      <c r="AD489" s="377" t="s">
        <v>15296</v>
      </c>
      <c r="AE489" s="363" t="s">
        <v>6111</v>
      </c>
      <c r="AF489" s="369" t="s">
        <v>15297</v>
      </c>
      <c r="AG489" s="369"/>
      <c r="AH489" s="369"/>
      <c r="AI489" s="369"/>
      <c r="AJ489" s="369"/>
      <c r="AK489" s="369"/>
      <c r="AL489" s="369"/>
      <c r="AM489" s="369"/>
      <c r="AN489" s="369"/>
      <c r="AO489" s="369"/>
    </row>
    <row r="490" spans="1:41" ht="15.75" customHeight="1">
      <c r="A490" s="298" t="e">
        <f t="shared" ca="1" si="33"/>
        <v>#NAME?</v>
      </c>
      <c r="B490" s="273" t="s">
        <v>15184</v>
      </c>
      <c r="C490" s="274"/>
      <c r="D490" s="274"/>
      <c r="E490" s="274"/>
      <c r="F490" s="274" t="s">
        <v>15298</v>
      </c>
      <c r="G490" s="468" t="s">
        <v>15299</v>
      </c>
      <c r="H490" s="276" t="s">
        <v>15292</v>
      </c>
      <c r="I490" s="276" t="str">
        <f t="shared" si="32"/>
        <v>LINKS HARVESTED</v>
      </c>
      <c r="J490" s="276"/>
      <c r="K490" s="278" t="s">
        <v>15300</v>
      </c>
      <c r="L490" s="278"/>
      <c r="M490" s="278"/>
      <c r="N490" s="278"/>
      <c r="O490" s="278"/>
      <c r="P490" s="278"/>
      <c r="Q490" s="278"/>
      <c r="R490" s="278"/>
      <c r="S490" s="278"/>
      <c r="T490" s="274" t="s">
        <v>9593</v>
      </c>
      <c r="U490" s="358" t="str">
        <f t="shared" si="22"/>
        <v>HAPWA</v>
      </c>
      <c r="V490" s="358" t="str">
        <f t="shared" si="23"/>
        <v>HAP</v>
      </c>
      <c r="W490" s="358" t="str">
        <f t="shared" si="24"/>
        <v>WA</v>
      </c>
      <c r="X490" s="358" t="str">
        <f t="shared" si="25"/>
        <v>XSWY6</v>
      </c>
      <c r="Y490" s="358" t="str">
        <f t="shared" si="26"/>
        <v>XSW</v>
      </c>
      <c r="Z490" s="358" t="str">
        <f t="shared" si="27"/>
        <v>Y6</v>
      </c>
      <c r="AA490" s="358" t="e">
        <f t="shared" ca="1" si="28"/>
        <v>#NAME?</v>
      </c>
      <c r="AB490" s="358" t="e">
        <f t="shared" ca="1" si="29"/>
        <v>#NAME?</v>
      </c>
      <c r="AC490" s="358"/>
      <c r="AD490" s="377" t="s">
        <v>15301</v>
      </c>
      <c r="AE490" s="363" t="s">
        <v>6111</v>
      </c>
      <c r="AF490" s="369" t="s">
        <v>15302</v>
      </c>
      <c r="AG490" s="369"/>
      <c r="AH490" s="369"/>
      <c r="AI490" s="369"/>
      <c r="AJ490" s="369"/>
      <c r="AK490" s="369"/>
      <c r="AL490" s="369"/>
      <c r="AM490" s="369"/>
      <c r="AN490" s="369"/>
      <c r="AO490" s="369"/>
    </row>
    <row r="491" spans="1:41" ht="15.75" customHeight="1">
      <c r="A491" s="298" t="e">
        <f t="shared" ca="1" si="33"/>
        <v>#NAME?</v>
      </c>
      <c r="B491" s="273" t="s">
        <v>10223</v>
      </c>
      <c r="C491" s="274"/>
      <c r="D491" s="274"/>
      <c r="E491" s="274" t="s">
        <v>15303</v>
      </c>
      <c r="F491" s="274" t="s">
        <v>15304</v>
      </c>
      <c r="G491" s="371" t="s">
        <v>15305</v>
      </c>
      <c r="H491" s="276" t="s">
        <v>15306</v>
      </c>
      <c r="I491" s="276" t="str">
        <f t="shared" si="32"/>
        <v>LINKS AVAILABLE</v>
      </c>
      <c r="J491" s="469" t="s">
        <v>15307</v>
      </c>
      <c r="K491" s="278" t="s">
        <v>15308</v>
      </c>
      <c r="L491" s="278"/>
      <c r="M491" s="278"/>
      <c r="N491" s="278"/>
      <c r="O491" s="278"/>
      <c r="P491" s="278"/>
      <c r="Q491" s="278"/>
      <c r="R491" s="278"/>
      <c r="S491" s="278"/>
      <c r="T491" s="274" t="s">
        <v>9593</v>
      </c>
      <c r="U491" s="358" t="str">
        <f t="shared" si="22"/>
        <v>HAXIH</v>
      </c>
      <c r="V491" s="358" t="str">
        <f t="shared" si="23"/>
        <v>HAX</v>
      </c>
      <c r="W491" s="358" t="str">
        <f t="shared" si="24"/>
        <v>IH</v>
      </c>
      <c r="X491" s="358" t="str">
        <f t="shared" si="25"/>
        <v>9C9CQ</v>
      </c>
      <c r="Y491" s="358" t="str">
        <f t="shared" si="26"/>
        <v>9C9</v>
      </c>
      <c r="Z491" s="358" t="str">
        <f t="shared" si="27"/>
        <v>CQ</v>
      </c>
      <c r="AA491" s="358" t="e">
        <f t="shared" ca="1" si="28"/>
        <v>#NAME?</v>
      </c>
      <c r="AB491" s="358" t="e">
        <f t="shared" ca="1" si="29"/>
        <v>#NAME?</v>
      </c>
      <c r="AC491" s="358"/>
      <c r="AD491" s="377" t="s">
        <v>15309</v>
      </c>
      <c r="AE491" s="363" t="s">
        <v>15310</v>
      </c>
      <c r="AF491" s="369"/>
      <c r="AG491" s="369"/>
      <c r="AH491" s="369"/>
      <c r="AI491" s="369"/>
      <c r="AJ491" s="369"/>
      <c r="AK491" s="369"/>
      <c r="AL491" s="369"/>
      <c r="AM491" s="369"/>
      <c r="AN491" s="369"/>
      <c r="AO491" s="369"/>
    </row>
    <row r="492" spans="1:41" ht="15.75" customHeight="1">
      <c r="A492" s="298" t="e">
        <f t="shared" ca="1" si="33"/>
        <v>#NAME?</v>
      </c>
      <c r="B492" s="273" t="s">
        <v>10223</v>
      </c>
      <c r="C492" s="274"/>
      <c r="D492" s="274"/>
      <c r="E492" s="274" t="s">
        <v>15311</v>
      </c>
      <c r="F492" s="274" t="s">
        <v>15304</v>
      </c>
      <c r="G492" s="371"/>
      <c r="H492" s="276" t="s">
        <v>15306</v>
      </c>
      <c r="I492" s="276" t="str">
        <f t="shared" si="32"/>
        <v>LINKS AVAILABLE</v>
      </c>
      <c r="J492" s="469" t="s">
        <v>15307</v>
      </c>
      <c r="K492" s="278" t="s">
        <v>15308</v>
      </c>
      <c r="L492" s="278"/>
      <c r="M492" s="278"/>
      <c r="N492" s="278"/>
      <c r="O492" s="278"/>
      <c r="P492" s="278"/>
      <c r="Q492" s="278"/>
      <c r="R492" s="278"/>
      <c r="S492" s="278"/>
      <c r="T492" s="274" t="s">
        <v>9593</v>
      </c>
      <c r="U492" s="358" t="str">
        <f t="shared" si="22"/>
        <v>HB999</v>
      </c>
      <c r="V492" s="358" t="str">
        <f t="shared" si="23"/>
        <v>HB9</v>
      </c>
      <c r="W492" s="358" t="str">
        <f t="shared" si="24"/>
        <v>99</v>
      </c>
      <c r="X492" s="358" t="str">
        <f t="shared" si="25"/>
        <v>42492</v>
      </c>
      <c r="Y492" s="358" t="str">
        <f t="shared" si="26"/>
        <v>424</v>
      </c>
      <c r="Z492" s="358" t="str">
        <f t="shared" si="27"/>
        <v>92</v>
      </c>
      <c r="AA492" s="358" t="e">
        <f t="shared" ca="1" si="28"/>
        <v>#NAME?</v>
      </c>
      <c r="AB492" s="358" t="e">
        <f t="shared" ca="1" si="29"/>
        <v>#NAME?</v>
      </c>
      <c r="AC492" s="358"/>
      <c r="AD492" s="377" t="s">
        <v>15312</v>
      </c>
      <c r="AE492" s="285" t="s">
        <v>15313</v>
      </c>
      <c r="AF492" s="369" t="s">
        <v>15192</v>
      </c>
      <c r="AG492" s="369"/>
      <c r="AH492" s="369"/>
      <c r="AI492" s="369"/>
      <c r="AJ492" s="369"/>
      <c r="AK492" s="369"/>
      <c r="AL492" s="369"/>
      <c r="AM492" s="369"/>
      <c r="AN492" s="369"/>
      <c r="AO492" s="369"/>
    </row>
    <row r="493" spans="1:41" ht="15.75" customHeight="1">
      <c r="A493" s="298" t="e">
        <f t="shared" ca="1" si="33"/>
        <v>#NAME?</v>
      </c>
      <c r="B493" s="273" t="s">
        <v>10223</v>
      </c>
      <c r="C493" s="274"/>
      <c r="D493" s="274"/>
      <c r="E493" s="274" t="s">
        <v>15314</v>
      </c>
      <c r="F493" s="274" t="s">
        <v>15315</v>
      </c>
      <c r="G493" s="371"/>
      <c r="H493" s="276" t="s">
        <v>15306</v>
      </c>
      <c r="I493" s="276" t="str">
        <f t="shared" si="32"/>
        <v>LINKS AVAILABLE</v>
      </c>
      <c r="J493" s="276" t="s">
        <v>15307</v>
      </c>
      <c r="K493" s="278" t="s">
        <v>15308</v>
      </c>
      <c r="L493" s="278"/>
      <c r="M493" s="278"/>
      <c r="N493" s="278"/>
      <c r="O493" s="278"/>
      <c r="P493" s="278"/>
      <c r="Q493" s="278"/>
      <c r="R493" s="278"/>
      <c r="S493" s="278"/>
      <c r="T493" s="274" t="s">
        <v>9593</v>
      </c>
      <c r="U493" s="358" t="str">
        <f t="shared" si="22"/>
        <v>HBUXL</v>
      </c>
      <c r="V493" s="358" t="str">
        <f t="shared" si="23"/>
        <v>HBU</v>
      </c>
      <c r="W493" s="358" t="str">
        <f t="shared" si="24"/>
        <v>XL</v>
      </c>
      <c r="X493" s="358" t="str">
        <f t="shared" si="25"/>
        <v>SH615</v>
      </c>
      <c r="Y493" s="358" t="str">
        <f t="shared" si="26"/>
        <v>SH6</v>
      </c>
      <c r="Z493" s="358" t="str">
        <f t="shared" si="27"/>
        <v>15</v>
      </c>
      <c r="AA493" s="358" t="e">
        <f t="shared" ca="1" si="28"/>
        <v>#NAME?</v>
      </c>
      <c r="AB493" s="358" t="e">
        <f t="shared" ca="1" si="29"/>
        <v>#NAME?</v>
      </c>
      <c r="AC493" s="358"/>
      <c r="AD493" s="377" t="s">
        <v>15316</v>
      </c>
      <c r="AE493" s="363" t="s">
        <v>15317</v>
      </c>
      <c r="AF493" s="369"/>
      <c r="AG493" s="369"/>
      <c r="AH493" s="369"/>
      <c r="AI493" s="369"/>
      <c r="AJ493" s="369"/>
      <c r="AK493" s="369"/>
      <c r="AL493" s="369"/>
      <c r="AM493" s="369"/>
      <c r="AN493" s="369"/>
      <c r="AO493" s="369"/>
    </row>
    <row r="494" spans="1:41" ht="15.75" customHeight="1">
      <c r="A494" s="298" t="e">
        <f t="shared" ca="1" si="33"/>
        <v>#NAME?</v>
      </c>
      <c r="B494" s="273" t="s">
        <v>1762</v>
      </c>
      <c r="C494" s="274"/>
      <c r="D494" s="274"/>
      <c r="E494" s="274" t="s">
        <v>15318</v>
      </c>
      <c r="F494" s="274" t="s">
        <v>15319</v>
      </c>
      <c r="G494" s="371"/>
      <c r="H494" s="276" t="s">
        <v>15307</v>
      </c>
      <c r="I494" s="276" t="str">
        <f t="shared" si="32"/>
        <v>LINKS REQUIRED</v>
      </c>
      <c r="J494" s="276" t="s">
        <v>15320</v>
      </c>
      <c r="K494" s="278"/>
      <c r="L494" s="278"/>
      <c r="M494" s="278"/>
      <c r="N494" s="278"/>
      <c r="O494" s="278"/>
      <c r="P494" s="278"/>
      <c r="Q494" s="278"/>
      <c r="R494" s="278"/>
      <c r="S494" s="278"/>
      <c r="T494" s="274" t="s">
        <v>9593</v>
      </c>
      <c r="U494" s="358" t="str">
        <f t="shared" si="22"/>
        <v>HF89H</v>
      </c>
      <c r="V494" s="358" t="str">
        <f t="shared" si="23"/>
        <v>HF8</v>
      </c>
      <c r="W494" s="358" t="str">
        <f t="shared" si="24"/>
        <v>9H</v>
      </c>
      <c r="X494" s="358" t="str">
        <f t="shared" si="25"/>
        <v>DZG56</v>
      </c>
      <c r="Y494" s="358" t="str">
        <f t="shared" si="26"/>
        <v>DZG</v>
      </c>
      <c r="Z494" s="358" t="str">
        <f t="shared" si="27"/>
        <v>56</v>
      </c>
      <c r="AA494" s="358" t="e">
        <f t="shared" ca="1" si="28"/>
        <v>#NAME?</v>
      </c>
      <c r="AB494" s="358" t="e">
        <f t="shared" ca="1" si="29"/>
        <v>#NAME?</v>
      </c>
      <c r="AC494" s="358"/>
      <c r="AD494" s="377" t="s">
        <v>15321</v>
      </c>
      <c r="AE494" s="363"/>
      <c r="AF494" s="369"/>
      <c r="AG494" s="369"/>
      <c r="AH494" s="369"/>
      <c r="AI494" s="369"/>
      <c r="AJ494" s="369"/>
      <c r="AK494" s="369"/>
      <c r="AL494" s="369"/>
      <c r="AM494" s="369"/>
      <c r="AN494" s="369"/>
      <c r="AO494" s="369"/>
    </row>
    <row r="495" spans="1:41" ht="15.75" customHeight="1">
      <c r="A495" s="298" t="e">
        <f t="shared" ca="1" si="33"/>
        <v>#NAME?</v>
      </c>
      <c r="B495" s="273" t="s">
        <v>10223</v>
      </c>
      <c r="C495" s="274"/>
      <c r="D495" s="274"/>
      <c r="E495" s="274" t="s">
        <v>15322</v>
      </c>
      <c r="F495" s="274" t="s">
        <v>15323</v>
      </c>
      <c r="G495" s="371"/>
      <c r="H495" s="276" t="s">
        <v>15307</v>
      </c>
      <c r="I495" s="276" t="str">
        <f t="shared" si="32"/>
        <v>LINKS AVAILABLE</v>
      </c>
      <c r="J495" s="276" t="s">
        <v>15320</v>
      </c>
      <c r="K495" s="278" t="s">
        <v>15308</v>
      </c>
      <c r="L495" s="278"/>
      <c r="M495" s="278"/>
      <c r="N495" s="278"/>
      <c r="O495" s="278"/>
      <c r="P495" s="278"/>
      <c r="Q495" s="278"/>
      <c r="R495" s="278"/>
      <c r="S495" s="278"/>
      <c r="T495" s="274" t="s">
        <v>9593</v>
      </c>
      <c r="U495" s="358" t="str">
        <f t="shared" si="22"/>
        <v>HFEP8</v>
      </c>
      <c r="V495" s="358" t="str">
        <f t="shared" si="23"/>
        <v>HFE</v>
      </c>
      <c r="W495" s="358" t="str">
        <f t="shared" si="24"/>
        <v>P8</v>
      </c>
      <c r="X495" s="358" t="str">
        <f t="shared" si="25"/>
        <v>G7SNC</v>
      </c>
      <c r="Y495" s="358" t="str">
        <f t="shared" si="26"/>
        <v>G7S</v>
      </c>
      <c r="Z495" s="358" t="str">
        <f t="shared" si="27"/>
        <v>NC</v>
      </c>
      <c r="AA495" s="358" t="e">
        <f t="shared" ca="1" si="28"/>
        <v>#NAME?</v>
      </c>
      <c r="AB495" s="358" t="e">
        <f t="shared" ca="1" si="29"/>
        <v>#NAME?</v>
      </c>
      <c r="AC495" s="358"/>
      <c r="AD495" s="377" t="s">
        <v>15324</v>
      </c>
      <c r="AE495" s="363" t="s">
        <v>15325</v>
      </c>
      <c r="AF495" s="369"/>
      <c r="AG495" s="369"/>
      <c r="AH495" s="369"/>
      <c r="AI495" s="369"/>
      <c r="AJ495" s="369"/>
      <c r="AK495" s="369"/>
      <c r="AL495" s="369"/>
      <c r="AM495" s="369"/>
      <c r="AN495" s="369"/>
      <c r="AO495" s="369"/>
    </row>
    <row r="496" spans="1:41" ht="15.75" customHeight="1">
      <c r="A496" s="298" t="e">
        <f t="shared" ca="1" si="33"/>
        <v>#NAME?</v>
      </c>
      <c r="B496" s="273" t="s">
        <v>14850</v>
      </c>
      <c r="C496" s="274"/>
      <c r="D496" s="274"/>
      <c r="E496" s="274" t="s">
        <v>15326</v>
      </c>
      <c r="F496" s="274" t="s">
        <v>15327</v>
      </c>
      <c r="G496" s="371" t="s">
        <v>15328</v>
      </c>
      <c r="H496" s="276" t="s">
        <v>15306</v>
      </c>
      <c r="I496" s="276" t="str">
        <f t="shared" si="32"/>
        <v>LINKS REQUIRED</v>
      </c>
      <c r="J496" s="276" t="s">
        <v>15320</v>
      </c>
      <c r="K496" s="278"/>
      <c r="L496" s="278"/>
      <c r="M496" s="278"/>
      <c r="N496" s="278"/>
      <c r="O496" s="278"/>
      <c r="P496" s="278"/>
      <c r="Q496" s="278"/>
      <c r="R496" s="278"/>
      <c r="S496" s="278"/>
      <c r="T496" s="274" t="s">
        <v>9593</v>
      </c>
      <c r="U496" s="358" t="str">
        <f t="shared" si="22"/>
        <v>HGMNP</v>
      </c>
      <c r="V496" s="358" t="str">
        <f t="shared" si="23"/>
        <v>HGM</v>
      </c>
      <c r="W496" s="358" t="str">
        <f t="shared" si="24"/>
        <v>NP</v>
      </c>
      <c r="X496" s="358" t="str">
        <f t="shared" si="25"/>
        <v>TIKR8</v>
      </c>
      <c r="Y496" s="358" t="str">
        <f t="shared" si="26"/>
        <v>TIK</v>
      </c>
      <c r="Z496" s="358" t="str">
        <f t="shared" si="27"/>
        <v>R8</v>
      </c>
      <c r="AA496" s="358" t="e">
        <f t="shared" ca="1" si="28"/>
        <v>#NAME?</v>
      </c>
      <c r="AB496" s="358" t="e">
        <f t="shared" ca="1" si="29"/>
        <v>#NAME?</v>
      </c>
      <c r="AC496" s="358"/>
      <c r="AD496" s="377" t="s">
        <v>15329</v>
      </c>
      <c r="AE496" s="363"/>
      <c r="AF496" s="369"/>
      <c r="AG496" s="369"/>
      <c r="AH496" s="369"/>
      <c r="AI496" s="369"/>
      <c r="AJ496" s="369"/>
      <c r="AK496" s="369"/>
      <c r="AL496" s="369"/>
      <c r="AM496" s="369"/>
      <c r="AN496" s="369"/>
      <c r="AO496" s="369"/>
    </row>
    <row r="497" spans="1:41" ht="15.75" customHeight="1">
      <c r="A497" s="298" t="e">
        <f t="shared" ca="1" si="33"/>
        <v>#NAME?</v>
      </c>
      <c r="B497" s="273" t="s">
        <v>1762</v>
      </c>
      <c r="C497" s="274"/>
      <c r="D497" s="274"/>
      <c r="E497" s="274" t="s">
        <v>15330</v>
      </c>
      <c r="F497" s="274" t="s">
        <v>15331</v>
      </c>
      <c r="G497" s="371"/>
      <c r="H497" s="276" t="s">
        <v>15306</v>
      </c>
      <c r="I497" s="276" t="str">
        <f t="shared" si="32"/>
        <v>LINKS REQUIRED</v>
      </c>
      <c r="J497" s="276" t="s">
        <v>15320</v>
      </c>
      <c r="K497" s="278" t="s">
        <v>15332</v>
      </c>
      <c r="L497" s="278"/>
      <c r="M497" s="278"/>
      <c r="N497" s="278"/>
      <c r="O497" s="278"/>
      <c r="P497" s="278"/>
      <c r="Q497" s="278"/>
      <c r="R497" s="278"/>
      <c r="S497" s="278"/>
      <c r="T497" s="274" t="s">
        <v>9593</v>
      </c>
      <c r="U497" s="358" t="str">
        <f t="shared" si="22"/>
        <v>HGZP9</v>
      </c>
      <c r="V497" s="358" t="str">
        <f t="shared" si="23"/>
        <v>HGZ</v>
      </c>
      <c r="W497" s="358" t="str">
        <f t="shared" si="24"/>
        <v>P9</v>
      </c>
      <c r="X497" s="358" t="str">
        <f t="shared" si="25"/>
        <v>1J2GN</v>
      </c>
      <c r="Y497" s="358" t="str">
        <f t="shared" si="26"/>
        <v>1J2</v>
      </c>
      <c r="Z497" s="358" t="str">
        <f t="shared" si="27"/>
        <v>GN</v>
      </c>
      <c r="AA497" s="358" t="e">
        <f t="shared" ca="1" si="28"/>
        <v>#NAME?</v>
      </c>
      <c r="AB497" s="358" t="e">
        <f t="shared" ca="1" si="29"/>
        <v>#NAME?</v>
      </c>
      <c r="AC497" s="358"/>
      <c r="AD497" s="377" t="s">
        <v>15333</v>
      </c>
      <c r="AE497" s="363"/>
      <c r="AF497" s="369"/>
      <c r="AG497" s="369"/>
      <c r="AH497" s="369"/>
      <c r="AI497" s="369"/>
      <c r="AJ497" s="369"/>
      <c r="AK497" s="369"/>
      <c r="AL497" s="369"/>
      <c r="AM497" s="369"/>
      <c r="AN497" s="369"/>
      <c r="AO497" s="369"/>
    </row>
    <row r="498" spans="1:41" ht="15.75" customHeight="1">
      <c r="A498" s="298" t="e">
        <f t="shared" ca="1" si="33"/>
        <v>#NAME?</v>
      </c>
      <c r="B498" s="273" t="s">
        <v>10223</v>
      </c>
      <c r="C498" s="274"/>
      <c r="D498" s="274"/>
      <c r="E498" s="274" t="s">
        <v>15334</v>
      </c>
      <c r="F498" s="274" t="s">
        <v>15327</v>
      </c>
      <c r="G498" s="371" t="s">
        <v>15335</v>
      </c>
      <c r="H498" s="276" t="s">
        <v>15306</v>
      </c>
      <c r="I498" s="276" t="str">
        <f t="shared" si="32"/>
        <v>LINKS HARVESTED</v>
      </c>
      <c r="J498" s="276" t="s">
        <v>15320</v>
      </c>
      <c r="K498" s="278" t="s">
        <v>15336</v>
      </c>
      <c r="L498" s="278"/>
      <c r="M498" s="278"/>
      <c r="N498" s="278"/>
      <c r="O498" s="278"/>
      <c r="P498" s="278"/>
      <c r="Q498" s="278"/>
      <c r="R498" s="278"/>
      <c r="S498" s="278"/>
      <c r="T498" s="274" t="s">
        <v>9593</v>
      </c>
      <c r="U498" s="358" t="str">
        <f t="shared" si="22"/>
        <v>HIK6Q</v>
      </c>
      <c r="V498" s="358" t="str">
        <f t="shared" si="23"/>
        <v>HIK</v>
      </c>
      <c r="W498" s="358" t="str">
        <f t="shared" si="24"/>
        <v>6Q</v>
      </c>
      <c r="X498" s="358" t="str">
        <f t="shared" si="25"/>
        <v>TXUF8</v>
      </c>
      <c r="Y498" s="358" t="str">
        <f t="shared" si="26"/>
        <v>TXU</v>
      </c>
      <c r="Z498" s="358" t="str">
        <f t="shared" si="27"/>
        <v>F8</v>
      </c>
      <c r="AA498" s="358" t="e">
        <f t="shared" ca="1" si="28"/>
        <v>#NAME?</v>
      </c>
      <c r="AB498" s="358" t="e">
        <f t="shared" ca="1" si="29"/>
        <v>#NAME?</v>
      </c>
      <c r="AC498" s="358"/>
      <c r="AD498" s="377" t="s">
        <v>15337</v>
      </c>
      <c r="AE498" s="363" t="s">
        <v>6111</v>
      </c>
      <c r="AF498" s="369" t="s">
        <v>15338</v>
      </c>
      <c r="AG498" s="369"/>
      <c r="AH498" s="369"/>
      <c r="AI498" s="369"/>
      <c r="AJ498" s="369"/>
      <c r="AK498" s="369"/>
      <c r="AL498" s="369"/>
      <c r="AM498" s="369"/>
      <c r="AN498" s="369"/>
      <c r="AO498" s="369"/>
    </row>
    <row r="499" spans="1:41" ht="15.75" customHeight="1">
      <c r="A499" s="298" t="e">
        <f t="shared" ca="1" si="33"/>
        <v>#NAME?</v>
      </c>
      <c r="B499" s="273" t="s">
        <v>14850</v>
      </c>
      <c r="C499" s="274"/>
      <c r="D499" s="274"/>
      <c r="E499" s="274" t="s">
        <v>15339</v>
      </c>
      <c r="F499" s="274" t="s">
        <v>15327</v>
      </c>
      <c r="G499" s="371"/>
      <c r="H499" s="276" t="s">
        <v>15306</v>
      </c>
      <c r="I499" s="276" t="str">
        <f t="shared" si="32"/>
        <v>LINKS AVAILABLE</v>
      </c>
      <c r="J499" s="276" t="s">
        <v>15320</v>
      </c>
      <c r="K499" s="278" t="s">
        <v>15340</v>
      </c>
      <c r="L499" s="278"/>
      <c r="M499" s="278"/>
      <c r="N499" s="278"/>
      <c r="O499" s="278"/>
      <c r="P499" s="278"/>
      <c r="Q499" s="278"/>
      <c r="R499" s="278"/>
      <c r="S499" s="278"/>
      <c r="T499" s="274" t="s">
        <v>9593</v>
      </c>
      <c r="U499" s="358" t="str">
        <f t="shared" si="22"/>
        <v>HIRXX</v>
      </c>
      <c r="V499" s="358" t="str">
        <f t="shared" si="23"/>
        <v>HIR</v>
      </c>
      <c r="W499" s="358" t="str">
        <f t="shared" si="24"/>
        <v>XX</v>
      </c>
      <c r="X499" s="358" t="str">
        <f t="shared" si="25"/>
        <v>7SC5N</v>
      </c>
      <c r="Y499" s="358" t="str">
        <f t="shared" si="26"/>
        <v>7SC</v>
      </c>
      <c r="Z499" s="358" t="str">
        <f t="shared" si="27"/>
        <v>5N</v>
      </c>
      <c r="AA499" s="358" t="e">
        <f t="shared" ca="1" si="28"/>
        <v>#NAME?</v>
      </c>
      <c r="AB499" s="358" t="e">
        <f t="shared" ca="1" si="29"/>
        <v>#NAME?</v>
      </c>
      <c r="AC499" s="358"/>
      <c r="AD499" s="377" t="s">
        <v>15341</v>
      </c>
      <c r="AE499" s="466" t="s">
        <v>15342</v>
      </c>
      <c r="AF499" s="369" t="s">
        <v>15343</v>
      </c>
      <c r="AG499" s="369"/>
      <c r="AH499" s="369"/>
      <c r="AI499" s="369"/>
      <c r="AJ499" s="369"/>
      <c r="AK499" s="369"/>
      <c r="AL499" s="369"/>
      <c r="AM499" s="369"/>
      <c r="AN499" s="369"/>
      <c r="AO499" s="369"/>
    </row>
    <row r="500" spans="1:41" ht="15.75" customHeight="1">
      <c r="A500" s="298" t="e">
        <f t="shared" ca="1" si="33"/>
        <v>#NAME?</v>
      </c>
      <c r="B500" s="273" t="s">
        <v>10223</v>
      </c>
      <c r="C500" s="274"/>
      <c r="D500" s="274"/>
      <c r="E500" s="274" t="s">
        <v>15344</v>
      </c>
      <c r="F500" s="274" t="s">
        <v>15345</v>
      </c>
      <c r="G500" s="371"/>
      <c r="H500" s="276" t="s">
        <v>15306</v>
      </c>
      <c r="I500" s="276" t="str">
        <f t="shared" si="32"/>
        <v>LINKS AVAILABLE</v>
      </c>
      <c r="J500" s="276" t="s">
        <v>15320</v>
      </c>
      <c r="K500" s="278" t="s">
        <v>15346</v>
      </c>
      <c r="L500" s="278"/>
      <c r="M500" s="278"/>
      <c r="N500" s="278"/>
      <c r="O500" s="278"/>
      <c r="P500" s="278"/>
      <c r="Q500" s="278"/>
      <c r="R500" s="278"/>
      <c r="S500" s="278"/>
      <c r="T500" s="274" t="s">
        <v>9593</v>
      </c>
      <c r="U500" s="358" t="str">
        <f t="shared" si="22"/>
        <v>HJ27R</v>
      </c>
      <c r="V500" s="358" t="str">
        <f t="shared" si="23"/>
        <v>HJ2</v>
      </c>
      <c r="W500" s="358" t="str">
        <f t="shared" si="24"/>
        <v>7R</v>
      </c>
      <c r="X500" s="358" t="str">
        <f t="shared" si="25"/>
        <v>BH1YY</v>
      </c>
      <c r="Y500" s="358" t="str">
        <f t="shared" si="26"/>
        <v>BH1</v>
      </c>
      <c r="Z500" s="358" t="str">
        <f t="shared" si="27"/>
        <v>YY</v>
      </c>
      <c r="AA500" s="358" t="e">
        <f t="shared" ca="1" si="28"/>
        <v>#NAME?</v>
      </c>
      <c r="AB500" s="358" t="e">
        <f t="shared" ca="1" si="29"/>
        <v>#NAME?</v>
      </c>
      <c r="AC500" s="358"/>
      <c r="AD500" s="377" t="s">
        <v>15347</v>
      </c>
      <c r="AE500" s="363" t="s">
        <v>15348</v>
      </c>
      <c r="AF500" s="369"/>
      <c r="AG500" s="369"/>
      <c r="AH500" s="369"/>
      <c r="AI500" s="369"/>
      <c r="AJ500" s="369"/>
      <c r="AK500" s="369"/>
      <c r="AL500" s="369"/>
      <c r="AM500" s="369"/>
      <c r="AN500" s="369"/>
      <c r="AO500" s="369"/>
    </row>
    <row r="501" spans="1:41" ht="15.75" customHeight="1">
      <c r="A501" s="298" t="e">
        <f t="shared" ca="1" si="33"/>
        <v>#NAME?</v>
      </c>
      <c r="B501" s="273" t="s">
        <v>10223</v>
      </c>
      <c r="C501" s="274"/>
      <c r="D501" s="274"/>
      <c r="E501" s="274" t="s">
        <v>15349</v>
      </c>
      <c r="F501" s="274" t="s">
        <v>15345</v>
      </c>
      <c r="G501" s="371"/>
      <c r="H501" s="276" t="s">
        <v>15306</v>
      </c>
      <c r="I501" s="276" t="str">
        <f t="shared" si="32"/>
        <v>LINKS AVAILABLE</v>
      </c>
      <c r="J501" s="276" t="s">
        <v>15320</v>
      </c>
      <c r="K501" s="278" t="s">
        <v>15350</v>
      </c>
      <c r="L501" s="278"/>
      <c r="M501" s="278"/>
      <c r="N501" s="278"/>
      <c r="O501" s="278"/>
      <c r="P501" s="278"/>
      <c r="Q501" s="278"/>
      <c r="R501" s="278"/>
      <c r="S501" s="278"/>
      <c r="T501" s="274" t="s">
        <v>9593</v>
      </c>
      <c r="U501" s="358" t="str">
        <f t="shared" si="22"/>
        <v>HJU8W</v>
      </c>
      <c r="V501" s="358" t="str">
        <f t="shared" si="23"/>
        <v>HJU</v>
      </c>
      <c r="W501" s="358" t="str">
        <f t="shared" si="24"/>
        <v>8W</v>
      </c>
      <c r="X501" s="358" t="str">
        <f t="shared" si="25"/>
        <v>NNZE9</v>
      </c>
      <c r="Y501" s="358" t="str">
        <f t="shared" si="26"/>
        <v>NNZ</v>
      </c>
      <c r="Z501" s="358" t="str">
        <f t="shared" si="27"/>
        <v>E9</v>
      </c>
      <c r="AA501" s="358" t="e">
        <f t="shared" ca="1" si="28"/>
        <v>#NAME?</v>
      </c>
      <c r="AB501" s="358" t="e">
        <f t="shared" ca="1" si="29"/>
        <v>#NAME?</v>
      </c>
      <c r="AC501" s="358"/>
      <c r="AD501" s="377" t="s">
        <v>15351</v>
      </c>
      <c r="AE501" s="363" t="s">
        <v>15352</v>
      </c>
      <c r="AF501" s="369"/>
      <c r="AG501" s="369"/>
      <c r="AH501" s="369"/>
      <c r="AI501" s="369"/>
      <c r="AJ501" s="369"/>
      <c r="AK501" s="369"/>
      <c r="AL501" s="369"/>
      <c r="AM501" s="369"/>
      <c r="AN501" s="369"/>
      <c r="AO501" s="369"/>
    </row>
    <row r="502" spans="1:41" ht="15.75" customHeight="1">
      <c r="A502" s="298" t="e">
        <f t="shared" ca="1" si="33"/>
        <v>#NAME?</v>
      </c>
      <c r="B502" s="273" t="s">
        <v>10223</v>
      </c>
      <c r="C502" s="274"/>
      <c r="D502" s="274"/>
      <c r="E502" s="274" t="s">
        <v>15353</v>
      </c>
      <c r="F502" s="274" t="s">
        <v>15354</v>
      </c>
      <c r="G502" s="371"/>
      <c r="H502" s="276" t="s">
        <v>15306</v>
      </c>
      <c r="I502" s="276" t="str">
        <f t="shared" si="32"/>
        <v>LINKS AVAILABLE</v>
      </c>
      <c r="J502" s="276" t="s">
        <v>15320</v>
      </c>
      <c r="K502" s="278" t="s">
        <v>15355</v>
      </c>
      <c r="L502" s="278"/>
      <c r="M502" s="278"/>
      <c r="N502" s="278"/>
      <c r="O502" s="278"/>
      <c r="P502" s="278"/>
      <c r="Q502" s="278"/>
      <c r="R502" s="278"/>
      <c r="S502" s="278"/>
      <c r="T502" s="274" t="s">
        <v>9593</v>
      </c>
      <c r="U502" s="358" t="str">
        <f t="shared" si="22"/>
        <v>HK9IR</v>
      </c>
      <c r="V502" s="358" t="str">
        <f t="shared" si="23"/>
        <v>HK9</v>
      </c>
      <c r="W502" s="358" t="str">
        <f t="shared" si="24"/>
        <v>IR</v>
      </c>
      <c r="X502" s="358" t="str">
        <f t="shared" si="25"/>
        <v>Z4QXX</v>
      </c>
      <c r="Y502" s="358" t="str">
        <f t="shared" si="26"/>
        <v>Z4Q</v>
      </c>
      <c r="Z502" s="358" t="str">
        <f t="shared" si="27"/>
        <v>XX</v>
      </c>
      <c r="AA502" s="358" t="e">
        <f t="shared" ca="1" si="28"/>
        <v>#NAME?</v>
      </c>
      <c r="AB502" s="358" t="e">
        <f t="shared" ca="1" si="29"/>
        <v>#NAME?</v>
      </c>
      <c r="AC502" s="358"/>
      <c r="AD502" s="377" t="s">
        <v>15356</v>
      </c>
      <c r="AE502" s="363" t="s">
        <v>15357</v>
      </c>
      <c r="AF502" s="369"/>
      <c r="AG502" s="369"/>
      <c r="AH502" s="369"/>
      <c r="AI502" s="369"/>
      <c r="AJ502" s="369"/>
      <c r="AK502" s="369"/>
      <c r="AL502" s="369"/>
      <c r="AM502" s="369"/>
      <c r="AN502" s="369"/>
      <c r="AO502" s="369"/>
    </row>
    <row r="503" spans="1:41" ht="15.75" customHeight="1">
      <c r="A503" s="298" t="e">
        <f t="shared" ca="1" si="33"/>
        <v>#NAME?</v>
      </c>
      <c r="B503" s="273" t="s">
        <v>1923</v>
      </c>
      <c r="C503" s="274"/>
      <c r="D503" s="274"/>
      <c r="E503" s="274" t="s">
        <v>15358</v>
      </c>
      <c r="F503" s="274" t="s">
        <v>15345</v>
      </c>
      <c r="G503" s="371"/>
      <c r="H503" s="276" t="s">
        <v>15306</v>
      </c>
      <c r="I503" s="276" t="str">
        <f t="shared" si="32"/>
        <v>LINKS REQUIRED</v>
      </c>
      <c r="J503" s="276" t="s">
        <v>15320</v>
      </c>
      <c r="K503" s="278" t="s">
        <v>15359</v>
      </c>
      <c r="L503" s="278"/>
      <c r="M503" s="278"/>
      <c r="N503" s="278"/>
      <c r="O503" s="278"/>
      <c r="P503" s="278"/>
      <c r="Q503" s="278"/>
      <c r="R503" s="278"/>
      <c r="S503" s="278"/>
      <c r="T503" s="274" t="s">
        <v>9593</v>
      </c>
      <c r="U503" s="358" t="str">
        <f t="shared" si="22"/>
        <v>HKLEX</v>
      </c>
      <c r="V503" s="358" t="str">
        <f t="shared" si="23"/>
        <v>HKL</v>
      </c>
      <c r="W503" s="358" t="str">
        <f t="shared" si="24"/>
        <v>EX</v>
      </c>
      <c r="X503" s="358" t="str">
        <f t="shared" si="25"/>
        <v>2TDGI</v>
      </c>
      <c r="Y503" s="358" t="str">
        <f t="shared" si="26"/>
        <v>2TD</v>
      </c>
      <c r="Z503" s="358" t="str">
        <f t="shared" si="27"/>
        <v>GI</v>
      </c>
      <c r="AA503" s="358" t="e">
        <f t="shared" ca="1" si="28"/>
        <v>#NAME?</v>
      </c>
      <c r="AB503" s="358" t="e">
        <f t="shared" ca="1" si="29"/>
        <v>#NAME?</v>
      </c>
      <c r="AC503" s="358"/>
      <c r="AD503" s="377" t="s">
        <v>15360</v>
      </c>
      <c r="AE503" s="363"/>
      <c r="AF503" s="369"/>
      <c r="AG503" s="369"/>
      <c r="AH503" s="369"/>
      <c r="AI503" s="369"/>
      <c r="AJ503" s="369"/>
      <c r="AK503" s="369"/>
      <c r="AL503" s="369"/>
      <c r="AM503" s="369"/>
      <c r="AN503" s="369"/>
      <c r="AO503" s="369"/>
    </row>
    <row r="504" spans="1:41" ht="15.75" customHeight="1">
      <c r="A504" s="298" t="e">
        <f t="shared" ca="1" si="33"/>
        <v>#NAME?</v>
      </c>
      <c r="B504" s="273" t="s">
        <v>10223</v>
      </c>
      <c r="C504" s="274"/>
      <c r="D504" s="274"/>
      <c r="E504" s="274" t="s">
        <v>15361</v>
      </c>
      <c r="F504" s="274" t="s">
        <v>15345</v>
      </c>
      <c r="G504" s="371"/>
      <c r="H504" s="276" t="s">
        <v>15306</v>
      </c>
      <c r="I504" s="276" t="str">
        <f t="shared" si="32"/>
        <v>LINKS AVAILABLE</v>
      </c>
      <c r="J504" s="276" t="s">
        <v>15320</v>
      </c>
      <c r="K504" s="278" t="s">
        <v>15362</v>
      </c>
      <c r="L504" s="278"/>
      <c r="M504" s="278"/>
      <c r="N504" s="278"/>
      <c r="O504" s="278"/>
      <c r="P504" s="278"/>
      <c r="Q504" s="278"/>
      <c r="R504" s="278"/>
      <c r="S504" s="278"/>
      <c r="T504" s="274" t="s">
        <v>9593</v>
      </c>
      <c r="U504" s="358" t="str">
        <f t="shared" si="22"/>
        <v>HKLPZ</v>
      </c>
      <c r="V504" s="358" t="str">
        <f t="shared" si="23"/>
        <v>HKL</v>
      </c>
      <c r="W504" s="358" t="str">
        <f t="shared" si="24"/>
        <v>PZ</v>
      </c>
      <c r="X504" s="358" t="str">
        <f t="shared" si="25"/>
        <v>ZSYHK</v>
      </c>
      <c r="Y504" s="358" t="str">
        <f t="shared" si="26"/>
        <v>ZSY</v>
      </c>
      <c r="Z504" s="358" t="str">
        <f t="shared" si="27"/>
        <v>HK</v>
      </c>
      <c r="AA504" s="358" t="e">
        <f t="shared" ca="1" si="28"/>
        <v>#NAME?</v>
      </c>
      <c r="AB504" s="358" t="e">
        <f t="shared" ca="1" si="29"/>
        <v>#NAME?</v>
      </c>
      <c r="AC504" s="358"/>
      <c r="AD504" s="377" t="s">
        <v>15363</v>
      </c>
      <c r="AE504" s="363" t="s">
        <v>15364</v>
      </c>
      <c r="AF504" s="369"/>
      <c r="AG504" s="369"/>
      <c r="AH504" s="369"/>
      <c r="AI504" s="369"/>
      <c r="AJ504" s="369"/>
      <c r="AK504" s="369"/>
      <c r="AL504" s="369"/>
      <c r="AM504" s="369"/>
      <c r="AN504" s="369"/>
      <c r="AO504" s="369"/>
    </row>
    <row r="505" spans="1:41" ht="15.75" customHeight="1">
      <c r="A505" s="298" t="e">
        <f t="shared" ca="1" si="33"/>
        <v>#NAME?</v>
      </c>
      <c r="B505" s="273"/>
      <c r="C505" s="274"/>
      <c r="D505" s="274"/>
      <c r="E505" s="274" t="s">
        <v>15365</v>
      </c>
      <c r="F505" s="274" t="s">
        <v>15345</v>
      </c>
      <c r="G505" s="371"/>
      <c r="H505" s="276" t="s">
        <v>15306</v>
      </c>
      <c r="I505" s="276" t="str">
        <f t="shared" si="32"/>
        <v>LINKS AVAILABLE</v>
      </c>
      <c r="J505" s="276" t="s">
        <v>15320</v>
      </c>
      <c r="K505" s="278" t="s">
        <v>15366</v>
      </c>
      <c r="L505" s="278"/>
      <c r="M505" s="278"/>
      <c r="N505" s="278"/>
      <c r="O505" s="278"/>
      <c r="P505" s="278"/>
      <c r="Q505" s="278"/>
      <c r="R505" s="278"/>
      <c r="S505" s="278"/>
      <c r="T505" s="274" t="s">
        <v>9593</v>
      </c>
      <c r="U505" s="358" t="str">
        <f t="shared" si="22"/>
        <v>HLCJR</v>
      </c>
      <c r="V505" s="358" t="str">
        <f t="shared" si="23"/>
        <v>HLC</v>
      </c>
      <c r="W505" s="358" t="str">
        <f t="shared" si="24"/>
        <v>JR</v>
      </c>
      <c r="X505" s="358" t="str">
        <f t="shared" si="25"/>
        <v>JX29T</v>
      </c>
      <c r="Y505" s="358" t="str">
        <f t="shared" si="26"/>
        <v>JX2</v>
      </c>
      <c r="Z505" s="358" t="str">
        <f t="shared" si="27"/>
        <v>9T</v>
      </c>
      <c r="AA505" s="358" t="e">
        <f t="shared" ca="1" si="28"/>
        <v>#NAME?</v>
      </c>
      <c r="AB505" s="358" t="e">
        <f t="shared" ca="1" si="29"/>
        <v>#NAME?</v>
      </c>
      <c r="AC505" s="358"/>
      <c r="AD505" s="377" t="s">
        <v>15367</v>
      </c>
      <c r="AE505" s="470" t="s">
        <v>15368</v>
      </c>
      <c r="AF505" s="369"/>
      <c r="AG505" s="369"/>
      <c r="AH505" s="369"/>
      <c r="AI505" s="369"/>
      <c r="AJ505" s="369"/>
      <c r="AK505" s="369"/>
      <c r="AL505" s="369"/>
      <c r="AM505" s="369"/>
      <c r="AN505" s="369"/>
      <c r="AO505" s="369"/>
    </row>
    <row r="506" spans="1:41" ht="15.75" customHeight="1">
      <c r="A506" s="298" t="e">
        <f t="shared" ca="1" si="33"/>
        <v>#NAME?</v>
      </c>
      <c r="B506" s="273" t="s">
        <v>10223</v>
      </c>
      <c r="C506" s="274"/>
      <c r="D506" s="274"/>
      <c r="E506" s="294" t="s">
        <v>15369</v>
      </c>
      <c r="F506" s="274" t="s">
        <v>15354</v>
      </c>
      <c r="G506" s="371"/>
      <c r="H506" s="276" t="s">
        <v>15306</v>
      </c>
      <c r="I506" s="276" t="str">
        <f t="shared" si="32"/>
        <v>LINKS AVAILABLE</v>
      </c>
      <c r="J506" s="276" t="s">
        <v>15320</v>
      </c>
      <c r="K506" s="278" t="s">
        <v>15370</v>
      </c>
      <c r="L506" s="278"/>
      <c r="M506" s="278"/>
      <c r="N506" s="278"/>
      <c r="O506" s="278"/>
      <c r="P506" s="278"/>
      <c r="Q506" s="278"/>
      <c r="R506" s="278"/>
      <c r="S506" s="278"/>
      <c r="T506" s="274" t="s">
        <v>9593</v>
      </c>
      <c r="U506" s="358" t="str">
        <f t="shared" si="22"/>
        <v>HLZAX</v>
      </c>
      <c r="V506" s="358" t="str">
        <f t="shared" si="23"/>
        <v>HLZ</v>
      </c>
      <c r="W506" s="358" t="str">
        <f t="shared" si="24"/>
        <v>AX</v>
      </c>
      <c r="X506" s="358" t="str">
        <f t="shared" si="25"/>
        <v>7CY1U</v>
      </c>
      <c r="Y506" s="358" t="str">
        <f t="shared" si="26"/>
        <v>7CY</v>
      </c>
      <c r="Z506" s="358" t="str">
        <f t="shared" si="27"/>
        <v>1U</v>
      </c>
      <c r="AA506" s="358" t="e">
        <f t="shared" ca="1" si="28"/>
        <v>#NAME?</v>
      </c>
      <c r="AB506" s="358" t="e">
        <f t="shared" ca="1" si="29"/>
        <v>#NAME?</v>
      </c>
      <c r="AC506" s="358"/>
      <c r="AD506" s="377" t="s">
        <v>15371</v>
      </c>
      <c r="AE506" s="363" t="s">
        <v>15372</v>
      </c>
      <c r="AF506" s="369"/>
      <c r="AG506" s="369"/>
      <c r="AH506" s="369"/>
      <c r="AI506" s="369"/>
      <c r="AJ506" s="369"/>
      <c r="AK506" s="369"/>
      <c r="AL506" s="369"/>
      <c r="AM506" s="369"/>
      <c r="AN506" s="369"/>
      <c r="AO506" s="369"/>
    </row>
    <row r="507" spans="1:41" ht="15.75" customHeight="1">
      <c r="A507" s="298" t="e">
        <f t="shared" ca="1" si="33"/>
        <v>#NAME?</v>
      </c>
      <c r="B507" s="273" t="s">
        <v>15184</v>
      </c>
      <c r="C507" s="274"/>
      <c r="D507" s="274"/>
      <c r="E507" s="294" t="s">
        <v>15373</v>
      </c>
      <c r="F507" s="274" t="s">
        <v>15354</v>
      </c>
      <c r="G507" s="371" t="s">
        <v>15374</v>
      </c>
      <c r="H507" s="276" t="s">
        <v>15306</v>
      </c>
      <c r="I507" s="276" t="str">
        <f t="shared" si="32"/>
        <v>LINKS HARVESTED</v>
      </c>
      <c r="J507" s="276" t="s">
        <v>15320</v>
      </c>
      <c r="K507" s="278" t="s">
        <v>15375</v>
      </c>
      <c r="L507" s="278"/>
      <c r="M507" s="278"/>
      <c r="N507" s="278"/>
      <c r="O507" s="278"/>
      <c r="P507" s="278"/>
      <c r="Q507" s="278"/>
      <c r="R507" s="278"/>
      <c r="S507" s="278"/>
      <c r="T507" s="274" t="s">
        <v>9593</v>
      </c>
      <c r="U507" s="358" t="str">
        <f t="shared" si="22"/>
        <v>HNGU4</v>
      </c>
      <c r="V507" s="358" t="str">
        <f t="shared" si="23"/>
        <v>HNG</v>
      </c>
      <c r="W507" s="358" t="str">
        <f t="shared" si="24"/>
        <v>U4</v>
      </c>
      <c r="X507" s="358" t="str">
        <f t="shared" si="25"/>
        <v>G82MU</v>
      </c>
      <c r="Y507" s="358" t="str">
        <f t="shared" si="26"/>
        <v>G82</v>
      </c>
      <c r="Z507" s="358" t="str">
        <f t="shared" si="27"/>
        <v>MU</v>
      </c>
      <c r="AA507" s="358" t="e">
        <f t="shared" ca="1" si="28"/>
        <v>#NAME?</v>
      </c>
      <c r="AB507" s="358" t="e">
        <f t="shared" ca="1" si="29"/>
        <v>#NAME?</v>
      </c>
      <c r="AC507" s="358"/>
      <c r="AD507" s="377" t="s">
        <v>15376</v>
      </c>
      <c r="AE507" s="466" t="s">
        <v>6111</v>
      </c>
      <c r="AF507" s="369" t="s">
        <v>15377</v>
      </c>
      <c r="AG507" s="369"/>
      <c r="AH507" s="369"/>
      <c r="AI507" s="369"/>
      <c r="AJ507" s="369"/>
      <c r="AK507" s="369"/>
      <c r="AL507" s="369"/>
      <c r="AM507" s="369"/>
      <c r="AN507" s="369"/>
      <c r="AO507" s="369"/>
    </row>
    <row r="508" spans="1:41" ht="15.75" customHeight="1">
      <c r="A508" s="298" t="e">
        <f t="shared" ca="1" si="33"/>
        <v>#NAME?</v>
      </c>
      <c r="B508" s="273"/>
      <c r="C508" s="274"/>
      <c r="D508" s="274"/>
      <c r="E508" s="274" t="s">
        <v>15378</v>
      </c>
      <c r="F508" s="274" t="s">
        <v>15354</v>
      </c>
      <c r="G508" s="371"/>
      <c r="H508" s="276" t="s">
        <v>15306</v>
      </c>
      <c r="I508" s="276" t="str">
        <f t="shared" si="32"/>
        <v>LINKS AVAILABLE</v>
      </c>
      <c r="J508" s="276" t="s">
        <v>15320</v>
      </c>
      <c r="K508" s="278" t="s">
        <v>15366</v>
      </c>
      <c r="L508" s="278"/>
      <c r="M508" s="278"/>
      <c r="N508" s="278"/>
      <c r="O508" s="278"/>
      <c r="P508" s="278"/>
      <c r="Q508" s="278"/>
      <c r="R508" s="278"/>
      <c r="S508" s="278"/>
      <c r="T508" s="274" t="s">
        <v>9593</v>
      </c>
      <c r="U508" s="358" t="str">
        <f t="shared" si="22"/>
        <v>HNJ4E</v>
      </c>
      <c r="V508" s="358" t="str">
        <f t="shared" si="23"/>
        <v>HNJ</v>
      </c>
      <c r="W508" s="358" t="str">
        <f t="shared" si="24"/>
        <v>4E</v>
      </c>
      <c r="X508" s="358" t="str">
        <f t="shared" si="25"/>
        <v>BAUQC</v>
      </c>
      <c r="Y508" s="358" t="str">
        <f t="shared" si="26"/>
        <v>BAU</v>
      </c>
      <c r="Z508" s="358" t="str">
        <f t="shared" si="27"/>
        <v>QC</v>
      </c>
      <c r="AA508" s="358" t="e">
        <f t="shared" ca="1" si="28"/>
        <v>#NAME?</v>
      </c>
      <c r="AB508" s="358" t="e">
        <f t="shared" ca="1" si="29"/>
        <v>#NAME?</v>
      </c>
      <c r="AC508" s="358"/>
      <c r="AD508" s="377" t="s">
        <v>15379</v>
      </c>
      <c r="AE508" s="470" t="s">
        <v>15380</v>
      </c>
      <c r="AF508" s="369"/>
      <c r="AG508" s="369"/>
      <c r="AH508" s="369"/>
      <c r="AI508" s="369"/>
      <c r="AJ508" s="369"/>
      <c r="AK508" s="369"/>
      <c r="AL508" s="369"/>
      <c r="AM508" s="369"/>
      <c r="AN508" s="369"/>
      <c r="AO508" s="369"/>
    </row>
    <row r="509" spans="1:41" ht="15.75" customHeight="1">
      <c r="A509" s="298" t="e">
        <f t="shared" ca="1" si="33"/>
        <v>#NAME?</v>
      </c>
      <c r="B509" s="273" t="s">
        <v>1765</v>
      </c>
      <c r="C509" s="274"/>
      <c r="D509" s="274"/>
      <c r="E509" s="274" t="s">
        <v>15381</v>
      </c>
      <c r="F509" s="274" t="s">
        <v>15354</v>
      </c>
      <c r="G509" s="371"/>
      <c r="H509" s="276" t="s">
        <v>15306</v>
      </c>
      <c r="I509" s="276" t="str">
        <f t="shared" si="32"/>
        <v>LINKS AVAILABLE</v>
      </c>
      <c r="J509" s="276" t="s">
        <v>15320</v>
      </c>
      <c r="K509" s="278" t="s">
        <v>15382</v>
      </c>
      <c r="L509" s="278"/>
      <c r="M509" s="278"/>
      <c r="N509" s="278"/>
      <c r="O509" s="278"/>
      <c r="P509" s="278"/>
      <c r="Q509" s="278"/>
      <c r="R509" s="278"/>
      <c r="S509" s="278"/>
      <c r="T509" s="274" t="s">
        <v>9593</v>
      </c>
      <c r="U509" s="358" t="str">
        <f t="shared" si="22"/>
        <v>HXP1D</v>
      </c>
      <c r="V509" s="358" t="str">
        <f t="shared" si="23"/>
        <v>HXP</v>
      </c>
      <c r="W509" s="358" t="str">
        <f t="shared" si="24"/>
        <v>1D</v>
      </c>
      <c r="X509" s="358" t="str">
        <f t="shared" si="25"/>
        <v>DRHDX</v>
      </c>
      <c r="Y509" s="358" t="str">
        <f t="shared" si="26"/>
        <v>DRH</v>
      </c>
      <c r="Z509" s="358" t="str">
        <f t="shared" si="27"/>
        <v>DX</v>
      </c>
      <c r="AA509" s="358" t="e">
        <f t="shared" ca="1" si="28"/>
        <v>#NAME?</v>
      </c>
      <c r="AB509" s="358" t="e">
        <f t="shared" ca="1" si="29"/>
        <v>#NAME?</v>
      </c>
      <c r="AC509" s="358"/>
      <c r="AD509" s="377" t="s">
        <v>15383</v>
      </c>
      <c r="AE509" s="363" t="s">
        <v>15384</v>
      </c>
      <c r="AF509" s="369"/>
      <c r="AG509" s="369"/>
      <c r="AH509" s="369"/>
      <c r="AI509" s="369"/>
      <c r="AJ509" s="369"/>
      <c r="AK509" s="369"/>
      <c r="AL509" s="369"/>
      <c r="AM509" s="369"/>
      <c r="AN509" s="369"/>
      <c r="AO509" s="369"/>
    </row>
    <row r="510" spans="1:41" ht="15.75" customHeight="1">
      <c r="A510" s="298" t="e">
        <f t="shared" ca="1" si="33"/>
        <v>#NAME?</v>
      </c>
      <c r="B510" s="414" t="s">
        <v>1904</v>
      </c>
      <c r="C510" s="274"/>
      <c r="D510" s="274"/>
      <c r="E510" s="274" t="s">
        <v>15385</v>
      </c>
      <c r="F510" s="274" t="s">
        <v>15354</v>
      </c>
      <c r="G510" s="371"/>
      <c r="H510" s="276" t="s">
        <v>15306</v>
      </c>
      <c r="I510" s="276" t="str">
        <f t="shared" si="32"/>
        <v>LINKS HARVESTED</v>
      </c>
      <c r="J510" s="276" t="s">
        <v>15320</v>
      </c>
      <c r="K510" s="278" t="s">
        <v>15386</v>
      </c>
      <c r="L510" s="278"/>
      <c r="M510" s="278"/>
      <c r="N510" s="278"/>
      <c r="O510" s="278"/>
      <c r="P510" s="278"/>
      <c r="Q510" s="278"/>
      <c r="R510" s="278"/>
      <c r="S510" s="278"/>
      <c r="T510" s="274" t="s">
        <v>9593</v>
      </c>
      <c r="U510" s="358" t="str">
        <f t="shared" si="22"/>
        <v>HRE4F</v>
      </c>
      <c r="V510" s="358" t="str">
        <f t="shared" si="23"/>
        <v>HRE</v>
      </c>
      <c r="W510" s="358" t="str">
        <f t="shared" si="24"/>
        <v>4F</v>
      </c>
      <c r="X510" s="358" t="str">
        <f t="shared" si="25"/>
        <v>C5UXA</v>
      </c>
      <c r="Y510" s="358" t="str">
        <f t="shared" si="26"/>
        <v>C5U</v>
      </c>
      <c r="Z510" s="358" t="str">
        <f t="shared" si="27"/>
        <v>XA</v>
      </c>
      <c r="AA510" s="358" t="e">
        <f t="shared" ca="1" si="28"/>
        <v>#NAME?</v>
      </c>
      <c r="AB510" s="358" t="e">
        <f t="shared" ca="1" si="29"/>
        <v>#NAME?</v>
      </c>
      <c r="AC510" s="358"/>
      <c r="AD510" s="377" t="s">
        <v>15387</v>
      </c>
      <c r="AE510" s="466" t="s">
        <v>6111</v>
      </c>
      <c r="AF510" s="369" t="s">
        <v>15388</v>
      </c>
      <c r="AG510" s="369"/>
      <c r="AH510" s="369"/>
      <c r="AI510" s="369"/>
      <c r="AJ510" s="369"/>
      <c r="AK510" s="369"/>
      <c r="AL510" s="369"/>
      <c r="AM510" s="369"/>
      <c r="AN510" s="369"/>
      <c r="AO510" s="369"/>
    </row>
    <row r="511" spans="1:41" ht="15.75" customHeight="1">
      <c r="A511" s="298" t="e">
        <f t="shared" ca="1" si="33"/>
        <v>#NAME?</v>
      </c>
      <c r="B511" s="273" t="s">
        <v>14850</v>
      </c>
      <c r="C511" s="274"/>
      <c r="D511" s="274"/>
      <c r="E511" s="274" t="s">
        <v>15389</v>
      </c>
      <c r="F511" s="274" t="s">
        <v>15354</v>
      </c>
      <c r="G511" s="371"/>
      <c r="H511" s="276" t="s">
        <v>15306</v>
      </c>
      <c r="I511" s="276" t="str">
        <f t="shared" si="32"/>
        <v>LINKS REQUIRED</v>
      </c>
      <c r="J511" s="276" t="s">
        <v>15320</v>
      </c>
      <c r="K511" s="278"/>
      <c r="L511" s="278"/>
      <c r="M511" s="278"/>
      <c r="N511" s="278"/>
      <c r="O511" s="278"/>
      <c r="P511" s="278"/>
      <c r="Q511" s="278"/>
      <c r="R511" s="278"/>
      <c r="S511" s="278"/>
      <c r="T511" s="274" t="s">
        <v>9593</v>
      </c>
      <c r="U511" s="358" t="str">
        <f t="shared" si="22"/>
        <v>HTTSX</v>
      </c>
      <c r="V511" s="358" t="str">
        <f t="shared" si="23"/>
        <v>HTT</v>
      </c>
      <c r="W511" s="358" t="str">
        <f t="shared" si="24"/>
        <v>SX</v>
      </c>
      <c r="X511" s="358" t="str">
        <f t="shared" si="25"/>
        <v>K7RSN</v>
      </c>
      <c r="Y511" s="358" t="str">
        <f t="shared" si="26"/>
        <v>K7R</v>
      </c>
      <c r="Z511" s="358" t="str">
        <f t="shared" si="27"/>
        <v>SN</v>
      </c>
      <c r="AA511" s="358" t="e">
        <f t="shared" ca="1" si="28"/>
        <v>#NAME?</v>
      </c>
      <c r="AB511" s="358" t="e">
        <f t="shared" ca="1" si="29"/>
        <v>#NAME?</v>
      </c>
      <c r="AC511" s="358"/>
      <c r="AD511" s="377" t="s">
        <v>15390</v>
      </c>
      <c r="AE511" s="363"/>
      <c r="AF511" s="369"/>
      <c r="AG511" s="369"/>
      <c r="AH511" s="369"/>
      <c r="AI511" s="369"/>
      <c r="AJ511" s="369"/>
      <c r="AK511" s="369"/>
      <c r="AL511" s="369"/>
      <c r="AM511" s="369"/>
      <c r="AN511" s="369"/>
      <c r="AO511" s="369"/>
    </row>
    <row r="512" spans="1:41" ht="15.75" customHeight="1">
      <c r="A512" s="298" t="e">
        <f t="shared" ca="1" si="33"/>
        <v>#NAME?</v>
      </c>
      <c r="B512" s="273"/>
      <c r="C512" s="274"/>
      <c r="D512" s="274"/>
      <c r="E512" s="274" t="s">
        <v>15391</v>
      </c>
      <c r="F512" s="274" t="s">
        <v>15354</v>
      </c>
      <c r="G512" s="371"/>
      <c r="H512" s="276" t="s">
        <v>15306</v>
      </c>
      <c r="I512" s="276" t="str">
        <f t="shared" si="32"/>
        <v>LINKS REQUIRED</v>
      </c>
      <c r="J512" s="276" t="s">
        <v>15320</v>
      </c>
      <c r="K512" s="278"/>
      <c r="L512" s="278"/>
      <c r="M512" s="278"/>
      <c r="N512" s="278"/>
      <c r="O512" s="278"/>
      <c r="P512" s="278"/>
      <c r="Q512" s="278"/>
      <c r="R512" s="278"/>
      <c r="S512" s="278"/>
      <c r="T512" s="274" t="s">
        <v>9593</v>
      </c>
      <c r="U512" s="358" t="str">
        <f t="shared" si="22"/>
        <v>IXNNA</v>
      </c>
      <c r="V512" s="358" t="str">
        <f t="shared" si="23"/>
        <v>IXN</v>
      </c>
      <c r="W512" s="358" t="str">
        <f t="shared" si="24"/>
        <v>NA</v>
      </c>
      <c r="X512" s="358" t="str">
        <f t="shared" si="25"/>
        <v>F35HN</v>
      </c>
      <c r="Y512" s="358" t="str">
        <f t="shared" si="26"/>
        <v>F35</v>
      </c>
      <c r="Z512" s="358" t="str">
        <f t="shared" si="27"/>
        <v>HN</v>
      </c>
      <c r="AA512" s="358" t="e">
        <f t="shared" ca="1" si="28"/>
        <v>#NAME?</v>
      </c>
      <c r="AB512" s="358" t="e">
        <f t="shared" ca="1" si="29"/>
        <v>#NAME?</v>
      </c>
      <c r="AC512" s="358"/>
      <c r="AD512" s="377" t="s">
        <v>15392</v>
      </c>
      <c r="AE512" s="363"/>
      <c r="AF512" s="369"/>
      <c r="AG512" s="369"/>
      <c r="AH512" s="369"/>
      <c r="AI512" s="369"/>
      <c r="AJ512" s="369"/>
      <c r="AK512" s="369"/>
      <c r="AL512" s="369"/>
      <c r="AM512" s="369"/>
      <c r="AN512" s="369"/>
      <c r="AO512" s="369"/>
    </row>
    <row r="513" spans="1:41" ht="15.75" customHeight="1">
      <c r="A513" s="298" t="e">
        <f t="shared" ca="1" si="33"/>
        <v>#NAME?</v>
      </c>
      <c r="B513" s="273"/>
      <c r="C513" s="274"/>
      <c r="D513" s="274"/>
      <c r="E513" s="294" t="s">
        <v>15393</v>
      </c>
      <c r="F513" s="274" t="s">
        <v>15354</v>
      </c>
      <c r="G513" s="371"/>
      <c r="H513" s="276" t="s">
        <v>15306</v>
      </c>
      <c r="I513" s="276" t="str">
        <f t="shared" si="32"/>
        <v>LINKS REQUIRED</v>
      </c>
      <c r="J513" s="276" t="s">
        <v>15320</v>
      </c>
      <c r="K513" s="278"/>
      <c r="L513" s="278"/>
      <c r="M513" s="278"/>
      <c r="N513" s="278"/>
      <c r="O513" s="278"/>
      <c r="P513" s="278"/>
      <c r="Q513" s="278"/>
      <c r="R513" s="278"/>
      <c r="S513" s="278"/>
      <c r="T513" s="274" t="s">
        <v>9593</v>
      </c>
      <c r="U513" s="358" t="str">
        <f t="shared" si="22"/>
        <v>I33YD</v>
      </c>
      <c r="V513" s="358" t="str">
        <f t="shared" si="23"/>
        <v>I33</v>
      </c>
      <c r="W513" s="358" t="str">
        <f t="shared" si="24"/>
        <v>YD</v>
      </c>
      <c r="X513" s="358" t="str">
        <f t="shared" si="25"/>
        <v>SQFE2</v>
      </c>
      <c r="Y513" s="358" t="str">
        <f t="shared" si="26"/>
        <v>SQF</v>
      </c>
      <c r="Z513" s="358" t="str">
        <f t="shared" si="27"/>
        <v>E2</v>
      </c>
      <c r="AA513" s="358" t="e">
        <f t="shared" ca="1" si="28"/>
        <v>#NAME?</v>
      </c>
      <c r="AB513" s="358" t="e">
        <f t="shared" ca="1" si="29"/>
        <v>#NAME?</v>
      </c>
      <c r="AC513" s="358"/>
      <c r="AD513" s="377" t="s">
        <v>15394</v>
      </c>
      <c r="AE513" s="363"/>
      <c r="AF513" s="369"/>
      <c r="AG513" s="369"/>
      <c r="AH513" s="369"/>
      <c r="AI513" s="369"/>
      <c r="AJ513" s="369"/>
      <c r="AK513" s="369"/>
      <c r="AL513" s="369"/>
      <c r="AM513" s="369"/>
      <c r="AN513" s="369"/>
      <c r="AO513" s="369"/>
    </row>
    <row r="514" spans="1:41" ht="15.75" customHeight="1">
      <c r="A514" s="298" t="e">
        <f t="shared" ca="1" si="33"/>
        <v>#NAME?</v>
      </c>
      <c r="B514" s="273" t="s">
        <v>15184</v>
      </c>
      <c r="C514" s="274"/>
      <c r="D514" s="274"/>
      <c r="E514" s="274" t="s">
        <v>15395</v>
      </c>
      <c r="F514" s="274" t="s">
        <v>15354</v>
      </c>
      <c r="G514" s="371"/>
      <c r="H514" s="276" t="s">
        <v>15306</v>
      </c>
      <c r="I514" s="276" t="str">
        <f t="shared" si="32"/>
        <v>LINKS HARVESTED</v>
      </c>
      <c r="J514" s="276" t="s">
        <v>15320</v>
      </c>
      <c r="K514" s="278" t="s">
        <v>15370</v>
      </c>
      <c r="L514" s="278"/>
      <c r="M514" s="278"/>
      <c r="N514" s="278"/>
      <c r="O514" s="278"/>
      <c r="P514" s="278"/>
      <c r="Q514" s="278"/>
      <c r="R514" s="278"/>
      <c r="S514" s="278"/>
      <c r="T514" s="274" t="s">
        <v>9593</v>
      </c>
      <c r="U514" s="358" t="str">
        <f t="shared" si="22"/>
        <v>I3IQE</v>
      </c>
      <c r="V514" s="358" t="str">
        <f t="shared" si="23"/>
        <v>I3I</v>
      </c>
      <c r="W514" s="358" t="str">
        <f t="shared" si="24"/>
        <v>QE</v>
      </c>
      <c r="X514" s="358" t="str">
        <f t="shared" si="25"/>
        <v>EXX8B</v>
      </c>
      <c r="Y514" s="358" t="str">
        <f t="shared" si="26"/>
        <v>EXX</v>
      </c>
      <c r="Z514" s="358" t="str">
        <f t="shared" si="27"/>
        <v>8B</v>
      </c>
      <c r="AA514" s="358" t="e">
        <f t="shared" ca="1" si="28"/>
        <v>#NAME?</v>
      </c>
      <c r="AB514" s="358" t="e">
        <f t="shared" ca="1" si="29"/>
        <v>#NAME?</v>
      </c>
      <c r="AC514" s="358"/>
      <c r="AD514" s="377" t="s">
        <v>15396</v>
      </c>
      <c r="AE514" s="466" t="s">
        <v>6111</v>
      </c>
      <c r="AF514" s="369" t="s">
        <v>15397</v>
      </c>
      <c r="AG514" s="369"/>
      <c r="AH514" s="369"/>
      <c r="AI514" s="369"/>
      <c r="AJ514" s="369"/>
      <c r="AK514" s="369"/>
      <c r="AL514" s="369"/>
      <c r="AM514" s="369"/>
      <c r="AN514" s="369"/>
      <c r="AO514" s="369"/>
    </row>
    <row r="515" spans="1:41" ht="15.75" customHeight="1">
      <c r="A515" s="298" t="e">
        <f t="shared" ca="1" si="33"/>
        <v>#NAME?</v>
      </c>
      <c r="B515" s="273" t="s">
        <v>15184</v>
      </c>
      <c r="C515" s="274"/>
      <c r="D515" s="274"/>
      <c r="E515" s="274" t="s">
        <v>15398</v>
      </c>
      <c r="F515" s="274" t="s">
        <v>15354</v>
      </c>
      <c r="G515" s="371"/>
      <c r="H515" s="276" t="s">
        <v>15306</v>
      </c>
      <c r="I515" s="276" t="str">
        <f t="shared" si="32"/>
        <v>LINKS HARVESTED</v>
      </c>
      <c r="J515" s="276" t="s">
        <v>15320</v>
      </c>
      <c r="K515" s="278" t="s">
        <v>15370</v>
      </c>
      <c r="L515" s="278"/>
      <c r="M515" s="278"/>
      <c r="N515" s="278"/>
      <c r="O515" s="278"/>
      <c r="P515" s="278"/>
      <c r="Q515" s="278"/>
      <c r="R515" s="278"/>
      <c r="S515" s="278"/>
      <c r="T515" s="274" t="s">
        <v>9593</v>
      </c>
      <c r="U515" s="358" t="str">
        <f t="shared" si="22"/>
        <v>I5AXK</v>
      </c>
      <c r="V515" s="358" t="str">
        <f t="shared" si="23"/>
        <v>I5A</v>
      </c>
      <c r="W515" s="358" t="str">
        <f t="shared" si="24"/>
        <v>XK</v>
      </c>
      <c r="X515" s="358" t="str">
        <f t="shared" si="25"/>
        <v>F2P2U</v>
      </c>
      <c r="Y515" s="358" t="str">
        <f t="shared" si="26"/>
        <v>F2P</v>
      </c>
      <c r="Z515" s="358" t="str">
        <f t="shared" si="27"/>
        <v>2U</v>
      </c>
      <c r="AA515" s="358" t="e">
        <f t="shared" ca="1" si="28"/>
        <v>#NAME?</v>
      </c>
      <c r="AB515" s="358" t="e">
        <f t="shared" ca="1" si="29"/>
        <v>#NAME?</v>
      </c>
      <c r="AC515" s="358"/>
      <c r="AD515" s="377" t="s">
        <v>15399</v>
      </c>
      <c r="AE515" s="466" t="s">
        <v>6111</v>
      </c>
      <c r="AF515" s="369" t="s">
        <v>15400</v>
      </c>
      <c r="AG515" s="369"/>
      <c r="AH515" s="369"/>
      <c r="AI515" s="369"/>
      <c r="AJ515" s="369"/>
      <c r="AK515" s="369"/>
      <c r="AL515" s="369"/>
      <c r="AM515" s="369"/>
      <c r="AN515" s="369"/>
      <c r="AO515" s="369"/>
    </row>
    <row r="516" spans="1:41" ht="15.75" customHeight="1">
      <c r="A516" s="298" t="e">
        <f t="shared" ca="1" si="33"/>
        <v>#NAME?</v>
      </c>
      <c r="B516" s="273"/>
      <c r="C516" s="274"/>
      <c r="D516" s="274"/>
      <c r="E516" s="274" t="s">
        <v>15401</v>
      </c>
      <c r="F516" s="274" t="s">
        <v>15354</v>
      </c>
      <c r="G516" s="371"/>
      <c r="H516" s="276" t="s">
        <v>15306</v>
      </c>
      <c r="I516" s="276" t="str">
        <f t="shared" si="32"/>
        <v>LINKS REQUIRED</v>
      </c>
      <c r="J516" s="276" t="s">
        <v>15320</v>
      </c>
      <c r="K516" s="278"/>
      <c r="L516" s="278"/>
      <c r="M516" s="278"/>
      <c r="N516" s="278"/>
      <c r="O516" s="278"/>
      <c r="P516" s="278"/>
      <c r="Q516" s="278"/>
      <c r="R516" s="278"/>
      <c r="S516" s="278"/>
      <c r="T516" s="274" t="s">
        <v>9593</v>
      </c>
      <c r="U516" s="358" t="str">
        <f t="shared" si="22"/>
        <v>I5ZHF</v>
      </c>
      <c r="V516" s="358" t="str">
        <f t="shared" si="23"/>
        <v>I5Z</v>
      </c>
      <c r="W516" s="358" t="str">
        <f t="shared" si="24"/>
        <v>HF</v>
      </c>
      <c r="X516" s="358" t="str">
        <f t="shared" si="25"/>
        <v>3SDZE</v>
      </c>
      <c r="Y516" s="358" t="str">
        <f t="shared" si="26"/>
        <v>3SD</v>
      </c>
      <c r="Z516" s="358" t="str">
        <f t="shared" si="27"/>
        <v>ZE</v>
      </c>
      <c r="AA516" s="358" t="e">
        <f t="shared" ca="1" si="28"/>
        <v>#NAME?</v>
      </c>
      <c r="AB516" s="358" t="e">
        <f t="shared" ca="1" si="29"/>
        <v>#NAME?</v>
      </c>
      <c r="AC516" s="358"/>
      <c r="AD516" s="377" t="s">
        <v>15402</v>
      </c>
      <c r="AE516" s="363"/>
      <c r="AF516" s="369"/>
      <c r="AG516" s="369"/>
      <c r="AH516" s="369"/>
      <c r="AI516" s="369"/>
      <c r="AJ516" s="369"/>
      <c r="AK516" s="369"/>
      <c r="AL516" s="369"/>
      <c r="AM516" s="369"/>
      <c r="AN516" s="369"/>
      <c r="AO516" s="369"/>
    </row>
    <row r="517" spans="1:41" ht="15.75" customHeight="1">
      <c r="A517" s="298" t="e">
        <f t="shared" ca="1" si="33"/>
        <v>#NAME?</v>
      </c>
      <c r="B517" s="273"/>
      <c r="C517" s="274"/>
      <c r="D517" s="274"/>
      <c r="E517" s="274" t="s">
        <v>15403</v>
      </c>
      <c r="F517" s="274" t="s">
        <v>15354</v>
      </c>
      <c r="G517" s="371"/>
      <c r="H517" s="276" t="s">
        <v>15306</v>
      </c>
      <c r="I517" s="276" t="str">
        <f t="shared" si="32"/>
        <v>LINKS REQUIRED</v>
      </c>
      <c r="J517" s="276" t="s">
        <v>15320</v>
      </c>
      <c r="K517" s="278"/>
      <c r="L517" s="278"/>
      <c r="M517" s="278"/>
      <c r="N517" s="278"/>
      <c r="O517" s="278"/>
      <c r="P517" s="278"/>
      <c r="Q517" s="278"/>
      <c r="R517" s="278"/>
      <c r="S517" s="278"/>
      <c r="T517" s="274" t="s">
        <v>9593</v>
      </c>
      <c r="U517" s="358" t="str">
        <f t="shared" si="22"/>
        <v>I6LCF</v>
      </c>
      <c r="V517" s="358" t="str">
        <f t="shared" si="23"/>
        <v>I6L</v>
      </c>
      <c r="W517" s="358" t="str">
        <f t="shared" si="24"/>
        <v>CF</v>
      </c>
      <c r="X517" s="358" t="str">
        <f t="shared" si="25"/>
        <v>SSG2Z</v>
      </c>
      <c r="Y517" s="358" t="str">
        <f t="shared" si="26"/>
        <v>SSG</v>
      </c>
      <c r="Z517" s="358" t="str">
        <f t="shared" si="27"/>
        <v>2Z</v>
      </c>
      <c r="AA517" s="358" t="e">
        <f t="shared" ca="1" si="28"/>
        <v>#NAME?</v>
      </c>
      <c r="AB517" s="358" t="e">
        <f t="shared" ca="1" si="29"/>
        <v>#NAME?</v>
      </c>
      <c r="AC517" s="358"/>
      <c r="AD517" s="377" t="s">
        <v>15404</v>
      </c>
      <c r="AE517" s="363"/>
      <c r="AF517" s="369"/>
      <c r="AG517" s="369"/>
      <c r="AH517" s="369"/>
      <c r="AI517" s="369"/>
      <c r="AJ517" s="369"/>
      <c r="AK517" s="369"/>
      <c r="AL517" s="369"/>
      <c r="AM517" s="369"/>
      <c r="AN517" s="369"/>
      <c r="AO517" s="369"/>
    </row>
    <row r="518" spans="1:41" ht="15.75" customHeight="1">
      <c r="A518" s="298" t="e">
        <f t="shared" ca="1" si="33"/>
        <v>#NAME?</v>
      </c>
      <c r="B518" s="273" t="s">
        <v>1904</v>
      </c>
      <c r="C518" s="274"/>
      <c r="D518" s="274"/>
      <c r="E518" s="274" t="s">
        <v>15405</v>
      </c>
      <c r="F518" s="274" t="s">
        <v>15354</v>
      </c>
      <c r="G518" s="371"/>
      <c r="H518" s="276" t="s">
        <v>15306</v>
      </c>
      <c r="I518" s="276" t="str">
        <f t="shared" si="32"/>
        <v>LINKS HARVESTED</v>
      </c>
      <c r="J518" s="276" t="s">
        <v>15320</v>
      </c>
      <c r="K518" s="278" t="s">
        <v>15370</v>
      </c>
      <c r="L518" s="278"/>
      <c r="M518" s="278"/>
      <c r="N518" s="278"/>
      <c r="O518" s="278"/>
      <c r="P518" s="278"/>
      <c r="Q518" s="278"/>
      <c r="R518" s="278"/>
      <c r="S518" s="278"/>
      <c r="T518" s="274" t="s">
        <v>9593</v>
      </c>
      <c r="U518" s="358" t="str">
        <f t="shared" si="22"/>
        <v>I6LG2</v>
      </c>
      <c r="V518" s="358" t="str">
        <f t="shared" si="23"/>
        <v>I6L</v>
      </c>
      <c r="W518" s="358" t="str">
        <f t="shared" si="24"/>
        <v>G2</v>
      </c>
      <c r="X518" s="358" t="str">
        <f t="shared" si="25"/>
        <v>N3MKX</v>
      </c>
      <c r="Y518" s="358" t="str">
        <f t="shared" si="26"/>
        <v>N3M</v>
      </c>
      <c r="Z518" s="358" t="str">
        <f t="shared" si="27"/>
        <v>KX</v>
      </c>
      <c r="AA518" s="358" t="e">
        <f t="shared" ca="1" si="28"/>
        <v>#NAME?</v>
      </c>
      <c r="AB518" s="358" t="e">
        <f t="shared" ca="1" si="29"/>
        <v>#NAME?</v>
      </c>
      <c r="AC518" s="358"/>
      <c r="AD518" s="377" t="s">
        <v>15406</v>
      </c>
      <c r="AE518" s="466" t="s">
        <v>6111</v>
      </c>
      <c r="AF518" s="369" t="s">
        <v>15407</v>
      </c>
      <c r="AG518" s="369"/>
      <c r="AH518" s="369"/>
      <c r="AI518" s="369"/>
      <c r="AJ518" s="369"/>
      <c r="AK518" s="369"/>
      <c r="AL518" s="369"/>
      <c r="AM518" s="369"/>
      <c r="AN518" s="369"/>
      <c r="AO518" s="369"/>
    </row>
    <row r="519" spans="1:41" ht="15.75" customHeight="1">
      <c r="A519" s="298" t="e">
        <f t="shared" ca="1" si="33"/>
        <v>#NAME?</v>
      </c>
      <c r="B519" s="273" t="s">
        <v>1904</v>
      </c>
      <c r="C519" s="274"/>
      <c r="D519" s="274"/>
      <c r="E519" s="274" t="s">
        <v>15408</v>
      </c>
      <c r="F519" s="274" t="s">
        <v>15354</v>
      </c>
      <c r="G519" s="371"/>
      <c r="H519" s="276" t="s">
        <v>15306</v>
      </c>
      <c r="I519" s="276" t="str">
        <f t="shared" si="32"/>
        <v>LINKS HARVESTED</v>
      </c>
      <c r="J519" s="276" t="s">
        <v>15320</v>
      </c>
      <c r="K519" s="278" t="s">
        <v>15409</v>
      </c>
      <c r="L519" s="278"/>
      <c r="M519" s="278"/>
      <c r="N519" s="278"/>
      <c r="O519" s="278"/>
      <c r="P519" s="278"/>
      <c r="Q519" s="278"/>
      <c r="R519" s="278"/>
      <c r="S519" s="278"/>
      <c r="T519" s="274" t="s">
        <v>9593</v>
      </c>
      <c r="U519" s="358" t="str">
        <f t="shared" si="22"/>
        <v>I6Q3Z</v>
      </c>
      <c r="V519" s="358" t="str">
        <f t="shared" si="23"/>
        <v>I6Q</v>
      </c>
      <c r="W519" s="358" t="str">
        <f t="shared" si="24"/>
        <v>3Z</v>
      </c>
      <c r="X519" s="358" t="str">
        <f t="shared" si="25"/>
        <v>RDD4C</v>
      </c>
      <c r="Y519" s="358" t="str">
        <f t="shared" si="26"/>
        <v>RDD</v>
      </c>
      <c r="Z519" s="358" t="str">
        <f t="shared" si="27"/>
        <v>4C</v>
      </c>
      <c r="AA519" s="358" t="e">
        <f t="shared" ca="1" si="28"/>
        <v>#NAME?</v>
      </c>
      <c r="AB519" s="358" t="e">
        <f t="shared" ca="1" si="29"/>
        <v>#NAME?</v>
      </c>
      <c r="AC519" s="358"/>
      <c r="AD519" s="377" t="s">
        <v>15410</v>
      </c>
      <c r="AE519" s="466" t="s">
        <v>6111</v>
      </c>
      <c r="AF519" s="369" t="s">
        <v>15411</v>
      </c>
      <c r="AG519" s="369"/>
      <c r="AH519" s="369"/>
      <c r="AI519" s="369"/>
      <c r="AJ519" s="369"/>
      <c r="AK519" s="369"/>
      <c r="AL519" s="369"/>
      <c r="AM519" s="369"/>
      <c r="AN519" s="369"/>
      <c r="AO519" s="369"/>
    </row>
    <row r="520" spans="1:41" ht="15.75" customHeight="1">
      <c r="A520" s="298" t="e">
        <f t="shared" ca="1" si="33"/>
        <v>#NAME?</v>
      </c>
      <c r="B520" s="273" t="s">
        <v>10223</v>
      </c>
      <c r="C520" s="274"/>
      <c r="D520" s="274"/>
      <c r="E520" s="274" t="s">
        <v>15412</v>
      </c>
      <c r="F520" s="274" t="s">
        <v>15413</v>
      </c>
      <c r="G520" s="371"/>
      <c r="H520" s="276" t="s">
        <v>15306</v>
      </c>
      <c r="I520" s="276" t="str">
        <f t="shared" si="32"/>
        <v>LINKS HARVESTED</v>
      </c>
      <c r="J520" s="276" t="s">
        <v>15320</v>
      </c>
      <c r="K520" s="278" t="s">
        <v>15370</v>
      </c>
      <c r="L520" s="278"/>
      <c r="M520" s="278"/>
      <c r="N520" s="278"/>
      <c r="O520" s="278"/>
      <c r="P520" s="278"/>
      <c r="Q520" s="278"/>
      <c r="R520" s="278"/>
      <c r="S520" s="278"/>
      <c r="T520" s="274" t="s">
        <v>9593</v>
      </c>
      <c r="U520" s="358" t="str">
        <f t="shared" si="22"/>
        <v>I9JEL</v>
      </c>
      <c r="V520" s="358" t="str">
        <f t="shared" si="23"/>
        <v>I9J</v>
      </c>
      <c r="W520" s="358" t="str">
        <f t="shared" si="24"/>
        <v>EL</v>
      </c>
      <c r="X520" s="358" t="str">
        <f t="shared" si="25"/>
        <v>NJE6W</v>
      </c>
      <c r="Y520" s="358" t="str">
        <f t="shared" si="26"/>
        <v>NJE</v>
      </c>
      <c r="Z520" s="358" t="str">
        <f t="shared" si="27"/>
        <v>6W</v>
      </c>
      <c r="AA520" s="358" t="e">
        <f t="shared" ca="1" si="28"/>
        <v>#NAME?</v>
      </c>
      <c r="AB520" s="358" t="e">
        <f t="shared" ca="1" si="29"/>
        <v>#NAME?</v>
      </c>
      <c r="AC520" s="358"/>
      <c r="AD520" s="377" t="s">
        <v>15414</v>
      </c>
      <c r="AE520" s="466" t="s">
        <v>6111</v>
      </c>
      <c r="AF520" s="369" t="s">
        <v>15415</v>
      </c>
      <c r="AG520" s="369"/>
      <c r="AH520" s="369"/>
      <c r="AI520" s="369"/>
      <c r="AJ520" s="369"/>
      <c r="AK520" s="369"/>
      <c r="AL520" s="369"/>
      <c r="AM520" s="369"/>
      <c r="AN520" s="369"/>
      <c r="AO520" s="369"/>
    </row>
    <row r="521" spans="1:41" ht="15.75" customHeight="1">
      <c r="A521" s="298" t="e">
        <f t="shared" ca="1" si="33"/>
        <v>#NAME?</v>
      </c>
      <c r="B521" s="273" t="s">
        <v>14850</v>
      </c>
      <c r="C521" s="274"/>
      <c r="D521" s="274"/>
      <c r="E521" s="274" t="s">
        <v>15416</v>
      </c>
      <c r="F521" s="274" t="s">
        <v>15354</v>
      </c>
      <c r="G521" s="371"/>
      <c r="H521" s="276" t="s">
        <v>15306</v>
      </c>
      <c r="I521" s="276" t="str">
        <f t="shared" si="32"/>
        <v>LINKS HARVESTED</v>
      </c>
      <c r="J521" s="276" t="s">
        <v>15320</v>
      </c>
      <c r="K521" s="278" t="s">
        <v>15417</v>
      </c>
      <c r="L521" s="278"/>
      <c r="M521" s="278"/>
      <c r="N521" s="278"/>
      <c r="O521" s="278"/>
      <c r="P521" s="278"/>
      <c r="Q521" s="278"/>
      <c r="R521" s="278"/>
      <c r="S521" s="278"/>
      <c r="T521" s="274" t="s">
        <v>9593</v>
      </c>
      <c r="U521" s="358" t="str">
        <f t="shared" si="22"/>
        <v>IBUWC</v>
      </c>
      <c r="V521" s="358" t="str">
        <f t="shared" si="23"/>
        <v>IBU</v>
      </c>
      <c r="W521" s="358" t="str">
        <f t="shared" si="24"/>
        <v>WC</v>
      </c>
      <c r="X521" s="358" t="str">
        <f t="shared" si="25"/>
        <v>5ZCH1</v>
      </c>
      <c r="Y521" s="358" t="str">
        <f t="shared" si="26"/>
        <v>5ZC</v>
      </c>
      <c r="Z521" s="358" t="str">
        <f t="shared" si="27"/>
        <v>H1</v>
      </c>
      <c r="AA521" s="358" t="e">
        <f t="shared" ca="1" si="28"/>
        <v>#NAME?</v>
      </c>
      <c r="AB521" s="358" t="e">
        <f t="shared" ca="1" si="29"/>
        <v>#NAME?</v>
      </c>
      <c r="AC521" s="358"/>
      <c r="AD521" s="377" t="s">
        <v>15418</v>
      </c>
      <c r="AE521" s="466" t="s">
        <v>6111</v>
      </c>
      <c r="AF521" s="369" t="s">
        <v>15419</v>
      </c>
      <c r="AG521" s="369"/>
      <c r="AH521" s="369"/>
      <c r="AI521" s="369"/>
      <c r="AJ521" s="369"/>
      <c r="AK521" s="369"/>
      <c r="AL521" s="369"/>
      <c r="AM521" s="369"/>
      <c r="AN521" s="369"/>
      <c r="AO521" s="369"/>
    </row>
    <row r="522" spans="1:41" ht="15.75" customHeight="1">
      <c r="A522" s="298" t="e">
        <f t="shared" ca="1" si="33"/>
        <v>#NAME?</v>
      </c>
      <c r="B522" s="273" t="s">
        <v>14850</v>
      </c>
      <c r="C522" s="274"/>
      <c r="D522" s="274"/>
      <c r="E522" s="274" t="s">
        <v>15420</v>
      </c>
      <c r="F522" s="274" t="s">
        <v>15354</v>
      </c>
      <c r="G522" s="371" t="s">
        <v>15421</v>
      </c>
      <c r="H522" s="276" t="s">
        <v>15306</v>
      </c>
      <c r="I522" s="276" t="str">
        <f t="shared" si="32"/>
        <v>LINKS AVAILABLE</v>
      </c>
      <c r="J522" s="276" t="s">
        <v>15320</v>
      </c>
      <c r="K522" s="278" t="s">
        <v>15422</v>
      </c>
      <c r="L522" s="278"/>
      <c r="M522" s="278"/>
      <c r="N522" s="278"/>
      <c r="O522" s="278"/>
      <c r="P522" s="278"/>
      <c r="Q522" s="278"/>
      <c r="R522" s="278"/>
      <c r="S522" s="278"/>
      <c r="T522" s="274" t="s">
        <v>9593</v>
      </c>
      <c r="U522" s="358" t="str">
        <f t="shared" si="22"/>
        <v>IDITK</v>
      </c>
      <c r="V522" s="358" t="str">
        <f t="shared" si="23"/>
        <v>IDI</v>
      </c>
      <c r="W522" s="358" t="str">
        <f t="shared" si="24"/>
        <v>TK</v>
      </c>
      <c r="X522" s="358" t="str">
        <f t="shared" si="25"/>
        <v>P1SXY</v>
      </c>
      <c r="Y522" s="358" t="str">
        <f t="shared" si="26"/>
        <v>P1S</v>
      </c>
      <c r="Z522" s="358" t="str">
        <f t="shared" si="27"/>
        <v>XY</v>
      </c>
      <c r="AA522" s="358" t="e">
        <f t="shared" ca="1" si="28"/>
        <v>#NAME?</v>
      </c>
      <c r="AB522" s="358" t="e">
        <f t="shared" ca="1" si="29"/>
        <v>#NAME?</v>
      </c>
      <c r="AC522" s="358"/>
      <c r="AD522" s="377" t="s">
        <v>15423</v>
      </c>
      <c r="AE522" s="466" t="s">
        <v>15424</v>
      </c>
      <c r="AF522" s="369" t="s">
        <v>15425</v>
      </c>
      <c r="AG522" s="369"/>
      <c r="AH522" s="369"/>
      <c r="AI522" s="369"/>
      <c r="AJ522" s="369"/>
      <c r="AK522" s="369"/>
      <c r="AL522" s="369"/>
      <c r="AM522" s="369"/>
      <c r="AN522" s="369"/>
      <c r="AO522" s="369"/>
    </row>
    <row r="523" spans="1:41" ht="15.75" customHeight="1">
      <c r="A523" s="298" t="e">
        <f t="shared" ca="1" si="33"/>
        <v>#NAME?</v>
      </c>
      <c r="B523" s="273" t="s">
        <v>14850</v>
      </c>
      <c r="C523" s="274"/>
      <c r="D523" s="274"/>
      <c r="E523" s="274" t="s">
        <v>15426</v>
      </c>
      <c r="F523" s="274" t="s">
        <v>15354</v>
      </c>
      <c r="G523" s="371" t="s">
        <v>15427</v>
      </c>
      <c r="H523" s="276" t="s">
        <v>15306</v>
      </c>
      <c r="I523" s="276" t="str">
        <f t="shared" si="32"/>
        <v>LINKS REQUIRED</v>
      </c>
      <c r="J523" s="276" t="s">
        <v>15320</v>
      </c>
      <c r="K523" s="278"/>
      <c r="L523" s="278"/>
      <c r="M523" s="278"/>
      <c r="N523" s="278"/>
      <c r="O523" s="278"/>
      <c r="P523" s="278"/>
      <c r="Q523" s="278"/>
      <c r="R523" s="278"/>
      <c r="S523" s="278"/>
      <c r="T523" s="274" t="s">
        <v>9593</v>
      </c>
      <c r="U523" s="358" t="str">
        <f t="shared" si="22"/>
        <v>IFQKZ</v>
      </c>
      <c r="V523" s="358" t="str">
        <f t="shared" si="23"/>
        <v>IFQ</v>
      </c>
      <c r="W523" s="358" t="str">
        <f t="shared" si="24"/>
        <v>KZ</v>
      </c>
      <c r="X523" s="358" t="str">
        <f t="shared" si="25"/>
        <v>SGSXA</v>
      </c>
      <c r="Y523" s="358" t="str">
        <f t="shared" si="26"/>
        <v>SGS</v>
      </c>
      <c r="Z523" s="358" t="str">
        <f t="shared" si="27"/>
        <v>XA</v>
      </c>
      <c r="AA523" s="358" t="e">
        <f t="shared" ca="1" si="28"/>
        <v>#NAME?</v>
      </c>
      <c r="AB523" s="358" t="e">
        <f t="shared" ca="1" si="29"/>
        <v>#NAME?</v>
      </c>
      <c r="AC523" s="358"/>
      <c r="AD523" s="377" t="s">
        <v>15428</v>
      </c>
      <c r="AE523" s="363"/>
      <c r="AF523" s="369"/>
      <c r="AG523" s="369"/>
      <c r="AH523" s="369"/>
      <c r="AI523" s="369"/>
      <c r="AJ523" s="369"/>
      <c r="AK523" s="369"/>
      <c r="AL523" s="369"/>
      <c r="AM523" s="369"/>
      <c r="AN523" s="369"/>
      <c r="AO523" s="369"/>
    </row>
    <row r="524" spans="1:41" ht="15.75" customHeight="1">
      <c r="A524" s="298" t="e">
        <f t="shared" ca="1" si="33"/>
        <v>#NAME?</v>
      </c>
      <c r="B524" s="273" t="s">
        <v>14850</v>
      </c>
      <c r="C524" s="274"/>
      <c r="D524" s="274"/>
      <c r="E524" s="274" t="s">
        <v>15429</v>
      </c>
      <c r="F524" s="274" t="s">
        <v>15354</v>
      </c>
      <c r="G524" s="371" t="s">
        <v>15430</v>
      </c>
      <c r="H524" s="276" t="s">
        <v>15306</v>
      </c>
      <c r="I524" s="276" t="str">
        <f t="shared" si="32"/>
        <v>LINKS REQUIRED</v>
      </c>
      <c r="J524" s="276" t="s">
        <v>15320</v>
      </c>
      <c r="K524" s="278"/>
      <c r="L524" s="278"/>
      <c r="M524" s="278"/>
      <c r="N524" s="278"/>
      <c r="O524" s="278"/>
      <c r="P524" s="278"/>
      <c r="Q524" s="278"/>
      <c r="R524" s="278"/>
      <c r="S524" s="278"/>
      <c r="T524" s="274" t="s">
        <v>9593</v>
      </c>
      <c r="U524" s="358" t="str">
        <f t="shared" si="22"/>
        <v>IFRJN</v>
      </c>
      <c r="V524" s="358" t="str">
        <f t="shared" si="23"/>
        <v>IFR</v>
      </c>
      <c r="W524" s="358" t="str">
        <f t="shared" si="24"/>
        <v>JN</v>
      </c>
      <c r="X524" s="358" t="str">
        <f t="shared" si="25"/>
        <v>4SAZA</v>
      </c>
      <c r="Y524" s="358" t="str">
        <f t="shared" si="26"/>
        <v>4SA</v>
      </c>
      <c r="Z524" s="358" t="str">
        <f t="shared" si="27"/>
        <v>ZA</v>
      </c>
      <c r="AA524" s="358" t="e">
        <f t="shared" ca="1" si="28"/>
        <v>#NAME?</v>
      </c>
      <c r="AB524" s="358" t="e">
        <f t="shared" ca="1" si="29"/>
        <v>#NAME?</v>
      </c>
      <c r="AC524" s="358"/>
      <c r="AD524" s="377" t="s">
        <v>15431</v>
      </c>
      <c r="AE524" s="363"/>
      <c r="AF524" s="369"/>
      <c r="AG524" s="369"/>
      <c r="AH524" s="369"/>
      <c r="AI524" s="369"/>
      <c r="AJ524" s="369"/>
      <c r="AK524" s="369"/>
      <c r="AL524" s="369"/>
      <c r="AM524" s="369"/>
      <c r="AN524" s="369"/>
      <c r="AO524" s="369"/>
    </row>
    <row r="525" spans="1:41" ht="15.75" customHeight="1">
      <c r="A525" s="298" t="e">
        <f t="shared" ca="1" si="33"/>
        <v>#NAME?</v>
      </c>
      <c r="B525" s="273"/>
      <c r="C525" s="274"/>
      <c r="D525" s="274"/>
      <c r="E525" s="274" t="s">
        <v>15432</v>
      </c>
      <c r="F525" s="274" t="s">
        <v>15433</v>
      </c>
      <c r="G525" s="371"/>
      <c r="H525" s="276" t="s">
        <v>15306</v>
      </c>
      <c r="I525" s="276" t="str">
        <f t="shared" si="32"/>
        <v>LINKS REQUIRED</v>
      </c>
      <c r="J525" s="276" t="s">
        <v>15320</v>
      </c>
      <c r="K525" s="278"/>
      <c r="L525" s="278"/>
      <c r="M525" s="278"/>
      <c r="N525" s="278"/>
      <c r="O525" s="278"/>
      <c r="P525" s="278"/>
      <c r="Q525" s="278"/>
      <c r="R525" s="278"/>
      <c r="S525" s="278"/>
      <c r="T525" s="274" t="s">
        <v>9593</v>
      </c>
      <c r="U525" s="358" t="str">
        <f t="shared" si="22"/>
        <v>IG4EH</v>
      </c>
      <c r="V525" s="358" t="str">
        <f t="shared" si="23"/>
        <v>IG4</v>
      </c>
      <c r="W525" s="358" t="str">
        <f t="shared" si="24"/>
        <v>EH</v>
      </c>
      <c r="X525" s="358" t="str">
        <f t="shared" si="25"/>
        <v>W7N3P</v>
      </c>
      <c r="Y525" s="358" t="str">
        <f t="shared" si="26"/>
        <v>W7N</v>
      </c>
      <c r="Z525" s="358" t="str">
        <f t="shared" si="27"/>
        <v>3P</v>
      </c>
      <c r="AA525" s="358" t="e">
        <f t="shared" ca="1" si="28"/>
        <v>#NAME?</v>
      </c>
      <c r="AB525" s="358" t="e">
        <f t="shared" ca="1" si="29"/>
        <v>#NAME?</v>
      </c>
      <c r="AC525" s="358"/>
      <c r="AD525" s="377" t="s">
        <v>15434</v>
      </c>
      <c r="AE525" s="363"/>
      <c r="AF525" s="369"/>
      <c r="AG525" s="369"/>
      <c r="AH525" s="369"/>
      <c r="AI525" s="369"/>
      <c r="AJ525" s="369"/>
      <c r="AK525" s="369"/>
      <c r="AL525" s="369"/>
      <c r="AM525" s="369"/>
      <c r="AN525" s="369"/>
      <c r="AO525" s="369"/>
    </row>
    <row r="526" spans="1:41" ht="15.75" customHeight="1">
      <c r="A526" s="298" t="e">
        <f t="shared" ca="1" si="33"/>
        <v>#NAME?</v>
      </c>
      <c r="B526" s="273" t="s">
        <v>10930</v>
      </c>
      <c r="C526" s="274" t="s">
        <v>10326</v>
      </c>
      <c r="D526" s="274"/>
      <c r="E526" s="274" t="s">
        <v>15435</v>
      </c>
      <c r="F526" s="274" t="s">
        <v>15436</v>
      </c>
      <c r="G526" s="371"/>
      <c r="H526" s="276" t="s">
        <v>15306</v>
      </c>
      <c r="I526" s="276" t="str">
        <f t="shared" si="32"/>
        <v>LINKS HARVESTED</v>
      </c>
      <c r="J526" s="276" t="s">
        <v>15320</v>
      </c>
      <c r="K526" s="278" t="s">
        <v>15437</v>
      </c>
      <c r="L526" s="278"/>
      <c r="M526" s="278"/>
      <c r="N526" s="278"/>
      <c r="O526" s="278"/>
      <c r="P526" s="278"/>
      <c r="Q526" s="278"/>
      <c r="R526" s="278"/>
      <c r="S526" s="278"/>
      <c r="T526" s="274" t="s">
        <v>9593</v>
      </c>
      <c r="U526" s="358" t="str">
        <f t="shared" si="22"/>
        <v>IGLMJ</v>
      </c>
      <c r="V526" s="358" t="str">
        <f t="shared" si="23"/>
        <v>IGL</v>
      </c>
      <c r="W526" s="358" t="str">
        <f t="shared" si="24"/>
        <v>MJ</v>
      </c>
      <c r="X526" s="358" t="str">
        <f t="shared" si="25"/>
        <v>JFJD5</v>
      </c>
      <c r="Y526" s="358" t="str">
        <f t="shared" si="26"/>
        <v>JFJ</v>
      </c>
      <c r="Z526" s="358" t="str">
        <f t="shared" si="27"/>
        <v>D5</v>
      </c>
      <c r="AA526" s="358" t="e">
        <f t="shared" ca="1" si="28"/>
        <v>#NAME?</v>
      </c>
      <c r="AB526" s="358" t="e">
        <f t="shared" ca="1" si="29"/>
        <v>#NAME?</v>
      </c>
      <c r="AC526" s="358"/>
      <c r="AD526" s="377" t="s">
        <v>15438</v>
      </c>
      <c r="AE526" s="466" t="s">
        <v>6111</v>
      </c>
      <c r="AF526" s="369" t="s">
        <v>15439</v>
      </c>
      <c r="AG526" s="369"/>
      <c r="AH526" s="369"/>
      <c r="AI526" s="369"/>
      <c r="AJ526" s="369"/>
      <c r="AK526" s="369"/>
      <c r="AL526" s="369"/>
      <c r="AM526" s="369"/>
      <c r="AN526" s="369"/>
      <c r="AO526" s="369"/>
    </row>
    <row r="527" spans="1:41" ht="15.75" customHeight="1">
      <c r="A527" s="298" t="e">
        <f t="shared" ca="1" si="33"/>
        <v>#NAME?</v>
      </c>
      <c r="B527" s="273" t="s">
        <v>1904</v>
      </c>
      <c r="C527" s="274"/>
      <c r="D527" s="274"/>
      <c r="E527" s="274" t="s">
        <v>15440</v>
      </c>
      <c r="F527" s="274" t="s">
        <v>15436</v>
      </c>
      <c r="G527" s="371"/>
      <c r="H527" s="276" t="s">
        <v>15306</v>
      </c>
      <c r="I527" s="276" t="str">
        <f t="shared" si="32"/>
        <v>LINKS HARVESTED</v>
      </c>
      <c r="J527" s="276" t="s">
        <v>15320</v>
      </c>
      <c r="K527" s="278" t="s">
        <v>15441</v>
      </c>
      <c r="L527" s="278"/>
      <c r="M527" s="278"/>
      <c r="N527" s="278"/>
      <c r="O527" s="278"/>
      <c r="P527" s="278"/>
      <c r="Q527" s="278"/>
      <c r="R527" s="278"/>
      <c r="S527" s="278"/>
      <c r="T527" s="274" t="s">
        <v>9593</v>
      </c>
      <c r="U527" s="358" t="str">
        <f t="shared" si="22"/>
        <v>IHCTX</v>
      </c>
      <c r="V527" s="358" t="str">
        <f t="shared" si="23"/>
        <v>IHC</v>
      </c>
      <c r="W527" s="358" t="str">
        <f t="shared" si="24"/>
        <v>TX</v>
      </c>
      <c r="X527" s="358" t="str">
        <f t="shared" si="25"/>
        <v>D27XL</v>
      </c>
      <c r="Y527" s="358" t="str">
        <f t="shared" si="26"/>
        <v>D27</v>
      </c>
      <c r="Z527" s="358" t="str">
        <f t="shared" si="27"/>
        <v>XL</v>
      </c>
      <c r="AA527" s="358" t="e">
        <f t="shared" ca="1" si="28"/>
        <v>#NAME?</v>
      </c>
      <c r="AB527" s="358" t="e">
        <f t="shared" ca="1" si="29"/>
        <v>#NAME?</v>
      </c>
      <c r="AC527" s="358"/>
      <c r="AD527" s="377" t="s">
        <v>15442</v>
      </c>
      <c r="AE527" s="466" t="s">
        <v>6111</v>
      </c>
      <c r="AF527" s="369" t="s">
        <v>15443</v>
      </c>
      <c r="AG527" s="369"/>
      <c r="AH527" s="369"/>
      <c r="AI527" s="369"/>
      <c r="AJ527" s="369"/>
      <c r="AK527" s="369"/>
      <c r="AL527" s="369"/>
      <c r="AM527" s="369"/>
      <c r="AN527" s="369"/>
      <c r="AO527" s="369"/>
    </row>
    <row r="528" spans="1:41" ht="15.75" customHeight="1">
      <c r="A528" s="298" t="e">
        <f t="shared" ca="1" si="33"/>
        <v>#NAME?</v>
      </c>
      <c r="B528" s="273" t="s">
        <v>14850</v>
      </c>
      <c r="C528" s="274"/>
      <c r="D528" s="274"/>
      <c r="E528" s="274" t="s">
        <v>15444</v>
      </c>
      <c r="F528" s="274" t="s">
        <v>15445</v>
      </c>
      <c r="G528" s="371"/>
      <c r="H528" s="276" t="s">
        <v>15446</v>
      </c>
      <c r="I528" s="276" t="str">
        <f t="shared" si="32"/>
        <v>LINKS HARVESTED</v>
      </c>
      <c r="J528" s="276" t="s">
        <v>15320</v>
      </c>
      <c r="K528" s="278" t="s">
        <v>15447</v>
      </c>
      <c r="L528" s="278"/>
      <c r="M528" s="278"/>
      <c r="N528" s="278"/>
      <c r="O528" s="278"/>
      <c r="P528" s="278"/>
      <c r="Q528" s="278"/>
      <c r="R528" s="278"/>
      <c r="S528" s="278"/>
      <c r="T528" s="274" t="s">
        <v>9593</v>
      </c>
      <c r="U528" s="358" t="str">
        <f t="shared" si="22"/>
        <v>IJJE9</v>
      </c>
      <c r="V528" s="358" t="str">
        <f t="shared" si="23"/>
        <v>IJJ</v>
      </c>
      <c r="W528" s="358" t="str">
        <f t="shared" si="24"/>
        <v>E9</v>
      </c>
      <c r="X528" s="358" t="str">
        <f t="shared" si="25"/>
        <v>GPPR7</v>
      </c>
      <c r="Y528" s="358" t="str">
        <f t="shared" si="26"/>
        <v>GPP</v>
      </c>
      <c r="Z528" s="358" t="str">
        <f t="shared" si="27"/>
        <v>R7</v>
      </c>
      <c r="AA528" s="358" t="e">
        <f t="shared" ca="1" si="28"/>
        <v>#NAME?</v>
      </c>
      <c r="AB528" s="358" t="e">
        <f t="shared" ca="1" si="29"/>
        <v>#NAME?</v>
      </c>
      <c r="AC528" s="358"/>
      <c r="AD528" s="377" t="s">
        <v>15448</v>
      </c>
      <c r="AE528" s="466" t="s">
        <v>6111</v>
      </c>
      <c r="AF528" s="369" t="s">
        <v>15449</v>
      </c>
      <c r="AG528" s="369"/>
      <c r="AH528" s="369"/>
      <c r="AI528" s="369"/>
      <c r="AJ528" s="369"/>
      <c r="AK528" s="369"/>
      <c r="AL528" s="369"/>
      <c r="AM528" s="369"/>
      <c r="AN528" s="369"/>
      <c r="AO528" s="369"/>
    </row>
    <row r="529" spans="1:41" ht="15.75" customHeight="1">
      <c r="A529" s="298" t="e">
        <f t="shared" ca="1" si="33"/>
        <v>#NAME?</v>
      </c>
      <c r="B529" s="273" t="s">
        <v>1904</v>
      </c>
      <c r="C529" s="274"/>
      <c r="D529" s="274"/>
      <c r="E529" s="274" t="s">
        <v>15450</v>
      </c>
      <c r="F529" s="274" t="s">
        <v>15451</v>
      </c>
      <c r="G529" s="371"/>
      <c r="H529" s="276" t="s">
        <v>15446</v>
      </c>
      <c r="I529" s="276" t="str">
        <f t="shared" si="32"/>
        <v>LINKS HARVESTED</v>
      </c>
      <c r="J529" s="276" t="s">
        <v>15320</v>
      </c>
      <c r="K529" s="278" t="s">
        <v>15452</v>
      </c>
      <c r="L529" s="278"/>
      <c r="M529" s="278"/>
      <c r="N529" s="278"/>
      <c r="O529" s="278"/>
      <c r="P529" s="278"/>
      <c r="Q529" s="278"/>
      <c r="R529" s="278"/>
      <c r="S529" s="278"/>
      <c r="T529" s="274" t="s">
        <v>9593</v>
      </c>
      <c r="U529" s="358" t="str">
        <f t="shared" si="22"/>
        <v>IJN5B</v>
      </c>
      <c r="V529" s="358" t="str">
        <f t="shared" si="23"/>
        <v>IJN</v>
      </c>
      <c r="W529" s="358" t="str">
        <f t="shared" si="24"/>
        <v>5B</v>
      </c>
      <c r="X529" s="358" t="str">
        <f t="shared" si="25"/>
        <v>X1DJW</v>
      </c>
      <c r="Y529" s="358" t="str">
        <f t="shared" si="26"/>
        <v>X1D</v>
      </c>
      <c r="Z529" s="358" t="str">
        <f t="shared" si="27"/>
        <v>JW</v>
      </c>
      <c r="AA529" s="358" t="e">
        <f t="shared" ca="1" si="28"/>
        <v>#NAME?</v>
      </c>
      <c r="AB529" s="358" t="e">
        <f t="shared" ca="1" si="29"/>
        <v>#NAME?</v>
      </c>
      <c r="AC529" s="358"/>
      <c r="AD529" s="377" t="s">
        <v>15453</v>
      </c>
      <c r="AE529" s="466" t="s">
        <v>6111</v>
      </c>
      <c r="AF529" s="285" t="s">
        <v>15454</v>
      </c>
      <c r="AG529" s="369"/>
      <c r="AH529" s="369"/>
      <c r="AI529" s="369"/>
      <c r="AJ529" s="369"/>
      <c r="AK529" s="369"/>
      <c r="AL529" s="369"/>
      <c r="AM529" s="369"/>
      <c r="AN529" s="369"/>
      <c r="AO529" s="369"/>
    </row>
    <row r="530" spans="1:41" ht="15.75" customHeight="1">
      <c r="A530" s="298" t="e">
        <f t="shared" ca="1" si="33"/>
        <v>#NAME?</v>
      </c>
      <c r="B530" s="273" t="s">
        <v>15184</v>
      </c>
      <c r="C530" s="274"/>
      <c r="D530" s="274"/>
      <c r="E530" s="274" t="s">
        <v>15455</v>
      </c>
      <c r="F530" s="274" t="s">
        <v>15451</v>
      </c>
      <c r="G530" s="371"/>
      <c r="H530" s="276" t="s">
        <v>15446</v>
      </c>
      <c r="I530" s="276" t="str">
        <f t="shared" si="32"/>
        <v>LINKS HARVESTED</v>
      </c>
      <c r="J530" s="276" t="s">
        <v>15320</v>
      </c>
      <c r="K530" s="278" t="s">
        <v>15456</v>
      </c>
      <c r="L530" s="278"/>
      <c r="M530" s="278"/>
      <c r="N530" s="278"/>
      <c r="O530" s="278"/>
      <c r="P530" s="278"/>
      <c r="Q530" s="278"/>
      <c r="R530" s="278"/>
      <c r="S530" s="278"/>
      <c r="T530" s="274" t="s">
        <v>9593</v>
      </c>
      <c r="U530" s="358" t="str">
        <f t="shared" si="22"/>
        <v>IKXJA</v>
      </c>
      <c r="V530" s="358" t="str">
        <f t="shared" si="23"/>
        <v>IKX</v>
      </c>
      <c r="W530" s="358" t="str">
        <f t="shared" si="24"/>
        <v>JA</v>
      </c>
      <c r="X530" s="358" t="str">
        <f t="shared" si="25"/>
        <v>DUFX2</v>
      </c>
      <c r="Y530" s="358" t="str">
        <f t="shared" si="26"/>
        <v>DUF</v>
      </c>
      <c r="Z530" s="358" t="str">
        <f t="shared" si="27"/>
        <v>X2</v>
      </c>
      <c r="AA530" s="358" t="e">
        <f t="shared" ca="1" si="28"/>
        <v>#NAME?</v>
      </c>
      <c r="AB530" s="358" t="e">
        <f t="shared" ca="1" si="29"/>
        <v>#NAME?</v>
      </c>
      <c r="AC530" s="358"/>
      <c r="AD530" s="377" t="s">
        <v>15457</v>
      </c>
      <c r="AE530" s="466" t="s">
        <v>6111</v>
      </c>
      <c r="AF530" s="369" t="s">
        <v>15458</v>
      </c>
      <c r="AG530" s="369"/>
      <c r="AH530" s="369"/>
      <c r="AI530" s="369"/>
      <c r="AJ530" s="369"/>
      <c r="AK530" s="369"/>
      <c r="AL530" s="369"/>
      <c r="AM530" s="369"/>
      <c r="AN530" s="369"/>
      <c r="AO530" s="369"/>
    </row>
    <row r="531" spans="1:41" ht="15.75" customHeight="1">
      <c r="A531" s="298" t="e">
        <f t="shared" ca="1" si="33"/>
        <v>#NAME?</v>
      </c>
      <c r="B531" s="273" t="s">
        <v>1762</v>
      </c>
      <c r="C531" s="274"/>
      <c r="D531" s="274"/>
      <c r="E531" s="274" t="s">
        <v>15459</v>
      </c>
      <c r="F531" s="274" t="s">
        <v>15451</v>
      </c>
      <c r="G531" s="371"/>
      <c r="H531" s="276" t="s">
        <v>15446</v>
      </c>
      <c r="I531" s="276" t="str">
        <f t="shared" si="32"/>
        <v>LINKS REQUIRED</v>
      </c>
      <c r="J531" s="276" t="s">
        <v>15320</v>
      </c>
      <c r="K531" s="278" t="s">
        <v>15460</v>
      </c>
      <c r="L531" s="278"/>
      <c r="M531" s="278"/>
      <c r="N531" s="278"/>
      <c r="O531" s="278"/>
      <c r="P531" s="278"/>
      <c r="Q531" s="278"/>
      <c r="R531" s="278"/>
      <c r="S531" s="278"/>
      <c r="T531" s="274" t="s">
        <v>9593</v>
      </c>
      <c r="U531" s="358" t="str">
        <f t="shared" si="22"/>
        <v>IKXY8</v>
      </c>
      <c r="V531" s="358" t="str">
        <f t="shared" si="23"/>
        <v>IKX</v>
      </c>
      <c r="W531" s="358" t="str">
        <f t="shared" si="24"/>
        <v>Y8</v>
      </c>
      <c r="X531" s="358" t="str">
        <f t="shared" si="25"/>
        <v>LZPZL</v>
      </c>
      <c r="Y531" s="358" t="str">
        <f t="shared" si="26"/>
        <v>LZP</v>
      </c>
      <c r="Z531" s="358" t="str">
        <f t="shared" si="27"/>
        <v>ZL</v>
      </c>
      <c r="AA531" s="358" t="e">
        <f t="shared" ca="1" si="28"/>
        <v>#NAME?</v>
      </c>
      <c r="AB531" s="358" t="e">
        <f t="shared" ca="1" si="29"/>
        <v>#NAME?</v>
      </c>
      <c r="AC531" s="358"/>
      <c r="AD531" s="377" t="s">
        <v>15461</v>
      </c>
      <c r="AE531" s="363"/>
      <c r="AF531" s="369"/>
      <c r="AG531" s="369"/>
      <c r="AH531" s="369"/>
      <c r="AI531" s="369"/>
      <c r="AJ531" s="369"/>
      <c r="AK531" s="369"/>
      <c r="AL531" s="369"/>
      <c r="AM531" s="369"/>
      <c r="AN531" s="369"/>
      <c r="AO531" s="369"/>
    </row>
    <row r="532" spans="1:41" ht="15.75" customHeight="1">
      <c r="A532" s="298" t="e">
        <f t="shared" ca="1" si="33"/>
        <v>#NAME?</v>
      </c>
      <c r="B532" s="273" t="s">
        <v>15184</v>
      </c>
      <c r="C532" s="274"/>
      <c r="D532" s="274"/>
      <c r="E532" s="274" t="s">
        <v>15462</v>
      </c>
      <c r="F532" s="274" t="s">
        <v>15451</v>
      </c>
      <c r="G532" s="371"/>
      <c r="H532" s="276" t="s">
        <v>15446</v>
      </c>
      <c r="I532" s="276" t="str">
        <f t="shared" si="32"/>
        <v>LINKS HARVESTED</v>
      </c>
      <c r="J532" s="276" t="s">
        <v>15320</v>
      </c>
      <c r="K532" s="278" t="s">
        <v>15463</v>
      </c>
      <c r="L532" s="278"/>
      <c r="M532" s="278"/>
      <c r="N532" s="278"/>
      <c r="O532" s="278"/>
      <c r="P532" s="278"/>
      <c r="Q532" s="278"/>
      <c r="R532" s="278"/>
      <c r="S532" s="278"/>
      <c r="T532" s="274" t="s">
        <v>9593</v>
      </c>
      <c r="U532" s="358" t="str">
        <f t="shared" si="22"/>
        <v>IMNJG</v>
      </c>
      <c r="V532" s="358" t="str">
        <f t="shared" si="23"/>
        <v>IMN</v>
      </c>
      <c r="W532" s="358" t="str">
        <f t="shared" si="24"/>
        <v>JG</v>
      </c>
      <c r="X532" s="358" t="str">
        <f t="shared" si="25"/>
        <v>L6S6A</v>
      </c>
      <c r="Y532" s="358" t="str">
        <f t="shared" si="26"/>
        <v>L6S</v>
      </c>
      <c r="Z532" s="358" t="str">
        <f t="shared" si="27"/>
        <v>6A</v>
      </c>
      <c r="AA532" s="358" t="e">
        <f t="shared" ca="1" si="28"/>
        <v>#NAME?</v>
      </c>
      <c r="AB532" s="358" t="e">
        <f t="shared" ca="1" si="29"/>
        <v>#NAME?</v>
      </c>
      <c r="AC532" s="358"/>
      <c r="AD532" s="377" t="s">
        <v>15464</v>
      </c>
      <c r="AE532" s="466" t="s">
        <v>6111</v>
      </c>
      <c r="AF532" s="369" t="s">
        <v>15465</v>
      </c>
      <c r="AG532" s="369"/>
      <c r="AH532" s="369"/>
      <c r="AI532" s="369"/>
      <c r="AJ532" s="369"/>
      <c r="AK532" s="369"/>
      <c r="AL532" s="369"/>
      <c r="AM532" s="369"/>
      <c r="AN532" s="369"/>
      <c r="AO532" s="369"/>
    </row>
    <row r="533" spans="1:41" ht="15.75" customHeight="1">
      <c r="A533" s="298" t="e">
        <f t="shared" ca="1" si="33"/>
        <v>#NAME?</v>
      </c>
      <c r="B533" s="273" t="s">
        <v>1762</v>
      </c>
      <c r="C533" s="274"/>
      <c r="D533" s="274"/>
      <c r="E533" s="274" t="s">
        <v>15466</v>
      </c>
      <c r="F533" s="274" t="s">
        <v>15451</v>
      </c>
      <c r="G533" s="371"/>
      <c r="H533" s="276" t="s">
        <v>15446</v>
      </c>
      <c r="I533" s="276" t="str">
        <f t="shared" si="32"/>
        <v>LINKS REQUIRED</v>
      </c>
      <c r="J533" s="276" t="s">
        <v>15320</v>
      </c>
      <c r="K533" s="278"/>
      <c r="L533" s="278"/>
      <c r="M533" s="278"/>
      <c r="N533" s="278"/>
      <c r="O533" s="278"/>
      <c r="P533" s="278"/>
      <c r="Q533" s="278"/>
      <c r="R533" s="278"/>
      <c r="S533" s="278"/>
      <c r="T533" s="274" t="s">
        <v>9593</v>
      </c>
      <c r="U533" s="358" t="str">
        <f t="shared" si="22"/>
        <v>IN18W</v>
      </c>
      <c r="V533" s="358" t="str">
        <f t="shared" si="23"/>
        <v>IN1</v>
      </c>
      <c r="W533" s="358" t="str">
        <f t="shared" si="24"/>
        <v>8W</v>
      </c>
      <c r="X533" s="358" t="str">
        <f t="shared" si="25"/>
        <v>5MKXM</v>
      </c>
      <c r="Y533" s="358" t="str">
        <f t="shared" si="26"/>
        <v>5MK</v>
      </c>
      <c r="Z533" s="358" t="str">
        <f t="shared" si="27"/>
        <v>XM</v>
      </c>
      <c r="AA533" s="358" t="e">
        <f t="shared" ca="1" si="28"/>
        <v>#NAME?</v>
      </c>
      <c r="AB533" s="358" t="e">
        <f t="shared" ca="1" si="29"/>
        <v>#NAME?</v>
      </c>
      <c r="AC533" s="358"/>
      <c r="AD533" s="377" t="s">
        <v>15467</v>
      </c>
      <c r="AE533" s="363"/>
      <c r="AF533" s="369"/>
      <c r="AG533" s="369"/>
      <c r="AH533" s="369"/>
      <c r="AI533" s="369"/>
      <c r="AJ533" s="369"/>
      <c r="AK533" s="369"/>
      <c r="AL533" s="369"/>
      <c r="AM533" s="369"/>
      <c r="AN533" s="369"/>
      <c r="AO533" s="369"/>
    </row>
    <row r="534" spans="1:41" ht="15.75" customHeight="1">
      <c r="A534" s="298" t="e">
        <f t="shared" ca="1" si="33"/>
        <v>#NAME?</v>
      </c>
      <c r="B534" s="273" t="s">
        <v>15184</v>
      </c>
      <c r="C534" s="274"/>
      <c r="D534" s="274"/>
      <c r="E534" s="274" t="s">
        <v>15468</v>
      </c>
      <c r="F534" s="274" t="s">
        <v>15451</v>
      </c>
      <c r="G534" s="371" t="s">
        <v>15469</v>
      </c>
      <c r="H534" s="276" t="s">
        <v>15446</v>
      </c>
      <c r="I534" s="276" t="str">
        <f t="shared" si="32"/>
        <v>LINKS HARVESTED</v>
      </c>
      <c r="J534" s="276" t="s">
        <v>15320</v>
      </c>
      <c r="K534" s="278" t="s">
        <v>15470</v>
      </c>
      <c r="L534" s="278"/>
      <c r="M534" s="278"/>
      <c r="N534" s="278"/>
      <c r="O534" s="278"/>
      <c r="P534" s="278"/>
      <c r="Q534" s="278"/>
      <c r="R534" s="278"/>
      <c r="S534" s="278"/>
      <c r="T534" s="274" t="s">
        <v>9593</v>
      </c>
      <c r="U534" s="358" t="str">
        <f t="shared" si="22"/>
        <v>IX8XH</v>
      </c>
      <c r="V534" s="358" t="str">
        <f t="shared" si="23"/>
        <v>IX8</v>
      </c>
      <c r="W534" s="358" t="str">
        <f t="shared" si="24"/>
        <v>XH</v>
      </c>
      <c r="X534" s="358" t="str">
        <f t="shared" si="25"/>
        <v>A71ST</v>
      </c>
      <c r="Y534" s="358" t="str">
        <f t="shared" si="26"/>
        <v>A71</v>
      </c>
      <c r="Z534" s="358" t="str">
        <f t="shared" si="27"/>
        <v>ST</v>
      </c>
      <c r="AA534" s="358" t="e">
        <f t="shared" ca="1" si="28"/>
        <v>#NAME?</v>
      </c>
      <c r="AB534" s="358" t="e">
        <f t="shared" ca="1" si="29"/>
        <v>#NAME?</v>
      </c>
      <c r="AC534" s="358"/>
      <c r="AD534" s="377" t="s">
        <v>15471</v>
      </c>
      <c r="AE534" s="466" t="s">
        <v>6111</v>
      </c>
      <c r="AF534" s="369" t="s">
        <v>15472</v>
      </c>
      <c r="AG534" s="369"/>
      <c r="AH534" s="369"/>
      <c r="AI534" s="369"/>
      <c r="AJ534" s="369"/>
      <c r="AK534" s="369"/>
      <c r="AL534" s="369"/>
      <c r="AM534" s="369"/>
      <c r="AN534" s="369"/>
      <c r="AO534" s="369"/>
    </row>
    <row r="535" spans="1:41" ht="15.75" customHeight="1">
      <c r="A535" s="298" t="e">
        <f t="shared" ca="1" si="33"/>
        <v>#NAME?</v>
      </c>
      <c r="B535" s="273" t="s">
        <v>1762</v>
      </c>
      <c r="C535" s="274"/>
      <c r="D535" s="274"/>
      <c r="E535" s="274" t="s">
        <v>15473</v>
      </c>
      <c r="F535" s="274" t="s">
        <v>15451</v>
      </c>
      <c r="G535" s="371"/>
      <c r="H535" s="276" t="s">
        <v>15446</v>
      </c>
      <c r="I535" s="276" t="str">
        <f t="shared" si="32"/>
        <v>LINKS REQUIRED</v>
      </c>
      <c r="J535" s="276" t="s">
        <v>15320</v>
      </c>
      <c r="K535" s="278"/>
      <c r="L535" s="278"/>
      <c r="M535" s="278"/>
      <c r="N535" s="278"/>
      <c r="O535" s="278"/>
      <c r="P535" s="278"/>
      <c r="Q535" s="278"/>
      <c r="R535" s="278"/>
      <c r="S535" s="278"/>
      <c r="T535" s="274" t="s">
        <v>9593</v>
      </c>
      <c r="U535" s="358" t="str">
        <f t="shared" si="22"/>
        <v>IP2F3</v>
      </c>
      <c r="V535" s="358" t="str">
        <f t="shared" si="23"/>
        <v>IP2</v>
      </c>
      <c r="W535" s="358" t="str">
        <f t="shared" si="24"/>
        <v>F3</v>
      </c>
      <c r="X535" s="358" t="str">
        <f t="shared" si="25"/>
        <v>MA89G</v>
      </c>
      <c r="Y535" s="358" t="str">
        <f t="shared" si="26"/>
        <v>MA8</v>
      </c>
      <c r="Z535" s="358" t="str">
        <f t="shared" si="27"/>
        <v>9G</v>
      </c>
      <c r="AA535" s="358" t="e">
        <f t="shared" ca="1" si="28"/>
        <v>#NAME?</v>
      </c>
      <c r="AB535" s="358" t="e">
        <f t="shared" ca="1" si="29"/>
        <v>#NAME?</v>
      </c>
      <c r="AC535" s="358"/>
      <c r="AD535" s="377" t="s">
        <v>15474</v>
      </c>
      <c r="AE535" s="363"/>
      <c r="AF535" s="369"/>
      <c r="AG535" s="369"/>
      <c r="AH535" s="369"/>
      <c r="AI535" s="369"/>
      <c r="AJ535" s="369"/>
      <c r="AK535" s="369"/>
      <c r="AL535" s="369"/>
      <c r="AM535" s="369"/>
      <c r="AN535" s="369"/>
      <c r="AO535" s="369"/>
    </row>
    <row r="536" spans="1:41" ht="15.75" customHeight="1">
      <c r="A536" s="298" t="e">
        <f t="shared" ca="1" si="33"/>
        <v>#NAME?</v>
      </c>
      <c r="B536" s="273" t="s">
        <v>15184</v>
      </c>
      <c r="C536" s="274"/>
      <c r="D536" s="274"/>
      <c r="E536" s="274" t="s">
        <v>15475</v>
      </c>
      <c r="F536" s="274" t="s">
        <v>15476</v>
      </c>
      <c r="G536" s="371"/>
      <c r="H536" s="276" t="s">
        <v>15446</v>
      </c>
      <c r="I536" s="276" t="str">
        <f t="shared" si="32"/>
        <v>LINKS HARVESTED</v>
      </c>
      <c r="J536" s="276" t="s">
        <v>15320</v>
      </c>
      <c r="K536" s="278" t="s">
        <v>15477</v>
      </c>
      <c r="L536" s="278"/>
      <c r="M536" s="278"/>
      <c r="N536" s="278"/>
      <c r="O536" s="278"/>
      <c r="P536" s="278"/>
      <c r="Q536" s="278"/>
      <c r="R536" s="278"/>
      <c r="S536" s="278"/>
      <c r="T536" s="274" t="s">
        <v>9593</v>
      </c>
      <c r="U536" s="358" t="str">
        <f t="shared" si="22"/>
        <v>IPGK4</v>
      </c>
      <c r="V536" s="358" t="str">
        <f t="shared" si="23"/>
        <v>IPG</v>
      </c>
      <c r="W536" s="358" t="str">
        <f t="shared" si="24"/>
        <v>K4</v>
      </c>
      <c r="X536" s="358" t="str">
        <f t="shared" si="25"/>
        <v>X94PC</v>
      </c>
      <c r="Y536" s="358" t="str">
        <f t="shared" si="26"/>
        <v>X94</v>
      </c>
      <c r="Z536" s="358" t="str">
        <f t="shared" si="27"/>
        <v>PC</v>
      </c>
      <c r="AA536" s="358" t="e">
        <f t="shared" ca="1" si="28"/>
        <v>#NAME?</v>
      </c>
      <c r="AB536" s="358" t="e">
        <f t="shared" ca="1" si="29"/>
        <v>#NAME?</v>
      </c>
      <c r="AC536" s="358"/>
      <c r="AD536" s="377" t="s">
        <v>15478</v>
      </c>
      <c r="AE536" s="466" t="s">
        <v>6111</v>
      </c>
      <c r="AF536" s="369" t="s">
        <v>15479</v>
      </c>
      <c r="AG536" s="369"/>
      <c r="AH536" s="369"/>
      <c r="AI536" s="369"/>
      <c r="AJ536" s="369"/>
      <c r="AK536" s="369"/>
      <c r="AL536" s="369"/>
      <c r="AM536" s="369"/>
      <c r="AN536" s="369"/>
      <c r="AO536" s="369"/>
    </row>
    <row r="537" spans="1:41" ht="15.75" customHeight="1">
      <c r="A537" s="298" t="e">
        <f t="shared" ca="1" si="33"/>
        <v>#NAME?</v>
      </c>
      <c r="B537" s="273" t="s">
        <v>15184</v>
      </c>
      <c r="C537" s="274"/>
      <c r="D537" s="274"/>
      <c r="E537" s="274" t="s">
        <v>15480</v>
      </c>
      <c r="F537" s="274" t="s">
        <v>15481</v>
      </c>
      <c r="G537" s="371"/>
      <c r="H537" s="276" t="s">
        <v>15446</v>
      </c>
      <c r="I537" s="276" t="str">
        <f t="shared" si="32"/>
        <v>LINKS HARVESTED</v>
      </c>
      <c r="J537" s="276" t="s">
        <v>15320</v>
      </c>
      <c r="K537" s="278" t="s">
        <v>15482</v>
      </c>
      <c r="L537" s="278"/>
      <c r="M537" s="278"/>
      <c r="N537" s="278"/>
      <c r="O537" s="278"/>
      <c r="P537" s="278"/>
      <c r="Q537" s="278"/>
      <c r="R537" s="278"/>
      <c r="S537" s="278"/>
      <c r="T537" s="274" t="s">
        <v>9593</v>
      </c>
      <c r="U537" s="358" t="str">
        <f t="shared" si="22"/>
        <v>IPMGR</v>
      </c>
      <c r="V537" s="358" t="str">
        <f t="shared" si="23"/>
        <v>IPM</v>
      </c>
      <c r="W537" s="358" t="str">
        <f t="shared" si="24"/>
        <v>GR</v>
      </c>
      <c r="X537" s="358" t="str">
        <f t="shared" si="25"/>
        <v>F864F</v>
      </c>
      <c r="Y537" s="358" t="str">
        <f t="shared" si="26"/>
        <v>F86</v>
      </c>
      <c r="Z537" s="358" t="str">
        <f t="shared" si="27"/>
        <v>4F</v>
      </c>
      <c r="AA537" s="358" t="e">
        <f t="shared" ca="1" si="28"/>
        <v>#NAME?</v>
      </c>
      <c r="AB537" s="358" t="e">
        <f t="shared" ca="1" si="29"/>
        <v>#NAME?</v>
      </c>
      <c r="AC537" s="358"/>
      <c r="AD537" s="377" t="s">
        <v>15483</v>
      </c>
      <c r="AE537" s="466" t="s">
        <v>6111</v>
      </c>
      <c r="AF537" s="369" t="s">
        <v>15484</v>
      </c>
      <c r="AG537" s="369"/>
      <c r="AH537" s="369"/>
      <c r="AI537" s="369"/>
      <c r="AJ537" s="369"/>
      <c r="AK537" s="369"/>
      <c r="AL537" s="369"/>
      <c r="AM537" s="369"/>
      <c r="AN537" s="369"/>
      <c r="AO537" s="369"/>
    </row>
    <row r="538" spans="1:41" ht="15.75" customHeight="1">
      <c r="A538" s="298" t="e">
        <f t="shared" ca="1" si="33"/>
        <v>#NAME?</v>
      </c>
      <c r="B538" s="273" t="s">
        <v>1762</v>
      </c>
      <c r="C538" s="274"/>
      <c r="D538" s="274"/>
      <c r="E538" s="274" t="s">
        <v>15485</v>
      </c>
      <c r="F538" s="274" t="s">
        <v>15486</v>
      </c>
      <c r="G538" s="371"/>
      <c r="H538" s="276" t="s">
        <v>15446</v>
      </c>
      <c r="I538" s="276" t="str">
        <f t="shared" si="32"/>
        <v>LINKS HARVESTED</v>
      </c>
      <c r="J538" s="276" t="s">
        <v>15320</v>
      </c>
      <c r="K538" s="278" t="s">
        <v>15487</v>
      </c>
      <c r="L538" s="278"/>
      <c r="M538" s="278"/>
      <c r="N538" s="278"/>
      <c r="O538" s="278"/>
      <c r="P538" s="278"/>
      <c r="Q538" s="278"/>
      <c r="R538" s="278"/>
      <c r="S538" s="278"/>
      <c r="T538" s="274" t="s">
        <v>9593</v>
      </c>
      <c r="U538" s="358" t="str">
        <f t="shared" si="22"/>
        <v>IQ6X1</v>
      </c>
      <c r="V538" s="358" t="str">
        <f t="shared" si="23"/>
        <v>IQ6</v>
      </c>
      <c r="W538" s="358" t="str">
        <f t="shared" si="24"/>
        <v>X1</v>
      </c>
      <c r="X538" s="358" t="str">
        <f t="shared" si="25"/>
        <v>MXFXM</v>
      </c>
      <c r="Y538" s="358" t="str">
        <f t="shared" si="26"/>
        <v>MXF</v>
      </c>
      <c r="Z538" s="358" t="str">
        <f t="shared" si="27"/>
        <v>XM</v>
      </c>
      <c r="AA538" s="358" t="e">
        <f t="shared" ca="1" si="28"/>
        <v>#NAME?</v>
      </c>
      <c r="AB538" s="358" t="e">
        <f t="shared" ca="1" si="29"/>
        <v>#NAME?</v>
      </c>
      <c r="AC538" s="358"/>
      <c r="AD538" s="377" t="s">
        <v>15488</v>
      </c>
      <c r="AE538" s="466" t="s">
        <v>6111</v>
      </c>
      <c r="AF538" s="285" t="s">
        <v>15489</v>
      </c>
      <c r="AG538" s="369"/>
      <c r="AH538" s="369"/>
      <c r="AI538" s="369"/>
      <c r="AJ538" s="369"/>
      <c r="AK538" s="369"/>
      <c r="AL538" s="369"/>
      <c r="AM538" s="369"/>
      <c r="AN538" s="369"/>
      <c r="AO538" s="369"/>
    </row>
    <row r="539" spans="1:41" ht="15.75" customHeight="1">
      <c r="A539" s="298" t="e">
        <f t="shared" ca="1" si="33"/>
        <v>#NAME?</v>
      </c>
      <c r="B539" s="273" t="s">
        <v>14850</v>
      </c>
      <c r="C539" s="274"/>
      <c r="D539" s="274"/>
      <c r="E539" s="274" t="s">
        <v>15490</v>
      </c>
      <c r="F539" s="274" t="s">
        <v>15491</v>
      </c>
      <c r="G539" s="371"/>
      <c r="H539" s="276" t="s">
        <v>15446</v>
      </c>
      <c r="I539" s="276" t="str">
        <f t="shared" si="32"/>
        <v>LINKS HARVESTED</v>
      </c>
      <c r="J539" s="276" t="s">
        <v>15320</v>
      </c>
      <c r="K539" s="278" t="s">
        <v>15492</v>
      </c>
      <c r="L539" s="278"/>
      <c r="M539" s="278"/>
      <c r="N539" s="278"/>
      <c r="O539" s="278"/>
      <c r="P539" s="278"/>
      <c r="Q539" s="278"/>
      <c r="R539" s="278"/>
      <c r="S539" s="278"/>
      <c r="T539" s="274" t="s">
        <v>9593</v>
      </c>
      <c r="U539" s="358" t="str">
        <f t="shared" si="22"/>
        <v>IQH3Y</v>
      </c>
      <c r="V539" s="358" t="str">
        <f t="shared" si="23"/>
        <v>IQH</v>
      </c>
      <c r="W539" s="358" t="str">
        <f t="shared" si="24"/>
        <v>3Y</v>
      </c>
      <c r="X539" s="358" t="str">
        <f t="shared" si="25"/>
        <v>BX4B9</v>
      </c>
      <c r="Y539" s="358" t="str">
        <f t="shared" si="26"/>
        <v>BX4</v>
      </c>
      <c r="Z539" s="358" t="str">
        <f t="shared" si="27"/>
        <v>B9</v>
      </c>
      <c r="AA539" s="358" t="e">
        <f t="shared" ca="1" si="28"/>
        <v>#NAME?</v>
      </c>
      <c r="AB539" s="358" t="e">
        <f t="shared" ca="1" si="29"/>
        <v>#NAME?</v>
      </c>
      <c r="AC539" s="358"/>
      <c r="AD539" s="377" t="s">
        <v>15493</v>
      </c>
      <c r="AE539" s="466" t="s">
        <v>6111</v>
      </c>
      <c r="AF539" s="369" t="s">
        <v>15494</v>
      </c>
      <c r="AG539" s="369"/>
      <c r="AH539" s="369"/>
      <c r="AI539" s="369"/>
      <c r="AJ539" s="369"/>
      <c r="AK539" s="369"/>
      <c r="AL539" s="369"/>
      <c r="AM539" s="369"/>
      <c r="AN539" s="369"/>
      <c r="AO539" s="369"/>
    </row>
    <row r="540" spans="1:41" ht="15.75" customHeight="1">
      <c r="A540" s="298" t="e">
        <f t="shared" ca="1" si="33"/>
        <v>#NAME?</v>
      </c>
      <c r="B540" s="273" t="s">
        <v>14850</v>
      </c>
      <c r="C540" s="274"/>
      <c r="D540" s="274"/>
      <c r="E540" s="274" t="s">
        <v>15495</v>
      </c>
      <c r="F540" s="274" t="s">
        <v>15496</v>
      </c>
      <c r="G540" s="371"/>
      <c r="H540" s="276" t="s">
        <v>15446</v>
      </c>
      <c r="I540" s="276" t="str">
        <f t="shared" si="32"/>
        <v>LINKS REQUIRED</v>
      </c>
      <c r="J540" s="276" t="s">
        <v>15320</v>
      </c>
      <c r="K540" s="278" t="s">
        <v>15497</v>
      </c>
      <c r="L540" s="278"/>
      <c r="M540" s="278"/>
      <c r="N540" s="278"/>
      <c r="O540" s="278"/>
      <c r="P540" s="278"/>
      <c r="Q540" s="278"/>
      <c r="R540" s="278"/>
      <c r="S540" s="278"/>
      <c r="T540" s="274" t="s">
        <v>9593</v>
      </c>
      <c r="U540" s="358" t="str">
        <f t="shared" si="22"/>
        <v>IRFZA</v>
      </c>
      <c r="V540" s="358" t="str">
        <f t="shared" si="23"/>
        <v>IRF</v>
      </c>
      <c r="W540" s="358" t="str">
        <f t="shared" si="24"/>
        <v>ZA</v>
      </c>
      <c r="X540" s="358" t="str">
        <f t="shared" si="25"/>
        <v>ZM1WE</v>
      </c>
      <c r="Y540" s="358" t="str">
        <f t="shared" si="26"/>
        <v>ZM1</v>
      </c>
      <c r="Z540" s="358" t="str">
        <f t="shared" si="27"/>
        <v>WE</v>
      </c>
      <c r="AA540" s="358" t="e">
        <f t="shared" ca="1" si="28"/>
        <v>#NAME?</v>
      </c>
      <c r="AB540" s="358" t="e">
        <f t="shared" ca="1" si="29"/>
        <v>#NAME?</v>
      </c>
      <c r="AC540" s="358"/>
      <c r="AD540" s="377" t="s">
        <v>15498</v>
      </c>
      <c r="AE540" s="363"/>
      <c r="AF540" s="369"/>
      <c r="AG540" s="369"/>
      <c r="AH540" s="369"/>
      <c r="AI540" s="369"/>
      <c r="AJ540" s="369"/>
      <c r="AK540" s="369"/>
      <c r="AL540" s="369"/>
      <c r="AM540" s="369"/>
      <c r="AN540" s="369"/>
      <c r="AO540" s="369"/>
    </row>
    <row r="541" spans="1:41" ht="15.75" customHeight="1">
      <c r="A541" s="298" t="e">
        <f t="shared" ca="1" si="33"/>
        <v>#NAME?</v>
      </c>
      <c r="B541" s="273" t="s">
        <v>14850</v>
      </c>
      <c r="C541" s="274"/>
      <c r="D541" s="274"/>
      <c r="E541" s="274" t="s">
        <v>15499</v>
      </c>
      <c r="F541" s="274" t="s">
        <v>15500</v>
      </c>
      <c r="G541" s="371" t="s">
        <v>15501</v>
      </c>
      <c r="H541" s="276" t="s">
        <v>15320</v>
      </c>
      <c r="I541" s="276" t="str">
        <f t="shared" si="32"/>
        <v>LINKS HARVESTED</v>
      </c>
      <c r="J541" s="276" t="s">
        <v>15502</v>
      </c>
      <c r="K541" s="278" t="s">
        <v>15503</v>
      </c>
      <c r="L541" s="278"/>
      <c r="M541" s="278"/>
      <c r="N541" s="278"/>
      <c r="O541" s="278"/>
      <c r="P541" s="278"/>
      <c r="Q541" s="278"/>
      <c r="R541" s="278"/>
      <c r="S541" s="278"/>
      <c r="T541" s="274" t="s">
        <v>9593</v>
      </c>
      <c r="U541" s="358" t="str">
        <f t="shared" si="22"/>
        <v>IS9XY</v>
      </c>
      <c r="V541" s="358" t="str">
        <f t="shared" si="23"/>
        <v>IS9</v>
      </c>
      <c r="W541" s="358" t="str">
        <f t="shared" si="24"/>
        <v>XY</v>
      </c>
      <c r="X541" s="358" t="str">
        <f t="shared" si="25"/>
        <v>3S5KL</v>
      </c>
      <c r="Y541" s="358" t="str">
        <f t="shared" si="26"/>
        <v>3S5</v>
      </c>
      <c r="Z541" s="358" t="str">
        <f t="shared" si="27"/>
        <v>KL</v>
      </c>
      <c r="AA541" s="358" t="e">
        <f t="shared" ca="1" si="28"/>
        <v>#NAME?</v>
      </c>
      <c r="AB541" s="358" t="e">
        <f t="shared" ca="1" si="29"/>
        <v>#NAME?</v>
      </c>
      <c r="AC541" s="358"/>
      <c r="AD541" s="377" t="s">
        <v>15504</v>
      </c>
      <c r="AE541" s="466" t="s">
        <v>6111</v>
      </c>
      <c r="AF541" s="369" t="s">
        <v>15505</v>
      </c>
      <c r="AG541" s="369"/>
      <c r="AH541" s="369"/>
      <c r="AI541" s="369"/>
      <c r="AJ541" s="369"/>
      <c r="AK541" s="369"/>
      <c r="AL541" s="369"/>
      <c r="AM541" s="369"/>
      <c r="AN541" s="369"/>
      <c r="AO541" s="369"/>
    </row>
    <row r="542" spans="1:41" ht="15.75" customHeight="1">
      <c r="A542" s="298" t="e">
        <f t="shared" ca="1" si="33"/>
        <v>#NAME?</v>
      </c>
      <c r="B542" s="273" t="s">
        <v>14850</v>
      </c>
      <c r="C542" s="274"/>
      <c r="D542" s="274"/>
      <c r="E542" s="274" t="s">
        <v>15506</v>
      </c>
      <c r="F542" s="274" t="s">
        <v>15272</v>
      </c>
      <c r="G542" s="371"/>
      <c r="H542" s="276"/>
      <c r="I542" s="276" t="str">
        <f t="shared" si="32"/>
        <v>LINKS REQUIRED</v>
      </c>
      <c r="J542" s="276" t="s">
        <v>15507</v>
      </c>
      <c r="K542" s="278" t="s">
        <v>15508</v>
      </c>
      <c r="L542" s="278"/>
      <c r="M542" s="278"/>
      <c r="N542" s="278"/>
      <c r="O542" s="278"/>
      <c r="P542" s="278"/>
      <c r="Q542" s="278"/>
      <c r="R542" s="278"/>
      <c r="S542" s="278"/>
      <c r="T542" s="274" t="s">
        <v>9593</v>
      </c>
      <c r="U542" s="358" t="str">
        <f t="shared" si="22"/>
        <v>ISZ7K</v>
      </c>
      <c r="V542" s="358" t="str">
        <f t="shared" si="23"/>
        <v>ISZ</v>
      </c>
      <c r="W542" s="358" t="str">
        <f t="shared" si="24"/>
        <v>7K</v>
      </c>
      <c r="X542" s="358" t="str">
        <f t="shared" si="25"/>
        <v>ZL37Q</v>
      </c>
      <c r="Y542" s="358" t="str">
        <f t="shared" si="26"/>
        <v>ZL3</v>
      </c>
      <c r="Z542" s="358" t="str">
        <f t="shared" si="27"/>
        <v>7Q</v>
      </c>
      <c r="AA542" s="358" t="e">
        <f t="shared" ca="1" si="28"/>
        <v>#NAME?</v>
      </c>
      <c r="AB542" s="358" t="e">
        <f t="shared" ca="1" si="29"/>
        <v>#NAME?</v>
      </c>
      <c r="AC542" s="358"/>
      <c r="AD542" s="377" t="s">
        <v>15509</v>
      </c>
      <c r="AE542" s="363"/>
      <c r="AF542" s="369"/>
      <c r="AG542" s="369"/>
      <c r="AH542" s="369"/>
      <c r="AI542" s="369"/>
      <c r="AJ542" s="369"/>
      <c r="AK542" s="369"/>
      <c r="AL542" s="369"/>
      <c r="AM542" s="369"/>
      <c r="AN542" s="369"/>
      <c r="AO542" s="369"/>
    </row>
    <row r="543" spans="1:41" ht="15.75" customHeight="1">
      <c r="A543" s="298" t="e">
        <f t="shared" ca="1" si="33"/>
        <v>#NAME?</v>
      </c>
      <c r="B543" s="273" t="s">
        <v>14850</v>
      </c>
      <c r="C543" s="274"/>
      <c r="D543" s="274"/>
      <c r="E543" s="274" t="s">
        <v>15510</v>
      </c>
      <c r="F543" s="274" t="s">
        <v>15511</v>
      </c>
      <c r="G543" s="371"/>
      <c r="H543" s="276" t="s">
        <v>15502</v>
      </c>
      <c r="I543" s="276" t="str">
        <f t="shared" si="32"/>
        <v>LINKS HARVESTED</v>
      </c>
      <c r="J543" s="276" t="s">
        <v>15507</v>
      </c>
      <c r="K543" s="278" t="s">
        <v>15512</v>
      </c>
      <c r="L543" s="278"/>
      <c r="M543" s="278"/>
      <c r="N543" s="278"/>
      <c r="O543" s="278"/>
      <c r="P543" s="278"/>
      <c r="Q543" s="278"/>
      <c r="R543" s="278"/>
      <c r="S543" s="278"/>
      <c r="T543" s="274" t="s">
        <v>9593</v>
      </c>
      <c r="U543" s="358" t="str">
        <f t="shared" si="22"/>
        <v>IUI8A</v>
      </c>
      <c r="V543" s="358" t="str">
        <f t="shared" si="23"/>
        <v>IUI</v>
      </c>
      <c r="W543" s="358" t="str">
        <f t="shared" si="24"/>
        <v>8A</v>
      </c>
      <c r="X543" s="358" t="str">
        <f t="shared" si="25"/>
        <v>73P4F</v>
      </c>
      <c r="Y543" s="358" t="str">
        <f t="shared" si="26"/>
        <v>73P</v>
      </c>
      <c r="Z543" s="358" t="str">
        <f t="shared" si="27"/>
        <v>4F</v>
      </c>
      <c r="AA543" s="358" t="e">
        <f t="shared" ca="1" si="28"/>
        <v>#NAME?</v>
      </c>
      <c r="AB543" s="358" t="e">
        <f t="shared" ca="1" si="29"/>
        <v>#NAME?</v>
      </c>
      <c r="AC543" s="358"/>
      <c r="AD543" s="377" t="s">
        <v>15513</v>
      </c>
      <c r="AE543" s="466" t="s">
        <v>6111</v>
      </c>
      <c r="AF543" s="471" t="s">
        <v>15514</v>
      </c>
      <c r="AG543" s="369"/>
      <c r="AH543" s="369"/>
      <c r="AI543" s="369"/>
      <c r="AJ543" s="369"/>
      <c r="AK543" s="369"/>
      <c r="AL543" s="369"/>
      <c r="AM543" s="369"/>
      <c r="AN543" s="369"/>
      <c r="AO543" s="369"/>
    </row>
    <row r="544" spans="1:41" ht="15.75" customHeight="1">
      <c r="A544" s="298" t="e">
        <f t="shared" ca="1" si="33"/>
        <v>#NAME?</v>
      </c>
      <c r="B544" s="273" t="s">
        <v>14850</v>
      </c>
      <c r="C544" s="274"/>
      <c r="D544" s="274"/>
      <c r="E544" s="274" t="s">
        <v>15515</v>
      </c>
      <c r="F544" s="274" t="s">
        <v>15516</v>
      </c>
      <c r="G544" s="371" t="s">
        <v>15517</v>
      </c>
      <c r="H544" s="276" t="s">
        <v>15502</v>
      </c>
      <c r="I544" s="276" t="str">
        <f t="shared" si="32"/>
        <v>LINKS HARVESTED</v>
      </c>
      <c r="J544" s="276" t="s">
        <v>15507</v>
      </c>
      <c r="K544" s="278" t="s">
        <v>15518</v>
      </c>
      <c r="L544" s="278"/>
      <c r="M544" s="278"/>
      <c r="N544" s="278"/>
      <c r="O544" s="278"/>
      <c r="P544" s="278"/>
      <c r="Q544" s="278"/>
      <c r="R544" s="278"/>
      <c r="S544" s="278"/>
      <c r="T544" s="274" t="s">
        <v>9593</v>
      </c>
      <c r="U544" s="358" t="str">
        <f t="shared" si="22"/>
        <v>IYAL7</v>
      </c>
      <c r="V544" s="358" t="str">
        <f t="shared" si="23"/>
        <v>IYA</v>
      </c>
      <c r="W544" s="358" t="str">
        <f t="shared" si="24"/>
        <v>L7</v>
      </c>
      <c r="X544" s="358" t="str">
        <f t="shared" si="25"/>
        <v>LJYIX</v>
      </c>
      <c r="Y544" s="358" t="str">
        <f t="shared" si="26"/>
        <v>LJY</v>
      </c>
      <c r="Z544" s="358" t="str">
        <f t="shared" si="27"/>
        <v>IX</v>
      </c>
      <c r="AA544" s="358" t="e">
        <f t="shared" ca="1" si="28"/>
        <v>#NAME?</v>
      </c>
      <c r="AB544" s="358" t="e">
        <f t="shared" ca="1" si="29"/>
        <v>#NAME?</v>
      </c>
      <c r="AC544" s="358"/>
      <c r="AD544" s="377" t="s">
        <v>15519</v>
      </c>
      <c r="AE544" s="466" t="s">
        <v>6111</v>
      </c>
      <c r="AF544" s="369" t="s">
        <v>15520</v>
      </c>
      <c r="AG544" s="369"/>
      <c r="AH544" s="369"/>
      <c r="AI544" s="369"/>
      <c r="AJ544" s="369"/>
      <c r="AK544" s="369"/>
      <c r="AL544" s="369"/>
      <c r="AM544" s="369"/>
      <c r="AN544" s="369"/>
      <c r="AO544" s="369"/>
    </row>
    <row r="545" spans="1:41" ht="15.75" customHeight="1">
      <c r="A545" s="298" t="e">
        <f t="shared" ca="1" si="33"/>
        <v>#NAME?</v>
      </c>
      <c r="B545" s="273" t="s">
        <v>14850</v>
      </c>
      <c r="C545" s="274"/>
      <c r="D545" s="274"/>
      <c r="E545" s="358" t="s">
        <v>14037</v>
      </c>
      <c r="F545" s="274" t="s">
        <v>15521</v>
      </c>
      <c r="G545" s="400" t="s">
        <v>15522</v>
      </c>
      <c r="H545" s="276" t="s">
        <v>15507</v>
      </c>
      <c r="I545" s="276" t="str">
        <f t="shared" si="32"/>
        <v>LINKS HARVESTED</v>
      </c>
      <c r="J545" s="276" t="s">
        <v>15507</v>
      </c>
      <c r="K545" s="362" t="s">
        <v>15523</v>
      </c>
      <c r="L545" s="278"/>
      <c r="M545" s="278"/>
      <c r="N545" s="278"/>
      <c r="O545" s="278"/>
      <c r="P545" s="278"/>
      <c r="Q545" s="278"/>
      <c r="R545" s="278"/>
      <c r="S545" s="278"/>
      <c r="T545" s="274" t="s">
        <v>9593</v>
      </c>
      <c r="U545" s="358" t="str">
        <f t="shared" si="22"/>
        <v>6I3UG</v>
      </c>
      <c r="V545" s="358" t="str">
        <f t="shared" si="23"/>
        <v>6I3</v>
      </c>
      <c r="W545" s="358" t="str">
        <f t="shared" si="24"/>
        <v>UG</v>
      </c>
      <c r="X545" s="358" t="str">
        <f t="shared" si="25"/>
        <v>85MLD</v>
      </c>
      <c r="Y545" s="358" t="str">
        <f t="shared" si="26"/>
        <v>85M</v>
      </c>
      <c r="Z545" s="358" t="str">
        <f t="shared" si="27"/>
        <v>LD</v>
      </c>
      <c r="AA545" s="358" t="e">
        <f t="shared" ca="1" si="28"/>
        <v>#NAME?</v>
      </c>
      <c r="AB545" s="358" t="e">
        <f t="shared" ca="1" si="29"/>
        <v>#NAME?</v>
      </c>
      <c r="AC545" s="358"/>
      <c r="AD545" s="377" t="s">
        <v>14039</v>
      </c>
      <c r="AE545" s="466" t="s">
        <v>6111</v>
      </c>
      <c r="AF545" s="369" t="s">
        <v>15524</v>
      </c>
      <c r="AG545" s="369"/>
      <c r="AH545" s="369"/>
      <c r="AI545" s="369"/>
      <c r="AJ545" s="369"/>
      <c r="AK545" s="369"/>
      <c r="AL545" s="369"/>
      <c r="AM545" s="369"/>
      <c r="AN545" s="369"/>
      <c r="AO545" s="369"/>
    </row>
    <row r="546" spans="1:41" ht="15.75" customHeight="1">
      <c r="A546" s="298" t="e">
        <f t="shared" ca="1" si="33"/>
        <v>#NAME?</v>
      </c>
      <c r="B546" s="273" t="s">
        <v>1904</v>
      </c>
      <c r="C546" s="274"/>
      <c r="D546" s="274"/>
      <c r="E546" s="274" t="s">
        <v>15525</v>
      </c>
      <c r="F546" s="472" t="s">
        <v>15526</v>
      </c>
      <c r="G546" s="461" t="s">
        <v>15527</v>
      </c>
      <c r="H546" s="276" t="s">
        <v>15528</v>
      </c>
      <c r="I546" s="276" t="str">
        <f t="shared" si="32"/>
        <v>LINKS HARVESTED</v>
      </c>
      <c r="J546" s="276" t="s">
        <v>15529</v>
      </c>
      <c r="K546" s="278" t="s">
        <v>15530</v>
      </c>
      <c r="L546" s="278"/>
      <c r="M546" s="278"/>
      <c r="N546" s="278"/>
      <c r="O546" s="278"/>
      <c r="P546" s="278"/>
      <c r="Q546" s="278"/>
      <c r="R546" s="278"/>
      <c r="S546" s="278"/>
      <c r="T546" s="274" t="s">
        <v>9593</v>
      </c>
      <c r="U546" s="358" t="str">
        <f t="shared" si="22"/>
        <v>J2W2T</v>
      </c>
      <c r="V546" s="358" t="str">
        <f t="shared" si="23"/>
        <v>J2W</v>
      </c>
      <c r="W546" s="358" t="str">
        <f t="shared" si="24"/>
        <v>2T</v>
      </c>
      <c r="X546" s="358" t="str">
        <f t="shared" si="25"/>
        <v>8XUQH</v>
      </c>
      <c r="Y546" s="358" t="str">
        <f t="shared" si="26"/>
        <v>8XU</v>
      </c>
      <c r="Z546" s="358" t="str">
        <f t="shared" si="27"/>
        <v>QH</v>
      </c>
      <c r="AA546" s="358" t="e">
        <f t="shared" ca="1" si="28"/>
        <v>#NAME?</v>
      </c>
      <c r="AB546" s="358" t="e">
        <f t="shared" ca="1" si="29"/>
        <v>#NAME?</v>
      </c>
      <c r="AC546" s="358"/>
      <c r="AD546" s="377" t="s">
        <v>15531</v>
      </c>
      <c r="AE546" s="466" t="s">
        <v>6111</v>
      </c>
      <c r="AF546" s="369" t="s">
        <v>15532</v>
      </c>
      <c r="AG546" s="369"/>
      <c r="AH546" s="369"/>
      <c r="AI546" s="369"/>
      <c r="AJ546" s="369"/>
      <c r="AK546" s="369"/>
      <c r="AL546" s="369"/>
      <c r="AM546" s="369"/>
      <c r="AN546" s="369"/>
      <c r="AO546" s="369"/>
    </row>
    <row r="547" spans="1:41" ht="15.75" customHeight="1">
      <c r="A547" s="298" t="e">
        <f t="shared" ca="1" si="33"/>
        <v>#NAME?</v>
      </c>
      <c r="B547" s="273" t="s">
        <v>14850</v>
      </c>
      <c r="C547" s="274"/>
      <c r="D547" s="274"/>
      <c r="E547" s="274" t="s">
        <v>15533</v>
      </c>
      <c r="F547" s="472" t="s">
        <v>15526</v>
      </c>
      <c r="G547" s="461" t="s">
        <v>15534</v>
      </c>
      <c r="H547" s="276" t="s">
        <v>15535</v>
      </c>
      <c r="I547" s="276" t="str">
        <f t="shared" si="32"/>
        <v>LINKS HARVESTED</v>
      </c>
      <c r="J547" s="291">
        <v>43101</v>
      </c>
      <c r="K547" s="278" t="s">
        <v>15536</v>
      </c>
      <c r="L547" s="278"/>
      <c r="M547" s="278"/>
      <c r="N547" s="278"/>
      <c r="O547" s="278"/>
      <c r="P547" s="278"/>
      <c r="Q547" s="278"/>
      <c r="R547" s="278"/>
      <c r="S547" s="278"/>
      <c r="T547" s="274" t="s">
        <v>9593</v>
      </c>
      <c r="U547" s="358" t="str">
        <f t="shared" si="22"/>
        <v>J4A99</v>
      </c>
      <c r="V547" s="358" t="str">
        <f t="shared" si="23"/>
        <v>J4A</v>
      </c>
      <c r="W547" s="358" t="str">
        <f t="shared" si="24"/>
        <v>99</v>
      </c>
      <c r="X547" s="358" t="str">
        <f t="shared" si="25"/>
        <v>BD397</v>
      </c>
      <c r="Y547" s="358" t="str">
        <f t="shared" si="26"/>
        <v>BD3</v>
      </c>
      <c r="Z547" s="358" t="str">
        <f t="shared" si="27"/>
        <v>97</v>
      </c>
      <c r="AA547" s="358" t="e">
        <f t="shared" ca="1" si="28"/>
        <v>#NAME?</v>
      </c>
      <c r="AB547" s="358" t="e">
        <f t="shared" ca="1" si="29"/>
        <v>#NAME?</v>
      </c>
      <c r="AC547" s="358"/>
      <c r="AD547" s="377" t="s">
        <v>15537</v>
      </c>
      <c r="AE547" s="466" t="s">
        <v>6111</v>
      </c>
      <c r="AF547" s="369" t="s">
        <v>15538</v>
      </c>
      <c r="AG547" s="369"/>
      <c r="AH547" s="369"/>
      <c r="AI547" s="369"/>
      <c r="AJ547" s="369"/>
      <c r="AK547" s="369"/>
      <c r="AL547" s="369"/>
      <c r="AM547" s="369"/>
      <c r="AN547" s="369"/>
      <c r="AO547" s="369"/>
    </row>
    <row r="548" spans="1:41" ht="15.75" customHeight="1">
      <c r="A548" s="298" t="e">
        <f t="shared" ca="1" si="33"/>
        <v>#NAME?</v>
      </c>
      <c r="B548" s="273" t="s">
        <v>14850</v>
      </c>
      <c r="C548" s="274"/>
      <c r="D548" s="274"/>
      <c r="E548" s="274" t="s">
        <v>15539</v>
      </c>
      <c r="F548" s="274" t="s">
        <v>15540</v>
      </c>
      <c r="G548" s="371"/>
      <c r="H548" s="291">
        <v>43101</v>
      </c>
      <c r="I548" s="276" t="str">
        <f t="shared" si="32"/>
        <v>LINKS HARVESTED</v>
      </c>
      <c r="J548" s="291">
        <v>43101</v>
      </c>
      <c r="K548" s="278" t="s">
        <v>15541</v>
      </c>
      <c r="L548" s="278"/>
      <c r="M548" s="278"/>
      <c r="N548" s="278"/>
      <c r="O548" s="278"/>
      <c r="P548" s="278"/>
      <c r="Q548" s="278"/>
      <c r="R548" s="278"/>
      <c r="S548" s="278"/>
      <c r="T548" s="274" t="s">
        <v>9593</v>
      </c>
      <c r="U548" s="358" t="str">
        <f t="shared" si="22"/>
        <v>J4F5I</v>
      </c>
      <c r="V548" s="358" t="str">
        <f t="shared" si="23"/>
        <v>J4F</v>
      </c>
      <c r="W548" s="358" t="str">
        <f t="shared" si="24"/>
        <v>5I</v>
      </c>
      <c r="X548" s="358" t="str">
        <f t="shared" si="25"/>
        <v>F4UAW</v>
      </c>
      <c r="Y548" s="358" t="str">
        <f t="shared" si="26"/>
        <v>F4U</v>
      </c>
      <c r="Z548" s="358" t="str">
        <f t="shared" si="27"/>
        <v>AW</v>
      </c>
      <c r="AA548" s="358" t="e">
        <f t="shared" ca="1" si="28"/>
        <v>#NAME?</v>
      </c>
      <c r="AB548" s="358" t="e">
        <f t="shared" ca="1" si="29"/>
        <v>#NAME?</v>
      </c>
      <c r="AC548" s="358"/>
      <c r="AD548" s="377" t="s">
        <v>15542</v>
      </c>
      <c r="AE548" s="466" t="s">
        <v>6111</v>
      </c>
      <c r="AF548" s="369" t="s">
        <v>15543</v>
      </c>
      <c r="AG548" s="369"/>
      <c r="AH548" s="369"/>
      <c r="AI548" s="369"/>
      <c r="AJ548" s="369"/>
      <c r="AK548" s="369"/>
      <c r="AL548" s="369"/>
      <c r="AM548" s="369"/>
      <c r="AN548" s="369"/>
      <c r="AO548" s="369"/>
    </row>
    <row r="549" spans="1:41" ht="15.75" customHeight="1">
      <c r="A549" s="298" t="e">
        <f t="shared" ca="1" si="33"/>
        <v>#NAME?</v>
      </c>
      <c r="B549" s="273" t="s">
        <v>14850</v>
      </c>
      <c r="C549" s="274"/>
      <c r="D549" s="274"/>
      <c r="E549" s="274" t="s">
        <v>15544</v>
      </c>
      <c r="F549" s="274" t="s">
        <v>15545</v>
      </c>
      <c r="G549" s="371"/>
      <c r="H549" s="291">
        <v>43101</v>
      </c>
      <c r="I549" s="276" t="str">
        <f t="shared" si="32"/>
        <v>LINKS HARVESTED</v>
      </c>
      <c r="J549" s="291">
        <v>43132</v>
      </c>
      <c r="K549" s="278" t="s">
        <v>15546</v>
      </c>
      <c r="L549" s="278"/>
      <c r="M549" s="278"/>
      <c r="N549" s="278"/>
      <c r="O549" s="278"/>
      <c r="P549" s="278"/>
      <c r="Q549" s="278"/>
      <c r="R549" s="278"/>
      <c r="S549" s="278"/>
      <c r="T549" s="274" t="s">
        <v>9593</v>
      </c>
      <c r="U549" s="358" t="str">
        <f t="shared" si="22"/>
        <v>J4ZYX</v>
      </c>
      <c r="V549" s="358" t="str">
        <f t="shared" si="23"/>
        <v>J4Z</v>
      </c>
      <c r="W549" s="358" t="str">
        <f t="shared" si="24"/>
        <v>YX</v>
      </c>
      <c r="X549" s="358" t="str">
        <f t="shared" si="25"/>
        <v>RZQET</v>
      </c>
      <c r="Y549" s="358" t="str">
        <f t="shared" si="26"/>
        <v>RZQ</v>
      </c>
      <c r="Z549" s="358" t="str">
        <f t="shared" si="27"/>
        <v>ET</v>
      </c>
      <c r="AA549" s="358" t="e">
        <f t="shared" ca="1" si="28"/>
        <v>#NAME?</v>
      </c>
      <c r="AB549" s="358" t="e">
        <f t="shared" ca="1" si="29"/>
        <v>#NAME?</v>
      </c>
      <c r="AC549" s="358"/>
      <c r="AD549" s="377" t="s">
        <v>15547</v>
      </c>
      <c r="AE549" s="466" t="s">
        <v>6111</v>
      </c>
      <c r="AF549" s="285" t="s">
        <v>15548</v>
      </c>
      <c r="AG549" s="369"/>
      <c r="AH549" s="369"/>
      <c r="AI549" s="369"/>
      <c r="AJ549" s="369"/>
      <c r="AK549" s="369"/>
      <c r="AL549" s="369"/>
      <c r="AM549" s="369"/>
      <c r="AN549" s="369"/>
      <c r="AO549" s="369"/>
    </row>
    <row r="550" spans="1:41" ht="15.75" customHeight="1">
      <c r="A550" s="298" t="e">
        <f t="shared" ca="1" si="33"/>
        <v>#NAME?</v>
      </c>
      <c r="B550" s="273" t="s">
        <v>14850</v>
      </c>
      <c r="C550" s="274"/>
      <c r="D550" s="274"/>
      <c r="E550" s="473" t="s">
        <v>15549</v>
      </c>
      <c r="F550" s="274" t="s">
        <v>15550</v>
      </c>
      <c r="G550" s="474" t="s">
        <v>15551</v>
      </c>
      <c r="H550" s="291">
        <v>43101</v>
      </c>
      <c r="I550" s="276" t="str">
        <f t="shared" si="32"/>
        <v>LINKS REQUIRED</v>
      </c>
      <c r="J550" s="291">
        <v>43132</v>
      </c>
      <c r="K550" s="278" t="s">
        <v>15552</v>
      </c>
      <c r="L550" s="278"/>
      <c r="M550" s="278"/>
      <c r="N550" s="278"/>
      <c r="O550" s="278"/>
      <c r="P550" s="278"/>
      <c r="Q550" s="278"/>
      <c r="R550" s="278"/>
      <c r="S550" s="278"/>
      <c r="T550" s="274" t="s">
        <v>9593</v>
      </c>
      <c r="U550" s="358" t="str">
        <f t="shared" si="22"/>
        <v>J77NG</v>
      </c>
      <c r="V550" s="358" t="str">
        <f t="shared" si="23"/>
        <v>J77</v>
      </c>
      <c r="W550" s="358" t="str">
        <f t="shared" si="24"/>
        <v>NG</v>
      </c>
      <c r="X550" s="358" t="str">
        <f t="shared" si="25"/>
        <v>1Z47D</v>
      </c>
      <c r="Y550" s="358" t="str">
        <f t="shared" si="26"/>
        <v>1Z4</v>
      </c>
      <c r="Z550" s="358" t="str">
        <f t="shared" si="27"/>
        <v>7D</v>
      </c>
      <c r="AA550" s="358" t="e">
        <f t="shared" ca="1" si="28"/>
        <v>#NAME?</v>
      </c>
      <c r="AB550" s="358" t="e">
        <f t="shared" ca="1" si="29"/>
        <v>#NAME?</v>
      </c>
      <c r="AC550" s="358"/>
      <c r="AD550" s="377" t="s">
        <v>15553</v>
      </c>
      <c r="AE550" s="363"/>
      <c r="AF550" s="369"/>
      <c r="AG550" s="369"/>
      <c r="AH550" s="369"/>
      <c r="AI550" s="369"/>
      <c r="AJ550" s="369"/>
      <c r="AK550" s="369"/>
      <c r="AL550" s="369"/>
      <c r="AM550" s="369"/>
      <c r="AN550" s="369"/>
      <c r="AO550" s="369"/>
    </row>
    <row r="551" spans="1:41" ht="15.75" customHeight="1">
      <c r="A551" s="298" t="e">
        <f t="shared" ca="1" si="33"/>
        <v>#NAME?</v>
      </c>
      <c r="B551" s="273" t="s">
        <v>15184</v>
      </c>
      <c r="C551" s="274"/>
      <c r="D551" s="274"/>
      <c r="E551" s="274" t="s">
        <v>15554</v>
      </c>
      <c r="F551" s="274" t="s">
        <v>15555</v>
      </c>
      <c r="G551" s="371"/>
      <c r="H551" s="291">
        <v>43101</v>
      </c>
      <c r="I551" s="276" t="str">
        <f t="shared" si="32"/>
        <v>LINKS HARVESTED</v>
      </c>
      <c r="J551" s="291">
        <v>43132</v>
      </c>
      <c r="K551" s="278" t="s">
        <v>15556</v>
      </c>
      <c r="L551" s="278"/>
      <c r="M551" s="278"/>
      <c r="N551" s="278"/>
      <c r="O551" s="278"/>
      <c r="P551" s="278"/>
      <c r="Q551" s="278"/>
      <c r="R551" s="278"/>
      <c r="S551" s="278"/>
      <c r="T551" s="274" t="s">
        <v>9593</v>
      </c>
      <c r="U551" s="358" t="str">
        <f t="shared" si="22"/>
        <v>J7AJQ</v>
      </c>
      <c r="V551" s="358" t="str">
        <f t="shared" si="23"/>
        <v>J7A</v>
      </c>
      <c r="W551" s="358" t="str">
        <f t="shared" si="24"/>
        <v>JQ</v>
      </c>
      <c r="X551" s="358" t="str">
        <f t="shared" si="25"/>
        <v>2I6EU</v>
      </c>
      <c r="Y551" s="358" t="str">
        <f t="shared" si="26"/>
        <v>2I6</v>
      </c>
      <c r="Z551" s="358" t="str">
        <f t="shared" si="27"/>
        <v>EU</v>
      </c>
      <c r="AA551" s="358" t="e">
        <f t="shared" ca="1" si="28"/>
        <v>#NAME?</v>
      </c>
      <c r="AB551" s="358" t="e">
        <f t="shared" ca="1" si="29"/>
        <v>#NAME?</v>
      </c>
      <c r="AC551" s="358"/>
      <c r="AD551" s="377" t="s">
        <v>15557</v>
      </c>
      <c r="AE551" s="466" t="s">
        <v>6111</v>
      </c>
      <c r="AF551" s="369" t="s">
        <v>15558</v>
      </c>
      <c r="AG551" s="369"/>
      <c r="AH551" s="369"/>
      <c r="AI551" s="369"/>
      <c r="AJ551" s="369"/>
      <c r="AK551" s="369"/>
      <c r="AL551" s="369"/>
      <c r="AM551" s="369"/>
      <c r="AN551" s="369"/>
      <c r="AO551" s="369"/>
    </row>
    <row r="552" spans="1:41" ht="15.75" customHeight="1">
      <c r="A552" s="298" t="e">
        <f t="shared" ca="1" si="33"/>
        <v>#NAME?</v>
      </c>
      <c r="B552" s="273" t="s">
        <v>15184</v>
      </c>
      <c r="C552" s="274"/>
      <c r="D552" s="274"/>
      <c r="E552" s="274" t="s">
        <v>15559</v>
      </c>
      <c r="F552" s="274" t="s">
        <v>15555</v>
      </c>
      <c r="G552" s="371"/>
      <c r="H552" s="291">
        <v>43101</v>
      </c>
      <c r="I552" s="276" t="str">
        <f t="shared" si="32"/>
        <v>LINKS HARVESTED</v>
      </c>
      <c r="J552" s="291">
        <v>43132</v>
      </c>
      <c r="K552" s="278" t="s">
        <v>15560</v>
      </c>
      <c r="L552" s="278"/>
      <c r="M552" s="278"/>
      <c r="N552" s="278"/>
      <c r="O552" s="278"/>
      <c r="P552" s="278"/>
      <c r="Q552" s="278"/>
      <c r="R552" s="278"/>
      <c r="S552" s="278"/>
      <c r="T552" s="274" t="s">
        <v>9593</v>
      </c>
      <c r="U552" s="358" t="str">
        <f t="shared" si="22"/>
        <v>J7ZIS</v>
      </c>
      <c r="V552" s="358" t="str">
        <f t="shared" si="23"/>
        <v>J7Z</v>
      </c>
      <c r="W552" s="358" t="str">
        <f t="shared" si="24"/>
        <v>IS</v>
      </c>
      <c r="X552" s="358" t="str">
        <f t="shared" si="25"/>
        <v>WR1ZE</v>
      </c>
      <c r="Y552" s="358" t="str">
        <f t="shared" si="26"/>
        <v>WR1</v>
      </c>
      <c r="Z552" s="358" t="str">
        <f t="shared" si="27"/>
        <v>ZE</v>
      </c>
      <c r="AA552" s="358" t="e">
        <f t="shared" ca="1" si="28"/>
        <v>#NAME?</v>
      </c>
      <c r="AB552" s="358" t="e">
        <f t="shared" ca="1" si="29"/>
        <v>#NAME?</v>
      </c>
      <c r="AC552" s="358"/>
      <c r="AD552" s="377" t="s">
        <v>15561</v>
      </c>
      <c r="AE552" s="466" t="s">
        <v>6111</v>
      </c>
      <c r="AF552" s="369" t="s">
        <v>15562</v>
      </c>
      <c r="AG552" s="369"/>
      <c r="AH552" s="369"/>
      <c r="AI552" s="369"/>
      <c r="AJ552" s="369"/>
      <c r="AK552" s="369"/>
      <c r="AL552" s="369"/>
      <c r="AM552" s="369"/>
      <c r="AN552" s="369"/>
      <c r="AO552" s="369"/>
    </row>
    <row r="553" spans="1:41" ht="15.75" customHeight="1">
      <c r="A553" s="298" t="e">
        <f t="shared" ca="1" si="33"/>
        <v>#NAME?</v>
      </c>
      <c r="B553" s="273" t="s">
        <v>14850</v>
      </c>
      <c r="C553" s="274"/>
      <c r="D553" s="274"/>
      <c r="E553" s="274" t="s">
        <v>15563</v>
      </c>
      <c r="F553" s="274" t="s">
        <v>15564</v>
      </c>
      <c r="G553" s="371"/>
      <c r="H553" s="291">
        <v>43101</v>
      </c>
      <c r="I553" s="276" t="str">
        <f t="shared" si="32"/>
        <v>LINKS REQUIRED</v>
      </c>
      <c r="J553" s="291">
        <v>43132</v>
      </c>
      <c r="K553" s="278"/>
      <c r="L553" s="278"/>
      <c r="M553" s="278"/>
      <c r="N553" s="278"/>
      <c r="O553" s="278"/>
      <c r="P553" s="278"/>
      <c r="Q553" s="278"/>
      <c r="R553" s="278"/>
      <c r="S553" s="278"/>
      <c r="T553" s="274" t="s">
        <v>9593</v>
      </c>
      <c r="U553" s="358" t="str">
        <f t="shared" si="22"/>
        <v>J8HHK</v>
      </c>
      <c r="V553" s="358" t="str">
        <f t="shared" si="23"/>
        <v>J8H</v>
      </c>
      <c r="W553" s="358" t="str">
        <f t="shared" si="24"/>
        <v>HK</v>
      </c>
      <c r="X553" s="358" t="str">
        <f t="shared" si="25"/>
        <v>Y6MTA</v>
      </c>
      <c r="Y553" s="358" t="str">
        <f t="shared" si="26"/>
        <v>Y6M</v>
      </c>
      <c r="Z553" s="358" t="str">
        <f t="shared" si="27"/>
        <v>TA</v>
      </c>
      <c r="AA553" s="358" t="e">
        <f t="shared" ca="1" si="28"/>
        <v>#NAME?</v>
      </c>
      <c r="AB553" s="358" t="e">
        <f t="shared" ca="1" si="29"/>
        <v>#NAME?</v>
      </c>
      <c r="AC553" s="358"/>
      <c r="AD553" s="377" t="s">
        <v>15565</v>
      </c>
      <c r="AE553" s="363"/>
      <c r="AF553" s="369"/>
      <c r="AG553" s="369"/>
      <c r="AH553" s="369"/>
      <c r="AI553" s="369"/>
      <c r="AJ553" s="369"/>
      <c r="AK553" s="369"/>
      <c r="AL553" s="369"/>
      <c r="AM553" s="369"/>
      <c r="AN553" s="369"/>
      <c r="AO553" s="369"/>
    </row>
    <row r="554" spans="1:41" ht="15.75" customHeight="1">
      <c r="A554" s="298" t="e">
        <f t="shared" ca="1" si="33"/>
        <v>#NAME?</v>
      </c>
      <c r="B554" s="273" t="s">
        <v>14850</v>
      </c>
      <c r="C554" s="274"/>
      <c r="D554" s="274"/>
      <c r="E554" s="274" t="s">
        <v>15566</v>
      </c>
      <c r="F554" s="274" t="s">
        <v>15567</v>
      </c>
      <c r="G554" s="371"/>
      <c r="H554" s="291">
        <v>43101</v>
      </c>
      <c r="I554" s="276" t="str">
        <f t="shared" si="32"/>
        <v>LINKS HARVESTED</v>
      </c>
      <c r="J554" s="291">
        <v>43132</v>
      </c>
      <c r="K554" s="278" t="s">
        <v>15568</v>
      </c>
      <c r="L554" s="278"/>
      <c r="M554" s="278"/>
      <c r="N554" s="278"/>
      <c r="O554" s="278"/>
      <c r="P554" s="278"/>
      <c r="Q554" s="278"/>
      <c r="R554" s="278"/>
      <c r="S554" s="278"/>
      <c r="T554" s="274" t="s">
        <v>9593</v>
      </c>
      <c r="U554" s="358" t="str">
        <f t="shared" si="22"/>
        <v>J9GX1</v>
      </c>
      <c r="V554" s="358" t="str">
        <f t="shared" si="23"/>
        <v>J9G</v>
      </c>
      <c r="W554" s="358" t="str">
        <f t="shared" si="24"/>
        <v>X1</v>
      </c>
      <c r="X554" s="358" t="str">
        <f t="shared" si="25"/>
        <v>G9WWQ</v>
      </c>
      <c r="Y554" s="358" t="str">
        <f t="shared" si="26"/>
        <v>G9W</v>
      </c>
      <c r="Z554" s="358" t="str">
        <f t="shared" si="27"/>
        <v>WQ</v>
      </c>
      <c r="AA554" s="358" t="e">
        <f t="shared" ca="1" si="28"/>
        <v>#NAME?</v>
      </c>
      <c r="AB554" s="358" t="e">
        <f t="shared" ca="1" si="29"/>
        <v>#NAME?</v>
      </c>
      <c r="AC554" s="358"/>
      <c r="AD554" s="377" t="s">
        <v>15569</v>
      </c>
      <c r="AE554" s="466" t="s">
        <v>6111</v>
      </c>
      <c r="AF554" s="369" t="s">
        <v>15570</v>
      </c>
      <c r="AG554" s="369"/>
      <c r="AH554" s="369"/>
      <c r="AI554" s="369"/>
      <c r="AJ554" s="369"/>
      <c r="AK554" s="369"/>
      <c r="AL554" s="369"/>
      <c r="AM554" s="369"/>
      <c r="AN554" s="369"/>
      <c r="AO554" s="369"/>
    </row>
    <row r="555" spans="1:41" ht="15.75" customHeight="1">
      <c r="A555" s="298" t="e">
        <f t="shared" ca="1" si="33"/>
        <v>#NAME?</v>
      </c>
      <c r="B555" s="273" t="s">
        <v>15184</v>
      </c>
      <c r="C555" s="274"/>
      <c r="D555" s="274"/>
      <c r="E555" s="274" t="s">
        <v>15571</v>
      </c>
      <c r="F555" s="274" t="s">
        <v>15572</v>
      </c>
      <c r="G555" s="371" t="s">
        <v>15573</v>
      </c>
      <c r="H555" s="475">
        <v>43132</v>
      </c>
      <c r="I555" s="276" t="str">
        <f t="shared" si="32"/>
        <v>LINKS HARVESTED</v>
      </c>
      <c r="J555" s="291">
        <v>43132</v>
      </c>
      <c r="K555" s="278" t="s">
        <v>15568</v>
      </c>
      <c r="L555" s="278"/>
      <c r="M555" s="278"/>
      <c r="N555" s="278"/>
      <c r="O555" s="278"/>
      <c r="P555" s="278"/>
      <c r="Q555" s="278"/>
      <c r="R555" s="278"/>
      <c r="S555" s="278"/>
      <c r="T555" s="274" t="s">
        <v>9593</v>
      </c>
      <c r="U555" s="358" t="str">
        <f t="shared" si="22"/>
        <v>JCTGN</v>
      </c>
      <c r="V555" s="358" t="str">
        <f t="shared" si="23"/>
        <v>JCT</v>
      </c>
      <c r="W555" s="358" t="str">
        <f t="shared" si="24"/>
        <v>GN</v>
      </c>
      <c r="X555" s="358" t="str">
        <f t="shared" si="25"/>
        <v>1I21Q</v>
      </c>
      <c r="Y555" s="358" t="str">
        <f t="shared" si="26"/>
        <v>1I2</v>
      </c>
      <c r="Z555" s="358" t="str">
        <f t="shared" si="27"/>
        <v>1Q</v>
      </c>
      <c r="AA555" s="358" t="e">
        <f t="shared" ca="1" si="28"/>
        <v>#NAME?</v>
      </c>
      <c r="AB555" s="358" t="e">
        <f t="shared" ca="1" si="29"/>
        <v>#NAME?</v>
      </c>
      <c r="AC555" s="358"/>
      <c r="AD555" s="377" t="s">
        <v>15574</v>
      </c>
      <c r="AE555" s="466" t="s">
        <v>6111</v>
      </c>
      <c r="AF555" s="369" t="s">
        <v>15575</v>
      </c>
      <c r="AG555" s="369"/>
      <c r="AH555" s="369"/>
      <c r="AI555" s="369"/>
      <c r="AJ555" s="369"/>
      <c r="AK555" s="369"/>
      <c r="AL555" s="369"/>
      <c r="AM555" s="369"/>
      <c r="AN555" s="369"/>
      <c r="AO555" s="369"/>
    </row>
    <row r="556" spans="1:41" ht="15.75" customHeight="1">
      <c r="A556" s="298" t="e">
        <f t="shared" ca="1" si="33"/>
        <v>#NAME?</v>
      </c>
      <c r="B556" s="273" t="s">
        <v>14850</v>
      </c>
      <c r="C556" s="274"/>
      <c r="D556" s="274"/>
      <c r="E556" s="274" t="s">
        <v>15576</v>
      </c>
      <c r="F556" s="274" t="s">
        <v>15577</v>
      </c>
      <c r="G556" s="461" t="s">
        <v>15578</v>
      </c>
      <c r="H556" s="475">
        <v>43132</v>
      </c>
      <c r="I556" s="276" t="str">
        <f t="shared" si="32"/>
        <v>LINKS HARVESTED</v>
      </c>
      <c r="J556" s="476">
        <v>43160</v>
      </c>
      <c r="K556" s="278"/>
      <c r="L556" s="278"/>
      <c r="M556" s="278"/>
      <c r="N556" s="278"/>
      <c r="O556" s="278"/>
      <c r="P556" s="278"/>
      <c r="Q556" s="278"/>
      <c r="R556" s="278"/>
      <c r="S556" s="278"/>
      <c r="T556" s="274" t="s">
        <v>9593</v>
      </c>
      <c r="U556" s="358" t="str">
        <f t="shared" si="22"/>
        <v>JE6IC</v>
      </c>
      <c r="V556" s="358" t="str">
        <f t="shared" si="23"/>
        <v>JE6</v>
      </c>
      <c r="W556" s="358" t="str">
        <f t="shared" si="24"/>
        <v>IC</v>
      </c>
      <c r="X556" s="358" t="str">
        <f t="shared" si="25"/>
        <v>M3XC1</v>
      </c>
      <c r="Y556" s="358" t="str">
        <f t="shared" si="26"/>
        <v>M3X</v>
      </c>
      <c r="Z556" s="358" t="str">
        <f t="shared" si="27"/>
        <v>C1</v>
      </c>
      <c r="AA556" s="358" t="e">
        <f t="shared" ca="1" si="28"/>
        <v>#NAME?</v>
      </c>
      <c r="AB556" s="358" t="e">
        <f t="shared" ca="1" si="29"/>
        <v>#NAME?</v>
      </c>
      <c r="AC556" s="358"/>
      <c r="AD556" s="377" t="s">
        <v>15579</v>
      </c>
      <c r="AE556" s="466" t="s">
        <v>6111</v>
      </c>
      <c r="AF556" s="369" t="s">
        <v>15580</v>
      </c>
      <c r="AG556" s="369"/>
      <c r="AH556" s="369"/>
      <c r="AI556" s="369"/>
      <c r="AJ556" s="369"/>
      <c r="AK556" s="369"/>
      <c r="AL556" s="369"/>
      <c r="AM556" s="369"/>
      <c r="AN556" s="369"/>
      <c r="AO556" s="369"/>
    </row>
    <row r="557" spans="1:41" ht="15.75" customHeight="1">
      <c r="A557" s="298" t="e">
        <f t="shared" ca="1" si="33"/>
        <v>#NAME?</v>
      </c>
      <c r="B557" s="273" t="s">
        <v>14850</v>
      </c>
      <c r="C557" s="274"/>
      <c r="D557" s="274"/>
      <c r="E557" s="274" t="s">
        <v>15581</v>
      </c>
      <c r="F557" s="472" t="s">
        <v>15582</v>
      </c>
      <c r="G557" s="371" t="s">
        <v>15583</v>
      </c>
      <c r="H557" s="475">
        <v>43160</v>
      </c>
      <c r="I557" s="276" t="str">
        <f t="shared" si="32"/>
        <v>LINKS AVAILABLE</v>
      </c>
      <c r="J557" s="476">
        <v>43160</v>
      </c>
      <c r="K557" s="278" t="s">
        <v>15584</v>
      </c>
      <c r="L557" s="278"/>
      <c r="M557" s="278"/>
      <c r="N557" s="278"/>
      <c r="O557" s="278"/>
      <c r="P557" s="278"/>
      <c r="Q557" s="278"/>
      <c r="R557" s="278"/>
      <c r="S557" s="278"/>
      <c r="T557" s="274" t="s">
        <v>9593</v>
      </c>
      <c r="U557" s="358" t="str">
        <f t="shared" si="22"/>
        <v>JF38S</v>
      </c>
      <c r="V557" s="358" t="str">
        <f t="shared" si="23"/>
        <v>JF3</v>
      </c>
      <c r="W557" s="358" t="str">
        <f t="shared" si="24"/>
        <v>8S</v>
      </c>
      <c r="X557" s="358" t="str">
        <f t="shared" si="25"/>
        <v>MX9ZW</v>
      </c>
      <c r="Y557" s="358" t="str">
        <f t="shared" si="26"/>
        <v>MX9</v>
      </c>
      <c r="Z557" s="358" t="str">
        <f t="shared" si="27"/>
        <v>ZW</v>
      </c>
      <c r="AA557" s="358" t="e">
        <f t="shared" ca="1" si="28"/>
        <v>#NAME?</v>
      </c>
      <c r="AB557" s="358" t="e">
        <f t="shared" ca="1" si="29"/>
        <v>#NAME?</v>
      </c>
      <c r="AC557" s="358"/>
      <c r="AD557" s="377" t="s">
        <v>15585</v>
      </c>
      <c r="AE557" s="466" t="s">
        <v>15586</v>
      </c>
      <c r="AF557" s="369" t="s">
        <v>15587</v>
      </c>
      <c r="AG557" s="369"/>
      <c r="AH557" s="369"/>
      <c r="AI557" s="369"/>
      <c r="AJ557" s="369"/>
      <c r="AK557" s="369"/>
      <c r="AL557" s="369"/>
      <c r="AM557" s="369"/>
      <c r="AN557" s="369"/>
      <c r="AO557" s="369"/>
    </row>
    <row r="558" spans="1:41" ht="15.75" customHeight="1">
      <c r="A558" s="298" t="e">
        <f t="shared" ca="1" si="33"/>
        <v>#NAME?</v>
      </c>
      <c r="B558" s="273" t="s">
        <v>14850</v>
      </c>
      <c r="C558" s="274"/>
      <c r="D558" s="274"/>
      <c r="E558" s="274" t="s">
        <v>15588</v>
      </c>
      <c r="F558" s="286" t="s">
        <v>15589</v>
      </c>
      <c r="G558" s="371"/>
      <c r="H558" s="291">
        <v>43160</v>
      </c>
      <c r="I558" s="276" t="str">
        <f t="shared" si="32"/>
        <v>LINKS REQUIRED</v>
      </c>
      <c r="J558" s="291">
        <v>43160</v>
      </c>
      <c r="K558" s="278" t="s">
        <v>15590</v>
      </c>
      <c r="L558" s="278"/>
      <c r="M558" s="278"/>
      <c r="N558" s="278"/>
      <c r="O558" s="278"/>
      <c r="P558" s="278"/>
      <c r="Q558" s="278"/>
      <c r="R558" s="278"/>
      <c r="S558" s="278"/>
      <c r="T558" s="274" t="s">
        <v>9593</v>
      </c>
      <c r="U558" s="358" t="str">
        <f t="shared" si="22"/>
        <v>JIC52</v>
      </c>
      <c r="V558" s="358" t="str">
        <f t="shared" si="23"/>
        <v>JIC</v>
      </c>
      <c r="W558" s="358" t="str">
        <f t="shared" si="24"/>
        <v>52</v>
      </c>
      <c r="X558" s="358" t="str">
        <f t="shared" si="25"/>
        <v>HB4X6</v>
      </c>
      <c r="Y558" s="358" t="str">
        <f t="shared" si="26"/>
        <v>HB4</v>
      </c>
      <c r="Z558" s="358" t="str">
        <f t="shared" si="27"/>
        <v>X6</v>
      </c>
      <c r="AA558" s="358" t="e">
        <f t="shared" ca="1" si="28"/>
        <v>#NAME?</v>
      </c>
      <c r="AB558" s="358" t="e">
        <f t="shared" ca="1" si="29"/>
        <v>#NAME?</v>
      </c>
      <c r="AC558" s="358"/>
      <c r="AD558" s="377" t="s">
        <v>15591</v>
      </c>
      <c r="AE558" s="363"/>
      <c r="AF558" s="369"/>
      <c r="AG558" s="369"/>
      <c r="AH558" s="369"/>
      <c r="AI558" s="369"/>
      <c r="AJ558" s="369"/>
      <c r="AK558" s="369"/>
      <c r="AL558" s="369"/>
      <c r="AM558" s="369"/>
      <c r="AN558" s="369"/>
      <c r="AO558" s="369"/>
    </row>
    <row r="559" spans="1:41" ht="88.5" customHeight="1">
      <c r="A559" s="298" t="e">
        <f t="shared" ca="1" si="33"/>
        <v>#NAME?</v>
      </c>
      <c r="B559" s="273" t="s">
        <v>14850</v>
      </c>
      <c r="C559" s="274"/>
      <c r="D559" s="274"/>
      <c r="E559" s="274" t="s">
        <v>15592</v>
      </c>
      <c r="F559" s="472" t="s">
        <v>15593</v>
      </c>
      <c r="G559" s="371"/>
      <c r="H559" s="291">
        <v>43191</v>
      </c>
      <c r="I559" s="276" t="str">
        <f t="shared" si="32"/>
        <v>LINKS AVAILABLE</v>
      </c>
      <c r="J559" s="291">
        <v>43221</v>
      </c>
      <c r="K559" s="278"/>
      <c r="L559" s="278"/>
      <c r="M559" s="278"/>
      <c r="N559" s="278"/>
      <c r="O559" s="278"/>
      <c r="P559" s="278"/>
      <c r="Q559" s="278"/>
      <c r="R559" s="278"/>
      <c r="S559" s="278"/>
      <c r="T559" s="274" t="s">
        <v>9593</v>
      </c>
      <c r="U559" s="358" t="str">
        <f t="shared" si="22"/>
        <v>JIXNF</v>
      </c>
      <c r="V559" s="358" t="str">
        <f t="shared" si="23"/>
        <v>JIX</v>
      </c>
      <c r="W559" s="358" t="str">
        <f t="shared" si="24"/>
        <v>NF</v>
      </c>
      <c r="X559" s="358" t="str">
        <f t="shared" si="25"/>
        <v>S24IF</v>
      </c>
      <c r="Y559" s="358" t="str">
        <f t="shared" si="26"/>
        <v>S24</v>
      </c>
      <c r="Z559" s="358" t="str">
        <f t="shared" si="27"/>
        <v>IF</v>
      </c>
      <c r="AA559" s="358" t="e">
        <f t="shared" ca="1" si="28"/>
        <v>#NAME?</v>
      </c>
      <c r="AB559" s="358" t="e">
        <f t="shared" ca="1" si="29"/>
        <v>#NAME?</v>
      </c>
      <c r="AC559" s="358"/>
      <c r="AD559" s="377" t="s">
        <v>15594</v>
      </c>
      <c r="AE559" s="477" t="s">
        <v>15595</v>
      </c>
      <c r="AF559" s="369" t="s">
        <v>15596</v>
      </c>
      <c r="AG559" s="369"/>
      <c r="AH559" s="369"/>
      <c r="AI559" s="369"/>
      <c r="AJ559" s="369"/>
      <c r="AK559" s="369"/>
      <c r="AL559" s="369"/>
      <c r="AM559" s="369"/>
      <c r="AN559" s="369"/>
      <c r="AO559" s="369"/>
    </row>
    <row r="560" spans="1:41" ht="15.75" customHeight="1">
      <c r="A560" s="298" t="e">
        <f t="shared" ca="1" si="33"/>
        <v>#NAME?</v>
      </c>
      <c r="B560" s="273" t="s">
        <v>1923</v>
      </c>
      <c r="C560" s="274" t="s">
        <v>6334</v>
      </c>
      <c r="D560" s="274"/>
      <c r="E560" s="274" t="s">
        <v>15597</v>
      </c>
      <c r="F560" s="274" t="s">
        <v>15598</v>
      </c>
      <c r="G560" s="371"/>
      <c r="H560" s="291">
        <v>43191</v>
      </c>
      <c r="I560" s="276" t="str">
        <f t="shared" si="32"/>
        <v>LINKS REQUIRED</v>
      </c>
      <c r="J560" s="291">
        <v>43221</v>
      </c>
      <c r="K560" s="278"/>
      <c r="L560" s="278"/>
      <c r="M560" s="278"/>
      <c r="N560" s="278"/>
      <c r="O560" s="278"/>
      <c r="P560" s="278"/>
      <c r="Q560" s="278"/>
      <c r="R560" s="278"/>
      <c r="S560" s="278"/>
      <c r="T560" s="274" t="s">
        <v>9593</v>
      </c>
      <c r="U560" s="358" t="str">
        <f t="shared" si="22"/>
        <v>JJ6SH</v>
      </c>
      <c r="V560" s="358" t="str">
        <f t="shared" si="23"/>
        <v>JJ6</v>
      </c>
      <c r="W560" s="358" t="str">
        <f t="shared" si="24"/>
        <v>SH</v>
      </c>
      <c r="X560" s="358" t="str">
        <f t="shared" si="25"/>
        <v>MBXIH</v>
      </c>
      <c r="Y560" s="358" t="str">
        <f t="shared" si="26"/>
        <v>MBX</v>
      </c>
      <c r="Z560" s="358" t="str">
        <f t="shared" si="27"/>
        <v>IH</v>
      </c>
      <c r="AA560" s="358" t="e">
        <f t="shared" ca="1" si="28"/>
        <v>#NAME?</v>
      </c>
      <c r="AB560" s="358" t="e">
        <f t="shared" ca="1" si="29"/>
        <v>#NAME?</v>
      </c>
      <c r="AC560" s="358"/>
      <c r="AD560" s="377" t="s">
        <v>15599</v>
      </c>
      <c r="AE560" s="363"/>
      <c r="AF560" s="369"/>
      <c r="AG560" s="369"/>
      <c r="AH560" s="369"/>
      <c r="AI560" s="369"/>
      <c r="AJ560" s="369"/>
      <c r="AK560" s="369"/>
      <c r="AL560" s="369"/>
      <c r="AM560" s="369"/>
      <c r="AN560" s="369"/>
      <c r="AO560" s="369"/>
    </row>
    <row r="561" spans="1:41" ht="15.75" customHeight="1">
      <c r="A561" s="298" t="e">
        <f t="shared" ca="1" si="33"/>
        <v>#NAME?</v>
      </c>
      <c r="B561" s="273" t="s">
        <v>14850</v>
      </c>
      <c r="C561" s="274" t="s">
        <v>10612</v>
      </c>
      <c r="D561" s="274"/>
      <c r="E561" s="274" t="s">
        <v>15600</v>
      </c>
      <c r="F561" s="274" t="s">
        <v>15601</v>
      </c>
      <c r="G561" s="461" t="s">
        <v>15602</v>
      </c>
      <c r="H561" s="291">
        <v>43191</v>
      </c>
      <c r="I561" s="276" t="str">
        <f t="shared" si="32"/>
        <v>LINKS AVAILABLE</v>
      </c>
      <c r="J561" s="291">
        <v>43221</v>
      </c>
      <c r="K561" s="278" t="s">
        <v>15603</v>
      </c>
      <c r="L561" s="278"/>
      <c r="M561" s="278"/>
      <c r="N561" s="278"/>
      <c r="O561" s="278"/>
      <c r="P561" s="278"/>
      <c r="Q561" s="278"/>
      <c r="R561" s="278"/>
      <c r="S561" s="278"/>
      <c r="T561" s="274" t="s">
        <v>9593</v>
      </c>
      <c r="U561" s="358" t="str">
        <f t="shared" si="22"/>
        <v>JKG7F</v>
      </c>
      <c r="V561" s="358" t="str">
        <f t="shared" si="23"/>
        <v>JKG</v>
      </c>
      <c r="W561" s="358" t="str">
        <f t="shared" si="24"/>
        <v>7F</v>
      </c>
      <c r="X561" s="358" t="str">
        <f t="shared" si="25"/>
        <v>9S3BJ</v>
      </c>
      <c r="Y561" s="358" t="str">
        <f t="shared" si="26"/>
        <v>9S3</v>
      </c>
      <c r="Z561" s="358" t="str">
        <f t="shared" si="27"/>
        <v>BJ</v>
      </c>
      <c r="AA561" s="358" t="e">
        <f t="shared" ca="1" si="28"/>
        <v>#NAME?</v>
      </c>
      <c r="AB561" s="358" t="e">
        <f t="shared" ca="1" si="29"/>
        <v>#NAME?</v>
      </c>
      <c r="AC561" s="358"/>
      <c r="AD561" s="377" t="s">
        <v>15604</v>
      </c>
      <c r="AE561" s="470" t="s">
        <v>15605</v>
      </c>
      <c r="AF561" s="369"/>
      <c r="AG561" s="369"/>
      <c r="AH561" s="369"/>
      <c r="AI561" s="369"/>
      <c r="AJ561" s="369"/>
      <c r="AK561" s="369"/>
      <c r="AL561" s="369"/>
      <c r="AM561" s="369"/>
      <c r="AN561" s="369"/>
      <c r="AO561" s="369"/>
    </row>
    <row r="562" spans="1:41" ht="15.75" customHeight="1">
      <c r="A562" s="298" t="e">
        <f t="shared" ca="1" si="33"/>
        <v>#NAME?</v>
      </c>
      <c r="B562" s="273" t="s">
        <v>14850</v>
      </c>
      <c r="C562" s="274"/>
      <c r="D562" s="274"/>
      <c r="E562" s="274" t="s">
        <v>15606</v>
      </c>
      <c r="F562" s="274" t="s">
        <v>15607</v>
      </c>
      <c r="G562" s="371" t="s">
        <v>15608</v>
      </c>
      <c r="H562" s="291">
        <v>43191</v>
      </c>
      <c r="I562" s="276" t="str">
        <f t="shared" si="32"/>
        <v>LINKS HARVESTED</v>
      </c>
      <c r="J562" s="291">
        <v>43221</v>
      </c>
      <c r="K562" s="278" t="s">
        <v>15609</v>
      </c>
      <c r="L562" s="278"/>
      <c r="M562" s="278"/>
      <c r="N562" s="278"/>
      <c r="O562" s="278"/>
      <c r="P562" s="278"/>
      <c r="Q562" s="278"/>
      <c r="R562" s="278"/>
      <c r="S562" s="278"/>
      <c r="T562" s="274" t="s">
        <v>9593</v>
      </c>
      <c r="U562" s="358" t="str">
        <f t="shared" si="22"/>
        <v>JKPAE</v>
      </c>
      <c r="V562" s="358" t="str">
        <f t="shared" si="23"/>
        <v>JKP</v>
      </c>
      <c r="W562" s="358" t="str">
        <f t="shared" si="24"/>
        <v>AE</v>
      </c>
      <c r="X562" s="358" t="str">
        <f t="shared" si="25"/>
        <v>BTBXP</v>
      </c>
      <c r="Y562" s="358" t="str">
        <f t="shared" si="26"/>
        <v>BTB</v>
      </c>
      <c r="Z562" s="358" t="str">
        <f t="shared" si="27"/>
        <v>XP</v>
      </c>
      <c r="AA562" s="358" t="e">
        <f t="shared" ca="1" si="28"/>
        <v>#NAME?</v>
      </c>
      <c r="AB562" s="358" t="e">
        <f t="shared" ca="1" si="29"/>
        <v>#NAME?</v>
      </c>
      <c r="AC562" s="358"/>
      <c r="AD562" s="377" t="s">
        <v>15610</v>
      </c>
      <c r="AE562" s="466" t="s">
        <v>6111</v>
      </c>
      <c r="AF562" s="369" t="s">
        <v>15611</v>
      </c>
      <c r="AG562" s="369"/>
      <c r="AH562" s="369"/>
      <c r="AI562" s="369"/>
      <c r="AJ562" s="369"/>
      <c r="AK562" s="369"/>
      <c r="AL562" s="369"/>
      <c r="AM562" s="369"/>
      <c r="AN562" s="369"/>
      <c r="AO562" s="369"/>
    </row>
    <row r="563" spans="1:41" ht="15.75" customHeight="1">
      <c r="A563" s="298" t="e">
        <f t="shared" ca="1" si="33"/>
        <v>#NAME?</v>
      </c>
      <c r="B563" s="273" t="s">
        <v>14850</v>
      </c>
      <c r="C563" s="274"/>
      <c r="D563" s="274"/>
      <c r="E563" s="274" t="s">
        <v>15612</v>
      </c>
      <c r="F563" s="274" t="s">
        <v>15613</v>
      </c>
      <c r="G563" s="462" t="s">
        <v>15000</v>
      </c>
      <c r="H563" s="291">
        <v>43191</v>
      </c>
      <c r="I563" s="276" t="str">
        <f t="shared" si="32"/>
        <v>LINKS HARVESTED</v>
      </c>
      <c r="J563" s="291">
        <v>43221</v>
      </c>
      <c r="K563" s="278" t="s">
        <v>15614</v>
      </c>
      <c r="L563" s="278"/>
      <c r="M563" s="278"/>
      <c r="N563" s="278"/>
      <c r="O563" s="278"/>
      <c r="P563" s="278"/>
      <c r="Q563" s="278"/>
      <c r="R563" s="278"/>
      <c r="S563" s="278"/>
      <c r="T563" s="274" t="s">
        <v>9593</v>
      </c>
      <c r="U563" s="358" t="str">
        <f t="shared" si="22"/>
        <v>JXG6E</v>
      </c>
      <c r="V563" s="358" t="str">
        <f t="shared" si="23"/>
        <v>JXG</v>
      </c>
      <c r="W563" s="358" t="str">
        <f t="shared" si="24"/>
        <v>6E</v>
      </c>
      <c r="X563" s="358" t="str">
        <f t="shared" si="25"/>
        <v>I4G15</v>
      </c>
      <c r="Y563" s="358" t="str">
        <f t="shared" si="26"/>
        <v>I4G</v>
      </c>
      <c r="Z563" s="358" t="str">
        <f t="shared" si="27"/>
        <v>15</v>
      </c>
      <c r="AA563" s="358" t="e">
        <f t="shared" ca="1" si="28"/>
        <v>#NAME?</v>
      </c>
      <c r="AB563" s="358" t="e">
        <f t="shared" ca="1" si="29"/>
        <v>#NAME?</v>
      </c>
      <c r="AC563" s="358"/>
      <c r="AD563" s="377" t="s">
        <v>15615</v>
      </c>
      <c r="AE563" s="466" t="s">
        <v>6111</v>
      </c>
      <c r="AF563" s="369" t="s">
        <v>15616</v>
      </c>
      <c r="AG563" s="369"/>
      <c r="AH563" s="369"/>
      <c r="AI563" s="369"/>
      <c r="AJ563" s="369"/>
      <c r="AK563" s="369"/>
      <c r="AL563" s="369"/>
      <c r="AM563" s="369"/>
      <c r="AN563" s="369"/>
      <c r="AO563" s="369"/>
    </row>
    <row r="564" spans="1:41" ht="15.75" customHeight="1">
      <c r="A564" s="298" t="e">
        <f t="shared" ca="1" si="33"/>
        <v>#NAME?</v>
      </c>
      <c r="B564" s="273" t="s">
        <v>14850</v>
      </c>
      <c r="C564" s="274"/>
      <c r="D564" s="274"/>
      <c r="E564" s="274" t="s">
        <v>15617</v>
      </c>
      <c r="F564" s="274" t="s">
        <v>15618</v>
      </c>
      <c r="G564" s="371"/>
      <c r="H564" s="291">
        <v>43191</v>
      </c>
      <c r="I564" s="276" t="str">
        <f t="shared" si="32"/>
        <v>LINKS HARVESTED</v>
      </c>
      <c r="J564" s="291">
        <v>43221</v>
      </c>
      <c r="K564" s="278" t="s">
        <v>15619</v>
      </c>
      <c r="L564" s="278"/>
      <c r="M564" s="278"/>
      <c r="N564" s="278"/>
      <c r="O564" s="278"/>
      <c r="P564" s="278"/>
      <c r="Q564" s="278"/>
      <c r="R564" s="278"/>
      <c r="S564" s="278"/>
      <c r="T564" s="274" t="s">
        <v>9593</v>
      </c>
      <c r="U564" s="358" t="str">
        <f t="shared" si="22"/>
        <v>JSDMC</v>
      </c>
      <c r="V564" s="358" t="str">
        <f t="shared" si="23"/>
        <v>JSD</v>
      </c>
      <c r="W564" s="358" t="str">
        <f t="shared" si="24"/>
        <v>MC</v>
      </c>
      <c r="X564" s="358" t="str">
        <f t="shared" si="25"/>
        <v>E4WB7</v>
      </c>
      <c r="Y564" s="358" t="str">
        <f t="shared" si="26"/>
        <v>E4W</v>
      </c>
      <c r="Z564" s="358" t="str">
        <f t="shared" si="27"/>
        <v>B7</v>
      </c>
      <c r="AA564" s="358" t="e">
        <f t="shared" ca="1" si="28"/>
        <v>#NAME?</v>
      </c>
      <c r="AB564" s="358" t="e">
        <f t="shared" ca="1" si="29"/>
        <v>#NAME?</v>
      </c>
      <c r="AC564" s="358"/>
      <c r="AD564" s="377" t="s">
        <v>15620</v>
      </c>
      <c r="AE564" s="466" t="s">
        <v>6111</v>
      </c>
      <c r="AF564" s="369" t="s">
        <v>15621</v>
      </c>
      <c r="AG564" s="369"/>
      <c r="AH564" s="369"/>
      <c r="AI564" s="369"/>
      <c r="AJ564" s="369"/>
      <c r="AK564" s="369"/>
      <c r="AL564" s="369"/>
      <c r="AM564" s="369"/>
      <c r="AN564" s="369"/>
      <c r="AO564" s="369"/>
    </row>
    <row r="565" spans="1:41" ht="15.75" customHeight="1">
      <c r="A565" s="298" t="e">
        <f t="shared" ca="1" si="33"/>
        <v>#NAME?</v>
      </c>
      <c r="B565" s="273" t="s">
        <v>7259</v>
      </c>
      <c r="C565" s="274"/>
      <c r="D565" s="274"/>
      <c r="E565" s="274" t="s">
        <v>15622</v>
      </c>
      <c r="F565" s="274" t="s">
        <v>15623</v>
      </c>
      <c r="G565" s="371"/>
      <c r="H565" s="291">
        <v>43191</v>
      </c>
      <c r="I565" s="276" t="str">
        <f t="shared" si="32"/>
        <v>LINKS REQUIRED</v>
      </c>
      <c r="J565" s="291">
        <v>43221</v>
      </c>
      <c r="K565" s="278" t="s">
        <v>15624</v>
      </c>
      <c r="L565" s="278"/>
      <c r="M565" s="278"/>
      <c r="N565" s="278"/>
      <c r="O565" s="278"/>
      <c r="P565" s="278"/>
      <c r="Q565" s="278"/>
      <c r="R565" s="278"/>
      <c r="S565" s="278"/>
      <c r="T565" s="274" t="s">
        <v>9593</v>
      </c>
      <c r="U565" s="358" t="str">
        <f t="shared" si="22"/>
        <v>JSRXT</v>
      </c>
      <c r="V565" s="358" t="str">
        <f t="shared" si="23"/>
        <v>JSR</v>
      </c>
      <c r="W565" s="358" t="str">
        <f t="shared" si="24"/>
        <v>XT</v>
      </c>
      <c r="X565" s="358" t="str">
        <f t="shared" si="25"/>
        <v>681I7</v>
      </c>
      <c r="Y565" s="358" t="str">
        <f t="shared" si="26"/>
        <v>681</v>
      </c>
      <c r="Z565" s="358" t="str">
        <f t="shared" si="27"/>
        <v>I7</v>
      </c>
      <c r="AA565" s="358" t="e">
        <f t="shared" ca="1" si="28"/>
        <v>#NAME?</v>
      </c>
      <c r="AB565" s="358" t="e">
        <f t="shared" ca="1" si="29"/>
        <v>#NAME?</v>
      </c>
      <c r="AC565" s="358"/>
      <c r="AD565" s="377" t="s">
        <v>15625</v>
      </c>
      <c r="AE565" s="363"/>
      <c r="AF565" s="369"/>
      <c r="AG565" s="369"/>
      <c r="AH565" s="369"/>
      <c r="AI565" s="369"/>
      <c r="AJ565" s="369"/>
      <c r="AK565" s="369"/>
      <c r="AL565" s="369"/>
      <c r="AM565" s="369"/>
      <c r="AN565" s="369"/>
      <c r="AO565" s="369"/>
    </row>
    <row r="566" spans="1:41" ht="15.75" customHeight="1">
      <c r="A566" s="298" t="e">
        <f t="shared" ca="1" si="33"/>
        <v>#NAME?</v>
      </c>
      <c r="B566" s="273" t="s">
        <v>1904</v>
      </c>
      <c r="C566" s="274"/>
      <c r="D566" s="274"/>
      <c r="E566" s="274" t="s">
        <v>15626</v>
      </c>
      <c r="F566" s="274" t="s">
        <v>15627</v>
      </c>
      <c r="G566" s="371" t="s">
        <v>15305</v>
      </c>
      <c r="H566" s="291">
        <v>43191</v>
      </c>
      <c r="I566" s="276" t="str">
        <f t="shared" si="32"/>
        <v>LINKS HARVESTED</v>
      </c>
      <c r="J566" s="291">
        <v>43221</v>
      </c>
      <c r="K566" s="278" t="s">
        <v>15628</v>
      </c>
      <c r="L566" s="278"/>
      <c r="M566" s="278"/>
      <c r="N566" s="278"/>
      <c r="O566" s="278"/>
      <c r="P566" s="278"/>
      <c r="Q566" s="278"/>
      <c r="R566" s="278"/>
      <c r="S566" s="278"/>
      <c r="T566" s="274" t="s">
        <v>9593</v>
      </c>
      <c r="U566" s="358" t="str">
        <f t="shared" si="22"/>
        <v>JU16X</v>
      </c>
      <c r="V566" s="358" t="str">
        <f t="shared" si="23"/>
        <v>JU1</v>
      </c>
      <c r="W566" s="358" t="str">
        <f t="shared" si="24"/>
        <v>6X</v>
      </c>
      <c r="X566" s="358" t="str">
        <f t="shared" si="25"/>
        <v>1XXXY</v>
      </c>
      <c r="Y566" s="358" t="str">
        <f t="shared" si="26"/>
        <v>1XX</v>
      </c>
      <c r="Z566" s="358" t="str">
        <f t="shared" si="27"/>
        <v>XY</v>
      </c>
      <c r="AA566" s="358" t="e">
        <f t="shared" ca="1" si="28"/>
        <v>#NAME?</v>
      </c>
      <c r="AB566" s="358" t="e">
        <f t="shared" ca="1" si="29"/>
        <v>#NAME?</v>
      </c>
      <c r="AC566" s="358"/>
      <c r="AD566" s="377" t="s">
        <v>15629</v>
      </c>
      <c r="AE566" s="466" t="s">
        <v>6111</v>
      </c>
      <c r="AF566" s="369" t="s">
        <v>15630</v>
      </c>
      <c r="AG566" s="369"/>
      <c r="AH566" s="369"/>
      <c r="AI566" s="369"/>
      <c r="AJ566" s="369"/>
      <c r="AK566" s="369"/>
      <c r="AL566" s="369"/>
      <c r="AM566" s="369"/>
      <c r="AN566" s="369"/>
      <c r="AO566" s="369"/>
    </row>
    <row r="567" spans="1:41" ht="15.75" customHeight="1">
      <c r="A567" s="298" t="e">
        <f t="shared" ca="1" si="33"/>
        <v>#NAME?</v>
      </c>
      <c r="B567" s="273" t="s">
        <v>10930</v>
      </c>
      <c r="C567" s="274"/>
      <c r="D567" s="274"/>
      <c r="E567" s="274" t="s">
        <v>15631</v>
      </c>
      <c r="F567" s="274" t="s">
        <v>15632</v>
      </c>
      <c r="G567" s="371" t="s">
        <v>15633</v>
      </c>
      <c r="H567" s="291">
        <v>43191</v>
      </c>
      <c r="I567" s="276" t="str">
        <f t="shared" si="32"/>
        <v>LINKS HARVESTED</v>
      </c>
      <c r="J567" s="291">
        <v>43221</v>
      </c>
      <c r="K567" s="278" t="s">
        <v>15634</v>
      </c>
      <c r="L567" s="278"/>
      <c r="M567" s="278"/>
      <c r="N567" s="278"/>
      <c r="O567" s="278"/>
      <c r="P567" s="278"/>
      <c r="Q567" s="278"/>
      <c r="R567" s="278"/>
      <c r="S567" s="278"/>
      <c r="T567" s="274" t="s">
        <v>9593</v>
      </c>
      <c r="U567" s="358" t="str">
        <f t="shared" si="22"/>
        <v>JUPAC</v>
      </c>
      <c r="V567" s="358" t="str">
        <f t="shared" si="23"/>
        <v>JUP</v>
      </c>
      <c r="W567" s="358" t="str">
        <f t="shared" si="24"/>
        <v>AC</v>
      </c>
      <c r="X567" s="358" t="str">
        <f t="shared" si="25"/>
        <v>7UPC3</v>
      </c>
      <c r="Y567" s="358" t="str">
        <f t="shared" si="26"/>
        <v>7UP</v>
      </c>
      <c r="Z567" s="358" t="str">
        <f t="shared" si="27"/>
        <v>C3</v>
      </c>
      <c r="AA567" s="358" t="e">
        <f t="shared" ca="1" si="28"/>
        <v>#NAME?</v>
      </c>
      <c r="AB567" s="358" t="e">
        <f t="shared" ca="1" si="29"/>
        <v>#NAME?</v>
      </c>
      <c r="AC567" s="358"/>
      <c r="AD567" s="377" t="s">
        <v>15635</v>
      </c>
      <c r="AE567" s="466" t="s">
        <v>6111</v>
      </c>
      <c r="AF567" s="369" t="s">
        <v>15636</v>
      </c>
      <c r="AG567" s="369"/>
      <c r="AH567" s="369"/>
      <c r="AI567" s="369"/>
      <c r="AJ567" s="369"/>
      <c r="AK567" s="369"/>
      <c r="AL567" s="369"/>
      <c r="AM567" s="369"/>
      <c r="AN567" s="369"/>
      <c r="AO567" s="369"/>
    </row>
    <row r="568" spans="1:41" ht="409.6" customHeight="1">
      <c r="A568" s="298" t="e">
        <f t="shared" ca="1" si="33"/>
        <v>#NAME?</v>
      </c>
      <c r="B568" s="273" t="s">
        <v>14850</v>
      </c>
      <c r="C568" s="274"/>
      <c r="D568" s="274"/>
      <c r="E568" s="274" t="s">
        <v>15637</v>
      </c>
      <c r="F568" s="274" t="s">
        <v>15638</v>
      </c>
      <c r="G568" s="371"/>
      <c r="H568" s="291">
        <v>43221</v>
      </c>
      <c r="I568" s="276" t="str">
        <f t="shared" si="32"/>
        <v>LINKS HARVESTED</v>
      </c>
      <c r="J568" s="291">
        <v>43221</v>
      </c>
      <c r="K568" s="278" t="s">
        <v>15639</v>
      </c>
      <c r="L568" s="278"/>
      <c r="M568" s="278"/>
      <c r="N568" s="278"/>
      <c r="O568" s="278"/>
      <c r="P568" s="278"/>
      <c r="Q568" s="278"/>
      <c r="R568" s="278"/>
      <c r="S568" s="278"/>
      <c r="T568" s="274" t="s">
        <v>9593</v>
      </c>
      <c r="U568" s="358" t="str">
        <f t="shared" si="22"/>
        <v>JWXE2</v>
      </c>
      <c r="V568" s="358" t="str">
        <f t="shared" si="23"/>
        <v>JWX</v>
      </c>
      <c r="W568" s="358" t="str">
        <f t="shared" si="24"/>
        <v>E2</v>
      </c>
      <c r="X568" s="358" t="str">
        <f t="shared" si="25"/>
        <v>EISI5</v>
      </c>
      <c r="Y568" s="358" t="str">
        <f t="shared" si="26"/>
        <v>EIS</v>
      </c>
      <c r="Z568" s="358" t="str">
        <f t="shared" si="27"/>
        <v>I5</v>
      </c>
      <c r="AA568" s="358" t="e">
        <f t="shared" ca="1" si="28"/>
        <v>#NAME?</v>
      </c>
      <c r="AB568" s="358" t="e">
        <f t="shared" ca="1" si="29"/>
        <v>#NAME?</v>
      </c>
      <c r="AC568" s="358"/>
      <c r="AD568" s="377" t="s">
        <v>15640</v>
      </c>
      <c r="AE568" s="466" t="s">
        <v>6111</v>
      </c>
      <c r="AF568" s="478" t="s">
        <v>15641</v>
      </c>
      <c r="AG568" s="369"/>
      <c r="AH568" s="369"/>
      <c r="AI568" s="369"/>
      <c r="AJ568" s="369"/>
      <c r="AK568" s="369"/>
      <c r="AL568" s="369"/>
      <c r="AM568" s="369"/>
      <c r="AN568" s="369"/>
      <c r="AO568" s="369"/>
    </row>
    <row r="569" spans="1:41" ht="15.75" customHeight="1">
      <c r="A569" s="298" t="e">
        <f t="shared" ca="1" si="33"/>
        <v>#NAME?</v>
      </c>
      <c r="B569" s="273" t="s">
        <v>3908</v>
      </c>
      <c r="C569" s="274"/>
      <c r="D569" s="274"/>
      <c r="E569" s="274" t="s">
        <v>15642</v>
      </c>
      <c r="F569" s="274" t="s">
        <v>15643</v>
      </c>
      <c r="G569" s="474" t="s">
        <v>15644</v>
      </c>
      <c r="H569" s="291">
        <v>43252</v>
      </c>
      <c r="I569" s="276" t="str">
        <f t="shared" si="32"/>
        <v>LINKS HARVESTED</v>
      </c>
      <c r="J569" s="291">
        <v>43252</v>
      </c>
      <c r="K569" s="278" t="s">
        <v>15645</v>
      </c>
      <c r="L569" s="278"/>
      <c r="M569" s="278"/>
      <c r="N569" s="278"/>
      <c r="O569" s="278"/>
      <c r="P569" s="278"/>
      <c r="Q569" s="278"/>
      <c r="R569" s="278"/>
      <c r="S569" s="278"/>
      <c r="T569" s="274" t="s">
        <v>9593</v>
      </c>
      <c r="U569" s="358" t="str">
        <f t="shared" si="22"/>
        <v>JXRB2</v>
      </c>
      <c r="V569" s="358" t="str">
        <f t="shared" si="23"/>
        <v>JXR</v>
      </c>
      <c r="W569" s="358" t="str">
        <f t="shared" si="24"/>
        <v>B2</v>
      </c>
      <c r="X569" s="358" t="str">
        <f t="shared" si="25"/>
        <v>KNTG4</v>
      </c>
      <c r="Y569" s="358" t="str">
        <f t="shared" si="26"/>
        <v>KNT</v>
      </c>
      <c r="Z569" s="358" t="str">
        <f t="shared" si="27"/>
        <v>G4</v>
      </c>
      <c r="AA569" s="358" t="e">
        <f t="shared" ca="1" si="28"/>
        <v>#NAME?</v>
      </c>
      <c r="AB569" s="358" t="e">
        <f t="shared" ca="1" si="29"/>
        <v>#NAME?</v>
      </c>
      <c r="AC569" s="358"/>
      <c r="AD569" s="377" t="s">
        <v>15646</v>
      </c>
      <c r="AE569" s="466" t="s">
        <v>6111</v>
      </c>
      <c r="AF569" s="369" t="s">
        <v>15647</v>
      </c>
      <c r="AG569" s="369"/>
      <c r="AH569" s="369"/>
      <c r="AI569" s="369"/>
      <c r="AJ569" s="369"/>
      <c r="AK569" s="369"/>
      <c r="AL569" s="369"/>
      <c r="AM569" s="369"/>
      <c r="AN569" s="369"/>
      <c r="AO569" s="369"/>
    </row>
    <row r="570" spans="1:41" ht="15.75" customHeight="1">
      <c r="A570" s="298" t="e">
        <f t="shared" ca="1" si="33"/>
        <v>#NAME?</v>
      </c>
      <c r="B570" s="273" t="s">
        <v>14850</v>
      </c>
      <c r="C570" s="274"/>
      <c r="D570" s="274"/>
      <c r="E570" s="274" t="s">
        <v>15648</v>
      </c>
      <c r="F570" s="274" t="s">
        <v>15649</v>
      </c>
      <c r="G570" s="371" t="s">
        <v>15650</v>
      </c>
      <c r="H570" s="291">
        <v>43252</v>
      </c>
      <c r="I570" s="276" t="str">
        <f t="shared" si="32"/>
        <v>LINKS HARVESTED</v>
      </c>
      <c r="J570" s="291">
        <v>43252</v>
      </c>
      <c r="K570" s="278" t="s">
        <v>15651</v>
      </c>
      <c r="L570" s="278"/>
      <c r="M570" s="278"/>
      <c r="N570" s="278"/>
      <c r="O570" s="278"/>
      <c r="P570" s="278"/>
      <c r="Q570" s="278"/>
      <c r="R570" s="278"/>
      <c r="S570" s="278"/>
      <c r="T570" s="274" t="s">
        <v>9593</v>
      </c>
      <c r="U570" s="358" t="str">
        <f t="shared" si="22"/>
        <v>JY15K</v>
      </c>
      <c r="V570" s="358" t="str">
        <f t="shared" si="23"/>
        <v>JY1</v>
      </c>
      <c r="W570" s="358" t="str">
        <f t="shared" si="24"/>
        <v>5K</v>
      </c>
      <c r="X570" s="358" t="str">
        <f t="shared" si="25"/>
        <v>9L9PG</v>
      </c>
      <c r="Y570" s="358" t="str">
        <f t="shared" si="26"/>
        <v>9L9</v>
      </c>
      <c r="Z570" s="358" t="str">
        <f t="shared" si="27"/>
        <v>PG</v>
      </c>
      <c r="AA570" s="358" t="e">
        <f t="shared" ca="1" si="28"/>
        <v>#NAME?</v>
      </c>
      <c r="AB570" s="358" t="e">
        <f t="shared" ca="1" si="29"/>
        <v>#NAME?</v>
      </c>
      <c r="AC570" s="358"/>
      <c r="AD570" s="377" t="s">
        <v>15652</v>
      </c>
      <c r="AE570" s="466" t="s">
        <v>6111</v>
      </c>
      <c r="AF570" s="369" t="s">
        <v>15653</v>
      </c>
      <c r="AG570" s="369"/>
      <c r="AH570" s="369"/>
      <c r="AI570" s="369"/>
      <c r="AJ570" s="369"/>
      <c r="AK570" s="369"/>
      <c r="AL570" s="369"/>
      <c r="AM570" s="369"/>
      <c r="AN570" s="369"/>
      <c r="AO570" s="369"/>
    </row>
    <row r="571" spans="1:41" ht="15.75" customHeight="1">
      <c r="A571" s="298" t="e">
        <f t="shared" ca="1" si="33"/>
        <v>#NAME?</v>
      </c>
      <c r="B571" s="273" t="s">
        <v>14850</v>
      </c>
      <c r="C571" s="274" t="s">
        <v>6334</v>
      </c>
      <c r="D571" s="274"/>
      <c r="E571" s="274" t="s">
        <v>15654</v>
      </c>
      <c r="F571" s="274" t="s">
        <v>15655</v>
      </c>
      <c r="G571" s="371" t="s">
        <v>15656</v>
      </c>
      <c r="H571" s="465">
        <v>43313</v>
      </c>
      <c r="I571" s="276" t="str">
        <f t="shared" si="32"/>
        <v>LINKS HARVESTED</v>
      </c>
      <c r="J571" s="276"/>
      <c r="K571" s="278" t="s">
        <v>15657</v>
      </c>
      <c r="L571" s="278"/>
      <c r="M571" s="278"/>
      <c r="N571" s="278"/>
      <c r="O571" s="278"/>
      <c r="P571" s="278"/>
      <c r="Q571" s="278"/>
      <c r="R571" s="278"/>
      <c r="S571" s="278"/>
      <c r="T571" s="274" t="s">
        <v>9593</v>
      </c>
      <c r="U571" s="358" t="str">
        <f t="shared" si="22"/>
        <v>JYRH8</v>
      </c>
      <c r="V571" s="358" t="str">
        <f t="shared" si="23"/>
        <v>JYR</v>
      </c>
      <c r="W571" s="358" t="str">
        <f t="shared" si="24"/>
        <v>H8</v>
      </c>
      <c r="X571" s="358" t="str">
        <f t="shared" si="25"/>
        <v>7Z4B9</v>
      </c>
      <c r="Y571" s="358" t="str">
        <f t="shared" si="26"/>
        <v>7Z4</v>
      </c>
      <c r="Z571" s="358" t="str">
        <f t="shared" si="27"/>
        <v>B9</v>
      </c>
      <c r="AA571" s="358" t="e">
        <f t="shared" ca="1" si="28"/>
        <v>#NAME?</v>
      </c>
      <c r="AB571" s="358" t="e">
        <f t="shared" ca="1" si="29"/>
        <v>#NAME?</v>
      </c>
      <c r="AC571" s="358"/>
      <c r="AD571" s="377" t="s">
        <v>15658</v>
      </c>
      <c r="AE571" s="466" t="s">
        <v>6111</v>
      </c>
      <c r="AF571" s="369" t="s">
        <v>15659</v>
      </c>
      <c r="AG571" s="369"/>
      <c r="AH571" s="369"/>
      <c r="AI571" s="369"/>
      <c r="AJ571" s="369"/>
      <c r="AK571" s="369"/>
      <c r="AL571" s="369"/>
      <c r="AM571" s="369"/>
      <c r="AN571" s="369"/>
      <c r="AO571" s="369"/>
    </row>
    <row r="572" spans="1:41" ht="15.75" customHeight="1">
      <c r="A572" s="298" t="e">
        <f t="shared" ca="1" si="33"/>
        <v>#NAME?</v>
      </c>
      <c r="B572" s="273" t="s">
        <v>7259</v>
      </c>
      <c r="C572" s="274" t="s">
        <v>10612</v>
      </c>
      <c r="D572" s="274"/>
      <c r="E572" s="274" t="s">
        <v>15660</v>
      </c>
      <c r="F572" s="274" t="s">
        <v>15661</v>
      </c>
      <c r="G572" s="371"/>
      <c r="H572" s="465">
        <v>43313</v>
      </c>
      <c r="I572" s="276" t="str">
        <f t="shared" si="32"/>
        <v>LINKS REQUIRED</v>
      </c>
      <c r="J572" s="291">
        <v>43313</v>
      </c>
      <c r="K572" s="278" t="s">
        <v>15662</v>
      </c>
      <c r="L572" s="278"/>
      <c r="M572" s="278"/>
      <c r="N572" s="278"/>
      <c r="O572" s="278"/>
      <c r="P572" s="278"/>
      <c r="Q572" s="278"/>
      <c r="R572" s="278"/>
      <c r="S572" s="278"/>
      <c r="T572" s="274" t="s">
        <v>9593</v>
      </c>
      <c r="U572" s="358" t="str">
        <f t="shared" si="22"/>
        <v>K11IX</v>
      </c>
      <c r="V572" s="358" t="str">
        <f t="shared" si="23"/>
        <v>K11</v>
      </c>
      <c r="W572" s="358" t="str">
        <f t="shared" si="24"/>
        <v>IX</v>
      </c>
      <c r="X572" s="358" t="str">
        <f t="shared" si="25"/>
        <v>1YJK7</v>
      </c>
      <c r="Y572" s="358" t="str">
        <f t="shared" si="26"/>
        <v>1YJ</v>
      </c>
      <c r="Z572" s="358" t="str">
        <f t="shared" si="27"/>
        <v>K7</v>
      </c>
      <c r="AA572" s="358" t="e">
        <f t="shared" ca="1" si="28"/>
        <v>#NAME?</v>
      </c>
      <c r="AB572" s="358" t="e">
        <f t="shared" ca="1" si="29"/>
        <v>#NAME?</v>
      </c>
      <c r="AC572" s="358"/>
      <c r="AD572" s="377" t="s">
        <v>15663</v>
      </c>
      <c r="AE572" s="363"/>
      <c r="AF572" s="369"/>
      <c r="AG572" s="369"/>
      <c r="AH572" s="369"/>
      <c r="AI572" s="369"/>
      <c r="AJ572" s="369"/>
      <c r="AK572" s="369"/>
      <c r="AL572" s="369"/>
      <c r="AM572" s="369"/>
      <c r="AN572" s="369"/>
      <c r="AO572" s="369"/>
    </row>
    <row r="573" spans="1:41" ht="15.75" customHeight="1">
      <c r="A573" s="298" t="e">
        <f t="shared" ca="1" si="33"/>
        <v>#NAME?</v>
      </c>
      <c r="B573" s="273" t="s">
        <v>14850</v>
      </c>
      <c r="C573" s="274"/>
      <c r="D573" s="274"/>
      <c r="E573" s="274" t="s">
        <v>15664</v>
      </c>
      <c r="F573" s="274" t="s">
        <v>15665</v>
      </c>
      <c r="G573" s="371"/>
      <c r="H573" s="465">
        <v>43405</v>
      </c>
      <c r="I573" s="276" t="str">
        <f t="shared" si="32"/>
        <v>LINKS REQUIRED</v>
      </c>
      <c r="J573" s="291">
        <v>43435</v>
      </c>
      <c r="K573" s="278" t="s">
        <v>15666</v>
      </c>
      <c r="L573" s="278"/>
      <c r="M573" s="278"/>
      <c r="N573" s="278"/>
      <c r="O573" s="278"/>
      <c r="P573" s="278"/>
      <c r="Q573" s="278"/>
      <c r="R573" s="278"/>
      <c r="S573" s="278"/>
      <c r="T573" s="274" t="s">
        <v>9593</v>
      </c>
      <c r="U573" s="358" t="str">
        <f t="shared" si="22"/>
        <v>K2XAE</v>
      </c>
      <c r="V573" s="358" t="str">
        <f t="shared" si="23"/>
        <v>K2X</v>
      </c>
      <c r="W573" s="358" t="str">
        <f t="shared" si="24"/>
        <v>AE</v>
      </c>
      <c r="X573" s="358" t="str">
        <f t="shared" si="25"/>
        <v>JXX39</v>
      </c>
      <c r="Y573" s="358" t="str">
        <f t="shared" si="26"/>
        <v>JXX</v>
      </c>
      <c r="Z573" s="358" t="str">
        <f t="shared" si="27"/>
        <v>39</v>
      </c>
      <c r="AA573" s="358" t="e">
        <f t="shared" ca="1" si="28"/>
        <v>#NAME?</v>
      </c>
      <c r="AB573" s="358" t="e">
        <f t="shared" ca="1" si="29"/>
        <v>#NAME?</v>
      </c>
      <c r="AC573" s="358"/>
      <c r="AD573" s="377" t="s">
        <v>15667</v>
      </c>
      <c r="AE573" s="363"/>
      <c r="AF573" s="369"/>
      <c r="AG573" s="369"/>
      <c r="AH573" s="369"/>
      <c r="AI573" s="369"/>
      <c r="AJ573" s="369"/>
      <c r="AK573" s="369"/>
      <c r="AL573" s="369"/>
      <c r="AM573" s="369"/>
      <c r="AN573" s="369"/>
      <c r="AO573" s="369"/>
    </row>
    <row r="574" spans="1:41" ht="15.75" customHeight="1">
      <c r="A574" s="298" t="e">
        <f t="shared" ca="1" si="33"/>
        <v>#NAME?</v>
      </c>
      <c r="B574" s="273" t="s">
        <v>1765</v>
      </c>
      <c r="C574" s="274"/>
      <c r="D574" s="274"/>
      <c r="E574" s="274" t="s">
        <v>15668</v>
      </c>
      <c r="F574" s="274" t="s">
        <v>15669</v>
      </c>
      <c r="G574" s="371"/>
      <c r="H574" s="465">
        <v>43405</v>
      </c>
      <c r="I574" s="276" t="str">
        <f t="shared" si="32"/>
        <v>LINKS REQUIRED</v>
      </c>
      <c r="J574" s="291">
        <v>43435</v>
      </c>
      <c r="K574" s="278" t="s">
        <v>15666</v>
      </c>
      <c r="L574" s="278"/>
      <c r="M574" s="278"/>
      <c r="N574" s="278"/>
      <c r="O574" s="278"/>
      <c r="P574" s="278"/>
      <c r="Q574" s="278"/>
      <c r="R574" s="278"/>
      <c r="S574" s="278"/>
      <c r="T574" s="274" t="s">
        <v>9593</v>
      </c>
      <c r="U574" s="358" t="str">
        <f t="shared" si="22"/>
        <v>K4W59</v>
      </c>
      <c r="V574" s="358" t="str">
        <f t="shared" si="23"/>
        <v>K4W</v>
      </c>
      <c r="W574" s="358" t="str">
        <f t="shared" si="24"/>
        <v>59</v>
      </c>
      <c r="X574" s="358" t="str">
        <f t="shared" si="25"/>
        <v>7UXBQ</v>
      </c>
      <c r="Y574" s="358" t="str">
        <f t="shared" si="26"/>
        <v>7UX</v>
      </c>
      <c r="Z574" s="358" t="str">
        <f t="shared" si="27"/>
        <v>BQ</v>
      </c>
      <c r="AA574" s="358" t="e">
        <f t="shared" ca="1" si="28"/>
        <v>#NAME?</v>
      </c>
      <c r="AB574" s="358" t="e">
        <f t="shared" ca="1" si="29"/>
        <v>#NAME?</v>
      </c>
      <c r="AC574" s="358"/>
      <c r="AD574" s="377" t="s">
        <v>15670</v>
      </c>
      <c r="AE574" s="363"/>
      <c r="AF574" s="369"/>
      <c r="AG574" s="369"/>
      <c r="AH574" s="369"/>
      <c r="AI574" s="369"/>
      <c r="AJ574" s="369"/>
      <c r="AK574" s="369"/>
      <c r="AL574" s="369"/>
      <c r="AM574" s="369"/>
      <c r="AN574" s="369"/>
      <c r="AO574" s="369"/>
    </row>
    <row r="575" spans="1:41" ht="15.75" customHeight="1">
      <c r="A575" s="298" t="e">
        <f t="shared" ca="1" si="33"/>
        <v>#NAME?</v>
      </c>
      <c r="B575" s="273" t="s">
        <v>1904</v>
      </c>
      <c r="C575" s="274"/>
      <c r="D575" s="274"/>
      <c r="E575" s="274" t="s">
        <v>15671</v>
      </c>
      <c r="F575" s="274" t="s">
        <v>15669</v>
      </c>
      <c r="G575" s="371"/>
      <c r="H575" s="465">
        <v>43405</v>
      </c>
      <c r="I575" s="276" t="str">
        <f t="shared" si="32"/>
        <v>LINKS HARVESTED</v>
      </c>
      <c r="J575" s="291">
        <v>43435</v>
      </c>
      <c r="K575" s="278" t="s">
        <v>15672</v>
      </c>
      <c r="L575" s="278"/>
      <c r="M575" s="278"/>
      <c r="N575" s="278"/>
      <c r="O575" s="278"/>
      <c r="P575" s="278"/>
      <c r="Q575" s="278"/>
      <c r="R575" s="278"/>
      <c r="S575" s="278"/>
      <c r="T575" s="274" t="s">
        <v>9593</v>
      </c>
      <c r="U575" s="358" t="str">
        <f t="shared" si="22"/>
        <v>K56N3</v>
      </c>
      <c r="V575" s="358" t="str">
        <f t="shared" si="23"/>
        <v>K56</v>
      </c>
      <c r="W575" s="358" t="str">
        <f t="shared" si="24"/>
        <v>N3</v>
      </c>
      <c r="X575" s="358" t="str">
        <f t="shared" si="25"/>
        <v>97S5Y</v>
      </c>
      <c r="Y575" s="358" t="str">
        <f t="shared" si="26"/>
        <v>97S</v>
      </c>
      <c r="Z575" s="358" t="str">
        <f t="shared" si="27"/>
        <v>5Y</v>
      </c>
      <c r="AA575" s="358" t="e">
        <f t="shared" ca="1" si="28"/>
        <v>#NAME?</v>
      </c>
      <c r="AB575" s="358" t="e">
        <f t="shared" ca="1" si="29"/>
        <v>#NAME?</v>
      </c>
      <c r="AC575" s="358"/>
      <c r="AD575" s="377" t="s">
        <v>15673</v>
      </c>
      <c r="AE575" s="466" t="s">
        <v>6111</v>
      </c>
      <c r="AF575" s="369" t="s">
        <v>15674</v>
      </c>
      <c r="AG575" s="369"/>
      <c r="AH575" s="369"/>
      <c r="AI575" s="369"/>
      <c r="AJ575" s="369"/>
      <c r="AK575" s="369"/>
      <c r="AL575" s="369"/>
      <c r="AM575" s="369"/>
      <c r="AN575" s="369"/>
      <c r="AO575" s="369"/>
    </row>
    <row r="576" spans="1:41" ht="15.75" customHeight="1">
      <c r="A576" s="298" t="e">
        <f t="shared" ca="1" si="33"/>
        <v>#NAME?</v>
      </c>
      <c r="B576" s="273" t="s">
        <v>1904</v>
      </c>
      <c r="C576" s="274"/>
      <c r="D576" s="274"/>
      <c r="E576" s="274" t="s">
        <v>15675</v>
      </c>
      <c r="F576" s="274" t="s">
        <v>15669</v>
      </c>
      <c r="G576" s="371"/>
      <c r="H576" s="465">
        <v>43405</v>
      </c>
      <c r="I576" s="276" t="str">
        <f t="shared" si="32"/>
        <v>LINKS HARVESTED</v>
      </c>
      <c r="J576" s="291">
        <v>43435</v>
      </c>
      <c r="K576" s="278" t="s">
        <v>15676</v>
      </c>
      <c r="L576" s="278"/>
      <c r="M576" s="278"/>
      <c r="N576" s="278"/>
      <c r="O576" s="278"/>
      <c r="P576" s="278"/>
      <c r="Q576" s="278"/>
      <c r="R576" s="278"/>
      <c r="S576" s="278"/>
      <c r="T576" s="274" t="s">
        <v>9593</v>
      </c>
      <c r="U576" s="358" t="str">
        <f t="shared" si="22"/>
        <v>K6AXL</v>
      </c>
      <c r="V576" s="358" t="str">
        <f t="shared" si="23"/>
        <v>K6A</v>
      </c>
      <c r="W576" s="358" t="str">
        <f t="shared" si="24"/>
        <v>XL</v>
      </c>
      <c r="X576" s="358" t="str">
        <f t="shared" si="25"/>
        <v>CK45E</v>
      </c>
      <c r="Y576" s="358" t="str">
        <f t="shared" si="26"/>
        <v>CK4</v>
      </c>
      <c r="Z576" s="358" t="str">
        <f t="shared" si="27"/>
        <v>5E</v>
      </c>
      <c r="AA576" s="358" t="e">
        <f t="shared" ca="1" si="28"/>
        <v>#NAME?</v>
      </c>
      <c r="AB576" s="358" t="e">
        <f t="shared" ca="1" si="29"/>
        <v>#NAME?</v>
      </c>
      <c r="AC576" s="358"/>
      <c r="AD576" s="377" t="s">
        <v>15677</v>
      </c>
      <c r="AE576" s="466" t="s">
        <v>6111</v>
      </c>
      <c r="AF576" s="369" t="s">
        <v>15678</v>
      </c>
      <c r="AG576" s="369"/>
      <c r="AH576" s="369"/>
      <c r="AI576" s="369"/>
      <c r="AJ576" s="369"/>
      <c r="AK576" s="369"/>
      <c r="AL576" s="369"/>
      <c r="AM576" s="369"/>
      <c r="AN576" s="369"/>
      <c r="AO576" s="369"/>
    </row>
    <row r="577" spans="1:41" ht="15.75" customHeight="1">
      <c r="A577" s="298" t="e">
        <f t="shared" ca="1" si="33"/>
        <v>#NAME?</v>
      </c>
      <c r="B577" s="273" t="s">
        <v>14850</v>
      </c>
      <c r="C577" s="274"/>
      <c r="D577" s="274"/>
      <c r="E577" s="274" t="s">
        <v>15679</v>
      </c>
      <c r="F577" s="274" t="s">
        <v>15680</v>
      </c>
      <c r="G577" s="371"/>
      <c r="H577" s="465">
        <v>43405</v>
      </c>
      <c r="I577" s="276" t="str">
        <f t="shared" si="32"/>
        <v>LINKS HARVESTED</v>
      </c>
      <c r="J577" s="291">
        <v>43435</v>
      </c>
      <c r="K577" s="278" t="s">
        <v>15681</v>
      </c>
      <c r="L577" s="278"/>
      <c r="M577" s="278"/>
      <c r="N577" s="278"/>
      <c r="O577" s="278"/>
      <c r="P577" s="278"/>
      <c r="Q577" s="278"/>
      <c r="R577" s="278"/>
      <c r="S577" s="278"/>
      <c r="T577" s="274" t="s">
        <v>9593</v>
      </c>
      <c r="U577" s="358" t="str">
        <f t="shared" si="22"/>
        <v>KBWPQ</v>
      </c>
      <c r="V577" s="358" t="str">
        <f t="shared" si="23"/>
        <v>KBW</v>
      </c>
      <c r="W577" s="358" t="str">
        <f t="shared" si="24"/>
        <v>PQ</v>
      </c>
      <c r="X577" s="358" t="str">
        <f t="shared" si="25"/>
        <v>92NTN</v>
      </c>
      <c r="Y577" s="358" t="str">
        <f t="shared" si="26"/>
        <v>92N</v>
      </c>
      <c r="Z577" s="358" t="str">
        <f t="shared" si="27"/>
        <v>TN</v>
      </c>
      <c r="AA577" s="358" t="e">
        <f t="shared" ca="1" si="28"/>
        <v>#NAME?</v>
      </c>
      <c r="AB577" s="358" t="e">
        <f t="shared" ca="1" si="29"/>
        <v>#NAME?</v>
      </c>
      <c r="AC577" s="358"/>
      <c r="AD577" s="377" t="s">
        <v>15682</v>
      </c>
      <c r="AE577" s="466" t="s">
        <v>6111</v>
      </c>
      <c r="AF577" s="369" t="s">
        <v>15683</v>
      </c>
      <c r="AG577" s="369"/>
      <c r="AH577" s="369"/>
      <c r="AI577" s="369"/>
      <c r="AJ577" s="369"/>
      <c r="AK577" s="369"/>
      <c r="AL577" s="369"/>
      <c r="AM577" s="369"/>
      <c r="AN577" s="369"/>
      <c r="AO577" s="369"/>
    </row>
    <row r="578" spans="1:41" ht="15.75" customHeight="1">
      <c r="A578" s="298" t="e">
        <f t="shared" ca="1" si="33"/>
        <v>#NAME?</v>
      </c>
      <c r="B578" s="273" t="s">
        <v>14850</v>
      </c>
      <c r="C578" s="274"/>
      <c r="D578" s="274"/>
      <c r="E578" s="274" t="s">
        <v>15684</v>
      </c>
      <c r="F578" s="274" t="s">
        <v>15685</v>
      </c>
      <c r="G578" s="462" t="s">
        <v>15000</v>
      </c>
      <c r="H578" s="465">
        <v>43435</v>
      </c>
      <c r="I578" s="276" t="str">
        <f t="shared" si="32"/>
        <v>LINKS HARVESTED</v>
      </c>
      <c r="J578" s="276" t="s">
        <v>15686</v>
      </c>
      <c r="K578" s="278" t="s">
        <v>15687</v>
      </c>
      <c r="L578" s="278" t="s">
        <v>6147</v>
      </c>
      <c r="M578" s="278"/>
      <c r="N578" s="278"/>
      <c r="O578" s="278"/>
      <c r="P578" s="278"/>
      <c r="Q578" s="278"/>
      <c r="R578" s="278"/>
      <c r="S578" s="278"/>
      <c r="T578" s="274" t="s">
        <v>9593</v>
      </c>
      <c r="U578" s="358" t="str">
        <f t="shared" si="22"/>
        <v>KC2K9</v>
      </c>
      <c r="V578" s="358" t="str">
        <f t="shared" si="23"/>
        <v>KC2</v>
      </c>
      <c r="W578" s="358" t="str">
        <f t="shared" si="24"/>
        <v>K9</v>
      </c>
      <c r="X578" s="358" t="str">
        <f t="shared" si="25"/>
        <v>R67Y6</v>
      </c>
      <c r="Y578" s="358" t="str">
        <f t="shared" si="26"/>
        <v>R67</v>
      </c>
      <c r="Z578" s="358" t="str">
        <f t="shared" si="27"/>
        <v>Y6</v>
      </c>
      <c r="AA578" s="358" t="e">
        <f t="shared" ca="1" si="28"/>
        <v>#NAME?</v>
      </c>
      <c r="AB578" s="358" t="e">
        <f t="shared" ca="1" si="29"/>
        <v>#NAME?</v>
      </c>
      <c r="AC578" s="358"/>
      <c r="AD578" s="377" t="s">
        <v>15688</v>
      </c>
      <c r="AE578" s="466" t="s">
        <v>6111</v>
      </c>
      <c r="AF578" s="369" t="s">
        <v>15689</v>
      </c>
      <c r="AG578" s="369"/>
      <c r="AH578" s="369"/>
      <c r="AI578" s="369"/>
      <c r="AJ578" s="369"/>
      <c r="AK578" s="369"/>
      <c r="AL578" s="369"/>
      <c r="AM578" s="369"/>
      <c r="AN578" s="369"/>
      <c r="AO578" s="369"/>
    </row>
    <row r="579" spans="1:41" ht="15.75" customHeight="1">
      <c r="A579" s="298" t="e">
        <f t="shared" ca="1" si="33"/>
        <v>#NAME?</v>
      </c>
      <c r="B579" s="273" t="s">
        <v>15690</v>
      </c>
      <c r="C579" s="274"/>
      <c r="D579" s="274"/>
      <c r="E579" s="274" t="s">
        <v>15691</v>
      </c>
      <c r="F579" s="274" t="s">
        <v>15692</v>
      </c>
      <c r="G579" s="371"/>
      <c r="H579" s="465">
        <v>43435</v>
      </c>
      <c r="I579" s="276" t="str">
        <f t="shared" si="32"/>
        <v>LINKS HARVESTED</v>
      </c>
      <c r="J579" s="276" t="s">
        <v>15686</v>
      </c>
      <c r="K579" s="278" t="s">
        <v>15693</v>
      </c>
      <c r="L579" s="278"/>
      <c r="M579" s="278"/>
      <c r="N579" s="278"/>
      <c r="O579" s="278"/>
      <c r="P579" s="278"/>
      <c r="Q579" s="278"/>
      <c r="R579" s="278"/>
      <c r="S579" s="278"/>
      <c r="T579" s="274" t="s">
        <v>9593</v>
      </c>
      <c r="U579" s="358" t="str">
        <f t="shared" si="22"/>
        <v>KDKXG</v>
      </c>
      <c r="V579" s="358" t="str">
        <f t="shared" si="23"/>
        <v>KDK</v>
      </c>
      <c r="W579" s="358" t="str">
        <f t="shared" si="24"/>
        <v>XG</v>
      </c>
      <c r="X579" s="358" t="str">
        <f t="shared" si="25"/>
        <v>X4YQK</v>
      </c>
      <c r="Y579" s="358" t="str">
        <f t="shared" si="26"/>
        <v>X4Y</v>
      </c>
      <c r="Z579" s="358" t="str">
        <f t="shared" si="27"/>
        <v>QK</v>
      </c>
      <c r="AA579" s="358" t="e">
        <f t="shared" ca="1" si="28"/>
        <v>#NAME?</v>
      </c>
      <c r="AB579" s="358" t="e">
        <f t="shared" ca="1" si="29"/>
        <v>#NAME?</v>
      </c>
      <c r="AC579" s="358"/>
      <c r="AD579" s="377" t="s">
        <v>15694</v>
      </c>
      <c r="AE579" s="466" t="s">
        <v>6111</v>
      </c>
      <c r="AF579" s="369" t="s">
        <v>15695</v>
      </c>
      <c r="AG579" s="369"/>
      <c r="AH579" s="369"/>
      <c r="AI579" s="369"/>
      <c r="AJ579" s="369"/>
      <c r="AK579" s="369"/>
      <c r="AL579" s="369"/>
      <c r="AM579" s="369"/>
      <c r="AN579" s="369"/>
      <c r="AO579" s="369"/>
    </row>
    <row r="580" spans="1:41" ht="15.75" customHeight="1">
      <c r="A580" s="298" t="e">
        <f t="shared" ca="1" si="33"/>
        <v>#NAME?</v>
      </c>
      <c r="B580" s="273" t="s">
        <v>7055</v>
      </c>
      <c r="C580" s="274"/>
      <c r="D580" s="274"/>
      <c r="E580" s="274" t="s">
        <v>15696</v>
      </c>
      <c r="F580" s="274" t="s">
        <v>15697</v>
      </c>
      <c r="G580" s="371"/>
      <c r="H580" s="465">
        <v>43435</v>
      </c>
      <c r="I580" s="276" t="str">
        <f t="shared" si="32"/>
        <v>LINKS REQUIRED</v>
      </c>
      <c r="J580" s="276" t="s">
        <v>15686</v>
      </c>
      <c r="K580" s="278" t="s">
        <v>15698</v>
      </c>
      <c r="L580" s="278"/>
      <c r="M580" s="278"/>
      <c r="N580" s="278"/>
      <c r="O580" s="278"/>
      <c r="P580" s="278"/>
      <c r="Q580" s="278"/>
      <c r="R580" s="278"/>
      <c r="S580" s="278"/>
      <c r="T580" s="274" t="s">
        <v>9593</v>
      </c>
      <c r="U580" s="358" t="str">
        <f t="shared" si="22"/>
        <v>KDNW3</v>
      </c>
      <c r="V580" s="358" t="str">
        <f t="shared" si="23"/>
        <v>KDN</v>
      </c>
      <c r="W580" s="358" t="str">
        <f t="shared" si="24"/>
        <v>W3</v>
      </c>
      <c r="X580" s="358" t="str">
        <f t="shared" si="25"/>
        <v>YRYLJ</v>
      </c>
      <c r="Y580" s="358" t="str">
        <f t="shared" si="26"/>
        <v>YRY</v>
      </c>
      <c r="Z580" s="358" t="str">
        <f t="shared" si="27"/>
        <v>LJ</v>
      </c>
      <c r="AA580" s="358" t="e">
        <f t="shared" ca="1" si="28"/>
        <v>#NAME?</v>
      </c>
      <c r="AB580" s="358" t="e">
        <f t="shared" ca="1" si="29"/>
        <v>#NAME?</v>
      </c>
      <c r="AC580" s="358"/>
      <c r="AD580" s="377" t="s">
        <v>15699</v>
      </c>
      <c r="AE580" s="363"/>
      <c r="AF580" s="369"/>
      <c r="AG580" s="369"/>
      <c r="AH580" s="369"/>
      <c r="AI580" s="369"/>
      <c r="AJ580" s="369"/>
      <c r="AK580" s="369"/>
      <c r="AL580" s="369"/>
      <c r="AM580" s="369"/>
      <c r="AN580" s="369"/>
      <c r="AO580" s="369"/>
    </row>
    <row r="581" spans="1:41" ht="15.75" customHeight="1">
      <c r="A581" s="298" t="e">
        <f t="shared" ca="1" si="33"/>
        <v>#NAME?</v>
      </c>
      <c r="B581" s="273" t="s">
        <v>1765</v>
      </c>
      <c r="C581" s="274"/>
      <c r="D581" s="274"/>
      <c r="E581" s="274" t="s">
        <v>15700</v>
      </c>
      <c r="F581" s="274" t="s">
        <v>15649</v>
      </c>
      <c r="G581" s="371"/>
      <c r="H581" s="465">
        <v>43436</v>
      </c>
      <c r="I581" s="276" t="str">
        <f t="shared" si="32"/>
        <v>LINKS HARVESTED</v>
      </c>
      <c r="J581" s="276" t="s">
        <v>15686</v>
      </c>
      <c r="K581" s="278" t="s">
        <v>15701</v>
      </c>
      <c r="L581" s="278"/>
      <c r="M581" s="278"/>
      <c r="N581" s="278"/>
      <c r="O581" s="278"/>
      <c r="P581" s="278"/>
      <c r="Q581" s="278"/>
      <c r="R581" s="278"/>
      <c r="S581" s="278"/>
      <c r="T581" s="274" t="s">
        <v>9593</v>
      </c>
      <c r="U581" s="358" t="str">
        <f t="shared" si="22"/>
        <v>KFC8N</v>
      </c>
      <c r="V581" s="358" t="str">
        <f t="shared" si="23"/>
        <v>KFC</v>
      </c>
      <c r="W581" s="358" t="str">
        <f t="shared" si="24"/>
        <v>8N</v>
      </c>
      <c r="X581" s="358" t="str">
        <f t="shared" si="25"/>
        <v>XXLXT</v>
      </c>
      <c r="Y581" s="358" t="str">
        <f t="shared" si="26"/>
        <v>XXL</v>
      </c>
      <c r="Z581" s="358" t="str">
        <f t="shared" si="27"/>
        <v>XT</v>
      </c>
      <c r="AA581" s="358" t="e">
        <f t="shared" ca="1" si="28"/>
        <v>#NAME?</v>
      </c>
      <c r="AB581" s="358" t="e">
        <f t="shared" ca="1" si="29"/>
        <v>#NAME?</v>
      </c>
      <c r="AC581" s="358"/>
      <c r="AD581" s="377" t="s">
        <v>15702</v>
      </c>
      <c r="AE581" s="466" t="s">
        <v>6111</v>
      </c>
      <c r="AF581" s="369" t="s">
        <v>15703</v>
      </c>
      <c r="AG581" s="369"/>
      <c r="AH581" s="369"/>
      <c r="AI581" s="369"/>
      <c r="AJ581" s="369"/>
      <c r="AK581" s="369"/>
      <c r="AL581" s="369"/>
      <c r="AM581" s="369"/>
      <c r="AN581" s="369"/>
      <c r="AO581" s="369"/>
    </row>
    <row r="582" spans="1:41" ht="15.75" customHeight="1">
      <c r="A582" s="298" t="e">
        <f t="shared" ca="1" si="33"/>
        <v>#NAME?</v>
      </c>
      <c r="B582" s="273" t="s">
        <v>14850</v>
      </c>
      <c r="C582" s="274" t="s">
        <v>6217</v>
      </c>
      <c r="D582" s="274"/>
      <c r="E582" s="274" t="s">
        <v>15704</v>
      </c>
      <c r="F582" s="274" t="s">
        <v>15649</v>
      </c>
      <c r="G582" s="371" t="s">
        <v>15705</v>
      </c>
      <c r="H582" s="465">
        <v>43437</v>
      </c>
      <c r="I582" s="276" t="str">
        <f t="shared" si="32"/>
        <v>LINKS HARVESTED</v>
      </c>
      <c r="J582" s="276" t="s">
        <v>15686</v>
      </c>
      <c r="K582" s="278" t="s">
        <v>15706</v>
      </c>
      <c r="L582" s="278"/>
      <c r="M582" s="278"/>
      <c r="N582" s="278"/>
      <c r="O582" s="278"/>
      <c r="P582" s="278"/>
      <c r="Q582" s="278"/>
      <c r="R582" s="278"/>
      <c r="S582" s="278"/>
      <c r="T582" s="274" t="s">
        <v>9593</v>
      </c>
      <c r="U582" s="358" t="str">
        <f t="shared" si="22"/>
        <v>KG3WS</v>
      </c>
      <c r="V582" s="358" t="str">
        <f t="shared" si="23"/>
        <v>KG3</v>
      </c>
      <c r="W582" s="358" t="str">
        <f t="shared" si="24"/>
        <v>WS</v>
      </c>
      <c r="X582" s="358" t="str">
        <f t="shared" si="25"/>
        <v>2X67Y</v>
      </c>
      <c r="Y582" s="358" t="str">
        <f t="shared" si="26"/>
        <v>2X6</v>
      </c>
      <c r="Z582" s="358" t="str">
        <f t="shared" si="27"/>
        <v>7Y</v>
      </c>
      <c r="AA582" s="358" t="e">
        <f t="shared" ca="1" si="28"/>
        <v>#NAME?</v>
      </c>
      <c r="AB582" s="358" t="e">
        <f t="shared" ca="1" si="29"/>
        <v>#NAME?</v>
      </c>
      <c r="AC582" s="358"/>
      <c r="AD582" s="377" t="s">
        <v>15707</v>
      </c>
      <c r="AE582" s="466" t="s">
        <v>6111</v>
      </c>
      <c r="AF582" s="369" t="s">
        <v>15708</v>
      </c>
      <c r="AG582" s="369"/>
      <c r="AH582" s="369"/>
      <c r="AI582" s="369"/>
      <c r="AJ582" s="369"/>
      <c r="AK582" s="369"/>
      <c r="AL582" s="369"/>
      <c r="AM582" s="369"/>
      <c r="AN582" s="369"/>
      <c r="AO582" s="369"/>
    </row>
    <row r="583" spans="1:41" ht="15.75" customHeight="1">
      <c r="A583" s="298" t="e">
        <f t="shared" ca="1" si="33"/>
        <v>#NAME?</v>
      </c>
      <c r="B583" s="273" t="s">
        <v>14850</v>
      </c>
      <c r="C583" s="274"/>
      <c r="D583" s="274"/>
      <c r="E583" s="274" t="s">
        <v>15709</v>
      </c>
      <c r="F583" s="274" t="s">
        <v>15649</v>
      </c>
      <c r="G583" s="371"/>
      <c r="H583" s="276" t="s">
        <v>15710</v>
      </c>
      <c r="I583" s="276" t="str">
        <f t="shared" si="32"/>
        <v>LINKS HARVESTED</v>
      </c>
      <c r="J583" s="276" t="s">
        <v>15711</v>
      </c>
      <c r="K583" s="348" t="s">
        <v>15712</v>
      </c>
      <c r="L583" s="278"/>
      <c r="M583" s="278"/>
      <c r="N583" s="278"/>
      <c r="O583" s="278"/>
      <c r="P583" s="278"/>
      <c r="Q583" s="278"/>
      <c r="R583" s="278"/>
      <c r="S583" s="278"/>
      <c r="T583" s="274" t="s">
        <v>9593</v>
      </c>
      <c r="U583" s="358" t="str">
        <f t="shared" si="22"/>
        <v>KH7HY</v>
      </c>
      <c r="V583" s="358" t="str">
        <f t="shared" si="23"/>
        <v>KH7</v>
      </c>
      <c r="W583" s="358" t="str">
        <f t="shared" si="24"/>
        <v>HY</v>
      </c>
      <c r="X583" s="358" t="str">
        <f t="shared" si="25"/>
        <v>XF4F9</v>
      </c>
      <c r="Y583" s="358" t="str">
        <f t="shared" si="26"/>
        <v>XF4</v>
      </c>
      <c r="Z583" s="358" t="str">
        <f t="shared" si="27"/>
        <v>F9</v>
      </c>
      <c r="AA583" s="358" t="e">
        <f t="shared" ca="1" si="28"/>
        <v>#NAME?</v>
      </c>
      <c r="AB583" s="358" t="e">
        <f t="shared" ca="1" si="29"/>
        <v>#NAME?</v>
      </c>
      <c r="AC583" s="358"/>
      <c r="AD583" s="377" t="s">
        <v>15713</v>
      </c>
      <c r="AE583" s="466" t="s">
        <v>6111</v>
      </c>
      <c r="AF583" s="369" t="s">
        <v>15714</v>
      </c>
      <c r="AG583" s="369"/>
      <c r="AH583" s="369"/>
      <c r="AI583" s="369"/>
      <c r="AJ583" s="369"/>
      <c r="AK583" s="369"/>
      <c r="AL583" s="369"/>
      <c r="AM583" s="369"/>
      <c r="AN583" s="369"/>
      <c r="AO583" s="369"/>
    </row>
    <row r="584" spans="1:41" ht="15.75" customHeight="1">
      <c r="A584" s="298" t="e">
        <f t="shared" ca="1" si="33"/>
        <v>#NAME?</v>
      </c>
      <c r="B584" s="273" t="s">
        <v>15690</v>
      </c>
      <c r="C584" s="274"/>
      <c r="D584" s="274"/>
      <c r="E584" s="274" t="s">
        <v>15715</v>
      </c>
      <c r="F584" s="274" t="s">
        <v>15716</v>
      </c>
      <c r="G584" s="458" t="s">
        <v>15717</v>
      </c>
      <c r="H584" s="276" t="s">
        <v>15710</v>
      </c>
      <c r="I584" s="276" t="str">
        <f t="shared" si="32"/>
        <v>LINKS HARVESTED</v>
      </c>
      <c r="J584" s="276" t="s">
        <v>15711</v>
      </c>
      <c r="K584" s="278" t="s">
        <v>15541</v>
      </c>
      <c r="L584" s="278"/>
      <c r="M584" s="278"/>
      <c r="N584" s="278"/>
      <c r="O584" s="278"/>
      <c r="P584" s="278"/>
      <c r="Q584" s="278"/>
      <c r="R584" s="278"/>
      <c r="S584" s="278"/>
      <c r="T584" s="274" t="s">
        <v>9593</v>
      </c>
      <c r="U584" s="358" t="str">
        <f t="shared" si="22"/>
        <v>KHIZG</v>
      </c>
      <c r="V584" s="358" t="str">
        <f t="shared" si="23"/>
        <v>KHI</v>
      </c>
      <c r="W584" s="358" t="str">
        <f t="shared" si="24"/>
        <v>ZG</v>
      </c>
      <c r="X584" s="358" t="str">
        <f t="shared" si="25"/>
        <v>FSA82</v>
      </c>
      <c r="Y584" s="358" t="str">
        <f t="shared" si="26"/>
        <v>FSA</v>
      </c>
      <c r="Z584" s="358" t="str">
        <f t="shared" si="27"/>
        <v>82</v>
      </c>
      <c r="AA584" s="358" t="e">
        <f t="shared" ca="1" si="28"/>
        <v>#NAME?</v>
      </c>
      <c r="AB584" s="358" t="e">
        <f t="shared" ca="1" si="29"/>
        <v>#NAME?</v>
      </c>
      <c r="AC584" s="358"/>
      <c r="AD584" s="377" t="s">
        <v>15718</v>
      </c>
      <c r="AE584" s="466" t="s">
        <v>6111</v>
      </c>
      <c r="AF584" s="369" t="s">
        <v>15719</v>
      </c>
      <c r="AG584" s="369"/>
      <c r="AH584" s="369"/>
      <c r="AI584" s="369"/>
      <c r="AJ584" s="369"/>
      <c r="AK584" s="369"/>
      <c r="AL584" s="369"/>
      <c r="AM584" s="369"/>
      <c r="AN584" s="369"/>
      <c r="AO584" s="369"/>
    </row>
    <row r="585" spans="1:41" ht="15.75" customHeight="1">
      <c r="A585" s="298" t="e">
        <f t="shared" ca="1" si="33"/>
        <v>#NAME?</v>
      </c>
      <c r="B585" s="273" t="s">
        <v>5579</v>
      </c>
      <c r="C585" s="274"/>
      <c r="D585" s="274"/>
      <c r="E585" s="274" t="s">
        <v>15720</v>
      </c>
      <c r="F585" s="274" t="s">
        <v>15721</v>
      </c>
      <c r="G585" s="371" t="s">
        <v>15722</v>
      </c>
      <c r="H585" s="276" t="s">
        <v>15711</v>
      </c>
      <c r="I585" s="276" t="str">
        <f t="shared" si="32"/>
        <v>LINKS HARVESTED</v>
      </c>
      <c r="J585" s="276" t="s">
        <v>15711</v>
      </c>
      <c r="K585" s="348" t="s">
        <v>15723</v>
      </c>
      <c r="L585" s="278"/>
      <c r="M585" s="278"/>
      <c r="N585" s="278"/>
      <c r="O585" s="278"/>
      <c r="P585" s="278"/>
      <c r="Q585" s="278"/>
      <c r="R585" s="278"/>
      <c r="S585" s="278"/>
      <c r="T585" s="274" t="s">
        <v>9593</v>
      </c>
      <c r="U585" s="358" t="str">
        <f t="shared" si="22"/>
        <v>KI4R2</v>
      </c>
      <c r="V585" s="358" t="str">
        <f t="shared" si="23"/>
        <v>KI4</v>
      </c>
      <c r="W585" s="358" t="str">
        <f t="shared" si="24"/>
        <v>R2</v>
      </c>
      <c r="X585" s="358" t="str">
        <f t="shared" si="25"/>
        <v>2CPPX</v>
      </c>
      <c r="Y585" s="358" t="str">
        <f t="shared" si="26"/>
        <v>2CP</v>
      </c>
      <c r="Z585" s="358" t="str">
        <f t="shared" si="27"/>
        <v>PX</v>
      </c>
      <c r="AA585" s="358" t="e">
        <f t="shared" ca="1" si="28"/>
        <v>#NAME?</v>
      </c>
      <c r="AB585" s="358" t="e">
        <f t="shared" ca="1" si="29"/>
        <v>#NAME?</v>
      </c>
      <c r="AC585" s="358"/>
      <c r="AD585" s="377" t="s">
        <v>15724</v>
      </c>
      <c r="AE585" s="466" t="s">
        <v>6111</v>
      </c>
      <c r="AF585" s="369" t="s">
        <v>15725</v>
      </c>
      <c r="AG585" s="369"/>
      <c r="AH585" s="369"/>
      <c r="AI585" s="369"/>
      <c r="AJ585" s="369"/>
      <c r="AK585" s="369"/>
      <c r="AL585" s="369"/>
      <c r="AM585" s="369"/>
      <c r="AN585" s="369"/>
      <c r="AO585" s="369"/>
    </row>
    <row r="586" spans="1:41" ht="15.75" customHeight="1">
      <c r="A586" s="298" t="e">
        <f t="shared" ca="1" si="33"/>
        <v>#NAME?</v>
      </c>
      <c r="B586" s="273" t="s">
        <v>1904</v>
      </c>
      <c r="C586" s="274"/>
      <c r="D586" s="274"/>
      <c r="E586" s="274" t="s">
        <v>15726</v>
      </c>
      <c r="F586" s="479" t="s">
        <v>15727</v>
      </c>
      <c r="G586" s="371"/>
      <c r="H586" s="276" t="s">
        <v>15728</v>
      </c>
      <c r="I586" s="276" t="str">
        <f t="shared" si="32"/>
        <v>LINKS HARVESTED</v>
      </c>
      <c r="J586" s="276"/>
      <c r="K586" s="278" t="s">
        <v>15729</v>
      </c>
      <c r="L586" s="278"/>
      <c r="M586" s="278"/>
      <c r="N586" s="278"/>
      <c r="O586" s="278"/>
      <c r="P586" s="278"/>
      <c r="Q586" s="278"/>
      <c r="R586" s="278"/>
      <c r="S586" s="278"/>
      <c r="T586" s="274" t="s">
        <v>9593</v>
      </c>
      <c r="U586" s="358" t="str">
        <f t="shared" si="22"/>
        <v>KL1DQ</v>
      </c>
      <c r="V586" s="358" t="str">
        <f t="shared" si="23"/>
        <v>KL1</v>
      </c>
      <c r="W586" s="358" t="str">
        <f t="shared" si="24"/>
        <v>DQ</v>
      </c>
      <c r="X586" s="358" t="str">
        <f t="shared" si="25"/>
        <v>X1KBL</v>
      </c>
      <c r="Y586" s="358" t="str">
        <f t="shared" si="26"/>
        <v>X1K</v>
      </c>
      <c r="Z586" s="358" t="str">
        <f t="shared" si="27"/>
        <v>BL</v>
      </c>
      <c r="AA586" s="358" t="e">
        <f t="shared" ca="1" si="28"/>
        <v>#NAME?</v>
      </c>
      <c r="AB586" s="358" t="e">
        <f t="shared" ca="1" si="29"/>
        <v>#NAME?</v>
      </c>
      <c r="AC586" s="358"/>
      <c r="AD586" s="377" t="s">
        <v>15730</v>
      </c>
      <c r="AE586" s="466" t="s">
        <v>6111</v>
      </c>
      <c r="AF586" s="369" t="s">
        <v>15731</v>
      </c>
      <c r="AG586" s="369"/>
      <c r="AH586" s="369"/>
      <c r="AI586" s="369"/>
      <c r="AJ586" s="369"/>
      <c r="AK586" s="369"/>
      <c r="AL586" s="369"/>
      <c r="AM586" s="369"/>
      <c r="AN586" s="369"/>
      <c r="AO586" s="369"/>
    </row>
    <row r="587" spans="1:41" ht="15.75" customHeight="1">
      <c r="A587" s="298" t="e">
        <f t="shared" ca="1" si="33"/>
        <v>#NAME?</v>
      </c>
      <c r="B587" s="273" t="s">
        <v>10223</v>
      </c>
      <c r="C587" s="274"/>
      <c r="D587" s="274"/>
      <c r="E587" s="274" t="s">
        <v>15732</v>
      </c>
      <c r="F587" s="274" t="s">
        <v>15733</v>
      </c>
      <c r="G587" s="371"/>
      <c r="H587" s="276" t="s">
        <v>15734</v>
      </c>
      <c r="I587" s="276" t="str">
        <f t="shared" si="32"/>
        <v>LINKS AVAILABLE</v>
      </c>
      <c r="J587" s="276" t="s">
        <v>15735</v>
      </c>
      <c r="K587" s="371" t="s">
        <v>15736</v>
      </c>
      <c r="L587" s="278"/>
      <c r="M587" s="278"/>
      <c r="N587" s="278"/>
      <c r="O587" s="278"/>
      <c r="P587" s="278"/>
      <c r="Q587" s="278"/>
      <c r="R587" s="278"/>
      <c r="S587" s="278"/>
      <c r="T587" s="274" t="s">
        <v>9593</v>
      </c>
      <c r="U587" s="358" t="str">
        <f t="shared" si="22"/>
        <v>KN2BF</v>
      </c>
      <c r="V587" s="358" t="str">
        <f t="shared" si="23"/>
        <v>KN2</v>
      </c>
      <c r="W587" s="358" t="str">
        <f t="shared" si="24"/>
        <v>BF</v>
      </c>
      <c r="X587" s="358" t="str">
        <f t="shared" si="25"/>
        <v>1TXXD</v>
      </c>
      <c r="Y587" s="358" t="str">
        <f t="shared" si="26"/>
        <v>1TX</v>
      </c>
      <c r="Z587" s="358" t="str">
        <f t="shared" si="27"/>
        <v>XD</v>
      </c>
      <c r="AA587" s="358" t="e">
        <f t="shared" ca="1" si="28"/>
        <v>#NAME?</v>
      </c>
      <c r="AB587" s="358" t="e">
        <f t="shared" ca="1" si="29"/>
        <v>#NAME?</v>
      </c>
      <c r="AC587" s="358" t="s">
        <v>2273</v>
      </c>
      <c r="AD587" s="377" t="s">
        <v>15737</v>
      </c>
      <c r="AE587" s="363" t="s">
        <v>15738</v>
      </c>
      <c r="AF587" s="369"/>
      <c r="AG587" s="369"/>
      <c r="AH587" s="369"/>
      <c r="AI587" s="369"/>
      <c r="AJ587" s="369"/>
      <c r="AK587" s="369"/>
      <c r="AL587" s="369"/>
      <c r="AM587" s="369"/>
      <c r="AN587" s="369"/>
      <c r="AO587" s="369"/>
    </row>
    <row r="588" spans="1:41" ht="15.75" customHeight="1">
      <c r="A588" s="298" t="e">
        <f t="shared" ca="1" si="33"/>
        <v>#NAME?</v>
      </c>
      <c r="B588" s="273" t="s">
        <v>14850</v>
      </c>
      <c r="C588" s="274"/>
      <c r="D588" s="274"/>
      <c r="E588" s="274" t="s">
        <v>15739</v>
      </c>
      <c r="F588" s="278" t="s">
        <v>15740</v>
      </c>
      <c r="G588" s="371"/>
      <c r="H588" s="276" t="s">
        <v>15734</v>
      </c>
      <c r="I588" s="276" t="str">
        <f t="shared" si="32"/>
        <v>LINKS REQUIRED</v>
      </c>
      <c r="J588" s="276" t="s">
        <v>15735</v>
      </c>
      <c r="L588" s="278"/>
      <c r="M588" s="278"/>
      <c r="N588" s="278"/>
      <c r="O588" s="278"/>
      <c r="P588" s="278"/>
      <c r="Q588" s="278"/>
      <c r="R588" s="278"/>
      <c r="S588" s="278"/>
      <c r="T588" s="274" t="s">
        <v>9593</v>
      </c>
      <c r="U588" s="358" t="str">
        <f t="shared" si="22"/>
        <v>KN5BJ</v>
      </c>
      <c r="V588" s="358" t="str">
        <f t="shared" si="23"/>
        <v>KN5</v>
      </c>
      <c r="W588" s="358" t="str">
        <f t="shared" si="24"/>
        <v>BJ</v>
      </c>
      <c r="X588" s="358" t="str">
        <f t="shared" si="25"/>
        <v>6KR9F</v>
      </c>
      <c r="Y588" s="358" t="str">
        <f t="shared" si="26"/>
        <v>6KR</v>
      </c>
      <c r="Z588" s="358" t="str">
        <f t="shared" si="27"/>
        <v>9F</v>
      </c>
      <c r="AA588" s="358" t="e">
        <f t="shared" ca="1" si="28"/>
        <v>#NAME?</v>
      </c>
      <c r="AB588" s="358" t="e">
        <f t="shared" ca="1" si="29"/>
        <v>#NAME?</v>
      </c>
      <c r="AC588" s="358"/>
      <c r="AD588" s="377" t="s">
        <v>15741</v>
      </c>
      <c r="AE588" s="363"/>
      <c r="AF588" s="369"/>
      <c r="AG588" s="369"/>
      <c r="AH588" s="369"/>
      <c r="AI588" s="369"/>
      <c r="AJ588" s="369"/>
      <c r="AK588" s="369"/>
      <c r="AL588" s="369"/>
      <c r="AM588" s="369"/>
      <c r="AN588" s="369"/>
      <c r="AO588" s="369"/>
    </row>
    <row r="589" spans="1:41" ht="15.75" customHeight="1">
      <c r="A589" s="298" t="e">
        <f t="shared" ca="1" si="33"/>
        <v>#NAME?</v>
      </c>
      <c r="B589" s="273" t="s">
        <v>14850</v>
      </c>
      <c r="C589" s="274"/>
      <c r="D589" s="274"/>
      <c r="E589" s="274" t="s">
        <v>15742</v>
      </c>
      <c r="F589" s="274" t="s">
        <v>15743</v>
      </c>
      <c r="G589" s="371"/>
      <c r="H589" s="276" t="s">
        <v>15744</v>
      </c>
      <c r="I589" s="276" t="str">
        <f t="shared" si="32"/>
        <v>LINKS HARVESTED</v>
      </c>
      <c r="J589" s="276" t="s">
        <v>15745</v>
      </c>
      <c r="K589" s="278" t="s">
        <v>15746</v>
      </c>
      <c r="L589" s="278"/>
      <c r="M589" s="278"/>
      <c r="N589" s="278"/>
      <c r="O589" s="278"/>
      <c r="P589" s="278"/>
      <c r="Q589" s="278"/>
      <c r="R589" s="278"/>
      <c r="S589" s="278"/>
      <c r="T589" s="274" t="s">
        <v>9593</v>
      </c>
      <c r="U589" s="358" t="str">
        <f t="shared" si="22"/>
        <v>KNCXX</v>
      </c>
      <c r="V589" s="358" t="str">
        <f t="shared" si="23"/>
        <v>KNC</v>
      </c>
      <c r="W589" s="358" t="str">
        <f t="shared" si="24"/>
        <v>XX</v>
      </c>
      <c r="X589" s="358" t="str">
        <f t="shared" si="25"/>
        <v>6ZG3E</v>
      </c>
      <c r="Y589" s="358" t="str">
        <f t="shared" si="26"/>
        <v>6ZG</v>
      </c>
      <c r="Z589" s="358" t="str">
        <f t="shared" si="27"/>
        <v>3E</v>
      </c>
      <c r="AA589" s="358" t="e">
        <f t="shared" ca="1" si="28"/>
        <v>#NAME?</v>
      </c>
      <c r="AB589" s="358" t="e">
        <f t="shared" ca="1" si="29"/>
        <v>#NAME?</v>
      </c>
      <c r="AC589" s="358"/>
      <c r="AD589" s="377" t="s">
        <v>15747</v>
      </c>
      <c r="AE589" s="466" t="s">
        <v>6111</v>
      </c>
      <c r="AF589" s="369" t="s">
        <v>15748</v>
      </c>
      <c r="AG589" s="369"/>
      <c r="AH589" s="369"/>
      <c r="AI589" s="369"/>
      <c r="AJ589" s="369"/>
      <c r="AK589" s="369"/>
      <c r="AL589" s="369"/>
      <c r="AM589" s="369"/>
      <c r="AN589" s="369"/>
      <c r="AO589" s="369"/>
    </row>
    <row r="590" spans="1:41" ht="15.75" customHeight="1">
      <c r="A590" s="298" t="e">
        <f t="shared" ca="1" si="33"/>
        <v>#NAME?</v>
      </c>
      <c r="B590" s="273" t="s">
        <v>3908</v>
      </c>
      <c r="C590" s="274"/>
      <c r="D590" s="274"/>
      <c r="E590" s="274" t="s">
        <v>15749</v>
      </c>
      <c r="F590" s="274" t="s">
        <v>15743</v>
      </c>
      <c r="G590" s="458" t="s">
        <v>15750</v>
      </c>
      <c r="H590" s="276" t="s">
        <v>15744</v>
      </c>
      <c r="I590" s="276" t="str">
        <f t="shared" si="32"/>
        <v>LINKS HARVESTED</v>
      </c>
      <c r="J590" s="276" t="s">
        <v>15745</v>
      </c>
      <c r="K590" s="278" t="s">
        <v>15751</v>
      </c>
      <c r="L590" s="278"/>
      <c r="M590" s="278"/>
      <c r="N590" s="278"/>
      <c r="O590" s="278"/>
      <c r="P590" s="278"/>
      <c r="Q590" s="278"/>
      <c r="R590" s="278"/>
      <c r="S590" s="278"/>
      <c r="T590" s="274" t="s">
        <v>9593</v>
      </c>
      <c r="U590" s="358" t="str">
        <f t="shared" si="22"/>
        <v>KX1PD</v>
      </c>
      <c r="V590" s="358" t="str">
        <f t="shared" si="23"/>
        <v>KX1</v>
      </c>
      <c r="W590" s="358" t="str">
        <f t="shared" si="24"/>
        <v>PD</v>
      </c>
      <c r="X590" s="358" t="str">
        <f t="shared" si="25"/>
        <v>YUWI6</v>
      </c>
      <c r="Y590" s="358" t="str">
        <f t="shared" si="26"/>
        <v>YUW</v>
      </c>
      <c r="Z590" s="358" t="str">
        <f t="shared" si="27"/>
        <v>I6</v>
      </c>
      <c r="AA590" s="358" t="e">
        <f t="shared" ca="1" si="28"/>
        <v>#NAME?</v>
      </c>
      <c r="AB590" s="358" t="e">
        <f t="shared" ca="1" si="29"/>
        <v>#NAME?</v>
      </c>
      <c r="AC590" s="358"/>
      <c r="AD590" s="377" t="s">
        <v>15752</v>
      </c>
      <c r="AE590" s="466" t="s">
        <v>6111</v>
      </c>
      <c r="AF590" s="369" t="s">
        <v>15753</v>
      </c>
      <c r="AG590" s="369"/>
      <c r="AH590" s="369"/>
      <c r="AI590" s="369"/>
      <c r="AJ590" s="369"/>
      <c r="AK590" s="369"/>
      <c r="AL590" s="369"/>
      <c r="AM590" s="369"/>
      <c r="AN590" s="369"/>
      <c r="AO590" s="369"/>
    </row>
    <row r="591" spans="1:41" ht="15.75" customHeight="1">
      <c r="A591" s="298" t="e">
        <f t="shared" ca="1" si="33"/>
        <v>#NAME?</v>
      </c>
      <c r="B591" s="273" t="s">
        <v>1904</v>
      </c>
      <c r="C591" s="274"/>
      <c r="D591" s="274"/>
      <c r="E591" s="274" t="s">
        <v>15754</v>
      </c>
      <c r="F591" s="274" t="s">
        <v>15755</v>
      </c>
      <c r="G591" s="480" t="s">
        <v>15756</v>
      </c>
      <c r="H591" s="276" t="s">
        <v>15744</v>
      </c>
      <c r="I591" s="276" t="str">
        <f t="shared" si="32"/>
        <v>LINKS HARVESTED</v>
      </c>
      <c r="J591" s="276" t="s">
        <v>15745</v>
      </c>
      <c r="K591" s="278" t="s">
        <v>15757</v>
      </c>
      <c r="L591" s="278"/>
      <c r="M591" s="278"/>
      <c r="N591" s="278"/>
      <c r="O591" s="278"/>
      <c r="P591" s="278"/>
      <c r="Q591" s="278"/>
      <c r="R591" s="278"/>
      <c r="S591" s="278"/>
      <c r="T591" s="274" t="s">
        <v>9593</v>
      </c>
      <c r="U591" s="358" t="str">
        <f t="shared" si="22"/>
        <v>KXSSC</v>
      </c>
      <c r="V591" s="358" t="str">
        <f t="shared" si="23"/>
        <v>KXS</v>
      </c>
      <c r="W591" s="358" t="str">
        <f t="shared" si="24"/>
        <v>SC</v>
      </c>
      <c r="X591" s="358" t="str">
        <f t="shared" si="25"/>
        <v>8YZJ5</v>
      </c>
      <c r="Y591" s="358" t="str">
        <f t="shared" si="26"/>
        <v>8YZ</v>
      </c>
      <c r="Z591" s="358" t="str">
        <f t="shared" si="27"/>
        <v>J5</v>
      </c>
      <c r="AA591" s="358" t="e">
        <f t="shared" ca="1" si="28"/>
        <v>#NAME?</v>
      </c>
      <c r="AB591" s="358" t="e">
        <f t="shared" ca="1" si="29"/>
        <v>#NAME?</v>
      </c>
      <c r="AC591" s="358"/>
      <c r="AD591" s="377" t="s">
        <v>15758</v>
      </c>
      <c r="AE591" s="466" t="s">
        <v>6111</v>
      </c>
      <c r="AF591" s="369" t="s">
        <v>15759</v>
      </c>
      <c r="AG591" s="369"/>
      <c r="AH591" s="369"/>
      <c r="AI591" s="369"/>
      <c r="AJ591" s="369"/>
      <c r="AK591" s="369"/>
      <c r="AL591" s="369"/>
      <c r="AM591" s="369"/>
      <c r="AN591" s="369"/>
      <c r="AO591" s="369"/>
    </row>
    <row r="592" spans="1:41" ht="15.75" customHeight="1">
      <c r="A592" s="298" t="e">
        <f t="shared" ca="1" si="33"/>
        <v>#NAME?</v>
      </c>
      <c r="B592" s="273" t="s">
        <v>1765</v>
      </c>
      <c r="C592" s="274"/>
      <c r="D592" s="274"/>
      <c r="E592" s="274" t="s">
        <v>15760</v>
      </c>
      <c r="F592" s="274" t="s">
        <v>15761</v>
      </c>
      <c r="G592" s="371"/>
      <c r="H592" s="276" t="s">
        <v>15744</v>
      </c>
      <c r="I592" s="276" t="str">
        <f t="shared" si="32"/>
        <v>LINKS REQUIRED</v>
      </c>
      <c r="J592" s="276" t="s">
        <v>15745</v>
      </c>
      <c r="K592" s="278" t="s">
        <v>15762</v>
      </c>
      <c r="L592" s="278"/>
      <c r="M592" s="278"/>
      <c r="N592" s="278"/>
      <c r="O592" s="278"/>
      <c r="P592" s="278"/>
      <c r="Q592" s="278"/>
      <c r="R592" s="278"/>
      <c r="S592" s="278"/>
      <c r="T592" s="274" t="s">
        <v>9593</v>
      </c>
      <c r="U592" s="358" t="str">
        <f t="shared" si="22"/>
        <v>KXUXA</v>
      </c>
      <c r="V592" s="358" t="str">
        <f t="shared" si="23"/>
        <v>KXU</v>
      </c>
      <c r="W592" s="358" t="str">
        <f t="shared" si="24"/>
        <v>XA</v>
      </c>
      <c r="X592" s="358" t="str">
        <f t="shared" si="25"/>
        <v>FTFEU</v>
      </c>
      <c r="Y592" s="358" t="str">
        <f t="shared" si="26"/>
        <v>FTF</v>
      </c>
      <c r="Z592" s="358" t="str">
        <f t="shared" si="27"/>
        <v>EU</v>
      </c>
      <c r="AA592" s="358" t="e">
        <f t="shared" ca="1" si="28"/>
        <v>#NAME?</v>
      </c>
      <c r="AB592" s="358" t="e">
        <f t="shared" ca="1" si="29"/>
        <v>#NAME?</v>
      </c>
      <c r="AC592" s="358"/>
      <c r="AD592" s="377" t="s">
        <v>15763</v>
      </c>
      <c r="AE592" s="363"/>
      <c r="AF592" s="369"/>
      <c r="AG592" s="369"/>
      <c r="AH592" s="369"/>
      <c r="AI592" s="369"/>
      <c r="AJ592" s="369"/>
      <c r="AK592" s="369"/>
      <c r="AL592" s="369"/>
      <c r="AM592" s="369"/>
      <c r="AN592" s="369"/>
      <c r="AO592" s="369"/>
    </row>
    <row r="593" spans="1:41" ht="15.75" customHeight="1">
      <c r="A593" s="298" t="e">
        <f t="shared" ca="1" si="33"/>
        <v>#NAME?</v>
      </c>
      <c r="B593" s="273" t="s">
        <v>14850</v>
      </c>
      <c r="C593" s="274"/>
      <c r="D593" s="274"/>
      <c r="E593" s="274" t="s">
        <v>15764</v>
      </c>
      <c r="F593" s="274" t="s">
        <v>15765</v>
      </c>
      <c r="G593" s="371"/>
      <c r="H593" s="276" t="s">
        <v>15744</v>
      </c>
      <c r="I593" s="276" t="str">
        <f t="shared" si="32"/>
        <v>LINKS HARVESTED</v>
      </c>
      <c r="J593" s="276" t="s">
        <v>15745</v>
      </c>
      <c r="K593" s="278" t="s">
        <v>15766</v>
      </c>
      <c r="L593" s="278"/>
      <c r="M593" s="278"/>
      <c r="N593" s="278"/>
      <c r="O593" s="278"/>
      <c r="P593" s="278"/>
      <c r="Q593" s="278"/>
      <c r="R593" s="278"/>
      <c r="S593" s="278"/>
      <c r="T593" s="274" t="s">
        <v>9593</v>
      </c>
      <c r="U593" s="358" t="str">
        <f t="shared" si="22"/>
        <v>KPXDB</v>
      </c>
      <c r="V593" s="358" t="str">
        <f t="shared" si="23"/>
        <v>KPX</v>
      </c>
      <c r="W593" s="358" t="str">
        <f t="shared" si="24"/>
        <v>DB</v>
      </c>
      <c r="X593" s="358" t="str">
        <f t="shared" si="25"/>
        <v>LKYJ6</v>
      </c>
      <c r="Y593" s="358" t="str">
        <f t="shared" si="26"/>
        <v>LKY</v>
      </c>
      <c r="Z593" s="358" t="str">
        <f t="shared" si="27"/>
        <v>J6</v>
      </c>
      <c r="AA593" s="358" t="e">
        <f t="shared" ca="1" si="28"/>
        <v>#NAME?</v>
      </c>
      <c r="AB593" s="358" t="e">
        <f t="shared" ca="1" si="29"/>
        <v>#NAME?</v>
      </c>
      <c r="AC593" s="358"/>
      <c r="AD593" s="377" t="s">
        <v>15767</v>
      </c>
      <c r="AE593" s="466" t="s">
        <v>6111</v>
      </c>
      <c r="AF593" s="481" t="s">
        <v>15768</v>
      </c>
      <c r="AG593" s="369"/>
      <c r="AH593" s="369"/>
      <c r="AI593" s="369"/>
      <c r="AJ593" s="369"/>
      <c r="AK593" s="369"/>
      <c r="AL593" s="369"/>
      <c r="AM593" s="369"/>
      <c r="AN593" s="369"/>
      <c r="AO593" s="369"/>
    </row>
    <row r="594" spans="1:41" ht="15.75" customHeight="1">
      <c r="A594" s="298" t="e">
        <f t="shared" ca="1" si="33"/>
        <v>#NAME?</v>
      </c>
      <c r="B594" s="273" t="s">
        <v>3908</v>
      </c>
      <c r="C594" s="274"/>
      <c r="D594" s="274"/>
      <c r="E594" s="274" t="s">
        <v>15769</v>
      </c>
      <c r="F594" s="274" t="s">
        <v>15770</v>
      </c>
      <c r="G594" s="371"/>
      <c r="H594" s="276" t="s">
        <v>15744</v>
      </c>
      <c r="I594" s="276" t="str">
        <f t="shared" si="32"/>
        <v>LINKS HARVESTED</v>
      </c>
      <c r="J594" s="276" t="s">
        <v>15745</v>
      </c>
      <c r="K594" s="278" t="s">
        <v>15771</v>
      </c>
      <c r="L594" s="278"/>
      <c r="M594" s="278"/>
      <c r="N594" s="278"/>
      <c r="O594" s="278"/>
      <c r="P594" s="278"/>
      <c r="Q594" s="278"/>
      <c r="R594" s="278"/>
      <c r="S594" s="278"/>
      <c r="T594" s="274" t="s">
        <v>9593</v>
      </c>
      <c r="U594" s="358" t="str">
        <f t="shared" si="22"/>
        <v>KRWPH</v>
      </c>
      <c r="V594" s="358" t="str">
        <f t="shared" si="23"/>
        <v>KRW</v>
      </c>
      <c r="W594" s="358" t="str">
        <f t="shared" si="24"/>
        <v>PH</v>
      </c>
      <c r="X594" s="358" t="str">
        <f t="shared" si="25"/>
        <v>DY3NL</v>
      </c>
      <c r="Y594" s="358" t="str">
        <f t="shared" si="26"/>
        <v>DY3</v>
      </c>
      <c r="Z594" s="358" t="str">
        <f t="shared" si="27"/>
        <v>NL</v>
      </c>
      <c r="AA594" s="358" t="e">
        <f t="shared" ca="1" si="28"/>
        <v>#NAME?</v>
      </c>
      <c r="AB594" s="358" t="e">
        <f t="shared" ca="1" si="29"/>
        <v>#NAME?</v>
      </c>
      <c r="AC594" s="358"/>
      <c r="AD594" s="377" t="s">
        <v>15772</v>
      </c>
      <c r="AE594" s="466" t="s">
        <v>6111</v>
      </c>
      <c r="AF594" s="369" t="s">
        <v>15773</v>
      </c>
      <c r="AG594" s="369"/>
      <c r="AH594" s="369"/>
      <c r="AI594" s="369"/>
      <c r="AJ594" s="369"/>
      <c r="AK594" s="369"/>
      <c r="AL594" s="369"/>
      <c r="AM594" s="369"/>
      <c r="AN594" s="369"/>
      <c r="AO594" s="369"/>
    </row>
    <row r="595" spans="1:41" ht="15.75" customHeight="1">
      <c r="A595" s="298" t="e">
        <f t="shared" ca="1" si="33"/>
        <v>#NAME?</v>
      </c>
      <c r="B595" s="273" t="s">
        <v>14850</v>
      </c>
      <c r="C595" s="274"/>
      <c r="D595" s="274"/>
      <c r="E595" s="274" t="s">
        <v>15774</v>
      </c>
      <c r="F595" s="274" t="s">
        <v>15770</v>
      </c>
      <c r="G595" s="371"/>
      <c r="H595" s="276" t="s">
        <v>15744</v>
      </c>
      <c r="I595" s="276" t="str">
        <f t="shared" si="32"/>
        <v>LINKS HARVESTED</v>
      </c>
      <c r="J595" s="276" t="s">
        <v>15745</v>
      </c>
      <c r="K595" s="278" t="s">
        <v>15775</v>
      </c>
      <c r="L595" s="278"/>
      <c r="M595" s="278"/>
      <c r="N595" s="278"/>
      <c r="O595" s="278"/>
      <c r="P595" s="278"/>
      <c r="Q595" s="278"/>
      <c r="R595" s="278"/>
      <c r="S595" s="278"/>
      <c r="T595" s="274" t="s">
        <v>9593</v>
      </c>
      <c r="U595" s="358" t="str">
        <f t="shared" si="22"/>
        <v>KTRDD</v>
      </c>
      <c r="V595" s="358" t="str">
        <f t="shared" si="23"/>
        <v>KTR</v>
      </c>
      <c r="W595" s="358" t="str">
        <f t="shared" si="24"/>
        <v>DD</v>
      </c>
      <c r="X595" s="358" t="str">
        <f t="shared" si="25"/>
        <v>GBTJX</v>
      </c>
      <c r="Y595" s="358" t="str">
        <f t="shared" si="26"/>
        <v>GBT</v>
      </c>
      <c r="Z595" s="358" t="str">
        <f t="shared" si="27"/>
        <v>JX</v>
      </c>
      <c r="AA595" s="358" t="e">
        <f t="shared" ca="1" si="28"/>
        <v>#NAME?</v>
      </c>
      <c r="AB595" s="358" t="e">
        <f t="shared" ca="1" si="29"/>
        <v>#NAME?</v>
      </c>
      <c r="AC595" s="358"/>
      <c r="AD595" s="377" t="s">
        <v>15776</v>
      </c>
      <c r="AE595" s="466" t="s">
        <v>6111</v>
      </c>
      <c r="AF595" s="481" t="s">
        <v>15777</v>
      </c>
      <c r="AG595" s="369"/>
      <c r="AH595" s="369"/>
      <c r="AI595" s="369"/>
      <c r="AJ595" s="369"/>
      <c r="AK595" s="369"/>
      <c r="AL595" s="369"/>
      <c r="AM595" s="369"/>
      <c r="AN595" s="369"/>
      <c r="AO595" s="369"/>
    </row>
    <row r="596" spans="1:41" ht="15.75" customHeight="1">
      <c r="A596" s="298" t="e">
        <f t="shared" ca="1" si="33"/>
        <v>#NAME?</v>
      </c>
      <c r="B596" s="273" t="s">
        <v>14850</v>
      </c>
      <c r="C596" s="274"/>
      <c r="D596" s="274"/>
      <c r="E596" s="274" t="s">
        <v>15778</v>
      </c>
      <c r="F596" s="274" t="s">
        <v>15770</v>
      </c>
      <c r="G596" s="371"/>
      <c r="H596" s="276" t="s">
        <v>15744</v>
      </c>
      <c r="I596" s="276" t="str">
        <f t="shared" si="32"/>
        <v>LINKS HARVESTED</v>
      </c>
      <c r="J596" s="276" t="s">
        <v>15745</v>
      </c>
      <c r="K596" s="278" t="s">
        <v>15779</v>
      </c>
      <c r="L596" s="278"/>
      <c r="M596" s="278"/>
      <c r="N596" s="278"/>
      <c r="O596" s="278"/>
      <c r="P596" s="278"/>
      <c r="Q596" s="278"/>
      <c r="R596" s="278"/>
      <c r="S596" s="278"/>
      <c r="T596" s="274" t="s">
        <v>9593</v>
      </c>
      <c r="U596" s="358" t="str">
        <f t="shared" si="22"/>
        <v>KU8TA</v>
      </c>
      <c r="V596" s="358" t="str">
        <f t="shared" si="23"/>
        <v>KU8</v>
      </c>
      <c r="W596" s="358" t="str">
        <f t="shared" si="24"/>
        <v>TA</v>
      </c>
      <c r="X596" s="358" t="str">
        <f t="shared" si="25"/>
        <v>BYZX5</v>
      </c>
      <c r="Y596" s="358" t="str">
        <f t="shared" si="26"/>
        <v>BYZ</v>
      </c>
      <c r="Z596" s="358" t="str">
        <f t="shared" si="27"/>
        <v>X5</v>
      </c>
      <c r="AA596" s="358" t="e">
        <f t="shared" ca="1" si="28"/>
        <v>#NAME?</v>
      </c>
      <c r="AB596" s="358" t="e">
        <f t="shared" ca="1" si="29"/>
        <v>#NAME?</v>
      </c>
      <c r="AC596" s="358"/>
      <c r="AD596" s="377" t="s">
        <v>15780</v>
      </c>
      <c r="AE596" s="466" t="s">
        <v>6111</v>
      </c>
      <c r="AF596" s="369" t="s">
        <v>15781</v>
      </c>
      <c r="AG596" s="369"/>
      <c r="AH596" s="369"/>
      <c r="AI596" s="369"/>
      <c r="AJ596" s="369"/>
      <c r="AK596" s="369"/>
      <c r="AL596" s="369"/>
      <c r="AM596" s="369"/>
      <c r="AN596" s="369"/>
      <c r="AO596" s="369"/>
    </row>
    <row r="597" spans="1:41" ht="15.75" customHeight="1">
      <c r="A597" s="298" t="e">
        <f t="shared" ca="1" si="33"/>
        <v>#NAME?</v>
      </c>
      <c r="B597" s="273" t="s">
        <v>1923</v>
      </c>
      <c r="C597" s="274"/>
      <c r="D597" s="274"/>
      <c r="E597" s="274" t="s">
        <v>15782</v>
      </c>
      <c r="F597" s="274" t="s">
        <v>15048</v>
      </c>
      <c r="G597" s="371"/>
      <c r="H597" s="276" t="s">
        <v>15783</v>
      </c>
      <c r="I597" s="276" t="str">
        <f t="shared" si="32"/>
        <v>LINKS HARVESTED</v>
      </c>
      <c r="J597" s="276" t="s">
        <v>15745</v>
      </c>
      <c r="K597" s="278" t="s">
        <v>15784</v>
      </c>
      <c r="L597" s="278"/>
      <c r="M597" s="278"/>
      <c r="N597" s="278"/>
      <c r="O597" s="278"/>
      <c r="P597" s="278"/>
      <c r="Q597" s="278"/>
      <c r="R597" s="278"/>
      <c r="S597" s="278"/>
      <c r="T597" s="274" t="s">
        <v>9593</v>
      </c>
      <c r="U597" s="358" t="str">
        <f t="shared" si="22"/>
        <v>KUETN</v>
      </c>
      <c r="V597" s="358" t="str">
        <f t="shared" si="23"/>
        <v>KUE</v>
      </c>
      <c r="W597" s="358" t="str">
        <f t="shared" si="24"/>
        <v>TN</v>
      </c>
      <c r="X597" s="358" t="str">
        <f t="shared" si="25"/>
        <v>TD92P</v>
      </c>
      <c r="Y597" s="358" t="str">
        <f t="shared" si="26"/>
        <v>TD9</v>
      </c>
      <c r="Z597" s="358" t="str">
        <f t="shared" si="27"/>
        <v>2P</v>
      </c>
      <c r="AA597" s="358" t="e">
        <f t="shared" ca="1" si="28"/>
        <v>#NAME?</v>
      </c>
      <c r="AB597" s="358" t="e">
        <f t="shared" ca="1" si="29"/>
        <v>#NAME?</v>
      </c>
      <c r="AC597" s="358"/>
      <c r="AD597" s="377" t="s">
        <v>15785</v>
      </c>
      <c r="AE597" s="466" t="s">
        <v>6111</v>
      </c>
      <c r="AF597" s="369" t="s">
        <v>15786</v>
      </c>
      <c r="AG597" s="369"/>
      <c r="AH597" s="369"/>
      <c r="AI597" s="369"/>
      <c r="AJ597" s="369"/>
      <c r="AK597" s="369"/>
      <c r="AL597" s="369"/>
      <c r="AM597" s="369"/>
      <c r="AN597" s="369"/>
      <c r="AO597" s="369"/>
    </row>
    <row r="598" spans="1:41" ht="15.75" customHeight="1">
      <c r="A598" s="298" t="e">
        <f t="shared" ca="1" si="33"/>
        <v>#NAME?</v>
      </c>
      <c r="B598" s="273" t="s">
        <v>14850</v>
      </c>
      <c r="C598" s="274" t="s">
        <v>10326</v>
      </c>
      <c r="D598" s="274"/>
      <c r="E598" s="274" t="s">
        <v>15787</v>
      </c>
      <c r="F598" s="274" t="s">
        <v>15788</v>
      </c>
      <c r="G598" s="371" t="s">
        <v>15789</v>
      </c>
      <c r="H598" s="276" t="s">
        <v>15783</v>
      </c>
      <c r="I598" s="276" t="str">
        <f t="shared" si="32"/>
        <v>LINKS REQUIRED</v>
      </c>
      <c r="J598" s="276" t="s">
        <v>15790</v>
      </c>
      <c r="K598" s="278"/>
      <c r="L598" s="278"/>
      <c r="M598" s="278"/>
      <c r="N598" s="278"/>
      <c r="O598" s="278"/>
      <c r="P598" s="278"/>
      <c r="Q598" s="278"/>
      <c r="R598" s="278"/>
      <c r="S598" s="278"/>
      <c r="T598" s="274" t="s">
        <v>15791</v>
      </c>
      <c r="U598" s="358" t="str">
        <f t="shared" si="22"/>
        <v>KX46D</v>
      </c>
      <c r="V598" s="358" t="str">
        <f t="shared" si="23"/>
        <v>KX4</v>
      </c>
      <c r="W598" s="358" t="str">
        <f t="shared" si="24"/>
        <v>6D</v>
      </c>
      <c r="X598" s="358" t="str">
        <f t="shared" si="25"/>
        <v>RZZGX</v>
      </c>
      <c r="Y598" s="358" t="str">
        <f t="shared" si="26"/>
        <v>RZZ</v>
      </c>
      <c r="Z598" s="358" t="str">
        <f t="shared" si="27"/>
        <v>GX</v>
      </c>
      <c r="AA598" s="358" t="e">
        <f t="shared" ca="1" si="28"/>
        <v>#NAME?</v>
      </c>
      <c r="AB598" s="358" t="e">
        <f t="shared" ca="1" si="29"/>
        <v>#NAME?</v>
      </c>
      <c r="AC598" s="358"/>
      <c r="AD598" s="377" t="s">
        <v>15792</v>
      </c>
      <c r="AE598" s="363"/>
      <c r="AF598" s="369"/>
      <c r="AG598" s="369"/>
      <c r="AH598" s="369"/>
      <c r="AI598" s="369"/>
      <c r="AJ598" s="369"/>
      <c r="AK598" s="369"/>
      <c r="AL598" s="369"/>
      <c r="AM598" s="369"/>
      <c r="AN598" s="369"/>
      <c r="AO598" s="369"/>
    </row>
    <row r="599" spans="1:41" ht="15.75" customHeight="1">
      <c r="A599" s="298" t="e">
        <f t="shared" ca="1" si="33"/>
        <v>#NAME?</v>
      </c>
      <c r="B599" s="273" t="s">
        <v>14850</v>
      </c>
      <c r="C599" s="274" t="s">
        <v>10326</v>
      </c>
      <c r="D599" s="274"/>
      <c r="E599" s="274" t="s">
        <v>15793</v>
      </c>
      <c r="F599" s="274" t="s">
        <v>15794</v>
      </c>
      <c r="G599" s="371" t="s">
        <v>15795</v>
      </c>
      <c r="H599" s="276" t="s">
        <v>15783</v>
      </c>
      <c r="I599" s="276" t="str">
        <f t="shared" si="32"/>
        <v>LINKS HARVESTED</v>
      </c>
      <c r="J599" s="276" t="s">
        <v>15790</v>
      </c>
      <c r="K599" s="278" t="s">
        <v>15796</v>
      </c>
      <c r="L599" s="278"/>
      <c r="M599" s="278"/>
      <c r="N599" s="278"/>
      <c r="O599" s="278"/>
      <c r="P599" s="278"/>
      <c r="Q599" s="278"/>
      <c r="R599" s="278"/>
      <c r="S599" s="278"/>
      <c r="T599" s="274" t="s">
        <v>9593</v>
      </c>
      <c r="U599" s="358" t="str">
        <f t="shared" si="22"/>
        <v>LXF6Y</v>
      </c>
      <c r="V599" s="358" t="str">
        <f t="shared" si="23"/>
        <v>LXF</v>
      </c>
      <c r="W599" s="358" t="str">
        <f t="shared" si="24"/>
        <v>6Y</v>
      </c>
      <c r="X599" s="358" t="str">
        <f t="shared" si="25"/>
        <v>JMST4</v>
      </c>
      <c r="Y599" s="358" t="str">
        <f t="shared" si="26"/>
        <v>JMS</v>
      </c>
      <c r="Z599" s="358" t="str">
        <f t="shared" si="27"/>
        <v>T4</v>
      </c>
      <c r="AA599" s="358" t="e">
        <f t="shared" ca="1" si="28"/>
        <v>#NAME?</v>
      </c>
      <c r="AB599" s="358" t="e">
        <f t="shared" ca="1" si="29"/>
        <v>#NAME?</v>
      </c>
      <c r="AC599" s="358"/>
      <c r="AD599" s="377" t="s">
        <v>15797</v>
      </c>
      <c r="AE599" s="466" t="s">
        <v>6111</v>
      </c>
      <c r="AF599" s="369" t="s">
        <v>15798</v>
      </c>
      <c r="AG599" s="369"/>
      <c r="AH599" s="369"/>
      <c r="AI599" s="369"/>
      <c r="AJ599" s="369"/>
      <c r="AK599" s="369"/>
      <c r="AL599" s="369"/>
      <c r="AM599" s="369"/>
      <c r="AN599" s="369"/>
      <c r="AO599" s="369"/>
    </row>
    <row r="600" spans="1:41" ht="15.75" customHeight="1">
      <c r="A600" s="298" t="e">
        <f t="shared" ca="1" si="33"/>
        <v>#NAME?</v>
      </c>
      <c r="B600" s="273" t="s">
        <v>10223</v>
      </c>
      <c r="C600" s="274"/>
      <c r="D600" s="274"/>
      <c r="E600" s="274" t="s">
        <v>15799</v>
      </c>
      <c r="F600" s="274" t="s">
        <v>15800</v>
      </c>
      <c r="G600" s="371"/>
      <c r="H600" s="276" t="s">
        <v>15801</v>
      </c>
      <c r="I600" s="276" t="str">
        <f t="shared" si="32"/>
        <v>LINKS AVAILABLE</v>
      </c>
      <c r="J600" s="276" t="s">
        <v>15790</v>
      </c>
      <c r="K600" s="278" t="s">
        <v>15802</v>
      </c>
      <c r="L600" s="278"/>
      <c r="M600" s="278"/>
      <c r="N600" s="278"/>
      <c r="O600" s="278"/>
      <c r="P600" s="278"/>
      <c r="Q600" s="278"/>
      <c r="R600" s="278"/>
      <c r="S600" s="278"/>
      <c r="T600" s="274" t="s">
        <v>9593</v>
      </c>
      <c r="U600" s="358" t="str">
        <f t="shared" si="22"/>
        <v>LXZIX</v>
      </c>
      <c r="V600" s="358" t="str">
        <f t="shared" si="23"/>
        <v>LXZ</v>
      </c>
      <c r="W600" s="358" t="str">
        <f t="shared" si="24"/>
        <v>IX</v>
      </c>
      <c r="X600" s="358" t="str">
        <f t="shared" si="25"/>
        <v>SG9MT</v>
      </c>
      <c r="Y600" s="358" t="str">
        <f t="shared" si="26"/>
        <v>SG9</v>
      </c>
      <c r="Z600" s="358" t="str">
        <f t="shared" si="27"/>
        <v>MT</v>
      </c>
      <c r="AA600" s="358" t="e">
        <f t="shared" ca="1" si="28"/>
        <v>#NAME?</v>
      </c>
      <c r="AB600" s="358" t="e">
        <f t="shared" ca="1" si="29"/>
        <v>#NAME?</v>
      </c>
      <c r="AC600" s="358"/>
      <c r="AD600" s="377" t="s">
        <v>15803</v>
      </c>
      <c r="AE600" s="363" t="s">
        <v>15804</v>
      </c>
      <c r="AF600" s="369"/>
      <c r="AG600" s="369"/>
      <c r="AH600" s="369"/>
      <c r="AI600" s="369"/>
      <c r="AJ600" s="369"/>
      <c r="AK600" s="369"/>
      <c r="AL600" s="369"/>
      <c r="AM600" s="369"/>
      <c r="AN600" s="369"/>
      <c r="AO600" s="369"/>
    </row>
    <row r="601" spans="1:41" ht="15.75" customHeight="1">
      <c r="A601" s="298" t="e">
        <f t="shared" ca="1" si="33"/>
        <v>#NAME?</v>
      </c>
      <c r="B601" s="273" t="s">
        <v>1923</v>
      </c>
      <c r="C601" s="274"/>
      <c r="D601" s="274"/>
      <c r="E601" s="274" t="s">
        <v>15805</v>
      </c>
      <c r="F601" s="274" t="s">
        <v>15806</v>
      </c>
      <c r="G601" s="371"/>
      <c r="H601" s="276" t="s">
        <v>15801</v>
      </c>
      <c r="I601" s="276" t="str">
        <f t="shared" si="32"/>
        <v>LINKS AVAILABLE</v>
      </c>
      <c r="J601" s="276" t="s">
        <v>15790</v>
      </c>
      <c r="K601" s="278" t="s">
        <v>15807</v>
      </c>
      <c r="L601" s="278"/>
      <c r="M601" s="278"/>
      <c r="N601" s="278"/>
      <c r="O601" s="278"/>
      <c r="P601" s="278"/>
      <c r="Q601" s="278"/>
      <c r="R601" s="278"/>
      <c r="S601" s="278"/>
      <c r="T601" s="274" t="s">
        <v>9593</v>
      </c>
      <c r="U601" s="358" t="str">
        <f t="shared" si="22"/>
        <v>L13HS</v>
      </c>
      <c r="V601" s="358" t="str">
        <f t="shared" si="23"/>
        <v>L13</v>
      </c>
      <c r="W601" s="358" t="str">
        <f t="shared" si="24"/>
        <v>HS</v>
      </c>
      <c r="X601" s="358" t="str">
        <f t="shared" si="25"/>
        <v>93XFH</v>
      </c>
      <c r="Y601" s="358" t="str">
        <f t="shared" si="26"/>
        <v>93X</v>
      </c>
      <c r="Z601" s="358" t="str">
        <f t="shared" si="27"/>
        <v>FH</v>
      </c>
      <c r="AA601" s="358" t="e">
        <f t="shared" ca="1" si="28"/>
        <v>#NAME?</v>
      </c>
      <c r="AB601" s="358" t="e">
        <f t="shared" ca="1" si="29"/>
        <v>#NAME?</v>
      </c>
      <c r="AC601" s="358"/>
      <c r="AD601" s="377" t="s">
        <v>15808</v>
      </c>
      <c r="AE601" s="363" t="s">
        <v>15809</v>
      </c>
      <c r="AF601" s="369"/>
      <c r="AG601" s="369"/>
      <c r="AH601" s="369"/>
      <c r="AI601" s="369"/>
      <c r="AJ601" s="369"/>
      <c r="AK601" s="369"/>
      <c r="AL601" s="369"/>
      <c r="AM601" s="369"/>
      <c r="AN601" s="369"/>
      <c r="AO601" s="369"/>
    </row>
    <row r="602" spans="1:41" ht="15.75" customHeight="1">
      <c r="A602" s="298" t="e">
        <f t="shared" ca="1" si="33"/>
        <v>#NAME?</v>
      </c>
      <c r="B602" s="273" t="s">
        <v>15184</v>
      </c>
      <c r="C602" s="274"/>
      <c r="D602" s="274"/>
      <c r="E602" s="274" t="s">
        <v>15810</v>
      </c>
      <c r="F602" s="274" t="s">
        <v>15811</v>
      </c>
      <c r="G602" s="371"/>
      <c r="H602" s="276" t="s">
        <v>15812</v>
      </c>
      <c r="I602" s="276" t="str">
        <f t="shared" si="32"/>
        <v>LINKS HARVESTED</v>
      </c>
      <c r="J602" s="276" t="s">
        <v>15790</v>
      </c>
      <c r="K602" s="348" t="s">
        <v>15813</v>
      </c>
      <c r="L602" s="278"/>
      <c r="M602" s="278"/>
      <c r="N602" s="278"/>
      <c r="O602" s="278"/>
      <c r="P602" s="278"/>
      <c r="Q602" s="278"/>
      <c r="R602" s="278"/>
      <c r="S602" s="278"/>
      <c r="T602" s="274" t="s">
        <v>9593</v>
      </c>
      <c r="U602" s="358" t="str">
        <f t="shared" si="22"/>
        <v>L2HA1</v>
      </c>
      <c r="V602" s="358" t="str">
        <f t="shared" si="23"/>
        <v>L2H</v>
      </c>
      <c r="W602" s="358" t="str">
        <f t="shared" si="24"/>
        <v>A1</v>
      </c>
      <c r="X602" s="358" t="str">
        <f t="shared" si="25"/>
        <v>NYT3Q</v>
      </c>
      <c r="Y602" s="358" t="str">
        <f t="shared" si="26"/>
        <v>NYT</v>
      </c>
      <c r="Z602" s="358" t="str">
        <f t="shared" si="27"/>
        <v>3Q</v>
      </c>
      <c r="AA602" s="358" t="e">
        <f t="shared" ca="1" si="28"/>
        <v>#NAME?</v>
      </c>
      <c r="AB602" s="358" t="e">
        <f t="shared" ca="1" si="29"/>
        <v>#NAME?</v>
      </c>
      <c r="AC602" s="358"/>
      <c r="AD602" s="377" t="s">
        <v>15814</v>
      </c>
      <c r="AE602" s="466" t="s">
        <v>6111</v>
      </c>
      <c r="AF602" s="369" t="s">
        <v>15815</v>
      </c>
      <c r="AG602" s="369"/>
      <c r="AH602" s="369"/>
      <c r="AI602" s="369"/>
      <c r="AJ602" s="369"/>
      <c r="AK602" s="369"/>
      <c r="AL602" s="369"/>
      <c r="AM602" s="369"/>
      <c r="AN602" s="369"/>
      <c r="AO602" s="369"/>
    </row>
    <row r="603" spans="1:41" ht="15.75" customHeight="1">
      <c r="A603" s="298" t="e">
        <f t="shared" ca="1" si="33"/>
        <v>#NAME?</v>
      </c>
      <c r="B603" s="273" t="s">
        <v>14850</v>
      </c>
      <c r="C603" s="274"/>
      <c r="D603" s="274"/>
      <c r="E603" s="274" t="s">
        <v>15816</v>
      </c>
      <c r="F603" s="274" t="s">
        <v>15817</v>
      </c>
      <c r="G603" s="371"/>
      <c r="H603" s="276" t="s">
        <v>15812</v>
      </c>
      <c r="I603" s="276" t="str">
        <f t="shared" si="32"/>
        <v>LINKS REQUIRED</v>
      </c>
      <c r="J603" s="276" t="s">
        <v>15790</v>
      </c>
      <c r="K603" s="278" t="s">
        <v>15818</v>
      </c>
      <c r="L603" s="278"/>
      <c r="M603" s="278"/>
      <c r="N603" s="278"/>
      <c r="O603" s="278"/>
      <c r="P603" s="278"/>
      <c r="Q603" s="278"/>
      <c r="R603" s="278"/>
      <c r="S603" s="278"/>
      <c r="T603" s="274" t="s">
        <v>9593</v>
      </c>
      <c r="U603" s="358" t="str">
        <f t="shared" si="22"/>
        <v>L36YC</v>
      </c>
      <c r="V603" s="358" t="str">
        <f t="shared" si="23"/>
        <v>L36</v>
      </c>
      <c r="W603" s="358" t="str">
        <f t="shared" si="24"/>
        <v>YC</v>
      </c>
      <c r="X603" s="358" t="str">
        <f t="shared" si="25"/>
        <v>2PH9M</v>
      </c>
      <c r="Y603" s="358" t="str">
        <f t="shared" si="26"/>
        <v>2PH</v>
      </c>
      <c r="Z603" s="358" t="str">
        <f t="shared" si="27"/>
        <v>9M</v>
      </c>
      <c r="AA603" s="358" t="e">
        <f t="shared" ca="1" si="28"/>
        <v>#NAME?</v>
      </c>
      <c r="AB603" s="358" t="e">
        <f t="shared" ca="1" si="29"/>
        <v>#NAME?</v>
      </c>
      <c r="AC603" s="358"/>
      <c r="AD603" s="377" t="s">
        <v>15819</v>
      </c>
      <c r="AE603" s="466"/>
      <c r="AF603" s="369"/>
      <c r="AG603" s="369"/>
      <c r="AH603" s="369"/>
      <c r="AI603" s="369"/>
      <c r="AJ603" s="369"/>
      <c r="AK603" s="369"/>
      <c r="AL603" s="369"/>
      <c r="AM603" s="369"/>
      <c r="AN603" s="369"/>
      <c r="AO603" s="369"/>
    </row>
    <row r="604" spans="1:41" ht="15.75" customHeight="1">
      <c r="A604" s="298" t="e">
        <f t="shared" ca="1" si="33"/>
        <v>#NAME?</v>
      </c>
      <c r="B604" s="273" t="s">
        <v>14850</v>
      </c>
      <c r="C604" s="274"/>
      <c r="D604" s="274"/>
      <c r="E604" s="274" t="s">
        <v>15820</v>
      </c>
      <c r="F604" s="274" t="s">
        <v>15811</v>
      </c>
      <c r="G604" s="371"/>
      <c r="H604" s="276" t="s">
        <v>15812</v>
      </c>
      <c r="I604" s="276" t="str">
        <f t="shared" si="32"/>
        <v>LINKS REQUIRED</v>
      </c>
      <c r="J604" s="276" t="s">
        <v>15821</v>
      </c>
      <c r="K604" s="278" t="s">
        <v>15822</v>
      </c>
      <c r="L604" s="278"/>
      <c r="M604" s="278"/>
      <c r="N604" s="278"/>
      <c r="O604" s="278"/>
      <c r="P604" s="278"/>
      <c r="Q604" s="278"/>
      <c r="R604" s="278"/>
      <c r="S604" s="278"/>
      <c r="T604" s="274" t="s">
        <v>9593</v>
      </c>
      <c r="U604" s="358" t="str">
        <f t="shared" si="22"/>
        <v>L3RXL</v>
      </c>
      <c r="V604" s="358" t="str">
        <f t="shared" si="23"/>
        <v>L3R</v>
      </c>
      <c r="W604" s="358" t="str">
        <f t="shared" si="24"/>
        <v>XL</v>
      </c>
      <c r="X604" s="358" t="str">
        <f t="shared" si="25"/>
        <v>FK5LJ</v>
      </c>
      <c r="Y604" s="358" t="str">
        <f t="shared" si="26"/>
        <v>FK5</v>
      </c>
      <c r="Z604" s="358" t="str">
        <f t="shared" si="27"/>
        <v>LJ</v>
      </c>
      <c r="AA604" s="358" t="e">
        <f t="shared" ca="1" si="28"/>
        <v>#NAME?</v>
      </c>
      <c r="AB604" s="358" t="e">
        <f t="shared" ca="1" si="29"/>
        <v>#NAME?</v>
      </c>
      <c r="AC604" s="358"/>
      <c r="AD604" s="377" t="s">
        <v>15823</v>
      </c>
      <c r="AE604" s="363"/>
      <c r="AF604" s="369"/>
      <c r="AG604" s="369"/>
      <c r="AH604" s="369"/>
      <c r="AI604" s="369"/>
      <c r="AJ604" s="369"/>
      <c r="AK604" s="369"/>
      <c r="AL604" s="369"/>
      <c r="AM604" s="369"/>
      <c r="AN604" s="369"/>
      <c r="AO604" s="369"/>
    </row>
    <row r="605" spans="1:41" ht="15.75" customHeight="1">
      <c r="A605" s="298" t="e">
        <f t="shared" ca="1" si="33"/>
        <v>#NAME?</v>
      </c>
      <c r="B605" s="273" t="s">
        <v>1904</v>
      </c>
      <c r="C605" s="274"/>
      <c r="D605" s="274"/>
      <c r="E605" s="274" t="s">
        <v>15824</v>
      </c>
      <c r="F605" s="274" t="s">
        <v>15811</v>
      </c>
      <c r="G605" s="371"/>
      <c r="H605" s="276" t="s">
        <v>15812</v>
      </c>
      <c r="I605" s="276" t="str">
        <f t="shared" si="32"/>
        <v>LINKS HARVESTED</v>
      </c>
      <c r="J605" s="276" t="s">
        <v>15821</v>
      </c>
      <c r="K605" s="278" t="s">
        <v>15825</v>
      </c>
      <c r="L605" s="278"/>
      <c r="M605" s="278"/>
      <c r="N605" s="278"/>
      <c r="O605" s="278"/>
      <c r="P605" s="278"/>
      <c r="Q605" s="278"/>
      <c r="R605" s="278"/>
      <c r="S605" s="278"/>
      <c r="T605" s="274" t="s">
        <v>9593</v>
      </c>
      <c r="U605" s="358" t="str">
        <f t="shared" si="22"/>
        <v>L3TXD</v>
      </c>
      <c r="V605" s="358" t="str">
        <f t="shared" si="23"/>
        <v>L3T</v>
      </c>
      <c r="W605" s="358" t="str">
        <f t="shared" si="24"/>
        <v>XD</v>
      </c>
      <c r="X605" s="358" t="str">
        <f t="shared" si="25"/>
        <v>W4WFX</v>
      </c>
      <c r="Y605" s="358" t="str">
        <f t="shared" si="26"/>
        <v>W4W</v>
      </c>
      <c r="Z605" s="358" t="str">
        <f t="shared" si="27"/>
        <v>FX</v>
      </c>
      <c r="AA605" s="358" t="e">
        <f t="shared" ca="1" si="28"/>
        <v>#NAME?</v>
      </c>
      <c r="AB605" s="358" t="e">
        <f t="shared" ca="1" si="29"/>
        <v>#NAME?</v>
      </c>
      <c r="AC605" s="358"/>
      <c r="AD605" s="377" t="s">
        <v>15826</v>
      </c>
      <c r="AE605" s="466" t="s">
        <v>6111</v>
      </c>
      <c r="AF605" s="369" t="s">
        <v>15827</v>
      </c>
      <c r="AG605" s="369"/>
      <c r="AH605" s="369"/>
      <c r="AI605" s="369"/>
      <c r="AJ605" s="369"/>
      <c r="AK605" s="369"/>
      <c r="AL605" s="369"/>
      <c r="AM605" s="369"/>
      <c r="AN605" s="369"/>
      <c r="AO605" s="369"/>
    </row>
    <row r="606" spans="1:41" ht="15.75" customHeight="1">
      <c r="A606" s="298" t="e">
        <f t="shared" ca="1" si="33"/>
        <v>#NAME?</v>
      </c>
      <c r="B606" s="273" t="s">
        <v>10223</v>
      </c>
      <c r="C606" s="274"/>
      <c r="D606" s="274"/>
      <c r="E606" s="274" t="s">
        <v>15828</v>
      </c>
      <c r="F606" s="274" t="s">
        <v>15829</v>
      </c>
      <c r="G606" s="371"/>
      <c r="H606" s="276" t="s">
        <v>15830</v>
      </c>
      <c r="I606" s="276" t="str">
        <f t="shared" si="32"/>
        <v>LINKS REQUIRED</v>
      </c>
      <c r="J606" s="276" t="s">
        <v>15831</v>
      </c>
      <c r="K606" s="278" t="s">
        <v>15818</v>
      </c>
      <c r="L606" s="278"/>
      <c r="M606" s="278"/>
      <c r="N606" s="278"/>
      <c r="O606" s="278"/>
      <c r="P606" s="278"/>
      <c r="Q606" s="278"/>
      <c r="R606" s="278"/>
      <c r="S606" s="278"/>
      <c r="T606" s="274" t="s">
        <v>9593</v>
      </c>
      <c r="U606" s="358" t="str">
        <f t="shared" si="22"/>
        <v>L7ZGI</v>
      </c>
      <c r="V606" s="358" t="str">
        <f t="shared" si="23"/>
        <v>L7Z</v>
      </c>
      <c r="W606" s="358" t="str">
        <f t="shared" si="24"/>
        <v>GI</v>
      </c>
      <c r="X606" s="358" t="str">
        <f t="shared" si="25"/>
        <v>5HYNX</v>
      </c>
      <c r="Y606" s="358" t="str">
        <f t="shared" si="26"/>
        <v>5HY</v>
      </c>
      <c r="Z606" s="358" t="str">
        <f t="shared" si="27"/>
        <v>NX</v>
      </c>
      <c r="AA606" s="358" t="e">
        <f t="shared" ca="1" si="28"/>
        <v>#NAME?</v>
      </c>
      <c r="AB606" s="358" t="e">
        <f t="shared" ca="1" si="29"/>
        <v>#NAME?</v>
      </c>
      <c r="AC606" s="358"/>
      <c r="AD606" s="377" t="s">
        <v>15832</v>
      </c>
      <c r="AE606" s="466"/>
      <c r="AF606" s="369"/>
      <c r="AG606" s="369"/>
      <c r="AH606" s="369"/>
      <c r="AI606" s="369"/>
      <c r="AJ606" s="369"/>
      <c r="AK606" s="369"/>
      <c r="AL606" s="369"/>
      <c r="AM606" s="369"/>
      <c r="AN606" s="369"/>
      <c r="AO606" s="369"/>
    </row>
    <row r="607" spans="1:41" ht="15.75" customHeight="1">
      <c r="A607" s="298" t="e">
        <f t="shared" ca="1" si="33"/>
        <v>#NAME?</v>
      </c>
      <c r="B607" s="273" t="s">
        <v>14850</v>
      </c>
      <c r="C607" s="274"/>
      <c r="D607" s="274"/>
      <c r="E607" s="274" t="s">
        <v>15833</v>
      </c>
      <c r="F607" s="274" t="s">
        <v>15834</v>
      </c>
      <c r="G607" s="371"/>
      <c r="H607" s="276" t="s">
        <v>15830</v>
      </c>
      <c r="I607" s="276" t="str">
        <f t="shared" si="32"/>
        <v>LINKS HARVESTED</v>
      </c>
      <c r="J607" s="276" t="s">
        <v>15831</v>
      </c>
      <c r="K607" s="278" t="s">
        <v>15835</v>
      </c>
      <c r="L607" s="278"/>
      <c r="M607" s="278"/>
      <c r="N607" s="278"/>
      <c r="O607" s="278"/>
      <c r="P607" s="278"/>
      <c r="Q607" s="278"/>
      <c r="R607" s="278"/>
      <c r="S607" s="278"/>
      <c r="T607" s="274" t="s">
        <v>9593</v>
      </c>
      <c r="U607" s="358" t="str">
        <f t="shared" si="22"/>
        <v>L94KZ</v>
      </c>
      <c r="V607" s="358" t="str">
        <f t="shared" si="23"/>
        <v>L94</v>
      </c>
      <c r="W607" s="358" t="str">
        <f t="shared" si="24"/>
        <v>KZ</v>
      </c>
      <c r="X607" s="358" t="str">
        <f t="shared" si="25"/>
        <v>Y3CQT</v>
      </c>
      <c r="Y607" s="358" t="str">
        <f t="shared" si="26"/>
        <v>Y3C</v>
      </c>
      <c r="Z607" s="358" t="str">
        <f t="shared" si="27"/>
        <v>QT</v>
      </c>
      <c r="AA607" s="358" t="e">
        <f t="shared" ca="1" si="28"/>
        <v>#NAME?</v>
      </c>
      <c r="AB607" s="358" t="e">
        <f t="shared" ca="1" si="29"/>
        <v>#NAME?</v>
      </c>
      <c r="AC607" s="358"/>
      <c r="AD607" s="377" t="s">
        <v>15836</v>
      </c>
      <c r="AE607" s="466" t="s">
        <v>6111</v>
      </c>
      <c r="AF607" s="369" t="s">
        <v>15837</v>
      </c>
      <c r="AG607" s="369"/>
      <c r="AH607" s="369"/>
      <c r="AI607" s="369"/>
      <c r="AJ607" s="369"/>
      <c r="AK607" s="369"/>
      <c r="AL607" s="369"/>
      <c r="AM607" s="369"/>
      <c r="AN607" s="369"/>
      <c r="AO607" s="369"/>
    </row>
    <row r="608" spans="1:41" ht="15.75" customHeight="1">
      <c r="A608" s="298" t="e">
        <f t="shared" ca="1" si="33"/>
        <v>#NAME?</v>
      </c>
      <c r="B608" s="273" t="s">
        <v>14850</v>
      </c>
      <c r="C608" s="274"/>
      <c r="D608" s="274"/>
      <c r="E608" s="274" t="s">
        <v>15838</v>
      </c>
      <c r="F608" s="274" t="s">
        <v>15834</v>
      </c>
      <c r="G608" s="371"/>
      <c r="H608" s="276" t="s">
        <v>15830</v>
      </c>
      <c r="I608" s="276" t="str">
        <f t="shared" si="32"/>
        <v>LINKS REQUIRED</v>
      </c>
      <c r="J608" s="276" t="s">
        <v>15831</v>
      </c>
      <c r="K608" s="278"/>
      <c r="L608" s="278"/>
      <c r="M608" s="278"/>
      <c r="N608" s="278"/>
      <c r="O608" s="278"/>
      <c r="P608" s="278"/>
      <c r="Q608" s="278"/>
      <c r="R608" s="278"/>
      <c r="S608" s="278"/>
      <c r="T608" s="274" t="s">
        <v>9593</v>
      </c>
      <c r="U608" s="358" t="str">
        <f t="shared" si="22"/>
        <v>LA8C5</v>
      </c>
      <c r="V608" s="358" t="str">
        <f t="shared" si="23"/>
        <v>LA8</v>
      </c>
      <c r="W608" s="358" t="str">
        <f t="shared" si="24"/>
        <v>C5</v>
      </c>
      <c r="X608" s="358" t="str">
        <f t="shared" si="25"/>
        <v>WJ4I7</v>
      </c>
      <c r="Y608" s="358" t="str">
        <f t="shared" si="26"/>
        <v>WJ4</v>
      </c>
      <c r="Z608" s="358" t="str">
        <f t="shared" si="27"/>
        <v>I7</v>
      </c>
      <c r="AA608" s="358" t="e">
        <f t="shared" ca="1" si="28"/>
        <v>#NAME?</v>
      </c>
      <c r="AB608" s="358" t="e">
        <f t="shared" ca="1" si="29"/>
        <v>#NAME?</v>
      </c>
      <c r="AC608" s="358"/>
      <c r="AD608" s="377" t="s">
        <v>15839</v>
      </c>
      <c r="AE608" s="363"/>
      <c r="AF608" s="369"/>
      <c r="AG608" s="369"/>
      <c r="AH608" s="369"/>
      <c r="AI608" s="369"/>
      <c r="AJ608" s="369"/>
      <c r="AK608" s="369"/>
      <c r="AL608" s="369"/>
      <c r="AM608" s="369"/>
      <c r="AN608" s="369"/>
      <c r="AO608" s="369"/>
    </row>
    <row r="609" spans="1:41" ht="15.75" customHeight="1">
      <c r="A609" s="298" t="e">
        <f t="shared" ca="1" si="33"/>
        <v>#NAME?</v>
      </c>
      <c r="B609" s="273" t="s">
        <v>10930</v>
      </c>
      <c r="C609" s="274"/>
      <c r="D609" s="274"/>
      <c r="E609" s="274" t="s">
        <v>15840</v>
      </c>
      <c r="F609" s="274" t="s">
        <v>15841</v>
      </c>
      <c r="G609" s="482" t="s">
        <v>15842</v>
      </c>
      <c r="H609" s="276" t="s">
        <v>15843</v>
      </c>
      <c r="I609" s="276" t="str">
        <f t="shared" si="32"/>
        <v>LINKS HARVESTED</v>
      </c>
      <c r="J609" s="276" t="s">
        <v>15831</v>
      </c>
      <c r="K609" s="348" t="s">
        <v>15844</v>
      </c>
      <c r="L609" s="278"/>
      <c r="M609" s="278"/>
      <c r="N609" s="278"/>
      <c r="O609" s="278"/>
      <c r="P609" s="278"/>
      <c r="Q609" s="278"/>
      <c r="R609" s="278"/>
      <c r="S609" s="278"/>
      <c r="T609" s="274" t="s">
        <v>9593</v>
      </c>
      <c r="U609" s="358" t="str">
        <f t="shared" si="22"/>
        <v>LBU2X</v>
      </c>
      <c r="V609" s="358" t="str">
        <f t="shared" si="23"/>
        <v>LBU</v>
      </c>
      <c r="W609" s="358" t="str">
        <f t="shared" si="24"/>
        <v>2X</v>
      </c>
      <c r="X609" s="358" t="str">
        <f t="shared" si="25"/>
        <v>P5AQN</v>
      </c>
      <c r="Y609" s="358" t="str">
        <f t="shared" si="26"/>
        <v>P5A</v>
      </c>
      <c r="Z609" s="358" t="str">
        <f t="shared" si="27"/>
        <v>QN</v>
      </c>
      <c r="AA609" s="358" t="e">
        <f t="shared" ca="1" si="28"/>
        <v>#NAME?</v>
      </c>
      <c r="AB609" s="358" t="e">
        <f t="shared" ca="1" si="29"/>
        <v>#NAME?</v>
      </c>
      <c r="AC609" s="358"/>
      <c r="AD609" s="377" t="s">
        <v>15845</v>
      </c>
      <c r="AE609" s="466" t="s">
        <v>6111</v>
      </c>
      <c r="AF609" s="369" t="s">
        <v>15846</v>
      </c>
      <c r="AG609" s="369"/>
      <c r="AH609" s="369"/>
      <c r="AI609" s="369"/>
      <c r="AJ609" s="369"/>
      <c r="AK609" s="369"/>
      <c r="AL609" s="369"/>
      <c r="AM609" s="369"/>
      <c r="AN609" s="369"/>
      <c r="AO609" s="369"/>
    </row>
    <row r="610" spans="1:41" ht="15.75" customHeight="1">
      <c r="A610" s="298" t="e">
        <f t="shared" ca="1" si="33"/>
        <v>#NAME?</v>
      </c>
      <c r="B610" s="273" t="s">
        <v>15184</v>
      </c>
      <c r="C610" s="274"/>
      <c r="D610" s="274"/>
      <c r="E610" s="274" t="s">
        <v>15847</v>
      </c>
      <c r="F610" s="274" t="s">
        <v>15848</v>
      </c>
      <c r="G610" s="371" t="s">
        <v>15849</v>
      </c>
      <c r="H610" s="276" t="s">
        <v>15843</v>
      </c>
      <c r="I610" s="276" t="str">
        <f t="shared" si="32"/>
        <v>LINKS HARVESTED</v>
      </c>
      <c r="J610" s="276" t="s">
        <v>15850</v>
      </c>
      <c r="K610" s="278" t="s">
        <v>15851</v>
      </c>
      <c r="L610" s="278"/>
      <c r="M610" s="278"/>
      <c r="N610" s="278"/>
      <c r="O610" s="278"/>
      <c r="P610" s="278"/>
      <c r="Q610" s="278"/>
      <c r="R610" s="278"/>
      <c r="S610" s="278"/>
      <c r="T610" s="274" t="s">
        <v>9593</v>
      </c>
      <c r="U610" s="358" t="str">
        <f t="shared" si="22"/>
        <v>LCYMS</v>
      </c>
      <c r="V610" s="358" t="str">
        <f t="shared" si="23"/>
        <v>LCY</v>
      </c>
      <c r="W610" s="358" t="str">
        <f t="shared" si="24"/>
        <v>MS</v>
      </c>
      <c r="X610" s="358" t="str">
        <f t="shared" si="25"/>
        <v>UTBM7</v>
      </c>
      <c r="Y610" s="358" t="str">
        <f t="shared" si="26"/>
        <v>UTB</v>
      </c>
      <c r="Z610" s="358" t="str">
        <f t="shared" si="27"/>
        <v>M7</v>
      </c>
      <c r="AA610" s="358" t="e">
        <f t="shared" ca="1" si="28"/>
        <v>#NAME?</v>
      </c>
      <c r="AB610" s="358" t="e">
        <f t="shared" ca="1" si="29"/>
        <v>#NAME?</v>
      </c>
      <c r="AC610" s="358"/>
      <c r="AD610" s="377" t="s">
        <v>15852</v>
      </c>
      <c r="AE610" s="466" t="s">
        <v>6111</v>
      </c>
      <c r="AF610" s="369" t="s">
        <v>15853</v>
      </c>
      <c r="AG610" s="369"/>
      <c r="AH610" s="369"/>
      <c r="AI610" s="369"/>
      <c r="AJ610" s="369"/>
      <c r="AK610" s="369"/>
      <c r="AL610" s="369"/>
      <c r="AM610" s="369"/>
      <c r="AN610" s="369"/>
      <c r="AO610" s="369"/>
    </row>
    <row r="611" spans="1:41" ht="15.75" customHeight="1">
      <c r="A611" s="298" t="e">
        <f t="shared" ca="1" si="33"/>
        <v>#NAME?</v>
      </c>
      <c r="B611" s="273" t="s">
        <v>1923</v>
      </c>
      <c r="C611" s="274"/>
      <c r="D611" s="274"/>
      <c r="E611" s="274" t="s">
        <v>15854</v>
      </c>
      <c r="F611" s="274" t="s">
        <v>15855</v>
      </c>
      <c r="G611" s="371"/>
      <c r="H611" s="276" t="s">
        <v>15843</v>
      </c>
      <c r="I611" s="276" t="str">
        <f t="shared" si="32"/>
        <v>LINKS AVAILABLE</v>
      </c>
      <c r="J611" s="276" t="s">
        <v>15850</v>
      </c>
      <c r="K611" s="278" t="s">
        <v>15856</v>
      </c>
      <c r="L611" s="278"/>
      <c r="M611" s="278"/>
      <c r="N611" s="278"/>
      <c r="O611" s="278"/>
      <c r="P611" s="278"/>
      <c r="Q611" s="278"/>
      <c r="R611" s="278"/>
      <c r="S611" s="278"/>
      <c r="T611" s="274" t="s">
        <v>9593</v>
      </c>
      <c r="U611" s="358" t="str">
        <f t="shared" si="22"/>
        <v>LGXDN</v>
      </c>
      <c r="V611" s="358" t="str">
        <f t="shared" si="23"/>
        <v>LGX</v>
      </c>
      <c r="W611" s="358" t="str">
        <f t="shared" si="24"/>
        <v>DN</v>
      </c>
      <c r="X611" s="358" t="str">
        <f t="shared" si="25"/>
        <v>AYJBF</v>
      </c>
      <c r="Y611" s="358" t="str">
        <f t="shared" si="26"/>
        <v>AYJ</v>
      </c>
      <c r="Z611" s="358" t="str">
        <f t="shared" si="27"/>
        <v>BF</v>
      </c>
      <c r="AA611" s="358" t="e">
        <f t="shared" ca="1" si="28"/>
        <v>#NAME?</v>
      </c>
      <c r="AB611" s="358" t="e">
        <f t="shared" ca="1" si="29"/>
        <v>#NAME?</v>
      </c>
      <c r="AC611" s="358"/>
      <c r="AD611" s="377" t="s">
        <v>15857</v>
      </c>
      <c r="AE611" s="470" t="s">
        <v>15858</v>
      </c>
      <c r="AF611" s="369"/>
      <c r="AG611" s="369"/>
      <c r="AH611" s="369"/>
      <c r="AI611" s="369"/>
      <c r="AJ611" s="369"/>
      <c r="AK611" s="369"/>
      <c r="AL611" s="369"/>
      <c r="AM611" s="369"/>
      <c r="AN611" s="369"/>
      <c r="AO611" s="369"/>
    </row>
    <row r="612" spans="1:41" ht="15.75" customHeight="1">
      <c r="A612" s="298" t="e">
        <f t="shared" ca="1" si="33"/>
        <v>#NAME?</v>
      </c>
      <c r="B612" s="273" t="s">
        <v>15184</v>
      </c>
      <c r="C612" s="274"/>
      <c r="D612" s="274"/>
      <c r="E612" s="274" t="s">
        <v>15859</v>
      </c>
      <c r="F612" s="274" t="s">
        <v>15860</v>
      </c>
      <c r="G612" s="371"/>
      <c r="H612" s="276" t="s">
        <v>15843</v>
      </c>
      <c r="I612" s="276" t="str">
        <f t="shared" si="32"/>
        <v>LINKS HARVESTED</v>
      </c>
      <c r="J612" s="276" t="s">
        <v>15850</v>
      </c>
      <c r="K612" s="278"/>
      <c r="L612" s="278"/>
      <c r="M612" s="278"/>
      <c r="N612" s="278"/>
      <c r="O612" s="278"/>
      <c r="P612" s="278"/>
      <c r="Q612" s="278"/>
      <c r="R612" s="278"/>
      <c r="S612" s="278"/>
      <c r="T612" s="274" t="s">
        <v>9593</v>
      </c>
      <c r="U612" s="358" t="str">
        <f t="shared" si="22"/>
        <v>LG417</v>
      </c>
      <c r="V612" s="358" t="str">
        <f t="shared" si="23"/>
        <v>LG4</v>
      </c>
      <c r="W612" s="358" t="str">
        <f t="shared" si="24"/>
        <v>17</v>
      </c>
      <c r="X612" s="358" t="str">
        <f t="shared" si="25"/>
        <v>L7PY1</v>
      </c>
      <c r="Y612" s="358" t="str">
        <f t="shared" si="26"/>
        <v>L7P</v>
      </c>
      <c r="Z612" s="358" t="str">
        <f t="shared" si="27"/>
        <v>Y1</v>
      </c>
      <c r="AA612" s="358" t="e">
        <f t="shared" ca="1" si="28"/>
        <v>#NAME?</v>
      </c>
      <c r="AB612" s="358" t="e">
        <f t="shared" ca="1" si="29"/>
        <v>#NAME?</v>
      </c>
      <c r="AC612" s="358"/>
      <c r="AD612" s="377" t="s">
        <v>15861</v>
      </c>
      <c r="AE612" s="466" t="s">
        <v>6111</v>
      </c>
      <c r="AF612" s="369" t="s">
        <v>15862</v>
      </c>
      <c r="AG612" s="369"/>
      <c r="AH612" s="369"/>
      <c r="AI612" s="369"/>
      <c r="AJ612" s="369"/>
      <c r="AK612" s="369"/>
      <c r="AL612" s="369"/>
      <c r="AM612" s="369"/>
      <c r="AN612" s="369"/>
      <c r="AO612" s="369"/>
    </row>
    <row r="613" spans="1:41" ht="15.75" customHeight="1">
      <c r="A613" s="298" t="e">
        <f t="shared" ca="1" si="33"/>
        <v>#NAME?</v>
      </c>
      <c r="B613" s="273" t="s">
        <v>15184</v>
      </c>
      <c r="C613" s="274"/>
      <c r="D613" s="274"/>
      <c r="E613" s="274" t="s">
        <v>15863</v>
      </c>
      <c r="F613" s="274"/>
      <c r="G613" s="371"/>
      <c r="H613" s="276"/>
      <c r="I613" s="276" t="str">
        <f t="shared" si="32"/>
        <v>LINKS HARVESTED</v>
      </c>
      <c r="J613" s="276" t="s">
        <v>15850</v>
      </c>
      <c r="K613" s="278"/>
      <c r="L613" s="278"/>
      <c r="M613" s="278"/>
      <c r="N613" s="278"/>
      <c r="O613" s="278"/>
      <c r="P613" s="278"/>
      <c r="Q613" s="278"/>
      <c r="R613" s="278"/>
      <c r="S613" s="278"/>
      <c r="T613" s="274" t="s">
        <v>9593</v>
      </c>
      <c r="U613" s="358" t="str">
        <f t="shared" si="22"/>
        <v>LI4E5</v>
      </c>
      <c r="V613" s="358" t="str">
        <f t="shared" si="23"/>
        <v>LI4</v>
      </c>
      <c r="W613" s="358" t="str">
        <f t="shared" si="24"/>
        <v>E5</v>
      </c>
      <c r="X613" s="358" t="str">
        <f t="shared" si="25"/>
        <v>YXMHS</v>
      </c>
      <c r="Y613" s="358" t="str">
        <f t="shared" si="26"/>
        <v>YXM</v>
      </c>
      <c r="Z613" s="358" t="str">
        <f t="shared" si="27"/>
        <v>HS</v>
      </c>
      <c r="AA613" s="358" t="e">
        <f t="shared" ca="1" si="28"/>
        <v>#NAME?</v>
      </c>
      <c r="AB613" s="358" t="e">
        <f t="shared" ca="1" si="29"/>
        <v>#NAME?</v>
      </c>
      <c r="AC613" s="358"/>
      <c r="AD613" s="377" t="s">
        <v>15864</v>
      </c>
      <c r="AE613" s="466" t="s">
        <v>6111</v>
      </c>
      <c r="AF613" s="369" t="s">
        <v>15865</v>
      </c>
      <c r="AG613" s="369"/>
      <c r="AH613" s="369"/>
      <c r="AI613" s="369"/>
      <c r="AJ613" s="369"/>
      <c r="AK613" s="369"/>
      <c r="AL613" s="369"/>
      <c r="AM613" s="369"/>
      <c r="AN613" s="369"/>
      <c r="AO613" s="369"/>
    </row>
    <row r="614" spans="1:41" ht="15.75" customHeight="1">
      <c r="A614" s="298" t="e">
        <f t="shared" ca="1" si="33"/>
        <v>#NAME?</v>
      </c>
      <c r="B614" s="273" t="s">
        <v>15184</v>
      </c>
      <c r="C614" s="274"/>
      <c r="D614" s="274"/>
      <c r="E614" s="274" t="s">
        <v>15866</v>
      </c>
      <c r="F614" s="274"/>
      <c r="G614" s="371"/>
      <c r="H614" s="276"/>
      <c r="I614" s="276" t="str">
        <f t="shared" si="32"/>
        <v>LINKS HARVESTED</v>
      </c>
      <c r="J614" s="276" t="s">
        <v>15850</v>
      </c>
      <c r="K614" s="278"/>
      <c r="L614" s="278"/>
      <c r="M614" s="278"/>
      <c r="N614" s="278"/>
      <c r="O614" s="278"/>
      <c r="P614" s="278"/>
      <c r="Q614" s="278"/>
      <c r="R614" s="278"/>
      <c r="S614" s="278"/>
      <c r="T614" s="274" t="s">
        <v>9593</v>
      </c>
      <c r="U614" s="358" t="str">
        <f t="shared" si="22"/>
        <v>LJJ24</v>
      </c>
      <c r="V614" s="358" t="str">
        <f t="shared" si="23"/>
        <v>LJJ</v>
      </c>
      <c r="W614" s="358" t="str">
        <f t="shared" si="24"/>
        <v>24</v>
      </c>
      <c r="X614" s="358" t="str">
        <f t="shared" si="25"/>
        <v>9Y6L4</v>
      </c>
      <c r="Y614" s="358" t="str">
        <f t="shared" si="26"/>
        <v>9Y6</v>
      </c>
      <c r="Z614" s="358" t="str">
        <f t="shared" si="27"/>
        <v>L4</v>
      </c>
      <c r="AA614" s="358" t="e">
        <f t="shared" ca="1" si="28"/>
        <v>#NAME?</v>
      </c>
      <c r="AB614" s="358" t="e">
        <f t="shared" ca="1" si="29"/>
        <v>#NAME?</v>
      </c>
      <c r="AC614" s="358"/>
      <c r="AD614" s="377" t="s">
        <v>15867</v>
      </c>
      <c r="AE614" s="466" t="s">
        <v>6111</v>
      </c>
      <c r="AF614" s="369" t="s">
        <v>15868</v>
      </c>
      <c r="AG614" s="369"/>
      <c r="AH614" s="369"/>
      <c r="AI614" s="369"/>
      <c r="AJ614" s="369"/>
      <c r="AK614" s="369"/>
      <c r="AL614" s="369"/>
      <c r="AM614" s="369"/>
      <c r="AN614" s="369"/>
      <c r="AO614" s="369"/>
    </row>
    <row r="615" spans="1:41" ht="15.75" customHeight="1">
      <c r="A615" s="298" t="e">
        <f t="shared" ca="1" si="33"/>
        <v>#NAME?</v>
      </c>
      <c r="B615" s="273" t="s">
        <v>15184</v>
      </c>
      <c r="C615" s="274"/>
      <c r="D615" s="274"/>
      <c r="E615" s="274" t="s">
        <v>15869</v>
      </c>
      <c r="F615" s="274"/>
      <c r="G615" s="371"/>
      <c r="H615" s="276"/>
      <c r="I615" s="276" t="str">
        <f t="shared" si="32"/>
        <v>LINKS HARVESTED</v>
      </c>
      <c r="J615" s="276"/>
      <c r="K615" s="278"/>
      <c r="L615" s="278"/>
      <c r="M615" s="278"/>
      <c r="N615" s="278"/>
      <c r="O615" s="278"/>
      <c r="P615" s="278"/>
      <c r="Q615" s="278"/>
      <c r="R615" s="278"/>
      <c r="S615" s="278"/>
      <c r="T615" s="274" t="s">
        <v>9593</v>
      </c>
      <c r="U615" s="358" t="str">
        <f t="shared" si="22"/>
        <v>LKPEJ</v>
      </c>
      <c r="V615" s="358" t="str">
        <f t="shared" si="23"/>
        <v>LKP</v>
      </c>
      <c r="W615" s="358" t="str">
        <f t="shared" si="24"/>
        <v>EJ</v>
      </c>
      <c r="X615" s="358" t="str">
        <f t="shared" si="25"/>
        <v>Y9X2K</v>
      </c>
      <c r="Y615" s="358" t="str">
        <f t="shared" si="26"/>
        <v>Y9X</v>
      </c>
      <c r="Z615" s="358" t="str">
        <f t="shared" si="27"/>
        <v>2K</v>
      </c>
      <c r="AA615" s="358" t="e">
        <f t="shared" ca="1" si="28"/>
        <v>#NAME?</v>
      </c>
      <c r="AB615" s="358" t="e">
        <f t="shared" ca="1" si="29"/>
        <v>#NAME?</v>
      </c>
      <c r="AC615" s="358"/>
      <c r="AD615" s="377" t="s">
        <v>15870</v>
      </c>
      <c r="AE615" s="466" t="s">
        <v>6111</v>
      </c>
      <c r="AF615" s="369" t="s">
        <v>15871</v>
      </c>
      <c r="AG615" s="369"/>
      <c r="AH615" s="369"/>
      <c r="AI615" s="369"/>
      <c r="AJ615" s="369"/>
      <c r="AK615" s="369"/>
      <c r="AL615" s="369"/>
      <c r="AM615" s="369"/>
      <c r="AN615" s="369"/>
      <c r="AO615" s="369"/>
    </row>
    <row r="616" spans="1:41" ht="15.75" customHeight="1">
      <c r="A616" s="298" t="e">
        <f t="shared" ca="1" si="33"/>
        <v>#NAME?</v>
      </c>
      <c r="B616" s="273" t="s">
        <v>1904</v>
      </c>
      <c r="C616" s="274"/>
      <c r="D616" s="274"/>
      <c r="E616" s="274" t="s">
        <v>15872</v>
      </c>
      <c r="F616" s="274" t="s">
        <v>15873</v>
      </c>
      <c r="G616" s="371"/>
      <c r="H616" s="276" t="s">
        <v>15874</v>
      </c>
      <c r="I616" s="276" t="str">
        <f t="shared" si="32"/>
        <v>LINKS HARVESTED</v>
      </c>
      <c r="J616" s="276" t="s">
        <v>15850</v>
      </c>
      <c r="K616" s="278" t="s">
        <v>15875</v>
      </c>
      <c r="L616" s="278"/>
      <c r="M616" s="278"/>
      <c r="N616" s="278"/>
      <c r="O616" s="278"/>
      <c r="P616" s="278"/>
      <c r="Q616" s="278"/>
      <c r="R616" s="278"/>
      <c r="S616" s="278"/>
      <c r="T616" s="274" t="s">
        <v>9593</v>
      </c>
      <c r="U616" s="358" t="str">
        <f t="shared" si="22"/>
        <v>LN5D4</v>
      </c>
      <c r="V616" s="358" t="str">
        <f t="shared" si="23"/>
        <v>LN5</v>
      </c>
      <c r="W616" s="358" t="str">
        <f t="shared" si="24"/>
        <v>D4</v>
      </c>
      <c r="X616" s="358" t="str">
        <f t="shared" si="25"/>
        <v>3IFXE</v>
      </c>
      <c r="Y616" s="358" t="str">
        <f t="shared" si="26"/>
        <v>3IF</v>
      </c>
      <c r="Z616" s="358" t="str">
        <f t="shared" si="27"/>
        <v>XE</v>
      </c>
      <c r="AA616" s="358" t="e">
        <f t="shared" ca="1" si="28"/>
        <v>#NAME?</v>
      </c>
      <c r="AB616" s="358" t="e">
        <f t="shared" ca="1" si="29"/>
        <v>#NAME?</v>
      </c>
      <c r="AC616" s="358"/>
      <c r="AD616" s="377" t="s">
        <v>15876</v>
      </c>
      <c r="AE616" s="466" t="s">
        <v>6111</v>
      </c>
      <c r="AF616" s="369" t="s">
        <v>15877</v>
      </c>
      <c r="AG616" s="369"/>
      <c r="AH616" s="369"/>
      <c r="AI616" s="369"/>
      <c r="AJ616" s="369"/>
      <c r="AK616" s="369"/>
      <c r="AL616" s="369"/>
      <c r="AM616" s="369"/>
      <c r="AN616" s="369"/>
      <c r="AO616" s="369"/>
    </row>
    <row r="617" spans="1:41" ht="15.75" customHeight="1">
      <c r="A617" s="298" t="e">
        <f t="shared" ca="1" si="33"/>
        <v>#NAME?</v>
      </c>
      <c r="B617" s="273" t="s">
        <v>14850</v>
      </c>
      <c r="C617" s="274"/>
      <c r="D617" s="274"/>
      <c r="E617" s="274" t="s">
        <v>15878</v>
      </c>
      <c r="F617" s="274" t="s">
        <v>14558</v>
      </c>
      <c r="G617" s="371"/>
      <c r="H617" s="276" t="s">
        <v>15874</v>
      </c>
      <c r="I617" s="276" t="str">
        <f t="shared" si="32"/>
        <v>LINKS HARVESTED</v>
      </c>
      <c r="J617" s="276" t="s">
        <v>15850</v>
      </c>
      <c r="K617" s="278" t="s">
        <v>15851</v>
      </c>
      <c r="L617" s="278"/>
      <c r="M617" s="278"/>
      <c r="N617" s="278"/>
      <c r="O617" s="278"/>
      <c r="P617" s="278"/>
      <c r="Q617" s="278"/>
      <c r="R617" s="278"/>
      <c r="S617" s="278"/>
      <c r="T617" s="274" t="s">
        <v>9593</v>
      </c>
      <c r="U617" s="358" t="str">
        <f t="shared" si="22"/>
        <v>LNFDT</v>
      </c>
      <c r="V617" s="358" t="str">
        <f t="shared" si="23"/>
        <v>LNF</v>
      </c>
      <c r="W617" s="358" t="str">
        <f t="shared" si="24"/>
        <v>DT</v>
      </c>
      <c r="X617" s="358" t="str">
        <f t="shared" si="25"/>
        <v>FXXTP</v>
      </c>
      <c r="Y617" s="358" t="str">
        <f t="shared" si="26"/>
        <v>FXX</v>
      </c>
      <c r="Z617" s="358" t="str">
        <f t="shared" si="27"/>
        <v>TP</v>
      </c>
      <c r="AA617" s="358" t="e">
        <f t="shared" ca="1" si="28"/>
        <v>#NAME?</v>
      </c>
      <c r="AB617" s="358" t="e">
        <f t="shared" ca="1" si="29"/>
        <v>#NAME?</v>
      </c>
      <c r="AC617" s="358"/>
      <c r="AD617" s="377" t="s">
        <v>15879</v>
      </c>
      <c r="AE617" s="466" t="s">
        <v>6111</v>
      </c>
      <c r="AF617" s="369" t="s">
        <v>15880</v>
      </c>
      <c r="AG617" s="369"/>
      <c r="AH617" s="369"/>
      <c r="AI617" s="369"/>
      <c r="AJ617" s="369"/>
      <c r="AK617" s="369"/>
      <c r="AL617" s="369"/>
      <c r="AM617" s="369"/>
      <c r="AN617" s="369"/>
      <c r="AO617" s="369"/>
    </row>
    <row r="618" spans="1:41" ht="15.75" customHeight="1">
      <c r="A618" s="298" t="e">
        <f t="shared" ca="1" si="33"/>
        <v>#NAME?</v>
      </c>
      <c r="B618" s="273" t="s">
        <v>14850</v>
      </c>
      <c r="C618" s="274"/>
      <c r="D618" s="274"/>
      <c r="E618" s="274" t="s">
        <v>15881</v>
      </c>
      <c r="F618" s="274" t="s">
        <v>15882</v>
      </c>
      <c r="G618" s="371"/>
      <c r="H618" s="276" t="s">
        <v>15874</v>
      </c>
      <c r="I618" s="276" t="str">
        <f t="shared" si="32"/>
        <v>LINKS REQUIRED</v>
      </c>
      <c r="J618" s="276" t="s">
        <v>15850</v>
      </c>
      <c r="K618" s="278"/>
      <c r="L618" s="278"/>
      <c r="M618" s="278"/>
      <c r="N618" s="278"/>
      <c r="O618" s="278"/>
      <c r="P618" s="278"/>
      <c r="Q618" s="278"/>
      <c r="R618" s="278"/>
      <c r="S618" s="278"/>
      <c r="T618" s="274" t="s">
        <v>9593</v>
      </c>
      <c r="U618" s="358" t="str">
        <f t="shared" si="22"/>
        <v>LX4X1</v>
      </c>
      <c r="V618" s="358" t="str">
        <f t="shared" si="23"/>
        <v>LX4</v>
      </c>
      <c r="W618" s="358" t="str">
        <f t="shared" si="24"/>
        <v>X1</v>
      </c>
      <c r="X618" s="358" t="str">
        <f t="shared" si="25"/>
        <v>7HQR8</v>
      </c>
      <c r="Y618" s="358" t="str">
        <f t="shared" si="26"/>
        <v>7HQ</v>
      </c>
      <c r="Z618" s="358" t="str">
        <f t="shared" si="27"/>
        <v>R8</v>
      </c>
      <c r="AA618" s="358" t="e">
        <f t="shared" ca="1" si="28"/>
        <v>#NAME?</v>
      </c>
      <c r="AB618" s="358" t="e">
        <f t="shared" ca="1" si="29"/>
        <v>#NAME?</v>
      </c>
      <c r="AC618" s="358"/>
      <c r="AD618" s="377" t="s">
        <v>15883</v>
      </c>
      <c r="AE618" s="363"/>
      <c r="AF618" s="369"/>
      <c r="AG618" s="369"/>
      <c r="AH618" s="369"/>
      <c r="AI618" s="369"/>
      <c r="AJ618" s="369"/>
      <c r="AK618" s="369"/>
      <c r="AL618" s="369"/>
      <c r="AM618" s="369"/>
      <c r="AN618" s="369"/>
      <c r="AO618" s="369"/>
    </row>
    <row r="619" spans="1:41" ht="15.75" customHeight="1">
      <c r="A619" s="298" t="e">
        <f t="shared" ca="1" si="33"/>
        <v>#NAME?</v>
      </c>
      <c r="B619" s="273" t="s">
        <v>15184</v>
      </c>
      <c r="C619" s="274"/>
      <c r="D619" s="274"/>
      <c r="E619" s="274" t="s">
        <v>15884</v>
      </c>
      <c r="F619" s="274"/>
      <c r="G619" s="371"/>
      <c r="H619" s="276"/>
      <c r="I619" s="276" t="str">
        <f t="shared" si="32"/>
        <v>LINKS HARVESTED</v>
      </c>
      <c r="J619" s="276"/>
      <c r="K619" s="278"/>
      <c r="L619" s="278"/>
      <c r="M619" s="278"/>
      <c r="N619" s="278"/>
      <c r="O619" s="278"/>
      <c r="P619" s="278"/>
      <c r="Q619" s="278"/>
      <c r="R619" s="278"/>
      <c r="S619" s="278"/>
      <c r="T619" s="274" t="s">
        <v>9593</v>
      </c>
      <c r="U619" s="358" t="str">
        <f t="shared" si="22"/>
        <v>LQ27W</v>
      </c>
      <c r="V619" s="358" t="str">
        <f t="shared" si="23"/>
        <v>LQ2</v>
      </c>
      <c r="W619" s="358" t="str">
        <f t="shared" si="24"/>
        <v>7W</v>
      </c>
      <c r="X619" s="358" t="str">
        <f t="shared" si="25"/>
        <v>M2B4T</v>
      </c>
      <c r="Y619" s="358" t="str">
        <f t="shared" si="26"/>
        <v>M2B</v>
      </c>
      <c r="Z619" s="358" t="str">
        <f t="shared" si="27"/>
        <v>4T</v>
      </c>
      <c r="AA619" s="358" t="e">
        <f t="shared" ca="1" si="28"/>
        <v>#NAME?</v>
      </c>
      <c r="AB619" s="358" t="e">
        <f t="shared" ca="1" si="29"/>
        <v>#NAME?</v>
      </c>
      <c r="AC619" s="358"/>
      <c r="AD619" s="377" t="s">
        <v>15885</v>
      </c>
      <c r="AE619" s="466" t="s">
        <v>6111</v>
      </c>
      <c r="AF619" s="369" t="s">
        <v>15886</v>
      </c>
      <c r="AG619" s="369"/>
      <c r="AH619" s="369"/>
      <c r="AI619" s="369"/>
      <c r="AJ619" s="369"/>
      <c r="AK619" s="369"/>
      <c r="AL619" s="369"/>
      <c r="AM619" s="369"/>
      <c r="AN619" s="369"/>
      <c r="AO619" s="369"/>
    </row>
    <row r="620" spans="1:41" ht="15.75" customHeight="1">
      <c r="A620" s="298" t="e">
        <f t="shared" ca="1" si="33"/>
        <v>#NAME?</v>
      </c>
      <c r="B620" s="273" t="s">
        <v>15184</v>
      </c>
      <c r="C620" s="274"/>
      <c r="D620" s="274"/>
      <c r="E620" s="274" t="s">
        <v>15887</v>
      </c>
      <c r="F620" s="274"/>
      <c r="G620" s="371"/>
      <c r="H620" s="276"/>
      <c r="I620" s="276" t="str">
        <f t="shared" si="32"/>
        <v>LINKS HARVESTED</v>
      </c>
      <c r="J620" s="276"/>
      <c r="K620" s="278"/>
      <c r="L620" s="278"/>
      <c r="M620" s="278"/>
      <c r="N620" s="278"/>
      <c r="O620" s="278"/>
      <c r="P620" s="278"/>
      <c r="Q620" s="278"/>
      <c r="R620" s="278"/>
      <c r="S620" s="278"/>
      <c r="T620" s="274" t="s">
        <v>9593</v>
      </c>
      <c r="U620" s="358" t="str">
        <f t="shared" si="22"/>
        <v>LQBNX</v>
      </c>
      <c r="V620" s="358" t="str">
        <f t="shared" si="23"/>
        <v>LQB</v>
      </c>
      <c r="W620" s="358" t="str">
        <f t="shared" si="24"/>
        <v>NX</v>
      </c>
      <c r="X620" s="358" t="str">
        <f t="shared" si="25"/>
        <v>STP1S</v>
      </c>
      <c r="Y620" s="358" t="str">
        <f t="shared" si="26"/>
        <v>STP</v>
      </c>
      <c r="Z620" s="358" t="str">
        <f t="shared" si="27"/>
        <v>1S</v>
      </c>
      <c r="AA620" s="358" t="e">
        <f t="shared" ca="1" si="28"/>
        <v>#NAME?</v>
      </c>
      <c r="AB620" s="358" t="e">
        <f t="shared" ca="1" si="29"/>
        <v>#NAME?</v>
      </c>
      <c r="AC620" s="358"/>
      <c r="AD620" s="377" t="s">
        <v>15888</v>
      </c>
      <c r="AE620" s="466" t="s">
        <v>6111</v>
      </c>
      <c r="AF620" s="369" t="s">
        <v>15889</v>
      </c>
      <c r="AG620" s="369"/>
      <c r="AH620" s="369"/>
      <c r="AI620" s="369"/>
      <c r="AJ620" s="369"/>
      <c r="AK620" s="369"/>
      <c r="AL620" s="369"/>
      <c r="AM620" s="369"/>
      <c r="AN620" s="369"/>
      <c r="AO620" s="369"/>
    </row>
    <row r="621" spans="1:41" ht="15.75" customHeight="1">
      <c r="A621" s="298" t="e">
        <f t="shared" ca="1" si="33"/>
        <v>#NAME?</v>
      </c>
      <c r="B621" s="273" t="s">
        <v>15184</v>
      </c>
      <c r="C621" s="274"/>
      <c r="D621" s="274"/>
      <c r="E621" s="274" t="s">
        <v>15890</v>
      </c>
      <c r="F621" s="274"/>
      <c r="G621" s="371"/>
      <c r="H621" s="276"/>
      <c r="I621" s="276" t="str">
        <f t="shared" si="32"/>
        <v>LINKS HARVESTED</v>
      </c>
      <c r="J621" s="276"/>
      <c r="K621" s="278"/>
      <c r="L621" s="278"/>
      <c r="M621" s="278"/>
      <c r="N621" s="278"/>
      <c r="O621" s="278"/>
      <c r="P621" s="278"/>
      <c r="Q621" s="278"/>
      <c r="R621" s="278"/>
      <c r="S621" s="278"/>
      <c r="T621" s="274" t="s">
        <v>9593</v>
      </c>
      <c r="U621" s="358" t="str">
        <f t="shared" si="22"/>
        <v>LQCCJ</v>
      </c>
      <c r="V621" s="358" t="str">
        <f t="shared" si="23"/>
        <v>LQC</v>
      </c>
      <c r="W621" s="358" t="str">
        <f t="shared" si="24"/>
        <v>CJ</v>
      </c>
      <c r="X621" s="358" t="str">
        <f t="shared" si="25"/>
        <v>AXWJQ</v>
      </c>
      <c r="Y621" s="358" t="str">
        <f t="shared" si="26"/>
        <v>AXW</v>
      </c>
      <c r="Z621" s="358" t="str">
        <f t="shared" si="27"/>
        <v>JQ</v>
      </c>
      <c r="AA621" s="358" t="e">
        <f t="shared" ca="1" si="28"/>
        <v>#NAME?</v>
      </c>
      <c r="AB621" s="358" t="e">
        <f t="shared" ca="1" si="29"/>
        <v>#NAME?</v>
      </c>
      <c r="AC621" s="358"/>
      <c r="AD621" s="377" t="s">
        <v>15891</v>
      </c>
      <c r="AE621" s="466" t="s">
        <v>6111</v>
      </c>
      <c r="AF621" s="369" t="s">
        <v>15892</v>
      </c>
      <c r="AG621" s="369"/>
      <c r="AH621" s="369"/>
      <c r="AI621" s="369"/>
      <c r="AJ621" s="369"/>
      <c r="AK621" s="369"/>
      <c r="AL621" s="369"/>
      <c r="AM621" s="369"/>
      <c r="AN621" s="369"/>
      <c r="AO621" s="369"/>
    </row>
    <row r="622" spans="1:41" ht="15.75" customHeight="1">
      <c r="A622" s="298" t="e">
        <f t="shared" ca="1" si="33"/>
        <v>#NAME?</v>
      </c>
      <c r="B622" s="273" t="s">
        <v>15184</v>
      </c>
      <c r="C622" s="274"/>
      <c r="D622" s="274"/>
      <c r="E622" s="274" t="s">
        <v>15893</v>
      </c>
      <c r="F622" s="274"/>
      <c r="G622" s="371" t="s">
        <v>15305</v>
      </c>
      <c r="H622" s="276"/>
      <c r="I622" s="276" t="str">
        <f t="shared" si="32"/>
        <v>LINKS HARVESTED</v>
      </c>
      <c r="J622" s="276"/>
      <c r="K622" s="278"/>
      <c r="L622" s="278"/>
      <c r="M622" s="278"/>
      <c r="N622" s="278"/>
      <c r="O622" s="278"/>
      <c r="P622" s="278"/>
      <c r="Q622" s="278"/>
      <c r="R622" s="278"/>
      <c r="S622" s="278"/>
      <c r="T622" s="274" t="s">
        <v>9593</v>
      </c>
      <c r="U622" s="358" t="str">
        <f t="shared" si="22"/>
        <v>LSHGY</v>
      </c>
      <c r="V622" s="358" t="str">
        <f t="shared" si="23"/>
        <v>LSH</v>
      </c>
      <c r="W622" s="358" t="str">
        <f t="shared" si="24"/>
        <v>GY</v>
      </c>
      <c r="X622" s="358" t="str">
        <f t="shared" si="25"/>
        <v>E2SD6</v>
      </c>
      <c r="Y622" s="358" t="str">
        <f t="shared" si="26"/>
        <v>E2S</v>
      </c>
      <c r="Z622" s="358" t="str">
        <f t="shared" si="27"/>
        <v>D6</v>
      </c>
      <c r="AA622" s="358" t="e">
        <f t="shared" ca="1" si="28"/>
        <v>#NAME?</v>
      </c>
      <c r="AB622" s="358" t="e">
        <f t="shared" ca="1" si="29"/>
        <v>#NAME?</v>
      </c>
      <c r="AC622" s="358"/>
      <c r="AD622" s="377" t="s">
        <v>15894</v>
      </c>
      <c r="AE622" s="466" t="s">
        <v>6111</v>
      </c>
      <c r="AF622" s="460" t="s">
        <v>15895</v>
      </c>
      <c r="AG622" s="369"/>
      <c r="AH622" s="369"/>
      <c r="AI622" s="369"/>
      <c r="AJ622" s="369"/>
      <c r="AK622" s="369"/>
      <c r="AL622" s="369"/>
      <c r="AM622" s="369"/>
      <c r="AN622" s="369"/>
      <c r="AO622" s="369"/>
    </row>
    <row r="623" spans="1:41" ht="15.75" customHeight="1">
      <c r="A623" s="298" t="e">
        <f t="shared" ca="1" si="33"/>
        <v>#NAME?</v>
      </c>
      <c r="B623" s="273" t="s">
        <v>15184</v>
      </c>
      <c r="C623" s="274"/>
      <c r="D623" s="274"/>
      <c r="E623" s="274" t="s">
        <v>15896</v>
      </c>
      <c r="F623" s="274"/>
      <c r="G623" s="371" t="s">
        <v>15897</v>
      </c>
      <c r="H623" s="276"/>
      <c r="I623" s="276" t="str">
        <f t="shared" si="32"/>
        <v>LINKS HARVESTED</v>
      </c>
      <c r="J623" s="276"/>
      <c r="K623" s="278"/>
      <c r="L623" s="278"/>
      <c r="M623" s="278"/>
      <c r="N623" s="278"/>
      <c r="O623" s="278"/>
      <c r="P623" s="278"/>
      <c r="Q623" s="278"/>
      <c r="R623" s="278"/>
      <c r="S623" s="278"/>
      <c r="T623" s="274" t="s">
        <v>9593</v>
      </c>
      <c r="U623" s="358" t="str">
        <f t="shared" si="22"/>
        <v>LTXRX</v>
      </c>
      <c r="V623" s="358" t="str">
        <f t="shared" si="23"/>
        <v>LTX</v>
      </c>
      <c r="W623" s="358" t="str">
        <f t="shared" si="24"/>
        <v>RX</v>
      </c>
      <c r="X623" s="358" t="str">
        <f t="shared" si="25"/>
        <v>EFR84</v>
      </c>
      <c r="Y623" s="358" t="str">
        <f t="shared" si="26"/>
        <v>EFR</v>
      </c>
      <c r="Z623" s="358" t="str">
        <f t="shared" si="27"/>
        <v>84</v>
      </c>
      <c r="AA623" s="358" t="e">
        <f t="shared" ca="1" si="28"/>
        <v>#NAME?</v>
      </c>
      <c r="AB623" s="358" t="e">
        <f t="shared" ca="1" si="29"/>
        <v>#NAME?</v>
      </c>
      <c r="AC623" s="358"/>
      <c r="AD623" s="377" t="s">
        <v>15898</v>
      </c>
      <c r="AE623" s="466" t="s">
        <v>6111</v>
      </c>
      <c r="AF623" s="460" t="s">
        <v>15899</v>
      </c>
      <c r="AG623" s="369"/>
      <c r="AH623" s="369"/>
      <c r="AI623" s="369"/>
      <c r="AJ623" s="369"/>
      <c r="AK623" s="369"/>
      <c r="AL623" s="369"/>
      <c r="AM623" s="369"/>
      <c r="AN623" s="369"/>
      <c r="AO623" s="369"/>
    </row>
    <row r="624" spans="1:41" ht="15.75" customHeight="1">
      <c r="A624" s="298" t="e">
        <f t="shared" ca="1" si="33"/>
        <v>#NAME?</v>
      </c>
      <c r="B624" s="273" t="s">
        <v>15184</v>
      </c>
      <c r="C624" s="274"/>
      <c r="D624" s="274"/>
      <c r="E624" s="274" t="s">
        <v>15900</v>
      </c>
      <c r="F624" s="274"/>
      <c r="G624" s="463"/>
      <c r="H624" s="276"/>
      <c r="I624" s="276" t="str">
        <f t="shared" si="32"/>
        <v>LINKS HARVESTED</v>
      </c>
      <c r="J624" s="276"/>
      <c r="K624" s="278"/>
      <c r="L624" s="278"/>
      <c r="M624" s="278"/>
      <c r="N624" s="278"/>
      <c r="O624" s="278"/>
      <c r="P624" s="278"/>
      <c r="Q624" s="278"/>
      <c r="R624" s="278"/>
      <c r="S624" s="278"/>
      <c r="T624" s="274" t="s">
        <v>9593</v>
      </c>
      <c r="U624" s="358" t="str">
        <f t="shared" si="22"/>
        <v>LUSXD</v>
      </c>
      <c r="V624" s="358" t="str">
        <f t="shared" si="23"/>
        <v>LUS</v>
      </c>
      <c r="W624" s="358" t="str">
        <f t="shared" si="24"/>
        <v>XD</v>
      </c>
      <c r="X624" s="358" t="str">
        <f t="shared" si="25"/>
        <v>N21EG</v>
      </c>
      <c r="Y624" s="358" t="str">
        <f t="shared" si="26"/>
        <v>N21</v>
      </c>
      <c r="Z624" s="358" t="str">
        <f t="shared" si="27"/>
        <v>EG</v>
      </c>
      <c r="AA624" s="358" t="e">
        <f t="shared" ca="1" si="28"/>
        <v>#NAME?</v>
      </c>
      <c r="AB624" s="358" t="e">
        <f t="shared" ca="1" si="29"/>
        <v>#NAME?</v>
      </c>
      <c r="AC624" s="358"/>
      <c r="AD624" s="377" t="s">
        <v>15901</v>
      </c>
      <c r="AE624" s="466" t="s">
        <v>6111</v>
      </c>
      <c r="AF624" s="369" t="s">
        <v>15902</v>
      </c>
      <c r="AG624" s="369"/>
      <c r="AH624" s="369"/>
      <c r="AI624" s="369"/>
      <c r="AJ624" s="369"/>
      <c r="AK624" s="369"/>
      <c r="AL624" s="369"/>
      <c r="AM624" s="369"/>
      <c r="AN624" s="369"/>
      <c r="AO624" s="369"/>
    </row>
    <row r="625" spans="1:41" ht="15.75" customHeight="1">
      <c r="A625" s="298" t="e">
        <f t="shared" ca="1" si="33"/>
        <v>#NAME?</v>
      </c>
      <c r="B625" s="273" t="s">
        <v>15184</v>
      </c>
      <c r="C625" s="274"/>
      <c r="D625" s="274"/>
      <c r="E625" s="274" t="s">
        <v>15903</v>
      </c>
      <c r="F625" s="274"/>
      <c r="G625" s="371" t="s">
        <v>15904</v>
      </c>
      <c r="H625" s="276"/>
      <c r="I625" s="276" t="str">
        <f t="shared" si="32"/>
        <v>LINKS HARVESTED</v>
      </c>
      <c r="J625" s="276"/>
      <c r="K625" s="278"/>
      <c r="L625" s="278"/>
      <c r="M625" s="278"/>
      <c r="N625" s="278"/>
      <c r="O625" s="278"/>
      <c r="P625" s="278"/>
      <c r="Q625" s="278"/>
      <c r="R625" s="278"/>
      <c r="S625" s="278"/>
      <c r="T625" s="274" t="s">
        <v>9593</v>
      </c>
      <c r="U625" s="358" t="str">
        <f t="shared" si="22"/>
        <v>LUZKN</v>
      </c>
      <c r="V625" s="358" t="str">
        <f t="shared" si="23"/>
        <v>LUZ</v>
      </c>
      <c r="W625" s="358" t="str">
        <f t="shared" si="24"/>
        <v>KN</v>
      </c>
      <c r="X625" s="358" t="str">
        <f t="shared" si="25"/>
        <v>3Q76I</v>
      </c>
      <c r="Y625" s="358" t="str">
        <f t="shared" si="26"/>
        <v>3Q7</v>
      </c>
      <c r="Z625" s="358" t="str">
        <f t="shared" si="27"/>
        <v>6I</v>
      </c>
      <c r="AA625" s="358" t="e">
        <f t="shared" ca="1" si="28"/>
        <v>#NAME?</v>
      </c>
      <c r="AB625" s="358" t="e">
        <f t="shared" ca="1" si="29"/>
        <v>#NAME?</v>
      </c>
      <c r="AC625" s="358"/>
      <c r="AD625" s="377" t="s">
        <v>15905</v>
      </c>
      <c r="AE625" s="466" t="s">
        <v>6111</v>
      </c>
      <c r="AF625" s="460" t="s">
        <v>15906</v>
      </c>
      <c r="AG625" s="369"/>
      <c r="AH625" s="369"/>
      <c r="AI625" s="369"/>
      <c r="AJ625" s="369"/>
      <c r="AK625" s="369"/>
      <c r="AL625" s="369"/>
      <c r="AM625" s="369"/>
      <c r="AN625" s="369"/>
      <c r="AO625" s="369"/>
    </row>
    <row r="626" spans="1:41" ht="15.75" customHeight="1">
      <c r="A626" s="298" t="e">
        <f t="shared" ca="1" si="33"/>
        <v>#NAME?</v>
      </c>
      <c r="B626" s="273" t="s">
        <v>15184</v>
      </c>
      <c r="C626" s="274"/>
      <c r="D626" s="274"/>
      <c r="E626" s="274" t="s">
        <v>15907</v>
      </c>
      <c r="F626" s="274"/>
      <c r="G626" s="371"/>
      <c r="H626" s="276"/>
      <c r="I626" s="276" t="str">
        <f t="shared" si="32"/>
        <v>LINKS HARVESTED</v>
      </c>
      <c r="J626" s="276"/>
      <c r="K626" s="278"/>
      <c r="L626" s="278"/>
      <c r="M626" s="278"/>
      <c r="N626" s="278"/>
      <c r="O626" s="278"/>
      <c r="P626" s="278"/>
      <c r="Q626" s="278"/>
      <c r="R626" s="278"/>
      <c r="S626" s="278"/>
      <c r="T626" s="274" t="s">
        <v>9593</v>
      </c>
      <c r="U626" s="358" t="str">
        <f t="shared" si="22"/>
        <v>LZZ6K</v>
      </c>
      <c r="V626" s="358" t="str">
        <f t="shared" si="23"/>
        <v>LZZ</v>
      </c>
      <c r="W626" s="358" t="str">
        <f t="shared" si="24"/>
        <v>6K</v>
      </c>
      <c r="X626" s="358" t="str">
        <f t="shared" si="25"/>
        <v>XXQLK</v>
      </c>
      <c r="Y626" s="358" t="str">
        <f t="shared" si="26"/>
        <v>XXQ</v>
      </c>
      <c r="Z626" s="358" t="str">
        <f t="shared" si="27"/>
        <v>LK</v>
      </c>
      <c r="AA626" s="358" t="e">
        <f t="shared" ca="1" si="28"/>
        <v>#NAME?</v>
      </c>
      <c r="AB626" s="358" t="e">
        <f t="shared" ca="1" si="29"/>
        <v>#NAME?</v>
      </c>
      <c r="AC626" s="358"/>
      <c r="AD626" s="377" t="s">
        <v>15908</v>
      </c>
      <c r="AE626" s="466" t="s">
        <v>6111</v>
      </c>
      <c r="AF626" s="460" t="s">
        <v>15909</v>
      </c>
      <c r="AG626" s="369"/>
      <c r="AH626" s="369"/>
      <c r="AI626" s="369"/>
      <c r="AJ626" s="369"/>
      <c r="AK626" s="369"/>
      <c r="AL626" s="369"/>
      <c r="AM626" s="369"/>
      <c r="AN626" s="369"/>
      <c r="AO626" s="369"/>
    </row>
    <row r="627" spans="1:41" ht="15.75" customHeight="1">
      <c r="A627" s="298" t="e">
        <f t="shared" ca="1" si="33"/>
        <v>#NAME?</v>
      </c>
      <c r="B627" s="273" t="s">
        <v>15184</v>
      </c>
      <c r="C627" s="274"/>
      <c r="D627" s="274"/>
      <c r="E627" s="274" t="s">
        <v>15910</v>
      </c>
      <c r="F627" s="274"/>
      <c r="G627" s="371" t="s">
        <v>15904</v>
      </c>
      <c r="H627" s="276"/>
      <c r="I627" s="276" t="str">
        <f t="shared" si="32"/>
        <v>LINKS HARVESTED</v>
      </c>
      <c r="J627" s="276"/>
      <c r="K627" s="278"/>
      <c r="L627" s="278"/>
      <c r="M627" s="278"/>
      <c r="N627" s="278"/>
      <c r="O627" s="278"/>
      <c r="P627" s="278"/>
      <c r="Q627" s="278"/>
      <c r="R627" s="278"/>
      <c r="S627" s="278"/>
      <c r="T627" s="274" t="s">
        <v>9593</v>
      </c>
      <c r="U627" s="358" t="str">
        <f t="shared" si="22"/>
        <v>M1DD9</v>
      </c>
      <c r="V627" s="358" t="str">
        <f t="shared" si="23"/>
        <v>M1D</v>
      </c>
      <c r="W627" s="358" t="str">
        <f t="shared" si="24"/>
        <v>D9</v>
      </c>
      <c r="X627" s="358" t="str">
        <f t="shared" si="25"/>
        <v>DEXU5</v>
      </c>
      <c r="Y627" s="358" t="str">
        <f t="shared" si="26"/>
        <v>DEX</v>
      </c>
      <c r="Z627" s="358" t="str">
        <f t="shared" si="27"/>
        <v>U5</v>
      </c>
      <c r="AA627" s="358" t="e">
        <f t="shared" ca="1" si="28"/>
        <v>#NAME?</v>
      </c>
      <c r="AB627" s="358" t="e">
        <f t="shared" ca="1" si="29"/>
        <v>#NAME?</v>
      </c>
      <c r="AC627" s="358"/>
      <c r="AD627" s="377" t="s">
        <v>15911</v>
      </c>
      <c r="AE627" s="466" t="s">
        <v>6111</v>
      </c>
      <c r="AF627" s="460" t="s">
        <v>15912</v>
      </c>
      <c r="AG627" s="369"/>
      <c r="AH627" s="369"/>
      <c r="AI627" s="369"/>
      <c r="AJ627" s="369"/>
      <c r="AK627" s="369"/>
      <c r="AL627" s="369"/>
      <c r="AM627" s="369"/>
      <c r="AN627" s="369"/>
      <c r="AO627" s="369"/>
    </row>
    <row r="628" spans="1:41" ht="15.75" customHeight="1">
      <c r="A628" s="298" t="e">
        <f t="shared" ca="1" si="33"/>
        <v>#NAME?</v>
      </c>
      <c r="B628" s="273" t="s">
        <v>15184</v>
      </c>
      <c r="C628" s="274"/>
      <c r="D628" s="274"/>
      <c r="E628" s="274" t="s">
        <v>15913</v>
      </c>
      <c r="F628" s="274"/>
      <c r="G628" s="458" t="s">
        <v>15914</v>
      </c>
      <c r="H628" s="276"/>
      <c r="I628" s="276" t="str">
        <f t="shared" si="32"/>
        <v>LINKS HARVESTED</v>
      </c>
      <c r="J628" s="276"/>
      <c r="K628" s="278"/>
      <c r="L628" s="278"/>
      <c r="M628" s="278"/>
      <c r="N628" s="278"/>
      <c r="O628" s="278"/>
      <c r="P628" s="278"/>
      <c r="Q628" s="278"/>
      <c r="R628" s="278"/>
      <c r="S628" s="278"/>
      <c r="T628" s="274" t="s">
        <v>9593</v>
      </c>
      <c r="U628" s="358" t="str">
        <f t="shared" si="22"/>
        <v>M2UXT</v>
      </c>
      <c r="V628" s="358" t="str">
        <f t="shared" si="23"/>
        <v>M2U</v>
      </c>
      <c r="W628" s="358" t="str">
        <f t="shared" si="24"/>
        <v>XT</v>
      </c>
      <c r="X628" s="358" t="str">
        <f t="shared" si="25"/>
        <v>XNERK</v>
      </c>
      <c r="Y628" s="358" t="str">
        <f t="shared" si="26"/>
        <v>XNE</v>
      </c>
      <c r="Z628" s="358" t="str">
        <f t="shared" si="27"/>
        <v>RK</v>
      </c>
      <c r="AA628" s="358" t="e">
        <f t="shared" ca="1" si="28"/>
        <v>#NAME?</v>
      </c>
      <c r="AB628" s="358" t="e">
        <f t="shared" ca="1" si="29"/>
        <v>#NAME?</v>
      </c>
      <c r="AC628" s="358"/>
      <c r="AD628" s="377" t="s">
        <v>15915</v>
      </c>
      <c r="AE628" s="466" t="s">
        <v>6111</v>
      </c>
      <c r="AF628" s="460" t="s">
        <v>15916</v>
      </c>
      <c r="AG628" s="369"/>
      <c r="AH628" s="369"/>
      <c r="AI628" s="369"/>
      <c r="AJ628" s="369"/>
      <c r="AK628" s="369"/>
      <c r="AL628" s="369"/>
      <c r="AM628" s="369"/>
      <c r="AN628" s="369"/>
      <c r="AO628" s="369"/>
    </row>
    <row r="629" spans="1:41" ht="15.75" customHeight="1">
      <c r="A629" s="298" t="e">
        <f t="shared" ca="1" si="33"/>
        <v>#NAME?</v>
      </c>
      <c r="B629" s="273" t="s">
        <v>15184</v>
      </c>
      <c r="C629" s="274"/>
      <c r="D629" s="274"/>
      <c r="E629" s="274" t="s">
        <v>15917</v>
      </c>
      <c r="F629" s="274"/>
      <c r="G629" s="371" t="s">
        <v>15918</v>
      </c>
      <c r="H629" s="276"/>
      <c r="I629" s="276" t="str">
        <f t="shared" si="32"/>
        <v>LINKS HARVESTED</v>
      </c>
      <c r="J629" s="276"/>
      <c r="K629" s="278"/>
      <c r="L629" s="278"/>
      <c r="M629" s="278"/>
      <c r="N629" s="278"/>
      <c r="O629" s="278"/>
      <c r="P629" s="278"/>
      <c r="Q629" s="278"/>
      <c r="R629" s="278"/>
      <c r="S629" s="278"/>
      <c r="T629" s="274" t="s">
        <v>9593</v>
      </c>
      <c r="U629" s="358" t="str">
        <f t="shared" si="22"/>
        <v>M3PQ4</v>
      </c>
      <c r="V629" s="358" t="str">
        <f t="shared" si="23"/>
        <v>M3P</v>
      </c>
      <c r="W629" s="358" t="str">
        <f t="shared" si="24"/>
        <v>Q4</v>
      </c>
      <c r="X629" s="358" t="str">
        <f t="shared" si="25"/>
        <v>NBIIJ</v>
      </c>
      <c r="Y629" s="358" t="str">
        <f t="shared" si="26"/>
        <v>NBI</v>
      </c>
      <c r="Z629" s="358" t="str">
        <f t="shared" si="27"/>
        <v>IJ</v>
      </c>
      <c r="AA629" s="358" t="e">
        <f t="shared" ca="1" si="28"/>
        <v>#NAME?</v>
      </c>
      <c r="AB629" s="358" t="e">
        <f t="shared" ca="1" si="29"/>
        <v>#NAME?</v>
      </c>
      <c r="AC629" s="358"/>
      <c r="AD629" s="377" t="s">
        <v>15919</v>
      </c>
      <c r="AE629" s="466" t="s">
        <v>6111</v>
      </c>
      <c r="AF629" s="483" t="s">
        <v>15920</v>
      </c>
      <c r="AG629" s="369"/>
      <c r="AH629" s="369"/>
      <c r="AI629" s="369"/>
      <c r="AJ629" s="369"/>
      <c r="AK629" s="369"/>
      <c r="AL629" s="369"/>
      <c r="AM629" s="369"/>
      <c r="AN629" s="369"/>
      <c r="AO629" s="369"/>
    </row>
    <row r="630" spans="1:41" ht="91.5" customHeight="1">
      <c r="A630" s="298" t="e">
        <f t="shared" ca="1" si="33"/>
        <v>#NAME?</v>
      </c>
      <c r="B630" s="273" t="s">
        <v>10223</v>
      </c>
      <c r="C630" s="274"/>
      <c r="D630" s="274"/>
      <c r="E630" s="274" t="s">
        <v>15921</v>
      </c>
      <c r="F630" s="274"/>
      <c r="G630" s="371"/>
      <c r="H630" s="276"/>
      <c r="I630" s="276" t="str">
        <f t="shared" si="32"/>
        <v>LINKS AVAILABLE</v>
      </c>
      <c r="J630" s="276"/>
      <c r="K630" s="278"/>
      <c r="L630" s="278"/>
      <c r="M630" s="278"/>
      <c r="N630" s="278"/>
      <c r="O630" s="278"/>
      <c r="P630" s="278"/>
      <c r="Q630" s="278"/>
      <c r="R630" s="278"/>
      <c r="S630" s="278"/>
      <c r="T630" s="274" t="s">
        <v>9593</v>
      </c>
      <c r="U630" s="358" t="str">
        <f t="shared" si="22"/>
        <v>M4EKG</v>
      </c>
      <c r="V630" s="358" t="str">
        <f t="shared" si="23"/>
        <v>M4E</v>
      </c>
      <c r="W630" s="358" t="str">
        <f t="shared" si="24"/>
        <v>KG</v>
      </c>
      <c r="X630" s="358" t="str">
        <f t="shared" si="25"/>
        <v>H4EXR</v>
      </c>
      <c r="Y630" s="358" t="str">
        <f t="shared" si="26"/>
        <v>H4E</v>
      </c>
      <c r="Z630" s="358" t="str">
        <f t="shared" si="27"/>
        <v>XR</v>
      </c>
      <c r="AA630" s="358" t="e">
        <f t="shared" ca="1" si="28"/>
        <v>#NAME?</v>
      </c>
      <c r="AB630" s="358" t="e">
        <f t="shared" ca="1" si="29"/>
        <v>#NAME?</v>
      </c>
      <c r="AC630" s="358"/>
      <c r="AD630" s="377" t="s">
        <v>15922</v>
      </c>
      <c r="AE630" s="470" t="s">
        <v>15923</v>
      </c>
      <c r="AF630" s="369"/>
      <c r="AG630" s="369"/>
      <c r="AH630" s="369"/>
      <c r="AI630" s="369"/>
      <c r="AJ630" s="369"/>
      <c r="AK630" s="369"/>
      <c r="AL630" s="369"/>
      <c r="AM630" s="369"/>
      <c r="AN630" s="369"/>
      <c r="AO630" s="369"/>
    </row>
    <row r="631" spans="1:41" ht="15.75" customHeight="1">
      <c r="A631" s="298" t="e">
        <f t="shared" ca="1" si="33"/>
        <v>#NAME?</v>
      </c>
      <c r="B631" s="273" t="s">
        <v>15184</v>
      </c>
      <c r="C631" s="274"/>
      <c r="D631" s="274"/>
      <c r="E631" s="274" t="s">
        <v>15924</v>
      </c>
      <c r="F631" s="274"/>
      <c r="G631" s="371" t="s">
        <v>15918</v>
      </c>
      <c r="H631" s="276"/>
      <c r="I631" s="276" t="str">
        <f t="shared" si="32"/>
        <v>LINKS HARVESTED</v>
      </c>
      <c r="J631" s="276"/>
      <c r="K631" s="278"/>
      <c r="L631" s="278"/>
      <c r="M631" s="278"/>
      <c r="N631" s="278"/>
      <c r="O631" s="278"/>
      <c r="P631" s="278"/>
      <c r="Q631" s="278"/>
      <c r="R631" s="278"/>
      <c r="S631" s="278"/>
      <c r="T631" s="274" t="s">
        <v>9593</v>
      </c>
      <c r="U631" s="358" t="str">
        <f t="shared" si="22"/>
        <v>M5UD1</v>
      </c>
      <c r="V631" s="358" t="str">
        <f t="shared" si="23"/>
        <v>M5U</v>
      </c>
      <c r="W631" s="358" t="str">
        <f t="shared" si="24"/>
        <v>D1</v>
      </c>
      <c r="X631" s="358" t="str">
        <f t="shared" si="25"/>
        <v>R8U8T</v>
      </c>
      <c r="Y631" s="358" t="str">
        <f t="shared" si="26"/>
        <v>R8U</v>
      </c>
      <c r="Z631" s="358" t="str">
        <f t="shared" si="27"/>
        <v>8T</v>
      </c>
      <c r="AA631" s="358" t="e">
        <f t="shared" ca="1" si="28"/>
        <v>#NAME?</v>
      </c>
      <c r="AB631" s="358" t="e">
        <f t="shared" ca="1" si="29"/>
        <v>#NAME?</v>
      </c>
      <c r="AC631" s="358"/>
      <c r="AD631" s="377" t="s">
        <v>15925</v>
      </c>
      <c r="AE631" s="466" t="s">
        <v>6111</v>
      </c>
      <c r="AF631" s="484" t="s">
        <v>15926</v>
      </c>
      <c r="AG631" s="369"/>
      <c r="AH631" s="369"/>
      <c r="AI631" s="369"/>
      <c r="AJ631" s="369"/>
      <c r="AK631" s="369"/>
      <c r="AL631" s="369"/>
      <c r="AM631" s="369"/>
      <c r="AN631" s="369"/>
      <c r="AO631" s="369"/>
    </row>
    <row r="632" spans="1:41" ht="15.75" customHeight="1">
      <c r="A632" s="298" t="e">
        <f t="shared" ca="1" si="33"/>
        <v>#NAME?</v>
      </c>
      <c r="B632" s="273" t="s">
        <v>10223</v>
      </c>
      <c r="C632" s="274"/>
      <c r="D632" s="274"/>
      <c r="E632" s="274" t="s">
        <v>15927</v>
      </c>
      <c r="F632" s="274"/>
      <c r="G632" s="371" t="s">
        <v>15928</v>
      </c>
      <c r="H632" s="276"/>
      <c r="I632" s="276" t="str">
        <f t="shared" si="32"/>
        <v>LINKS AVAILABLE</v>
      </c>
      <c r="J632" s="276"/>
      <c r="K632" s="278"/>
      <c r="L632" s="278"/>
      <c r="M632" s="278"/>
      <c r="N632" s="278"/>
      <c r="O632" s="278"/>
      <c r="P632" s="278"/>
      <c r="Q632" s="278"/>
      <c r="R632" s="278"/>
      <c r="S632" s="278"/>
      <c r="T632" s="274" t="s">
        <v>9593</v>
      </c>
      <c r="U632" s="358" t="str">
        <f t="shared" si="22"/>
        <v>MBEG2</v>
      </c>
      <c r="V632" s="358" t="str">
        <f t="shared" si="23"/>
        <v>MBE</v>
      </c>
      <c r="W632" s="358" t="str">
        <f t="shared" si="24"/>
        <v>G2</v>
      </c>
      <c r="X632" s="358" t="str">
        <f t="shared" si="25"/>
        <v>L68XI</v>
      </c>
      <c r="Y632" s="358" t="str">
        <f t="shared" si="26"/>
        <v>L68</v>
      </c>
      <c r="Z632" s="358" t="str">
        <f t="shared" si="27"/>
        <v>XI</v>
      </c>
      <c r="AA632" s="358" t="e">
        <f t="shared" ca="1" si="28"/>
        <v>#NAME?</v>
      </c>
      <c r="AB632" s="358" t="e">
        <f t="shared" ca="1" si="29"/>
        <v>#NAME?</v>
      </c>
      <c r="AC632" s="358"/>
      <c r="AD632" s="377" t="s">
        <v>15929</v>
      </c>
      <c r="AE632" s="363" t="s">
        <v>15930</v>
      </c>
      <c r="AF632" s="369"/>
      <c r="AG632" s="369"/>
      <c r="AH632" s="369"/>
      <c r="AI632" s="369"/>
      <c r="AJ632" s="369"/>
      <c r="AK632" s="369"/>
      <c r="AL632" s="369"/>
      <c r="AM632" s="369"/>
      <c r="AN632" s="369"/>
      <c r="AO632" s="369"/>
    </row>
    <row r="633" spans="1:41" ht="15.75" customHeight="1">
      <c r="A633" s="298" t="e">
        <f t="shared" ca="1" si="33"/>
        <v>#NAME?</v>
      </c>
      <c r="B633" s="273" t="s">
        <v>14850</v>
      </c>
      <c r="C633" s="274"/>
      <c r="D633" s="274"/>
      <c r="E633" s="274" t="s">
        <v>15931</v>
      </c>
      <c r="F633" s="274" t="s">
        <v>15932</v>
      </c>
      <c r="G633" s="371" t="s">
        <v>15933</v>
      </c>
      <c r="H633" s="276" t="s">
        <v>15934</v>
      </c>
      <c r="I633" s="276" t="str">
        <f t="shared" si="32"/>
        <v>LINKS HARVESTED</v>
      </c>
      <c r="J633" s="276" t="s">
        <v>15935</v>
      </c>
      <c r="K633" s="278" t="s">
        <v>15936</v>
      </c>
      <c r="L633" s="278"/>
      <c r="M633" s="278"/>
      <c r="N633" s="278"/>
      <c r="O633" s="278"/>
      <c r="P633" s="278"/>
      <c r="Q633" s="278"/>
      <c r="R633" s="278"/>
      <c r="S633" s="278"/>
      <c r="T633" s="274" t="s">
        <v>9593</v>
      </c>
      <c r="U633" s="358" t="str">
        <f t="shared" si="22"/>
        <v>MBP7W</v>
      </c>
      <c r="V633" s="358" t="str">
        <f t="shared" si="23"/>
        <v>MBP</v>
      </c>
      <c r="W633" s="358" t="str">
        <f t="shared" si="24"/>
        <v>7W</v>
      </c>
      <c r="X633" s="358" t="str">
        <f t="shared" si="25"/>
        <v>4JI66</v>
      </c>
      <c r="Y633" s="358" t="str">
        <f t="shared" si="26"/>
        <v>4JI</v>
      </c>
      <c r="Z633" s="358" t="str">
        <f t="shared" si="27"/>
        <v>66</v>
      </c>
      <c r="AA633" s="358" t="e">
        <f t="shared" ca="1" si="28"/>
        <v>#NAME?</v>
      </c>
      <c r="AB633" s="358" t="e">
        <f t="shared" ca="1" si="29"/>
        <v>#NAME?</v>
      </c>
      <c r="AC633" s="358"/>
      <c r="AD633" s="377" t="s">
        <v>15937</v>
      </c>
      <c r="AE633" s="466" t="s">
        <v>6111</v>
      </c>
      <c r="AF633" s="285" t="s">
        <v>15938</v>
      </c>
      <c r="AG633" s="369"/>
      <c r="AH633" s="369"/>
      <c r="AI633" s="369"/>
      <c r="AJ633" s="369"/>
      <c r="AK633" s="369"/>
      <c r="AL633" s="369"/>
      <c r="AM633" s="369"/>
      <c r="AN633" s="369"/>
      <c r="AO633" s="369"/>
    </row>
    <row r="634" spans="1:41" ht="15.75" customHeight="1">
      <c r="A634" s="298" t="e">
        <f t="shared" ca="1" si="33"/>
        <v>#NAME?</v>
      </c>
      <c r="B634" s="273" t="s">
        <v>10223</v>
      </c>
      <c r="C634" s="274"/>
      <c r="D634" s="274"/>
      <c r="E634" s="274" t="s">
        <v>14828</v>
      </c>
      <c r="F634" s="274" t="s">
        <v>14829</v>
      </c>
      <c r="G634" s="371"/>
      <c r="H634" s="276"/>
      <c r="I634" s="276" t="str">
        <f t="shared" si="32"/>
        <v>LINKS REQUIRED</v>
      </c>
      <c r="J634" s="276" t="s">
        <v>15935</v>
      </c>
      <c r="K634" s="278" t="s">
        <v>15939</v>
      </c>
      <c r="L634" s="278"/>
      <c r="M634" s="278"/>
      <c r="N634" s="278"/>
      <c r="O634" s="278"/>
      <c r="P634" s="278"/>
      <c r="Q634" s="278"/>
      <c r="R634" s="278"/>
      <c r="S634" s="278"/>
      <c r="T634" s="274" t="s">
        <v>9593</v>
      </c>
      <c r="U634" s="358" t="str">
        <f t="shared" si="22"/>
        <v>MBXTP</v>
      </c>
      <c r="V634" s="358" t="str">
        <f t="shared" si="23"/>
        <v>MBX</v>
      </c>
      <c r="W634" s="358" t="str">
        <f t="shared" si="24"/>
        <v>TP</v>
      </c>
      <c r="X634" s="358" t="str">
        <f t="shared" si="25"/>
        <v>HNZ3W</v>
      </c>
      <c r="Y634" s="358" t="str">
        <f t="shared" si="26"/>
        <v>HNZ</v>
      </c>
      <c r="Z634" s="358" t="str">
        <f t="shared" si="27"/>
        <v>3W</v>
      </c>
      <c r="AA634" s="358" t="e">
        <f t="shared" ca="1" si="28"/>
        <v>#NAME?</v>
      </c>
      <c r="AB634" s="358" t="e">
        <f t="shared" ca="1" si="29"/>
        <v>#NAME?</v>
      </c>
      <c r="AC634" s="358"/>
      <c r="AD634" s="377" t="s">
        <v>15940</v>
      </c>
      <c r="AE634" s="285"/>
      <c r="AF634" s="369"/>
      <c r="AG634" s="369"/>
      <c r="AH634" s="369"/>
      <c r="AI634" s="369"/>
      <c r="AJ634" s="369"/>
      <c r="AK634" s="369"/>
      <c r="AL634" s="369"/>
      <c r="AM634" s="369"/>
      <c r="AN634" s="369"/>
      <c r="AO634" s="369"/>
    </row>
    <row r="635" spans="1:41" ht="15.75" customHeight="1">
      <c r="A635" s="298" t="e">
        <f t="shared" ca="1" si="33"/>
        <v>#NAME?</v>
      </c>
      <c r="B635" s="273" t="s">
        <v>10223</v>
      </c>
      <c r="C635" s="274"/>
      <c r="D635" s="274"/>
      <c r="E635" s="274" t="s">
        <v>15941</v>
      </c>
      <c r="F635" s="274" t="s">
        <v>15942</v>
      </c>
      <c r="G635" s="371"/>
      <c r="H635" s="276"/>
      <c r="I635" s="276" t="str">
        <f t="shared" si="32"/>
        <v>LINKS REQUIRED</v>
      </c>
      <c r="J635" s="276" t="s">
        <v>15935</v>
      </c>
      <c r="K635" s="278" t="s">
        <v>15943</v>
      </c>
      <c r="L635" s="278"/>
      <c r="M635" s="278"/>
      <c r="N635" s="278"/>
      <c r="O635" s="278"/>
      <c r="P635" s="278"/>
      <c r="Q635" s="278"/>
      <c r="R635" s="278"/>
      <c r="S635" s="278"/>
      <c r="T635" s="274" t="s">
        <v>9593</v>
      </c>
      <c r="U635" s="358" t="str">
        <f t="shared" si="22"/>
        <v>MCRHQ</v>
      </c>
      <c r="V635" s="358" t="str">
        <f t="shared" si="23"/>
        <v>MCR</v>
      </c>
      <c r="W635" s="358" t="str">
        <f t="shared" si="24"/>
        <v>HQ</v>
      </c>
      <c r="X635" s="358" t="str">
        <f t="shared" si="25"/>
        <v>4PRHS</v>
      </c>
      <c r="Y635" s="358" t="str">
        <f t="shared" si="26"/>
        <v>4PR</v>
      </c>
      <c r="Z635" s="358" t="str">
        <f t="shared" si="27"/>
        <v>HS</v>
      </c>
      <c r="AA635" s="358" t="e">
        <f t="shared" ca="1" si="28"/>
        <v>#NAME?</v>
      </c>
      <c r="AB635" s="358" t="e">
        <f t="shared" ca="1" si="29"/>
        <v>#NAME?</v>
      </c>
      <c r="AC635" s="358"/>
      <c r="AD635" s="377" t="s">
        <v>15944</v>
      </c>
      <c r="AE635" s="363"/>
      <c r="AF635" s="369"/>
      <c r="AG635" s="369"/>
      <c r="AH635" s="369"/>
      <c r="AI635" s="369"/>
      <c r="AJ635" s="369"/>
      <c r="AK635" s="369"/>
      <c r="AL635" s="369"/>
      <c r="AM635" s="369"/>
      <c r="AN635" s="369"/>
      <c r="AO635" s="369"/>
    </row>
    <row r="636" spans="1:41" ht="15.75" customHeight="1">
      <c r="A636" s="298" t="e">
        <f t="shared" ca="1" si="33"/>
        <v>#NAME?</v>
      </c>
      <c r="B636" s="273" t="s">
        <v>14850</v>
      </c>
      <c r="C636" s="274"/>
      <c r="D636" s="274"/>
      <c r="E636" s="274" t="s">
        <v>15945</v>
      </c>
      <c r="F636" s="274" t="s">
        <v>14489</v>
      </c>
      <c r="G636" s="371"/>
      <c r="H636" s="276" t="s">
        <v>15946</v>
      </c>
      <c r="I636" s="276" t="str">
        <f t="shared" si="32"/>
        <v>LINKS HARVESTED</v>
      </c>
      <c r="J636" s="276" t="s">
        <v>15935</v>
      </c>
      <c r="K636" s="278" t="s">
        <v>15947</v>
      </c>
      <c r="L636" s="278"/>
      <c r="M636" s="278"/>
      <c r="N636" s="278"/>
      <c r="O636" s="278"/>
      <c r="P636" s="278"/>
      <c r="Q636" s="278"/>
      <c r="R636" s="278"/>
      <c r="S636" s="278"/>
      <c r="T636" s="274" t="s">
        <v>9593</v>
      </c>
      <c r="U636" s="358" t="str">
        <f t="shared" si="22"/>
        <v>ME93L</v>
      </c>
      <c r="V636" s="358" t="str">
        <f t="shared" si="23"/>
        <v>ME9</v>
      </c>
      <c r="W636" s="358" t="str">
        <f t="shared" si="24"/>
        <v>3L</v>
      </c>
      <c r="X636" s="358" t="str">
        <f t="shared" si="25"/>
        <v>EAL4T</v>
      </c>
      <c r="Y636" s="358" t="str">
        <f t="shared" si="26"/>
        <v>EAL</v>
      </c>
      <c r="Z636" s="358" t="str">
        <f t="shared" si="27"/>
        <v>4T</v>
      </c>
      <c r="AA636" s="358" t="e">
        <f t="shared" ca="1" si="28"/>
        <v>#NAME?</v>
      </c>
      <c r="AB636" s="358" t="e">
        <f t="shared" ca="1" si="29"/>
        <v>#NAME?</v>
      </c>
      <c r="AC636" s="358"/>
      <c r="AD636" s="377" t="s">
        <v>15948</v>
      </c>
      <c r="AE636" s="466" t="s">
        <v>6111</v>
      </c>
      <c r="AF636" s="369" t="s">
        <v>15949</v>
      </c>
      <c r="AG636" s="369"/>
      <c r="AH636" s="369"/>
      <c r="AI636" s="369"/>
      <c r="AJ636" s="369"/>
      <c r="AK636" s="369"/>
      <c r="AL636" s="369"/>
      <c r="AM636" s="369"/>
      <c r="AN636" s="369"/>
      <c r="AO636" s="369"/>
    </row>
    <row r="637" spans="1:41" ht="15.75" customHeight="1">
      <c r="A637" s="298" t="e">
        <f t="shared" ca="1" si="33"/>
        <v>#NAME?</v>
      </c>
      <c r="B637" s="273" t="s">
        <v>1786</v>
      </c>
      <c r="C637" s="274"/>
      <c r="D637" s="274"/>
      <c r="E637" s="274"/>
      <c r="F637" s="274" t="s">
        <v>15950</v>
      </c>
      <c r="G637" s="485" t="s">
        <v>15951</v>
      </c>
      <c r="H637" s="276" t="s">
        <v>15946</v>
      </c>
      <c r="I637" s="276" t="str">
        <f t="shared" si="32"/>
        <v>LINKS HARVESTED</v>
      </c>
      <c r="J637" s="276" t="s">
        <v>15935</v>
      </c>
      <c r="K637" s="278" t="s">
        <v>15952</v>
      </c>
      <c r="L637" s="278"/>
      <c r="M637" s="278"/>
      <c r="N637" s="278"/>
      <c r="O637" s="278"/>
      <c r="P637" s="278"/>
      <c r="Q637" s="278"/>
      <c r="R637" s="278"/>
      <c r="S637" s="278"/>
      <c r="T637" s="274" t="s">
        <v>9593</v>
      </c>
      <c r="U637" s="358" t="str">
        <f t="shared" si="22"/>
        <v>MEJTR</v>
      </c>
      <c r="V637" s="358" t="str">
        <f t="shared" si="23"/>
        <v>MEJ</v>
      </c>
      <c r="W637" s="358" t="str">
        <f t="shared" si="24"/>
        <v>TR</v>
      </c>
      <c r="X637" s="358" t="str">
        <f t="shared" si="25"/>
        <v>8PN9X</v>
      </c>
      <c r="Y637" s="358" t="str">
        <f t="shared" si="26"/>
        <v>8PN</v>
      </c>
      <c r="Z637" s="358" t="str">
        <f t="shared" si="27"/>
        <v>9X</v>
      </c>
      <c r="AA637" s="358" t="e">
        <f t="shared" ca="1" si="28"/>
        <v>#NAME?</v>
      </c>
      <c r="AB637" s="358" t="e">
        <f t="shared" ca="1" si="29"/>
        <v>#NAME?</v>
      </c>
      <c r="AC637" s="358"/>
      <c r="AD637" s="377" t="s">
        <v>15953</v>
      </c>
      <c r="AE637" s="466" t="s">
        <v>6111</v>
      </c>
      <c r="AF637" s="369" t="s">
        <v>15954</v>
      </c>
      <c r="AG637" s="369"/>
      <c r="AH637" s="369"/>
      <c r="AI637" s="369"/>
      <c r="AJ637" s="369"/>
      <c r="AK637" s="369"/>
      <c r="AL637" s="369"/>
      <c r="AM637" s="369"/>
      <c r="AN637" s="369"/>
      <c r="AO637" s="369"/>
    </row>
    <row r="638" spans="1:41" ht="15.75" customHeight="1">
      <c r="A638" s="298" t="e">
        <f t="shared" ca="1" si="33"/>
        <v>#NAME?</v>
      </c>
      <c r="B638" s="273" t="s">
        <v>1923</v>
      </c>
      <c r="C638" s="274"/>
      <c r="D638" s="274"/>
      <c r="E638" s="274" t="s">
        <v>15955</v>
      </c>
      <c r="F638" s="274" t="s">
        <v>15956</v>
      </c>
      <c r="G638" s="371"/>
      <c r="H638" s="276"/>
      <c r="I638" s="276" t="str">
        <f t="shared" si="32"/>
        <v>LINKS REQUIRED</v>
      </c>
      <c r="J638" s="276" t="s">
        <v>15935</v>
      </c>
      <c r="K638" s="278"/>
      <c r="L638" s="278"/>
      <c r="M638" s="278"/>
      <c r="N638" s="278"/>
      <c r="O638" s="278"/>
      <c r="P638" s="278"/>
      <c r="Q638" s="278"/>
      <c r="R638" s="278"/>
      <c r="S638" s="278"/>
      <c r="T638" s="274" t="s">
        <v>9593</v>
      </c>
      <c r="U638" s="358" t="str">
        <f t="shared" si="22"/>
        <v>MMHF8</v>
      </c>
      <c r="V638" s="358" t="str">
        <f t="shared" si="23"/>
        <v>MMH</v>
      </c>
      <c r="W638" s="358" t="str">
        <f t="shared" si="24"/>
        <v>F8</v>
      </c>
      <c r="X638" s="358" t="str">
        <f t="shared" si="25"/>
        <v>F5FF4</v>
      </c>
      <c r="Y638" s="358" t="str">
        <f t="shared" si="26"/>
        <v>F5F</v>
      </c>
      <c r="Z638" s="358" t="str">
        <f t="shared" si="27"/>
        <v>F4</v>
      </c>
      <c r="AA638" s="358" t="e">
        <f t="shared" ca="1" si="28"/>
        <v>#NAME?</v>
      </c>
      <c r="AB638" s="358" t="e">
        <f t="shared" ca="1" si="29"/>
        <v>#NAME?</v>
      </c>
      <c r="AC638" s="358"/>
      <c r="AD638" s="377" t="s">
        <v>15957</v>
      </c>
      <c r="AE638" s="363"/>
      <c r="AF638" s="369"/>
      <c r="AG638" s="369"/>
      <c r="AH638" s="369"/>
      <c r="AI638" s="369"/>
      <c r="AJ638" s="369"/>
      <c r="AK638" s="369"/>
      <c r="AL638" s="369"/>
      <c r="AM638" s="369"/>
      <c r="AN638" s="369"/>
      <c r="AO638" s="369"/>
    </row>
    <row r="639" spans="1:41" ht="15.75" customHeight="1">
      <c r="A639" s="298" t="e">
        <f t="shared" ca="1" si="33"/>
        <v>#NAME?</v>
      </c>
      <c r="B639" s="273"/>
      <c r="C639" s="274"/>
      <c r="D639" s="274"/>
      <c r="E639" s="274" t="s">
        <v>15958</v>
      </c>
      <c r="F639" s="274" t="s">
        <v>15959</v>
      </c>
      <c r="G639" s="371"/>
      <c r="H639" s="276" t="s">
        <v>15960</v>
      </c>
      <c r="I639" s="276" t="str">
        <f t="shared" si="32"/>
        <v>LINKS REQUIRED</v>
      </c>
      <c r="J639" s="276" t="s">
        <v>15961</v>
      </c>
      <c r="K639" s="278"/>
      <c r="L639" s="278"/>
      <c r="M639" s="278"/>
      <c r="N639" s="278"/>
      <c r="O639" s="278"/>
      <c r="P639" s="278"/>
      <c r="Q639" s="278"/>
      <c r="R639" s="278"/>
      <c r="S639" s="278"/>
      <c r="T639" s="274" t="s">
        <v>9593</v>
      </c>
      <c r="U639" s="358" t="str">
        <f t="shared" si="22"/>
        <v>MRDYU</v>
      </c>
      <c r="V639" s="358" t="str">
        <f t="shared" si="23"/>
        <v>MRD</v>
      </c>
      <c r="W639" s="358" t="str">
        <f t="shared" si="24"/>
        <v>YU</v>
      </c>
      <c r="X639" s="358" t="str">
        <f t="shared" si="25"/>
        <v>TXL9H</v>
      </c>
      <c r="Y639" s="358" t="str">
        <f t="shared" si="26"/>
        <v>TXL</v>
      </c>
      <c r="Z639" s="358" t="str">
        <f t="shared" si="27"/>
        <v>9H</v>
      </c>
      <c r="AA639" s="358" t="e">
        <f t="shared" ca="1" si="28"/>
        <v>#NAME?</v>
      </c>
      <c r="AB639" s="358" t="e">
        <f t="shared" ca="1" si="29"/>
        <v>#NAME?</v>
      </c>
      <c r="AC639" s="358"/>
      <c r="AD639" s="377" t="s">
        <v>15962</v>
      </c>
      <c r="AE639" s="363"/>
      <c r="AF639" s="369"/>
      <c r="AG639" s="369"/>
      <c r="AH639" s="369"/>
      <c r="AI639" s="369"/>
      <c r="AJ639" s="369"/>
      <c r="AK639" s="369"/>
      <c r="AL639" s="369"/>
      <c r="AM639" s="369"/>
      <c r="AN639" s="369"/>
      <c r="AO639" s="369"/>
    </row>
    <row r="640" spans="1:41" ht="15.75" customHeight="1">
      <c r="A640" s="298" t="e">
        <f t="shared" ca="1" si="33"/>
        <v>#NAME?</v>
      </c>
      <c r="B640" s="273" t="s">
        <v>10223</v>
      </c>
      <c r="C640" s="274"/>
      <c r="D640" s="274"/>
      <c r="E640" s="274" t="s">
        <v>15963</v>
      </c>
      <c r="F640" s="274" t="s">
        <v>15964</v>
      </c>
      <c r="G640" s="486" t="s">
        <v>15965</v>
      </c>
      <c r="H640" s="276" t="s">
        <v>15966</v>
      </c>
      <c r="I640" s="276" t="str">
        <f t="shared" si="32"/>
        <v>LINKS REQUIRED</v>
      </c>
      <c r="J640" s="361" t="s">
        <v>15966</v>
      </c>
      <c r="K640" s="278" t="s">
        <v>15967</v>
      </c>
      <c r="L640" s="278"/>
      <c r="M640" s="278"/>
      <c r="N640" s="278"/>
      <c r="O640" s="278"/>
      <c r="P640" s="278"/>
      <c r="Q640" s="278"/>
      <c r="R640" s="278"/>
      <c r="S640" s="278"/>
      <c r="T640" s="274" t="s">
        <v>9593</v>
      </c>
      <c r="U640" s="358" t="str">
        <f t="shared" si="22"/>
        <v>MU1M3</v>
      </c>
      <c r="V640" s="358" t="str">
        <f t="shared" si="23"/>
        <v>MU1</v>
      </c>
      <c r="W640" s="358" t="str">
        <f t="shared" si="24"/>
        <v>M3</v>
      </c>
      <c r="X640" s="358" t="str">
        <f t="shared" si="25"/>
        <v>HCYJX</v>
      </c>
      <c r="Y640" s="358" t="str">
        <f t="shared" si="26"/>
        <v>HCY</v>
      </c>
      <c r="Z640" s="358" t="str">
        <f t="shared" si="27"/>
        <v>JX</v>
      </c>
      <c r="AA640" s="358" t="e">
        <f t="shared" ca="1" si="28"/>
        <v>#NAME?</v>
      </c>
      <c r="AB640" s="358" t="e">
        <f t="shared" ca="1" si="29"/>
        <v>#NAME?</v>
      </c>
      <c r="AC640" s="358"/>
      <c r="AD640" s="377" t="s">
        <v>15968</v>
      </c>
      <c r="AE640" s="363"/>
      <c r="AF640" s="369"/>
      <c r="AG640" s="369"/>
      <c r="AH640" s="369"/>
      <c r="AI640" s="369"/>
      <c r="AJ640" s="369"/>
      <c r="AK640" s="369"/>
      <c r="AL640" s="369"/>
      <c r="AM640" s="369"/>
      <c r="AN640" s="369"/>
      <c r="AO640" s="369"/>
    </row>
    <row r="641" spans="1:41" ht="15.75" customHeight="1">
      <c r="A641" s="298" t="e">
        <f t="shared" ca="1" si="33"/>
        <v>#NAME?</v>
      </c>
      <c r="B641" s="273" t="s">
        <v>1904</v>
      </c>
      <c r="C641" s="274"/>
      <c r="D641" s="274"/>
      <c r="E641" s="274" t="s">
        <v>15969</v>
      </c>
      <c r="F641" s="274" t="s">
        <v>15873</v>
      </c>
      <c r="G641" s="371" t="s">
        <v>15970</v>
      </c>
      <c r="H641" s="276" t="s">
        <v>15966</v>
      </c>
      <c r="I641" s="276" t="str">
        <f t="shared" si="32"/>
        <v>LINKS HARVESTED</v>
      </c>
      <c r="J641" s="276" t="s">
        <v>15966</v>
      </c>
      <c r="K641" s="278" t="s">
        <v>15971</v>
      </c>
      <c r="L641" s="278"/>
      <c r="M641" s="278"/>
      <c r="N641" s="278"/>
      <c r="O641" s="278"/>
      <c r="P641" s="278"/>
      <c r="Q641" s="278"/>
      <c r="R641" s="278"/>
      <c r="S641" s="278"/>
      <c r="T641" s="274" t="s">
        <v>9593</v>
      </c>
      <c r="U641" s="358" t="str">
        <f t="shared" si="22"/>
        <v>MW8F4</v>
      </c>
      <c r="V641" s="358" t="str">
        <f t="shared" si="23"/>
        <v>MW8</v>
      </c>
      <c r="W641" s="358" t="str">
        <f t="shared" si="24"/>
        <v>F4</v>
      </c>
      <c r="X641" s="358" t="str">
        <f t="shared" si="25"/>
        <v>ZGWDQ</v>
      </c>
      <c r="Y641" s="358" t="str">
        <f t="shared" si="26"/>
        <v>ZGW</v>
      </c>
      <c r="Z641" s="358" t="str">
        <f t="shared" si="27"/>
        <v>DQ</v>
      </c>
      <c r="AA641" s="358" t="e">
        <f t="shared" ca="1" si="28"/>
        <v>#NAME?</v>
      </c>
      <c r="AB641" s="358" t="e">
        <f t="shared" ca="1" si="29"/>
        <v>#NAME?</v>
      </c>
      <c r="AC641" s="358"/>
      <c r="AD641" s="377" t="s">
        <v>15972</v>
      </c>
      <c r="AE641" s="466" t="s">
        <v>6111</v>
      </c>
      <c r="AF641" s="369" t="s">
        <v>15973</v>
      </c>
      <c r="AG641" s="369"/>
      <c r="AH641" s="369"/>
      <c r="AI641" s="369"/>
      <c r="AJ641" s="369"/>
      <c r="AK641" s="369"/>
      <c r="AL641" s="369"/>
      <c r="AM641" s="369"/>
      <c r="AN641" s="369"/>
      <c r="AO641" s="369"/>
    </row>
    <row r="642" spans="1:41" ht="15.75" customHeight="1">
      <c r="A642" s="298" t="e">
        <f t="shared" ca="1" si="33"/>
        <v>#NAME?</v>
      </c>
      <c r="B642" s="273" t="s">
        <v>14850</v>
      </c>
      <c r="C642" s="274"/>
      <c r="D642" s="274"/>
      <c r="E642" s="274" t="s">
        <v>15974</v>
      </c>
      <c r="F642" s="274" t="s">
        <v>15649</v>
      </c>
      <c r="G642" s="371"/>
      <c r="H642" s="276" t="s">
        <v>15966</v>
      </c>
      <c r="I642" s="276" t="str">
        <f t="shared" si="32"/>
        <v>LINKS REQUIRED</v>
      </c>
      <c r="J642" s="361" t="s">
        <v>15966</v>
      </c>
      <c r="K642" s="278" t="s">
        <v>15975</v>
      </c>
      <c r="L642" s="278"/>
      <c r="M642" s="278"/>
      <c r="N642" s="278"/>
      <c r="O642" s="278"/>
      <c r="P642" s="278"/>
      <c r="Q642" s="278"/>
      <c r="R642" s="278"/>
      <c r="S642" s="278"/>
      <c r="T642" s="274" t="s">
        <v>9593</v>
      </c>
      <c r="U642" s="358" t="str">
        <f t="shared" si="22"/>
        <v>NXR3E</v>
      </c>
      <c r="V642" s="358" t="str">
        <f t="shared" si="23"/>
        <v>NXR</v>
      </c>
      <c r="W642" s="358" t="str">
        <f t="shared" si="24"/>
        <v>3E</v>
      </c>
      <c r="X642" s="358" t="str">
        <f t="shared" si="25"/>
        <v>J6ZXE</v>
      </c>
      <c r="Y642" s="358" t="str">
        <f t="shared" si="26"/>
        <v>J6Z</v>
      </c>
      <c r="Z642" s="358" t="str">
        <f t="shared" si="27"/>
        <v>XE</v>
      </c>
      <c r="AA642" s="358" t="e">
        <f t="shared" ca="1" si="28"/>
        <v>#NAME?</v>
      </c>
      <c r="AB642" s="358" t="e">
        <f t="shared" ca="1" si="29"/>
        <v>#NAME?</v>
      </c>
      <c r="AC642" s="358"/>
      <c r="AD642" s="377" t="s">
        <v>15976</v>
      </c>
      <c r="AE642" s="363"/>
      <c r="AF642" s="369"/>
      <c r="AG642" s="369"/>
      <c r="AH642" s="369"/>
      <c r="AI642" s="369"/>
      <c r="AJ642" s="369"/>
      <c r="AK642" s="369"/>
      <c r="AL642" s="369"/>
      <c r="AM642" s="369"/>
      <c r="AN642" s="369"/>
      <c r="AO642" s="369"/>
    </row>
    <row r="643" spans="1:41" ht="15.75" customHeight="1">
      <c r="A643" s="298" t="e">
        <f t="shared" ca="1" si="33"/>
        <v>#NAME?</v>
      </c>
      <c r="B643" s="273" t="s">
        <v>1904</v>
      </c>
      <c r="C643" s="274"/>
      <c r="D643" s="274"/>
      <c r="E643" s="274" t="s">
        <v>15977</v>
      </c>
      <c r="F643" s="274" t="s">
        <v>15978</v>
      </c>
      <c r="G643" s="371" t="s">
        <v>15979</v>
      </c>
      <c r="H643" s="276" t="s">
        <v>15966</v>
      </c>
      <c r="I643" s="276" t="str">
        <f t="shared" si="32"/>
        <v>LINKS HARVESTED</v>
      </c>
      <c r="J643" s="276" t="s">
        <v>15966</v>
      </c>
      <c r="K643" s="278" t="s">
        <v>15766</v>
      </c>
      <c r="L643" s="278"/>
      <c r="M643" s="278"/>
      <c r="N643" s="278"/>
      <c r="O643" s="278"/>
      <c r="P643" s="278"/>
      <c r="Q643" s="278"/>
      <c r="R643" s="278"/>
      <c r="S643" s="278"/>
      <c r="T643" s="274" t="s">
        <v>9593</v>
      </c>
      <c r="U643" s="358" t="str">
        <f t="shared" si="22"/>
        <v>N2HGX</v>
      </c>
      <c r="V643" s="358" t="str">
        <f t="shared" si="23"/>
        <v>N2H</v>
      </c>
      <c r="W643" s="358" t="str">
        <f t="shared" si="24"/>
        <v>GX</v>
      </c>
      <c r="X643" s="358" t="str">
        <f t="shared" si="25"/>
        <v>HKN1M</v>
      </c>
      <c r="Y643" s="358" t="str">
        <f t="shared" si="26"/>
        <v>HKN</v>
      </c>
      <c r="Z643" s="358" t="str">
        <f t="shared" si="27"/>
        <v>1M</v>
      </c>
      <c r="AA643" s="358" t="e">
        <f t="shared" ca="1" si="28"/>
        <v>#NAME?</v>
      </c>
      <c r="AB643" s="358" t="e">
        <f t="shared" ca="1" si="29"/>
        <v>#NAME?</v>
      </c>
      <c r="AC643" s="358"/>
      <c r="AD643" s="377" t="s">
        <v>15980</v>
      </c>
      <c r="AE643" s="466" t="s">
        <v>6111</v>
      </c>
      <c r="AF643" s="369" t="s">
        <v>15981</v>
      </c>
      <c r="AG643" s="369"/>
      <c r="AH643" s="369"/>
      <c r="AI643" s="369"/>
      <c r="AJ643" s="369"/>
      <c r="AK643" s="369"/>
      <c r="AL643" s="369"/>
      <c r="AM643" s="369"/>
      <c r="AN643" s="369"/>
      <c r="AO643" s="369"/>
    </row>
    <row r="644" spans="1:41" ht="15.75" customHeight="1">
      <c r="A644" s="298" t="e">
        <f t="shared" ca="1" si="33"/>
        <v>#NAME?</v>
      </c>
      <c r="B644" s="273" t="s">
        <v>14850</v>
      </c>
      <c r="C644" s="274"/>
      <c r="D644" s="274"/>
      <c r="E644" s="274" t="s">
        <v>15982</v>
      </c>
      <c r="F644" s="274" t="s">
        <v>15983</v>
      </c>
      <c r="G644" s="371" t="s">
        <v>15984</v>
      </c>
      <c r="H644" s="276" t="s">
        <v>15966</v>
      </c>
      <c r="I644" s="276" t="str">
        <f t="shared" si="32"/>
        <v>LINKS HARVESTED</v>
      </c>
      <c r="J644" s="361" t="s">
        <v>15966</v>
      </c>
      <c r="K644" s="278" t="s">
        <v>15985</v>
      </c>
      <c r="L644" s="278"/>
      <c r="M644" s="278"/>
      <c r="N644" s="278"/>
      <c r="O644" s="278"/>
      <c r="P644" s="278"/>
      <c r="Q644" s="278"/>
      <c r="R644" s="278"/>
      <c r="S644" s="278"/>
      <c r="T644" s="274" t="s">
        <v>9593</v>
      </c>
      <c r="U644" s="358" t="str">
        <f t="shared" si="22"/>
        <v>N4CK6</v>
      </c>
      <c r="V644" s="358" t="str">
        <f t="shared" si="23"/>
        <v>N4C</v>
      </c>
      <c r="W644" s="358" t="str">
        <f t="shared" si="24"/>
        <v>K6</v>
      </c>
      <c r="X644" s="358" t="str">
        <f t="shared" si="25"/>
        <v>JBRXK</v>
      </c>
      <c r="Y644" s="358" t="str">
        <f t="shared" si="26"/>
        <v>JBR</v>
      </c>
      <c r="Z644" s="358" t="str">
        <f t="shared" si="27"/>
        <v>XK</v>
      </c>
      <c r="AA644" s="358" t="e">
        <f t="shared" ca="1" si="28"/>
        <v>#NAME?</v>
      </c>
      <c r="AB644" s="358" t="e">
        <f t="shared" ca="1" si="29"/>
        <v>#NAME?</v>
      </c>
      <c r="AC644" s="358"/>
      <c r="AD644" s="377" t="s">
        <v>15986</v>
      </c>
      <c r="AE644" s="466" t="s">
        <v>6111</v>
      </c>
      <c r="AF644" s="369" t="s">
        <v>15987</v>
      </c>
      <c r="AG644" s="369"/>
      <c r="AH644" s="369"/>
      <c r="AI644" s="369"/>
      <c r="AJ644" s="369"/>
      <c r="AK644" s="369"/>
      <c r="AL644" s="369"/>
      <c r="AM644" s="369"/>
      <c r="AN644" s="369"/>
      <c r="AO644" s="369"/>
    </row>
    <row r="645" spans="1:41" ht="15.75" customHeight="1">
      <c r="A645" s="298" t="e">
        <f t="shared" ca="1" si="33"/>
        <v>#NAME?</v>
      </c>
      <c r="B645" s="273" t="s">
        <v>7259</v>
      </c>
      <c r="C645" s="274"/>
      <c r="D645" s="274"/>
      <c r="E645" s="274" t="s">
        <v>15988</v>
      </c>
      <c r="F645" s="274" t="s">
        <v>15989</v>
      </c>
      <c r="G645" s="371"/>
      <c r="H645" s="291">
        <v>43102</v>
      </c>
      <c r="I645" s="276" t="str">
        <f t="shared" si="32"/>
        <v>LINKS REQUIRED</v>
      </c>
      <c r="J645" s="276" t="s">
        <v>15990</v>
      </c>
      <c r="K645" s="278" t="s">
        <v>15991</v>
      </c>
      <c r="L645" s="278"/>
      <c r="M645" s="278"/>
      <c r="N645" s="278"/>
      <c r="O645" s="278"/>
      <c r="P645" s="278"/>
      <c r="Q645" s="278"/>
      <c r="R645" s="278"/>
      <c r="S645" s="278"/>
      <c r="T645" s="274" t="s">
        <v>9593</v>
      </c>
      <c r="U645" s="358" t="str">
        <f t="shared" si="22"/>
        <v>N4QJ6</v>
      </c>
      <c r="V645" s="358" t="str">
        <f t="shared" si="23"/>
        <v>N4Q</v>
      </c>
      <c r="W645" s="358" t="str">
        <f t="shared" si="24"/>
        <v>J6</v>
      </c>
      <c r="X645" s="358" t="str">
        <f t="shared" si="25"/>
        <v>DXYHB</v>
      </c>
      <c r="Y645" s="358" t="str">
        <f t="shared" si="26"/>
        <v>DXY</v>
      </c>
      <c r="Z645" s="358" t="str">
        <f t="shared" si="27"/>
        <v>HB</v>
      </c>
      <c r="AA645" s="358" t="e">
        <f t="shared" ca="1" si="28"/>
        <v>#NAME?</v>
      </c>
      <c r="AB645" s="358" t="e">
        <f t="shared" ca="1" si="29"/>
        <v>#NAME?</v>
      </c>
      <c r="AC645" s="358"/>
      <c r="AD645" s="377" t="s">
        <v>15992</v>
      </c>
      <c r="AE645" s="363"/>
      <c r="AF645" s="369"/>
      <c r="AG645" s="369"/>
      <c r="AH645" s="369"/>
      <c r="AI645" s="369"/>
      <c r="AJ645" s="369"/>
      <c r="AK645" s="369"/>
      <c r="AL645" s="369"/>
      <c r="AM645" s="369"/>
      <c r="AN645" s="369"/>
      <c r="AO645" s="369"/>
    </row>
    <row r="646" spans="1:41" ht="15.75" customHeight="1">
      <c r="A646" s="298" t="e">
        <f t="shared" ca="1" si="33"/>
        <v>#NAME?</v>
      </c>
      <c r="B646" s="273" t="s">
        <v>14850</v>
      </c>
      <c r="C646" s="274"/>
      <c r="D646" s="274"/>
      <c r="E646" s="274" t="s">
        <v>15993</v>
      </c>
      <c r="F646" s="274" t="s">
        <v>15994</v>
      </c>
      <c r="G646" s="371"/>
      <c r="H646" s="291">
        <v>43102</v>
      </c>
      <c r="I646" s="276" t="str">
        <f t="shared" si="32"/>
        <v>LINKS HARVESTED</v>
      </c>
      <c r="J646" s="276" t="s">
        <v>15995</v>
      </c>
      <c r="K646" s="278" t="s">
        <v>15996</v>
      </c>
      <c r="L646" s="278"/>
      <c r="M646" s="278"/>
      <c r="N646" s="278"/>
      <c r="O646" s="278"/>
      <c r="P646" s="278"/>
      <c r="Q646" s="278"/>
      <c r="R646" s="278"/>
      <c r="S646" s="278"/>
      <c r="T646" s="274" t="s">
        <v>9593</v>
      </c>
      <c r="U646" s="358" t="str">
        <f t="shared" si="22"/>
        <v>N54T5</v>
      </c>
      <c r="V646" s="358" t="str">
        <f t="shared" si="23"/>
        <v>N54</v>
      </c>
      <c r="W646" s="358" t="str">
        <f t="shared" si="24"/>
        <v>T5</v>
      </c>
      <c r="X646" s="358" t="str">
        <f t="shared" si="25"/>
        <v>USYDW</v>
      </c>
      <c r="Y646" s="358" t="str">
        <f t="shared" si="26"/>
        <v>USY</v>
      </c>
      <c r="Z646" s="358" t="str">
        <f t="shared" si="27"/>
        <v>DW</v>
      </c>
      <c r="AA646" s="358" t="e">
        <f t="shared" ca="1" si="28"/>
        <v>#NAME?</v>
      </c>
      <c r="AB646" s="358" t="e">
        <f t="shared" ca="1" si="29"/>
        <v>#NAME?</v>
      </c>
      <c r="AC646" s="358"/>
      <c r="AD646" s="377" t="s">
        <v>15997</v>
      </c>
      <c r="AE646" s="466" t="s">
        <v>6111</v>
      </c>
      <c r="AF646" s="369" t="s">
        <v>15998</v>
      </c>
      <c r="AG646" s="369"/>
      <c r="AH646" s="369"/>
      <c r="AI646" s="369"/>
      <c r="AJ646" s="369"/>
      <c r="AK646" s="369"/>
      <c r="AL646" s="369"/>
      <c r="AM646" s="369"/>
      <c r="AN646" s="369"/>
      <c r="AO646" s="369"/>
    </row>
    <row r="647" spans="1:41" ht="15.75" customHeight="1">
      <c r="A647" s="298" t="e">
        <f t="shared" ca="1" si="33"/>
        <v>#NAME?</v>
      </c>
      <c r="B647" s="273"/>
      <c r="C647" s="274"/>
      <c r="D647" s="274"/>
      <c r="E647" s="274" t="s">
        <v>15999</v>
      </c>
      <c r="F647" s="274" t="s">
        <v>14099</v>
      </c>
      <c r="G647" s="371"/>
      <c r="H647" s="291">
        <v>43102</v>
      </c>
      <c r="I647" s="276" t="str">
        <f t="shared" si="32"/>
        <v>LINKS REQUIRED</v>
      </c>
      <c r="J647" s="276" t="s">
        <v>16000</v>
      </c>
      <c r="K647" s="278" t="s">
        <v>15991</v>
      </c>
      <c r="L647" s="278"/>
      <c r="M647" s="278"/>
      <c r="N647" s="278"/>
      <c r="O647" s="278"/>
      <c r="P647" s="278"/>
      <c r="Q647" s="278"/>
      <c r="R647" s="278"/>
      <c r="S647" s="278"/>
      <c r="T647" s="274" t="s">
        <v>9593</v>
      </c>
      <c r="U647" s="358" t="str">
        <f t="shared" si="22"/>
        <v>N5B2T</v>
      </c>
      <c r="V647" s="358" t="str">
        <f t="shared" si="23"/>
        <v>N5B</v>
      </c>
      <c r="W647" s="358" t="str">
        <f t="shared" si="24"/>
        <v>2T</v>
      </c>
      <c r="X647" s="358" t="str">
        <f t="shared" si="25"/>
        <v>TC9X5</v>
      </c>
      <c r="Y647" s="358" t="str">
        <f t="shared" si="26"/>
        <v>TC9</v>
      </c>
      <c r="Z647" s="358" t="str">
        <f t="shared" si="27"/>
        <v>X5</v>
      </c>
      <c r="AA647" s="358" t="e">
        <f t="shared" ca="1" si="28"/>
        <v>#NAME?</v>
      </c>
      <c r="AB647" s="358" t="e">
        <f t="shared" ca="1" si="29"/>
        <v>#NAME?</v>
      </c>
      <c r="AC647" s="358"/>
      <c r="AD647" s="377" t="s">
        <v>16001</v>
      </c>
      <c r="AE647" s="363"/>
      <c r="AF647" s="369"/>
      <c r="AG647" s="369"/>
      <c r="AH647" s="369"/>
      <c r="AI647" s="369"/>
      <c r="AJ647" s="369"/>
      <c r="AK647" s="369"/>
      <c r="AL647" s="369"/>
      <c r="AM647" s="369"/>
      <c r="AN647" s="369"/>
      <c r="AO647" s="369"/>
    </row>
    <row r="648" spans="1:41" ht="15.75" customHeight="1">
      <c r="A648" s="298" t="e">
        <f t="shared" ca="1" si="33"/>
        <v>#NAME?</v>
      </c>
      <c r="B648" s="273" t="s">
        <v>14850</v>
      </c>
      <c r="C648" s="274"/>
      <c r="D648" s="274"/>
      <c r="E648" s="274" t="s">
        <v>16002</v>
      </c>
      <c r="F648" s="274" t="s">
        <v>16003</v>
      </c>
      <c r="G648" s="487" t="s">
        <v>16004</v>
      </c>
      <c r="H648" s="291">
        <v>43161</v>
      </c>
      <c r="I648" s="276" t="str">
        <f t="shared" si="32"/>
        <v>LINKS HARVESTED</v>
      </c>
      <c r="J648" s="276" t="s">
        <v>16005</v>
      </c>
      <c r="K648" s="278" t="s">
        <v>16006</v>
      </c>
      <c r="L648" s="278"/>
      <c r="M648" s="278"/>
      <c r="N648" s="278"/>
      <c r="O648" s="278"/>
      <c r="P648" s="278"/>
      <c r="Q648" s="278"/>
      <c r="R648" s="278"/>
      <c r="S648" s="278"/>
      <c r="T648" s="274" t="s">
        <v>9593</v>
      </c>
      <c r="U648" s="358" t="str">
        <f t="shared" si="22"/>
        <v>N5YUY</v>
      </c>
      <c r="V648" s="358" t="str">
        <f t="shared" si="23"/>
        <v>N5Y</v>
      </c>
      <c r="W648" s="358" t="str">
        <f t="shared" si="24"/>
        <v>UY</v>
      </c>
      <c r="X648" s="358" t="str">
        <f t="shared" si="25"/>
        <v>XLNGQ</v>
      </c>
      <c r="Y648" s="358" t="str">
        <f t="shared" si="26"/>
        <v>XLN</v>
      </c>
      <c r="Z648" s="358" t="str">
        <f t="shared" si="27"/>
        <v>GQ</v>
      </c>
      <c r="AA648" s="358" t="e">
        <f t="shared" ca="1" si="28"/>
        <v>#NAME?</v>
      </c>
      <c r="AB648" s="358" t="e">
        <f t="shared" ca="1" si="29"/>
        <v>#NAME?</v>
      </c>
      <c r="AC648" s="358"/>
      <c r="AD648" s="377" t="s">
        <v>16007</v>
      </c>
      <c r="AE648" s="466" t="s">
        <v>6111</v>
      </c>
      <c r="AF648" s="488" t="s">
        <v>16008</v>
      </c>
      <c r="AG648" s="369"/>
      <c r="AH648" s="369"/>
      <c r="AI648" s="369"/>
      <c r="AJ648" s="369"/>
      <c r="AK648" s="369"/>
      <c r="AL648" s="369"/>
      <c r="AM648" s="369"/>
      <c r="AN648" s="369"/>
      <c r="AO648" s="369"/>
    </row>
    <row r="649" spans="1:41" ht="15.75" customHeight="1">
      <c r="A649" s="298" t="e">
        <f t="shared" ca="1" si="33"/>
        <v>#NAME?</v>
      </c>
      <c r="B649" s="273" t="s">
        <v>10223</v>
      </c>
      <c r="C649" s="274"/>
      <c r="D649" s="274"/>
      <c r="E649" s="274" t="s">
        <v>16009</v>
      </c>
      <c r="F649" s="274" t="s">
        <v>16010</v>
      </c>
      <c r="G649" s="371"/>
      <c r="H649" s="276"/>
      <c r="I649" s="276" t="str">
        <f t="shared" si="32"/>
        <v>LINKS REQUIRED</v>
      </c>
      <c r="J649" s="276" t="s">
        <v>16011</v>
      </c>
      <c r="K649" s="278"/>
      <c r="L649" s="278"/>
      <c r="M649" s="278"/>
      <c r="N649" s="278"/>
      <c r="O649" s="278"/>
      <c r="P649" s="278"/>
      <c r="Q649" s="278"/>
      <c r="R649" s="278"/>
      <c r="S649" s="278"/>
      <c r="T649" s="274" t="s">
        <v>9593</v>
      </c>
      <c r="U649" s="358" t="str">
        <f t="shared" si="22"/>
        <v>N78KQ</v>
      </c>
      <c r="V649" s="358" t="str">
        <f t="shared" si="23"/>
        <v>N78</v>
      </c>
      <c r="W649" s="358" t="str">
        <f t="shared" si="24"/>
        <v>KQ</v>
      </c>
      <c r="X649" s="358" t="str">
        <f t="shared" si="25"/>
        <v>SXSHS</v>
      </c>
      <c r="Y649" s="358" t="str">
        <f t="shared" si="26"/>
        <v>SXS</v>
      </c>
      <c r="Z649" s="358" t="str">
        <f t="shared" si="27"/>
        <v>HS</v>
      </c>
      <c r="AA649" s="358" t="e">
        <f t="shared" ca="1" si="28"/>
        <v>#NAME?</v>
      </c>
      <c r="AB649" s="358" t="e">
        <f t="shared" ca="1" si="29"/>
        <v>#NAME?</v>
      </c>
      <c r="AC649" s="358"/>
      <c r="AD649" s="377" t="s">
        <v>16012</v>
      </c>
      <c r="AE649" s="363"/>
      <c r="AF649" s="369"/>
      <c r="AG649" s="369"/>
      <c r="AH649" s="369"/>
      <c r="AI649" s="369"/>
      <c r="AJ649" s="369"/>
      <c r="AK649" s="369"/>
      <c r="AL649" s="369"/>
      <c r="AM649" s="369"/>
      <c r="AN649" s="369"/>
      <c r="AO649" s="369"/>
    </row>
    <row r="650" spans="1:41" ht="92.25" customHeight="1">
      <c r="A650" s="298" t="e">
        <f t="shared" ca="1" si="33"/>
        <v>#NAME?</v>
      </c>
      <c r="B650" s="273" t="s">
        <v>1923</v>
      </c>
      <c r="C650" s="274"/>
      <c r="D650" s="274"/>
      <c r="E650" s="274" t="s">
        <v>16013</v>
      </c>
      <c r="F650" s="274" t="s">
        <v>16014</v>
      </c>
      <c r="G650" s="371"/>
      <c r="H650" s="291">
        <v>43283</v>
      </c>
      <c r="I650" s="276" t="str">
        <f t="shared" si="32"/>
        <v>LINKS REQUIRED</v>
      </c>
      <c r="J650" s="276" t="s">
        <v>16015</v>
      </c>
      <c r="K650" s="278"/>
      <c r="L650" s="278"/>
      <c r="M650" s="278"/>
      <c r="N650" s="278"/>
      <c r="O650" s="278"/>
      <c r="P650" s="278"/>
      <c r="Q650" s="278"/>
      <c r="R650" s="278"/>
      <c r="S650" s="278"/>
      <c r="T650" s="274" t="s">
        <v>9593</v>
      </c>
      <c r="U650" s="358" t="str">
        <f t="shared" si="22"/>
        <v>N7FTL</v>
      </c>
      <c r="V650" s="358" t="str">
        <f t="shared" si="23"/>
        <v>N7F</v>
      </c>
      <c r="W650" s="358" t="str">
        <f t="shared" si="24"/>
        <v>TL</v>
      </c>
      <c r="X650" s="358" t="str">
        <f t="shared" si="25"/>
        <v>HZPXZ</v>
      </c>
      <c r="Y650" s="358" t="str">
        <f t="shared" si="26"/>
        <v>HZP</v>
      </c>
      <c r="Z650" s="358" t="str">
        <f t="shared" si="27"/>
        <v>XZ</v>
      </c>
      <c r="AA650" s="358" t="e">
        <f t="shared" ca="1" si="28"/>
        <v>#NAME?</v>
      </c>
      <c r="AB650" s="358" t="e">
        <f t="shared" ca="1" si="29"/>
        <v>#NAME?</v>
      </c>
      <c r="AC650" s="358"/>
      <c r="AD650" s="377" t="s">
        <v>16016</v>
      </c>
      <c r="AE650" s="489"/>
      <c r="AF650" s="369"/>
      <c r="AG650" s="369"/>
      <c r="AH650" s="369"/>
      <c r="AI650" s="369"/>
      <c r="AJ650" s="369"/>
      <c r="AK650" s="369"/>
      <c r="AL650" s="369"/>
      <c r="AM650" s="369"/>
      <c r="AN650" s="369"/>
      <c r="AO650" s="369"/>
    </row>
    <row r="651" spans="1:41" ht="15.75" customHeight="1">
      <c r="A651" s="298" t="e">
        <f t="shared" ca="1" si="33"/>
        <v>#NAME?</v>
      </c>
      <c r="B651" s="273" t="s">
        <v>16017</v>
      </c>
      <c r="C651" s="274"/>
      <c r="D651" s="274"/>
      <c r="E651" s="274" t="s">
        <v>16018</v>
      </c>
      <c r="F651" s="274" t="s">
        <v>16019</v>
      </c>
      <c r="G651" s="371" t="s">
        <v>16020</v>
      </c>
      <c r="H651" s="276"/>
      <c r="I651" s="276" t="str">
        <f t="shared" si="32"/>
        <v>LINKS REQUIRED</v>
      </c>
      <c r="J651" s="276" t="s">
        <v>16021</v>
      </c>
      <c r="K651" s="278"/>
      <c r="L651" s="278"/>
      <c r="M651" s="278"/>
      <c r="N651" s="278"/>
      <c r="O651" s="278"/>
      <c r="P651" s="278"/>
      <c r="Q651" s="278"/>
      <c r="R651" s="278"/>
      <c r="S651" s="278"/>
      <c r="T651" s="274" t="s">
        <v>9593</v>
      </c>
      <c r="U651" s="358" t="str">
        <f t="shared" si="22"/>
        <v>N85KA</v>
      </c>
      <c r="V651" s="358" t="str">
        <f t="shared" si="23"/>
        <v>N85</v>
      </c>
      <c r="W651" s="358" t="str">
        <f t="shared" si="24"/>
        <v>KA</v>
      </c>
      <c r="X651" s="358" t="str">
        <f t="shared" si="25"/>
        <v>D5WTE</v>
      </c>
      <c r="Y651" s="358" t="str">
        <f t="shared" si="26"/>
        <v>D5W</v>
      </c>
      <c r="Z651" s="358" t="str">
        <f t="shared" si="27"/>
        <v>TE</v>
      </c>
      <c r="AA651" s="358" t="e">
        <f t="shared" ca="1" si="28"/>
        <v>#NAME?</v>
      </c>
      <c r="AB651" s="358" t="e">
        <f t="shared" ca="1" si="29"/>
        <v>#NAME?</v>
      </c>
      <c r="AC651" s="358"/>
      <c r="AD651" s="377" t="s">
        <v>16022</v>
      </c>
      <c r="AE651" s="363"/>
      <c r="AF651" s="369"/>
      <c r="AG651" s="369"/>
      <c r="AH651" s="369"/>
      <c r="AI651" s="369"/>
      <c r="AJ651" s="369"/>
      <c r="AK651" s="369"/>
      <c r="AL651" s="369"/>
      <c r="AM651" s="369"/>
      <c r="AN651" s="369"/>
      <c r="AO651" s="369"/>
    </row>
    <row r="652" spans="1:41" ht="15.75" customHeight="1">
      <c r="A652" s="298" t="e">
        <f t="shared" ca="1" si="33"/>
        <v>#NAME?</v>
      </c>
      <c r="B652" s="273" t="s">
        <v>14850</v>
      </c>
      <c r="C652" s="274"/>
      <c r="D652" s="274"/>
      <c r="E652" s="274" t="s">
        <v>16023</v>
      </c>
      <c r="F652" s="274" t="s">
        <v>16019</v>
      </c>
      <c r="G652" s="371" t="s">
        <v>16020</v>
      </c>
      <c r="H652" s="276"/>
      <c r="I652" s="276" t="str">
        <f t="shared" si="32"/>
        <v>LINKS REQUIRED</v>
      </c>
      <c r="J652" s="276" t="s">
        <v>16024</v>
      </c>
      <c r="K652" s="278"/>
      <c r="L652" s="278"/>
      <c r="M652" s="278"/>
      <c r="N652" s="278"/>
      <c r="O652" s="278"/>
      <c r="P652" s="278"/>
      <c r="Q652" s="278"/>
      <c r="R652" s="278"/>
      <c r="S652" s="278"/>
      <c r="T652" s="274" t="s">
        <v>9593</v>
      </c>
      <c r="U652" s="358" t="str">
        <f t="shared" si="22"/>
        <v>N9GET</v>
      </c>
      <c r="V652" s="358" t="str">
        <f t="shared" si="23"/>
        <v>N9G</v>
      </c>
      <c r="W652" s="358" t="str">
        <f t="shared" si="24"/>
        <v>ET</v>
      </c>
      <c r="X652" s="358" t="str">
        <f t="shared" si="25"/>
        <v>GK9DT</v>
      </c>
      <c r="Y652" s="358" t="str">
        <f t="shared" si="26"/>
        <v>GK9</v>
      </c>
      <c r="Z652" s="358" t="str">
        <f t="shared" si="27"/>
        <v>DT</v>
      </c>
      <c r="AA652" s="358" t="e">
        <f t="shared" ca="1" si="28"/>
        <v>#NAME?</v>
      </c>
      <c r="AB652" s="358" t="e">
        <f t="shared" ca="1" si="29"/>
        <v>#NAME?</v>
      </c>
      <c r="AC652" s="358"/>
      <c r="AD652" s="377" t="s">
        <v>16025</v>
      </c>
      <c r="AE652" s="363"/>
      <c r="AF652" s="369"/>
      <c r="AG652" s="369"/>
      <c r="AH652" s="369"/>
      <c r="AI652" s="369"/>
      <c r="AJ652" s="369"/>
      <c r="AK652" s="369"/>
      <c r="AL652" s="369"/>
      <c r="AM652" s="369"/>
      <c r="AN652" s="369"/>
      <c r="AO652" s="369"/>
    </row>
    <row r="653" spans="1:41" ht="15.75" customHeight="1">
      <c r="A653" s="298" t="e">
        <f t="shared" ca="1" si="33"/>
        <v>#NAME?</v>
      </c>
      <c r="B653" s="273" t="s">
        <v>14850</v>
      </c>
      <c r="C653" s="274"/>
      <c r="D653" s="274"/>
      <c r="E653" s="274" t="s">
        <v>16026</v>
      </c>
      <c r="F653" s="274" t="s">
        <v>16019</v>
      </c>
      <c r="G653" s="371" t="s">
        <v>16020</v>
      </c>
      <c r="H653" s="276"/>
      <c r="I653" s="276" t="str">
        <f t="shared" si="32"/>
        <v>LINKS REQUIRED</v>
      </c>
      <c r="J653" s="276" t="s">
        <v>16027</v>
      </c>
      <c r="K653" s="278"/>
      <c r="L653" s="278"/>
      <c r="M653" s="278"/>
      <c r="N653" s="278"/>
      <c r="O653" s="278"/>
      <c r="P653" s="278"/>
      <c r="Q653" s="278"/>
      <c r="R653" s="278"/>
      <c r="S653" s="278"/>
      <c r="T653" s="274" t="s">
        <v>9593</v>
      </c>
      <c r="U653" s="358" t="str">
        <f t="shared" si="22"/>
        <v>NBFFI</v>
      </c>
      <c r="V653" s="358" t="str">
        <f t="shared" si="23"/>
        <v>NBF</v>
      </c>
      <c r="W653" s="358" t="str">
        <f t="shared" si="24"/>
        <v>FI</v>
      </c>
      <c r="X653" s="358" t="str">
        <f t="shared" si="25"/>
        <v>6XT1Z</v>
      </c>
      <c r="Y653" s="358" t="str">
        <f t="shared" si="26"/>
        <v>6XT</v>
      </c>
      <c r="Z653" s="358" t="str">
        <f t="shared" si="27"/>
        <v>1Z</v>
      </c>
      <c r="AA653" s="358" t="e">
        <f t="shared" ca="1" si="28"/>
        <v>#NAME?</v>
      </c>
      <c r="AB653" s="358" t="e">
        <f t="shared" ca="1" si="29"/>
        <v>#NAME?</v>
      </c>
      <c r="AC653" s="358"/>
      <c r="AD653" s="377" t="s">
        <v>16028</v>
      </c>
      <c r="AE653" s="363"/>
      <c r="AF653" s="369"/>
      <c r="AG653" s="369"/>
      <c r="AH653" s="369"/>
      <c r="AI653" s="369"/>
      <c r="AJ653" s="369"/>
      <c r="AK653" s="369"/>
      <c r="AL653" s="369"/>
      <c r="AM653" s="369"/>
      <c r="AN653" s="369"/>
      <c r="AO653" s="369"/>
    </row>
    <row r="654" spans="1:41" ht="15.75" customHeight="1">
      <c r="A654" s="298" t="e">
        <f t="shared" ca="1" si="33"/>
        <v>#NAME?</v>
      </c>
      <c r="B654" s="273" t="s">
        <v>1765</v>
      </c>
      <c r="C654" s="274"/>
      <c r="D654" s="274"/>
      <c r="E654" s="274" t="s">
        <v>16029</v>
      </c>
      <c r="F654" s="274" t="s">
        <v>16030</v>
      </c>
      <c r="G654" s="458" t="s">
        <v>16031</v>
      </c>
      <c r="H654" s="291">
        <v>43314</v>
      </c>
      <c r="I654" s="276" t="str">
        <f t="shared" si="32"/>
        <v>LINKS HARVESTED</v>
      </c>
      <c r="J654" s="276" t="s">
        <v>16032</v>
      </c>
      <c r="K654" s="278" t="s">
        <v>16033</v>
      </c>
      <c r="L654" s="278"/>
      <c r="M654" s="278"/>
      <c r="N654" s="278"/>
      <c r="O654" s="278"/>
      <c r="P654" s="278"/>
      <c r="Q654" s="278"/>
      <c r="R654" s="278"/>
      <c r="S654" s="278"/>
      <c r="T654" s="274" t="s">
        <v>9593</v>
      </c>
      <c r="U654" s="358" t="str">
        <f t="shared" ref="U654:U668" si="34">LEFT(AD654,5)</f>
        <v>NBXPX</v>
      </c>
      <c r="V654" s="358" t="str">
        <f t="shared" ref="V654:V668" si="35">LEFT(U654,3)</f>
        <v>NBX</v>
      </c>
      <c r="W654" s="358" t="str">
        <f t="shared" ref="W654:W668" si="36">RIGHT(U654,2)</f>
        <v>PX</v>
      </c>
      <c r="X654" s="358" t="str">
        <f t="shared" ref="X654:X668" si="37">RIGHT(AD654,5)</f>
        <v>84ZHH</v>
      </c>
      <c r="Y654" s="358" t="str">
        <f t="shared" ref="Y654:Y668" si="38">LEFT(X654,3)</f>
        <v>84Z</v>
      </c>
      <c r="Z654" s="358" t="str">
        <f t="shared" ref="Z654:Z668" si="39">RIGHT(X654,2)</f>
        <v>HH</v>
      </c>
      <c r="AA654" s="358" t="e">
        <f t="shared" ref="AA654:AA668" ca="1" si="40">_xludf.CONCAT(V654,_xludf.CONCAT("-",W654))</f>
        <v>#NAME?</v>
      </c>
      <c r="AB654" s="358" t="e">
        <f t="shared" ref="AB654:AB668" ca="1" si="41">_xludf.CONCAT(Y654,_xludf.CONCAT("-",Z654))</f>
        <v>#NAME?</v>
      </c>
      <c r="AC654" s="358"/>
      <c r="AD654" s="377" t="s">
        <v>16034</v>
      </c>
      <c r="AE654" s="466" t="s">
        <v>6111</v>
      </c>
      <c r="AF654" s="363" t="s">
        <v>16035</v>
      </c>
      <c r="AG654" s="369"/>
      <c r="AH654" s="369"/>
      <c r="AI654" s="369"/>
      <c r="AJ654" s="369"/>
      <c r="AK654" s="369"/>
      <c r="AL654" s="369"/>
      <c r="AM654" s="369"/>
      <c r="AN654" s="369"/>
      <c r="AO654" s="369"/>
    </row>
    <row r="655" spans="1:41" ht="15.75" customHeight="1">
      <c r="A655" s="298" t="e">
        <f t="shared" ca="1" si="33"/>
        <v>#NAME?</v>
      </c>
      <c r="B655" s="273" t="s">
        <v>14850</v>
      </c>
      <c r="C655" s="274"/>
      <c r="D655" s="274"/>
      <c r="E655" s="274" t="s">
        <v>16036</v>
      </c>
      <c r="F655" s="274" t="s">
        <v>16037</v>
      </c>
      <c r="G655" s="437" t="s">
        <v>16038</v>
      </c>
      <c r="H655" s="291">
        <v>43314</v>
      </c>
      <c r="I655" s="276" t="str">
        <f t="shared" si="32"/>
        <v>LINKS HARVESTED</v>
      </c>
      <c r="J655" s="276" t="s">
        <v>16039</v>
      </c>
      <c r="K655" s="278" t="s">
        <v>16040</v>
      </c>
      <c r="L655" s="278"/>
      <c r="M655" s="278"/>
      <c r="N655" s="278"/>
      <c r="O655" s="278"/>
      <c r="P655" s="278"/>
      <c r="Q655" s="278"/>
      <c r="R655" s="278"/>
      <c r="S655" s="278"/>
      <c r="T655" s="274" t="s">
        <v>9593</v>
      </c>
      <c r="U655" s="358" t="str">
        <f t="shared" si="34"/>
        <v>ND81D</v>
      </c>
      <c r="V655" s="358" t="str">
        <f t="shared" si="35"/>
        <v>ND8</v>
      </c>
      <c r="W655" s="358" t="str">
        <f t="shared" si="36"/>
        <v>1D</v>
      </c>
      <c r="X655" s="358" t="str">
        <f t="shared" si="37"/>
        <v>2FXIJ</v>
      </c>
      <c r="Y655" s="358" t="str">
        <f t="shared" si="38"/>
        <v>2FX</v>
      </c>
      <c r="Z655" s="358" t="str">
        <f t="shared" si="39"/>
        <v>IJ</v>
      </c>
      <c r="AA655" s="358" t="e">
        <f t="shared" ca="1" si="40"/>
        <v>#NAME?</v>
      </c>
      <c r="AB655" s="358" t="e">
        <f t="shared" ca="1" si="41"/>
        <v>#NAME?</v>
      </c>
      <c r="AC655" s="358"/>
      <c r="AD655" s="377" t="s">
        <v>16041</v>
      </c>
      <c r="AE655" s="466" t="s">
        <v>6111</v>
      </c>
      <c r="AF655" s="363" t="s">
        <v>16042</v>
      </c>
      <c r="AG655" s="369"/>
      <c r="AH655" s="369"/>
      <c r="AI655" s="369"/>
      <c r="AJ655" s="369"/>
      <c r="AK655" s="369"/>
      <c r="AL655" s="369"/>
      <c r="AM655" s="369"/>
      <c r="AN655" s="369"/>
      <c r="AO655" s="369"/>
    </row>
    <row r="656" spans="1:41" ht="15.75" customHeight="1">
      <c r="A656" s="298" t="e">
        <f t="shared" ca="1" si="33"/>
        <v>#NAME?</v>
      </c>
      <c r="B656" s="273" t="s">
        <v>14850</v>
      </c>
      <c r="C656" s="274"/>
      <c r="D656" s="274"/>
      <c r="E656" s="274" t="s">
        <v>16043</v>
      </c>
      <c r="F656" s="274" t="s">
        <v>16044</v>
      </c>
      <c r="G656" s="437" t="s">
        <v>16045</v>
      </c>
      <c r="H656" s="291">
        <v>43345</v>
      </c>
      <c r="I656" s="276" t="str">
        <f t="shared" si="32"/>
        <v>LINKS HARVESTED</v>
      </c>
      <c r="J656" s="276" t="s">
        <v>16046</v>
      </c>
      <c r="K656" s="278" t="s">
        <v>16047</v>
      </c>
      <c r="L656" s="278"/>
      <c r="M656" s="278"/>
      <c r="N656" s="278"/>
      <c r="O656" s="278"/>
      <c r="P656" s="278"/>
      <c r="Q656" s="278"/>
      <c r="R656" s="278"/>
      <c r="S656" s="278"/>
      <c r="T656" s="274" t="s">
        <v>9593</v>
      </c>
      <c r="U656" s="358" t="str">
        <f t="shared" si="34"/>
        <v>NEXBQ</v>
      </c>
      <c r="V656" s="358" t="str">
        <f t="shared" si="35"/>
        <v>NEX</v>
      </c>
      <c r="W656" s="358" t="str">
        <f t="shared" si="36"/>
        <v>BQ</v>
      </c>
      <c r="X656" s="358" t="str">
        <f t="shared" si="37"/>
        <v>TXMUM</v>
      </c>
      <c r="Y656" s="358" t="str">
        <f t="shared" si="38"/>
        <v>TXM</v>
      </c>
      <c r="Z656" s="358" t="str">
        <f t="shared" si="39"/>
        <v>UM</v>
      </c>
      <c r="AA656" s="358" t="e">
        <f t="shared" ca="1" si="40"/>
        <v>#NAME?</v>
      </c>
      <c r="AB656" s="358" t="e">
        <f t="shared" ca="1" si="41"/>
        <v>#NAME?</v>
      </c>
      <c r="AC656" s="358"/>
      <c r="AD656" s="377" t="s">
        <v>16048</v>
      </c>
      <c r="AE656" s="466" t="s">
        <v>6111</v>
      </c>
      <c r="AF656" s="363" t="s">
        <v>16049</v>
      </c>
      <c r="AG656" s="369"/>
      <c r="AH656" s="369"/>
      <c r="AI656" s="369"/>
      <c r="AJ656" s="369"/>
      <c r="AK656" s="369"/>
      <c r="AL656" s="369"/>
      <c r="AM656" s="369"/>
      <c r="AN656" s="369"/>
      <c r="AO656" s="369"/>
    </row>
    <row r="657" spans="1:41" ht="15.75" customHeight="1">
      <c r="A657" s="298" t="e">
        <f t="shared" ca="1" si="33"/>
        <v>#NAME?</v>
      </c>
      <c r="B657" s="273" t="s">
        <v>14850</v>
      </c>
      <c r="C657" s="274"/>
      <c r="D657" s="274"/>
      <c r="E657" s="274" t="s">
        <v>16050</v>
      </c>
      <c r="F657" s="274" t="s">
        <v>16051</v>
      </c>
      <c r="G657" s="371" t="s">
        <v>16052</v>
      </c>
      <c r="H657" s="291">
        <v>43345</v>
      </c>
      <c r="I657" s="276" t="str">
        <f t="shared" si="32"/>
        <v>LINKS HARVESTED</v>
      </c>
      <c r="J657" s="276" t="s">
        <v>16053</v>
      </c>
      <c r="K657" s="278" t="s">
        <v>16054</v>
      </c>
      <c r="L657" s="278"/>
      <c r="M657" s="278"/>
      <c r="N657" s="278"/>
      <c r="O657" s="278"/>
      <c r="P657" s="278"/>
      <c r="Q657" s="278"/>
      <c r="R657" s="278"/>
      <c r="S657" s="278"/>
      <c r="T657" s="274" t="s">
        <v>9593</v>
      </c>
      <c r="U657" s="358" t="str">
        <f t="shared" si="34"/>
        <v>NHH2Q</v>
      </c>
      <c r="V657" s="358" t="str">
        <f t="shared" si="35"/>
        <v>NHH</v>
      </c>
      <c r="W657" s="358" t="str">
        <f t="shared" si="36"/>
        <v>2Q</v>
      </c>
      <c r="X657" s="358" t="str">
        <f t="shared" si="37"/>
        <v>67KH9</v>
      </c>
      <c r="Y657" s="358" t="str">
        <f t="shared" si="38"/>
        <v>67K</v>
      </c>
      <c r="Z657" s="358" t="str">
        <f t="shared" si="39"/>
        <v>H9</v>
      </c>
      <c r="AA657" s="358" t="e">
        <f t="shared" ca="1" si="40"/>
        <v>#NAME?</v>
      </c>
      <c r="AB657" s="358" t="e">
        <f t="shared" ca="1" si="41"/>
        <v>#NAME?</v>
      </c>
      <c r="AC657" s="358"/>
      <c r="AD657" s="377" t="s">
        <v>16055</v>
      </c>
      <c r="AE657" s="466" t="s">
        <v>6111</v>
      </c>
      <c r="AF657" s="363" t="s">
        <v>16056</v>
      </c>
      <c r="AG657" s="369"/>
      <c r="AH657" s="369"/>
      <c r="AI657" s="369"/>
      <c r="AJ657" s="369"/>
      <c r="AK657" s="369"/>
      <c r="AL657" s="369"/>
      <c r="AM657" s="369"/>
      <c r="AN657" s="369"/>
      <c r="AO657" s="369"/>
    </row>
    <row r="658" spans="1:41" ht="15.75" customHeight="1">
      <c r="A658" s="298" t="e">
        <f t="shared" ca="1" si="33"/>
        <v>#NAME?</v>
      </c>
      <c r="B658" s="273" t="s">
        <v>14850</v>
      </c>
      <c r="C658" s="274"/>
      <c r="D658" s="274"/>
      <c r="E658" s="274" t="s">
        <v>16057</v>
      </c>
      <c r="F658" s="274" t="s">
        <v>16058</v>
      </c>
      <c r="G658" s="437" t="s">
        <v>16059</v>
      </c>
      <c r="H658" s="465">
        <v>43436</v>
      </c>
      <c r="I658" s="276" t="str">
        <f t="shared" si="32"/>
        <v>LINKS HARVESTED</v>
      </c>
      <c r="J658" s="276" t="s">
        <v>16060</v>
      </c>
      <c r="K658" s="278" t="s">
        <v>16061</v>
      </c>
      <c r="L658" s="278"/>
      <c r="M658" s="278"/>
      <c r="N658" s="278"/>
      <c r="O658" s="278"/>
      <c r="P658" s="278"/>
      <c r="Q658" s="278"/>
      <c r="R658" s="278"/>
      <c r="S658" s="278"/>
      <c r="T658" s="274" t="s">
        <v>9593</v>
      </c>
      <c r="U658" s="358" t="str">
        <f t="shared" si="34"/>
        <v>NIIPB</v>
      </c>
      <c r="V658" s="358" t="str">
        <f t="shared" si="35"/>
        <v>NII</v>
      </c>
      <c r="W658" s="358" t="str">
        <f t="shared" si="36"/>
        <v>PB</v>
      </c>
      <c r="X658" s="358" t="str">
        <f t="shared" si="37"/>
        <v>DYZ9P</v>
      </c>
      <c r="Y658" s="358" t="str">
        <f t="shared" si="38"/>
        <v>DYZ</v>
      </c>
      <c r="Z658" s="358" t="str">
        <f t="shared" si="39"/>
        <v>9P</v>
      </c>
      <c r="AA658" s="358" t="e">
        <f t="shared" ca="1" si="40"/>
        <v>#NAME?</v>
      </c>
      <c r="AB658" s="358" t="e">
        <f t="shared" ca="1" si="41"/>
        <v>#NAME?</v>
      </c>
      <c r="AC658" s="358"/>
      <c r="AD658" s="377" t="s">
        <v>16062</v>
      </c>
      <c r="AE658" s="466" t="s">
        <v>6111</v>
      </c>
      <c r="AF658" s="363" t="s">
        <v>16063</v>
      </c>
      <c r="AG658" s="369"/>
      <c r="AH658" s="369"/>
      <c r="AI658" s="369"/>
      <c r="AJ658" s="369"/>
      <c r="AK658" s="369"/>
      <c r="AL658" s="369"/>
      <c r="AM658" s="369"/>
      <c r="AN658" s="369"/>
      <c r="AO658" s="369"/>
    </row>
    <row r="659" spans="1:41" ht="15.75" customHeight="1">
      <c r="A659" s="298" t="e">
        <f t="shared" ca="1" si="33"/>
        <v>#NAME?</v>
      </c>
      <c r="B659" s="273" t="s">
        <v>15690</v>
      </c>
      <c r="C659" s="274"/>
      <c r="D659" s="274"/>
      <c r="E659" s="274" t="s">
        <v>16064</v>
      </c>
      <c r="F659" s="274" t="s">
        <v>16058</v>
      </c>
      <c r="G659" s="371"/>
      <c r="H659" s="465">
        <v>43436</v>
      </c>
      <c r="I659" s="276" t="str">
        <f t="shared" si="32"/>
        <v>LINKS REQUIRED</v>
      </c>
      <c r="J659" s="276" t="s">
        <v>16065</v>
      </c>
      <c r="K659" s="278" t="s">
        <v>16066</v>
      </c>
      <c r="L659" s="278"/>
      <c r="M659" s="278"/>
      <c r="N659" s="278"/>
      <c r="O659" s="278"/>
      <c r="P659" s="278"/>
      <c r="Q659" s="278"/>
      <c r="R659" s="278"/>
      <c r="S659" s="278"/>
      <c r="T659" s="274" t="s">
        <v>9593</v>
      </c>
      <c r="U659" s="358" t="str">
        <f t="shared" si="34"/>
        <v>NIUQY</v>
      </c>
      <c r="V659" s="358" t="str">
        <f t="shared" si="35"/>
        <v>NIU</v>
      </c>
      <c r="W659" s="358" t="str">
        <f t="shared" si="36"/>
        <v>QY</v>
      </c>
      <c r="X659" s="358" t="str">
        <f t="shared" si="37"/>
        <v>Y3Z2D</v>
      </c>
      <c r="Y659" s="358" t="str">
        <f t="shared" si="38"/>
        <v>Y3Z</v>
      </c>
      <c r="Z659" s="358" t="str">
        <f t="shared" si="39"/>
        <v>2D</v>
      </c>
      <c r="AA659" s="358" t="e">
        <f t="shared" ca="1" si="40"/>
        <v>#NAME?</v>
      </c>
      <c r="AB659" s="358" t="e">
        <f t="shared" ca="1" si="41"/>
        <v>#NAME?</v>
      </c>
      <c r="AC659" s="358"/>
      <c r="AD659" s="377" t="s">
        <v>16067</v>
      </c>
      <c r="AE659" s="363"/>
      <c r="AF659" s="369"/>
      <c r="AG659" s="369"/>
      <c r="AH659" s="369"/>
      <c r="AI659" s="369"/>
      <c r="AJ659" s="369"/>
      <c r="AK659" s="369"/>
      <c r="AL659" s="369"/>
      <c r="AM659" s="369"/>
      <c r="AN659" s="369"/>
      <c r="AO659" s="369"/>
    </row>
    <row r="660" spans="1:41" ht="15.75" customHeight="1">
      <c r="A660" s="298" t="e">
        <f t="shared" ca="1" si="33"/>
        <v>#NAME?</v>
      </c>
      <c r="B660" s="273" t="s">
        <v>15690</v>
      </c>
      <c r="C660" s="274"/>
      <c r="D660" s="274"/>
      <c r="E660" s="274" t="s">
        <v>16068</v>
      </c>
      <c r="F660" s="274" t="s">
        <v>16069</v>
      </c>
      <c r="G660" s="371" t="s">
        <v>16070</v>
      </c>
      <c r="H660" s="465">
        <v>43436</v>
      </c>
      <c r="I660" s="276" t="str">
        <f t="shared" si="32"/>
        <v>LINKS HARVESTED</v>
      </c>
      <c r="J660" s="276" t="s">
        <v>16071</v>
      </c>
      <c r="K660" s="278" t="s">
        <v>16072</v>
      </c>
      <c r="L660" s="278"/>
      <c r="M660" s="278"/>
      <c r="N660" s="278"/>
      <c r="O660" s="278"/>
      <c r="P660" s="278"/>
      <c r="Q660" s="278"/>
      <c r="R660" s="278"/>
      <c r="S660" s="278"/>
      <c r="T660" s="274" t="s">
        <v>9593</v>
      </c>
      <c r="U660" s="358" t="str">
        <f t="shared" si="34"/>
        <v>NK4CL</v>
      </c>
      <c r="V660" s="358" t="str">
        <f t="shared" si="35"/>
        <v>NK4</v>
      </c>
      <c r="W660" s="358" t="str">
        <f t="shared" si="36"/>
        <v>CL</v>
      </c>
      <c r="X660" s="358" t="str">
        <f t="shared" si="37"/>
        <v>XS7ZF</v>
      </c>
      <c r="Y660" s="358" t="str">
        <f t="shared" si="38"/>
        <v>XS7</v>
      </c>
      <c r="Z660" s="358" t="str">
        <f t="shared" si="39"/>
        <v>ZF</v>
      </c>
      <c r="AA660" s="358" t="e">
        <f t="shared" ca="1" si="40"/>
        <v>#NAME?</v>
      </c>
      <c r="AB660" s="358" t="e">
        <f t="shared" ca="1" si="41"/>
        <v>#NAME?</v>
      </c>
      <c r="AC660" s="358"/>
      <c r="AD660" s="377" t="s">
        <v>16073</v>
      </c>
      <c r="AE660" s="466" t="s">
        <v>6111</v>
      </c>
      <c r="AF660" s="363" t="s">
        <v>16074</v>
      </c>
      <c r="AG660" s="369"/>
      <c r="AH660" s="369"/>
      <c r="AI660" s="369"/>
      <c r="AJ660" s="369"/>
      <c r="AK660" s="369"/>
      <c r="AL660" s="369"/>
      <c r="AM660" s="369"/>
      <c r="AN660" s="369"/>
      <c r="AO660" s="369"/>
    </row>
    <row r="661" spans="1:41" ht="15.75" customHeight="1">
      <c r="A661" s="298" t="e">
        <f t="shared" ca="1" si="33"/>
        <v>#NAME?</v>
      </c>
      <c r="B661" s="273" t="s">
        <v>14850</v>
      </c>
      <c r="C661" s="274"/>
      <c r="D661" s="274"/>
      <c r="E661" s="274" t="s">
        <v>16075</v>
      </c>
      <c r="F661" s="274" t="s">
        <v>16076</v>
      </c>
      <c r="G661" s="371" t="s">
        <v>16077</v>
      </c>
      <c r="H661" s="465">
        <v>43314</v>
      </c>
      <c r="I661" s="276" t="str">
        <f t="shared" si="32"/>
        <v>LINKS HARVESTED</v>
      </c>
      <c r="J661" s="276" t="s">
        <v>16078</v>
      </c>
      <c r="K661" s="278" t="s">
        <v>16079</v>
      </c>
      <c r="L661" s="278"/>
      <c r="M661" s="278"/>
      <c r="N661" s="278"/>
      <c r="O661" s="278"/>
      <c r="P661" s="278"/>
      <c r="Q661" s="278"/>
      <c r="R661" s="278"/>
      <c r="S661" s="278"/>
      <c r="T661" s="274" t="s">
        <v>9593</v>
      </c>
      <c r="U661" s="358" t="str">
        <f t="shared" si="34"/>
        <v>NL6JS</v>
      </c>
      <c r="V661" s="358" t="str">
        <f t="shared" si="35"/>
        <v>NL6</v>
      </c>
      <c r="W661" s="358" t="str">
        <f t="shared" si="36"/>
        <v>JS</v>
      </c>
      <c r="X661" s="358" t="str">
        <f t="shared" si="37"/>
        <v>S1U8H</v>
      </c>
      <c r="Y661" s="358" t="str">
        <f t="shared" si="38"/>
        <v>S1U</v>
      </c>
      <c r="Z661" s="358" t="str">
        <f t="shared" si="39"/>
        <v>8H</v>
      </c>
      <c r="AA661" s="358" t="e">
        <f t="shared" ca="1" si="40"/>
        <v>#NAME?</v>
      </c>
      <c r="AB661" s="358" t="e">
        <f t="shared" ca="1" si="41"/>
        <v>#NAME?</v>
      </c>
      <c r="AC661" s="358"/>
      <c r="AD661" s="377" t="s">
        <v>16080</v>
      </c>
      <c r="AE661" s="466" t="s">
        <v>6111</v>
      </c>
      <c r="AF661" s="363" t="s">
        <v>16081</v>
      </c>
      <c r="AG661" s="369"/>
      <c r="AH661" s="369"/>
      <c r="AI661" s="369"/>
      <c r="AJ661" s="369"/>
      <c r="AK661" s="369"/>
      <c r="AL661" s="369"/>
      <c r="AM661" s="369"/>
      <c r="AN661" s="369"/>
      <c r="AO661" s="369"/>
    </row>
    <row r="662" spans="1:41" ht="15.75" customHeight="1">
      <c r="A662" s="298" t="e">
        <f t="shared" ca="1" si="33"/>
        <v>#NAME?</v>
      </c>
      <c r="B662" s="273" t="s">
        <v>15690</v>
      </c>
      <c r="C662" s="274" t="s">
        <v>10612</v>
      </c>
      <c r="D662" s="274"/>
      <c r="E662" s="274" t="s">
        <v>16082</v>
      </c>
      <c r="F662" s="274" t="s">
        <v>15983</v>
      </c>
      <c r="G662" s="458" t="s">
        <v>16083</v>
      </c>
      <c r="H662" s="465">
        <v>43314</v>
      </c>
      <c r="I662" s="276" t="str">
        <f t="shared" si="32"/>
        <v>LINKS HARVESTED</v>
      </c>
      <c r="J662" s="276" t="s">
        <v>16084</v>
      </c>
      <c r="K662" s="278" t="s">
        <v>16085</v>
      </c>
      <c r="L662" s="278"/>
      <c r="M662" s="278"/>
      <c r="N662" s="278"/>
      <c r="O662" s="278"/>
      <c r="P662" s="278"/>
      <c r="Q662" s="278"/>
      <c r="R662" s="278"/>
      <c r="S662" s="278"/>
      <c r="T662" s="274" t="s">
        <v>9593</v>
      </c>
      <c r="U662" s="358" t="str">
        <f t="shared" si="34"/>
        <v>NMG85</v>
      </c>
      <c r="V662" s="358" t="str">
        <f t="shared" si="35"/>
        <v>NMG</v>
      </c>
      <c r="W662" s="358" t="str">
        <f t="shared" si="36"/>
        <v>85</v>
      </c>
      <c r="X662" s="358" t="str">
        <f t="shared" si="37"/>
        <v>GKW94</v>
      </c>
      <c r="Y662" s="358" t="str">
        <f t="shared" si="38"/>
        <v>GKW</v>
      </c>
      <c r="Z662" s="358" t="str">
        <f t="shared" si="39"/>
        <v>94</v>
      </c>
      <c r="AA662" s="358" t="e">
        <f t="shared" ca="1" si="40"/>
        <v>#NAME?</v>
      </c>
      <c r="AB662" s="358" t="e">
        <f t="shared" ca="1" si="41"/>
        <v>#NAME?</v>
      </c>
      <c r="AC662" s="358"/>
      <c r="AD662" s="377" t="s">
        <v>16086</v>
      </c>
      <c r="AE662" s="466" t="s">
        <v>6111</v>
      </c>
      <c r="AF662" s="490" t="s">
        <v>16087</v>
      </c>
      <c r="AG662" s="369"/>
      <c r="AH662" s="369"/>
      <c r="AI662" s="369"/>
      <c r="AJ662" s="369"/>
      <c r="AK662" s="369"/>
      <c r="AL662" s="369"/>
      <c r="AM662" s="369"/>
      <c r="AN662" s="369"/>
      <c r="AO662" s="369"/>
    </row>
    <row r="663" spans="1:41" ht="15.75" customHeight="1">
      <c r="A663" s="298" t="e">
        <f t="shared" ca="1" si="33"/>
        <v>#NAME?</v>
      </c>
      <c r="B663" s="273" t="s">
        <v>3908</v>
      </c>
      <c r="C663" s="274"/>
      <c r="D663" s="274"/>
      <c r="E663" s="274" t="s">
        <v>16088</v>
      </c>
      <c r="F663" s="274" t="s">
        <v>16089</v>
      </c>
      <c r="G663" s="461" t="s">
        <v>16090</v>
      </c>
      <c r="H663" s="465">
        <v>43436</v>
      </c>
      <c r="I663" s="276" t="str">
        <f t="shared" si="32"/>
        <v>LINKS REQUIRED</v>
      </c>
      <c r="J663" s="276" t="s">
        <v>16091</v>
      </c>
      <c r="K663" s="278" t="s">
        <v>16092</v>
      </c>
      <c r="L663" s="278"/>
      <c r="M663" s="278"/>
      <c r="N663" s="278"/>
      <c r="O663" s="278"/>
      <c r="P663" s="278"/>
      <c r="Q663" s="278"/>
      <c r="R663" s="278"/>
      <c r="S663" s="278"/>
      <c r="T663" s="274" t="s">
        <v>9593</v>
      </c>
      <c r="U663" s="358" t="str">
        <f t="shared" si="34"/>
        <v>NNPJE</v>
      </c>
      <c r="V663" s="358" t="str">
        <f t="shared" si="35"/>
        <v>NNP</v>
      </c>
      <c r="W663" s="358" t="str">
        <f t="shared" si="36"/>
        <v>JE</v>
      </c>
      <c r="X663" s="358" t="str">
        <f t="shared" si="37"/>
        <v>Z873K</v>
      </c>
      <c r="Y663" s="358" t="str">
        <f t="shared" si="38"/>
        <v>Z87</v>
      </c>
      <c r="Z663" s="358" t="str">
        <f t="shared" si="39"/>
        <v>3K</v>
      </c>
      <c r="AA663" s="358" t="e">
        <f t="shared" ca="1" si="40"/>
        <v>#NAME?</v>
      </c>
      <c r="AB663" s="358" t="e">
        <f t="shared" ca="1" si="41"/>
        <v>#NAME?</v>
      </c>
      <c r="AC663" s="358"/>
      <c r="AD663" s="377" t="s">
        <v>16093</v>
      </c>
      <c r="AE663" s="363"/>
      <c r="AF663" s="369"/>
      <c r="AG663" s="369"/>
      <c r="AH663" s="369"/>
      <c r="AI663" s="369"/>
      <c r="AJ663" s="369"/>
      <c r="AK663" s="369"/>
      <c r="AL663" s="369"/>
      <c r="AM663" s="369"/>
      <c r="AN663" s="369"/>
      <c r="AO663" s="369"/>
    </row>
    <row r="664" spans="1:41" ht="15.75" customHeight="1">
      <c r="A664" s="298" t="e">
        <f t="shared" ca="1" si="33"/>
        <v>#NAME?</v>
      </c>
      <c r="B664" s="273" t="s">
        <v>1765</v>
      </c>
      <c r="C664" s="274" t="s">
        <v>6188</v>
      </c>
      <c r="D664" s="274"/>
      <c r="E664" s="274" t="s">
        <v>15700</v>
      </c>
      <c r="F664" s="274" t="s">
        <v>16089</v>
      </c>
      <c r="G664" s="461"/>
      <c r="H664" s="465">
        <v>43436</v>
      </c>
      <c r="I664" s="276" t="str">
        <f t="shared" si="32"/>
        <v>LINKS REQUIRED</v>
      </c>
      <c r="J664" s="276" t="s">
        <v>16094</v>
      </c>
      <c r="K664" s="278"/>
      <c r="L664" s="278"/>
      <c r="M664" s="278"/>
      <c r="N664" s="278"/>
      <c r="O664" s="278"/>
      <c r="P664" s="278"/>
      <c r="Q664" s="278"/>
      <c r="R664" s="278"/>
      <c r="S664" s="278"/>
      <c r="T664" s="274" t="s">
        <v>9593</v>
      </c>
      <c r="U664" s="358" t="str">
        <f t="shared" si="34"/>
        <v>NQBRN</v>
      </c>
      <c r="V664" s="358" t="str">
        <f t="shared" si="35"/>
        <v>NQB</v>
      </c>
      <c r="W664" s="358" t="str">
        <f t="shared" si="36"/>
        <v>RN</v>
      </c>
      <c r="X664" s="358" t="str">
        <f t="shared" si="37"/>
        <v>T15XE</v>
      </c>
      <c r="Y664" s="358" t="str">
        <f t="shared" si="38"/>
        <v>T15</v>
      </c>
      <c r="Z664" s="358" t="str">
        <f t="shared" si="39"/>
        <v>XE</v>
      </c>
      <c r="AA664" s="358" t="e">
        <f t="shared" ca="1" si="40"/>
        <v>#NAME?</v>
      </c>
      <c r="AB664" s="358" t="e">
        <f t="shared" ca="1" si="41"/>
        <v>#NAME?</v>
      </c>
      <c r="AC664" s="358"/>
      <c r="AD664" s="377" t="s">
        <v>16095</v>
      </c>
      <c r="AE664" s="363"/>
      <c r="AF664" s="369"/>
      <c r="AG664" s="369"/>
      <c r="AH664" s="369"/>
      <c r="AI664" s="369"/>
      <c r="AJ664" s="369"/>
      <c r="AK664" s="369"/>
      <c r="AL664" s="369"/>
      <c r="AM664" s="369"/>
      <c r="AN664" s="369"/>
      <c r="AO664" s="369"/>
    </row>
    <row r="665" spans="1:41" ht="15.75" customHeight="1">
      <c r="A665" s="298" t="e">
        <f t="shared" ca="1" si="33"/>
        <v>#NAME?</v>
      </c>
      <c r="B665" s="273" t="s">
        <v>1762</v>
      </c>
      <c r="C665" s="274"/>
      <c r="D665" s="274"/>
      <c r="E665" s="274" t="s">
        <v>16096</v>
      </c>
      <c r="F665" s="274" t="s">
        <v>16097</v>
      </c>
      <c r="G665" s="461" t="s">
        <v>16098</v>
      </c>
      <c r="H665" s="276" t="s">
        <v>16099</v>
      </c>
      <c r="I665" s="276" t="str">
        <f t="shared" si="32"/>
        <v>LINKS REQUIRED</v>
      </c>
      <c r="J665" s="276" t="s">
        <v>16100</v>
      </c>
      <c r="K665" s="278"/>
      <c r="L665" s="278"/>
      <c r="M665" s="278"/>
      <c r="N665" s="278"/>
      <c r="O665" s="278"/>
      <c r="P665" s="278"/>
      <c r="Q665" s="278"/>
      <c r="R665" s="278"/>
      <c r="S665" s="278"/>
      <c r="T665" s="274" t="s">
        <v>9593</v>
      </c>
      <c r="U665" s="358" t="str">
        <f t="shared" si="34"/>
        <v>NRB3Y</v>
      </c>
      <c r="V665" s="358" t="str">
        <f t="shared" si="35"/>
        <v>NRB</v>
      </c>
      <c r="W665" s="358" t="str">
        <f t="shared" si="36"/>
        <v>3Y</v>
      </c>
      <c r="X665" s="358" t="str">
        <f t="shared" si="37"/>
        <v>N8GQD</v>
      </c>
      <c r="Y665" s="358" t="str">
        <f t="shared" si="38"/>
        <v>N8G</v>
      </c>
      <c r="Z665" s="358" t="str">
        <f t="shared" si="39"/>
        <v>QD</v>
      </c>
      <c r="AA665" s="358" t="e">
        <f t="shared" ca="1" si="40"/>
        <v>#NAME?</v>
      </c>
      <c r="AB665" s="358" t="e">
        <f t="shared" ca="1" si="41"/>
        <v>#NAME?</v>
      </c>
      <c r="AC665" s="358"/>
      <c r="AD665" s="377" t="s">
        <v>16101</v>
      </c>
      <c r="AE665" s="363"/>
      <c r="AF665" s="369"/>
      <c r="AG665" s="369"/>
      <c r="AH665" s="369"/>
      <c r="AI665" s="369"/>
      <c r="AJ665" s="369"/>
      <c r="AK665" s="369"/>
      <c r="AL665" s="369"/>
      <c r="AM665" s="369"/>
      <c r="AN665" s="369"/>
      <c r="AO665" s="369"/>
    </row>
    <row r="666" spans="1:41" ht="15.75" customHeight="1">
      <c r="A666" s="298" t="e">
        <f t="shared" ca="1" si="33"/>
        <v>#NAME?</v>
      </c>
      <c r="B666" s="273" t="s">
        <v>1762</v>
      </c>
      <c r="C666" s="274"/>
      <c r="D666" s="274"/>
      <c r="E666" s="274" t="s">
        <v>16102</v>
      </c>
      <c r="F666" s="274" t="s">
        <v>16103</v>
      </c>
      <c r="G666" s="461" t="s">
        <v>16098</v>
      </c>
      <c r="H666" s="276" t="s">
        <v>16099</v>
      </c>
      <c r="I666" s="276" t="str">
        <f t="shared" si="32"/>
        <v>LINKS REQUIRED</v>
      </c>
      <c r="J666" s="276" t="s">
        <v>16104</v>
      </c>
      <c r="K666" s="278"/>
      <c r="L666" s="278"/>
      <c r="M666" s="278"/>
      <c r="N666" s="278"/>
      <c r="O666" s="278"/>
      <c r="P666" s="278"/>
      <c r="Q666" s="278"/>
      <c r="R666" s="278"/>
      <c r="S666" s="278"/>
      <c r="T666" s="274" t="s">
        <v>9593</v>
      </c>
      <c r="U666" s="358" t="str">
        <f t="shared" si="34"/>
        <v>NXEHB</v>
      </c>
      <c r="V666" s="358" t="str">
        <f t="shared" si="35"/>
        <v>NXE</v>
      </c>
      <c r="W666" s="358" t="str">
        <f t="shared" si="36"/>
        <v>HB</v>
      </c>
      <c r="X666" s="358" t="str">
        <f t="shared" si="37"/>
        <v>XQIE8</v>
      </c>
      <c r="Y666" s="358" t="str">
        <f t="shared" si="38"/>
        <v>XQI</v>
      </c>
      <c r="Z666" s="358" t="str">
        <f t="shared" si="39"/>
        <v>E8</v>
      </c>
      <c r="AA666" s="358" t="e">
        <f t="shared" ca="1" si="40"/>
        <v>#NAME?</v>
      </c>
      <c r="AB666" s="358" t="e">
        <f t="shared" ca="1" si="41"/>
        <v>#NAME?</v>
      </c>
      <c r="AC666" s="358"/>
      <c r="AD666" s="377" t="s">
        <v>16105</v>
      </c>
      <c r="AE666" s="363"/>
      <c r="AF666" s="369"/>
      <c r="AG666" s="369"/>
      <c r="AH666" s="369"/>
      <c r="AI666" s="369"/>
      <c r="AJ666" s="369"/>
      <c r="AK666" s="369"/>
      <c r="AL666" s="369"/>
      <c r="AM666" s="369"/>
      <c r="AN666" s="369"/>
      <c r="AO666" s="369"/>
    </row>
    <row r="667" spans="1:41" ht="15.75" customHeight="1">
      <c r="A667" s="298" t="e">
        <f t="shared" ca="1" si="33"/>
        <v>#NAME?</v>
      </c>
      <c r="B667" s="273" t="s">
        <v>1762</v>
      </c>
      <c r="C667" s="274"/>
      <c r="D667" s="274"/>
      <c r="E667" s="274" t="s">
        <v>16106</v>
      </c>
      <c r="F667" s="274" t="s">
        <v>16103</v>
      </c>
      <c r="G667" s="461" t="s">
        <v>16098</v>
      </c>
      <c r="H667" s="276" t="s">
        <v>16099</v>
      </c>
      <c r="I667" s="276" t="str">
        <f t="shared" ref="I667:I788" si="42">IF(AE667="","LINKS REQUIRED",IF(AE667="Completed","LINKS HARVESTED","LINKS AVAILABLE"))</f>
        <v>LINKS REQUIRED</v>
      </c>
      <c r="J667" s="276" t="s">
        <v>16107</v>
      </c>
      <c r="K667" s="278"/>
      <c r="L667" s="278"/>
      <c r="M667" s="278"/>
      <c r="N667" s="278"/>
      <c r="O667" s="278"/>
      <c r="P667" s="278"/>
      <c r="Q667" s="278"/>
      <c r="R667" s="278"/>
      <c r="S667" s="278"/>
      <c r="T667" s="274" t="s">
        <v>9593</v>
      </c>
      <c r="U667" s="358" t="str">
        <f t="shared" si="34"/>
        <v>X1WDX</v>
      </c>
      <c r="V667" s="358" t="str">
        <f t="shared" si="35"/>
        <v>X1W</v>
      </c>
      <c r="W667" s="358" t="str">
        <f t="shared" si="36"/>
        <v>DX</v>
      </c>
      <c r="X667" s="358" t="str">
        <f t="shared" si="37"/>
        <v>XU5I7</v>
      </c>
      <c r="Y667" s="358" t="str">
        <f t="shared" si="38"/>
        <v>XU5</v>
      </c>
      <c r="Z667" s="358" t="str">
        <f t="shared" si="39"/>
        <v>I7</v>
      </c>
      <c r="AA667" s="358" t="e">
        <f t="shared" ca="1" si="40"/>
        <v>#NAME?</v>
      </c>
      <c r="AB667" s="358" t="e">
        <f t="shared" ca="1" si="41"/>
        <v>#NAME?</v>
      </c>
      <c r="AC667" s="358"/>
      <c r="AD667" s="377" t="s">
        <v>16108</v>
      </c>
      <c r="AE667" s="363"/>
      <c r="AF667" s="369"/>
      <c r="AG667" s="369"/>
      <c r="AH667" s="369"/>
      <c r="AI667" s="369"/>
      <c r="AJ667" s="369"/>
      <c r="AK667" s="369"/>
      <c r="AL667" s="369"/>
      <c r="AM667" s="369"/>
      <c r="AN667" s="369"/>
      <c r="AO667" s="369"/>
    </row>
    <row r="668" spans="1:41" ht="15.75" customHeight="1">
      <c r="A668" s="298" t="e">
        <f t="shared" ca="1" si="33"/>
        <v>#NAME?</v>
      </c>
      <c r="B668" s="273" t="s">
        <v>14850</v>
      </c>
      <c r="C668" s="274"/>
      <c r="D668" s="274"/>
      <c r="E668" s="274" t="s">
        <v>16109</v>
      </c>
      <c r="F668" s="274" t="s">
        <v>16110</v>
      </c>
      <c r="G668" s="371" t="s">
        <v>16111</v>
      </c>
      <c r="H668" s="276" t="s">
        <v>16099</v>
      </c>
      <c r="I668" s="276" t="str">
        <f t="shared" si="42"/>
        <v>LINKS HARVESTED</v>
      </c>
      <c r="J668" s="276" t="s">
        <v>16112</v>
      </c>
      <c r="K668" s="278" t="s">
        <v>16113</v>
      </c>
      <c r="L668" s="278"/>
      <c r="M668" s="278"/>
      <c r="N668" s="278"/>
      <c r="O668" s="278"/>
      <c r="P668" s="278"/>
      <c r="Q668" s="278"/>
      <c r="R668" s="278"/>
      <c r="S668" s="278"/>
      <c r="T668" s="274" t="s">
        <v>9593</v>
      </c>
      <c r="U668" s="358" t="str">
        <f t="shared" si="34"/>
        <v>X2CJG</v>
      </c>
      <c r="V668" s="358" t="str">
        <f t="shared" si="35"/>
        <v>X2C</v>
      </c>
      <c r="W668" s="358" t="str">
        <f t="shared" si="36"/>
        <v>JG</v>
      </c>
      <c r="X668" s="358" t="str">
        <f t="shared" si="37"/>
        <v>5FXAJ</v>
      </c>
      <c r="Y668" s="358" t="str">
        <f t="shared" si="38"/>
        <v>5FX</v>
      </c>
      <c r="Z668" s="358" t="str">
        <f t="shared" si="39"/>
        <v>AJ</v>
      </c>
      <c r="AA668" s="358" t="e">
        <f t="shared" ca="1" si="40"/>
        <v>#NAME?</v>
      </c>
      <c r="AB668" s="358" t="e">
        <f t="shared" ca="1" si="41"/>
        <v>#NAME?</v>
      </c>
      <c r="AC668" s="358"/>
      <c r="AD668" s="377" t="s">
        <v>16114</v>
      </c>
      <c r="AE668" s="466" t="s">
        <v>6111</v>
      </c>
      <c r="AF668" s="369" t="s">
        <v>16115</v>
      </c>
      <c r="AG668" s="369"/>
      <c r="AH668" s="369"/>
      <c r="AI668" s="369"/>
      <c r="AJ668" s="369"/>
      <c r="AK668" s="369"/>
      <c r="AL668" s="369"/>
      <c r="AM668" s="369"/>
      <c r="AN668" s="369"/>
      <c r="AO668" s="369"/>
    </row>
    <row r="669" spans="1:41" ht="15.75" customHeight="1">
      <c r="A669" s="298" t="e">
        <f t="shared" ref="A669:A696" ca="1" si="43">_xludf.CONCAT(AA669:AA697,_xludf.CONCAT("-",AB669:AB697))</f>
        <v>#NAME?</v>
      </c>
      <c r="B669" s="273" t="s">
        <v>14850</v>
      </c>
      <c r="C669" s="274"/>
      <c r="D669" s="274"/>
      <c r="E669" s="274" t="s">
        <v>16116</v>
      </c>
      <c r="F669" s="274" t="s">
        <v>16117</v>
      </c>
      <c r="G669" s="487" t="s">
        <v>16118</v>
      </c>
      <c r="H669" s="276" t="s">
        <v>16119</v>
      </c>
      <c r="I669" s="276" t="str">
        <f t="shared" si="42"/>
        <v>LINKS HARVESTED</v>
      </c>
      <c r="J669" s="276" t="s">
        <v>16120</v>
      </c>
      <c r="K669" s="278"/>
      <c r="L669" s="278"/>
      <c r="M669" s="278"/>
      <c r="N669" s="278"/>
      <c r="O669" s="278"/>
      <c r="P669" s="278"/>
      <c r="Q669" s="278"/>
      <c r="R669" s="278"/>
      <c r="S669" s="278"/>
      <c r="T669" s="274" t="s">
        <v>9593</v>
      </c>
      <c r="U669" s="358" t="str">
        <f t="shared" ref="U669:U696" si="44">LEFT(AD669:AD697,5)</f>
        <v>PX38K</v>
      </c>
      <c r="V669" s="358" t="str">
        <f t="shared" ref="V669:V696" si="45">LEFT(U669:U697,3)</f>
        <v>PX3</v>
      </c>
      <c r="W669" s="358" t="str">
        <f t="shared" ref="W669:W696" si="46">RIGHT(U669:U697,2)</f>
        <v>8K</v>
      </c>
      <c r="X669" s="358" t="str">
        <f t="shared" ref="X669:X696" si="47">RIGHT(AD669:AD697,5)</f>
        <v>JQAU1</v>
      </c>
      <c r="Y669" s="358" t="str">
        <f t="shared" ref="Y669:Y696" si="48">LEFT(X669:X697,3)</f>
        <v>JQA</v>
      </c>
      <c r="Z669" s="358" t="str">
        <f t="shared" ref="Z669:Z696" si="49">RIGHT(X669:X697,2)</f>
        <v>U1</v>
      </c>
      <c r="AA669" s="358" t="e">
        <f t="shared" ref="AA669:AA696" ca="1" si="50">_xludf.CONCAT(V669:V697,_xludf.CONCAT("-",W669:W697))</f>
        <v>#NAME?</v>
      </c>
      <c r="AB669" s="358" t="e">
        <f t="shared" ref="AB669:AB696" ca="1" si="51">_xludf.CONCAT(Y669:Y697,_xludf.CONCAT("-",Z669:Z697))</f>
        <v>#NAME?</v>
      </c>
      <c r="AC669" s="358"/>
      <c r="AD669" s="377" t="s">
        <v>16121</v>
      </c>
      <c r="AE669" s="466" t="s">
        <v>6111</v>
      </c>
      <c r="AF669" s="484" t="s">
        <v>16122</v>
      </c>
      <c r="AG669" s="369"/>
      <c r="AH669" s="369"/>
      <c r="AI669" s="369"/>
      <c r="AJ669" s="369"/>
      <c r="AK669" s="369"/>
      <c r="AL669" s="369"/>
      <c r="AM669" s="369"/>
      <c r="AN669" s="369"/>
      <c r="AO669" s="369"/>
    </row>
    <row r="670" spans="1:41" ht="15.75" customHeight="1">
      <c r="A670" s="298" t="e">
        <f t="shared" ca="1" si="43"/>
        <v>#NAME?</v>
      </c>
      <c r="B670" s="273" t="s">
        <v>14850</v>
      </c>
      <c r="C670" s="274"/>
      <c r="D670" s="274"/>
      <c r="E670" s="274" t="s">
        <v>16123</v>
      </c>
      <c r="F670" s="274" t="s">
        <v>16117</v>
      </c>
      <c r="G670" s="487" t="s">
        <v>16124</v>
      </c>
      <c r="H670" s="276" t="s">
        <v>16119</v>
      </c>
      <c r="I670" s="276" t="str">
        <f t="shared" si="42"/>
        <v>LINKS HARVESTED</v>
      </c>
      <c r="J670" s="276" t="s">
        <v>16125</v>
      </c>
      <c r="K670" s="278"/>
      <c r="L670" s="278"/>
      <c r="M670" s="278"/>
      <c r="N670" s="278"/>
      <c r="O670" s="278"/>
      <c r="P670" s="278"/>
      <c r="Q670" s="278"/>
      <c r="R670" s="278"/>
      <c r="S670" s="278"/>
      <c r="T670" s="274" t="s">
        <v>9593</v>
      </c>
      <c r="U670" s="358" t="str">
        <f t="shared" si="44"/>
        <v>P1NH2</v>
      </c>
      <c r="V670" s="358" t="str">
        <f t="shared" si="45"/>
        <v>P1N</v>
      </c>
      <c r="W670" s="358" t="str">
        <f t="shared" si="46"/>
        <v>H2</v>
      </c>
      <c r="X670" s="358" t="str">
        <f t="shared" si="47"/>
        <v>DI4PX</v>
      </c>
      <c r="Y670" s="358" t="str">
        <f t="shared" si="48"/>
        <v>DI4</v>
      </c>
      <c r="Z670" s="358" t="str">
        <f t="shared" si="49"/>
        <v>PX</v>
      </c>
      <c r="AA670" s="358" t="e">
        <f t="shared" ca="1" si="50"/>
        <v>#NAME?</v>
      </c>
      <c r="AB670" s="358" t="e">
        <f t="shared" ca="1" si="51"/>
        <v>#NAME?</v>
      </c>
      <c r="AC670" s="358"/>
      <c r="AD670" s="377" t="s">
        <v>16126</v>
      </c>
      <c r="AE670" s="466" t="s">
        <v>6111</v>
      </c>
      <c r="AF670" s="484" t="s">
        <v>16127</v>
      </c>
      <c r="AG670" s="369"/>
      <c r="AH670" s="369"/>
      <c r="AI670" s="369"/>
      <c r="AJ670" s="369"/>
      <c r="AK670" s="369"/>
      <c r="AL670" s="369"/>
      <c r="AM670" s="369"/>
      <c r="AN670" s="369"/>
      <c r="AO670" s="369"/>
    </row>
    <row r="671" spans="1:41" ht="15.75" customHeight="1">
      <c r="A671" s="298" t="e">
        <f t="shared" ca="1" si="43"/>
        <v>#NAME?</v>
      </c>
      <c r="B671" s="273" t="s">
        <v>9844</v>
      </c>
      <c r="C671" s="274"/>
      <c r="D671" s="274"/>
      <c r="E671" s="274" t="s">
        <v>16128</v>
      </c>
      <c r="F671" s="274" t="s">
        <v>16003</v>
      </c>
      <c r="G671" s="461" t="s">
        <v>16129</v>
      </c>
      <c r="H671" s="276" t="s">
        <v>16130</v>
      </c>
      <c r="I671" s="276" t="str">
        <f t="shared" si="42"/>
        <v>LINKS REQUIRED</v>
      </c>
      <c r="J671" s="276" t="s">
        <v>16131</v>
      </c>
      <c r="K671" s="278"/>
      <c r="L671" s="278"/>
      <c r="M671" s="278"/>
      <c r="N671" s="278"/>
      <c r="O671" s="278"/>
      <c r="P671" s="278"/>
      <c r="Q671" s="278"/>
      <c r="R671" s="278"/>
      <c r="S671" s="278"/>
      <c r="T671" s="274" t="s">
        <v>9593</v>
      </c>
      <c r="U671" s="358" t="str">
        <f t="shared" si="44"/>
        <v>P1S6X</v>
      </c>
      <c r="V671" s="358" t="str">
        <f t="shared" si="45"/>
        <v>P1S</v>
      </c>
      <c r="W671" s="358" t="str">
        <f t="shared" si="46"/>
        <v>6X</v>
      </c>
      <c r="X671" s="358" t="str">
        <f t="shared" si="47"/>
        <v>HX3XB</v>
      </c>
      <c r="Y671" s="358" t="str">
        <f t="shared" si="48"/>
        <v>HX3</v>
      </c>
      <c r="Z671" s="358" t="str">
        <f t="shared" si="49"/>
        <v>XB</v>
      </c>
      <c r="AA671" s="358" t="e">
        <f t="shared" ca="1" si="50"/>
        <v>#NAME?</v>
      </c>
      <c r="AB671" s="358" t="e">
        <f t="shared" ca="1" si="51"/>
        <v>#NAME?</v>
      </c>
      <c r="AC671" s="358"/>
      <c r="AD671" s="377" t="s">
        <v>16132</v>
      </c>
      <c r="AE671" s="363"/>
      <c r="AF671" s="369"/>
      <c r="AG671" s="369"/>
      <c r="AH671" s="369"/>
      <c r="AI671" s="369"/>
      <c r="AJ671" s="369"/>
      <c r="AK671" s="369"/>
      <c r="AL671" s="369"/>
      <c r="AM671" s="369"/>
      <c r="AN671" s="369"/>
      <c r="AO671" s="369"/>
    </row>
    <row r="672" spans="1:41" ht="15.75" customHeight="1">
      <c r="A672" s="298" t="e">
        <f t="shared" ca="1" si="43"/>
        <v>#NAME?</v>
      </c>
      <c r="B672" s="273" t="s">
        <v>9844</v>
      </c>
      <c r="C672" s="274"/>
      <c r="D672" s="274"/>
      <c r="E672" s="274" t="s">
        <v>16133</v>
      </c>
      <c r="F672" s="274" t="s">
        <v>16003</v>
      </c>
      <c r="G672" s="461" t="s">
        <v>16129</v>
      </c>
      <c r="H672" s="276" t="s">
        <v>16130</v>
      </c>
      <c r="I672" s="276" t="str">
        <f t="shared" si="42"/>
        <v>LINKS REQUIRED</v>
      </c>
      <c r="J672" s="276" t="s">
        <v>16134</v>
      </c>
      <c r="K672" s="278"/>
      <c r="L672" s="278"/>
      <c r="M672" s="278"/>
      <c r="N672" s="278"/>
      <c r="O672" s="278"/>
      <c r="P672" s="278"/>
      <c r="Q672" s="278"/>
      <c r="R672" s="278"/>
      <c r="S672" s="278"/>
      <c r="T672" s="274" t="s">
        <v>9593</v>
      </c>
      <c r="U672" s="358" t="str">
        <f t="shared" si="44"/>
        <v>P1TQ5</v>
      </c>
      <c r="V672" s="358" t="str">
        <f t="shared" si="45"/>
        <v>P1T</v>
      </c>
      <c r="W672" s="358" t="str">
        <f t="shared" si="46"/>
        <v>Q5</v>
      </c>
      <c r="X672" s="358" t="str">
        <f t="shared" si="47"/>
        <v>NSHRH</v>
      </c>
      <c r="Y672" s="358" t="str">
        <f t="shared" si="48"/>
        <v>NSH</v>
      </c>
      <c r="Z672" s="358" t="str">
        <f t="shared" si="49"/>
        <v>RH</v>
      </c>
      <c r="AA672" s="358" t="e">
        <f t="shared" ca="1" si="50"/>
        <v>#NAME?</v>
      </c>
      <c r="AB672" s="358" t="e">
        <f t="shared" ca="1" si="51"/>
        <v>#NAME?</v>
      </c>
      <c r="AC672" s="358"/>
      <c r="AD672" s="377" t="s">
        <v>16135</v>
      </c>
      <c r="AE672" s="363"/>
      <c r="AF672" s="369"/>
      <c r="AG672" s="369"/>
      <c r="AH672" s="369"/>
      <c r="AI672" s="369"/>
      <c r="AJ672" s="369"/>
      <c r="AK672" s="369"/>
      <c r="AL672" s="369"/>
      <c r="AM672" s="369"/>
      <c r="AN672" s="369"/>
      <c r="AO672" s="369"/>
    </row>
    <row r="673" spans="1:41" ht="15.75" customHeight="1">
      <c r="A673" s="298" t="e">
        <f t="shared" ca="1" si="43"/>
        <v>#NAME?</v>
      </c>
      <c r="B673" s="273" t="s">
        <v>9844</v>
      </c>
      <c r="C673" s="274"/>
      <c r="D673" s="274"/>
      <c r="E673" s="274" t="s">
        <v>16136</v>
      </c>
      <c r="F673" s="274" t="s">
        <v>16003</v>
      </c>
      <c r="G673" s="461" t="s">
        <v>16129</v>
      </c>
      <c r="H673" s="276" t="s">
        <v>16130</v>
      </c>
      <c r="I673" s="276" t="str">
        <f t="shared" si="42"/>
        <v>LINKS REQUIRED</v>
      </c>
      <c r="J673" s="276" t="s">
        <v>16137</v>
      </c>
      <c r="K673" s="278"/>
      <c r="L673" s="278"/>
      <c r="M673" s="278"/>
      <c r="N673" s="278"/>
      <c r="O673" s="278"/>
      <c r="P673" s="278"/>
      <c r="Q673" s="278"/>
      <c r="R673" s="278"/>
      <c r="S673" s="278"/>
      <c r="T673" s="274" t="s">
        <v>9593</v>
      </c>
      <c r="U673" s="358" t="str">
        <f t="shared" si="44"/>
        <v>P1Z1E</v>
      </c>
      <c r="V673" s="358" t="str">
        <f t="shared" si="45"/>
        <v>P1Z</v>
      </c>
      <c r="W673" s="358" t="str">
        <f t="shared" si="46"/>
        <v>1E</v>
      </c>
      <c r="X673" s="358" t="str">
        <f t="shared" si="47"/>
        <v>HXD9L</v>
      </c>
      <c r="Y673" s="358" t="str">
        <f t="shared" si="48"/>
        <v>HXD</v>
      </c>
      <c r="Z673" s="358" t="str">
        <f t="shared" si="49"/>
        <v>9L</v>
      </c>
      <c r="AA673" s="358" t="e">
        <f t="shared" ca="1" si="50"/>
        <v>#NAME?</v>
      </c>
      <c r="AB673" s="358" t="e">
        <f t="shared" ca="1" si="51"/>
        <v>#NAME?</v>
      </c>
      <c r="AC673" s="358"/>
      <c r="AD673" s="377" t="s">
        <v>16138</v>
      </c>
      <c r="AE673" s="363"/>
      <c r="AF673" s="369"/>
      <c r="AG673" s="369"/>
      <c r="AH673" s="369"/>
      <c r="AI673" s="369"/>
      <c r="AJ673" s="369"/>
      <c r="AK673" s="369"/>
      <c r="AL673" s="369"/>
      <c r="AM673" s="369"/>
      <c r="AN673" s="369"/>
      <c r="AO673" s="369"/>
    </row>
    <row r="674" spans="1:41" ht="15.75" customHeight="1">
      <c r="A674" s="298" t="e">
        <f t="shared" ca="1" si="43"/>
        <v>#NAME?</v>
      </c>
      <c r="B674" s="273" t="s">
        <v>9844</v>
      </c>
      <c r="C674" s="274"/>
      <c r="D674" s="274"/>
      <c r="E674" s="274" t="s">
        <v>16139</v>
      </c>
      <c r="F674" s="274" t="s">
        <v>16003</v>
      </c>
      <c r="G674" s="461" t="s">
        <v>16129</v>
      </c>
      <c r="H674" s="276" t="s">
        <v>16130</v>
      </c>
      <c r="I674" s="276" t="str">
        <f t="shared" si="42"/>
        <v>LINKS REQUIRED</v>
      </c>
      <c r="J674" s="276" t="s">
        <v>16140</v>
      </c>
      <c r="K674" s="278"/>
      <c r="L674" s="278"/>
      <c r="M674" s="278"/>
      <c r="N674" s="278"/>
      <c r="O674" s="278"/>
      <c r="P674" s="278"/>
      <c r="Q674" s="278"/>
      <c r="R674" s="278"/>
      <c r="S674" s="278"/>
      <c r="T674" s="274" t="s">
        <v>9593</v>
      </c>
      <c r="U674" s="358" t="str">
        <f t="shared" si="44"/>
        <v>P317M</v>
      </c>
      <c r="V674" s="358" t="str">
        <f t="shared" si="45"/>
        <v>P31</v>
      </c>
      <c r="W674" s="358" t="str">
        <f t="shared" si="46"/>
        <v>7M</v>
      </c>
      <c r="X674" s="358" t="str">
        <f t="shared" si="47"/>
        <v>X4YQ2</v>
      </c>
      <c r="Y674" s="358" t="str">
        <f t="shared" si="48"/>
        <v>X4Y</v>
      </c>
      <c r="Z674" s="358" t="str">
        <f t="shared" si="49"/>
        <v>Q2</v>
      </c>
      <c r="AA674" s="358" t="e">
        <f t="shared" ca="1" si="50"/>
        <v>#NAME?</v>
      </c>
      <c r="AB674" s="358" t="e">
        <f t="shared" ca="1" si="51"/>
        <v>#NAME?</v>
      </c>
      <c r="AC674" s="358"/>
      <c r="AD674" s="377" t="s">
        <v>16141</v>
      </c>
      <c r="AE674" s="363"/>
      <c r="AF674" s="369"/>
      <c r="AG674" s="369"/>
      <c r="AH674" s="369"/>
      <c r="AI674" s="369"/>
      <c r="AJ674" s="369"/>
      <c r="AK674" s="369"/>
      <c r="AL674" s="369"/>
      <c r="AM674" s="369"/>
      <c r="AN674" s="369"/>
      <c r="AO674" s="369"/>
    </row>
    <row r="675" spans="1:41" ht="15.75" customHeight="1">
      <c r="A675" s="298" t="e">
        <f t="shared" ca="1" si="43"/>
        <v>#NAME?</v>
      </c>
      <c r="B675" s="273" t="s">
        <v>9844</v>
      </c>
      <c r="C675" s="274"/>
      <c r="D675" s="274"/>
      <c r="E675" s="274" t="s">
        <v>16142</v>
      </c>
      <c r="F675" s="274" t="s">
        <v>16003</v>
      </c>
      <c r="G675" s="461" t="s">
        <v>16129</v>
      </c>
      <c r="H675" s="276" t="s">
        <v>16130</v>
      </c>
      <c r="I675" s="276" t="str">
        <f t="shared" si="42"/>
        <v>LINKS REQUIRED</v>
      </c>
      <c r="J675" s="276" t="s">
        <v>16143</v>
      </c>
      <c r="K675" s="278"/>
      <c r="L675" s="278"/>
      <c r="M675" s="278"/>
      <c r="N675" s="278"/>
      <c r="O675" s="278"/>
      <c r="P675" s="278"/>
      <c r="Q675" s="278"/>
      <c r="R675" s="278"/>
      <c r="S675" s="278"/>
      <c r="T675" s="274" t="s">
        <v>9593</v>
      </c>
      <c r="U675" s="358" t="str">
        <f t="shared" si="44"/>
        <v>P8Z8L</v>
      </c>
      <c r="V675" s="358" t="str">
        <f t="shared" si="45"/>
        <v>P8Z</v>
      </c>
      <c r="W675" s="358" t="str">
        <f t="shared" si="46"/>
        <v>8L</v>
      </c>
      <c r="X675" s="358" t="str">
        <f t="shared" si="47"/>
        <v>YJPFG</v>
      </c>
      <c r="Y675" s="358" t="str">
        <f t="shared" si="48"/>
        <v>YJP</v>
      </c>
      <c r="Z675" s="358" t="str">
        <f t="shared" si="49"/>
        <v>FG</v>
      </c>
      <c r="AA675" s="358" t="e">
        <f t="shared" ca="1" si="50"/>
        <v>#NAME?</v>
      </c>
      <c r="AB675" s="358" t="e">
        <f t="shared" ca="1" si="51"/>
        <v>#NAME?</v>
      </c>
      <c r="AC675" s="358"/>
      <c r="AD675" s="377" t="s">
        <v>16144</v>
      </c>
      <c r="AE675" s="363"/>
      <c r="AF675" s="369"/>
      <c r="AG675" s="369"/>
      <c r="AH675" s="369"/>
      <c r="AI675" s="369"/>
      <c r="AJ675" s="369"/>
      <c r="AK675" s="369"/>
      <c r="AL675" s="369"/>
      <c r="AM675" s="369"/>
      <c r="AN675" s="369"/>
      <c r="AO675" s="369"/>
    </row>
    <row r="676" spans="1:41" ht="15.75" customHeight="1">
      <c r="A676" s="298" t="e">
        <f t="shared" ca="1" si="43"/>
        <v>#NAME?</v>
      </c>
      <c r="B676" s="273" t="s">
        <v>14850</v>
      </c>
      <c r="C676" s="274"/>
      <c r="D676" s="274"/>
      <c r="E676" s="274" t="s">
        <v>16145</v>
      </c>
      <c r="F676" s="274" t="s">
        <v>16146</v>
      </c>
      <c r="G676" s="461" t="s">
        <v>16129</v>
      </c>
      <c r="H676" s="276" t="s">
        <v>16130</v>
      </c>
      <c r="I676" s="276" t="str">
        <f t="shared" si="42"/>
        <v>LINKS REQUIRED</v>
      </c>
      <c r="J676" s="276" t="s">
        <v>16147</v>
      </c>
      <c r="K676" s="278"/>
      <c r="L676" s="278"/>
      <c r="M676" s="278"/>
      <c r="N676" s="278"/>
      <c r="O676" s="278"/>
      <c r="P676" s="278"/>
      <c r="Q676" s="278"/>
      <c r="R676" s="278"/>
      <c r="S676" s="278"/>
      <c r="T676" s="274" t="s">
        <v>9593</v>
      </c>
      <c r="U676" s="358" t="str">
        <f t="shared" si="44"/>
        <v>P92XL</v>
      </c>
      <c r="V676" s="358" t="str">
        <f t="shared" si="45"/>
        <v>P92</v>
      </c>
      <c r="W676" s="358" t="str">
        <f t="shared" si="46"/>
        <v>XL</v>
      </c>
      <c r="X676" s="358" t="str">
        <f t="shared" si="47"/>
        <v>FFB7X</v>
      </c>
      <c r="Y676" s="358" t="str">
        <f t="shared" si="48"/>
        <v>FFB</v>
      </c>
      <c r="Z676" s="358" t="str">
        <f t="shared" si="49"/>
        <v>7X</v>
      </c>
      <c r="AA676" s="358" t="e">
        <f t="shared" ca="1" si="50"/>
        <v>#NAME?</v>
      </c>
      <c r="AB676" s="358" t="e">
        <f t="shared" ca="1" si="51"/>
        <v>#NAME?</v>
      </c>
      <c r="AC676" s="358"/>
      <c r="AD676" s="377" t="s">
        <v>16148</v>
      </c>
      <c r="AE676" s="363"/>
      <c r="AF676" s="369"/>
      <c r="AG676" s="369"/>
      <c r="AH676" s="369"/>
      <c r="AI676" s="369"/>
      <c r="AJ676" s="369"/>
      <c r="AK676" s="369"/>
      <c r="AL676" s="369"/>
      <c r="AM676" s="369"/>
      <c r="AN676" s="369"/>
      <c r="AO676" s="369"/>
    </row>
    <row r="677" spans="1:41" ht="15.75" customHeight="1">
      <c r="A677" s="298" t="e">
        <f t="shared" ca="1" si="43"/>
        <v>#NAME?</v>
      </c>
      <c r="B677" s="273" t="s">
        <v>14850</v>
      </c>
      <c r="C677" s="274"/>
      <c r="D677" s="274"/>
      <c r="E677" s="274" t="s">
        <v>16149</v>
      </c>
      <c r="F677" s="274" t="s">
        <v>14352</v>
      </c>
      <c r="G677" s="487" t="s">
        <v>16150</v>
      </c>
      <c r="H677" s="276" t="s">
        <v>16130</v>
      </c>
      <c r="I677" s="276" t="str">
        <f t="shared" si="42"/>
        <v>LINKS REQUIRED</v>
      </c>
      <c r="J677" s="276" t="s">
        <v>16151</v>
      </c>
      <c r="K677" s="278"/>
      <c r="L677" s="278"/>
      <c r="M677" s="278"/>
      <c r="N677" s="278"/>
      <c r="O677" s="278"/>
      <c r="P677" s="278"/>
      <c r="Q677" s="278"/>
      <c r="R677" s="278"/>
      <c r="S677" s="278"/>
      <c r="T677" s="274" t="s">
        <v>9593</v>
      </c>
      <c r="U677" s="358" t="str">
        <f t="shared" si="44"/>
        <v>P9RJX</v>
      </c>
      <c r="V677" s="358" t="str">
        <f t="shared" si="45"/>
        <v>P9R</v>
      </c>
      <c r="W677" s="358" t="str">
        <f t="shared" si="46"/>
        <v>JX</v>
      </c>
      <c r="X677" s="358" t="str">
        <f t="shared" si="47"/>
        <v>E6XNK</v>
      </c>
      <c r="Y677" s="358" t="str">
        <f t="shared" si="48"/>
        <v>E6X</v>
      </c>
      <c r="Z677" s="358" t="str">
        <f t="shared" si="49"/>
        <v>NK</v>
      </c>
      <c r="AA677" s="358" t="e">
        <f t="shared" ca="1" si="50"/>
        <v>#NAME?</v>
      </c>
      <c r="AB677" s="358" t="e">
        <f t="shared" ca="1" si="51"/>
        <v>#NAME?</v>
      </c>
      <c r="AC677" s="358"/>
      <c r="AD677" s="377" t="s">
        <v>16152</v>
      </c>
      <c r="AE677" s="363"/>
      <c r="AF677" s="369"/>
      <c r="AG677" s="369"/>
      <c r="AH677" s="369"/>
      <c r="AI677" s="369"/>
      <c r="AJ677" s="369"/>
      <c r="AK677" s="369"/>
      <c r="AL677" s="369"/>
      <c r="AM677" s="369"/>
      <c r="AN677" s="369"/>
      <c r="AO677" s="369"/>
    </row>
    <row r="678" spans="1:41" ht="15.75" customHeight="1">
      <c r="A678" s="298" t="e">
        <f t="shared" ca="1" si="43"/>
        <v>#NAME?</v>
      </c>
      <c r="B678" s="273" t="s">
        <v>14850</v>
      </c>
      <c r="C678" s="274"/>
      <c r="D678" s="274"/>
      <c r="E678" s="294" t="s">
        <v>16153</v>
      </c>
      <c r="F678" s="274" t="s">
        <v>14352</v>
      </c>
      <c r="G678" s="491" t="s">
        <v>16154</v>
      </c>
      <c r="H678" s="276" t="s">
        <v>16130</v>
      </c>
      <c r="I678" s="276" t="str">
        <f t="shared" si="42"/>
        <v>LINKS REQUIRED</v>
      </c>
      <c r="J678" s="276" t="s">
        <v>16155</v>
      </c>
      <c r="K678" s="278"/>
      <c r="L678" s="278"/>
      <c r="M678" s="278"/>
      <c r="N678" s="278"/>
      <c r="O678" s="278"/>
      <c r="P678" s="278"/>
      <c r="Q678" s="278"/>
      <c r="R678" s="278"/>
      <c r="S678" s="278"/>
      <c r="T678" s="274" t="s">
        <v>9593</v>
      </c>
      <c r="U678" s="358" t="str">
        <f t="shared" si="44"/>
        <v>PAC1B</v>
      </c>
      <c r="V678" s="358" t="str">
        <f t="shared" si="45"/>
        <v>PAC</v>
      </c>
      <c r="W678" s="358" t="str">
        <f t="shared" si="46"/>
        <v>1B</v>
      </c>
      <c r="X678" s="358" t="str">
        <f t="shared" si="47"/>
        <v>XZ1PA</v>
      </c>
      <c r="Y678" s="358" t="str">
        <f t="shared" si="48"/>
        <v>XZ1</v>
      </c>
      <c r="Z678" s="358" t="str">
        <f t="shared" si="49"/>
        <v>PA</v>
      </c>
      <c r="AA678" s="358" t="e">
        <f t="shared" ca="1" si="50"/>
        <v>#NAME?</v>
      </c>
      <c r="AB678" s="358" t="e">
        <f t="shared" ca="1" si="51"/>
        <v>#NAME?</v>
      </c>
      <c r="AC678" s="358"/>
      <c r="AD678" s="377" t="s">
        <v>16156</v>
      </c>
      <c r="AE678" s="363"/>
      <c r="AF678" s="369"/>
      <c r="AG678" s="369"/>
      <c r="AH678" s="369"/>
      <c r="AI678" s="369"/>
      <c r="AJ678" s="369"/>
      <c r="AK678" s="369"/>
      <c r="AL678" s="369"/>
      <c r="AM678" s="369"/>
      <c r="AN678" s="369"/>
      <c r="AO678" s="369"/>
    </row>
    <row r="679" spans="1:41" ht="15.75" customHeight="1">
      <c r="A679" s="298" t="e">
        <f t="shared" ca="1" si="43"/>
        <v>#NAME?</v>
      </c>
      <c r="B679" s="273" t="s">
        <v>1762</v>
      </c>
      <c r="C679" s="274"/>
      <c r="D679" s="274"/>
      <c r="E679" s="294" t="s">
        <v>16157</v>
      </c>
      <c r="F679" s="274" t="s">
        <v>16158</v>
      </c>
      <c r="G679" s="458" t="s">
        <v>16159</v>
      </c>
      <c r="H679" s="276" t="s">
        <v>16130</v>
      </c>
      <c r="I679" s="276" t="str">
        <f t="shared" si="42"/>
        <v>LINKS REQUIRED</v>
      </c>
      <c r="J679" s="276" t="s">
        <v>16160</v>
      </c>
      <c r="K679" s="278"/>
      <c r="L679" s="278"/>
      <c r="M679" s="278"/>
      <c r="N679" s="278"/>
      <c r="O679" s="278"/>
      <c r="P679" s="278"/>
      <c r="Q679" s="278"/>
      <c r="R679" s="278"/>
      <c r="S679" s="278"/>
      <c r="T679" s="274" t="s">
        <v>9593</v>
      </c>
      <c r="U679" s="358" t="str">
        <f t="shared" si="44"/>
        <v>PBD9P</v>
      </c>
      <c r="V679" s="358" t="str">
        <f t="shared" si="45"/>
        <v>PBD</v>
      </c>
      <c r="W679" s="358" t="str">
        <f t="shared" si="46"/>
        <v>9P</v>
      </c>
      <c r="X679" s="358" t="str">
        <f t="shared" si="47"/>
        <v>1XJ3Y</v>
      </c>
      <c r="Y679" s="358" t="str">
        <f t="shared" si="48"/>
        <v>1XJ</v>
      </c>
      <c r="Z679" s="358" t="str">
        <f t="shared" si="49"/>
        <v>3Y</v>
      </c>
      <c r="AA679" s="358" t="e">
        <f t="shared" ca="1" si="50"/>
        <v>#NAME?</v>
      </c>
      <c r="AB679" s="358" t="e">
        <f t="shared" ca="1" si="51"/>
        <v>#NAME?</v>
      </c>
      <c r="AC679" s="358"/>
      <c r="AD679" s="377" t="s">
        <v>16161</v>
      </c>
      <c r="AE679" s="363"/>
      <c r="AF679" s="369"/>
      <c r="AG679" s="369"/>
      <c r="AH679" s="369"/>
      <c r="AI679" s="369"/>
      <c r="AJ679" s="369"/>
      <c r="AK679" s="369"/>
      <c r="AL679" s="369"/>
      <c r="AM679" s="369"/>
      <c r="AN679" s="369"/>
      <c r="AO679" s="369"/>
    </row>
    <row r="680" spans="1:41" ht="15.75" customHeight="1">
      <c r="A680" s="298" t="e">
        <f t="shared" ca="1" si="43"/>
        <v>#NAME?</v>
      </c>
      <c r="B680" s="273" t="s">
        <v>14850</v>
      </c>
      <c r="C680" s="274"/>
      <c r="D680" s="274"/>
      <c r="E680" s="294" t="s">
        <v>16162</v>
      </c>
      <c r="F680" s="274" t="s">
        <v>14352</v>
      </c>
      <c r="G680" s="437" t="s">
        <v>16163</v>
      </c>
      <c r="H680" s="276" t="s">
        <v>16130</v>
      </c>
      <c r="I680" s="276" t="str">
        <f t="shared" si="42"/>
        <v>LINKS HARVESTED</v>
      </c>
      <c r="J680" s="276" t="s">
        <v>16164</v>
      </c>
      <c r="K680" s="278"/>
      <c r="L680" s="278"/>
      <c r="M680" s="278"/>
      <c r="N680" s="278"/>
      <c r="O680" s="278"/>
      <c r="P680" s="278"/>
      <c r="Q680" s="278"/>
      <c r="R680" s="278"/>
      <c r="S680" s="278"/>
      <c r="T680" s="274" t="s">
        <v>9593</v>
      </c>
      <c r="U680" s="358" t="str">
        <f t="shared" si="44"/>
        <v>PBNUB</v>
      </c>
      <c r="V680" s="358" t="str">
        <f t="shared" si="45"/>
        <v>PBN</v>
      </c>
      <c r="W680" s="358" t="str">
        <f t="shared" si="46"/>
        <v>UB</v>
      </c>
      <c r="X680" s="358" t="str">
        <f t="shared" si="47"/>
        <v>H7XC7</v>
      </c>
      <c r="Y680" s="358" t="str">
        <f t="shared" si="48"/>
        <v>H7X</v>
      </c>
      <c r="Z680" s="358" t="str">
        <f t="shared" si="49"/>
        <v>C7</v>
      </c>
      <c r="AA680" s="358" t="e">
        <f t="shared" ca="1" si="50"/>
        <v>#NAME?</v>
      </c>
      <c r="AB680" s="358" t="e">
        <f t="shared" ca="1" si="51"/>
        <v>#NAME?</v>
      </c>
      <c r="AC680" s="358"/>
      <c r="AD680" s="377" t="s">
        <v>16165</v>
      </c>
      <c r="AE680" s="466" t="s">
        <v>6111</v>
      </c>
      <c r="AF680" s="484" t="s">
        <v>16166</v>
      </c>
      <c r="AG680" s="369"/>
      <c r="AH680" s="369"/>
      <c r="AI680" s="369"/>
      <c r="AJ680" s="369"/>
      <c r="AK680" s="369"/>
      <c r="AL680" s="369"/>
      <c r="AM680" s="369"/>
      <c r="AN680" s="369"/>
      <c r="AO680" s="369"/>
    </row>
    <row r="681" spans="1:41" ht="15.75" customHeight="1">
      <c r="A681" s="298" t="e">
        <f t="shared" ca="1" si="43"/>
        <v>#NAME?</v>
      </c>
      <c r="B681" s="418" t="s">
        <v>15690</v>
      </c>
      <c r="C681" s="274"/>
      <c r="D681" s="274"/>
      <c r="E681" s="294" t="s">
        <v>16167</v>
      </c>
      <c r="F681" s="274" t="s">
        <v>14352</v>
      </c>
      <c r="G681" s="278" t="s">
        <v>16168</v>
      </c>
      <c r="H681" s="276" t="s">
        <v>16130</v>
      </c>
      <c r="I681" s="276" t="str">
        <f t="shared" si="42"/>
        <v>LINKS HARVESTED</v>
      </c>
      <c r="J681" s="276" t="s">
        <v>16169</v>
      </c>
      <c r="K681" s="278" t="s">
        <v>16170</v>
      </c>
      <c r="L681" s="278"/>
      <c r="M681" s="278"/>
      <c r="N681" s="278"/>
      <c r="O681" s="278"/>
      <c r="P681" s="278"/>
      <c r="Q681" s="278"/>
      <c r="R681" s="278"/>
      <c r="S681" s="278"/>
      <c r="T681" s="274" t="s">
        <v>9593</v>
      </c>
      <c r="U681" s="358" t="str">
        <f t="shared" si="44"/>
        <v>PCS93</v>
      </c>
      <c r="V681" s="358" t="str">
        <f t="shared" si="45"/>
        <v>PCS</v>
      </c>
      <c r="W681" s="358" t="str">
        <f t="shared" si="46"/>
        <v>93</v>
      </c>
      <c r="X681" s="358" t="str">
        <f t="shared" si="47"/>
        <v>QTSUU</v>
      </c>
      <c r="Y681" s="358" t="str">
        <f t="shared" si="48"/>
        <v>QTS</v>
      </c>
      <c r="Z681" s="358" t="str">
        <f t="shared" si="49"/>
        <v>UU</v>
      </c>
      <c r="AA681" s="358" t="e">
        <f t="shared" ca="1" si="50"/>
        <v>#NAME?</v>
      </c>
      <c r="AB681" s="358" t="e">
        <f t="shared" ca="1" si="51"/>
        <v>#NAME?</v>
      </c>
      <c r="AC681" s="358"/>
      <c r="AD681" s="377" t="s">
        <v>16171</v>
      </c>
      <c r="AE681" s="466" t="s">
        <v>6111</v>
      </c>
      <c r="AF681" s="484" t="s">
        <v>16172</v>
      </c>
      <c r="AG681" s="369"/>
      <c r="AH681" s="369"/>
      <c r="AI681" s="369"/>
      <c r="AJ681" s="369"/>
      <c r="AK681" s="369"/>
      <c r="AL681" s="369"/>
      <c r="AM681" s="369"/>
      <c r="AN681" s="369"/>
      <c r="AO681" s="369"/>
    </row>
    <row r="682" spans="1:41" ht="15.75" customHeight="1">
      <c r="A682" s="298" t="e">
        <f t="shared" ca="1" si="43"/>
        <v>#NAME?</v>
      </c>
      <c r="B682" s="273" t="s">
        <v>9844</v>
      </c>
      <c r="C682" s="274"/>
      <c r="D682" s="274"/>
      <c r="E682" s="274" t="s">
        <v>16173</v>
      </c>
      <c r="F682" s="274" t="s">
        <v>16174</v>
      </c>
      <c r="G682" s="461" t="s">
        <v>16175</v>
      </c>
      <c r="H682" s="276"/>
      <c r="I682" s="276" t="str">
        <f t="shared" si="42"/>
        <v>LINKS REQUIRED</v>
      </c>
      <c r="J682" s="276" t="s">
        <v>16176</v>
      </c>
      <c r="K682" s="278"/>
      <c r="L682" s="278"/>
      <c r="M682" s="278"/>
      <c r="N682" s="278"/>
      <c r="O682" s="278"/>
      <c r="P682" s="278"/>
      <c r="Q682" s="278"/>
      <c r="R682" s="278"/>
      <c r="S682" s="278"/>
      <c r="T682" s="274" t="s">
        <v>9593</v>
      </c>
      <c r="U682" s="358" t="str">
        <f t="shared" si="44"/>
        <v>PCWZW</v>
      </c>
      <c r="V682" s="358" t="str">
        <f t="shared" si="45"/>
        <v>PCW</v>
      </c>
      <c r="W682" s="358" t="str">
        <f t="shared" si="46"/>
        <v>ZW</v>
      </c>
      <c r="X682" s="358" t="str">
        <f t="shared" si="47"/>
        <v>DUD62</v>
      </c>
      <c r="Y682" s="358" t="str">
        <f t="shared" si="48"/>
        <v>DUD</v>
      </c>
      <c r="Z682" s="358" t="str">
        <f t="shared" si="49"/>
        <v>62</v>
      </c>
      <c r="AA682" s="358" t="e">
        <f t="shared" ca="1" si="50"/>
        <v>#NAME?</v>
      </c>
      <c r="AB682" s="358" t="e">
        <f t="shared" ca="1" si="51"/>
        <v>#NAME?</v>
      </c>
      <c r="AC682" s="358"/>
      <c r="AD682" s="377" t="s">
        <v>16177</v>
      </c>
      <c r="AE682" s="363"/>
      <c r="AF682" s="369"/>
      <c r="AG682" s="369"/>
      <c r="AH682" s="369"/>
      <c r="AI682" s="369"/>
      <c r="AJ682" s="369"/>
      <c r="AK682" s="369"/>
      <c r="AL682" s="369"/>
      <c r="AM682" s="369"/>
      <c r="AN682" s="369"/>
      <c r="AO682" s="369"/>
    </row>
    <row r="683" spans="1:41" ht="15.75" customHeight="1">
      <c r="A683" s="298" t="e">
        <f t="shared" ca="1" si="43"/>
        <v>#NAME?</v>
      </c>
      <c r="B683" s="273" t="s">
        <v>14850</v>
      </c>
      <c r="C683" s="274"/>
      <c r="D683" s="274"/>
      <c r="E683" s="274" t="s">
        <v>16178</v>
      </c>
      <c r="F683" s="274" t="s">
        <v>15295</v>
      </c>
      <c r="G683" s="371"/>
      <c r="H683" s="276"/>
      <c r="I683" s="276" t="str">
        <f t="shared" si="42"/>
        <v>LINKS REQUIRED</v>
      </c>
      <c r="J683" s="276" t="s">
        <v>16179</v>
      </c>
      <c r="K683" s="278"/>
      <c r="L683" s="278"/>
      <c r="M683" s="278"/>
      <c r="N683" s="278"/>
      <c r="O683" s="278"/>
      <c r="P683" s="278"/>
      <c r="Q683" s="278"/>
      <c r="R683" s="278"/>
      <c r="S683" s="278"/>
      <c r="T683" s="274" t="s">
        <v>9593</v>
      </c>
      <c r="U683" s="358" t="str">
        <f t="shared" si="44"/>
        <v>PDCC1</v>
      </c>
      <c r="V683" s="358" t="str">
        <f t="shared" si="45"/>
        <v>PDC</v>
      </c>
      <c r="W683" s="358" t="str">
        <f t="shared" si="46"/>
        <v>C1</v>
      </c>
      <c r="X683" s="358" t="str">
        <f t="shared" si="47"/>
        <v>AMJAX</v>
      </c>
      <c r="Y683" s="358" t="str">
        <f t="shared" si="48"/>
        <v>AMJ</v>
      </c>
      <c r="Z683" s="358" t="str">
        <f t="shared" si="49"/>
        <v>AX</v>
      </c>
      <c r="AA683" s="358" t="e">
        <f t="shared" ca="1" si="50"/>
        <v>#NAME?</v>
      </c>
      <c r="AB683" s="358" t="e">
        <f t="shared" ca="1" si="51"/>
        <v>#NAME?</v>
      </c>
      <c r="AC683" s="358"/>
      <c r="AD683" s="377" t="s">
        <v>16180</v>
      </c>
      <c r="AE683" s="363"/>
      <c r="AF683" s="369"/>
      <c r="AG683" s="369"/>
      <c r="AH683" s="369"/>
      <c r="AI683" s="369"/>
      <c r="AJ683" s="369"/>
      <c r="AK683" s="369"/>
      <c r="AL683" s="369"/>
      <c r="AM683" s="369"/>
      <c r="AN683" s="369"/>
      <c r="AO683" s="369"/>
    </row>
    <row r="684" spans="1:41" ht="15.75" customHeight="1">
      <c r="A684" s="298" t="e">
        <f t="shared" ca="1" si="43"/>
        <v>#NAME?</v>
      </c>
      <c r="B684" s="273" t="s">
        <v>7259</v>
      </c>
      <c r="C684" s="274"/>
      <c r="D684" s="274"/>
      <c r="E684" s="274" t="s">
        <v>16181</v>
      </c>
      <c r="F684" s="274" t="s">
        <v>16182</v>
      </c>
      <c r="G684" s="461" t="s">
        <v>16183</v>
      </c>
      <c r="H684" s="276"/>
      <c r="I684" s="276" t="str">
        <f t="shared" si="42"/>
        <v>LINKS REQUIRED</v>
      </c>
      <c r="J684" s="276" t="s">
        <v>16184</v>
      </c>
      <c r="K684" s="278" t="s">
        <v>16185</v>
      </c>
      <c r="L684" s="278"/>
      <c r="M684" s="278"/>
      <c r="N684" s="278"/>
      <c r="O684" s="278"/>
      <c r="P684" s="278"/>
      <c r="Q684" s="278"/>
      <c r="R684" s="278"/>
      <c r="S684" s="278"/>
      <c r="T684" s="274" t="s">
        <v>9593</v>
      </c>
      <c r="U684" s="358" t="str">
        <f t="shared" si="44"/>
        <v>PEX7G</v>
      </c>
      <c r="V684" s="358" t="str">
        <f t="shared" si="45"/>
        <v>PEX</v>
      </c>
      <c r="W684" s="358" t="str">
        <f t="shared" si="46"/>
        <v>7G</v>
      </c>
      <c r="X684" s="358" t="str">
        <f t="shared" si="47"/>
        <v>C8LX2</v>
      </c>
      <c r="Y684" s="358" t="str">
        <f t="shared" si="48"/>
        <v>C8L</v>
      </c>
      <c r="Z684" s="358" t="str">
        <f t="shared" si="49"/>
        <v>X2</v>
      </c>
      <c r="AA684" s="358" t="e">
        <f t="shared" ca="1" si="50"/>
        <v>#NAME?</v>
      </c>
      <c r="AB684" s="358" t="e">
        <f t="shared" ca="1" si="51"/>
        <v>#NAME?</v>
      </c>
      <c r="AC684" s="358"/>
      <c r="AD684" s="377" t="s">
        <v>16186</v>
      </c>
      <c r="AE684" s="363"/>
      <c r="AF684" s="369"/>
      <c r="AG684" s="369"/>
      <c r="AH684" s="369"/>
      <c r="AI684" s="369"/>
      <c r="AJ684" s="369"/>
      <c r="AK684" s="369"/>
      <c r="AL684" s="369"/>
      <c r="AM684" s="369"/>
      <c r="AN684" s="369"/>
      <c r="AO684" s="369"/>
    </row>
    <row r="685" spans="1:41" ht="15.75" customHeight="1">
      <c r="A685" s="298" t="e">
        <f t="shared" ca="1" si="43"/>
        <v>#NAME?</v>
      </c>
      <c r="B685" s="273" t="s">
        <v>2700</v>
      </c>
      <c r="C685" s="274"/>
      <c r="D685" s="274"/>
      <c r="E685" s="274" t="s">
        <v>16187</v>
      </c>
      <c r="F685" s="274" t="s">
        <v>16182</v>
      </c>
      <c r="G685" s="461" t="s">
        <v>16183</v>
      </c>
      <c r="H685" s="276"/>
      <c r="I685" s="276" t="str">
        <f t="shared" si="42"/>
        <v>LINKS HARVESTED</v>
      </c>
      <c r="J685" s="276" t="s">
        <v>16188</v>
      </c>
      <c r="K685" s="278" t="s">
        <v>16185</v>
      </c>
      <c r="L685" s="278"/>
      <c r="M685" s="278"/>
      <c r="N685" s="278"/>
      <c r="O685" s="278"/>
      <c r="P685" s="278"/>
      <c r="Q685" s="278"/>
      <c r="R685" s="278"/>
      <c r="S685" s="278"/>
      <c r="T685" s="274" t="s">
        <v>9593</v>
      </c>
      <c r="U685" s="358" t="str">
        <f t="shared" si="44"/>
        <v>PFE9Y</v>
      </c>
      <c r="V685" s="358" t="str">
        <f t="shared" si="45"/>
        <v>PFE</v>
      </c>
      <c r="W685" s="358" t="str">
        <f t="shared" si="46"/>
        <v>9Y</v>
      </c>
      <c r="X685" s="358" t="str">
        <f t="shared" si="47"/>
        <v>5GIPJ</v>
      </c>
      <c r="Y685" s="358" t="str">
        <f t="shared" si="48"/>
        <v>5GI</v>
      </c>
      <c r="Z685" s="358" t="str">
        <f t="shared" si="49"/>
        <v>PJ</v>
      </c>
      <c r="AA685" s="358" t="e">
        <f t="shared" ca="1" si="50"/>
        <v>#NAME?</v>
      </c>
      <c r="AB685" s="358" t="e">
        <f t="shared" ca="1" si="51"/>
        <v>#NAME?</v>
      </c>
      <c r="AC685" s="358"/>
      <c r="AD685" s="377" t="s">
        <v>16189</v>
      </c>
      <c r="AE685" s="466" t="s">
        <v>6111</v>
      </c>
      <c r="AF685" s="363" t="s">
        <v>16190</v>
      </c>
      <c r="AG685" s="369"/>
      <c r="AH685" s="369"/>
      <c r="AI685" s="369"/>
      <c r="AJ685" s="369"/>
      <c r="AK685" s="369"/>
      <c r="AL685" s="369"/>
      <c r="AM685" s="369"/>
      <c r="AN685" s="369"/>
      <c r="AO685" s="369"/>
    </row>
    <row r="686" spans="1:41" ht="15.75" customHeight="1">
      <c r="A686" s="298" t="e">
        <f t="shared" ca="1" si="43"/>
        <v>#NAME?</v>
      </c>
      <c r="B686" s="273" t="s">
        <v>7259</v>
      </c>
      <c r="C686" s="274"/>
      <c r="D686" s="274"/>
      <c r="E686" s="274" t="s">
        <v>16191</v>
      </c>
      <c r="F686" s="274" t="s">
        <v>16182</v>
      </c>
      <c r="G686" s="461" t="s">
        <v>16183</v>
      </c>
      <c r="H686" s="276"/>
      <c r="I686" s="276" t="str">
        <f t="shared" si="42"/>
        <v>LINKS REQUIRED</v>
      </c>
      <c r="J686" s="276" t="s">
        <v>16192</v>
      </c>
      <c r="K686" s="278" t="s">
        <v>16185</v>
      </c>
      <c r="L686" s="278"/>
      <c r="M686" s="278"/>
      <c r="N686" s="278"/>
      <c r="O686" s="278"/>
      <c r="P686" s="278"/>
      <c r="Q686" s="278"/>
      <c r="R686" s="278"/>
      <c r="S686" s="278"/>
      <c r="T686" s="274" t="s">
        <v>9593</v>
      </c>
      <c r="U686" s="358" t="str">
        <f t="shared" si="44"/>
        <v>PG53G</v>
      </c>
      <c r="V686" s="358" t="str">
        <f t="shared" si="45"/>
        <v>PG5</v>
      </c>
      <c r="W686" s="358" t="str">
        <f t="shared" si="46"/>
        <v>3G</v>
      </c>
      <c r="X686" s="358" t="str">
        <f t="shared" si="47"/>
        <v>PN4HW</v>
      </c>
      <c r="Y686" s="358" t="str">
        <f t="shared" si="48"/>
        <v>PN4</v>
      </c>
      <c r="Z686" s="358" t="str">
        <f t="shared" si="49"/>
        <v>HW</v>
      </c>
      <c r="AA686" s="358" t="e">
        <f t="shared" ca="1" si="50"/>
        <v>#NAME?</v>
      </c>
      <c r="AB686" s="358" t="e">
        <f t="shared" ca="1" si="51"/>
        <v>#NAME?</v>
      </c>
      <c r="AC686" s="358"/>
      <c r="AD686" s="377" t="s">
        <v>16193</v>
      </c>
      <c r="AE686" s="363"/>
      <c r="AF686" s="369"/>
      <c r="AG686" s="369"/>
      <c r="AH686" s="369"/>
      <c r="AI686" s="369"/>
      <c r="AJ686" s="369"/>
      <c r="AK686" s="369"/>
      <c r="AL686" s="369"/>
      <c r="AM686" s="369"/>
      <c r="AN686" s="369"/>
      <c r="AO686" s="369"/>
    </row>
    <row r="687" spans="1:41" ht="129.75" customHeight="1">
      <c r="A687" s="298" t="e">
        <f t="shared" ca="1" si="43"/>
        <v>#NAME?</v>
      </c>
      <c r="B687" s="273" t="s">
        <v>14850</v>
      </c>
      <c r="C687" s="274"/>
      <c r="D687" s="274"/>
      <c r="E687" s="274" t="s">
        <v>16194</v>
      </c>
      <c r="F687" s="274" t="s">
        <v>16195</v>
      </c>
      <c r="G687" s="371"/>
      <c r="H687" s="276"/>
      <c r="I687" s="276" t="str">
        <f t="shared" si="42"/>
        <v>LINKS REQUIRED</v>
      </c>
      <c r="J687" s="276" t="s">
        <v>16196</v>
      </c>
      <c r="K687" s="278"/>
      <c r="L687" s="278"/>
      <c r="M687" s="278"/>
      <c r="N687" s="278"/>
      <c r="O687" s="278"/>
      <c r="P687" s="278"/>
      <c r="Q687" s="278"/>
      <c r="R687" s="278"/>
      <c r="S687" s="278"/>
      <c r="T687" s="274" t="s">
        <v>9593</v>
      </c>
      <c r="U687" s="358" t="str">
        <f t="shared" si="44"/>
        <v>PHFQY</v>
      </c>
      <c r="V687" s="358" t="str">
        <f t="shared" si="45"/>
        <v>PHF</v>
      </c>
      <c r="W687" s="358" t="str">
        <f t="shared" si="46"/>
        <v>QY</v>
      </c>
      <c r="X687" s="358" t="str">
        <f t="shared" si="47"/>
        <v>FUUKF</v>
      </c>
      <c r="Y687" s="358" t="str">
        <f t="shared" si="48"/>
        <v>FUU</v>
      </c>
      <c r="Z687" s="358" t="str">
        <f t="shared" si="49"/>
        <v>KF</v>
      </c>
      <c r="AA687" s="358" t="e">
        <f t="shared" ca="1" si="50"/>
        <v>#NAME?</v>
      </c>
      <c r="AB687" s="358" t="e">
        <f t="shared" ca="1" si="51"/>
        <v>#NAME?</v>
      </c>
      <c r="AC687" s="358"/>
      <c r="AD687" s="377" t="s">
        <v>16197</v>
      </c>
      <c r="AE687" s="363"/>
      <c r="AF687" s="369"/>
      <c r="AG687" s="369"/>
      <c r="AH687" s="369"/>
      <c r="AI687" s="369"/>
      <c r="AJ687" s="369"/>
      <c r="AK687" s="369"/>
      <c r="AL687" s="369"/>
      <c r="AM687" s="369"/>
      <c r="AN687" s="369"/>
      <c r="AO687" s="369"/>
    </row>
    <row r="688" spans="1:41" ht="15.75" customHeight="1">
      <c r="A688" s="298" t="e">
        <f t="shared" ca="1" si="43"/>
        <v>#NAME?</v>
      </c>
      <c r="B688" s="273" t="s">
        <v>1765</v>
      </c>
      <c r="C688" s="274" t="s">
        <v>6334</v>
      </c>
      <c r="D688" s="274"/>
      <c r="E688" s="274" t="s">
        <v>16198</v>
      </c>
      <c r="F688" s="274" t="s">
        <v>16199</v>
      </c>
      <c r="G688" s="437" t="s">
        <v>16200</v>
      </c>
      <c r="H688" s="276" t="s">
        <v>16201</v>
      </c>
      <c r="I688" s="276" t="str">
        <f t="shared" si="42"/>
        <v>LINKS REQUIRED</v>
      </c>
      <c r="J688" s="276" t="s">
        <v>16202</v>
      </c>
      <c r="K688" s="278" t="s">
        <v>16203</v>
      </c>
      <c r="L688" s="278"/>
      <c r="M688" s="278"/>
      <c r="N688" s="278"/>
      <c r="O688" s="278"/>
      <c r="P688" s="278"/>
      <c r="Q688" s="278"/>
      <c r="R688" s="278"/>
      <c r="S688" s="278"/>
      <c r="T688" s="274" t="s">
        <v>9593</v>
      </c>
      <c r="U688" s="358" t="str">
        <f t="shared" si="44"/>
        <v>PID2F</v>
      </c>
      <c r="V688" s="358" t="str">
        <f t="shared" si="45"/>
        <v>PID</v>
      </c>
      <c r="W688" s="358" t="str">
        <f t="shared" si="46"/>
        <v>2F</v>
      </c>
      <c r="X688" s="358" t="str">
        <f t="shared" si="47"/>
        <v>2PJW8</v>
      </c>
      <c r="Y688" s="358" t="str">
        <f t="shared" si="48"/>
        <v>2PJ</v>
      </c>
      <c r="Z688" s="358" t="str">
        <f t="shared" si="49"/>
        <v>W8</v>
      </c>
      <c r="AA688" s="358" t="e">
        <f t="shared" ca="1" si="50"/>
        <v>#NAME?</v>
      </c>
      <c r="AB688" s="358" t="e">
        <f t="shared" ca="1" si="51"/>
        <v>#NAME?</v>
      </c>
      <c r="AD688" s="377" t="s">
        <v>16204</v>
      </c>
      <c r="AE688" s="358"/>
      <c r="AF688" s="369"/>
      <c r="AG688" s="369"/>
      <c r="AH688" s="369"/>
      <c r="AI688" s="369"/>
      <c r="AJ688" s="369"/>
      <c r="AK688" s="369"/>
      <c r="AL688" s="369"/>
      <c r="AM688" s="369"/>
      <c r="AN688" s="369"/>
      <c r="AO688" s="369"/>
    </row>
    <row r="689" spans="1:41" ht="15.75" customHeight="1">
      <c r="A689" s="298" t="e">
        <f t="shared" ca="1" si="43"/>
        <v>#NAME?</v>
      </c>
      <c r="B689" s="273" t="s">
        <v>14850</v>
      </c>
      <c r="C689" s="274"/>
      <c r="D689" s="274"/>
      <c r="E689" s="274" t="s">
        <v>16205</v>
      </c>
      <c r="F689" s="274" t="s">
        <v>16206</v>
      </c>
      <c r="G689" s="371" t="s">
        <v>16207</v>
      </c>
      <c r="H689" s="276" t="s">
        <v>16201</v>
      </c>
      <c r="I689" s="276" t="str">
        <f t="shared" si="42"/>
        <v>LINKS HARVESTED</v>
      </c>
      <c r="J689" s="276" t="s">
        <v>16202</v>
      </c>
      <c r="K689" s="278"/>
      <c r="L689" s="278"/>
      <c r="M689" s="278"/>
      <c r="N689" s="278"/>
      <c r="O689" s="278"/>
      <c r="P689" s="278"/>
      <c r="Q689" s="278"/>
      <c r="R689" s="278"/>
      <c r="S689" s="278"/>
      <c r="T689" s="274" t="s">
        <v>9593</v>
      </c>
      <c r="U689" s="358" t="str">
        <f t="shared" si="44"/>
        <v>PKZ3D</v>
      </c>
      <c r="V689" s="358" t="str">
        <f t="shared" si="45"/>
        <v>PKZ</v>
      </c>
      <c r="W689" s="358" t="str">
        <f t="shared" si="46"/>
        <v>3D</v>
      </c>
      <c r="X689" s="358" t="str">
        <f t="shared" si="47"/>
        <v>7XQFU</v>
      </c>
      <c r="Y689" s="358" t="str">
        <f t="shared" si="48"/>
        <v>7XQ</v>
      </c>
      <c r="Z689" s="358" t="str">
        <f t="shared" si="49"/>
        <v>FU</v>
      </c>
      <c r="AA689" s="358" t="e">
        <f t="shared" ca="1" si="50"/>
        <v>#NAME?</v>
      </c>
      <c r="AB689" s="358" t="e">
        <f t="shared" ca="1" si="51"/>
        <v>#NAME?</v>
      </c>
      <c r="AD689" s="377" t="s">
        <v>16208</v>
      </c>
      <c r="AE689" s="466" t="s">
        <v>6111</v>
      </c>
      <c r="AF689" s="358" t="s">
        <v>16209</v>
      </c>
      <c r="AG689" s="369"/>
      <c r="AH689" s="369"/>
      <c r="AI689" s="369"/>
      <c r="AJ689" s="369"/>
      <c r="AK689" s="369"/>
      <c r="AL689" s="369"/>
      <c r="AM689" s="369"/>
      <c r="AN689" s="369"/>
      <c r="AO689" s="369"/>
    </row>
    <row r="690" spans="1:41" ht="15.75" customHeight="1">
      <c r="A690" s="298" t="e">
        <f t="shared" ca="1" si="43"/>
        <v>#NAME?</v>
      </c>
      <c r="B690" s="273" t="s">
        <v>1765</v>
      </c>
      <c r="C690" s="274"/>
      <c r="D690" s="274"/>
      <c r="E690" s="274" t="s">
        <v>7171</v>
      </c>
      <c r="F690" s="274" t="s">
        <v>16210</v>
      </c>
      <c r="G690" s="371" t="s">
        <v>16211</v>
      </c>
      <c r="H690" s="276" t="s">
        <v>16201</v>
      </c>
      <c r="I690" s="276" t="str">
        <f t="shared" si="42"/>
        <v>LINKS HARVESTED</v>
      </c>
      <c r="J690" s="276" t="s">
        <v>16202</v>
      </c>
      <c r="K690" s="278" t="s">
        <v>16212</v>
      </c>
      <c r="L690" s="278"/>
      <c r="M690" s="278"/>
      <c r="N690" s="278"/>
      <c r="O690" s="278"/>
      <c r="P690" s="278"/>
      <c r="Q690" s="278"/>
      <c r="R690" s="278"/>
      <c r="S690" s="278"/>
      <c r="T690" s="274" t="s">
        <v>9593</v>
      </c>
      <c r="U690" s="358" t="str">
        <f t="shared" si="44"/>
        <v>PLZX1</v>
      </c>
      <c r="V690" s="358" t="str">
        <f t="shared" si="45"/>
        <v>PLZ</v>
      </c>
      <c r="W690" s="358" t="str">
        <f t="shared" si="46"/>
        <v>X1</v>
      </c>
      <c r="X690" s="358" t="str">
        <f t="shared" si="47"/>
        <v>6UZZS</v>
      </c>
      <c r="Y690" s="358" t="str">
        <f t="shared" si="48"/>
        <v>6UZ</v>
      </c>
      <c r="Z690" s="358" t="str">
        <f t="shared" si="49"/>
        <v>ZS</v>
      </c>
      <c r="AA690" s="358" t="e">
        <f t="shared" ca="1" si="50"/>
        <v>#NAME?</v>
      </c>
      <c r="AB690" s="358" t="e">
        <f t="shared" ca="1" si="51"/>
        <v>#NAME?</v>
      </c>
      <c r="AC690" s="358"/>
      <c r="AD690" s="377" t="s">
        <v>16213</v>
      </c>
      <c r="AE690" s="466" t="s">
        <v>6111</v>
      </c>
      <c r="AF690" s="363" t="s">
        <v>16214</v>
      </c>
      <c r="AG690" s="369"/>
      <c r="AH690" s="369"/>
      <c r="AI690" s="369"/>
      <c r="AJ690" s="369"/>
      <c r="AK690" s="369"/>
      <c r="AL690" s="369"/>
      <c r="AM690" s="369"/>
      <c r="AN690" s="369"/>
      <c r="AO690" s="369"/>
    </row>
    <row r="691" spans="1:41" ht="15.75" customHeight="1">
      <c r="A691" s="298" t="e">
        <f t="shared" ca="1" si="43"/>
        <v>#NAME?</v>
      </c>
      <c r="B691" s="418" t="s">
        <v>1765</v>
      </c>
      <c r="C691" s="274"/>
      <c r="D691" s="274"/>
      <c r="E691" s="274" t="s">
        <v>16215</v>
      </c>
      <c r="F691" s="274" t="s">
        <v>16216</v>
      </c>
      <c r="G691" s="461" t="s">
        <v>16217</v>
      </c>
      <c r="H691" s="276" t="s">
        <v>16201</v>
      </c>
      <c r="I691" s="276" t="str">
        <f t="shared" si="42"/>
        <v>LINKS REQUIRED</v>
      </c>
      <c r="J691" s="276" t="s">
        <v>16218</v>
      </c>
      <c r="K691" s="278"/>
      <c r="L691" s="278"/>
      <c r="M691" s="278"/>
      <c r="N691" s="278"/>
      <c r="O691" s="278"/>
      <c r="P691" s="278"/>
      <c r="Q691" s="278"/>
      <c r="R691" s="278"/>
      <c r="S691" s="278"/>
      <c r="T691" s="274" t="s">
        <v>9593</v>
      </c>
      <c r="U691" s="358" t="str">
        <f t="shared" si="44"/>
        <v>PNDEE</v>
      </c>
      <c r="V691" s="358" t="str">
        <f t="shared" si="45"/>
        <v>PND</v>
      </c>
      <c r="W691" s="358" t="str">
        <f t="shared" si="46"/>
        <v>EE</v>
      </c>
      <c r="X691" s="358" t="str">
        <f t="shared" si="47"/>
        <v>W8KBY</v>
      </c>
      <c r="Y691" s="358" t="str">
        <f t="shared" si="48"/>
        <v>W8K</v>
      </c>
      <c r="Z691" s="358" t="str">
        <f t="shared" si="49"/>
        <v>BY</v>
      </c>
      <c r="AA691" s="358" t="e">
        <f t="shared" ca="1" si="50"/>
        <v>#NAME?</v>
      </c>
      <c r="AB691" s="358" t="e">
        <f t="shared" ca="1" si="51"/>
        <v>#NAME?</v>
      </c>
      <c r="AC691" s="358"/>
      <c r="AD691" s="377" t="s">
        <v>16219</v>
      </c>
      <c r="AE691" s="363"/>
      <c r="AF691" s="369"/>
      <c r="AG691" s="369"/>
      <c r="AH691" s="369"/>
      <c r="AI691" s="369"/>
      <c r="AJ691" s="369"/>
      <c r="AK691" s="369"/>
      <c r="AL691" s="369"/>
      <c r="AM691" s="369"/>
      <c r="AN691" s="369"/>
      <c r="AO691" s="369"/>
    </row>
    <row r="692" spans="1:41" ht="15.75" customHeight="1">
      <c r="A692" s="298" t="e">
        <f t="shared" ca="1" si="43"/>
        <v>#NAME?</v>
      </c>
      <c r="B692" s="273" t="s">
        <v>7055</v>
      </c>
      <c r="C692" s="274"/>
      <c r="D692" s="274"/>
      <c r="E692" s="274" t="s">
        <v>16220</v>
      </c>
      <c r="F692" s="274" t="s">
        <v>14724</v>
      </c>
      <c r="G692" s="492" t="s">
        <v>16221</v>
      </c>
      <c r="H692" s="276" t="s">
        <v>16222</v>
      </c>
      <c r="I692" s="276" t="str">
        <f t="shared" si="42"/>
        <v>LINKS HARVESTED</v>
      </c>
      <c r="J692" s="276" t="s">
        <v>16223</v>
      </c>
      <c r="K692" s="278"/>
      <c r="L692" s="278"/>
      <c r="M692" s="278"/>
      <c r="N692" s="278"/>
      <c r="O692" s="278"/>
      <c r="P692" s="278"/>
      <c r="Q692" s="278"/>
      <c r="R692" s="278"/>
      <c r="S692" s="278"/>
      <c r="T692" s="274" t="s">
        <v>9593</v>
      </c>
      <c r="U692" s="358" t="str">
        <f t="shared" si="44"/>
        <v>PPX17</v>
      </c>
      <c r="V692" s="358" t="str">
        <f t="shared" si="45"/>
        <v>PPX</v>
      </c>
      <c r="W692" s="358" t="str">
        <f t="shared" si="46"/>
        <v>17</v>
      </c>
      <c r="X692" s="358" t="str">
        <f t="shared" si="47"/>
        <v>PSXY2</v>
      </c>
      <c r="Y692" s="358" t="str">
        <f t="shared" si="48"/>
        <v>PSX</v>
      </c>
      <c r="Z692" s="358" t="str">
        <f t="shared" si="49"/>
        <v>Y2</v>
      </c>
      <c r="AA692" s="358" t="e">
        <f t="shared" ca="1" si="50"/>
        <v>#NAME?</v>
      </c>
      <c r="AB692" s="358" t="e">
        <f t="shared" ca="1" si="51"/>
        <v>#NAME?</v>
      </c>
      <c r="AD692" s="377" t="s">
        <v>16224</v>
      </c>
      <c r="AE692" s="466" t="s">
        <v>6111</v>
      </c>
      <c r="AF692" s="363" t="s">
        <v>16225</v>
      </c>
      <c r="AG692" s="369"/>
      <c r="AH692" s="369"/>
      <c r="AI692" s="369"/>
      <c r="AJ692" s="369"/>
      <c r="AK692" s="369"/>
      <c r="AL692" s="369"/>
      <c r="AM692" s="369"/>
      <c r="AN692" s="369"/>
      <c r="AO692" s="369"/>
    </row>
    <row r="693" spans="1:41" ht="15.75" customHeight="1">
      <c r="A693" s="298" t="e">
        <f t="shared" ca="1" si="43"/>
        <v>#NAME?</v>
      </c>
      <c r="B693" s="273" t="s">
        <v>15690</v>
      </c>
      <c r="C693" s="288" t="s">
        <v>10612</v>
      </c>
      <c r="D693" s="274"/>
      <c r="E693" s="274" t="s">
        <v>16226</v>
      </c>
      <c r="F693" s="274" t="s">
        <v>16227</v>
      </c>
      <c r="G693" s="492" t="s">
        <v>16221</v>
      </c>
      <c r="H693" s="276" t="s">
        <v>16222</v>
      </c>
      <c r="I693" s="276" t="str">
        <f t="shared" si="42"/>
        <v>LINKS REQUIRED</v>
      </c>
      <c r="J693" s="276" t="s">
        <v>16228</v>
      </c>
      <c r="K693" s="278" t="s">
        <v>16229</v>
      </c>
      <c r="L693" s="278"/>
      <c r="M693" s="278"/>
      <c r="N693" s="278"/>
      <c r="O693" s="278"/>
      <c r="P693" s="278"/>
      <c r="Q693" s="278"/>
      <c r="R693" s="278"/>
      <c r="S693" s="278"/>
      <c r="T693" s="274" t="s">
        <v>9593</v>
      </c>
      <c r="U693" s="358" t="str">
        <f t="shared" si="44"/>
        <v>PP2PY</v>
      </c>
      <c r="V693" s="358" t="str">
        <f t="shared" si="45"/>
        <v>PP2</v>
      </c>
      <c r="W693" s="358" t="str">
        <f t="shared" si="46"/>
        <v>PY</v>
      </c>
      <c r="X693" s="358" t="str">
        <f t="shared" si="47"/>
        <v>73LHL</v>
      </c>
      <c r="Y693" s="358" t="str">
        <f t="shared" si="48"/>
        <v>73L</v>
      </c>
      <c r="Z693" s="358" t="str">
        <f t="shared" si="49"/>
        <v>HL</v>
      </c>
      <c r="AA693" s="358" t="e">
        <f t="shared" ca="1" si="50"/>
        <v>#NAME?</v>
      </c>
      <c r="AB693" s="358" t="e">
        <f t="shared" ca="1" si="51"/>
        <v>#NAME?</v>
      </c>
      <c r="AC693" s="358"/>
      <c r="AD693" s="377" t="s">
        <v>16230</v>
      </c>
      <c r="AE693" s="363"/>
      <c r="AF693" s="285" t="s">
        <v>16231</v>
      </c>
      <c r="AG693" s="369"/>
      <c r="AH693" s="369"/>
      <c r="AI693" s="369"/>
      <c r="AJ693" s="369"/>
      <c r="AK693" s="369"/>
      <c r="AL693" s="369"/>
      <c r="AM693" s="369"/>
      <c r="AN693" s="369"/>
      <c r="AO693" s="369"/>
    </row>
    <row r="694" spans="1:41" ht="15.75" customHeight="1">
      <c r="A694" s="298" t="e">
        <f t="shared" ca="1" si="43"/>
        <v>#NAME?</v>
      </c>
      <c r="B694" s="273" t="s">
        <v>1765</v>
      </c>
      <c r="C694" s="274"/>
      <c r="D694" s="274"/>
      <c r="E694" s="274" t="s">
        <v>16232</v>
      </c>
      <c r="F694" s="274" t="s">
        <v>16233</v>
      </c>
      <c r="G694" s="492" t="s">
        <v>16234</v>
      </c>
      <c r="H694" s="276"/>
      <c r="I694" s="276" t="str">
        <f t="shared" si="42"/>
        <v>LINKS REQUIRED</v>
      </c>
      <c r="J694" s="276" t="s">
        <v>16235</v>
      </c>
      <c r="K694" s="278" t="s">
        <v>16229</v>
      </c>
      <c r="L694" s="278"/>
      <c r="M694" s="278"/>
      <c r="N694" s="278"/>
      <c r="O694" s="278"/>
      <c r="P694" s="278"/>
      <c r="Q694" s="278"/>
      <c r="R694" s="278"/>
      <c r="S694" s="278"/>
      <c r="T694" s="274" t="s">
        <v>9593</v>
      </c>
      <c r="U694" s="358" t="str">
        <f t="shared" si="44"/>
        <v>PQ5JW</v>
      </c>
      <c r="V694" s="358" t="str">
        <f t="shared" si="45"/>
        <v>PQ5</v>
      </c>
      <c r="W694" s="358" t="str">
        <f t="shared" si="46"/>
        <v>JW</v>
      </c>
      <c r="X694" s="358" t="str">
        <f t="shared" si="47"/>
        <v>IX5U4</v>
      </c>
      <c r="Y694" s="358" t="str">
        <f t="shared" si="48"/>
        <v>IX5</v>
      </c>
      <c r="Z694" s="358" t="str">
        <f t="shared" si="49"/>
        <v>U4</v>
      </c>
      <c r="AA694" s="358" t="e">
        <f t="shared" ca="1" si="50"/>
        <v>#NAME?</v>
      </c>
      <c r="AB694" s="358" t="e">
        <f t="shared" ca="1" si="51"/>
        <v>#NAME?</v>
      </c>
      <c r="AC694" s="358"/>
      <c r="AD694" s="377" t="s">
        <v>16236</v>
      </c>
      <c r="AE694" s="363"/>
      <c r="AF694" s="369"/>
      <c r="AG694" s="369"/>
      <c r="AH694" s="369"/>
      <c r="AI694" s="369"/>
      <c r="AJ694" s="369"/>
      <c r="AK694" s="369"/>
      <c r="AL694" s="369"/>
      <c r="AM694" s="369"/>
      <c r="AN694" s="369"/>
      <c r="AO694" s="369"/>
    </row>
    <row r="695" spans="1:41" ht="15.75" customHeight="1">
      <c r="A695" s="298" t="e">
        <f t="shared" ca="1" si="43"/>
        <v>#NAME?</v>
      </c>
      <c r="B695" s="273" t="s">
        <v>1765</v>
      </c>
      <c r="C695" s="274"/>
      <c r="D695" s="274"/>
      <c r="E695" s="274" t="s">
        <v>16237</v>
      </c>
      <c r="F695" s="274" t="s">
        <v>16238</v>
      </c>
      <c r="G695" s="371" t="s">
        <v>16239</v>
      </c>
      <c r="H695" s="276"/>
      <c r="I695" s="276" t="str">
        <f t="shared" si="42"/>
        <v>LINKS REQUIRED</v>
      </c>
      <c r="J695" s="276" t="s">
        <v>16240</v>
      </c>
      <c r="K695" s="278" t="s">
        <v>16229</v>
      </c>
      <c r="L695" s="278"/>
      <c r="M695" s="278"/>
      <c r="N695" s="278"/>
      <c r="O695" s="278"/>
      <c r="P695" s="278"/>
      <c r="Q695" s="278"/>
      <c r="R695" s="278"/>
      <c r="S695" s="278"/>
      <c r="T695" s="274" t="s">
        <v>9593</v>
      </c>
      <c r="U695" s="358" t="str">
        <f t="shared" si="44"/>
        <v>PSWSD</v>
      </c>
      <c r="V695" s="358" t="str">
        <f t="shared" si="45"/>
        <v>PSW</v>
      </c>
      <c r="W695" s="358" t="str">
        <f t="shared" si="46"/>
        <v>SD</v>
      </c>
      <c r="X695" s="358" t="str">
        <f t="shared" si="47"/>
        <v>5GMQM</v>
      </c>
      <c r="Y695" s="358" t="str">
        <f t="shared" si="48"/>
        <v>5GM</v>
      </c>
      <c r="Z695" s="358" t="str">
        <f t="shared" si="49"/>
        <v>QM</v>
      </c>
      <c r="AA695" s="358" t="e">
        <f t="shared" ca="1" si="50"/>
        <v>#NAME?</v>
      </c>
      <c r="AB695" s="358" t="e">
        <f t="shared" ca="1" si="51"/>
        <v>#NAME?</v>
      </c>
      <c r="AC695" s="358"/>
      <c r="AD695" s="377" t="s">
        <v>16241</v>
      </c>
      <c r="AE695" s="363"/>
      <c r="AF695" s="369"/>
      <c r="AG695" s="369"/>
      <c r="AH695" s="369"/>
      <c r="AI695" s="369"/>
      <c r="AJ695" s="369"/>
      <c r="AK695" s="369"/>
      <c r="AL695" s="369"/>
      <c r="AM695" s="369"/>
      <c r="AN695" s="369"/>
      <c r="AO695" s="369"/>
    </row>
    <row r="696" spans="1:41" ht="15.75" customHeight="1">
      <c r="A696" s="298" t="e">
        <f t="shared" ca="1" si="43"/>
        <v>#NAME?</v>
      </c>
      <c r="B696" s="273" t="s">
        <v>10930</v>
      </c>
      <c r="C696" s="274" t="s">
        <v>10612</v>
      </c>
      <c r="D696" s="274"/>
      <c r="E696" s="274" t="s">
        <v>16242</v>
      </c>
      <c r="F696" s="274" t="s">
        <v>16238</v>
      </c>
      <c r="G696" s="458" t="s">
        <v>16243</v>
      </c>
      <c r="H696" s="276"/>
      <c r="I696" s="276" t="str">
        <f t="shared" si="42"/>
        <v>LINKS REQUIRED</v>
      </c>
      <c r="J696" s="276"/>
      <c r="K696" s="278" t="s">
        <v>16244</v>
      </c>
      <c r="L696" s="278"/>
      <c r="M696" s="278"/>
      <c r="N696" s="278"/>
      <c r="O696" s="278"/>
      <c r="P696" s="278"/>
      <c r="Q696" s="278"/>
      <c r="R696" s="278"/>
      <c r="S696" s="278"/>
      <c r="T696" s="274" t="s">
        <v>9593</v>
      </c>
      <c r="U696" s="358" t="str">
        <f t="shared" si="44"/>
        <v>PSXYU</v>
      </c>
      <c r="V696" s="358" t="str">
        <f t="shared" si="45"/>
        <v>PSX</v>
      </c>
      <c r="W696" s="358" t="str">
        <f t="shared" si="46"/>
        <v>YU</v>
      </c>
      <c r="X696" s="358" t="str">
        <f t="shared" si="47"/>
        <v>SHNM3</v>
      </c>
      <c r="Y696" s="358" t="str">
        <f t="shared" si="48"/>
        <v>SHN</v>
      </c>
      <c r="Z696" s="358" t="str">
        <f t="shared" si="49"/>
        <v>M3</v>
      </c>
      <c r="AA696" s="358" t="e">
        <f t="shared" ca="1" si="50"/>
        <v>#NAME?</v>
      </c>
      <c r="AB696" s="358" t="e">
        <f t="shared" ca="1" si="51"/>
        <v>#NAME?</v>
      </c>
      <c r="AC696" s="358"/>
      <c r="AD696" s="377" t="s">
        <v>16245</v>
      </c>
      <c r="AE696" s="363"/>
      <c r="AF696" s="369"/>
      <c r="AG696" s="369"/>
      <c r="AH696" s="369"/>
      <c r="AI696" s="369"/>
      <c r="AJ696" s="369"/>
      <c r="AK696" s="369"/>
      <c r="AL696" s="369"/>
      <c r="AM696" s="369"/>
      <c r="AN696" s="369"/>
      <c r="AO696" s="369"/>
    </row>
    <row r="697" spans="1:41" ht="15.75" customHeight="1">
      <c r="A697" s="298" t="e">
        <f t="shared" ref="A697:A847" ca="1" si="52">_xludf.CONCAT(AA669:AA697,_xludf.CONCAT("-",AB669:AB697))</f>
        <v>#NAME?</v>
      </c>
      <c r="B697" s="273" t="s">
        <v>1765</v>
      </c>
      <c r="C697" s="274"/>
      <c r="D697" s="274"/>
      <c r="E697" s="274" t="s">
        <v>16246</v>
      </c>
      <c r="F697" s="274" t="s">
        <v>16247</v>
      </c>
      <c r="G697" s="458" t="s">
        <v>16248</v>
      </c>
      <c r="H697" s="276"/>
      <c r="I697" s="276" t="str">
        <f t="shared" si="42"/>
        <v>LINKS HARVESTED</v>
      </c>
      <c r="J697" s="276" t="s">
        <v>16249</v>
      </c>
      <c r="K697" s="278"/>
      <c r="L697" s="278"/>
      <c r="M697" s="278"/>
      <c r="N697" s="278"/>
      <c r="O697" s="278"/>
      <c r="P697" s="278"/>
      <c r="Q697" s="278"/>
      <c r="R697" s="278"/>
      <c r="S697" s="278"/>
      <c r="T697" s="274" t="s">
        <v>9593</v>
      </c>
      <c r="U697" s="358" t="str">
        <f t="shared" ref="U697:U847" si="53">LEFT(AD669:AD697,5)</f>
        <v>PUI95</v>
      </c>
      <c r="V697" s="358" t="str">
        <f t="shared" ref="V697:V847" si="54">LEFT(U669:U697,3)</f>
        <v>PUI</v>
      </c>
      <c r="W697" s="358" t="str">
        <f t="shared" ref="W697:W847" si="55">RIGHT(U669:U697,2)</f>
        <v>95</v>
      </c>
      <c r="X697" s="358" t="str">
        <f t="shared" ref="X697:X847" si="56">RIGHT(AD669:AD697,5)</f>
        <v>EWZIG</v>
      </c>
      <c r="Y697" s="358" t="str">
        <f t="shared" ref="Y697:Y847" si="57">LEFT(X669:X697,3)</f>
        <v>EWZ</v>
      </c>
      <c r="Z697" s="358" t="str">
        <f t="shared" ref="Z697:Z847" si="58">RIGHT(X669:X697,2)</f>
        <v>IG</v>
      </c>
      <c r="AA697" s="358" t="e">
        <f t="shared" ref="AA697:AA847" ca="1" si="59">_xludf.CONCAT(V669:V697,_xludf.CONCAT("-",W669:W697))</f>
        <v>#NAME?</v>
      </c>
      <c r="AB697" s="358" t="e">
        <f t="shared" ref="AB697:AB847" ca="1" si="60">_xludf.CONCAT(Y669:Y697,_xludf.CONCAT("-",Z669:Z697))</f>
        <v>#NAME?</v>
      </c>
      <c r="AC697" s="358"/>
      <c r="AD697" s="377" t="s">
        <v>16250</v>
      </c>
      <c r="AE697" s="466" t="s">
        <v>6111</v>
      </c>
      <c r="AF697" s="493" t="s">
        <v>16251</v>
      </c>
      <c r="AG697" s="369"/>
      <c r="AH697" s="369"/>
      <c r="AI697" s="369"/>
      <c r="AJ697" s="369"/>
      <c r="AK697" s="369"/>
      <c r="AL697" s="369"/>
      <c r="AM697" s="369"/>
      <c r="AN697" s="369"/>
      <c r="AO697" s="369"/>
    </row>
    <row r="698" spans="1:41" ht="15.75" customHeight="1">
      <c r="A698" s="298" t="e">
        <f t="shared" ca="1" si="52"/>
        <v>#NAME?</v>
      </c>
      <c r="B698" s="273" t="s">
        <v>1765</v>
      </c>
      <c r="C698" s="274"/>
      <c r="D698" s="274"/>
      <c r="E698" s="494" t="s">
        <v>16252</v>
      </c>
      <c r="F698" s="495" t="s">
        <v>14181</v>
      </c>
      <c r="G698" s="371"/>
      <c r="I698" s="276" t="str">
        <f t="shared" si="42"/>
        <v>LINKS REQUIRED</v>
      </c>
      <c r="J698" s="276"/>
      <c r="K698" s="278"/>
      <c r="L698" s="278"/>
      <c r="M698" s="278"/>
      <c r="N698" s="278"/>
      <c r="O698" s="278"/>
      <c r="P698" s="278"/>
      <c r="Q698" s="278"/>
      <c r="R698" s="278"/>
      <c r="S698" s="278"/>
      <c r="T698" s="274" t="s">
        <v>9593</v>
      </c>
      <c r="U698" s="358" t="str">
        <f t="shared" si="53"/>
        <v>PUP6N</v>
      </c>
      <c r="V698" s="358" t="str">
        <f t="shared" si="54"/>
        <v>PUP</v>
      </c>
      <c r="W698" s="358" t="str">
        <f t="shared" si="55"/>
        <v>6N</v>
      </c>
      <c r="X698" s="358" t="str">
        <f t="shared" si="56"/>
        <v>KDX41</v>
      </c>
      <c r="Y698" s="358" t="str">
        <f t="shared" si="57"/>
        <v>KDX</v>
      </c>
      <c r="Z698" s="358" t="str">
        <f t="shared" si="58"/>
        <v>41</v>
      </c>
      <c r="AA698" s="358" t="e">
        <f t="shared" ca="1" si="59"/>
        <v>#NAME?</v>
      </c>
      <c r="AB698" s="358" t="e">
        <f t="shared" ca="1" si="60"/>
        <v>#NAME?</v>
      </c>
      <c r="AC698" s="358"/>
      <c r="AD698" s="377" t="s">
        <v>16253</v>
      </c>
      <c r="AE698" s="363"/>
      <c r="AF698" s="369"/>
      <c r="AG698" s="369"/>
      <c r="AH698" s="369"/>
      <c r="AI698" s="369"/>
      <c r="AJ698" s="369"/>
      <c r="AK698" s="369"/>
      <c r="AL698" s="369"/>
      <c r="AM698" s="369"/>
      <c r="AN698" s="369"/>
      <c r="AO698" s="369"/>
    </row>
    <row r="699" spans="1:41" ht="15.75" customHeight="1">
      <c r="A699" s="298" t="e">
        <f t="shared" ca="1" si="52"/>
        <v>#NAME?</v>
      </c>
      <c r="B699" s="273" t="s">
        <v>1923</v>
      </c>
      <c r="C699" s="274"/>
      <c r="D699" s="274"/>
      <c r="E699" s="274" t="s">
        <v>16254</v>
      </c>
      <c r="F699" s="274" t="s">
        <v>16255</v>
      </c>
      <c r="G699" s="371"/>
      <c r="H699" s="276"/>
      <c r="I699" s="276" t="str">
        <f t="shared" si="42"/>
        <v>LINKS REQUIRED</v>
      </c>
      <c r="J699" s="276"/>
      <c r="K699" s="278"/>
      <c r="L699" s="278"/>
      <c r="M699" s="278"/>
      <c r="N699" s="278"/>
      <c r="O699" s="278"/>
      <c r="P699" s="278"/>
      <c r="Q699" s="278"/>
      <c r="R699" s="278"/>
      <c r="S699" s="278"/>
      <c r="T699" s="274" t="s">
        <v>9593</v>
      </c>
      <c r="U699" s="358" t="str">
        <f t="shared" si="53"/>
        <v>PXJM4</v>
      </c>
      <c r="V699" s="358" t="str">
        <f t="shared" si="54"/>
        <v>PXJ</v>
      </c>
      <c r="W699" s="358" t="str">
        <f t="shared" si="55"/>
        <v>M4</v>
      </c>
      <c r="X699" s="358" t="str">
        <f t="shared" si="56"/>
        <v>GAAXZ</v>
      </c>
      <c r="Y699" s="358" t="str">
        <f t="shared" si="57"/>
        <v>GAA</v>
      </c>
      <c r="Z699" s="358" t="str">
        <f t="shared" si="58"/>
        <v>XZ</v>
      </c>
      <c r="AA699" s="358" t="e">
        <f t="shared" ca="1" si="59"/>
        <v>#NAME?</v>
      </c>
      <c r="AB699" s="358" t="e">
        <f t="shared" ca="1" si="60"/>
        <v>#NAME?</v>
      </c>
      <c r="AC699" s="358"/>
      <c r="AD699" s="377" t="s">
        <v>16256</v>
      </c>
      <c r="AE699" s="363"/>
      <c r="AF699" s="369"/>
      <c r="AG699" s="369"/>
      <c r="AH699" s="369"/>
      <c r="AI699" s="369"/>
      <c r="AJ699" s="369"/>
      <c r="AK699" s="369"/>
      <c r="AL699" s="369"/>
      <c r="AM699" s="369"/>
      <c r="AN699" s="369"/>
      <c r="AO699" s="369"/>
    </row>
    <row r="700" spans="1:41" ht="15.75" customHeight="1">
      <c r="A700" s="298" t="e">
        <f t="shared" ca="1" si="52"/>
        <v>#NAME?</v>
      </c>
      <c r="B700" s="273" t="s">
        <v>3908</v>
      </c>
      <c r="C700" s="274"/>
      <c r="D700" s="274"/>
      <c r="E700" s="274" t="s">
        <v>16257</v>
      </c>
      <c r="F700" s="274" t="s">
        <v>15243</v>
      </c>
      <c r="G700" s="496"/>
      <c r="H700" s="276"/>
      <c r="I700" s="276" t="str">
        <f t="shared" si="42"/>
        <v>LINKS HARVESTED</v>
      </c>
      <c r="J700" s="276" t="s">
        <v>16258</v>
      </c>
      <c r="K700" s="278" t="s">
        <v>16259</v>
      </c>
      <c r="L700" s="278"/>
      <c r="M700" s="278"/>
      <c r="N700" s="278"/>
      <c r="O700" s="278"/>
      <c r="P700" s="278"/>
      <c r="Q700" s="278"/>
      <c r="R700" s="278"/>
      <c r="S700" s="278"/>
      <c r="T700" s="274" t="s">
        <v>9593</v>
      </c>
      <c r="U700" s="358" t="str">
        <f t="shared" si="53"/>
        <v>PY2IJ</v>
      </c>
      <c r="V700" s="358" t="str">
        <f t="shared" si="54"/>
        <v>PY2</v>
      </c>
      <c r="W700" s="358" t="str">
        <f t="shared" si="55"/>
        <v>IJ</v>
      </c>
      <c r="X700" s="358" t="str">
        <f t="shared" si="56"/>
        <v>BKPYR</v>
      </c>
      <c r="Y700" s="358" t="str">
        <f t="shared" si="57"/>
        <v>BKP</v>
      </c>
      <c r="Z700" s="358" t="str">
        <f t="shared" si="58"/>
        <v>YR</v>
      </c>
      <c r="AA700" s="358" t="e">
        <f t="shared" ca="1" si="59"/>
        <v>#NAME?</v>
      </c>
      <c r="AB700" s="358" t="e">
        <f t="shared" ca="1" si="60"/>
        <v>#NAME?</v>
      </c>
      <c r="AC700" s="358"/>
      <c r="AD700" s="377" t="s">
        <v>16260</v>
      </c>
      <c r="AE700" s="466" t="s">
        <v>6111</v>
      </c>
      <c r="AF700" s="363" t="s">
        <v>16261</v>
      </c>
      <c r="AG700" s="369"/>
      <c r="AH700" s="369"/>
      <c r="AI700" s="369"/>
      <c r="AJ700" s="369"/>
      <c r="AK700" s="369"/>
      <c r="AL700" s="369"/>
      <c r="AM700" s="369"/>
      <c r="AN700" s="369"/>
      <c r="AO700" s="369"/>
    </row>
    <row r="701" spans="1:41" ht="15.75" customHeight="1">
      <c r="A701" s="298" t="e">
        <f t="shared" ca="1" si="52"/>
        <v>#NAME?</v>
      </c>
      <c r="B701" s="273"/>
      <c r="C701" s="274"/>
      <c r="D701" s="274"/>
      <c r="E701" s="274" t="s">
        <v>16262</v>
      </c>
      <c r="F701" s="274" t="s">
        <v>16263</v>
      </c>
      <c r="G701" s="371" t="s">
        <v>16264</v>
      </c>
      <c r="H701" s="276"/>
      <c r="I701" s="276" t="str">
        <f t="shared" si="42"/>
        <v>LINKS HARVESTED</v>
      </c>
      <c r="J701" s="276"/>
      <c r="K701" s="278"/>
      <c r="L701" s="278"/>
      <c r="M701" s="278"/>
      <c r="N701" s="278"/>
      <c r="O701" s="278"/>
      <c r="P701" s="278"/>
      <c r="Q701" s="278"/>
      <c r="R701" s="278"/>
      <c r="S701" s="278"/>
      <c r="T701" s="274" t="s">
        <v>9593</v>
      </c>
      <c r="U701" s="358" t="str">
        <f t="shared" si="53"/>
        <v>PZ846</v>
      </c>
      <c r="V701" s="358" t="str">
        <f t="shared" si="54"/>
        <v>PZ8</v>
      </c>
      <c r="W701" s="358" t="str">
        <f t="shared" si="55"/>
        <v>46</v>
      </c>
      <c r="X701" s="358" t="str">
        <f t="shared" si="56"/>
        <v>WLTA6</v>
      </c>
      <c r="Y701" s="358" t="str">
        <f t="shared" si="57"/>
        <v>WLT</v>
      </c>
      <c r="Z701" s="358" t="str">
        <f t="shared" si="58"/>
        <v>A6</v>
      </c>
      <c r="AA701" s="358" t="e">
        <f t="shared" ca="1" si="59"/>
        <v>#NAME?</v>
      </c>
      <c r="AB701" s="358" t="e">
        <f t="shared" ca="1" si="60"/>
        <v>#NAME?</v>
      </c>
      <c r="AC701" s="358"/>
      <c r="AD701" s="377" t="s">
        <v>16265</v>
      </c>
      <c r="AE701" s="466" t="s">
        <v>6111</v>
      </c>
      <c r="AF701" s="363" t="s">
        <v>16266</v>
      </c>
      <c r="AG701" s="369"/>
      <c r="AH701" s="369"/>
      <c r="AI701" s="369"/>
      <c r="AJ701" s="369"/>
      <c r="AK701" s="369"/>
      <c r="AL701" s="369"/>
      <c r="AM701" s="369"/>
      <c r="AN701" s="369"/>
      <c r="AO701" s="369"/>
    </row>
    <row r="702" spans="1:41" ht="15.75" customHeight="1">
      <c r="A702" s="298" t="e">
        <f t="shared" ca="1" si="52"/>
        <v>#NAME?</v>
      </c>
      <c r="B702" s="273" t="s">
        <v>1904</v>
      </c>
      <c r="C702" s="274"/>
      <c r="D702" s="274"/>
      <c r="E702" s="278" t="s">
        <v>16267</v>
      </c>
      <c r="F702" s="274" t="s">
        <v>16268</v>
      </c>
      <c r="G702" s="371"/>
      <c r="H702" s="276" t="s">
        <v>16269</v>
      </c>
      <c r="I702" s="276" t="str">
        <f t="shared" si="42"/>
        <v>LINKS HARVESTED</v>
      </c>
      <c r="J702" s="276" t="s">
        <v>16270</v>
      </c>
      <c r="K702" s="274" t="s">
        <v>16271</v>
      </c>
      <c r="L702" s="278"/>
      <c r="M702" s="278"/>
      <c r="N702" s="278"/>
      <c r="O702" s="278"/>
      <c r="P702" s="278"/>
      <c r="Q702" s="278"/>
      <c r="R702" s="278"/>
      <c r="S702" s="278"/>
      <c r="T702" s="274" t="s">
        <v>9593</v>
      </c>
      <c r="U702" s="358" t="str">
        <f t="shared" si="53"/>
        <v>PZTSN</v>
      </c>
      <c r="V702" s="358" t="str">
        <f t="shared" si="54"/>
        <v>PZT</v>
      </c>
      <c r="W702" s="358" t="str">
        <f t="shared" si="55"/>
        <v>SN</v>
      </c>
      <c r="X702" s="358" t="str">
        <f t="shared" si="56"/>
        <v>W226P</v>
      </c>
      <c r="Y702" s="358" t="str">
        <f t="shared" si="57"/>
        <v>W22</v>
      </c>
      <c r="Z702" s="358" t="str">
        <f t="shared" si="58"/>
        <v>6P</v>
      </c>
      <c r="AA702" s="358" t="e">
        <f t="shared" ca="1" si="59"/>
        <v>#NAME?</v>
      </c>
      <c r="AB702" s="358" t="e">
        <f t="shared" ca="1" si="60"/>
        <v>#NAME?</v>
      </c>
      <c r="AC702" s="358"/>
      <c r="AD702" s="377" t="s">
        <v>16272</v>
      </c>
      <c r="AE702" s="466" t="s">
        <v>6111</v>
      </c>
      <c r="AF702" s="363" t="s">
        <v>16273</v>
      </c>
      <c r="AG702" s="369"/>
      <c r="AH702" s="369"/>
      <c r="AI702" s="369"/>
      <c r="AJ702" s="369"/>
      <c r="AK702" s="369"/>
      <c r="AL702" s="369"/>
      <c r="AM702" s="369"/>
      <c r="AN702" s="369"/>
      <c r="AO702" s="369"/>
    </row>
    <row r="703" spans="1:41" ht="15.75" customHeight="1">
      <c r="A703" s="298" t="e">
        <f t="shared" ca="1" si="52"/>
        <v>#NAME?</v>
      </c>
      <c r="B703" s="273" t="s">
        <v>1765</v>
      </c>
      <c r="C703" s="274"/>
      <c r="D703" s="274"/>
      <c r="E703" s="278" t="s">
        <v>16274</v>
      </c>
      <c r="F703" s="274" t="s">
        <v>16268</v>
      </c>
      <c r="G703" s="371" t="s">
        <v>16275</v>
      </c>
      <c r="H703" s="276" t="s">
        <v>16269</v>
      </c>
      <c r="I703" s="276" t="str">
        <f t="shared" si="42"/>
        <v>LINKS HARVESTED</v>
      </c>
      <c r="J703" s="276" t="s">
        <v>16276</v>
      </c>
      <c r="K703" s="274" t="s">
        <v>16277</v>
      </c>
      <c r="L703" s="278"/>
      <c r="M703" s="278"/>
      <c r="N703" s="278"/>
      <c r="O703" s="278"/>
      <c r="P703" s="278"/>
      <c r="Q703" s="278"/>
      <c r="R703" s="278"/>
      <c r="S703" s="278"/>
      <c r="T703" s="274" t="s">
        <v>9593</v>
      </c>
      <c r="U703" s="358" t="str">
        <f t="shared" si="53"/>
        <v>Q1Y1W</v>
      </c>
      <c r="V703" s="358" t="str">
        <f t="shared" si="54"/>
        <v>Q1Y</v>
      </c>
      <c r="W703" s="358" t="str">
        <f t="shared" si="55"/>
        <v>1W</v>
      </c>
      <c r="X703" s="358" t="str">
        <f t="shared" si="56"/>
        <v>F6S7I</v>
      </c>
      <c r="Y703" s="358" t="str">
        <f t="shared" si="57"/>
        <v>F6S</v>
      </c>
      <c r="Z703" s="358" t="str">
        <f t="shared" si="58"/>
        <v>7I</v>
      </c>
      <c r="AA703" s="358" t="e">
        <f t="shared" ca="1" si="59"/>
        <v>#NAME?</v>
      </c>
      <c r="AB703" s="358" t="e">
        <f t="shared" ca="1" si="60"/>
        <v>#NAME?</v>
      </c>
      <c r="AC703" s="358"/>
      <c r="AD703" s="377" t="s">
        <v>16278</v>
      </c>
      <c r="AE703" s="466" t="s">
        <v>6111</v>
      </c>
      <c r="AF703" s="363" t="s">
        <v>16279</v>
      </c>
      <c r="AG703" s="369"/>
      <c r="AH703" s="369"/>
      <c r="AI703" s="369"/>
      <c r="AJ703" s="369"/>
      <c r="AK703" s="369"/>
      <c r="AL703" s="369"/>
      <c r="AM703" s="369"/>
      <c r="AN703" s="369"/>
      <c r="AO703" s="369"/>
    </row>
    <row r="704" spans="1:41" ht="15.75" customHeight="1">
      <c r="A704" s="298" t="e">
        <f t="shared" ca="1" si="52"/>
        <v>#NAME?</v>
      </c>
      <c r="B704" s="273" t="s">
        <v>2700</v>
      </c>
      <c r="C704" s="274"/>
      <c r="D704" s="274"/>
      <c r="E704" s="278" t="s">
        <v>16280</v>
      </c>
      <c r="F704" s="274" t="s">
        <v>16268</v>
      </c>
      <c r="G704" s="371"/>
      <c r="H704" s="276" t="s">
        <v>16269</v>
      </c>
      <c r="I704" s="276" t="str">
        <f t="shared" si="42"/>
        <v>LINKS HARVESTED</v>
      </c>
      <c r="J704" s="276" t="s">
        <v>16281</v>
      </c>
      <c r="K704" s="274" t="s">
        <v>16282</v>
      </c>
      <c r="L704" s="278"/>
      <c r="M704" s="278"/>
      <c r="N704" s="278"/>
      <c r="O704" s="278"/>
      <c r="P704" s="278"/>
      <c r="Q704" s="278"/>
      <c r="R704" s="278"/>
      <c r="S704" s="278"/>
      <c r="T704" s="274" t="s">
        <v>9593</v>
      </c>
      <c r="U704" s="358" t="str">
        <f t="shared" si="53"/>
        <v>Q29SL</v>
      </c>
      <c r="V704" s="358" t="str">
        <f t="shared" si="54"/>
        <v>Q29</v>
      </c>
      <c r="W704" s="358" t="str">
        <f t="shared" si="55"/>
        <v>SL</v>
      </c>
      <c r="X704" s="358" t="str">
        <f t="shared" si="56"/>
        <v>A1HRP</v>
      </c>
      <c r="Y704" s="358" t="str">
        <f t="shared" si="57"/>
        <v>A1H</v>
      </c>
      <c r="Z704" s="358" t="str">
        <f t="shared" si="58"/>
        <v>RP</v>
      </c>
      <c r="AA704" s="358" t="e">
        <f t="shared" ca="1" si="59"/>
        <v>#NAME?</v>
      </c>
      <c r="AB704" s="358" t="e">
        <f t="shared" ca="1" si="60"/>
        <v>#NAME?</v>
      </c>
      <c r="AC704" s="358"/>
      <c r="AD704" s="377" t="s">
        <v>16283</v>
      </c>
      <c r="AE704" s="466" t="s">
        <v>6111</v>
      </c>
      <c r="AF704" s="363" t="s">
        <v>16284</v>
      </c>
      <c r="AG704" s="369"/>
      <c r="AH704" s="369"/>
      <c r="AI704" s="369"/>
      <c r="AJ704" s="369"/>
      <c r="AK704" s="369"/>
      <c r="AL704" s="369"/>
      <c r="AM704" s="369"/>
      <c r="AN704" s="369"/>
      <c r="AO704" s="369"/>
    </row>
    <row r="705" spans="1:41" ht="15.75" customHeight="1">
      <c r="A705" s="298" t="e">
        <f t="shared" ca="1" si="52"/>
        <v>#NAME?</v>
      </c>
      <c r="B705" s="273" t="s">
        <v>7259</v>
      </c>
      <c r="C705" s="274"/>
      <c r="D705" s="274"/>
      <c r="E705" s="278" t="s">
        <v>16285</v>
      </c>
      <c r="F705" s="274" t="s">
        <v>16268</v>
      </c>
      <c r="G705" s="371"/>
      <c r="H705" s="276" t="s">
        <v>16269</v>
      </c>
      <c r="I705" s="276" t="str">
        <f t="shared" si="42"/>
        <v>LINKS AVAILABLE</v>
      </c>
      <c r="J705" s="276" t="s">
        <v>16270</v>
      </c>
      <c r="K705" s="274" t="s">
        <v>16286</v>
      </c>
      <c r="L705" s="278"/>
      <c r="M705" s="278"/>
      <c r="N705" s="278"/>
      <c r="O705" s="278"/>
      <c r="P705" s="278"/>
      <c r="Q705" s="278"/>
      <c r="R705" s="278"/>
      <c r="S705" s="278"/>
      <c r="T705" s="274" t="s">
        <v>9593</v>
      </c>
      <c r="U705" s="358" t="str">
        <f t="shared" si="53"/>
        <v>Q41B4</v>
      </c>
      <c r="V705" s="358" t="str">
        <f t="shared" si="54"/>
        <v>Q41</v>
      </c>
      <c r="W705" s="358" t="str">
        <f t="shared" si="55"/>
        <v>B4</v>
      </c>
      <c r="X705" s="358" t="str">
        <f t="shared" si="56"/>
        <v>9XNPX</v>
      </c>
      <c r="Y705" s="358" t="str">
        <f t="shared" si="57"/>
        <v>9XN</v>
      </c>
      <c r="Z705" s="358" t="str">
        <f t="shared" si="58"/>
        <v>PX</v>
      </c>
      <c r="AA705" s="358" t="e">
        <f t="shared" ca="1" si="59"/>
        <v>#NAME?</v>
      </c>
      <c r="AB705" s="358" t="e">
        <f t="shared" ca="1" si="60"/>
        <v>#NAME?</v>
      </c>
      <c r="AC705" s="358"/>
      <c r="AD705" s="377" t="s">
        <v>16287</v>
      </c>
      <c r="AE705" s="363" t="s">
        <v>16288</v>
      </c>
      <c r="AF705" s="369"/>
      <c r="AG705" s="369"/>
      <c r="AH705" s="369"/>
      <c r="AI705" s="369"/>
      <c r="AJ705" s="369"/>
      <c r="AK705" s="369"/>
      <c r="AL705" s="369"/>
      <c r="AM705" s="369"/>
      <c r="AN705" s="369"/>
      <c r="AO705" s="369"/>
    </row>
    <row r="706" spans="1:41" ht="15.75" customHeight="1">
      <c r="A706" s="298" t="e">
        <f t="shared" ca="1" si="52"/>
        <v>#NAME?</v>
      </c>
      <c r="B706" s="273" t="s">
        <v>1765</v>
      </c>
      <c r="C706" s="274"/>
      <c r="D706" s="274"/>
      <c r="E706" s="278" t="s">
        <v>16289</v>
      </c>
      <c r="F706" s="274" t="s">
        <v>16268</v>
      </c>
      <c r="G706" s="371"/>
      <c r="H706" s="276" t="s">
        <v>16269</v>
      </c>
      <c r="I706" s="276" t="str">
        <f t="shared" si="42"/>
        <v>LINKS AVAILABLE</v>
      </c>
      <c r="J706" s="276" t="s">
        <v>16270</v>
      </c>
      <c r="K706" s="274" t="s">
        <v>16290</v>
      </c>
      <c r="L706" s="278"/>
      <c r="M706" s="278"/>
      <c r="N706" s="278"/>
      <c r="O706" s="278"/>
      <c r="P706" s="278"/>
      <c r="Q706" s="278"/>
      <c r="R706" s="278"/>
      <c r="S706" s="278"/>
      <c r="T706" s="274" t="s">
        <v>9593</v>
      </c>
      <c r="U706" s="358" t="str">
        <f t="shared" si="53"/>
        <v>Q4XYS</v>
      </c>
      <c r="V706" s="358" t="str">
        <f t="shared" si="54"/>
        <v>Q4X</v>
      </c>
      <c r="W706" s="358" t="str">
        <f t="shared" si="55"/>
        <v>YS</v>
      </c>
      <c r="X706" s="358" t="str">
        <f t="shared" si="56"/>
        <v>4DURW</v>
      </c>
      <c r="Y706" s="358" t="str">
        <f t="shared" si="57"/>
        <v>4DU</v>
      </c>
      <c r="Z706" s="358" t="str">
        <f t="shared" si="58"/>
        <v>RW</v>
      </c>
      <c r="AA706" s="358" t="e">
        <f t="shared" ca="1" si="59"/>
        <v>#NAME?</v>
      </c>
      <c r="AB706" s="358" t="e">
        <f t="shared" ca="1" si="60"/>
        <v>#NAME?</v>
      </c>
      <c r="AC706" s="358"/>
      <c r="AD706" s="377" t="s">
        <v>16291</v>
      </c>
      <c r="AE706" s="466" t="s">
        <v>16292</v>
      </c>
      <c r="AF706" s="363" t="s">
        <v>16293</v>
      </c>
      <c r="AG706" s="369"/>
      <c r="AH706" s="369"/>
      <c r="AI706" s="369"/>
      <c r="AJ706" s="369"/>
      <c r="AK706" s="369"/>
      <c r="AL706" s="369"/>
      <c r="AM706" s="369"/>
      <c r="AN706" s="369"/>
      <c r="AO706" s="369"/>
    </row>
    <row r="707" spans="1:41" ht="15.75" customHeight="1">
      <c r="A707" s="298" t="e">
        <f t="shared" ca="1" si="52"/>
        <v>#NAME?</v>
      </c>
      <c r="B707" s="273" t="s">
        <v>7259</v>
      </c>
      <c r="C707" s="274"/>
      <c r="D707" s="274"/>
      <c r="E707" s="274" t="s">
        <v>16294</v>
      </c>
      <c r="F707" s="274" t="s">
        <v>14352</v>
      </c>
      <c r="G707" s="497" t="s">
        <v>16295</v>
      </c>
      <c r="H707" s="291">
        <v>43103</v>
      </c>
      <c r="I707" s="276" t="str">
        <f t="shared" si="42"/>
        <v>LINKS REQUIRED</v>
      </c>
      <c r="J707" s="276" t="s">
        <v>16296</v>
      </c>
      <c r="K707" s="278"/>
      <c r="L707" s="278"/>
      <c r="M707" s="278"/>
      <c r="N707" s="278"/>
      <c r="O707" s="278"/>
      <c r="P707" s="278"/>
      <c r="Q707" s="278"/>
      <c r="R707" s="278"/>
      <c r="S707" s="278"/>
      <c r="T707" s="274" t="s">
        <v>9593</v>
      </c>
      <c r="U707" s="358" t="str">
        <f t="shared" si="53"/>
        <v>Q9H2G</v>
      </c>
      <c r="V707" s="358" t="str">
        <f t="shared" si="54"/>
        <v>Q9H</v>
      </c>
      <c r="W707" s="358" t="str">
        <f t="shared" si="55"/>
        <v>2G</v>
      </c>
      <c r="X707" s="358" t="str">
        <f t="shared" si="56"/>
        <v>EMDNX</v>
      </c>
      <c r="Y707" s="358" t="str">
        <f t="shared" si="57"/>
        <v>EMD</v>
      </c>
      <c r="Z707" s="358" t="str">
        <f t="shared" si="58"/>
        <v>NX</v>
      </c>
      <c r="AA707" s="358" t="e">
        <f t="shared" ca="1" si="59"/>
        <v>#NAME?</v>
      </c>
      <c r="AB707" s="358" t="e">
        <f t="shared" ca="1" si="60"/>
        <v>#NAME?</v>
      </c>
      <c r="AC707" s="358"/>
      <c r="AD707" s="377" t="s">
        <v>16297</v>
      </c>
      <c r="AE707" s="363"/>
      <c r="AF707" s="369"/>
      <c r="AG707" s="369"/>
      <c r="AH707" s="369"/>
      <c r="AI707" s="369"/>
      <c r="AJ707" s="369"/>
      <c r="AK707" s="369"/>
      <c r="AL707" s="369"/>
      <c r="AM707" s="369"/>
      <c r="AN707" s="369"/>
      <c r="AO707" s="369"/>
    </row>
    <row r="708" spans="1:41" ht="15.75" customHeight="1">
      <c r="A708" s="298" t="e">
        <f t="shared" ca="1" si="52"/>
        <v>#NAME?</v>
      </c>
      <c r="B708" s="273" t="s">
        <v>1765</v>
      </c>
      <c r="C708" s="274"/>
      <c r="D708" s="274"/>
      <c r="E708" s="274" t="s">
        <v>16298</v>
      </c>
      <c r="F708" s="274" t="s">
        <v>14352</v>
      </c>
      <c r="G708" s="496"/>
      <c r="H708" s="291">
        <v>43103</v>
      </c>
      <c r="I708" s="276" t="str">
        <f t="shared" si="42"/>
        <v>LINKS HARVESTED</v>
      </c>
      <c r="J708" s="276" t="s">
        <v>16299</v>
      </c>
      <c r="K708" s="278"/>
      <c r="L708" s="278"/>
      <c r="M708" s="278"/>
      <c r="N708" s="278"/>
      <c r="O708" s="278"/>
      <c r="P708" s="278"/>
      <c r="Q708" s="278"/>
      <c r="R708" s="278"/>
      <c r="S708" s="278"/>
      <c r="T708" s="274" t="s">
        <v>9593</v>
      </c>
      <c r="U708" s="358" t="str">
        <f t="shared" si="53"/>
        <v>QCERX</v>
      </c>
      <c r="V708" s="358" t="str">
        <f t="shared" si="54"/>
        <v>QCE</v>
      </c>
      <c r="W708" s="358" t="str">
        <f t="shared" si="55"/>
        <v>RX</v>
      </c>
      <c r="X708" s="358" t="str">
        <f t="shared" si="56"/>
        <v>QQFZW</v>
      </c>
      <c r="Y708" s="358" t="str">
        <f t="shared" si="57"/>
        <v>QQF</v>
      </c>
      <c r="Z708" s="358" t="str">
        <f t="shared" si="58"/>
        <v>ZW</v>
      </c>
      <c r="AA708" s="358" t="e">
        <f t="shared" ca="1" si="59"/>
        <v>#NAME?</v>
      </c>
      <c r="AB708" s="358" t="e">
        <f t="shared" ca="1" si="60"/>
        <v>#NAME?</v>
      </c>
      <c r="AC708" s="358"/>
      <c r="AD708" s="377" t="s">
        <v>16300</v>
      </c>
      <c r="AE708" s="283" t="s">
        <v>6111</v>
      </c>
      <c r="AF708" s="483" t="s">
        <v>16301</v>
      </c>
      <c r="AG708" s="369"/>
      <c r="AH708" s="369"/>
      <c r="AI708" s="369"/>
      <c r="AJ708" s="369"/>
      <c r="AK708" s="369"/>
      <c r="AL708" s="369"/>
      <c r="AM708" s="369"/>
      <c r="AN708" s="369"/>
      <c r="AO708" s="369"/>
    </row>
    <row r="709" spans="1:41" ht="15.75" customHeight="1">
      <c r="A709" s="298" t="e">
        <f t="shared" ca="1" si="52"/>
        <v>#NAME?</v>
      </c>
      <c r="B709" s="273" t="s">
        <v>1765</v>
      </c>
      <c r="C709" s="274"/>
      <c r="D709" s="274"/>
      <c r="E709" s="274" t="s">
        <v>16302</v>
      </c>
      <c r="F709" s="274" t="s">
        <v>16303</v>
      </c>
      <c r="G709" s="496"/>
      <c r="H709" s="291">
        <v>43134</v>
      </c>
      <c r="I709" s="276" t="str">
        <f t="shared" si="42"/>
        <v>LINKS HARVESTED</v>
      </c>
      <c r="J709" s="276" t="s">
        <v>16304</v>
      </c>
      <c r="K709" s="278"/>
      <c r="L709" s="278"/>
      <c r="M709" s="278"/>
      <c r="N709" s="278"/>
      <c r="O709" s="278"/>
      <c r="P709" s="278"/>
      <c r="Q709" s="278"/>
      <c r="R709" s="278"/>
      <c r="S709" s="278"/>
      <c r="T709" s="274" t="s">
        <v>9593</v>
      </c>
      <c r="U709" s="358" t="str">
        <f t="shared" si="53"/>
        <v>QD3QC</v>
      </c>
      <c r="V709" s="358" t="str">
        <f t="shared" si="54"/>
        <v>QD3</v>
      </c>
      <c r="W709" s="358" t="str">
        <f t="shared" si="55"/>
        <v>QC</v>
      </c>
      <c r="X709" s="358" t="str">
        <f t="shared" si="56"/>
        <v>NDRAJ</v>
      </c>
      <c r="Y709" s="358" t="str">
        <f t="shared" si="57"/>
        <v>NDR</v>
      </c>
      <c r="Z709" s="358" t="str">
        <f t="shared" si="58"/>
        <v>AJ</v>
      </c>
      <c r="AA709" s="358" t="e">
        <f t="shared" ca="1" si="59"/>
        <v>#NAME?</v>
      </c>
      <c r="AB709" s="358" t="e">
        <f t="shared" ca="1" si="60"/>
        <v>#NAME?</v>
      </c>
      <c r="AC709" s="358"/>
      <c r="AD709" s="377" t="s">
        <v>16305</v>
      </c>
      <c r="AE709" s="283" t="s">
        <v>6111</v>
      </c>
      <c r="AF709" s="498" t="s">
        <v>16306</v>
      </c>
      <c r="AG709" s="369"/>
      <c r="AH709" s="369"/>
      <c r="AI709" s="369"/>
      <c r="AJ709" s="369"/>
      <c r="AK709" s="369"/>
      <c r="AL709" s="369"/>
      <c r="AM709" s="369"/>
      <c r="AN709" s="369"/>
      <c r="AO709" s="369"/>
    </row>
    <row r="710" spans="1:41" ht="15.75" customHeight="1">
      <c r="A710" s="298" t="e">
        <f t="shared" ca="1" si="52"/>
        <v>#NAME?</v>
      </c>
      <c r="B710" s="273" t="s">
        <v>1765</v>
      </c>
      <c r="C710" s="274"/>
      <c r="D710" s="274"/>
      <c r="E710" s="274" t="s">
        <v>16307</v>
      </c>
      <c r="F710" s="286" t="s">
        <v>16308</v>
      </c>
      <c r="G710" s="499" t="s">
        <v>16309</v>
      </c>
      <c r="H710" s="276"/>
      <c r="I710" s="276" t="str">
        <f t="shared" si="42"/>
        <v>LINKS HARVESTED</v>
      </c>
      <c r="J710" s="276" t="s">
        <v>16310</v>
      </c>
      <c r="K710" s="278" t="s">
        <v>16311</v>
      </c>
      <c r="L710" s="278"/>
      <c r="M710" s="278"/>
      <c r="N710" s="278"/>
      <c r="O710" s="278"/>
      <c r="P710" s="278"/>
      <c r="Q710" s="278"/>
      <c r="R710" s="278"/>
      <c r="S710" s="278"/>
      <c r="T710" s="274" t="s">
        <v>9593</v>
      </c>
      <c r="U710" s="358" t="str">
        <f t="shared" si="53"/>
        <v>QHXI2</v>
      </c>
      <c r="V710" s="358" t="str">
        <f t="shared" si="54"/>
        <v>QHX</v>
      </c>
      <c r="W710" s="358" t="str">
        <f t="shared" si="55"/>
        <v>I2</v>
      </c>
      <c r="X710" s="358" t="str">
        <f t="shared" si="56"/>
        <v>I6KAX</v>
      </c>
      <c r="Y710" s="358" t="str">
        <f t="shared" si="57"/>
        <v>I6K</v>
      </c>
      <c r="Z710" s="358" t="str">
        <f t="shared" si="58"/>
        <v>AX</v>
      </c>
      <c r="AA710" s="358" t="e">
        <f t="shared" ca="1" si="59"/>
        <v>#NAME?</v>
      </c>
      <c r="AB710" s="358" t="e">
        <f t="shared" ca="1" si="60"/>
        <v>#NAME?</v>
      </c>
      <c r="AC710" s="358"/>
      <c r="AD710" s="377" t="s">
        <v>16312</v>
      </c>
      <c r="AE710" s="283" t="s">
        <v>6111</v>
      </c>
      <c r="AF710" s="363" t="s">
        <v>16313</v>
      </c>
      <c r="AG710" s="369"/>
      <c r="AH710" s="369"/>
      <c r="AI710" s="369"/>
      <c r="AJ710" s="369"/>
      <c r="AK710" s="369"/>
      <c r="AL710" s="369"/>
      <c r="AM710" s="369"/>
      <c r="AN710" s="369"/>
      <c r="AO710" s="369"/>
    </row>
    <row r="711" spans="1:41" ht="15.75" customHeight="1">
      <c r="A711" s="298" t="e">
        <f t="shared" ca="1" si="52"/>
        <v>#NAME?</v>
      </c>
      <c r="B711" s="273" t="s">
        <v>2700</v>
      </c>
      <c r="C711" s="274"/>
      <c r="D711" s="274"/>
      <c r="E711" s="274" t="s">
        <v>16314</v>
      </c>
      <c r="F711" s="274" t="s">
        <v>16315</v>
      </c>
      <c r="G711" s="371" t="s">
        <v>16316</v>
      </c>
      <c r="H711" s="500">
        <v>43162</v>
      </c>
      <c r="I711" s="276" t="str">
        <f t="shared" si="42"/>
        <v>LINKS HARVESTED</v>
      </c>
      <c r="J711" s="276" t="s">
        <v>16317</v>
      </c>
      <c r="K711" s="278" t="s">
        <v>16318</v>
      </c>
      <c r="L711" s="278"/>
      <c r="M711" s="278"/>
      <c r="N711" s="278"/>
      <c r="O711" s="278"/>
      <c r="P711" s="278"/>
      <c r="Q711" s="278"/>
      <c r="R711" s="278"/>
      <c r="S711" s="278"/>
      <c r="T711" s="274" t="s">
        <v>9593</v>
      </c>
      <c r="U711" s="358" t="str">
        <f t="shared" si="53"/>
        <v>QHDRA</v>
      </c>
      <c r="V711" s="358" t="str">
        <f t="shared" si="54"/>
        <v>QHD</v>
      </c>
      <c r="W711" s="358" t="str">
        <f t="shared" si="55"/>
        <v>RA</v>
      </c>
      <c r="X711" s="358" t="str">
        <f t="shared" si="56"/>
        <v>K4Y3K</v>
      </c>
      <c r="Y711" s="358" t="str">
        <f t="shared" si="57"/>
        <v>K4Y</v>
      </c>
      <c r="Z711" s="358" t="str">
        <f t="shared" si="58"/>
        <v>3K</v>
      </c>
      <c r="AA711" s="358" t="e">
        <f t="shared" ca="1" si="59"/>
        <v>#NAME?</v>
      </c>
      <c r="AB711" s="358" t="e">
        <f t="shared" ca="1" si="60"/>
        <v>#NAME?</v>
      </c>
      <c r="AC711" s="358"/>
      <c r="AD711" s="377" t="s">
        <v>16319</v>
      </c>
      <c r="AE711" s="283" t="s">
        <v>6111</v>
      </c>
      <c r="AF711" s="363" t="s">
        <v>16320</v>
      </c>
      <c r="AG711" s="369"/>
      <c r="AH711" s="369"/>
      <c r="AI711" s="369"/>
      <c r="AJ711" s="369"/>
      <c r="AK711" s="369"/>
      <c r="AL711" s="369"/>
      <c r="AM711" s="369"/>
      <c r="AN711" s="369"/>
      <c r="AO711" s="369"/>
    </row>
    <row r="712" spans="1:41" ht="15.75" customHeight="1">
      <c r="A712" s="298" t="e">
        <f t="shared" ca="1" si="52"/>
        <v>#NAME?</v>
      </c>
      <c r="B712" s="273" t="s">
        <v>7259</v>
      </c>
      <c r="C712" s="274"/>
      <c r="D712" s="274"/>
      <c r="E712" s="274" t="s">
        <v>16321</v>
      </c>
      <c r="F712" s="274" t="s">
        <v>16315</v>
      </c>
      <c r="G712" s="342" t="s">
        <v>16322</v>
      </c>
      <c r="H712" s="500">
        <v>43162</v>
      </c>
      <c r="I712" s="276" t="str">
        <f t="shared" si="42"/>
        <v>LINKS REQUIRED</v>
      </c>
      <c r="J712" s="276" t="s">
        <v>16323</v>
      </c>
      <c r="K712" s="278"/>
      <c r="L712" s="278"/>
      <c r="M712" s="278"/>
      <c r="N712" s="278"/>
      <c r="O712" s="278"/>
      <c r="P712" s="278"/>
      <c r="Q712" s="278"/>
      <c r="R712" s="278"/>
      <c r="S712" s="278"/>
      <c r="T712" s="274" t="s">
        <v>9593</v>
      </c>
      <c r="U712" s="358" t="str">
        <f t="shared" si="53"/>
        <v>QHFMM</v>
      </c>
      <c r="V712" s="358" t="str">
        <f t="shared" si="54"/>
        <v>QHF</v>
      </c>
      <c r="W712" s="358" t="str">
        <f t="shared" si="55"/>
        <v>MM</v>
      </c>
      <c r="X712" s="358" t="str">
        <f t="shared" si="56"/>
        <v>LXHGW</v>
      </c>
      <c r="Y712" s="358" t="str">
        <f t="shared" si="57"/>
        <v>LXH</v>
      </c>
      <c r="Z712" s="358" t="str">
        <f t="shared" si="58"/>
        <v>GW</v>
      </c>
      <c r="AA712" s="358" t="e">
        <f t="shared" ca="1" si="59"/>
        <v>#NAME?</v>
      </c>
      <c r="AB712" s="358" t="e">
        <f t="shared" ca="1" si="60"/>
        <v>#NAME?</v>
      </c>
      <c r="AC712" s="358"/>
      <c r="AD712" s="377" t="s">
        <v>16324</v>
      </c>
      <c r="AE712" s="283"/>
      <c r="AF712" s="369"/>
      <c r="AG712" s="369"/>
      <c r="AH712" s="369"/>
      <c r="AI712" s="369"/>
      <c r="AJ712" s="369"/>
      <c r="AK712" s="369"/>
      <c r="AL712" s="369"/>
      <c r="AM712" s="369"/>
      <c r="AN712" s="369"/>
      <c r="AO712" s="369"/>
    </row>
    <row r="713" spans="1:41" ht="15.75" customHeight="1">
      <c r="A713" s="298" t="e">
        <f t="shared" ca="1" si="52"/>
        <v>#NAME?</v>
      </c>
      <c r="B713" s="273" t="s">
        <v>7259</v>
      </c>
      <c r="C713" s="274"/>
      <c r="D713" s="274"/>
      <c r="E713" s="274" t="s">
        <v>16325</v>
      </c>
      <c r="F713" s="274" t="s">
        <v>16315</v>
      </c>
      <c r="G713" s="342" t="s">
        <v>16322</v>
      </c>
      <c r="H713" s="500">
        <v>43162</v>
      </c>
      <c r="I713" s="276" t="str">
        <f t="shared" si="42"/>
        <v>LINKS REQUIRED</v>
      </c>
      <c r="J713" s="276" t="s">
        <v>16326</v>
      </c>
      <c r="K713" s="278"/>
      <c r="L713" s="278"/>
      <c r="M713" s="278"/>
      <c r="N713" s="278"/>
      <c r="O713" s="278"/>
      <c r="P713" s="278"/>
      <c r="Q713" s="278"/>
      <c r="R713" s="278"/>
      <c r="S713" s="278"/>
      <c r="T713" s="274" t="s">
        <v>9593</v>
      </c>
      <c r="U713" s="358" t="str">
        <f t="shared" si="53"/>
        <v>QJ5UL</v>
      </c>
      <c r="V713" s="358" t="str">
        <f t="shared" si="54"/>
        <v>QJ5</v>
      </c>
      <c r="W713" s="358" t="str">
        <f t="shared" si="55"/>
        <v>UL</v>
      </c>
      <c r="X713" s="358" t="str">
        <f t="shared" si="56"/>
        <v>FBMSS</v>
      </c>
      <c r="Y713" s="358" t="str">
        <f t="shared" si="57"/>
        <v>FBM</v>
      </c>
      <c r="Z713" s="358" t="str">
        <f t="shared" si="58"/>
        <v>SS</v>
      </c>
      <c r="AA713" s="358" t="e">
        <f t="shared" ca="1" si="59"/>
        <v>#NAME?</v>
      </c>
      <c r="AB713" s="358" t="e">
        <f t="shared" ca="1" si="60"/>
        <v>#NAME?</v>
      </c>
      <c r="AC713" s="358"/>
      <c r="AD713" s="377" t="s">
        <v>16327</v>
      </c>
      <c r="AE713" s="363"/>
      <c r="AF713" s="369"/>
      <c r="AG713" s="369"/>
      <c r="AH713" s="369"/>
      <c r="AI713" s="369"/>
      <c r="AJ713" s="369"/>
      <c r="AK713" s="369"/>
      <c r="AL713" s="369"/>
      <c r="AM713" s="369"/>
      <c r="AN713" s="369"/>
      <c r="AO713" s="369"/>
    </row>
    <row r="714" spans="1:41" ht="15.75" customHeight="1">
      <c r="A714" s="298" t="e">
        <f t="shared" ca="1" si="52"/>
        <v>#NAME?</v>
      </c>
      <c r="B714" s="273" t="s">
        <v>7259</v>
      </c>
      <c r="C714" s="274"/>
      <c r="D714" s="274"/>
      <c r="E714" s="274" t="s">
        <v>16328</v>
      </c>
      <c r="F714" s="274" t="s">
        <v>16315</v>
      </c>
      <c r="G714" s="342" t="s">
        <v>16322</v>
      </c>
      <c r="H714" s="500">
        <v>43162</v>
      </c>
      <c r="I714" s="276" t="str">
        <f t="shared" si="42"/>
        <v>LINKS REQUIRED</v>
      </c>
      <c r="J714" s="276" t="s">
        <v>16329</v>
      </c>
      <c r="K714" s="278"/>
      <c r="L714" s="278"/>
      <c r="M714" s="278"/>
      <c r="N714" s="278"/>
      <c r="O714" s="278"/>
      <c r="P714" s="278"/>
      <c r="Q714" s="278"/>
      <c r="R714" s="278"/>
      <c r="S714" s="278"/>
      <c r="T714" s="274" t="s">
        <v>9593</v>
      </c>
      <c r="U714" s="358" t="str">
        <f t="shared" si="53"/>
        <v>QJFXG</v>
      </c>
      <c r="V714" s="358" t="str">
        <f t="shared" si="54"/>
        <v>QJF</v>
      </c>
      <c r="W714" s="358" t="str">
        <f t="shared" si="55"/>
        <v>XG</v>
      </c>
      <c r="X714" s="358" t="str">
        <f t="shared" si="56"/>
        <v>GQ9JZ</v>
      </c>
      <c r="Y714" s="358" t="str">
        <f t="shared" si="57"/>
        <v>GQ9</v>
      </c>
      <c r="Z714" s="358" t="str">
        <f t="shared" si="58"/>
        <v>JZ</v>
      </c>
      <c r="AA714" s="358" t="e">
        <f t="shared" ca="1" si="59"/>
        <v>#NAME?</v>
      </c>
      <c r="AB714" s="358" t="e">
        <f t="shared" ca="1" si="60"/>
        <v>#NAME?</v>
      </c>
      <c r="AC714" s="358"/>
      <c r="AD714" s="377" t="s">
        <v>16330</v>
      </c>
      <c r="AE714" s="363"/>
      <c r="AF714" s="369"/>
      <c r="AG714" s="369"/>
      <c r="AH714" s="369"/>
      <c r="AI714" s="369"/>
      <c r="AJ714" s="369"/>
      <c r="AK714" s="369"/>
      <c r="AL714" s="369"/>
      <c r="AM714" s="369"/>
      <c r="AN714" s="369"/>
      <c r="AO714" s="369"/>
    </row>
    <row r="715" spans="1:41" ht="15.75" customHeight="1">
      <c r="A715" s="298" t="e">
        <f t="shared" ca="1" si="52"/>
        <v>#NAME?</v>
      </c>
      <c r="B715" s="273" t="s">
        <v>7259</v>
      </c>
      <c r="C715" s="274"/>
      <c r="D715" s="274"/>
      <c r="E715" s="274" t="s">
        <v>16331</v>
      </c>
      <c r="F715" s="274" t="s">
        <v>16315</v>
      </c>
      <c r="G715" s="342" t="s">
        <v>16322</v>
      </c>
      <c r="H715" s="500">
        <v>43162</v>
      </c>
      <c r="I715" s="276" t="str">
        <f t="shared" si="42"/>
        <v>LINKS REQUIRED</v>
      </c>
      <c r="J715" s="276" t="s">
        <v>16332</v>
      </c>
      <c r="K715" s="278"/>
      <c r="L715" s="278"/>
      <c r="M715" s="278"/>
      <c r="N715" s="278"/>
      <c r="O715" s="278"/>
      <c r="P715" s="278"/>
      <c r="Q715" s="278"/>
      <c r="R715" s="278"/>
      <c r="S715" s="278"/>
      <c r="T715" s="274" t="s">
        <v>9593</v>
      </c>
      <c r="U715" s="358" t="str">
        <f t="shared" si="53"/>
        <v>QKEXD</v>
      </c>
      <c r="V715" s="358" t="str">
        <f t="shared" si="54"/>
        <v>QKE</v>
      </c>
      <c r="W715" s="358" t="str">
        <f t="shared" si="55"/>
        <v>XD</v>
      </c>
      <c r="X715" s="358" t="str">
        <f t="shared" si="56"/>
        <v>TYR4M</v>
      </c>
      <c r="Y715" s="358" t="str">
        <f t="shared" si="57"/>
        <v>TYR</v>
      </c>
      <c r="Z715" s="358" t="str">
        <f t="shared" si="58"/>
        <v>4M</v>
      </c>
      <c r="AA715" s="358" t="e">
        <f t="shared" ca="1" si="59"/>
        <v>#NAME?</v>
      </c>
      <c r="AB715" s="358" t="e">
        <f t="shared" ca="1" si="60"/>
        <v>#NAME?</v>
      </c>
      <c r="AC715" s="358"/>
      <c r="AD715" s="377" t="s">
        <v>16333</v>
      </c>
      <c r="AE715" s="363"/>
      <c r="AF715" s="369"/>
      <c r="AG715" s="369"/>
      <c r="AH715" s="369"/>
      <c r="AI715" s="369"/>
      <c r="AJ715" s="369"/>
      <c r="AK715" s="369"/>
      <c r="AL715" s="369"/>
      <c r="AM715" s="369"/>
      <c r="AN715" s="369"/>
      <c r="AO715" s="369"/>
    </row>
    <row r="716" spans="1:41" ht="15.75" customHeight="1">
      <c r="A716" s="298" t="e">
        <f t="shared" ca="1" si="52"/>
        <v>#NAME?</v>
      </c>
      <c r="B716" s="273" t="s">
        <v>7259</v>
      </c>
      <c r="C716" s="274"/>
      <c r="D716" s="274"/>
      <c r="E716" s="274" t="s">
        <v>16334</v>
      </c>
      <c r="F716" s="274" t="s">
        <v>16315</v>
      </c>
      <c r="G716" s="342" t="s">
        <v>16322</v>
      </c>
      <c r="H716" s="500">
        <v>43162</v>
      </c>
      <c r="I716" s="276" t="str">
        <f t="shared" si="42"/>
        <v>LINKS REQUIRED</v>
      </c>
      <c r="J716" s="276" t="s">
        <v>16335</v>
      </c>
      <c r="K716" s="278"/>
      <c r="L716" s="278"/>
      <c r="M716" s="278"/>
      <c r="N716" s="278"/>
      <c r="O716" s="278"/>
      <c r="P716" s="278"/>
      <c r="Q716" s="278"/>
      <c r="R716" s="278"/>
      <c r="S716" s="278"/>
      <c r="T716" s="274" t="s">
        <v>9593</v>
      </c>
      <c r="U716" s="358" t="str">
        <f t="shared" si="53"/>
        <v>QKLA3</v>
      </c>
      <c r="V716" s="358" t="str">
        <f t="shared" si="54"/>
        <v>QKL</v>
      </c>
      <c r="W716" s="358" t="str">
        <f t="shared" si="55"/>
        <v>A3</v>
      </c>
      <c r="X716" s="358" t="str">
        <f t="shared" si="56"/>
        <v>66U5K</v>
      </c>
      <c r="Y716" s="358" t="str">
        <f t="shared" si="57"/>
        <v>66U</v>
      </c>
      <c r="Z716" s="358" t="str">
        <f t="shared" si="58"/>
        <v>5K</v>
      </c>
      <c r="AA716" s="358" t="e">
        <f t="shared" ca="1" si="59"/>
        <v>#NAME?</v>
      </c>
      <c r="AB716" s="358" t="e">
        <f t="shared" ca="1" si="60"/>
        <v>#NAME?</v>
      </c>
      <c r="AC716" s="358"/>
      <c r="AD716" s="377" t="s">
        <v>16336</v>
      </c>
      <c r="AE716" s="363"/>
      <c r="AF716" s="369"/>
      <c r="AG716" s="369"/>
      <c r="AH716" s="369"/>
      <c r="AI716" s="369"/>
      <c r="AJ716" s="369"/>
      <c r="AK716" s="369"/>
      <c r="AL716" s="369"/>
      <c r="AM716" s="369"/>
      <c r="AN716" s="369"/>
      <c r="AO716" s="369"/>
    </row>
    <row r="717" spans="1:41" ht="15.75" customHeight="1">
      <c r="A717" s="298" t="e">
        <f t="shared" ca="1" si="52"/>
        <v>#NAME?</v>
      </c>
      <c r="B717" s="273" t="s">
        <v>2700</v>
      </c>
      <c r="C717" s="274"/>
      <c r="D717" s="274"/>
      <c r="E717" s="274" t="s">
        <v>16337</v>
      </c>
      <c r="F717" s="274" t="s">
        <v>16315</v>
      </c>
      <c r="G717" s="371" t="s">
        <v>16316</v>
      </c>
      <c r="H717" s="500">
        <v>43162</v>
      </c>
      <c r="I717" s="276" t="str">
        <f t="shared" si="42"/>
        <v>LINKS HARVESTED</v>
      </c>
      <c r="J717" s="276" t="s">
        <v>16338</v>
      </c>
      <c r="K717" s="278"/>
      <c r="L717" s="278"/>
      <c r="M717" s="278"/>
      <c r="N717" s="278"/>
      <c r="O717" s="278"/>
      <c r="P717" s="278"/>
      <c r="Q717" s="278"/>
      <c r="R717" s="278"/>
      <c r="S717" s="278"/>
      <c r="T717" s="274" t="s">
        <v>9593</v>
      </c>
      <c r="U717" s="358" t="str">
        <f t="shared" si="53"/>
        <v>QM2C6</v>
      </c>
      <c r="V717" s="358" t="str">
        <f t="shared" si="54"/>
        <v>QM2</v>
      </c>
      <c r="W717" s="358" t="str">
        <f t="shared" si="55"/>
        <v>C6</v>
      </c>
      <c r="X717" s="358" t="str">
        <f t="shared" si="56"/>
        <v>MXTEL</v>
      </c>
      <c r="Y717" s="358" t="str">
        <f t="shared" si="57"/>
        <v>MXT</v>
      </c>
      <c r="Z717" s="358" t="str">
        <f t="shared" si="58"/>
        <v>EL</v>
      </c>
      <c r="AA717" s="358" t="e">
        <f t="shared" ca="1" si="59"/>
        <v>#NAME?</v>
      </c>
      <c r="AB717" s="358" t="e">
        <f t="shared" ca="1" si="60"/>
        <v>#NAME?</v>
      </c>
      <c r="AC717" s="358"/>
      <c r="AD717" s="377" t="s">
        <v>16339</v>
      </c>
      <c r="AE717" s="283" t="s">
        <v>6111</v>
      </c>
      <c r="AF717" s="363" t="s">
        <v>16340</v>
      </c>
      <c r="AG717" s="369"/>
      <c r="AH717" s="369"/>
      <c r="AI717" s="369"/>
      <c r="AJ717" s="369"/>
      <c r="AK717" s="369"/>
      <c r="AL717" s="369"/>
      <c r="AM717" s="369"/>
      <c r="AN717" s="369"/>
      <c r="AO717" s="369"/>
    </row>
    <row r="718" spans="1:41" ht="15.75" customHeight="1">
      <c r="A718" s="298" t="e">
        <f t="shared" ca="1" si="52"/>
        <v>#NAME?</v>
      </c>
      <c r="B718" s="273" t="s">
        <v>2700</v>
      </c>
      <c r="C718" s="274"/>
      <c r="D718" s="274"/>
      <c r="E718" s="274" t="s">
        <v>16341</v>
      </c>
      <c r="F718" s="274" t="s">
        <v>16315</v>
      </c>
      <c r="G718" s="371" t="s">
        <v>16316</v>
      </c>
      <c r="H718" s="500">
        <v>43162</v>
      </c>
      <c r="I718" s="276" t="str">
        <f t="shared" si="42"/>
        <v>LINKS HARVESTED</v>
      </c>
      <c r="J718" s="276" t="s">
        <v>16342</v>
      </c>
      <c r="K718" s="278"/>
      <c r="L718" s="278"/>
      <c r="M718" s="278"/>
      <c r="N718" s="278"/>
      <c r="O718" s="278"/>
      <c r="P718" s="278"/>
      <c r="Q718" s="278"/>
      <c r="R718" s="278"/>
      <c r="S718" s="278"/>
      <c r="T718" s="274" t="s">
        <v>9593</v>
      </c>
      <c r="U718" s="358" t="str">
        <f t="shared" si="53"/>
        <v>QMK3D</v>
      </c>
      <c r="V718" s="358" t="str">
        <f t="shared" si="54"/>
        <v>QMK</v>
      </c>
      <c r="W718" s="358" t="str">
        <f t="shared" si="55"/>
        <v>3D</v>
      </c>
      <c r="X718" s="358" t="str">
        <f t="shared" si="56"/>
        <v>FDDXS</v>
      </c>
      <c r="Y718" s="358" t="str">
        <f t="shared" si="57"/>
        <v>FDD</v>
      </c>
      <c r="Z718" s="358" t="str">
        <f t="shared" si="58"/>
        <v>XS</v>
      </c>
      <c r="AA718" s="358" t="e">
        <f t="shared" ca="1" si="59"/>
        <v>#NAME?</v>
      </c>
      <c r="AB718" s="358" t="e">
        <f t="shared" ca="1" si="60"/>
        <v>#NAME?</v>
      </c>
      <c r="AC718" s="358"/>
      <c r="AD718" s="377" t="s">
        <v>16343</v>
      </c>
      <c r="AE718" s="283" t="s">
        <v>6111</v>
      </c>
      <c r="AF718" s="363" t="s">
        <v>16344</v>
      </c>
      <c r="AG718" s="369"/>
      <c r="AH718" s="369"/>
      <c r="AI718" s="369"/>
      <c r="AJ718" s="369"/>
      <c r="AK718" s="369"/>
      <c r="AL718" s="369"/>
      <c r="AM718" s="369"/>
      <c r="AN718" s="369"/>
      <c r="AO718" s="369"/>
    </row>
    <row r="719" spans="1:41" ht="15.75" customHeight="1">
      <c r="A719" s="298" t="e">
        <f t="shared" ca="1" si="52"/>
        <v>#NAME?</v>
      </c>
      <c r="B719" s="273" t="s">
        <v>1923</v>
      </c>
      <c r="C719" s="274"/>
      <c r="D719" s="274"/>
      <c r="E719" s="274" t="s">
        <v>16345</v>
      </c>
      <c r="F719" s="274" t="s">
        <v>16346</v>
      </c>
      <c r="G719" s="342" t="s">
        <v>16347</v>
      </c>
      <c r="H719" s="500">
        <v>43162</v>
      </c>
      <c r="I719" s="276" t="str">
        <f t="shared" si="42"/>
        <v>LINKS REQUIRED</v>
      </c>
      <c r="J719" s="276" t="s">
        <v>16348</v>
      </c>
      <c r="K719" s="278"/>
      <c r="L719" s="278"/>
      <c r="M719" s="278"/>
      <c r="N719" s="278"/>
      <c r="O719" s="278"/>
      <c r="P719" s="278"/>
      <c r="Q719" s="278"/>
      <c r="R719" s="278"/>
      <c r="S719" s="278"/>
      <c r="T719" s="274" t="s">
        <v>9593</v>
      </c>
      <c r="U719" s="358" t="str">
        <f t="shared" si="53"/>
        <v>QP9T4</v>
      </c>
      <c r="V719" s="358" t="str">
        <f t="shared" si="54"/>
        <v>QP9</v>
      </c>
      <c r="W719" s="358" t="str">
        <f t="shared" si="55"/>
        <v>T4</v>
      </c>
      <c r="X719" s="358" t="str">
        <f t="shared" si="56"/>
        <v>9981B</v>
      </c>
      <c r="Y719" s="358" t="str">
        <f t="shared" si="57"/>
        <v>998</v>
      </c>
      <c r="Z719" s="358" t="str">
        <f t="shared" si="58"/>
        <v>1B</v>
      </c>
      <c r="AA719" s="358" t="e">
        <f t="shared" ca="1" si="59"/>
        <v>#NAME?</v>
      </c>
      <c r="AB719" s="358" t="e">
        <f t="shared" ca="1" si="60"/>
        <v>#NAME?</v>
      </c>
      <c r="AC719" s="358"/>
      <c r="AD719" s="377" t="s">
        <v>16349</v>
      </c>
      <c r="AE719" s="363"/>
      <c r="AF719" s="369"/>
      <c r="AG719" s="369"/>
      <c r="AH719" s="369"/>
      <c r="AI719" s="369"/>
      <c r="AJ719" s="369"/>
      <c r="AK719" s="369"/>
      <c r="AL719" s="369"/>
      <c r="AM719" s="369"/>
      <c r="AN719" s="369"/>
      <c r="AO719" s="369"/>
    </row>
    <row r="720" spans="1:41" ht="15.75" customHeight="1">
      <c r="A720" s="298" t="e">
        <f t="shared" ca="1" si="52"/>
        <v>#NAME?</v>
      </c>
      <c r="B720" s="273" t="s">
        <v>1923</v>
      </c>
      <c r="C720" s="274"/>
      <c r="D720" s="274"/>
      <c r="E720" s="274" t="s">
        <v>16350</v>
      </c>
      <c r="F720" s="274" t="s">
        <v>16346</v>
      </c>
      <c r="G720" s="342" t="s">
        <v>16347</v>
      </c>
      <c r="H720" s="500">
        <v>43162</v>
      </c>
      <c r="I720" s="276" t="str">
        <f t="shared" si="42"/>
        <v>LINKS REQUIRED</v>
      </c>
      <c r="J720" s="276" t="s">
        <v>16351</v>
      </c>
      <c r="K720" s="278"/>
      <c r="L720" s="278"/>
      <c r="M720" s="278"/>
      <c r="N720" s="278"/>
      <c r="O720" s="278"/>
      <c r="P720" s="278"/>
      <c r="Q720" s="278"/>
      <c r="R720" s="278"/>
      <c r="S720" s="278"/>
      <c r="T720" s="274" t="s">
        <v>9593</v>
      </c>
      <c r="U720" s="358" t="str">
        <f t="shared" si="53"/>
        <v>QPTLX</v>
      </c>
      <c r="V720" s="358" t="str">
        <f t="shared" si="54"/>
        <v>QPT</v>
      </c>
      <c r="W720" s="358" t="str">
        <f t="shared" si="55"/>
        <v>LX</v>
      </c>
      <c r="X720" s="358" t="str">
        <f t="shared" si="56"/>
        <v>IX1CB</v>
      </c>
      <c r="Y720" s="358" t="str">
        <f t="shared" si="57"/>
        <v>IX1</v>
      </c>
      <c r="Z720" s="358" t="str">
        <f t="shared" si="58"/>
        <v>CB</v>
      </c>
      <c r="AA720" s="358" t="e">
        <f t="shared" ca="1" si="59"/>
        <v>#NAME?</v>
      </c>
      <c r="AB720" s="358" t="e">
        <f t="shared" ca="1" si="60"/>
        <v>#NAME?</v>
      </c>
      <c r="AC720" s="358"/>
      <c r="AD720" s="377" t="s">
        <v>16352</v>
      </c>
      <c r="AE720" s="363"/>
      <c r="AF720" s="369"/>
      <c r="AG720" s="369"/>
      <c r="AH720" s="369"/>
      <c r="AI720" s="369"/>
      <c r="AJ720" s="369"/>
      <c r="AK720" s="369"/>
      <c r="AL720" s="369"/>
      <c r="AM720" s="369"/>
      <c r="AN720" s="369"/>
      <c r="AO720" s="369"/>
    </row>
    <row r="721" spans="1:41" ht="15.75" customHeight="1">
      <c r="A721" s="298" t="e">
        <f t="shared" ca="1" si="52"/>
        <v>#NAME?</v>
      </c>
      <c r="B721" s="273" t="s">
        <v>1923</v>
      </c>
      <c r="C721" s="274"/>
      <c r="D721" s="274"/>
      <c r="E721" s="274" t="s">
        <v>16353</v>
      </c>
      <c r="F721" s="274" t="s">
        <v>16346</v>
      </c>
      <c r="G721" s="342" t="s">
        <v>16347</v>
      </c>
      <c r="H721" s="500">
        <v>43162</v>
      </c>
      <c r="I721" s="276" t="str">
        <f t="shared" si="42"/>
        <v>LINKS REQUIRED</v>
      </c>
      <c r="J721" s="276" t="s">
        <v>16351</v>
      </c>
      <c r="K721" s="278"/>
      <c r="L721" s="278"/>
      <c r="M721" s="278"/>
      <c r="N721" s="278"/>
      <c r="O721" s="278"/>
      <c r="P721" s="278"/>
      <c r="Q721" s="278"/>
      <c r="R721" s="278"/>
      <c r="S721" s="278"/>
      <c r="T721" s="274" t="s">
        <v>9593</v>
      </c>
      <c r="U721" s="358" t="str">
        <f t="shared" si="53"/>
        <v>QUHGA</v>
      </c>
      <c r="V721" s="358" t="str">
        <f t="shared" si="54"/>
        <v>QUH</v>
      </c>
      <c r="W721" s="358" t="str">
        <f t="shared" si="55"/>
        <v>GA</v>
      </c>
      <c r="X721" s="358" t="str">
        <f t="shared" si="56"/>
        <v>UJ5XE</v>
      </c>
      <c r="Y721" s="358" t="str">
        <f t="shared" si="57"/>
        <v>UJ5</v>
      </c>
      <c r="Z721" s="358" t="str">
        <f t="shared" si="58"/>
        <v>XE</v>
      </c>
      <c r="AA721" s="358" t="e">
        <f t="shared" ca="1" si="59"/>
        <v>#NAME?</v>
      </c>
      <c r="AB721" s="358" t="e">
        <f t="shared" ca="1" si="60"/>
        <v>#NAME?</v>
      </c>
      <c r="AC721" s="358"/>
      <c r="AD721" s="377" t="s">
        <v>16354</v>
      </c>
      <c r="AE721" s="363"/>
      <c r="AF721" s="369"/>
      <c r="AG721" s="369"/>
      <c r="AH721" s="369"/>
      <c r="AI721" s="369"/>
      <c r="AJ721" s="369"/>
      <c r="AK721" s="369"/>
      <c r="AL721" s="369"/>
      <c r="AM721" s="369"/>
      <c r="AN721" s="369"/>
      <c r="AO721" s="369"/>
    </row>
    <row r="722" spans="1:41" ht="15.75" customHeight="1">
      <c r="A722" s="298" t="e">
        <f t="shared" ca="1" si="52"/>
        <v>#NAME?</v>
      </c>
      <c r="B722" s="273" t="s">
        <v>1923</v>
      </c>
      <c r="C722" s="274"/>
      <c r="D722" s="274"/>
      <c r="E722" s="274" t="s">
        <v>16355</v>
      </c>
      <c r="F722" s="274" t="s">
        <v>16346</v>
      </c>
      <c r="G722" s="342" t="str">
        <f>IF(AE722="","LINKS REQUIRED","LINKS AVAILABLE")</f>
        <v>LINKS REQUIRED</v>
      </c>
      <c r="H722" s="500">
        <v>43162</v>
      </c>
      <c r="I722" s="276" t="str">
        <f t="shared" si="42"/>
        <v>LINKS REQUIRED</v>
      </c>
      <c r="J722" s="276" t="s">
        <v>16356</v>
      </c>
      <c r="K722" s="278"/>
      <c r="L722" s="278"/>
      <c r="M722" s="278"/>
      <c r="N722" s="278"/>
      <c r="O722" s="278"/>
      <c r="P722" s="278"/>
      <c r="Q722" s="278"/>
      <c r="R722" s="278"/>
      <c r="S722" s="278"/>
      <c r="T722" s="274" t="s">
        <v>9593</v>
      </c>
      <c r="U722" s="358" t="str">
        <f t="shared" si="53"/>
        <v>QWTLX</v>
      </c>
      <c r="V722" s="358" t="str">
        <f t="shared" si="54"/>
        <v>QWT</v>
      </c>
      <c r="W722" s="358" t="str">
        <f t="shared" si="55"/>
        <v>LX</v>
      </c>
      <c r="X722" s="358" t="str">
        <f t="shared" si="56"/>
        <v>7BSCJ</v>
      </c>
      <c r="Y722" s="358" t="str">
        <f t="shared" si="57"/>
        <v>7BS</v>
      </c>
      <c r="Z722" s="358" t="str">
        <f t="shared" si="58"/>
        <v>CJ</v>
      </c>
      <c r="AA722" s="358" t="e">
        <f t="shared" ca="1" si="59"/>
        <v>#NAME?</v>
      </c>
      <c r="AB722" s="358" t="e">
        <f t="shared" ca="1" si="60"/>
        <v>#NAME?</v>
      </c>
      <c r="AC722" s="358"/>
      <c r="AD722" s="377" t="s">
        <v>16357</v>
      </c>
      <c r="AE722" s="363"/>
      <c r="AF722" s="369"/>
      <c r="AG722" s="369"/>
      <c r="AH722" s="369"/>
      <c r="AI722" s="369"/>
      <c r="AJ722" s="369"/>
      <c r="AK722" s="369"/>
      <c r="AL722" s="369"/>
      <c r="AM722" s="369"/>
      <c r="AN722" s="369"/>
      <c r="AO722" s="369"/>
    </row>
    <row r="723" spans="1:41" ht="15.75" customHeight="1">
      <c r="A723" s="298" t="e">
        <f t="shared" ca="1" si="52"/>
        <v>#NAME?</v>
      </c>
      <c r="B723" s="273" t="s">
        <v>7259</v>
      </c>
      <c r="C723" s="274"/>
      <c r="D723" s="274"/>
      <c r="E723" s="274" t="s">
        <v>16358</v>
      </c>
      <c r="F723" s="274" t="s">
        <v>16359</v>
      </c>
      <c r="G723" s="342" t="s">
        <v>16322</v>
      </c>
      <c r="H723" s="500">
        <v>43162</v>
      </c>
      <c r="I723" s="276" t="str">
        <f t="shared" si="42"/>
        <v>LINKS REQUIRED</v>
      </c>
      <c r="J723" s="276" t="s">
        <v>16360</v>
      </c>
      <c r="K723" s="278"/>
      <c r="L723" s="278"/>
      <c r="M723" s="278"/>
      <c r="N723" s="278"/>
      <c r="O723" s="278"/>
      <c r="P723" s="278"/>
      <c r="Q723" s="278"/>
      <c r="R723" s="278"/>
      <c r="S723" s="278"/>
      <c r="T723" s="274" t="s">
        <v>9593</v>
      </c>
      <c r="U723" s="358" t="str">
        <f t="shared" si="53"/>
        <v>QWY23</v>
      </c>
      <c r="V723" s="358" t="str">
        <f t="shared" si="54"/>
        <v>QWY</v>
      </c>
      <c r="W723" s="358" t="str">
        <f t="shared" si="55"/>
        <v>23</v>
      </c>
      <c r="X723" s="358" t="str">
        <f t="shared" si="56"/>
        <v>HXJPR</v>
      </c>
      <c r="Y723" s="358" t="str">
        <f t="shared" si="57"/>
        <v>HXJ</v>
      </c>
      <c r="Z723" s="358" t="str">
        <f t="shared" si="58"/>
        <v>PR</v>
      </c>
      <c r="AA723" s="358" t="e">
        <f t="shared" ca="1" si="59"/>
        <v>#NAME?</v>
      </c>
      <c r="AB723" s="358" t="e">
        <f t="shared" ca="1" si="60"/>
        <v>#NAME?</v>
      </c>
      <c r="AC723" s="358"/>
      <c r="AD723" s="377" t="s">
        <v>16361</v>
      </c>
      <c r="AE723" s="363"/>
      <c r="AF723" s="369"/>
      <c r="AG723" s="369"/>
      <c r="AH723" s="369"/>
      <c r="AI723" s="369"/>
      <c r="AJ723" s="369"/>
      <c r="AK723" s="369"/>
      <c r="AL723" s="369"/>
      <c r="AM723" s="369"/>
      <c r="AN723" s="369"/>
      <c r="AO723" s="369"/>
    </row>
    <row r="724" spans="1:41" ht="15.75" customHeight="1">
      <c r="A724" s="298" t="e">
        <f t="shared" ca="1" si="52"/>
        <v>#NAME?</v>
      </c>
      <c r="B724" s="273" t="s">
        <v>7259</v>
      </c>
      <c r="C724" s="274"/>
      <c r="D724" s="274"/>
      <c r="E724" s="274" t="s">
        <v>16362</v>
      </c>
      <c r="F724" s="274" t="s">
        <v>16359</v>
      </c>
      <c r="G724" s="342" t="s">
        <v>16322</v>
      </c>
      <c r="H724" s="500">
        <v>43162</v>
      </c>
      <c r="I724" s="276" t="str">
        <f t="shared" si="42"/>
        <v>LINKS REQUIRED</v>
      </c>
      <c r="J724" s="276" t="s">
        <v>16360</v>
      </c>
      <c r="K724" s="278"/>
      <c r="L724" s="278"/>
      <c r="M724" s="278"/>
      <c r="N724" s="278"/>
      <c r="O724" s="278"/>
      <c r="P724" s="278"/>
      <c r="Q724" s="278"/>
      <c r="R724" s="278"/>
      <c r="S724" s="278"/>
      <c r="T724" s="274" t="s">
        <v>9593</v>
      </c>
      <c r="U724" s="358" t="str">
        <f t="shared" si="53"/>
        <v>QXM8X</v>
      </c>
      <c r="V724" s="358" t="str">
        <f t="shared" si="54"/>
        <v>QXM</v>
      </c>
      <c r="W724" s="358" t="str">
        <f t="shared" si="55"/>
        <v>8X</v>
      </c>
      <c r="X724" s="358" t="str">
        <f t="shared" si="56"/>
        <v>PPS46</v>
      </c>
      <c r="Y724" s="358" t="str">
        <f t="shared" si="57"/>
        <v>PPS</v>
      </c>
      <c r="Z724" s="358" t="str">
        <f t="shared" si="58"/>
        <v>46</v>
      </c>
      <c r="AA724" s="358" t="e">
        <f t="shared" ca="1" si="59"/>
        <v>#NAME?</v>
      </c>
      <c r="AB724" s="358" t="e">
        <f t="shared" ca="1" si="60"/>
        <v>#NAME?</v>
      </c>
      <c r="AC724" s="358"/>
      <c r="AD724" s="377" t="s">
        <v>16363</v>
      </c>
      <c r="AE724" s="363"/>
      <c r="AF724" s="369"/>
      <c r="AG724" s="369"/>
      <c r="AH724" s="369"/>
      <c r="AI724" s="369"/>
      <c r="AJ724" s="369"/>
      <c r="AK724" s="369"/>
      <c r="AL724" s="369"/>
      <c r="AM724" s="369"/>
      <c r="AN724" s="369"/>
      <c r="AO724" s="369"/>
    </row>
    <row r="725" spans="1:41" ht="15.75" customHeight="1">
      <c r="A725" s="298" t="e">
        <f t="shared" ca="1" si="52"/>
        <v>#NAME?</v>
      </c>
      <c r="B725" s="273" t="s">
        <v>7259</v>
      </c>
      <c r="C725" s="274"/>
      <c r="D725" s="274"/>
      <c r="E725" s="274" t="s">
        <v>16364</v>
      </c>
      <c r="F725" s="274" t="s">
        <v>16359</v>
      </c>
      <c r="G725" s="342" t="s">
        <v>16322</v>
      </c>
      <c r="H725" s="500">
        <v>43162</v>
      </c>
      <c r="I725" s="276" t="str">
        <f t="shared" si="42"/>
        <v>LINKS REQUIRED</v>
      </c>
      <c r="J725" s="276" t="s">
        <v>16360</v>
      </c>
      <c r="K725" s="278"/>
      <c r="L725" s="278"/>
      <c r="M725" s="278"/>
      <c r="N725" s="278"/>
      <c r="O725" s="278"/>
      <c r="P725" s="278"/>
      <c r="Q725" s="278"/>
      <c r="R725" s="278"/>
      <c r="S725" s="278"/>
      <c r="T725" s="274" t="s">
        <v>9593</v>
      </c>
      <c r="U725" s="358" t="str">
        <f t="shared" si="53"/>
        <v>QY37A</v>
      </c>
      <c r="V725" s="358" t="str">
        <f t="shared" si="54"/>
        <v>QY3</v>
      </c>
      <c r="W725" s="358" t="str">
        <f t="shared" si="55"/>
        <v>7A</v>
      </c>
      <c r="X725" s="358" t="str">
        <f t="shared" si="56"/>
        <v>IZTW2</v>
      </c>
      <c r="Y725" s="358" t="str">
        <f t="shared" si="57"/>
        <v>IZT</v>
      </c>
      <c r="Z725" s="358" t="str">
        <f t="shared" si="58"/>
        <v>W2</v>
      </c>
      <c r="AA725" s="358" t="e">
        <f t="shared" ca="1" si="59"/>
        <v>#NAME?</v>
      </c>
      <c r="AB725" s="358" t="e">
        <f t="shared" ca="1" si="60"/>
        <v>#NAME?</v>
      </c>
      <c r="AC725" s="358"/>
      <c r="AD725" s="377" t="s">
        <v>16365</v>
      </c>
      <c r="AE725" s="363"/>
      <c r="AF725" s="369"/>
      <c r="AG725" s="369"/>
      <c r="AH725" s="369"/>
      <c r="AI725" s="369"/>
      <c r="AJ725" s="369"/>
      <c r="AK725" s="369"/>
      <c r="AL725" s="369"/>
      <c r="AM725" s="369"/>
      <c r="AN725" s="369"/>
      <c r="AO725" s="369"/>
    </row>
    <row r="726" spans="1:41" ht="15.75" customHeight="1">
      <c r="A726" s="298" t="e">
        <f t="shared" ca="1" si="52"/>
        <v>#NAME?</v>
      </c>
      <c r="B726" s="273" t="s">
        <v>7259</v>
      </c>
      <c r="C726" s="274"/>
      <c r="D726" s="274"/>
      <c r="E726" s="274" t="s">
        <v>16366</v>
      </c>
      <c r="F726" s="274" t="s">
        <v>16359</v>
      </c>
      <c r="G726" s="342" t="s">
        <v>16322</v>
      </c>
      <c r="H726" s="500">
        <v>43162</v>
      </c>
      <c r="I726" s="276" t="str">
        <f t="shared" si="42"/>
        <v>LINKS REQUIRED</v>
      </c>
      <c r="J726" s="276" t="s">
        <v>16360</v>
      </c>
      <c r="K726" s="278"/>
      <c r="L726" s="278"/>
      <c r="M726" s="278"/>
      <c r="N726" s="278"/>
      <c r="O726" s="278"/>
      <c r="P726" s="278"/>
      <c r="Q726" s="278"/>
      <c r="R726" s="278"/>
      <c r="S726" s="278"/>
      <c r="T726" s="274" t="s">
        <v>9593</v>
      </c>
      <c r="U726" s="358" t="str">
        <f t="shared" si="53"/>
        <v>QZ7RG</v>
      </c>
      <c r="V726" s="358" t="str">
        <f t="shared" si="54"/>
        <v>QZ7</v>
      </c>
      <c r="W726" s="358" t="str">
        <f t="shared" si="55"/>
        <v>RG</v>
      </c>
      <c r="X726" s="358" t="str">
        <f t="shared" si="56"/>
        <v>DTAXB</v>
      </c>
      <c r="Y726" s="358" t="str">
        <f t="shared" si="57"/>
        <v>DTA</v>
      </c>
      <c r="Z726" s="358" t="str">
        <f t="shared" si="58"/>
        <v>XB</v>
      </c>
      <c r="AA726" s="358" t="e">
        <f t="shared" ca="1" si="59"/>
        <v>#NAME?</v>
      </c>
      <c r="AB726" s="358" t="e">
        <f t="shared" ca="1" si="60"/>
        <v>#NAME?</v>
      </c>
      <c r="AC726" s="358"/>
      <c r="AD726" s="377" t="s">
        <v>16367</v>
      </c>
      <c r="AE726" s="363"/>
      <c r="AF726" s="369"/>
      <c r="AG726" s="369"/>
      <c r="AH726" s="369"/>
      <c r="AI726" s="369"/>
      <c r="AJ726" s="369"/>
      <c r="AK726" s="369"/>
      <c r="AL726" s="369"/>
      <c r="AM726" s="369"/>
      <c r="AN726" s="369"/>
      <c r="AO726" s="369"/>
    </row>
    <row r="727" spans="1:41" ht="15.75" customHeight="1">
      <c r="A727" s="298" t="e">
        <f t="shared" ca="1" si="52"/>
        <v>#NAME?</v>
      </c>
      <c r="B727" s="273" t="s">
        <v>1765</v>
      </c>
      <c r="C727" s="274"/>
      <c r="D727" s="274"/>
      <c r="E727" s="274" t="s">
        <v>16368</v>
      </c>
      <c r="F727" s="274" t="s">
        <v>16359</v>
      </c>
      <c r="G727" s="501"/>
      <c r="H727" s="500">
        <v>43162</v>
      </c>
      <c r="I727" s="276" t="str">
        <f t="shared" si="42"/>
        <v>LINKS REQUIRED</v>
      </c>
      <c r="J727" s="276" t="s">
        <v>16360</v>
      </c>
      <c r="K727" s="278"/>
      <c r="L727" s="278"/>
      <c r="M727" s="278"/>
      <c r="N727" s="278"/>
      <c r="O727" s="278"/>
      <c r="P727" s="278"/>
      <c r="Q727" s="278"/>
      <c r="R727" s="278"/>
      <c r="S727" s="278"/>
      <c r="T727" s="274" t="s">
        <v>9593</v>
      </c>
      <c r="U727" s="358" t="str">
        <f t="shared" si="53"/>
        <v>QZWR1</v>
      </c>
      <c r="V727" s="358" t="str">
        <f t="shared" si="54"/>
        <v>QZW</v>
      </c>
      <c r="W727" s="358" t="str">
        <f t="shared" si="55"/>
        <v>R1</v>
      </c>
      <c r="X727" s="358" t="str">
        <f t="shared" si="56"/>
        <v>HZ965</v>
      </c>
      <c r="Y727" s="358" t="str">
        <f t="shared" si="57"/>
        <v>HZ9</v>
      </c>
      <c r="Z727" s="358" t="str">
        <f t="shared" si="58"/>
        <v>65</v>
      </c>
      <c r="AA727" s="358" t="e">
        <f t="shared" ca="1" si="59"/>
        <v>#NAME?</v>
      </c>
      <c r="AB727" s="358" t="e">
        <f t="shared" ca="1" si="60"/>
        <v>#NAME?</v>
      </c>
      <c r="AC727" s="358"/>
      <c r="AD727" s="377" t="s">
        <v>16369</v>
      </c>
      <c r="AE727" s="363"/>
      <c r="AF727" s="369"/>
      <c r="AG727" s="369"/>
      <c r="AH727" s="369"/>
      <c r="AI727" s="369"/>
      <c r="AJ727" s="369"/>
      <c r="AK727" s="369"/>
      <c r="AL727" s="369"/>
      <c r="AM727" s="369"/>
      <c r="AN727" s="369"/>
      <c r="AO727" s="369"/>
    </row>
    <row r="728" spans="1:41" ht="15.75" customHeight="1">
      <c r="A728" s="298" t="e">
        <f t="shared" ca="1" si="52"/>
        <v>#NAME?</v>
      </c>
      <c r="B728" s="273" t="s">
        <v>7259</v>
      </c>
      <c r="C728" s="274"/>
      <c r="D728" s="274"/>
      <c r="E728" s="274" t="s">
        <v>16370</v>
      </c>
      <c r="F728" s="274" t="s">
        <v>16359</v>
      </c>
      <c r="G728" s="342" t="s">
        <v>16322</v>
      </c>
      <c r="H728" s="500">
        <v>43162</v>
      </c>
      <c r="I728" s="276" t="str">
        <f t="shared" si="42"/>
        <v>LINKS REQUIRED</v>
      </c>
      <c r="J728" s="276" t="s">
        <v>16360</v>
      </c>
      <c r="K728" s="278"/>
      <c r="L728" s="278"/>
      <c r="M728" s="278"/>
      <c r="N728" s="278"/>
      <c r="O728" s="278"/>
      <c r="P728" s="278"/>
      <c r="Q728" s="278"/>
      <c r="R728" s="278"/>
      <c r="S728" s="278"/>
      <c r="T728" s="274" t="s">
        <v>9593</v>
      </c>
      <c r="U728" s="358" t="str">
        <f t="shared" si="53"/>
        <v>RXJTF</v>
      </c>
      <c r="V728" s="358" t="str">
        <f t="shared" si="54"/>
        <v>RXJ</v>
      </c>
      <c r="W728" s="358" t="str">
        <f t="shared" si="55"/>
        <v>TF</v>
      </c>
      <c r="X728" s="358" t="str">
        <f t="shared" si="56"/>
        <v>PB88F</v>
      </c>
      <c r="Y728" s="358" t="str">
        <f t="shared" si="57"/>
        <v>PB8</v>
      </c>
      <c r="Z728" s="358" t="str">
        <f t="shared" si="58"/>
        <v>8F</v>
      </c>
      <c r="AA728" s="358" t="e">
        <f t="shared" ca="1" si="59"/>
        <v>#NAME?</v>
      </c>
      <c r="AB728" s="358" t="e">
        <f t="shared" ca="1" si="60"/>
        <v>#NAME?</v>
      </c>
      <c r="AC728" s="358"/>
      <c r="AD728" s="377" t="s">
        <v>16371</v>
      </c>
      <c r="AE728" s="363"/>
      <c r="AF728" s="369"/>
      <c r="AG728" s="369"/>
      <c r="AH728" s="369"/>
      <c r="AI728" s="369"/>
      <c r="AJ728" s="369"/>
      <c r="AK728" s="369"/>
      <c r="AL728" s="369"/>
      <c r="AM728" s="369"/>
      <c r="AN728" s="369"/>
      <c r="AO728" s="369"/>
    </row>
    <row r="729" spans="1:41" ht="15.75" customHeight="1">
      <c r="A729" s="298" t="e">
        <f t="shared" ca="1" si="52"/>
        <v>#NAME?</v>
      </c>
      <c r="B729" s="273" t="s">
        <v>7259</v>
      </c>
      <c r="C729" s="274"/>
      <c r="D729" s="274"/>
      <c r="E729" s="274" t="s">
        <v>16372</v>
      </c>
      <c r="F729" s="274" t="s">
        <v>16359</v>
      </c>
      <c r="G729" s="342" t="s">
        <v>16322</v>
      </c>
      <c r="H729" s="500">
        <v>43162</v>
      </c>
      <c r="I729" s="276" t="str">
        <f t="shared" si="42"/>
        <v>LINKS REQUIRED</v>
      </c>
      <c r="J729" s="276" t="s">
        <v>16373</v>
      </c>
      <c r="K729" s="278"/>
      <c r="L729" s="278"/>
      <c r="M729" s="278"/>
      <c r="N729" s="278"/>
      <c r="O729" s="278"/>
      <c r="P729" s="278"/>
      <c r="Q729" s="278"/>
      <c r="R729" s="278"/>
      <c r="S729" s="278"/>
      <c r="T729" s="274" t="s">
        <v>9593</v>
      </c>
      <c r="U729" s="358" t="str">
        <f t="shared" si="53"/>
        <v>R2DIW</v>
      </c>
      <c r="V729" s="358" t="str">
        <f t="shared" si="54"/>
        <v>R2D</v>
      </c>
      <c r="W729" s="358" t="str">
        <f t="shared" si="55"/>
        <v>IW</v>
      </c>
      <c r="X729" s="358" t="str">
        <f t="shared" si="56"/>
        <v>JWA9W</v>
      </c>
      <c r="Y729" s="358" t="str">
        <f t="shared" si="57"/>
        <v>JWA</v>
      </c>
      <c r="Z729" s="358" t="str">
        <f t="shared" si="58"/>
        <v>9W</v>
      </c>
      <c r="AA729" s="358" t="e">
        <f t="shared" ca="1" si="59"/>
        <v>#NAME?</v>
      </c>
      <c r="AB729" s="358" t="e">
        <f t="shared" ca="1" si="60"/>
        <v>#NAME?</v>
      </c>
      <c r="AC729" s="358"/>
      <c r="AD729" s="377" t="s">
        <v>16374</v>
      </c>
      <c r="AE729" s="363"/>
      <c r="AF729" s="369"/>
      <c r="AG729" s="369"/>
      <c r="AH729" s="369"/>
      <c r="AI729" s="369"/>
      <c r="AJ729" s="369"/>
      <c r="AK729" s="369"/>
      <c r="AL729" s="369"/>
      <c r="AM729" s="369"/>
      <c r="AN729" s="369"/>
      <c r="AO729" s="369"/>
    </row>
    <row r="730" spans="1:41" ht="15.75" customHeight="1">
      <c r="A730" s="298" t="e">
        <f t="shared" ca="1" si="52"/>
        <v>#NAME?</v>
      </c>
      <c r="B730" s="273" t="s">
        <v>7259</v>
      </c>
      <c r="C730" s="274"/>
      <c r="D730" s="274"/>
      <c r="E730" s="274" t="s">
        <v>16375</v>
      </c>
      <c r="F730" s="274" t="s">
        <v>16359</v>
      </c>
      <c r="G730" s="342" t="s">
        <v>16322</v>
      </c>
      <c r="H730" s="500">
        <v>43162</v>
      </c>
      <c r="I730" s="276" t="str">
        <f t="shared" si="42"/>
        <v>LINKS REQUIRED</v>
      </c>
      <c r="J730" s="276" t="s">
        <v>16360</v>
      </c>
      <c r="K730" s="278"/>
      <c r="L730" s="278"/>
      <c r="M730" s="278"/>
      <c r="N730" s="278"/>
      <c r="O730" s="278"/>
      <c r="P730" s="278"/>
      <c r="Q730" s="278"/>
      <c r="R730" s="278"/>
      <c r="S730" s="278"/>
      <c r="T730" s="274" t="s">
        <v>9593</v>
      </c>
      <c r="U730" s="358" t="str">
        <f t="shared" si="53"/>
        <v>R368T</v>
      </c>
      <c r="V730" s="358" t="str">
        <f t="shared" si="54"/>
        <v>R36</v>
      </c>
      <c r="W730" s="358" t="str">
        <f t="shared" si="55"/>
        <v>8T</v>
      </c>
      <c r="X730" s="358" t="str">
        <f t="shared" si="56"/>
        <v>XB3IQ</v>
      </c>
      <c r="Y730" s="358" t="str">
        <f t="shared" si="57"/>
        <v>XB3</v>
      </c>
      <c r="Z730" s="358" t="str">
        <f t="shared" si="58"/>
        <v>IQ</v>
      </c>
      <c r="AA730" s="358" t="e">
        <f t="shared" ca="1" si="59"/>
        <v>#NAME?</v>
      </c>
      <c r="AB730" s="358" t="e">
        <f t="shared" ca="1" si="60"/>
        <v>#NAME?</v>
      </c>
      <c r="AC730" s="358"/>
      <c r="AD730" s="377" t="s">
        <v>16376</v>
      </c>
      <c r="AE730" s="363"/>
      <c r="AF730" s="369"/>
      <c r="AG730" s="369"/>
      <c r="AH730" s="369"/>
      <c r="AI730" s="369"/>
      <c r="AJ730" s="369"/>
      <c r="AK730" s="369"/>
      <c r="AL730" s="369"/>
      <c r="AM730" s="369"/>
      <c r="AN730" s="369"/>
      <c r="AO730" s="369"/>
    </row>
    <row r="731" spans="1:41" ht="15.75" customHeight="1">
      <c r="A731" s="298" t="e">
        <f t="shared" ca="1" si="52"/>
        <v>#NAME?</v>
      </c>
      <c r="B731" s="273" t="s">
        <v>1765</v>
      </c>
      <c r="C731" s="274"/>
      <c r="D731" s="274"/>
      <c r="E731" s="274" t="s">
        <v>16377</v>
      </c>
      <c r="F731" s="274" t="s">
        <v>16378</v>
      </c>
      <c r="G731" s="371" t="s">
        <v>16379</v>
      </c>
      <c r="H731" s="500">
        <v>43162</v>
      </c>
      <c r="I731" s="276" t="str">
        <f t="shared" si="42"/>
        <v>LINKS HARVESTED</v>
      </c>
      <c r="J731" s="276" t="s">
        <v>16380</v>
      </c>
      <c r="K731" s="278" t="s">
        <v>16381</v>
      </c>
      <c r="L731" s="278"/>
      <c r="M731" s="278"/>
      <c r="N731" s="278"/>
      <c r="O731" s="278"/>
      <c r="P731" s="278"/>
      <c r="Q731" s="278"/>
      <c r="R731" s="278"/>
      <c r="S731" s="278"/>
      <c r="T731" s="274" t="s">
        <v>9593</v>
      </c>
      <c r="U731" s="358" t="str">
        <f t="shared" si="53"/>
        <v>R3RX1</v>
      </c>
      <c r="V731" s="358" t="str">
        <f t="shared" si="54"/>
        <v>R3R</v>
      </c>
      <c r="W731" s="358" t="str">
        <f t="shared" si="55"/>
        <v>X1</v>
      </c>
      <c r="X731" s="358" t="str">
        <f t="shared" si="56"/>
        <v>PXXES</v>
      </c>
      <c r="Y731" s="358" t="str">
        <f t="shared" si="57"/>
        <v>PXX</v>
      </c>
      <c r="Z731" s="358" t="str">
        <f t="shared" si="58"/>
        <v>ES</v>
      </c>
      <c r="AA731" s="358" t="e">
        <f t="shared" ca="1" si="59"/>
        <v>#NAME?</v>
      </c>
      <c r="AB731" s="358" t="e">
        <f t="shared" ca="1" si="60"/>
        <v>#NAME?</v>
      </c>
      <c r="AC731" s="358"/>
      <c r="AD731" s="377" t="s">
        <v>16382</v>
      </c>
      <c r="AE731" s="283" t="s">
        <v>6111</v>
      </c>
      <c r="AF731" s="484" t="s">
        <v>16383</v>
      </c>
      <c r="AG731" s="369"/>
      <c r="AH731" s="369"/>
      <c r="AI731" s="369"/>
      <c r="AJ731" s="369"/>
      <c r="AK731" s="369"/>
      <c r="AL731" s="369"/>
      <c r="AM731" s="369"/>
      <c r="AN731" s="369"/>
      <c r="AO731" s="369"/>
    </row>
    <row r="732" spans="1:41" ht="15.75" customHeight="1">
      <c r="A732" s="298" t="e">
        <f t="shared" ca="1" si="52"/>
        <v>#NAME?</v>
      </c>
      <c r="B732" s="273" t="s">
        <v>1765</v>
      </c>
      <c r="C732" s="274"/>
      <c r="D732" s="274"/>
      <c r="E732" s="274" t="s">
        <v>16384</v>
      </c>
      <c r="F732" s="274" t="s">
        <v>16385</v>
      </c>
      <c r="G732" s="462" t="s">
        <v>15000</v>
      </c>
      <c r="H732" s="500">
        <v>43223</v>
      </c>
      <c r="I732" s="276" t="str">
        <f t="shared" si="42"/>
        <v>LINKS REQUIRED</v>
      </c>
      <c r="J732" s="276" t="s">
        <v>16386</v>
      </c>
      <c r="K732" s="278"/>
      <c r="L732" s="278"/>
      <c r="M732" s="278"/>
      <c r="N732" s="278"/>
      <c r="O732" s="278"/>
      <c r="P732" s="278"/>
      <c r="Q732" s="278"/>
      <c r="R732" s="278"/>
      <c r="S732" s="278"/>
      <c r="T732" s="274" t="s">
        <v>9593</v>
      </c>
      <c r="U732" s="358" t="str">
        <f t="shared" si="53"/>
        <v>R6U7X</v>
      </c>
      <c r="V732" s="358" t="str">
        <f t="shared" si="54"/>
        <v>R6U</v>
      </c>
      <c r="W732" s="358" t="str">
        <f t="shared" si="55"/>
        <v>7X</v>
      </c>
      <c r="X732" s="358" t="str">
        <f t="shared" si="56"/>
        <v>2EWPR</v>
      </c>
      <c r="Y732" s="358" t="str">
        <f t="shared" si="57"/>
        <v>2EW</v>
      </c>
      <c r="Z732" s="358" t="str">
        <f t="shared" si="58"/>
        <v>PR</v>
      </c>
      <c r="AA732" s="358" t="e">
        <f t="shared" ca="1" si="59"/>
        <v>#NAME?</v>
      </c>
      <c r="AB732" s="358" t="e">
        <f t="shared" ca="1" si="60"/>
        <v>#NAME?</v>
      </c>
      <c r="AC732" s="358"/>
      <c r="AD732" s="377" t="s">
        <v>16387</v>
      </c>
      <c r="AE732" s="283"/>
      <c r="AF732" s="369"/>
      <c r="AG732" s="369"/>
      <c r="AH732" s="369"/>
      <c r="AI732" s="369"/>
      <c r="AJ732" s="369"/>
      <c r="AK732" s="369"/>
      <c r="AL732" s="369"/>
      <c r="AM732" s="369"/>
      <c r="AN732" s="369"/>
      <c r="AO732" s="369"/>
    </row>
    <row r="733" spans="1:41" ht="15.75" customHeight="1">
      <c r="A733" s="298" t="e">
        <f t="shared" ca="1" si="52"/>
        <v>#NAME?</v>
      </c>
      <c r="B733" s="273" t="s">
        <v>1765</v>
      </c>
      <c r="C733" s="274"/>
      <c r="D733" s="274"/>
      <c r="E733" s="274" t="s">
        <v>16388</v>
      </c>
      <c r="F733" s="274" t="s">
        <v>12843</v>
      </c>
      <c r="G733" s="502"/>
      <c r="H733" s="500">
        <v>43254</v>
      </c>
      <c r="I733" s="276" t="str">
        <f t="shared" si="42"/>
        <v>LINKS REQUIRED</v>
      </c>
      <c r="J733" s="291">
        <v>43284</v>
      </c>
      <c r="K733" s="278"/>
      <c r="L733" s="278"/>
      <c r="M733" s="278"/>
      <c r="N733" s="278"/>
      <c r="O733" s="278"/>
      <c r="P733" s="278"/>
      <c r="Q733" s="278"/>
      <c r="R733" s="278"/>
      <c r="S733" s="278"/>
      <c r="T733" s="274" t="s">
        <v>9593</v>
      </c>
      <c r="U733" s="358" t="str">
        <f t="shared" si="53"/>
        <v>R81BS</v>
      </c>
      <c r="V733" s="358" t="str">
        <f t="shared" si="54"/>
        <v>R81</v>
      </c>
      <c r="W733" s="358" t="str">
        <f t="shared" si="55"/>
        <v>BS</v>
      </c>
      <c r="X733" s="358" t="str">
        <f t="shared" si="56"/>
        <v>9NW4C</v>
      </c>
      <c r="Y733" s="358" t="str">
        <f t="shared" si="57"/>
        <v>9NW</v>
      </c>
      <c r="Z733" s="358" t="str">
        <f t="shared" si="58"/>
        <v>4C</v>
      </c>
      <c r="AA733" s="358" t="e">
        <f t="shared" ca="1" si="59"/>
        <v>#NAME?</v>
      </c>
      <c r="AB733" s="358" t="e">
        <f t="shared" ca="1" si="60"/>
        <v>#NAME?</v>
      </c>
      <c r="AC733" s="358"/>
      <c r="AD733" s="377" t="s">
        <v>16389</v>
      </c>
      <c r="AE733" s="363"/>
      <c r="AF733" s="369"/>
      <c r="AG733" s="369"/>
      <c r="AH733" s="369"/>
      <c r="AI733" s="369"/>
      <c r="AJ733" s="369"/>
      <c r="AK733" s="369"/>
      <c r="AL733" s="369"/>
      <c r="AM733" s="369"/>
      <c r="AN733" s="369"/>
      <c r="AO733" s="369"/>
    </row>
    <row r="734" spans="1:41" ht="15.75" customHeight="1">
      <c r="A734" s="298" t="e">
        <f t="shared" ca="1" si="52"/>
        <v>#NAME?</v>
      </c>
      <c r="B734" s="273" t="s">
        <v>1765</v>
      </c>
      <c r="C734" s="274"/>
      <c r="D734" s="274"/>
      <c r="E734" s="274" t="s">
        <v>16390</v>
      </c>
      <c r="F734" s="274" t="s">
        <v>12843</v>
      </c>
      <c r="G734" s="499" t="s">
        <v>16391</v>
      </c>
      <c r="H734" s="500">
        <v>43254</v>
      </c>
      <c r="I734" s="276" t="str">
        <f t="shared" si="42"/>
        <v>LINKS HARVESTED</v>
      </c>
      <c r="J734" s="276" t="s">
        <v>16392</v>
      </c>
      <c r="K734" s="503" t="s">
        <v>16393</v>
      </c>
      <c r="L734" s="278"/>
      <c r="M734" s="278"/>
      <c r="N734" s="278"/>
      <c r="O734" s="278"/>
      <c r="P734" s="278"/>
      <c r="Q734" s="278"/>
      <c r="R734" s="278"/>
      <c r="S734" s="278"/>
      <c r="T734" s="274" t="s">
        <v>9593</v>
      </c>
      <c r="U734" s="358" t="str">
        <f t="shared" si="53"/>
        <v>R9INC</v>
      </c>
      <c r="V734" s="358" t="str">
        <f t="shared" si="54"/>
        <v>R9I</v>
      </c>
      <c r="W734" s="358" t="str">
        <f t="shared" si="55"/>
        <v>NC</v>
      </c>
      <c r="X734" s="358" t="str">
        <f t="shared" si="56"/>
        <v>85R88</v>
      </c>
      <c r="Y734" s="358" t="str">
        <f t="shared" si="57"/>
        <v>85R</v>
      </c>
      <c r="Z734" s="358" t="str">
        <f t="shared" si="58"/>
        <v>88</v>
      </c>
      <c r="AA734" s="358" t="e">
        <f t="shared" ca="1" si="59"/>
        <v>#NAME?</v>
      </c>
      <c r="AB734" s="358" t="e">
        <f t="shared" ca="1" si="60"/>
        <v>#NAME?</v>
      </c>
      <c r="AC734" s="358"/>
      <c r="AD734" s="377" t="s">
        <v>16394</v>
      </c>
      <c r="AE734" s="283" t="s">
        <v>6111</v>
      </c>
      <c r="AF734" s="363" t="s">
        <v>16395</v>
      </c>
      <c r="AG734" s="369"/>
      <c r="AH734" s="369"/>
      <c r="AI734" s="369"/>
      <c r="AJ734" s="369"/>
      <c r="AK734" s="369"/>
      <c r="AL734" s="369"/>
      <c r="AM734" s="369"/>
      <c r="AN734" s="369"/>
      <c r="AO734" s="369"/>
    </row>
    <row r="735" spans="1:41" ht="15.75" customHeight="1">
      <c r="A735" s="298" t="e">
        <f t="shared" ca="1" si="52"/>
        <v>#NAME?</v>
      </c>
      <c r="B735" s="273" t="s">
        <v>1765</v>
      </c>
      <c r="C735" s="274"/>
      <c r="D735" s="274"/>
      <c r="E735" s="274" t="s">
        <v>16396</v>
      </c>
      <c r="F735" s="274" t="s">
        <v>16397</v>
      </c>
      <c r="G735" s="371" t="s">
        <v>16398</v>
      </c>
      <c r="H735" s="276"/>
      <c r="I735" s="276" t="str">
        <f t="shared" si="42"/>
        <v>LINKS REQUIRED</v>
      </c>
      <c r="J735" s="276" t="s">
        <v>16399</v>
      </c>
      <c r="K735" s="278"/>
      <c r="L735" s="278"/>
      <c r="M735" s="278"/>
      <c r="N735" s="278"/>
      <c r="O735" s="278"/>
      <c r="P735" s="278"/>
      <c r="Q735" s="278"/>
      <c r="R735" s="278"/>
      <c r="S735" s="278"/>
      <c r="T735" s="274" t="s">
        <v>9593</v>
      </c>
      <c r="U735" s="358" t="str">
        <f t="shared" si="53"/>
        <v>RAX3L</v>
      </c>
      <c r="V735" s="358" t="str">
        <f t="shared" si="54"/>
        <v>RAX</v>
      </c>
      <c r="W735" s="358" t="str">
        <f t="shared" si="55"/>
        <v>3L</v>
      </c>
      <c r="X735" s="358" t="str">
        <f t="shared" si="56"/>
        <v>CRDIY</v>
      </c>
      <c r="Y735" s="358" t="str">
        <f t="shared" si="57"/>
        <v>CRD</v>
      </c>
      <c r="Z735" s="358" t="str">
        <f t="shared" si="58"/>
        <v>IY</v>
      </c>
      <c r="AA735" s="358" t="e">
        <f t="shared" ca="1" si="59"/>
        <v>#NAME?</v>
      </c>
      <c r="AB735" s="358" t="e">
        <f t="shared" ca="1" si="60"/>
        <v>#NAME?</v>
      </c>
      <c r="AC735" s="358"/>
      <c r="AD735" s="377" t="s">
        <v>16400</v>
      </c>
      <c r="AE735" s="283"/>
      <c r="AF735" s="369"/>
      <c r="AG735" s="369"/>
      <c r="AH735" s="369"/>
      <c r="AI735" s="369"/>
      <c r="AJ735" s="369"/>
      <c r="AK735" s="369"/>
      <c r="AL735" s="369"/>
      <c r="AM735" s="369"/>
      <c r="AN735" s="369"/>
      <c r="AO735" s="369"/>
    </row>
    <row r="736" spans="1:41" ht="15.75" customHeight="1">
      <c r="A736" s="298" t="e">
        <f t="shared" ca="1" si="52"/>
        <v>#NAME?</v>
      </c>
      <c r="B736" s="273" t="s">
        <v>1923</v>
      </c>
      <c r="C736" s="274"/>
      <c r="D736" s="274"/>
      <c r="E736" s="274" t="s">
        <v>16401</v>
      </c>
      <c r="F736" s="274" t="s">
        <v>12843</v>
      </c>
      <c r="G736" s="461" t="s">
        <v>16402</v>
      </c>
      <c r="H736" s="276"/>
      <c r="I736" s="276" t="str">
        <f t="shared" si="42"/>
        <v>LINKS REQUIRED</v>
      </c>
      <c r="J736" s="276" t="s">
        <v>16403</v>
      </c>
      <c r="K736" s="274" t="s">
        <v>16404</v>
      </c>
      <c r="L736" s="278"/>
      <c r="M736" s="278"/>
      <c r="N736" s="278"/>
      <c r="O736" s="278"/>
      <c r="P736" s="278"/>
      <c r="Q736" s="278"/>
      <c r="R736" s="278"/>
      <c r="S736" s="278"/>
      <c r="T736" s="274" t="s">
        <v>9593</v>
      </c>
      <c r="U736" s="358" t="str">
        <f t="shared" si="53"/>
        <v>RBXXU</v>
      </c>
      <c r="V736" s="358" t="str">
        <f t="shared" si="54"/>
        <v>RBX</v>
      </c>
      <c r="W736" s="358" t="str">
        <f t="shared" si="55"/>
        <v>XU</v>
      </c>
      <c r="X736" s="358" t="str">
        <f t="shared" si="56"/>
        <v>IX4FK</v>
      </c>
      <c r="Y736" s="358" t="str">
        <f t="shared" si="57"/>
        <v>IX4</v>
      </c>
      <c r="Z736" s="358" t="str">
        <f t="shared" si="58"/>
        <v>FK</v>
      </c>
      <c r="AA736" s="358" t="e">
        <f t="shared" ca="1" si="59"/>
        <v>#NAME?</v>
      </c>
      <c r="AB736" s="358" t="e">
        <f t="shared" ca="1" si="60"/>
        <v>#NAME?</v>
      </c>
      <c r="AC736" s="358"/>
      <c r="AD736" s="377" t="s">
        <v>16405</v>
      </c>
      <c r="AE736" s="363"/>
      <c r="AF736" s="369"/>
      <c r="AG736" s="369"/>
      <c r="AH736" s="369"/>
      <c r="AI736" s="369"/>
      <c r="AJ736" s="369"/>
      <c r="AK736" s="369"/>
      <c r="AL736" s="369"/>
      <c r="AM736" s="369"/>
      <c r="AN736" s="369"/>
      <c r="AO736" s="369"/>
    </row>
    <row r="737" spans="1:41" ht="15.75" customHeight="1">
      <c r="A737" s="298" t="e">
        <f t="shared" ca="1" si="52"/>
        <v>#NAME?</v>
      </c>
      <c r="B737" s="273" t="s">
        <v>3908</v>
      </c>
      <c r="C737" s="274"/>
      <c r="D737" s="274"/>
      <c r="E737" s="274" t="s">
        <v>16406</v>
      </c>
      <c r="F737" s="274" t="s">
        <v>16407</v>
      </c>
      <c r="G737" s="461" t="s">
        <v>16408</v>
      </c>
      <c r="H737" s="276"/>
      <c r="I737" s="276" t="str">
        <f t="shared" si="42"/>
        <v>LINKS HARVESTED</v>
      </c>
      <c r="J737" s="276" t="s">
        <v>16409</v>
      </c>
      <c r="K737" s="278" t="s">
        <v>16410</v>
      </c>
      <c r="L737" s="278"/>
      <c r="M737" s="278"/>
      <c r="N737" s="278"/>
      <c r="O737" s="278"/>
      <c r="P737" s="278"/>
      <c r="Q737" s="278"/>
      <c r="R737" s="278"/>
      <c r="S737" s="278"/>
      <c r="T737" s="274" t="s">
        <v>9593</v>
      </c>
      <c r="U737" s="358" t="str">
        <f t="shared" si="53"/>
        <v>RBZN7</v>
      </c>
      <c r="V737" s="358" t="str">
        <f t="shared" si="54"/>
        <v>RBZ</v>
      </c>
      <c r="W737" s="358" t="str">
        <f t="shared" si="55"/>
        <v>N7</v>
      </c>
      <c r="X737" s="358" t="str">
        <f t="shared" si="56"/>
        <v>TISXL</v>
      </c>
      <c r="Y737" s="358" t="str">
        <f t="shared" si="57"/>
        <v>TIS</v>
      </c>
      <c r="Z737" s="358" t="str">
        <f t="shared" si="58"/>
        <v>XL</v>
      </c>
      <c r="AA737" s="358" t="e">
        <f t="shared" ca="1" si="59"/>
        <v>#NAME?</v>
      </c>
      <c r="AB737" s="358" t="e">
        <f t="shared" ca="1" si="60"/>
        <v>#NAME?</v>
      </c>
      <c r="AC737" s="358"/>
      <c r="AD737" s="377" t="s">
        <v>16411</v>
      </c>
      <c r="AE737" s="283" t="s">
        <v>6111</v>
      </c>
      <c r="AF737" s="363" t="s">
        <v>16412</v>
      </c>
      <c r="AG737" s="369"/>
      <c r="AH737" s="369"/>
      <c r="AI737" s="369"/>
      <c r="AJ737" s="369"/>
      <c r="AK737" s="369"/>
      <c r="AL737" s="369"/>
      <c r="AM737" s="369"/>
      <c r="AN737" s="369"/>
      <c r="AO737" s="369"/>
    </row>
    <row r="738" spans="1:41" ht="15.75" customHeight="1">
      <c r="A738" s="298" t="e">
        <f t="shared" ca="1" si="52"/>
        <v>#NAME?</v>
      </c>
      <c r="B738" s="273" t="s">
        <v>1904</v>
      </c>
      <c r="C738" s="274"/>
      <c r="D738" s="274"/>
      <c r="E738" s="274" t="s">
        <v>16413</v>
      </c>
      <c r="F738" s="274" t="s">
        <v>16414</v>
      </c>
      <c r="G738" s="461"/>
      <c r="H738" s="465">
        <v>43315</v>
      </c>
      <c r="I738" s="276" t="str">
        <f t="shared" si="42"/>
        <v>LINKS HARVESTED</v>
      </c>
      <c r="J738" s="276" t="s">
        <v>16415</v>
      </c>
      <c r="K738" s="278" t="s">
        <v>16416</v>
      </c>
      <c r="L738" s="278"/>
      <c r="M738" s="278"/>
      <c r="N738" s="278"/>
      <c r="O738" s="278"/>
      <c r="P738" s="278"/>
      <c r="Q738" s="278"/>
      <c r="R738" s="278"/>
      <c r="S738" s="278"/>
      <c r="T738" s="274" t="s">
        <v>9593</v>
      </c>
      <c r="U738" s="358" t="str">
        <f t="shared" si="53"/>
        <v>RCYD7</v>
      </c>
      <c r="V738" s="358" t="str">
        <f t="shared" si="54"/>
        <v>RCY</v>
      </c>
      <c r="W738" s="358" t="str">
        <f t="shared" si="55"/>
        <v>D7</v>
      </c>
      <c r="X738" s="358" t="str">
        <f t="shared" si="56"/>
        <v>TP6DJ</v>
      </c>
      <c r="Y738" s="358" t="str">
        <f t="shared" si="57"/>
        <v>TP6</v>
      </c>
      <c r="Z738" s="358" t="str">
        <f t="shared" si="58"/>
        <v>DJ</v>
      </c>
      <c r="AA738" s="358" t="e">
        <f t="shared" ca="1" si="59"/>
        <v>#NAME?</v>
      </c>
      <c r="AB738" s="358" t="e">
        <f t="shared" ca="1" si="60"/>
        <v>#NAME?</v>
      </c>
      <c r="AC738" s="358"/>
      <c r="AD738" s="377" t="s">
        <v>16417</v>
      </c>
      <c r="AE738" s="283" t="s">
        <v>6111</v>
      </c>
      <c r="AF738" s="363" t="s">
        <v>16418</v>
      </c>
      <c r="AG738" s="369"/>
      <c r="AH738" s="369"/>
      <c r="AI738" s="369"/>
      <c r="AJ738" s="369"/>
      <c r="AK738" s="369"/>
      <c r="AL738" s="369"/>
      <c r="AM738" s="369"/>
      <c r="AN738" s="369"/>
      <c r="AO738" s="369"/>
    </row>
    <row r="739" spans="1:41" ht="15.75" customHeight="1">
      <c r="A739" s="298" t="e">
        <f t="shared" ca="1" si="52"/>
        <v>#NAME?</v>
      </c>
      <c r="B739" s="273" t="s">
        <v>1904</v>
      </c>
      <c r="C739" s="274"/>
      <c r="D739" s="274"/>
      <c r="E739" s="274" t="s">
        <v>16419</v>
      </c>
      <c r="F739" s="274" t="s">
        <v>16420</v>
      </c>
      <c r="G739" s="461" t="s">
        <v>16421</v>
      </c>
      <c r="H739" s="465">
        <v>43315</v>
      </c>
      <c r="I739" s="276" t="str">
        <f t="shared" si="42"/>
        <v>LINKS HARVESTED</v>
      </c>
      <c r="J739" s="276" t="s">
        <v>16422</v>
      </c>
      <c r="K739" s="278"/>
      <c r="L739" s="278"/>
      <c r="M739" s="278"/>
      <c r="N739" s="278"/>
      <c r="O739" s="278"/>
      <c r="P739" s="278"/>
      <c r="Q739" s="278"/>
      <c r="R739" s="278"/>
      <c r="S739" s="278"/>
      <c r="T739" s="274" t="s">
        <v>9593</v>
      </c>
      <c r="U739" s="358" t="str">
        <f t="shared" si="53"/>
        <v>REXZP</v>
      </c>
      <c r="V739" s="358" t="str">
        <f t="shared" si="54"/>
        <v>REX</v>
      </c>
      <c r="W739" s="358" t="str">
        <f t="shared" si="55"/>
        <v>ZP</v>
      </c>
      <c r="X739" s="358" t="str">
        <f t="shared" si="56"/>
        <v>5EXJK</v>
      </c>
      <c r="Y739" s="358" t="str">
        <f t="shared" si="57"/>
        <v>5EX</v>
      </c>
      <c r="Z739" s="358" t="str">
        <f t="shared" si="58"/>
        <v>JK</v>
      </c>
      <c r="AA739" s="358" t="e">
        <f t="shared" ca="1" si="59"/>
        <v>#NAME?</v>
      </c>
      <c r="AB739" s="358" t="e">
        <f t="shared" ca="1" si="60"/>
        <v>#NAME?</v>
      </c>
      <c r="AC739" s="358"/>
      <c r="AD739" s="377" t="s">
        <v>16423</v>
      </c>
      <c r="AE739" s="283" t="s">
        <v>6111</v>
      </c>
      <c r="AF739" s="363" t="s">
        <v>16424</v>
      </c>
      <c r="AG739" s="369"/>
      <c r="AH739" s="369"/>
      <c r="AI739" s="369"/>
      <c r="AJ739" s="369"/>
      <c r="AK739" s="369"/>
      <c r="AL739" s="369"/>
      <c r="AM739" s="369"/>
      <c r="AN739" s="369"/>
      <c r="AO739" s="369"/>
    </row>
    <row r="740" spans="1:41" ht="15.75" customHeight="1">
      <c r="A740" s="298" t="e">
        <f t="shared" ca="1" si="52"/>
        <v>#NAME?</v>
      </c>
      <c r="B740" s="273" t="s">
        <v>1904</v>
      </c>
      <c r="C740" s="274"/>
      <c r="D740" s="274"/>
      <c r="E740" s="274" t="s">
        <v>16425</v>
      </c>
      <c r="F740" s="274" t="s">
        <v>16420</v>
      </c>
      <c r="H740" s="465">
        <v>43315</v>
      </c>
      <c r="I740" s="276" t="str">
        <f t="shared" si="42"/>
        <v>LINKS HARVESTED</v>
      </c>
      <c r="J740" s="276" t="s">
        <v>16426</v>
      </c>
      <c r="K740" s="278"/>
      <c r="L740" s="278"/>
      <c r="M740" s="278"/>
      <c r="N740" s="278"/>
      <c r="O740" s="278"/>
      <c r="P740" s="278"/>
      <c r="Q740" s="278"/>
      <c r="R740" s="278"/>
      <c r="S740" s="278"/>
      <c r="T740" s="274" t="s">
        <v>9593</v>
      </c>
      <c r="U740" s="358" t="str">
        <f t="shared" si="53"/>
        <v>REZAZ</v>
      </c>
      <c r="V740" s="358" t="str">
        <f t="shared" si="54"/>
        <v>REZ</v>
      </c>
      <c r="W740" s="358" t="str">
        <f t="shared" si="55"/>
        <v>AZ</v>
      </c>
      <c r="X740" s="358" t="str">
        <f t="shared" si="56"/>
        <v>2Q7XI</v>
      </c>
      <c r="Y740" s="358" t="str">
        <f t="shared" si="57"/>
        <v>2Q7</v>
      </c>
      <c r="Z740" s="358" t="str">
        <f t="shared" si="58"/>
        <v>XI</v>
      </c>
      <c r="AA740" s="358" t="e">
        <f t="shared" ca="1" si="59"/>
        <v>#NAME?</v>
      </c>
      <c r="AB740" s="358" t="e">
        <f t="shared" ca="1" si="60"/>
        <v>#NAME?</v>
      </c>
      <c r="AC740" s="358"/>
      <c r="AD740" s="377" t="s">
        <v>16427</v>
      </c>
      <c r="AE740" s="283" t="s">
        <v>6111</v>
      </c>
      <c r="AF740" s="363" t="s">
        <v>16428</v>
      </c>
      <c r="AG740" s="369"/>
      <c r="AH740" s="369"/>
      <c r="AI740" s="369"/>
      <c r="AJ740" s="369"/>
      <c r="AK740" s="369"/>
      <c r="AL740" s="369"/>
      <c r="AM740" s="369"/>
      <c r="AN740" s="369"/>
      <c r="AO740" s="369"/>
    </row>
    <row r="741" spans="1:41" ht="15.75" customHeight="1">
      <c r="A741" s="298" t="e">
        <f t="shared" ca="1" si="52"/>
        <v>#NAME?</v>
      </c>
      <c r="B741" s="273" t="s">
        <v>1765</v>
      </c>
      <c r="C741" s="274"/>
      <c r="D741" s="274" t="s">
        <v>6102</v>
      </c>
      <c r="E741" s="274" t="s">
        <v>16429</v>
      </c>
      <c r="F741" s="274" t="s">
        <v>16430</v>
      </c>
      <c r="G741" s="371"/>
      <c r="H741" s="276"/>
      <c r="I741" s="276" t="str">
        <f t="shared" si="42"/>
        <v>LINKS REQUIRED</v>
      </c>
      <c r="J741" s="276"/>
      <c r="K741" s="278" t="s">
        <v>16431</v>
      </c>
      <c r="L741" s="278"/>
      <c r="M741" s="278"/>
      <c r="N741" s="278"/>
      <c r="O741" s="278"/>
      <c r="P741" s="278"/>
      <c r="Q741" s="278"/>
      <c r="R741" s="278"/>
      <c r="S741" s="278"/>
      <c r="T741" s="274" t="s">
        <v>9593</v>
      </c>
      <c r="U741" s="358" t="str">
        <f t="shared" si="53"/>
        <v>RJ3WZ</v>
      </c>
      <c r="V741" s="358" t="str">
        <f t="shared" si="54"/>
        <v>RJ3</v>
      </c>
      <c r="W741" s="358" t="str">
        <f t="shared" si="55"/>
        <v>WZ</v>
      </c>
      <c r="X741" s="358" t="str">
        <f t="shared" si="56"/>
        <v>EEEU8</v>
      </c>
      <c r="Y741" s="358" t="str">
        <f t="shared" si="57"/>
        <v>EEE</v>
      </c>
      <c r="Z741" s="358" t="str">
        <f t="shared" si="58"/>
        <v>U8</v>
      </c>
      <c r="AA741" s="358" t="e">
        <f t="shared" ca="1" si="59"/>
        <v>#NAME?</v>
      </c>
      <c r="AB741" s="358" t="e">
        <f t="shared" ca="1" si="60"/>
        <v>#NAME?</v>
      </c>
      <c r="AC741" s="358"/>
      <c r="AD741" s="377" t="s">
        <v>16432</v>
      </c>
      <c r="AE741" s="363"/>
      <c r="AF741" s="369"/>
      <c r="AG741" s="369"/>
      <c r="AH741" s="369"/>
      <c r="AI741" s="369"/>
      <c r="AJ741" s="369"/>
      <c r="AK741" s="369"/>
      <c r="AL741" s="369"/>
      <c r="AM741" s="369"/>
      <c r="AN741" s="369"/>
      <c r="AO741" s="369"/>
    </row>
    <row r="742" spans="1:41" ht="15.75" customHeight="1">
      <c r="A742" s="298" t="e">
        <f t="shared" ca="1" si="52"/>
        <v>#NAME?</v>
      </c>
      <c r="B742" s="273" t="s">
        <v>1765</v>
      </c>
      <c r="C742" s="274"/>
      <c r="D742" s="274"/>
      <c r="E742" s="274" t="s">
        <v>16433</v>
      </c>
      <c r="F742" s="274" t="s">
        <v>16385</v>
      </c>
      <c r="G742" s="371"/>
      <c r="H742" s="465">
        <v>43346</v>
      </c>
      <c r="I742" s="276" t="str">
        <f t="shared" si="42"/>
        <v>LINKS HARVESTED</v>
      </c>
      <c r="J742" s="291">
        <v>43376</v>
      </c>
      <c r="K742" s="278" t="s">
        <v>16434</v>
      </c>
      <c r="L742" s="278"/>
      <c r="M742" s="278"/>
      <c r="N742" s="278"/>
      <c r="O742" s="278"/>
      <c r="P742" s="278"/>
      <c r="Q742" s="278"/>
      <c r="R742" s="278"/>
      <c r="S742" s="278"/>
      <c r="T742" s="274" t="s">
        <v>9593</v>
      </c>
      <c r="U742" s="358" t="str">
        <f t="shared" si="53"/>
        <v>RJP9E</v>
      </c>
      <c r="V742" s="358" t="str">
        <f t="shared" si="54"/>
        <v>RJP</v>
      </c>
      <c r="W742" s="358" t="str">
        <f t="shared" si="55"/>
        <v>9E</v>
      </c>
      <c r="X742" s="358" t="str">
        <f t="shared" si="56"/>
        <v>2PGI7</v>
      </c>
      <c r="Y742" s="358" t="str">
        <f t="shared" si="57"/>
        <v>2PG</v>
      </c>
      <c r="Z742" s="358" t="str">
        <f t="shared" si="58"/>
        <v>I7</v>
      </c>
      <c r="AA742" s="358" t="e">
        <f t="shared" ca="1" si="59"/>
        <v>#NAME?</v>
      </c>
      <c r="AB742" s="358" t="e">
        <f t="shared" ca="1" si="60"/>
        <v>#NAME?</v>
      </c>
      <c r="AC742" s="358"/>
      <c r="AD742" s="377" t="s">
        <v>16435</v>
      </c>
      <c r="AE742" s="283" t="s">
        <v>6111</v>
      </c>
      <c r="AF742" s="363" t="s">
        <v>16436</v>
      </c>
      <c r="AG742" s="369"/>
      <c r="AH742" s="369"/>
      <c r="AI742" s="369"/>
      <c r="AJ742" s="369"/>
      <c r="AK742" s="369"/>
      <c r="AL742" s="369"/>
      <c r="AM742" s="369"/>
      <c r="AN742" s="369"/>
      <c r="AO742" s="369"/>
    </row>
    <row r="743" spans="1:41" ht="15.75" customHeight="1">
      <c r="A743" s="298" t="e">
        <f t="shared" ca="1" si="52"/>
        <v>#NAME?</v>
      </c>
      <c r="B743" s="273" t="s">
        <v>1765</v>
      </c>
      <c r="C743" s="274"/>
      <c r="D743" s="274"/>
      <c r="E743" s="274" t="s">
        <v>16437</v>
      </c>
      <c r="F743" s="274" t="s">
        <v>16438</v>
      </c>
      <c r="G743" s="371"/>
      <c r="H743" s="465">
        <v>43376</v>
      </c>
      <c r="I743" s="276" t="str">
        <f t="shared" si="42"/>
        <v>LINKS REQUIRED</v>
      </c>
      <c r="J743" s="291">
        <v>43376</v>
      </c>
      <c r="K743" s="278"/>
      <c r="L743" s="278"/>
      <c r="M743" s="278"/>
      <c r="N743" s="278"/>
      <c r="O743" s="278"/>
      <c r="P743" s="278"/>
      <c r="Q743" s="278"/>
      <c r="R743" s="278"/>
      <c r="S743" s="278"/>
      <c r="T743" s="274" t="s">
        <v>9593</v>
      </c>
      <c r="U743" s="358" t="str">
        <f t="shared" si="53"/>
        <v>RN92L</v>
      </c>
      <c r="V743" s="358" t="str">
        <f t="shared" si="54"/>
        <v>RN9</v>
      </c>
      <c r="W743" s="358" t="str">
        <f t="shared" si="55"/>
        <v>2L</v>
      </c>
      <c r="X743" s="358" t="str">
        <f t="shared" si="56"/>
        <v>RFLI3</v>
      </c>
      <c r="Y743" s="358" t="str">
        <f t="shared" si="57"/>
        <v>RFL</v>
      </c>
      <c r="Z743" s="358" t="str">
        <f t="shared" si="58"/>
        <v>I3</v>
      </c>
      <c r="AA743" s="358" t="e">
        <f t="shared" ca="1" si="59"/>
        <v>#NAME?</v>
      </c>
      <c r="AB743" s="358" t="e">
        <f t="shared" ca="1" si="60"/>
        <v>#NAME?</v>
      </c>
      <c r="AC743" s="358"/>
      <c r="AD743" s="377" t="s">
        <v>16439</v>
      </c>
      <c r="AE743" s="283"/>
      <c r="AF743" s="369"/>
      <c r="AG743" s="369"/>
      <c r="AH743" s="369"/>
      <c r="AI743" s="369"/>
      <c r="AJ743" s="369"/>
      <c r="AK743" s="369"/>
      <c r="AL743" s="369"/>
      <c r="AM743" s="369"/>
      <c r="AN743" s="369"/>
      <c r="AO743" s="369"/>
    </row>
    <row r="744" spans="1:41" ht="15.75" customHeight="1">
      <c r="A744" s="298" t="e">
        <f t="shared" ca="1" si="52"/>
        <v>#NAME?</v>
      </c>
      <c r="B744" s="273" t="s">
        <v>1765</v>
      </c>
      <c r="C744" s="274"/>
      <c r="D744" s="274"/>
      <c r="E744" s="274" t="s">
        <v>16440</v>
      </c>
      <c r="F744" s="274" t="s">
        <v>16438</v>
      </c>
      <c r="G744" s="371"/>
      <c r="H744" s="465">
        <v>43376</v>
      </c>
      <c r="I744" s="276" t="str">
        <f t="shared" si="42"/>
        <v>LINKS REQUIRED</v>
      </c>
      <c r="J744" s="291">
        <v>43376</v>
      </c>
      <c r="K744" s="278"/>
      <c r="L744" s="278"/>
      <c r="M744" s="278"/>
      <c r="N744" s="278"/>
      <c r="O744" s="278"/>
      <c r="P744" s="278"/>
      <c r="Q744" s="278"/>
      <c r="R744" s="278"/>
      <c r="S744" s="278"/>
      <c r="T744" s="274" t="s">
        <v>9593</v>
      </c>
      <c r="U744" s="358" t="str">
        <f t="shared" si="53"/>
        <v>RXK9C</v>
      </c>
      <c r="V744" s="358" t="str">
        <f t="shared" si="54"/>
        <v>RXK</v>
      </c>
      <c r="W744" s="358" t="str">
        <f t="shared" si="55"/>
        <v>9C</v>
      </c>
      <c r="X744" s="358" t="str">
        <f t="shared" si="56"/>
        <v>2X6I8</v>
      </c>
      <c r="Y744" s="358" t="str">
        <f t="shared" si="57"/>
        <v>2X6</v>
      </c>
      <c r="Z744" s="358" t="str">
        <f t="shared" si="58"/>
        <v>I8</v>
      </c>
      <c r="AA744" s="358" t="e">
        <f t="shared" ca="1" si="59"/>
        <v>#NAME?</v>
      </c>
      <c r="AB744" s="358" t="e">
        <f t="shared" ca="1" si="60"/>
        <v>#NAME?</v>
      </c>
      <c r="AC744" s="358"/>
      <c r="AD744" s="377" t="s">
        <v>16441</v>
      </c>
      <c r="AE744" s="363"/>
      <c r="AF744" s="369"/>
      <c r="AG744" s="369"/>
      <c r="AH744" s="369"/>
      <c r="AI744" s="369"/>
      <c r="AJ744" s="369"/>
      <c r="AK744" s="369"/>
      <c r="AL744" s="369"/>
      <c r="AM744" s="369"/>
      <c r="AN744" s="369"/>
      <c r="AO744" s="369"/>
    </row>
    <row r="745" spans="1:41" ht="15.75" customHeight="1">
      <c r="A745" s="298" t="e">
        <f t="shared" ca="1" si="52"/>
        <v>#NAME?</v>
      </c>
      <c r="B745" s="273" t="s">
        <v>1765</v>
      </c>
      <c r="C745" s="274" t="s">
        <v>6188</v>
      </c>
      <c r="D745" s="274"/>
      <c r="E745" s="274" t="s">
        <v>16442</v>
      </c>
      <c r="F745" s="274" t="s">
        <v>16443</v>
      </c>
      <c r="G745" s="371" t="s">
        <v>16444</v>
      </c>
      <c r="H745" s="465">
        <v>43437</v>
      </c>
      <c r="I745" s="276" t="str">
        <f t="shared" si="42"/>
        <v>LINKS HARVESTED</v>
      </c>
      <c r="J745" s="276" t="s">
        <v>16445</v>
      </c>
      <c r="K745" s="278"/>
      <c r="L745" s="278"/>
      <c r="M745" s="278"/>
      <c r="N745" s="278"/>
      <c r="O745" s="278"/>
      <c r="P745" s="278"/>
      <c r="Q745" s="278"/>
      <c r="R745" s="278"/>
      <c r="S745" s="278"/>
      <c r="T745" s="274" t="s">
        <v>9593</v>
      </c>
      <c r="U745" s="358" t="str">
        <f t="shared" si="53"/>
        <v>RPMGE</v>
      </c>
      <c r="V745" s="358" t="str">
        <f t="shared" si="54"/>
        <v>RPM</v>
      </c>
      <c r="W745" s="358" t="str">
        <f t="shared" si="55"/>
        <v>GE</v>
      </c>
      <c r="X745" s="358" t="str">
        <f t="shared" si="56"/>
        <v>QPC9X</v>
      </c>
      <c r="Y745" s="358" t="str">
        <f t="shared" si="57"/>
        <v>QPC</v>
      </c>
      <c r="Z745" s="358" t="str">
        <f t="shared" si="58"/>
        <v>9X</v>
      </c>
      <c r="AA745" s="358" t="e">
        <f t="shared" ca="1" si="59"/>
        <v>#NAME?</v>
      </c>
      <c r="AB745" s="358" t="e">
        <f t="shared" ca="1" si="60"/>
        <v>#NAME?</v>
      </c>
      <c r="AC745" s="358"/>
      <c r="AD745" s="377" t="s">
        <v>16446</v>
      </c>
      <c r="AE745" s="283" t="s">
        <v>6111</v>
      </c>
      <c r="AF745" s="498" t="s">
        <v>16447</v>
      </c>
      <c r="AG745" s="369"/>
      <c r="AH745" s="369"/>
      <c r="AI745" s="369"/>
      <c r="AJ745" s="369"/>
      <c r="AK745" s="369"/>
      <c r="AL745" s="369"/>
      <c r="AM745" s="369"/>
      <c r="AN745" s="369"/>
      <c r="AO745" s="369"/>
    </row>
    <row r="746" spans="1:41" ht="15.75" customHeight="1">
      <c r="A746" s="298" t="e">
        <f t="shared" ca="1" si="52"/>
        <v>#NAME?</v>
      </c>
      <c r="B746" s="273" t="s">
        <v>1765</v>
      </c>
      <c r="C746" s="274" t="s">
        <v>6334</v>
      </c>
      <c r="D746" s="274"/>
      <c r="E746" s="274" t="s">
        <v>16448</v>
      </c>
      <c r="F746" s="274" t="s">
        <v>16449</v>
      </c>
      <c r="G746" s="458" t="s">
        <v>16450</v>
      </c>
      <c r="H746" s="465">
        <v>43437</v>
      </c>
      <c r="I746" s="276" t="str">
        <f t="shared" si="42"/>
        <v>LINKS HARVESTED</v>
      </c>
      <c r="J746" s="276" t="s">
        <v>16451</v>
      </c>
      <c r="K746" s="278"/>
      <c r="L746" s="278"/>
      <c r="M746" s="278"/>
      <c r="N746" s="278"/>
      <c r="O746" s="278"/>
      <c r="P746" s="278"/>
      <c r="Q746" s="278"/>
      <c r="R746" s="278"/>
      <c r="S746" s="278"/>
      <c r="T746" s="274" t="s">
        <v>9593</v>
      </c>
      <c r="U746" s="358" t="str">
        <f t="shared" si="53"/>
        <v>RQ3ZF</v>
      </c>
      <c r="V746" s="358" t="str">
        <f t="shared" si="54"/>
        <v>RQ3</v>
      </c>
      <c r="W746" s="358" t="str">
        <f t="shared" si="55"/>
        <v>ZF</v>
      </c>
      <c r="X746" s="358" t="str">
        <f t="shared" si="56"/>
        <v>BQIRZ</v>
      </c>
      <c r="Y746" s="358" t="str">
        <f t="shared" si="57"/>
        <v>BQI</v>
      </c>
      <c r="Z746" s="358" t="str">
        <f t="shared" si="58"/>
        <v>RZ</v>
      </c>
      <c r="AA746" s="358" t="e">
        <f t="shared" ca="1" si="59"/>
        <v>#NAME?</v>
      </c>
      <c r="AB746" s="358" t="e">
        <f t="shared" ca="1" si="60"/>
        <v>#NAME?</v>
      </c>
      <c r="AC746" s="358"/>
      <c r="AD746" s="377" t="s">
        <v>16452</v>
      </c>
      <c r="AE746" s="283" t="s">
        <v>6111</v>
      </c>
      <c r="AF746" s="498" t="s">
        <v>16453</v>
      </c>
      <c r="AG746" s="369"/>
      <c r="AH746" s="369"/>
      <c r="AI746" s="369"/>
      <c r="AJ746" s="369"/>
      <c r="AK746" s="369"/>
      <c r="AL746" s="369"/>
      <c r="AM746" s="369"/>
      <c r="AN746" s="369"/>
      <c r="AO746" s="369"/>
    </row>
    <row r="747" spans="1:41" ht="15.75" customHeight="1">
      <c r="A747" s="298" t="e">
        <f t="shared" ca="1" si="52"/>
        <v>#NAME?</v>
      </c>
      <c r="B747" s="273" t="s">
        <v>1765</v>
      </c>
      <c r="C747" s="274"/>
      <c r="D747" s="274"/>
      <c r="E747" s="274" t="s">
        <v>16454</v>
      </c>
      <c r="F747" s="286" t="s">
        <v>14809</v>
      </c>
      <c r="G747" s="458" t="s">
        <v>16455</v>
      </c>
      <c r="H747" s="465">
        <v>43437</v>
      </c>
      <c r="I747" s="276" t="str">
        <f t="shared" si="42"/>
        <v>LINKS HARVESTED</v>
      </c>
      <c r="J747" s="276" t="s">
        <v>16456</v>
      </c>
      <c r="K747" s="278" t="s">
        <v>16457</v>
      </c>
      <c r="L747" s="278"/>
      <c r="M747" s="278"/>
      <c r="N747" s="278"/>
      <c r="O747" s="278"/>
      <c r="P747" s="278"/>
      <c r="Q747" s="278"/>
      <c r="R747" s="278"/>
      <c r="S747" s="278"/>
      <c r="T747" s="274" t="s">
        <v>9593</v>
      </c>
      <c r="U747" s="358" t="str">
        <f t="shared" si="53"/>
        <v>RSQRK</v>
      </c>
      <c r="V747" s="358" t="str">
        <f t="shared" si="54"/>
        <v>RSQ</v>
      </c>
      <c r="W747" s="358" t="str">
        <f t="shared" si="55"/>
        <v>RK</v>
      </c>
      <c r="X747" s="358" t="str">
        <f t="shared" si="56"/>
        <v>SXMZH</v>
      </c>
      <c r="Y747" s="358" t="str">
        <f t="shared" si="57"/>
        <v>SXM</v>
      </c>
      <c r="Z747" s="358" t="str">
        <f t="shared" si="58"/>
        <v>ZH</v>
      </c>
      <c r="AA747" s="358" t="e">
        <f t="shared" ca="1" si="59"/>
        <v>#NAME?</v>
      </c>
      <c r="AB747" s="358" t="e">
        <f t="shared" ca="1" si="60"/>
        <v>#NAME?</v>
      </c>
      <c r="AC747" s="358"/>
      <c r="AD747" s="377" t="s">
        <v>16458</v>
      </c>
      <c r="AE747" s="283" t="s">
        <v>6111</v>
      </c>
      <c r="AF747" s="504" t="s">
        <v>16459</v>
      </c>
      <c r="AG747" s="369"/>
      <c r="AH747" s="369"/>
      <c r="AI747" s="369"/>
      <c r="AJ747" s="369"/>
      <c r="AK747" s="369"/>
      <c r="AL747" s="369"/>
      <c r="AM747" s="369"/>
      <c r="AN747" s="369"/>
      <c r="AO747" s="369"/>
    </row>
    <row r="748" spans="1:41" ht="15.75" customHeight="1">
      <c r="A748" s="298" t="e">
        <f t="shared" ca="1" si="52"/>
        <v>#NAME?</v>
      </c>
      <c r="B748" s="273" t="s">
        <v>1765</v>
      </c>
      <c r="C748" s="274"/>
      <c r="D748" s="274"/>
      <c r="E748" s="274" t="s">
        <v>16460</v>
      </c>
      <c r="F748" s="274" t="s">
        <v>16461</v>
      </c>
      <c r="G748" s="458" t="s">
        <v>16462</v>
      </c>
      <c r="H748" s="276" t="s">
        <v>16463</v>
      </c>
      <c r="I748" s="276" t="str">
        <f t="shared" si="42"/>
        <v>LINKS HARVESTED</v>
      </c>
      <c r="J748" s="276" t="s">
        <v>16464</v>
      </c>
      <c r="K748" s="278" t="s">
        <v>16465</v>
      </c>
      <c r="L748" s="278"/>
      <c r="M748" s="278"/>
      <c r="N748" s="278"/>
      <c r="O748" s="278"/>
      <c r="P748" s="278"/>
      <c r="Q748" s="278"/>
      <c r="R748" s="278"/>
      <c r="S748" s="278"/>
      <c r="T748" s="274" t="s">
        <v>9593</v>
      </c>
      <c r="U748" s="358" t="str">
        <f t="shared" si="53"/>
        <v>RULPG</v>
      </c>
      <c r="V748" s="358" t="str">
        <f t="shared" si="54"/>
        <v>RUL</v>
      </c>
      <c r="W748" s="358" t="str">
        <f t="shared" si="55"/>
        <v>PG</v>
      </c>
      <c r="X748" s="358" t="str">
        <f t="shared" si="56"/>
        <v>494D3</v>
      </c>
      <c r="Y748" s="358" t="str">
        <f t="shared" si="57"/>
        <v>494</v>
      </c>
      <c r="Z748" s="358" t="str">
        <f t="shared" si="58"/>
        <v>D3</v>
      </c>
      <c r="AA748" s="358" t="e">
        <f t="shared" ca="1" si="59"/>
        <v>#NAME?</v>
      </c>
      <c r="AB748" s="358" t="e">
        <f t="shared" ca="1" si="60"/>
        <v>#NAME?</v>
      </c>
      <c r="AC748" s="358"/>
      <c r="AD748" s="377" t="s">
        <v>16466</v>
      </c>
      <c r="AE748" s="283" t="s">
        <v>6111</v>
      </c>
      <c r="AF748" s="470" t="s">
        <v>16467</v>
      </c>
      <c r="AG748" s="369"/>
      <c r="AH748" s="369"/>
      <c r="AI748" s="369"/>
      <c r="AJ748" s="369"/>
      <c r="AK748" s="369"/>
      <c r="AL748" s="369"/>
      <c r="AM748" s="369"/>
      <c r="AN748" s="369"/>
      <c r="AO748" s="369"/>
    </row>
    <row r="749" spans="1:41" ht="15.75" customHeight="1">
      <c r="A749" s="298" t="e">
        <f t="shared" ca="1" si="52"/>
        <v>#NAME?</v>
      </c>
      <c r="B749" s="273" t="s">
        <v>1765</v>
      </c>
      <c r="C749" s="274"/>
      <c r="D749" s="274"/>
      <c r="E749" s="274" t="s">
        <v>16468</v>
      </c>
      <c r="F749" s="274" t="s">
        <v>16469</v>
      </c>
      <c r="H749" s="276" t="s">
        <v>16463</v>
      </c>
      <c r="I749" s="276" t="str">
        <f t="shared" si="42"/>
        <v>LINKS REQUIRED</v>
      </c>
      <c r="J749" s="276" t="s">
        <v>16470</v>
      </c>
      <c r="K749" s="278"/>
      <c r="L749" s="278"/>
      <c r="M749" s="278"/>
      <c r="N749" s="278"/>
      <c r="O749" s="278"/>
      <c r="P749" s="278"/>
      <c r="Q749" s="278"/>
      <c r="R749" s="278"/>
      <c r="S749" s="278"/>
      <c r="T749" s="274" t="s">
        <v>9593</v>
      </c>
      <c r="U749" s="358" t="str">
        <f t="shared" si="53"/>
        <v>RUP6X</v>
      </c>
      <c r="V749" s="358" t="str">
        <f t="shared" si="54"/>
        <v>RUP</v>
      </c>
      <c r="W749" s="358" t="str">
        <f t="shared" si="55"/>
        <v>6X</v>
      </c>
      <c r="X749" s="358" t="str">
        <f t="shared" si="56"/>
        <v>NK3KA</v>
      </c>
      <c r="Y749" s="358" t="str">
        <f t="shared" si="57"/>
        <v>NK3</v>
      </c>
      <c r="Z749" s="358" t="str">
        <f t="shared" si="58"/>
        <v>KA</v>
      </c>
      <c r="AA749" s="358" t="e">
        <f t="shared" ca="1" si="59"/>
        <v>#NAME?</v>
      </c>
      <c r="AB749" s="358" t="e">
        <f t="shared" ca="1" si="60"/>
        <v>#NAME?</v>
      </c>
      <c r="AC749" s="358"/>
      <c r="AD749" s="377" t="s">
        <v>16471</v>
      </c>
      <c r="AE749" s="363"/>
      <c r="AF749" s="369"/>
      <c r="AG749" s="369"/>
      <c r="AH749" s="369"/>
      <c r="AI749" s="369"/>
      <c r="AJ749" s="369"/>
      <c r="AK749" s="369"/>
      <c r="AL749" s="369"/>
      <c r="AM749" s="369"/>
      <c r="AN749" s="369"/>
      <c r="AO749" s="369"/>
    </row>
    <row r="750" spans="1:41" ht="15.75" customHeight="1">
      <c r="A750" s="298" t="e">
        <f t="shared" ca="1" si="52"/>
        <v>#NAME?</v>
      </c>
      <c r="B750" s="273" t="s">
        <v>1765</v>
      </c>
      <c r="C750" s="274"/>
      <c r="D750" s="274"/>
      <c r="E750" s="274" t="s">
        <v>16472</v>
      </c>
      <c r="F750" s="274" t="s">
        <v>16473</v>
      </c>
      <c r="G750" s="496"/>
      <c r="H750" s="276" t="s">
        <v>16463</v>
      </c>
      <c r="I750" s="276" t="str">
        <f t="shared" si="42"/>
        <v>LINKS REQUIRED</v>
      </c>
      <c r="J750" s="276" t="s">
        <v>16474</v>
      </c>
      <c r="K750" s="278"/>
      <c r="L750" s="278"/>
      <c r="M750" s="278"/>
      <c r="N750" s="278"/>
      <c r="O750" s="278"/>
      <c r="P750" s="278"/>
      <c r="Q750" s="278"/>
      <c r="R750" s="278"/>
      <c r="S750" s="278"/>
      <c r="T750" s="274" t="s">
        <v>9593</v>
      </c>
      <c r="U750" s="358" t="str">
        <f t="shared" si="53"/>
        <v>RUPIN</v>
      </c>
      <c r="V750" s="358" t="str">
        <f t="shared" si="54"/>
        <v>RUP</v>
      </c>
      <c r="W750" s="358" t="str">
        <f t="shared" si="55"/>
        <v>IN</v>
      </c>
      <c r="X750" s="358" t="str">
        <f t="shared" si="56"/>
        <v>MT8R2</v>
      </c>
      <c r="Y750" s="358" t="str">
        <f t="shared" si="57"/>
        <v>MT8</v>
      </c>
      <c r="Z750" s="358" t="str">
        <f t="shared" si="58"/>
        <v>R2</v>
      </c>
      <c r="AA750" s="358" t="e">
        <f t="shared" ca="1" si="59"/>
        <v>#NAME?</v>
      </c>
      <c r="AB750" s="358" t="e">
        <f t="shared" ca="1" si="60"/>
        <v>#NAME?</v>
      </c>
      <c r="AC750" s="358"/>
      <c r="AD750" s="377" t="s">
        <v>16475</v>
      </c>
      <c r="AE750" s="363"/>
      <c r="AF750" s="369"/>
      <c r="AG750" s="369"/>
      <c r="AH750" s="369"/>
      <c r="AI750" s="369"/>
      <c r="AJ750" s="369"/>
      <c r="AK750" s="369"/>
      <c r="AL750" s="369"/>
      <c r="AM750" s="369"/>
      <c r="AN750" s="369"/>
      <c r="AO750" s="369"/>
    </row>
    <row r="751" spans="1:41" ht="15.75" customHeight="1">
      <c r="A751" s="298" t="e">
        <f t="shared" ca="1" si="52"/>
        <v>#NAME?</v>
      </c>
      <c r="B751" s="273" t="s">
        <v>1765</v>
      </c>
      <c r="C751" s="274"/>
      <c r="D751" s="274"/>
      <c r="E751" s="274" t="s">
        <v>16476</v>
      </c>
      <c r="F751" s="274" t="s">
        <v>16477</v>
      </c>
      <c r="G751" s="371" t="s">
        <v>16478</v>
      </c>
      <c r="H751" s="276" t="s">
        <v>16463</v>
      </c>
      <c r="I751" s="276" t="str">
        <f t="shared" si="42"/>
        <v>LINKS REQUIRED</v>
      </c>
      <c r="J751" s="276" t="s">
        <v>16479</v>
      </c>
      <c r="K751" s="278"/>
      <c r="L751" s="278"/>
      <c r="M751" s="278"/>
      <c r="N751" s="278"/>
      <c r="O751" s="278"/>
      <c r="P751" s="278"/>
      <c r="Q751" s="278"/>
      <c r="R751" s="278"/>
      <c r="S751" s="278"/>
      <c r="T751" s="274" t="s">
        <v>9593</v>
      </c>
      <c r="U751" s="358" t="str">
        <f t="shared" si="53"/>
        <v>RUWHX</v>
      </c>
      <c r="V751" s="358" t="str">
        <f t="shared" si="54"/>
        <v>RUW</v>
      </c>
      <c r="W751" s="358" t="str">
        <f t="shared" si="55"/>
        <v>HX</v>
      </c>
      <c r="X751" s="358" t="str">
        <f t="shared" si="56"/>
        <v>SYL74</v>
      </c>
      <c r="Y751" s="358" t="str">
        <f t="shared" si="57"/>
        <v>SYL</v>
      </c>
      <c r="Z751" s="358" t="str">
        <f t="shared" si="58"/>
        <v>74</v>
      </c>
      <c r="AA751" s="358" t="e">
        <f t="shared" ca="1" si="59"/>
        <v>#NAME?</v>
      </c>
      <c r="AB751" s="358" t="e">
        <f t="shared" ca="1" si="60"/>
        <v>#NAME?</v>
      </c>
      <c r="AC751" s="358"/>
      <c r="AD751" s="377" t="s">
        <v>16480</v>
      </c>
      <c r="AE751" s="363"/>
      <c r="AF751" s="369"/>
      <c r="AG751" s="369"/>
      <c r="AH751" s="369"/>
      <c r="AI751" s="369"/>
      <c r="AJ751" s="369"/>
      <c r="AK751" s="369"/>
      <c r="AL751" s="369"/>
      <c r="AM751" s="369"/>
      <c r="AN751" s="369"/>
      <c r="AO751" s="369"/>
    </row>
    <row r="752" spans="1:41" ht="15.75" customHeight="1">
      <c r="A752" s="298" t="e">
        <f t="shared" ca="1" si="52"/>
        <v>#NAME?</v>
      </c>
      <c r="B752" s="273" t="s">
        <v>1765</v>
      </c>
      <c r="C752" s="274"/>
      <c r="D752" s="274"/>
      <c r="E752" s="274" t="s">
        <v>16481</v>
      </c>
      <c r="F752" s="274" t="s">
        <v>16477</v>
      </c>
      <c r="G752" s="371" t="s">
        <v>16482</v>
      </c>
      <c r="H752" s="276" t="s">
        <v>16463</v>
      </c>
      <c r="I752" s="276" t="str">
        <f t="shared" si="42"/>
        <v>LINKS REQUIRED</v>
      </c>
      <c r="J752" s="276" t="s">
        <v>16474</v>
      </c>
      <c r="K752" s="278"/>
      <c r="L752" s="278"/>
      <c r="M752" s="278"/>
      <c r="N752" s="278"/>
      <c r="O752" s="278"/>
      <c r="P752" s="278"/>
      <c r="Q752" s="278"/>
      <c r="R752" s="278"/>
      <c r="S752" s="278"/>
      <c r="T752" s="274" t="s">
        <v>9593</v>
      </c>
      <c r="U752" s="358" t="str">
        <f t="shared" si="53"/>
        <v>RWRJQ</v>
      </c>
      <c r="V752" s="358" t="str">
        <f t="shared" si="54"/>
        <v>RWR</v>
      </c>
      <c r="W752" s="358" t="str">
        <f t="shared" si="55"/>
        <v>JQ</v>
      </c>
      <c r="X752" s="358" t="str">
        <f t="shared" si="56"/>
        <v>49DXH</v>
      </c>
      <c r="Y752" s="358" t="str">
        <f t="shared" si="57"/>
        <v>49D</v>
      </c>
      <c r="Z752" s="358" t="str">
        <f t="shared" si="58"/>
        <v>XH</v>
      </c>
      <c r="AA752" s="358" t="e">
        <f t="shared" ca="1" si="59"/>
        <v>#NAME?</v>
      </c>
      <c r="AB752" s="358" t="e">
        <f t="shared" ca="1" si="60"/>
        <v>#NAME?</v>
      </c>
      <c r="AC752" s="358"/>
      <c r="AD752" s="377" t="s">
        <v>16483</v>
      </c>
      <c r="AE752" s="363"/>
      <c r="AF752" s="369"/>
      <c r="AG752" s="369"/>
      <c r="AH752" s="369"/>
      <c r="AI752" s="369"/>
      <c r="AJ752" s="369"/>
      <c r="AK752" s="369"/>
      <c r="AL752" s="369"/>
      <c r="AM752" s="369"/>
      <c r="AN752" s="369"/>
      <c r="AO752" s="369"/>
    </row>
    <row r="753" spans="1:41" ht="15.75" customHeight="1">
      <c r="A753" s="298" t="e">
        <f t="shared" ca="1" si="52"/>
        <v>#NAME?</v>
      </c>
      <c r="B753" s="273" t="s">
        <v>7259</v>
      </c>
      <c r="C753" s="274"/>
      <c r="D753" s="274"/>
      <c r="E753" s="274" t="s">
        <v>16484</v>
      </c>
      <c r="F753" s="274" t="s">
        <v>16485</v>
      </c>
      <c r="G753" s="371" t="s">
        <v>16486</v>
      </c>
      <c r="H753" s="276" t="s">
        <v>16463</v>
      </c>
      <c r="I753" s="276" t="str">
        <f t="shared" si="42"/>
        <v>LINKS REQUIRED</v>
      </c>
      <c r="J753" s="276" t="s">
        <v>16487</v>
      </c>
      <c r="K753" s="278"/>
      <c r="L753" s="278"/>
      <c r="M753" s="278"/>
      <c r="N753" s="278"/>
      <c r="O753" s="278"/>
      <c r="P753" s="278"/>
      <c r="Q753" s="278"/>
      <c r="R753" s="278"/>
      <c r="S753" s="278"/>
      <c r="T753" s="274" t="s">
        <v>9593</v>
      </c>
      <c r="U753" s="358" t="str">
        <f t="shared" si="53"/>
        <v>RXBIS</v>
      </c>
      <c r="V753" s="358" t="str">
        <f t="shared" si="54"/>
        <v>RXB</v>
      </c>
      <c r="W753" s="358" t="str">
        <f t="shared" si="55"/>
        <v>IS</v>
      </c>
      <c r="X753" s="358" t="str">
        <f t="shared" si="56"/>
        <v>MUP1C</v>
      </c>
      <c r="Y753" s="358" t="str">
        <f t="shared" si="57"/>
        <v>MUP</v>
      </c>
      <c r="Z753" s="358" t="str">
        <f t="shared" si="58"/>
        <v>1C</v>
      </c>
      <c r="AA753" s="358" t="e">
        <f t="shared" ca="1" si="59"/>
        <v>#NAME?</v>
      </c>
      <c r="AB753" s="358" t="e">
        <f t="shared" ca="1" si="60"/>
        <v>#NAME?</v>
      </c>
      <c r="AC753" s="358"/>
      <c r="AD753" s="377" t="s">
        <v>16488</v>
      </c>
      <c r="AE753" s="363"/>
      <c r="AF753" s="369"/>
      <c r="AG753" s="369"/>
      <c r="AH753" s="369"/>
      <c r="AI753" s="369"/>
      <c r="AJ753" s="369"/>
      <c r="AK753" s="369"/>
      <c r="AL753" s="369"/>
      <c r="AM753" s="369"/>
      <c r="AN753" s="369"/>
      <c r="AO753" s="369"/>
    </row>
    <row r="754" spans="1:41" ht="15.75" customHeight="1">
      <c r="A754" s="298" t="e">
        <f t="shared" ca="1" si="52"/>
        <v>#NAME?</v>
      </c>
      <c r="B754" s="273" t="s">
        <v>2700</v>
      </c>
      <c r="C754" s="274"/>
      <c r="D754" s="274"/>
      <c r="E754" s="274" t="s">
        <v>16489</v>
      </c>
      <c r="F754" s="274" t="s">
        <v>16490</v>
      </c>
      <c r="G754" s="371" t="s">
        <v>16316</v>
      </c>
      <c r="H754" s="274"/>
      <c r="I754" s="276" t="str">
        <f t="shared" si="42"/>
        <v>LINKS HARVESTED</v>
      </c>
      <c r="J754" s="276" t="s">
        <v>16491</v>
      </c>
      <c r="K754" s="274"/>
      <c r="L754" s="278"/>
      <c r="M754" s="278"/>
      <c r="N754" s="278"/>
      <c r="O754" s="278"/>
      <c r="P754" s="278"/>
      <c r="Q754" s="278"/>
      <c r="R754" s="278"/>
      <c r="S754" s="278"/>
      <c r="T754" s="274" t="s">
        <v>9593</v>
      </c>
      <c r="U754" s="274" t="str">
        <f t="shared" si="53"/>
        <v>RYT5H</v>
      </c>
      <c r="V754" s="274" t="str">
        <f t="shared" si="54"/>
        <v>RYT</v>
      </c>
      <c r="W754" s="274" t="str">
        <f t="shared" si="55"/>
        <v>5H</v>
      </c>
      <c r="X754" s="274" t="str">
        <f t="shared" si="56"/>
        <v>WLIQ8</v>
      </c>
      <c r="Y754" s="274" t="str">
        <f t="shared" si="57"/>
        <v>WLI</v>
      </c>
      <c r="Z754" s="274" t="str">
        <f t="shared" si="58"/>
        <v>Q8</v>
      </c>
      <c r="AA754" s="274" t="e">
        <f t="shared" ca="1" si="59"/>
        <v>#NAME?</v>
      </c>
      <c r="AB754" s="274" t="e">
        <f t="shared" ca="1" si="60"/>
        <v>#NAME?</v>
      </c>
      <c r="AC754" s="274"/>
      <c r="AD754" s="274" t="s">
        <v>16492</v>
      </c>
      <c r="AE754" s="283" t="s">
        <v>6111</v>
      </c>
      <c r="AF754" s="363" t="s">
        <v>16493</v>
      </c>
      <c r="AG754" s="274"/>
      <c r="AH754" s="274"/>
      <c r="AI754" s="274"/>
      <c r="AJ754" s="274"/>
      <c r="AK754" s="274"/>
      <c r="AL754" s="274"/>
      <c r="AM754" s="274"/>
      <c r="AN754" s="274"/>
      <c r="AO754" s="274"/>
    </row>
    <row r="755" spans="1:41" ht="15.75" customHeight="1">
      <c r="A755" s="298" t="e">
        <f t="shared" ca="1" si="52"/>
        <v>#NAME?</v>
      </c>
      <c r="B755" s="273" t="s">
        <v>1765</v>
      </c>
      <c r="C755" s="274" t="s">
        <v>2273</v>
      </c>
      <c r="D755" s="274"/>
      <c r="E755" s="274" t="s">
        <v>16494</v>
      </c>
      <c r="F755" s="274" t="s">
        <v>16495</v>
      </c>
      <c r="G755" s="496"/>
      <c r="H755" s="276" t="s">
        <v>16496</v>
      </c>
      <c r="I755" s="276" t="str">
        <f t="shared" si="42"/>
        <v>LINKS REQUIRED</v>
      </c>
      <c r="J755" s="276" t="s">
        <v>16497</v>
      </c>
      <c r="K755" s="278"/>
      <c r="L755" s="278"/>
      <c r="M755" s="278"/>
      <c r="N755" s="278"/>
      <c r="O755" s="278"/>
      <c r="P755" s="278"/>
      <c r="Q755" s="278"/>
      <c r="R755" s="278"/>
      <c r="S755" s="278"/>
      <c r="T755" s="274" t="s">
        <v>9593</v>
      </c>
      <c r="U755" s="358" t="str">
        <f t="shared" si="53"/>
        <v>SX9Y5</v>
      </c>
      <c r="V755" s="358" t="str">
        <f t="shared" si="54"/>
        <v>SX9</v>
      </c>
      <c r="W755" s="358" t="str">
        <f t="shared" si="55"/>
        <v>Y5</v>
      </c>
      <c r="X755" s="358" t="str">
        <f t="shared" si="56"/>
        <v>9KXM9</v>
      </c>
      <c r="Y755" s="358" t="str">
        <f t="shared" si="57"/>
        <v>9KX</v>
      </c>
      <c r="Z755" s="358" t="str">
        <f t="shared" si="58"/>
        <v>M9</v>
      </c>
      <c r="AA755" s="358" t="e">
        <f t="shared" ca="1" si="59"/>
        <v>#NAME?</v>
      </c>
      <c r="AB755" s="358" t="e">
        <f t="shared" ca="1" si="60"/>
        <v>#NAME?</v>
      </c>
      <c r="AC755" s="358"/>
      <c r="AD755" s="377" t="s">
        <v>16498</v>
      </c>
      <c r="AE755" s="363"/>
      <c r="AF755" s="369"/>
      <c r="AG755" s="369"/>
      <c r="AH755" s="369"/>
      <c r="AI755" s="369"/>
      <c r="AJ755" s="369"/>
      <c r="AK755" s="369"/>
      <c r="AL755" s="369"/>
      <c r="AM755" s="369"/>
      <c r="AN755" s="369"/>
      <c r="AO755" s="369"/>
    </row>
    <row r="756" spans="1:41" ht="15.75" customHeight="1">
      <c r="A756" s="298" t="e">
        <f t="shared" ca="1" si="52"/>
        <v>#NAME?</v>
      </c>
      <c r="B756" s="273" t="s">
        <v>1765</v>
      </c>
      <c r="C756" s="274"/>
      <c r="D756" s="274"/>
      <c r="E756" s="274" t="s">
        <v>16499</v>
      </c>
      <c r="F756" s="274" t="s">
        <v>16495</v>
      </c>
      <c r="G756" s="371" t="s">
        <v>16500</v>
      </c>
      <c r="H756" s="276" t="s">
        <v>16496</v>
      </c>
      <c r="I756" s="276" t="str">
        <f t="shared" si="42"/>
        <v>LINKS REQUIRED</v>
      </c>
      <c r="J756" s="276" t="s">
        <v>16501</v>
      </c>
      <c r="K756" s="278"/>
      <c r="L756" s="278"/>
      <c r="M756" s="278"/>
      <c r="N756" s="278"/>
      <c r="O756" s="278"/>
      <c r="P756" s="278"/>
      <c r="Q756" s="278"/>
      <c r="R756" s="278"/>
      <c r="S756" s="278"/>
      <c r="T756" s="274" t="s">
        <v>9593</v>
      </c>
      <c r="U756" s="358" t="str">
        <f t="shared" si="53"/>
        <v>S1NUK</v>
      </c>
      <c r="V756" s="358" t="str">
        <f t="shared" si="54"/>
        <v>S1N</v>
      </c>
      <c r="W756" s="358" t="str">
        <f t="shared" si="55"/>
        <v>UK</v>
      </c>
      <c r="X756" s="358" t="str">
        <f t="shared" si="56"/>
        <v>TKA68</v>
      </c>
      <c r="Y756" s="358" t="str">
        <f t="shared" si="57"/>
        <v>TKA</v>
      </c>
      <c r="Z756" s="358" t="str">
        <f t="shared" si="58"/>
        <v>68</v>
      </c>
      <c r="AA756" s="358" t="e">
        <f t="shared" ca="1" si="59"/>
        <v>#NAME?</v>
      </c>
      <c r="AB756" s="358" t="e">
        <f t="shared" ca="1" si="60"/>
        <v>#NAME?</v>
      </c>
      <c r="AC756" s="358"/>
      <c r="AD756" s="377" t="s">
        <v>16502</v>
      </c>
      <c r="AE756" s="363"/>
      <c r="AF756" s="369"/>
      <c r="AG756" s="369"/>
      <c r="AH756" s="369"/>
      <c r="AI756" s="369"/>
      <c r="AJ756" s="369"/>
      <c r="AK756" s="369"/>
      <c r="AL756" s="369"/>
      <c r="AM756" s="369"/>
      <c r="AN756" s="369"/>
      <c r="AO756" s="369"/>
    </row>
    <row r="757" spans="1:41" ht="15.75" customHeight="1">
      <c r="A757" s="298" t="e">
        <f t="shared" ca="1" si="52"/>
        <v>#NAME?</v>
      </c>
      <c r="B757" s="273" t="s">
        <v>1923</v>
      </c>
      <c r="C757" s="274"/>
      <c r="D757" s="274" t="s">
        <v>6102</v>
      </c>
      <c r="E757" s="274" t="s">
        <v>16503</v>
      </c>
      <c r="F757" s="274" t="s">
        <v>16504</v>
      </c>
      <c r="G757" s="371"/>
      <c r="H757" s="276" t="s">
        <v>16496</v>
      </c>
      <c r="I757" s="276" t="str">
        <f t="shared" si="42"/>
        <v>LINKS REQUIRED</v>
      </c>
      <c r="J757" s="276" t="s">
        <v>16505</v>
      </c>
      <c r="K757" s="278"/>
      <c r="L757" s="278"/>
      <c r="M757" s="278"/>
      <c r="N757" s="278"/>
      <c r="O757" s="278"/>
      <c r="P757" s="278"/>
      <c r="Q757" s="278"/>
      <c r="R757" s="278"/>
      <c r="S757" s="278"/>
      <c r="T757" s="274" t="s">
        <v>9593</v>
      </c>
      <c r="U757" s="358" t="str">
        <f t="shared" si="53"/>
        <v>S2CXN</v>
      </c>
      <c r="V757" s="358" t="str">
        <f t="shared" si="54"/>
        <v>S2C</v>
      </c>
      <c r="W757" s="358" t="str">
        <f t="shared" si="55"/>
        <v>XN</v>
      </c>
      <c r="X757" s="358" t="str">
        <f t="shared" si="56"/>
        <v>EEYQB</v>
      </c>
      <c r="Y757" s="358" t="str">
        <f t="shared" si="57"/>
        <v>EEY</v>
      </c>
      <c r="Z757" s="358" t="str">
        <f t="shared" si="58"/>
        <v>QB</v>
      </c>
      <c r="AA757" s="358" t="e">
        <f t="shared" ca="1" si="59"/>
        <v>#NAME?</v>
      </c>
      <c r="AB757" s="358" t="e">
        <f t="shared" ca="1" si="60"/>
        <v>#NAME?</v>
      </c>
      <c r="AC757" s="358"/>
      <c r="AD757" s="377" t="s">
        <v>16506</v>
      </c>
      <c r="AE757" s="363"/>
      <c r="AF757" s="369"/>
      <c r="AG757" s="369"/>
      <c r="AH757" s="369"/>
      <c r="AI757" s="369"/>
      <c r="AJ757" s="369"/>
      <c r="AK757" s="369"/>
      <c r="AL757" s="369"/>
      <c r="AM757" s="369"/>
      <c r="AN757" s="369"/>
      <c r="AO757" s="369"/>
    </row>
    <row r="758" spans="1:41" ht="15.75" customHeight="1">
      <c r="A758" s="298" t="e">
        <f t="shared" ca="1" si="52"/>
        <v>#NAME?</v>
      </c>
      <c r="B758" s="273" t="s">
        <v>1765</v>
      </c>
      <c r="C758" s="274"/>
      <c r="D758" s="274"/>
      <c r="E758" s="274" t="s">
        <v>16507</v>
      </c>
      <c r="F758" s="274" t="s">
        <v>16508</v>
      </c>
      <c r="G758" s="496"/>
      <c r="H758" s="276" t="s">
        <v>2273</v>
      </c>
      <c r="I758" s="276" t="str">
        <f t="shared" si="42"/>
        <v>LINKS HARVESTED</v>
      </c>
      <c r="J758" s="276" t="s">
        <v>16509</v>
      </c>
      <c r="K758" s="278"/>
      <c r="L758" s="278"/>
      <c r="M758" s="278"/>
      <c r="N758" s="278"/>
      <c r="O758" s="278"/>
      <c r="P758" s="278"/>
      <c r="Q758" s="278"/>
      <c r="R758" s="278"/>
      <c r="S758" s="278"/>
      <c r="T758" s="274" t="s">
        <v>9593</v>
      </c>
      <c r="U758" s="358" t="str">
        <f t="shared" si="53"/>
        <v>S5P5N</v>
      </c>
      <c r="V758" s="358" t="str">
        <f t="shared" si="54"/>
        <v>S5P</v>
      </c>
      <c r="W758" s="358" t="str">
        <f t="shared" si="55"/>
        <v>5N</v>
      </c>
      <c r="X758" s="358" t="str">
        <f t="shared" si="56"/>
        <v>ZSDZM</v>
      </c>
      <c r="Y758" s="358" t="str">
        <f t="shared" si="57"/>
        <v>ZSD</v>
      </c>
      <c r="Z758" s="358" t="str">
        <f t="shared" si="58"/>
        <v>ZM</v>
      </c>
      <c r="AA758" s="358" t="e">
        <f t="shared" ca="1" si="59"/>
        <v>#NAME?</v>
      </c>
      <c r="AB758" s="358" t="e">
        <f t="shared" ca="1" si="60"/>
        <v>#NAME?</v>
      </c>
      <c r="AC758" s="358"/>
      <c r="AD758" s="377" t="s">
        <v>16510</v>
      </c>
      <c r="AE758" s="283" t="s">
        <v>6111</v>
      </c>
      <c r="AF758" s="363" t="s">
        <v>16511</v>
      </c>
      <c r="AG758" s="369"/>
      <c r="AH758" s="369"/>
      <c r="AI758" s="369"/>
      <c r="AJ758" s="369"/>
      <c r="AK758" s="369"/>
      <c r="AL758" s="369"/>
      <c r="AM758" s="369"/>
      <c r="AN758" s="369"/>
      <c r="AO758" s="369"/>
    </row>
    <row r="759" spans="1:41" ht="15.75" customHeight="1">
      <c r="A759" s="298" t="e">
        <f t="shared" ca="1" si="52"/>
        <v>#NAME?</v>
      </c>
      <c r="B759" s="273" t="s">
        <v>1765</v>
      </c>
      <c r="C759" s="274"/>
      <c r="D759" s="274"/>
      <c r="E759" s="274" t="s">
        <v>16512</v>
      </c>
      <c r="F759" s="274" t="s">
        <v>16513</v>
      </c>
      <c r="G759" s="496"/>
      <c r="H759" s="276"/>
      <c r="I759" s="276" t="str">
        <f t="shared" si="42"/>
        <v>LINKS REQUIRED</v>
      </c>
      <c r="J759" s="276" t="s">
        <v>16514</v>
      </c>
      <c r="K759" s="278"/>
      <c r="L759" s="278"/>
      <c r="M759" s="278"/>
      <c r="N759" s="278"/>
      <c r="O759" s="278"/>
      <c r="P759" s="278"/>
      <c r="Q759" s="278"/>
      <c r="R759" s="278"/>
      <c r="S759" s="278"/>
      <c r="T759" s="274" t="s">
        <v>9593</v>
      </c>
      <c r="U759" s="358" t="str">
        <f t="shared" si="53"/>
        <v>S6NT3</v>
      </c>
      <c r="V759" s="358" t="str">
        <f t="shared" si="54"/>
        <v>S6N</v>
      </c>
      <c r="W759" s="358" t="str">
        <f t="shared" si="55"/>
        <v>T3</v>
      </c>
      <c r="X759" s="358" t="str">
        <f t="shared" si="56"/>
        <v>HXW2L</v>
      </c>
      <c r="Y759" s="358" t="str">
        <f t="shared" si="57"/>
        <v>HXW</v>
      </c>
      <c r="Z759" s="358" t="str">
        <f t="shared" si="58"/>
        <v>2L</v>
      </c>
      <c r="AA759" s="358" t="e">
        <f t="shared" ca="1" si="59"/>
        <v>#NAME?</v>
      </c>
      <c r="AB759" s="358" t="e">
        <f t="shared" ca="1" si="60"/>
        <v>#NAME?</v>
      </c>
      <c r="AC759" s="358"/>
      <c r="AD759" s="377" t="s">
        <v>16515</v>
      </c>
      <c r="AE759" s="363"/>
      <c r="AF759" s="369"/>
      <c r="AG759" s="369"/>
      <c r="AH759" s="369"/>
      <c r="AI759" s="369"/>
      <c r="AJ759" s="369"/>
      <c r="AK759" s="369"/>
      <c r="AL759" s="369"/>
      <c r="AM759" s="369"/>
      <c r="AN759" s="369"/>
      <c r="AO759" s="369"/>
    </row>
    <row r="760" spans="1:41" ht="15.75" customHeight="1">
      <c r="A760" s="298" t="e">
        <f t="shared" ca="1" si="52"/>
        <v>#NAME?</v>
      </c>
      <c r="B760" s="273" t="s">
        <v>1765</v>
      </c>
      <c r="C760" s="274"/>
      <c r="D760" s="274"/>
      <c r="E760" s="274" t="s">
        <v>16516</v>
      </c>
      <c r="F760" s="274" t="s">
        <v>16517</v>
      </c>
      <c r="G760" s="371"/>
      <c r="H760" s="276" t="s">
        <v>16518</v>
      </c>
      <c r="I760" s="276" t="str">
        <f t="shared" si="42"/>
        <v>LINKS REQUIRED</v>
      </c>
      <c r="J760" s="276" t="s">
        <v>16519</v>
      </c>
      <c r="K760" s="278"/>
      <c r="L760" s="278"/>
      <c r="M760" s="278"/>
      <c r="N760" s="278"/>
      <c r="O760" s="278"/>
      <c r="P760" s="278"/>
      <c r="Q760" s="278"/>
      <c r="R760" s="278"/>
      <c r="S760" s="278"/>
      <c r="T760" s="274" t="s">
        <v>9593</v>
      </c>
      <c r="U760" s="358" t="str">
        <f t="shared" si="53"/>
        <v>S6YD8</v>
      </c>
      <c r="V760" s="358" t="str">
        <f t="shared" si="54"/>
        <v>S6Y</v>
      </c>
      <c r="W760" s="358" t="str">
        <f t="shared" si="55"/>
        <v>D8</v>
      </c>
      <c r="X760" s="358" t="str">
        <f t="shared" si="56"/>
        <v>JWP3E</v>
      </c>
      <c r="Y760" s="358" t="str">
        <f t="shared" si="57"/>
        <v>JWP</v>
      </c>
      <c r="Z760" s="358" t="str">
        <f t="shared" si="58"/>
        <v>3E</v>
      </c>
      <c r="AA760" s="358" t="e">
        <f t="shared" ca="1" si="59"/>
        <v>#NAME?</v>
      </c>
      <c r="AB760" s="358" t="e">
        <f t="shared" ca="1" si="60"/>
        <v>#NAME?</v>
      </c>
      <c r="AC760" s="358"/>
      <c r="AD760" s="377" t="s">
        <v>16520</v>
      </c>
      <c r="AE760" s="363"/>
      <c r="AF760" s="369"/>
      <c r="AG760" s="369"/>
      <c r="AH760" s="369"/>
      <c r="AI760" s="369"/>
      <c r="AJ760" s="369"/>
      <c r="AK760" s="369"/>
      <c r="AL760" s="369"/>
      <c r="AM760" s="369"/>
      <c r="AN760" s="369"/>
      <c r="AO760" s="369"/>
    </row>
    <row r="761" spans="1:41" ht="15.75" customHeight="1">
      <c r="A761" s="298" t="e">
        <f t="shared" ca="1" si="52"/>
        <v>#NAME?</v>
      </c>
      <c r="B761" s="273" t="s">
        <v>1904</v>
      </c>
      <c r="C761" s="274"/>
      <c r="D761" s="274"/>
      <c r="E761" s="274" t="s">
        <v>16521</v>
      </c>
      <c r="F761" s="274" t="s">
        <v>15099</v>
      </c>
      <c r="G761" s="461" t="s">
        <v>16522</v>
      </c>
      <c r="H761" s="276" t="s">
        <v>16519</v>
      </c>
      <c r="I761" s="276" t="str">
        <f t="shared" si="42"/>
        <v>LINKS HARVESTED</v>
      </c>
      <c r="J761" s="276" t="s">
        <v>16523</v>
      </c>
      <c r="K761" s="278"/>
      <c r="L761" s="278"/>
      <c r="M761" s="278"/>
      <c r="N761" s="278"/>
      <c r="O761" s="278"/>
      <c r="P761" s="278"/>
      <c r="Q761" s="278"/>
      <c r="R761" s="278"/>
      <c r="S761" s="278"/>
      <c r="T761" s="274" t="s">
        <v>9593</v>
      </c>
      <c r="U761" s="358" t="str">
        <f t="shared" si="53"/>
        <v>S9RXK</v>
      </c>
      <c r="V761" s="358" t="str">
        <f t="shared" si="54"/>
        <v>S9R</v>
      </c>
      <c r="W761" s="358" t="str">
        <f t="shared" si="55"/>
        <v>XK</v>
      </c>
      <c r="X761" s="358" t="str">
        <f t="shared" si="56"/>
        <v>BWA79</v>
      </c>
      <c r="Y761" s="358" t="str">
        <f t="shared" si="57"/>
        <v>BWA</v>
      </c>
      <c r="Z761" s="358" t="str">
        <f t="shared" si="58"/>
        <v>79</v>
      </c>
      <c r="AA761" s="358" t="e">
        <f t="shared" ca="1" si="59"/>
        <v>#NAME?</v>
      </c>
      <c r="AB761" s="358" t="e">
        <f t="shared" ca="1" si="60"/>
        <v>#NAME?</v>
      </c>
      <c r="AC761" s="358"/>
      <c r="AD761" s="377" t="s">
        <v>16524</v>
      </c>
      <c r="AE761" s="283" t="s">
        <v>6111</v>
      </c>
      <c r="AF761" s="363" t="s">
        <v>16525</v>
      </c>
      <c r="AG761" s="369"/>
      <c r="AH761" s="369"/>
      <c r="AI761" s="369"/>
      <c r="AJ761" s="369"/>
      <c r="AK761" s="369"/>
      <c r="AL761" s="369"/>
      <c r="AM761" s="369"/>
      <c r="AN761" s="369"/>
      <c r="AO761" s="369"/>
    </row>
    <row r="762" spans="1:41" ht="15.75" customHeight="1">
      <c r="A762" s="298" t="e">
        <f t="shared" ca="1" si="52"/>
        <v>#NAME?</v>
      </c>
      <c r="B762" s="273" t="s">
        <v>1904</v>
      </c>
      <c r="C762" s="274"/>
      <c r="D762" s="274"/>
      <c r="E762" s="274" t="s">
        <v>16526</v>
      </c>
      <c r="F762" s="274" t="s">
        <v>16527</v>
      </c>
      <c r="G762" s="461" t="s">
        <v>16522</v>
      </c>
      <c r="H762" s="276" t="s">
        <v>16519</v>
      </c>
      <c r="I762" s="276" t="str">
        <f t="shared" si="42"/>
        <v>LINKS REQUIRED</v>
      </c>
      <c r="J762" s="276" t="s">
        <v>16523</v>
      </c>
      <c r="K762" s="278"/>
      <c r="L762" s="278"/>
      <c r="M762" s="278"/>
      <c r="N762" s="278"/>
      <c r="O762" s="278"/>
      <c r="P762" s="278"/>
      <c r="Q762" s="278"/>
      <c r="R762" s="278"/>
      <c r="S762" s="278"/>
      <c r="T762" s="274" t="s">
        <v>9593</v>
      </c>
      <c r="U762" s="358" t="str">
        <f t="shared" si="53"/>
        <v>SC1YW</v>
      </c>
      <c r="V762" s="358" t="str">
        <f t="shared" si="54"/>
        <v>SC1</v>
      </c>
      <c r="W762" s="358" t="str">
        <f t="shared" si="55"/>
        <v>YW</v>
      </c>
      <c r="X762" s="358" t="str">
        <f t="shared" si="56"/>
        <v>SA2XD</v>
      </c>
      <c r="Y762" s="358" t="str">
        <f t="shared" si="57"/>
        <v>SA2</v>
      </c>
      <c r="Z762" s="358" t="str">
        <f t="shared" si="58"/>
        <v>XD</v>
      </c>
      <c r="AA762" s="358" t="e">
        <f t="shared" ca="1" si="59"/>
        <v>#NAME?</v>
      </c>
      <c r="AB762" s="358" t="e">
        <f t="shared" ca="1" si="60"/>
        <v>#NAME?</v>
      </c>
      <c r="AC762" s="358"/>
      <c r="AD762" s="377" t="s">
        <v>16528</v>
      </c>
      <c r="AE762" s="283"/>
      <c r="AF762" s="369"/>
      <c r="AG762" s="369"/>
      <c r="AH762" s="369"/>
      <c r="AI762" s="369"/>
      <c r="AJ762" s="369"/>
      <c r="AK762" s="369"/>
      <c r="AL762" s="369"/>
      <c r="AM762" s="369"/>
      <c r="AN762" s="369"/>
      <c r="AO762" s="369"/>
    </row>
    <row r="763" spans="1:41" ht="15.75" customHeight="1">
      <c r="A763" s="298" t="e">
        <f t="shared" ca="1" si="52"/>
        <v>#NAME?</v>
      </c>
      <c r="B763" s="273" t="s">
        <v>1904</v>
      </c>
      <c r="C763" s="274"/>
      <c r="D763" s="274"/>
      <c r="E763" s="274" t="s">
        <v>16529</v>
      </c>
      <c r="F763" s="274" t="s">
        <v>16527</v>
      </c>
      <c r="G763" s="461" t="s">
        <v>16522</v>
      </c>
      <c r="H763" s="276" t="s">
        <v>16519</v>
      </c>
      <c r="I763" s="276" t="str">
        <f t="shared" si="42"/>
        <v>LINKS REQUIRED</v>
      </c>
      <c r="J763" s="276" t="s">
        <v>16523</v>
      </c>
      <c r="K763" s="278"/>
      <c r="L763" s="278"/>
      <c r="M763" s="278"/>
      <c r="N763" s="278"/>
      <c r="O763" s="278"/>
      <c r="P763" s="278"/>
      <c r="Q763" s="278"/>
      <c r="R763" s="278"/>
      <c r="S763" s="278"/>
      <c r="T763" s="274" t="s">
        <v>9593</v>
      </c>
      <c r="U763" s="358" t="str">
        <f t="shared" si="53"/>
        <v>SC4FM</v>
      </c>
      <c r="V763" s="358" t="str">
        <f t="shared" si="54"/>
        <v>SC4</v>
      </c>
      <c r="W763" s="358" t="str">
        <f t="shared" si="55"/>
        <v>FM</v>
      </c>
      <c r="X763" s="358" t="str">
        <f t="shared" si="56"/>
        <v>QZYWX</v>
      </c>
      <c r="Y763" s="358" t="str">
        <f t="shared" si="57"/>
        <v>QZY</v>
      </c>
      <c r="Z763" s="358" t="str">
        <f t="shared" si="58"/>
        <v>WX</v>
      </c>
      <c r="AA763" s="358" t="e">
        <f t="shared" ca="1" si="59"/>
        <v>#NAME?</v>
      </c>
      <c r="AB763" s="358" t="e">
        <f t="shared" ca="1" si="60"/>
        <v>#NAME?</v>
      </c>
      <c r="AC763" s="358"/>
      <c r="AD763" s="377" t="s">
        <v>16530</v>
      </c>
      <c r="AE763" s="363"/>
      <c r="AF763" s="369"/>
      <c r="AG763" s="369"/>
      <c r="AH763" s="369"/>
      <c r="AI763" s="369"/>
      <c r="AJ763" s="369"/>
      <c r="AK763" s="369"/>
      <c r="AL763" s="369"/>
      <c r="AM763" s="369"/>
      <c r="AN763" s="369"/>
      <c r="AO763" s="369"/>
    </row>
    <row r="764" spans="1:41" ht="15.75" customHeight="1">
      <c r="A764" s="298" t="e">
        <f t="shared" ca="1" si="52"/>
        <v>#NAME?</v>
      </c>
      <c r="B764" s="273" t="s">
        <v>1904</v>
      </c>
      <c r="C764" s="274"/>
      <c r="D764" s="274"/>
      <c r="E764" s="274" t="s">
        <v>16531</v>
      </c>
      <c r="F764" s="274" t="s">
        <v>16527</v>
      </c>
      <c r="G764" s="461" t="s">
        <v>16522</v>
      </c>
      <c r="H764" s="276" t="s">
        <v>16519</v>
      </c>
      <c r="I764" s="276" t="str">
        <f t="shared" si="42"/>
        <v>LINKS REQUIRED</v>
      </c>
      <c r="J764" s="276" t="s">
        <v>16523</v>
      </c>
      <c r="K764" s="278"/>
      <c r="L764" s="278"/>
      <c r="M764" s="278"/>
      <c r="N764" s="278"/>
      <c r="O764" s="278"/>
      <c r="P764" s="278"/>
      <c r="Q764" s="278"/>
      <c r="R764" s="278"/>
      <c r="S764" s="278"/>
      <c r="T764" s="274" t="s">
        <v>9593</v>
      </c>
      <c r="U764" s="358" t="str">
        <f t="shared" si="53"/>
        <v>SCK8F</v>
      </c>
      <c r="V764" s="358" t="str">
        <f t="shared" si="54"/>
        <v>SCK</v>
      </c>
      <c r="W764" s="358" t="str">
        <f t="shared" si="55"/>
        <v>8F</v>
      </c>
      <c r="X764" s="358" t="str">
        <f t="shared" si="56"/>
        <v>WMX6M</v>
      </c>
      <c r="Y764" s="358" t="str">
        <f t="shared" si="57"/>
        <v>WMX</v>
      </c>
      <c r="Z764" s="358" t="str">
        <f t="shared" si="58"/>
        <v>6M</v>
      </c>
      <c r="AA764" s="358" t="e">
        <f t="shared" ca="1" si="59"/>
        <v>#NAME?</v>
      </c>
      <c r="AB764" s="358" t="e">
        <f t="shared" ca="1" si="60"/>
        <v>#NAME?</v>
      </c>
      <c r="AC764" s="358"/>
      <c r="AD764" s="377" t="s">
        <v>16532</v>
      </c>
      <c r="AE764" s="363"/>
      <c r="AF764" s="369"/>
      <c r="AG764" s="369"/>
      <c r="AH764" s="369"/>
      <c r="AI764" s="369"/>
      <c r="AJ764" s="369"/>
      <c r="AK764" s="369"/>
      <c r="AL764" s="369"/>
      <c r="AM764" s="369"/>
      <c r="AN764" s="369"/>
      <c r="AO764" s="369"/>
    </row>
    <row r="765" spans="1:41" ht="15.75" customHeight="1">
      <c r="A765" s="298" t="e">
        <f t="shared" ca="1" si="52"/>
        <v>#NAME?</v>
      </c>
      <c r="B765" s="273" t="s">
        <v>1904</v>
      </c>
      <c r="C765" s="274"/>
      <c r="D765" s="274"/>
      <c r="E765" s="274" t="s">
        <v>16533</v>
      </c>
      <c r="F765" s="274" t="s">
        <v>16527</v>
      </c>
      <c r="G765" s="461" t="s">
        <v>16522</v>
      </c>
      <c r="H765" s="276" t="s">
        <v>16519</v>
      </c>
      <c r="I765" s="276" t="str">
        <f t="shared" si="42"/>
        <v>LINKS REQUIRED</v>
      </c>
      <c r="J765" s="276" t="s">
        <v>16523</v>
      </c>
      <c r="K765" s="278"/>
      <c r="L765" s="278"/>
      <c r="M765" s="278"/>
      <c r="N765" s="278"/>
      <c r="O765" s="278"/>
      <c r="P765" s="278"/>
      <c r="Q765" s="278"/>
      <c r="R765" s="278"/>
      <c r="S765" s="278"/>
      <c r="T765" s="274" t="s">
        <v>9593</v>
      </c>
      <c r="U765" s="358" t="str">
        <f t="shared" si="53"/>
        <v>SCTSL</v>
      </c>
      <c r="V765" s="358" t="str">
        <f t="shared" si="54"/>
        <v>SCT</v>
      </c>
      <c r="W765" s="358" t="str">
        <f t="shared" si="55"/>
        <v>SL</v>
      </c>
      <c r="X765" s="358" t="str">
        <f t="shared" si="56"/>
        <v>NRBYM</v>
      </c>
      <c r="Y765" s="358" t="str">
        <f t="shared" si="57"/>
        <v>NRB</v>
      </c>
      <c r="Z765" s="358" t="str">
        <f t="shared" si="58"/>
        <v>YM</v>
      </c>
      <c r="AA765" s="358" t="e">
        <f t="shared" ca="1" si="59"/>
        <v>#NAME?</v>
      </c>
      <c r="AB765" s="358" t="e">
        <f t="shared" ca="1" si="60"/>
        <v>#NAME?</v>
      </c>
      <c r="AC765" s="358"/>
      <c r="AD765" s="377" t="s">
        <v>16534</v>
      </c>
      <c r="AE765" s="363"/>
      <c r="AF765" s="369"/>
      <c r="AG765" s="369"/>
      <c r="AH765" s="369"/>
      <c r="AI765" s="369"/>
      <c r="AJ765" s="369"/>
      <c r="AK765" s="369"/>
      <c r="AL765" s="369"/>
      <c r="AM765" s="369"/>
      <c r="AN765" s="369"/>
      <c r="AO765" s="369"/>
    </row>
    <row r="766" spans="1:41" ht="15.75" customHeight="1">
      <c r="A766" s="298" t="e">
        <f t="shared" ca="1" si="52"/>
        <v>#NAME?</v>
      </c>
      <c r="B766" s="273" t="s">
        <v>1904</v>
      </c>
      <c r="C766" s="274"/>
      <c r="D766" s="274"/>
      <c r="E766" s="274" t="s">
        <v>16535</v>
      </c>
      <c r="F766" s="274" t="s">
        <v>16527</v>
      </c>
      <c r="G766" s="461" t="s">
        <v>16522</v>
      </c>
      <c r="H766" s="276" t="s">
        <v>16519</v>
      </c>
      <c r="I766" s="276" t="str">
        <f t="shared" si="42"/>
        <v>LINKS REQUIRED</v>
      </c>
      <c r="J766" s="276" t="s">
        <v>16523</v>
      </c>
      <c r="K766" s="278"/>
      <c r="L766" s="278"/>
      <c r="M766" s="278"/>
      <c r="N766" s="278"/>
      <c r="O766" s="278"/>
      <c r="P766" s="278"/>
      <c r="Q766" s="278"/>
      <c r="R766" s="278"/>
      <c r="S766" s="278"/>
      <c r="T766" s="274" t="s">
        <v>9593</v>
      </c>
      <c r="U766" s="358" t="str">
        <f t="shared" si="53"/>
        <v>SDQWA</v>
      </c>
      <c r="V766" s="358" t="str">
        <f t="shared" si="54"/>
        <v>SDQ</v>
      </c>
      <c r="W766" s="358" t="str">
        <f t="shared" si="55"/>
        <v>WA</v>
      </c>
      <c r="X766" s="358" t="str">
        <f t="shared" si="56"/>
        <v>X6GXW</v>
      </c>
      <c r="Y766" s="358" t="str">
        <f t="shared" si="57"/>
        <v>X6G</v>
      </c>
      <c r="Z766" s="358" t="str">
        <f t="shared" si="58"/>
        <v>XW</v>
      </c>
      <c r="AA766" s="358" t="e">
        <f t="shared" ca="1" si="59"/>
        <v>#NAME?</v>
      </c>
      <c r="AB766" s="358" t="e">
        <f t="shared" ca="1" si="60"/>
        <v>#NAME?</v>
      </c>
      <c r="AC766" s="358"/>
      <c r="AD766" s="377" t="s">
        <v>16536</v>
      </c>
      <c r="AE766" s="363"/>
      <c r="AF766" s="369"/>
      <c r="AG766" s="369"/>
      <c r="AH766" s="369"/>
      <c r="AI766" s="369"/>
      <c r="AJ766" s="369"/>
      <c r="AK766" s="369"/>
      <c r="AL766" s="369"/>
      <c r="AM766" s="369"/>
      <c r="AN766" s="369"/>
      <c r="AO766" s="369"/>
    </row>
    <row r="767" spans="1:41" ht="15.75" customHeight="1">
      <c r="A767" s="298" t="e">
        <f t="shared" ca="1" si="52"/>
        <v>#NAME?</v>
      </c>
      <c r="B767" s="273" t="s">
        <v>1904</v>
      </c>
      <c r="C767" s="274"/>
      <c r="D767" s="274"/>
      <c r="E767" s="274" t="s">
        <v>16537</v>
      </c>
      <c r="F767" s="274" t="s">
        <v>16527</v>
      </c>
      <c r="G767" s="461" t="s">
        <v>16522</v>
      </c>
      <c r="H767" s="276" t="s">
        <v>16519</v>
      </c>
      <c r="I767" s="276" t="str">
        <f t="shared" si="42"/>
        <v>LINKS REQUIRED</v>
      </c>
      <c r="J767" s="276" t="s">
        <v>16538</v>
      </c>
      <c r="K767" s="278"/>
      <c r="L767" s="278"/>
      <c r="M767" s="278"/>
      <c r="N767" s="278"/>
      <c r="O767" s="278"/>
      <c r="P767" s="278"/>
      <c r="Q767" s="278"/>
      <c r="R767" s="278"/>
      <c r="S767" s="278"/>
      <c r="T767" s="274" t="s">
        <v>9593</v>
      </c>
      <c r="U767" s="358" t="str">
        <f t="shared" si="53"/>
        <v>SGLXH</v>
      </c>
      <c r="V767" s="358" t="str">
        <f t="shared" si="54"/>
        <v>SGL</v>
      </c>
      <c r="W767" s="358" t="str">
        <f t="shared" si="55"/>
        <v>XH</v>
      </c>
      <c r="X767" s="358" t="str">
        <f t="shared" si="56"/>
        <v>6L3E5</v>
      </c>
      <c r="Y767" s="358" t="str">
        <f t="shared" si="57"/>
        <v>6L3</v>
      </c>
      <c r="Z767" s="358" t="str">
        <f t="shared" si="58"/>
        <v>E5</v>
      </c>
      <c r="AA767" s="358" t="e">
        <f t="shared" ca="1" si="59"/>
        <v>#NAME?</v>
      </c>
      <c r="AB767" s="358" t="e">
        <f t="shared" ca="1" si="60"/>
        <v>#NAME?</v>
      </c>
      <c r="AC767" s="358"/>
      <c r="AD767" s="377" t="s">
        <v>16539</v>
      </c>
      <c r="AE767" s="363"/>
      <c r="AF767" s="369"/>
      <c r="AG767" s="369"/>
      <c r="AH767" s="369"/>
      <c r="AI767" s="369"/>
      <c r="AJ767" s="369"/>
      <c r="AK767" s="369"/>
      <c r="AL767" s="369"/>
      <c r="AM767" s="369"/>
      <c r="AN767" s="369"/>
      <c r="AO767" s="369"/>
    </row>
    <row r="768" spans="1:41" ht="15.75" customHeight="1">
      <c r="A768" s="298" t="e">
        <f t="shared" ca="1" si="52"/>
        <v>#NAME?</v>
      </c>
      <c r="B768" s="273" t="s">
        <v>1904</v>
      </c>
      <c r="C768" s="274"/>
      <c r="D768" s="274"/>
      <c r="E768" s="274" t="s">
        <v>16540</v>
      </c>
      <c r="F768" s="274" t="s">
        <v>16527</v>
      </c>
      <c r="G768" s="461" t="s">
        <v>16522</v>
      </c>
      <c r="H768" s="276" t="s">
        <v>16519</v>
      </c>
      <c r="I768" s="276" t="str">
        <f t="shared" si="42"/>
        <v>LINKS REQUIRED</v>
      </c>
      <c r="J768" s="276" t="s">
        <v>16541</v>
      </c>
      <c r="K768" s="278"/>
      <c r="L768" s="278"/>
      <c r="M768" s="278"/>
      <c r="N768" s="278"/>
      <c r="O768" s="278"/>
      <c r="P768" s="278"/>
      <c r="Q768" s="278"/>
      <c r="R768" s="278"/>
      <c r="S768" s="278"/>
      <c r="T768" s="274" t="s">
        <v>9593</v>
      </c>
      <c r="U768" s="358" t="str">
        <f t="shared" si="53"/>
        <v>SHBHF</v>
      </c>
      <c r="V768" s="358" t="str">
        <f t="shared" si="54"/>
        <v>SHB</v>
      </c>
      <c r="W768" s="358" t="str">
        <f t="shared" si="55"/>
        <v>HF</v>
      </c>
      <c r="X768" s="358" t="str">
        <f t="shared" si="56"/>
        <v>LDWEZ</v>
      </c>
      <c r="Y768" s="358" t="str">
        <f t="shared" si="57"/>
        <v>LDW</v>
      </c>
      <c r="Z768" s="358" t="str">
        <f t="shared" si="58"/>
        <v>EZ</v>
      </c>
      <c r="AA768" s="358" t="e">
        <f t="shared" ca="1" si="59"/>
        <v>#NAME?</v>
      </c>
      <c r="AB768" s="358" t="e">
        <f t="shared" ca="1" si="60"/>
        <v>#NAME?</v>
      </c>
      <c r="AC768" s="358"/>
      <c r="AD768" s="377" t="s">
        <v>16542</v>
      </c>
      <c r="AE768" s="363"/>
      <c r="AF768" s="369"/>
      <c r="AG768" s="369"/>
      <c r="AH768" s="369"/>
      <c r="AI768" s="369"/>
      <c r="AJ768" s="369"/>
      <c r="AK768" s="369"/>
      <c r="AL768" s="369"/>
      <c r="AM768" s="369"/>
      <c r="AN768" s="369"/>
      <c r="AO768" s="369"/>
    </row>
    <row r="769" spans="1:41" ht="15.75" customHeight="1">
      <c r="A769" s="298" t="e">
        <f t="shared" ca="1" si="52"/>
        <v>#NAME?</v>
      </c>
      <c r="B769" s="273" t="s">
        <v>1765</v>
      </c>
      <c r="C769" s="274"/>
      <c r="D769" s="274"/>
      <c r="E769" s="274" t="s">
        <v>16543</v>
      </c>
      <c r="F769" s="274" t="s">
        <v>16544</v>
      </c>
      <c r="G769" s="371"/>
      <c r="H769" s="276" t="s">
        <v>16519</v>
      </c>
      <c r="I769" s="276" t="str">
        <f t="shared" si="42"/>
        <v>LINKS REQUIRED</v>
      </c>
      <c r="J769" s="276"/>
      <c r="K769" s="278"/>
      <c r="L769" s="278"/>
      <c r="M769" s="278"/>
      <c r="N769" s="278"/>
      <c r="O769" s="278"/>
      <c r="P769" s="278"/>
      <c r="Q769" s="278"/>
      <c r="R769" s="278"/>
      <c r="S769" s="278"/>
      <c r="T769" s="274" t="s">
        <v>9593</v>
      </c>
      <c r="U769" s="358" t="str">
        <f t="shared" si="53"/>
        <v>SHPW2</v>
      </c>
      <c r="V769" s="358" t="str">
        <f t="shared" si="54"/>
        <v>SHP</v>
      </c>
      <c r="W769" s="358" t="str">
        <f t="shared" si="55"/>
        <v>W2</v>
      </c>
      <c r="X769" s="358" t="str">
        <f t="shared" si="56"/>
        <v>375SD</v>
      </c>
      <c r="Y769" s="358" t="str">
        <f t="shared" si="57"/>
        <v>375</v>
      </c>
      <c r="Z769" s="358" t="str">
        <f t="shared" si="58"/>
        <v>SD</v>
      </c>
      <c r="AA769" s="358" t="e">
        <f t="shared" ca="1" si="59"/>
        <v>#NAME?</v>
      </c>
      <c r="AB769" s="358" t="e">
        <f t="shared" ca="1" si="60"/>
        <v>#NAME?</v>
      </c>
      <c r="AC769" s="358"/>
      <c r="AD769" s="377" t="s">
        <v>16545</v>
      </c>
      <c r="AE769" s="363"/>
      <c r="AF769" s="369"/>
      <c r="AG769" s="369"/>
      <c r="AH769" s="369"/>
      <c r="AI769" s="369"/>
      <c r="AJ769" s="369"/>
      <c r="AK769" s="369"/>
      <c r="AL769" s="369"/>
      <c r="AM769" s="369"/>
      <c r="AN769" s="369"/>
      <c r="AO769" s="369"/>
    </row>
    <row r="770" spans="1:41" ht="15.75" customHeight="1">
      <c r="A770" s="298" t="e">
        <f t="shared" ca="1" si="52"/>
        <v>#NAME?</v>
      </c>
      <c r="B770" s="414" t="s">
        <v>9844</v>
      </c>
      <c r="C770" s="274"/>
      <c r="D770" s="274"/>
      <c r="E770" s="274" t="s">
        <v>16546</v>
      </c>
      <c r="F770" s="274" t="s">
        <v>16527</v>
      </c>
      <c r="G770" s="371"/>
      <c r="H770" s="505">
        <v>43179</v>
      </c>
      <c r="I770" s="276" t="str">
        <f t="shared" si="42"/>
        <v>LINKS REQUIRED</v>
      </c>
      <c r="J770" s="276" t="s">
        <v>16547</v>
      </c>
      <c r="K770" s="278"/>
      <c r="L770" s="278"/>
      <c r="M770" s="278"/>
      <c r="N770" s="278"/>
      <c r="O770" s="278"/>
      <c r="P770" s="278"/>
      <c r="Q770" s="278"/>
      <c r="R770" s="278"/>
      <c r="S770" s="278"/>
      <c r="T770" s="274" t="s">
        <v>9593</v>
      </c>
      <c r="U770" s="358" t="str">
        <f t="shared" si="53"/>
        <v>SIXHF</v>
      </c>
      <c r="V770" s="358" t="str">
        <f t="shared" si="54"/>
        <v>SIX</v>
      </c>
      <c r="W770" s="358" t="str">
        <f t="shared" si="55"/>
        <v>HF</v>
      </c>
      <c r="X770" s="358" t="str">
        <f t="shared" si="56"/>
        <v>TY9KM</v>
      </c>
      <c r="Y770" s="358" t="str">
        <f t="shared" si="57"/>
        <v>TY9</v>
      </c>
      <c r="Z770" s="358" t="str">
        <f t="shared" si="58"/>
        <v>KM</v>
      </c>
      <c r="AA770" s="358" t="e">
        <f t="shared" ca="1" si="59"/>
        <v>#NAME?</v>
      </c>
      <c r="AB770" s="358" t="e">
        <f t="shared" ca="1" si="60"/>
        <v>#NAME?</v>
      </c>
      <c r="AC770" s="358"/>
      <c r="AD770" s="377" t="s">
        <v>16548</v>
      </c>
      <c r="AE770" s="363"/>
      <c r="AF770" s="369"/>
      <c r="AG770" s="369"/>
      <c r="AH770" s="369"/>
      <c r="AI770" s="369"/>
      <c r="AJ770" s="369"/>
      <c r="AK770" s="369"/>
      <c r="AL770" s="369"/>
      <c r="AM770" s="369"/>
      <c r="AN770" s="369"/>
      <c r="AO770" s="369"/>
    </row>
    <row r="771" spans="1:41" ht="15.75" customHeight="1">
      <c r="A771" s="298" t="e">
        <f t="shared" ca="1" si="52"/>
        <v>#NAME?</v>
      </c>
      <c r="B771" s="273" t="s">
        <v>1765</v>
      </c>
      <c r="C771" s="274"/>
      <c r="D771" s="274"/>
      <c r="E771" s="274" t="s">
        <v>16549</v>
      </c>
      <c r="F771" s="274" t="s">
        <v>16550</v>
      </c>
      <c r="G771" s="458" t="s">
        <v>16551</v>
      </c>
      <c r="H771" s="505">
        <v>43180</v>
      </c>
      <c r="I771" s="276" t="str">
        <f t="shared" si="42"/>
        <v>LINKS HARVESTED</v>
      </c>
      <c r="J771" s="276" t="s">
        <v>16552</v>
      </c>
      <c r="K771" s="278"/>
      <c r="L771" s="278"/>
      <c r="M771" s="278"/>
      <c r="N771" s="278"/>
      <c r="O771" s="278"/>
      <c r="P771" s="278"/>
      <c r="Q771" s="278"/>
      <c r="R771" s="278"/>
      <c r="S771" s="278"/>
      <c r="T771" s="274" t="s">
        <v>9593</v>
      </c>
      <c r="U771" s="358" t="str">
        <f t="shared" si="53"/>
        <v>SI74X</v>
      </c>
      <c r="V771" s="358" t="str">
        <f t="shared" si="54"/>
        <v>SI7</v>
      </c>
      <c r="W771" s="358" t="str">
        <f t="shared" si="55"/>
        <v>4X</v>
      </c>
      <c r="X771" s="358" t="str">
        <f t="shared" si="56"/>
        <v>7ZY6W</v>
      </c>
      <c r="Y771" s="358" t="str">
        <f t="shared" si="57"/>
        <v>7ZY</v>
      </c>
      <c r="Z771" s="358" t="str">
        <f t="shared" si="58"/>
        <v>6W</v>
      </c>
      <c r="AA771" s="358" t="e">
        <f t="shared" ca="1" si="59"/>
        <v>#NAME?</v>
      </c>
      <c r="AB771" s="358" t="e">
        <f t="shared" ca="1" si="60"/>
        <v>#NAME?</v>
      </c>
      <c r="AC771" s="358"/>
      <c r="AD771" s="377" t="s">
        <v>16553</v>
      </c>
      <c r="AE771" s="283" t="s">
        <v>6111</v>
      </c>
      <c r="AF771" s="363" t="s">
        <v>16554</v>
      </c>
      <c r="AG771" s="369"/>
      <c r="AH771" s="369"/>
      <c r="AI771" s="369"/>
      <c r="AJ771" s="369"/>
      <c r="AK771" s="369"/>
      <c r="AL771" s="369"/>
      <c r="AM771" s="369"/>
      <c r="AN771" s="369"/>
      <c r="AO771" s="369"/>
    </row>
    <row r="772" spans="1:41" ht="15.75" customHeight="1">
      <c r="A772" s="298" t="e">
        <f t="shared" ca="1" si="52"/>
        <v>#NAME?</v>
      </c>
      <c r="B772" s="273" t="s">
        <v>1765</v>
      </c>
      <c r="C772" s="274"/>
      <c r="D772" s="274"/>
      <c r="E772" s="274" t="s">
        <v>16555</v>
      </c>
      <c r="F772" s="274" t="s">
        <v>16556</v>
      </c>
      <c r="G772" s="371"/>
      <c r="H772" s="505">
        <v>43180</v>
      </c>
      <c r="I772" s="276" t="str">
        <f t="shared" si="42"/>
        <v>LINKS REQUIRED</v>
      </c>
      <c r="J772" s="276" t="s">
        <v>16557</v>
      </c>
      <c r="K772" s="278"/>
      <c r="L772" s="278"/>
      <c r="M772" s="278"/>
      <c r="N772" s="278"/>
      <c r="O772" s="278"/>
      <c r="P772" s="278"/>
      <c r="Q772" s="278"/>
      <c r="R772" s="278"/>
      <c r="S772" s="278"/>
      <c r="T772" s="274" t="s">
        <v>9593</v>
      </c>
      <c r="U772" s="358" t="str">
        <f t="shared" si="53"/>
        <v>SL7KE</v>
      </c>
      <c r="V772" s="358" t="str">
        <f t="shared" si="54"/>
        <v>SL7</v>
      </c>
      <c r="W772" s="358" t="str">
        <f t="shared" si="55"/>
        <v>KE</v>
      </c>
      <c r="X772" s="358" t="str">
        <f t="shared" si="56"/>
        <v>KX9S2</v>
      </c>
      <c r="Y772" s="358" t="str">
        <f t="shared" si="57"/>
        <v>KX9</v>
      </c>
      <c r="Z772" s="358" t="str">
        <f t="shared" si="58"/>
        <v>S2</v>
      </c>
      <c r="AA772" s="358" t="e">
        <f t="shared" ca="1" si="59"/>
        <v>#NAME?</v>
      </c>
      <c r="AB772" s="358" t="e">
        <f t="shared" ca="1" si="60"/>
        <v>#NAME?</v>
      </c>
      <c r="AC772" s="358"/>
      <c r="AD772" s="377" t="s">
        <v>16558</v>
      </c>
      <c r="AE772" s="363"/>
      <c r="AF772" s="369"/>
      <c r="AG772" s="369"/>
      <c r="AH772" s="369"/>
      <c r="AI772" s="369"/>
      <c r="AJ772" s="369"/>
      <c r="AK772" s="369"/>
      <c r="AL772" s="369"/>
      <c r="AM772" s="369"/>
      <c r="AN772" s="369"/>
      <c r="AO772" s="369"/>
    </row>
    <row r="773" spans="1:41" ht="15.75" customHeight="1">
      <c r="A773" s="298" t="e">
        <f t="shared" ca="1" si="52"/>
        <v>#NAME?</v>
      </c>
      <c r="B773" s="273" t="s">
        <v>9844</v>
      </c>
      <c r="C773" s="274"/>
      <c r="D773" s="274"/>
      <c r="E773" s="274" t="s">
        <v>16559</v>
      </c>
      <c r="F773" s="274" t="s">
        <v>16560</v>
      </c>
      <c r="G773" s="371"/>
      <c r="H773" s="505">
        <v>43180</v>
      </c>
      <c r="I773" s="276" t="str">
        <f t="shared" si="42"/>
        <v>LINKS REQUIRED</v>
      </c>
      <c r="J773" s="276" t="s">
        <v>16557</v>
      </c>
      <c r="K773" s="278"/>
      <c r="L773" s="278"/>
      <c r="M773" s="278"/>
      <c r="N773" s="278"/>
      <c r="O773" s="278"/>
      <c r="P773" s="278"/>
      <c r="Q773" s="278"/>
      <c r="R773" s="278"/>
      <c r="S773" s="278"/>
      <c r="T773" s="274" t="s">
        <v>9593</v>
      </c>
      <c r="U773" s="358" t="str">
        <f t="shared" si="53"/>
        <v>SLPX7</v>
      </c>
      <c r="V773" s="358" t="str">
        <f t="shared" si="54"/>
        <v>SLP</v>
      </c>
      <c r="W773" s="358" t="str">
        <f t="shared" si="55"/>
        <v>X7</v>
      </c>
      <c r="X773" s="358" t="str">
        <f t="shared" si="56"/>
        <v>5KZW8</v>
      </c>
      <c r="Y773" s="358" t="str">
        <f t="shared" si="57"/>
        <v>5KZ</v>
      </c>
      <c r="Z773" s="358" t="str">
        <f t="shared" si="58"/>
        <v>W8</v>
      </c>
      <c r="AA773" s="358" t="e">
        <f t="shared" ca="1" si="59"/>
        <v>#NAME?</v>
      </c>
      <c r="AB773" s="358" t="e">
        <f t="shared" ca="1" si="60"/>
        <v>#NAME?</v>
      </c>
      <c r="AC773" s="358"/>
      <c r="AD773" s="377" t="s">
        <v>16561</v>
      </c>
      <c r="AE773" s="363"/>
      <c r="AF773" s="369"/>
      <c r="AG773" s="369"/>
      <c r="AH773" s="369"/>
      <c r="AI773" s="369"/>
      <c r="AJ773" s="369"/>
      <c r="AK773" s="369"/>
      <c r="AL773" s="369"/>
      <c r="AM773" s="369"/>
      <c r="AN773" s="369"/>
      <c r="AO773" s="369"/>
    </row>
    <row r="774" spans="1:41" ht="15.75" customHeight="1">
      <c r="A774" s="298" t="e">
        <f t="shared" ca="1" si="52"/>
        <v>#NAME?</v>
      </c>
      <c r="B774" s="273" t="s">
        <v>1765</v>
      </c>
      <c r="C774" s="274"/>
      <c r="D774" s="274"/>
      <c r="E774" s="274" t="s">
        <v>16562</v>
      </c>
      <c r="F774" s="274" t="s">
        <v>16560</v>
      </c>
      <c r="G774" s="371"/>
      <c r="H774" s="505">
        <v>43180</v>
      </c>
      <c r="I774" s="276" t="str">
        <f t="shared" si="42"/>
        <v>LINKS HARVESTED</v>
      </c>
      <c r="J774" s="276" t="s">
        <v>16557</v>
      </c>
      <c r="K774" s="278" t="s">
        <v>16563</v>
      </c>
      <c r="L774" s="278"/>
      <c r="M774" s="278"/>
      <c r="N774" s="278"/>
      <c r="O774" s="278"/>
      <c r="P774" s="278"/>
      <c r="Q774" s="278"/>
      <c r="R774" s="278"/>
      <c r="S774" s="278"/>
      <c r="T774" s="274" t="s">
        <v>9593</v>
      </c>
      <c r="U774" s="358" t="str">
        <f t="shared" si="53"/>
        <v>SX14K</v>
      </c>
      <c r="V774" s="358" t="str">
        <f t="shared" si="54"/>
        <v>SX1</v>
      </c>
      <c r="W774" s="358" t="str">
        <f t="shared" si="55"/>
        <v>4K</v>
      </c>
      <c r="X774" s="358" t="str">
        <f t="shared" si="56"/>
        <v>SHH82</v>
      </c>
      <c r="Y774" s="358" t="str">
        <f t="shared" si="57"/>
        <v>SHH</v>
      </c>
      <c r="Z774" s="358" t="str">
        <f t="shared" si="58"/>
        <v>82</v>
      </c>
      <c r="AA774" s="358" t="e">
        <f t="shared" ca="1" si="59"/>
        <v>#NAME?</v>
      </c>
      <c r="AB774" s="358" t="e">
        <f t="shared" ca="1" si="60"/>
        <v>#NAME?</v>
      </c>
      <c r="AC774" s="358"/>
      <c r="AD774" s="377" t="s">
        <v>16564</v>
      </c>
      <c r="AE774" s="283" t="s">
        <v>6111</v>
      </c>
      <c r="AF774" s="363" t="s">
        <v>16565</v>
      </c>
      <c r="AG774" s="369"/>
      <c r="AH774" s="369"/>
      <c r="AI774" s="369"/>
      <c r="AJ774" s="369"/>
      <c r="AK774" s="369"/>
      <c r="AL774" s="369"/>
      <c r="AM774" s="369"/>
      <c r="AN774" s="369"/>
      <c r="AO774" s="369"/>
    </row>
    <row r="775" spans="1:41" ht="15.75" customHeight="1">
      <c r="A775" s="298" t="e">
        <f t="shared" ca="1" si="52"/>
        <v>#NAME?</v>
      </c>
      <c r="B775" s="273" t="s">
        <v>1765</v>
      </c>
      <c r="C775" s="274"/>
      <c r="D775" s="274"/>
      <c r="E775" s="274" t="s">
        <v>16566</v>
      </c>
      <c r="F775" s="274" t="s">
        <v>16567</v>
      </c>
      <c r="G775" s="496"/>
      <c r="H775" s="276"/>
      <c r="I775" s="276" t="str">
        <f t="shared" si="42"/>
        <v>LINKS REQUIRED</v>
      </c>
      <c r="J775" s="276" t="s">
        <v>16568</v>
      </c>
      <c r="K775" s="278"/>
      <c r="L775" s="278"/>
      <c r="M775" s="278"/>
      <c r="N775" s="278"/>
      <c r="O775" s="278"/>
      <c r="P775" s="278"/>
      <c r="Q775" s="278"/>
      <c r="R775" s="278"/>
      <c r="S775" s="278"/>
      <c r="T775" s="274" t="s">
        <v>9593</v>
      </c>
      <c r="U775" s="358" t="str">
        <f t="shared" si="53"/>
        <v>SXA6G</v>
      </c>
      <c r="V775" s="358" t="str">
        <f t="shared" si="54"/>
        <v>SXA</v>
      </c>
      <c r="W775" s="358" t="str">
        <f t="shared" si="55"/>
        <v>6G</v>
      </c>
      <c r="X775" s="358" t="str">
        <f t="shared" si="56"/>
        <v>4U5P2</v>
      </c>
      <c r="Y775" s="358" t="str">
        <f t="shared" si="57"/>
        <v>4U5</v>
      </c>
      <c r="Z775" s="358" t="str">
        <f t="shared" si="58"/>
        <v>P2</v>
      </c>
      <c r="AA775" s="358" t="e">
        <f t="shared" ca="1" si="59"/>
        <v>#NAME?</v>
      </c>
      <c r="AB775" s="358" t="e">
        <f t="shared" ca="1" si="60"/>
        <v>#NAME?</v>
      </c>
      <c r="AC775" s="358"/>
      <c r="AD775" s="377" t="s">
        <v>16569</v>
      </c>
      <c r="AE775" s="363"/>
      <c r="AF775" s="369"/>
      <c r="AG775" s="369"/>
      <c r="AH775" s="369"/>
      <c r="AI775" s="369"/>
      <c r="AJ775" s="369"/>
      <c r="AK775" s="369"/>
      <c r="AL775" s="369"/>
      <c r="AM775" s="369"/>
      <c r="AN775" s="369"/>
      <c r="AO775" s="369"/>
    </row>
    <row r="776" spans="1:41" ht="15.75" customHeight="1">
      <c r="A776" s="298" t="e">
        <f t="shared" ca="1" si="52"/>
        <v>#NAME?</v>
      </c>
      <c r="B776" s="273" t="s">
        <v>1904</v>
      </c>
      <c r="C776" s="274"/>
      <c r="D776" s="274"/>
      <c r="E776" s="274" t="s">
        <v>16570</v>
      </c>
      <c r="F776" s="274" t="s">
        <v>16571</v>
      </c>
      <c r="G776" s="461" t="s">
        <v>16572</v>
      </c>
      <c r="H776" s="506">
        <v>43181.551388888889</v>
      </c>
      <c r="I776" s="276" t="str">
        <f t="shared" si="42"/>
        <v>LINKS HARVESTED</v>
      </c>
      <c r="J776" s="276" t="s">
        <v>16573</v>
      </c>
      <c r="K776" s="278"/>
      <c r="L776" s="278"/>
      <c r="M776" s="278"/>
      <c r="N776" s="278"/>
      <c r="O776" s="278"/>
      <c r="P776" s="278"/>
      <c r="Q776" s="278"/>
      <c r="R776" s="278"/>
      <c r="S776" s="278"/>
      <c r="T776" s="274" t="s">
        <v>9593</v>
      </c>
      <c r="U776" s="358" t="str">
        <f t="shared" si="53"/>
        <v>SXXDL</v>
      </c>
      <c r="V776" s="358" t="str">
        <f t="shared" si="54"/>
        <v>SXX</v>
      </c>
      <c r="W776" s="358" t="str">
        <f t="shared" si="55"/>
        <v>DL</v>
      </c>
      <c r="X776" s="358" t="str">
        <f t="shared" si="56"/>
        <v>1ENE6</v>
      </c>
      <c r="Y776" s="358" t="str">
        <f t="shared" si="57"/>
        <v>1EN</v>
      </c>
      <c r="Z776" s="358" t="str">
        <f t="shared" si="58"/>
        <v>E6</v>
      </c>
      <c r="AA776" s="358" t="e">
        <f t="shared" ca="1" si="59"/>
        <v>#NAME?</v>
      </c>
      <c r="AB776" s="358" t="e">
        <f t="shared" ca="1" si="60"/>
        <v>#NAME?</v>
      </c>
      <c r="AC776" s="358"/>
      <c r="AD776" s="377" t="s">
        <v>16574</v>
      </c>
      <c r="AE776" s="283" t="s">
        <v>6111</v>
      </c>
      <c r="AF776" s="363" t="s">
        <v>16575</v>
      </c>
      <c r="AG776" s="369"/>
      <c r="AH776" s="369"/>
      <c r="AI776" s="369"/>
      <c r="AJ776" s="369"/>
      <c r="AK776" s="369"/>
      <c r="AL776" s="369"/>
      <c r="AM776" s="369"/>
      <c r="AN776" s="369"/>
      <c r="AO776" s="369"/>
    </row>
    <row r="777" spans="1:41" ht="15.75" customHeight="1">
      <c r="A777" s="298" t="e">
        <f t="shared" ca="1" si="52"/>
        <v>#NAME?</v>
      </c>
      <c r="B777" s="273" t="s">
        <v>1765</v>
      </c>
      <c r="C777" s="274" t="s">
        <v>6188</v>
      </c>
      <c r="D777" s="274"/>
      <c r="E777" s="274" t="s">
        <v>16576</v>
      </c>
      <c r="F777" s="274" t="s">
        <v>16577</v>
      </c>
      <c r="G777" s="371"/>
      <c r="H777" s="507">
        <v>43185</v>
      </c>
      <c r="I777" s="276" t="str">
        <f t="shared" si="42"/>
        <v>LINKS HARVESTED</v>
      </c>
      <c r="J777" s="276" t="s">
        <v>16578</v>
      </c>
      <c r="K777" s="278"/>
      <c r="L777" s="278"/>
      <c r="M777" s="278"/>
      <c r="N777" s="278"/>
      <c r="O777" s="278"/>
      <c r="P777" s="278"/>
      <c r="Q777" s="278"/>
      <c r="R777" s="278"/>
      <c r="S777" s="278"/>
      <c r="T777" s="274" t="s">
        <v>9593</v>
      </c>
      <c r="U777" s="358" t="str">
        <f t="shared" si="53"/>
        <v>SP3R4</v>
      </c>
      <c r="V777" s="358" t="str">
        <f t="shared" si="54"/>
        <v>SP3</v>
      </c>
      <c r="W777" s="358" t="str">
        <f t="shared" si="55"/>
        <v>R4</v>
      </c>
      <c r="X777" s="358" t="str">
        <f t="shared" si="56"/>
        <v>UIC6T</v>
      </c>
      <c r="Y777" s="358" t="str">
        <f t="shared" si="57"/>
        <v>UIC</v>
      </c>
      <c r="Z777" s="358" t="str">
        <f t="shared" si="58"/>
        <v>6T</v>
      </c>
      <c r="AA777" s="358" t="e">
        <f t="shared" ca="1" si="59"/>
        <v>#NAME?</v>
      </c>
      <c r="AB777" s="358" t="e">
        <f t="shared" ca="1" si="60"/>
        <v>#NAME?</v>
      </c>
      <c r="AC777" s="358"/>
      <c r="AD777" s="377" t="s">
        <v>16579</v>
      </c>
      <c r="AE777" s="283" t="s">
        <v>6111</v>
      </c>
      <c r="AF777" s="363" t="s">
        <v>16580</v>
      </c>
      <c r="AG777" s="369"/>
      <c r="AH777" s="369"/>
      <c r="AI777" s="369"/>
      <c r="AJ777" s="369"/>
      <c r="AK777" s="369"/>
      <c r="AL777" s="369"/>
      <c r="AM777" s="369"/>
      <c r="AN777" s="369"/>
      <c r="AO777" s="369"/>
    </row>
    <row r="778" spans="1:41" ht="15.75" customHeight="1">
      <c r="A778" s="298" t="e">
        <f t="shared" ca="1" si="52"/>
        <v>#NAME?</v>
      </c>
      <c r="B778" s="273" t="s">
        <v>1765</v>
      </c>
      <c r="C778" s="274"/>
      <c r="D778" s="274"/>
      <c r="E778" s="274" t="s">
        <v>16581</v>
      </c>
      <c r="F778" s="274" t="s">
        <v>16577</v>
      </c>
      <c r="G778" s="371"/>
      <c r="H778" s="507">
        <v>43185</v>
      </c>
      <c r="I778" s="276" t="str">
        <f t="shared" si="42"/>
        <v>LINKS HARVESTED</v>
      </c>
      <c r="J778" s="276" t="s">
        <v>16582</v>
      </c>
      <c r="K778" s="278"/>
      <c r="L778" s="278"/>
      <c r="M778" s="278"/>
      <c r="N778" s="278"/>
      <c r="O778" s="278"/>
      <c r="P778" s="278"/>
      <c r="Q778" s="278"/>
      <c r="R778" s="278"/>
      <c r="S778" s="278"/>
      <c r="T778" s="274" t="s">
        <v>9593</v>
      </c>
      <c r="U778" s="358" t="str">
        <f t="shared" si="53"/>
        <v>SPXXK</v>
      </c>
      <c r="V778" s="358" t="str">
        <f t="shared" si="54"/>
        <v>SPX</v>
      </c>
      <c r="W778" s="358" t="str">
        <f t="shared" si="55"/>
        <v>XK</v>
      </c>
      <c r="X778" s="358" t="str">
        <f t="shared" si="56"/>
        <v>E23F3</v>
      </c>
      <c r="Y778" s="358" t="str">
        <f t="shared" si="57"/>
        <v>E23</v>
      </c>
      <c r="Z778" s="358" t="str">
        <f t="shared" si="58"/>
        <v>F3</v>
      </c>
      <c r="AA778" s="358" t="e">
        <f t="shared" ca="1" si="59"/>
        <v>#NAME?</v>
      </c>
      <c r="AB778" s="358" t="e">
        <f t="shared" ca="1" si="60"/>
        <v>#NAME?</v>
      </c>
      <c r="AC778" s="358"/>
      <c r="AD778" s="377" t="s">
        <v>16583</v>
      </c>
      <c r="AE778" s="283" t="s">
        <v>6111</v>
      </c>
      <c r="AF778" s="363" t="s">
        <v>16584</v>
      </c>
      <c r="AG778" s="369"/>
      <c r="AH778" s="369"/>
      <c r="AI778" s="369"/>
      <c r="AJ778" s="369"/>
      <c r="AK778" s="369"/>
      <c r="AL778" s="369"/>
      <c r="AM778" s="369"/>
      <c r="AN778" s="369"/>
      <c r="AO778" s="369"/>
    </row>
    <row r="779" spans="1:41" ht="15.75" customHeight="1">
      <c r="A779" s="298" t="e">
        <f t="shared" ca="1" si="52"/>
        <v>#NAME?</v>
      </c>
      <c r="B779" s="273" t="s">
        <v>1762</v>
      </c>
      <c r="C779" s="274"/>
      <c r="D779" s="274"/>
      <c r="E779" s="274" t="s">
        <v>16585</v>
      </c>
      <c r="F779" s="274" t="s">
        <v>16586</v>
      </c>
      <c r="G779" s="371" t="s">
        <v>16587</v>
      </c>
      <c r="H779" s="507">
        <v>43185</v>
      </c>
      <c r="I779" s="276" t="str">
        <f t="shared" si="42"/>
        <v>LINKS REQUIRED</v>
      </c>
      <c r="J779" s="276" t="s">
        <v>16573</v>
      </c>
      <c r="K779" s="278"/>
      <c r="L779" s="278"/>
      <c r="M779" s="278"/>
      <c r="N779" s="278"/>
      <c r="O779" s="278"/>
      <c r="P779" s="278"/>
      <c r="Q779" s="278"/>
      <c r="R779" s="278"/>
      <c r="S779" s="278"/>
      <c r="T779" s="274" t="s">
        <v>9593</v>
      </c>
      <c r="U779" s="358" t="str">
        <f t="shared" si="53"/>
        <v>SUBFX</v>
      </c>
      <c r="V779" s="358" t="str">
        <f t="shared" si="54"/>
        <v>SUB</v>
      </c>
      <c r="W779" s="358" t="str">
        <f t="shared" si="55"/>
        <v>FX</v>
      </c>
      <c r="X779" s="358" t="str">
        <f t="shared" si="56"/>
        <v>E2RCX</v>
      </c>
      <c r="Y779" s="358" t="str">
        <f t="shared" si="57"/>
        <v>E2R</v>
      </c>
      <c r="Z779" s="358" t="str">
        <f t="shared" si="58"/>
        <v>CX</v>
      </c>
      <c r="AA779" s="358" t="e">
        <f t="shared" ca="1" si="59"/>
        <v>#NAME?</v>
      </c>
      <c r="AB779" s="358" t="e">
        <f t="shared" ca="1" si="60"/>
        <v>#NAME?</v>
      </c>
      <c r="AC779" s="358"/>
      <c r="AD779" s="377" t="s">
        <v>16588</v>
      </c>
      <c r="AE779" s="363"/>
      <c r="AF779" s="369"/>
      <c r="AG779" s="369"/>
      <c r="AH779" s="369"/>
      <c r="AI779" s="369"/>
      <c r="AJ779" s="369"/>
      <c r="AK779" s="369"/>
      <c r="AL779" s="369"/>
      <c r="AM779" s="369"/>
      <c r="AN779" s="369"/>
      <c r="AO779" s="369"/>
    </row>
    <row r="780" spans="1:41" ht="15.75" customHeight="1">
      <c r="A780" s="298" t="e">
        <f t="shared" ca="1" si="52"/>
        <v>#NAME?</v>
      </c>
      <c r="B780" s="273" t="s">
        <v>1765</v>
      </c>
      <c r="C780" s="274"/>
      <c r="D780" s="274"/>
      <c r="E780" s="274" t="s">
        <v>16589</v>
      </c>
      <c r="F780" s="274" t="s">
        <v>16069</v>
      </c>
      <c r="G780" s="496"/>
      <c r="H780" s="507">
        <v>43185</v>
      </c>
      <c r="I780" s="276" t="str">
        <f t="shared" si="42"/>
        <v>LINKS HARVESTED</v>
      </c>
      <c r="J780" s="276" t="s">
        <v>16582</v>
      </c>
      <c r="K780" s="278"/>
      <c r="L780" s="278"/>
      <c r="M780" s="278"/>
      <c r="N780" s="278"/>
      <c r="O780" s="278"/>
      <c r="P780" s="278"/>
      <c r="Q780" s="278"/>
      <c r="R780" s="278"/>
      <c r="S780" s="278"/>
      <c r="T780" s="274" t="s">
        <v>9593</v>
      </c>
      <c r="U780" s="358" t="str">
        <f t="shared" si="53"/>
        <v>SUJ8X</v>
      </c>
      <c r="V780" s="358" t="str">
        <f t="shared" si="54"/>
        <v>SUJ</v>
      </c>
      <c r="W780" s="358" t="str">
        <f t="shared" si="55"/>
        <v>8X</v>
      </c>
      <c r="X780" s="358" t="str">
        <f t="shared" si="56"/>
        <v>G4L2X</v>
      </c>
      <c r="Y780" s="358" t="str">
        <f t="shared" si="57"/>
        <v>G4L</v>
      </c>
      <c r="Z780" s="358" t="str">
        <f t="shared" si="58"/>
        <v>2X</v>
      </c>
      <c r="AA780" s="358" t="e">
        <f t="shared" ca="1" si="59"/>
        <v>#NAME?</v>
      </c>
      <c r="AB780" s="358" t="e">
        <f t="shared" ca="1" si="60"/>
        <v>#NAME?</v>
      </c>
      <c r="AC780" s="358"/>
      <c r="AD780" s="377" t="s">
        <v>16590</v>
      </c>
      <c r="AE780" s="283" t="s">
        <v>6111</v>
      </c>
      <c r="AF780" s="363" t="s">
        <v>16591</v>
      </c>
      <c r="AG780" s="369"/>
      <c r="AH780" s="369"/>
      <c r="AI780" s="369"/>
      <c r="AJ780" s="369"/>
      <c r="AK780" s="369"/>
      <c r="AL780" s="369"/>
      <c r="AM780" s="369"/>
      <c r="AN780" s="369"/>
      <c r="AO780" s="369"/>
    </row>
    <row r="781" spans="1:41" ht="15.75" customHeight="1">
      <c r="A781" s="298" t="e">
        <f t="shared" ca="1" si="52"/>
        <v>#NAME?</v>
      </c>
      <c r="B781" s="273" t="s">
        <v>1765</v>
      </c>
      <c r="C781" s="274"/>
      <c r="D781" s="274"/>
      <c r="E781" s="274" t="s">
        <v>16592</v>
      </c>
      <c r="F781" s="274" t="s">
        <v>16593</v>
      </c>
      <c r="G781" s="371"/>
      <c r="H781" s="276"/>
      <c r="I781" s="276" t="str">
        <f t="shared" si="42"/>
        <v>LINKS REQUIRED</v>
      </c>
      <c r="J781" s="276"/>
      <c r="K781" s="278"/>
      <c r="L781" s="278"/>
      <c r="M781" s="278"/>
      <c r="N781" s="278"/>
      <c r="O781" s="278"/>
      <c r="P781" s="278"/>
      <c r="Q781" s="278"/>
      <c r="R781" s="278"/>
      <c r="S781" s="278"/>
      <c r="T781" s="274" t="s">
        <v>9593</v>
      </c>
      <c r="U781" s="358" t="str">
        <f t="shared" si="53"/>
        <v>SUXFG</v>
      </c>
      <c r="V781" s="358" t="str">
        <f t="shared" si="54"/>
        <v>SUX</v>
      </c>
      <c r="W781" s="358" t="str">
        <f t="shared" si="55"/>
        <v>FG</v>
      </c>
      <c r="X781" s="358" t="str">
        <f t="shared" si="56"/>
        <v>T7XAG</v>
      </c>
      <c r="Y781" s="358" t="str">
        <f t="shared" si="57"/>
        <v>T7X</v>
      </c>
      <c r="Z781" s="358" t="str">
        <f t="shared" si="58"/>
        <v>AG</v>
      </c>
      <c r="AA781" s="358" t="e">
        <f t="shared" ca="1" si="59"/>
        <v>#NAME?</v>
      </c>
      <c r="AB781" s="358" t="e">
        <f t="shared" ca="1" si="60"/>
        <v>#NAME?</v>
      </c>
      <c r="AC781" s="358"/>
      <c r="AD781" s="377" t="s">
        <v>16594</v>
      </c>
      <c r="AE781" s="363"/>
      <c r="AF781" s="369"/>
      <c r="AG781" s="369"/>
      <c r="AH781" s="369"/>
      <c r="AI781" s="369"/>
      <c r="AJ781" s="369"/>
      <c r="AK781" s="369"/>
      <c r="AL781" s="369"/>
      <c r="AM781" s="369"/>
      <c r="AN781" s="369"/>
      <c r="AO781" s="369"/>
    </row>
    <row r="782" spans="1:41" ht="15.75" customHeight="1">
      <c r="A782" s="298" t="e">
        <f t="shared" ca="1" si="52"/>
        <v>#NAME?</v>
      </c>
      <c r="B782" s="273" t="s">
        <v>1765</v>
      </c>
      <c r="C782" s="274"/>
      <c r="D782" s="274"/>
      <c r="E782" s="274" t="s">
        <v>16595</v>
      </c>
      <c r="F782" s="274" t="s">
        <v>16596</v>
      </c>
      <c r="G782" s="458" t="s">
        <v>16597</v>
      </c>
      <c r="H782" s="276"/>
      <c r="I782" s="276" t="str">
        <f t="shared" si="42"/>
        <v>LINKS HARVESTED</v>
      </c>
      <c r="J782" s="276" t="s">
        <v>16598</v>
      </c>
      <c r="K782" s="278"/>
      <c r="L782" s="278"/>
      <c r="M782" s="278"/>
      <c r="N782" s="278"/>
      <c r="O782" s="278"/>
      <c r="P782" s="278"/>
      <c r="Q782" s="278"/>
      <c r="R782" s="278"/>
      <c r="S782" s="278"/>
      <c r="T782" s="274" t="s">
        <v>9593</v>
      </c>
      <c r="U782" s="358" t="str">
        <f t="shared" si="53"/>
        <v>SY2US</v>
      </c>
      <c r="V782" s="358" t="str">
        <f t="shared" si="54"/>
        <v>SY2</v>
      </c>
      <c r="W782" s="358" t="str">
        <f t="shared" si="55"/>
        <v>US</v>
      </c>
      <c r="X782" s="358" t="str">
        <f t="shared" si="56"/>
        <v>B7ZNS</v>
      </c>
      <c r="Y782" s="358" t="str">
        <f t="shared" si="57"/>
        <v>B7Z</v>
      </c>
      <c r="Z782" s="358" t="str">
        <f t="shared" si="58"/>
        <v>NS</v>
      </c>
      <c r="AA782" s="358" t="e">
        <f t="shared" ca="1" si="59"/>
        <v>#NAME?</v>
      </c>
      <c r="AB782" s="358" t="e">
        <f t="shared" ca="1" si="60"/>
        <v>#NAME?</v>
      </c>
      <c r="AC782" s="358"/>
      <c r="AD782" s="377" t="s">
        <v>16599</v>
      </c>
      <c r="AE782" s="283" t="s">
        <v>6111</v>
      </c>
      <c r="AF782" s="363" t="s">
        <v>16600</v>
      </c>
      <c r="AG782" s="369"/>
      <c r="AH782" s="369"/>
      <c r="AI782" s="369"/>
      <c r="AJ782" s="369"/>
      <c r="AK782" s="369"/>
      <c r="AL782" s="369"/>
      <c r="AM782" s="369"/>
      <c r="AN782" s="369"/>
      <c r="AO782" s="369"/>
    </row>
    <row r="783" spans="1:41" ht="15.75" customHeight="1">
      <c r="A783" s="298" t="e">
        <f t="shared" ca="1" si="52"/>
        <v>#NAME?</v>
      </c>
      <c r="B783" s="273" t="s">
        <v>1765</v>
      </c>
      <c r="C783" s="274" t="s">
        <v>6334</v>
      </c>
      <c r="D783" s="274" t="s">
        <v>6102</v>
      </c>
      <c r="E783" s="274" t="s">
        <v>16601</v>
      </c>
      <c r="F783" s="274" t="s">
        <v>16602</v>
      </c>
      <c r="G783" s="371"/>
      <c r="H783" s="276" t="s">
        <v>16603</v>
      </c>
      <c r="I783" s="276" t="str">
        <f t="shared" si="42"/>
        <v>LINKS HARVESTED</v>
      </c>
      <c r="J783" s="276" t="s">
        <v>16598</v>
      </c>
      <c r="K783" s="278"/>
      <c r="L783" s="278"/>
      <c r="M783" s="278"/>
      <c r="N783" s="278"/>
      <c r="O783" s="278"/>
      <c r="P783" s="278"/>
      <c r="Q783" s="278"/>
      <c r="R783" s="278"/>
      <c r="S783" s="278"/>
      <c r="T783" s="274" t="s">
        <v>9593</v>
      </c>
      <c r="U783" s="358" t="str">
        <f t="shared" si="53"/>
        <v>SYY9W</v>
      </c>
      <c r="V783" s="358" t="str">
        <f t="shared" si="54"/>
        <v>SYY</v>
      </c>
      <c r="W783" s="358" t="str">
        <f t="shared" si="55"/>
        <v>9W</v>
      </c>
      <c r="X783" s="358" t="str">
        <f t="shared" si="56"/>
        <v>GJRD7</v>
      </c>
      <c r="Y783" s="358" t="str">
        <f t="shared" si="57"/>
        <v>GJR</v>
      </c>
      <c r="Z783" s="358" t="str">
        <f t="shared" si="58"/>
        <v>D7</v>
      </c>
      <c r="AA783" s="358" t="e">
        <f t="shared" ca="1" si="59"/>
        <v>#NAME?</v>
      </c>
      <c r="AB783" s="358" t="e">
        <f t="shared" ca="1" si="60"/>
        <v>#NAME?</v>
      </c>
      <c r="AC783" s="358"/>
      <c r="AD783" s="377" t="s">
        <v>16604</v>
      </c>
      <c r="AE783" s="283" t="s">
        <v>6111</v>
      </c>
      <c r="AF783" s="363" t="s">
        <v>16605</v>
      </c>
      <c r="AG783" s="369"/>
      <c r="AH783" s="369"/>
      <c r="AI783" s="369"/>
      <c r="AJ783" s="369"/>
      <c r="AK783" s="369"/>
      <c r="AL783" s="369"/>
      <c r="AM783" s="369"/>
      <c r="AN783" s="369"/>
      <c r="AO783" s="369"/>
    </row>
    <row r="784" spans="1:41" ht="15.75" customHeight="1">
      <c r="A784" s="298" t="e">
        <f t="shared" ca="1" si="52"/>
        <v>#NAME?</v>
      </c>
      <c r="B784" s="273" t="s">
        <v>1765</v>
      </c>
      <c r="C784" s="274"/>
      <c r="D784" s="274"/>
      <c r="E784" s="274" t="s">
        <v>16606</v>
      </c>
      <c r="F784" s="274" t="s">
        <v>16607</v>
      </c>
      <c r="H784" s="276"/>
      <c r="I784" s="276" t="str">
        <f t="shared" si="42"/>
        <v>LINKS HARVESTED</v>
      </c>
      <c r="J784" s="276" t="s">
        <v>16608</v>
      </c>
      <c r="K784" s="278"/>
      <c r="L784" s="278"/>
      <c r="M784" s="278"/>
      <c r="N784" s="278"/>
      <c r="O784" s="278"/>
      <c r="P784" s="278"/>
      <c r="Q784" s="278"/>
      <c r="R784" s="278"/>
      <c r="S784" s="278"/>
      <c r="T784" s="274" t="s">
        <v>9593</v>
      </c>
      <c r="U784" s="358" t="str">
        <f t="shared" si="53"/>
        <v>T2K8T</v>
      </c>
      <c r="V784" s="358" t="str">
        <f t="shared" si="54"/>
        <v>T2K</v>
      </c>
      <c r="W784" s="358" t="str">
        <f t="shared" si="55"/>
        <v>8T</v>
      </c>
      <c r="X784" s="358" t="str">
        <f t="shared" si="56"/>
        <v>Q3PLW</v>
      </c>
      <c r="Y784" s="358" t="str">
        <f t="shared" si="57"/>
        <v>Q3P</v>
      </c>
      <c r="Z784" s="358" t="str">
        <f t="shared" si="58"/>
        <v>LW</v>
      </c>
      <c r="AA784" s="358" t="e">
        <f t="shared" ca="1" si="59"/>
        <v>#NAME?</v>
      </c>
      <c r="AB784" s="358" t="e">
        <f t="shared" ca="1" si="60"/>
        <v>#NAME?</v>
      </c>
      <c r="AC784" s="358"/>
      <c r="AD784" s="377" t="s">
        <v>16609</v>
      </c>
      <c r="AE784" s="283" t="s">
        <v>6111</v>
      </c>
      <c r="AF784" s="363" t="s">
        <v>16610</v>
      </c>
      <c r="AG784" s="369"/>
      <c r="AH784" s="369"/>
      <c r="AI784" s="369"/>
      <c r="AJ784" s="369"/>
      <c r="AK784" s="369"/>
      <c r="AL784" s="369"/>
      <c r="AM784" s="369"/>
      <c r="AN784" s="369"/>
      <c r="AO784" s="369"/>
    </row>
    <row r="785" spans="1:41" ht="15.75" customHeight="1">
      <c r="A785" s="298" t="e">
        <f t="shared" ca="1" si="52"/>
        <v>#NAME?</v>
      </c>
      <c r="B785" s="273" t="s">
        <v>1904</v>
      </c>
      <c r="C785" s="274"/>
      <c r="D785" s="274"/>
      <c r="E785" s="274" t="s">
        <v>16611</v>
      </c>
      <c r="F785" s="274" t="s">
        <v>16612</v>
      </c>
      <c r="G785" s="461" t="s">
        <v>16613</v>
      </c>
      <c r="H785" s="276" t="s">
        <v>16614</v>
      </c>
      <c r="I785" s="276" t="str">
        <f t="shared" si="42"/>
        <v>LINKS REQUIRED</v>
      </c>
      <c r="J785" s="276" t="s">
        <v>16615</v>
      </c>
      <c r="K785" s="278"/>
      <c r="L785" s="278"/>
      <c r="M785" s="278"/>
      <c r="N785" s="278"/>
      <c r="O785" s="278"/>
      <c r="P785" s="278"/>
      <c r="Q785" s="278"/>
      <c r="R785" s="278"/>
      <c r="S785" s="278"/>
      <c r="T785" s="274" t="s">
        <v>9593</v>
      </c>
      <c r="U785" s="358" t="str">
        <f t="shared" si="53"/>
        <v>T2MAA</v>
      </c>
      <c r="V785" s="358" t="str">
        <f t="shared" si="54"/>
        <v>T2M</v>
      </c>
      <c r="W785" s="358" t="str">
        <f t="shared" si="55"/>
        <v>AA</v>
      </c>
      <c r="X785" s="358" t="str">
        <f t="shared" si="56"/>
        <v>LDG31</v>
      </c>
      <c r="Y785" s="358" t="str">
        <f t="shared" si="57"/>
        <v>LDG</v>
      </c>
      <c r="Z785" s="358" t="str">
        <f t="shared" si="58"/>
        <v>31</v>
      </c>
      <c r="AA785" s="358" t="e">
        <f t="shared" ca="1" si="59"/>
        <v>#NAME?</v>
      </c>
      <c r="AB785" s="358" t="e">
        <f t="shared" ca="1" si="60"/>
        <v>#NAME?</v>
      </c>
      <c r="AC785" s="358"/>
      <c r="AD785" s="377" t="s">
        <v>16616</v>
      </c>
      <c r="AE785" s="363"/>
      <c r="AF785" s="369"/>
      <c r="AG785" s="369"/>
      <c r="AH785" s="369"/>
      <c r="AI785" s="369"/>
      <c r="AJ785" s="369"/>
      <c r="AK785" s="369"/>
      <c r="AL785" s="369"/>
      <c r="AM785" s="369"/>
      <c r="AN785" s="369"/>
      <c r="AO785" s="369"/>
    </row>
    <row r="786" spans="1:41" ht="15.75" customHeight="1">
      <c r="A786" s="298" t="e">
        <f t="shared" ca="1" si="52"/>
        <v>#NAME?</v>
      </c>
      <c r="B786" s="273" t="s">
        <v>2700</v>
      </c>
      <c r="C786" s="274"/>
      <c r="D786" s="274"/>
      <c r="E786" s="274" t="s">
        <v>16617</v>
      </c>
      <c r="F786" s="274" t="s">
        <v>16618</v>
      </c>
      <c r="G786" s="371"/>
      <c r="H786" s="276"/>
      <c r="I786" s="276" t="str">
        <f t="shared" si="42"/>
        <v>LINKS HARVESTED</v>
      </c>
      <c r="J786" s="276" t="s">
        <v>16619</v>
      </c>
      <c r="K786" s="278"/>
      <c r="L786" s="278" t="s">
        <v>6118</v>
      </c>
      <c r="M786" s="278"/>
      <c r="N786" s="278"/>
      <c r="O786" s="278"/>
      <c r="P786" s="278"/>
      <c r="Q786" s="278"/>
      <c r="R786" s="278"/>
      <c r="S786" s="278"/>
      <c r="T786" s="274" t="s">
        <v>9593</v>
      </c>
      <c r="U786" s="358" t="str">
        <f t="shared" si="53"/>
        <v>T2NUM</v>
      </c>
      <c r="V786" s="358" t="str">
        <f t="shared" si="54"/>
        <v>T2N</v>
      </c>
      <c r="W786" s="358" t="str">
        <f t="shared" si="55"/>
        <v>UM</v>
      </c>
      <c r="X786" s="358" t="str">
        <f t="shared" si="56"/>
        <v>B98PT</v>
      </c>
      <c r="Y786" s="358" t="str">
        <f t="shared" si="57"/>
        <v>B98</v>
      </c>
      <c r="Z786" s="358" t="str">
        <f t="shared" si="58"/>
        <v>PT</v>
      </c>
      <c r="AA786" s="358" t="e">
        <f t="shared" ca="1" si="59"/>
        <v>#NAME?</v>
      </c>
      <c r="AB786" s="358" t="e">
        <f t="shared" ca="1" si="60"/>
        <v>#NAME?</v>
      </c>
      <c r="AC786" s="358"/>
      <c r="AD786" s="377" t="s">
        <v>16620</v>
      </c>
      <c r="AE786" s="283" t="s">
        <v>6111</v>
      </c>
      <c r="AF786" s="363" t="s">
        <v>16621</v>
      </c>
      <c r="AG786" s="369"/>
      <c r="AH786" s="369"/>
      <c r="AI786" s="369"/>
      <c r="AJ786" s="369"/>
      <c r="AK786" s="369"/>
      <c r="AL786" s="369"/>
      <c r="AM786" s="369"/>
      <c r="AN786" s="369"/>
      <c r="AO786" s="369"/>
    </row>
    <row r="787" spans="1:41" ht="15.75" customHeight="1">
      <c r="A787" s="298" t="e">
        <f t="shared" ca="1" si="52"/>
        <v>#NAME?</v>
      </c>
      <c r="B787" s="273" t="s">
        <v>1765</v>
      </c>
      <c r="C787" s="274"/>
      <c r="D787" s="274"/>
      <c r="E787" s="274" t="s">
        <v>16622</v>
      </c>
      <c r="F787" s="274" t="s">
        <v>16618</v>
      </c>
      <c r="G787" s="371"/>
      <c r="H787" s="276"/>
      <c r="I787" s="276" t="str">
        <f t="shared" si="42"/>
        <v>LINKS HARVESTED</v>
      </c>
      <c r="J787" s="276" t="s">
        <v>16623</v>
      </c>
      <c r="K787" s="278"/>
      <c r="L787" s="278" t="s">
        <v>6118</v>
      </c>
      <c r="M787" s="278"/>
      <c r="N787" s="278"/>
      <c r="O787" s="278"/>
      <c r="P787" s="278"/>
      <c r="Q787" s="278"/>
      <c r="R787" s="278"/>
      <c r="S787" s="278"/>
      <c r="T787" s="274" t="s">
        <v>9593</v>
      </c>
      <c r="U787" s="358" t="str">
        <f t="shared" si="53"/>
        <v>T9EX8</v>
      </c>
      <c r="V787" s="358" t="str">
        <f t="shared" si="54"/>
        <v>T9E</v>
      </c>
      <c r="W787" s="358" t="str">
        <f t="shared" si="55"/>
        <v>X8</v>
      </c>
      <c r="X787" s="358" t="str">
        <f t="shared" si="56"/>
        <v>AA8DL</v>
      </c>
      <c r="Y787" s="358" t="str">
        <f t="shared" si="57"/>
        <v>AA8</v>
      </c>
      <c r="Z787" s="358" t="str">
        <f t="shared" si="58"/>
        <v>DL</v>
      </c>
      <c r="AA787" s="358" t="e">
        <f t="shared" ca="1" si="59"/>
        <v>#NAME?</v>
      </c>
      <c r="AB787" s="358" t="e">
        <f t="shared" ca="1" si="60"/>
        <v>#NAME?</v>
      </c>
      <c r="AC787" s="358"/>
      <c r="AD787" s="377" t="s">
        <v>16624</v>
      </c>
      <c r="AE787" s="283" t="s">
        <v>6111</v>
      </c>
      <c r="AF787" s="363" t="s">
        <v>16625</v>
      </c>
      <c r="AG787" s="369"/>
      <c r="AH787" s="369"/>
      <c r="AI787" s="369"/>
      <c r="AJ787" s="369"/>
      <c r="AK787" s="369"/>
      <c r="AL787" s="369"/>
      <c r="AM787" s="369"/>
      <c r="AN787" s="369"/>
      <c r="AO787" s="369"/>
    </row>
    <row r="788" spans="1:41" ht="15.75" customHeight="1">
      <c r="A788" s="298" t="e">
        <f t="shared" ca="1" si="52"/>
        <v>#NAME?</v>
      </c>
      <c r="B788" s="273" t="s">
        <v>1904</v>
      </c>
      <c r="C788" s="274"/>
      <c r="D788" s="274"/>
      <c r="E788" s="274" t="s">
        <v>16626</v>
      </c>
      <c r="F788" s="274" t="s">
        <v>16618</v>
      </c>
      <c r="G788" s="371"/>
      <c r="H788" s="276"/>
      <c r="I788" s="276" t="str">
        <f t="shared" si="42"/>
        <v>LINKS HARVESTED</v>
      </c>
      <c r="J788" s="276" t="s">
        <v>16619</v>
      </c>
      <c r="K788" s="278" t="s">
        <v>15305</v>
      </c>
      <c r="L788" s="278"/>
      <c r="M788" s="278"/>
      <c r="N788" s="278"/>
      <c r="O788" s="278"/>
      <c r="P788" s="278"/>
      <c r="Q788" s="278"/>
      <c r="R788" s="278"/>
      <c r="S788" s="278"/>
      <c r="T788" s="274" t="s">
        <v>9593</v>
      </c>
      <c r="U788" s="358" t="str">
        <f t="shared" si="53"/>
        <v>T9N2X</v>
      </c>
      <c r="V788" s="358" t="str">
        <f t="shared" si="54"/>
        <v>T9N</v>
      </c>
      <c r="W788" s="358" t="str">
        <f t="shared" si="55"/>
        <v>2X</v>
      </c>
      <c r="X788" s="358" t="str">
        <f t="shared" si="56"/>
        <v>1S48D</v>
      </c>
      <c r="Y788" s="358" t="str">
        <f t="shared" si="57"/>
        <v>1S4</v>
      </c>
      <c r="Z788" s="358" t="str">
        <f t="shared" si="58"/>
        <v>8D</v>
      </c>
      <c r="AA788" s="358" t="e">
        <f t="shared" ca="1" si="59"/>
        <v>#NAME?</v>
      </c>
      <c r="AB788" s="358" t="e">
        <f t="shared" ca="1" si="60"/>
        <v>#NAME?</v>
      </c>
      <c r="AC788" s="358"/>
      <c r="AD788" s="377" t="s">
        <v>16627</v>
      </c>
      <c r="AE788" s="283" t="s">
        <v>6111</v>
      </c>
      <c r="AF788" s="363" t="s">
        <v>16628</v>
      </c>
      <c r="AG788" s="369"/>
      <c r="AH788" s="369"/>
      <c r="AI788" s="369"/>
      <c r="AJ788" s="369"/>
      <c r="AK788" s="369"/>
      <c r="AL788" s="369"/>
      <c r="AM788" s="369"/>
      <c r="AN788" s="369"/>
      <c r="AO788" s="369"/>
    </row>
    <row r="789" spans="1:41" ht="15.75" customHeight="1">
      <c r="A789" s="298" t="e">
        <f t="shared" ca="1" si="52"/>
        <v>#NAME?</v>
      </c>
      <c r="B789" s="273" t="s">
        <v>1904</v>
      </c>
      <c r="C789" s="274"/>
      <c r="D789" s="274"/>
      <c r="E789" s="274" t="s">
        <v>16629</v>
      </c>
      <c r="F789" s="274" t="s">
        <v>16612</v>
      </c>
      <c r="G789" s="371" t="s">
        <v>16630</v>
      </c>
      <c r="H789" s="276"/>
      <c r="I789" s="276" t="str">
        <f>IF(AF789="","LINKS REQUIRED",IF(AF789="Completed","LINKS HARVESTED","LINKS AVAILABLE"))</f>
        <v>LINKS AVAILABLE</v>
      </c>
      <c r="J789" s="276" t="s">
        <v>16631</v>
      </c>
      <c r="K789" s="278"/>
      <c r="L789" s="278" t="s">
        <v>6118</v>
      </c>
      <c r="M789" s="278"/>
      <c r="N789" s="278"/>
      <c r="O789" s="278"/>
      <c r="P789" s="278"/>
      <c r="Q789" s="278"/>
      <c r="R789" s="278"/>
      <c r="S789" s="278"/>
      <c r="T789" s="274" t="s">
        <v>9593</v>
      </c>
      <c r="U789" s="358" t="str">
        <f t="shared" si="53"/>
        <v>TAAND</v>
      </c>
      <c r="V789" s="358" t="str">
        <f t="shared" si="54"/>
        <v>TAA</v>
      </c>
      <c r="W789" s="358" t="str">
        <f t="shared" si="55"/>
        <v>ND</v>
      </c>
      <c r="X789" s="358" t="str">
        <f t="shared" si="56"/>
        <v>X67D9</v>
      </c>
      <c r="Y789" s="358" t="str">
        <f t="shared" si="57"/>
        <v>X67</v>
      </c>
      <c r="Z789" s="358" t="str">
        <f t="shared" si="58"/>
        <v>D9</v>
      </c>
      <c r="AA789" s="358" t="e">
        <f t="shared" ca="1" si="59"/>
        <v>#NAME?</v>
      </c>
      <c r="AB789" s="358" t="e">
        <f t="shared" ca="1" si="60"/>
        <v>#NAME?</v>
      </c>
      <c r="AC789" s="358"/>
      <c r="AD789" s="377" t="s">
        <v>16632</v>
      </c>
      <c r="AE789" s="285" t="s">
        <v>16633</v>
      </c>
      <c r="AF789" s="363" t="s">
        <v>16634</v>
      </c>
      <c r="AG789" s="285"/>
      <c r="AH789" s="369"/>
      <c r="AI789" s="369"/>
      <c r="AJ789" s="369"/>
      <c r="AK789" s="369"/>
      <c r="AL789" s="369"/>
      <c r="AM789" s="369"/>
      <c r="AN789" s="369"/>
      <c r="AO789" s="369"/>
    </row>
    <row r="790" spans="1:41" ht="15.75" customHeight="1">
      <c r="A790" s="298" t="e">
        <f t="shared" ca="1" si="52"/>
        <v>#NAME?</v>
      </c>
      <c r="B790" s="273" t="s">
        <v>1765</v>
      </c>
      <c r="C790" s="274"/>
      <c r="D790" s="274"/>
      <c r="E790" s="274" t="s">
        <v>16635</v>
      </c>
      <c r="F790" s="274" t="s">
        <v>16636</v>
      </c>
      <c r="G790" s="371" t="s">
        <v>16637</v>
      </c>
      <c r="H790" s="276" t="s">
        <v>16638</v>
      </c>
      <c r="I790" s="276" t="str">
        <f t="shared" ref="I790:I807" si="61">IF(AE790="","LINKS REQUIRED",IF(AE790="Completed","LINKS HARVESTED","LINKS AVAILABLE"))</f>
        <v>LINKS HARVESTED</v>
      </c>
      <c r="J790" s="276" t="s">
        <v>16639</v>
      </c>
      <c r="K790" s="278"/>
      <c r="L790" s="278" t="s">
        <v>6118</v>
      </c>
      <c r="M790" s="278"/>
      <c r="N790" s="278"/>
      <c r="O790" s="278"/>
      <c r="P790" s="278"/>
      <c r="Q790" s="278"/>
      <c r="R790" s="278"/>
      <c r="S790" s="278"/>
      <c r="T790" s="274" t="s">
        <v>9593</v>
      </c>
      <c r="U790" s="358" t="str">
        <f t="shared" si="53"/>
        <v>TBL7K</v>
      </c>
      <c r="V790" s="358" t="str">
        <f t="shared" si="54"/>
        <v>TBL</v>
      </c>
      <c r="W790" s="358" t="str">
        <f t="shared" si="55"/>
        <v>7K</v>
      </c>
      <c r="X790" s="358" t="str">
        <f t="shared" si="56"/>
        <v>MX6HZ</v>
      </c>
      <c r="Y790" s="358" t="str">
        <f t="shared" si="57"/>
        <v>MX6</v>
      </c>
      <c r="Z790" s="358" t="str">
        <f t="shared" si="58"/>
        <v>HZ</v>
      </c>
      <c r="AA790" s="358" t="e">
        <f t="shared" ca="1" si="59"/>
        <v>#NAME?</v>
      </c>
      <c r="AB790" s="358" t="e">
        <f t="shared" ca="1" si="60"/>
        <v>#NAME?</v>
      </c>
      <c r="AC790" s="358"/>
      <c r="AD790" s="377" t="s">
        <v>16640</v>
      </c>
      <c r="AE790" s="283" t="s">
        <v>6111</v>
      </c>
      <c r="AF790" s="363" t="s">
        <v>16641</v>
      </c>
      <c r="AG790" s="369"/>
      <c r="AH790" s="369"/>
      <c r="AI790" s="369"/>
      <c r="AJ790" s="369"/>
      <c r="AK790" s="369"/>
      <c r="AL790" s="369"/>
      <c r="AM790" s="369"/>
      <c r="AN790" s="369"/>
      <c r="AO790" s="369"/>
    </row>
    <row r="791" spans="1:41" ht="15.75" customHeight="1">
      <c r="A791" s="298" t="e">
        <f t="shared" ca="1" si="52"/>
        <v>#NAME?</v>
      </c>
      <c r="B791" s="273" t="s">
        <v>2700</v>
      </c>
      <c r="C791" s="274"/>
      <c r="D791" s="274"/>
      <c r="E791" s="274" t="s">
        <v>16642</v>
      </c>
      <c r="F791" s="274" t="s">
        <v>16636</v>
      </c>
      <c r="G791" s="371" t="s">
        <v>16643</v>
      </c>
      <c r="H791" s="276" t="s">
        <v>16638</v>
      </c>
      <c r="I791" s="276" t="str">
        <f t="shared" si="61"/>
        <v>LINKS HARVESTED</v>
      </c>
      <c r="J791" s="276" t="s">
        <v>16644</v>
      </c>
      <c r="K791" s="278"/>
      <c r="L791" s="278" t="s">
        <v>6118</v>
      </c>
      <c r="M791" s="278"/>
      <c r="N791" s="278"/>
      <c r="O791" s="278"/>
      <c r="P791" s="278"/>
      <c r="Q791" s="278"/>
      <c r="R791" s="278"/>
      <c r="S791" s="278"/>
      <c r="T791" s="274" t="s">
        <v>9593</v>
      </c>
      <c r="U791" s="358" t="str">
        <f t="shared" si="53"/>
        <v>TCC2H</v>
      </c>
      <c r="V791" s="358" t="str">
        <f t="shared" si="54"/>
        <v>TCC</v>
      </c>
      <c r="W791" s="358" t="str">
        <f t="shared" si="55"/>
        <v>2H</v>
      </c>
      <c r="X791" s="358" t="str">
        <f t="shared" si="56"/>
        <v>K6UHX</v>
      </c>
      <c r="Y791" s="358" t="str">
        <f t="shared" si="57"/>
        <v>K6U</v>
      </c>
      <c r="Z791" s="358" t="str">
        <f t="shared" si="58"/>
        <v>HX</v>
      </c>
      <c r="AA791" s="358" t="e">
        <f t="shared" ca="1" si="59"/>
        <v>#NAME?</v>
      </c>
      <c r="AB791" s="358" t="e">
        <f t="shared" ca="1" si="60"/>
        <v>#NAME?</v>
      </c>
      <c r="AC791" s="358"/>
      <c r="AD791" s="377" t="s">
        <v>16645</v>
      </c>
      <c r="AE791" s="283" t="s">
        <v>6111</v>
      </c>
      <c r="AF791" s="363" t="s">
        <v>16646</v>
      </c>
      <c r="AG791" s="369"/>
      <c r="AH791" s="369"/>
      <c r="AI791" s="369"/>
      <c r="AJ791" s="369"/>
      <c r="AK791" s="369"/>
      <c r="AL791" s="369"/>
      <c r="AM791" s="369"/>
      <c r="AN791" s="369"/>
      <c r="AO791" s="369"/>
    </row>
    <row r="792" spans="1:41" ht="15.75" customHeight="1">
      <c r="A792" s="298" t="e">
        <f t="shared" ca="1" si="52"/>
        <v>#NAME?</v>
      </c>
      <c r="B792" s="273" t="s">
        <v>1765</v>
      </c>
      <c r="C792" s="274"/>
      <c r="D792" s="274"/>
      <c r="E792" s="274" t="s">
        <v>16647</v>
      </c>
      <c r="F792" s="274" t="s">
        <v>16636</v>
      </c>
      <c r="G792" s="371" t="s">
        <v>16643</v>
      </c>
      <c r="H792" s="276" t="s">
        <v>16638</v>
      </c>
      <c r="I792" s="276" t="str">
        <f t="shared" si="61"/>
        <v>LINKS HARVESTED</v>
      </c>
      <c r="J792" s="276" t="s">
        <v>16644</v>
      </c>
      <c r="K792" s="278"/>
      <c r="L792" s="278" t="s">
        <v>6118</v>
      </c>
      <c r="M792" s="278"/>
      <c r="N792" s="278"/>
      <c r="O792" s="278"/>
      <c r="P792" s="278"/>
      <c r="Q792" s="278"/>
      <c r="R792" s="278"/>
      <c r="S792" s="278"/>
      <c r="T792" s="274" t="s">
        <v>9593</v>
      </c>
      <c r="U792" s="358" t="str">
        <f t="shared" si="53"/>
        <v>TEED6</v>
      </c>
      <c r="V792" s="358" t="str">
        <f t="shared" si="54"/>
        <v>TEE</v>
      </c>
      <c r="W792" s="358" t="str">
        <f t="shared" si="55"/>
        <v>D6</v>
      </c>
      <c r="X792" s="358" t="str">
        <f t="shared" si="56"/>
        <v>RW46M</v>
      </c>
      <c r="Y792" s="358" t="str">
        <f t="shared" si="57"/>
        <v>RW4</v>
      </c>
      <c r="Z792" s="358" t="str">
        <f t="shared" si="58"/>
        <v>6M</v>
      </c>
      <c r="AA792" s="358" t="e">
        <f t="shared" ca="1" si="59"/>
        <v>#NAME?</v>
      </c>
      <c r="AB792" s="358" t="e">
        <f t="shared" ca="1" si="60"/>
        <v>#NAME?</v>
      </c>
      <c r="AC792" s="358"/>
      <c r="AD792" s="377" t="s">
        <v>16648</v>
      </c>
      <c r="AE792" s="283" t="s">
        <v>6111</v>
      </c>
      <c r="AF792" s="363" t="s">
        <v>16649</v>
      </c>
      <c r="AG792" s="369"/>
      <c r="AH792" s="369"/>
      <c r="AI792" s="369"/>
      <c r="AJ792" s="369"/>
      <c r="AK792" s="369"/>
      <c r="AL792" s="369"/>
      <c r="AM792" s="369"/>
      <c r="AN792" s="369"/>
      <c r="AO792" s="369"/>
    </row>
    <row r="793" spans="1:41" ht="15.75" customHeight="1">
      <c r="A793" s="298" t="e">
        <f t="shared" ca="1" si="52"/>
        <v>#NAME?</v>
      </c>
      <c r="B793" s="273" t="s">
        <v>1765</v>
      </c>
      <c r="C793" s="274"/>
      <c r="D793" s="274"/>
      <c r="E793" s="274" t="s">
        <v>16650</v>
      </c>
      <c r="F793" s="274" t="s">
        <v>16636</v>
      </c>
      <c r="G793" s="371"/>
      <c r="H793" s="276" t="s">
        <v>16638</v>
      </c>
      <c r="I793" s="276" t="str">
        <f t="shared" si="61"/>
        <v>LINKS HARVESTED</v>
      </c>
      <c r="J793" s="276" t="s">
        <v>16651</v>
      </c>
      <c r="K793" s="278" t="s">
        <v>16652</v>
      </c>
      <c r="L793" s="278" t="s">
        <v>6118</v>
      </c>
      <c r="M793" s="278"/>
      <c r="N793" s="278"/>
      <c r="O793" s="278"/>
      <c r="P793" s="278"/>
      <c r="Q793" s="278"/>
      <c r="R793" s="278"/>
      <c r="S793" s="278"/>
      <c r="T793" s="274" t="s">
        <v>9593</v>
      </c>
      <c r="U793" s="358" t="str">
        <f t="shared" si="53"/>
        <v>TFFM2</v>
      </c>
      <c r="V793" s="358" t="str">
        <f t="shared" si="54"/>
        <v>TFF</v>
      </c>
      <c r="W793" s="358" t="str">
        <f t="shared" si="55"/>
        <v>M2</v>
      </c>
      <c r="X793" s="358" t="str">
        <f t="shared" si="56"/>
        <v>HZ6DB</v>
      </c>
      <c r="Y793" s="358" t="str">
        <f t="shared" si="57"/>
        <v>HZ6</v>
      </c>
      <c r="Z793" s="358" t="str">
        <f t="shared" si="58"/>
        <v>DB</v>
      </c>
      <c r="AA793" s="358" t="e">
        <f t="shared" ca="1" si="59"/>
        <v>#NAME?</v>
      </c>
      <c r="AB793" s="358" t="e">
        <f t="shared" ca="1" si="60"/>
        <v>#NAME?</v>
      </c>
      <c r="AC793" s="358"/>
      <c r="AD793" s="377" t="s">
        <v>16653</v>
      </c>
      <c r="AE793" s="283" t="s">
        <v>6111</v>
      </c>
      <c r="AF793" s="363" t="s">
        <v>16654</v>
      </c>
      <c r="AG793" s="369"/>
      <c r="AH793" s="369"/>
      <c r="AI793" s="369"/>
      <c r="AJ793" s="369"/>
      <c r="AK793" s="369"/>
      <c r="AL793" s="369"/>
      <c r="AM793" s="369"/>
      <c r="AN793" s="369"/>
      <c r="AO793" s="369"/>
    </row>
    <row r="794" spans="1:41" ht="15.75" customHeight="1">
      <c r="A794" s="298" t="e">
        <f t="shared" ca="1" si="52"/>
        <v>#NAME?</v>
      </c>
      <c r="B794" s="273" t="s">
        <v>1765</v>
      </c>
      <c r="C794" s="274"/>
      <c r="D794" s="274"/>
      <c r="E794" s="274" t="s">
        <v>16655</v>
      </c>
      <c r="F794" s="274" t="s">
        <v>16636</v>
      </c>
      <c r="G794" s="371" t="s">
        <v>16656</v>
      </c>
      <c r="H794" s="276" t="s">
        <v>16638</v>
      </c>
      <c r="I794" s="276" t="str">
        <f t="shared" si="61"/>
        <v>LINKS HARVESTED</v>
      </c>
      <c r="J794" s="276" t="s">
        <v>16639</v>
      </c>
      <c r="K794" s="278"/>
      <c r="L794" s="278" t="s">
        <v>6118</v>
      </c>
      <c r="M794" s="278"/>
      <c r="N794" s="278"/>
      <c r="O794" s="278"/>
      <c r="P794" s="278"/>
      <c r="Q794" s="278"/>
      <c r="R794" s="278"/>
      <c r="S794" s="278"/>
      <c r="T794" s="274" t="s">
        <v>9593</v>
      </c>
      <c r="U794" s="358" t="str">
        <f t="shared" si="53"/>
        <v>TGM3X</v>
      </c>
      <c r="V794" s="358" t="str">
        <f t="shared" si="54"/>
        <v>TGM</v>
      </c>
      <c r="W794" s="358" t="str">
        <f t="shared" si="55"/>
        <v>3X</v>
      </c>
      <c r="X794" s="358" t="str">
        <f t="shared" si="56"/>
        <v>4DE2T</v>
      </c>
      <c r="Y794" s="358" t="str">
        <f t="shared" si="57"/>
        <v>4DE</v>
      </c>
      <c r="Z794" s="358" t="str">
        <f t="shared" si="58"/>
        <v>2T</v>
      </c>
      <c r="AA794" s="358" t="e">
        <f t="shared" ca="1" si="59"/>
        <v>#NAME?</v>
      </c>
      <c r="AB794" s="358" t="e">
        <f t="shared" ca="1" si="60"/>
        <v>#NAME?</v>
      </c>
      <c r="AC794" s="358"/>
      <c r="AD794" s="377" t="s">
        <v>16657</v>
      </c>
      <c r="AE794" s="283" t="s">
        <v>6111</v>
      </c>
      <c r="AF794" s="363" t="s">
        <v>16658</v>
      </c>
      <c r="AG794" s="369"/>
      <c r="AH794" s="369"/>
      <c r="AI794" s="369"/>
      <c r="AJ794" s="369"/>
      <c r="AK794" s="369"/>
      <c r="AL794" s="369"/>
      <c r="AM794" s="369"/>
      <c r="AN794" s="369"/>
      <c r="AO794" s="369"/>
    </row>
    <row r="795" spans="1:41" ht="15.75" customHeight="1">
      <c r="A795" s="298" t="e">
        <f t="shared" ca="1" si="52"/>
        <v>#NAME?</v>
      </c>
      <c r="B795" s="273" t="s">
        <v>1765</v>
      </c>
      <c r="C795" s="274"/>
      <c r="D795" s="274"/>
      <c r="E795" s="274" t="s">
        <v>16659</v>
      </c>
      <c r="F795" s="274" t="s">
        <v>16636</v>
      </c>
      <c r="G795" s="371"/>
      <c r="H795" s="276" t="s">
        <v>16638</v>
      </c>
      <c r="I795" s="276" t="str">
        <f t="shared" si="61"/>
        <v>LINKS HARVESTED</v>
      </c>
      <c r="J795" s="276" t="s">
        <v>16644</v>
      </c>
      <c r="K795" s="278"/>
      <c r="L795" s="278" t="s">
        <v>6118</v>
      </c>
      <c r="M795" s="278"/>
      <c r="N795" s="278"/>
      <c r="O795" s="278"/>
      <c r="P795" s="278"/>
      <c r="Q795" s="278"/>
      <c r="R795" s="278"/>
      <c r="S795" s="278"/>
      <c r="T795" s="274" t="s">
        <v>9593</v>
      </c>
      <c r="U795" s="358" t="str">
        <f t="shared" si="53"/>
        <v>THQFP</v>
      </c>
      <c r="V795" s="358" t="str">
        <f t="shared" si="54"/>
        <v>THQ</v>
      </c>
      <c r="W795" s="358" t="str">
        <f t="shared" si="55"/>
        <v>FP</v>
      </c>
      <c r="X795" s="358" t="str">
        <f t="shared" si="56"/>
        <v>BD8JE</v>
      </c>
      <c r="Y795" s="358" t="str">
        <f t="shared" si="57"/>
        <v>BD8</v>
      </c>
      <c r="Z795" s="358" t="str">
        <f t="shared" si="58"/>
        <v>JE</v>
      </c>
      <c r="AA795" s="358" t="e">
        <f t="shared" ca="1" si="59"/>
        <v>#NAME?</v>
      </c>
      <c r="AB795" s="358" t="e">
        <f t="shared" ca="1" si="60"/>
        <v>#NAME?</v>
      </c>
      <c r="AC795" s="358"/>
      <c r="AD795" s="377" t="s">
        <v>16660</v>
      </c>
      <c r="AE795" s="283" t="s">
        <v>6111</v>
      </c>
      <c r="AF795" s="363" t="s">
        <v>16661</v>
      </c>
      <c r="AG795" s="369"/>
      <c r="AH795" s="369"/>
      <c r="AI795" s="369"/>
      <c r="AJ795" s="369"/>
      <c r="AK795" s="369"/>
      <c r="AL795" s="369"/>
      <c r="AM795" s="369"/>
      <c r="AN795" s="369"/>
      <c r="AO795" s="369"/>
    </row>
    <row r="796" spans="1:41" ht="15.75" customHeight="1">
      <c r="A796" s="298" t="e">
        <f t="shared" ca="1" si="52"/>
        <v>#NAME?</v>
      </c>
      <c r="B796" s="273" t="s">
        <v>1765</v>
      </c>
      <c r="C796" s="274"/>
      <c r="D796" s="274"/>
      <c r="E796" s="274" t="s">
        <v>16662</v>
      </c>
      <c r="F796" s="274" t="s">
        <v>16636</v>
      </c>
      <c r="G796" s="371"/>
      <c r="H796" s="276" t="s">
        <v>16638</v>
      </c>
      <c r="I796" s="276" t="str">
        <f t="shared" si="61"/>
        <v>LINKS HARVESTED</v>
      </c>
      <c r="J796" s="276" t="s">
        <v>16639</v>
      </c>
      <c r="K796" s="278"/>
      <c r="L796" s="278"/>
      <c r="M796" s="278"/>
      <c r="N796" s="278"/>
      <c r="O796" s="278"/>
      <c r="P796" s="278"/>
      <c r="Q796" s="278"/>
      <c r="R796" s="278"/>
      <c r="S796" s="278"/>
      <c r="T796" s="274" t="s">
        <v>9593</v>
      </c>
      <c r="U796" s="358" t="str">
        <f t="shared" si="53"/>
        <v>THS18</v>
      </c>
      <c r="V796" s="358" t="str">
        <f t="shared" si="54"/>
        <v>THS</v>
      </c>
      <c r="W796" s="358" t="str">
        <f t="shared" si="55"/>
        <v>18</v>
      </c>
      <c r="X796" s="358" t="str">
        <f t="shared" si="56"/>
        <v>1W34Z</v>
      </c>
      <c r="Y796" s="358" t="str">
        <f t="shared" si="57"/>
        <v>1W3</v>
      </c>
      <c r="Z796" s="358" t="str">
        <f t="shared" si="58"/>
        <v>4Z</v>
      </c>
      <c r="AA796" s="358" t="e">
        <f t="shared" ca="1" si="59"/>
        <v>#NAME?</v>
      </c>
      <c r="AB796" s="358" t="e">
        <f t="shared" ca="1" si="60"/>
        <v>#NAME?</v>
      </c>
      <c r="AC796" s="358"/>
      <c r="AD796" s="377" t="s">
        <v>16663</v>
      </c>
      <c r="AE796" s="283" t="s">
        <v>6111</v>
      </c>
      <c r="AF796" s="363" t="s">
        <v>16664</v>
      </c>
      <c r="AG796" s="369"/>
      <c r="AH796" s="369"/>
      <c r="AI796" s="369"/>
      <c r="AJ796" s="369"/>
      <c r="AK796" s="369"/>
      <c r="AL796" s="369"/>
      <c r="AM796" s="369"/>
      <c r="AN796" s="369"/>
      <c r="AO796" s="369"/>
    </row>
    <row r="797" spans="1:41" ht="15.75" customHeight="1">
      <c r="A797" s="298" t="e">
        <f t="shared" ca="1" si="52"/>
        <v>#NAME?</v>
      </c>
      <c r="B797" s="273" t="s">
        <v>1765</v>
      </c>
      <c r="C797" s="274"/>
      <c r="D797" s="274"/>
      <c r="E797" s="274" t="s">
        <v>16665</v>
      </c>
      <c r="F797" s="274" t="s">
        <v>16666</v>
      </c>
      <c r="G797" s="371" t="s">
        <v>16667</v>
      </c>
      <c r="H797" s="276" t="s">
        <v>16638</v>
      </c>
      <c r="I797" s="276" t="str">
        <f t="shared" si="61"/>
        <v>LINKS HARVESTED</v>
      </c>
      <c r="J797" s="276" t="s">
        <v>16639</v>
      </c>
      <c r="K797" s="278"/>
      <c r="L797" s="278"/>
      <c r="M797" s="278"/>
      <c r="N797" s="278"/>
      <c r="O797" s="278"/>
      <c r="P797" s="278"/>
      <c r="Q797" s="278"/>
      <c r="R797" s="278"/>
      <c r="S797" s="278"/>
      <c r="T797" s="274" t="s">
        <v>9593</v>
      </c>
      <c r="U797" s="358" t="str">
        <f t="shared" si="53"/>
        <v>THTXA</v>
      </c>
      <c r="V797" s="358" t="str">
        <f t="shared" si="54"/>
        <v>THT</v>
      </c>
      <c r="W797" s="358" t="str">
        <f t="shared" si="55"/>
        <v>XA</v>
      </c>
      <c r="X797" s="358" t="str">
        <f t="shared" si="56"/>
        <v>IXUSB</v>
      </c>
      <c r="Y797" s="358" t="str">
        <f t="shared" si="57"/>
        <v>IXU</v>
      </c>
      <c r="Z797" s="358" t="str">
        <f t="shared" si="58"/>
        <v>SB</v>
      </c>
      <c r="AA797" s="358" t="e">
        <f t="shared" ca="1" si="59"/>
        <v>#NAME?</v>
      </c>
      <c r="AB797" s="358" t="e">
        <f t="shared" ca="1" si="60"/>
        <v>#NAME?</v>
      </c>
      <c r="AC797" s="358"/>
      <c r="AD797" s="377" t="s">
        <v>16668</v>
      </c>
      <c r="AE797" s="283" t="s">
        <v>6111</v>
      </c>
      <c r="AF797" s="363" t="s">
        <v>16669</v>
      </c>
      <c r="AG797" s="369"/>
      <c r="AH797" s="369"/>
      <c r="AI797" s="369"/>
      <c r="AJ797" s="369"/>
      <c r="AK797" s="369"/>
      <c r="AL797" s="369"/>
      <c r="AM797" s="369"/>
      <c r="AN797" s="369"/>
      <c r="AO797" s="369"/>
    </row>
    <row r="798" spans="1:41" ht="15.75" customHeight="1">
      <c r="A798" s="298" t="e">
        <f t="shared" ca="1" si="52"/>
        <v>#NAME?</v>
      </c>
      <c r="B798" s="273" t="s">
        <v>1765</v>
      </c>
      <c r="C798" s="274"/>
      <c r="D798" s="274"/>
      <c r="E798" s="274" t="s">
        <v>16670</v>
      </c>
      <c r="F798" s="274" t="s">
        <v>16666</v>
      </c>
      <c r="G798" s="371" t="s">
        <v>16671</v>
      </c>
      <c r="H798" s="276" t="s">
        <v>16638</v>
      </c>
      <c r="I798" s="276" t="str">
        <f t="shared" si="61"/>
        <v>LINKS HARVESTED</v>
      </c>
      <c r="J798" s="276" t="s">
        <v>16672</v>
      </c>
      <c r="K798" s="278"/>
      <c r="L798" s="278"/>
      <c r="M798" s="278"/>
      <c r="N798" s="278"/>
      <c r="O798" s="278"/>
      <c r="P798" s="278"/>
      <c r="Q798" s="278"/>
      <c r="R798" s="278"/>
      <c r="S798" s="278"/>
      <c r="T798" s="274" t="s">
        <v>9593</v>
      </c>
      <c r="U798" s="358" t="str">
        <f t="shared" si="53"/>
        <v>TJXSW</v>
      </c>
      <c r="V798" s="358" t="str">
        <f t="shared" si="54"/>
        <v>TJX</v>
      </c>
      <c r="W798" s="358" t="str">
        <f t="shared" si="55"/>
        <v>SW</v>
      </c>
      <c r="X798" s="358" t="str">
        <f t="shared" si="56"/>
        <v>JZ7CI</v>
      </c>
      <c r="Y798" s="358" t="str">
        <f t="shared" si="57"/>
        <v>JZ7</v>
      </c>
      <c r="Z798" s="358" t="str">
        <f t="shared" si="58"/>
        <v>CI</v>
      </c>
      <c r="AA798" s="358" t="e">
        <f t="shared" ca="1" si="59"/>
        <v>#NAME?</v>
      </c>
      <c r="AB798" s="358" t="e">
        <f t="shared" ca="1" si="60"/>
        <v>#NAME?</v>
      </c>
      <c r="AC798" s="358"/>
      <c r="AD798" s="377" t="s">
        <v>16673</v>
      </c>
      <c r="AE798" s="283" t="s">
        <v>6111</v>
      </c>
      <c r="AF798" s="363" t="s">
        <v>16674</v>
      </c>
      <c r="AG798" s="369"/>
      <c r="AH798" s="369"/>
      <c r="AI798" s="369"/>
      <c r="AJ798" s="369"/>
      <c r="AK798" s="369"/>
      <c r="AL798" s="369"/>
      <c r="AM798" s="369"/>
      <c r="AN798" s="369"/>
      <c r="AO798" s="369"/>
    </row>
    <row r="799" spans="1:41" ht="15.75" customHeight="1">
      <c r="A799" s="298" t="e">
        <f t="shared" ca="1" si="52"/>
        <v>#NAME?</v>
      </c>
      <c r="B799" s="273" t="s">
        <v>1765</v>
      </c>
      <c r="C799" s="274"/>
      <c r="D799" s="274"/>
      <c r="E799" s="274" t="s">
        <v>16675</v>
      </c>
      <c r="F799" s="274" t="s">
        <v>16666</v>
      </c>
      <c r="G799" s="371"/>
      <c r="H799" s="276" t="s">
        <v>16638</v>
      </c>
      <c r="I799" s="276" t="str">
        <f t="shared" si="61"/>
        <v>LINKS HARVESTED</v>
      </c>
      <c r="J799" s="276" t="s">
        <v>16651</v>
      </c>
      <c r="K799" s="278"/>
      <c r="L799" s="278" t="s">
        <v>6118</v>
      </c>
      <c r="M799" s="278"/>
      <c r="N799" s="278"/>
      <c r="O799" s="278"/>
      <c r="P799" s="278"/>
      <c r="Q799" s="278"/>
      <c r="R799" s="278"/>
      <c r="S799" s="278"/>
      <c r="T799" s="274" t="s">
        <v>9593</v>
      </c>
      <c r="U799" s="358" t="str">
        <f t="shared" si="53"/>
        <v>TLHNI</v>
      </c>
      <c r="V799" s="358" t="str">
        <f t="shared" si="54"/>
        <v>TLH</v>
      </c>
      <c r="W799" s="358" t="str">
        <f t="shared" si="55"/>
        <v>NI</v>
      </c>
      <c r="X799" s="358" t="str">
        <f t="shared" si="56"/>
        <v>MHK2D</v>
      </c>
      <c r="Y799" s="358" t="str">
        <f t="shared" si="57"/>
        <v>MHK</v>
      </c>
      <c r="Z799" s="358" t="str">
        <f t="shared" si="58"/>
        <v>2D</v>
      </c>
      <c r="AA799" s="358" t="e">
        <f t="shared" ca="1" si="59"/>
        <v>#NAME?</v>
      </c>
      <c r="AB799" s="358" t="e">
        <f t="shared" ca="1" si="60"/>
        <v>#NAME?</v>
      </c>
      <c r="AC799" s="358"/>
      <c r="AD799" s="377" t="s">
        <v>16676</v>
      </c>
      <c r="AE799" s="283" t="s">
        <v>6111</v>
      </c>
      <c r="AF799" s="363" t="s">
        <v>16677</v>
      </c>
      <c r="AG799" s="369"/>
      <c r="AH799" s="369"/>
      <c r="AI799" s="369"/>
      <c r="AJ799" s="369"/>
      <c r="AK799" s="369"/>
      <c r="AL799" s="369"/>
      <c r="AM799" s="369"/>
      <c r="AN799" s="369"/>
      <c r="AO799" s="369"/>
    </row>
    <row r="800" spans="1:41" ht="15.75" customHeight="1">
      <c r="A800" s="298" t="e">
        <f t="shared" ca="1" si="52"/>
        <v>#NAME?</v>
      </c>
      <c r="B800" s="273" t="s">
        <v>1765</v>
      </c>
      <c r="C800" s="274"/>
      <c r="D800" s="274"/>
      <c r="E800" s="274" t="s">
        <v>16678</v>
      </c>
      <c r="F800" s="274" t="s">
        <v>16666</v>
      </c>
      <c r="G800" s="371"/>
      <c r="H800" s="276" t="s">
        <v>16638</v>
      </c>
      <c r="I800" s="276" t="str">
        <f t="shared" si="61"/>
        <v>LINKS HARVESTED</v>
      </c>
      <c r="J800" s="276" t="s">
        <v>16651</v>
      </c>
      <c r="K800" s="278"/>
      <c r="L800" s="278" t="s">
        <v>6118</v>
      </c>
      <c r="M800" s="278"/>
      <c r="N800" s="278"/>
      <c r="O800" s="278"/>
      <c r="P800" s="278"/>
      <c r="Q800" s="278"/>
      <c r="R800" s="278"/>
      <c r="S800" s="278"/>
      <c r="T800" s="274" t="s">
        <v>9593</v>
      </c>
      <c r="U800" s="358" t="str">
        <f t="shared" si="53"/>
        <v>TR61Z</v>
      </c>
      <c r="V800" s="358" t="str">
        <f t="shared" si="54"/>
        <v>TR6</v>
      </c>
      <c r="W800" s="358" t="str">
        <f t="shared" si="55"/>
        <v>1Z</v>
      </c>
      <c r="X800" s="358" t="str">
        <f t="shared" si="56"/>
        <v>7QTEF</v>
      </c>
      <c r="Y800" s="358" t="str">
        <f t="shared" si="57"/>
        <v>7QT</v>
      </c>
      <c r="Z800" s="358" t="str">
        <f t="shared" si="58"/>
        <v>EF</v>
      </c>
      <c r="AA800" s="358" t="e">
        <f t="shared" ca="1" si="59"/>
        <v>#NAME?</v>
      </c>
      <c r="AB800" s="358" t="e">
        <f t="shared" ca="1" si="60"/>
        <v>#NAME?</v>
      </c>
      <c r="AC800" s="358"/>
      <c r="AD800" s="377" t="s">
        <v>16679</v>
      </c>
      <c r="AE800" s="283" t="s">
        <v>6111</v>
      </c>
      <c r="AF800" s="363" t="s">
        <v>16680</v>
      </c>
      <c r="AG800" s="369"/>
      <c r="AH800" s="369"/>
      <c r="AI800" s="369"/>
      <c r="AJ800" s="369"/>
      <c r="AK800" s="369"/>
      <c r="AL800" s="369"/>
      <c r="AM800" s="369"/>
      <c r="AN800" s="369"/>
      <c r="AO800" s="369"/>
    </row>
    <row r="801" spans="1:41" ht="15.75" customHeight="1">
      <c r="A801" s="298" t="e">
        <f t="shared" ca="1" si="52"/>
        <v>#NAME?</v>
      </c>
      <c r="B801" s="273" t="s">
        <v>1765</v>
      </c>
      <c r="C801" s="274"/>
      <c r="D801" s="274"/>
      <c r="E801" s="274" t="s">
        <v>16681</v>
      </c>
      <c r="F801" s="274" t="s">
        <v>16682</v>
      </c>
      <c r="G801" s="371"/>
      <c r="H801" s="291">
        <v>43135</v>
      </c>
      <c r="I801" s="276" t="str">
        <f t="shared" si="61"/>
        <v>LINKS HARVESTED</v>
      </c>
      <c r="J801" s="276" t="s">
        <v>16683</v>
      </c>
      <c r="K801" s="278" t="s">
        <v>16684</v>
      </c>
      <c r="L801" s="278"/>
      <c r="M801" s="278"/>
      <c r="N801" s="278"/>
      <c r="O801" s="278"/>
      <c r="P801" s="278"/>
      <c r="Q801" s="278"/>
      <c r="R801" s="278"/>
      <c r="S801" s="278"/>
      <c r="T801" s="274" t="s">
        <v>9593</v>
      </c>
      <c r="U801" s="358" t="str">
        <f t="shared" si="53"/>
        <v>TT9F9</v>
      </c>
      <c r="V801" s="358" t="str">
        <f t="shared" si="54"/>
        <v>TT9</v>
      </c>
      <c r="W801" s="358" t="str">
        <f t="shared" si="55"/>
        <v>F9</v>
      </c>
      <c r="X801" s="358" t="str">
        <f t="shared" si="56"/>
        <v>BJWJP</v>
      </c>
      <c r="Y801" s="358" t="str">
        <f t="shared" si="57"/>
        <v>BJW</v>
      </c>
      <c r="Z801" s="358" t="str">
        <f t="shared" si="58"/>
        <v>JP</v>
      </c>
      <c r="AA801" s="358" t="e">
        <f t="shared" ca="1" si="59"/>
        <v>#NAME?</v>
      </c>
      <c r="AB801" s="358" t="e">
        <f t="shared" ca="1" si="60"/>
        <v>#NAME?</v>
      </c>
      <c r="AC801" s="358"/>
      <c r="AD801" s="377" t="s">
        <v>16685</v>
      </c>
      <c r="AE801" s="283" t="s">
        <v>6111</v>
      </c>
      <c r="AF801" s="363" t="s">
        <v>16686</v>
      </c>
      <c r="AG801" s="369"/>
      <c r="AH801" s="369"/>
      <c r="AI801" s="369"/>
      <c r="AJ801" s="369"/>
      <c r="AK801" s="369"/>
      <c r="AL801" s="369"/>
      <c r="AM801" s="369"/>
      <c r="AN801" s="369"/>
      <c r="AO801" s="369"/>
    </row>
    <row r="802" spans="1:41" ht="15.75" customHeight="1">
      <c r="A802" s="298" t="e">
        <f t="shared" ca="1" si="52"/>
        <v>#NAME?</v>
      </c>
      <c r="B802" s="273" t="s">
        <v>1765</v>
      </c>
      <c r="C802" s="274"/>
      <c r="D802" s="274"/>
      <c r="E802" s="274" t="s">
        <v>16687</v>
      </c>
      <c r="F802" s="274" t="s">
        <v>16688</v>
      </c>
      <c r="G802" s="461" t="s">
        <v>16689</v>
      </c>
      <c r="H802" s="291">
        <v>43135</v>
      </c>
      <c r="I802" s="276" t="str">
        <f t="shared" si="61"/>
        <v>LINKS HARVESTED</v>
      </c>
      <c r="J802" s="276" t="s">
        <v>16690</v>
      </c>
      <c r="K802" s="278" t="s">
        <v>16691</v>
      </c>
      <c r="L802" s="278" t="s">
        <v>6118</v>
      </c>
      <c r="M802" s="278"/>
      <c r="N802" s="278"/>
      <c r="O802" s="278"/>
      <c r="P802" s="278"/>
      <c r="Q802" s="278"/>
      <c r="R802" s="278"/>
      <c r="S802" s="278"/>
      <c r="T802" s="274" t="s">
        <v>9593</v>
      </c>
      <c r="U802" s="358" t="str">
        <f t="shared" si="53"/>
        <v>TWEQE</v>
      </c>
      <c r="V802" s="358" t="str">
        <f t="shared" si="54"/>
        <v>TWE</v>
      </c>
      <c r="W802" s="358" t="str">
        <f t="shared" si="55"/>
        <v>QE</v>
      </c>
      <c r="X802" s="358" t="str">
        <f t="shared" si="56"/>
        <v>EEX3C</v>
      </c>
      <c r="Y802" s="358" t="str">
        <f t="shared" si="57"/>
        <v>EEX</v>
      </c>
      <c r="Z802" s="358" t="str">
        <f t="shared" si="58"/>
        <v>3C</v>
      </c>
      <c r="AA802" s="358" t="e">
        <f t="shared" ca="1" si="59"/>
        <v>#NAME?</v>
      </c>
      <c r="AB802" s="358" t="e">
        <f t="shared" ca="1" si="60"/>
        <v>#NAME?</v>
      </c>
      <c r="AC802" s="358"/>
      <c r="AD802" s="377" t="s">
        <v>16692</v>
      </c>
      <c r="AE802" s="283" t="s">
        <v>6111</v>
      </c>
      <c r="AF802" s="363" t="s">
        <v>16693</v>
      </c>
      <c r="AG802" s="369"/>
      <c r="AH802" s="369"/>
      <c r="AI802" s="369"/>
      <c r="AJ802" s="369"/>
      <c r="AK802" s="369"/>
      <c r="AL802" s="369"/>
      <c r="AM802" s="369"/>
      <c r="AN802" s="369"/>
      <c r="AO802" s="369"/>
    </row>
    <row r="803" spans="1:41" ht="15.75" customHeight="1">
      <c r="A803" s="298" t="e">
        <f t="shared" ca="1" si="52"/>
        <v>#NAME?</v>
      </c>
      <c r="B803" s="273" t="s">
        <v>1765</v>
      </c>
      <c r="C803" s="274"/>
      <c r="D803" s="274"/>
      <c r="E803" s="274" t="s">
        <v>16694</v>
      </c>
      <c r="F803" s="274" t="s">
        <v>16695</v>
      </c>
      <c r="G803" s="371"/>
      <c r="H803" s="276"/>
      <c r="I803" s="276" t="str">
        <f t="shared" si="61"/>
        <v>LINKS HARVESTED</v>
      </c>
      <c r="J803" s="291">
        <v>43163</v>
      </c>
      <c r="K803" s="278" t="s">
        <v>16696</v>
      </c>
      <c r="L803" s="278" t="s">
        <v>6118</v>
      </c>
      <c r="M803" s="278"/>
      <c r="N803" s="278"/>
      <c r="O803" s="278"/>
      <c r="P803" s="278"/>
      <c r="Q803" s="278"/>
      <c r="R803" s="278"/>
      <c r="S803" s="278"/>
      <c r="T803" s="274" t="s">
        <v>9593</v>
      </c>
      <c r="U803" s="358" t="str">
        <f t="shared" si="53"/>
        <v>TWWXP</v>
      </c>
      <c r="V803" s="358" t="str">
        <f t="shared" si="54"/>
        <v>TWW</v>
      </c>
      <c r="W803" s="358" t="str">
        <f t="shared" si="55"/>
        <v>XP</v>
      </c>
      <c r="X803" s="358" t="str">
        <f t="shared" si="56"/>
        <v>D8UIE</v>
      </c>
      <c r="Y803" s="358" t="str">
        <f t="shared" si="57"/>
        <v>D8U</v>
      </c>
      <c r="Z803" s="358" t="str">
        <f t="shared" si="58"/>
        <v>IE</v>
      </c>
      <c r="AA803" s="358" t="e">
        <f t="shared" ca="1" si="59"/>
        <v>#NAME?</v>
      </c>
      <c r="AB803" s="358" t="e">
        <f t="shared" ca="1" si="60"/>
        <v>#NAME?</v>
      </c>
      <c r="AC803" s="358"/>
      <c r="AD803" s="377" t="s">
        <v>16697</v>
      </c>
      <c r="AE803" s="283" t="s">
        <v>6111</v>
      </c>
      <c r="AF803" s="363" t="s">
        <v>16698</v>
      </c>
      <c r="AG803" s="369"/>
      <c r="AH803" s="369"/>
      <c r="AI803" s="369"/>
      <c r="AJ803" s="369"/>
      <c r="AK803" s="369"/>
      <c r="AL803" s="369"/>
      <c r="AM803" s="369"/>
      <c r="AN803" s="369"/>
      <c r="AO803" s="369"/>
    </row>
    <row r="804" spans="1:41" ht="15.75" customHeight="1">
      <c r="A804" s="298" t="e">
        <f t="shared" ca="1" si="52"/>
        <v>#NAME?</v>
      </c>
      <c r="B804" s="273" t="s">
        <v>1765</v>
      </c>
      <c r="C804" s="274"/>
      <c r="D804" s="274"/>
      <c r="E804" s="274" t="s">
        <v>16699</v>
      </c>
      <c r="F804" s="274" t="s">
        <v>16700</v>
      </c>
      <c r="G804" s="371" t="s">
        <v>16701</v>
      </c>
      <c r="H804" s="291">
        <v>43163</v>
      </c>
      <c r="I804" s="276" t="str">
        <f t="shared" si="61"/>
        <v>LINKS HARVESTED</v>
      </c>
      <c r="J804" s="276" t="s">
        <v>16702</v>
      </c>
      <c r="K804" s="278"/>
      <c r="L804" s="278" t="s">
        <v>6118</v>
      </c>
      <c r="M804" s="278"/>
      <c r="N804" s="278"/>
      <c r="O804" s="278"/>
      <c r="P804" s="278"/>
      <c r="Q804" s="278"/>
      <c r="R804" s="278"/>
      <c r="S804" s="278"/>
      <c r="T804" s="274" t="s">
        <v>9593</v>
      </c>
      <c r="U804" s="358" t="str">
        <f t="shared" si="53"/>
        <v>TYJAJ</v>
      </c>
      <c r="V804" s="358" t="str">
        <f t="shared" si="54"/>
        <v>TYJ</v>
      </c>
      <c r="W804" s="358" t="str">
        <f t="shared" si="55"/>
        <v>AJ</v>
      </c>
      <c r="X804" s="358" t="str">
        <f t="shared" si="56"/>
        <v>3XAK8</v>
      </c>
      <c r="Y804" s="358" t="str">
        <f t="shared" si="57"/>
        <v>3XA</v>
      </c>
      <c r="Z804" s="358" t="str">
        <f t="shared" si="58"/>
        <v>K8</v>
      </c>
      <c r="AA804" s="358" t="e">
        <f t="shared" ca="1" si="59"/>
        <v>#NAME?</v>
      </c>
      <c r="AB804" s="358" t="e">
        <f t="shared" ca="1" si="60"/>
        <v>#NAME?</v>
      </c>
      <c r="AC804" s="358"/>
      <c r="AD804" s="377" t="s">
        <v>16703</v>
      </c>
      <c r="AE804" s="283" t="s">
        <v>6111</v>
      </c>
      <c r="AF804" s="363" t="s">
        <v>16704</v>
      </c>
      <c r="AG804" s="369"/>
      <c r="AH804" s="369"/>
      <c r="AI804" s="369"/>
      <c r="AJ804" s="369"/>
      <c r="AK804" s="369"/>
      <c r="AL804" s="369"/>
      <c r="AM804" s="369"/>
      <c r="AN804" s="369"/>
      <c r="AO804" s="369"/>
    </row>
    <row r="805" spans="1:41" ht="15.75" customHeight="1">
      <c r="A805" s="298" t="e">
        <f t="shared" ca="1" si="52"/>
        <v>#NAME?</v>
      </c>
      <c r="B805" s="273" t="s">
        <v>1904</v>
      </c>
      <c r="C805" s="274"/>
      <c r="D805" s="274"/>
      <c r="E805" s="274" t="s">
        <v>16705</v>
      </c>
      <c r="F805" s="274" t="s">
        <v>15099</v>
      </c>
      <c r="G805" s="458" t="s">
        <v>16706</v>
      </c>
      <c r="H805" s="291">
        <v>43194</v>
      </c>
      <c r="I805" s="276" t="str">
        <f t="shared" si="61"/>
        <v>LINKS HARVESTED</v>
      </c>
      <c r="J805" s="276" t="s">
        <v>16707</v>
      </c>
      <c r="K805" s="278"/>
      <c r="L805" s="278" t="s">
        <v>6118</v>
      </c>
      <c r="M805" s="278"/>
      <c r="N805" s="278"/>
      <c r="O805" s="278"/>
      <c r="P805" s="278"/>
      <c r="Q805" s="278"/>
      <c r="R805" s="278"/>
      <c r="S805" s="278"/>
      <c r="T805" s="274" t="s">
        <v>9593</v>
      </c>
      <c r="U805" s="358" t="str">
        <f t="shared" si="53"/>
        <v>TZXX4</v>
      </c>
      <c r="V805" s="358" t="str">
        <f t="shared" si="54"/>
        <v>TZX</v>
      </c>
      <c r="W805" s="358" t="str">
        <f t="shared" si="55"/>
        <v>X4</v>
      </c>
      <c r="X805" s="358" t="str">
        <f t="shared" si="56"/>
        <v>FNYGK</v>
      </c>
      <c r="Y805" s="358" t="str">
        <f t="shared" si="57"/>
        <v>FNY</v>
      </c>
      <c r="Z805" s="358" t="str">
        <f t="shared" si="58"/>
        <v>GK</v>
      </c>
      <c r="AA805" s="358" t="e">
        <f t="shared" ca="1" si="59"/>
        <v>#NAME?</v>
      </c>
      <c r="AB805" s="358" t="e">
        <f t="shared" ca="1" si="60"/>
        <v>#NAME?</v>
      </c>
      <c r="AC805" s="358"/>
      <c r="AD805" s="377" t="s">
        <v>16708</v>
      </c>
      <c r="AE805" s="283" t="s">
        <v>6111</v>
      </c>
      <c r="AF805" s="363" t="s">
        <v>16709</v>
      </c>
      <c r="AG805" s="369"/>
      <c r="AH805" s="369"/>
      <c r="AI805" s="369"/>
      <c r="AJ805" s="369"/>
      <c r="AK805" s="369"/>
      <c r="AL805" s="369"/>
      <c r="AM805" s="369"/>
      <c r="AN805" s="369"/>
      <c r="AO805" s="369"/>
    </row>
    <row r="806" spans="1:41" ht="15.75" customHeight="1">
      <c r="A806" s="298" t="e">
        <f t="shared" ca="1" si="52"/>
        <v>#NAME?</v>
      </c>
      <c r="B806" s="273" t="s">
        <v>1765</v>
      </c>
      <c r="C806" s="274"/>
      <c r="D806" s="274"/>
      <c r="E806" s="274" t="s">
        <v>16710</v>
      </c>
      <c r="F806" s="274" t="s">
        <v>16711</v>
      </c>
      <c r="G806" s="371" t="s">
        <v>16712</v>
      </c>
      <c r="H806" s="291">
        <v>43194</v>
      </c>
      <c r="I806" s="276" t="str">
        <f t="shared" si="61"/>
        <v>LINKS HARVESTED</v>
      </c>
      <c r="J806" s="276"/>
      <c r="K806" s="278" t="s">
        <v>16713</v>
      </c>
      <c r="L806" s="278" t="s">
        <v>6118</v>
      </c>
      <c r="M806" s="278"/>
      <c r="N806" s="278"/>
      <c r="O806" s="278"/>
      <c r="P806" s="278"/>
      <c r="Q806" s="278"/>
      <c r="R806" s="278"/>
      <c r="S806" s="278"/>
      <c r="T806" s="274" t="s">
        <v>9593</v>
      </c>
      <c r="U806" s="358" t="str">
        <f t="shared" si="53"/>
        <v>UXPLB</v>
      </c>
      <c r="V806" s="358" t="str">
        <f t="shared" si="54"/>
        <v>UXP</v>
      </c>
      <c r="W806" s="358" t="str">
        <f t="shared" si="55"/>
        <v>LB</v>
      </c>
      <c r="X806" s="358" t="str">
        <f t="shared" si="56"/>
        <v>ZXXFQ</v>
      </c>
      <c r="Y806" s="358" t="str">
        <f t="shared" si="57"/>
        <v>ZXX</v>
      </c>
      <c r="Z806" s="358" t="str">
        <f t="shared" si="58"/>
        <v>FQ</v>
      </c>
      <c r="AA806" s="358" t="e">
        <f t="shared" ca="1" si="59"/>
        <v>#NAME?</v>
      </c>
      <c r="AB806" s="358" t="e">
        <f t="shared" ca="1" si="60"/>
        <v>#NAME?</v>
      </c>
      <c r="AC806" s="358"/>
      <c r="AD806" s="377" t="s">
        <v>16714</v>
      </c>
      <c r="AE806" s="283" t="s">
        <v>6111</v>
      </c>
      <c r="AF806" s="363" t="s">
        <v>16715</v>
      </c>
      <c r="AG806" s="369"/>
      <c r="AH806" s="369"/>
      <c r="AI806" s="369"/>
      <c r="AJ806" s="369"/>
      <c r="AK806" s="369"/>
      <c r="AL806" s="369"/>
      <c r="AM806" s="369"/>
      <c r="AN806" s="369"/>
      <c r="AO806" s="369"/>
    </row>
    <row r="807" spans="1:41" ht="15.75" customHeight="1">
      <c r="A807" s="298" t="e">
        <f t="shared" ca="1" si="52"/>
        <v>#NAME?</v>
      </c>
      <c r="B807" s="273" t="s">
        <v>1904</v>
      </c>
      <c r="C807" s="274"/>
      <c r="D807" s="274"/>
      <c r="E807" s="274" t="s">
        <v>16716</v>
      </c>
      <c r="F807" s="274" t="s">
        <v>16717</v>
      </c>
      <c r="G807" s="371" t="s">
        <v>16718</v>
      </c>
      <c r="H807" s="291">
        <v>43194</v>
      </c>
      <c r="I807" s="276" t="str">
        <f t="shared" si="61"/>
        <v>LINKS HARVESTED</v>
      </c>
      <c r="J807" s="276" t="s">
        <v>16719</v>
      </c>
      <c r="K807" s="278"/>
      <c r="L807" s="278" t="s">
        <v>6118</v>
      </c>
      <c r="M807" s="278"/>
      <c r="N807" s="278"/>
      <c r="O807" s="278"/>
      <c r="P807" s="278"/>
      <c r="Q807" s="278"/>
      <c r="R807" s="278"/>
      <c r="S807" s="278"/>
      <c r="T807" s="274" t="s">
        <v>9593</v>
      </c>
      <c r="U807" s="358" t="str">
        <f t="shared" si="53"/>
        <v>U3YTP</v>
      </c>
      <c r="V807" s="358" t="str">
        <f t="shared" si="54"/>
        <v>U3Y</v>
      </c>
      <c r="W807" s="358" t="str">
        <f t="shared" si="55"/>
        <v>TP</v>
      </c>
      <c r="X807" s="358" t="str">
        <f t="shared" si="56"/>
        <v>81AS9</v>
      </c>
      <c r="Y807" s="358" t="str">
        <f t="shared" si="57"/>
        <v>81A</v>
      </c>
      <c r="Z807" s="358" t="str">
        <f t="shared" si="58"/>
        <v>S9</v>
      </c>
      <c r="AA807" s="358" t="e">
        <f t="shared" ca="1" si="59"/>
        <v>#NAME?</v>
      </c>
      <c r="AB807" s="358" t="e">
        <f t="shared" ca="1" si="60"/>
        <v>#NAME?</v>
      </c>
      <c r="AC807" s="358"/>
      <c r="AD807" s="377" t="s">
        <v>16720</v>
      </c>
      <c r="AE807" s="283" t="s">
        <v>6111</v>
      </c>
      <c r="AF807" s="363" t="s">
        <v>16721</v>
      </c>
      <c r="AG807" s="369"/>
      <c r="AH807" s="369"/>
      <c r="AI807" s="369"/>
      <c r="AJ807" s="369"/>
      <c r="AK807" s="369"/>
      <c r="AL807" s="369"/>
      <c r="AM807" s="369"/>
      <c r="AN807" s="369"/>
      <c r="AO807" s="369"/>
    </row>
    <row r="808" spans="1:41" ht="15.75" customHeight="1">
      <c r="A808" s="298" t="e">
        <f t="shared" ca="1" si="52"/>
        <v>#NAME?</v>
      </c>
      <c r="B808" s="273" t="s">
        <v>1904</v>
      </c>
      <c r="C808" s="274"/>
      <c r="D808" s="274"/>
      <c r="E808" s="274" t="s">
        <v>16722</v>
      </c>
      <c r="F808" s="274" t="s">
        <v>16723</v>
      </c>
      <c r="G808" s="458" t="s">
        <v>16706</v>
      </c>
      <c r="H808" s="291">
        <v>43224</v>
      </c>
      <c r="I808" s="276" t="str">
        <f>IF(AF808="","LINKS REQUIRED",IF(AE808="Completed","LINKS HARVESTED","LINKS AVAILABLE"))</f>
        <v>LINKS HARVESTED</v>
      </c>
      <c r="J808" s="276" t="s">
        <v>16724</v>
      </c>
      <c r="K808" s="278"/>
      <c r="L808" s="278"/>
      <c r="M808" s="278"/>
      <c r="N808" s="278"/>
      <c r="O808" s="278"/>
      <c r="P808" s="278"/>
      <c r="Q808" s="278"/>
      <c r="R808" s="278"/>
      <c r="S808" s="278"/>
      <c r="T808" s="274" t="s">
        <v>9593</v>
      </c>
      <c r="U808" s="358" t="str">
        <f t="shared" si="53"/>
        <v>U4679</v>
      </c>
      <c r="V808" s="358" t="str">
        <f t="shared" si="54"/>
        <v>U46</v>
      </c>
      <c r="W808" s="358" t="str">
        <f t="shared" si="55"/>
        <v>79</v>
      </c>
      <c r="X808" s="358" t="str">
        <f t="shared" si="56"/>
        <v>CQZ7X</v>
      </c>
      <c r="Y808" s="358" t="str">
        <f t="shared" si="57"/>
        <v>CQZ</v>
      </c>
      <c r="Z808" s="358" t="str">
        <f t="shared" si="58"/>
        <v>7X</v>
      </c>
      <c r="AA808" s="358" t="e">
        <f t="shared" ca="1" si="59"/>
        <v>#NAME?</v>
      </c>
      <c r="AB808" s="358" t="e">
        <f t="shared" ca="1" si="60"/>
        <v>#NAME?</v>
      </c>
      <c r="AC808" s="358"/>
      <c r="AD808" s="377" t="s">
        <v>16725</v>
      </c>
      <c r="AE808" s="283" t="s">
        <v>6111</v>
      </c>
      <c r="AF808" s="363" t="s">
        <v>16726</v>
      </c>
      <c r="AG808" s="369"/>
      <c r="AH808" s="369"/>
      <c r="AI808" s="369"/>
      <c r="AJ808" s="369"/>
      <c r="AK808" s="369"/>
      <c r="AL808" s="369"/>
      <c r="AM808" s="369"/>
      <c r="AN808" s="369"/>
      <c r="AO808" s="369"/>
    </row>
    <row r="809" spans="1:41" ht="15.75" customHeight="1">
      <c r="A809" s="298" t="e">
        <f t="shared" ca="1" si="52"/>
        <v>#NAME?</v>
      </c>
      <c r="B809" s="273" t="s">
        <v>1765</v>
      </c>
      <c r="C809" s="274"/>
      <c r="D809" s="274"/>
      <c r="E809" s="274" t="s">
        <v>16727</v>
      </c>
      <c r="F809" s="274" t="s">
        <v>16728</v>
      </c>
      <c r="G809" s="371"/>
      <c r="H809" s="291">
        <v>43224</v>
      </c>
      <c r="I809" s="276" t="str">
        <f t="shared" ref="I809:I963" si="62">IF(AE809="","LINKS REQUIRED",IF(AE809="Completed","LINKS HARVESTED","LINKS AVAILABLE"))</f>
        <v>LINKS HARVESTED</v>
      </c>
      <c r="J809" s="276" t="s">
        <v>16729</v>
      </c>
      <c r="K809" s="278"/>
      <c r="L809" s="278" t="s">
        <v>6118</v>
      </c>
      <c r="M809" s="278"/>
      <c r="N809" s="278"/>
      <c r="O809" s="278"/>
      <c r="P809" s="278"/>
      <c r="Q809" s="278"/>
      <c r="R809" s="278"/>
      <c r="S809" s="278"/>
      <c r="T809" s="274" t="s">
        <v>9593</v>
      </c>
      <c r="U809" s="358" t="str">
        <f t="shared" si="53"/>
        <v>U4GA6</v>
      </c>
      <c r="V809" s="358" t="str">
        <f t="shared" si="54"/>
        <v>U4G</v>
      </c>
      <c r="W809" s="358" t="str">
        <f t="shared" si="55"/>
        <v>A6</v>
      </c>
      <c r="X809" s="358" t="str">
        <f t="shared" si="56"/>
        <v>8X1LH</v>
      </c>
      <c r="Y809" s="358" t="str">
        <f t="shared" si="57"/>
        <v>8X1</v>
      </c>
      <c r="Z809" s="358" t="str">
        <f t="shared" si="58"/>
        <v>LH</v>
      </c>
      <c r="AA809" s="358" t="e">
        <f t="shared" ca="1" si="59"/>
        <v>#NAME?</v>
      </c>
      <c r="AB809" s="358" t="e">
        <f t="shared" ca="1" si="60"/>
        <v>#NAME?</v>
      </c>
      <c r="AC809" s="358"/>
      <c r="AD809" s="377" t="s">
        <v>16730</v>
      </c>
      <c r="AE809" s="283" t="s">
        <v>6111</v>
      </c>
      <c r="AF809" s="363" t="s">
        <v>16731</v>
      </c>
      <c r="AG809" s="369"/>
      <c r="AH809" s="369"/>
      <c r="AI809" s="369"/>
      <c r="AJ809" s="369"/>
      <c r="AK809" s="369"/>
      <c r="AL809" s="369"/>
      <c r="AM809" s="369"/>
      <c r="AN809" s="369"/>
      <c r="AO809" s="369"/>
    </row>
    <row r="810" spans="1:41" ht="15.75" customHeight="1">
      <c r="A810" s="298" t="e">
        <f t="shared" ca="1" si="52"/>
        <v>#NAME?</v>
      </c>
      <c r="B810" s="273" t="s">
        <v>1904</v>
      </c>
      <c r="C810" s="274"/>
      <c r="D810" s="274"/>
      <c r="E810" s="274" t="s">
        <v>16732</v>
      </c>
      <c r="F810" s="274" t="s">
        <v>16733</v>
      </c>
      <c r="G810" s="371"/>
      <c r="H810" s="276"/>
      <c r="I810" s="276" t="str">
        <f t="shared" si="62"/>
        <v>LINKS HARVESTED</v>
      </c>
      <c r="J810" s="276" t="s">
        <v>16734</v>
      </c>
      <c r="K810" s="278" t="s">
        <v>16735</v>
      </c>
      <c r="L810" s="278"/>
      <c r="M810" s="278"/>
      <c r="N810" s="278"/>
      <c r="O810" s="278"/>
      <c r="P810" s="278"/>
      <c r="Q810" s="278"/>
      <c r="R810" s="278"/>
      <c r="S810" s="278"/>
      <c r="T810" s="274" t="s">
        <v>9593</v>
      </c>
      <c r="U810" s="358" t="str">
        <f t="shared" si="53"/>
        <v>U4XYX</v>
      </c>
      <c r="V810" s="358" t="str">
        <f t="shared" si="54"/>
        <v>U4X</v>
      </c>
      <c r="W810" s="358" t="str">
        <f t="shared" si="55"/>
        <v>YX</v>
      </c>
      <c r="X810" s="358" t="str">
        <f t="shared" si="56"/>
        <v>XM7GD</v>
      </c>
      <c r="Y810" s="358" t="str">
        <f t="shared" si="57"/>
        <v>XM7</v>
      </c>
      <c r="Z810" s="358" t="str">
        <f t="shared" si="58"/>
        <v>GD</v>
      </c>
      <c r="AA810" s="358" t="e">
        <f t="shared" ca="1" si="59"/>
        <v>#NAME?</v>
      </c>
      <c r="AB810" s="358" t="e">
        <f t="shared" ca="1" si="60"/>
        <v>#NAME?</v>
      </c>
      <c r="AC810" s="358"/>
      <c r="AD810" s="377" t="s">
        <v>16736</v>
      </c>
      <c r="AE810" s="283" t="s">
        <v>6111</v>
      </c>
      <c r="AF810" s="363" t="s">
        <v>16737</v>
      </c>
      <c r="AG810" s="369"/>
      <c r="AH810" s="369"/>
      <c r="AI810" s="369"/>
      <c r="AJ810" s="369"/>
      <c r="AK810" s="369"/>
      <c r="AL810" s="369"/>
      <c r="AM810" s="369"/>
      <c r="AN810" s="369"/>
      <c r="AO810" s="369"/>
    </row>
    <row r="811" spans="1:41" ht="15.75" customHeight="1">
      <c r="A811" s="298" t="e">
        <f t="shared" ca="1" si="52"/>
        <v>#NAME?</v>
      </c>
      <c r="B811" s="273" t="s">
        <v>1765</v>
      </c>
      <c r="C811" s="274"/>
      <c r="D811" s="274"/>
      <c r="E811" s="274" t="s">
        <v>16738</v>
      </c>
      <c r="F811" s="274" t="s">
        <v>16739</v>
      </c>
      <c r="G811" s="371"/>
      <c r="H811" s="276"/>
      <c r="I811" s="276" t="str">
        <f t="shared" si="62"/>
        <v>LINKS HARVESTED</v>
      </c>
      <c r="J811" s="276" t="s">
        <v>16729</v>
      </c>
      <c r="K811" s="278" t="s">
        <v>16740</v>
      </c>
      <c r="L811" s="278"/>
      <c r="M811" s="278"/>
      <c r="N811" s="278"/>
      <c r="O811" s="278"/>
      <c r="P811" s="278"/>
      <c r="Q811" s="278"/>
      <c r="R811" s="278"/>
      <c r="S811" s="278"/>
      <c r="T811" s="274" t="s">
        <v>9593</v>
      </c>
      <c r="U811" s="358" t="str">
        <f t="shared" si="53"/>
        <v>U6YCN</v>
      </c>
      <c r="V811" s="358" t="str">
        <f t="shared" si="54"/>
        <v>U6Y</v>
      </c>
      <c r="W811" s="358" t="str">
        <f t="shared" si="55"/>
        <v>CN</v>
      </c>
      <c r="X811" s="358" t="str">
        <f t="shared" si="56"/>
        <v>SNQ36</v>
      </c>
      <c r="Y811" s="358" t="str">
        <f t="shared" si="57"/>
        <v>SNQ</v>
      </c>
      <c r="Z811" s="358" t="str">
        <f t="shared" si="58"/>
        <v>36</v>
      </c>
      <c r="AA811" s="358" t="e">
        <f t="shared" ca="1" si="59"/>
        <v>#NAME?</v>
      </c>
      <c r="AB811" s="358" t="e">
        <f t="shared" ca="1" si="60"/>
        <v>#NAME?</v>
      </c>
      <c r="AC811" s="358"/>
      <c r="AD811" s="377" t="s">
        <v>16741</v>
      </c>
      <c r="AE811" s="283" t="s">
        <v>6111</v>
      </c>
      <c r="AF811" s="363" t="s">
        <v>16742</v>
      </c>
      <c r="AG811" s="369"/>
      <c r="AH811" s="369"/>
      <c r="AI811" s="369"/>
      <c r="AJ811" s="369"/>
      <c r="AK811" s="369"/>
      <c r="AL811" s="369"/>
      <c r="AM811" s="369"/>
      <c r="AN811" s="369"/>
      <c r="AO811" s="369"/>
    </row>
    <row r="812" spans="1:41" ht="15.75" customHeight="1">
      <c r="A812" s="298" t="e">
        <f t="shared" ca="1" si="52"/>
        <v>#NAME?</v>
      </c>
      <c r="B812" s="273" t="s">
        <v>2700</v>
      </c>
      <c r="C812" s="274"/>
      <c r="D812" s="274"/>
      <c r="E812" s="274" t="s">
        <v>16743</v>
      </c>
      <c r="F812" s="274" t="s">
        <v>16744</v>
      </c>
      <c r="G812" s="371" t="s">
        <v>16745</v>
      </c>
      <c r="H812" s="276" t="s">
        <v>16746</v>
      </c>
      <c r="I812" s="276" t="str">
        <f t="shared" si="62"/>
        <v>LINKS HARVESTED</v>
      </c>
      <c r="J812" s="276" t="s">
        <v>16747</v>
      </c>
      <c r="K812" s="278"/>
      <c r="L812" s="278"/>
      <c r="M812" s="278"/>
      <c r="N812" s="278"/>
      <c r="O812" s="278"/>
      <c r="P812" s="278"/>
      <c r="Q812" s="278"/>
      <c r="R812" s="278"/>
      <c r="S812" s="278"/>
      <c r="T812" s="274" t="s">
        <v>9593</v>
      </c>
      <c r="U812" s="358" t="str">
        <f t="shared" si="53"/>
        <v>U982P</v>
      </c>
      <c r="V812" s="358" t="str">
        <f t="shared" si="54"/>
        <v>U98</v>
      </c>
      <c r="W812" s="358" t="str">
        <f t="shared" si="55"/>
        <v>2P</v>
      </c>
      <c r="X812" s="358" t="str">
        <f t="shared" si="56"/>
        <v>IQPQZ</v>
      </c>
      <c r="Y812" s="358" t="str">
        <f t="shared" si="57"/>
        <v>IQP</v>
      </c>
      <c r="Z812" s="358" t="str">
        <f t="shared" si="58"/>
        <v>QZ</v>
      </c>
      <c r="AA812" s="358" t="e">
        <f t="shared" ca="1" si="59"/>
        <v>#NAME?</v>
      </c>
      <c r="AB812" s="358" t="e">
        <f t="shared" ca="1" si="60"/>
        <v>#NAME?</v>
      </c>
      <c r="AC812" s="358"/>
      <c r="AD812" s="377" t="s">
        <v>16748</v>
      </c>
      <c r="AE812" s="283" t="s">
        <v>6111</v>
      </c>
      <c r="AF812" s="363" t="s">
        <v>16749</v>
      </c>
      <c r="AG812" s="369"/>
      <c r="AH812" s="369"/>
      <c r="AI812" s="369"/>
      <c r="AJ812" s="369"/>
      <c r="AK812" s="369"/>
      <c r="AL812" s="369"/>
      <c r="AM812" s="369"/>
      <c r="AN812" s="369"/>
      <c r="AO812" s="369"/>
    </row>
    <row r="813" spans="1:41" ht="15.75" customHeight="1">
      <c r="A813" s="298" t="e">
        <f t="shared" ca="1" si="52"/>
        <v>#NAME?</v>
      </c>
      <c r="B813" s="273" t="s">
        <v>1765</v>
      </c>
      <c r="C813" s="313" t="s">
        <v>6188</v>
      </c>
      <c r="D813" s="274"/>
      <c r="E813" s="274" t="s">
        <v>16750</v>
      </c>
      <c r="F813" s="274" t="s">
        <v>16751</v>
      </c>
      <c r="G813" s="371"/>
      <c r="H813" s="276"/>
      <c r="I813" s="276" t="str">
        <f t="shared" si="62"/>
        <v>LINKS HARVESTED</v>
      </c>
      <c r="J813" s="276" t="s">
        <v>16752</v>
      </c>
      <c r="K813" s="278" t="s">
        <v>16753</v>
      </c>
      <c r="L813" s="278"/>
      <c r="M813" s="278"/>
      <c r="N813" s="278"/>
      <c r="O813" s="278"/>
      <c r="P813" s="278"/>
      <c r="Q813" s="278"/>
      <c r="R813" s="278"/>
      <c r="S813" s="278"/>
      <c r="T813" s="274" t="s">
        <v>9593</v>
      </c>
      <c r="U813" s="358" t="str">
        <f t="shared" si="53"/>
        <v>U9REH</v>
      </c>
      <c r="V813" s="358" t="str">
        <f t="shared" si="54"/>
        <v>U9R</v>
      </c>
      <c r="W813" s="358" t="str">
        <f t="shared" si="55"/>
        <v>EH</v>
      </c>
      <c r="X813" s="358" t="str">
        <f t="shared" si="56"/>
        <v>FUU9T</v>
      </c>
      <c r="Y813" s="358" t="str">
        <f t="shared" si="57"/>
        <v>FUU</v>
      </c>
      <c r="Z813" s="358" t="str">
        <f t="shared" si="58"/>
        <v>9T</v>
      </c>
      <c r="AA813" s="358" t="e">
        <f t="shared" ca="1" si="59"/>
        <v>#NAME?</v>
      </c>
      <c r="AB813" s="358" t="e">
        <f t="shared" ca="1" si="60"/>
        <v>#NAME?</v>
      </c>
      <c r="AC813" s="358"/>
      <c r="AD813" s="377" t="s">
        <v>16754</v>
      </c>
      <c r="AE813" s="283" t="s">
        <v>6111</v>
      </c>
      <c r="AF813" s="369"/>
      <c r="AG813" s="369"/>
      <c r="AH813" s="369"/>
      <c r="AI813" s="369"/>
      <c r="AJ813" s="369"/>
      <c r="AK813" s="369"/>
      <c r="AL813" s="369"/>
      <c r="AM813" s="369"/>
      <c r="AN813" s="369"/>
      <c r="AO813" s="369"/>
    </row>
    <row r="814" spans="1:41" ht="15.75" customHeight="1">
      <c r="A814" s="298" t="e">
        <f t="shared" ca="1" si="52"/>
        <v>#NAME?</v>
      </c>
      <c r="B814" s="273" t="s">
        <v>1765</v>
      </c>
      <c r="C814" s="274"/>
      <c r="D814" s="274" t="s">
        <v>6102</v>
      </c>
      <c r="E814" s="274" t="s">
        <v>16755</v>
      </c>
      <c r="F814" s="274" t="s">
        <v>16756</v>
      </c>
      <c r="G814" s="371"/>
      <c r="H814" s="291">
        <v>43377</v>
      </c>
      <c r="I814" s="276" t="str">
        <f t="shared" si="62"/>
        <v>LINKS HARVESTED</v>
      </c>
      <c r="J814" s="291">
        <v>43408</v>
      </c>
      <c r="K814" s="278"/>
      <c r="L814" s="278" t="s">
        <v>6118</v>
      </c>
      <c r="M814" s="278"/>
      <c r="N814" s="278"/>
      <c r="O814" s="278"/>
      <c r="P814" s="278"/>
      <c r="Q814" s="278"/>
      <c r="R814" s="278"/>
      <c r="S814" s="278"/>
      <c r="T814" s="274" t="s">
        <v>9593</v>
      </c>
      <c r="U814" s="358" t="str">
        <f t="shared" si="53"/>
        <v>U9SMP</v>
      </c>
      <c r="V814" s="358" t="str">
        <f t="shared" si="54"/>
        <v>U9S</v>
      </c>
      <c r="W814" s="358" t="str">
        <f t="shared" si="55"/>
        <v>MP</v>
      </c>
      <c r="X814" s="358" t="str">
        <f t="shared" si="56"/>
        <v>4QIC1</v>
      </c>
      <c r="Y814" s="358" t="str">
        <f t="shared" si="57"/>
        <v>4QI</v>
      </c>
      <c r="Z814" s="358" t="str">
        <f t="shared" si="58"/>
        <v>C1</v>
      </c>
      <c r="AA814" s="358" t="e">
        <f t="shared" ca="1" si="59"/>
        <v>#NAME?</v>
      </c>
      <c r="AB814" s="358" t="e">
        <f t="shared" ca="1" si="60"/>
        <v>#NAME?</v>
      </c>
      <c r="AC814" s="358"/>
      <c r="AD814" s="377" t="s">
        <v>16757</v>
      </c>
      <c r="AE814" s="283" t="s">
        <v>6111</v>
      </c>
      <c r="AF814" s="363" t="s">
        <v>16758</v>
      </c>
      <c r="AG814" s="369"/>
      <c r="AH814" s="369"/>
      <c r="AI814" s="369"/>
      <c r="AJ814" s="369"/>
      <c r="AK814" s="369"/>
      <c r="AL814" s="369"/>
      <c r="AM814" s="369"/>
      <c r="AN814" s="369"/>
      <c r="AO814" s="369"/>
    </row>
    <row r="815" spans="1:41" ht="15.75" customHeight="1">
      <c r="A815" s="298" t="e">
        <f t="shared" ca="1" si="52"/>
        <v>#NAME?</v>
      </c>
      <c r="B815" s="273" t="s">
        <v>1765</v>
      </c>
      <c r="C815" s="274"/>
      <c r="D815" s="274"/>
      <c r="E815" s="274" t="s">
        <v>16759</v>
      </c>
      <c r="F815" s="274" t="s">
        <v>16760</v>
      </c>
      <c r="G815" s="371"/>
      <c r="H815" s="291">
        <v>43408</v>
      </c>
      <c r="I815" s="276" t="str">
        <f t="shared" si="62"/>
        <v>LINKS HARVESTED</v>
      </c>
      <c r="J815" s="291">
        <v>43408</v>
      </c>
      <c r="K815" s="278" t="s">
        <v>16761</v>
      </c>
      <c r="L815" s="278" t="s">
        <v>6118</v>
      </c>
      <c r="M815" s="278" t="s">
        <v>6109</v>
      </c>
      <c r="N815" s="278"/>
      <c r="O815" s="278"/>
      <c r="P815" s="278"/>
      <c r="Q815" s="278"/>
      <c r="R815" s="278"/>
      <c r="S815" s="278"/>
      <c r="T815" s="274" t="s">
        <v>9593</v>
      </c>
      <c r="U815" s="358" t="str">
        <f t="shared" si="53"/>
        <v>UABAQ</v>
      </c>
      <c r="V815" s="358" t="str">
        <f t="shared" si="54"/>
        <v>UAB</v>
      </c>
      <c r="W815" s="358" t="str">
        <f t="shared" si="55"/>
        <v>AQ</v>
      </c>
      <c r="X815" s="358" t="str">
        <f t="shared" si="56"/>
        <v>H6YND</v>
      </c>
      <c r="Y815" s="358" t="str">
        <f t="shared" si="57"/>
        <v>H6Y</v>
      </c>
      <c r="Z815" s="358" t="str">
        <f t="shared" si="58"/>
        <v>ND</v>
      </c>
      <c r="AA815" s="358" t="e">
        <f t="shared" ca="1" si="59"/>
        <v>#NAME?</v>
      </c>
      <c r="AB815" s="358" t="e">
        <f t="shared" ca="1" si="60"/>
        <v>#NAME?</v>
      </c>
      <c r="AC815" s="358"/>
      <c r="AD815" s="377" t="s">
        <v>16762</v>
      </c>
      <c r="AE815" s="283" t="s">
        <v>6111</v>
      </c>
      <c r="AF815" s="369" t="s">
        <v>16763</v>
      </c>
      <c r="AG815" s="369"/>
      <c r="AH815" s="369"/>
      <c r="AI815" s="369"/>
      <c r="AJ815" s="369"/>
      <c r="AK815" s="369"/>
      <c r="AL815" s="369"/>
      <c r="AM815" s="369"/>
      <c r="AN815" s="369"/>
      <c r="AO815" s="369"/>
    </row>
    <row r="816" spans="1:41" ht="15.75" customHeight="1">
      <c r="A816" s="298" t="e">
        <f t="shared" ca="1" si="52"/>
        <v>#NAME?</v>
      </c>
      <c r="B816" s="273" t="s">
        <v>1904</v>
      </c>
      <c r="C816" s="274"/>
      <c r="D816" s="274"/>
      <c r="E816" s="274" t="s">
        <v>16764</v>
      </c>
      <c r="F816" s="274" t="s">
        <v>16765</v>
      </c>
      <c r="G816" s="371"/>
      <c r="H816" s="291">
        <v>43408</v>
      </c>
      <c r="I816" s="276" t="str">
        <f t="shared" si="62"/>
        <v>LINKS HARVESTED</v>
      </c>
      <c r="J816" s="276" t="s">
        <v>16766</v>
      </c>
      <c r="K816" s="278" t="s">
        <v>16767</v>
      </c>
      <c r="L816" s="278" t="s">
        <v>6118</v>
      </c>
      <c r="M816" s="278"/>
      <c r="N816" s="278" t="s">
        <v>6109</v>
      </c>
      <c r="O816" s="278"/>
      <c r="P816" s="278"/>
      <c r="Q816" s="278"/>
      <c r="R816" s="278"/>
      <c r="S816" s="278"/>
      <c r="T816" s="274" t="s">
        <v>9593</v>
      </c>
      <c r="U816" s="358" t="str">
        <f t="shared" si="53"/>
        <v>UBQLC</v>
      </c>
      <c r="V816" s="358" t="str">
        <f t="shared" si="54"/>
        <v>UBQ</v>
      </c>
      <c r="W816" s="358" t="str">
        <f t="shared" si="55"/>
        <v>LC</v>
      </c>
      <c r="X816" s="358" t="str">
        <f t="shared" si="56"/>
        <v>XML7H</v>
      </c>
      <c r="Y816" s="358" t="str">
        <f t="shared" si="57"/>
        <v>XML</v>
      </c>
      <c r="Z816" s="358" t="str">
        <f t="shared" si="58"/>
        <v>7H</v>
      </c>
      <c r="AA816" s="358" t="e">
        <f t="shared" ca="1" si="59"/>
        <v>#NAME?</v>
      </c>
      <c r="AB816" s="358" t="e">
        <f t="shared" ca="1" si="60"/>
        <v>#NAME?</v>
      </c>
      <c r="AC816" s="358"/>
      <c r="AD816" s="377" t="s">
        <v>16768</v>
      </c>
      <c r="AE816" s="283" t="s">
        <v>6111</v>
      </c>
      <c r="AF816" s="363" t="s">
        <v>16769</v>
      </c>
      <c r="AG816" s="369"/>
      <c r="AH816" s="369"/>
      <c r="AI816" s="369"/>
      <c r="AJ816" s="369"/>
      <c r="AK816" s="369"/>
      <c r="AL816" s="369"/>
      <c r="AM816" s="369"/>
      <c r="AN816" s="369"/>
      <c r="AO816" s="369"/>
    </row>
    <row r="817" spans="1:41" ht="15.75" customHeight="1">
      <c r="A817" s="298" t="e">
        <f t="shared" ca="1" si="52"/>
        <v>#NAME?</v>
      </c>
      <c r="B817" s="273" t="s">
        <v>1904</v>
      </c>
      <c r="C817" s="274"/>
      <c r="D817" s="274" t="s">
        <v>6114</v>
      </c>
      <c r="E817" s="274" t="s">
        <v>16770</v>
      </c>
      <c r="F817" s="274" t="s">
        <v>16771</v>
      </c>
      <c r="G817" s="371" t="s">
        <v>16772</v>
      </c>
      <c r="H817" s="291">
        <v>43408</v>
      </c>
      <c r="I817" s="276" t="str">
        <f t="shared" si="62"/>
        <v>LINKS REQUIRED</v>
      </c>
      <c r="J817" s="276" t="s">
        <v>16773</v>
      </c>
      <c r="K817" s="278"/>
      <c r="L817" s="278"/>
      <c r="M817" s="278" t="s">
        <v>6109</v>
      </c>
      <c r="N817" s="278"/>
      <c r="O817" s="278"/>
      <c r="P817" s="278"/>
      <c r="Q817" s="278"/>
      <c r="R817" s="278"/>
      <c r="S817" s="278"/>
      <c r="T817" s="274" t="s">
        <v>9593</v>
      </c>
      <c r="U817" s="358" t="str">
        <f t="shared" si="53"/>
        <v>UCC83</v>
      </c>
      <c r="V817" s="358" t="str">
        <f t="shared" si="54"/>
        <v>UCC</v>
      </c>
      <c r="W817" s="358" t="str">
        <f t="shared" si="55"/>
        <v>83</v>
      </c>
      <c r="X817" s="358" t="str">
        <f t="shared" si="56"/>
        <v>57GMK</v>
      </c>
      <c r="Y817" s="358" t="str">
        <f t="shared" si="57"/>
        <v>57G</v>
      </c>
      <c r="Z817" s="358" t="str">
        <f t="shared" si="58"/>
        <v>MK</v>
      </c>
      <c r="AA817" s="358" t="e">
        <f t="shared" ca="1" si="59"/>
        <v>#NAME?</v>
      </c>
      <c r="AB817" s="358" t="e">
        <f t="shared" ca="1" si="60"/>
        <v>#NAME?</v>
      </c>
      <c r="AC817" s="358"/>
      <c r="AD817" s="377" t="s">
        <v>16774</v>
      </c>
      <c r="AE817" s="363"/>
      <c r="AF817" s="369"/>
      <c r="AG817" s="369"/>
      <c r="AH817" s="369"/>
      <c r="AI817" s="369"/>
      <c r="AJ817" s="369"/>
      <c r="AK817" s="369"/>
      <c r="AL817" s="369"/>
      <c r="AM817" s="369"/>
      <c r="AN817" s="369"/>
      <c r="AO817" s="369"/>
    </row>
    <row r="818" spans="1:41" ht="15.75" customHeight="1">
      <c r="A818" s="298" t="e">
        <f t="shared" ca="1" si="52"/>
        <v>#NAME?</v>
      </c>
      <c r="B818" s="273" t="s">
        <v>1904</v>
      </c>
      <c r="C818" s="274"/>
      <c r="D818" s="274"/>
      <c r="E818" s="274" t="s">
        <v>16775</v>
      </c>
      <c r="F818" s="274" t="s">
        <v>16776</v>
      </c>
      <c r="G818" s="371"/>
      <c r="H818" s="276"/>
      <c r="I818" s="276" t="str">
        <f t="shared" si="62"/>
        <v>LINKS HARVESTED</v>
      </c>
      <c r="J818" s="276" t="s">
        <v>16766</v>
      </c>
      <c r="K818" s="278" t="s">
        <v>16777</v>
      </c>
      <c r="L818" s="278" t="s">
        <v>6118</v>
      </c>
      <c r="M818" s="278" t="s">
        <v>6109</v>
      </c>
      <c r="N818" s="278"/>
      <c r="O818" s="278"/>
      <c r="P818" s="278"/>
      <c r="Q818" s="278"/>
      <c r="R818" s="278"/>
      <c r="S818" s="278"/>
      <c r="T818" s="274" t="s">
        <v>9593</v>
      </c>
      <c r="U818" s="358" t="str">
        <f t="shared" si="53"/>
        <v>UCMLL</v>
      </c>
      <c r="V818" s="358" t="str">
        <f t="shared" si="54"/>
        <v>UCM</v>
      </c>
      <c r="W818" s="358" t="str">
        <f t="shared" si="55"/>
        <v>LL</v>
      </c>
      <c r="X818" s="358" t="str">
        <f t="shared" si="56"/>
        <v>9SSP5</v>
      </c>
      <c r="Y818" s="358" t="str">
        <f t="shared" si="57"/>
        <v>9SS</v>
      </c>
      <c r="Z818" s="358" t="str">
        <f t="shared" si="58"/>
        <v>P5</v>
      </c>
      <c r="AA818" s="358" t="e">
        <f t="shared" ca="1" si="59"/>
        <v>#NAME?</v>
      </c>
      <c r="AB818" s="358" t="e">
        <f t="shared" ca="1" si="60"/>
        <v>#NAME?</v>
      </c>
      <c r="AC818" s="358"/>
      <c r="AD818" s="377" t="s">
        <v>16778</v>
      </c>
      <c r="AE818" s="283" t="s">
        <v>6111</v>
      </c>
      <c r="AF818" s="369" t="s">
        <v>16779</v>
      </c>
      <c r="AG818" s="369"/>
      <c r="AH818" s="369"/>
      <c r="AI818" s="369"/>
      <c r="AJ818" s="369"/>
      <c r="AK818" s="369"/>
      <c r="AL818" s="369"/>
      <c r="AM818" s="369"/>
      <c r="AN818" s="369"/>
      <c r="AO818" s="369"/>
    </row>
    <row r="819" spans="1:41" ht="15.75" customHeight="1">
      <c r="A819" s="298" t="e">
        <f t="shared" ca="1" si="52"/>
        <v>#NAME?</v>
      </c>
      <c r="B819" s="273" t="s">
        <v>1765</v>
      </c>
      <c r="C819" s="274" t="s">
        <v>6188</v>
      </c>
      <c r="D819" s="274"/>
      <c r="E819" s="274" t="s">
        <v>16780</v>
      </c>
      <c r="F819" s="274" t="s">
        <v>16781</v>
      </c>
      <c r="G819" s="371" t="s">
        <v>16782</v>
      </c>
      <c r="H819" s="276"/>
      <c r="I819" s="276" t="str">
        <f t="shared" si="62"/>
        <v>LINKS HARVESTED</v>
      </c>
      <c r="J819" s="276" t="s">
        <v>16766</v>
      </c>
      <c r="K819" s="278"/>
      <c r="L819" s="278"/>
      <c r="M819" s="278" t="s">
        <v>6109</v>
      </c>
      <c r="N819" s="278"/>
      <c r="O819" s="278"/>
      <c r="P819" s="278"/>
      <c r="Q819" s="278"/>
      <c r="R819" s="278"/>
      <c r="S819" s="278"/>
      <c r="T819" s="274" t="s">
        <v>9593</v>
      </c>
      <c r="U819" s="358" t="str">
        <f t="shared" si="53"/>
        <v>UCSSS</v>
      </c>
      <c r="V819" s="358" t="str">
        <f t="shared" si="54"/>
        <v>UCS</v>
      </c>
      <c r="W819" s="358" t="str">
        <f t="shared" si="55"/>
        <v>SS</v>
      </c>
      <c r="X819" s="358" t="str">
        <f t="shared" si="56"/>
        <v>N2JJX</v>
      </c>
      <c r="Y819" s="358" t="str">
        <f t="shared" si="57"/>
        <v>N2J</v>
      </c>
      <c r="Z819" s="358" t="str">
        <f t="shared" si="58"/>
        <v>JX</v>
      </c>
      <c r="AA819" s="358" t="e">
        <f t="shared" ca="1" si="59"/>
        <v>#NAME?</v>
      </c>
      <c r="AB819" s="358" t="e">
        <f t="shared" ca="1" si="60"/>
        <v>#NAME?</v>
      </c>
      <c r="AC819" s="358"/>
      <c r="AD819" s="377" t="s">
        <v>16783</v>
      </c>
      <c r="AE819" s="283" t="s">
        <v>6111</v>
      </c>
      <c r="AF819" s="363" t="s">
        <v>16784</v>
      </c>
      <c r="AG819" s="369"/>
      <c r="AH819" s="369"/>
      <c r="AI819" s="369"/>
      <c r="AJ819" s="369"/>
      <c r="AK819" s="369"/>
      <c r="AL819" s="369"/>
      <c r="AM819" s="369"/>
      <c r="AN819" s="369"/>
      <c r="AO819" s="369"/>
    </row>
    <row r="820" spans="1:41" ht="15.75" customHeight="1">
      <c r="A820" s="298" t="e">
        <f t="shared" ca="1" si="52"/>
        <v>#NAME?</v>
      </c>
      <c r="B820" s="273" t="s">
        <v>2263</v>
      </c>
      <c r="C820" s="274"/>
      <c r="D820" s="274"/>
      <c r="E820" s="274" t="s">
        <v>16785</v>
      </c>
      <c r="F820" s="274" t="s">
        <v>16786</v>
      </c>
      <c r="G820" s="371" t="s">
        <v>16787</v>
      </c>
      <c r="H820" s="276"/>
      <c r="I820" s="276" t="str">
        <f t="shared" si="62"/>
        <v>LINKS HARVESTED</v>
      </c>
      <c r="J820" s="276" t="s">
        <v>16788</v>
      </c>
      <c r="K820" s="278"/>
      <c r="L820" s="278"/>
      <c r="M820" s="278"/>
      <c r="N820" s="278"/>
      <c r="O820" s="278"/>
      <c r="P820" s="278"/>
      <c r="Q820" s="278"/>
      <c r="R820" s="278"/>
      <c r="S820" s="278"/>
      <c r="T820" s="274" t="s">
        <v>9593</v>
      </c>
      <c r="U820" s="358" t="str">
        <f t="shared" si="53"/>
        <v>UDDPF</v>
      </c>
      <c r="V820" s="358" t="str">
        <f t="shared" si="54"/>
        <v>UDD</v>
      </c>
      <c r="W820" s="358" t="str">
        <f t="shared" si="55"/>
        <v>PF</v>
      </c>
      <c r="X820" s="358" t="str">
        <f t="shared" si="56"/>
        <v>6WXZ9</v>
      </c>
      <c r="Y820" s="358" t="str">
        <f t="shared" si="57"/>
        <v>6WX</v>
      </c>
      <c r="Z820" s="358" t="str">
        <f t="shared" si="58"/>
        <v>Z9</v>
      </c>
      <c r="AA820" s="358" t="e">
        <f t="shared" ca="1" si="59"/>
        <v>#NAME?</v>
      </c>
      <c r="AB820" s="358" t="e">
        <f t="shared" ca="1" si="60"/>
        <v>#NAME?</v>
      </c>
      <c r="AC820" s="358"/>
      <c r="AD820" s="377" t="s">
        <v>16789</v>
      </c>
      <c r="AE820" s="283" t="s">
        <v>6111</v>
      </c>
      <c r="AF820" s="369"/>
      <c r="AG820" s="369"/>
      <c r="AH820" s="369"/>
      <c r="AI820" s="369"/>
      <c r="AJ820" s="369"/>
      <c r="AK820" s="369"/>
      <c r="AL820" s="369"/>
      <c r="AM820" s="369"/>
      <c r="AN820" s="369"/>
      <c r="AO820" s="369"/>
    </row>
    <row r="821" spans="1:41" ht="15.75" customHeight="1">
      <c r="A821" s="298" t="e">
        <f t="shared" ca="1" si="52"/>
        <v>#NAME?</v>
      </c>
      <c r="B821" s="273" t="s">
        <v>2700</v>
      </c>
      <c r="C821" s="274"/>
      <c r="D821" s="274"/>
      <c r="E821" s="274" t="s">
        <v>16790</v>
      </c>
      <c r="F821" s="274" t="s">
        <v>16791</v>
      </c>
      <c r="G821" s="371"/>
      <c r="H821" s="276"/>
      <c r="I821" s="276" t="str">
        <f t="shared" si="62"/>
        <v>LINKS HARVESTED</v>
      </c>
      <c r="J821" s="276" t="s">
        <v>16792</v>
      </c>
      <c r="K821" s="278"/>
      <c r="L821" s="278" t="s">
        <v>6118</v>
      </c>
      <c r="M821" s="278"/>
      <c r="N821" s="278"/>
      <c r="O821" s="278"/>
      <c r="P821" s="278"/>
      <c r="Q821" s="278"/>
      <c r="R821" s="278"/>
      <c r="S821" s="278"/>
      <c r="T821" s="274" t="s">
        <v>9593</v>
      </c>
      <c r="U821" s="358" t="str">
        <f t="shared" si="53"/>
        <v>UFWHM</v>
      </c>
      <c r="V821" s="358" t="str">
        <f t="shared" si="54"/>
        <v>UFW</v>
      </c>
      <c r="W821" s="358" t="str">
        <f t="shared" si="55"/>
        <v>HM</v>
      </c>
      <c r="X821" s="358" t="str">
        <f t="shared" si="56"/>
        <v>EHNZ5</v>
      </c>
      <c r="Y821" s="358" t="str">
        <f t="shared" si="57"/>
        <v>EHN</v>
      </c>
      <c r="Z821" s="358" t="str">
        <f t="shared" si="58"/>
        <v>Z5</v>
      </c>
      <c r="AA821" s="358" t="e">
        <f t="shared" ca="1" si="59"/>
        <v>#NAME?</v>
      </c>
      <c r="AB821" s="358" t="e">
        <f t="shared" ca="1" si="60"/>
        <v>#NAME?</v>
      </c>
      <c r="AC821" s="358"/>
      <c r="AD821" s="377" t="s">
        <v>16793</v>
      </c>
      <c r="AE821" s="283" t="s">
        <v>6111</v>
      </c>
      <c r="AF821" s="363" t="s">
        <v>16794</v>
      </c>
      <c r="AG821" s="369"/>
      <c r="AH821" s="369"/>
      <c r="AI821" s="369"/>
      <c r="AJ821" s="369"/>
      <c r="AK821" s="369"/>
      <c r="AL821" s="369"/>
      <c r="AM821" s="369"/>
      <c r="AN821" s="369"/>
      <c r="AO821" s="369"/>
    </row>
    <row r="822" spans="1:41" ht="15.75" customHeight="1">
      <c r="A822" s="298" t="e">
        <f t="shared" ca="1" si="52"/>
        <v>#NAME?</v>
      </c>
      <c r="B822" s="273" t="s">
        <v>1765</v>
      </c>
      <c r="C822" s="274"/>
      <c r="D822" s="274"/>
      <c r="E822" s="274" t="s">
        <v>16795</v>
      </c>
      <c r="F822" s="274" t="s">
        <v>2273</v>
      </c>
      <c r="G822" s="371"/>
      <c r="H822" s="276"/>
      <c r="I822" s="276" t="str">
        <f t="shared" si="62"/>
        <v>LINKS HARVESTED</v>
      </c>
      <c r="J822" s="276" t="s">
        <v>16796</v>
      </c>
      <c r="K822" s="278" t="s">
        <v>16797</v>
      </c>
      <c r="L822" s="278"/>
      <c r="M822" s="278" t="s">
        <v>6109</v>
      </c>
      <c r="N822" s="278"/>
      <c r="O822" s="278"/>
      <c r="P822" s="278"/>
      <c r="Q822" s="278"/>
      <c r="R822" s="278"/>
      <c r="S822" s="278"/>
      <c r="T822" s="274" t="s">
        <v>9593</v>
      </c>
      <c r="U822" s="358" t="str">
        <f t="shared" si="53"/>
        <v>UHX4L</v>
      </c>
      <c r="V822" s="358" t="str">
        <f t="shared" si="54"/>
        <v>UHX</v>
      </c>
      <c r="W822" s="358" t="str">
        <f t="shared" si="55"/>
        <v>4L</v>
      </c>
      <c r="X822" s="358" t="str">
        <f t="shared" si="56"/>
        <v>G2PY8</v>
      </c>
      <c r="Y822" s="358" t="str">
        <f t="shared" si="57"/>
        <v>G2P</v>
      </c>
      <c r="Z822" s="358" t="str">
        <f t="shared" si="58"/>
        <v>Y8</v>
      </c>
      <c r="AA822" s="358" t="e">
        <f t="shared" ca="1" si="59"/>
        <v>#NAME?</v>
      </c>
      <c r="AB822" s="358" t="e">
        <f t="shared" ca="1" si="60"/>
        <v>#NAME?</v>
      </c>
      <c r="AC822" s="358"/>
      <c r="AD822" s="377" t="s">
        <v>16798</v>
      </c>
      <c r="AE822" s="283" t="s">
        <v>6111</v>
      </c>
      <c r="AF822" s="285" t="s">
        <v>16799</v>
      </c>
      <c r="AG822" s="369"/>
      <c r="AH822" s="369"/>
      <c r="AI822" s="369"/>
      <c r="AJ822" s="369"/>
      <c r="AK822" s="369"/>
      <c r="AL822" s="369"/>
      <c r="AM822" s="369"/>
      <c r="AN822" s="369"/>
      <c r="AO822" s="369"/>
    </row>
    <row r="823" spans="1:41" ht="15.75" customHeight="1">
      <c r="A823" s="298" t="e">
        <f t="shared" ca="1" si="52"/>
        <v>#NAME?</v>
      </c>
      <c r="B823" s="273" t="s">
        <v>1765</v>
      </c>
      <c r="C823" s="274" t="s">
        <v>6188</v>
      </c>
      <c r="D823" s="274"/>
      <c r="E823" s="274" t="s">
        <v>16800</v>
      </c>
      <c r="F823" s="274" t="s">
        <v>16801</v>
      </c>
      <c r="G823" s="371"/>
      <c r="H823" s="276"/>
      <c r="I823" s="276" t="str">
        <f t="shared" si="62"/>
        <v>LINKS HARVESTED</v>
      </c>
      <c r="J823" s="276" t="s">
        <v>16802</v>
      </c>
      <c r="K823" s="278"/>
      <c r="L823" s="278"/>
      <c r="M823" s="278" t="s">
        <v>6109</v>
      </c>
      <c r="N823" s="278"/>
      <c r="O823" s="278"/>
      <c r="P823" s="278"/>
      <c r="Q823" s="278"/>
      <c r="R823" s="278"/>
      <c r="S823" s="278"/>
      <c r="T823" s="274" t="s">
        <v>9593</v>
      </c>
      <c r="U823" s="358" t="str">
        <f t="shared" si="53"/>
        <v>UJ7WW</v>
      </c>
      <c r="V823" s="358" t="str">
        <f t="shared" si="54"/>
        <v>UJ7</v>
      </c>
      <c r="W823" s="358" t="str">
        <f t="shared" si="55"/>
        <v>WW</v>
      </c>
      <c r="X823" s="358" t="str">
        <f t="shared" si="56"/>
        <v>3WWAC</v>
      </c>
      <c r="Y823" s="358" t="str">
        <f t="shared" si="57"/>
        <v>3WW</v>
      </c>
      <c r="Z823" s="358" t="str">
        <f t="shared" si="58"/>
        <v>AC</v>
      </c>
      <c r="AA823" s="358" t="e">
        <f t="shared" ca="1" si="59"/>
        <v>#NAME?</v>
      </c>
      <c r="AB823" s="358" t="e">
        <f t="shared" ca="1" si="60"/>
        <v>#NAME?</v>
      </c>
      <c r="AC823" s="358"/>
      <c r="AD823" s="377" t="s">
        <v>16803</v>
      </c>
      <c r="AE823" s="283" t="s">
        <v>6111</v>
      </c>
      <c r="AF823" s="363" t="s">
        <v>16804</v>
      </c>
      <c r="AG823" s="369"/>
      <c r="AH823" s="369"/>
      <c r="AI823" s="369"/>
      <c r="AJ823" s="369"/>
      <c r="AK823" s="369"/>
      <c r="AL823" s="369"/>
      <c r="AM823" s="369"/>
      <c r="AN823" s="369"/>
      <c r="AO823" s="369"/>
    </row>
    <row r="824" spans="1:41" ht="15.75" customHeight="1">
      <c r="A824" s="298" t="e">
        <f t="shared" ca="1" si="52"/>
        <v>#NAME?</v>
      </c>
      <c r="B824" s="273" t="s">
        <v>1765</v>
      </c>
      <c r="C824" s="274"/>
      <c r="D824" s="274" t="s">
        <v>6102</v>
      </c>
      <c r="E824" s="274" t="s">
        <v>16805</v>
      </c>
      <c r="F824" s="274" t="s">
        <v>16806</v>
      </c>
      <c r="G824" s="371"/>
      <c r="H824" s="276" t="s">
        <v>16807</v>
      </c>
      <c r="I824" s="276" t="str">
        <f t="shared" si="62"/>
        <v>LINKS HARVESTED</v>
      </c>
      <c r="J824" s="276" t="s">
        <v>16802</v>
      </c>
      <c r="K824" s="278"/>
      <c r="L824" s="278" t="s">
        <v>6118</v>
      </c>
      <c r="M824" s="278" t="s">
        <v>6109</v>
      </c>
      <c r="N824" s="278"/>
      <c r="O824" s="278" t="s">
        <v>9607</v>
      </c>
      <c r="P824" s="278" t="s">
        <v>9608</v>
      </c>
      <c r="Q824" s="278"/>
      <c r="R824" s="278"/>
      <c r="S824" s="278"/>
      <c r="T824" s="274" t="s">
        <v>9593</v>
      </c>
      <c r="U824" s="358" t="str">
        <f t="shared" si="53"/>
        <v>UJLT4</v>
      </c>
      <c r="V824" s="358" t="str">
        <f t="shared" si="54"/>
        <v>UJL</v>
      </c>
      <c r="W824" s="358" t="str">
        <f t="shared" si="55"/>
        <v>T4</v>
      </c>
      <c r="X824" s="358" t="str">
        <f t="shared" si="56"/>
        <v>Q61TT</v>
      </c>
      <c r="Y824" s="358" t="str">
        <f t="shared" si="57"/>
        <v>Q61</v>
      </c>
      <c r="Z824" s="358" t="str">
        <f t="shared" si="58"/>
        <v>TT</v>
      </c>
      <c r="AA824" s="358" t="e">
        <f t="shared" ca="1" si="59"/>
        <v>#NAME?</v>
      </c>
      <c r="AB824" s="358" t="e">
        <f t="shared" ca="1" si="60"/>
        <v>#NAME?</v>
      </c>
      <c r="AC824" s="358"/>
      <c r="AD824" s="377" t="s">
        <v>16808</v>
      </c>
      <c r="AE824" s="283" t="s">
        <v>6111</v>
      </c>
      <c r="AF824" s="369" t="s">
        <v>16809</v>
      </c>
      <c r="AG824" s="369"/>
      <c r="AH824" s="369"/>
      <c r="AI824" s="369"/>
      <c r="AJ824" s="369"/>
      <c r="AK824" s="369"/>
      <c r="AL824" s="369"/>
      <c r="AM824" s="369"/>
      <c r="AN824" s="369"/>
      <c r="AO824" s="369"/>
    </row>
    <row r="825" spans="1:41" ht="15.75" customHeight="1">
      <c r="A825" s="298" t="e">
        <f t="shared" ca="1" si="52"/>
        <v>#NAME?</v>
      </c>
      <c r="B825" s="273" t="s">
        <v>1765</v>
      </c>
      <c r="C825" s="274"/>
      <c r="D825" s="274" t="s">
        <v>6102</v>
      </c>
      <c r="E825" s="274" t="s">
        <v>16810</v>
      </c>
      <c r="F825" s="274" t="s">
        <v>16811</v>
      </c>
      <c r="G825" s="371" t="s">
        <v>16812</v>
      </c>
      <c r="H825" s="276"/>
      <c r="I825" s="276" t="str">
        <f t="shared" si="62"/>
        <v>LINKS HARVESTED</v>
      </c>
      <c r="J825" s="276" t="s">
        <v>16813</v>
      </c>
      <c r="K825" s="278"/>
      <c r="L825" s="278"/>
      <c r="M825" s="278" t="s">
        <v>6109</v>
      </c>
      <c r="N825" s="278"/>
      <c r="O825" s="278" t="s">
        <v>9607</v>
      </c>
      <c r="P825" s="278" t="s">
        <v>9608</v>
      </c>
      <c r="Q825" s="278"/>
      <c r="R825" s="278"/>
      <c r="S825" s="278"/>
      <c r="T825" s="274" t="s">
        <v>9593</v>
      </c>
      <c r="U825" s="358" t="str">
        <f t="shared" si="53"/>
        <v>UJZL7</v>
      </c>
      <c r="V825" s="358" t="str">
        <f t="shared" si="54"/>
        <v>UJZ</v>
      </c>
      <c r="W825" s="358" t="str">
        <f t="shared" si="55"/>
        <v>L7</v>
      </c>
      <c r="X825" s="358" t="str">
        <f t="shared" si="56"/>
        <v>XYUK6</v>
      </c>
      <c r="Y825" s="358" t="str">
        <f t="shared" si="57"/>
        <v>XYU</v>
      </c>
      <c r="Z825" s="358" t="str">
        <f t="shared" si="58"/>
        <v>K6</v>
      </c>
      <c r="AA825" s="358" t="e">
        <f t="shared" ca="1" si="59"/>
        <v>#NAME?</v>
      </c>
      <c r="AB825" s="358" t="e">
        <f t="shared" ca="1" si="60"/>
        <v>#NAME?</v>
      </c>
      <c r="AC825" s="358"/>
      <c r="AD825" s="377" t="s">
        <v>16814</v>
      </c>
      <c r="AE825" s="283" t="s">
        <v>6111</v>
      </c>
      <c r="AF825" s="369"/>
      <c r="AG825" s="369"/>
      <c r="AH825" s="369"/>
      <c r="AI825" s="369"/>
      <c r="AJ825" s="369"/>
      <c r="AK825" s="369"/>
      <c r="AL825" s="369"/>
      <c r="AM825" s="369"/>
      <c r="AN825" s="369"/>
      <c r="AO825" s="369"/>
    </row>
    <row r="826" spans="1:41" ht="15.75" customHeight="1">
      <c r="A826" s="298" t="e">
        <f t="shared" ca="1" si="52"/>
        <v>#NAME?</v>
      </c>
      <c r="B826" s="273" t="s">
        <v>1765</v>
      </c>
      <c r="C826" s="274"/>
      <c r="D826" s="274"/>
      <c r="E826" s="274" t="s">
        <v>16815</v>
      </c>
      <c r="F826" s="274" t="s">
        <v>16816</v>
      </c>
      <c r="G826" s="371"/>
      <c r="H826" s="276" t="s">
        <v>16817</v>
      </c>
      <c r="I826" s="276" t="str">
        <f t="shared" si="62"/>
        <v>LINKS HARVESTED</v>
      </c>
      <c r="J826" s="276"/>
      <c r="K826" s="278"/>
      <c r="L826" s="278"/>
      <c r="M826" s="278"/>
      <c r="N826" s="278"/>
      <c r="O826" s="278"/>
      <c r="P826" s="278"/>
      <c r="Q826" s="278"/>
      <c r="R826" s="278"/>
      <c r="S826" s="278"/>
      <c r="T826" s="274" t="s">
        <v>9593</v>
      </c>
      <c r="U826" s="358" t="str">
        <f t="shared" si="53"/>
        <v>UM1X9</v>
      </c>
      <c r="V826" s="358" t="str">
        <f t="shared" si="54"/>
        <v>UM1</v>
      </c>
      <c r="W826" s="358" t="str">
        <f t="shared" si="55"/>
        <v>X9</v>
      </c>
      <c r="X826" s="358" t="str">
        <f t="shared" si="56"/>
        <v>JRQLC</v>
      </c>
      <c r="Y826" s="358" t="str">
        <f t="shared" si="57"/>
        <v>JRQ</v>
      </c>
      <c r="Z826" s="358" t="str">
        <f t="shared" si="58"/>
        <v>LC</v>
      </c>
      <c r="AA826" s="358" t="e">
        <f t="shared" ca="1" si="59"/>
        <v>#NAME?</v>
      </c>
      <c r="AB826" s="358" t="e">
        <f t="shared" ca="1" si="60"/>
        <v>#NAME?</v>
      </c>
      <c r="AC826" s="358"/>
      <c r="AD826" s="377" t="s">
        <v>16818</v>
      </c>
      <c r="AE826" s="283" t="s">
        <v>6111</v>
      </c>
      <c r="AF826" s="369"/>
      <c r="AG826" s="369"/>
      <c r="AH826" s="369"/>
      <c r="AI826" s="369"/>
      <c r="AJ826" s="369"/>
      <c r="AK826" s="369"/>
      <c r="AL826" s="369"/>
      <c r="AM826" s="369"/>
      <c r="AN826" s="369"/>
      <c r="AO826" s="369"/>
    </row>
    <row r="827" spans="1:41" ht="15.75" customHeight="1">
      <c r="A827" s="298" t="e">
        <f t="shared" ca="1" si="52"/>
        <v>#NAME?</v>
      </c>
      <c r="B827" s="273" t="s">
        <v>1904</v>
      </c>
      <c r="C827" s="274"/>
      <c r="D827" s="274"/>
      <c r="E827" s="274" t="s">
        <v>16819</v>
      </c>
      <c r="F827" s="274" t="s">
        <v>16820</v>
      </c>
      <c r="G827" s="458" t="s">
        <v>16821</v>
      </c>
      <c r="H827" s="276"/>
      <c r="I827" s="276" t="str">
        <f t="shared" si="62"/>
        <v>LINKS HARVESTED</v>
      </c>
      <c r="J827" s="276" t="s">
        <v>16822</v>
      </c>
      <c r="K827" s="278"/>
      <c r="L827" s="278" t="s">
        <v>6118</v>
      </c>
      <c r="M827" s="278" t="s">
        <v>6109</v>
      </c>
      <c r="N827" s="278"/>
      <c r="O827" s="278"/>
      <c r="P827" s="278"/>
      <c r="Q827" s="278"/>
      <c r="R827" s="278"/>
      <c r="S827" s="278"/>
      <c r="T827" s="274" t="s">
        <v>9593</v>
      </c>
      <c r="U827" s="358" t="str">
        <f t="shared" si="53"/>
        <v>UMBR6</v>
      </c>
      <c r="V827" s="358" t="str">
        <f t="shared" si="54"/>
        <v>UMB</v>
      </c>
      <c r="W827" s="358" t="str">
        <f t="shared" si="55"/>
        <v>R6</v>
      </c>
      <c r="X827" s="358" t="str">
        <f t="shared" si="56"/>
        <v>GB9FC</v>
      </c>
      <c r="Y827" s="358" t="str">
        <f t="shared" si="57"/>
        <v>GB9</v>
      </c>
      <c r="Z827" s="358" t="str">
        <f t="shared" si="58"/>
        <v>FC</v>
      </c>
      <c r="AA827" s="358" t="e">
        <f t="shared" ca="1" si="59"/>
        <v>#NAME?</v>
      </c>
      <c r="AB827" s="358" t="e">
        <f t="shared" ca="1" si="60"/>
        <v>#NAME?</v>
      </c>
      <c r="AC827" s="358"/>
      <c r="AD827" s="377" t="s">
        <v>16823</v>
      </c>
      <c r="AE827" s="283" t="s">
        <v>6111</v>
      </c>
      <c r="AF827" s="363" t="s">
        <v>16824</v>
      </c>
      <c r="AG827" s="369"/>
      <c r="AH827" s="369"/>
      <c r="AI827" s="369"/>
      <c r="AJ827" s="369"/>
      <c r="AK827" s="369"/>
      <c r="AL827" s="369"/>
      <c r="AM827" s="369"/>
      <c r="AN827" s="369"/>
      <c r="AO827" s="369"/>
    </row>
    <row r="828" spans="1:41" ht="15.75" customHeight="1">
      <c r="A828" s="298" t="e">
        <f t="shared" ca="1" si="52"/>
        <v>#NAME?</v>
      </c>
      <c r="B828" s="273" t="s">
        <v>1904</v>
      </c>
      <c r="C828" s="274"/>
      <c r="D828" s="274"/>
      <c r="E828" s="274" t="s">
        <v>16825</v>
      </c>
      <c r="F828" s="274" t="s">
        <v>16826</v>
      </c>
      <c r="G828" s="371"/>
      <c r="H828" s="276"/>
      <c r="I828" s="276" t="str">
        <f t="shared" si="62"/>
        <v>LINKS HARVESTED</v>
      </c>
      <c r="J828" s="276" t="s">
        <v>16822</v>
      </c>
      <c r="K828" s="278"/>
      <c r="L828" s="278" t="s">
        <v>6118</v>
      </c>
      <c r="M828" s="278"/>
      <c r="N828" s="278"/>
      <c r="O828" s="278"/>
      <c r="P828" s="278"/>
      <c r="Q828" s="278"/>
      <c r="R828" s="278"/>
      <c r="S828" s="278"/>
      <c r="T828" s="274" t="s">
        <v>9593</v>
      </c>
      <c r="U828" s="358" t="str">
        <f t="shared" si="53"/>
        <v>UX1XK</v>
      </c>
      <c r="V828" s="358" t="str">
        <f t="shared" si="54"/>
        <v>UX1</v>
      </c>
      <c r="W828" s="358" t="str">
        <f t="shared" si="55"/>
        <v>XK</v>
      </c>
      <c r="X828" s="358" t="str">
        <f t="shared" si="56"/>
        <v>8NPKT</v>
      </c>
      <c r="Y828" s="358" t="str">
        <f t="shared" si="57"/>
        <v>8NP</v>
      </c>
      <c r="Z828" s="358" t="str">
        <f t="shared" si="58"/>
        <v>KT</v>
      </c>
      <c r="AA828" s="358" t="e">
        <f t="shared" ca="1" si="59"/>
        <v>#NAME?</v>
      </c>
      <c r="AB828" s="358" t="e">
        <f t="shared" ca="1" si="60"/>
        <v>#NAME?</v>
      </c>
      <c r="AC828" s="358"/>
      <c r="AD828" s="377" t="s">
        <v>16827</v>
      </c>
      <c r="AE828" s="283" t="s">
        <v>6111</v>
      </c>
      <c r="AF828" s="363" t="s">
        <v>16828</v>
      </c>
      <c r="AG828" s="369"/>
      <c r="AH828" s="369"/>
      <c r="AI828" s="369"/>
      <c r="AJ828" s="369"/>
      <c r="AK828" s="369"/>
      <c r="AL828" s="369"/>
      <c r="AM828" s="369"/>
      <c r="AN828" s="369"/>
      <c r="AO828" s="369"/>
    </row>
    <row r="829" spans="1:41" ht="15.75" customHeight="1">
      <c r="A829" s="298" t="e">
        <f t="shared" ca="1" si="52"/>
        <v>#NAME?</v>
      </c>
      <c r="B829" s="273" t="s">
        <v>1765</v>
      </c>
      <c r="C829" s="274"/>
      <c r="D829" s="274"/>
      <c r="E829" s="274" t="s">
        <v>16829</v>
      </c>
      <c r="F829" s="274" t="s">
        <v>16826</v>
      </c>
      <c r="G829" s="371"/>
      <c r="H829" s="276"/>
      <c r="I829" s="276" t="str">
        <f t="shared" si="62"/>
        <v>LINKS HARVESTED</v>
      </c>
      <c r="J829" s="276" t="s">
        <v>16822</v>
      </c>
      <c r="K829" s="278"/>
      <c r="L829" s="278" t="s">
        <v>6118</v>
      </c>
      <c r="M829" s="278"/>
      <c r="N829" s="278"/>
      <c r="O829" s="278" t="s">
        <v>9607</v>
      </c>
      <c r="P829" s="278" t="s">
        <v>9608</v>
      </c>
      <c r="Q829" s="278"/>
      <c r="R829" s="278"/>
      <c r="S829" s="278"/>
      <c r="T829" s="274" t="s">
        <v>9593</v>
      </c>
      <c r="U829" s="358" t="str">
        <f t="shared" si="53"/>
        <v>UXA1Q</v>
      </c>
      <c r="V829" s="358" t="str">
        <f t="shared" si="54"/>
        <v>UXA</v>
      </c>
      <c r="W829" s="358" t="str">
        <f t="shared" si="55"/>
        <v>1Q</v>
      </c>
      <c r="X829" s="358" t="str">
        <f t="shared" si="56"/>
        <v>N91D9</v>
      </c>
      <c r="Y829" s="358" t="str">
        <f t="shared" si="57"/>
        <v>N91</v>
      </c>
      <c r="Z829" s="358" t="str">
        <f t="shared" si="58"/>
        <v>D9</v>
      </c>
      <c r="AA829" s="358" t="e">
        <f t="shared" ca="1" si="59"/>
        <v>#NAME?</v>
      </c>
      <c r="AB829" s="358" t="e">
        <f t="shared" ca="1" si="60"/>
        <v>#NAME?</v>
      </c>
      <c r="AC829" s="358"/>
      <c r="AD829" s="377" t="s">
        <v>16830</v>
      </c>
      <c r="AE829" s="283" t="s">
        <v>6111</v>
      </c>
      <c r="AF829" s="363" t="s">
        <v>16831</v>
      </c>
      <c r="AG829" s="369"/>
      <c r="AH829" s="369"/>
      <c r="AI829" s="369"/>
      <c r="AJ829" s="369"/>
      <c r="AK829" s="369"/>
      <c r="AL829" s="369"/>
      <c r="AM829" s="369"/>
      <c r="AN829" s="369"/>
      <c r="AO829" s="369"/>
    </row>
    <row r="830" spans="1:41" ht="15.75" customHeight="1">
      <c r="A830" s="298" t="e">
        <f t="shared" ca="1" si="52"/>
        <v>#NAME?</v>
      </c>
      <c r="B830" s="273" t="s">
        <v>1765</v>
      </c>
      <c r="C830" s="274"/>
      <c r="D830" s="274"/>
      <c r="E830" s="274" t="s">
        <v>16832</v>
      </c>
      <c r="F830" s="274" t="s">
        <v>16820</v>
      </c>
      <c r="G830" s="371"/>
      <c r="H830" s="276"/>
      <c r="I830" s="276" t="str">
        <f t="shared" si="62"/>
        <v>LINKS HARVESTED</v>
      </c>
      <c r="J830" s="276" t="s">
        <v>16822</v>
      </c>
      <c r="K830" s="278"/>
      <c r="L830" s="278" t="s">
        <v>6118</v>
      </c>
      <c r="M830" s="278" t="s">
        <v>6109</v>
      </c>
      <c r="N830" s="278"/>
      <c r="O830" s="278" t="s">
        <v>9607</v>
      </c>
      <c r="P830" s="278" t="s">
        <v>9608</v>
      </c>
      <c r="Q830" s="278"/>
      <c r="R830" s="278"/>
      <c r="S830" s="278"/>
      <c r="T830" s="274" t="s">
        <v>9593</v>
      </c>
      <c r="U830" s="358" t="str">
        <f t="shared" si="53"/>
        <v>UQ7UP</v>
      </c>
      <c r="V830" s="358" t="str">
        <f t="shared" si="54"/>
        <v>UQ7</v>
      </c>
      <c r="W830" s="358" t="str">
        <f t="shared" si="55"/>
        <v>UP</v>
      </c>
      <c r="X830" s="358" t="str">
        <f t="shared" si="56"/>
        <v>L1EUU</v>
      </c>
      <c r="Y830" s="358" t="str">
        <f t="shared" si="57"/>
        <v>L1E</v>
      </c>
      <c r="Z830" s="358" t="str">
        <f t="shared" si="58"/>
        <v>UU</v>
      </c>
      <c r="AA830" s="358" t="e">
        <f t="shared" ca="1" si="59"/>
        <v>#NAME?</v>
      </c>
      <c r="AB830" s="358" t="e">
        <f t="shared" ca="1" si="60"/>
        <v>#NAME?</v>
      </c>
      <c r="AC830" s="358"/>
      <c r="AD830" s="377" t="s">
        <v>16833</v>
      </c>
      <c r="AE830" s="283" t="s">
        <v>6111</v>
      </c>
      <c r="AF830" s="508" t="s">
        <v>16834</v>
      </c>
      <c r="AG830" s="369"/>
      <c r="AH830" s="369"/>
      <c r="AI830" s="369"/>
      <c r="AJ830" s="369"/>
      <c r="AK830" s="369"/>
      <c r="AL830" s="369"/>
      <c r="AM830" s="369"/>
      <c r="AN830" s="369"/>
      <c r="AO830" s="369"/>
    </row>
    <row r="831" spans="1:41" ht="15.75" customHeight="1">
      <c r="A831" s="298" t="e">
        <f t="shared" ca="1" si="52"/>
        <v>#NAME?</v>
      </c>
      <c r="B831" s="273" t="s">
        <v>1765</v>
      </c>
      <c r="C831" s="274"/>
      <c r="D831" s="274"/>
      <c r="E831" s="274" t="s">
        <v>16835</v>
      </c>
      <c r="F831" s="274" t="s">
        <v>16836</v>
      </c>
      <c r="G831" s="371"/>
      <c r="H831" s="276"/>
      <c r="I831" s="276" t="str">
        <f t="shared" si="62"/>
        <v>LINKS HARVESTED</v>
      </c>
      <c r="J831" s="276" t="s">
        <v>16822</v>
      </c>
      <c r="K831" s="278"/>
      <c r="L831" s="278" t="s">
        <v>6118</v>
      </c>
      <c r="M831" s="278"/>
      <c r="N831" s="278"/>
      <c r="O831" s="278" t="s">
        <v>9608</v>
      </c>
      <c r="P831" s="278" t="s">
        <v>9608</v>
      </c>
      <c r="Q831" s="278"/>
      <c r="R831" s="278"/>
      <c r="S831" s="278"/>
      <c r="T831" s="274" t="s">
        <v>9593</v>
      </c>
      <c r="U831" s="358" t="str">
        <f t="shared" si="53"/>
        <v>UQIHX</v>
      </c>
      <c r="V831" s="358" t="str">
        <f t="shared" si="54"/>
        <v>UQI</v>
      </c>
      <c r="W831" s="358" t="str">
        <f t="shared" si="55"/>
        <v>HX</v>
      </c>
      <c r="X831" s="358" t="str">
        <f t="shared" si="56"/>
        <v>219KX</v>
      </c>
      <c r="Y831" s="358" t="str">
        <f t="shared" si="57"/>
        <v>219</v>
      </c>
      <c r="Z831" s="358" t="str">
        <f t="shared" si="58"/>
        <v>KX</v>
      </c>
      <c r="AA831" s="358" t="e">
        <f t="shared" ca="1" si="59"/>
        <v>#NAME?</v>
      </c>
      <c r="AB831" s="358" t="e">
        <f t="shared" ca="1" si="60"/>
        <v>#NAME?</v>
      </c>
      <c r="AC831" s="358"/>
      <c r="AD831" s="377" t="s">
        <v>16837</v>
      </c>
      <c r="AE831" s="283" t="s">
        <v>6111</v>
      </c>
      <c r="AF831" s="363" t="s">
        <v>16838</v>
      </c>
      <c r="AG831" s="369"/>
      <c r="AH831" s="369"/>
      <c r="AI831" s="369"/>
      <c r="AJ831" s="369"/>
      <c r="AK831" s="369"/>
      <c r="AL831" s="369"/>
      <c r="AM831" s="369"/>
      <c r="AN831" s="369"/>
      <c r="AO831" s="369"/>
    </row>
    <row r="832" spans="1:41" ht="15.75" customHeight="1">
      <c r="A832" s="298" t="e">
        <f t="shared" ca="1" si="52"/>
        <v>#NAME?</v>
      </c>
      <c r="B832" s="273" t="s">
        <v>1765</v>
      </c>
      <c r="C832" s="274"/>
      <c r="D832" s="274"/>
      <c r="E832" s="274" t="s">
        <v>16839</v>
      </c>
      <c r="F832" s="274" t="s">
        <v>16820</v>
      </c>
      <c r="G832" s="371"/>
      <c r="H832" s="276"/>
      <c r="I832" s="276" t="str">
        <f t="shared" si="62"/>
        <v>LINKS HARVESTED</v>
      </c>
      <c r="J832" s="276" t="s">
        <v>16822</v>
      </c>
      <c r="K832" s="278"/>
      <c r="L832" s="278"/>
      <c r="M832" s="278" t="s">
        <v>6109</v>
      </c>
      <c r="N832" s="278"/>
      <c r="O832" s="278" t="s">
        <v>9607</v>
      </c>
      <c r="P832" s="278" t="s">
        <v>9608</v>
      </c>
      <c r="Q832" s="278"/>
      <c r="R832" s="278"/>
      <c r="S832" s="278"/>
      <c r="T832" s="274" t="s">
        <v>9593</v>
      </c>
      <c r="U832" s="358" t="str">
        <f t="shared" si="53"/>
        <v>UQPEM</v>
      </c>
      <c r="V832" s="358" t="str">
        <f t="shared" si="54"/>
        <v>UQP</v>
      </c>
      <c r="W832" s="358" t="str">
        <f t="shared" si="55"/>
        <v>EM</v>
      </c>
      <c r="X832" s="358" t="str">
        <f t="shared" si="56"/>
        <v>C3YDJ</v>
      </c>
      <c r="Y832" s="358" t="str">
        <f t="shared" si="57"/>
        <v>C3Y</v>
      </c>
      <c r="Z832" s="358" t="str">
        <f t="shared" si="58"/>
        <v>DJ</v>
      </c>
      <c r="AA832" s="358" t="e">
        <f t="shared" ca="1" si="59"/>
        <v>#NAME?</v>
      </c>
      <c r="AB832" s="358" t="e">
        <f t="shared" ca="1" si="60"/>
        <v>#NAME?</v>
      </c>
      <c r="AC832" s="358"/>
      <c r="AD832" s="377" t="s">
        <v>16840</v>
      </c>
      <c r="AE832" s="283" t="s">
        <v>6111</v>
      </c>
      <c r="AF832" s="363" t="s">
        <v>16841</v>
      </c>
      <c r="AG832" s="369"/>
      <c r="AH832" s="369"/>
      <c r="AI832" s="369"/>
      <c r="AJ832" s="369"/>
      <c r="AK832" s="369"/>
      <c r="AL832" s="369"/>
      <c r="AM832" s="369"/>
      <c r="AN832" s="369"/>
      <c r="AO832" s="369"/>
    </row>
    <row r="833" spans="1:41" ht="15.75" customHeight="1">
      <c r="A833" s="298" t="e">
        <f t="shared" ca="1" si="52"/>
        <v>#NAME?</v>
      </c>
      <c r="B833" s="273" t="s">
        <v>1765</v>
      </c>
      <c r="C833" s="274"/>
      <c r="D833" s="274"/>
      <c r="E833" s="274" t="s">
        <v>16842</v>
      </c>
      <c r="F833" s="274" t="s">
        <v>16843</v>
      </c>
      <c r="G833" s="371"/>
      <c r="H833" s="276"/>
      <c r="I833" s="276" t="str">
        <f t="shared" si="62"/>
        <v>LINKS HARVESTED</v>
      </c>
      <c r="J833" s="276" t="s">
        <v>16822</v>
      </c>
      <c r="K833" s="278" t="s">
        <v>16844</v>
      </c>
      <c r="L833" s="278" t="s">
        <v>6118</v>
      </c>
      <c r="M833" s="278" t="s">
        <v>6109</v>
      </c>
      <c r="N833" s="278"/>
      <c r="O833" s="278"/>
      <c r="P833" s="278"/>
      <c r="Q833" s="278"/>
      <c r="R833" s="278"/>
      <c r="S833" s="278"/>
      <c r="T833" s="274" t="s">
        <v>9593</v>
      </c>
      <c r="U833" s="358" t="str">
        <f t="shared" si="53"/>
        <v>US7CX</v>
      </c>
      <c r="V833" s="358" t="str">
        <f t="shared" si="54"/>
        <v>US7</v>
      </c>
      <c r="W833" s="358" t="str">
        <f t="shared" si="55"/>
        <v>CX</v>
      </c>
      <c r="X833" s="358" t="str">
        <f t="shared" si="56"/>
        <v>QJHR1</v>
      </c>
      <c r="Y833" s="358" t="str">
        <f t="shared" si="57"/>
        <v>QJH</v>
      </c>
      <c r="Z833" s="358" t="str">
        <f t="shared" si="58"/>
        <v>R1</v>
      </c>
      <c r="AA833" s="358" t="e">
        <f t="shared" ca="1" si="59"/>
        <v>#NAME?</v>
      </c>
      <c r="AB833" s="358" t="e">
        <f t="shared" ca="1" si="60"/>
        <v>#NAME?</v>
      </c>
      <c r="AC833" s="358"/>
      <c r="AD833" s="377" t="s">
        <v>16845</v>
      </c>
      <c r="AE833" s="283" t="s">
        <v>6111</v>
      </c>
      <c r="AF833" s="369" t="s">
        <v>16846</v>
      </c>
      <c r="AG833" s="369"/>
      <c r="AH833" s="369"/>
      <c r="AI833" s="369"/>
      <c r="AJ833" s="369"/>
      <c r="AK833" s="369"/>
      <c r="AL833" s="369"/>
      <c r="AM833" s="369"/>
      <c r="AN833" s="369"/>
      <c r="AO833" s="369"/>
    </row>
    <row r="834" spans="1:41" ht="15.75" customHeight="1">
      <c r="A834" s="298" t="e">
        <f t="shared" ca="1" si="52"/>
        <v>#NAME?</v>
      </c>
      <c r="B834" s="273" t="s">
        <v>1765</v>
      </c>
      <c r="C834" s="274" t="s">
        <v>6188</v>
      </c>
      <c r="D834" s="274" t="s">
        <v>6102</v>
      </c>
      <c r="E834" s="274" t="s">
        <v>16847</v>
      </c>
      <c r="F834" s="274" t="s">
        <v>16848</v>
      </c>
      <c r="G834" s="371"/>
      <c r="H834" s="276"/>
      <c r="I834" s="276" t="str">
        <f t="shared" si="62"/>
        <v>LINKS HARVESTED</v>
      </c>
      <c r="J834" s="276" t="s">
        <v>16822</v>
      </c>
      <c r="K834" s="278" t="s">
        <v>16849</v>
      </c>
      <c r="L834" s="278" t="s">
        <v>6109</v>
      </c>
      <c r="M834" s="278"/>
      <c r="N834" s="278"/>
      <c r="O834" s="278"/>
      <c r="P834" s="278"/>
      <c r="Q834" s="278"/>
      <c r="R834" s="278"/>
      <c r="S834" s="278"/>
      <c r="T834" s="274" t="s">
        <v>9593</v>
      </c>
      <c r="U834" s="358" t="str">
        <f t="shared" si="53"/>
        <v>USJWI</v>
      </c>
      <c r="V834" s="358" t="str">
        <f t="shared" si="54"/>
        <v>USJ</v>
      </c>
      <c r="W834" s="358" t="str">
        <f t="shared" si="55"/>
        <v>WI</v>
      </c>
      <c r="X834" s="358" t="str">
        <f t="shared" si="56"/>
        <v>M27X6</v>
      </c>
      <c r="Y834" s="358" t="str">
        <f t="shared" si="57"/>
        <v>M27</v>
      </c>
      <c r="Z834" s="358" t="str">
        <f t="shared" si="58"/>
        <v>X6</v>
      </c>
      <c r="AA834" s="358" t="e">
        <f t="shared" ca="1" si="59"/>
        <v>#NAME?</v>
      </c>
      <c r="AB834" s="358" t="e">
        <f t="shared" ca="1" si="60"/>
        <v>#NAME?</v>
      </c>
      <c r="AC834" s="358"/>
      <c r="AD834" s="377" t="s">
        <v>16850</v>
      </c>
      <c r="AE834" s="283" t="s">
        <v>6111</v>
      </c>
      <c r="AF834" s="369" t="s">
        <v>16851</v>
      </c>
      <c r="AG834" s="369"/>
      <c r="AH834" s="369"/>
      <c r="AI834" s="369"/>
      <c r="AJ834" s="369"/>
      <c r="AK834" s="369"/>
      <c r="AL834" s="369"/>
      <c r="AM834" s="369"/>
      <c r="AN834" s="369"/>
      <c r="AO834" s="369"/>
    </row>
    <row r="835" spans="1:41" ht="15.75" customHeight="1">
      <c r="A835" s="298" t="e">
        <f t="shared" ca="1" si="52"/>
        <v>#NAME?</v>
      </c>
      <c r="B835" s="273" t="s">
        <v>2700</v>
      </c>
      <c r="C835" s="274"/>
      <c r="D835" s="274" t="s">
        <v>6114</v>
      </c>
      <c r="E835" s="274" t="s">
        <v>16852</v>
      </c>
      <c r="F835" s="274" t="s">
        <v>16853</v>
      </c>
      <c r="G835" s="371"/>
      <c r="H835" s="276"/>
      <c r="I835" s="276" t="str">
        <f t="shared" si="62"/>
        <v>LINKS HARVESTED</v>
      </c>
      <c r="J835" s="276" t="s">
        <v>16854</v>
      </c>
      <c r="K835" s="278" t="s">
        <v>16855</v>
      </c>
      <c r="L835" s="278" t="s">
        <v>6118</v>
      </c>
      <c r="M835" s="278"/>
      <c r="N835" s="278"/>
      <c r="O835" s="278"/>
      <c r="P835" s="278"/>
      <c r="Q835" s="278"/>
      <c r="R835" s="278"/>
      <c r="S835" s="278"/>
      <c r="T835" s="274" t="s">
        <v>9593</v>
      </c>
      <c r="U835" s="358" t="str">
        <f t="shared" si="53"/>
        <v>USMA1</v>
      </c>
      <c r="V835" s="358" t="str">
        <f t="shared" si="54"/>
        <v>USM</v>
      </c>
      <c r="W835" s="358" t="str">
        <f t="shared" si="55"/>
        <v>A1</v>
      </c>
      <c r="X835" s="358" t="str">
        <f t="shared" si="56"/>
        <v>LCT9X</v>
      </c>
      <c r="Y835" s="358" t="str">
        <f t="shared" si="57"/>
        <v>LCT</v>
      </c>
      <c r="Z835" s="358" t="str">
        <f t="shared" si="58"/>
        <v>9X</v>
      </c>
      <c r="AA835" s="358" t="e">
        <f t="shared" ca="1" si="59"/>
        <v>#NAME?</v>
      </c>
      <c r="AB835" s="358" t="e">
        <f t="shared" ca="1" si="60"/>
        <v>#NAME?</v>
      </c>
      <c r="AC835" s="358"/>
      <c r="AD835" s="377" t="s">
        <v>16856</v>
      </c>
      <c r="AE835" s="283" t="s">
        <v>6111</v>
      </c>
      <c r="AF835" s="363" t="s">
        <v>16857</v>
      </c>
      <c r="AG835" s="369"/>
      <c r="AH835" s="369"/>
      <c r="AI835" s="369"/>
      <c r="AJ835" s="369"/>
      <c r="AK835" s="369"/>
      <c r="AL835" s="369"/>
      <c r="AM835" s="369"/>
      <c r="AN835" s="369"/>
      <c r="AO835" s="369"/>
    </row>
    <row r="836" spans="1:41" ht="15.75" customHeight="1">
      <c r="A836" s="298" t="e">
        <f t="shared" ca="1" si="52"/>
        <v>#NAME?</v>
      </c>
      <c r="B836" s="273"/>
      <c r="C836" s="274"/>
      <c r="D836" s="274" t="s">
        <v>6114</v>
      </c>
      <c r="E836" s="274" t="s">
        <v>16858</v>
      </c>
      <c r="F836" s="274" t="s">
        <v>16853</v>
      </c>
      <c r="G836" s="371"/>
      <c r="H836" s="276"/>
      <c r="I836" s="276" t="str">
        <f t="shared" si="62"/>
        <v>LINKS AVAILABLE</v>
      </c>
      <c r="J836" s="276"/>
      <c r="K836" s="278" t="s">
        <v>16859</v>
      </c>
      <c r="L836" s="278"/>
      <c r="M836" s="278"/>
      <c r="N836" s="278"/>
      <c r="O836" s="278"/>
      <c r="P836" s="278"/>
      <c r="Q836" s="278"/>
      <c r="R836" s="278"/>
      <c r="S836" s="278"/>
      <c r="T836" s="274" t="s">
        <v>9593</v>
      </c>
      <c r="U836" s="358" t="str">
        <f t="shared" si="53"/>
        <v>UWD6N</v>
      </c>
      <c r="V836" s="358" t="str">
        <f t="shared" si="54"/>
        <v>UWD</v>
      </c>
      <c r="W836" s="358" t="str">
        <f t="shared" si="55"/>
        <v>6N</v>
      </c>
      <c r="X836" s="358" t="str">
        <f t="shared" si="56"/>
        <v>QSQLG</v>
      </c>
      <c r="Y836" s="358" t="str">
        <f t="shared" si="57"/>
        <v>QSQ</v>
      </c>
      <c r="Z836" s="358" t="str">
        <f t="shared" si="58"/>
        <v>LG</v>
      </c>
      <c r="AA836" s="358" t="e">
        <f t="shared" ca="1" si="59"/>
        <v>#NAME?</v>
      </c>
      <c r="AB836" s="358" t="e">
        <f t="shared" ca="1" si="60"/>
        <v>#NAME?</v>
      </c>
      <c r="AC836" s="358"/>
      <c r="AD836" s="377" t="s">
        <v>16860</v>
      </c>
      <c r="AE836" s="363" t="s">
        <v>16861</v>
      </c>
      <c r="AF836" s="369"/>
      <c r="AG836" s="369"/>
      <c r="AH836" s="369"/>
      <c r="AI836" s="369"/>
      <c r="AJ836" s="369"/>
      <c r="AK836" s="369"/>
      <c r="AL836" s="369"/>
      <c r="AM836" s="369"/>
      <c r="AN836" s="369"/>
      <c r="AO836" s="369"/>
    </row>
    <row r="837" spans="1:41" ht="15.75" customHeight="1">
      <c r="A837" s="298" t="e">
        <f t="shared" ca="1" si="52"/>
        <v>#NAME?</v>
      </c>
      <c r="B837" s="273"/>
      <c r="C837" s="274"/>
      <c r="D837" s="274" t="s">
        <v>6114</v>
      </c>
      <c r="E837" s="274" t="s">
        <v>16862</v>
      </c>
      <c r="F837" s="274" t="s">
        <v>16853</v>
      </c>
      <c r="G837" s="371"/>
      <c r="H837" s="276"/>
      <c r="I837" s="276" t="str">
        <f t="shared" si="62"/>
        <v>LINKS REQUIRED</v>
      </c>
      <c r="J837" s="276"/>
      <c r="K837" s="278"/>
      <c r="L837" s="278"/>
      <c r="M837" s="278"/>
      <c r="N837" s="278"/>
      <c r="O837" s="278"/>
      <c r="P837" s="278"/>
      <c r="Q837" s="278"/>
      <c r="R837" s="278"/>
      <c r="S837" s="278"/>
      <c r="T837" s="274" t="s">
        <v>9593</v>
      </c>
      <c r="U837" s="358" t="str">
        <f t="shared" si="53"/>
        <v>UXMWS</v>
      </c>
      <c r="V837" s="358" t="str">
        <f t="shared" si="54"/>
        <v>UXM</v>
      </c>
      <c r="W837" s="358" t="str">
        <f t="shared" si="55"/>
        <v>WS</v>
      </c>
      <c r="X837" s="358" t="str">
        <f t="shared" si="56"/>
        <v>RCCJC</v>
      </c>
      <c r="Y837" s="358" t="str">
        <f t="shared" si="57"/>
        <v>RCC</v>
      </c>
      <c r="Z837" s="358" t="str">
        <f t="shared" si="58"/>
        <v>JC</v>
      </c>
      <c r="AA837" s="358" t="e">
        <f t="shared" ca="1" si="59"/>
        <v>#NAME?</v>
      </c>
      <c r="AB837" s="358" t="e">
        <f t="shared" ca="1" si="60"/>
        <v>#NAME?</v>
      </c>
      <c r="AC837" s="358"/>
      <c r="AD837" s="377" t="s">
        <v>16863</v>
      </c>
      <c r="AE837" s="363"/>
      <c r="AF837" s="369"/>
      <c r="AG837" s="369"/>
      <c r="AH837" s="369"/>
      <c r="AI837" s="369"/>
      <c r="AJ837" s="369"/>
      <c r="AK837" s="369"/>
      <c r="AL837" s="369"/>
      <c r="AM837" s="369"/>
      <c r="AN837" s="369"/>
      <c r="AO837" s="369"/>
    </row>
    <row r="838" spans="1:41" ht="15.75" customHeight="1">
      <c r="A838" s="298" t="e">
        <f t="shared" ca="1" si="52"/>
        <v>#NAME?</v>
      </c>
      <c r="B838" s="273"/>
      <c r="C838" s="274"/>
      <c r="D838" s="274" t="s">
        <v>6114</v>
      </c>
      <c r="E838" s="274" t="s">
        <v>16864</v>
      </c>
      <c r="F838" s="274" t="s">
        <v>16853</v>
      </c>
      <c r="G838" s="371"/>
      <c r="H838" s="276"/>
      <c r="I838" s="276" t="str">
        <f t="shared" si="62"/>
        <v>LINKS HARVESTED</v>
      </c>
      <c r="J838" s="276"/>
      <c r="K838" s="278" t="s">
        <v>16865</v>
      </c>
      <c r="L838" s="278"/>
      <c r="M838" s="278"/>
      <c r="N838" s="278"/>
      <c r="O838" s="278"/>
      <c r="P838" s="278"/>
      <c r="Q838" s="278"/>
      <c r="R838" s="278"/>
      <c r="S838" s="278"/>
      <c r="T838" s="274" t="s">
        <v>9593</v>
      </c>
      <c r="U838" s="358" t="str">
        <f t="shared" si="53"/>
        <v>UXQHC</v>
      </c>
      <c r="V838" s="358" t="str">
        <f t="shared" si="54"/>
        <v>UXQ</v>
      </c>
      <c r="W838" s="358" t="str">
        <f t="shared" si="55"/>
        <v>HC</v>
      </c>
      <c r="X838" s="358" t="str">
        <f t="shared" si="56"/>
        <v>SC2EF</v>
      </c>
      <c r="Y838" s="358" t="str">
        <f t="shared" si="57"/>
        <v>SC2</v>
      </c>
      <c r="Z838" s="358" t="str">
        <f t="shared" si="58"/>
        <v>EF</v>
      </c>
      <c r="AA838" s="358" t="e">
        <f t="shared" ca="1" si="59"/>
        <v>#NAME?</v>
      </c>
      <c r="AB838" s="358" t="e">
        <f t="shared" ca="1" si="60"/>
        <v>#NAME?</v>
      </c>
      <c r="AC838" s="358"/>
      <c r="AD838" s="377" t="s">
        <v>16866</v>
      </c>
      <c r="AE838" s="283" t="s">
        <v>6111</v>
      </c>
      <c r="AF838" s="285" t="s">
        <v>16867</v>
      </c>
      <c r="AG838" s="369"/>
      <c r="AH838" s="369"/>
      <c r="AI838" s="369"/>
      <c r="AJ838" s="369"/>
      <c r="AK838" s="369"/>
      <c r="AL838" s="369"/>
      <c r="AM838" s="369"/>
      <c r="AN838" s="369"/>
      <c r="AO838" s="369"/>
    </row>
    <row r="839" spans="1:41" ht="15.75" customHeight="1">
      <c r="A839" s="298" t="e">
        <f t="shared" ca="1" si="52"/>
        <v>#NAME?</v>
      </c>
      <c r="B839" s="273" t="s">
        <v>1904</v>
      </c>
      <c r="C839" s="274"/>
      <c r="D839" s="274" t="s">
        <v>6102</v>
      </c>
      <c r="E839" s="274" t="s">
        <v>16868</v>
      </c>
      <c r="F839" s="274" t="s">
        <v>16717</v>
      </c>
      <c r="G839" s="458" t="s">
        <v>16869</v>
      </c>
      <c r="H839" s="276"/>
      <c r="I839" s="276" t="str">
        <f t="shared" si="62"/>
        <v>LINKS HARVESTED</v>
      </c>
      <c r="J839" s="276"/>
      <c r="K839" s="278" t="s">
        <v>16870</v>
      </c>
      <c r="L839" s="278" t="s">
        <v>9651</v>
      </c>
      <c r="M839" s="278" t="s">
        <v>6109</v>
      </c>
      <c r="N839" s="278"/>
      <c r="O839" s="278"/>
      <c r="P839" s="278"/>
      <c r="Q839" s="278"/>
      <c r="R839" s="278"/>
      <c r="S839" s="278"/>
      <c r="T839" s="274" t="s">
        <v>9593</v>
      </c>
      <c r="U839" s="358" t="str">
        <f t="shared" si="53"/>
        <v>UYXU9</v>
      </c>
      <c r="V839" s="358" t="str">
        <f t="shared" si="54"/>
        <v>UYX</v>
      </c>
      <c r="W839" s="358" t="str">
        <f t="shared" si="55"/>
        <v>U9</v>
      </c>
      <c r="X839" s="358" t="str">
        <f t="shared" si="56"/>
        <v>F45T7</v>
      </c>
      <c r="Y839" s="358" t="str">
        <f t="shared" si="57"/>
        <v>F45</v>
      </c>
      <c r="Z839" s="358" t="str">
        <f t="shared" si="58"/>
        <v>T7</v>
      </c>
      <c r="AA839" s="358" t="e">
        <f t="shared" ca="1" si="59"/>
        <v>#NAME?</v>
      </c>
      <c r="AB839" s="358" t="e">
        <f t="shared" ca="1" si="60"/>
        <v>#NAME?</v>
      </c>
      <c r="AC839" s="358"/>
      <c r="AD839" s="377" t="s">
        <v>16871</v>
      </c>
      <c r="AE839" s="283" t="s">
        <v>6111</v>
      </c>
      <c r="AF839" s="285" t="s">
        <v>16872</v>
      </c>
      <c r="AG839" s="369"/>
      <c r="AH839" s="369"/>
      <c r="AI839" s="369"/>
      <c r="AJ839" s="369"/>
      <c r="AK839" s="369"/>
      <c r="AL839" s="369"/>
      <c r="AM839" s="369"/>
      <c r="AN839" s="369"/>
      <c r="AO839" s="369"/>
    </row>
    <row r="840" spans="1:41" ht="15.75" customHeight="1">
      <c r="A840" s="298" t="e">
        <f t="shared" ca="1" si="52"/>
        <v>#NAME?</v>
      </c>
      <c r="B840" s="273"/>
      <c r="C840" s="274"/>
      <c r="D840" s="274" t="s">
        <v>6102</v>
      </c>
      <c r="E840" s="274" t="s">
        <v>16873</v>
      </c>
      <c r="F840" s="274" t="s">
        <v>16874</v>
      </c>
      <c r="G840" s="371"/>
      <c r="H840" s="276"/>
      <c r="I840" s="276" t="str">
        <f t="shared" si="62"/>
        <v>LINKS REQUIRED</v>
      </c>
      <c r="J840" s="276"/>
      <c r="K840" s="278"/>
      <c r="L840" s="278"/>
      <c r="M840" s="278"/>
      <c r="N840" s="278"/>
      <c r="O840" s="278"/>
      <c r="P840" s="278"/>
      <c r="Q840" s="278"/>
      <c r="R840" s="278"/>
      <c r="S840" s="278"/>
      <c r="T840" s="274" t="s">
        <v>9593</v>
      </c>
      <c r="U840" s="358" t="str">
        <f t="shared" si="53"/>
        <v>UYM7S</v>
      </c>
      <c r="V840" s="358" t="str">
        <f t="shared" si="54"/>
        <v>UYM</v>
      </c>
      <c r="W840" s="358" t="str">
        <f t="shared" si="55"/>
        <v>7S</v>
      </c>
      <c r="X840" s="358" t="str">
        <f t="shared" si="56"/>
        <v>53RP4</v>
      </c>
      <c r="Y840" s="358" t="str">
        <f t="shared" si="57"/>
        <v>53R</v>
      </c>
      <c r="Z840" s="358" t="str">
        <f t="shared" si="58"/>
        <v>P4</v>
      </c>
      <c r="AA840" s="358" t="e">
        <f t="shared" ca="1" si="59"/>
        <v>#NAME?</v>
      </c>
      <c r="AB840" s="358" t="e">
        <f t="shared" ca="1" si="60"/>
        <v>#NAME?</v>
      </c>
      <c r="AC840" s="358"/>
      <c r="AD840" s="377" t="s">
        <v>16875</v>
      </c>
      <c r="AE840" s="363"/>
      <c r="AF840" s="369"/>
      <c r="AG840" s="369"/>
      <c r="AH840" s="369"/>
      <c r="AI840" s="369"/>
      <c r="AJ840" s="369"/>
      <c r="AK840" s="369"/>
      <c r="AL840" s="369"/>
      <c r="AM840" s="369"/>
      <c r="AN840" s="369"/>
      <c r="AO840" s="369"/>
    </row>
    <row r="841" spans="1:41" ht="15.75" customHeight="1">
      <c r="A841" s="298" t="e">
        <f t="shared" ca="1" si="52"/>
        <v>#NAME?</v>
      </c>
      <c r="B841" s="273" t="s">
        <v>1904</v>
      </c>
      <c r="C841" s="274"/>
      <c r="D841" s="274"/>
      <c r="E841" s="274" t="s">
        <v>16876</v>
      </c>
      <c r="F841" s="274" t="s">
        <v>16877</v>
      </c>
      <c r="G841" s="371"/>
      <c r="H841" s="276"/>
      <c r="I841" s="276" t="str">
        <f t="shared" si="62"/>
        <v>LINKS HARVESTED</v>
      </c>
      <c r="J841" s="276"/>
      <c r="K841" s="278" t="s">
        <v>16878</v>
      </c>
      <c r="L841" s="278" t="s">
        <v>6118</v>
      </c>
      <c r="M841" s="278" t="s">
        <v>6109</v>
      </c>
      <c r="N841" s="278"/>
      <c r="O841" s="278"/>
      <c r="P841" s="278"/>
      <c r="Q841" s="278"/>
      <c r="R841" s="278"/>
      <c r="S841" s="278"/>
      <c r="T841" s="274" t="s">
        <v>9593</v>
      </c>
      <c r="U841" s="358" t="str">
        <f t="shared" si="53"/>
        <v>UYY9D</v>
      </c>
      <c r="V841" s="358" t="str">
        <f t="shared" si="54"/>
        <v>UYY</v>
      </c>
      <c r="W841" s="358" t="str">
        <f t="shared" si="55"/>
        <v>9D</v>
      </c>
      <c r="X841" s="358" t="str">
        <f t="shared" si="56"/>
        <v>GXX1R</v>
      </c>
      <c r="Y841" s="358" t="str">
        <f t="shared" si="57"/>
        <v>GXX</v>
      </c>
      <c r="Z841" s="358" t="str">
        <f t="shared" si="58"/>
        <v>1R</v>
      </c>
      <c r="AA841" s="358" t="e">
        <f t="shared" ca="1" si="59"/>
        <v>#NAME?</v>
      </c>
      <c r="AB841" s="358" t="e">
        <f t="shared" ca="1" si="60"/>
        <v>#NAME?</v>
      </c>
      <c r="AC841" s="358"/>
      <c r="AD841" s="377" t="s">
        <v>16879</v>
      </c>
      <c r="AE841" s="283" t="s">
        <v>6111</v>
      </c>
      <c r="AF841" s="363" t="s">
        <v>16880</v>
      </c>
      <c r="AG841" s="369"/>
      <c r="AH841" s="369"/>
      <c r="AI841" s="369"/>
      <c r="AJ841" s="369"/>
      <c r="AK841" s="369"/>
      <c r="AL841" s="369"/>
      <c r="AM841" s="369"/>
      <c r="AN841" s="369"/>
      <c r="AO841" s="369"/>
    </row>
    <row r="842" spans="1:41" ht="15.75" customHeight="1">
      <c r="A842" s="298" t="e">
        <f t="shared" ca="1" si="52"/>
        <v>#NAME?</v>
      </c>
      <c r="B842" s="273" t="s">
        <v>1765</v>
      </c>
      <c r="C842" s="274"/>
      <c r="D842" s="274" t="s">
        <v>6114</v>
      </c>
      <c r="E842" s="274" t="s">
        <v>16881</v>
      </c>
      <c r="F842" s="274" t="s">
        <v>16882</v>
      </c>
      <c r="G842" s="371"/>
      <c r="H842" s="276"/>
      <c r="I842" s="276" t="str">
        <f t="shared" si="62"/>
        <v>LINKS HARVESTED</v>
      </c>
      <c r="J842" s="276"/>
      <c r="K842" s="278" t="s">
        <v>16883</v>
      </c>
      <c r="L842" s="278" t="s">
        <v>6118</v>
      </c>
      <c r="M842" s="278"/>
      <c r="N842" s="278"/>
      <c r="O842" s="278" t="s">
        <v>9607</v>
      </c>
      <c r="P842" s="278" t="s">
        <v>9608</v>
      </c>
      <c r="Q842" s="278"/>
      <c r="R842" s="278"/>
      <c r="S842" s="278"/>
      <c r="T842" s="274" t="s">
        <v>9593</v>
      </c>
      <c r="U842" s="358" t="str">
        <f t="shared" si="53"/>
        <v>UZ25G</v>
      </c>
      <c r="V842" s="358" t="str">
        <f t="shared" si="54"/>
        <v>UZ2</v>
      </c>
      <c r="W842" s="358" t="str">
        <f t="shared" si="55"/>
        <v>5G</v>
      </c>
      <c r="X842" s="358" t="str">
        <f t="shared" si="56"/>
        <v>RMEPB</v>
      </c>
      <c r="Y842" s="358" t="str">
        <f t="shared" si="57"/>
        <v>RME</v>
      </c>
      <c r="Z842" s="358" t="str">
        <f t="shared" si="58"/>
        <v>PB</v>
      </c>
      <c r="AA842" s="358" t="e">
        <f t="shared" ca="1" si="59"/>
        <v>#NAME?</v>
      </c>
      <c r="AB842" s="358" t="e">
        <f t="shared" ca="1" si="60"/>
        <v>#NAME?</v>
      </c>
      <c r="AC842" s="358"/>
      <c r="AD842" s="377" t="s">
        <v>16884</v>
      </c>
      <c r="AE842" s="283" t="s">
        <v>6111</v>
      </c>
      <c r="AF842" s="363" t="s">
        <v>16885</v>
      </c>
      <c r="AG842" s="369"/>
      <c r="AH842" s="369"/>
      <c r="AI842" s="369"/>
      <c r="AJ842" s="369"/>
      <c r="AK842" s="369"/>
      <c r="AL842" s="369"/>
      <c r="AM842" s="369"/>
      <c r="AN842" s="369"/>
      <c r="AO842" s="369"/>
    </row>
    <row r="843" spans="1:41" ht="15.75" customHeight="1">
      <c r="A843" s="298" t="e">
        <f t="shared" ca="1" si="52"/>
        <v>#NAME?</v>
      </c>
      <c r="B843" s="273" t="s">
        <v>1765</v>
      </c>
      <c r="C843" s="274"/>
      <c r="D843" s="274"/>
      <c r="E843" s="274" t="s">
        <v>16886</v>
      </c>
      <c r="F843" s="274" t="s">
        <v>16887</v>
      </c>
      <c r="G843" s="496"/>
      <c r="H843" s="276"/>
      <c r="I843" s="276" t="str">
        <f t="shared" si="62"/>
        <v>LINKS HARVESTED</v>
      </c>
      <c r="J843" s="276"/>
      <c r="K843" s="278" t="s">
        <v>16888</v>
      </c>
      <c r="L843" s="278" t="s">
        <v>6109</v>
      </c>
      <c r="M843" s="278"/>
      <c r="N843" s="278"/>
      <c r="O843" s="278" t="s">
        <v>9608</v>
      </c>
      <c r="P843" s="278" t="s">
        <v>9608</v>
      </c>
      <c r="Q843" s="278"/>
      <c r="R843" s="278"/>
      <c r="S843" s="278"/>
      <c r="T843" s="274" t="s">
        <v>9593</v>
      </c>
      <c r="U843" s="358" t="str">
        <f t="shared" si="53"/>
        <v>UZ8W8</v>
      </c>
      <c r="V843" s="358" t="str">
        <f t="shared" si="54"/>
        <v>UZ8</v>
      </c>
      <c r="W843" s="358" t="str">
        <f t="shared" si="55"/>
        <v>W8</v>
      </c>
      <c r="X843" s="358" t="str">
        <f t="shared" si="56"/>
        <v>Y6BCF</v>
      </c>
      <c r="Y843" s="358" t="str">
        <f t="shared" si="57"/>
        <v>Y6B</v>
      </c>
      <c r="Z843" s="358" t="str">
        <f t="shared" si="58"/>
        <v>CF</v>
      </c>
      <c r="AA843" s="358" t="e">
        <f t="shared" ca="1" si="59"/>
        <v>#NAME?</v>
      </c>
      <c r="AB843" s="358" t="e">
        <f t="shared" ca="1" si="60"/>
        <v>#NAME?</v>
      </c>
      <c r="AC843" s="358"/>
      <c r="AD843" s="377" t="s">
        <v>16889</v>
      </c>
      <c r="AE843" s="283" t="s">
        <v>6111</v>
      </c>
      <c r="AF843" s="285" t="s">
        <v>16890</v>
      </c>
      <c r="AG843" s="369"/>
      <c r="AH843" s="369"/>
      <c r="AI843" s="369"/>
      <c r="AJ843" s="369"/>
      <c r="AK843" s="369"/>
      <c r="AL843" s="369"/>
      <c r="AM843" s="369"/>
      <c r="AN843" s="369"/>
      <c r="AO843" s="369"/>
    </row>
    <row r="844" spans="1:41" ht="15.75" customHeight="1">
      <c r="A844" s="298" t="e">
        <f t="shared" ca="1" si="52"/>
        <v>#NAME?</v>
      </c>
      <c r="B844" s="273" t="s">
        <v>1765</v>
      </c>
      <c r="C844" s="274"/>
      <c r="D844" s="274" t="s">
        <v>6114</v>
      </c>
      <c r="E844" s="274" t="s">
        <v>16891</v>
      </c>
      <c r="F844" s="274" t="s">
        <v>16892</v>
      </c>
      <c r="G844" s="371"/>
      <c r="H844" s="276" t="s">
        <v>16893</v>
      </c>
      <c r="I844" s="276" t="str">
        <f t="shared" si="62"/>
        <v>LINKS HARVESTED</v>
      </c>
      <c r="J844" s="276"/>
      <c r="K844" s="278" t="s">
        <v>16894</v>
      </c>
      <c r="L844" s="278" t="s">
        <v>6118</v>
      </c>
      <c r="M844" s="278" t="s">
        <v>6109</v>
      </c>
      <c r="N844" s="278"/>
      <c r="O844" s="278"/>
      <c r="P844" s="278"/>
      <c r="Q844" s="278"/>
      <c r="R844" s="278"/>
      <c r="S844" s="278"/>
      <c r="T844" s="274" t="s">
        <v>9593</v>
      </c>
      <c r="U844" s="358" t="str">
        <f t="shared" si="53"/>
        <v>WXQ38</v>
      </c>
      <c r="V844" s="358" t="str">
        <f t="shared" si="54"/>
        <v>WXQ</v>
      </c>
      <c r="W844" s="358" t="str">
        <f t="shared" si="55"/>
        <v>38</v>
      </c>
      <c r="X844" s="358" t="str">
        <f t="shared" si="56"/>
        <v>5G612</v>
      </c>
      <c r="Y844" s="358" t="str">
        <f t="shared" si="57"/>
        <v>5G6</v>
      </c>
      <c r="Z844" s="358" t="str">
        <f t="shared" si="58"/>
        <v>12</v>
      </c>
      <c r="AA844" s="358" t="e">
        <f t="shared" ca="1" si="59"/>
        <v>#NAME?</v>
      </c>
      <c r="AB844" s="358" t="e">
        <f t="shared" ca="1" si="60"/>
        <v>#NAME?</v>
      </c>
      <c r="AC844" s="358"/>
      <c r="AD844" s="377" t="s">
        <v>16895</v>
      </c>
      <c r="AE844" s="283" t="s">
        <v>6111</v>
      </c>
      <c r="AF844" s="363" t="s">
        <v>16896</v>
      </c>
      <c r="AG844" s="369"/>
      <c r="AH844" s="369"/>
      <c r="AI844" s="369"/>
      <c r="AJ844" s="369"/>
      <c r="AK844" s="369"/>
      <c r="AL844" s="369"/>
      <c r="AM844" s="369"/>
      <c r="AN844" s="369"/>
      <c r="AO844" s="369"/>
    </row>
    <row r="845" spans="1:41" ht="409.6" customHeight="1">
      <c r="A845" s="298" t="e">
        <f t="shared" ca="1" si="52"/>
        <v>#NAME?</v>
      </c>
      <c r="B845" s="273" t="s">
        <v>2700</v>
      </c>
      <c r="C845" s="274"/>
      <c r="D845" s="274" t="s">
        <v>6114</v>
      </c>
      <c r="E845" s="274" t="s">
        <v>16897</v>
      </c>
      <c r="F845" s="274" t="s">
        <v>12321</v>
      </c>
      <c r="G845" s="371"/>
      <c r="H845" s="276" t="s">
        <v>16893</v>
      </c>
      <c r="I845" s="276" t="str">
        <f t="shared" si="62"/>
        <v>LINKS HARVESTED</v>
      </c>
      <c r="J845" s="276"/>
      <c r="K845" s="278"/>
      <c r="L845" s="278" t="s">
        <v>6118</v>
      </c>
      <c r="M845" s="278"/>
      <c r="N845" s="278"/>
      <c r="O845" s="278"/>
      <c r="P845" s="278"/>
      <c r="Q845" s="278"/>
      <c r="R845" s="278"/>
      <c r="S845" s="278"/>
      <c r="T845" s="274" t="s">
        <v>9593</v>
      </c>
      <c r="U845" s="358" t="str">
        <f t="shared" si="53"/>
        <v>WXUTA</v>
      </c>
      <c r="V845" s="358" t="str">
        <f t="shared" si="54"/>
        <v>WXU</v>
      </c>
      <c r="W845" s="358" t="str">
        <f t="shared" si="55"/>
        <v>TA</v>
      </c>
      <c r="X845" s="358" t="str">
        <f t="shared" si="56"/>
        <v>33QUF</v>
      </c>
      <c r="Y845" s="358" t="str">
        <f t="shared" si="57"/>
        <v>33Q</v>
      </c>
      <c r="Z845" s="358" t="str">
        <f t="shared" si="58"/>
        <v>UF</v>
      </c>
      <c r="AA845" s="358" t="e">
        <f t="shared" ca="1" si="59"/>
        <v>#NAME?</v>
      </c>
      <c r="AB845" s="358" t="e">
        <f t="shared" ca="1" si="60"/>
        <v>#NAME?</v>
      </c>
      <c r="AC845" s="358"/>
      <c r="AD845" s="377" t="s">
        <v>16898</v>
      </c>
      <c r="AE845" s="283" t="s">
        <v>6111</v>
      </c>
      <c r="AF845" s="363" t="s">
        <v>16899</v>
      </c>
      <c r="AG845" s="369"/>
      <c r="AH845" s="369"/>
      <c r="AI845" s="369"/>
      <c r="AJ845" s="369"/>
      <c r="AK845" s="369"/>
      <c r="AL845" s="369"/>
      <c r="AM845" s="369"/>
      <c r="AN845" s="369"/>
      <c r="AO845" s="369"/>
    </row>
    <row r="846" spans="1:41" ht="15.75" customHeight="1">
      <c r="A846" s="298" t="e">
        <f t="shared" ca="1" si="52"/>
        <v>#NAME?</v>
      </c>
      <c r="B846" s="273" t="s">
        <v>1765</v>
      </c>
      <c r="C846" s="274"/>
      <c r="D846" s="274" t="s">
        <v>6114</v>
      </c>
      <c r="E846" s="274" t="s">
        <v>16900</v>
      </c>
      <c r="F846" s="274" t="s">
        <v>16901</v>
      </c>
      <c r="G846" s="371"/>
      <c r="H846" s="276" t="s">
        <v>16893</v>
      </c>
      <c r="I846" s="276" t="str">
        <f t="shared" si="62"/>
        <v>LINKS HARVESTED</v>
      </c>
      <c r="J846" s="276"/>
      <c r="K846" s="278"/>
      <c r="L846" s="278" t="s">
        <v>6118</v>
      </c>
      <c r="M846" s="278" t="s">
        <v>6109</v>
      </c>
      <c r="N846" s="278"/>
      <c r="O846" s="278" t="s">
        <v>9607</v>
      </c>
      <c r="P846" s="278" t="s">
        <v>9608</v>
      </c>
      <c r="Q846" s="278"/>
      <c r="R846" s="278"/>
      <c r="S846" s="278"/>
      <c r="T846" s="274" t="s">
        <v>9593</v>
      </c>
      <c r="U846" s="358" t="str">
        <f t="shared" si="53"/>
        <v>W26RC</v>
      </c>
      <c r="V846" s="358" t="str">
        <f t="shared" si="54"/>
        <v>W26</v>
      </c>
      <c r="W846" s="358" t="str">
        <f t="shared" si="55"/>
        <v>RC</v>
      </c>
      <c r="X846" s="358" t="str">
        <f t="shared" si="56"/>
        <v>BWFQX</v>
      </c>
      <c r="Y846" s="358" t="str">
        <f t="shared" si="57"/>
        <v>BWF</v>
      </c>
      <c r="Z846" s="358" t="str">
        <f t="shared" si="58"/>
        <v>QX</v>
      </c>
      <c r="AA846" s="358" t="e">
        <f t="shared" ca="1" si="59"/>
        <v>#NAME?</v>
      </c>
      <c r="AB846" s="358" t="e">
        <f t="shared" ca="1" si="60"/>
        <v>#NAME?</v>
      </c>
      <c r="AC846" s="358"/>
      <c r="AD846" s="377" t="s">
        <v>16902</v>
      </c>
      <c r="AE846" s="283" t="s">
        <v>6111</v>
      </c>
      <c r="AF846" s="363" t="s">
        <v>16903</v>
      </c>
      <c r="AG846" s="369"/>
      <c r="AH846" s="369"/>
      <c r="AI846" s="369"/>
      <c r="AJ846" s="369"/>
      <c r="AK846" s="369"/>
      <c r="AL846" s="369"/>
      <c r="AM846" s="369"/>
      <c r="AN846" s="369"/>
      <c r="AO846" s="369"/>
    </row>
    <row r="847" spans="1:41" ht="15.75" customHeight="1">
      <c r="A847" s="298" t="e">
        <f t="shared" ca="1" si="52"/>
        <v>#NAME?</v>
      </c>
      <c r="B847" s="273" t="s">
        <v>1765</v>
      </c>
      <c r="C847" s="274"/>
      <c r="D847" s="274" t="s">
        <v>6114</v>
      </c>
      <c r="E847" s="274" t="s">
        <v>16904</v>
      </c>
      <c r="F847" s="274" t="s">
        <v>16905</v>
      </c>
      <c r="G847" s="371"/>
      <c r="H847" s="276" t="s">
        <v>16893</v>
      </c>
      <c r="I847" s="276" t="str">
        <f t="shared" si="62"/>
        <v>LINKS HARVESTED</v>
      </c>
      <c r="J847" s="276"/>
      <c r="K847" s="278"/>
      <c r="L847" s="278" t="s">
        <v>6118</v>
      </c>
      <c r="M847" s="278" t="s">
        <v>6109</v>
      </c>
      <c r="N847" s="278"/>
      <c r="O847" s="278" t="s">
        <v>9608</v>
      </c>
      <c r="P847" s="278" t="s">
        <v>9608</v>
      </c>
      <c r="Q847" s="278"/>
      <c r="R847" s="278"/>
      <c r="S847" s="278"/>
      <c r="T847" s="274" t="s">
        <v>9593</v>
      </c>
      <c r="U847" s="358" t="str">
        <f t="shared" si="53"/>
        <v>W2X1H</v>
      </c>
      <c r="V847" s="358" t="str">
        <f t="shared" si="54"/>
        <v>W2X</v>
      </c>
      <c r="W847" s="358" t="str">
        <f t="shared" si="55"/>
        <v>1H</v>
      </c>
      <c r="X847" s="358" t="str">
        <f t="shared" si="56"/>
        <v>2RWHM</v>
      </c>
      <c r="Y847" s="358" t="str">
        <f t="shared" si="57"/>
        <v>2RW</v>
      </c>
      <c r="Z847" s="358" t="str">
        <f t="shared" si="58"/>
        <v>HM</v>
      </c>
      <c r="AA847" s="358" t="e">
        <f t="shared" ca="1" si="59"/>
        <v>#NAME?</v>
      </c>
      <c r="AB847" s="358" t="e">
        <f t="shared" ca="1" si="60"/>
        <v>#NAME?</v>
      </c>
      <c r="AC847" s="358"/>
      <c r="AD847" s="377" t="s">
        <v>16906</v>
      </c>
      <c r="AE847" s="283" t="s">
        <v>6111</v>
      </c>
      <c r="AF847" s="363" t="s">
        <v>16907</v>
      </c>
      <c r="AG847" s="369"/>
      <c r="AH847" s="369"/>
      <c r="AI847" s="369"/>
      <c r="AJ847" s="369"/>
      <c r="AK847" s="369"/>
      <c r="AL847" s="369"/>
      <c r="AM847" s="369"/>
      <c r="AN847" s="369"/>
      <c r="AO847" s="369"/>
    </row>
    <row r="848" spans="1:41" ht="15.75" customHeight="1">
      <c r="A848" s="298" t="e">
        <f ca="1">_xludf.CONCAT(AA848,_xludf.CONCAT("-",AB848))</f>
        <v>#NAME?</v>
      </c>
      <c r="B848" s="273" t="s">
        <v>2263</v>
      </c>
      <c r="C848" s="274" t="s">
        <v>6188</v>
      </c>
      <c r="D848" s="274" t="s">
        <v>6114</v>
      </c>
      <c r="E848" s="274" t="s">
        <v>16908</v>
      </c>
      <c r="F848" s="274" t="s">
        <v>13024</v>
      </c>
      <c r="G848" s="461" t="s">
        <v>16909</v>
      </c>
      <c r="H848" s="276" t="s">
        <v>16910</v>
      </c>
      <c r="I848" s="276" t="str">
        <f t="shared" si="62"/>
        <v>LINKS HARVESTED</v>
      </c>
      <c r="J848" s="276"/>
      <c r="K848" s="278"/>
      <c r="L848" s="278" t="s">
        <v>6118</v>
      </c>
      <c r="M848" s="278"/>
      <c r="N848" s="278"/>
      <c r="O848" s="278" t="s">
        <v>9607</v>
      </c>
      <c r="P848" s="278" t="s">
        <v>9608</v>
      </c>
      <c r="Q848" s="278"/>
      <c r="R848" s="278"/>
      <c r="S848" s="278"/>
      <c r="T848" s="274" t="s">
        <v>9593</v>
      </c>
      <c r="U848" s="358" t="str">
        <f t="shared" ref="U848:U963" si="63">LEFT(AD848,5)</f>
        <v>W2WW3</v>
      </c>
      <c r="V848" s="358" t="str">
        <f t="shared" ref="V848:V963" si="64">LEFT(U848,3)</f>
        <v>W2W</v>
      </c>
      <c r="W848" s="358" t="str">
        <f t="shared" ref="W848:W963" si="65">RIGHT(U848,2)</f>
        <v>W3</v>
      </c>
      <c r="X848" s="358" t="str">
        <f t="shared" ref="X848:X963" si="66">RIGHT(AD848,5)</f>
        <v>U5NZE</v>
      </c>
      <c r="Y848" s="358" t="str">
        <f t="shared" ref="Y848:Y963" si="67">LEFT(X848,3)</f>
        <v>U5N</v>
      </c>
      <c r="Z848" s="358" t="str">
        <f t="shared" ref="Z848:Z963" si="68">RIGHT(X848,2)</f>
        <v>ZE</v>
      </c>
      <c r="AA848" s="358" t="e">
        <f t="shared" ref="AA848:AA963" ca="1" si="69">_xludf.CONCAT(V848,_xludf.CONCAT("-",W848))</f>
        <v>#NAME?</v>
      </c>
      <c r="AB848" s="358" t="e">
        <f t="shared" ref="AB848:AB963" ca="1" si="70">_xludf.CONCAT(Y848,_xludf.CONCAT("-",Z848))</f>
        <v>#NAME?</v>
      </c>
      <c r="AC848" s="358"/>
      <c r="AD848" s="377" t="s">
        <v>16911</v>
      </c>
      <c r="AE848" s="283" t="s">
        <v>6111</v>
      </c>
      <c r="AF848" s="470" t="s">
        <v>16912</v>
      </c>
      <c r="AG848" s="369"/>
      <c r="AH848" s="369"/>
      <c r="AI848" s="369"/>
      <c r="AJ848" s="369"/>
      <c r="AK848" s="369"/>
      <c r="AL848" s="369"/>
      <c r="AM848" s="369"/>
      <c r="AN848" s="369"/>
      <c r="AO848" s="369"/>
    </row>
    <row r="849" spans="1:41" ht="15.75" customHeight="1">
      <c r="A849" s="298" t="s">
        <v>2273</v>
      </c>
      <c r="B849" s="273" t="s">
        <v>1923</v>
      </c>
      <c r="C849" s="274"/>
      <c r="D849" s="274" t="s">
        <v>6102</v>
      </c>
      <c r="E849" s="274" t="s">
        <v>16913</v>
      </c>
      <c r="F849" s="274" t="s">
        <v>16914</v>
      </c>
      <c r="G849" s="371" t="s">
        <v>16915</v>
      </c>
      <c r="H849" s="276" t="s">
        <v>16910</v>
      </c>
      <c r="I849" s="276" t="str">
        <f t="shared" si="62"/>
        <v>LINKS REQUIRED</v>
      </c>
      <c r="J849" s="276"/>
      <c r="K849" s="278"/>
      <c r="L849" s="278"/>
      <c r="M849" s="278"/>
      <c r="N849" s="278"/>
      <c r="O849" s="278"/>
      <c r="P849" s="278"/>
      <c r="Q849" s="278"/>
      <c r="R849" s="278"/>
      <c r="S849" s="278"/>
      <c r="T849" s="274" t="s">
        <v>9593</v>
      </c>
      <c r="U849" s="358" t="str">
        <f t="shared" si="63"/>
        <v>W39QE</v>
      </c>
      <c r="V849" s="358" t="str">
        <f t="shared" si="64"/>
        <v>W39</v>
      </c>
      <c r="W849" s="358" t="str">
        <f t="shared" si="65"/>
        <v>QE</v>
      </c>
      <c r="X849" s="358" t="str">
        <f t="shared" si="66"/>
        <v>XCEXM</v>
      </c>
      <c r="Y849" s="358" t="str">
        <f t="shared" si="67"/>
        <v>XCE</v>
      </c>
      <c r="Z849" s="358" t="str">
        <f t="shared" si="68"/>
        <v>XM</v>
      </c>
      <c r="AA849" s="358" t="e">
        <f t="shared" ca="1" si="69"/>
        <v>#NAME?</v>
      </c>
      <c r="AB849" s="358" t="e">
        <f t="shared" ca="1" si="70"/>
        <v>#NAME?</v>
      </c>
      <c r="AC849" s="358"/>
      <c r="AD849" s="377" t="s">
        <v>16916</v>
      </c>
      <c r="AE849" s="363"/>
      <c r="AF849" s="369"/>
      <c r="AG849" s="369"/>
      <c r="AH849" s="369"/>
      <c r="AI849" s="369"/>
      <c r="AJ849" s="369"/>
      <c r="AK849" s="369"/>
      <c r="AL849" s="369"/>
      <c r="AM849" s="369"/>
      <c r="AN849" s="369"/>
      <c r="AO849" s="369"/>
    </row>
    <row r="850" spans="1:41" ht="15.75" customHeight="1">
      <c r="A850" s="298" t="e">
        <f t="shared" ref="A850:A925" ca="1" si="71">_xludf.CONCAT(AA850,_xludf.CONCAT("-",AB850))</f>
        <v>#NAME?</v>
      </c>
      <c r="B850" s="273" t="s">
        <v>1765</v>
      </c>
      <c r="C850" s="274"/>
      <c r="D850" s="274" t="s">
        <v>6102</v>
      </c>
      <c r="E850" s="274" t="s">
        <v>16917</v>
      </c>
      <c r="F850" s="274" t="s">
        <v>16918</v>
      </c>
      <c r="G850" s="458" t="s">
        <v>16919</v>
      </c>
      <c r="H850" s="276" t="s">
        <v>16910</v>
      </c>
      <c r="I850" s="276" t="str">
        <f t="shared" si="62"/>
        <v>LINKS HARVESTED</v>
      </c>
      <c r="J850" s="276"/>
      <c r="K850" s="278"/>
      <c r="L850" s="278" t="s">
        <v>6109</v>
      </c>
      <c r="M850" s="278" t="s">
        <v>6109</v>
      </c>
      <c r="N850" s="278"/>
      <c r="O850" s="278"/>
      <c r="P850" s="278"/>
      <c r="Q850" s="278"/>
      <c r="R850" s="278"/>
      <c r="S850" s="278"/>
      <c r="T850" s="274" t="s">
        <v>9593</v>
      </c>
      <c r="U850" s="358" t="str">
        <f t="shared" si="63"/>
        <v>W4YME</v>
      </c>
      <c r="V850" s="358" t="str">
        <f t="shared" si="64"/>
        <v>W4Y</v>
      </c>
      <c r="W850" s="358" t="str">
        <f t="shared" si="65"/>
        <v>ME</v>
      </c>
      <c r="X850" s="358" t="str">
        <f t="shared" si="66"/>
        <v>B7NNF</v>
      </c>
      <c r="Y850" s="358" t="str">
        <f t="shared" si="67"/>
        <v>B7N</v>
      </c>
      <c r="Z850" s="358" t="str">
        <f t="shared" si="68"/>
        <v>NF</v>
      </c>
      <c r="AA850" s="358" t="e">
        <f t="shared" ca="1" si="69"/>
        <v>#NAME?</v>
      </c>
      <c r="AB850" s="358" t="e">
        <f t="shared" ca="1" si="70"/>
        <v>#NAME?</v>
      </c>
      <c r="AC850" s="358"/>
      <c r="AD850" s="377" t="s">
        <v>16920</v>
      </c>
      <c r="AE850" s="283" t="s">
        <v>6111</v>
      </c>
      <c r="AF850" s="470" t="s">
        <v>16921</v>
      </c>
      <c r="AG850" s="369"/>
      <c r="AH850" s="369"/>
      <c r="AI850" s="369"/>
      <c r="AJ850" s="369"/>
      <c r="AK850" s="369"/>
      <c r="AL850" s="369"/>
      <c r="AM850" s="369"/>
      <c r="AN850" s="369"/>
      <c r="AO850" s="369"/>
    </row>
    <row r="851" spans="1:41" ht="15.75" customHeight="1">
      <c r="A851" s="298" t="e">
        <f t="shared" ca="1" si="71"/>
        <v>#NAME?</v>
      </c>
      <c r="B851" s="273" t="s">
        <v>1765</v>
      </c>
      <c r="C851" s="274"/>
      <c r="D851" s="274" t="s">
        <v>6102</v>
      </c>
      <c r="E851" s="274" t="s">
        <v>16922</v>
      </c>
      <c r="F851" s="274" t="s">
        <v>16918</v>
      </c>
      <c r="G851" s="371"/>
      <c r="H851" s="276" t="s">
        <v>16910</v>
      </c>
      <c r="I851" s="276" t="str">
        <f t="shared" si="62"/>
        <v>LINKS HARVESTED</v>
      </c>
      <c r="J851" s="276"/>
      <c r="K851" s="278"/>
      <c r="L851" s="278" t="s">
        <v>6118</v>
      </c>
      <c r="M851" s="278" t="s">
        <v>6109</v>
      </c>
      <c r="N851" s="278"/>
      <c r="O851" s="278" t="s">
        <v>9607</v>
      </c>
      <c r="P851" s="278" t="s">
        <v>9608</v>
      </c>
      <c r="Q851" s="278"/>
      <c r="R851" s="278"/>
      <c r="S851" s="278"/>
      <c r="T851" s="274" t="s">
        <v>9593</v>
      </c>
      <c r="U851" s="358" t="str">
        <f t="shared" si="63"/>
        <v>W5L2C</v>
      </c>
      <c r="V851" s="358" t="str">
        <f t="shared" si="64"/>
        <v>W5L</v>
      </c>
      <c r="W851" s="358" t="str">
        <f t="shared" si="65"/>
        <v>2C</v>
      </c>
      <c r="X851" s="358" t="str">
        <f t="shared" si="66"/>
        <v>BX6G2</v>
      </c>
      <c r="Y851" s="358" t="str">
        <f t="shared" si="67"/>
        <v>BX6</v>
      </c>
      <c r="Z851" s="358" t="str">
        <f t="shared" si="68"/>
        <v>G2</v>
      </c>
      <c r="AA851" s="358" t="e">
        <f t="shared" ca="1" si="69"/>
        <v>#NAME?</v>
      </c>
      <c r="AB851" s="358" t="e">
        <f t="shared" ca="1" si="70"/>
        <v>#NAME?</v>
      </c>
      <c r="AC851" s="358"/>
      <c r="AD851" s="377" t="s">
        <v>16923</v>
      </c>
      <c r="AE851" s="283" t="s">
        <v>6111</v>
      </c>
      <c r="AF851" s="363" t="s">
        <v>16924</v>
      </c>
      <c r="AG851" s="369"/>
      <c r="AH851" s="369"/>
      <c r="AI851" s="369"/>
      <c r="AJ851" s="369"/>
      <c r="AK851" s="369"/>
      <c r="AL851" s="369"/>
      <c r="AM851" s="369"/>
      <c r="AN851" s="369"/>
      <c r="AO851" s="369"/>
    </row>
    <row r="852" spans="1:41" ht="15.75" customHeight="1">
      <c r="A852" s="298" t="e">
        <f t="shared" ca="1" si="71"/>
        <v>#NAME?</v>
      </c>
      <c r="B852" s="273" t="s">
        <v>1765</v>
      </c>
      <c r="C852" s="274"/>
      <c r="D852" s="274" t="s">
        <v>6102</v>
      </c>
      <c r="E852" s="274" t="s">
        <v>16925</v>
      </c>
      <c r="F852" s="274" t="s">
        <v>16918</v>
      </c>
      <c r="G852" s="371"/>
      <c r="H852" s="276" t="s">
        <v>16910</v>
      </c>
      <c r="I852" s="276" t="str">
        <f t="shared" si="62"/>
        <v>LINKS HARVESTED</v>
      </c>
      <c r="J852" s="276"/>
      <c r="K852" s="278"/>
      <c r="L852" s="278"/>
      <c r="M852" s="278" t="s">
        <v>6109</v>
      </c>
      <c r="N852" s="278"/>
      <c r="O852" s="278"/>
      <c r="P852" s="278"/>
      <c r="Q852" s="278"/>
      <c r="R852" s="278"/>
      <c r="S852" s="278"/>
      <c r="T852" s="274" t="s">
        <v>9593</v>
      </c>
      <c r="U852" s="358" t="str">
        <f t="shared" si="63"/>
        <v>W6JKU</v>
      </c>
      <c r="V852" s="358" t="str">
        <f t="shared" si="64"/>
        <v>W6J</v>
      </c>
      <c r="W852" s="358" t="str">
        <f t="shared" si="65"/>
        <v>KU</v>
      </c>
      <c r="X852" s="358" t="str">
        <f t="shared" si="66"/>
        <v>XX93X</v>
      </c>
      <c r="Y852" s="358" t="str">
        <f t="shared" si="67"/>
        <v>XX9</v>
      </c>
      <c r="Z852" s="358" t="str">
        <f t="shared" si="68"/>
        <v>3X</v>
      </c>
      <c r="AA852" s="358" t="e">
        <f t="shared" ca="1" si="69"/>
        <v>#NAME?</v>
      </c>
      <c r="AB852" s="358" t="e">
        <f t="shared" ca="1" si="70"/>
        <v>#NAME?</v>
      </c>
      <c r="AC852" s="358"/>
      <c r="AD852" s="377" t="s">
        <v>16926</v>
      </c>
      <c r="AE852" s="283" t="s">
        <v>6111</v>
      </c>
      <c r="AF852" s="285" t="s">
        <v>16927</v>
      </c>
      <c r="AG852" s="369"/>
      <c r="AH852" s="369"/>
      <c r="AI852" s="369"/>
      <c r="AJ852" s="369"/>
      <c r="AK852" s="369"/>
      <c r="AL852" s="369"/>
      <c r="AM852" s="369"/>
      <c r="AN852" s="369"/>
      <c r="AO852" s="369"/>
    </row>
    <row r="853" spans="1:41" ht="15.75" customHeight="1">
      <c r="A853" s="298" t="e">
        <f t="shared" ca="1" si="71"/>
        <v>#NAME?</v>
      </c>
      <c r="B853" s="273" t="s">
        <v>2700</v>
      </c>
      <c r="C853" s="274"/>
      <c r="D853" s="274" t="s">
        <v>6114</v>
      </c>
      <c r="E853" s="274" t="s">
        <v>16928</v>
      </c>
      <c r="F853" s="274" t="s">
        <v>10097</v>
      </c>
      <c r="G853" s="371" t="s">
        <v>16929</v>
      </c>
      <c r="H853" s="276" t="s">
        <v>16910</v>
      </c>
      <c r="I853" s="276" t="str">
        <f t="shared" si="62"/>
        <v>LINKS HARVESTED</v>
      </c>
      <c r="J853" s="276"/>
      <c r="K853" s="278"/>
      <c r="L853" s="278"/>
      <c r="M853" s="278"/>
      <c r="N853" s="278"/>
      <c r="O853" s="278"/>
      <c r="P853" s="278"/>
      <c r="Q853" s="278"/>
      <c r="R853" s="278"/>
      <c r="S853" s="278"/>
      <c r="T853" s="274" t="s">
        <v>9593</v>
      </c>
      <c r="U853" s="358" t="str">
        <f t="shared" si="63"/>
        <v>W8E4B</v>
      </c>
      <c r="V853" s="358" t="str">
        <f t="shared" si="64"/>
        <v>W8E</v>
      </c>
      <c r="W853" s="358" t="str">
        <f t="shared" si="65"/>
        <v>4B</v>
      </c>
      <c r="X853" s="358" t="str">
        <f t="shared" si="66"/>
        <v>9JB5B</v>
      </c>
      <c r="Y853" s="358" t="str">
        <f t="shared" si="67"/>
        <v>9JB</v>
      </c>
      <c r="Z853" s="358" t="str">
        <f t="shared" si="68"/>
        <v>5B</v>
      </c>
      <c r="AA853" s="358" t="e">
        <f t="shared" ca="1" si="69"/>
        <v>#NAME?</v>
      </c>
      <c r="AB853" s="358" t="e">
        <f t="shared" ca="1" si="70"/>
        <v>#NAME?</v>
      </c>
      <c r="AC853" s="358"/>
      <c r="AD853" s="377" t="s">
        <v>16930</v>
      </c>
      <c r="AE853" s="283" t="s">
        <v>6111</v>
      </c>
      <c r="AF853" s="369" t="s">
        <v>16931</v>
      </c>
      <c r="AG853" s="369"/>
      <c r="AH853" s="369"/>
      <c r="AI853" s="369"/>
      <c r="AJ853" s="369"/>
      <c r="AK853" s="369"/>
      <c r="AL853" s="369"/>
      <c r="AM853" s="369"/>
      <c r="AN853" s="369"/>
      <c r="AO853" s="369"/>
    </row>
    <row r="854" spans="1:41" ht="15.75" customHeight="1">
      <c r="A854" s="298" t="e">
        <f t="shared" ca="1" si="71"/>
        <v>#NAME?</v>
      </c>
      <c r="B854" s="273" t="s">
        <v>2263</v>
      </c>
      <c r="C854" s="274"/>
      <c r="D854" s="274" t="s">
        <v>6114</v>
      </c>
      <c r="E854" s="274" t="s">
        <v>16932</v>
      </c>
      <c r="F854" s="274" t="s">
        <v>16933</v>
      </c>
      <c r="G854" s="371" t="s">
        <v>16934</v>
      </c>
      <c r="H854" s="276" t="s">
        <v>16935</v>
      </c>
      <c r="I854" s="276" t="str">
        <f t="shared" si="62"/>
        <v>LINKS HARVESTED</v>
      </c>
      <c r="J854" s="276"/>
      <c r="K854" s="278"/>
      <c r="L854" s="278" t="s">
        <v>6109</v>
      </c>
      <c r="M854" s="278" t="s">
        <v>6109</v>
      </c>
      <c r="N854" s="278"/>
      <c r="O854" s="278" t="s">
        <v>9607</v>
      </c>
      <c r="P854" s="278" t="s">
        <v>9608</v>
      </c>
      <c r="Q854" s="278"/>
      <c r="R854" s="278"/>
      <c r="S854" s="278"/>
      <c r="T854" s="274" t="s">
        <v>9593</v>
      </c>
      <c r="U854" s="358" t="str">
        <f t="shared" si="63"/>
        <v>W9X8Q</v>
      </c>
      <c r="V854" s="358" t="str">
        <f t="shared" si="64"/>
        <v>W9X</v>
      </c>
      <c r="W854" s="358" t="str">
        <f t="shared" si="65"/>
        <v>8Q</v>
      </c>
      <c r="X854" s="358" t="str">
        <f t="shared" si="66"/>
        <v>XB6SF</v>
      </c>
      <c r="Y854" s="358" t="str">
        <f t="shared" si="67"/>
        <v>XB6</v>
      </c>
      <c r="Z854" s="358" t="str">
        <f t="shared" si="68"/>
        <v>SF</v>
      </c>
      <c r="AA854" s="358" t="e">
        <f t="shared" ca="1" si="69"/>
        <v>#NAME?</v>
      </c>
      <c r="AB854" s="358" t="e">
        <f t="shared" ca="1" si="70"/>
        <v>#NAME?</v>
      </c>
      <c r="AC854" s="358"/>
      <c r="AD854" s="377" t="s">
        <v>16936</v>
      </c>
      <c r="AE854" s="283" t="s">
        <v>6111</v>
      </c>
      <c r="AF854" s="470" t="s">
        <v>16937</v>
      </c>
      <c r="AG854" s="369"/>
      <c r="AH854" s="369"/>
      <c r="AI854" s="369"/>
      <c r="AJ854" s="369"/>
      <c r="AK854" s="369"/>
      <c r="AL854" s="369"/>
      <c r="AM854" s="369"/>
      <c r="AN854" s="369"/>
      <c r="AO854" s="369"/>
    </row>
    <row r="855" spans="1:41" ht="15.75" customHeight="1">
      <c r="A855" s="298" t="e">
        <f t="shared" ca="1" si="71"/>
        <v>#NAME?</v>
      </c>
      <c r="B855" s="273" t="s">
        <v>1904</v>
      </c>
      <c r="C855" s="274"/>
      <c r="D855" s="274" t="s">
        <v>6114</v>
      </c>
      <c r="E855" s="274" t="s">
        <v>16938</v>
      </c>
      <c r="F855" s="274" t="s">
        <v>16939</v>
      </c>
      <c r="G855" s="458" t="s">
        <v>16940</v>
      </c>
      <c r="H855" s="276" t="s">
        <v>16935</v>
      </c>
      <c r="I855" s="276" t="str">
        <f t="shared" si="62"/>
        <v>LINKS REQUIRED</v>
      </c>
      <c r="J855" s="276"/>
      <c r="K855" s="278" t="s">
        <v>16941</v>
      </c>
      <c r="L855" s="278"/>
      <c r="M855" s="278" t="s">
        <v>6109</v>
      </c>
      <c r="N855" s="278"/>
      <c r="O855" s="278"/>
      <c r="P855" s="278"/>
      <c r="Q855" s="278"/>
      <c r="R855" s="278"/>
      <c r="S855" s="278"/>
      <c r="T855" s="274" t="s">
        <v>9593</v>
      </c>
      <c r="U855" s="358" t="str">
        <f t="shared" si="63"/>
        <v>WCCSX</v>
      </c>
      <c r="V855" s="358" t="str">
        <f t="shared" si="64"/>
        <v>WCC</v>
      </c>
      <c r="W855" s="358" t="str">
        <f t="shared" si="65"/>
        <v>SX</v>
      </c>
      <c r="X855" s="358" t="str">
        <f t="shared" si="66"/>
        <v>R1XXT</v>
      </c>
      <c r="Y855" s="358" t="str">
        <f t="shared" si="67"/>
        <v>R1X</v>
      </c>
      <c r="Z855" s="358" t="str">
        <f t="shared" si="68"/>
        <v>XT</v>
      </c>
      <c r="AA855" s="358" t="e">
        <f t="shared" ca="1" si="69"/>
        <v>#NAME?</v>
      </c>
      <c r="AB855" s="358" t="e">
        <f t="shared" ca="1" si="70"/>
        <v>#NAME?</v>
      </c>
      <c r="AC855" s="358"/>
      <c r="AD855" s="377" t="s">
        <v>16942</v>
      </c>
      <c r="AE855" s="363"/>
      <c r="AF855" s="369"/>
      <c r="AG855" s="369"/>
      <c r="AH855" s="369"/>
      <c r="AI855" s="369"/>
      <c r="AJ855" s="369"/>
      <c r="AK855" s="369"/>
      <c r="AL855" s="369"/>
      <c r="AM855" s="369"/>
      <c r="AN855" s="369"/>
      <c r="AO855" s="369"/>
    </row>
    <row r="856" spans="1:41" ht="15.75" customHeight="1">
      <c r="A856" s="298" t="e">
        <f t="shared" ca="1" si="71"/>
        <v>#NAME?</v>
      </c>
      <c r="B856" s="273" t="s">
        <v>1904</v>
      </c>
      <c r="C856" s="274"/>
      <c r="D856" s="274" t="s">
        <v>6114</v>
      </c>
      <c r="E856" s="274" t="s">
        <v>16943</v>
      </c>
      <c r="F856" s="274" t="s">
        <v>16944</v>
      </c>
      <c r="G856" s="371" t="s">
        <v>16945</v>
      </c>
      <c r="H856" s="276" t="s">
        <v>16946</v>
      </c>
      <c r="I856" s="276" t="str">
        <f t="shared" si="62"/>
        <v>LINKS HARVESTED</v>
      </c>
      <c r="J856" s="276"/>
      <c r="K856" s="278"/>
      <c r="L856" s="278" t="s">
        <v>6118</v>
      </c>
      <c r="M856" s="278" t="s">
        <v>6109</v>
      </c>
      <c r="N856" s="278"/>
      <c r="O856" s="278"/>
      <c r="P856" s="278"/>
      <c r="Q856" s="278"/>
      <c r="R856" s="278"/>
      <c r="S856" s="278"/>
      <c r="T856" s="274" t="s">
        <v>9593</v>
      </c>
      <c r="U856" s="358" t="str">
        <f t="shared" si="63"/>
        <v>WDXEU</v>
      </c>
      <c r="V856" s="358" t="str">
        <f t="shared" si="64"/>
        <v>WDX</v>
      </c>
      <c r="W856" s="358" t="str">
        <f t="shared" si="65"/>
        <v>EU</v>
      </c>
      <c r="X856" s="358" t="str">
        <f t="shared" si="66"/>
        <v>XEB5Q</v>
      </c>
      <c r="Y856" s="358" t="str">
        <f t="shared" si="67"/>
        <v>XEB</v>
      </c>
      <c r="Z856" s="358" t="str">
        <f t="shared" si="68"/>
        <v>5Q</v>
      </c>
      <c r="AA856" s="358" t="e">
        <f t="shared" ca="1" si="69"/>
        <v>#NAME?</v>
      </c>
      <c r="AB856" s="358" t="e">
        <f t="shared" ca="1" si="70"/>
        <v>#NAME?</v>
      </c>
      <c r="AC856" s="358"/>
      <c r="AD856" s="377" t="s">
        <v>16947</v>
      </c>
      <c r="AE856" s="283" t="s">
        <v>6111</v>
      </c>
      <c r="AF856" s="363" t="s">
        <v>16948</v>
      </c>
      <c r="AG856" s="369"/>
      <c r="AH856" s="369"/>
      <c r="AI856" s="369"/>
      <c r="AJ856" s="369"/>
      <c r="AK856" s="369"/>
      <c r="AL856" s="369"/>
      <c r="AM856" s="369"/>
      <c r="AN856" s="369"/>
      <c r="AO856" s="369"/>
    </row>
    <row r="857" spans="1:41" ht="15.75" customHeight="1">
      <c r="A857" s="298" t="e">
        <f t="shared" ca="1" si="71"/>
        <v>#NAME?</v>
      </c>
      <c r="B857" s="273" t="s">
        <v>1765</v>
      </c>
      <c r="C857" s="274"/>
      <c r="D857" s="274" t="s">
        <v>6114</v>
      </c>
      <c r="E857" s="274" t="s">
        <v>16949</v>
      </c>
      <c r="F857" s="274" t="s">
        <v>16944</v>
      </c>
      <c r="G857" s="371" t="s">
        <v>16950</v>
      </c>
      <c r="H857" s="276" t="s">
        <v>16946</v>
      </c>
      <c r="I857" s="276" t="str">
        <f t="shared" si="62"/>
        <v>LINKS HARVESTED</v>
      </c>
      <c r="J857" s="276"/>
      <c r="K857" s="278"/>
      <c r="L857" s="278" t="s">
        <v>6109</v>
      </c>
      <c r="M857" s="278" t="s">
        <v>6109</v>
      </c>
      <c r="N857" s="278"/>
      <c r="O857" s="278" t="s">
        <v>9607</v>
      </c>
      <c r="P857" s="278" t="s">
        <v>9608</v>
      </c>
      <c r="Q857" s="278"/>
      <c r="R857" s="278"/>
      <c r="S857" s="278"/>
      <c r="T857" s="274" t="s">
        <v>9593</v>
      </c>
      <c r="U857" s="358" t="str">
        <f t="shared" si="63"/>
        <v>WEXTR</v>
      </c>
      <c r="V857" s="358" t="str">
        <f t="shared" si="64"/>
        <v>WEX</v>
      </c>
      <c r="W857" s="358" t="str">
        <f t="shared" si="65"/>
        <v>TR</v>
      </c>
      <c r="X857" s="358" t="str">
        <f t="shared" si="66"/>
        <v>I6XTE</v>
      </c>
      <c r="Y857" s="358" t="str">
        <f t="shared" si="67"/>
        <v>I6X</v>
      </c>
      <c r="Z857" s="358" t="str">
        <f t="shared" si="68"/>
        <v>TE</v>
      </c>
      <c r="AA857" s="358" t="e">
        <f t="shared" ca="1" si="69"/>
        <v>#NAME?</v>
      </c>
      <c r="AB857" s="358" t="e">
        <f t="shared" ca="1" si="70"/>
        <v>#NAME?</v>
      </c>
      <c r="AC857" s="358"/>
      <c r="AD857" s="377" t="s">
        <v>16951</v>
      </c>
      <c r="AE857" s="283" t="s">
        <v>6111</v>
      </c>
      <c r="AF857" s="363" t="s">
        <v>16952</v>
      </c>
      <c r="AG857" s="369"/>
      <c r="AH857" s="369"/>
      <c r="AI857" s="369"/>
      <c r="AJ857" s="369"/>
      <c r="AK857" s="369"/>
      <c r="AL857" s="369"/>
      <c r="AM857" s="369"/>
      <c r="AN857" s="369"/>
      <c r="AO857" s="369"/>
    </row>
    <row r="858" spans="1:41" ht="15.75" customHeight="1">
      <c r="A858" s="298" t="e">
        <f t="shared" ca="1" si="71"/>
        <v>#NAME?</v>
      </c>
      <c r="B858" s="273" t="s">
        <v>1765</v>
      </c>
      <c r="C858" s="274"/>
      <c r="D858" s="274" t="s">
        <v>6114</v>
      </c>
      <c r="E858" s="274" t="s">
        <v>16953</v>
      </c>
      <c r="F858" s="274" t="s">
        <v>16954</v>
      </c>
      <c r="G858" s="371"/>
      <c r="H858" s="276" t="s">
        <v>16946</v>
      </c>
      <c r="I858" s="276" t="str">
        <f t="shared" si="62"/>
        <v>LINKS HARVESTED</v>
      </c>
      <c r="J858" s="276"/>
      <c r="K858" s="278"/>
      <c r="L858" s="278" t="s">
        <v>6118</v>
      </c>
      <c r="M858" s="278" t="s">
        <v>6109</v>
      </c>
      <c r="N858" s="278"/>
      <c r="O858" s="278" t="s">
        <v>9607</v>
      </c>
      <c r="P858" s="278" t="s">
        <v>9608</v>
      </c>
      <c r="Q858" s="278"/>
      <c r="R858" s="278"/>
      <c r="S858" s="278"/>
      <c r="T858" s="274" t="s">
        <v>9593</v>
      </c>
      <c r="U858" s="358" t="str">
        <f t="shared" si="63"/>
        <v xml:space="preserve">  </v>
      </c>
      <c r="V858" s="358" t="str">
        <f t="shared" si="64"/>
        <v xml:space="preserve">  </v>
      </c>
      <c r="W858" s="358" t="str">
        <f t="shared" si="65"/>
        <v xml:space="preserve">  </v>
      </c>
      <c r="X858" s="358" t="str">
        <f t="shared" si="66"/>
        <v xml:space="preserve">  </v>
      </c>
      <c r="Y858" s="358" t="str">
        <f t="shared" si="67"/>
        <v xml:space="preserve">  </v>
      </c>
      <c r="Z858" s="358" t="str">
        <f t="shared" si="68"/>
        <v xml:space="preserve">  </v>
      </c>
      <c r="AA858" s="358" t="e">
        <f t="shared" ca="1" si="69"/>
        <v>#NAME?</v>
      </c>
      <c r="AB858" s="358" t="e">
        <f t="shared" ca="1" si="70"/>
        <v>#NAME?</v>
      </c>
      <c r="AC858" s="358"/>
      <c r="AD858" s="377" t="s">
        <v>16955</v>
      </c>
      <c r="AE858" s="283" t="s">
        <v>6111</v>
      </c>
      <c r="AF858" s="363" t="s">
        <v>16956</v>
      </c>
      <c r="AG858" s="369"/>
      <c r="AH858" s="369"/>
      <c r="AI858" s="369"/>
      <c r="AJ858" s="369"/>
      <c r="AK858" s="369"/>
      <c r="AL858" s="369"/>
      <c r="AM858" s="369"/>
      <c r="AN858" s="369"/>
      <c r="AO858" s="369"/>
    </row>
    <row r="859" spans="1:41" ht="15.75" customHeight="1">
      <c r="A859" s="298" t="e">
        <f t="shared" ca="1" si="71"/>
        <v>#NAME?</v>
      </c>
      <c r="B859" s="273" t="s">
        <v>1886</v>
      </c>
      <c r="C859" s="274"/>
      <c r="D859" s="274" t="s">
        <v>3214</v>
      </c>
      <c r="E859" s="274" t="s">
        <v>16957</v>
      </c>
      <c r="F859" s="274" t="s">
        <v>16958</v>
      </c>
      <c r="H859" s="276" t="s">
        <v>16959</v>
      </c>
      <c r="I859" s="276" t="str">
        <f t="shared" si="62"/>
        <v>LINKS HARVESTED</v>
      </c>
      <c r="J859" s="276"/>
      <c r="K859" s="278"/>
      <c r="L859" s="278"/>
      <c r="M859" s="278" t="s">
        <v>6109</v>
      </c>
      <c r="N859" s="278"/>
      <c r="O859" s="278"/>
      <c r="P859" s="278"/>
      <c r="Q859" s="278"/>
      <c r="R859" s="278"/>
      <c r="S859" s="278"/>
      <c r="T859" s="274" t="s">
        <v>9593</v>
      </c>
      <c r="U859" s="358" t="str">
        <f t="shared" si="63"/>
        <v>WFREU</v>
      </c>
      <c r="V859" s="358" t="str">
        <f t="shared" si="64"/>
        <v>WFR</v>
      </c>
      <c r="W859" s="358" t="str">
        <f t="shared" si="65"/>
        <v>EU</v>
      </c>
      <c r="X859" s="358" t="str">
        <f t="shared" si="66"/>
        <v>FG31T</v>
      </c>
      <c r="Y859" s="358" t="str">
        <f t="shared" si="67"/>
        <v>FG3</v>
      </c>
      <c r="Z859" s="358" t="str">
        <f t="shared" si="68"/>
        <v>1T</v>
      </c>
      <c r="AA859" s="358" t="e">
        <f t="shared" ca="1" si="69"/>
        <v>#NAME?</v>
      </c>
      <c r="AB859" s="358" t="e">
        <f t="shared" ca="1" si="70"/>
        <v>#NAME?</v>
      </c>
      <c r="AC859" s="358"/>
      <c r="AD859" s="377" t="s">
        <v>16960</v>
      </c>
      <c r="AE859" s="283" t="s">
        <v>6111</v>
      </c>
      <c r="AF859" s="363" t="s">
        <v>16961</v>
      </c>
      <c r="AG859" s="369"/>
      <c r="AH859" s="369"/>
      <c r="AI859" s="369"/>
      <c r="AJ859" s="369"/>
      <c r="AK859" s="369"/>
      <c r="AL859" s="369"/>
      <c r="AM859" s="369"/>
      <c r="AN859" s="369"/>
      <c r="AO859" s="369"/>
    </row>
    <row r="860" spans="1:41" ht="15.75" customHeight="1">
      <c r="A860" s="298" t="e">
        <f t="shared" ca="1" si="71"/>
        <v>#NAME?</v>
      </c>
      <c r="B860" s="273" t="s">
        <v>1886</v>
      </c>
      <c r="C860" s="274"/>
      <c r="D860" s="274" t="s">
        <v>3214</v>
      </c>
      <c r="E860" s="274" t="s">
        <v>16962</v>
      </c>
      <c r="F860" s="274" t="s">
        <v>16958</v>
      </c>
      <c r="G860" s="371"/>
      <c r="H860" s="276" t="s">
        <v>16959</v>
      </c>
      <c r="I860" s="276" t="str">
        <f t="shared" si="62"/>
        <v>LINKS HARVESTED</v>
      </c>
      <c r="J860" s="276"/>
      <c r="K860" s="278"/>
      <c r="L860" s="278" t="s">
        <v>6118</v>
      </c>
      <c r="M860" s="278" t="s">
        <v>6109</v>
      </c>
      <c r="N860" s="278"/>
      <c r="O860" s="278"/>
      <c r="P860" s="278"/>
      <c r="Q860" s="278"/>
      <c r="R860" s="278"/>
      <c r="S860" s="278"/>
      <c r="T860" s="274" t="s">
        <v>9593</v>
      </c>
      <c r="U860" s="358" t="str">
        <f t="shared" si="63"/>
        <v>WGIBQ</v>
      </c>
      <c r="V860" s="358" t="str">
        <f t="shared" si="64"/>
        <v>WGI</v>
      </c>
      <c r="W860" s="358" t="str">
        <f t="shared" si="65"/>
        <v>BQ</v>
      </c>
      <c r="X860" s="358" t="str">
        <f t="shared" si="66"/>
        <v>GQLWC</v>
      </c>
      <c r="Y860" s="358" t="str">
        <f t="shared" si="67"/>
        <v>GQL</v>
      </c>
      <c r="Z860" s="358" t="str">
        <f t="shared" si="68"/>
        <v>WC</v>
      </c>
      <c r="AA860" s="358" t="e">
        <f t="shared" ca="1" si="69"/>
        <v>#NAME?</v>
      </c>
      <c r="AB860" s="358" t="e">
        <f t="shared" ca="1" si="70"/>
        <v>#NAME?</v>
      </c>
      <c r="AC860" s="358"/>
      <c r="AD860" s="377" t="s">
        <v>16963</v>
      </c>
      <c r="AE860" s="283" t="s">
        <v>6111</v>
      </c>
      <c r="AF860" s="363" t="s">
        <v>16964</v>
      </c>
      <c r="AG860" s="369"/>
      <c r="AH860" s="369"/>
      <c r="AI860" s="369"/>
      <c r="AJ860" s="369"/>
      <c r="AK860" s="369"/>
      <c r="AL860" s="369"/>
      <c r="AM860" s="369"/>
      <c r="AN860" s="369"/>
      <c r="AO860" s="369"/>
    </row>
    <row r="861" spans="1:41" ht="15.75" customHeight="1">
      <c r="A861" s="298" t="e">
        <f t="shared" ca="1" si="71"/>
        <v>#NAME?</v>
      </c>
      <c r="B861" s="273" t="s">
        <v>1886</v>
      </c>
      <c r="C861" s="274"/>
      <c r="D861" s="274" t="s">
        <v>3214</v>
      </c>
      <c r="E861" s="274" t="s">
        <v>16965</v>
      </c>
      <c r="F861" s="274" t="s">
        <v>16966</v>
      </c>
      <c r="G861" s="371"/>
      <c r="H861" s="276" t="s">
        <v>16959</v>
      </c>
      <c r="I861" s="276" t="str">
        <f t="shared" si="62"/>
        <v>LINKS HARVESTED</v>
      </c>
      <c r="J861" s="276"/>
      <c r="K861" s="278"/>
      <c r="L861" s="278" t="s">
        <v>6109</v>
      </c>
      <c r="M861" s="278" t="s">
        <v>6109</v>
      </c>
      <c r="N861" s="278"/>
      <c r="O861" s="278"/>
      <c r="P861" s="278"/>
      <c r="Q861" s="278"/>
      <c r="R861" s="278"/>
      <c r="S861" s="278"/>
      <c r="T861" s="274" t="s">
        <v>9593</v>
      </c>
      <c r="U861" s="358" t="str">
        <f t="shared" si="63"/>
        <v>WIFAZ</v>
      </c>
      <c r="V861" s="358" t="str">
        <f t="shared" si="64"/>
        <v>WIF</v>
      </c>
      <c r="W861" s="358" t="str">
        <f t="shared" si="65"/>
        <v>AZ</v>
      </c>
      <c r="X861" s="358" t="str">
        <f t="shared" si="66"/>
        <v>B27X2</v>
      </c>
      <c r="Y861" s="358" t="str">
        <f t="shared" si="67"/>
        <v>B27</v>
      </c>
      <c r="Z861" s="358" t="str">
        <f t="shared" si="68"/>
        <v>X2</v>
      </c>
      <c r="AA861" s="358" t="e">
        <f t="shared" ca="1" si="69"/>
        <v>#NAME?</v>
      </c>
      <c r="AB861" s="358" t="e">
        <f t="shared" ca="1" si="70"/>
        <v>#NAME?</v>
      </c>
      <c r="AC861" s="358"/>
      <c r="AD861" s="377" t="s">
        <v>16967</v>
      </c>
      <c r="AE861" s="283" t="s">
        <v>6111</v>
      </c>
      <c r="AF861" s="363" t="s">
        <v>16968</v>
      </c>
      <c r="AG861" s="369"/>
      <c r="AH861" s="369"/>
      <c r="AI861" s="369"/>
      <c r="AJ861" s="369"/>
      <c r="AK861" s="369"/>
      <c r="AL861" s="369"/>
      <c r="AM861" s="369"/>
      <c r="AN861" s="369"/>
      <c r="AO861" s="369"/>
    </row>
    <row r="862" spans="1:41" ht="15.75" customHeight="1">
      <c r="A862" s="298" t="e">
        <f t="shared" ca="1" si="71"/>
        <v>#NAME?</v>
      </c>
      <c r="B862" s="273" t="s">
        <v>1886</v>
      </c>
      <c r="C862" s="274"/>
      <c r="D862" s="274" t="s">
        <v>3214</v>
      </c>
      <c r="E862" s="274" t="s">
        <v>16969</v>
      </c>
      <c r="F862" s="274" t="s">
        <v>16966</v>
      </c>
      <c r="H862" s="276" t="s">
        <v>16959</v>
      </c>
      <c r="I862" s="276" t="str">
        <f t="shared" si="62"/>
        <v>LINKS HARVESTED</v>
      </c>
      <c r="J862" s="276"/>
      <c r="K862" s="278"/>
      <c r="L862" s="278" t="s">
        <v>6118</v>
      </c>
      <c r="M862" s="278" t="s">
        <v>6109</v>
      </c>
      <c r="N862" s="278"/>
      <c r="O862" s="278"/>
      <c r="P862" s="278"/>
      <c r="Q862" s="278"/>
      <c r="R862" s="278"/>
      <c r="S862" s="278"/>
      <c r="T862" s="274" t="s">
        <v>9593</v>
      </c>
      <c r="U862" s="358" t="str">
        <f t="shared" si="63"/>
        <v>WIGBH</v>
      </c>
      <c r="V862" s="358" t="str">
        <f t="shared" si="64"/>
        <v>WIG</v>
      </c>
      <c r="W862" s="358" t="str">
        <f t="shared" si="65"/>
        <v>BH</v>
      </c>
      <c r="X862" s="358" t="str">
        <f t="shared" si="66"/>
        <v>BGSXX</v>
      </c>
      <c r="Y862" s="358" t="str">
        <f t="shared" si="67"/>
        <v>BGS</v>
      </c>
      <c r="Z862" s="358" t="str">
        <f t="shared" si="68"/>
        <v>XX</v>
      </c>
      <c r="AA862" s="358" t="e">
        <f t="shared" ca="1" si="69"/>
        <v>#NAME?</v>
      </c>
      <c r="AB862" s="358" t="e">
        <f t="shared" ca="1" si="70"/>
        <v>#NAME?</v>
      </c>
      <c r="AC862" s="358"/>
      <c r="AD862" s="377" t="s">
        <v>16970</v>
      </c>
      <c r="AE862" s="283" t="s">
        <v>6111</v>
      </c>
      <c r="AF862" s="363" t="s">
        <v>16971</v>
      </c>
      <c r="AG862" s="369"/>
      <c r="AH862" s="369"/>
      <c r="AI862" s="369"/>
      <c r="AJ862" s="369"/>
      <c r="AK862" s="369"/>
      <c r="AL862" s="369"/>
      <c r="AM862" s="369"/>
      <c r="AN862" s="369"/>
      <c r="AO862" s="369"/>
    </row>
    <row r="863" spans="1:41" ht="15.75" customHeight="1">
      <c r="A863" s="298" t="e">
        <f t="shared" ca="1" si="71"/>
        <v>#NAME?</v>
      </c>
      <c r="B863" s="273" t="s">
        <v>1886</v>
      </c>
      <c r="C863" s="274"/>
      <c r="D863" s="274" t="s">
        <v>3214</v>
      </c>
      <c r="E863" s="274" t="s">
        <v>16972</v>
      </c>
      <c r="F863" s="274" t="s">
        <v>16966</v>
      </c>
      <c r="G863" s="371"/>
      <c r="H863" s="276" t="s">
        <v>16959</v>
      </c>
      <c r="I863" s="276" t="str">
        <f t="shared" si="62"/>
        <v>LINKS HARVESTED</v>
      </c>
      <c r="J863" s="276"/>
      <c r="K863" s="278"/>
      <c r="L863" s="278" t="s">
        <v>6118</v>
      </c>
      <c r="M863" s="278" t="s">
        <v>6109</v>
      </c>
      <c r="N863" s="278"/>
      <c r="O863" s="278"/>
      <c r="P863" s="278"/>
      <c r="Q863" s="278"/>
      <c r="R863" s="278"/>
      <c r="S863" s="278"/>
      <c r="T863" s="274" t="s">
        <v>9593</v>
      </c>
      <c r="U863" s="358" t="str">
        <f t="shared" si="63"/>
        <v>WINGF</v>
      </c>
      <c r="V863" s="358" t="str">
        <f t="shared" si="64"/>
        <v>WIN</v>
      </c>
      <c r="W863" s="358" t="str">
        <f t="shared" si="65"/>
        <v>GF</v>
      </c>
      <c r="X863" s="358" t="str">
        <f t="shared" si="66"/>
        <v>S1F27</v>
      </c>
      <c r="Y863" s="358" t="str">
        <f t="shared" si="67"/>
        <v>S1F</v>
      </c>
      <c r="Z863" s="358" t="str">
        <f t="shared" si="68"/>
        <v>27</v>
      </c>
      <c r="AA863" s="358" t="e">
        <f t="shared" ca="1" si="69"/>
        <v>#NAME?</v>
      </c>
      <c r="AB863" s="358" t="e">
        <f t="shared" ca="1" si="70"/>
        <v>#NAME?</v>
      </c>
      <c r="AC863" s="358"/>
      <c r="AD863" s="377" t="s">
        <v>16973</v>
      </c>
      <c r="AE863" s="283" t="s">
        <v>6111</v>
      </c>
      <c r="AF863" s="363" t="s">
        <v>16974</v>
      </c>
      <c r="AG863" s="369"/>
      <c r="AH863" s="369"/>
      <c r="AI863" s="369"/>
      <c r="AJ863" s="369"/>
      <c r="AK863" s="369"/>
      <c r="AL863" s="369"/>
      <c r="AM863" s="369"/>
      <c r="AN863" s="369"/>
      <c r="AO863" s="369"/>
    </row>
    <row r="864" spans="1:41" ht="15.75" customHeight="1">
      <c r="A864" s="298" t="e">
        <f t="shared" ca="1" si="71"/>
        <v>#NAME?</v>
      </c>
      <c r="B864" s="273" t="s">
        <v>1886</v>
      </c>
      <c r="C864" s="274"/>
      <c r="D864" s="274" t="s">
        <v>3214</v>
      </c>
      <c r="E864" s="274" t="s">
        <v>16975</v>
      </c>
      <c r="F864" s="274" t="s">
        <v>16966</v>
      </c>
      <c r="G864" s="371"/>
      <c r="H864" s="276" t="s">
        <v>16959</v>
      </c>
      <c r="I864" s="276" t="str">
        <f t="shared" si="62"/>
        <v>LINKS HARVESTED</v>
      </c>
      <c r="J864" s="276"/>
      <c r="K864" s="278"/>
      <c r="L864" s="278" t="s">
        <v>6118</v>
      </c>
      <c r="M864" s="278" t="s">
        <v>6109</v>
      </c>
      <c r="N864" s="278"/>
      <c r="O864" s="278"/>
      <c r="P864" s="278"/>
      <c r="Q864" s="278"/>
      <c r="R864" s="278"/>
      <c r="S864" s="278"/>
      <c r="T864" s="274" t="s">
        <v>9593</v>
      </c>
      <c r="U864" s="358" t="str">
        <f t="shared" si="63"/>
        <v>WJQ5L</v>
      </c>
      <c r="V864" s="358" t="str">
        <f t="shared" si="64"/>
        <v>WJQ</v>
      </c>
      <c r="W864" s="358" t="str">
        <f t="shared" si="65"/>
        <v>5L</v>
      </c>
      <c r="X864" s="358" t="str">
        <f t="shared" si="66"/>
        <v>KKMYH</v>
      </c>
      <c r="Y864" s="358" t="str">
        <f t="shared" si="67"/>
        <v>KKM</v>
      </c>
      <c r="Z864" s="358" t="str">
        <f t="shared" si="68"/>
        <v>YH</v>
      </c>
      <c r="AA864" s="358" t="e">
        <f t="shared" ca="1" si="69"/>
        <v>#NAME?</v>
      </c>
      <c r="AB864" s="358" t="e">
        <f t="shared" ca="1" si="70"/>
        <v>#NAME?</v>
      </c>
      <c r="AC864" s="358"/>
      <c r="AD864" s="377" t="s">
        <v>16976</v>
      </c>
      <c r="AE864" s="283" t="s">
        <v>6111</v>
      </c>
      <c r="AF864" s="363" t="s">
        <v>16977</v>
      </c>
      <c r="AG864" s="369"/>
      <c r="AH864" s="369"/>
      <c r="AI864" s="369"/>
      <c r="AJ864" s="369"/>
      <c r="AK864" s="369"/>
      <c r="AL864" s="369"/>
      <c r="AM864" s="369"/>
      <c r="AN864" s="369"/>
      <c r="AO864" s="369"/>
    </row>
    <row r="865" spans="1:41" ht="15.75" customHeight="1">
      <c r="A865" s="298" t="e">
        <f t="shared" ca="1" si="71"/>
        <v>#NAME?</v>
      </c>
      <c r="B865" s="273" t="s">
        <v>1886</v>
      </c>
      <c r="C865" s="274"/>
      <c r="D865" s="274" t="s">
        <v>3214</v>
      </c>
      <c r="E865" s="274" t="s">
        <v>16978</v>
      </c>
      <c r="F865" s="274" t="s">
        <v>16966</v>
      </c>
      <c r="H865" s="276" t="s">
        <v>16959</v>
      </c>
      <c r="I865" s="276" t="str">
        <f t="shared" si="62"/>
        <v>LINKS HARVESTED</v>
      </c>
      <c r="J865" s="276"/>
      <c r="K865" s="278"/>
      <c r="L865" s="278"/>
      <c r="M865" s="278" t="s">
        <v>6109</v>
      </c>
      <c r="N865" s="278"/>
      <c r="O865" s="278"/>
      <c r="P865" s="278"/>
      <c r="Q865" s="278"/>
      <c r="R865" s="278"/>
      <c r="S865" s="278"/>
      <c r="T865" s="274" t="s">
        <v>9593</v>
      </c>
      <c r="U865" s="358" t="str">
        <f t="shared" si="63"/>
        <v>WK1XD</v>
      </c>
      <c r="V865" s="358" t="str">
        <f t="shared" si="64"/>
        <v>WK1</v>
      </c>
      <c r="W865" s="358" t="str">
        <f t="shared" si="65"/>
        <v>XD</v>
      </c>
      <c r="X865" s="358" t="str">
        <f t="shared" si="66"/>
        <v>AY5IH</v>
      </c>
      <c r="Y865" s="358" t="str">
        <f t="shared" si="67"/>
        <v>AY5</v>
      </c>
      <c r="Z865" s="358" t="str">
        <f t="shared" si="68"/>
        <v>IH</v>
      </c>
      <c r="AA865" s="358" t="e">
        <f t="shared" ca="1" si="69"/>
        <v>#NAME?</v>
      </c>
      <c r="AB865" s="358" t="e">
        <f t="shared" ca="1" si="70"/>
        <v>#NAME?</v>
      </c>
      <c r="AC865" s="358"/>
      <c r="AD865" s="377" t="s">
        <v>16979</v>
      </c>
      <c r="AE865" s="283" t="s">
        <v>6111</v>
      </c>
      <c r="AF865" s="363" t="s">
        <v>16980</v>
      </c>
      <c r="AG865" s="369"/>
      <c r="AH865" s="369"/>
      <c r="AI865" s="369"/>
      <c r="AJ865" s="369"/>
      <c r="AK865" s="369"/>
      <c r="AL865" s="369"/>
      <c r="AM865" s="369"/>
      <c r="AN865" s="369"/>
      <c r="AO865" s="369"/>
    </row>
    <row r="866" spans="1:41" ht="15.75" customHeight="1">
      <c r="A866" s="298" t="e">
        <f t="shared" ca="1" si="71"/>
        <v>#NAME?</v>
      </c>
      <c r="B866" s="273" t="s">
        <v>1886</v>
      </c>
      <c r="C866" s="274"/>
      <c r="D866" s="274" t="s">
        <v>3214</v>
      </c>
      <c r="E866" s="274" t="s">
        <v>16981</v>
      </c>
      <c r="F866" s="274" t="s">
        <v>16966</v>
      </c>
      <c r="G866" s="371"/>
      <c r="H866" s="276" t="s">
        <v>16959</v>
      </c>
      <c r="I866" s="276" t="str">
        <f t="shared" si="62"/>
        <v>LINKS AVAILABLE</v>
      </c>
      <c r="J866" s="276"/>
      <c r="K866" s="278"/>
      <c r="L866" s="278"/>
      <c r="M866" s="278"/>
      <c r="N866" s="278"/>
      <c r="O866" s="278"/>
      <c r="P866" s="278"/>
      <c r="Q866" s="278"/>
      <c r="R866" s="278"/>
      <c r="S866" s="278"/>
      <c r="T866" s="274" t="s">
        <v>9593</v>
      </c>
      <c r="U866" s="358" t="str">
        <f t="shared" si="63"/>
        <v>WKCAN</v>
      </c>
      <c r="V866" s="358" t="str">
        <f t="shared" si="64"/>
        <v>WKC</v>
      </c>
      <c r="W866" s="358" t="str">
        <f t="shared" si="65"/>
        <v>AN</v>
      </c>
      <c r="X866" s="358" t="str">
        <f t="shared" si="66"/>
        <v>C481X</v>
      </c>
      <c r="Y866" s="358" t="str">
        <f t="shared" si="67"/>
        <v>C48</v>
      </c>
      <c r="Z866" s="358" t="str">
        <f t="shared" si="68"/>
        <v>1X</v>
      </c>
      <c r="AA866" s="358" t="e">
        <f t="shared" ca="1" si="69"/>
        <v>#NAME?</v>
      </c>
      <c r="AB866" s="358" t="e">
        <f t="shared" ca="1" si="70"/>
        <v>#NAME?</v>
      </c>
      <c r="AC866" s="358"/>
      <c r="AD866" s="377" t="s">
        <v>16982</v>
      </c>
      <c r="AE866" s="363" t="s">
        <v>16983</v>
      </c>
      <c r="AF866" s="369"/>
      <c r="AG866" s="369"/>
      <c r="AH866" s="369"/>
      <c r="AI866" s="369"/>
      <c r="AJ866" s="369"/>
      <c r="AK866" s="369"/>
      <c r="AL866" s="369"/>
      <c r="AM866" s="369"/>
      <c r="AN866" s="369"/>
      <c r="AO866" s="369"/>
    </row>
    <row r="867" spans="1:41" ht="15.75" customHeight="1">
      <c r="A867" s="298" t="e">
        <f t="shared" ca="1" si="71"/>
        <v>#NAME?</v>
      </c>
      <c r="B867" s="273" t="s">
        <v>1886</v>
      </c>
      <c r="C867" s="274"/>
      <c r="D867" s="274" t="s">
        <v>3214</v>
      </c>
      <c r="E867" s="274" t="s">
        <v>16984</v>
      </c>
      <c r="F867" s="274" t="s">
        <v>16966</v>
      </c>
      <c r="G867" s="371"/>
      <c r="H867" s="276" t="s">
        <v>16959</v>
      </c>
      <c r="I867" s="276" t="str">
        <f t="shared" si="62"/>
        <v>LINKS HARVESTED</v>
      </c>
      <c r="J867" s="276"/>
      <c r="K867" s="278"/>
      <c r="L867" s="278" t="s">
        <v>6118</v>
      </c>
      <c r="M867" s="278" t="s">
        <v>6109</v>
      </c>
      <c r="N867" s="278"/>
      <c r="O867" s="278"/>
      <c r="P867" s="278"/>
      <c r="Q867" s="278"/>
      <c r="R867" s="278"/>
      <c r="S867" s="278"/>
      <c r="T867" s="274" t="s">
        <v>9593</v>
      </c>
      <c r="U867" s="358" t="str">
        <f t="shared" si="63"/>
        <v>WLU4K</v>
      </c>
      <c r="V867" s="358" t="str">
        <f t="shared" si="64"/>
        <v>WLU</v>
      </c>
      <c r="W867" s="358" t="str">
        <f t="shared" si="65"/>
        <v>4K</v>
      </c>
      <c r="X867" s="358" t="str">
        <f t="shared" si="66"/>
        <v>CCK2N</v>
      </c>
      <c r="Y867" s="358" t="str">
        <f t="shared" si="67"/>
        <v>CCK</v>
      </c>
      <c r="Z867" s="358" t="str">
        <f t="shared" si="68"/>
        <v>2N</v>
      </c>
      <c r="AA867" s="358" t="e">
        <f t="shared" ca="1" si="69"/>
        <v>#NAME?</v>
      </c>
      <c r="AB867" s="358" t="e">
        <f t="shared" ca="1" si="70"/>
        <v>#NAME?</v>
      </c>
      <c r="AC867" s="358"/>
      <c r="AD867" s="377" t="s">
        <v>16985</v>
      </c>
      <c r="AE867" s="283" t="s">
        <v>6111</v>
      </c>
      <c r="AF867" s="363" t="s">
        <v>16986</v>
      </c>
      <c r="AG867" s="369"/>
      <c r="AH867" s="369"/>
      <c r="AI867" s="369"/>
      <c r="AJ867" s="369"/>
      <c r="AK867" s="369"/>
      <c r="AL867" s="369"/>
      <c r="AM867" s="369"/>
      <c r="AN867" s="369"/>
      <c r="AO867" s="369"/>
    </row>
    <row r="868" spans="1:41" ht="15.75" customHeight="1">
      <c r="A868" s="298" t="e">
        <f t="shared" ca="1" si="71"/>
        <v>#NAME?</v>
      </c>
      <c r="B868" s="273" t="s">
        <v>1886</v>
      </c>
      <c r="C868" s="274"/>
      <c r="D868" s="274" t="s">
        <v>3214</v>
      </c>
      <c r="E868" s="274" t="s">
        <v>16987</v>
      </c>
      <c r="F868" s="274" t="s">
        <v>16958</v>
      </c>
      <c r="G868" s="371"/>
      <c r="H868" s="276" t="s">
        <v>16959</v>
      </c>
      <c r="I868" s="276" t="str">
        <f t="shared" si="62"/>
        <v>LINKS HARVESTED</v>
      </c>
      <c r="J868" s="276"/>
      <c r="K868" s="278"/>
      <c r="L868" s="278" t="s">
        <v>6118</v>
      </c>
      <c r="M868" s="278"/>
      <c r="N868" s="278"/>
      <c r="O868" s="278"/>
      <c r="P868" s="278"/>
      <c r="Q868" s="278"/>
      <c r="R868" s="278"/>
      <c r="S868" s="278"/>
      <c r="T868" s="274" t="s">
        <v>9593</v>
      </c>
      <c r="U868" s="358" t="str">
        <f t="shared" si="63"/>
        <v>WLYK3</v>
      </c>
      <c r="V868" s="358" t="str">
        <f t="shared" si="64"/>
        <v>WLY</v>
      </c>
      <c r="W868" s="358" t="str">
        <f t="shared" si="65"/>
        <v>K3</v>
      </c>
      <c r="X868" s="358" t="str">
        <f t="shared" si="66"/>
        <v>DJI9W</v>
      </c>
      <c r="Y868" s="358" t="str">
        <f t="shared" si="67"/>
        <v>DJI</v>
      </c>
      <c r="Z868" s="358" t="str">
        <f t="shared" si="68"/>
        <v>9W</v>
      </c>
      <c r="AA868" s="358" t="e">
        <f t="shared" ca="1" si="69"/>
        <v>#NAME?</v>
      </c>
      <c r="AB868" s="358" t="e">
        <f t="shared" ca="1" si="70"/>
        <v>#NAME?</v>
      </c>
      <c r="AC868" s="358"/>
      <c r="AD868" s="377" t="s">
        <v>16988</v>
      </c>
      <c r="AE868" s="283" t="s">
        <v>6111</v>
      </c>
      <c r="AF868" s="363" t="s">
        <v>16989</v>
      </c>
      <c r="AG868" s="369"/>
      <c r="AH868" s="369"/>
      <c r="AI868" s="369"/>
      <c r="AJ868" s="369"/>
      <c r="AK868" s="369"/>
      <c r="AL868" s="369"/>
      <c r="AM868" s="369"/>
      <c r="AN868" s="369"/>
      <c r="AO868" s="369"/>
    </row>
    <row r="869" spans="1:41" ht="15.75" customHeight="1">
      <c r="A869" s="298" t="e">
        <f t="shared" ca="1" si="71"/>
        <v>#NAME?</v>
      </c>
      <c r="B869" s="273" t="s">
        <v>1886</v>
      </c>
      <c r="C869" s="274"/>
      <c r="D869" s="274" t="s">
        <v>3214</v>
      </c>
      <c r="E869" s="274" t="s">
        <v>16990</v>
      </c>
      <c r="F869" s="274" t="s">
        <v>16966</v>
      </c>
      <c r="G869" s="371"/>
      <c r="H869" s="276" t="s">
        <v>16959</v>
      </c>
      <c r="I869" s="276" t="str">
        <f t="shared" si="62"/>
        <v>LINKS HARVESTED</v>
      </c>
      <c r="J869" s="276"/>
      <c r="K869" s="278"/>
      <c r="L869" s="278" t="s">
        <v>6118</v>
      </c>
      <c r="M869" s="278"/>
      <c r="N869" s="278"/>
      <c r="O869" s="278"/>
      <c r="P869" s="278"/>
      <c r="Q869" s="278"/>
      <c r="R869" s="278"/>
      <c r="S869" s="278"/>
      <c r="T869" s="274" t="s">
        <v>9593</v>
      </c>
      <c r="U869" s="358" t="str">
        <f t="shared" si="63"/>
        <v>WMMRG</v>
      </c>
      <c r="V869" s="358" t="str">
        <f t="shared" si="64"/>
        <v>WMM</v>
      </c>
      <c r="W869" s="358" t="str">
        <f t="shared" si="65"/>
        <v>RG</v>
      </c>
      <c r="X869" s="358" t="str">
        <f t="shared" si="66"/>
        <v>1QXXT</v>
      </c>
      <c r="Y869" s="358" t="str">
        <f t="shared" si="67"/>
        <v>1QX</v>
      </c>
      <c r="Z869" s="358" t="str">
        <f t="shared" si="68"/>
        <v>XT</v>
      </c>
      <c r="AA869" s="358" t="e">
        <f t="shared" ca="1" si="69"/>
        <v>#NAME?</v>
      </c>
      <c r="AB869" s="358" t="e">
        <f t="shared" ca="1" si="70"/>
        <v>#NAME?</v>
      </c>
      <c r="AC869" s="358"/>
      <c r="AD869" s="377" t="s">
        <v>16991</v>
      </c>
      <c r="AE869" s="283" t="s">
        <v>6111</v>
      </c>
      <c r="AF869" s="363" t="s">
        <v>16992</v>
      </c>
      <c r="AG869" s="369"/>
      <c r="AH869" s="369"/>
      <c r="AI869" s="369"/>
      <c r="AJ869" s="369"/>
      <c r="AK869" s="369"/>
      <c r="AL869" s="369"/>
      <c r="AM869" s="369"/>
      <c r="AN869" s="369"/>
      <c r="AO869" s="369"/>
    </row>
    <row r="870" spans="1:41" ht="15.75" customHeight="1">
      <c r="A870" s="298" t="e">
        <f t="shared" ca="1" si="71"/>
        <v>#NAME?</v>
      </c>
      <c r="B870" s="273" t="s">
        <v>1886</v>
      </c>
      <c r="C870" s="274"/>
      <c r="D870" s="274" t="s">
        <v>3214</v>
      </c>
      <c r="E870" s="274" t="s">
        <v>16993</v>
      </c>
      <c r="F870" s="274" t="s">
        <v>16966</v>
      </c>
      <c r="G870" s="371"/>
      <c r="H870" s="276" t="s">
        <v>16959</v>
      </c>
      <c r="I870" s="276" t="str">
        <f t="shared" si="62"/>
        <v>LINKS AVAILABLE</v>
      </c>
      <c r="J870" s="276"/>
      <c r="K870" s="278"/>
      <c r="L870" s="278"/>
      <c r="M870" s="278"/>
      <c r="N870" s="278"/>
      <c r="O870" s="278"/>
      <c r="P870" s="278"/>
      <c r="Q870" s="278"/>
      <c r="R870" s="278"/>
      <c r="S870" s="278"/>
      <c r="T870" s="274" t="s">
        <v>9593</v>
      </c>
      <c r="U870" s="358" t="str">
        <f t="shared" si="63"/>
        <v>WMWBJ</v>
      </c>
      <c r="V870" s="358" t="str">
        <f t="shared" si="64"/>
        <v>WMW</v>
      </c>
      <c r="W870" s="358" t="str">
        <f t="shared" si="65"/>
        <v>BJ</v>
      </c>
      <c r="X870" s="358" t="str">
        <f t="shared" si="66"/>
        <v>GF75X</v>
      </c>
      <c r="Y870" s="358" t="str">
        <f t="shared" si="67"/>
        <v>GF7</v>
      </c>
      <c r="Z870" s="358" t="str">
        <f t="shared" si="68"/>
        <v>5X</v>
      </c>
      <c r="AA870" s="358" t="e">
        <f t="shared" ca="1" si="69"/>
        <v>#NAME?</v>
      </c>
      <c r="AB870" s="358" t="e">
        <f t="shared" ca="1" si="70"/>
        <v>#NAME?</v>
      </c>
      <c r="AC870" s="358"/>
      <c r="AD870" s="377" t="s">
        <v>16994</v>
      </c>
      <c r="AE870" s="363" t="s">
        <v>16995</v>
      </c>
      <c r="AF870" s="369"/>
      <c r="AG870" s="369"/>
      <c r="AH870" s="369"/>
      <c r="AI870" s="369"/>
      <c r="AJ870" s="369"/>
      <c r="AK870" s="369"/>
      <c r="AL870" s="369"/>
      <c r="AM870" s="369"/>
      <c r="AN870" s="369"/>
      <c r="AO870" s="369"/>
    </row>
    <row r="871" spans="1:41" ht="15.75" customHeight="1">
      <c r="A871" s="298" t="e">
        <f t="shared" ca="1" si="71"/>
        <v>#NAME?</v>
      </c>
      <c r="B871" s="273" t="s">
        <v>1886</v>
      </c>
      <c r="C871" s="274"/>
      <c r="D871" s="274" t="s">
        <v>3214</v>
      </c>
      <c r="E871" s="274" t="s">
        <v>16996</v>
      </c>
      <c r="F871" s="274" t="s">
        <v>16966</v>
      </c>
      <c r="G871" s="371"/>
      <c r="H871" s="276" t="s">
        <v>16959</v>
      </c>
      <c r="I871" s="276" t="str">
        <f t="shared" si="62"/>
        <v>LINKS AVAILABLE</v>
      </c>
      <c r="J871" s="276"/>
      <c r="K871" s="278"/>
      <c r="L871" s="278"/>
      <c r="M871" s="278"/>
      <c r="N871" s="278"/>
      <c r="O871" s="278"/>
      <c r="P871" s="278"/>
      <c r="Q871" s="278"/>
      <c r="R871" s="278"/>
      <c r="S871" s="278"/>
      <c r="T871" s="274" t="s">
        <v>9593</v>
      </c>
      <c r="U871" s="358" t="str">
        <f t="shared" si="63"/>
        <v>WN7XX</v>
      </c>
      <c r="V871" s="358" t="str">
        <f t="shared" si="64"/>
        <v>WN7</v>
      </c>
      <c r="W871" s="358" t="str">
        <f t="shared" si="65"/>
        <v>XX</v>
      </c>
      <c r="X871" s="358" t="str">
        <f t="shared" si="66"/>
        <v>87L3A</v>
      </c>
      <c r="Y871" s="358" t="str">
        <f t="shared" si="67"/>
        <v>87L</v>
      </c>
      <c r="Z871" s="358" t="str">
        <f t="shared" si="68"/>
        <v>3A</v>
      </c>
      <c r="AA871" s="358" t="e">
        <f t="shared" ca="1" si="69"/>
        <v>#NAME?</v>
      </c>
      <c r="AB871" s="358" t="e">
        <f t="shared" ca="1" si="70"/>
        <v>#NAME?</v>
      </c>
      <c r="AC871" s="358"/>
      <c r="AD871" s="377" t="s">
        <v>16997</v>
      </c>
      <c r="AE871" s="363" t="s">
        <v>16998</v>
      </c>
      <c r="AF871" s="369"/>
      <c r="AG871" s="369"/>
      <c r="AH871" s="369"/>
      <c r="AI871" s="369"/>
      <c r="AJ871" s="369"/>
      <c r="AK871" s="369"/>
      <c r="AL871" s="369"/>
      <c r="AM871" s="369"/>
      <c r="AN871" s="369"/>
      <c r="AO871" s="369"/>
    </row>
    <row r="872" spans="1:41" ht="15.75" customHeight="1">
      <c r="A872" s="298" t="e">
        <f t="shared" ca="1" si="71"/>
        <v>#NAME?</v>
      </c>
      <c r="B872" s="273" t="s">
        <v>1886</v>
      </c>
      <c r="C872" s="274"/>
      <c r="D872" s="274" t="s">
        <v>3214</v>
      </c>
      <c r="E872" s="274" t="s">
        <v>16999</v>
      </c>
      <c r="F872" s="274" t="s">
        <v>16966</v>
      </c>
      <c r="G872" s="371"/>
      <c r="H872" s="276" t="s">
        <v>16959</v>
      </c>
      <c r="I872" s="276" t="str">
        <f t="shared" si="62"/>
        <v>LINKS AVAILABLE</v>
      </c>
      <c r="J872" s="276"/>
      <c r="K872" s="278"/>
      <c r="L872" s="278"/>
      <c r="M872" s="278"/>
      <c r="N872" s="278"/>
      <c r="O872" s="278"/>
      <c r="P872" s="278"/>
      <c r="Q872" s="278"/>
      <c r="R872" s="278"/>
      <c r="S872" s="278"/>
      <c r="T872" s="274" t="s">
        <v>9593</v>
      </c>
      <c r="U872" s="358" t="str">
        <f t="shared" si="63"/>
        <v>WQHXD</v>
      </c>
      <c r="V872" s="358" t="str">
        <f t="shared" si="64"/>
        <v>WQH</v>
      </c>
      <c r="W872" s="358" t="str">
        <f t="shared" si="65"/>
        <v>XD</v>
      </c>
      <c r="X872" s="358" t="str">
        <f t="shared" si="66"/>
        <v>QGZ81</v>
      </c>
      <c r="Y872" s="358" t="str">
        <f t="shared" si="67"/>
        <v>QGZ</v>
      </c>
      <c r="Z872" s="358" t="str">
        <f t="shared" si="68"/>
        <v>81</v>
      </c>
      <c r="AA872" s="358" t="e">
        <f t="shared" ca="1" si="69"/>
        <v>#NAME?</v>
      </c>
      <c r="AB872" s="358" t="e">
        <f t="shared" ca="1" si="70"/>
        <v>#NAME?</v>
      </c>
      <c r="AC872" s="358"/>
      <c r="AD872" s="377" t="s">
        <v>17000</v>
      </c>
      <c r="AE872" s="363" t="s">
        <v>17001</v>
      </c>
      <c r="AF872" s="369"/>
      <c r="AG872" s="369"/>
      <c r="AH872" s="369"/>
      <c r="AI872" s="369"/>
      <c r="AJ872" s="369"/>
      <c r="AK872" s="369"/>
      <c r="AL872" s="369"/>
      <c r="AM872" s="369"/>
      <c r="AN872" s="369"/>
      <c r="AO872" s="369"/>
    </row>
    <row r="873" spans="1:41" ht="15.75" customHeight="1">
      <c r="A873" s="298" t="e">
        <f t="shared" ca="1" si="71"/>
        <v>#NAME?</v>
      </c>
      <c r="B873" s="273" t="s">
        <v>1886</v>
      </c>
      <c r="C873" s="274"/>
      <c r="D873" s="274" t="s">
        <v>3214</v>
      </c>
      <c r="E873" s="274" t="s">
        <v>17002</v>
      </c>
      <c r="F873" s="274" t="s">
        <v>16966</v>
      </c>
      <c r="G873" s="371"/>
      <c r="H873" s="276" t="s">
        <v>16959</v>
      </c>
      <c r="I873" s="276" t="str">
        <f t="shared" si="62"/>
        <v>LINKS AVAILABLE</v>
      </c>
      <c r="J873" s="276"/>
      <c r="K873" s="278"/>
      <c r="L873" s="278"/>
      <c r="M873" s="278"/>
      <c r="N873" s="278"/>
      <c r="O873" s="278"/>
      <c r="P873" s="278"/>
      <c r="Q873" s="278"/>
      <c r="R873" s="278"/>
      <c r="S873" s="278"/>
      <c r="T873" s="274" t="s">
        <v>9593</v>
      </c>
      <c r="U873" s="358" t="str">
        <f t="shared" si="63"/>
        <v>WUAPX</v>
      </c>
      <c r="V873" s="358" t="str">
        <f t="shared" si="64"/>
        <v>WUA</v>
      </c>
      <c r="W873" s="358" t="str">
        <f t="shared" si="65"/>
        <v>PX</v>
      </c>
      <c r="X873" s="358" t="str">
        <f t="shared" si="66"/>
        <v>89UFH</v>
      </c>
      <c r="Y873" s="358" t="str">
        <f t="shared" si="67"/>
        <v>89U</v>
      </c>
      <c r="Z873" s="358" t="str">
        <f t="shared" si="68"/>
        <v>FH</v>
      </c>
      <c r="AA873" s="358" t="e">
        <f t="shared" ca="1" si="69"/>
        <v>#NAME?</v>
      </c>
      <c r="AB873" s="358" t="e">
        <f t="shared" ca="1" si="70"/>
        <v>#NAME?</v>
      </c>
      <c r="AC873" s="358"/>
      <c r="AD873" s="377" t="s">
        <v>17003</v>
      </c>
      <c r="AE873" s="363" t="s">
        <v>17004</v>
      </c>
      <c r="AF873" s="369"/>
      <c r="AG873" s="369"/>
      <c r="AH873" s="369"/>
      <c r="AI873" s="369"/>
      <c r="AJ873" s="369"/>
      <c r="AK873" s="369"/>
      <c r="AL873" s="369"/>
      <c r="AM873" s="369"/>
      <c r="AN873" s="369"/>
      <c r="AO873" s="369"/>
    </row>
    <row r="874" spans="1:41" ht="15.75" customHeight="1">
      <c r="A874" s="298" t="e">
        <f t="shared" ca="1" si="71"/>
        <v>#NAME?</v>
      </c>
      <c r="B874" s="273" t="s">
        <v>1886</v>
      </c>
      <c r="C874" s="274"/>
      <c r="D874" s="274" t="s">
        <v>3214</v>
      </c>
      <c r="E874" s="274" t="s">
        <v>17005</v>
      </c>
      <c r="F874" s="274" t="s">
        <v>16966</v>
      </c>
      <c r="G874" s="371"/>
      <c r="H874" s="276" t="s">
        <v>16959</v>
      </c>
      <c r="I874" s="276" t="str">
        <f t="shared" si="62"/>
        <v>LINKS AVAILABLE</v>
      </c>
      <c r="J874" s="276"/>
      <c r="K874" s="278"/>
      <c r="L874" s="278"/>
      <c r="M874" s="278"/>
      <c r="N874" s="278"/>
      <c r="O874" s="278"/>
      <c r="P874" s="278"/>
      <c r="Q874" s="278"/>
      <c r="R874" s="278"/>
      <c r="S874" s="278"/>
      <c r="T874" s="274" t="s">
        <v>9593</v>
      </c>
      <c r="U874" s="358" t="str">
        <f t="shared" si="63"/>
        <v>WW8FD</v>
      </c>
      <c r="V874" s="358" t="str">
        <f t="shared" si="64"/>
        <v>WW8</v>
      </c>
      <c r="W874" s="358" t="str">
        <f t="shared" si="65"/>
        <v>FD</v>
      </c>
      <c r="X874" s="358" t="str">
        <f t="shared" si="66"/>
        <v>KCH2I</v>
      </c>
      <c r="Y874" s="358" t="str">
        <f t="shared" si="67"/>
        <v>KCH</v>
      </c>
      <c r="Z874" s="358" t="str">
        <f t="shared" si="68"/>
        <v>2I</v>
      </c>
      <c r="AA874" s="358" t="e">
        <f t="shared" ca="1" si="69"/>
        <v>#NAME?</v>
      </c>
      <c r="AB874" s="358" t="e">
        <f t="shared" ca="1" si="70"/>
        <v>#NAME?</v>
      </c>
      <c r="AC874" s="358"/>
      <c r="AD874" s="377" t="s">
        <v>17006</v>
      </c>
      <c r="AE874" s="363" t="s">
        <v>17007</v>
      </c>
      <c r="AF874" s="369"/>
      <c r="AG874" s="369"/>
      <c r="AH874" s="369"/>
      <c r="AI874" s="369"/>
      <c r="AJ874" s="369"/>
      <c r="AK874" s="369"/>
      <c r="AL874" s="369"/>
      <c r="AM874" s="369"/>
      <c r="AN874" s="369"/>
      <c r="AO874" s="369"/>
    </row>
    <row r="875" spans="1:41" ht="15.75" customHeight="1">
      <c r="A875" s="298" t="e">
        <f t="shared" ca="1" si="71"/>
        <v>#NAME?</v>
      </c>
      <c r="B875" s="273" t="s">
        <v>1904</v>
      </c>
      <c r="C875" s="274"/>
      <c r="D875" s="274" t="s">
        <v>6102</v>
      </c>
      <c r="E875" s="274" t="s">
        <v>17008</v>
      </c>
      <c r="F875" s="274" t="s">
        <v>17009</v>
      </c>
      <c r="G875" s="371"/>
      <c r="H875" s="276" t="s">
        <v>17010</v>
      </c>
      <c r="I875" s="276" t="str">
        <f t="shared" si="62"/>
        <v>LINKS HARVESTED</v>
      </c>
      <c r="J875" s="276"/>
      <c r="K875" s="278"/>
      <c r="L875" s="278" t="s">
        <v>6118</v>
      </c>
      <c r="M875" s="278"/>
      <c r="N875" s="278"/>
      <c r="O875" s="278"/>
      <c r="P875" s="278"/>
      <c r="Q875" s="278"/>
      <c r="R875" s="278"/>
      <c r="S875" s="278"/>
      <c r="T875" s="274" t="s">
        <v>9593</v>
      </c>
      <c r="U875" s="358" t="str">
        <f t="shared" si="63"/>
        <v>WZYQM</v>
      </c>
      <c r="V875" s="358" t="str">
        <f t="shared" si="64"/>
        <v>WZY</v>
      </c>
      <c r="W875" s="358" t="str">
        <f t="shared" si="65"/>
        <v>QM</v>
      </c>
      <c r="X875" s="358" t="str">
        <f t="shared" si="66"/>
        <v>BWENW</v>
      </c>
      <c r="Y875" s="358" t="str">
        <f t="shared" si="67"/>
        <v>BWE</v>
      </c>
      <c r="Z875" s="358" t="str">
        <f t="shared" si="68"/>
        <v>NW</v>
      </c>
      <c r="AA875" s="358" t="e">
        <f t="shared" ca="1" si="69"/>
        <v>#NAME?</v>
      </c>
      <c r="AB875" s="358" t="e">
        <f t="shared" ca="1" si="70"/>
        <v>#NAME?</v>
      </c>
      <c r="AC875" s="358"/>
      <c r="AD875" s="377" t="s">
        <v>17011</v>
      </c>
      <c r="AE875" s="283" t="s">
        <v>6111</v>
      </c>
      <c r="AF875" s="363" t="s">
        <v>17012</v>
      </c>
      <c r="AG875" s="369"/>
      <c r="AH875" s="369"/>
      <c r="AI875" s="369"/>
      <c r="AJ875" s="369"/>
      <c r="AK875" s="369"/>
      <c r="AL875" s="369"/>
      <c r="AM875" s="369"/>
      <c r="AN875" s="369"/>
      <c r="AO875" s="369"/>
    </row>
    <row r="876" spans="1:41" ht="15.75" customHeight="1">
      <c r="A876" s="298" t="e">
        <f t="shared" ca="1" si="71"/>
        <v>#NAME?</v>
      </c>
      <c r="B876" s="273" t="s">
        <v>1765</v>
      </c>
      <c r="C876" s="274" t="s">
        <v>6217</v>
      </c>
      <c r="D876" s="274" t="s">
        <v>6114</v>
      </c>
      <c r="E876" s="274" t="s">
        <v>17013</v>
      </c>
      <c r="F876" s="274" t="s">
        <v>17014</v>
      </c>
      <c r="G876" s="371"/>
      <c r="H876" s="276" t="s">
        <v>17010</v>
      </c>
      <c r="I876" s="276" t="str">
        <f t="shared" si="62"/>
        <v>LINKS REQUIRED</v>
      </c>
      <c r="J876" s="276"/>
      <c r="K876" s="278"/>
      <c r="L876" s="278"/>
      <c r="M876" s="278"/>
      <c r="N876" s="278" t="s">
        <v>9607</v>
      </c>
      <c r="O876" s="278" t="s">
        <v>9607</v>
      </c>
      <c r="P876" s="278" t="s">
        <v>9607</v>
      </c>
      <c r="Q876" s="278"/>
      <c r="R876" s="278"/>
      <c r="S876" s="278"/>
      <c r="T876" s="274" t="s">
        <v>9593</v>
      </c>
      <c r="U876" s="358" t="str">
        <f t="shared" si="63"/>
        <v>XX4CC</v>
      </c>
      <c r="V876" s="358" t="str">
        <f t="shared" si="64"/>
        <v>XX4</v>
      </c>
      <c r="W876" s="358" t="str">
        <f t="shared" si="65"/>
        <v>CC</v>
      </c>
      <c r="X876" s="358" t="str">
        <f t="shared" si="66"/>
        <v>WL3LM</v>
      </c>
      <c r="Y876" s="358" t="str">
        <f t="shared" si="67"/>
        <v>WL3</v>
      </c>
      <c r="Z876" s="358" t="str">
        <f t="shared" si="68"/>
        <v>LM</v>
      </c>
      <c r="AA876" s="358" t="e">
        <f t="shared" ca="1" si="69"/>
        <v>#NAME?</v>
      </c>
      <c r="AB876" s="358" t="e">
        <f t="shared" ca="1" si="70"/>
        <v>#NAME?</v>
      </c>
      <c r="AC876" s="358"/>
      <c r="AD876" s="377" t="s">
        <v>17015</v>
      </c>
      <c r="AE876" s="363"/>
      <c r="AF876" s="369"/>
      <c r="AG876" s="369"/>
      <c r="AH876" s="369"/>
      <c r="AI876" s="369"/>
      <c r="AJ876" s="369"/>
      <c r="AK876" s="369"/>
      <c r="AL876" s="369"/>
      <c r="AM876" s="369"/>
      <c r="AN876" s="369"/>
      <c r="AO876" s="369"/>
    </row>
    <row r="877" spans="1:41" ht="15.75" customHeight="1">
      <c r="A877" s="298" t="e">
        <f t="shared" ca="1" si="71"/>
        <v>#NAME?</v>
      </c>
      <c r="B877" s="273" t="s">
        <v>1904</v>
      </c>
      <c r="C877" s="274"/>
      <c r="D877" s="274" t="s">
        <v>6114</v>
      </c>
      <c r="E877" s="274" t="s">
        <v>17016</v>
      </c>
      <c r="F877" s="274" t="s">
        <v>17017</v>
      </c>
      <c r="G877" s="458" t="s">
        <v>17018</v>
      </c>
      <c r="H877" s="276" t="s">
        <v>16773</v>
      </c>
      <c r="I877" s="276" t="str">
        <f t="shared" si="62"/>
        <v>LINKS HARVESTED</v>
      </c>
      <c r="J877" s="276"/>
      <c r="K877" s="278"/>
      <c r="L877" s="278" t="s">
        <v>6118</v>
      </c>
      <c r="M877" s="278" t="s">
        <v>6109</v>
      </c>
      <c r="N877" s="278"/>
      <c r="O877" s="278"/>
      <c r="P877" s="278"/>
      <c r="Q877" s="278"/>
      <c r="R877" s="278"/>
      <c r="S877" s="278"/>
      <c r="T877" s="274" t="s">
        <v>9593</v>
      </c>
      <c r="U877" s="358" t="str">
        <f t="shared" si="63"/>
        <v>X2464</v>
      </c>
      <c r="V877" s="358" t="str">
        <f t="shared" si="64"/>
        <v>X24</v>
      </c>
      <c r="W877" s="358" t="str">
        <f t="shared" si="65"/>
        <v>64</v>
      </c>
      <c r="X877" s="358" t="str">
        <f t="shared" si="66"/>
        <v>H45CN</v>
      </c>
      <c r="Y877" s="358" t="str">
        <f t="shared" si="67"/>
        <v>H45</v>
      </c>
      <c r="Z877" s="358" t="str">
        <f t="shared" si="68"/>
        <v>CN</v>
      </c>
      <c r="AA877" s="358" t="e">
        <f t="shared" ca="1" si="69"/>
        <v>#NAME?</v>
      </c>
      <c r="AB877" s="358" t="e">
        <f t="shared" ca="1" si="70"/>
        <v>#NAME?</v>
      </c>
      <c r="AC877" s="358"/>
      <c r="AD877" s="377" t="s">
        <v>17019</v>
      </c>
      <c r="AE877" s="283" t="s">
        <v>6111</v>
      </c>
      <c r="AF877" s="363" t="s">
        <v>17020</v>
      </c>
      <c r="AG877" s="369"/>
      <c r="AH877" s="369"/>
      <c r="AI877" s="369"/>
      <c r="AJ877" s="369"/>
      <c r="AK877" s="369"/>
      <c r="AL877" s="369"/>
      <c r="AM877" s="369"/>
      <c r="AN877" s="369"/>
      <c r="AO877" s="369"/>
    </row>
    <row r="878" spans="1:41" ht="15.75" customHeight="1">
      <c r="A878" s="298" t="e">
        <f t="shared" ca="1" si="71"/>
        <v>#NAME?</v>
      </c>
      <c r="B878" s="273" t="s">
        <v>1923</v>
      </c>
      <c r="C878" s="274"/>
      <c r="D878" s="274" t="s">
        <v>6114</v>
      </c>
      <c r="E878" s="274" t="s">
        <v>17021</v>
      </c>
      <c r="F878" s="274" t="s">
        <v>9605</v>
      </c>
      <c r="G878" s="371" t="s">
        <v>17022</v>
      </c>
      <c r="H878" s="291">
        <v>43136</v>
      </c>
      <c r="I878" s="276" t="str">
        <f t="shared" si="62"/>
        <v>LINKS HARVESTED</v>
      </c>
      <c r="J878" s="276"/>
      <c r="K878" s="278"/>
      <c r="L878" s="278" t="s">
        <v>6109</v>
      </c>
      <c r="M878" s="278"/>
      <c r="N878" s="278"/>
      <c r="O878" s="278"/>
      <c r="P878" s="278"/>
      <c r="Q878" s="278"/>
      <c r="R878" s="278"/>
      <c r="S878" s="278"/>
      <c r="T878" s="274" t="s">
        <v>9593</v>
      </c>
      <c r="U878" s="358" t="str">
        <f t="shared" si="63"/>
        <v>X259J</v>
      </c>
      <c r="V878" s="358" t="str">
        <f t="shared" si="64"/>
        <v>X25</v>
      </c>
      <c r="W878" s="358" t="str">
        <f t="shared" si="65"/>
        <v>9J</v>
      </c>
      <c r="X878" s="358" t="str">
        <f t="shared" si="66"/>
        <v>K8X4N</v>
      </c>
      <c r="Y878" s="358" t="str">
        <f t="shared" si="67"/>
        <v>K8X</v>
      </c>
      <c r="Z878" s="358" t="str">
        <f t="shared" si="68"/>
        <v>4N</v>
      </c>
      <c r="AA878" s="358" t="e">
        <f t="shared" ca="1" si="69"/>
        <v>#NAME?</v>
      </c>
      <c r="AB878" s="358" t="e">
        <f t="shared" ca="1" si="70"/>
        <v>#NAME?</v>
      </c>
      <c r="AC878" s="358"/>
      <c r="AD878" s="377" t="s">
        <v>17023</v>
      </c>
      <c r="AE878" s="283" t="s">
        <v>6111</v>
      </c>
      <c r="AF878" s="363" t="s">
        <v>17024</v>
      </c>
      <c r="AG878" s="369"/>
      <c r="AH878" s="369"/>
      <c r="AI878" s="369"/>
      <c r="AJ878" s="369"/>
      <c r="AK878" s="369"/>
      <c r="AL878" s="369"/>
      <c r="AM878" s="369"/>
      <c r="AN878" s="369"/>
      <c r="AO878" s="369"/>
    </row>
    <row r="879" spans="1:41" ht="15.75" customHeight="1">
      <c r="A879" s="298" t="e">
        <f t="shared" ca="1" si="71"/>
        <v>#NAME?</v>
      </c>
      <c r="B879" s="273" t="s">
        <v>1886</v>
      </c>
      <c r="C879" s="274"/>
      <c r="D879" s="274" t="s">
        <v>3214</v>
      </c>
      <c r="E879" s="274" t="s">
        <v>17025</v>
      </c>
      <c r="F879" s="274" t="s">
        <v>17026</v>
      </c>
      <c r="G879" s="371"/>
      <c r="H879" s="276"/>
      <c r="I879" s="276" t="str">
        <f t="shared" si="62"/>
        <v>LINKS AVAILABLE</v>
      </c>
      <c r="J879" s="276"/>
      <c r="K879" s="278"/>
      <c r="L879" s="278"/>
      <c r="M879" s="278"/>
      <c r="N879" s="278"/>
      <c r="O879" s="278"/>
      <c r="P879" s="278"/>
      <c r="Q879" s="278"/>
      <c r="R879" s="278"/>
      <c r="S879" s="278"/>
      <c r="T879" s="274" t="s">
        <v>9593</v>
      </c>
      <c r="U879" s="358" t="str">
        <f t="shared" si="63"/>
        <v>X2R33</v>
      </c>
      <c r="V879" s="358" t="str">
        <f t="shared" si="64"/>
        <v>X2R</v>
      </c>
      <c r="W879" s="358" t="str">
        <f t="shared" si="65"/>
        <v>33</v>
      </c>
      <c r="X879" s="358" t="str">
        <f t="shared" si="66"/>
        <v>DZ3ZL</v>
      </c>
      <c r="Y879" s="358" t="str">
        <f t="shared" si="67"/>
        <v>DZ3</v>
      </c>
      <c r="Z879" s="358" t="str">
        <f t="shared" si="68"/>
        <v>ZL</v>
      </c>
      <c r="AA879" s="358" t="e">
        <f t="shared" ca="1" si="69"/>
        <v>#NAME?</v>
      </c>
      <c r="AB879" s="358" t="e">
        <f t="shared" ca="1" si="70"/>
        <v>#NAME?</v>
      </c>
      <c r="AC879" s="358"/>
      <c r="AD879" s="377" t="s">
        <v>17027</v>
      </c>
      <c r="AE879" s="363" t="s">
        <v>17028</v>
      </c>
      <c r="AF879" s="369"/>
      <c r="AG879" s="369"/>
      <c r="AH879" s="369"/>
      <c r="AI879" s="369"/>
      <c r="AJ879" s="369"/>
      <c r="AK879" s="369"/>
      <c r="AL879" s="369"/>
      <c r="AM879" s="369"/>
      <c r="AN879" s="369"/>
      <c r="AO879" s="369"/>
    </row>
    <row r="880" spans="1:41" ht="15.75" customHeight="1">
      <c r="A880" s="298" t="e">
        <f t="shared" ca="1" si="71"/>
        <v>#NAME?</v>
      </c>
      <c r="B880" s="273" t="s">
        <v>1886</v>
      </c>
      <c r="C880" s="274"/>
      <c r="D880" s="274" t="s">
        <v>3214</v>
      </c>
      <c r="E880" s="274" t="s">
        <v>17029</v>
      </c>
      <c r="F880" s="274" t="s">
        <v>17030</v>
      </c>
      <c r="G880" s="371"/>
      <c r="H880" s="276"/>
      <c r="I880" s="276" t="str">
        <f t="shared" si="62"/>
        <v>LINKS AVAILABLE</v>
      </c>
      <c r="J880" s="276"/>
      <c r="K880" s="278"/>
      <c r="L880" s="278"/>
      <c r="M880" s="278"/>
      <c r="N880" s="278"/>
      <c r="O880" s="278"/>
      <c r="P880" s="278"/>
      <c r="Q880" s="278"/>
      <c r="R880" s="278"/>
      <c r="S880" s="278"/>
      <c r="T880" s="274" t="s">
        <v>9593</v>
      </c>
      <c r="U880" s="358" t="str">
        <f t="shared" si="63"/>
        <v>X3UPI</v>
      </c>
      <c r="V880" s="358" t="str">
        <f t="shared" si="64"/>
        <v>X3U</v>
      </c>
      <c r="W880" s="358" t="str">
        <f t="shared" si="65"/>
        <v>PI</v>
      </c>
      <c r="X880" s="358" t="str">
        <f t="shared" si="66"/>
        <v>FATF3</v>
      </c>
      <c r="Y880" s="358" t="str">
        <f t="shared" si="67"/>
        <v>FAT</v>
      </c>
      <c r="Z880" s="358" t="str">
        <f t="shared" si="68"/>
        <v>F3</v>
      </c>
      <c r="AA880" s="358" t="e">
        <f t="shared" ca="1" si="69"/>
        <v>#NAME?</v>
      </c>
      <c r="AB880" s="358" t="e">
        <f t="shared" ca="1" si="70"/>
        <v>#NAME?</v>
      </c>
      <c r="AC880" s="358"/>
      <c r="AD880" s="377" t="s">
        <v>17031</v>
      </c>
      <c r="AE880" s="363" t="s">
        <v>17032</v>
      </c>
      <c r="AF880" s="369"/>
      <c r="AG880" s="369"/>
      <c r="AH880" s="369"/>
      <c r="AI880" s="369"/>
      <c r="AJ880" s="369"/>
      <c r="AK880" s="369"/>
      <c r="AL880" s="369"/>
      <c r="AM880" s="369"/>
      <c r="AN880" s="369"/>
      <c r="AO880" s="369"/>
    </row>
    <row r="881" spans="1:41" ht="15.75" customHeight="1">
      <c r="A881" s="298" t="e">
        <f t="shared" ca="1" si="71"/>
        <v>#NAME?</v>
      </c>
      <c r="B881" s="273" t="s">
        <v>1886</v>
      </c>
      <c r="C881" s="274"/>
      <c r="D881" s="274" t="s">
        <v>3214</v>
      </c>
      <c r="E881" s="274" t="s">
        <v>17033</v>
      </c>
      <c r="F881" s="274" t="s">
        <v>17034</v>
      </c>
      <c r="G881" s="371" t="s">
        <v>17035</v>
      </c>
      <c r="H881" s="276"/>
      <c r="I881" s="276" t="str">
        <f t="shared" si="62"/>
        <v>LINKS AVAILABLE</v>
      </c>
      <c r="J881" s="276"/>
      <c r="K881" s="278"/>
      <c r="L881" s="278"/>
      <c r="M881" s="278"/>
      <c r="N881" s="278"/>
      <c r="O881" s="278"/>
      <c r="P881" s="278"/>
      <c r="Q881" s="278"/>
      <c r="R881" s="278"/>
      <c r="S881" s="278"/>
      <c r="T881" s="274" t="s">
        <v>9593</v>
      </c>
      <c r="U881" s="358" t="str">
        <f t="shared" si="63"/>
        <v>X4QT1</v>
      </c>
      <c r="V881" s="358" t="str">
        <f t="shared" si="64"/>
        <v>X4Q</v>
      </c>
      <c r="W881" s="358" t="str">
        <f t="shared" si="65"/>
        <v>T1</v>
      </c>
      <c r="X881" s="358" t="str">
        <f t="shared" si="66"/>
        <v>ITQTK</v>
      </c>
      <c r="Y881" s="358" t="str">
        <f t="shared" si="67"/>
        <v>ITQ</v>
      </c>
      <c r="Z881" s="358" t="str">
        <f t="shared" si="68"/>
        <v>TK</v>
      </c>
      <c r="AA881" s="358" t="e">
        <f t="shared" ca="1" si="69"/>
        <v>#NAME?</v>
      </c>
      <c r="AB881" s="358" t="e">
        <f t="shared" ca="1" si="70"/>
        <v>#NAME?</v>
      </c>
      <c r="AC881" s="358"/>
      <c r="AD881" s="377" t="s">
        <v>17036</v>
      </c>
      <c r="AE881" s="363" t="s">
        <v>17037</v>
      </c>
      <c r="AF881" s="369"/>
      <c r="AG881" s="369"/>
      <c r="AH881" s="369"/>
      <c r="AI881" s="369"/>
      <c r="AJ881" s="369"/>
      <c r="AK881" s="369"/>
      <c r="AL881" s="369"/>
      <c r="AM881" s="369"/>
      <c r="AN881" s="369"/>
      <c r="AO881" s="369"/>
    </row>
    <row r="882" spans="1:41" ht="15.75" customHeight="1">
      <c r="A882" s="298" t="e">
        <f t="shared" ca="1" si="71"/>
        <v>#NAME?</v>
      </c>
      <c r="B882" s="273" t="s">
        <v>1765</v>
      </c>
      <c r="C882" s="274"/>
      <c r="D882" s="274" t="s">
        <v>6102</v>
      </c>
      <c r="E882" s="274" t="s">
        <v>17038</v>
      </c>
      <c r="F882" s="274" t="s">
        <v>17039</v>
      </c>
      <c r="G882" s="371"/>
      <c r="H882" s="276"/>
      <c r="I882" s="276" t="str">
        <f t="shared" si="62"/>
        <v>LINKS REQUIRED</v>
      </c>
      <c r="J882" s="276"/>
      <c r="K882" s="278"/>
      <c r="L882" s="278"/>
      <c r="M882" s="278"/>
      <c r="N882" s="278"/>
      <c r="O882" s="278" t="s">
        <v>9607</v>
      </c>
      <c r="P882" s="278" t="s">
        <v>9608</v>
      </c>
      <c r="Q882" s="278"/>
      <c r="R882" s="278"/>
      <c r="S882" s="278"/>
      <c r="T882" s="274" t="s">
        <v>9593</v>
      </c>
      <c r="U882" s="358" t="str">
        <f t="shared" si="63"/>
        <v>X4TXX</v>
      </c>
      <c r="V882" s="358" t="str">
        <f t="shared" si="64"/>
        <v>X4T</v>
      </c>
      <c r="W882" s="358" t="str">
        <f t="shared" si="65"/>
        <v>XX</v>
      </c>
      <c r="X882" s="358" t="str">
        <f t="shared" si="66"/>
        <v>7SDQC</v>
      </c>
      <c r="Y882" s="358" t="str">
        <f t="shared" si="67"/>
        <v>7SD</v>
      </c>
      <c r="Z882" s="358" t="str">
        <f t="shared" si="68"/>
        <v>QC</v>
      </c>
      <c r="AA882" s="358" t="e">
        <f t="shared" ca="1" si="69"/>
        <v>#NAME?</v>
      </c>
      <c r="AB882" s="358" t="e">
        <f t="shared" ca="1" si="70"/>
        <v>#NAME?</v>
      </c>
      <c r="AC882" s="358"/>
      <c r="AD882" s="377" t="s">
        <v>17040</v>
      </c>
      <c r="AE882" s="363"/>
      <c r="AF882" s="369"/>
      <c r="AG882" s="369"/>
      <c r="AH882" s="369"/>
      <c r="AI882" s="369"/>
      <c r="AJ882" s="369"/>
      <c r="AK882" s="369"/>
      <c r="AL882" s="369"/>
      <c r="AM882" s="369"/>
      <c r="AN882" s="369"/>
      <c r="AO882" s="369"/>
    </row>
    <row r="883" spans="1:41" ht="15.75" customHeight="1">
      <c r="A883" s="298" t="e">
        <f t="shared" ca="1" si="71"/>
        <v>#NAME?</v>
      </c>
      <c r="B883" s="273" t="s">
        <v>1923</v>
      </c>
      <c r="C883" s="274"/>
      <c r="D883" s="274" t="s">
        <v>6102</v>
      </c>
      <c r="E883" s="274" t="s">
        <v>17041</v>
      </c>
      <c r="F883" s="274" t="s">
        <v>17042</v>
      </c>
      <c r="G883" s="371"/>
      <c r="H883" s="276"/>
      <c r="I883" s="276" t="str">
        <f t="shared" si="62"/>
        <v>LINKS REQUIRED</v>
      </c>
      <c r="J883" s="276"/>
      <c r="K883" s="278"/>
      <c r="L883" s="278"/>
      <c r="M883" s="278"/>
      <c r="N883" s="278"/>
      <c r="O883" s="278"/>
      <c r="P883" s="278"/>
      <c r="Q883" s="278"/>
      <c r="R883" s="278"/>
      <c r="S883" s="278"/>
      <c r="T883" s="274" t="s">
        <v>9593</v>
      </c>
      <c r="U883" s="358" t="str">
        <f t="shared" si="63"/>
        <v>X5QX2</v>
      </c>
      <c r="V883" s="358" t="str">
        <f t="shared" si="64"/>
        <v>X5Q</v>
      </c>
      <c r="W883" s="358" t="str">
        <f t="shared" si="65"/>
        <v>X2</v>
      </c>
      <c r="X883" s="358" t="str">
        <f t="shared" si="66"/>
        <v>2SX5Y</v>
      </c>
      <c r="Y883" s="358" t="str">
        <f t="shared" si="67"/>
        <v>2SX</v>
      </c>
      <c r="Z883" s="358" t="str">
        <f t="shared" si="68"/>
        <v>5Y</v>
      </c>
      <c r="AA883" s="358" t="e">
        <f t="shared" ca="1" si="69"/>
        <v>#NAME?</v>
      </c>
      <c r="AB883" s="358" t="e">
        <f t="shared" ca="1" si="70"/>
        <v>#NAME?</v>
      </c>
      <c r="AC883" s="358"/>
      <c r="AD883" s="377" t="s">
        <v>17043</v>
      </c>
      <c r="AE883" s="363"/>
      <c r="AF883" s="369"/>
      <c r="AG883" s="369"/>
      <c r="AH883" s="369"/>
      <c r="AI883" s="369"/>
      <c r="AJ883" s="369"/>
      <c r="AK883" s="369"/>
      <c r="AL883" s="369"/>
      <c r="AM883" s="369"/>
      <c r="AN883" s="369"/>
      <c r="AO883" s="369"/>
    </row>
    <row r="884" spans="1:41" ht="15.75" customHeight="1">
      <c r="A884" s="298" t="e">
        <f t="shared" ca="1" si="71"/>
        <v>#NAME?</v>
      </c>
      <c r="B884" s="273" t="s">
        <v>1923</v>
      </c>
      <c r="C884" s="274"/>
      <c r="D884" s="274" t="s">
        <v>6102</v>
      </c>
      <c r="E884" s="274" t="s">
        <v>17044</v>
      </c>
      <c r="F884" s="274" t="s">
        <v>17042</v>
      </c>
      <c r="G884" s="371"/>
      <c r="H884" s="276"/>
      <c r="I884" s="276" t="str">
        <f t="shared" si="62"/>
        <v>LINKS REQUIRED</v>
      </c>
      <c r="J884" s="276"/>
      <c r="K884" s="278"/>
      <c r="L884" s="278"/>
      <c r="M884" s="278"/>
      <c r="N884" s="278"/>
      <c r="O884" s="278"/>
      <c r="P884" s="278"/>
      <c r="Q884" s="278"/>
      <c r="R884" s="278"/>
      <c r="S884" s="278"/>
      <c r="T884" s="274" t="s">
        <v>9593</v>
      </c>
      <c r="U884" s="358" t="str">
        <f t="shared" si="63"/>
        <v>X6LMS</v>
      </c>
      <c r="V884" s="358" t="str">
        <f t="shared" si="64"/>
        <v>X6L</v>
      </c>
      <c r="W884" s="358" t="str">
        <f t="shared" si="65"/>
        <v>MS</v>
      </c>
      <c r="X884" s="358" t="str">
        <f t="shared" si="66"/>
        <v>81C7W</v>
      </c>
      <c r="Y884" s="358" t="str">
        <f t="shared" si="67"/>
        <v>81C</v>
      </c>
      <c r="Z884" s="358" t="str">
        <f t="shared" si="68"/>
        <v>7W</v>
      </c>
      <c r="AA884" s="358" t="e">
        <f t="shared" ca="1" si="69"/>
        <v>#NAME?</v>
      </c>
      <c r="AB884" s="358" t="e">
        <f t="shared" ca="1" si="70"/>
        <v>#NAME?</v>
      </c>
      <c r="AC884" s="358"/>
      <c r="AD884" s="377" t="s">
        <v>17045</v>
      </c>
      <c r="AE884" s="363"/>
      <c r="AF884" s="369"/>
      <c r="AG884" s="369"/>
      <c r="AH884" s="369"/>
      <c r="AI884" s="369"/>
      <c r="AJ884" s="369"/>
      <c r="AK884" s="369"/>
      <c r="AL884" s="369"/>
      <c r="AM884" s="369"/>
      <c r="AN884" s="369"/>
      <c r="AO884" s="369"/>
    </row>
    <row r="885" spans="1:41" ht="15.75" customHeight="1">
      <c r="A885" s="298" t="e">
        <f t="shared" ca="1" si="71"/>
        <v>#NAME?</v>
      </c>
      <c r="B885" s="273" t="s">
        <v>1886</v>
      </c>
      <c r="C885" s="274"/>
      <c r="D885" s="274" t="s">
        <v>6102</v>
      </c>
      <c r="E885" s="274" t="s">
        <v>17046</v>
      </c>
      <c r="F885" s="274" t="s">
        <v>17047</v>
      </c>
      <c r="G885" s="458" t="s">
        <v>17048</v>
      </c>
      <c r="H885" s="276"/>
      <c r="I885" s="276" t="str">
        <f t="shared" si="62"/>
        <v>LINKS AVAILABLE</v>
      </c>
      <c r="J885" s="276"/>
      <c r="K885" s="278"/>
      <c r="L885" s="278" t="s">
        <v>6118</v>
      </c>
      <c r="M885" s="278" t="s">
        <v>6109</v>
      </c>
      <c r="N885" s="278"/>
      <c r="O885" s="278"/>
      <c r="P885" s="278"/>
      <c r="Q885" s="278"/>
      <c r="R885" s="278"/>
      <c r="S885" s="278"/>
      <c r="T885" s="274" t="s">
        <v>9593</v>
      </c>
      <c r="U885" s="358" t="str">
        <f t="shared" si="63"/>
        <v>X767X</v>
      </c>
      <c r="V885" s="358" t="str">
        <f t="shared" si="64"/>
        <v>X76</v>
      </c>
      <c r="W885" s="358" t="str">
        <f t="shared" si="65"/>
        <v>7X</v>
      </c>
      <c r="X885" s="358" t="str">
        <f t="shared" si="66"/>
        <v>39Z5L</v>
      </c>
      <c r="Y885" s="358" t="str">
        <f t="shared" si="67"/>
        <v>39Z</v>
      </c>
      <c r="Z885" s="358" t="str">
        <f t="shared" si="68"/>
        <v>5L</v>
      </c>
      <c r="AA885" s="358" t="e">
        <f t="shared" ca="1" si="69"/>
        <v>#NAME?</v>
      </c>
      <c r="AB885" s="358" t="e">
        <f t="shared" ca="1" si="70"/>
        <v>#NAME?</v>
      </c>
      <c r="AC885" s="358"/>
      <c r="AD885" s="377" t="s">
        <v>17049</v>
      </c>
      <c r="AE885" s="283" t="s">
        <v>8765</v>
      </c>
      <c r="AF885" s="363" t="s">
        <v>17050</v>
      </c>
      <c r="AG885" s="369"/>
      <c r="AH885" s="369"/>
      <c r="AI885" s="369"/>
      <c r="AJ885" s="369"/>
      <c r="AK885" s="369"/>
      <c r="AL885" s="369"/>
      <c r="AM885" s="369"/>
      <c r="AN885" s="369"/>
      <c r="AO885" s="369"/>
    </row>
    <row r="886" spans="1:41" ht="15.75" customHeight="1">
      <c r="A886" s="298" t="e">
        <f t="shared" ca="1" si="71"/>
        <v>#NAME?</v>
      </c>
      <c r="B886" s="273" t="s">
        <v>1904</v>
      </c>
      <c r="C886" s="274"/>
      <c r="D886" s="274" t="s">
        <v>6114</v>
      </c>
      <c r="E886" s="274" t="s">
        <v>17051</v>
      </c>
      <c r="F886" s="274" t="s">
        <v>17052</v>
      </c>
      <c r="G886" s="371"/>
      <c r="H886" s="465">
        <v>43164</v>
      </c>
      <c r="I886" s="276" t="str">
        <f t="shared" si="62"/>
        <v>LINKS REQUIRED</v>
      </c>
      <c r="J886" s="465">
        <v>43164</v>
      </c>
      <c r="K886" s="278"/>
      <c r="L886" s="278"/>
      <c r="M886" s="278" t="s">
        <v>10334</v>
      </c>
      <c r="N886" s="278"/>
      <c r="O886" s="278"/>
      <c r="P886" s="278"/>
      <c r="Q886" s="278"/>
      <c r="R886" s="278"/>
      <c r="S886" s="278"/>
      <c r="T886" s="274" t="s">
        <v>9593</v>
      </c>
      <c r="U886" s="358" t="str">
        <f t="shared" si="63"/>
        <v>X7RMG</v>
      </c>
      <c r="V886" s="358" t="str">
        <f t="shared" si="64"/>
        <v>X7R</v>
      </c>
      <c r="W886" s="358" t="str">
        <f t="shared" si="65"/>
        <v>MG</v>
      </c>
      <c r="X886" s="358" t="str">
        <f t="shared" si="66"/>
        <v>PP1RM</v>
      </c>
      <c r="Y886" s="358" t="str">
        <f t="shared" si="67"/>
        <v>PP1</v>
      </c>
      <c r="Z886" s="358" t="str">
        <f t="shared" si="68"/>
        <v>RM</v>
      </c>
      <c r="AA886" s="358" t="e">
        <f t="shared" ca="1" si="69"/>
        <v>#NAME?</v>
      </c>
      <c r="AB886" s="358" t="e">
        <f t="shared" ca="1" si="70"/>
        <v>#NAME?</v>
      </c>
      <c r="AC886" s="358"/>
      <c r="AD886" s="377" t="s">
        <v>17053</v>
      </c>
      <c r="AE886" s="363"/>
      <c r="AF886" s="369"/>
      <c r="AG886" s="369"/>
      <c r="AH886" s="369"/>
      <c r="AI886" s="369"/>
      <c r="AJ886" s="369"/>
      <c r="AK886" s="369"/>
      <c r="AL886" s="369"/>
      <c r="AM886" s="369"/>
      <c r="AN886" s="369"/>
      <c r="AO886" s="369"/>
    </row>
    <row r="887" spans="1:41" ht="15.75" customHeight="1">
      <c r="A887" s="298" t="e">
        <f t="shared" ca="1" si="71"/>
        <v>#NAME?</v>
      </c>
      <c r="B887" s="273" t="s">
        <v>1762</v>
      </c>
      <c r="C887" s="274"/>
      <c r="D887" s="274" t="s">
        <v>6114</v>
      </c>
      <c r="E887" s="274" t="s">
        <v>17054</v>
      </c>
      <c r="F887" s="274" t="s">
        <v>17052</v>
      </c>
      <c r="G887" s="371"/>
      <c r="H887" s="465">
        <v>43164</v>
      </c>
      <c r="I887" s="276" t="str">
        <f t="shared" si="62"/>
        <v>LINKS REQUIRED</v>
      </c>
      <c r="J887" s="465">
        <v>43164</v>
      </c>
      <c r="K887" s="278"/>
      <c r="L887" s="278"/>
      <c r="M887" s="278"/>
      <c r="N887" s="278"/>
      <c r="O887" s="278"/>
      <c r="P887" s="278"/>
      <c r="Q887" s="278"/>
      <c r="R887" s="278"/>
      <c r="S887" s="278"/>
      <c r="T887" s="274" t="s">
        <v>9593</v>
      </c>
      <c r="U887" s="358" t="str">
        <f t="shared" si="63"/>
        <v>X7X2S</v>
      </c>
      <c r="V887" s="358" t="str">
        <f t="shared" si="64"/>
        <v>X7X</v>
      </c>
      <c r="W887" s="358" t="str">
        <f t="shared" si="65"/>
        <v>2S</v>
      </c>
      <c r="X887" s="358" t="str">
        <f t="shared" si="66"/>
        <v>C19X3</v>
      </c>
      <c r="Y887" s="358" t="str">
        <f t="shared" si="67"/>
        <v>C19</v>
      </c>
      <c r="Z887" s="358" t="str">
        <f t="shared" si="68"/>
        <v>X3</v>
      </c>
      <c r="AA887" s="358" t="e">
        <f t="shared" ca="1" si="69"/>
        <v>#NAME?</v>
      </c>
      <c r="AB887" s="358" t="e">
        <f t="shared" ca="1" si="70"/>
        <v>#NAME?</v>
      </c>
      <c r="AC887" s="358"/>
      <c r="AD887" s="377" t="s">
        <v>17055</v>
      </c>
      <c r="AE887" s="363"/>
      <c r="AF887" s="369"/>
      <c r="AG887" s="369"/>
      <c r="AH887" s="369"/>
      <c r="AI887" s="369"/>
      <c r="AJ887" s="369"/>
      <c r="AK887" s="369"/>
      <c r="AL887" s="369"/>
      <c r="AM887" s="369"/>
      <c r="AN887" s="369"/>
      <c r="AO887" s="369"/>
    </row>
    <row r="888" spans="1:41" ht="15.75" customHeight="1">
      <c r="A888" s="298" t="e">
        <f t="shared" ca="1" si="71"/>
        <v>#NAME?</v>
      </c>
      <c r="B888" s="273" t="s">
        <v>1762</v>
      </c>
      <c r="C888" s="274"/>
      <c r="D888" s="274" t="s">
        <v>6114</v>
      </c>
      <c r="E888" s="274" t="s">
        <v>17056</v>
      </c>
      <c r="F888" s="274" t="s">
        <v>17052</v>
      </c>
      <c r="G888" s="371"/>
      <c r="H888" s="465">
        <v>43164</v>
      </c>
      <c r="I888" s="276" t="str">
        <f t="shared" si="62"/>
        <v>LINKS REQUIRED</v>
      </c>
      <c r="J888" s="465">
        <v>43164</v>
      </c>
      <c r="K888" s="278"/>
      <c r="L888" s="278"/>
      <c r="M888" s="278"/>
      <c r="N888" s="278"/>
      <c r="O888" s="278"/>
      <c r="P888" s="278"/>
      <c r="Q888" s="278"/>
      <c r="R888" s="278"/>
      <c r="S888" s="278"/>
      <c r="T888" s="274" t="s">
        <v>9593</v>
      </c>
      <c r="U888" s="358" t="str">
        <f t="shared" si="63"/>
        <v>X9JEX</v>
      </c>
      <c r="V888" s="358" t="str">
        <f t="shared" si="64"/>
        <v>X9J</v>
      </c>
      <c r="W888" s="358" t="str">
        <f t="shared" si="65"/>
        <v>EX</v>
      </c>
      <c r="X888" s="358" t="str">
        <f t="shared" si="66"/>
        <v>DFNIR</v>
      </c>
      <c r="Y888" s="358" t="str">
        <f t="shared" si="67"/>
        <v>DFN</v>
      </c>
      <c r="Z888" s="358" t="str">
        <f t="shared" si="68"/>
        <v>IR</v>
      </c>
      <c r="AA888" s="358" t="e">
        <f t="shared" ca="1" si="69"/>
        <v>#NAME?</v>
      </c>
      <c r="AB888" s="358" t="e">
        <f t="shared" ca="1" si="70"/>
        <v>#NAME?</v>
      </c>
      <c r="AC888" s="358"/>
      <c r="AD888" s="377" t="s">
        <v>17057</v>
      </c>
      <c r="AE888" s="363"/>
      <c r="AF888" s="369"/>
      <c r="AG888" s="369"/>
      <c r="AH888" s="369"/>
      <c r="AI888" s="369"/>
      <c r="AJ888" s="369"/>
      <c r="AK888" s="369"/>
      <c r="AL888" s="369"/>
      <c r="AM888" s="369"/>
      <c r="AN888" s="369"/>
      <c r="AO888" s="369"/>
    </row>
    <row r="889" spans="1:41" ht="15.75" customHeight="1">
      <c r="A889" s="298" t="e">
        <f t="shared" ca="1" si="71"/>
        <v>#NAME?</v>
      </c>
      <c r="B889" s="273" t="s">
        <v>1765</v>
      </c>
      <c r="C889" s="274"/>
      <c r="D889" s="274" t="s">
        <v>6114</v>
      </c>
      <c r="E889" s="274" t="s">
        <v>17058</v>
      </c>
      <c r="F889" s="274" t="s">
        <v>17052</v>
      </c>
      <c r="G889" s="371"/>
      <c r="H889" s="465">
        <v>43164</v>
      </c>
      <c r="I889" s="276" t="str">
        <f t="shared" si="62"/>
        <v>LINKS REQUIRED</v>
      </c>
      <c r="J889" s="465">
        <v>43164</v>
      </c>
      <c r="K889" s="278"/>
      <c r="L889" s="278"/>
      <c r="M889" s="278"/>
      <c r="N889" s="278"/>
      <c r="O889" s="278" t="s">
        <v>9607</v>
      </c>
      <c r="P889" s="278" t="s">
        <v>9608</v>
      </c>
      <c r="Q889" s="278"/>
      <c r="R889" s="278"/>
      <c r="S889" s="278"/>
      <c r="T889" s="274" t="s">
        <v>9593</v>
      </c>
      <c r="U889" s="358" t="str">
        <f t="shared" si="63"/>
        <v>XAYJF</v>
      </c>
      <c r="V889" s="358" t="str">
        <f t="shared" si="64"/>
        <v>XAY</v>
      </c>
      <c r="W889" s="358" t="str">
        <f t="shared" si="65"/>
        <v>JF</v>
      </c>
      <c r="X889" s="358" t="str">
        <f t="shared" si="66"/>
        <v>UNQM2</v>
      </c>
      <c r="Y889" s="358" t="str">
        <f t="shared" si="67"/>
        <v>UNQ</v>
      </c>
      <c r="Z889" s="358" t="str">
        <f t="shared" si="68"/>
        <v>M2</v>
      </c>
      <c r="AA889" s="358" t="e">
        <f t="shared" ca="1" si="69"/>
        <v>#NAME?</v>
      </c>
      <c r="AB889" s="358" t="e">
        <f t="shared" ca="1" si="70"/>
        <v>#NAME?</v>
      </c>
      <c r="AC889" s="358"/>
      <c r="AD889" s="377" t="s">
        <v>17059</v>
      </c>
      <c r="AE889" s="363"/>
      <c r="AF889" s="369"/>
      <c r="AG889" s="369"/>
      <c r="AH889" s="369"/>
      <c r="AI889" s="369"/>
      <c r="AJ889" s="369"/>
      <c r="AK889" s="369"/>
      <c r="AL889" s="369"/>
      <c r="AM889" s="369"/>
      <c r="AN889" s="369"/>
      <c r="AO889" s="369"/>
    </row>
    <row r="890" spans="1:41" ht="15.75" customHeight="1">
      <c r="A890" s="298" t="e">
        <f t="shared" ca="1" si="71"/>
        <v>#NAME?</v>
      </c>
      <c r="B890" s="273" t="s">
        <v>1765</v>
      </c>
      <c r="C890" s="274"/>
      <c r="D890" s="274" t="s">
        <v>6114</v>
      </c>
      <c r="E890" s="274" t="s">
        <v>17060</v>
      </c>
      <c r="F890" s="274" t="s">
        <v>17052</v>
      </c>
      <c r="G890" s="371"/>
      <c r="H890" s="465">
        <v>43164</v>
      </c>
      <c r="I890" s="276" t="str">
        <f t="shared" si="62"/>
        <v>LINKS REQUIRED</v>
      </c>
      <c r="J890" s="465">
        <v>43164</v>
      </c>
      <c r="K890" s="278"/>
      <c r="L890" s="278"/>
      <c r="M890" s="278"/>
      <c r="N890" s="278"/>
      <c r="O890" s="278" t="s">
        <v>9607</v>
      </c>
      <c r="P890" s="278" t="s">
        <v>9608</v>
      </c>
      <c r="Q890" s="278"/>
      <c r="R890" s="278"/>
      <c r="S890" s="278"/>
      <c r="T890" s="274" t="s">
        <v>9593</v>
      </c>
      <c r="U890" s="358" t="str">
        <f t="shared" si="63"/>
        <v>XBATJ</v>
      </c>
      <c r="V890" s="358" t="str">
        <f t="shared" si="64"/>
        <v>XBA</v>
      </c>
      <c r="W890" s="358" t="str">
        <f t="shared" si="65"/>
        <v>TJ</v>
      </c>
      <c r="X890" s="358" t="str">
        <f t="shared" si="66"/>
        <v>NDGNM</v>
      </c>
      <c r="Y890" s="358" t="str">
        <f t="shared" si="67"/>
        <v>NDG</v>
      </c>
      <c r="Z890" s="358" t="str">
        <f t="shared" si="68"/>
        <v>NM</v>
      </c>
      <c r="AA890" s="358" t="e">
        <f t="shared" ca="1" si="69"/>
        <v>#NAME?</v>
      </c>
      <c r="AB890" s="358" t="e">
        <f t="shared" ca="1" si="70"/>
        <v>#NAME?</v>
      </c>
      <c r="AC890" s="358"/>
      <c r="AD890" s="377" t="s">
        <v>17061</v>
      </c>
      <c r="AE890" s="363"/>
      <c r="AF890" s="369"/>
      <c r="AG890" s="369"/>
      <c r="AH890" s="369"/>
      <c r="AI890" s="369"/>
      <c r="AJ890" s="369"/>
      <c r="AK890" s="369"/>
      <c r="AL890" s="369"/>
      <c r="AM890" s="369"/>
      <c r="AN890" s="369"/>
      <c r="AO890" s="369"/>
    </row>
    <row r="891" spans="1:41" ht="15.75" customHeight="1">
      <c r="A891" s="298" t="e">
        <f t="shared" ca="1" si="71"/>
        <v>#NAME?</v>
      </c>
      <c r="B891" s="273" t="s">
        <v>1762</v>
      </c>
      <c r="C891" s="274"/>
      <c r="D891" s="274" t="s">
        <v>6114</v>
      </c>
      <c r="E891" s="274" t="s">
        <v>17062</v>
      </c>
      <c r="F891" s="274" t="s">
        <v>17052</v>
      </c>
      <c r="G891" s="371"/>
      <c r="H891" s="465">
        <v>43164</v>
      </c>
      <c r="I891" s="276" t="str">
        <f t="shared" si="62"/>
        <v>LINKS REQUIRED</v>
      </c>
      <c r="J891" s="465">
        <v>43164</v>
      </c>
      <c r="K891" s="278"/>
      <c r="L891" s="278"/>
      <c r="M891" s="278"/>
      <c r="N891" s="278"/>
      <c r="O891" s="278"/>
      <c r="P891" s="278"/>
      <c r="Q891" s="278"/>
      <c r="R891" s="278"/>
      <c r="S891" s="278"/>
      <c r="T891" s="274" t="s">
        <v>9593</v>
      </c>
      <c r="U891" s="358" t="str">
        <f t="shared" si="63"/>
        <v>XBRTJ</v>
      </c>
      <c r="V891" s="358" t="str">
        <f t="shared" si="64"/>
        <v>XBR</v>
      </c>
      <c r="W891" s="358" t="str">
        <f t="shared" si="65"/>
        <v>TJ</v>
      </c>
      <c r="X891" s="358" t="str">
        <f t="shared" si="66"/>
        <v>K4NFL</v>
      </c>
      <c r="Y891" s="358" t="str">
        <f t="shared" si="67"/>
        <v>K4N</v>
      </c>
      <c r="Z891" s="358" t="str">
        <f t="shared" si="68"/>
        <v>FL</v>
      </c>
      <c r="AA891" s="358" t="e">
        <f t="shared" ca="1" si="69"/>
        <v>#NAME?</v>
      </c>
      <c r="AB891" s="358" t="e">
        <f t="shared" ca="1" si="70"/>
        <v>#NAME?</v>
      </c>
      <c r="AC891" s="358"/>
      <c r="AD891" s="377" t="s">
        <v>17063</v>
      </c>
      <c r="AE891" s="363"/>
      <c r="AF891" s="369"/>
      <c r="AG891" s="369"/>
      <c r="AH891" s="369"/>
      <c r="AI891" s="369"/>
      <c r="AJ891" s="369"/>
      <c r="AK891" s="369"/>
      <c r="AL891" s="369"/>
      <c r="AM891" s="369"/>
      <c r="AN891" s="369"/>
      <c r="AO891" s="369"/>
    </row>
    <row r="892" spans="1:41" ht="15.75" customHeight="1">
      <c r="A892" s="298" t="e">
        <f t="shared" ca="1" si="71"/>
        <v>#NAME?</v>
      </c>
      <c r="B892" s="273" t="s">
        <v>1765</v>
      </c>
      <c r="C892" s="274"/>
      <c r="D892" s="274" t="s">
        <v>6114</v>
      </c>
      <c r="E892" s="274" t="s">
        <v>17064</v>
      </c>
      <c r="F892" s="274" t="s">
        <v>17052</v>
      </c>
      <c r="G892" s="371"/>
      <c r="H892" s="465">
        <v>43164</v>
      </c>
      <c r="I892" s="276" t="str">
        <f t="shared" si="62"/>
        <v>LINKS REQUIRED</v>
      </c>
      <c r="J892" s="465">
        <v>43164</v>
      </c>
      <c r="K892" s="278"/>
      <c r="L892" s="278"/>
      <c r="M892" s="278"/>
      <c r="N892" s="278"/>
      <c r="O892" s="278"/>
      <c r="P892" s="278"/>
      <c r="Q892" s="278"/>
      <c r="R892" s="278"/>
      <c r="S892" s="278"/>
      <c r="T892" s="274" t="s">
        <v>9593</v>
      </c>
      <c r="U892" s="358" t="str">
        <f t="shared" si="63"/>
        <v>XDJ3G</v>
      </c>
      <c r="V892" s="358" t="str">
        <f t="shared" si="64"/>
        <v>XDJ</v>
      </c>
      <c r="W892" s="358" t="str">
        <f t="shared" si="65"/>
        <v>3G</v>
      </c>
      <c r="X892" s="358" t="str">
        <f t="shared" si="66"/>
        <v>AL38Q</v>
      </c>
      <c r="Y892" s="358" t="str">
        <f t="shared" si="67"/>
        <v>AL3</v>
      </c>
      <c r="Z892" s="358" t="str">
        <f t="shared" si="68"/>
        <v>8Q</v>
      </c>
      <c r="AA892" s="358" t="e">
        <f t="shared" ca="1" si="69"/>
        <v>#NAME?</v>
      </c>
      <c r="AB892" s="358" t="e">
        <f t="shared" ca="1" si="70"/>
        <v>#NAME?</v>
      </c>
      <c r="AC892" s="358"/>
      <c r="AD892" s="377" t="s">
        <v>17065</v>
      </c>
      <c r="AE892" s="363"/>
      <c r="AF892" s="369"/>
      <c r="AG892" s="369"/>
      <c r="AH892" s="369"/>
      <c r="AI892" s="369"/>
      <c r="AJ892" s="369"/>
      <c r="AK892" s="369"/>
      <c r="AL892" s="369"/>
      <c r="AM892" s="369"/>
      <c r="AN892" s="369"/>
      <c r="AO892" s="369"/>
    </row>
    <row r="893" spans="1:41" ht="15.75" customHeight="1">
      <c r="A893" s="298" t="e">
        <f t="shared" ca="1" si="71"/>
        <v>#NAME?</v>
      </c>
      <c r="B893" s="273" t="s">
        <v>1765</v>
      </c>
      <c r="C893" s="274"/>
      <c r="D893" s="274" t="s">
        <v>6114</v>
      </c>
      <c r="E893" s="274" t="s">
        <v>17066</v>
      </c>
      <c r="F893" s="274" t="s">
        <v>17052</v>
      </c>
      <c r="G893" s="371" t="s">
        <v>17067</v>
      </c>
      <c r="H893" s="465">
        <v>43164</v>
      </c>
      <c r="I893" s="276" t="str">
        <f t="shared" si="62"/>
        <v>LINKS REQUIRED</v>
      </c>
      <c r="J893" s="465">
        <v>43164</v>
      </c>
      <c r="K893" s="278" t="s">
        <v>17068</v>
      </c>
      <c r="L893" s="278"/>
      <c r="M893" s="278"/>
      <c r="N893" s="278"/>
      <c r="O893" s="278" t="s">
        <v>9607</v>
      </c>
      <c r="P893" s="278" t="s">
        <v>9608</v>
      </c>
      <c r="Q893" s="278"/>
      <c r="R893" s="278"/>
      <c r="S893" s="278"/>
      <c r="T893" s="274" t="s">
        <v>9593</v>
      </c>
      <c r="U893" s="358" t="str">
        <f t="shared" si="63"/>
        <v>XICKB</v>
      </c>
      <c r="V893" s="358" t="str">
        <f t="shared" si="64"/>
        <v>XIC</v>
      </c>
      <c r="W893" s="358" t="str">
        <f t="shared" si="65"/>
        <v>KB</v>
      </c>
      <c r="X893" s="358" t="str">
        <f t="shared" si="66"/>
        <v>CLP6Z</v>
      </c>
      <c r="Y893" s="358" t="str">
        <f t="shared" si="67"/>
        <v>CLP</v>
      </c>
      <c r="Z893" s="358" t="str">
        <f t="shared" si="68"/>
        <v>6Z</v>
      </c>
      <c r="AA893" s="358" t="e">
        <f t="shared" ca="1" si="69"/>
        <v>#NAME?</v>
      </c>
      <c r="AB893" s="358" t="e">
        <f t="shared" ca="1" si="70"/>
        <v>#NAME?</v>
      </c>
      <c r="AC893" s="358"/>
      <c r="AD893" s="377" t="s">
        <v>17069</v>
      </c>
      <c r="AE893" s="363"/>
      <c r="AF893" s="369"/>
      <c r="AG893" s="369"/>
      <c r="AH893" s="369"/>
      <c r="AI893" s="369"/>
      <c r="AJ893" s="369"/>
      <c r="AK893" s="369"/>
      <c r="AL893" s="369"/>
      <c r="AM893" s="369"/>
      <c r="AN893" s="369"/>
      <c r="AO893" s="369"/>
    </row>
    <row r="894" spans="1:41" ht="15.75" customHeight="1">
      <c r="A894" s="298" t="e">
        <f t="shared" ca="1" si="71"/>
        <v>#NAME?</v>
      </c>
      <c r="B894" s="273" t="s">
        <v>1765</v>
      </c>
      <c r="C894" s="274"/>
      <c r="D894" s="274" t="s">
        <v>6114</v>
      </c>
      <c r="E894" s="274" t="s">
        <v>17070</v>
      </c>
      <c r="F894" s="274" t="s">
        <v>17071</v>
      </c>
      <c r="G894" s="371" t="s">
        <v>17072</v>
      </c>
      <c r="H894" s="465">
        <v>43164</v>
      </c>
      <c r="I894" s="276" t="str">
        <f t="shared" si="62"/>
        <v>LINKS HARVESTED</v>
      </c>
      <c r="J894" s="465">
        <v>43164</v>
      </c>
      <c r="K894" s="278"/>
      <c r="L894" s="278"/>
      <c r="M894" s="278"/>
      <c r="N894" s="278"/>
      <c r="O894" s="278" t="s">
        <v>9607</v>
      </c>
      <c r="P894" s="278" t="s">
        <v>9608</v>
      </c>
      <c r="Q894" s="278"/>
      <c r="R894" s="278"/>
      <c r="S894" s="278"/>
      <c r="T894" s="274" t="s">
        <v>9593</v>
      </c>
      <c r="U894" s="358" t="str">
        <f t="shared" si="63"/>
        <v>XIIF9</v>
      </c>
      <c r="V894" s="358" t="str">
        <f t="shared" si="64"/>
        <v>XII</v>
      </c>
      <c r="W894" s="358" t="str">
        <f t="shared" si="65"/>
        <v>F9</v>
      </c>
      <c r="X894" s="358" t="str">
        <f t="shared" si="66"/>
        <v>2D57X</v>
      </c>
      <c r="Y894" s="358" t="str">
        <f t="shared" si="67"/>
        <v>2D5</v>
      </c>
      <c r="Z894" s="358" t="str">
        <f t="shared" si="68"/>
        <v>7X</v>
      </c>
      <c r="AA894" s="358" t="e">
        <f t="shared" ca="1" si="69"/>
        <v>#NAME?</v>
      </c>
      <c r="AB894" s="358" t="e">
        <f t="shared" ca="1" si="70"/>
        <v>#NAME?</v>
      </c>
      <c r="AC894" s="358"/>
      <c r="AD894" s="377" t="s">
        <v>17073</v>
      </c>
      <c r="AE894" s="283" t="s">
        <v>6111</v>
      </c>
      <c r="AF894" s="285" t="s">
        <v>17074</v>
      </c>
      <c r="AG894" s="369"/>
      <c r="AH894" s="369"/>
      <c r="AI894" s="369"/>
      <c r="AJ894" s="369"/>
      <c r="AK894" s="369"/>
      <c r="AL894" s="369"/>
      <c r="AM894" s="369"/>
      <c r="AN894" s="369"/>
      <c r="AO894" s="369"/>
    </row>
    <row r="895" spans="1:41" ht="15.75" customHeight="1">
      <c r="A895" s="298" t="e">
        <f t="shared" ca="1" si="71"/>
        <v>#NAME?</v>
      </c>
      <c r="B895" s="273" t="s">
        <v>1765</v>
      </c>
      <c r="C895" s="274"/>
      <c r="D895" s="274" t="s">
        <v>6114</v>
      </c>
      <c r="E895" s="274" t="s">
        <v>17075</v>
      </c>
      <c r="F895" s="274" t="s">
        <v>17076</v>
      </c>
      <c r="G895" s="371"/>
      <c r="H895" s="465">
        <v>43164</v>
      </c>
      <c r="I895" s="276" t="str">
        <f t="shared" si="62"/>
        <v>LINKS HARVESTED</v>
      </c>
      <c r="J895" s="465">
        <v>43164</v>
      </c>
      <c r="K895" s="278"/>
      <c r="L895" s="278" t="s">
        <v>6109</v>
      </c>
      <c r="M895" s="278"/>
      <c r="N895" s="278"/>
      <c r="O895" s="278" t="s">
        <v>9607</v>
      </c>
      <c r="P895" s="278" t="s">
        <v>9608</v>
      </c>
      <c r="Q895" s="278"/>
      <c r="R895" s="278"/>
      <c r="S895" s="278"/>
      <c r="T895" s="274" t="s">
        <v>9593</v>
      </c>
      <c r="U895" s="358" t="str">
        <f t="shared" si="63"/>
        <v>XJUTR</v>
      </c>
      <c r="V895" s="358" t="str">
        <f t="shared" si="64"/>
        <v>XJU</v>
      </c>
      <c r="W895" s="358" t="str">
        <f t="shared" si="65"/>
        <v>TR</v>
      </c>
      <c r="X895" s="358" t="str">
        <f t="shared" si="66"/>
        <v>RE86M</v>
      </c>
      <c r="Y895" s="358" t="str">
        <f t="shared" si="67"/>
        <v>RE8</v>
      </c>
      <c r="Z895" s="358" t="str">
        <f t="shared" si="68"/>
        <v>6M</v>
      </c>
      <c r="AA895" s="358" t="e">
        <f t="shared" ca="1" si="69"/>
        <v>#NAME?</v>
      </c>
      <c r="AB895" s="358" t="e">
        <f t="shared" ca="1" si="70"/>
        <v>#NAME?</v>
      </c>
      <c r="AC895" s="358"/>
      <c r="AD895" s="377" t="s">
        <v>17077</v>
      </c>
      <c r="AE895" s="283" t="s">
        <v>6111</v>
      </c>
      <c r="AF895" s="363" t="s">
        <v>17078</v>
      </c>
      <c r="AG895" s="369"/>
      <c r="AH895" s="369"/>
      <c r="AI895" s="369"/>
      <c r="AJ895" s="369"/>
      <c r="AK895" s="369"/>
      <c r="AL895" s="369"/>
      <c r="AM895" s="369"/>
      <c r="AN895" s="369"/>
      <c r="AO895" s="369"/>
    </row>
    <row r="896" spans="1:41" ht="15.75" customHeight="1">
      <c r="A896" s="298" t="e">
        <f t="shared" ca="1" si="71"/>
        <v>#NAME?</v>
      </c>
      <c r="B896" s="273" t="s">
        <v>1765</v>
      </c>
      <c r="C896" s="274"/>
      <c r="D896" s="274" t="s">
        <v>6114</v>
      </c>
      <c r="E896" s="274" t="s">
        <v>17079</v>
      </c>
      <c r="F896" s="274" t="s">
        <v>17076</v>
      </c>
      <c r="G896" s="371"/>
      <c r="H896" s="465">
        <v>43164</v>
      </c>
      <c r="I896" s="276" t="str">
        <f t="shared" si="62"/>
        <v>LINKS HARVESTED</v>
      </c>
      <c r="J896" s="465">
        <v>43164</v>
      </c>
      <c r="K896" s="278"/>
      <c r="L896" s="278" t="s">
        <v>6118</v>
      </c>
      <c r="M896" s="278"/>
      <c r="N896" s="278"/>
      <c r="O896" s="278" t="s">
        <v>9607</v>
      </c>
      <c r="P896" s="278" t="s">
        <v>9608</v>
      </c>
      <c r="Q896" s="278"/>
      <c r="R896" s="278"/>
      <c r="S896" s="278"/>
      <c r="T896" s="274" t="s">
        <v>9593</v>
      </c>
      <c r="U896" s="358" t="str">
        <f t="shared" si="63"/>
        <v>XL8KB</v>
      </c>
      <c r="V896" s="358" t="str">
        <f t="shared" si="64"/>
        <v>XL8</v>
      </c>
      <c r="W896" s="358" t="str">
        <f t="shared" si="65"/>
        <v>KB</v>
      </c>
      <c r="X896" s="358" t="str">
        <f t="shared" si="66"/>
        <v>45PME</v>
      </c>
      <c r="Y896" s="358" t="str">
        <f t="shared" si="67"/>
        <v>45P</v>
      </c>
      <c r="Z896" s="358" t="str">
        <f t="shared" si="68"/>
        <v>ME</v>
      </c>
      <c r="AA896" s="358" t="e">
        <f t="shared" ca="1" si="69"/>
        <v>#NAME?</v>
      </c>
      <c r="AB896" s="358" t="e">
        <f t="shared" ca="1" si="70"/>
        <v>#NAME?</v>
      </c>
      <c r="AC896" s="358"/>
      <c r="AD896" s="377" t="s">
        <v>17080</v>
      </c>
      <c r="AE896" s="283" t="s">
        <v>6111</v>
      </c>
      <c r="AF896" s="363" t="s">
        <v>17081</v>
      </c>
      <c r="AG896" s="369"/>
      <c r="AH896" s="369"/>
      <c r="AI896" s="369"/>
      <c r="AJ896" s="369"/>
      <c r="AK896" s="369"/>
      <c r="AL896" s="369"/>
      <c r="AM896" s="369"/>
      <c r="AN896" s="369"/>
      <c r="AO896" s="369"/>
    </row>
    <row r="897" spans="1:41" ht="15.75" customHeight="1">
      <c r="A897" s="298" t="e">
        <f t="shared" ca="1" si="71"/>
        <v>#NAME?</v>
      </c>
      <c r="B897" s="273" t="s">
        <v>1904</v>
      </c>
      <c r="C897" s="274"/>
      <c r="D897" s="274" t="s">
        <v>6114</v>
      </c>
      <c r="E897" s="274" t="s">
        <v>17082</v>
      </c>
      <c r="F897" s="274" t="s">
        <v>17083</v>
      </c>
      <c r="G897" s="371"/>
      <c r="H897" s="276"/>
      <c r="I897" s="276" t="str">
        <f t="shared" si="62"/>
        <v>LINKS HARVESTED</v>
      </c>
      <c r="J897" s="291">
        <v>43317</v>
      </c>
      <c r="K897" s="278" t="s">
        <v>17084</v>
      </c>
      <c r="L897" s="278" t="s">
        <v>6118</v>
      </c>
      <c r="M897" s="278" t="s">
        <v>6109</v>
      </c>
      <c r="N897" s="278"/>
      <c r="O897" s="278"/>
      <c r="P897" s="278"/>
      <c r="Q897" s="278"/>
      <c r="R897" s="278"/>
      <c r="S897" s="278"/>
      <c r="T897" s="274" t="s">
        <v>9593</v>
      </c>
      <c r="U897" s="358" t="str">
        <f t="shared" si="63"/>
        <v>XLF3E</v>
      </c>
      <c r="V897" s="358" t="str">
        <f t="shared" si="64"/>
        <v>XLF</v>
      </c>
      <c r="W897" s="358" t="str">
        <f t="shared" si="65"/>
        <v>3E</v>
      </c>
      <c r="X897" s="358" t="str">
        <f t="shared" si="66"/>
        <v>SZHS4</v>
      </c>
      <c r="Y897" s="358" t="str">
        <f t="shared" si="67"/>
        <v>SZH</v>
      </c>
      <c r="Z897" s="358" t="str">
        <f t="shared" si="68"/>
        <v>S4</v>
      </c>
      <c r="AA897" s="358" t="e">
        <f t="shared" ca="1" si="69"/>
        <v>#NAME?</v>
      </c>
      <c r="AB897" s="358" t="e">
        <f t="shared" ca="1" si="70"/>
        <v>#NAME?</v>
      </c>
      <c r="AC897" s="358"/>
      <c r="AD897" s="377" t="s">
        <v>17085</v>
      </c>
      <c r="AE897" s="283" t="s">
        <v>6111</v>
      </c>
      <c r="AF897" s="363" t="s">
        <v>17086</v>
      </c>
      <c r="AG897" s="369"/>
      <c r="AH897" s="369"/>
      <c r="AI897" s="369"/>
      <c r="AJ897" s="369"/>
      <c r="AK897" s="369"/>
      <c r="AL897" s="369"/>
      <c r="AM897" s="369"/>
      <c r="AN897" s="369"/>
      <c r="AO897" s="369"/>
    </row>
    <row r="898" spans="1:41" ht="15.75" customHeight="1">
      <c r="A898" s="298" t="e">
        <f t="shared" ca="1" si="71"/>
        <v>#NAME?</v>
      </c>
      <c r="B898" s="273" t="s">
        <v>1765</v>
      </c>
      <c r="C898" s="274"/>
      <c r="D898" s="274" t="s">
        <v>3214</v>
      </c>
      <c r="E898" s="274" t="s">
        <v>17087</v>
      </c>
      <c r="F898" s="274" t="s">
        <v>17088</v>
      </c>
      <c r="G898" s="371"/>
      <c r="H898" s="500">
        <v>43286</v>
      </c>
      <c r="I898" s="276" t="str">
        <f t="shared" si="62"/>
        <v>LINKS HARVESTED</v>
      </c>
      <c r="J898" s="291">
        <v>43317</v>
      </c>
      <c r="K898" s="278"/>
      <c r="L898" s="278" t="s">
        <v>6118</v>
      </c>
      <c r="M898" s="278" t="s">
        <v>6109</v>
      </c>
      <c r="N898" s="278"/>
      <c r="O898" s="278" t="s">
        <v>9607</v>
      </c>
      <c r="P898" s="278" t="s">
        <v>9608</v>
      </c>
      <c r="Q898" s="278"/>
      <c r="R898" s="278"/>
      <c r="S898" s="278"/>
      <c r="T898" s="274" t="s">
        <v>9593</v>
      </c>
      <c r="U898" s="358" t="str">
        <f t="shared" si="63"/>
        <v>XMXUE</v>
      </c>
      <c r="V898" s="358" t="str">
        <f t="shared" si="64"/>
        <v>XMX</v>
      </c>
      <c r="W898" s="358" t="str">
        <f t="shared" si="65"/>
        <v>UE</v>
      </c>
      <c r="X898" s="358" t="str">
        <f t="shared" si="66"/>
        <v>LNIJ4</v>
      </c>
      <c r="Y898" s="358" t="str">
        <f t="shared" si="67"/>
        <v>LNI</v>
      </c>
      <c r="Z898" s="358" t="str">
        <f t="shared" si="68"/>
        <v>J4</v>
      </c>
      <c r="AA898" s="358" t="e">
        <f t="shared" ca="1" si="69"/>
        <v>#NAME?</v>
      </c>
      <c r="AB898" s="358" t="e">
        <f t="shared" ca="1" si="70"/>
        <v>#NAME?</v>
      </c>
      <c r="AC898" s="358"/>
      <c r="AD898" s="377" t="s">
        <v>17089</v>
      </c>
      <c r="AE898" s="283" t="s">
        <v>6111</v>
      </c>
      <c r="AF898" s="363" t="s">
        <v>17090</v>
      </c>
      <c r="AG898" s="369"/>
      <c r="AH898" s="369"/>
      <c r="AI898" s="369"/>
      <c r="AJ898" s="369"/>
      <c r="AK898" s="369"/>
      <c r="AL898" s="369"/>
      <c r="AM898" s="369"/>
      <c r="AN898" s="369"/>
      <c r="AO898" s="369"/>
    </row>
    <row r="899" spans="1:41" ht="15.75" customHeight="1">
      <c r="A899" s="298" t="e">
        <f t="shared" ca="1" si="71"/>
        <v>#NAME?</v>
      </c>
      <c r="B899" s="273" t="s">
        <v>1765</v>
      </c>
      <c r="C899" s="274"/>
      <c r="D899" s="274" t="s">
        <v>6114</v>
      </c>
      <c r="E899" s="274" t="s">
        <v>17091</v>
      </c>
      <c r="F899" s="274" t="s">
        <v>17092</v>
      </c>
      <c r="G899" s="371" t="s">
        <v>17093</v>
      </c>
      <c r="H899" s="500">
        <v>43286</v>
      </c>
      <c r="I899" s="276" t="str">
        <f t="shared" si="62"/>
        <v>LINKS HARVESTED</v>
      </c>
      <c r="J899" s="291">
        <v>43317</v>
      </c>
      <c r="K899" s="278"/>
      <c r="L899" s="278" t="s">
        <v>9651</v>
      </c>
      <c r="M899" s="278" t="s">
        <v>6109</v>
      </c>
      <c r="N899" s="278"/>
      <c r="O899" s="278"/>
      <c r="P899" s="278" t="s">
        <v>9608</v>
      </c>
      <c r="Q899" s="278"/>
      <c r="R899" s="278"/>
      <c r="S899" s="278"/>
      <c r="T899" s="274" t="s">
        <v>9593</v>
      </c>
      <c r="U899" s="358" t="str">
        <f t="shared" si="63"/>
        <v>XM92S</v>
      </c>
      <c r="V899" s="358" t="str">
        <f t="shared" si="64"/>
        <v>XM9</v>
      </c>
      <c r="W899" s="358" t="str">
        <f t="shared" si="65"/>
        <v>2S</v>
      </c>
      <c r="X899" s="358" t="str">
        <f t="shared" si="66"/>
        <v>NPUTU</v>
      </c>
      <c r="Y899" s="358" t="str">
        <f t="shared" si="67"/>
        <v>NPU</v>
      </c>
      <c r="Z899" s="358" t="str">
        <f t="shared" si="68"/>
        <v>TU</v>
      </c>
      <c r="AA899" s="358" t="e">
        <f t="shared" ca="1" si="69"/>
        <v>#NAME?</v>
      </c>
      <c r="AB899" s="358" t="e">
        <f t="shared" ca="1" si="70"/>
        <v>#NAME?</v>
      </c>
      <c r="AC899" s="358"/>
      <c r="AD899" s="377" t="s">
        <v>17094</v>
      </c>
      <c r="AE899" s="283" t="s">
        <v>6111</v>
      </c>
      <c r="AF899" s="363" t="s">
        <v>17095</v>
      </c>
      <c r="AG899" s="369"/>
      <c r="AH899" s="369"/>
      <c r="AI899" s="369"/>
      <c r="AJ899" s="369"/>
      <c r="AK899" s="369"/>
      <c r="AL899" s="369"/>
      <c r="AM899" s="369"/>
      <c r="AN899" s="369"/>
      <c r="AO899" s="369"/>
    </row>
    <row r="900" spans="1:41" ht="15.75" customHeight="1">
      <c r="A900" s="298" t="e">
        <f t="shared" ca="1" si="71"/>
        <v>#NAME?</v>
      </c>
      <c r="B900" s="273" t="s">
        <v>1765</v>
      </c>
      <c r="C900" s="274"/>
      <c r="D900" s="274" t="s">
        <v>6114</v>
      </c>
      <c r="E900" s="274" t="s">
        <v>17096</v>
      </c>
      <c r="F900" s="274" t="s">
        <v>17097</v>
      </c>
      <c r="G900" s="371" t="s">
        <v>17098</v>
      </c>
      <c r="H900" s="500">
        <v>43286</v>
      </c>
      <c r="I900" s="276" t="str">
        <f t="shared" si="62"/>
        <v>LINKS HARVESTED</v>
      </c>
      <c r="J900" s="291">
        <v>43317</v>
      </c>
      <c r="K900" s="278"/>
      <c r="L900" s="278"/>
      <c r="M900" s="278"/>
      <c r="N900" s="278"/>
      <c r="O900" s="278" t="s">
        <v>9607</v>
      </c>
      <c r="P900" s="278" t="s">
        <v>9608</v>
      </c>
      <c r="Q900" s="278"/>
      <c r="R900" s="278"/>
      <c r="S900" s="278"/>
      <c r="T900" s="274" t="s">
        <v>9593</v>
      </c>
      <c r="U900" s="358" t="str">
        <f t="shared" si="63"/>
        <v>XMEUX</v>
      </c>
      <c r="V900" s="358" t="str">
        <f t="shared" si="64"/>
        <v>XME</v>
      </c>
      <c r="W900" s="358" t="str">
        <f t="shared" si="65"/>
        <v>UX</v>
      </c>
      <c r="X900" s="358" t="str">
        <f t="shared" si="66"/>
        <v>NDP74</v>
      </c>
      <c r="Y900" s="358" t="str">
        <f t="shared" si="67"/>
        <v>NDP</v>
      </c>
      <c r="Z900" s="358" t="str">
        <f t="shared" si="68"/>
        <v>74</v>
      </c>
      <c r="AA900" s="358" t="e">
        <f t="shared" ca="1" si="69"/>
        <v>#NAME?</v>
      </c>
      <c r="AB900" s="358" t="e">
        <f t="shared" ca="1" si="70"/>
        <v>#NAME?</v>
      </c>
      <c r="AC900" s="358"/>
      <c r="AD900" s="377" t="s">
        <v>17099</v>
      </c>
      <c r="AE900" s="283" t="s">
        <v>6111</v>
      </c>
      <c r="AF900" s="363" t="s">
        <v>17100</v>
      </c>
      <c r="AG900" s="369"/>
      <c r="AH900" s="369"/>
      <c r="AI900" s="369"/>
      <c r="AJ900" s="369"/>
      <c r="AK900" s="369"/>
      <c r="AL900" s="369"/>
      <c r="AM900" s="369"/>
      <c r="AN900" s="369"/>
      <c r="AO900" s="369"/>
    </row>
    <row r="901" spans="1:41" ht="15.75" customHeight="1">
      <c r="A901" s="298" t="e">
        <f t="shared" ca="1" si="71"/>
        <v>#NAME?</v>
      </c>
      <c r="B901" s="273" t="s">
        <v>1765</v>
      </c>
      <c r="C901" s="274"/>
      <c r="D901" s="274" t="s">
        <v>3214</v>
      </c>
      <c r="E901" s="274" t="s">
        <v>17101</v>
      </c>
      <c r="F901" s="274" t="s">
        <v>17102</v>
      </c>
      <c r="G901" s="371" t="s">
        <v>17103</v>
      </c>
      <c r="H901" s="500">
        <v>43286</v>
      </c>
      <c r="I901" s="276" t="str">
        <f t="shared" si="62"/>
        <v>LINKS REQUIRED</v>
      </c>
      <c r="J901" s="291">
        <v>43317</v>
      </c>
      <c r="K901" s="278"/>
      <c r="L901" s="278"/>
      <c r="M901" s="278"/>
      <c r="N901" s="278"/>
      <c r="O901" s="278" t="s">
        <v>9607</v>
      </c>
      <c r="P901" s="278" t="s">
        <v>9608</v>
      </c>
      <c r="Q901" s="278"/>
      <c r="R901" s="278"/>
      <c r="S901" s="278"/>
      <c r="T901" s="274" t="s">
        <v>9593</v>
      </c>
      <c r="U901" s="358" t="str">
        <f t="shared" si="63"/>
        <v>XN4U7</v>
      </c>
      <c r="V901" s="358" t="str">
        <f t="shared" si="64"/>
        <v>XN4</v>
      </c>
      <c r="W901" s="358" t="str">
        <f t="shared" si="65"/>
        <v>U7</v>
      </c>
      <c r="X901" s="358" t="str">
        <f t="shared" si="66"/>
        <v>39X89</v>
      </c>
      <c r="Y901" s="358" t="str">
        <f t="shared" si="67"/>
        <v>39X</v>
      </c>
      <c r="Z901" s="358" t="str">
        <f t="shared" si="68"/>
        <v>89</v>
      </c>
      <c r="AA901" s="358" t="e">
        <f t="shared" ca="1" si="69"/>
        <v>#NAME?</v>
      </c>
      <c r="AB901" s="358" t="e">
        <f t="shared" ca="1" si="70"/>
        <v>#NAME?</v>
      </c>
      <c r="AC901" s="358"/>
      <c r="AD901" s="377" t="s">
        <v>17104</v>
      </c>
      <c r="AE901" s="363"/>
      <c r="AF901" s="369"/>
      <c r="AG901" s="369"/>
      <c r="AH901" s="369"/>
      <c r="AI901" s="369"/>
      <c r="AJ901" s="369"/>
      <c r="AK901" s="369"/>
      <c r="AL901" s="369"/>
      <c r="AM901" s="369"/>
      <c r="AN901" s="369"/>
      <c r="AO901" s="369"/>
    </row>
    <row r="902" spans="1:41" ht="15.75" customHeight="1">
      <c r="A902" s="298" t="e">
        <f t="shared" ca="1" si="71"/>
        <v>#NAME?</v>
      </c>
      <c r="B902" s="273" t="s">
        <v>1765</v>
      </c>
      <c r="C902" s="274"/>
      <c r="D902" s="274" t="s">
        <v>6114</v>
      </c>
      <c r="E902" s="274" t="s">
        <v>17105</v>
      </c>
      <c r="F902" s="274" t="s">
        <v>17106</v>
      </c>
      <c r="G902" s="371"/>
      <c r="H902" s="500">
        <v>43317</v>
      </c>
      <c r="I902" s="276" t="str">
        <f t="shared" si="62"/>
        <v>LINKS HARVESTED</v>
      </c>
      <c r="J902" s="291">
        <v>43317</v>
      </c>
      <c r="K902" s="278"/>
      <c r="L902" s="278" t="s">
        <v>6118</v>
      </c>
      <c r="M902" s="278" t="s">
        <v>6109</v>
      </c>
      <c r="N902" s="278"/>
      <c r="O902" s="278"/>
      <c r="P902" s="278"/>
      <c r="Q902" s="278"/>
      <c r="R902" s="278"/>
      <c r="S902" s="278"/>
      <c r="T902" s="274" t="s">
        <v>9593</v>
      </c>
      <c r="U902" s="358" t="str">
        <f t="shared" si="63"/>
        <v>XNKFK</v>
      </c>
      <c r="V902" s="358" t="str">
        <f t="shared" si="64"/>
        <v>XNK</v>
      </c>
      <c r="W902" s="358" t="str">
        <f t="shared" si="65"/>
        <v>FK</v>
      </c>
      <c r="X902" s="358" t="str">
        <f t="shared" si="66"/>
        <v>HG7HM</v>
      </c>
      <c r="Y902" s="358" t="str">
        <f t="shared" si="67"/>
        <v>HG7</v>
      </c>
      <c r="Z902" s="358" t="str">
        <f t="shared" si="68"/>
        <v>HM</v>
      </c>
      <c r="AA902" s="358" t="e">
        <f t="shared" ca="1" si="69"/>
        <v>#NAME?</v>
      </c>
      <c r="AB902" s="358" t="e">
        <f t="shared" ca="1" si="70"/>
        <v>#NAME?</v>
      </c>
      <c r="AC902" s="358"/>
      <c r="AD902" s="377" t="s">
        <v>17107</v>
      </c>
      <c r="AE902" s="283" t="s">
        <v>6111</v>
      </c>
      <c r="AF902" s="363" t="s">
        <v>17108</v>
      </c>
      <c r="AG902" s="369"/>
      <c r="AH902" s="369"/>
      <c r="AI902" s="369"/>
      <c r="AJ902" s="369"/>
      <c r="AK902" s="369"/>
      <c r="AL902" s="369"/>
      <c r="AM902" s="369"/>
      <c r="AN902" s="369"/>
      <c r="AO902" s="369"/>
    </row>
    <row r="903" spans="1:41" ht="15.75" customHeight="1">
      <c r="A903" s="298" t="e">
        <f t="shared" ca="1" si="71"/>
        <v>#NAME?</v>
      </c>
      <c r="B903" s="273" t="s">
        <v>1765</v>
      </c>
      <c r="C903" s="274"/>
      <c r="D903" s="274" t="s">
        <v>6102</v>
      </c>
      <c r="E903" s="274" t="s">
        <v>17109</v>
      </c>
      <c r="F903" s="274" t="s">
        <v>17110</v>
      </c>
      <c r="G903" s="371" t="s">
        <v>17111</v>
      </c>
      <c r="H903" s="500">
        <v>43317</v>
      </c>
      <c r="I903" s="276" t="str">
        <f t="shared" si="62"/>
        <v>LINKS HARVESTED</v>
      </c>
      <c r="J903" s="291">
        <v>43317</v>
      </c>
      <c r="K903" s="278"/>
      <c r="L903" s="278" t="s">
        <v>6118</v>
      </c>
      <c r="M903" s="278"/>
      <c r="N903" s="278"/>
      <c r="O903" s="278"/>
      <c r="P903" s="278"/>
      <c r="Q903" s="278"/>
      <c r="R903" s="278"/>
      <c r="S903" s="278"/>
      <c r="T903" s="274" t="s">
        <v>9593</v>
      </c>
      <c r="U903" s="358" t="str">
        <f t="shared" si="63"/>
        <v>XXPUP</v>
      </c>
      <c r="V903" s="358" t="str">
        <f t="shared" si="64"/>
        <v>XXP</v>
      </c>
      <c r="W903" s="358" t="str">
        <f t="shared" si="65"/>
        <v>UP</v>
      </c>
      <c r="X903" s="358" t="str">
        <f t="shared" si="66"/>
        <v>JXYUD</v>
      </c>
      <c r="Y903" s="358" t="str">
        <f t="shared" si="67"/>
        <v>JXY</v>
      </c>
      <c r="Z903" s="358" t="str">
        <f t="shared" si="68"/>
        <v>UD</v>
      </c>
      <c r="AA903" s="358" t="e">
        <f t="shared" ca="1" si="69"/>
        <v>#NAME?</v>
      </c>
      <c r="AB903" s="358" t="e">
        <f t="shared" ca="1" si="70"/>
        <v>#NAME?</v>
      </c>
      <c r="AC903" s="358"/>
      <c r="AD903" s="377" t="s">
        <v>17112</v>
      </c>
      <c r="AE903" s="283" t="s">
        <v>6111</v>
      </c>
      <c r="AF903" s="470" t="s">
        <v>17113</v>
      </c>
      <c r="AG903" s="369"/>
      <c r="AH903" s="369"/>
      <c r="AI903" s="369"/>
      <c r="AJ903" s="369"/>
      <c r="AK903" s="369"/>
      <c r="AL903" s="369"/>
      <c r="AM903" s="369"/>
      <c r="AN903" s="369"/>
      <c r="AO903" s="369"/>
    </row>
    <row r="904" spans="1:41" ht="15.75" customHeight="1">
      <c r="A904" s="298" t="e">
        <f t="shared" ca="1" si="71"/>
        <v>#NAME?</v>
      </c>
      <c r="B904" s="273" t="s">
        <v>1765</v>
      </c>
      <c r="C904" s="274"/>
      <c r="D904" s="274" t="s">
        <v>6114</v>
      </c>
      <c r="E904" s="274" t="s">
        <v>17114</v>
      </c>
      <c r="F904" s="274" t="s">
        <v>17115</v>
      </c>
      <c r="G904" s="371"/>
      <c r="H904" s="500">
        <v>43317</v>
      </c>
      <c r="I904" s="276" t="str">
        <f t="shared" si="62"/>
        <v>LINKS HARVESTED</v>
      </c>
      <c r="J904" s="291">
        <v>43317</v>
      </c>
      <c r="K904" s="278"/>
      <c r="L904" s="278" t="s">
        <v>6118</v>
      </c>
      <c r="M904" s="278" t="s">
        <v>6109</v>
      </c>
      <c r="N904" s="278"/>
      <c r="O904" s="278" t="s">
        <v>9607</v>
      </c>
      <c r="P904" s="278" t="s">
        <v>9608</v>
      </c>
      <c r="Q904" s="278"/>
      <c r="R904" s="278"/>
      <c r="S904" s="278"/>
      <c r="T904" s="274" t="s">
        <v>9593</v>
      </c>
      <c r="U904" s="358" t="str">
        <f t="shared" si="63"/>
        <v>XP34A</v>
      </c>
      <c r="V904" s="358" t="str">
        <f t="shared" si="64"/>
        <v>XP3</v>
      </c>
      <c r="W904" s="358" t="str">
        <f t="shared" si="65"/>
        <v>4A</v>
      </c>
      <c r="X904" s="358" t="str">
        <f t="shared" si="66"/>
        <v>XYG6B</v>
      </c>
      <c r="Y904" s="358" t="str">
        <f t="shared" si="67"/>
        <v>XYG</v>
      </c>
      <c r="Z904" s="358" t="str">
        <f t="shared" si="68"/>
        <v>6B</v>
      </c>
      <c r="AA904" s="358" t="e">
        <f t="shared" ca="1" si="69"/>
        <v>#NAME?</v>
      </c>
      <c r="AB904" s="358" t="e">
        <f t="shared" ca="1" si="70"/>
        <v>#NAME?</v>
      </c>
      <c r="AC904" s="358"/>
      <c r="AD904" s="377" t="s">
        <v>17116</v>
      </c>
      <c r="AE904" s="283" t="s">
        <v>6111</v>
      </c>
      <c r="AF904" s="363" t="s">
        <v>17117</v>
      </c>
      <c r="AG904" s="369"/>
      <c r="AH904" s="369"/>
      <c r="AI904" s="369"/>
      <c r="AJ904" s="369"/>
      <c r="AK904" s="369"/>
      <c r="AL904" s="369"/>
      <c r="AM904" s="369"/>
      <c r="AN904" s="369"/>
      <c r="AO904" s="369"/>
    </row>
    <row r="905" spans="1:41" ht="15.75" customHeight="1">
      <c r="A905" s="298" t="e">
        <f t="shared" ca="1" si="71"/>
        <v>#NAME?</v>
      </c>
      <c r="B905" s="273" t="s">
        <v>1786</v>
      </c>
      <c r="C905" s="274"/>
      <c r="D905" s="274" t="s">
        <v>3214</v>
      </c>
      <c r="E905" s="274" t="s">
        <v>17118</v>
      </c>
      <c r="F905" s="274" t="s">
        <v>17102</v>
      </c>
      <c r="G905" s="371" t="s">
        <v>17119</v>
      </c>
      <c r="H905" s="500">
        <v>43286</v>
      </c>
      <c r="I905" s="276" t="str">
        <f t="shared" si="62"/>
        <v>LINKS REQUIRED</v>
      </c>
      <c r="J905" s="291">
        <v>43317</v>
      </c>
      <c r="K905" s="278"/>
      <c r="L905" s="278"/>
      <c r="M905" s="278"/>
      <c r="N905" s="278"/>
      <c r="O905" s="278"/>
      <c r="P905" s="278"/>
      <c r="Q905" s="278"/>
      <c r="R905" s="278"/>
      <c r="S905" s="278"/>
      <c r="T905" s="274" t="s">
        <v>9593</v>
      </c>
      <c r="U905" s="358" t="str">
        <f t="shared" si="63"/>
        <v>XS9D2</v>
      </c>
      <c r="V905" s="358" t="str">
        <f t="shared" si="64"/>
        <v>XS9</v>
      </c>
      <c r="W905" s="358" t="str">
        <f t="shared" si="65"/>
        <v>D2</v>
      </c>
      <c r="X905" s="358" t="str">
        <f t="shared" si="66"/>
        <v>FDQIN</v>
      </c>
      <c r="Y905" s="358" t="str">
        <f t="shared" si="67"/>
        <v>FDQ</v>
      </c>
      <c r="Z905" s="358" t="str">
        <f t="shared" si="68"/>
        <v>IN</v>
      </c>
      <c r="AA905" s="358" t="e">
        <f t="shared" ca="1" si="69"/>
        <v>#NAME?</v>
      </c>
      <c r="AB905" s="358" t="e">
        <f t="shared" ca="1" si="70"/>
        <v>#NAME?</v>
      </c>
      <c r="AC905" s="358"/>
      <c r="AD905" s="377" t="s">
        <v>17120</v>
      </c>
      <c r="AE905" s="363"/>
      <c r="AF905" s="369"/>
      <c r="AG905" s="369"/>
      <c r="AH905" s="369"/>
      <c r="AI905" s="369"/>
      <c r="AJ905" s="369"/>
      <c r="AK905" s="369"/>
      <c r="AL905" s="369"/>
      <c r="AM905" s="369"/>
      <c r="AN905" s="369"/>
      <c r="AO905" s="369"/>
    </row>
    <row r="906" spans="1:41" ht="15.75" customHeight="1">
      <c r="A906" s="298" t="e">
        <f t="shared" ca="1" si="71"/>
        <v>#NAME?</v>
      </c>
      <c r="B906" s="273" t="s">
        <v>1765</v>
      </c>
      <c r="C906" s="274" t="s">
        <v>6334</v>
      </c>
      <c r="D906" s="274" t="s">
        <v>6114</v>
      </c>
      <c r="E906" s="274" t="s">
        <v>17121</v>
      </c>
      <c r="F906" s="274" t="s">
        <v>17122</v>
      </c>
      <c r="G906" s="371"/>
      <c r="H906" s="500">
        <v>43317</v>
      </c>
      <c r="I906" s="276" t="str">
        <f t="shared" si="62"/>
        <v>LINKS HARVESTED</v>
      </c>
      <c r="J906" s="291">
        <v>43317</v>
      </c>
      <c r="K906" s="278"/>
      <c r="L906" s="278" t="s">
        <v>6118</v>
      </c>
      <c r="M906" s="278" t="s">
        <v>6109</v>
      </c>
      <c r="N906" s="278"/>
      <c r="O906" s="278"/>
      <c r="P906" s="278"/>
      <c r="Q906" s="278"/>
      <c r="R906" s="278"/>
      <c r="S906" s="278"/>
      <c r="T906" s="274" t="s">
        <v>9593</v>
      </c>
      <c r="U906" s="358" t="str">
        <f t="shared" si="63"/>
        <v>XWGNU</v>
      </c>
      <c r="V906" s="358" t="str">
        <f t="shared" si="64"/>
        <v>XWG</v>
      </c>
      <c r="W906" s="358" t="str">
        <f t="shared" si="65"/>
        <v>NU</v>
      </c>
      <c r="X906" s="358" t="str">
        <f t="shared" si="66"/>
        <v>QNCWA</v>
      </c>
      <c r="Y906" s="358" t="str">
        <f t="shared" si="67"/>
        <v>QNC</v>
      </c>
      <c r="Z906" s="358" t="str">
        <f t="shared" si="68"/>
        <v>WA</v>
      </c>
      <c r="AA906" s="358" t="e">
        <f t="shared" ca="1" si="69"/>
        <v>#NAME?</v>
      </c>
      <c r="AB906" s="358" t="e">
        <f t="shared" ca="1" si="70"/>
        <v>#NAME?</v>
      </c>
      <c r="AC906" s="358"/>
      <c r="AD906" s="377" t="s">
        <v>17123</v>
      </c>
      <c r="AE906" s="283" t="s">
        <v>6111</v>
      </c>
      <c r="AF906" s="363" t="s">
        <v>17124</v>
      </c>
      <c r="AG906" s="369"/>
      <c r="AH906" s="369"/>
      <c r="AI906" s="369"/>
      <c r="AJ906" s="369"/>
      <c r="AK906" s="369"/>
      <c r="AL906" s="369"/>
      <c r="AM906" s="369"/>
      <c r="AN906" s="369"/>
      <c r="AO906" s="369"/>
    </row>
    <row r="907" spans="1:41" ht="15.75" customHeight="1">
      <c r="A907" s="298" t="e">
        <f t="shared" ca="1" si="71"/>
        <v>#NAME?</v>
      </c>
      <c r="B907" s="273" t="s">
        <v>1786</v>
      </c>
      <c r="C907" s="274"/>
      <c r="D907" s="274" t="s">
        <v>6102</v>
      </c>
      <c r="E907" s="274" t="s">
        <v>17125</v>
      </c>
      <c r="F907" s="274" t="s">
        <v>17126</v>
      </c>
      <c r="G907" s="371" t="s">
        <v>17127</v>
      </c>
      <c r="H907" s="500">
        <v>43317</v>
      </c>
      <c r="I907" s="276" t="str">
        <f t="shared" si="62"/>
        <v>LINKS REQUIRED</v>
      </c>
      <c r="J907" s="291">
        <v>43317</v>
      </c>
      <c r="K907" s="278"/>
      <c r="L907" s="278"/>
      <c r="M907" s="278"/>
      <c r="N907" s="278"/>
      <c r="O907" s="278"/>
      <c r="P907" s="278"/>
      <c r="Q907" s="278"/>
      <c r="R907" s="278"/>
      <c r="S907" s="278"/>
      <c r="T907" s="274" t="s">
        <v>9593</v>
      </c>
      <c r="U907" s="358" t="str">
        <f t="shared" si="63"/>
        <v>XWQ3D</v>
      </c>
      <c r="V907" s="358" t="str">
        <f t="shared" si="64"/>
        <v>XWQ</v>
      </c>
      <c r="W907" s="358" t="str">
        <f t="shared" si="65"/>
        <v>3D</v>
      </c>
      <c r="X907" s="358" t="str">
        <f t="shared" si="66"/>
        <v>HK7CH</v>
      </c>
      <c r="Y907" s="358" t="str">
        <f t="shared" si="67"/>
        <v>HK7</v>
      </c>
      <c r="Z907" s="358" t="str">
        <f t="shared" si="68"/>
        <v>CH</v>
      </c>
      <c r="AA907" s="358" t="e">
        <f t="shared" ca="1" si="69"/>
        <v>#NAME?</v>
      </c>
      <c r="AB907" s="358" t="e">
        <f t="shared" ca="1" si="70"/>
        <v>#NAME?</v>
      </c>
      <c r="AC907" s="358"/>
      <c r="AD907" s="377" t="s">
        <v>17128</v>
      </c>
      <c r="AE907" s="363"/>
      <c r="AF907" s="369"/>
      <c r="AG907" s="369"/>
      <c r="AH907" s="369"/>
      <c r="AI907" s="369"/>
      <c r="AJ907" s="369"/>
      <c r="AK907" s="369"/>
      <c r="AL907" s="369"/>
      <c r="AM907" s="369"/>
      <c r="AN907" s="369"/>
      <c r="AO907" s="369"/>
    </row>
    <row r="908" spans="1:41" ht="15.75" customHeight="1">
      <c r="A908" s="298" t="e">
        <f t="shared" ca="1" si="71"/>
        <v>#NAME?</v>
      </c>
      <c r="B908" s="273" t="s">
        <v>1765</v>
      </c>
      <c r="C908" s="274"/>
      <c r="D908" s="274" t="s">
        <v>6102</v>
      </c>
      <c r="E908" s="274" t="s">
        <v>17129</v>
      </c>
      <c r="F908" s="274" t="s">
        <v>17126</v>
      </c>
      <c r="G908" s="371" t="s">
        <v>17130</v>
      </c>
      <c r="H908" s="500">
        <v>43317</v>
      </c>
      <c r="I908" s="276" t="str">
        <f t="shared" si="62"/>
        <v>LINKS REQUIRED</v>
      </c>
      <c r="J908" s="291">
        <v>43317</v>
      </c>
      <c r="K908" s="278"/>
      <c r="L908" s="278" t="s">
        <v>6109</v>
      </c>
      <c r="M908" s="278" t="s">
        <v>6109</v>
      </c>
      <c r="N908" s="278"/>
      <c r="O908" s="278" t="s">
        <v>9607</v>
      </c>
      <c r="P908" s="278" t="s">
        <v>9608</v>
      </c>
      <c r="Q908" s="278"/>
      <c r="R908" s="278"/>
      <c r="S908" s="278"/>
      <c r="T908" s="274" t="s">
        <v>9593</v>
      </c>
      <c r="U908" s="358" t="str">
        <f t="shared" si="63"/>
        <v>XXEE2</v>
      </c>
      <c r="V908" s="358" t="str">
        <f t="shared" si="64"/>
        <v>XXE</v>
      </c>
      <c r="W908" s="358" t="str">
        <f t="shared" si="65"/>
        <v>E2</v>
      </c>
      <c r="X908" s="358" t="str">
        <f t="shared" si="66"/>
        <v>U8TPC</v>
      </c>
      <c r="Y908" s="358" t="str">
        <f t="shared" si="67"/>
        <v>U8T</v>
      </c>
      <c r="Z908" s="358" t="str">
        <f t="shared" si="68"/>
        <v>PC</v>
      </c>
      <c r="AA908" s="358" t="e">
        <f t="shared" ca="1" si="69"/>
        <v>#NAME?</v>
      </c>
      <c r="AB908" s="358" t="e">
        <f t="shared" ca="1" si="70"/>
        <v>#NAME?</v>
      </c>
      <c r="AC908" s="358"/>
      <c r="AD908" s="377" t="s">
        <v>17131</v>
      </c>
      <c r="AE908" s="363"/>
      <c r="AF908" s="369"/>
      <c r="AG908" s="369"/>
      <c r="AH908" s="369"/>
      <c r="AI908" s="369"/>
      <c r="AJ908" s="369"/>
      <c r="AK908" s="369"/>
      <c r="AL908" s="369"/>
      <c r="AM908" s="369"/>
      <c r="AN908" s="369"/>
      <c r="AO908" s="369"/>
    </row>
    <row r="909" spans="1:41" ht="15.75" customHeight="1">
      <c r="A909" s="298" t="e">
        <f t="shared" ca="1" si="71"/>
        <v>#NAME?</v>
      </c>
      <c r="B909" s="273" t="s">
        <v>1765</v>
      </c>
      <c r="C909" s="274"/>
      <c r="D909" s="274" t="s">
        <v>6102</v>
      </c>
      <c r="E909" s="274" t="s">
        <v>17132</v>
      </c>
      <c r="F909" s="274" t="s">
        <v>17133</v>
      </c>
      <c r="G909" s="371" t="s">
        <v>1786</v>
      </c>
      <c r="H909" s="500">
        <v>43317</v>
      </c>
      <c r="I909" s="276" t="str">
        <f t="shared" si="62"/>
        <v>LINKS HARVESTED</v>
      </c>
      <c r="J909" s="291">
        <v>43317</v>
      </c>
      <c r="K909" s="278"/>
      <c r="L909" s="278" t="s">
        <v>6118</v>
      </c>
      <c r="M909" s="278" t="s">
        <v>6109</v>
      </c>
      <c r="N909" s="278"/>
      <c r="O909" s="278"/>
      <c r="P909" s="278"/>
      <c r="Q909" s="278"/>
      <c r="R909" s="278"/>
      <c r="S909" s="278"/>
      <c r="T909" s="274" t="s">
        <v>9593</v>
      </c>
      <c r="U909" s="358" t="str">
        <f t="shared" si="63"/>
        <v>YX911</v>
      </c>
      <c r="V909" s="358" t="str">
        <f t="shared" si="64"/>
        <v>YX9</v>
      </c>
      <c r="W909" s="358" t="str">
        <f t="shared" si="65"/>
        <v>11</v>
      </c>
      <c r="X909" s="358" t="str">
        <f t="shared" si="66"/>
        <v>SXKJD</v>
      </c>
      <c r="Y909" s="358" t="str">
        <f t="shared" si="67"/>
        <v>SXK</v>
      </c>
      <c r="Z909" s="358" t="str">
        <f t="shared" si="68"/>
        <v>JD</v>
      </c>
      <c r="AA909" s="358" t="e">
        <f t="shared" ca="1" si="69"/>
        <v>#NAME?</v>
      </c>
      <c r="AB909" s="358" t="e">
        <f t="shared" ca="1" si="70"/>
        <v>#NAME?</v>
      </c>
      <c r="AC909" s="358"/>
      <c r="AD909" s="377" t="s">
        <v>17134</v>
      </c>
      <c r="AE909" s="283" t="s">
        <v>6111</v>
      </c>
      <c r="AF909" s="363" t="s">
        <v>17135</v>
      </c>
      <c r="AG909" s="369"/>
      <c r="AH909" s="369"/>
      <c r="AI909" s="369"/>
      <c r="AJ909" s="369"/>
      <c r="AK909" s="369"/>
      <c r="AL909" s="369"/>
      <c r="AM909" s="369"/>
      <c r="AN909" s="369"/>
      <c r="AO909" s="369"/>
    </row>
    <row r="910" spans="1:41" ht="15.75" customHeight="1">
      <c r="A910" s="298" t="e">
        <f t="shared" ca="1" si="71"/>
        <v>#NAME?</v>
      </c>
      <c r="B910" s="273" t="s">
        <v>1765</v>
      </c>
      <c r="C910" s="274"/>
      <c r="D910" s="274" t="s">
        <v>6102</v>
      </c>
      <c r="E910" s="274" t="s">
        <v>17136</v>
      </c>
      <c r="F910" s="274" t="s">
        <v>17137</v>
      </c>
      <c r="G910" s="371"/>
      <c r="H910" s="500">
        <v>43317</v>
      </c>
      <c r="I910" s="276" t="str">
        <f t="shared" si="62"/>
        <v>LINKS HARVESTED</v>
      </c>
      <c r="J910" s="509">
        <v>43229</v>
      </c>
      <c r="K910" s="278"/>
      <c r="L910" s="278" t="s">
        <v>9651</v>
      </c>
      <c r="M910" s="278" t="s">
        <v>6109</v>
      </c>
      <c r="N910" s="278"/>
      <c r="O910" s="278"/>
      <c r="P910" s="278"/>
      <c r="Q910" s="278"/>
      <c r="R910" s="278"/>
      <c r="S910" s="278"/>
      <c r="T910" s="274" t="s">
        <v>9593</v>
      </c>
      <c r="U910" s="358" t="str">
        <f t="shared" si="63"/>
        <v>YXAIA</v>
      </c>
      <c r="V910" s="358" t="str">
        <f t="shared" si="64"/>
        <v>YXA</v>
      </c>
      <c r="W910" s="358" t="str">
        <f t="shared" si="65"/>
        <v>IA</v>
      </c>
      <c r="X910" s="358" t="str">
        <f t="shared" si="66"/>
        <v>XUHWE</v>
      </c>
      <c r="Y910" s="358" t="str">
        <f t="shared" si="67"/>
        <v>XUH</v>
      </c>
      <c r="Z910" s="358" t="str">
        <f t="shared" si="68"/>
        <v>WE</v>
      </c>
      <c r="AA910" s="358" t="e">
        <f t="shared" ca="1" si="69"/>
        <v>#NAME?</v>
      </c>
      <c r="AB910" s="358" t="e">
        <f t="shared" ca="1" si="70"/>
        <v>#NAME?</v>
      </c>
      <c r="AC910" s="358"/>
      <c r="AD910" s="377" t="s">
        <v>17138</v>
      </c>
      <c r="AE910" s="283" t="s">
        <v>6111</v>
      </c>
      <c r="AF910" s="285" t="s">
        <v>17139</v>
      </c>
      <c r="AG910" s="369"/>
      <c r="AH910" s="369"/>
      <c r="AI910" s="369"/>
      <c r="AJ910" s="369"/>
      <c r="AK910" s="369"/>
      <c r="AL910" s="369"/>
      <c r="AM910" s="369"/>
      <c r="AN910" s="369"/>
      <c r="AO910" s="369"/>
    </row>
    <row r="911" spans="1:41" ht="15.75" customHeight="1">
      <c r="A911" s="298" t="e">
        <f t="shared" ca="1" si="71"/>
        <v>#NAME?</v>
      </c>
      <c r="B911" s="273" t="s">
        <v>1765</v>
      </c>
      <c r="C911" s="274"/>
      <c r="D911" s="274" t="s">
        <v>6102</v>
      </c>
      <c r="E911" s="274" t="s">
        <v>17140</v>
      </c>
      <c r="F911" s="274" t="s">
        <v>17137</v>
      </c>
      <c r="G911" s="371"/>
      <c r="H911" s="500">
        <v>43317</v>
      </c>
      <c r="I911" s="276" t="str">
        <f t="shared" si="62"/>
        <v>LINKS HARVESTED</v>
      </c>
      <c r="J911" s="509">
        <v>43229</v>
      </c>
      <c r="K911" s="278"/>
      <c r="L911" s="278" t="s">
        <v>6118</v>
      </c>
      <c r="M911" s="278" t="s">
        <v>6109</v>
      </c>
      <c r="N911" s="278"/>
      <c r="O911" s="278" t="s">
        <v>9607</v>
      </c>
      <c r="P911" s="278" t="s">
        <v>9608</v>
      </c>
      <c r="Q911" s="278"/>
      <c r="R911" s="278"/>
      <c r="S911" s="278"/>
      <c r="T911" s="274" t="s">
        <v>9593</v>
      </c>
      <c r="U911" s="358" t="str">
        <f t="shared" si="63"/>
        <v>Y3LHC</v>
      </c>
      <c r="V911" s="358" t="str">
        <f t="shared" si="64"/>
        <v>Y3L</v>
      </c>
      <c r="W911" s="358" t="str">
        <f t="shared" si="65"/>
        <v>HC</v>
      </c>
      <c r="X911" s="358" t="str">
        <f t="shared" si="66"/>
        <v>9UWSY</v>
      </c>
      <c r="Y911" s="358" t="str">
        <f t="shared" si="67"/>
        <v>9UW</v>
      </c>
      <c r="Z911" s="358" t="str">
        <f t="shared" si="68"/>
        <v>SY</v>
      </c>
      <c r="AA911" s="358" t="e">
        <f t="shared" ca="1" si="69"/>
        <v>#NAME?</v>
      </c>
      <c r="AB911" s="358" t="e">
        <f t="shared" ca="1" si="70"/>
        <v>#NAME?</v>
      </c>
      <c r="AC911" s="358"/>
      <c r="AD911" s="377" t="s">
        <v>17141</v>
      </c>
      <c r="AE911" s="283" t="s">
        <v>6111</v>
      </c>
      <c r="AF911" s="363" t="s">
        <v>17142</v>
      </c>
      <c r="AG911" s="369"/>
      <c r="AH911" s="369"/>
      <c r="AI911" s="369"/>
      <c r="AJ911" s="369"/>
      <c r="AK911" s="369"/>
      <c r="AL911" s="369"/>
      <c r="AM911" s="369"/>
      <c r="AN911" s="369"/>
      <c r="AO911" s="369"/>
    </row>
    <row r="912" spans="1:41" ht="15.75" customHeight="1">
      <c r="A912" s="298" t="e">
        <f t="shared" ca="1" si="71"/>
        <v>#NAME?</v>
      </c>
      <c r="B912" s="273" t="s">
        <v>1765</v>
      </c>
      <c r="C912" s="274"/>
      <c r="D912" s="274" t="s">
        <v>6102</v>
      </c>
      <c r="E912" s="274" t="s">
        <v>17143</v>
      </c>
      <c r="F912" s="274" t="s">
        <v>17137</v>
      </c>
      <c r="G912" s="371"/>
      <c r="H912" s="500">
        <v>43317</v>
      </c>
      <c r="I912" s="276" t="str">
        <f t="shared" si="62"/>
        <v>LINKS HARVESTED</v>
      </c>
      <c r="J912" s="509">
        <v>43229</v>
      </c>
      <c r="K912" s="278"/>
      <c r="L912" s="278" t="s">
        <v>6118</v>
      </c>
      <c r="M912" s="278" t="s">
        <v>6109</v>
      </c>
      <c r="N912" s="278"/>
      <c r="O912" s="278" t="s">
        <v>9607</v>
      </c>
      <c r="P912" s="278" t="s">
        <v>9608</v>
      </c>
      <c r="Q912" s="278"/>
      <c r="R912" s="278"/>
      <c r="S912" s="278"/>
      <c r="T912" s="274" t="s">
        <v>9593</v>
      </c>
      <c r="U912" s="358" t="str">
        <f t="shared" si="63"/>
        <v>Y4HG6</v>
      </c>
      <c r="V912" s="358" t="str">
        <f t="shared" si="64"/>
        <v>Y4H</v>
      </c>
      <c r="W912" s="358" t="str">
        <f t="shared" si="65"/>
        <v>G6</v>
      </c>
      <c r="X912" s="358" t="str">
        <f t="shared" si="66"/>
        <v>9R1XZ</v>
      </c>
      <c r="Y912" s="358" t="str">
        <f t="shared" si="67"/>
        <v>9R1</v>
      </c>
      <c r="Z912" s="358" t="str">
        <f t="shared" si="68"/>
        <v>XZ</v>
      </c>
      <c r="AA912" s="358" t="e">
        <f t="shared" ca="1" si="69"/>
        <v>#NAME?</v>
      </c>
      <c r="AB912" s="358" t="e">
        <f t="shared" ca="1" si="70"/>
        <v>#NAME?</v>
      </c>
      <c r="AC912" s="358"/>
      <c r="AD912" s="377" t="s">
        <v>17144</v>
      </c>
      <c r="AE912" s="283" t="s">
        <v>6111</v>
      </c>
      <c r="AF912" s="363" t="s">
        <v>17145</v>
      </c>
      <c r="AG912" s="369"/>
      <c r="AH912" s="369"/>
      <c r="AI912" s="369"/>
      <c r="AJ912" s="369"/>
      <c r="AK912" s="369"/>
      <c r="AL912" s="369"/>
      <c r="AM912" s="369"/>
      <c r="AN912" s="369"/>
      <c r="AO912" s="369"/>
    </row>
    <row r="913" spans="1:41" ht="15.75" customHeight="1">
      <c r="A913" s="298" t="e">
        <f t="shared" ca="1" si="71"/>
        <v>#NAME?</v>
      </c>
      <c r="B913" s="273" t="s">
        <v>1765</v>
      </c>
      <c r="C913" s="274"/>
      <c r="D913" s="274" t="s">
        <v>6102</v>
      </c>
      <c r="E913" s="274" t="s">
        <v>17146</v>
      </c>
      <c r="F913" s="274" t="s">
        <v>17137</v>
      </c>
      <c r="G913" s="371"/>
      <c r="H913" s="500">
        <v>43317</v>
      </c>
      <c r="I913" s="276" t="str">
        <f t="shared" si="62"/>
        <v>LINKS HARVESTED</v>
      </c>
      <c r="J913" s="509">
        <v>43229</v>
      </c>
      <c r="K913" s="278"/>
      <c r="L913" s="278" t="s">
        <v>6118</v>
      </c>
      <c r="M913" s="278" t="s">
        <v>6109</v>
      </c>
      <c r="N913" s="278"/>
      <c r="O913" s="278" t="s">
        <v>9607</v>
      </c>
      <c r="P913" s="278" t="s">
        <v>9608</v>
      </c>
      <c r="Q913" s="278"/>
      <c r="R913" s="278"/>
      <c r="S913" s="278"/>
      <c r="T913" s="274" t="s">
        <v>9593</v>
      </c>
      <c r="U913" s="358" t="str">
        <f t="shared" si="63"/>
        <v>Y4NF7</v>
      </c>
      <c r="V913" s="358" t="str">
        <f t="shared" si="64"/>
        <v>Y4N</v>
      </c>
      <c r="W913" s="358" t="str">
        <f t="shared" si="65"/>
        <v>F7</v>
      </c>
      <c r="X913" s="358" t="str">
        <f t="shared" si="66"/>
        <v>ZBFS8</v>
      </c>
      <c r="Y913" s="358" t="str">
        <f t="shared" si="67"/>
        <v>ZBF</v>
      </c>
      <c r="Z913" s="358" t="str">
        <f t="shared" si="68"/>
        <v>S8</v>
      </c>
      <c r="AA913" s="358" t="e">
        <f t="shared" ca="1" si="69"/>
        <v>#NAME?</v>
      </c>
      <c r="AB913" s="358" t="e">
        <f t="shared" ca="1" si="70"/>
        <v>#NAME?</v>
      </c>
      <c r="AC913" s="358"/>
      <c r="AD913" s="377" t="s">
        <v>17147</v>
      </c>
      <c r="AE913" s="283" t="s">
        <v>6111</v>
      </c>
      <c r="AF913" s="363" t="s">
        <v>17148</v>
      </c>
      <c r="AG913" s="369"/>
      <c r="AH913" s="369"/>
      <c r="AI913" s="369"/>
      <c r="AJ913" s="369"/>
      <c r="AK913" s="369"/>
      <c r="AL913" s="369"/>
      <c r="AM913" s="369"/>
      <c r="AN913" s="369"/>
      <c r="AO913" s="369"/>
    </row>
    <row r="914" spans="1:41" ht="15.75" customHeight="1">
      <c r="A914" s="298" t="e">
        <f t="shared" ca="1" si="71"/>
        <v>#NAME?</v>
      </c>
      <c r="B914" s="273" t="s">
        <v>1904</v>
      </c>
      <c r="C914" s="274"/>
      <c r="D914" s="274" t="s">
        <v>6102</v>
      </c>
      <c r="E914" s="274" t="s">
        <v>17149</v>
      </c>
      <c r="F914" s="274" t="s">
        <v>17150</v>
      </c>
      <c r="G914" s="458" t="s">
        <v>17151</v>
      </c>
      <c r="H914" s="500">
        <v>43317</v>
      </c>
      <c r="I914" s="276" t="str">
        <f t="shared" si="62"/>
        <v>LINKS HARVESTED</v>
      </c>
      <c r="J914" s="509">
        <v>43229</v>
      </c>
      <c r="K914" s="278"/>
      <c r="L914" s="278" t="s">
        <v>6109</v>
      </c>
      <c r="M914" s="278" t="s">
        <v>6109</v>
      </c>
      <c r="N914" s="278"/>
      <c r="O914" s="278"/>
      <c r="P914" s="278"/>
      <c r="Q914" s="278"/>
      <c r="R914" s="278"/>
      <c r="S914" s="278"/>
      <c r="T914" s="274" t="s">
        <v>9593</v>
      </c>
      <c r="U914" s="358" t="str">
        <f t="shared" si="63"/>
        <v>Y4S3F</v>
      </c>
      <c r="V914" s="358" t="str">
        <f t="shared" si="64"/>
        <v>Y4S</v>
      </c>
      <c r="W914" s="358" t="str">
        <f t="shared" si="65"/>
        <v>3F</v>
      </c>
      <c r="X914" s="358" t="str">
        <f t="shared" si="66"/>
        <v>Q1LZT</v>
      </c>
      <c r="Y914" s="358" t="str">
        <f t="shared" si="67"/>
        <v>Q1L</v>
      </c>
      <c r="Z914" s="358" t="str">
        <f t="shared" si="68"/>
        <v>ZT</v>
      </c>
      <c r="AA914" s="358" t="e">
        <f t="shared" ca="1" si="69"/>
        <v>#NAME?</v>
      </c>
      <c r="AB914" s="358" t="e">
        <f t="shared" ca="1" si="70"/>
        <v>#NAME?</v>
      </c>
      <c r="AC914" s="358"/>
      <c r="AD914" s="377" t="s">
        <v>17152</v>
      </c>
      <c r="AE914" s="283" t="s">
        <v>6111</v>
      </c>
      <c r="AF914" s="470" t="s">
        <v>17153</v>
      </c>
      <c r="AG914" s="369"/>
      <c r="AH914" s="369"/>
      <c r="AI914" s="369"/>
      <c r="AJ914" s="369"/>
      <c r="AK914" s="369"/>
      <c r="AL914" s="369"/>
      <c r="AM914" s="369"/>
      <c r="AN914" s="369"/>
      <c r="AO914" s="369"/>
    </row>
    <row r="915" spans="1:41" ht="15.75" customHeight="1">
      <c r="A915" s="298" t="e">
        <f t="shared" ca="1" si="71"/>
        <v>#NAME?</v>
      </c>
      <c r="B915" s="273" t="s">
        <v>1904</v>
      </c>
      <c r="C915" s="274"/>
      <c r="D915" s="274" t="s">
        <v>3214</v>
      </c>
      <c r="E915" s="274" t="s">
        <v>17154</v>
      </c>
      <c r="F915" s="274" t="s">
        <v>17155</v>
      </c>
      <c r="G915" s="458" t="s">
        <v>17156</v>
      </c>
      <c r="H915" s="500">
        <v>43409</v>
      </c>
      <c r="I915" s="276" t="str">
        <f t="shared" si="62"/>
        <v>LINKS HARVESTED</v>
      </c>
      <c r="J915" s="291">
        <v>43409</v>
      </c>
      <c r="K915" s="278"/>
      <c r="L915" s="278" t="s">
        <v>6118</v>
      </c>
      <c r="M915" s="278" t="s">
        <v>6109</v>
      </c>
      <c r="N915" s="278"/>
      <c r="O915" s="278"/>
      <c r="P915" s="278"/>
      <c r="Q915" s="278"/>
      <c r="R915" s="278"/>
      <c r="S915" s="278"/>
      <c r="T915" s="274" t="s">
        <v>9593</v>
      </c>
      <c r="U915" s="358" t="str">
        <f t="shared" si="63"/>
        <v>Y641F</v>
      </c>
      <c r="V915" s="358" t="str">
        <f t="shared" si="64"/>
        <v>Y64</v>
      </c>
      <c r="W915" s="358" t="str">
        <f t="shared" si="65"/>
        <v>1F</v>
      </c>
      <c r="X915" s="358" t="str">
        <f t="shared" si="66"/>
        <v>X3Y3Z</v>
      </c>
      <c r="Y915" s="358" t="str">
        <f t="shared" si="67"/>
        <v>X3Y</v>
      </c>
      <c r="Z915" s="358" t="str">
        <f t="shared" si="68"/>
        <v>3Z</v>
      </c>
      <c r="AA915" s="358" t="e">
        <f t="shared" ca="1" si="69"/>
        <v>#NAME?</v>
      </c>
      <c r="AB915" s="358" t="e">
        <f t="shared" ca="1" si="70"/>
        <v>#NAME?</v>
      </c>
      <c r="AC915" s="358"/>
      <c r="AD915" s="377" t="s">
        <v>17157</v>
      </c>
      <c r="AE915" s="283" t="s">
        <v>6111</v>
      </c>
      <c r="AF915" s="363" t="s">
        <v>17158</v>
      </c>
      <c r="AG915" s="369"/>
      <c r="AH915" s="369"/>
      <c r="AI915" s="369"/>
      <c r="AJ915" s="369"/>
      <c r="AK915" s="369"/>
      <c r="AL915" s="369"/>
      <c r="AM915" s="369"/>
      <c r="AN915" s="369"/>
      <c r="AO915" s="369"/>
    </row>
    <row r="916" spans="1:41" ht="15.75" customHeight="1">
      <c r="A916" s="298" t="e">
        <f t="shared" ca="1" si="71"/>
        <v>#NAME?</v>
      </c>
      <c r="B916" s="273" t="s">
        <v>1765</v>
      </c>
      <c r="C916" s="274"/>
      <c r="D916" s="274" t="s">
        <v>6102</v>
      </c>
      <c r="E916" s="274" t="s">
        <v>17159</v>
      </c>
      <c r="F916" s="274" t="s">
        <v>9613</v>
      </c>
      <c r="G916" s="371" t="s">
        <v>17160</v>
      </c>
      <c r="H916" s="500">
        <v>43409</v>
      </c>
      <c r="I916" s="276" t="str">
        <f t="shared" si="62"/>
        <v>LINKS HARVESTED</v>
      </c>
      <c r="J916" s="291">
        <v>43409</v>
      </c>
      <c r="K916" s="278"/>
      <c r="L916" s="278" t="s">
        <v>6118</v>
      </c>
      <c r="M916" s="278" t="s">
        <v>6109</v>
      </c>
      <c r="N916" s="278"/>
      <c r="O916" s="278" t="s">
        <v>9607</v>
      </c>
      <c r="P916" s="278" t="s">
        <v>9608</v>
      </c>
      <c r="Q916" s="278"/>
      <c r="R916" s="278"/>
      <c r="S916" s="278"/>
      <c r="T916" s="274" t="s">
        <v>9593</v>
      </c>
      <c r="U916" s="358" t="str">
        <f t="shared" si="63"/>
        <v>Y6UBG</v>
      </c>
      <c r="V916" s="358" t="str">
        <f t="shared" si="64"/>
        <v>Y6U</v>
      </c>
      <c r="W916" s="358" t="str">
        <f t="shared" si="65"/>
        <v>BG</v>
      </c>
      <c r="X916" s="358" t="str">
        <f t="shared" si="66"/>
        <v>EEJ2J</v>
      </c>
      <c r="Y916" s="358" t="str">
        <f t="shared" si="67"/>
        <v>EEJ</v>
      </c>
      <c r="Z916" s="358" t="str">
        <f t="shared" si="68"/>
        <v>2J</v>
      </c>
      <c r="AA916" s="358" t="e">
        <f t="shared" ca="1" si="69"/>
        <v>#NAME?</v>
      </c>
      <c r="AB916" s="358" t="e">
        <f t="shared" ca="1" si="70"/>
        <v>#NAME?</v>
      </c>
      <c r="AC916" s="358"/>
      <c r="AD916" s="377" t="s">
        <v>17161</v>
      </c>
      <c r="AE916" s="283" t="s">
        <v>6111</v>
      </c>
      <c r="AF916" s="363" t="s">
        <v>17162</v>
      </c>
      <c r="AG916" s="369"/>
      <c r="AH916" s="369"/>
      <c r="AI916" s="369"/>
      <c r="AJ916" s="369"/>
      <c r="AK916" s="369"/>
      <c r="AL916" s="369"/>
      <c r="AM916" s="369"/>
      <c r="AN916" s="369"/>
      <c r="AO916" s="369"/>
    </row>
    <row r="917" spans="1:41" ht="15.75" customHeight="1">
      <c r="A917" s="298" t="e">
        <f t="shared" ca="1" si="71"/>
        <v>#NAME?</v>
      </c>
      <c r="B917" s="273" t="s">
        <v>1923</v>
      </c>
      <c r="C917" s="274"/>
      <c r="D917" s="274" t="s">
        <v>3214</v>
      </c>
      <c r="E917" s="274" t="s">
        <v>17163</v>
      </c>
      <c r="F917" s="274" t="s">
        <v>17164</v>
      </c>
      <c r="G917" s="371"/>
      <c r="H917" s="500">
        <v>43409</v>
      </c>
      <c r="I917" s="276" t="str">
        <f t="shared" si="62"/>
        <v>LINKS HARVESTED</v>
      </c>
      <c r="J917" s="291">
        <v>43409</v>
      </c>
      <c r="K917" s="278"/>
      <c r="L917" s="278"/>
      <c r="M917" s="278"/>
      <c r="N917" s="278"/>
      <c r="O917" s="278"/>
      <c r="P917" s="278"/>
      <c r="Q917" s="278"/>
      <c r="R917" s="278"/>
      <c r="S917" s="278"/>
      <c r="T917" s="274" t="s">
        <v>9593</v>
      </c>
      <c r="U917" s="358" t="str">
        <f t="shared" si="63"/>
        <v>Y7KCI</v>
      </c>
      <c r="V917" s="358" t="str">
        <f t="shared" si="64"/>
        <v>Y7K</v>
      </c>
      <c r="W917" s="358" t="str">
        <f t="shared" si="65"/>
        <v>CI</v>
      </c>
      <c r="X917" s="358" t="str">
        <f t="shared" si="66"/>
        <v>1T66X</v>
      </c>
      <c r="Y917" s="358" t="str">
        <f t="shared" si="67"/>
        <v>1T6</v>
      </c>
      <c r="Z917" s="358" t="str">
        <f t="shared" si="68"/>
        <v>6X</v>
      </c>
      <c r="AA917" s="358" t="e">
        <f t="shared" ca="1" si="69"/>
        <v>#NAME?</v>
      </c>
      <c r="AB917" s="358" t="e">
        <f t="shared" ca="1" si="70"/>
        <v>#NAME?</v>
      </c>
      <c r="AC917" s="358"/>
      <c r="AD917" s="377" t="s">
        <v>17165</v>
      </c>
      <c r="AE917" s="283" t="s">
        <v>6111</v>
      </c>
      <c r="AF917" s="369" t="s">
        <v>17166</v>
      </c>
      <c r="AG917" s="369"/>
      <c r="AH917" s="369"/>
      <c r="AI917" s="369"/>
      <c r="AJ917" s="369"/>
      <c r="AK917" s="369"/>
      <c r="AL917" s="369"/>
      <c r="AM917" s="369"/>
      <c r="AN917" s="369"/>
      <c r="AO917" s="369"/>
    </row>
    <row r="918" spans="1:41" ht="15.75" customHeight="1">
      <c r="A918" s="298" t="e">
        <f t="shared" ca="1" si="71"/>
        <v>#NAME?</v>
      </c>
      <c r="B918" s="273" t="s">
        <v>1904</v>
      </c>
      <c r="C918" s="274"/>
      <c r="D918" s="274" t="s">
        <v>6102</v>
      </c>
      <c r="E918" s="274" t="s">
        <v>17167</v>
      </c>
      <c r="F918" s="274" t="s">
        <v>16918</v>
      </c>
      <c r="G918" s="458" t="s">
        <v>17168</v>
      </c>
      <c r="H918" s="465">
        <v>43439</v>
      </c>
      <c r="I918" s="276" t="str">
        <f t="shared" si="62"/>
        <v>LINKS HARVESTED</v>
      </c>
      <c r="J918" s="291">
        <v>43439</v>
      </c>
      <c r="K918" s="278"/>
      <c r="L918" s="278" t="s">
        <v>6109</v>
      </c>
      <c r="M918" s="278" t="s">
        <v>6109</v>
      </c>
      <c r="N918" s="278"/>
      <c r="O918" s="278"/>
      <c r="P918" s="278"/>
      <c r="Q918" s="278"/>
      <c r="R918" s="278"/>
      <c r="S918" s="278"/>
      <c r="T918" s="274" t="s">
        <v>9593</v>
      </c>
      <c r="U918" s="358" t="str">
        <f t="shared" si="63"/>
        <v>YAER9</v>
      </c>
      <c r="V918" s="358" t="str">
        <f t="shared" si="64"/>
        <v>YAE</v>
      </c>
      <c r="W918" s="358" t="str">
        <f t="shared" si="65"/>
        <v>R9</v>
      </c>
      <c r="X918" s="358" t="str">
        <f t="shared" si="66"/>
        <v>DTX7I</v>
      </c>
      <c r="Y918" s="358" t="str">
        <f t="shared" si="67"/>
        <v>DTX</v>
      </c>
      <c r="Z918" s="358" t="str">
        <f t="shared" si="68"/>
        <v>7I</v>
      </c>
      <c r="AA918" s="358" t="e">
        <f t="shared" ca="1" si="69"/>
        <v>#NAME?</v>
      </c>
      <c r="AB918" s="358" t="e">
        <f t="shared" ca="1" si="70"/>
        <v>#NAME?</v>
      </c>
      <c r="AC918" s="358"/>
      <c r="AD918" s="377" t="s">
        <v>17169</v>
      </c>
      <c r="AE918" s="283" t="s">
        <v>6111</v>
      </c>
      <c r="AF918" s="285" t="s">
        <v>17170</v>
      </c>
      <c r="AG918" s="369"/>
      <c r="AH918" s="369"/>
      <c r="AI918" s="369"/>
      <c r="AJ918" s="369"/>
      <c r="AK918" s="369"/>
      <c r="AL918" s="369"/>
      <c r="AM918" s="369"/>
      <c r="AN918" s="369"/>
      <c r="AO918" s="369"/>
    </row>
    <row r="919" spans="1:41" ht="15.75" customHeight="1">
      <c r="A919" s="298" t="e">
        <f t="shared" ca="1" si="71"/>
        <v>#NAME?</v>
      </c>
      <c r="B919" s="273" t="s">
        <v>1904</v>
      </c>
      <c r="C919" s="274"/>
      <c r="D919" s="274" t="s">
        <v>3214</v>
      </c>
      <c r="E919" s="274" t="s">
        <v>17171</v>
      </c>
      <c r="F919" s="274" t="s">
        <v>17172</v>
      </c>
      <c r="G919" s="371" t="s">
        <v>17173</v>
      </c>
      <c r="H919" s="276" t="s">
        <v>17174</v>
      </c>
      <c r="I919" s="276" t="str">
        <f t="shared" si="62"/>
        <v>LINKS HARVESTED</v>
      </c>
      <c r="J919" s="276"/>
      <c r="K919" s="278"/>
      <c r="L919" s="278" t="s">
        <v>6118</v>
      </c>
      <c r="M919" s="278" t="s">
        <v>6109</v>
      </c>
      <c r="N919" s="278"/>
      <c r="O919" s="278"/>
      <c r="P919" s="278"/>
      <c r="Q919" s="278"/>
      <c r="R919" s="278"/>
      <c r="S919" s="278"/>
      <c r="T919" s="274" t="s">
        <v>9593</v>
      </c>
      <c r="U919" s="358" t="str">
        <f t="shared" si="63"/>
        <v>YB2P5</v>
      </c>
      <c r="V919" s="358" t="str">
        <f t="shared" si="64"/>
        <v>YB2</v>
      </c>
      <c r="W919" s="358" t="str">
        <f t="shared" si="65"/>
        <v>P5</v>
      </c>
      <c r="X919" s="358" t="str">
        <f t="shared" si="66"/>
        <v>4BW91</v>
      </c>
      <c r="Y919" s="358" t="str">
        <f t="shared" si="67"/>
        <v>4BW</v>
      </c>
      <c r="Z919" s="358" t="str">
        <f t="shared" si="68"/>
        <v>91</v>
      </c>
      <c r="AA919" s="358" t="e">
        <f t="shared" ca="1" si="69"/>
        <v>#NAME?</v>
      </c>
      <c r="AB919" s="358" t="e">
        <f t="shared" ca="1" si="70"/>
        <v>#NAME?</v>
      </c>
      <c r="AC919" s="358"/>
      <c r="AD919" s="377" t="s">
        <v>17175</v>
      </c>
      <c r="AE919" s="283" t="s">
        <v>6111</v>
      </c>
      <c r="AF919" s="363" t="s">
        <v>17176</v>
      </c>
      <c r="AG919" s="369"/>
      <c r="AH919" s="369"/>
      <c r="AI919" s="369"/>
      <c r="AJ919" s="369"/>
      <c r="AK919" s="369"/>
      <c r="AL919" s="369"/>
      <c r="AM919" s="369"/>
      <c r="AN919" s="369"/>
      <c r="AO919" s="369"/>
    </row>
    <row r="920" spans="1:41" ht="15.75" customHeight="1">
      <c r="A920" s="298" t="e">
        <f t="shared" ca="1" si="71"/>
        <v>#NAME?</v>
      </c>
      <c r="B920" s="273" t="s">
        <v>1904</v>
      </c>
      <c r="C920" s="274"/>
      <c r="D920" s="274" t="s">
        <v>6114</v>
      </c>
      <c r="E920" s="274" t="s">
        <v>17177</v>
      </c>
      <c r="F920" s="274" t="s">
        <v>17178</v>
      </c>
      <c r="G920" s="458" t="s">
        <v>17179</v>
      </c>
      <c r="H920" s="276" t="s">
        <v>17174</v>
      </c>
      <c r="I920" s="276" t="str">
        <f t="shared" si="62"/>
        <v>LINKS HARVESTED</v>
      </c>
      <c r="J920" s="276" t="s">
        <v>17180</v>
      </c>
      <c r="K920" s="278"/>
      <c r="L920" s="278"/>
      <c r="M920" s="278" t="s">
        <v>6109</v>
      </c>
      <c r="N920" s="278"/>
      <c r="O920" s="278"/>
      <c r="P920" s="278"/>
      <c r="Q920" s="278"/>
      <c r="R920" s="278"/>
      <c r="S920" s="278"/>
      <c r="T920" s="274" t="s">
        <v>9593</v>
      </c>
      <c r="U920" s="358" t="str">
        <f t="shared" si="63"/>
        <v>YCNL7</v>
      </c>
      <c r="V920" s="358" t="str">
        <f t="shared" si="64"/>
        <v>YCN</v>
      </c>
      <c r="W920" s="358" t="str">
        <f t="shared" si="65"/>
        <v>L7</v>
      </c>
      <c r="X920" s="358" t="str">
        <f t="shared" si="66"/>
        <v>MEYTC</v>
      </c>
      <c r="Y920" s="358" t="str">
        <f t="shared" si="67"/>
        <v>MEY</v>
      </c>
      <c r="Z920" s="358" t="str">
        <f t="shared" si="68"/>
        <v>TC</v>
      </c>
      <c r="AA920" s="358" t="e">
        <f t="shared" ca="1" si="69"/>
        <v>#NAME?</v>
      </c>
      <c r="AB920" s="358" t="e">
        <f t="shared" ca="1" si="70"/>
        <v>#NAME?</v>
      </c>
      <c r="AC920" s="358"/>
      <c r="AD920" s="377" t="s">
        <v>17181</v>
      </c>
      <c r="AE920" s="283" t="s">
        <v>6111</v>
      </c>
      <c r="AF920" s="285" t="s">
        <v>17182</v>
      </c>
      <c r="AG920" s="369"/>
      <c r="AH920" s="369"/>
      <c r="AI920" s="369"/>
      <c r="AJ920" s="369"/>
      <c r="AK920" s="369"/>
      <c r="AL920" s="369"/>
      <c r="AM920" s="369"/>
      <c r="AN920" s="369"/>
      <c r="AO920" s="369"/>
    </row>
    <row r="921" spans="1:41" ht="15.75" customHeight="1">
      <c r="A921" s="298" t="e">
        <f t="shared" ca="1" si="71"/>
        <v>#NAME?</v>
      </c>
      <c r="B921" s="273" t="s">
        <v>1765</v>
      </c>
      <c r="C921" s="274" t="s">
        <v>6334</v>
      </c>
      <c r="D921" s="274" t="s">
        <v>6114</v>
      </c>
      <c r="E921" s="274" t="s">
        <v>17183</v>
      </c>
      <c r="F921" s="274" t="s">
        <v>17184</v>
      </c>
      <c r="G921" s="371"/>
      <c r="H921" s="276" t="s">
        <v>17185</v>
      </c>
      <c r="I921" s="276" t="str">
        <f t="shared" si="62"/>
        <v>LINKS HARVESTED</v>
      </c>
      <c r="J921" s="276" t="s">
        <v>17186</v>
      </c>
      <c r="K921" s="278"/>
      <c r="L921" s="278" t="s">
        <v>6147</v>
      </c>
      <c r="M921" s="278" t="s">
        <v>6109</v>
      </c>
      <c r="N921" s="278"/>
      <c r="O921" s="278"/>
      <c r="P921" s="278"/>
      <c r="Q921" s="278"/>
      <c r="R921" s="278"/>
      <c r="S921" s="278"/>
      <c r="T921" s="274" t="s">
        <v>9593</v>
      </c>
      <c r="U921" s="358" t="str">
        <f t="shared" si="63"/>
        <v>YG2YY</v>
      </c>
      <c r="V921" s="358" t="str">
        <f t="shared" si="64"/>
        <v>YG2</v>
      </c>
      <c r="W921" s="358" t="str">
        <f t="shared" si="65"/>
        <v>YY</v>
      </c>
      <c r="X921" s="358" t="str">
        <f t="shared" si="66"/>
        <v>9HXWG</v>
      </c>
      <c r="Y921" s="358" t="str">
        <f t="shared" si="67"/>
        <v>9HX</v>
      </c>
      <c r="Z921" s="358" t="str">
        <f t="shared" si="68"/>
        <v>WG</v>
      </c>
      <c r="AA921" s="358" t="e">
        <f t="shared" ca="1" si="69"/>
        <v>#NAME?</v>
      </c>
      <c r="AB921" s="358" t="e">
        <f t="shared" ca="1" si="70"/>
        <v>#NAME?</v>
      </c>
      <c r="AC921" s="358"/>
      <c r="AD921" s="377" t="s">
        <v>17187</v>
      </c>
      <c r="AE921" s="283" t="s">
        <v>6111</v>
      </c>
      <c r="AF921" s="289" t="s">
        <v>17188</v>
      </c>
      <c r="AG921" s="369"/>
      <c r="AH921" s="369"/>
      <c r="AI921" s="369"/>
      <c r="AJ921" s="369"/>
      <c r="AK921" s="369"/>
      <c r="AL921" s="369"/>
      <c r="AM921" s="369"/>
      <c r="AN921" s="369"/>
      <c r="AO921" s="369"/>
    </row>
    <row r="922" spans="1:41" ht="15.75" customHeight="1">
      <c r="A922" s="298" t="e">
        <f t="shared" ca="1" si="71"/>
        <v>#NAME?</v>
      </c>
      <c r="B922" s="273" t="s">
        <v>1765</v>
      </c>
      <c r="C922" s="274"/>
      <c r="D922" s="336" t="s">
        <v>6102</v>
      </c>
      <c r="E922" s="274" t="s">
        <v>17189</v>
      </c>
      <c r="F922" s="274" t="s">
        <v>15526</v>
      </c>
      <c r="G922" s="371"/>
      <c r="H922" s="276" t="s">
        <v>17185</v>
      </c>
      <c r="I922" s="276" t="str">
        <f t="shared" si="62"/>
        <v>LINKS HARVESTED</v>
      </c>
      <c r="J922" s="276" t="s">
        <v>17186</v>
      </c>
      <c r="K922" s="278"/>
      <c r="L922" s="278"/>
      <c r="M922" s="278"/>
      <c r="N922" s="278"/>
      <c r="O922" s="278"/>
      <c r="P922" s="278"/>
      <c r="Q922" s="278"/>
      <c r="R922" s="278"/>
      <c r="S922" s="278"/>
      <c r="T922" s="274" t="s">
        <v>9593</v>
      </c>
      <c r="U922" s="358" t="str">
        <f t="shared" si="63"/>
        <v>YGS17</v>
      </c>
      <c r="V922" s="358" t="str">
        <f t="shared" si="64"/>
        <v>YGS</v>
      </c>
      <c r="W922" s="358" t="str">
        <f t="shared" si="65"/>
        <v>17</v>
      </c>
      <c r="X922" s="358" t="str">
        <f t="shared" si="66"/>
        <v>2FNLT</v>
      </c>
      <c r="Y922" s="358" t="str">
        <f t="shared" si="67"/>
        <v>2FN</v>
      </c>
      <c r="Z922" s="358" t="str">
        <f t="shared" si="68"/>
        <v>LT</v>
      </c>
      <c r="AA922" s="358" t="e">
        <f t="shared" ca="1" si="69"/>
        <v>#NAME?</v>
      </c>
      <c r="AB922" s="358" t="e">
        <f t="shared" ca="1" si="70"/>
        <v>#NAME?</v>
      </c>
      <c r="AC922" s="358"/>
      <c r="AD922" s="377" t="s">
        <v>17190</v>
      </c>
      <c r="AE922" s="283" t="s">
        <v>6111</v>
      </c>
      <c r="AF922" s="369"/>
      <c r="AG922" s="369"/>
      <c r="AH922" s="369"/>
      <c r="AI922" s="369"/>
      <c r="AJ922" s="369"/>
      <c r="AK922" s="369"/>
      <c r="AL922" s="369"/>
      <c r="AM922" s="369"/>
      <c r="AN922" s="369"/>
      <c r="AO922" s="369"/>
    </row>
    <row r="923" spans="1:41" ht="15.75" customHeight="1">
      <c r="A923" s="298" t="e">
        <f t="shared" ca="1" si="71"/>
        <v>#NAME?</v>
      </c>
      <c r="B923" s="273" t="s">
        <v>1762</v>
      </c>
      <c r="C923" s="274"/>
      <c r="D923" s="274" t="s">
        <v>3214</v>
      </c>
      <c r="E923" s="274" t="s">
        <v>17191</v>
      </c>
      <c r="F923" s="274" t="s">
        <v>17164</v>
      </c>
      <c r="G923" s="371"/>
      <c r="H923" s="276" t="s">
        <v>17192</v>
      </c>
      <c r="I923" s="276" t="str">
        <f t="shared" si="62"/>
        <v>LINKS REQUIRED</v>
      </c>
      <c r="J923" s="276" t="s">
        <v>17193</v>
      </c>
      <c r="K923" s="278"/>
      <c r="L923" s="278"/>
      <c r="M923" s="278"/>
      <c r="N923" s="278"/>
      <c r="O923" s="278"/>
      <c r="P923" s="278"/>
      <c r="Q923" s="278"/>
      <c r="R923" s="278"/>
      <c r="S923" s="278"/>
      <c r="T923" s="274" t="s">
        <v>9593</v>
      </c>
      <c r="U923" s="358" t="str">
        <f t="shared" si="63"/>
        <v>YLZM8</v>
      </c>
      <c r="V923" s="358" t="str">
        <f t="shared" si="64"/>
        <v>YLZ</v>
      </c>
      <c r="W923" s="358" t="str">
        <f t="shared" si="65"/>
        <v>M8</v>
      </c>
      <c r="X923" s="358" t="str">
        <f t="shared" si="66"/>
        <v>YB3IE</v>
      </c>
      <c r="Y923" s="358" t="str">
        <f t="shared" si="67"/>
        <v>YB3</v>
      </c>
      <c r="Z923" s="358" t="str">
        <f t="shared" si="68"/>
        <v>IE</v>
      </c>
      <c r="AA923" s="358" t="e">
        <f t="shared" ca="1" si="69"/>
        <v>#NAME?</v>
      </c>
      <c r="AB923" s="358" t="e">
        <f t="shared" ca="1" si="70"/>
        <v>#NAME?</v>
      </c>
      <c r="AC923" s="358"/>
      <c r="AD923" s="377" t="s">
        <v>17194</v>
      </c>
      <c r="AE923" s="363"/>
      <c r="AF923" s="369"/>
      <c r="AG923" s="369"/>
      <c r="AH923" s="369"/>
      <c r="AI923" s="369"/>
      <c r="AJ923" s="369"/>
      <c r="AK923" s="369"/>
      <c r="AL923" s="369"/>
      <c r="AM923" s="369"/>
      <c r="AN923" s="369"/>
      <c r="AO923" s="369"/>
    </row>
    <row r="924" spans="1:41" ht="15.75" customHeight="1">
      <c r="A924" s="298" t="e">
        <f t="shared" ca="1" si="71"/>
        <v>#NAME?</v>
      </c>
      <c r="B924" s="273" t="s">
        <v>1762</v>
      </c>
      <c r="C924" s="274"/>
      <c r="D924" s="274" t="s">
        <v>3214</v>
      </c>
      <c r="E924" s="274" t="s">
        <v>17195</v>
      </c>
      <c r="F924" s="274" t="s">
        <v>17164</v>
      </c>
      <c r="G924" s="371"/>
      <c r="H924" s="276" t="s">
        <v>17192</v>
      </c>
      <c r="I924" s="276" t="str">
        <f t="shared" si="62"/>
        <v>LINKS REQUIRED</v>
      </c>
      <c r="J924" s="276" t="s">
        <v>17193</v>
      </c>
      <c r="K924" s="278"/>
      <c r="L924" s="278"/>
      <c r="M924" s="278"/>
      <c r="N924" s="278"/>
      <c r="O924" s="278"/>
      <c r="P924" s="278"/>
      <c r="Q924" s="278"/>
      <c r="R924" s="278"/>
      <c r="S924" s="278"/>
      <c r="T924" s="274" t="s">
        <v>9593</v>
      </c>
      <c r="U924" s="358" t="str">
        <f t="shared" si="63"/>
        <v>YX77H</v>
      </c>
      <c r="V924" s="358" t="str">
        <f t="shared" si="64"/>
        <v>YX7</v>
      </c>
      <c r="W924" s="358" t="str">
        <f t="shared" si="65"/>
        <v>7H</v>
      </c>
      <c r="X924" s="358" t="str">
        <f t="shared" si="66"/>
        <v>5E3HU</v>
      </c>
      <c r="Y924" s="358" t="str">
        <f t="shared" si="67"/>
        <v>5E3</v>
      </c>
      <c r="Z924" s="358" t="str">
        <f t="shared" si="68"/>
        <v>HU</v>
      </c>
      <c r="AA924" s="358" t="e">
        <f t="shared" ca="1" si="69"/>
        <v>#NAME?</v>
      </c>
      <c r="AB924" s="358" t="e">
        <f t="shared" ca="1" si="70"/>
        <v>#NAME?</v>
      </c>
      <c r="AC924" s="358"/>
      <c r="AD924" s="377" t="s">
        <v>17196</v>
      </c>
      <c r="AE924" s="363"/>
      <c r="AF924" s="369"/>
      <c r="AG924" s="369"/>
      <c r="AH924" s="369"/>
      <c r="AI924" s="369"/>
      <c r="AJ924" s="369"/>
      <c r="AK924" s="369"/>
      <c r="AL924" s="369"/>
      <c r="AM924" s="369"/>
      <c r="AN924" s="369"/>
      <c r="AO924" s="369"/>
    </row>
    <row r="925" spans="1:41" ht="15.75" customHeight="1">
      <c r="A925" s="298" t="e">
        <f t="shared" ca="1" si="71"/>
        <v>#NAME?</v>
      </c>
      <c r="B925" s="273" t="s">
        <v>1765</v>
      </c>
      <c r="C925" s="274"/>
      <c r="D925" s="274" t="s">
        <v>6114</v>
      </c>
      <c r="E925" s="274" t="s">
        <v>17197</v>
      </c>
      <c r="F925" s="274" t="s">
        <v>17198</v>
      </c>
      <c r="G925" s="371"/>
      <c r="H925" s="276" t="s">
        <v>17199</v>
      </c>
      <c r="I925" s="276" t="str">
        <f t="shared" si="62"/>
        <v>LINKS HARVESTED</v>
      </c>
      <c r="J925" s="276" t="s">
        <v>17200</v>
      </c>
      <c r="K925" s="278"/>
      <c r="L925" s="278" t="s">
        <v>6118</v>
      </c>
      <c r="M925" s="278" t="s">
        <v>6109</v>
      </c>
      <c r="N925" s="278"/>
      <c r="O925" s="278"/>
      <c r="P925" s="278"/>
      <c r="Q925" s="278"/>
      <c r="R925" s="278"/>
      <c r="S925" s="278"/>
      <c r="T925" s="274" t="s">
        <v>9593</v>
      </c>
      <c r="U925" s="358" t="str">
        <f t="shared" si="63"/>
        <v>YX7JB</v>
      </c>
      <c r="V925" s="358" t="str">
        <f t="shared" si="64"/>
        <v>YX7</v>
      </c>
      <c r="W925" s="358" t="str">
        <f t="shared" si="65"/>
        <v>JB</v>
      </c>
      <c r="X925" s="358" t="str">
        <f t="shared" si="66"/>
        <v>C7CCX</v>
      </c>
      <c r="Y925" s="358" t="str">
        <f t="shared" si="67"/>
        <v>C7C</v>
      </c>
      <c r="Z925" s="358" t="str">
        <f t="shared" si="68"/>
        <v>CX</v>
      </c>
      <c r="AA925" s="358" t="e">
        <f t="shared" ca="1" si="69"/>
        <v>#NAME?</v>
      </c>
      <c r="AB925" s="358" t="e">
        <f t="shared" ca="1" si="70"/>
        <v>#NAME?</v>
      </c>
      <c r="AC925" s="358"/>
      <c r="AD925" s="377" t="s">
        <v>17201</v>
      </c>
      <c r="AE925" s="283" t="s">
        <v>6111</v>
      </c>
      <c r="AF925" s="363" t="s">
        <v>17202</v>
      </c>
      <c r="AG925" s="369"/>
      <c r="AH925" s="369"/>
      <c r="AI925" s="369"/>
      <c r="AJ925" s="369"/>
      <c r="AK925" s="369"/>
      <c r="AL925" s="369"/>
      <c r="AM925" s="369"/>
      <c r="AN925" s="369"/>
      <c r="AO925" s="369"/>
    </row>
    <row r="926" spans="1:41" ht="15.75" customHeight="1">
      <c r="A926" s="298" t="s">
        <v>17203</v>
      </c>
      <c r="B926" s="273" t="s">
        <v>2263</v>
      </c>
      <c r="C926" s="274" t="s">
        <v>6217</v>
      </c>
      <c r="D926" s="274" t="s">
        <v>6114</v>
      </c>
      <c r="E926" s="274" t="s">
        <v>17204</v>
      </c>
      <c r="F926" s="274" t="s">
        <v>17205</v>
      </c>
      <c r="G926" s="371"/>
      <c r="H926" s="276" t="s">
        <v>17199</v>
      </c>
      <c r="I926" s="276" t="str">
        <f t="shared" si="62"/>
        <v>LINKS HARVESTED</v>
      </c>
      <c r="J926" s="276" t="s">
        <v>17200</v>
      </c>
      <c r="K926" s="278"/>
      <c r="L926" s="278" t="s">
        <v>6118</v>
      </c>
      <c r="M926" s="278" t="s">
        <v>6109</v>
      </c>
      <c r="N926" s="278"/>
      <c r="O926" s="278" t="s">
        <v>9607</v>
      </c>
      <c r="P926" s="278" t="s">
        <v>9608</v>
      </c>
      <c r="Q926" s="278"/>
      <c r="R926" s="278"/>
      <c r="S926" s="278"/>
      <c r="T926" s="274" t="s">
        <v>9593</v>
      </c>
      <c r="U926" s="358" t="str">
        <f t="shared" si="63"/>
        <v xml:space="preserve"> </v>
      </c>
      <c r="V926" s="358" t="str">
        <f t="shared" si="64"/>
        <v xml:space="preserve"> </v>
      </c>
      <c r="W926" s="358" t="str">
        <f t="shared" si="65"/>
        <v xml:space="preserve"> </v>
      </c>
      <c r="X926" s="358" t="str">
        <f t="shared" si="66"/>
        <v xml:space="preserve"> </v>
      </c>
      <c r="Y926" s="358" t="str">
        <f t="shared" si="67"/>
        <v xml:space="preserve"> </v>
      </c>
      <c r="Z926" s="358" t="str">
        <f t="shared" si="68"/>
        <v xml:space="preserve"> </v>
      </c>
      <c r="AA926" s="358" t="e">
        <f t="shared" ca="1" si="69"/>
        <v>#NAME?</v>
      </c>
      <c r="AB926" s="358" t="e">
        <f t="shared" ca="1" si="70"/>
        <v>#NAME?</v>
      </c>
      <c r="AC926" s="358"/>
      <c r="AD926" s="377" t="s">
        <v>2273</v>
      </c>
      <c r="AE926" s="283" t="s">
        <v>6111</v>
      </c>
      <c r="AF926" s="363" t="s">
        <v>17206</v>
      </c>
      <c r="AG926" s="369"/>
      <c r="AH926" s="369"/>
      <c r="AI926" s="369"/>
      <c r="AJ926" s="369"/>
      <c r="AK926" s="369"/>
      <c r="AL926" s="369"/>
      <c r="AM926" s="369"/>
      <c r="AN926" s="369"/>
      <c r="AO926" s="369"/>
    </row>
    <row r="927" spans="1:41" ht="15.75" customHeight="1">
      <c r="A927" s="298" t="e">
        <f t="shared" ref="A927:A963" ca="1" si="72">_xludf.CONCAT(AA927,_xludf.CONCAT("-",AB927))</f>
        <v>#NAME?</v>
      </c>
      <c r="B927" s="273" t="s">
        <v>1765</v>
      </c>
      <c r="C927" s="274"/>
      <c r="D927" s="274" t="s">
        <v>3214</v>
      </c>
      <c r="E927" s="274" t="s">
        <v>17207</v>
      </c>
      <c r="F927" s="274" t="s">
        <v>17208</v>
      </c>
      <c r="G927" s="371" t="s">
        <v>17209</v>
      </c>
      <c r="H927" s="276" t="s">
        <v>17199</v>
      </c>
      <c r="I927" s="276" t="str">
        <f t="shared" si="62"/>
        <v>LINKS HARVESTED</v>
      </c>
      <c r="J927" s="276" t="s">
        <v>17200</v>
      </c>
      <c r="K927" s="278"/>
      <c r="L927" s="278" t="s">
        <v>6109</v>
      </c>
      <c r="M927" s="278" t="s">
        <v>6109</v>
      </c>
      <c r="N927" s="278"/>
      <c r="O927" s="278" t="s">
        <v>9607</v>
      </c>
      <c r="P927" s="278" t="s">
        <v>9608</v>
      </c>
      <c r="Q927" s="278"/>
      <c r="R927" s="278"/>
      <c r="S927" s="278"/>
      <c r="T927" s="274" t="s">
        <v>9593</v>
      </c>
      <c r="U927" s="358" t="str">
        <f t="shared" si="63"/>
        <v>YPN41</v>
      </c>
      <c r="V927" s="358" t="str">
        <f t="shared" si="64"/>
        <v>YPN</v>
      </c>
      <c r="W927" s="358" t="str">
        <f t="shared" si="65"/>
        <v>41</v>
      </c>
      <c r="X927" s="358" t="str">
        <f t="shared" si="66"/>
        <v>W75RY</v>
      </c>
      <c r="Y927" s="358" t="str">
        <f t="shared" si="67"/>
        <v>W75</v>
      </c>
      <c r="Z927" s="358" t="str">
        <f t="shared" si="68"/>
        <v>RY</v>
      </c>
      <c r="AA927" s="358" t="e">
        <f t="shared" ca="1" si="69"/>
        <v>#NAME?</v>
      </c>
      <c r="AB927" s="358" t="e">
        <f t="shared" ca="1" si="70"/>
        <v>#NAME?</v>
      </c>
      <c r="AC927" s="358"/>
      <c r="AD927" s="377" t="s">
        <v>17210</v>
      </c>
      <c r="AE927" s="283" t="s">
        <v>6111</v>
      </c>
      <c r="AF927" s="363" t="s">
        <v>17211</v>
      </c>
      <c r="AG927" s="369"/>
      <c r="AH927" s="369"/>
      <c r="AI927" s="369"/>
      <c r="AJ927" s="369"/>
      <c r="AK927" s="369"/>
      <c r="AL927" s="369"/>
      <c r="AM927" s="369"/>
      <c r="AN927" s="369"/>
      <c r="AO927" s="369"/>
    </row>
    <row r="928" spans="1:41" ht="15.75" customHeight="1">
      <c r="A928" s="298" t="e">
        <f t="shared" ca="1" si="72"/>
        <v>#NAME?</v>
      </c>
      <c r="B928" s="273" t="s">
        <v>1904</v>
      </c>
      <c r="C928" s="274"/>
      <c r="D928" s="274" t="s">
        <v>3214</v>
      </c>
      <c r="E928" s="274" t="s">
        <v>17212</v>
      </c>
      <c r="F928" s="274" t="s">
        <v>17213</v>
      </c>
      <c r="G928" s="371" t="s">
        <v>17214</v>
      </c>
      <c r="H928" s="276" t="s">
        <v>17199</v>
      </c>
      <c r="I928" s="276" t="str">
        <f t="shared" si="62"/>
        <v>LINKS REQUIRED</v>
      </c>
      <c r="J928" s="276" t="s">
        <v>17200</v>
      </c>
      <c r="K928" s="278"/>
      <c r="L928" s="278"/>
      <c r="M928" s="278"/>
      <c r="N928" s="278"/>
      <c r="O928" s="278"/>
      <c r="P928" s="278"/>
      <c r="Q928" s="278"/>
      <c r="R928" s="278"/>
      <c r="S928" s="278"/>
      <c r="T928" s="274" t="s">
        <v>9593</v>
      </c>
      <c r="U928" s="358" t="str">
        <f t="shared" si="63"/>
        <v>YPXN6</v>
      </c>
      <c r="V928" s="358" t="str">
        <f t="shared" si="64"/>
        <v>YPX</v>
      </c>
      <c r="W928" s="358" t="str">
        <f t="shared" si="65"/>
        <v>N6</v>
      </c>
      <c r="X928" s="358" t="str">
        <f t="shared" si="66"/>
        <v>15NRC</v>
      </c>
      <c r="Y928" s="358" t="str">
        <f t="shared" si="67"/>
        <v>15N</v>
      </c>
      <c r="Z928" s="358" t="str">
        <f t="shared" si="68"/>
        <v>RC</v>
      </c>
      <c r="AA928" s="358" t="e">
        <f t="shared" ca="1" si="69"/>
        <v>#NAME?</v>
      </c>
      <c r="AB928" s="358" t="e">
        <f t="shared" ca="1" si="70"/>
        <v>#NAME?</v>
      </c>
      <c r="AC928" s="358"/>
      <c r="AD928" s="377" t="s">
        <v>17215</v>
      </c>
      <c r="AE928" s="363"/>
      <c r="AF928" s="369"/>
      <c r="AG928" s="369"/>
      <c r="AH928" s="369"/>
      <c r="AI928" s="369"/>
      <c r="AJ928" s="369"/>
      <c r="AK928" s="369"/>
      <c r="AL928" s="369"/>
      <c r="AM928" s="369"/>
      <c r="AN928" s="369"/>
      <c r="AO928" s="369"/>
    </row>
    <row r="929" spans="1:41" ht="15.75" customHeight="1">
      <c r="A929" s="298" t="e">
        <f t="shared" ca="1" si="72"/>
        <v>#NAME?</v>
      </c>
      <c r="B929" s="273" t="s">
        <v>1765</v>
      </c>
      <c r="C929" s="274"/>
      <c r="D929" s="274" t="s">
        <v>3214</v>
      </c>
      <c r="E929" s="274" t="s">
        <v>17216</v>
      </c>
      <c r="F929" s="274" t="s">
        <v>17217</v>
      </c>
      <c r="G929" s="371" t="s">
        <v>17218</v>
      </c>
      <c r="H929" s="276" t="s">
        <v>17199</v>
      </c>
      <c r="I929" s="276" t="str">
        <f t="shared" si="62"/>
        <v>LINKS REQUIRED</v>
      </c>
      <c r="J929" s="276" t="s">
        <v>17200</v>
      </c>
      <c r="K929" s="278"/>
      <c r="L929" s="278" t="s">
        <v>6147</v>
      </c>
      <c r="M929" s="278" t="s">
        <v>7067</v>
      </c>
      <c r="N929" s="278" t="s">
        <v>7067</v>
      </c>
      <c r="O929" s="278" t="s">
        <v>9607</v>
      </c>
      <c r="P929" s="278" t="s">
        <v>9608</v>
      </c>
      <c r="Q929" s="278" t="s">
        <v>11357</v>
      </c>
      <c r="R929" s="278"/>
      <c r="S929" s="278"/>
      <c r="T929" s="274" t="s">
        <v>9593</v>
      </c>
      <c r="U929" s="358" t="str">
        <f t="shared" si="63"/>
        <v>YR3AX</v>
      </c>
      <c r="V929" s="358" t="str">
        <f t="shared" si="64"/>
        <v>YR3</v>
      </c>
      <c r="W929" s="358" t="str">
        <f t="shared" si="65"/>
        <v>AX</v>
      </c>
      <c r="X929" s="358" t="str">
        <f t="shared" si="66"/>
        <v>GBCYL</v>
      </c>
      <c r="Y929" s="358" t="str">
        <f t="shared" si="67"/>
        <v>GBC</v>
      </c>
      <c r="Z929" s="358" t="str">
        <f t="shared" si="68"/>
        <v>YL</v>
      </c>
      <c r="AA929" s="358" t="e">
        <f t="shared" ca="1" si="69"/>
        <v>#NAME?</v>
      </c>
      <c r="AB929" s="358" t="e">
        <f t="shared" ca="1" si="70"/>
        <v>#NAME?</v>
      </c>
      <c r="AC929" s="358"/>
      <c r="AD929" s="377" t="s">
        <v>17219</v>
      </c>
      <c r="AE929" s="363"/>
      <c r="AF929" s="369"/>
      <c r="AG929" s="369"/>
      <c r="AH929" s="369"/>
      <c r="AI929" s="369"/>
      <c r="AJ929" s="369"/>
      <c r="AK929" s="369"/>
      <c r="AL929" s="369"/>
      <c r="AM929" s="369"/>
      <c r="AN929" s="369"/>
      <c r="AO929" s="369"/>
    </row>
    <row r="930" spans="1:41" ht="15.75" customHeight="1">
      <c r="A930" s="298" t="e">
        <f t="shared" ca="1" si="72"/>
        <v>#NAME?</v>
      </c>
      <c r="B930" s="273" t="s">
        <v>1765</v>
      </c>
      <c r="C930" s="274"/>
      <c r="D930" s="274" t="s">
        <v>6102</v>
      </c>
      <c r="E930" s="274" t="s">
        <v>17220</v>
      </c>
      <c r="F930" s="274" t="s">
        <v>17221</v>
      </c>
      <c r="G930" s="371" t="s">
        <v>17222</v>
      </c>
      <c r="H930" s="276" t="s">
        <v>17223</v>
      </c>
      <c r="I930" s="276" t="str">
        <f t="shared" si="62"/>
        <v>LINKS HARVESTED</v>
      </c>
      <c r="J930" s="276" t="s">
        <v>17200</v>
      </c>
      <c r="K930" s="278"/>
      <c r="L930" s="278" t="s">
        <v>6109</v>
      </c>
      <c r="M930" s="278"/>
      <c r="N930" s="278"/>
      <c r="O930" s="278"/>
      <c r="P930" s="278" t="s">
        <v>9608</v>
      </c>
      <c r="Q930" s="278"/>
      <c r="R930" s="278"/>
      <c r="S930" s="278"/>
      <c r="T930" s="274" t="s">
        <v>9593</v>
      </c>
      <c r="U930" s="358" t="str">
        <f t="shared" si="63"/>
        <v>YR8ML</v>
      </c>
      <c r="V930" s="358" t="str">
        <f t="shared" si="64"/>
        <v>YR8</v>
      </c>
      <c r="W930" s="358" t="str">
        <f t="shared" si="65"/>
        <v>ML</v>
      </c>
      <c r="X930" s="358" t="str">
        <f t="shared" si="66"/>
        <v>RF8AC</v>
      </c>
      <c r="Y930" s="358" t="str">
        <f t="shared" si="67"/>
        <v>RF8</v>
      </c>
      <c r="Z930" s="358" t="str">
        <f t="shared" si="68"/>
        <v>AC</v>
      </c>
      <c r="AA930" s="358" t="e">
        <f t="shared" ca="1" si="69"/>
        <v>#NAME?</v>
      </c>
      <c r="AB930" s="358" t="e">
        <f t="shared" ca="1" si="70"/>
        <v>#NAME?</v>
      </c>
      <c r="AC930" s="358"/>
      <c r="AD930" s="377" t="s">
        <v>17224</v>
      </c>
      <c r="AE930" s="283" t="s">
        <v>6111</v>
      </c>
      <c r="AF930" s="363" t="s">
        <v>17225</v>
      </c>
      <c r="AG930" s="369"/>
      <c r="AH930" s="369"/>
      <c r="AI930" s="369"/>
      <c r="AJ930" s="369"/>
      <c r="AK930" s="369"/>
      <c r="AL930" s="369"/>
      <c r="AM930" s="369"/>
      <c r="AN930" s="369"/>
      <c r="AO930" s="369"/>
    </row>
    <row r="931" spans="1:41" ht="15.75" customHeight="1">
      <c r="A931" s="298" t="e">
        <f t="shared" ca="1" si="72"/>
        <v>#NAME?</v>
      </c>
      <c r="B931" s="273" t="s">
        <v>2700</v>
      </c>
      <c r="C931" s="274"/>
      <c r="D931" s="274" t="s">
        <v>6102</v>
      </c>
      <c r="E931" s="274" t="s">
        <v>17226</v>
      </c>
      <c r="F931" s="274" t="s">
        <v>9957</v>
      </c>
      <c r="G931" s="371" t="s">
        <v>17227</v>
      </c>
      <c r="H931" s="276" t="s">
        <v>17223</v>
      </c>
      <c r="I931" s="276" t="str">
        <f t="shared" si="62"/>
        <v>LINKS HARVESTED</v>
      </c>
      <c r="J931" s="276" t="s">
        <v>17200</v>
      </c>
      <c r="K931" s="278"/>
      <c r="L931" s="278" t="s">
        <v>6118</v>
      </c>
      <c r="M931" s="278"/>
      <c r="N931" s="278"/>
      <c r="O931" s="278"/>
      <c r="P931" s="278"/>
      <c r="Q931" s="278"/>
      <c r="R931" s="278"/>
      <c r="S931" s="278"/>
      <c r="T931" s="274" t="s">
        <v>9593</v>
      </c>
      <c r="U931" s="358" t="str">
        <f t="shared" si="63"/>
        <v>YRJ9D</v>
      </c>
      <c r="V931" s="358" t="str">
        <f t="shared" si="64"/>
        <v>YRJ</v>
      </c>
      <c r="W931" s="358" t="str">
        <f t="shared" si="65"/>
        <v>9D</v>
      </c>
      <c r="X931" s="358" t="str">
        <f t="shared" si="66"/>
        <v>IWJ6C</v>
      </c>
      <c r="Y931" s="358" t="str">
        <f t="shared" si="67"/>
        <v>IWJ</v>
      </c>
      <c r="Z931" s="358" t="str">
        <f t="shared" si="68"/>
        <v>6C</v>
      </c>
      <c r="AA931" s="358" t="e">
        <f t="shared" ca="1" si="69"/>
        <v>#NAME?</v>
      </c>
      <c r="AB931" s="358" t="e">
        <f t="shared" ca="1" si="70"/>
        <v>#NAME?</v>
      </c>
      <c r="AC931" s="358"/>
      <c r="AD931" s="377" t="s">
        <v>17228</v>
      </c>
      <c r="AE931" s="283" t="s">
        <v>6111</v>
      </c>
      <c r="AF931" s="363" t="s">
        <v>17229</v>
      </c>
      <c r="AG931" s="369"/>
      <c r="AH931" s="369"/>
      <c r="AI931" s="369"/>
      <c r="AJ931" s="369"/>
      <c r="AK931" s="369"/>
      <c r="AL931" s="369"/>
      <c r="AM931" s="369"/>
      <c r="AN931" s="369"/>
      <c r="AO931" s="369"/>
    </row>
    <row r="932" spans="1:41" ht="15.75" customHeight="1">
      <c r="A932" s="298" t="e">
        <f t="shared" ca="1" si="72"/>
        <v>#NAME?</v>
      </c>
      <c r="B932" s="273" t="s">
        <v>1765</v>
      </c>
      <c r="C932" s="274"/>
      <c r="D932" s="274" t="s">
        <v>6102</v>
      </c>
      <c r="E932" s="274" t="s">
        <v>17230</v>
      </c>
      <c r="F932" s="274" t="s">
        <v>17231</v>
      </c>
      <c r="G932" s="371"/>
      <c r="H932" s="276" t="s">
        <v>17232</v>
      </c>
      <c r="I932" s="276" t="str">
        <f t="shared" si="62"/>
        <v>LINKS HARVESTED</v>
      </c>
      <c r="J932" s="277">
        <v>43241</v>
      </c>
      <c r="K932" s="278"/>
      <c r="L932" s="278" t="s">
        <v>6109</v>
      </c>
      <c r="M932" s="278" t="s">
        <v>6109</v>
      </c>
      <c r="N932" s="278"/>
      <c r="O932" s="278"/>
      <c r="P932" s="278"/>
      <c r="Q932" s="278"/>
      <c r="R932" s="278"/>
      <c r="S932" s="278"/>
      <c r="T932" s="274" t="s">
        <v>9593</v>
      </c>
      <c r="U932" s="358" t="str">
        <f t="shared" si="63"/>
        <v>YUIPL</v>
      </c>
      <c r="V932" s="358" t="str">
        <f t="shared" si="64"/>
        <v>YUI</v>
      </c>
      <c r="W932" s="358" t="str">
        <f t="shared" si="65"/>
        <v>PL</v>
      </c>
      <c r="X932" s="358" t="str">
        <f t="shared" si="66"/>
        <v>T8GQB</v>
      </c>
      <c r="Y932" s="358" t="str">
        <f t="shared" si="67"/>
        <v>T8G</v>
      </c>
      <c r="Z932" s="358" t="str">
        <f t="shared" si="68"/>
        <v>QB</v>
      </c>
      <c r="AA932" s="358" t="e">
        <f t="shared" ca="1" si="69"/>
        <v>#NAME?</v>
      </c>
      <c r="AB932" s="358" t="e">
        <f t="shared" ca="1" si="70"/>
        <v>#NAME?</v>
      </c>
      <c r="AC932" s="358"/>
      <c r="AD932" s="377" t="s">
        <v>17233</v>
      </c>
      <c r="AE932" s="283" t="s">
        <v>6111</v>
      </c>
      <c r="AF932" s="363" t="s">
        <v>17234</v>
      </c>
      <c r="AG932" s="369"/>
      <c r="AH932" s="369"/>
      <c r="AI932" s="369"/>
      <c r="AJ932" s="369"/>
      <c r="AK932" s="369"/>
      <c r="AL932" s="369"/>
      <c r="AM932" s="369"/>
      <c r="AN932" s="369"/>
      <c r="AO932" s="369"/>
    </row>
    <row r="933" spans="1:41" ht="15.75" customHeight="1">
      <c r="A933" s="298" t="e">
        <f t="shared" ca="1" si="72"/>
        <v>#NAME?</v>
      </c>
      <c r="B933" s="273" t="s">
        <v>1765</v>
      </c>
      <c r="C933" s="274"/>
      <c r="D933" s="274" t="s">
        <v>3214</v>
      </c>
      <c r="E933" s="274" t="s">
        <v>17235</v>
      </c>
      <c r="F933" s="274" t="s">
        <v>17236</v>
      </c>
      <c r="G933" s="371"/>
      <c r="H933" s="276" t="s">
        <v>17232</v>
      </c>
      <c r="I933" s="276" t="str">
        <f t="shared" si="62"/>
        <v>LINKS HARVESTED</v>
      </c>
      <c r="J933" s="277">
        <v>43241</v>
      </c>
      <c r="K933" s="278"/>
      <c r="L933" s="278" t="s">
        <v>6118</v>
      </c>
      <c r="M933" s="278" t="s">
        <v>6109</v>
      </c>
      <c r="N933" s="278" t="s">
        <v>9607</v>
      </c>
      <c r="O933" s="278" t="s">
        <v>9607</v>
      </c>
      <c r="P933" s="278" t="s">
        <v>9607</v>
      </c>
      <c r="Q933" s="278"/>
      <c r="R933" s="278"/>
      <c r="S933" s="278"/>
      <c r="T933" s="274" t="s">
        <v>9593</v>
      </c>
      <c r="U933" s="358" t="str">
        <f t="shared" si="63"/>
        <v>YUMPD</v>
      </c>
      <c r="V933" s="358" t="str">
        <f t="shared" si="64"/>
        <v>YUM</v>
      </c>
      <c r="W933" s="358" t="str">
        <f t="shared" si="65"/>
        <v>PD</v>
      </c>
      <c r="X933" s="358" t="str">
        <f t="shared" si="66"/>
        <v>XQICT</v>
      </c>
      <c r="Y933" s="358" t="str">
        <f t="shared" si="67"/>
        <v>XQI</v>
      </c>
      <c r="Z933" s="358" t="str">
        <f t="shared" si="68"/>
        <v>CT</v>
      </c>
      <c r="AA933" s="358" t="e">
        <f t="shared" ca="1" si="69"/>
        <v>#NAME?</v>
      </c>
      <c r="AB933" s="358" t="e">
        <f t="shared" ca="1" si="70"/>
        <v>#NAME?</v>
      </c>
      <c r="AC933" s="358"/>
      <c r="AD933" s="377" t="s">
        <v>17237</v>
      </c>
      <c r="AE933" s="283" t="s">
        <v>6111</v>
      </c>
      <c r="AF933" s="369" t="s">
        <v>17238</v>
      </c>
      <c r="AI933" s="369"/>
      <c r="AJ933" s="369"/>
      <c r="AK933" s="369"/>
      <c r="AL933" s="369"/>
      <c r="AM933" s="369"/>
      <c r="AN933" s="369"/>
      <c r="AO933" s="369"/>
    </row>
    <row r="934" spans="1:41" ht="15.75" customHeight="1">
      <c r="A934" s="298" t="e">
        <f t="shared" ca="1" si="72"/>
        <v>#NAME?</v>
      </c>
      <c r="B934" s="273" t="s">
        <v>1765</v>
      </c>
      <c r="C934" s="274"/>
      <c r="D934" s="274" t="s">
        <v>6102</v>
      </c>
      <c r="E934" s="274" t="s">
        <v>17239</v>
      </c>
      <c r="F934" s="274" t="s">
        <v>17240</v>
      </c>
      <c r="G934" s="496"/>
      <c r="H934" s="276" t="s">
        <v>17241</v>
      </c>
      <c r="I934" s="276" t="str">
        <f t="shared" si="62"/>
        <v>LINKS HARVESTED</v>
      </c>
      <c r="J934" s="277">
        <v>43242</v>
      </c>
      <c r="K934" s="278"/>
      <c r="L934" s="278" t="s">
        <v>9651</v>
      </c>
      <c r="M934" s="278" t="s">
        <v>6109</v>
      </c>
      <c r="N934" s="278"/>
      <c r="O934" s="278" t="s">
        <v>9607</v>
      </c>
      <c r="P934" s="278" t="s">
        <v>7067</v>
      </c>
      <c r="Q934" s="278"/>
      <c r="R934" s="278"/>
      <c r="S934" s="278"/>
      <c r="T934" s="274" t="s">
        <v>9593</v>
      </c>
      <c r="U934" s="358" t="str">
        <f t="shared" si="63"/>
        <v>YXXQR</v>
      </c>
      <c r="V934" s="358" t="str">
        <f t="shared" si="64"/>
        <v>YXX</v>
      </c>
      <c r="W934" s="358" t="str">
        <f t="shared" si="65"/>
        <v>QR</v>
      </c>
      <c r="X934" s="358" t="str">
        <f t="shared" si="66"/>
        <v>LNZI9</v>
      </c>
      <c r="Y934" s="358" t="str">
        <f t="shared" si="67"/>
        <v>LNZ</v>
      </c>
      <c r="Z934" s="358" t="str">
        <f t="shared" si="68"/>
        <v>I9</v>
      </c>
      <c r="AA934" s="358" t="e">
        <f t="shared" ca="1" si="69"/>
        <v>#NAME?</v>
      </c>
      <c r="AB934" s="358" t="e">
        <f t="shared" ca="1" si="70"/>
        <v>#NAME?</v>
      </c>
      <c r="AC934" s="358"/>
      <c r="AD934" s="377" t="s">
        <v>17242</v>
      </c>
      <c r="AE934" s="283" t="s">
        <v>6111</v>
      </c>
      <c r="AF934" s="369" t="s">
        <v>17243</v>
      </c>
      <c r="AG934" s="369"/>
      <c r="AH934" s="369"/>
      <c r="AI934" s="369"/>
      <c r="AJ934" s="369"/>
      <c r="AK934" s="369"/>
      <c r="AL934" s="369"/>
      <c r="AM934" s="369"/>
      <c r="AN934" s="369"/>
      <c r="AO934" s="369"/>
    </row>
    <row r="935" spans="1:41" ht="15.75" customHeight="1">
      <c r="A935" s="298" t="e">
        <f t="shared" ca="1" si="72"/>
        <v>#NAME?</v>
      </c>
      <c r="B935" s="273" t="s">
        <v>1765</v>
      </c>
      <c r="C935" s="274"/>
      <c r="D935" s="274" t="s">
        <v>6102</v>
      </c>
      <c r="E935" s="274" t="s">
        <v>17244</v>
      </c>
      <c r="F935" s="274" t="s">
        <v>15526</v>
      </c>
      <c r="G935" s="371"/>
      <c r="H935" s="276" t="s">
        <v>17241</v>
      </c>
      <c r="I935" s="276" t="str">
        <f t="shared" si="62"/>
        <v>LINKS HARVESTED</v>
      </c>
      <c r="J935" s="277">
        <v>43242</v>
      </c>
      <c r="K935" s="278"/>
      <c r="L935" s="278" t="s">
        <v>6118</v>
      </c>
      <c r="M935" s="278" t="s">
        <v>6109</v>
      </c>
      <c r="N935" s="278"/>
      <c r="O935" s="278"/>
      <c r="P935" s="278"/>
      <c r="Q935" s="278"/>
      <c r="R935" s="278"/>
      <c r="S935" s="278"/>
      <c r="T935" s="274" t="s">
        <v>9593</v>
      </c>
      <c r="U935" s="358" t="str">
        <f t="shared" si="63"/>
        <v>YY74S</v>
      </c>
      <c r="V935" s="358" t="str">
        <f t="shared" si="64"/>
        <v>YY7</v>
      </c>
      <c r="W935" s="358" t="str">
        <f t="shared" si="65"/>
        <v>4S</v>
      </c>
      <c r="X935" s="358" t="str">
        <f t="shared" si="66"/>
        <v>E5XU9</v>
      </c>
      <c r="Y935" s="358" t="str">
        <f t="shared" si="67"/>
        <v>E5X</v>
      </c>
      <c r="Z935" s="358" t="str">
        <f t="shared" si="68"/>
        <v>U9</v>
      </c>
      <c r="AA935" s="358" t="e">
        <f t="shared" ca="1" si="69"/>
        <v>#NAME?</v>
      </c>
      <c r="AB935" s="358" t="e">
        <f t="shared" ca="1" si="70"/>
        <v>#NAME?</v>
      </c>
      <c r="AC935" s="358"/>
      <c r="AD935" s="377" t="s">
        <v>17245</v>
      </c>
      <c r="AE935" s="283" t="s">
        <v>6111</v>
      </c>
      <c r="AF935" s="470" t="s">
        <v>17246</v>
      </c>
      <c r="AG935" s="369"/>
      <c r="AH935" s="369"/>
      <c r="AI935" s="369"/>
      <c r="AJ935" s="369"/>
      <c r="AK935" s="369"/>
      <c r="AL935" s="369"/>
      <c r="AM935" s="369"/>
      <c r="AN935" s="369"/>
      <c r="AO935" s="369"/>
    </row>
    <row r="936" spans="1:41" ht="15.75" customHeight="1">
      <c r="A936" s="298" t="e">
        <f t="shared" ca="1" si="72"/>
        <v>#NAME?</v>
      </c>
      <c r="B936" s="273" t="s">
        <v>1765</v>
      </c>
      <c r="C936" s="274"/>
      <c r="D936" s="274" t="s">
        <v>6102</v>
      </c>
      <c r="E936" s="274" t="s">
        <v>17247</v>
      </c>
      <c r="F936" s="274" t="s">
        <v>17248</v>
      </c>
      <c r="G936" s="371" t="s">
        <v>17249</v>
      </c>
      <c r="H936" s="276" t="s">
        <v>17250</v>
      </c>
      <c r="I936" s="276" t="str">
        <f t="shared" si="62"/>
        <v>LINKS REQUIRED</v>
      </c>
      <c r="J936" s="276" t="s">
        <v>17250</v>
      </c>
      <c r="K936" s="278"/>
      <c r="L936" s="278"/>
      <c r="M936" s="278"/>
      <c r="N936" s="278"/>
      <c r="O936" s="278"/>
      <c r="P936" s="278"/>
      <c r="Q936" s="278"/>
      <c r="R936" s="278"/>
      <c r="S936" s="278"/>
      <c r="T936" s="274" t="s">
        <v>9593</v>
      </c>
      <c r="U936" s="358" t="str">
        <f t="shared" si="63"/>
        <v>YYDXK</v>
      </c>
      <c r="V936" s="358" t="str">
        <f t="shared" si="64"/>
        <v>YYD</v>
      </c>
      <c r="W936" s="358" t="str">
        <f t="shared" si="65"/>
        <v>XK</v>
      </c>
      <c r="X936" s="358" t="str">
        <f t="shared" si="66"/>
        <v>KZX76</v>
      </c>
      <c r="Y936" s="358" t="str">
        <f t="shared" si="67"/>
        <v>KZX</v>
      </c>
      <c r="Z936" s="358" t="str">
        <f t="shared" si="68"/>
        <v>76</v>
      </c>
      <c r="AA936" s="358" t="e">
        <f t="shared" ca="1" si="69"/>
        <v>#NAME?</v>
      </c>
      <c r="AB936" s="358" t="e">
        <f t="shared" ca="1" si="70"/>
        <v>#NAME?</v>
      </c>
      <c r="AC936" s="358"/>
      <c r="AD936" s="377" t="s">
        <v>17251</v>
      </c>
      <c r="AE936" s="363"/>
      <c r="AF936" s="369"/>
      <c r="AG936" s="369"/>
      <c r="AH936" s="369"/>
      <c r="AI936" s="369"/>
      <c r="AJ936" s="369"/>
      <c r="AK936" s="369"/>
      <c r="AL936" s="369"/>
      <c r="AM936" s="369"/>
      <c r="AN936" s="369"/>
      <c r="AO936" s="369"/>
    </row>
    <row r="937" spans="1:41" ht="15.75" customHeight="1">
      <c r="A937" s="298" t="e">
        <f t="shared" ca="1" si="72"/>
        <v>#NAME?</v>
      </c>
      <c r="B937" s="273" t="s">
        <v>1923</v>
      </c>
      <c r="C937" s="274"/>
      <c r="D937" s="274" t="s">
        <v>6102</v>
      </c>
      <c r="E937" s="274" t="s">
        <v>17252</v>
      </c>
      <c r="F937" s="274" t="s">
        <v>14161</v>
      </c>
      <c r="G937" s="371" t="s">
        <v>17253</v>
      </c>
      <c r="H937" s="276" t="s">
        <v>17250</v>
      </c>
      <c r="I937" s="276" t="str">
        <f t="shared" si="62"/>
        <v>LINKS REQUIRED</v>
      </c>
      <c r="J937" s="276" t="s">
        <v>17250</v>
      </c>
      <c r="K937" s="278"/>
      <c r="L937" s="278"/>
      <c r="M937" s="278"/>
      <c r="N937" s="278"/>
      <c r="O937" s="278"/>
      <c r="P937" s="278"/>
      <c r="Q937" s="278"/>
      <c r="R937" s="278"/>
      <c r="S937" s="278"/>
      <c r="T937" s="274" t="s">
        <v>9593</v>
      </c>
      <c r="U937" s="358" t="str">
        <f t="shared" si="63"/>
        <v>YZMRX</v>
      </c>
      <c r="V937" s="358" t="str">
        <f t="shared" si="64"/>
        <v>YZM</v>
      </c>
      <c r="W937" s="358" t="str">
        <f t="shared" si="65"/>
        <v>RX</v>
      </c>
      <c r="X937" s="358" t="str">
        <f t="shared" si="66"/>
        <v>GRDQC</v>
      </c>
      <c r="Y937" s="358" t="str">
        <f t="shared" si="67"/>
        <v>GRD</v>
      </c>
      <c r="Z937" s="358" t="str">
        <f t="shared" si="68"/>
        <v>QC</v>
      </c>
      <c r="AA937" s="358" t="e">
        <f t="shared" ca="1" si="69"/>
        <v>#NAME?</v>
      </c>
      <c r="AB937" s="358" t="e">
        <f t="shared" ca="1" si="70"/>
        <v>#NAME?</v>
      </c>
      <c r="AC937" s="358"/>
      <c r="AD937" s="377" t="s">
        <v>17254</v>
      </c>
      <c r="AE937" s="363"/>
      <c r="AF937" s="369"/>
      <c r="AG937" s="369"/>
      <c r="AH937" s="369"/>
      <c r="AI937" s="369"/>
      <c r="AJ937" s="369"/>
      <c r="AK937" s="369"/>
      <c r="AL937" s="369"/>
      <c r="AM937" s="369"/>
      <c r="AN937" s="369"/>
      <c r="AO937" s="369"/>
    </row>
    <row r="938" spans="1:41" ht="15.75" customHeight="1">
      <c r="A938" s="298" t="e">
        <f t="shared" ca="1" si="72"/>
        <v>#NAME?</v>
      </c>
      <c r="B938" s="273" t="s">
        <v>1765</v>
      </c>
      <c r="C938" s="274"/>
      <c r="D938" s="274" t="s">
        <v>3214</v>
      </c>
      <c r="E938" s="274" t="s">
        <v>17255</v>
      </c>
      <c r="F938" s="274" t="s">
        <v>17256</v>
      </c>
      <c r="G938" s="371" t="s">
        <v>17257</v>
      </c>
      <c r="H938" s="276" t="s">
        <v>17250</v>
      </c>
      <c r="I938" s="276" t="str">
        <f t="shared" si="62"/>
        <v>LINKS HARVESTED</v>
      </c>
      <c r="J938" s="277">
        <v>43243</v>
      </c>
      <c r="K938" s="278"/>
      <c r="L938" s="278" t="s">
        <v>6118</v>
      </c>
      <c r="M938" s="278"/>
      <c r="N938" s="278"/>
      <c r="O938" s="278"/>
      <c r="P938" s="278"/>
      <c r="Q938" s="278"/>
      <c r="R938" s="278"/>
      <c r="S938" s="278"/>
      <c r="T938" s="274" t="s">
        <v>9593</v>
      </c>
      <c r="U938" s="358" t="str">
        <f t="shared" si="63"/>
        <v>Z3S6H</v>
      </c>
      <c r="V938" s="358" t="str">
        <f t="shared" si="64"/>
        <v>Z3S</v>
      </c>
      <c r="W938" s="358" t="str">
        <f t="shared" si="65"/>
        <v>6H</v>
      </c>
      <c r="X938" s="358" t="str">
        <f t="shared" si="66"/>
        <v>ZE49U</v>
      </c>
      <c r="Y938" s="358" t="str">
        <f t="shared" si="67"/>
        <v>ZE4</v>
      </c>
      <c r="Z938" s="358" t="str">
        <f t="shared" si="68"/>
        <v>9U</v>
      </c>
      <c r="AA938" s="358" t="e">
        <f t="shared" ca="1" si="69"/>
        <v>#NAME?</v>
      </c>
      <c r="AB938" s="358" t="e">
        <f t="shared" ca="1" si="70"/>
        <v>#NAME?</v>
      </c>
      <c r="AC938" s="358"/>
      <c r="AD938" s="377" t="s">
        <v>17258</v>
      </c>
      <c r="AE938" s="283" t="s">
        <v>6111</v>
      </c>
      <c r="AF938" s="363" t="s">
        <v>17259</v>
      </c>
      <c r="AG938" s="369"/>
      <c r="AH938" s="369"/>
      <c r="AI938" s="369"/>
      <c r="AJ938" s="369"/>
      <c r="AK938" s="369"/>
      <c r="AL938" s="369"/>
      <c r="AM938" s="369"/>
      <c r="AN938" s="369"/>
      <c r="AO938" s="369"/>
    </row>
    <row r="939" spans="1:41" ht="15.75" customHeight="1">
      <c r="A939" s="298" t="e">
        <f t="shared" ca="1" si="72"/>
        <v>#NAME?</v>
      </c>
      <c r="B939" s="273" t="s">
        <v>1762</v>
      </c>
      <c r="C939" s="274"/>
      <c r="D939" s="274" t="s">
        <v>6114</v>
      </c>
      <c r="E939" s="274" t="s">
        <v>17260</v>
      </c>
      <c r="F939" s="274" t="s">
        <v>17261</v>
      </c>
      <c r="G939" s="371"/>
      <c r="H939" s="276" t="s">
        <v>17250</v>
      </c>
      <c r="I939" s="276" t="str">
        <f t="shared" si="62"/>
        <v>LINKS REQUIRED</v>
      </c>
      <c r="J939" s="277">
        <v>43243</v>
      </c>
      <c r="K939" s="278"/>
      <c r="L939" s="278"/>
      <c r="M939" s="278"/>
      <c r="N939" s="278"/>
      <c r="O939" s="278"/>
      <c r="P939" s="278"/>
      <c r="Q939" s="278"/>
      <c r="R939" s="278"/>
      <c r="S939" s="278"/>
      <c r="T939" s="274" t="s">
        <v>9593</v>
      </c>
      <c r="U939" s="358" t="str">
        <f t="shared" si="63"/>
        <v>Z6PBH</v>
      </c>
      <c r="V939" s="358" t="str">
        <f t="shared" si="64"/>
        <v>Z6P</v>
      </c>
      <c r="W939" s="358" t="str">
        <f t="shared" si="65"/>
        <v>BH</v>
      </c>
      <c r="X939" s="358" t="str">
        <f t="shared" si="66"/>
        <v>MHFKT</v>
      </c>
      <c r="Y939" s="358" t="str">
        <f t="shared" si="67"/>
        <v>MHF</v>
      </c>
      <c r="Z939" s="358" t="str">
        <f t="shared" si="68"/>
        <v>KT</v>
      </c>
      <c r="AA939" s="358" t="e">
        <f t="shared" ca="1" si="69"/>
        <v>#NAME?</v>
      </c>
      <c r="AB939" s="358" t="e">
        <f t="shared" ca="1" si="70"/>
        <v>#NAME?</v>
      </c>
      <c r="AC939" s="358"/>
      <c r="AD939" s="377" t="s">
        <v>17262</v>
      </c>
      <c r="AE939" s="363"/>
      <c r="AF939" s="369"/>
      <c r="AG939" s="369"/>
      <c r="AH939" s="369"/>
      <c r="AI939" s="369"/>
      <c r="AJ939" s="369"/>
      <c r="AK939" s="369"/>
      <c r="AL939" s="369"/>
      <c r="AM939" s="369"/>
      <c r="AN939" s="369"/>
      <c r="AO939" s="369"/>
    </row>
    <row r="940" spans="1:41" ht="15.75" customHeight="1">
      <c r="A940" s="298" t="e">
        <f t="shared" ca="1" si="72"/>
        <v>#NAME?</v>
      </c>
      <c r="B940" s="273" t="s">
        <v>1765</v>
      </c>
      <c r="C940" s="274"/>
      <c r="D940" s="274" t="s">
        <v>6102</v>
      </c>
      <c r="E940" s="274" t="s">
        <v>17263</v>
      </c>
      <c r="F940" s="274" t="s">
        <v>17264</v>
      </c>
      <c r="G940" s="371"/>
      <c r="H940" s="276" t="s">
        <v>17250</v>
      </c>
      <c r="I940" s="276" t="str">
        <f t="shared" si="62"/>
        <v>LINKS REQUIRED</v>
      </c>
      <c r="J940" s="277">
        <v>43243</v>
      </c>
      <c r="K940" s="278"/>
      <c r="L940" s="278"/>
      <c r="M940" s="278"/>
      <c r="N940" s="278"/>
      <c r="O940" s="278"/>
      <c r="P940" s="278"/>
      <c r="Q940" s="278"/>
      <c r="R940" s="278"/>
      <c r="S940" s="278"/>
      <c r="T940" s="274" t="s">
        <v>9593</v>
      </c>
      <c r="U940" s="358" t="str">
        <f t="shared" si="63"/>
        <v>Z6SXZ</v>
      </c>
      <c r="V940" s="358" t="str">
        <f t="shared" si="64"/>
        <v>Z6S</v>
      </c>
      <c r="W940" s="358" t="str">
        <f t="shared" si="65"/>
        <v>XZ</v>
      </c>
      <c r="X940" s="358" t="str">
        <f t="shared" si="66"/>
        <v>GXW19</v>
      </c>
      <c r="Y940" s="358" t="str">
        <f t="shared" si="67"/>
        <v>GXW</v>
      </c>
      <c r="Z940" s="358" t="str">
        <f t="shared" si="68"/>
        <v>19</v>
      </c>
      <c r="AA940" s="358" t="e">
        <f t="shared" ca="1" si="69"/>
        <v>#NAME?</v>
      </c>
      <c r="AB940" s="358" t="e">
        <f t="shared" ca="1" si="70"/>
        <v>#NAME?</v>
      </c>
      <c r="AC940" s="358"/>
      <c r="AD940" s="377" t="s">
        <v>17265</v>
      </c>
      <c r="AE940" s="363"/>
      <c r="AF940" s="369"/>
      <c r="AG940" s="369"/>
      <c r="AH940" s="369"/>
      <c r="AI940" s="369"/>
      <c r="AJ940" s="369"/>
      <c r="AK940" s="369"/>
      <c r="AL940" s="369"/>
      <c r="AM940" s="369"/>
      <c r="AN940" s="369"/>
      <c r="AO940" s="369"/>
    </row>
    <row r="941" spans="1:41" ht="15.75" customHeight="1">
      <c r="A941" s="298" t="e">
        <f t="shared" ca="1" si="72"/>
        <v>#NAME?</v>
      </c>
      <c r="B941" s="273" t="s">
        <v>1762</v>
      </c>
      <c r="C941" s="274"/>
      <c r="D941" s="274" t="s">
        <v>6114</v>
      </c>
      <c r="E941" s="274" t="s">
        <v>17266</v>
      </c>
      <c r="F941" s="274" t="s">
        <v>17267</v>
      </c>
      <c r="G941" s="371"/>
      <c r="H941" s="276" t="s">
        <v>17250</v>
      </c>
      <c r="I941" s="276" t="str">
        <f t="shared" si="62"/>
        <v>LINKS REQUIRED</v>
      </c>
      <c r="J941" s="277">
        <v>43243</v>
      </c>
      <c r="K941" s="278"/>
      <c r="L941" s="278"/>
      <c r="M941" s="278"/>
      <c r="N941" s="278"/>
      <c r="O941" s="278"/>
      <c r="P941" s="278"/>
      <c r="Q941" s="278"/>
      <c r="R941" s="278"/>
      <c r="S941" s="278"/>
      <c r="T941" s="274" t="s">
        <v>9593</v>
      </c>
      <c r="U941" s="358" t="str">
        <f t="shared" si="63"/>
        <v>Z72LH</v>
      </c>
      <c r="V941" s="358" t="str">
        <f t="shared" si="64"/>
        <v>Z72</v>
      </c>
      <c r="W941" s="358" t="str">
        <f t="shared" si="65"/>
        <v>LH</v>
      </c>
      <c r="X941" s="358" t="str">
        <f t="shared" si="66"/>
        <v>K69N7</v>
      </c>
      <c r="Y941" s="358" t="str">
        <f t="shared" si="67"/>
        <v>K69</v>
      </c>
      <c r="Z941" s="358" t="str">
        <f t="shared" si="68"/>
        <v>N7</v>
      </c>
      <c r="AA941" s="358" t="e">
        <f t="shared" ca="1" si="69"/>
        <v>#NAME?</v>
      </c>
      <c r="AB941" s="358" t="e">
        <f t="shared" ca="1" si="70"/>
        <v>#NAME?</v>
      </c>
      <c r="AC941" s="358"/>
      <c r="AD941" s="377" t="s">
        <v>17268</v>
      </c>
      <c r="AE941" s="363"/>
      <c r="AF941" s="369"/>
      <c r="AG941" s="369"/>
      <c r="AH941" s="369"/>
      <c r="AI941" s="369"/>
      <c r="AJ941" s="369"/>
      <c r="AK941" s="369"/>
      <c r="AL941" s="369"/>
      <c r="AM941" s="369"/>
      <c r="AN941" s="369"/>
      <c r="AO941" s="369"/>
    </row>
    <row r="942" spans="1:41" ht="15.75" customHeight="1">
      <c r="A942" s="298" t="e">
        <f t="shared" ca="1" si="72"/>
        <v>#NAME?</v>
      </c>
      <c r="B942" s="273" t="s">
        <v>1765</v>
      </c>
      <c r="C942" s="274"/>
      <c r="D942" s="274" t="s">
        <v>6114</v>
      </c>
      <c r="E942" s="274" t="s">
        <v>17269</v>
      </c>
      <c r="F942" s="274" t="s">
        <v>17270</v>
      </c>
      <c r="G942" s="371" t="s">
        <v>17271</v>
      </c>
      <c r="H942" s="276" t="s">
        <v>9592</v>
      </c>
      <c r="I942" s="276" t="str">
        <f t="shared" si="62"/>
        <v>LINKS HARVESTED</v>
      </c>
      <c r="J942" s="277">
        <v>43244</v>
      </c>
      <c r="K942" s="278"/>
      <c r="L942" s="278" t="s">
        <v>6118</v>
      </c>
      <c r="M942" s="278" t="s">
        <v>6109</v>
      </c>
      <c r="N942" s="278"/>
      <c r="O942" s="278" t="s">
        <v>9607</v>
      </c>
      <c r="P942" s="278" t="s">
        <v>9608</v>
      </c>
      <c r="Q942" s="278"/>
      <c r="R942" s="278"/>
      <c r="S942" s="278"/>
      <c r="T942" s="274" t="s">
        <v>9593</v>
      </c>
      <c r="U942" s="358" t="str">
        <f t="shared" si="63"/>
        <v>Z9UZR</v>
      </c>
      <c r="V942" s="358" t="str">
        <f t="shared" si="64"/>
        <v>Z9U</v>
      </c>
      <c r="W942" s="358" t="str">
        <f t="shared" si="65"/>
        <v>ZR</v>
      </c>
      <c r="X942" s="358" t="str">
        <f t="shared" si="66"/>
        <v>F5HIS</v>
      </c>
      <c r="Y942" s="358" t="str">
        <f t="shared" si="67"/>
        <v>F5H</v>
      </c>
      <c r="Z942" s="358" t="str">
        <f t="shared" si="68"/>
        <v>IS</v>
      </c>
      <c r="AA942" s="358" t="e">
        <f t="shared" ca="1" si="69"/>
        <v>#NAME?</v>
      </c>
      <c r="AB942" s="358" t="e">
        <f t="shared" ca="1" si="70"/>
        <v>#NAME?</v>
      </c>
      <c r="AC942" s="358"/>
      <c r="AD942" s="377" t="s">
        <v>17272</v>
      </c>
      <c r="AE942" s="283" t="s">
        <v>6111</v>
      </c>
      <c r="AF942" s="285" t="s">
        <v>17273</v>
      </c>
      <c r="AG942" s="369"/>
      <c r="AH942" s="369"/>
      <c r="AI942" s="369"/>
      <c r="AJ942" s="369"/>
      <c r="AK942" s="369"/>
      <c r="AL942" s="369"/>
      <c r="AM942" s="369"/>
      <c r="AN942" s="369"/>
      <c r="AO942" s="369"/>
    </row>
    <row r="943" spans="1:41" ht="15.75" customHeight="1">
      <c r="A943" s="398" t="e">
        <f t="shared" ca="1" si="72"/>
        <v>#NAME?</v>
      </c>
      <c r="B943" s="273" t="s">
        <v>1904</v>
      </c>
      <c r="C943" s="274"/>
      <c r="D943" s="274" t="s">
        <v>6114</v>
      </c>
      <c r="E943" s="274" t="s">
        <v>17274</v>
      </c>
      <c r="F943" s="274" t="s">
        <v>17275</v>
      </c>
      <c r="G943" s="458" t="s">
        <v>17276</v>
      </c>
      <c r="H943" s="276" t="s">
        <v>9592</v>
      </c>
      <c r="I943" s="276" t="str">
        <f t="shared" si="62"/>
        <v>LINKS HARVESTED</v>
      </c>
      <c r="J943" s="277">
        <v>43245</v>
      </c>
      <c r="K943" s="278"/>
      <c r="L943" s="278" t="s">
        <v>9651</v>
      </c>
      <c r="M943" s="278" t="s">
        <v>6109</v>
      </c>
      <c r="N943" s="278"/>
      <c r="O943" s="278"/>
      <c r="P943" s="278"/>
      <c r="Q943" s="278"/>
      <c r="R943" s="278"/>
      <c r="S943" s="278"/>
      <c r="T943" s="274" t="s">
        <v>9593</v>
      </c>
      <c r="U943" s="358" t="str">
        <f t="shared" si="63"/>
        <v>ZDNS3</v>
      </c>
      <c r="V943" s="358" t="str">
        <f t="shared" si="64"/>
        <v>ZDN</v>
      </c>
      <c r="W943" s="358" t="str">
        <f t="shared" si="65"/>
        <v>S3</v>
      </c>
      <c r="X943" s="358" t="str">
        <f t="shared" si="66"/>
        <v>TXEQM</v>
      </c>
      <c r="Y943" s="358" t="str">
        <f t="shared" si="67"/>
        <v>TXE</v>
      </c>
      <c r="Z943" s="358" t="str">
        <f t="shared" si="68"/>
        <v>QM</v>
      </c>
      <c r="AA943" s="358" t="e">
        <f t="shared" ca="1" si="69"/>
        <v>#NAME?</v>
      </c>
      <c r="AB943" s="358" t="e">
        <f t="shared" ca="1" si="70"/>
        <v>#NAME?</v>
      </c>
      <c r="AC943" s="358"/>
      <c r="AD943" s="377" t="s">
        <v>17277</v>
      </c>
      <c r="AE943" s="283" t="s">
        <v>6111</v>
      </c>
      <c r="AF943" s="369" t="s">
        <v>17278</v>
      </c>
      <c r="AG943" s="369"/>
      <c r="AH943" s="369"/>
      <c r="AI943" s="369"/>
      <c r="AJ943" s="369"/>
      <c r="AK943" s="369"/>
      <c r="AL943" s="369"/>
      <c r="AM943" s="369"/>
      <c r="AN943" s="369"/>
      <c r="AO943" s="369"/>
    </row>
    <row r="944" spans="1:41" ht="15.75" customHeight="1">
      <c r="A944" s="398" t="e">
        <f t="shared" ca="1" si="72"/>
        <v>#NAME?</v>
      </c>
      <c r="B944" s="273" t="s">
        <v>1904</v>
      </c>
      <c r="C944" s="274"/>
      <c r="D944" s="274" t="s">
        <v>6114</v>
      </c>
      <c r="E944" s="274" t="s">
        <v>17279</v>
      </c>
      <c r="F944" s="274" t="s">
        <v>17280</v>
      </c>
      <c r="G944" s="371" t="s">
        <v>17281</v>
      </c>
      <c r="H944" s="276" t="s">
        <v>17282</v>
      </c>
      <c r="I944" s="276" t="str">
        <f t="shared" si="62"/>
        <v>LINKS AVAILABLE</v>
      </c>
      <c r="J944" s="277">
        <v>43245</v>
      </c>
      <c r="K944" s="278"/>
      <c r="L944" s="278"/>
      <c r="M944" s="278"/>
      <c r="N944" s="278"/>
      <c r="O944" s="278"/>
      <c r="P944" s="278"/>
      <c r="Q944" s="278"/>
      <c r="R944" s="278"/>
      <c r="S944" s="278"/>
      <c r="T944" s="274" t="s">
        <v>9593</v>
      </c>
      <c r="U944" s="358" t="str">
        <f t="shared" si="63"/>
        <v>ZESCX</v>
      </c>
      <c r="V944" s="358" t="str">
        <f t="shared" si="64"/>
        <v>ZES</v>
      </c>
      <c r="W944" s="358" t="str">
        <f t="shared" si="65"/>
        <v>CX</v>
      </c>
      <c r="X944" s="358" t="str">
        <f t="shared" si="66"/>
        <v>THBDA</v>
      </c>
      <c r="Y944" s="358" t="str">
        <f t="shared" si="67"/>
        <v>THB</v>
      </c>
      <c r="Z944" s="358" t="str">
        <f t="shared" si="68"/>
        <v>DA</v>
      </c>
      <c r="AA944" s="358" t="e">
        <f t="shared" ca="1" si="69"/>
        <v>#NAME?</v>
      </c>
      <c r="AB944" s="358" t="e">
        <f t="shared" ca="1" si="70"/>
        <v>#NAME?</v>
      </c>
      <c r="AC944" s="358"/>
      <c r="AD944" s="377" t="s">
        <v>17283</v>
      </c>
      <c r="AE944" s="470" t="s">
        <v>17284</v>
      </c>
      <c r="AF944" s="369"/>
      <c r="AG944" s="369"/>
      <c r="AH944" s="369"/>
      <c r="AI944" s="369"/>
      <c r="AJ944" s="369"/>
      <c r="AK944" s="369"/>
      <c r="AL944" s="369"/>
      <c r="AM944" s="369"/>
      <c r="AN944" s="369"/>
      <c r="AO944" s="369"/>
    </row>
    <row r="945" spans="1:41" ht="15.75" customHeight="1">
      <c r="A945" s="398" t="e">
        <f t="shared" ca="1" si="72"/>
        <v>#NAME?</v>
      </c>
      <c r="B945" s="273"/>
      <c r="C945" s="274"/>
      <c r="D945" s="274"/>
      <c r="E945" s="274" t="s">
        <v>17285</v>
      </c>
      <c r="F945" s="274" t="s">
        <v>11586</v>
      </c>
      <c r="G945" s="371"/>
      <c r="H945" s="276"/>
      <c r="I945" s="276" t="str">
        <f t="shared" si="62"/>
        <v>LINKS REQUIRED</v>
      </c>
      <c r="J945" s="277">
        <v>43245</v>
      </c>
      <c r="K945" s="278"/>
      <c r="L945" s="278"/>
      <c r="M945" s="278"/>
      <c r="N945" s="278"/>
      <c r="O945" s="278"/>
      <c r="P945" s="278"/>
      <c r="Q945" s="278"/>
      <c r="R945" s="278"/>
      <c r="S945" s="278"/>
      <c r="T945" s="274" t="s">
        <v>9593</v>
      </c>
      <c r="U945" s="358" t="str">
        <f t="shared" si="63"/>
        <v>ZEUT3</v>
      </c>
      <c r="V945" s="358" t="str">
        <f t="shared" si="64"/>
        <v>ZEU</v>
      </c>
      <c r="W945" s="358" t="str">
        <f t="shared" si="65"/>
        <v>T3</v>
      </c>
      <c r="X945" s="358" t="str">
        <f t="shared" si="66"/>
        <v>PM3PL</v>
      </c>
      <c r="Y945" s="358" t="str">
        <f t="shared" si="67"/>
        <v>PM3</v>
      </c>
      <c r="Z945" s="358" t="str">
        <f t="shared" si="68"/>
        <v>PL</v>
      </c>
      <c r="AA945" s="358" t="e">
        <f t="shared" ca="1" si="69"/>
        <v>#NAME?</v>
      </c>
      <c r="AB945" s="358" t="e">
        <f t="shared" ca="1" si="70"/>
        <v>#NAME?</v>
      </c>
      <c r="AC945" s="358"/>
      <c r="AD945" s="377" t="s">
        <v>17286</v>
      </c>
      <c r="AE945" s="363"/>
      <c r="AF945" s="369"/>
      <c r="AG945" s="369"/>
      <c r="AH945" s="369"/>
      <c r="AI945" s="369"/>
      <c r="AJ945" s="369"/>
      <c r="AK945" s="369"/>
      <c r="AL945" s="369"/>
      <c r="AM945" s="369"/>
      <c r="AN945" s="369"/>
      <c r="AO945" s="369"/>
    </row>
    <row r="946" spans="1:41" ht="15.75" customHeight="1">
      <c r="A946" s="398" t="e">
        <f t="shared" ca="1" si="72"/>
        <v>#NAME?</v>
      </c>
      <c r="B946" s="273" t="s">
        <v>1765</v>
      </c>
      <c r="C946" s="274"/>
      <c r="D946" s="274" t="s">
        <v>6114</v>
      </c>
      <c r="E946" s="274" t="s">
        <v>17287</v>
      </c>
      <c r="F946" s="274" t="s">
        <v>17270</v>
      </c>
      <c r="G946" s="371" t="s">
        <v>17288</v>
      </c>
      <c r="H946" s="276"/>
      <c r="I946" s="276" t="str">
        <f t="shared" si="62"/>
        <v>LINKS HARVESTED</v>
      </c>
      <c r="J946" s="277">
        <v>43245</v>
      </c>
      <c r="K946" s="278"/>
      <c r="L946" s="278" t="s">
        <v>6118</v>
      </c>
      <c r="M946" s="278" t="s">
        <v>6109</v>
      </c>
      <c r="N946" s="278"/>
      <c r="O946" s="278"/>
      <c r="P946" s="278"/>
      <c r="Q946" s="278"/>
      <c r="R946" s="278"/>
      <c r="S946" s="278"/>
      <c r="T946" s="274" t="s">
        <v>9593</v>
      </c>
      <c r="U946" s="358" t="str">
        <f t="shared" si="63"/>
        <v>ZICLU</v>
      </c>
      <c r="V946" s="358" t="str">
        <f t="shared" si="64"/>
        <v>ZIC</v>
      </c>
      <c r="W946" s="358" t="str">
        <f t="shared" si="65"/>
        <v>LU</v>
      </c>
      <c r="X946" s="358" t="str">
        <f t="shared" si="66"/>
        <v>FZJDI</v>
      </c>
      <c r="Y946" s="358" t="str">
        <f t="shared" si="67"/>
        <v>FZJ</v>
      </c>
      <c r="Z946" s="358" t="str">
        <f t="shared" si="68"/>
        <v>DI</v>
      </c>
      <c r="AA946" s="358" t="e">
        <f t="shared" ca="1" si="69"/>
        <v>#NAME?</v>
      </c>
      <c r="AB946" s="358" t="e">
        <f t="shared" ca="1" si="70"/>
        <v>#NAME?</v>
      </c>
      <c r="AC946" s="358"/>
      <c r="AD946" s="377" t="s">
        <v>17289</v>
      </c>
      <c r="AE946" s="283" t="s">
        <v>6111</v>
      </c>
      <c r="AF946" s="363" t="s">
        <v>17290</v>
      </c>
      <c r="AG946" s="369"/>
      <c r="AH946" s="369"/>
      <c r="AI946" s="369"/>
      <c r="AJ946" s="369"/>
      <c r="AK946" s="369"/>
      <c r="AL946" s="369"/>
      <c r="AM946" s="369"/>
      <c r="AN946" s="369"/>
      <c r="AO946" s="369"/>
    </row>
    <row r="947" spans="1:41" ht="15.75" customHeight="1">
      <c r="A947" s="398" t="e">
        <f t="shared" ca="1" si="72"/>
        <v>#NAME?</v>
      </c>
      <c r="B947" s="273" t="s">
        <v>1765</v>
      </c>
      <c r="C947" s="274"/>
      <c r="D947" s="274" t="s">
        <v>6114</v>
      </c>
      <c r="E947" s="274" t="s">
        <v>17291</v>
      </c>
      <c r="F947" s="274" t="s">
        <v>17270</v>
      </c>
      <c r="G947" s="371" t="s">
        <v>17288</v>
      </c>
      <c r="H947" s="276"/>
      <c r="I947" s="276" t="str">
        <f t="shared" si="62"/>
        <v>LINKS HARVESTED</v>
      </c>
      <c r="J947" s="277">
        <v>43245</v>
      </c>
      <c r="K947" s="278"/>
      <c r="L947" s="278" t="s">
        <v>6118</v>
      </c>
      <c r="M947" s="278" t="s">
        <v>6109</v>
      </c>
      <c r="N947" s="278"/>
      <c r="O947" s="278"/>
      <c r="P947" s="278"/>
      <c r="Q947" s="278"/>
      <c r="R947" s="278"/>
      <c r="S947" s="278"/>
      <c r="T947" s="274" t="s">
        <v>9593</v>
      </c>
      <c r="U947" s="358" t="str">
        <f t="shared" si="63"/>
        <v>ZIP6P</v>
      </c>
      <c r="V947" s="358" t="str">
        <f t="shared" si="64"/>
        <v>ZIP</v>
      </c>
      <c r="W947" s="358" t="str">
        <f t="shared" si="65"/>
        <v>6P</v>
      </c>
      <c r="X947" s="358" t="str">
        <f t="shared" si="66"/>
        <v>TXC51</v>
      </c>
      <c r="Y947" s="358" t="str">
        <f t="shared" si="67"/>
        <v>TXC</v>
      </c>
      <c r="Z947" s="358" t="str">
        <f t="shared" si="68"/>
        <v>51</v>
      </c>
      <c r="AA947" s="358" t="e">
        <f t="shared" ca="1" si="69"/>
        <v>#NAME?</v>
      </c>
      <c r="AB947" s="358" t="e">
        <f t="shared" ca="1" si="70"/>
        <v>#NAME?</v>
      </c>
      <c r="AC947" s="358"/>
      <c r="AD947" s="377" t="s">
        <v>17292</v>
      </c>
      <c r="AE947" s="283" t="s">
        <v>6111</v>
      </c>
      <c r="AF947" s="363" t="s">
        <v>17293</v>
      </c>
      <c r="AG947" s="369"/>
      <c r="AH947" s="369"/>
      <c r="AI947" s="369"/>
      <c r="AJ947" s="369"/>
      <c r="AK947" s="369"/>
      <c r="AL947" s="369"/>
      <c r="AM947" s="369"/>
      <c r="AN947" s="369"/>
      <c r="AO947" s="369"/>
    </row>
    <row r="948" spans="1:41" ht="15.75" customHeight="1">
      <c r="A948" s="398" t="e">
        <f t="shared" ca="1" si="72"/>
        <v>#NAME?</v>
      </c>
      <c r="B948" s="273" t="s">
        <v>1904</v>
      </c>
      <c r="C948" s="274"/>
      <c r="D948" s="274" t="s">
        <v>6114</v>
      </c>
      <c r="E948" s="274" t="s">
        <v>17294</v>
      </c>
      <c r="F948" s="274" t="s">
        <v>17295</v>
      </c>
      <c r="G948" s="371"/>
      <c r="H948" s="276" t="s">
        <v>17282</v>
      </c>
      <c r="I948" s="276" t="str">
        <f t="shared" si="62"/>
        <v>LINKS HARVESTED</v>
      </c>
      <c r="J948" s="277">
        <v>43245</v>
      </c>
      <c r="K948" s="278"/>
      <c r="L948" s="278" t="s">
        <v>6109</v>
      </c>
      <c r="M948" s="278" t="s">
        <v>6109</v>
      </c>
      <c r="N948" s="278"/>
      <c r="O948" s="278"/>
      <c r="P948" s="278"/>
      <c r="Q948" s="278"/>
      <c r="R948" s="278"/>
      <c r="S948" s="278"/>
      <c r="T948" s="274" t="s">
        <v>9593</v>
      </c>
      <c r="U948" s="358" t="str">
        <f t="shared" si="63"/>
        <v>ZK6C6</v>
      </c>
      <c r="V948" s="358" t="str">
        <f t="shared" si="64"/>
        <v>ZK6</v>
      </c>
      <c r="W948" s="358" t="str">
        <f t="shared" si="65"/>
        <v>C6</v>
      </c>
      <c r="X948" s="358" t="str">
        <f t="shared" si="66"/>
        <v>1ZA9J</v>
      </c>
      <c r="Y948" s="358" t="str">
        <f t="shared" si="67"/>
        <v>1ZA</v>
      </c>
      <c r="Z948" s="358" t="str">
        <f t="shared" si="68"/>
        <v>9J</v>
      </c>
      <c r="AA948" s="358" t="e">
        <f t="shared" ca="1" si="69"/>
        <v>#NAME?</v>
      </c>
      <c r="AB948" s="358" t="e">
        <f t="shared" ca="1" si="70"/>
        <v>#NAME?</v>
      </c>
      <c r="AC948" s="358"/>
      <c r="AD948" s="377" t="s">
        <v>17296</v>
      </c>
      <c r="AE948" s="283" t="s">
        <v>6111</v>
      </c>
      <c r="AF948" s="363" t="s">
        <v>17297</v>
      </c>
      <c r="AG948" s="369"/>
      <c r="AH948" s="369"/>
      <c r="AI948" s="369"/>
      <c r="AJ948" s="369"/>
      <c r="AK948" s="369"/>
      <c r="AL948" s="369"/>
      <c r="AM948" s="369"/>
      <c r="AN948" s="369"/>
      <c r="AO948" s="369"/>
    </row>
    <row r="949" spans="1:41" ht="15.75" customHeight="1">
      <c r="A949" s="398" t="e">
        <f t="shared" ca="1" si="72"/>
        <v>#NAME?</v>
      </c>
      <c r="B949" s="273" t="s">
        <v>9844</v>
      </c>
      <c r="C949" s="274"/>
      <c r="D949" s="274" t="s">
        <v>6114</v>
      </c>
      <c r="E949" s="274" t="s">
        <v>17298</v>
      </c>
      <c r="F949" s="274" t="s">
        <v>17295</v>
      </c>
      <c r="G949" s="371"/>
      <c r="H949" s="276" t="s">
        <v>17282</v>
      </c>
      <c r="I949" s="276" t="str">
        <f t="shared" si="62"/>
        <v>LINKS REQUIRED</v>
      </c>
      <c r="J949" s="277">
        <v>43245</v>
      </c>
      <c r="K949" s="278"/>
      <c r="L949" s="278"/>
      <c r="M949" s="278"/>
      <c r="N949" s="278"/>
      <c r="O949" s="278"/>
      <c r="P949" s="278"/>
      <c r="Q949" s="278"/>
      <c r="R949" s="278"/>
      <c r="S949" s="278"/>
      <c r="T949" s="274" t="s">
        <v>9593</v>
      </c>
      <c r="U949" s="358" t="str">
        <f t="shared" si="63"/>
        <v>ZLJ23</v>
      </c>
      <c r="V949" s="358" t="str">
        <f t="shared" si="64"/>
        <v>ZLJ</v>
      </c>
      <c r="W949" s="358" t="str">
        <f t="shared" si="65"/>
        <v>23</v>
      </c>
      <c r="X949" s="358" t="str">
        <f t="shared" si="66"/>
        <v>LZX1M</v>
      </c>
      <c r="Y949" s="358" t="str">
        <f t="shared" si="67"/>
        <v>LZX</v>
      </c>
      <c r="Z949" s="358" t="str">
        <f t="shared" si="68"/>
        <v>1M</v>
      </c>
      <c r="AA949" s="358" t="e">
        <f t="shared" ca="1" si="69"/>
        <v>#NAME?</v>
      </c>
      <c r="AB949" s="358" t="e">
        <f t="shared" ca="1" si="70"/>
        <v>#NAME?</v>
      </c>
      <c r="AC949" s="358"/>
      <c r="AD949" s="377" t="s">
        <v>17299</v>
      </c>
      <c r="AE949" s="363"/>
      <c r="AF949" s="369"/>
      <c r="AG949" s="369"/>
      <c r="AH949" s="369"/>
      <c r="AI949" s="369"/>
      <c r="AJ949" s="369"/>
      <c r="AK949" s="369"/>
      <c r="AL949" s="369"/>
      <c r="AM949" s="369"/>
      <c r="AN949" s="369"/>
      <c r="AO949" s="369"/>
    </row>
    <row r="950" spans="1:41" ht="15.75" customHeight="1">
      <c r="A950" s="398" t="e">
        <f t="shared" ca="1" si="72"/>
        <v>#NAME?</v>
      </c>
      <c r="B950" s="273" t="s">
        <v>9844</v>
      </c>
      <c r="C950" s="274"/>
      <c r="D950" s="274" t="s">
        <v>6114</v>
      </c>
      <c r="E950" s="274" t="s">
        <v>17300</v>
      </c>
      <c r="F950" s="274" t="s">
        <v>17295</v>
      </c>
      <c r="G950" s="371"/>
      <c r="H950" s="276" t="s">
        <v>17282</v>
      </c>
      <c r="I950" s="276" t="str">
        <f t="shared" si="62"/>
        <v>LINKS REQUIRED</v>
      </c>
      <c r="J950" s="277">
        <v>43245</v>
      </c>
      <c r="K950" s="278"/>
      <c r="L950" s="278"/>
      <c r="M950" s="278"/>
      <c r="N950" s="278"/>
      <c r="O950" s="278"/>
      <c r="P950" s="278"/>
      <c r="Q950" s="278"/>
      <c r="R950" s="278"/>
      <c r="S950" s="278"/>
      <c r="T950" s="274" t="s">
        <v>9593</v>
      </c>
      <c r="U950" s="358" t="str">
        <f t="shared" si="63"/>
        <v>ZLZZR</v>
      </c>
      <c r="V950" s="358" t="str">
        <f t="shared" si="64"/>
        <v>ZLZ</v>
      </c>
      <c r="W950" s="358" t="str">
        <f t="shared" si="65"/>
        <v>ZR</v>
      </c>
      <c r="X950" s="358" t="str">
        <f t="shared" si="66"/>
        <v>N1M72</v>
      </c>
      <c r="Y950" s="358" t="str">
        <f t="shared" si="67"/>
        <v>N1M</v>
      </c>
      <c r="Z950" s="358" t="str">
        <f t="shared" si="68"/>
        <v>72</v>
      </c>
      <c r="AA950" s="358" t="e">
        <f t="shared" ca="1" si="69"/>
        <v>#NAME?</v>
      </c>
      <c r="AB950" s="358" t="e">
        <f t="shared" ca="1" si="70"/>
        <v>#NAME?</v>
      </c>
      <c r="AC950" s="358"/>
      <c r="AD950" s="377" t="s">
        <v>17301</v>
      </c>
      <c r="AE950" s="363"/>
      <c r="AF950" s="369"/>
      <c r="AG950" s="369"/>
      <c r="AH950" s="369"/>
      <c r="AI950" s="369"/>
      <c r="AJ950" s="369"/>
      <c r="AK950" s="369"/>
      <c r="AL950" s="369"/>
      <c r="AM950" s="369"/>
      <c r="AN950" s="369"/>
      <c r="AO950" s="369"/>
    </row>
    <row r="951" spans="1:41" ht="15.75" customHeight="1">
      <c r="A951" s="398" t="e">
        <f t="shared" ca="1" si="72"/>
        <v>#NAME?</v>
      </c>
      <c r="B951" s="273" t="s">
        <v>1765</v>
      </c>
      <c r="C951" s="274"/>
      <c r="D951" s="274" t="s">
        <v>6114</v>
      </c>
      <c r="E951" s="274" t="s">
        <v>17302</v>
      </c>
      <c r="F951" s="274" t="s">
        <v>17295</v>
      </c>
      <c r="G951" s="371" t="s">
        <v>17303</v>
      </c>
      <c r="H951" s="276" t="s">
        <v>17282</v>
      </c>
      <c r="I951" s="276" t="str">
        <f t="shared" si="62"/>
        <v>LINKS REQUIRED</v>
      </c>
      <c r="J951" s="277">
        <v>43245</v>
      </c>
      <c r="K951" s="278"/>
      <c r="L951" s="278"/>
      <c r="M951" s="278" t="s">
        <v>6109</v>
      </c>
      <c r="N951" s="278"/>
      <c r="O951" s="278"/>
      <c r="P951" s="278"/>
      <c r="Q951" s="278"/>
      <c r="R951" s="278"/>
      <c r="S951" s="278"/>
      <c r="T951" s="274" t="s">
        <v>9593</v>
      </c>
      <c r="U951" s="358" t="str">
        <f t="shared" si="63"/>
        <v>ZMDBK</v>
      </c>
      <c r="V951" s="358" t="str">
        <f t="shared" si="64"/>
        <v>ZMD</v>
      </c>
      <c r="W951" s="358" t="str">
        <f t="shared" si="65"/>
        <v>BK</v>
      </c>
      <c r="X951" s="358" t="str">
        <f t="shared" si="66"/>
        <v>BLYG8</v>
      </c>
      <c r="Y951" s="358" t="str">
        <f t="shared" si="67"/>
        <v>BLY</v>
      </c>
      <c r="Z951" s="358" t="str">
        <f t="shared" si="68"/>
        <v>G8</v>
      </c>
      <c r="AA951" s="358" t="e">
        <f t="shared" ca="1" si="69"/>
        <v>#NAME?</v>
      </c>
      <c r="AB951" s="358" t="e">
        <f t="shared" ca="1" si="70"/>
        <v>#NAME?</v>
      </c>
      <c r="AC951" s="358"/>
      <c r="AD951" s="377" t="s">
        <v>17304</v>
      </c>
      <c r="AE951" s="363"/>
      <c r="AF951" s="369"/>
      <c r="AG951" s="369"/>
      <c r="AH951" s="369"/>
      <c r="AI951" s="369"/>
      <c r="AJ951" s="369"/>
      <c r="AK951" s="369"/>
      <c r="AL951" s="369"/>
      <c r="AM951" s="369"/>
      <c r="AN951" s="369"/>
      <c r="AO951" s="369"/>
    </row>
    <row r="952" spans="1:41" ht="15.75" customHeight="1">
      <c r="A952" s="398" t="e">
        <f t="shared" ca="1" si="72"/>
        <v>#NAME?</v>
      </c>
      <c r="B952" s="273"/>
      <c r="C952" s="274"/>
      <c r="D952" s="274"/>
      <c r="G952" s="371"/>
      <c r="H952" s="276"/>
      <c r="I952" s="276" t="str">
        <f t="shared" si="62"/>
        <v>LINKS REQUIRED</v>
      </c>
      <c r="J952" s="277">
        <v>43245</v>
      </c>
      <c r="K952" s="278"/>
      <c r="L952" s="278"/>
      <c r="M952" s="278"/>
      <c r="N952" s="278"/>
      <c r="O952" s="278"/>
      <c r="P952" s="278"/>
      <c r="Q952" s="278"/>
      <c r="R952" s="278"/>
      <c r="S952" s="278"/>
      <c r="T952" s="274" t="s">
        <v>9593</v>
      </c>
      <c r="U952" s="358" t="str">
        <f t="shared" si="63"/>
        <v>ZN1Y7</v>
      </c>
      <c r="V952" s="358" t="str">
        <f t="shared" si="64"/>
        <v>ZN1</v>
      </c>
      <c r="W952" s="358" t="str">
        <f t="shared" si="65"/>
        <v>Y7</v>
      </c>
      <c r="X952" s="358" t="str">
        <f t="shared" si="66"/>
        <v>7IDWK</v>
      </c>
      <c r="Y952" s="358" t="str">
        <f t="shared" si="67"/>
        <v>7ID</v>
      </c>
      <c r="Z952" s="358" t="str">
        <f t="shared" si="68"/>
        <v>WK</v>
      </c>
      <c r="AA952" s="358" t="e">
        <f t="shared" ca="1" si="69"/>
        <v>#NAME?</v>
      </c>
      <c r="AB952" s="358" t="e">
        <f t="shared" ca="1" si="70"/>
        <v>#NAME?</v>
      </c>
      <c r="AC952" s="358"/>
      <c r="AD952" s="377" t="s">
        <v>17305</v>
      </c>
      <c r="AE952" s="363"/>
      <c r="AF952" s="369"/>
      <c r="AG952" s="369"/>
      <c r="AH952" s="369"/>
      <c r="AI952" s="369"/>
      <c r="AJ952" s="369"/>
      <c r="AK952" s="369"/>
      <c r="AL952" s="369"/>
      <c r="AM952" s="369"/>
      <c r="AN952" s="369"/>
      <c r="AO952" s="369"/>
    </row>
    <row r="953" spans="1:41" ht="15.75" customHeight="1">
      <c r="A953" s="398" t="e">
        <f t="shared" ca="1" si="72"/>
        <v>#NAME?</v>
      </c>
      <c r="B953" s="273"/>
      <c r="C953" s="274"/>
      <c r="D953" s="274"/>
      <c r="E953" s="274"/>
      <c r="F953" s="274"/>
      <c r="G953" s="371"/>
      <c r="H953" s="276"/>
      <c r="I953" s="276" t="str">
        <f t="shared" si="62"/>
        <v>LINKS REQUIRED</v>
      </c>
      <c r="J953" s="277">
        <v>43245</v>
      </c>
      <c r="K953" s="278"/>
      <c r="L953" s="278"/>
      <c r="M953" s="278"/>
      <c r="N953" s="278"/>
      <c r="O953" s="278"/>
      <c r="P953" s="278"/>
      <c r="Q953" s="278"/>
      <c r="R953" s="278"/>
      <c r="S953" s="278"/>
      <c r="T953" s="274" t="s">
        <v>9593</v>
      </c>
      <c r="U953" s="358" t="str">
        <f t="shared" si="63"/>
        <v>ZN4WY</v>
      </c>
      <c r="V953" s="358" t="str">
        <f t="shared" si="64"/>
        <v>ZN4</v>
      </c>
      <c r="W953" s="358" t="str">
        <f t="shared" si="65"/>
        <v>WY</v>
      </c>
      <c r="X953" s="358" t="str">
        <f t="shared" si="66"/>
        <v>QJYK3</v>
      </c>
      <c r="Y953" s="358" t="str">
        <f t="shared" si="67"/>
        <v>QJY</v>
      </c>
      <c r="Z953" s="358" t="str">
        <f t="shared" si="68"/>
        <v>K3</v>
      </c>
      <c r="AA953" s="358" t="e">
        <f t="shared" ca="1" si="69"/>
        <v>#NAME?</v>
      </c>
      <c r="AB953" s="358" t="e">
        <f t="shared" ca="1" si="70"/>
        <v>#NAME?</v>
      </c>
      <c r="AC953" s="358"/>
      <c r="AD953" s="377" t="s">
        <v>17306</v>
      </c>
      <c r="AE953" s="363"/>
      <c r="AF953" s="369"/>
      <c r="AG953" s="369"/>
      <c r="AH953" s="369"/>
      <c r="AI953" s="369"/>
      <c r="AJ953" s="369"/>
      <c r="AK953" s="369"/>
      <c r="AL953" s="369"/>
      <c r="AM953" s="369"/>
      <c r="AN953" s="369"/>
      <c r="AO953" s="369"/>
    </row>
    <row r="954" spans="1:41" ht="15.75" customHeight="1">
      <c r="A954" s="398" t="e">
        <f t="shared" ca="1" si="72"/>
        <v>#NAME?</v>
      </c>
      <c r="B954" s="273"/>
      <c r="C954" s="274"/>
      <c r="D954" s="274"/>
      <c r="E954" s="274"/>
      <c r="F954" s="274"/>
      <c r="G954" s="371"/>
      <c r="H954" s="276"/>
      <c r="I954" s="276" t="str">
        <f t="shared" si="62"/>
        <v>LINKS REQUIRED</v>
      </c>
      <c r="J954" s="277">
        <v>43245</v>
      </c>
      <c r="K954" s="278"/>
      <c r="L954" s="278"/>
      <c r="M954" s="278"/>
      <c r="N954" s="278"/>
      <c r="O954" s="278"/>
      <c r="P954" s="278"/>
      <c r="Q954" s="278"/>
      <c r="R954" s="278"/>
      <c r="S954" s="278"/>
      <c r="T954" s="274" t="s">
        <v>9593</v>
      </c>
      <c r="U954" s="358" t="str">
        <f t="shared" si="63"/>
        <v>ZNJWJ</v>
      </c>
      <c r="V954" s="358" t="str">
        <f t="shared" si="64"/>
        <v>ZNJ</v>
      </c>
      <c r="W954" s="358" t="str">
        <f t="shared" si="65"/>
        <v>WJ</v>
      </c>
      <c r="X954" s="358" t="str">
        <f t="shared" si="66"/>
        <v>XXQEH</v>
      </c>
      <c r="Y954" s="358" t="str">
        <f t="shared" si="67"/>
        <v>XXQ</v>
      </c>
      <c r="Z954" s="358" t="str">
        <f t="shared" si="68"/>
        <v>EH</v>
      </c>
      <c r="AA954" s="358" t="e">
        <f t="shared" ca="1" si="69"/>
        <v>#NAME?</v>
      </c>
      <c r="AB954" s="358" t="e">
        <f t="shared" ca="1" si="70"/>
        <v>#NAME?</v>
      </c>
      <c r="AC954" s="358"/>
      <c r="AD954" s="377" t="s">
        <v>17307</v>
      </c>
      <c r="AE954" s="363"/>
      <c r="AF954" s="369"/>
      <c r="AG954" s="369"/>
      <c r="AH954" s="369"/>
      <c r="AI954" s="369"/>
      <c r="AJ954" s="369"/>
      <c r="AK954" s="369"/>
      <c r="AL954" s="369"/>
      <c r="AM954" s="369"/>
      <c r="AN954" s="369"/>
      <c r="AO954" s="369"/>
    </row>
    <row r="955" spans="1:41" ht="15.75" customHeight="1">
      <c r="A955" s="398" t="e">
        <f t="shared" ca="1" si="72"/>
        <v>#NAME?</v>
      </c>
      <c r="B955" s="273"/>
      <c r="C955" s="274"/>
      <c r="D955" s="274"/>
      <c r="E955" s="274"/>
      <c r="F955" s="274"/>
      <c r="G955" s="371"/>
      <c r="H955" s="276"/>
      <c r="I955" s="276" t="str">
        <f t="shared" si="62"/>
        <v>LINKS REQUIRED</v>
      </c>
      <c r="J955" s="277">
        <v>43245</v>
      </c>
      <c r="K955" s="278"/>
      <c r="L955" s="278"/>
      <c r="M955" s="278"/>
      <c r="N955" s="278"/>
      <c r="O955" s="278"/>
      <c r="P955" s="278"/>
      <c r="Q955" s="278"/>
      <c r="R955" s="278"/>
      <c r="S955" s="278"/>
      <c r="T955" s="274" t="s">
        <v>9593</v>
      </c>
      <c r="U955" s="358" t="str">
        <f t="shared" si="63"/>
        <v>ZNZF5</v>
      </c>
      <c r="V955" s="358" t="str">
        <f t="shared" si="64"/>
        <v>ZNZ</v>
      </c>
      <c r="W955" s="358" t="str">
        <f t="shared" si="65"/>
        <v>F5</v>
      </c>
      <c r="X955" s="358" t="str">
        <f t="shared" si="66"/>
        <v>NMB26</v>
      </c>
      <c r="Y955" s="358" t="str">
        <f t="shared" si="67"/>
        <v>NMB</v>
      </c>
      <c r="Z955" s="358" t="str">
        <f t="shared" si="68"/>
        <v>26</v>
      </c>
      <c r="AA955" s="358" t="e">
        <f t="shared" ca="1" si="69"/>
        <v>#NAME?</v>
      </c>
      <c r="AB955" s="358" t="e">
        <f t="shared" ca="1" si="70"/>
        <v>#NAME?</v>
      </c>
      <c r="AC955" s="358"/>
      <c r="AD955" s="377" t="s">
        <v>17308</v>
      </c>
      <c r="AE955" s="363"/>
      <c r="AF955" s="369"/>
      <c r="AG955" s="369"/>
      <c r="AH955" s="369"/>
      <c r="AI955" s="369"/>
      <c r="AJ955" s="369"/>
      <c r="AK955" s="369"/>
      <c r="AL955" s="369"/>
      <c r="AM955" s="369"/>
      <c r="AN955" s="369"/>
      <c r="AO955" s="369"/>
    </row>
    <row r="956" spans="1:41" ht="15.75" customHeight="1">
      <c r="A956" s="398" t="e">
        <f t="shared" ca="1" si="72"/>
        <v>#NAME?</v>
      </c>
      <c r="B956" s="273"/>
      <c r="C956" s="274"/>
      <c r="D956" s="274"/>
      <c r="E956" s="274"/>
      <c r="F956" s="274"/>
      <c r="G956" s="371"/>
      <c r="H956" s="276"/>
      <c r="I956" s="276" t="str">
        <f t="shared" si="62"/>
        <v>LINKS REQUIRED</v>
      </c>
      <c r="J956" s="277">
        <v>43245</v>
      </c>
      <c r="K956" s="278"/>
      <c r="L956" s="278"/>
      <c r="M956" s="278"/>
      <c r="N956" s="278"/>
      <c r="O956" s="278"/>
      <c r="P956" s="278"/>
      <c r="Q956" s="278"/>
      <c r="R956" s="278"/>
      <c r="S956" s="278"/>
      <c r="T956" s="274" t="s">
        <v>9593</v>
      </c>
      <c r="U956" s="358" t="str">
        <f t="shared" si="63"/>
        <v>ZP265</v>
      </c>
      <c r="V956" s="358" t="str">
        <f t="shared" si="64"/>
        <v>ZP2</v>
      </c>
      <c r="W956" s="358" t="str">
        <f t="shared" si="65"/>
        <v>65</v>
      </c>
      <c r="X956" s="358" t="str">
        <f t="shared" si="66"/>
        <v>8EE6P</v>
      </c>
      <c r="Y956" s="358" t="str">
        <f t="shared" si="67"/>
        <v>8EE</v>
      </c>
      <c r="Z956" s="358" t="str">
        <f t="shared" si="68"/>
        <v>6P</v>
      </c>
      <c r="AA956" s="358" t="e">
        <f t="shared" ca="1" si="69"/>
        <v>#NAME?</v>
      </c>
      <c r="AB956" s="358" t="e">
        <f t="shared" ca="1" si="70"/>
        <v>#NAME?</v>
      </c>
      <c r="AC956" s="358"/>
      <c r="AD956" s="377" t="s">
        <v>17309</v>
      </c>
      <c r="AE956" s="363"/>
      <c r="AF956" s="369"/>
      <c r="AG956" s="369"/>
      <c r="AH956" s="369"/>
      <c r="AI956" s="369"/>
      <c r="AJ956" s="369"/>
      <c r="AK956" s="369"/>
      <c r="AL956" s="369"/>
      <c r="AM956" s="369"/>
      <c r="AN956" s="369"/>
      <c r="AO956" s="369"/>
    </row>
    <row r="957" spans="1:41" ht="15.75" customHeight="1">
      <c r="A957" s="398" t="e">
        <f t="shared" ca="1" si="72"/>
        <v>#NAME?</v>
      </c>
      <c r="B957" s="273"/>
      <c r="C957" s="274"/>
      <c r="D957" s="274"/>
      <c r="E957" s="274"/>
      <c r="F957" s="274"/>
      <c r="G957" s="371"/>
      <c r="H957" s="276"/>
      <c r="I957" s="276" t="str">
        <f t="shared" si="62"/>
        <v>LINKS REQUIRED</v>
      </c>
      <c r="J957" s="277">
        <v>43245</v>
      </c>
      <c r="K957" s="278"/>
      <c r="L957" s="278"/>
      <c r="M957" s="278"/>
      <c r="N957" s="278"/>
      <c r="O957" s="278"/>
      <c r="P957" s="278"/>
      <c r="Q957" s="278"/>
      <c r="R957" s="278"/>
      <c r="S957" s="278"/>
      <c r="T957" s="274" t="s">
        <v>9593</v>
      </c>
      <c r="U957" s="358" t="str">
        <f t="shared" si="63"/>
        <v>ZRYKP</v>
      </c>
      <c r="V957" s="358" t="str">
        <f t="shared" si="64"/>
        <v>ZRY</v>
      </c>
      <c r="W957" s="358" t="str">
        <f t="shared" si="65"/>
        <v>KP</v>
      </c>
      <c r="X957" s="358" t="str">
        <f t="shared" si="66"/>
        <v>93HLN</v>
      </c>
      <c r="Y957" s="358" t="str">
        <f t="shared" si="67"/>
        <v>93H</v>
      </c>
      <c r="Z957" s="358" t="str">
        <f t="shared" si="68"/>
        <v>LN</v>
      </c>
      <c r="AA957" s="358" t="e">
        <f t="shared" ca="1" si="69"/>
        <v>#NAME?</v>
      </c>
      <c r="AB957" s="358" t="e">
        <f t="shared" ca="1" si="70"/>
        <v>#NAME?</v>
      </c>
      <c r="AC957" s="358"/>
      <c r="AD957" s="377" t="s">
        <v>17310</v>
      </c>
      <c r="AE957" s="363"/>
      <c r="AF957" s="369"/>
      <c r="AG957" s="369"/>
      <c r="AH957" s="369"/>
      <c r="AI957" s="369"/>
      <c r="AJ957" s="369"/>
      <c r="AK957" s="369"/>
      <c r="AL957" s="369"/>
      <c r="AM957" s="369"/>
      <c r="AN957" s="369"/>
      <c r="AO957" s="369"/>
    </row>
    <row r="958" spans="1:41" ht="15.75" customHeight="1">
      <c r="A958" s="398" t="e">
        <f t="shared" ca="1" si="72"/>
        <v>#NAME?</v>
      </c>
      <c r="B958" s="273"/>
      <c r="C958" s="274"/>
      <c r="D958" s="274"/>
      <c r="E958" s="274"/>
      <c r="F958" s="274"/>
      <c r="G958" s="371"/>
      <c r="H958" s="276"/>
      <c r="I958" s="276" t="str">
        <f t="shared" si="62"/>
        <v>LINKS REQUIRED</v>
      </c>
      <c r="J958" s="277">
        <v>43245</v>
      </c>
      <c r="K958" s="278"/>
      <c r="L958" s="278"/>
      <c r="M958" s="278"/>
      <c r="N958" s="278"/>
      <c r="O958" s="278"/>
      <c r="P958" s="278"/>
      <c r="Q958" s="278"/>
      <c r="R958" s="278"/>
      <c r="S958" s="278"/>
      <c r="T958" s="274" t="s">
        <v>9593</v>
      </c>
      <c r="U958" s="358" t="str">
        <f t="shared" si="63"/>
        <v>ZT8XX</v>
      </c>
      <c r="V958" s="358" t="str">
        <f t="shared" si="64"/>
        <v>ZT8</v>
      </c>
      <c r="W958" s="358" t="str">
        <f t="shared" si="65"/>
        <v>XX</v>
      </c>
      <c r="X958" s="358" t="str">
        <f t="shared" si="66"/>
        <v>5767C</v>
      </c>
      <c r="Y958" s="358" t="str">
        <f t="shared" si="67"/>
        <v>576</v>
      </c>
      <c r="Z958" s="358" t="str">
        <f t="shared" si="68"/>
        <v>7C</v>
      </c>
      <c r="AA958" s="358" t="e">
        <f t="shared" ca="1" si="69"/>
        <v>#NAME?</v>
      </c>
      <c r="AB958" s="358" t="e">
        <f t="shared" ca="1" si="70"/>
        <v>#NAME?</v>
      </c>
      <c r="AC958" s="358"/>
      <c r="AD958" s="377" t="s">
        <v>17311</v>
      </c>
      <c r="AE958" s="363"/>
      <c r="AF958" s="369"/>
      <c r="AG958" s="369"/>
      <c r="AH958" s="369"/>
      <c r="AI958" s="369"/>
      <c r="AJ958" s="369"/>
      <c r="AK958" s="369"/>
      <c r="AL958" s="369"/>
      <c r="AM958" s="369"/>
      <c r="AN958" s="369"/>
      <c r="AO958" s="369"/>
    </row>
    <row r="959" spans="1:41" ht="15.75" customHeight="1">
      <c r="A959" s="398" t="e">
        <f t="shared" ca="1" si="72"/>
        <v>#NAME?</v>
      </c>
      <c r="B959" s="273"/>
      <c r="C959" s="274"/>
      <c r="D959" s="274"/>
      <c r="E959" s="274"/>
      <c r="F959" s="274"/>
      <c r="G959" s="371"/>
      <c r="H959" s="276"/>
      <c r="I959" s="276" t="str">
        <f t="shared" si="62"/>
        <v>LINKS REQUIRED</v>
      </c>
      <c r="J959" s="277">
        <v>43245</v>
      </c>
      <c r="K959" s="278"/>
      <c r="L959" s="278"/>
      <c r="M959" s="278"/>
      <c r="N959" s="278"/>
      <c r="O959" s="278"/>
      <c r="P959" s="278"/>
      <c r="Q959" s="278"/>
      <c r="R959" s="278"/>
      <c r="S959" s="278"/>
      <c r="T959" s="274" t="s">
        <v>9593</v>
      </c>
      <c r="U959" s="358" t="str">
        <f t="shared" si="63"/>
        <v>ZUXKN</v>
      </c>
      <c r="V959" s="358" t="str">
        <f t="shared" si="64"/>
        <v>ZUX</v>
      </c>
      <c r="W959" s="358" t="str">
        <f t="shared" si="65"/>
        <v>KN</v>
      </c>
      <c r="X959" s="358" t="str">
        <f t="shared" si="66"/>
        <v>9Q1J4</v>
      </c>
      <c r="Y959" s="358" t="str">
        <f t="shared" si="67"/>
        <v>9Q1</v>
      </c>
      <c r="Z959" s="358" t="str">
        <f t="shared" si="68"/>
        <v>J4</v>
      </c>
      <c r="AA959" s="358" t="e">
        <f t="shared" ca="1" si="69"/>
        <v>#NAME?</v>
      </c>
      <c r="AB959" s="358" t="e">
        <f t="shared" ca="1" si="70"/>
        <v>#NAME?</v>
      </c>
      <c r="AC959" s="358"/>
      <c r="AD959" s="377" t="s">
        <v>17312</v>
      </c>
      <c r="AE959" s="363"/>
      <c r="AF959" s="369"/>
      <c r="AG959" s="369"/>
      <c r="AH959" s="369"/>
      <c r="AI959" s="369"/>
      <c r="AJ959" s="369"/>
      <c r="AK959" s="369"/>
      <c r="AL959" s="369"/>
      <c r="AM959" s="369"/>
      <c r="AN959" s="369"/>
      <c r="AO959" s="369"/>
    </row>
    <row r="960" spans="1:41" ht="15.75" customHeight="1">
      <c r="A960" s="398" t="e">
        <f t="shared" ca="1" si="72"/>
        <v>#NAME?</v>
      </c>
      <c r="B960" s="273"/>
      <c r="C960" s="274"/>
      <c r="D960" s="274"/>
      <c r="E960" s="274"/>
      <c r="F960" s="274"/>
      <c r="G960" s="371"/>
      <c r="H960" s="276"/>
      <c r="I960" s="276" t="str">
        <f t="shared" si="62"/>
        <v>LINKS REQUIRED</v>
      </c>
      <c r="J960" s="277">
        <v>43245</v>
      </c>
      <c r="K960" s="278"/>
      <c r="L960" s="278"/>
      <c r="M960" s="278"/>
      <c r="N960" s="278"/>
      <c r="O960" s="278"/>
      <c r="P960" s="278"/>
      <c r="Q960" s="278"/>
      <c r="R960" s="278"/>
      <c r="S960" s="278"/>
      <c r="T960" s="274" t="s">
        <v>9593</v>
      </c>
      <c r="U960" s="358" t="str">
        <f t="shared" si="63"/>
        <v>ZUXGC</v>
      </c>
      <c r="V960" s="358" t="str">
        <f t="shared" si="64"/>
        <v>ZUX</v>
      </c>
      <c r="W960" s="358" t="str">
        <f t="shared" si="65"/>
        <v>GC</v>
      </c>
      <c r="X960" s="358" t="str">
        <f t="shared" si="66"/>
        <v>NW43Y</v>
      </c>
      <c r="Y960" s="358" t="str">
        <f t="shared" si="67"/>
        <v>NW4</v>
      </c>
      <c r="Z960" s="358" t="str">
        <f t="shared" si="68"/>
        <v>3Y</v>
      </c>
      <c r="AA960" s="358" t="e">
        <f t="shared" ca="1" si="69"/>
        <v>#NAME?</v>
      </c>
      <c r="AB960" s="358" t="e">
        <f t="shared" ca="1" si="70"/>
        <v>#NAME?</v>
      </c>
      <c r="AC960" s="358"/>
      <c r="AD960" s="377" t="s">
        <v>17313</v>
      </c>
      <c r="AE960" s="363"/>
      <c r="AF960" s="369"/>
      <c r="AG960" s="369"/>
      <c r="AH960" s="369"/>
      <c r="AI960" s="369"/>
      <c r="AJ960" s="369"/>
      <c r="AK960" s="369"/>
      <c r="AL960" s="369"/>
      <c r="AM960" s="369"/>
      <c r="AN960" s="369"/>
      <c r="AO960" s="369"/>
    </row>
    <row r="961" spans="1:41" ht="15.75" customHeight="1">
      <c r="A961" s="398" t="e">
        <f t="shared" ca="1" si="72"/>
        <v>#NAME?</v>
      </c>
      <c r="B961" s="273"/>
      <c r="C961" s="274"/>
      <c r="D961" s="274"/>
      <c r="E961" s="274"/>
      <c r="F961" s="274"/>
      <c r="G961" s="371"/>
      <c r="H961" s="276"/>
      <c r="I961" s="276" t="str">
        <f t="shared" si="62"/>
        <v>LINKS REQUIRED</v>
      </c>
      <c r="J961" s="277">
        <v>43245</v>
      </c>
      <c r="K961" s="278"/>
      <c r="L961" s="278"/>
      <c r="M961" s="278"/>
      <c r="N961" s="278"/>
      <c r="O961" s="278"/>
      <c r="P961" s="278"/>
      <c r="Q961" s="278"/>
      <c r="R961" s="278"/>
      <c r="S961" s="278"/>
      <c r="T961" s="274" t="s">
        <v>9593</v>
      </c>
      <c r="U961" s="358" t="str">
        <f t="shared" si="63"/>
        <v>ZW9K9</v>
      </c>
      <c r="V961" s="358" t="str">
        <f t="shared" si="64"/>
        <v>ZW9</v>
      </c>
      <c r="W961" s="358" t="str">
        <f t="shared" si="65"/>
        <v>K9</v>
      </c>
      <c r="X961" s="358" t="str">
        <f t="shared" si="66"/>
        <v>4YNTX</v>
      </c>
      <c r="Y961" s="358" t="str">
        <f t="shared" si="67"/>
        <v>4YN</v>
      </c>
      <c r="Z961" s="358" t="str">
        <f t="shared" si="68"/>
        <v>TX</v>
      </c>
      <c r="AA961" s="358" t="e">
        <f t="shared" ca="1" si="69"/>
        <v>#NAME?</v>
      </c>
      <c r="AB961" s="358" t="e">
        <f t="shared" ca="1" si="70"/>
        <v>#NAME?</v>
      </c>
      <c r="AC961" s="358"/>
      <c r="AD961" s="377" t="s">
        <v>17314</v>
      </c>
      <c r="AE961" s="363"/>
      <c r="AF961" s="369"/>
      <c r="AG961" s="369"/>
      <c r="AH961" s="369"/>
      <c r="AI961" s="369"/>
      <c r="AJ961" s="369"/>
      <c r="AK961" s="369"/>
      <c r="AL961" s="369"/>
      <c r="AM961" s="369"/>
      <c r="AN961" s="369"/>
      <c r="AO961" s="369"/>
    </row>
    <row r="962" spans="1:41" ht="15.75" customHeight="1">
      <c r="A962" s="398" t="e">
        <f t="shared" ca="1" si="72"/>
        <v>#NAME?</v>
      </c>
      <c r="B962" s="273"/>
      <c r="C962" s="274"/>
      <c r="D962" s="274"/>
      <c r="E962" s="274"/>
      <c r="F962" s="274"/>
      <c r="G962" s="371"/>
      <c r="H962" s="276"/>
      <c r="I962" s="276" t="str">
        <f t="shared" si="62"/>
        <v>LINKS REQUIRED</v>
      </c>
      <c r="J962" s="277">
        <v>43245</v>
      </c>
      <c r="K962" s="278"/>
      <c r="L962" s="278"/>
      <c r="M962" s="278"/>
      <c r="N962" s="278"/>
      <c r="O962" s="278"/>
      <c r="P962" s="278"/>
      <c r="Q962" s="278"/>
      <c r="R962" s="278"/>
      <c r="S962" s="278"/>
      <c r="T962" s="274" t="s">
        <v>9593</v>
      </c>
      <c r="U962" s="358" t="str">
        <f t="shared" si="63"/>
        <v>ZWAF3</v>
      </c>
      <c r="V962" s="358" t="str">
        <f t="shared" si="64"/>
        <v>ZWA</v>
      </c>
      <c r="W962" s="358" t="str">
        <f t="shared" si="65"/>
        <v>F3</v>
      </c>
      <c r="X962" s="358" t="str">
        <f t="shared" si="66"/>
        <v>E3AZG</v>
      </c>
      <c r="Y962" s="358" t="str">
        <f t="shared" si="67"/>
        <v>E3A</v>
      </c>
      <c r="Z962" s="358" t="str">
        <f t="shared" si="68"/>
        <v>ZG</v>
      </c>
      <c r="AA962" s="358" t="e">
        <f t="shared" ca="1" si="69"/>
        <v>#NAME?</v>
      </c>
      <c r="AB962" s="358" t="e">
        <f t="shared" ca="1" si="70"/>
        <v>#NAME?</v>
      </c>
      <c r="AC962" s="358"/>
      <c r="AD962" s="377" t="s">
        <v>17315</v>
      </c>
      <c r="AE962" s="363"/>
      <c r="AF962" s="369"/>
      <c r="AG962" s="369"/>
      <c r="AH962" s="369"/>
      <c r="AI962" s="369"/>
      <c r="AJ962" s="369"/>
      <c r="AK962" s="369"/>
      <c r="AL962" s="369"/>
      <c r="AM962" s="369"/>
      <c r="AN962" s="369"/>
      <c r="AO962" s="369"/>
    </row>
    <row r="963" spans="1:41" ht="15.75" customHeight="1">
      <c r="A963" s="398" t="e">
        <f t="shared" ca="1" si="72"/>
        <v>#NAME?</v>
      </c>
      <c r="B963" s="273"/>
      <c r="C963" s="274"/>
      <c r="D963" s="274"/>
      <c r="E963" s="274"/>
      <c r="F963" s="274"/>
      <c r="G963" s="371"/>
      <c r="H963" s="276"/>
      <c r="I963" s="276" t="str">
        <f t="shared" si="62"/>
        <v>LINKS REQUIRED</v>
      </c>
      <c r="J963" s="277">
        <v>43245</v>
      </c>
      <c r="K963" s="278"/>
      <c r="L963" s="278"/>
      <c r="M963" s="278"/>
      <c r="N963" s="278"/>
      <c r="O963" s="278"/>
      <c r="P963" s="278"/>
      <c r="Q963" s="278"/>
      <c r="R963" s="278"/>
      <c r="S963" s="278"/>
      <c r="T963" s="274" t="s">
        <v>9593</v>
      </c>
      <c r="U963" s="358" t="str">
        <f t="shared" si="63"/>
        <v>ZXLCX</v>
      </c>
      <c r="V963" s="358" t="str">
        <f t="shared" si="64"/>
        <v>ZXL</v>
      </c>
      <c r="W963" s="358" t="str">
        <f t="shared" si="65"/>
        <v>CX</v>
      </c>
      <c r="X963" s="358" t="str">
        <f t="shared" si="66"/>
        <v>9EH51</v>
      </c>
      <c r="Y963" s="358" t="str">
        <f t="shared" si="67"/>
        <v>9EH</v>
      </c>
      <c r="Z963" s="358" t="str">
        <f t="shared" si="68"/>
        <v>51</v>
      </c>
      <c r="AA963" s="358" t="e">
        <f t="shared" ca="1" si="69"/>
        <v>#NAME?</v>
      </c>
      <c r="AB963" s="358" t="e">
        <f t="shared" ca="1" si="70"/>
        <v>#NAME?</v>
      </c>
      <c r="AC963" s="358"/>
      <c r="AD963" s="377" t="s">
        <v>17316</v>
      </c>
      <c r="AE963" s="363"/>
      <c r="AF963" s="369"/>
      <c r="AG963" s="369"/>
      <c r="AH963" s="369"/>
      <c r="AI963" s="369"/>
      <c r="AJ963" s="369"/>
      <c r="AK963" s="369"/>
      <c r="AL963" s="369"/>
      <c r="AM963" s="369"/>
      <c r="AN963" s="369"/>
      <c r="AO963" s="369"/>
    </row>
    <row r="964" spans="1:41" ht="15.75" customHeight="1">
      <c r="A964" s="510"/>
      <c r="B964" s="357"/>
      <c r="C964" s="358"/>
      <c r="D964" s="358"/>
      <c r="E964" s="358"/>
      <c r="F964" s="358"/>
      <c r="G964" s="400"/>
      <c r="H964" s="361"/>
      <c r="I964" s="361"/>
      <c r="J964" s="511"/>
      <c r="K964" s="362"/>
      <c r="L964" s="362"/>
      <c r="M964" s="362"/>
      <c r="N964" s="362"/>
      <c r="O964" s="362"/>
      <c r="P964" s="362"/>
      <c r="Q964" s="362"/>
      <c r="R964" s="362"/>
      <c r="S964" s="362"/>
      <c r="T964" s="358"/>
      <c r="U964" s="358"/>
      <c r="V964" s="358"/>
      <c r="W964" s="358"/>
      <c r="X964" s="358"/>
      <c r="Y964" s="358"/>
      <c r="Z964" s="358"/>
      <c r="AA964" s="358"/>
      <c r="AB964" s="358"/>
      <c r="AC964" s="358"/>
      <c r="AD964" s="377"/>
      <c r="AE964" s="363"/>
      <c r="AF964" s="369"/>
      <c r="AG964" s="369"/>
      <c r="AH964" s="369"/>
      <c r="AI964" s="369"/>
      <c r="AJ964" s="369"/>
      <c r="AK964" s="369"/>
      <c r="AL964" s="369"/>
      <c r="AM964" s="369"/>
      <c r="AN964" s="369"/>
      <c r="AO964" s="369"/>
    </row>
    <row r="965" spans="1:41" ht="15.75" customHeight="1">
      <c r="A965" s="510"/>
      <c r="B965" s="357"/>
      <c r="C965" s="358"/>
      <c r="D965" s="358"/>
      <c r="E965" s="358"/>
      <c r="F965" s="358"/>
      <c r="G965" s="400"/>
      <c r="H965" s="361"/>
      <c r="I965" s="361"/>
      <c r="J965" s="511"/>
      <c r="K965" s="362"/>
      <c r="L965" s="362"/>
      <c r="M965" s="362"/>
      <c r="N965" s="362"/>
      <c r="O965" s="362"/>
      <c r="P965" s="362"/>
      <c r="Q965" s="362"/>
      <c r="R965" s="362"/>
      <c r="S965" s="362"/>
      <c r="T965" s="358"/>
      <c r="U965" s="358"/>
      <c r="V965" s="358"/>
      <c r="W965" s="358"/>
      <c r="X965" s="358"/>
      <c r="Y965" s="358"/>
      <c r="Z965" s="358"/>
      <c r="AA965" s="358"/>
      <c r="AB965" s="358"/>
      <c r="AC965" s="358"/>
      <c r="AD965" s="377"/>
      <c r="AE965" s="363"/>
      <c r="AF965" s="369"/>
      <c r="AG965" s="369"/>
      <c r="AH965" s="369"/>
      <c r="AI965" s="369"/>
      <c r="AJ965" s="369"/>
      <c r="AK965" s="369"/>
      <c r="AL965" s="369"/>
      <c r="AM965" s="369"/>
      <c r="AN965" s="369"/>
      <c r="AO965" s="369"/>
    </row>
    <row r="966" spans="1:41" ht="15.75" customHeight="1">
      <c r="A966" s="510"/>
      <c r="B966" s="357"/>
      <c r="C966" s="358"/>
      <c r="D966" s="358"/>
      <c r="E966" s="358"/>
      <c r="F966" s="358"/>
      <c r="G966" s="400"/>
      <c r="H966" s="361"/>
      <c r="I966" s="361"/>
      <c r="J966" s="511"/>
      <c r="K966" s="362"/>
      <c r="L966" s="362"/>
      <c r="M966" s="362"/>
      <c r="N966" s="362"/>
      <c r="O966" s="362"/>
      <c r="P966" s="362"/>
      <c r="Q966" s="362"/>
      <c r="R966" s="362"/>
      <c r="S966" s="362"/>
      <c r="T966" s="358"/>
      <c r="U966" s="358"/>
      <c r="V966" s="358"/>
      <c r="W966" s="358"/>
      <c r="X966" s="358"/>
      <c r="Y966" s="358"/>
      <c r="Z966" s="358"/>
      <c r="AA966" s="358"/>
      <c r="AB966" s="358"/>
      <c r="AC966" s="358"/>
      <c r="AD966" s="377"/>
      <c r="AE966" s="363"/>
      <c r="AF966" s="369"/>
      <c r="AG966" s="369"/>
      <c r="AH966" s="369"/>
      <c r="AI966" s="369"/>
      <c r="AJ966" s="369"/>
      <c r="AK966" s="369"/>
      <c r="AL966" s="369"/>
      <c r="AM966" s="369"/>
      <c r="AN966" s="369"/>
      <c r="AO966" s="369"/>
    </row>
    <row r="967" spans="1:41" ht="15.75" customHeight="1">
      <c r="A967" s="510"/>
      <c r="B967" s="357"/>
      <c r="C967" s="358"/>
      <c r="D967" s="358"/>
      <c r="E967" s="358"/>
      <c r="F967" s="358"/>
      <c r="G967" s="400"/>
      <c r="H967" s="361"/>
      <c r="I967" s="361"/>
      <c r="J967" s="511"/>
      <c r="K967" s="362"/>
      <c r="L967" s="362"/>
      <c r="M967" s="362"/>
      <c r="N967" s="362"/>
      <c r="O967" s="362"/>
      <c r="P967" s="362"/>
      <c r="Q967" s="362"/>
      <c r="R967" s="362"/>
      <c r="S967" s="362"/>
      <c r="T967" s="358"/>
      <c r="U967" s="358"/>
      <c r="V967" s="358"/>
      <c r="W967" s="358"/>
      <c r="X967" s="358"/>
      <c r="Y967" s="358"/>
      <c r="Z967" s="358"/>
      <c r="AA967" s="358"/>
      <c r="AB967" s="358"/>
      <c r="AC967" s="358"/>
      <c r="AD967" s="377"/>
      <c r="AE967" s="363"/>
      <c r="AF967" s="369"/>
      <c r="AG967" s="369"/>
      <c r="AH967" s="369"/>
      <c r="AI967" s="369"/>
      <c r="AJ967" s="369"/>
      <c r="AK967" s="369"/>
      <c r="AL967" s="369"/>
      <c r="AM967" s="369"/>
      <c r="AN967" s="369"/>
      <c r="AO967" s="369"/>
    </row>
    <row r="968" spans="1:41" ht="15.75" customHeight="1">
      <c r="A968" s="510"/>
      <c r="B968" s="357"/>
      <c r="C968" s="358"/>
      <c r="D968" s="358"/>
      <c r="E968" s="358"/>
      <c r="F968" s="358"/>
      <c r="G968" s="400"/>
      <c r="H968" s="361"/>
      <c r="I968" s="361"/>
      <c r="J968" s="511"/>
      <c r="K968" s="362"/>
      <c r="L968" s="362"/>
      <c r="M968" s="362"/>
      <c r="N968" s="362"/>
      <c r="O968" s="362"/>
      <c r="P968" s="362"/>
      <c r="Q968" s="362"/>
      <c r="R968" s="362"/>
      <c r="S968" s="362"/>
      <c r="T968" s="358"/>
      <c r="U968" s="358"/>
      <c r="V968" s="358"/>
      <c r="W968" s="358"/>
      <c r="X968" s="358"/>
      <c r="Y968" s="358"/>
      <c r="Z968" s="358"/>
      <c r="AA968" s="358"/>
      <c r="AB968" s="358"/>
      <c r="AC968" s="358"/>
      <c r="AD968" s="377"/>
      <c r="AE968" s="363"/>
      <c r="AF968" s="369"/>
      <c r="AG968" s="369"/>
      <c r="AH968" s="369"/>
      <c r="AI968" s="369"/>
      <c r="AJ968" s="369"/>
      <c r="AK968" s="369"/>
      <c r="AL968" s="369"/>
      <c r="AM968" s="369"/>
      <c r="AN968" s="369"/>
      <c r="AO968" s="369"/>
    </row>
    <row r="969" spans="1:41" ht="15.75" customHeight="1">
      <c r="A969" s="510"/>
      <c r="B969" s="357"/>
      <c r="C969" s="358"/>
      <c r="D969" s="358"/>
      <c r="E969" s="358"/>
      <c r="F969" s="358"/>
      <c r="G969" s="400"/>
      <c r="H969" s="361"/>
      <c r="I969" s="361"/>
      <c r="J969" s="511"/>
      <c r="K969" s="362"/>
      <c r="L969" s="362"/>
      <c r="M969" s="362"/>
      <c r="N969" s="362"/>
      <c r="O969" s="362"/>
      <c r="P969" s="362"/>
      <c r="Q969" s="362"/>
      <c r="R969" s="362"/>
      <c r="S969" s="362"/>
      <c r="T969" s="358"/>
      <c r="U969" s="358"/>
      <c r="V969" s="358"/>
      <c r="W969" s="358"/>
      <c r="X969" s="358"/>
      <c r="Y969" s="358"/>
      <c r="Z969" s="358"/>
      <c r="AA969" s="358"/>
      <c r="AB969" s="358"/>
      <c r="AC969" s="358"/>
      <c r="AD969" s="377"/>
      <c r="AE969" s="363"/>
      <c r="AF969" s="369"/>
      <c r="AG969" s="369"/>
      <c r="AH969" s="369"/>
      <c r="AI969" s="369"/>
      <c r="AJ969" s="369"/>
      <c r="AK969" s="369"/>
      <c r="AL969" s="369"/>
      <c r="AM969" s="369"/>
      <c r="AN969" s="369"/>
      <c r="AO969" s="369"/>
    </row>
    <row r="970" spans="1:41" ht="15.75" customHeight="1">
      <c r="A970" s="510"/>
      <c r="B970" s="357"/>
      <c r="C970" s="358"/>
      <c r="D970" s="358"/>
      <c r="E970" s="358"/>
      <c r="F970" s="358"/>
      <c r="G970" s="400"/>
      <c r="H970" s="361"/>
      <c r="I970" s="361"/>
      <c r="J970" s="511"/>
      <c r="K970" s="362"/>
      <c r="L970" s="362"/>
      <c r="M970" s="362"/>
      <c r="N970" s="362"/>
      <c r="O970" s="362"/>
      <c r="P970" s="362"/>
      <c r="Q970" s="362"/>
      <c r="R970" s="362"/>
      <c r="S970" s="362"/>
      <c r="T970" s="358"/>
      <c r="U970" s="358"/>
      <c r="V970" s="358"/>
      <c r="W970" s="358"/>
      <c r="X970" s="358"/>
      <c r="Y970" s="358"/>
      <c r="Z970" s="358"/>
      <c r="AA970" s="358"/>
      <c r="AB970" s="358"/>
      <c r="AC970" s="358"/>
      <c r="AD970" s="377"/>
      <c r="AE970" s="363"/>
      <c r="AF970" s="369"/>
      <c r="AG970" s="369"/>
      <c r="AH970" s="369"/>
      <c r="AI970" s="369"/>
      <c r="AJ970" s="369"/>
      <c r="AK970" s="369"/>
      <c r="AL970" s="369"/>
      <c r="AM970" s="369"/>
      <c r="AN970" s="369"/>
      <c r="AO970" s="369"/>
    </row>
    <row r="971" spans="1:41" ht="15.75" customHeight="1">
      <c r="A971" s="510"/>
      <c r="B971" s="357"/>
      <c r="C971" s="358"/>
      <c r="D971" s="358"/>
      <c r="E971" s="358"/>
      <c r="F971" s="358"/>
      <c r="G971" s="400"/>
      <c r="H971" s="361"/>
      <c r="I971" s="361"/>
      <c r="J971" s="511"/>
      <c r="K971" s="362"/>
      <c r="L971" s="362"/>
      <c r="M971" s="362"/>
      <c r="N971" s="362"/>
      <c r="O971" s="362"/>
      <c r="P971" s="362"/>
      <c r="Q971" s="362"/>
      <c r="R971" s="362"/>
      <c r="S971" s="362"/>
      <c r="T971" s="358"/>
      <c r="U971" s="358"/>
      <c r="V971" s="358"/>
      <c r="W971" s="358"/>
      <c r="X971" s="358"/>
      <c r="Y971" s="358"/>
      <c r="Z971" s="358"/>
      <c r="AA971" s="358"/>
      <c r="AB971" s="358"/>
      <c r="AC971" s="358"/>
      <c r="AD971" s="377"/>
      <c r="AE971" s="363"/>
      <c r="AF971" s="369"/>
      <c r="AG971" s="369"/>
      <c r="AH971" s="369"/>
      <c r="AI971" s="369"/>
      <c r="AJ971" s="369"/>
      <c r="AK971" s="369"/>
      <c r="AL971" s="369"/>
      <c r="AM971" s="369"/>
      <c r="AN971" s="369"/>
      <c r="AO971" s="369"/>
    </row>
    <row r="972" spans="1:41" ht="15.75" customHeight="1">
      <c r="A972" s="510"/>
      <c r="B972" s="357"/>
      <c r="C972" s="358"/>
      <c r="D972" s="358"/>
      <c r="E972" s="358"/>
      <c r="F972" s="358"/>
      <c r="G972" s="400"/>
      <c r="H972" s="361"/>
      <c r="I972" s="361"/>
      <c r="J972" s="511"/>
      <c r="K972" s="362"/>
      <c r="L972" s="362"/>
      <c r="M972" s="362"/>
      <c r="N972" s="362"/>
      <c r="O972" s="362"/>
      <c r="P972" s="362"/>
      <c r="Q972" s="362"/>
      <c r="R972" s="362"/>
      <c r="S972" s="362"/>
      <c r="T972" s="358"/>
      <c r="U972" s="358"/>
      <c r="V972" s="358"/>
      <c r="W972" s="358"/>
      <c r="X972" s="358"/>
      <c r="Y972" s="358"/>
      <c r="Z972" s="358"/>
      <c r="AA972" s="358"/>
      <c r="AB972" s="358"/>
      <c r="AC972" s="358"/>
      <c r="AD972" s="377"/>
      <c r="AE972" s="363"/>
      <c r="AF972" s="369"/>
      <c r="AG972" s="369"/>
      <c r="AH972" s="369"/>
      <c r="AI972" s="369"/>
      <c r="AJ972" s="369"/>
      <c r="AK972" s="369"/>
      <c r="AL972" s="369"/>
      <c r="AM972" s="369"/>
      <c r="AN972" s="369"/>
      <c r="AO972" s="369"/>
    </row>
    <row r="973" spans="1:41" ht="15.75" customHeight="1">
      <c r="A973" s="510"/>
      <c r="B973" s="357"/>
      <c r="C973" s="358"/>
      <c r="D973" s="358"/>
      <c r="E973" s="358"/>
      <c r="F973" s="358"/>
      <c r="G973" s="400"/>
      <c r="H973" s="361"/>
      <c r="I973" s="361"/>
      <c r="J973" s="511"/>
      <c r="K973" s="362"/>
      <c r="L973" s="362"/>
      <c r="M973" s="362"/>
      <c r="N973" s="362"/>
      <c r="O973" s="362"/>
      <c r="P973" s="362"/>
      <c r="Q973" s="362"/>
      <c r="R973" s="362"/>
      <c r="S973" s="362"/>
      <c r="T973" s="358"/>
      <c r="U973" s="358"/>
      <c r="V973" s="358"/>
      <c r="W973" s="358"/>
      <c r="X973" s="358"/>
      <c r="Y973" s="358"/>
      <c r="Z973" s="358"/>
      <c r="AA973" s="358"/>
      <c r="AB973" s="358"/>
      <c r="AC973" s="358"/>
      <c r="AD973" s="377"/>
      <c r="AE973" s="363"/>
      <c r="AF973" s="369"/>
      <c r="AG973" s="369"/>
      <c r="AH973" s="369"/>
      <c r="AI973" s="369"/>
      <c r="AJ973" s="369"/>
      <c r="AK973" s="369"/>
      <c r="AL973" s="369"/>
      <c r="AM973" s="369"/>
      <c r="AN973" s="369"/>
      <c r="AO973" s="369"/>
    </row>
    <row r="974" spans="1:41" ht="15.75" customHeight="1">
      <c r="A974" s="510"/>
      <c r="B974" s="357"/>
      <c r="C974" s="358"/>
      <c r="D974" s="358"/>
      <c r="E974" s="358"/>
      <c r="F974" s="358"/>
      <c r="G974" s="400"/>
      <c r="H974" s="361"/>
      <c r="I974" s="361"/>
      <c r="J974" s="511"/>
      <c r="K974" s="362"/>
      <c r="L974" s="362"/>
      <c r="M974" s="362"/>
      <c r="N974" s="362"/>
      <c r="O974" s="362"/>
      <c r="P974" s="362"/>
      <c r="Q974" s="362"/>
      <c r="R974" s="362"/>
      <c r="S974" s="362"/>
      <c r="T974" s="358"/>
      <c r="U974" s="358"/>
      <c r="V974" s="358"/>
      <c r="W974" s="358"/>
      <c r="X974" s="358"/>
      <c r="Y974" s="358"/>
      <c r="Z974" s="358"/>
      <c r="AA974" s="358"/>
      <c r="AB974" s="358"/>
      <c r="AC974" s="358"/>
      <c r="AD974" s="377"/>
      <c r="AE974" s="363"/>
      <c r="AF974" s="369"/>
      <c r="AG974" s="369"/>
      <c r="AH974" s="369"/>
      <c r="AI974" s="369"/>
      <c r="AJ974" s="369"/>
      <c r="AK974" s="369"/>
      <c r="AL974" s="369"/>
      <c r="AM974" s="369"/>
      <c r="AN974" s="369"/>
      <c r="AO974" s="369"/>
    </row>
    <row r="975" spans="1:41" ht="15.75" customHeight="1">
      <c r="A975" s="510"/>
      <c r="B975" s="357"/>
      <c r="C975" s="358"/>
      <c r="D975" s="358"/>
      <c r="E975" s="358"/>
      <c r="F975" s="358"/>
      <c r="G975" s="400"/>
      <c r="H975" s="361"/>
      <c r="I975" s="361"/>
      <c r="J975" s="511"/>
      <c r="K975" s="362"/>
      <c r="L975" s="362"/>
      <c r="M975" s="362"/>
      <c r="N975" s="362"/>
      <c r="O975" s="362"/>
      <c r="P975" s="362"/>
      <c r="Q975" s="362"/>
      <c r="R975" s="362"/>
      <c r="S975" s="362"/>
      <c r="T975" s="358"/>
      <c r="U975" s="358"/>
      <c r="V975" s="358"/>
      <c r="W975" s="358"/>
      <c r="X975" s="358"/>
      <c r="Y975" s="358"/>
      <c r="Z975" s="358"/>
      <c r="AA975" s="358"/>
      <c r="AB975" s="358"/>
      <c r="AC975" s="358"/>
      <c r="AD975" s="377"/>
      <c r="AE975" s="363"/>
      <c r="AF975" s="369"/>
      <c r="AG975" s="369"/>
      <c r="AH975" s="369"/>
      <c r="AI975" s="369"/>
      <c r="AJ975" s="369"/>
      <c r="AK975" s="369"/>
      <c r="AL975" s="369"/>
      <c r="AM975" s="369"/>
      <c r="AN975" s="369"/>
      <c r="AO975" s="369"/>
    </row>
    <row r="976" spans="1:41" ht="15.75" customHeight="1">
      <c r="A976" s="510"/>
      <c r="B976" s="357"/>
      <c r="C976" s="358"/>
      <c r="D976" s="358"/>
      <c r="E976" s="358"/>
      <c r="F976" s="358"/>
      <c r="G976" s="400"/>
      <c r="H976" s="361"/>
      <c r="I976" s="361"/>
      <c r="J976" s="511"/>
      <c r="K976" s="362"/>
      <c r="L976" s="362"/>
      <c r="M976" s="362"/>
      <c r="N976" s="362"/>
      <c r="O976" s="362"/>
      <c r="P976" s="362"/>
      <c r="Q976" s="362"/>
      <c r="R976" s="362"/>
      <c r="S976" s="362"/>
      <c r="T976" s="358"/>
      <c r="U976" s="358"/>
      <c r="V976" s="358"/>
      <c r="W976" s="358"/>
      <c r="X976" s="358"/>
      <c r="Y976" s="358"/>
      <c r="Z976" s="358"/>
      <c r="AA976" s="358"/>
      <c r="AB976" s="358"/>
      <c r="AC976" s="358"/>
      <c r="AD976" s="377"/>
      <c r="AE976" s="363"/>
      <c r="AF976" s="369"/>
      <c r="AG976" s="369"/>
      <c r="AH976" s="369"/>
      <c r="AI976" s="369"/>
      <c r="AJ976" s="369"/>
      <c r="AK976" s="369"/>
      <c r="AL976" s="369"/>
      <c r="AM976" s="369"/>
      <c r="AN976" s="369"/>
      <c r="AO976" s="369"/>
    </row>
    <row r="977" spans="1:41" ht="15.75" customHeight="1">
      <c r="A977" s="510"/>
      <c r="B977" s="357"/>
      <c r="C977" s="358"/>
      <c r="D977" s="358"/>
      <c r="E977" s="358"/>
      <c r="F977" s="358"/>
      <c r="G977" s="400"/>
      <c r="H977" s="361"/>
      <c r="I977" s="361"/>
      <c r="J977" s="511"/>
      <c r="K977" s="362"/>
      <c r="L977" s="362"/>
      <c r="M977" s="362"/>
      <c r="N977" s="362"/>
      <c r="O977" s="362"/>
      <c r="P977" s="362"/>
      <c r="Q977" s="362"/>
      <c r="R977" s="362"/>
      <c r="S977" s="362"/>
      <c r="T977" s="358"/>
      <c r="U977" s="358"/>
      <c r="V977" s="358"/>
      <c r="W977" s="358"/>
      <c r="X977" s="358"/>
      <c r="Y977" s="358"/>
      <c r="Z977" s="358"/>
      <c r="AA977" s="358"/>
      <c r="AB977" s="358"/>
      <c r="AC977" s="358"/>
      <c r="AD977" s="377"/>
      <c r="AE977" s="363"/>
      <c r="AF977" s="369"/>
      <c r="AG977" s="369"/>
      <c r="AH977" s="369"/>
      <c r="AI977" s="369"/>
      <c r="AJ977" s="369"/>
      <c r="AK977" s="369"/>
      <c r="AL977" s="369"/>
      <c r="AM977" s="369"/>
      <c r="AN977" s="369"/>
      <c r="AO977" s="369"/>
    </row>
    <row r="978" spans="1:41" ht="15.75" customHeight="1">
      <c r="A978" s="510"/>
      <c r="B978" s="357"/>
      <c r="C978" s="358"/>
      <c r="D978" s="358"/>
      <c r="E978" s="358"/>
      <c r="F978" s="358"/>
      <c r="G978" s="400"/>
      <c r="H978" s="361"/>
      <c r="I978" s="361"/>
      <c r="J978" s="511"/>
      <c r="K978" s="362"/>
      <c r="L978" s="362"/>
      <c r="M978" s="362"/>
      <c r="N978" s="362"/>
      <c r="O978" s="362"/>
      <c r="P978" s="362"/>
      <c r="Q978" s="362"/>
      <c r="R978" s="362"/>
      <c r="S978" s="362"/>
      <c r="T978" s="358"/>
      <c r="U978" s="358"/>
      <c r="V978" s="358"/>
      <c r="W978" s="358"/>
      <c r="X978" s="358"/>
      <c r="Y978" s="358"/>
      <c r="Z978" s="358"/>
      <c r="AA978" s="358"/>
      <c r="AB978" s="358"/>
      <c r="AC978" s="358"/>
      <c r="AD978" s="377"/>
      <c r="AE978" s="363"/>
      <c r="AF978" s="369"/>
      <c r="AG978" s="369"/>
      <c r="AH978" s="369"/>
      <c r="AI978" s="369"/>
      <c r="AJ978" s="369"/>
      <c r="AK978" s="369"/>
      <c r="AL978" s="369"/>
      <c r="AM978" s="369"/>
      <c r="AN978" s="369"/>
      <c r="AO978" s="369"/>
    </row>
    <row r="979" spans="1:41" ht="15.75" customHeight="1">
      <c r="A979" s="510"/>
      <c r="B979" s="357"/>
      <c r="C979" s="358"/>
      <c r="D979" s="358"/>
      <c r="E979" s="358"/>
      <c r="F979" s="358"/>
      <c r="G979" s="400"/>
      <c r="H979" s="361"/>
      <c r="I979" s="361"/>
      <c r="J979" s="511"/>
      <c r="K979" s="362"/>
      <c r="L979" s="362"/>
      <c r="M979" s="362"/>
      <c r="N979" s="362"/>
      <c r="O979" s="362"/>
      <c r="P979" s="362"/>
      <c r="Q979" s="362"/>
      <c r="R979" s="362"/>
      <c r="S979" s="362"/>
      <c r="T979" s="358"/>
      <c r="U979" s="358"/>
      <c r="V979" s="358"/>
      <c r="W979" s="358"/>
      <c r="X979" s="358"/>
      <c r="Y979" s="358"/>
      <c r="Z979" s="358"/>
      <c r="AA979" s="358"/>
      <c r="AB979" s="358"/>
      <c r="AC979" s="358"/>
      <c r="AD979" s="377"/>
      <c r="AE979" s="363"/>
      <c r="AF979" s="369"/>
      <c r="AG979" s="369"/>
      <c r="AH979" s="369"/>
      <c r="AI979" s="369"/>
      <c r="AJ979" s="369"/>
      <c r="AK979" s="369"/>
      <c r="AL979" s="369"/>
      <c r="AM979" s="369"/>
      <c r="AN979" s="369"/>
      <c r="AO979" s="369"/>
    </row>
    <row r="980" spans="1:41" ht="15.75" customHeight="1">
      <c r="A980" s="510"/>
      <c r="B980" s="357"/>
      <c r="C980" s="358"/>
      <c r="D980" s="358"/>
      <c r="E980" s="358"/>
      <c r="F980" s="358"/>
      <c r="G980" s="400"/>
      <c r="H980" s="361"/>
      <c r="I980" s="361"/>
      <c r="J980" s="511"/>
      <c r="K980" s="362"/>
      <c r="L980" s="362"/>
      <c r="M980" s="362"/>
      <c r="N980" s="362"/>
      <c r="O980" s="362"/>
      <c r="P980" s="362"/>
      <c r="Q980" s="362"/>
      <c r="R980" s="362"/>
      <c r="S980" s="362"/>
      <c r="T980" s="358"/>
      <c r="U980" s="358"/>
      <c r="V980" s="358"/>
      <c r="W980" s="358"/>
      <c r="X980" s="358"/>
      <c r="Y980" s="358"/>
      <c r="Z980" s="358"/>
      <c r="AA980" s="358"/>
      <c r="AB980" s="358"/>
      <c r="AC980" s="358"/>
      <c r="AD980" s="377"/>
      <c r="AE980" s="363"/>
      <c r="AF980" s="369"/>
      <c r="AG980" s="369"/>
      <c r="AH980" s="369"/>
      <c r="AI980" s="369"/>
      <c r="AJ980" s="369"/>
      <c r="AK980" s="369"/>
      <c r="AL980" s="369"/>
      <c r="AM980" s="369"/>
      <c r="AN980" s="369"/>
      <c r="AO980" s="369"/>
    </row>
    <row r="981" spans="1:41" ht="15.75" customHeight="1">
      <c r="A981" s="510"/>
      <c r="B981" s="357"/>
      <c r="C981" s="358"/>
      <c r="D981" s="358"/>
      <c r="E981" s="358"/>
      <c r="F981" s="358"/>
      <c r="G981" s="400"/>
      <c r="H981" s="361"/>
      <c r="I981" s="361"/>
      <c r="J981" s="511"/>
      <c r="K981" s="362"/>
      <c r="L981" s="362"/>
      <c r="M981" s="362"/>
      <c r="N981" s="362"/>
      <c r="O981" s="362"/>
      <c r="P981" s="362"/>
      <c r="Q981" s="362"/>
      <c r="R981" s="362"/>
      <c r="S981" s="362"/>
      <c r="T981" s="358"/>
      <c r="U981" s="358"/>
      <c r="V981" s="358"/>
      <c r="W981" s="358"/>
      <c r="X981" s="358"/>
      <c r="Y981" s="358"/>
      <c r="Z981" s="358"/>
      <c r="AA981" s="358"/>
      <c r="AB981" s="358"/>
      <c r="AC981" s="358"/>
      <c r="AD981" s="377"/>
      <c r="AE981" s="363"/>
      <c r="AF981" s="369"/>
      <c r="AG981" s="369"/>
      <c r="AH981" s="369"/>
      <c r="AI981" s="369"/>
      <c r="AJ981" s="369"/>
      <c r="AK981" s="369"/>
      <c r="AL981" s="369"/>
      <c r="AM981" s="369"/>
      <c r="AN981" s="369"/>
      <c r="AO981" s="369"/>
    </row>
    <row r="982" spans="1:41" ht="15.75" customHeight="1">
      <c r="A982" s="510"/>
      <c r="B982" s="357"/>
      <c r="C982" s="358"/>
      <c r="D982" s="358"/>
      <c r="E982" s="358"/>
      <c r="F982" s="358"/>
      <c r="G982" s="400"/>
      <c r="H982" s="361"/>
      <c r="I982" s="361"/>
      <c r="J982" s="511"/>
      <c r="K982" s="362"/>
      <c r="L982" s="362"/>
      <c r="M982" s="362"/>
      <c r="N982" s="362"/>
      <c r="O982" s="362"/>
      <c r="P982" s="362"/>
      <c r="Q982" s="362"/>
      <c r="R982" s="362"/>
      <c r="S982" s="362"/>
      <c r="T982" s="358"/>
      <c r="U982" s="358"/>
      <c r="V982" s="358"/>
      <c r="W982" s="358"/>
      <c r="X982" s="358"/>
      <c r="Y982" s="358"/>
      <c r="Z982" s="358"/>
      <c r="AA982" s="358"/>
      <c r="AB982" s="358"/>
      <c r="AC982" s="358"/>
      <c r="AD982" s="377"/>
      <c r="AE982" s="363"/>
      <c r="AF982" s="369"/>
      <c r="AG982" s="369"/>
      <c r="AH982" s="369"/>
      <c r="AI982" s="369"/>
      <c r="AJ982" s="369"/>
      <c r="AK982" s="369"/>
      <c r="AL982" s="369"/>
      <c r="AM982" s="369"/>
      <c r="AN982" s="369"/>
      <c r="AO982" s="369"/>
    </row>
    <row r="983" spans="1:41" ht="15.75" customHeight="1">
      <c r="A983" s="510"/>
      <c r="B983" s="357"/>
      <c r="C983" s="358"/>
      <c r="D983" s="358"/>
      <c r="E983" s="358"/>
      <c r="F983" s="358"/>
      <c r="G983" s="400"/>
      <c r="H983" s="361"/>
      <c r="I983" s="361"/>
      <c r="J983" s="511"/>
      <c r="K983" s="362"/>
      <c r="L983" s="362"/>
      <c r="M983" s="362"/>
      <c r="N983" s="362"/>
      <c r="O983" s="362"/>
      <c r="P983" s="362"/>
      <c r="Q983" s="362"/>
      <c r="R983" s="362"/>
      <c r="S983" s="362"/>
      <c r="T983" s="358"/>
      <c r="U983" s="358"/>
      <c r="V983" s="358"/>
      <c r="W983" s="358"/>
      <c r="X983" s="358"/>
      <c r="Y983" s="358"/>
      <c r="Z983" s="358"/>
      <c r="AA983" s="358"/>
      <c r="AB983" s="358"/>
      <c r="AC983" s="358"/>
      <c r="AD983" s="377"/>
      <c r="AE983" s="363"/>
      <c r="AF983" s="369"/>
      <c r="AG983" s="369"/>
      <c r="AH983" s="369"/>
      <c r="AI983" s="369"/>
      <c r="AJ983" s="369"/>
      <c r="AK983" s="369"/>
      <c r="AL983" s="369"/>
      <c r="AM983" s="369"/>
      <c r="AN983" s="369"/>
      <c r="AO983" s="369"/>
    </row>
    <row r="984" spans="1:41" ht="15.75" customHeight="1">
      <c r="A984" s="510"/>
      <c r="B984" s="357"/>
      <c r="C984" s="358"/>
      <c r="D984" s="358"/>
      <c r="E984" s="358"/>
      <c r="F984" s="358"/>
      <c r="G984" s="400"/>
      <c r="H984" s="361"/>
      <c r="I984" s="361"/>
      <c r="J984" s="511"/>
      <c r="K984" s="362"/>
      <c r="L984" s="362"/>
      <c r="M984" s="362"/>
      <c r="N984" s="362"/>
      <c r="O984" s="362"/>
      <c r="P984" s="362"/>
      <c r="Q984" s="362"/>
      <c r="R984" s="362"/>
      <c r="S984" s="362"/>
      <c r="T984" s="358"/>
      <c r="U984" s="358"/>
      <c r="V984" s="358"/>
      <c r="W984" s="358"/>
      <c r="X984" s="358"/>
      <c r="Y984" s="358"/>
      <c r="Z984" s="358"/>
      <c r="AA984" s="358"/>
      <c r="AB984" s="358"/>
      <c r="AC984" s="358"/>
      <c r="AD984" s="377"/>
      <c r="AE984" s="363"/>
      <c r="AF984" s="369"/>
      <c r="AG984" s="369"/>
      <c r="AH984" s="369"/>
      <c r="AI984" s="369"/>
      <c r="AJ984" s="369"/>
      <c r="AK984" s="369"/>
      <c r="AL984" s="369"/>
      <c r="AM984" s="369"/>
      <c r="AN984" s="369"/>
      <c r="AO984" s="369"/>
    </row>
    <row r="985" spans="1:41" ht="15.75" customHeight="1">
      <c r="A985" s="510"/>
      <c r="B985" s="357"/>
      <c r="C985" s="358"/>
      <c r="D985" s="358"/>
      <c r="E985" s="358"/>
      <c r="F985" s="358"/>
      <c r="G985" s="400"/>
      <c r="H985" s="361"/>
      <c r="I985" s="361"/>
      <c r="J985" s="511"/>
      <c r="K985" s="362"/>
      <c r="L985" s="362"/>
      <c r="M985" s="362"/>
      <c r="N985" s="362"/>
      <c r="O985" s="362"/>
      <c r="P985" s="362"/>
      <c r="Q985" s="362"/>
      <c r="R985" s="362"/>
      <c r="S985" s="362"/>
      <c r="T985" s="358"/>
      <c r="U985" s="358"/>
      <c r="V985" s="358"/>
      <c r="W985" s="358"/>
      <c r="X985" s="358"/>
      <c r="Y985" s="358"/>
      <c r="Z985" s="358"/>
      <c r="AA985" s="358"/>
      <c r="AB985" s="358"/>
      <c r="AC985" s="358"/>
      <c r="AD985" s="377"/>
      <c r="AE985" s="363"/>
      <c r="AF985" s="369"/>
      <c r="AG985" s="369"/>
      <c r="AH985" s="369"/>
      <c r="AI985" s="369"/>
      <c r="AJ985" s="369"/>
      <c r="AK985" s="369"/>
      <c r="AL985" s="369"/>
      <c r="AM985" s="369"/>
      <c r="AN985" s="369"/>
      <c r="AO985" s="369"/>
    </row>
    <row r="986" spans="1:41" ht="15.75" customHeight="1">
      <c r="A986" s="510"/>
      <c r="B986" s="357"/>
      <c r="C986" s="358"/>
      <c r="D986" s="358"/>
      <c r="E986" s="358"/>
      <c r="F986" s="358"/>
      <c r="G986" s="400"/>
      <c r="H986" s="361"/>
      <c r="I986" s="361"/>
      <c r="J986" s="511"/>
      <c r="K986" s="362"/>
      <c r="L986" s="362"/>
      <c r="M986" s="362"/>
      <c r="N986" s="362"/>
      <c r="O986" s="362"/>
      <c r="P986" s="362"/>
      <c r="Q986" s="362"/>
      <c r="R986" s="362"/>
      <c r="S986" s="362"/>
      <c r="T986" s="358"/>
      <c r="U986" s="358"/>
      <c r="V986" s="358"/>
      <c r="W986" s="358"/>
      <c r="X986" s="358"/>
      <c r="Y986" s="358"/>
      <c r="Z986" s="358"/>
      <c r="AA986" s="358"/>
      <c r="AB986" s="358"/>
      <c r="AC986" s="358"/>
      <c r="AD986" s="377"/>
      <c r="AE986" s="363"/>
      <c r="AF986" s="369"/>
      <c r="AG986" s="369"/>
      <c r="AH986" s="369"/>
      <c r="AI986" s="369"/>
      <c r="AJ986" s="369"/>
      <c r="AK986" s="369"/>
      <c r="AL986" s="369"/>
      <c r="AM986" s="369"/>
      <c r="AN986" s="369"/>
      <c r="AO986" s="369"/>
    </row>
    <row r="987" spans="1:41" ht="15.75" customHeight="1">
      <c r="A987" s="510"/>
      <c r="B987" s="357"/>
      <c r="C987" s="358"/>
      <c r="D987" s="358"/>
      <c r="E987" s="358"/>
      <c r="F987" s="358"/>
      <c r="G987" s="400"/>
      <c r="H987" s="361"/>
      <c r="I987" s="361"/>
      <c r="J987" s="511"/>
      <c r="K987" s="362"/>
      <c r="L987" s="362"/>
      <c r="M987" s="362"/>
      <c r="N987" s="362"/>
      <c r="O987" s="362"/>
      <c r="P987" s="362"/>
      <c r="Q987" s="362"/>
      <c r="R987" s="362"/>
      <c r="S987" s="362"/>
      <c r="T987" s="358"/>
      <c r="U987" s="358"/>
      <c r="V987" s="358"/>
      <c r="W987" s="358"/>
      <c r="X987" s="358"/>
      <c r="Y987" s="358"/>
      <c r="Z987" s="358"/>
      <c r="AA987" s="358"/>
      <c r="AB987" s="358"/>
      <c r="AC987" s="358"/>
      <c r="AD987" s="377"/>
      <c r="AE987" s="363"/>
      <c r="AF987" s="369"/>
      <c r="AG987" s="369"/>
      <c r="AH987" s="369"/>
      <c r="AI987" s="369"/>
      <c r="AJ987" s="369"/>
      <c r="AK987" s="369"/>
      <c r="AL987" s="369"/>
      <c r="AM987" s="369"/>
      <c r="AN987" s="369"/>
      <c r="AO987" s="369"/>
    </row>
    <row r="988" spans="1:41" ht="15.75" customHeight="1">
      <c r="A988" s="510"/>
      <c r="B988" s="357"/>
      <c r="C988" s="358"/>
      <c r="D988" s="358"/>
      <c r="E988" s="358"/>
      <c r="F988" s="358"/>
      <c r="G988" s="400"/>
      <c r="H988" s="361"/>
      <c r="I988" s="361"/>
      <c r="J988" s="511"/>
      <c r="K988" s="362"/>
      <c r="L988" s="362"/>
      <c r="M988" s="362"/>
      <c r="N988" s="362"/>
      <c r="O988" s="362"/>
      <c r="P988" s="362"/>
      <c r="Q988" s="362"/>
      <c r="R988" s="362"/>
      <c r="S988" s="362"/>
      <c r="T988" s="358"/>
      <c r="U988" s="358"/>
      <c r="V988" s="358"/>
      <c r="W988" s="358"/>
      <c r="X988" s="358"/>
      <c r="Y988" s="358"/>
      <c r="Z988" s="358"/>
      <c r="AA988" s="358"/>
      <c r="AB988" s="358"/>
      <c r="AC988" s="358"/>
      <c r="AD988" s="377"/>
      <c r="AE988" s="363"/>
      <c r="AF988" s="369"/>
      <c r="AG988" s="369"/>
      <c r="AH988" s="369"/>
      <c r="AI988" s="369"/>
      <c r="AJ988" s="369"/>
      <c r="AK988" s="369"/>
      <c r="AL988" s="369"/>
      <c r="AM988" s="369"/>
      <c r="AN988" s="369"/>
      <c r="AO988" s="369"/>
    </row>
    <row r="989" spans="1:41" ht="15.75" customHeight="1">
      <c r="A989" s="510"/>
      <c r="B989" s="357"/>
      <c r="C989" s="358"/>
      <c r="D989" s="358"/>
      <c r="E989" s="358"/>
      <c r="F989" s="358"/>
      <c r="G989" s="400"/>
      <c r="H989" s="361"/>
      <c r="I989" s="361"/>
      <c r="J989" s="511"/>
      <c r="K989" s="362"/>
      <c r="L989" s="362"/>
      <c r="M989" s="362"/>
      <c r="N989" s="362"/>
      <c r="O989" s="362"/>
      <c r="P989" s="362"/>
      <c r="Q989" s="362"/>
      <c r="R989" s="362"/>
      <c r="S989" s="362"/>
      <c r="T989" s="358"/>
      <c r="U989" s="358"/>
      <c r="V989" s="358"/>
      <c r="W989" s="358"/>
      <c r="X989" s="358"/>
      <c r="Y989" s="358"/>
      <c r="Z989" s="358"/>
      <c r="AA989" s="358"/>
      <c r="AB989" s="358"/>
      <c r="AC989" s="358"/>
      <c r="AD989" s="377"/>
      <c r="AE989" s="363"/>
      <c r="AF989" s="369"/>
      <c r="AG989" s="369"/>
      <c r="AH989" s="369"/>
      <c r="AI989" s="369"/>
      <c r="AJ989" s="369"/>
      <c r="AK989" s="369"/>
      <c r="AL989" s="369"/>
      <c r="AM989" s="369"/>
      <c r="AN989" s="369"/>
      <c r="AO989" s="369"/>
    </row>
    <row r="990" spans="1:41" ht="15.75" customHeight="1">
      <c r="A990" s="510"/>
      <c r="B990" s="357"/>
      <c r="C990" s="358"/>
      <c r="D990" s="358"/>
      <c r="E990" s="358"/>
      <c r="F990" s="358"/>
      <c r="G990" s="400"/>
      <c r="H990" s="361"/>
      <c r="I990" s="361"/>
      <c r="J990" s="511"/>
      <c r="K990" s="362"/>
      <c r="L990" s="362"/>
      <c r="M990" s="362"/>
      <c r="N990" s="362"/>
      <c r="O990" s="362"/>
      <c r="P990" s="362"/>
      <c r="Q990" s="362"/>
      <c r="R990" s="362"/>
      <c r="S990" s="362"/>
      <c r="T990" s="358"/>
      <c r="U990" s="358"/>
      <c r="V990" s="358"/>
      <c r="W990" s="358"/>
      <c r="X990" s="358"/>
      <c r="Y990" s="358"/>
      <c r="Z990" s="358"/>
      <c r="AA990" s="358"/>
      <c r="AB990" s="358"/>
      <c r="AC990" s="358"/>
      <c r="AD990" s="377"/>
      <c r="AE990" s="363"/>
      <c r="AF990" s="369"/>
      <c r="AG990" s="369"/>
      <c r="AH990" s="369"/>
      <c r="AI990" s="369"/>
      <c r="AJ990" s="369"/>
      <c r="AK990" s="369"/>
      <c r="AL990" s="369"/>
      <c r="AM990" s="369"/>
      <c r="AN990" s="369"/>
      <c r="AO990" s="369"/>
    </row>
    <row r="991" spans="1:41" ht="15.75" customHeight="1">
      <c r="A991" s="510"/>
      <c r="B991" s="357"/>
      <c r="C991" s="358"/>
      <c r="D991" s="358"/>
      <c r="E991" s="358"/>
      <c r="F991" s="358"/>
      <c r="G991" s="400"/>
      <c r="H991" s="361"/>
      <c r="I991" s="361"/>
      <c r="J991" s="511"/>
      <c r="K991" s="362"/>
      <c r="L991" s="362"/>
      <c r="M991" s="362"/>
      <c r="N991" s="362"/>
      <c r="O991" s="362"/>
      <c r="P991" s="362"/>
      <c r="Q991" s="362"/>
      <c r="R991" s="362"/>
      <c r="S991" s="362"/>
      <c r="T991" s="358"/>
      <c r="U991" s="358"/>
      <c r="V991" s="358"/>
      <c r="W991" s="358"/>
      <c r="X991" s="358"/>
      <c r="Y991" s="358"/>
      <c r="Z991" s="358"/>
      <c r="AA991" s="358"/>
      <c r="AB991" s="358"/>
      <c r="AC991" s="358"/>
      <c r="AD991" s="377"/>
      <c r="AE991" s="363"/>
      <c r="AF991" s="369"/>
      <c r="AG991" s="369"/>
      <c r="AH991" s="369"/>
      <c r="AI991" s="369"/>
      <c r="AJ991" s="369"/>
      <c r="AK991" s="369"/>
      <c r="AL991" s="369"/>
      <c r="AM991" s="369"/>
      <c r="AN991" s="369"/>
      <c r="AO991" s="369"/>
    </row>
    <row r="992" spans="1:41" ht="15.75" customHeight="1">
      <c r="A992" s="510"/>
      <c r="B992" s="357"/>
      <c r="C992" s="358"/>
      <c r="D992" s="358"/>
      <c r="E992" s="358"/>
      <c r="F992" s="358"/>
      <c r="G992" s="400"/>
      <c r="H992" s="361"/>
      <c r="I992" s="361"/>
      <c r="J992" s="511"/>
      <c r="K992" s="362"/>
      <c r="L992" s="362"/>
      <c r="M992" s="362"/>
      <c r="N992" s="362"/>
      <c r="O992" s="362"/>
      <c r="P992" s="362"/>
      <c r="Q992" s="362"/>
      <c r="R992" s="362"/>
      <c r="S992" s="362"/>
      <c r="T992" s="358"/>
      <c r="U992" s="358"/>
      <c r="V992" s="358"/>
      <c r="W992" s="358"/>
      <c r="X992" s="358"/>
      <c r="Y992" s="358"/>
      <c r="Z992" s="358"/>
      <c r="AA992" s="358"/>
      <c r="AB992" s="358"/>
      <c r="AC992" s="358"/>
      <c r="AD992" s="377"/>
      <c r="AE992" s="363"/>
      <c r="AF992" s="369"/>
      <c r="AG992" s="369"/>
      <c r="AH992" s="369"/>
      <c r="AI992" s="369"/>
      <c r="AJ992" s="369"/>
      <c r="AK992" s="369"/>
      <c r="AL992" s="369"/>
      <c r="AM992" s="369"/>
      <c r="AN992" s="369"/>
      <c r="AO992" s="369"/>
    </row>
    <row r="993" spans="1:41" ht="15.75" customHeight="1">
      <c r="A993" s="510"/>
      <c r="B993" s="357"/>
      <c r="C993" s="358"/>
      <c r="D993" s="358"/>
      <c r="E993" s="358"/>
      <c r="F993" s="358"/>
      <c r="G993" s="400"/>
      <c r="H993" s="361"/>
      <c r="I993" s="361"/>
      <c r="J993" s="511"/>
      <c r="K993" s="362"/>
      <c r="L993" s="362"/>
      <c r="M993" s="362"/>
      <c r="N993" s="362"/>
      <c r="O993" s="362"/>
      <c r="P993" s="362"/>
      <c r="Q993" s="362"/>
      <c r="R993" s="362"/>
      <c r="S993" s="362"/>
      <c r="T993" s="358"/>
      <c r="U993" s="358"/>
      <c r="V993" s="358"/>
      <c r="W993" s="358"/>
      <c r="X993" s="358"/>
      <c r="Y993" s="358"/>
      <c r="Z993" s="358"/>
      <c r="AA993" s="358"/>
      <c r="AB993" s="358"/>
      <c r="AC993" s="358"/>
      <c r="AD993" s="377"/>
      <c r="AE993" s="363"/>
      <c r="AF993" s="369"/>
      <c r="AG993" s="369"/>
      <c r="AH993" s="369"/>
      <c r="AI993" s="369"/>
      <c r="AJ993" s="369"/>
      <c r="AK993" s="369"/>
      <c r="AL993" s="369"/>
      <c r="AM993" s="369"/>
      <c r="AN993" s="369"/>
      <c r="AO993" s="369"/>
    </row>
    <row r="994" spans="1:41" ht="15.75" customHeight="1">
      <c r="A994" s="510"/>
      <c r="B994" s="357"/>
      <c r="C994" s="358"/>
      <c r="D994" s="358"/>
      <c r="E994" s="358"/>
      <c r="F994" s="358"/>
      <c r="G994" s="400"/>
      <c r="H994" s="361"/>
      <c r="I994" s="361"/>
      <c r="J994" s="511"/>
      <c r="K994" s="362"/>
      <c r="L994" s="362"/>
      <c r="M994" s="362"/>
      <c r="N994" s="362"/>
      <c r="O994" s="362"/>
      <c r="P994" s="362"/>
      <c r="Q994" s="362"/>
      <c r="R994" s="362"/>
      <c r="S994" s="362"/>
      <c r="T994" s="358"/>
      <c r="U994" s="358"/>
      <c r="V994" s="358"/>
      <c r="W994" s="358"/>
      <c r="X994" s="358"/>
      <c r="Y994" s="358"/>
      <c r="Z994" s="358"/>
      <c r="AA994" s="358"/>
      <c r="AB994" s="358"/>
      <c r="AC994" s="358"/>
      <c r="AD994" s="377"/>
      <c r="AE994" s="363"/>
      <c r="AF994" s="369"/>
      <c r="AG994" s="369"/>
      <c r="AH994" s="369"/>
      <c r="AI994" s="369"/>
      <c r="AJ994" s="369"/>
      <c r="AK994" s="369"/>
      <c r="AL994" s="369"/>
      <c r="AM994" s="369"/>
      <c r="AN994" s="369"/>
      <c r="AO994" s="369"/>
    </row>
    <row r="995" spans="1:41" ht="15.75" customHeight="1">
      <c r="A995" s="510"/>
      <c r="B995" s="357"/>
      <c r="C995" s="358"/>
      <c r="D995" s="358"/>
      <c r="E995" s="358"/>
      <c r="F995" s="358"/>
      <c r="G995" s="400"/>
      <c r="H995" s="361"/>
      <c r="I995" s="361"/>
      <c r="J995" s="511"/>
      <c r="K995" s="362"/>
      <c r="L995" s="362"/>
      <c r="M995" s="362"/>
      <c r="N995" s="362"/>
      <c r="O995" s="362"/>
      <c r="P995" s="362"/>
      <c r="Q995" s="362"/>
      <c r="R995" s="362"/>
      <c r="S995" s="362"/>
      <c r="T995" s="358"/>
      <c r="U995" s="358"/>
      <c r="V995" s="358"/>
      <c r="W995" s="358"/>
      <c r="X995" s="358"/>
      <c r="Y995" s="358"/>
      <c r="Z995" s="358"/>
      <c r="AA995" s="358"/>
      <c r="AB995" s="358"/>
      <c r="AC995" s="358"/>
      <c r="AD995" s="377"/>
      <c r="AE995" s="363"/>
      <c r="AF995" s="369"/>
      <c r="AG995" s="369"/>
      <c r="AH995" s="369"/>
      <c r="AI995" s="369"/>
      <c r="AJ995" s="369"/>
      <c r="AK995" s="369"/>
      <c r="AL995" s="369"/>
      <c r="AM995" s="369"/>
      <c r="AN995" s="369"/>
      <c r="AO995" s="369"/>
    </row>
    <row r="996" spans="1:41" ht="15.75" customHeight="1">
      <c r="A996" s="510"/>
      <c r="B996" s="357"/>
      <c r="C996" s="358"/>
      <c r="D996" s="358"/>
      <c r="E996" s="358"/>
      <c r="F996" s="358"/>
      <c r="G996" s="400"/>
      <c r="H996" s="361"/>
      <c r="I996" s="361"/>
      <c r="J996" s="511"/>
      <c r="K996" s="362"/>
      <c r="L996" s="362"/>
      <c r="M996" s="362"/>
      <c r="N996" s="362"/>
      <c r="O996" s="362"/>
      <c r="P996" s="362"/>
      <c r="Q996" s="362"/>
      <c r="R996" s="362"/>
      <c r="S996" s="362"/>
      <c r="T996" s="358"/>
      <c r="U996" s="358"/>
      <c r="V996" s="358"/>
      <c r="W996" s="358"/>
      <c r="X996" s="358"/>
      <c r="Y996" s="358"/>
      <c r="Z996" s="358"/>
      <c r="AA996" s="358"/>
      <c r="AB996" s="358"/>
      <c r="AC996" s="358"/>
      <c r="AD996" s="377"/>
      <c r="AE996" s="363"/>
      <c r="AF996" s="369"/>
      <c r="AG996" s="369"/>
      <c r="AH996" s="369"/>
      <c r="AI996" s="369"/>
      <c r="AJ996" s="369"/>
      <c r="AK996" s="369"/>
      <c r="AL996" s="369"/>
      <c r="AM996" s="369"/>
      <c r="AN996" s="369"/>
      <c r="AO996" s="369"/>
    </row>
    <row r="997" spans="1:41" ht="15.75" customHeight="1">
      <c r="A997" s="510"/>
      <c r="B997" s="357"/>
      <c r="C997" s="358"/>
      <c r="D997" s="358"/>
      <c r="E997" s="358"/>
      <c r="F997" s="358"/>
      <c r="G997" s="400"/>
      <c r="H997" s="361"/>
      <c r="I997" s="361"/>
      <c r="J997" s="511"/>
      <c r="K997" s="362"/>
      <c r="L997" s="362"/>
      <c r="M997" s="362"/>
      <c r="N997" s="362"/>
      <c r="O997" s="362"/>
      <c r="P997" s="362"/>
      <c r="Q997" s="362"/>
      <c r="R997" s="362"/>
      <c r="S997" s="362"/>
      <c r="T997" s="358"/>
      <c r="U997" s="358"/>
      <c r="V997" s="358"/>
      <c r="W997" s="358"/>
      <c r="X997" s="358"/>
      <c r="Y997" s="358"/>
      <c r="Z997" s="358"/>
      <c r="AA997" s="358"/>
      <c r="AB997" s="358"/>
      <c r="AC997" s="358"/>
      <c r="AD997" s="377"/>
      <c r="AE997" s="363"/>
      <c r="AF997" s="369"/>
      <c r="AG997" s="369"/>
      <c r="AH997" s="369"/>
      <c r="AI997" s="369"/>
      <c r="AJ997" s="369"/>
      <c r="AK997" s="369"/>
      <c r="AL997" s="369"/>
      <c r="AM997" s="369"/>
      <c r="AN997" s="369"/>
      <c r="AO997" s="369"/>
    </row>
    <row r="998" spans="1:41" ht="15.75" customHeight="1">
      <c r="A998" s="510"/>
      <c r="B998" s="357"/>
      <c r="C998" s="358"/>
      <c r="D998" s="358"/>
      <c r="E998" s="358"/>
      <c r="F998" s="358"/>
      <c r="G998" s="400"/>
      <c r="H998" s="361"/>
      <c r="I998" s="361"/>
      <c r="J998" s="511"/>
      <c r="K998" s="362"/>
      <c r="L998" s="362"/>
      <c r="M998" s="362"/>
      <c r="N998" s="362"/>
      <c r="O998" s="362"/>
      <c r="P998" s="362"/>
      <c r="Q998" s="362"/>
      <c r="R998" s="362"/>
      <c r="S998" s="362"/>
      <c r="T998" s="358"/>
      <c r="U998" s="358"/>
      <c r="V998" s="358"/>
      <c r="W998" s="358"/>
      <c r="X998" s="358"/>
      <c r="Y998" s="358"/>
      <c r="Z998" s="358"/>
      <c r="AA998" s="358"/>
      <c r="AB998" s="358"/>
      <c r="AC998" s="358"/>
      <c r="AD998" s="377"/>
      <c r="AE998" s="363"/>
      <c r="AF998" s="369"/>
      <c r="AG998" s="369"/>
      <c r="AH998" s="369"/>
      <c r="AI998" s="369"/>
      <c r="AJ998" s="369"/>
      <c r="AK998" s="369"/>
      <c r="AL998" s="369"/>
      <c r="AM998" s="369"/>
      <c r="AN998" s="369"/>
      <c r="AO998" s="369"/>
    </row>
    <row r="999" spans="1:41" ht="15.75" customHeight="1">
      <c r="A999" s="510"/>
      <c r="B999" s="357"/>
      <c r="C999" s="358"/>
      <c r="D999" s="358"/>
      <c r="E999" s="358"/>
      <c r="F999" s="358"/>
      <c r="G999" s="400"/>
      <c r="H999" s="361"/>
      <c r="I999" s="361"/>
      <c r="J999" s="511"/>
      <c r="K999" s="362"/>
      <c r="L999" s="362"/>
      <c r="M999" s="362"/>
      <c r="N999" s="362"/>
      <c r="O999" s="362"/>
      <c r="P999" s="362"/>
      <c r="Q999" s="362"/>
      <c r="R999" s="362"/>
      <c r="S999" s="362"/>
      <c r="T999" s="358"/>
      <c r="U999" s="358"/>
      <c r="V999" s="358"/>
      <c r="W999" s="358"/>
      <c r="X999" s="358"/>
      <c r="Y999" s="358"/>
      <c r="Z999" s="358"/>
      <c r="AA999" s="358"/>
      <c r="AB999" s="358"/>
      <c r="AC999" s="358"/>
      <c r="AD999" s="377"/>
      <c r="AE999" s="363"/>
      <c r="AF999" s="369"/>
      <c r="AG999" s="369"/>
      <c r="AH999" s="369"/>
      <c r="AI999" s="369"/>
      <c r="AJ999" s="369"/>
      <c r="AK999" s="369"/>
      <c r="AL999" s="369"/>
      <c r="AM999" s="369"/>
      <c r="AN999" s="369"/>
      <c r="AO999" s="369"/>
    </row>
    <row r="1000" spans="1:41" ht="15.75" customHeight="1">
      <c r="A1000" s="510"/>
      <c r="B1000" s="357"/>
      <c r="C1000" s="358"/>
      <c r="D1000" s="358"/>
      <c r="E1000" s="358"/>
      <c r="F1000" s="358"/>
      <c r="G1000" s="400"/>
      <c r="H1000" s="361"/>
      <c r="I1000" s="361"/>
      <c r="J1000" s="511"/>
      <c r="K1000" s="362"/>
      <c r="L1000" s="362"/>
      <c r="M1000" s="362"/>
      <c r="N1000" s="362"/>
      <c r="O1000" s="362"/>
      <c r="P1000" s="362"/>
      <c r="Q1000" s="362"/>
      <c r="R1000" s="362"/>
      <c r="S1000" s="362"/>
      <c r="T1000" s="358"/>
      <c r="U1000" s="358"/>
      <c r="V1000" s="358"/>
      <c r="W1000" s="358"/>
      <c r="X1000" s="358"/>
      <c r="Y1000" s="358"/>
      <c r="Z1000" s="358"/>
      <c r="AA1000" s="358"/>
      <c r="AB1000" s="358"/>
      <c r="AC1000" s="358"/>
      <c r="AD1000" s="377"/>
      <c r="AE1000" s="363"/>
      <c r="AF1000" s="369"/>
      <c r="AG1000" s="369"/>
      <c r="AH1000" s="369"/>
      <c r="AI1000" s="369"/>
      <c r="AJ1000" s="369"/>
      <c r="AK1000" s="369"/>
      <c r="AL1000" s="369"/>
      <c r="AM1000" s="369"/>
      <c r="AN1000" s="369"/>
      <c r="AO1000" s="369"/>
    </row>
    <row r="1001" spans="1:41" ht="15.75" customHeight="1">
      <c r="A1001" s="510"/>
      <c r="B1001" s="357"/>
      <c r="C1001" s="358"/>
      <c r="D1001" s="358"/>
      <c r="E1001" s="358"/>
      <c r="F1001" s="358"/>
      <c r="G1001" s="400"/>
      <c r="H1001" s="361"/>
      <c r="I1001" s="361"/>
      <c r="J1001" s="511"/>
      <c r="K1001" s="362"/>
      <c r="L1001" s="362"/>
      <c r="M1001" s="362"/>
      <c r="N1001" s="362"/>
      <c r="O1001" s="362"/>
      <c r="P1001" s="362"/>
      <c r="Q1001" s="362"/>
      <c r="R1001" s="362"/>
      <c r="S1001" s="362"/>
      <c r="T1001" s="358"/>
      <c r="U1001" s="358"/>
      <c r="V1001" s="358"/>
      <c r="W1001" s="358"/>
      <c r="X1001" s="358"/>
      <c r="Y1001" s="358"/>
      <c r="Z1001" s="358"/>
      <c r="AA1001" s="358"/>
      <c r="AB1001" s="358"/>
      <c r="AC1001" s="358"/>
      <c r="AD1001" s="377"/>
      <c r="AE1001" s="363"/>
      <c r="AF1001" s="369"/>
      <c r="AG1001" s="369"/>
      <c r="AH1001" s="369"/>
      <c r="AI1001" s="369"/>
      <c r="AJ1001" s="369"/>
      <c r="AK1001" s="369"/>
      <c r="AL1001" s="369"/>
      <c r="AM1001" s="369"/>
      <c r="AN1001" s="369"/>
      <c r="AO1001" s="369"/>
    </row>
    <row r="1002" spans="1:41" ht="15.75" customHeight="1">
      <c r="A1002" s="510"/>
      <c r="B1002" s="357"/>
      <c r="C1002" s="358"/>
      <c r="D1002" s="358"/>
      <c r="E1002" s="358"/>
      <c r="F1002" s="358"/>
      <c r="G1002" s="400"/>
      <c r="H1002" s="361"/>
      <c r="I1002" s="361"/>
      <c r="J1002" s="511"/>
      <c r="K1002" s="362"/>
      <c r="L1002" s="362"/>
      <c r="M1002" s="362"/>
      <c r="N1002" s="362"/>
      <c r="O1002" s="362"/>
      <c r="P1002" s="362"/>
      <c r="Q1002" s="362"/>
      <c r="R1002" s="362"/>
      <c r="S1002" s="362"/>
      <c r="T1002" s="358"/>
      <c r="U1002" s="358"/>
      <c r="V1002" s="358"/>
      <c r="W1002" s="358"/>
      <c r="X1002" s="358"/>
      <c r="Y1002" s="358"/>
      <c r="Z1002" s="358"/>
      <c r="AA1002" s="358"/>
      <c r="AB1002" s="358"/>
      <c r="AC1002" s="358"/>
      <c r="AD1002" s="377"/>
      <c r="AE1002" s="363"/>
      <c r="AF1002" s="369"/>
      <c r="AG1002" s="369"/>
      <c r="AH1002" s="369"/>
      <c r="AI1002" s="369"/>
      <c r="AJ1002" s="369"/>
      <c r="AK1002" s="369"/>
      <c r="AL1002" s="369"/>
      <c r="AM1002" s="369"/>
      <c r="AN1002" s="369"/>
      <c r="AO1002" s="369"/>
    </row>
    <row r="1003" spans="1:41" ht="15.75" customHeight="1">
      <c r="A1003" s="510"/>
      <c r="B1003" s="357"/>
      <c r="C1003" s="358"/>
      <c r="D1003" s="358"/>
      <c r="E1003" s="358"/>
      <c r="F1003" s="358"/>
      <c r="G1003" s="400"/>
      <c r="H1003" s="361"/>
      <c r="I1003" s="361"/>
      <c r="J1003" s="511"/>
      <c r="K1003" s="362"/>
      <c r="L1003" s="362"/>
      <c r="M1003" s="362"/>
      <c r="N1003" s="362"/>
      <c r="O1003" s="362"/>
      <c r="P1003" s="362"/>
      <c r="Q1003" s="362"/>
      <c r="R1003" s="362"/>
      <c r="S1003" s="362"/>
      <c r="T1003" s="358"/>
      <c r="U1003" s="358"/>
      <c r="V1003" s="358"/>
      <c r="W1003" s="358"/>
      <c r="X1003" s="358"/>
      <c r="Y1003" s="358"/>
      <c r="Z1003" s="358"/>
      <c r="AA1003" s="358"/>
      <c r="AB1003" s="358"/>
      <c r="AC1003" s="358"/>
      <c r="AD1003" s="377"/>
      <c r="AE1003" s="363"/>
      <c r="AF1003" s="369"/>
      <c r="AG1003" s="369"/>
      <c r="AH1003" s="369"/>
      <c r="AI1003" s="369"/>
      <c r="AJ1003" s="369"/>
      <c r="AK1003" s="369"/>
      <c r="AL1003" s="369"/>
      <c r="AM1003" s="369"/>
      <c r="AN1003" s="369"/>
      <c r="AO1003" s="369"/>
    </row>
    <row r="1004" spans="1:41" ht="15.75" customHeight="1">
      <c r="A1004" s="510"/>
      <c r="B1004" s="357"/>
      <c r="C1004" s="358"/>
      <c r="D1004" s="358"/>
      <c r="E1004" s="358"/>
      <c r="F1004" s="358"/>
      <c r="G1004" s="400"/>
      <c r="H1004" s="361"/>
      <c r="I1004" s="361"/>
      <c r="J1004" s="511"/>
      <c r="K1004" s="362"/>
      <c r="L1004" s="362"/>
      <c r="M1004" s="362"/>
      <c r="N1004" s="362"/>
      <c r="O1004" s="362"/>
      <c r="P1004" s="362"/>
      <c r="Q1004" s="362"/>
      <c r="R1004" s="362"/>
      <c r="S1004" s="362"/>
      <c r="T1004" s="358"/>
      <c r="U1004" s="358"/>
      <c r="V1004" s="358"/>
      <c r="W1004" s="358"/>
      <c r="X1004" s="358"/>
      <c r="Y1004" s="358"/>
      <c r="Z1004" s="358"/>
      <c r="AA1004" s="358"/>
      <c r="AB1004" s="358"/>
      <c r="AC1004" s="358"/>
      <c r="AD1004" s="377"/>
      <c r="AE1004" s="363"/>
      <c r="AF1004" s="369"/>
      <c r="AG1004" s="369"/>
      <c r="AH1004" s="369"/>
      <c r="AI1004" s="369"/>
      <c r="AJ1004" s="369"/>
      <c r="AK1004" s="369"/>
      <c r="AL1004" s="369"/>
      <c r="AM1004" s="369"/>
      <c r="AN1004" s="369"/>
      <c r="AO1004" s="369"/>
    </row>
    <row r="1005" spans="1:41" ht="15.75" customHeight="1">
      <c r="A1005" s="510"/>
      <c r="B1005" s="357"/>
      <c r="C1005" s="358"/>
      <c r="D1005" s="358"/>
      <c r="E1005" s="358"/>
      <c r="F1005" s="358"/>
      <c r="G1005" s="400"/>
      <c r="H1005" s="361"/>
      <c r="I1005" s="361"/>
      <c r="J1005" s="511"/>
      <c r="K1005" s="362"/>
      <c r="L1005" s="362"/>
      <c r="M1005" s="362"/>
      <c r="N1005" s="362"/>
      <c r="O1005" s="362"/>
      <c r="P1005" s="362"/>
      <c r="Q1005" s="362"/>
      <c r="R1005" s="362"/>
      <c r="S1005" s="362"/>
      <c r="T1005" s="358"/>
      <c r="U1005" s="358"/>
      <c r="V1005" s="358"/>
      <c r="W1005" s="358"/>
      <c r="X1005" s="358"/>
      <c r="Y1005" s="358"/>
      <c r="Z1005" s="358"/>
      <c r="AA1005" s="358"/>
      <c r="AB1005" s="358"/>
      <c r="AC1005" s="358"/>
      <c r="AD1005" s="377"/>
      <c r="AE1005" s="363"/>
      <c r="AF1005" s="369"/>
      <c r="AG1005" s="369"/>
      <c r="AH1005" s="369"/>
      <c r="AI1005" s="369"/>
      <c r="AJ1005" s="369"/>
      <c r="AK1005" s="369"/>
      <c r="AL1005" s="369"/>
      <c r="AM1005" s="369"/>
      <c r="AN1005" s="369"/>
      <c r="AO1005" s="369"/>
    </row>
    <row r="1006" spans="1:41" ht="15.75" customHeight="1">
      <c r="A1006" s="510"/>
      <c r="B1006" s="357"/>
      <c r="C1006" s="358"/>
      <c r="D1006" s="358"/>
      <c r="E1006" s="358"/>
      <c r="F1006" s="358"/>
      <c r="G1006" s="400"/>
      <c r="H1006" s="361"/>
      <c r="I1006" s="361"/>
      <c r="J1006" s="511"/>
      <c r="K1006" s="362"/>
      <c r="L1006" s="362"/>
      <c r="M1006" s="362"/>
      <c r="N1006" s="362"/>
      <c r="O1006" s="362"/>
      <c r="P1006" s="362"/>
      <c r="Q1006" s="362"/>
      <c r="R1006" s="362"/>
      <c r="S1006" s="362"/>
      <c r="T1006" s="358"/>
      <c r="U1006" s="358"/>
      <c r="V1006" s="358"/>
      <c r="W1006" s="358"/>
      <c r="X1006" s="358"/>
      <c r="Y1006" s="358"/>
      <c r="Z1006" s="358"/>
      <c r="AA1006" s="358"/>
      <c r="AB1006" s="358"/>
      <c r="AC1006" s="358"/>
      <c r="AD1006" s="377"/>
      <c r="AE1006" s="363"/>
      <c r="AF1006" s="369"/>
      <c r="AG1006" s="369"/>
      <c r="AH1006" s="369"/>
      <c r="AI1006" s="369"/>
      <c r="AJ1006" s="369"/>
      <c r="AK1006" s="369"/>
      <c r="AL1006" s="369"/>
      <c r="AM1006" s="369"/>
      <c r="AN1006" s="369"/>
      <c r="AO1006" s="369"/>
    </row>
    <row r="1007" spans="1:41" ht="15.75" customHeight="1">
      <c r="A1007" s="510"/>
      <c r="B1007" s="357"/>
      <c r="C1007" s="358"/>
      <c r="D1007" s="358"/>
      <c r="E1007" s="358"/>
      <c r="F1007" s="358"/>
      <c r="G1007" s="400"/>
      <c r="H1007" s="361"/>
      <c r="I1007" s="361"/>
      <c r="J1007" s="511"/>
      <c r="K1007" s="362"/>
      <c r="L1007" s="362"/>
      <c r="M1007" s="362"/>
      <c r="N1007" s="362"/>
      <c r="O1007" s="362"/>
      <c r="P1007" s="362"/>
      <c r="Q1007" s="362"/>
      <c r="R1007" s="362"/>
      <c r="S1007" s="362"/>
      <c r="T1007" s="358"/>
      <c r="U1007" s="358"/>
      <c r="V1007" s="358"/>
      <c r="W1007" s="358"/>
      <c r="X1007" s="358"/>
      <c r="Y1007" s="358"/>
      <c r="Z1007" s="358"/>
      <c r="AA1007" s="358"/>
      <c r="AB1007" s="358"/>
      <c r="AC1007" s="358"/>
      <c r="AD1007" s="377"/>
      <c r="AE1007" s="363"/>
      <c r="AF1007" s="369"/>
      <c r="AG1007" s="369"/>
      <c r="AH1007" s="369"/>
      <c r="AI1007" s="369"/>
      <c r="AJ1007" s="369"/>
      <c r="AK1007" s="369"/>
      <c r="AL1007" s="369"/>
      <c r="AM1007" s="369"/>
      <c r="AN1007" s="369"/>
      <c r="AO1007" s="369"/>
    </row>
    <row r="1008" spans="1:41" ht="15.75" customHeight="1">
      <c r="A1008" s="510"/>
      <c r="B1008" s="357"/>
      <c r="C1008" s="358"/>
      <c r="D1008" s="358"/>
      <c r="E1008" s="358"/>
      <c r="F1008" s="358"/>
      <c r="G1008" s="400"/>
      <c r="H1008" s="361"/>
      <c r="I1008" s="361"/>
      <c r="J1008" s="511"/>
      <c r="K1008" s="362"/>
      <c r="L1008" s="362"/>
      <c r="M1008" s="362"/>
      <c r="N1008" s="362"/>
      <c r="O1008" s="362"/>
      <c r="P1008" s="362"/>
      <c r="Q1008" s="362"/>
      <c r="R1008" s="362"/>
      <c r="S1008" s="362"/>
      <c r="T1008" s="358"/>
      <c r="U1008" s="358"/>
      <c r="V1008" s="358"/>
      <c r="W1008" s="358"/>
      <c r="X1008" s="358"/>
      <c r="Y1008" s="358"/>
      <c r="Z1008" s="358"/>
      <c r="AA1008" s="358"/>
      <c r="AB1008" s="358"/>
      <c r="AC1008" s="358"/>
      <c r="AD1008" s="377"/>
      <c r="AE1008" s="363"/>
      <c r="AF1008" s="369"/>
      <c r="AG1008" s="369"/>
      <c r="AH1008" s="369"/>
      <c r="AI1008" s="369"/>
      <c r="AJ1008" s="369"/>
      <c r="AK1008" s="369"/>
      <c r="AL1008" s="369"/>
      <c r="AM1008" s="369"/>
      <c r="AN1008" s="369"/>
      <c r="AO1008" s="369"/>
    </row>
    <row r="1009" spans="1:41" ht="15.75" customHeight="1">
      <c r="A1009" s="510"/>
      <c r="B1009" s="357"/>
      <c r="C1009" s="358"/>
      <c r="D1009" s="358"/>
      <c r="E1009" s="358"/>
      <c r="F1009" s="358"/>
      <c r="G1009" s="400"/>
      <c r="H1009" s="361"/>
      <c r="I1009" s="361"/>
      <c r="J1009" s="511"/>
      <c r="K1009" s="362"/>
      <c r="L1009" s="362"/>
      <c r="M1009" s="362"/>
      <c r="N1009" s="362"/>
      <c r="O1009" s="362"/>
      <c r="P1009" s="362"/>
      <c r="Q1009" s="362"/>
      <c r="R1009" s="362"/>
      <c r="S1009" s="362"/>
      <c r="T1009" s="358"/>
      <c r="U1009" s="358"/>
      <c r="V1009" s="358"/>
      <c r="W1009" s="358"/>
      <c r="X1009" s="358"/>
      <c r="Y1009" s="358"/>
      <c r="Z1009" s="358"/>
      <c r="AA1009" s="358"/>
      <c r="AB1009" s="358"/>
      <c r="AC1009" s="358"/>
      <c r="AD1009" s="377"/>
      <c r="AE1009" s="363"/>
      <c r="AF1009" s="369"/>
      <c r="AG1009" s="369"/>
      <c r="AH1009" s="369"/>
      <c r="AI1009" s="369"/>
      <c r="AJ1009" s="369"/>
      <c r="AK1009" s="369"/>
      <c r="AL1009" s="369"/>
      <c r="AM1009" s="369"/>
      <c r="AN1009" s="369"/>
      <c r="AO1009" s="369"/>
    </row>
    <row r="1010" spans="1:41" ht="15.75" customHeight="1">
      <c r="A1010" s="510"/>
      <c r="B1010" s="357"/>
      <c r="C1010" s="358"/>
      <c r="D1010" s="358"/>
      <c r="E1010" s="358"/>
      <c r="F1010" s="358"/>
      <c r="G1010" s="400"/>
      <c r="H1010" s="361"/>
      <c r="I1010" s="361"/>
      <c r="J1010" s="511"/>
      <c r="K1010" s="362"/>
      <c r="L1010" s="362"/>
      <c r="M1010" s="362"/>
      <c r="N1010" s="362"/>
      <c r="O1010" s="362"/>
      <c r="P1010" s="362"/>
      <c r="Q1010" s="362"/>
      <c r="R1010" s="362"/>
      <c r="S1010" s="362"/>
      <c r="T1010" s="358"/>
      <c r="U1010" s="358"/>
      <c r="V1010" s="358"/>
      <c r="W1010" s="358"/>
      <c r="X1010" s="358"/>
      <c r="Y1010" s="358"/>
      <c r="Z1010" s="358"/>
      <c r="AA1010" s="358"/>
      <c r="AB1010" s="358"/>
      <c r="AC1010" s="358"/>
      <c r="AD1010" s="377"/>
      <c r="AE1010" s="363"/>
      <c r="AF1010" s="369"/>
      <c r="AG1010" s="369"/>
      <c r="AH1010" s="369"/>
      <c r="AI1010" s="369"/>
      <c r="AJ1010" s="369"/>
      <c r="AK1010" s="369"/>
      <c r="AL1010" s="369"/>
      <c r="AM1010" s="369"/>
      <c r="AN1010" s="369"/>
      <c r="AO1010" s="369"/>
    </row>
    <row r="1011" spans="1:41" ht="15.75" customHeight="1">
      <c r="A1011" s="510"/>
      <c r="B1011" s="357"/>
      <c r="C1011" s="358"/>
      <c r="D1011" s="358"/>
      <c r="E1011" s="358"/>
      <c r="F1011" s="358"/>
      <c r="G1011" s="400"/>
      <c r="H1011" s="361"/>
      <c r="I1011" s="361"/>
      <c r="J1011" s="511"/>
      <c r="K1011" s="362"/>
      <c r="L1011" s="362"/>
      <c r="M1011" s="362"/>
      <c r="N1011" s="362"/>
      <c r="O1011" s="362"/>
      <c r="P1011" s="362"/>
      <c r="Q1011" s="362"/>
      <c r="R1011" s="362"/>
      <c r="S1011" s="362"/>
      <c r="T1011" s="358"/>
      <c r="U1011" s="358"/>
      <c r="V1011" s="358"/>
      <c r="W1011" s="358"/>
      <c r="X1011" s="358"/>
      <c r="Y1011" s="358"/>
      <c r="Z1011" s="358"/>
      <c r="AA1011" s="358"/>
      <c r="AB1011" s="358"/>
      <c r="AC1011" s="358"/>
      <c r="AD1011" s="377"/>
      <c r="AE1011" s="363"/>
      <c r="AF1011" s="369"/>
      <c r="AG1011" s="369"/>
      <c r="AH1011" s="369"/>
      <c r="AI1011" s="369"/>
      <c r="AJ1011" s="369"/>
      <c r="AK1011" s="369"/>
      <c r="AL1011" s="369"/>
      <c r="AM1011" s="369"/>
      <c r="AN1011" s="369"/>
      <c r="AO1011" s="369"/>
    </row>
    <row r="1012" spans="1:41" ht="15.75" customHeight="1">
      <c r="A1012" s="510"/>
      <c r="B1012" s="357"/>
      <c r="C1012" s="358"/>
      <c r="D1012" s="358"/>
      <c r="E1012" s="358"/>
      <c r="F1012" s="358"/>
      <c r="G1012" s="400"/>
      <c r="H1012" s="361"/>
      <c r="I1012" s="361"/>
      <c r="J1012" s="511"/>
      <c r="K1012" s="362"/>
      <c r="L1012" s="362"/>
      <c r="M1012" s="362"/>
      <c r="N1012" s="362"/>
      <c r="O1012" s="362"/>
      <c r="P1012" s="362"/>
      <c r="Q1012" s="362"/>
      <c r="R1012" s="362"/>
      <c r="S1012" s="362"/>
      <c r="T1012" s="358"/>
      <c r="U1012" s="358"/>
      <c r="V1012" s="358"/>
      <c r="W1012" s="358"/>
      <c r="X1012" s="358"/>
      <c r="Y1012" s="358"/>
      <c r="Z1012" s="358"/>
      <c r="AA1012" s="358"/>
      <c r="AB1012" s="358"/>
      <c r="AC1012" s="358"/>
      <c r="AD1012" s="377"/>
      <c r="AE1012" s="363"/>
      <c r="AF1012" s="369"/>
      <c r="AG1012" s="369"/>
      <c r="AH1012" s="369"/>
      <c r="AI1012" s="369"/>
      <c r="AJ1012" s="369"/>
      <c r="AK1012" s="369"/>
      <c r="AL1012" s="369"/>
      <c r="AM1012" s="369"/>
      <c r="AN1012" s="369"/>
      <c r="AO1012" s="369"/>
    </row>
    <row r="1013" spans="1:41" ht="15.75" customHeight="1">
      <c r="A1013" s="510"/>
      <c r="B1013" s="357"/>
      <c r="C1013" s="358"/>
      <c r="D1013" s="358"/>
      <c r="E1013" s="358"/>
      <c r="F1013" s="358"/>
      <c r="G1013" s="400"/>
      <c r="H1013" s="361"/>
      <c r="I1013" s="361"/>
      <c r="J1013" s="511"/>
      <c r="K1013" s="362"/>
      <c r="L1013" s="362"/>
      <c r="M1013" s="362"/>
      <c r="N1013" s="362"/>
      <c r="O1013" s="362"/>
      <c r="P1013" s="362"/>
      <c r="Q1013" s="362"/>
      <c r="R1013" s="362"/>
      <c r="S1013" s="362"/>
      <c r="T1013" s="358"/>
      <c r="U1013" s="358"/>
      <c r="V1013" s="358"/>
      <c r="W1013" s="358"/>
      <c r="X1013" s="358"/>
      <c r="Y1013" s="358"/>
      <c r="Z1013" s="358"/>
      <c r="AA1013" s="358"/>
      <c r="AB1013" s="358"/>
      <c r="AC1013" s="358"/>
      <c r="AD1013" s="377"/>
      <c r="AE1013" s="363"/>
      <c r="AF1013" s="369"/>
      <c r="AG1013" s="369"/>
      <c r="AH1013" s="369"/>
      <c r="AI1013" s="369"/>
      <c r="AJ1013" s="369"/>
      <c r="AK1013" s="369"/>
      <c r="AL1013" s="369"/>
      <c r="AM1013" s="369"/>
      <c r="AN1013" s="369"/>
      <c r="AO1013" s="369"/>
    </row>
    <row r="1014" spans="1:41" ht="15.75" customHeight="1">
      <c r="A1014" s="510"/>
      <c r="B1014" s="357"/>
      <c r="C1014" s="358"/>
      <c r="D1014" s="358"/>
      <c r="E1014" s="358"/>
      <c r="F1014" s="358"/>
      <c r="G1014" s="400"/>
      <c r="H1014" s="361"/>
      <c r="I1014" s="361"/>
      <c r="J1014" s="511"/>
      <c r="K1014" s="362"/>
      <c r="L1014" s="362"/>
      <c r="M1014" s="362"/>
      <c r="N1014" s="362"/>
      <c r="O1014" s="362"/>
      <c r="P1014" s="362"/>
      <c r="Q1014" s="362"/>
      <c r="R1014" s="362"/>
      <c r="S1014" s="362"/>
      <c r="T1014" s="358"/>
      <c r="U1014" s="358"/>
      <c r="V1014" s="358"/>
      <c r="W1014" s="358"/>
      <c r="X1014" s="358"/>
      <c r="Y1014" s="358"/>
      <c r="Z1014" s="358"/>
      <c r="AA1014" s="358"/>
      <c r="AB1014" s="358"/>
      <c r="AC1014" s="358"/>
      <c r="AD1014" s="377"/>
      <c r="AE1014" s="363"/>
      <c r="AF1014" s="369"/>
      <c r="AG1014" s="369"/>
      <c r="AH1014" s="369"/>
      <c r="AI1014" s="369"/>
      <c r="AJ1014" s="369"/>
      <c r="AK1014" s="369"/>
      <c r="AL1014" s="369"/>
      <c r="AM1014" s="369"/>
      <c r="AN1014" s="369"/>
      <c r="AO1014" s="369"/>
    </row>
    <row r="1015" spans="1:41" ht="15.75" customHeight="1">
      <c r="A1015" s="510"/>
      <c r="B1015" s="357"/>
      <c r="C1015" s="358"/>
      <c r="D1015" s="358"/>
      <c r="E1015" s="358"/>
      <c r="F1015" s="358"/>
      <c r="G1015" s="400"/>
      <c r="H1015" s="361"/>
      <c r="I1015" s="361"/>
      <c r="J1015" s="511"/>
      <c r="K1015" s="362"/>
      <c r="L1015" s="362"/>
      <c r="M1015" s="362"/>
      <c r="N1015" s="362"/>
      <c r="O1015" s="362"/>
      <c r="P1015" s="362"/>
      <c r="Q1015" s="362"/>
      <c r="R1015" s="362"/>
      <c r="S1015" s="362"/>
      <c r="T1015" s="358"/>
      <c r="U1015" s="358"/>
      <c r="V1015" s="358"/>
      <c r="W1015" s="358"/>
      <c r="X1015" s="358"/>
      <c r="Y1015" s="358"/>
      <c r="Z1015" s="358"/>
      <c r="AA1015" s="358"/>
      <c r="AB1015" s="358"/>
      <c r="AC1015" s="358"/>
      <c r="AD1015" s="377"/>
      <c r="AE1015" s="363"/>
      <c r="AF1015" s="369"/>
      <c r="AG1015" s="369"/>
      <c r="AH1015" s="369"/>
      <c r="AI1015" s="369"/>
      <c r="AJ1015" s="369"/>
      <c r="AK1015" s="369"/>
      <c r="AL1015" s="369"/>
      <c r="AM1015" s="369"/>
      <c r="AN1015" s="369"/>
      <c r="AO1015" s="369"/>
    </row>
    <row r="1016" spans="1:41" ht="15.75" customHeight="1">
      <c r="A1016" s="510"/>
      <c r="B1016" s="357"/>
      <c r="C1016" s="358"/>
      <c r="D1016" s="358"/>
      <c r="E1016" s="358"/>
      <c r="F1016" s="358"/>
      <c r="G1016" s="400"/>
      <c r="H1016" s="361"/>
      <c r="I1016" s="361"/>
      <c r="J1016" s="511"/>
      <c r="K1016" s="362"/>
      <c r="L1016" s="362"/>
      <c r="M1016" s="362"/>
      <c r="N1016" s="362"/>
      <c r="O1016" s="362"/>
      <c r="P1016" s="362"/>
      <c r="Q1016" s="362"/>
      <c r="R1016" s="362"/>
      <c r="S1016" s="362"/>
      <c r="T1016" s="358"/>
      <c r="U1016" s="358"/>
      <c r="V1016" s="358"/>
      <c r="W1016" s="358"/>
      <c r="X1016" s="358"/>
      <c r="Y1016" s="358"/>
      <c r="Z1016" s="358"/>
      <c r="AA1016" s="358"/>
      <c r="AB1016" s="358"/>
      <c r="AC1016" s="358"/>
      <c r="AD1016" s="377"/>
      <c r="AE1016" s="363"/>
      <c r="AF1016" s="369"/>
      <c r="AG1016" s="369"/>
      <c r="AH1016" s="369"/>
      <c r="AI1016" s="369"/>
      <c r="AJ1016" s="369"/>
      <c r="AK1016" s="369"/>
      <c r="AL1016" s="369"/>
      <c r="AM1016" s="369"/>
      <c r="AN1016" s="369"/>
      <c r="AO1016" s="369"/>
    </row>
    <row r="1017" spans="1:41" ht="15.75" customHeight="1">
      <c r="A1017" s="510"/>
      <c r="B1017" s="357"/>
      <c r="C1017" s="358"/>
      <c r="D1017" s="358"/>
      <c r="E1017" s="358"/>
      <c r="F1017" s="358"/>
      <c r="G1017" s="400"/>
      <c r="H1017" s="361"/>
      <c r="I1017" s="361"/>
      <c r="J1017" s="511"/>
      <c r="K1017" s="362"/>
      <c r="L1017" s="362"/>
      <c r="M1017" s="362"/>
      <c r="N1017" s="362"/>
      <c r="O1017" s="362"/>
      <c r="P1017" s="362"/>
      <c r="Q1017" s="362"/>
      <c r="R1017" s="362"/>
      <c r="S1017" s="362"/>
      <c r="T1017" s="358"/>
      <c r="U1017" s="358"/>
      <c r="V1017" s="358"/>
      <c r="W1017" s="358"/>
      <c r="X1017" s="358"/>
      <c r="Y1017" s="358"/>
      <c r="Z1017" s="358"/>
      <c r="AA1017" s="358"/>
      <c r="AB1017" s="358"/>
      <c r="AC1017" s="358"/>
      <c r="AD1017" s="377"/>
      <c r="AE1017" s="363"/>
      <c r="AF1017" s="369"/>
      <c r="AG1017" s="369"/>
      <c r="AH1017" s="369"/>
      <c r="AI1017" s="369"/>
      <c r="AJ1017" s="369"/>
      <c r="AK1017" s="369"/>
      <c r="AL1017" s="369"/>
      <c r="AM1017" s="369"/>
      <c r="AN1017" s="369"/>
      <c r="AO1017" s="369"/>
    </row>
    <row r="1018" spans="1:41" ht="15.75" customHeight="1">
      <c r="A1018" s="510"/>
      <c r="B1018" s="357"/>
      <c r="C1018" s="358"/>
      <c r="D1018" s="358"/>
      <c r="E1018" s="358"/>
      <c r="F1018" s="358"/>
      <c r="G1018" s="400"/>
      <c r="H1018" s="361"/>
      <c r="I1018" s="361"/>
      <c r="J1018" s="511"/>
      <c r="K1018" s="362"/>
      <c r="L1018" s="362"/>
      <c r="M1018" s="362"/>
      <c r="N1018" s="362"/>
      <c r="O1018" s="362"/>
      <c r="P1018" s="362"/>
      <c r="Q1018" s="362"/>
      <c r="R1018" s="362"/>
      <c r="S1018" s="362"/>
      <c r="T1018" s="358"/>
      <c r="U1018" s="358"/>
      <c r="V1018" s="358"/>
      <c r="W1018" s="358"/>
      <c r="X1018" s="358"/>
      <c r="Y1018" s="358"/>
      <c r="Z1018" s="358"/>
      <c r="AA1018" s="358"/>
      <c r="AB1018" s="358"/>
      <c r="AC1018" s="358"/>
      <c r="AD1018" s="377"/>
      <c r="AE1018" s="363"/>
      <c r="AF1018" s="369"/>
      <c r="AG1018" s="369"/>
      <c r="AH1018" s="369"/>
      <c r="AI1018" s="369"/>
      <c r="AJ1018" s="369"/>
      <c r="AK1018" s="369"/>
      <c r="AL1018" s="369"/>
      <c r="AM1018" s="369"/>
      <c r="AN1018" s="369"/>
      <c r="AO1018" s="369"/>
    </row>
    <row r="1019" spans="1:41" ht="15.75" customHeight="1">
      <c r="A1019" s="510"/>
      <c r="B1019" s="357"/>
      <c r="C1019" s="358"/>
      <c r="D1019" s="358"/>
      <c r="E1019" s="358"/>
      <c r="F1019" s="358"/>
      <c r="G1019" s="400"/>
      <c r="H1019" s="361"/>
      <c r="I1019" s="361"/>
      <c r="J1019" s="511"/>
      <c r="K1019" s="362"/>
      <c r="L1019" s="362"/>
      <c r="M1019" s="362"/>
      <c r="N1019" s="362"/>
      <c r="O1019" s="362"/>
      <c r="P1019" s="362"/>
      <c r="Q1019" s="362"/>
      <c r="R1019" s="362"/>
      <c r="S1019" s="362"/>
      <c r="T1019" s="358"/>
      <c r="U1019" s="358"/>
      <c r="V1019" s="358"/>
      <c r="W1019" s="358"/>
      <c r="X1019" s="358"/>
      <c r="Y1019" s="358"/>
      <c r="Z1019" s="358"/>
      <c r="AA1019" s="358"/>
      <c r="AB1019" s="358"/>
      <c r="AC1019" s="358"/>
      <c r="AD1019" s="377"/>
      <c r="AE1019" s="363"/>
      <c r="AF1019" s="369"/>
      <c r="AG1019" s="369"/>
      <c r="AH1019" s="369"/>
      <c r="AI1019" s="369"/>
      <c r="AJ1019" s="369"/>
      <c r="AK1019" s="369"/>
      <c r="AL1019" s="369"/>
      <c r="AM1019" s="369"/>
      <c r="AN1019" s="369"/>
      <c r="AO1019" s="369"/>
    </row>
    <row r="1020" spans="1:41" ht="15.75" customHeight="1">
      <c r="A1020" s="510"/>
      <c r="B1020" s="357"/>
      <c r="C1020" s="358"/>
      <c r="D1020" s="358"/>
      <c r="E1020" s="358"/>
      <c r="F1020" s="358"/>
      <c r="G1020" s="400"/>
      <c r="H1020" s="361"/>
      <c r="I1020" s="361"/>
      <c r="J1020" s="511"/>
      <c r="K1020" s="362"/>
      <c r="L1020" s="362"/>
      <c r="M1020" s="362"/>
      <c r="N1020" s="362"/>
      <c r="O1020" s="362"/>
      <c r="P1020" s="362"/>
      <c r="Q1020" s="362"/>
      <c r="R1020" s="362"/>
      <c r="S1020" s="362"/>
      <c r="T1020" s="358"/>
      <c r="U1020" s="358"/>
      <c r="V1020" s="358"/>
      <c r="W1020" s="358"/>
      <c r="X1020" s="358"/>
      <c r="Y1020" s="358"/>
      <c r="Z1020" s="358"/>
      <c r="AA1020" s="358"/>
      <c r="AB1020" s="358"/>
      <c r="AC1020" s="358"/>
      <c r="AD1020" s="377"/>
      <c r="AE1020" s="363"/>
      <c r="AF1020" s="369"/>
      <c r="AG1020" s="369"/>
      <c r="AH1020" s="369"/>
      <c r="AI1020" s="369"/>
      <c r="AJ1020" s="369"/>
      <c r="AK1020" s="369"/>
      <c r="AL1020" s="369"/>
      <c r="AM1020" s="369"/>
      <c r="AN1020" s="369"/>
      <c r="AO1020" s="369"/>
    </row>
    <row r="1021" spans="1:41" ht="15.75" customHeight="1">
      <c r="A1021" s="510"/>
      <c r="B1021" s="357"/>
      <c r="C1021" s="358"/>
      <c r="D1021" s="358"/>
      <c r="E1021" s="358"/>
      <c r="F1021" s="358"/>
      <c r="G1021" s="400"/>
      <c r="H1021" s="361"/>
      <c r="I1021" s="361"/>
      <c r="J1021" s="511"/>
      <c r="K1021" s="362"/>
      <c r="L1021" s="362"/>
      <c r="M1021" s="362"/>
      <c r="N1021" s="362"/>
      <c r="O1021" s="362"/>
      <c r="P1021" s="362"/>
      <c r="Q1021" s="362"/>
      <c r="R1021" s="362"/>
      <c r="S1021" s="362"/>
      <c r="T1021" s="358"/>
      <c r="U1021" s="358"/>
      <c r="V1021" s="358"/>
      <c r="W1021" s="358"/>
      <c r="X1021" s="358"/>
      <c r="Y1021" s="358"/>
      <c r="Z1021" s="358"/>
      <c r="AA1021" s="358"/>
      <c r="AB1021" s="358"/>
      <c r="AC1021" s="358"/>
      <c r="AD1021" s="377"/>
      <c r="AE1021" s="363"/>
      <c r="AF1021" s="369"/>
      <c r="AG1021" s="369"/>
      <c r="AH1021" s="369"/>
      <c r="AI1021" s="369"/>
      <c r="AJ1021" s="369"/>
      <c r="AK1021" s="369"/>
      <c r="AL1021" s="369"/>
      <c r="AM1021" s="369"/>
      <c r="AN1021" s="369"/>
      <c r="AO1021" s="369"/>
    </row>
    <row r="1022" spans="1:41" ht="15.75" customHeight="1">
      <c r="A1022" s="510"/>
      <c r="B1022" s="357"/>
      <c r="C1022" s="358"/>
      <c r="D1022" s="358"/>
      <c r="E1022" s="358"/>
      <c r="F1022" s="358"/>
      <c r="G1022" s="400"/>
      <c r="H1022" s="361"/>
      <c r="I1022" s="361"/>
      <c r="J1022" s="511"/>
      <c r="K1022" s="362"/>
      <c r="L1022" s="362"/>
      <c r="M1022" s="362"/>
      <c r="N1022" s="362"/>
      <c r="O1022" s="362"/>
      <c r="P1022" s="362"/>
      <c r="Q1022" s="362"/>
      <c r="R1022" s="362"/>
      <c r="S1022" s="362"/>
      <c r="T1022" s="358"/>
      <c r="U1022" s="358"/>
      <c r="V1022" s="358"/>
      <c r="W1022" s="358"/>
      <c r="X1022" s="358"/>
      <c r="Y1022" s="358"/>
      <c r="Z1022" s="358"/>
      <c r="AA1022" s="358"/>
      <c r="AB1022" s="358"/>
      <c r="AC1022" s="358"/>
      <c r="AD1022" s="377"/>
      <c r="AE1022" s="363"/>
      <c r="AF1022" s="369"/>
      <c r="AG1022" s="369"/>
      <c r="AH1022" s="369"/>
      <c r="AI1022" s="369"/>
      <c r="AJ1022" s="369"/>
      <c r="AK1022" s="369"/>
      <c r="AL1022" s="369"/>
      <c r="AM1022" s="369"/>
      <c r="AN1022" s="369"/>
      <c r="AO1022" s="369"/>
    </row>
    <row r="1023" spans="1:41" ht="15.75" customHeight="1">
      <c r="A1023" s="510"/>
      <c r="B1023" s="357"/>
      <c r="C1023" s="358"/>
      <c r="D1023" s="358"/>
      <c r="E1023" s="358"/>
      <c r="F1023" s="358"/>
      <c r="G1023" s="400"/>
      <c r="H1023" s="361"/>
      <c r="I1023" s="361"/>
      <c r="J1023" s="511"/>
      <c r="K1023" s="362"/>
      <c r="L1023" s="362"/>
      <c r="M1023" s="362"/>
      <c r="N1023" s="362"/>
      <c r="O1023" s="362"/>
      <c r="P1023" s="362"/>
      <c r="Q1023" s="362"/>
      <c r="R1023" s="362"/>
      <c r="S1023" s="362"/>
      <c r="T1023" s="358"/>
      <c r="U1023" s="358"/>
      <c r="V1023" s="358"/>
      <c r="W1023" s="358"/>
      <c r="X1023" s="358"/>
      <c r="Y1023" s="358"/>
      <c r="Z1023" s="358"/>
      <c r="AA1023" s="358"/>
      <c r="AB1023" s="358"/>
      <c r="AC1023" s="358"/>
      <c r="AD1023" s="377"/>
      <c r="AE1023" s="363"/>
      <c r="AF1023" s="369"/>
      <c r="AG1023" s="369"/>
      <c r="AH1023" s="369"/>
      <c r="AI1023" s="369"/>
      <c r="AJ1023" s="369"/>
      <c r="AK1023" s="369"/>
      <c r="AL1023" s="369"/>
      <c r="AM1023" s="369"/>
      <c r="AN1023" s="369"/>
      <c r="AO1023" s="369"/>
    </row>
    <row r="1024" spans="1:41" ht="15.75" customHeight="1">
      <c r="A1024" s="510"/>
      <c r="B1024" s="357"/>
      <c r="C1024" s="358"/>
      <c r="D1024" s="358"/>
      <c r="E1024" s="358"/>
      <c r="F1024" s="358"/>
      <c r="G1024" s="400"/>
      <c r="H1024" s="361"/>
      <c r="I1024" s="361"/>
      <c r="J1024" s="511"/>
      <c r="K1024" s="362"/>
      <c r="L1024" s="362"/>
      <c r="M1024" s="362"/>
      <c r="N1024" s="362"/>
      <c r="O1024" s="362"/>
      <c r="P1024" s="362"/>
      <c r="Q1024" s="362"/>
      <c r="R1024" s="362"/>
      <c r="S1024" s="362"/>
      <c r="T1024" s="358"/>
      <c r="U1024" s="358"/>
      <c r="V1024" s="358"/>
      <c r="W1024" s="358"/>
      <c r="X1024" s="358"/>
      <c r="Y1024" s="358"/>
      <c r="Z1024" s="358"/>
      <c r="AA1024" s="358"/>
      <c r="AB1024" s="358"/>
      <c r="AC1024" s="358"/>
      <c r="AD1024" s="377"/>
      <c r="AE1024" s="363"/>
      <c r="AF1024" s="369"/>
      <c r="AG1024" s="369"/>
      <c r="AH1024" s="369"/>
      <c r="AI1024" s="369"/>
      <c r="AJ1024" s="369"/>
      <c r="AK1024" s="369"/>
      <c r="AL1024" s="369"/>
      <c r="AM1024" s="369"/>
      <c r="AN1024" s="369"/>
      <c r="AO1024" s="369"/>
    </row>
    <row r="1025" spans="1:41" ht="15.75" customHeight="1">
      <c r="A1025" s="510"/>
      <c r="B1025" s="357"/>
      <c r="C1025" s="358"/>
      <c r="D1025" s="358"/>
      <c r="E1025" s="358"/>
      <c r="F1025" s="358"/>
      <c r="G1025" s="400"/>
      <c r="H1025" s="361"/>
      <c r="I1025" s="361"/>
      <c r="J1025" s="511"/>
      <c r="K1025" s="362"/>
      <c r="L1025" s="362"/>
      <c r="M1025" s="362"/>
      <c r="N1025" s="362"/>
      <c r="O1025" s="362"/>
      <c r="P1025" s="362"/>
      <c r="Q1025" s="362"/>
      <c r="R1025" s="362"/>
      <c r="S1025" s="362"/>
      <c r="T1025" s="358"/>
      <c r="U1025" s="358"/>
      <c r="V1025" s="358"/>
      <c r="W1025" s="358"/>
      <c r="X1025" s="358"/>
      <c r="Y1025" s="358"/>
      <c r="Z1025" s="358"/>
      <c r="AA1025" s="358"/>
      <c r="AB1025" s="358"/>
      <c r="AC1025" s="358"/>
      <c r="AD1025" s="377"/>
      <c r="AE1025" s="363"/>
      <c r="AF1025" s="369"/>
      <c r="AG1025" s="369"/>
      <c r="AH1025" s="369"/>
      <c r="AI1025" s="369"/>
      <c r="AJ1025" s="369"/>
      <c r="AK1025" s="369"/>
      <c r="AL1025" s="369"/>
      <c r="AM1025" s="369"/>
      <c r="AN1025" s="369"/>
      <c r="AO1025" s="369"/>
    </row>
    <row r="1026" spans="1:41" ht="15.75" customHeight="1">
      <c r="A1026" s="510"/>
      <c r="B1026" s="357"/>
      <c r="C1026" s="358"/>
      <c r="D1026" s="358"/>
      <c r="E1026" s="358"/>
      <c r="F1026" s="358"/>
      <c r="G1026" s="400"/>
      <c r="H1026" s="361"/>
      <c r="I1026" s="361"/>
      <c r="J1026" s="511"/>
      <c r="K1026" s="362"/>
      <c r="L1026" s="362"/>
      <c r="M1026" s="362"/>
      <c r="N1026" s="362"/>
      <c r="O1026" s="362"/>
      <c r="P1026" s="362"/>
      <c r="Q1026" s="362"/>
      <c r="R1026" s="362"/>
      <c r="S1026" s="362"/>
      <c r="T1026" s="358"/>
      <c r="U1026" s="358"/>
      <c r="V1026" s="358"/>
      <c r="W1026" s="358"/>
      <c r="X1026" s="358"/>
      <c r="Y1026" s="358"/>
      <c r="Z1026" s="358"/>
      <c r="AA1026" s="358"/>
      <c r="AB1026" s="358"/>
      <c r="AC1026" s="358"/>
      <c r="AD1026" s="377"/>
      <c r="AE1026" s="363"/>
      <c r="AF1026" s="369"/>
      <c r="AG1026" s="369"/>
      <c r="AH1026" s="369"/>
      <c r="AI1026" s="369"/>
      <c r="AJ1026" s="369"/>
      <c r="AK1026" s="369"/>
      <c r="AL1026" s="369"/>
      <c r="AM1026" s="369"/>
      <c r="AN1026" s="369"/>
      <c r="AO1026" s="369"/>
    </row>
    <row r="1027" spans="1:41" ht="15.75" customHeight="1">
      <c r="A1027" s="510"/>
      <c r="B1027" s="357"/>
      <c r="C1027" s="358"/>
      <c r="D1027" s="358"/>
      <c r="E1027" s="358"/>
      <c r="F1027" s="358"/>
      <c r="G1027" s="400"/>
      <c r="H1027" s="361"/>
      <c r="I1027" s="361"/>
      <c r="J1027" s="511"/>
      <c r="K1027" s="362"/>
      <c r="L1027" s="362"/>
      <c r="M1027" s="362"/>
      <c r="N1027" s="362"/>
      <c r="O1027" s="362"/>
      <c r="P1027" s="362"/>
      <c r="Q1027" s="362"/>
      <c r="R1027" s="362"/>
      <c r="S1027" s="362"/>
      <c r="T1027" s="358"/>
      <c r="U1027" s="358"/>
      <c r="V1027" s="358"/>
      <c r="W1027" s="358"/>
      <c r="X1027" s="358"/>
      <c r="Y1027" s="358"/>
      <c r="Z1027" s="358"/>
      <c r="AA1027" s="358"/>
      <c r="AB1027" s="358"/>
      <c r="AC1027" s="358"/>
      <c r="AD1027" s="377"/>
      <c r="AE1027" s="363"/>
      <c r="AF1027" s="369"/>
      <c r="AG1027" s="369"/>
      <c r="AH1027" s="369"/>
      <c r="AI1027" s="369"/>
      <c r="AJ1027" s="369"/>
      <c r="AK1027" s="369"/>
      <c r="AL1027" s="369"/>
      <c r="AM1027" s="369"/>
      <c r="AN1027" s="369"/>
      <c r="AO1027" s="369"/>
    </row>
    <row r="1028" spans="1:41" ht="15.75" customHeight="1">
      <c r="A1028" s="510"/>
      <c r="B1028" s="357"/>
      <c r="C1028" s="358"/>
      <c r="D1028" s="358"/>
      <c r="E1028" s="358"/>
      <c r="F1028" s="358"/>
      <c r="G1028" s="400"/>
      <c r="H1028" s="361"/>
      <c r="I1028" s="361"/>
      <c r="J1028" s="511"/>
      <c r="K1028" s="362"/>
      <c r="L1028" s="362"/>
      <c r="M1028" s="362"/>
      <c r="N1028" s="362"/>
      <c r="O1028" s="362"/>
      <c r="P1028" s="362"/>
      <c r="Q1028" s="362"/>
      <c r="R1028" s="362"/>
      <c r="S1028" s="362"/>
      <c r="T1028" s="358"/>
      <c r="U1028" s="358"/>
      <c r="V1028" s="358"/>
      <c r="W1028" s="358"/>
      <c r="X1028" s="358"/>
      <c r="Y1028" s="358"/>
      <c r="Z1028" s="358"/>
      <c r="AA1028" s="358"/>
      <c r="AB1028" s="358"/>
      <c r="AC1028" s="358"/>
      <c r="AD1028" s="377"/>
      <c r="AE1028" s="363"/>
      <c r="AF1028" s="369"/>
      <c r="AG1028" s="369"/>
      <c r="AH1028" s="369"/>
      <c r="AI1028" s="369"/>
      <c r="AJ1028" s="369"/>
      <c r="AK1028" s="369"/>
      <c r="AL1028" s="369"/>
      <c r="AM1028" s="369"/>
      <c r="AN1028" s="369"/>
      <c r="AO1028" s="369"/>
    </row>
    <row r="1029" spans="1:41" ht="15.75" customHeight="1">
      <c r="A1029" s="510"/>
      <c r="B1029" s="357"/>
      <c r="C1029" s="358"/>
      <c r="D1029" s="358"/>
      <c r="E1029" s="358"/>
      <c r="F1029" s="358"/>
      <c r="G1029" s="400"/>
      <c r="H1029" s="361"/>
      <c r="I1029" s="361"/>
      <c r="J1029" s="511"/>
      <c r="K1029" s="362"/>
      <c r="L1029" s="362"/>
      <c r="M1029" s="362"/>
      <c r="N1029" s="362"/>
      <c r="O1029" s="362"/>
      <c r="P1029" s="362"/>
      <c r="Q1029" s="362"/>
      <c r="R1029" s="362"/>
      <c r="S1029" s="362"/>
      <c r="T1029" s="358"/>
      <c r="U1029" s="358"/>
      <c r="V1029" s="358"/>
      <c r="W1029" s="358"/>
      <c r="X1029" s="358"/>
      <c r="Y1029" s="358"/>
      <c r="Z1029" s="358"/>
      <c r="AA1029" s="358"/>
      <c r="AB1029" s="358"/>
      <c r="AC1029" s="358"/>
      <c r="AD1029" s="377"/>
      <c r="AE1029" s="363"/>
      <c r="AF1029" s="369"/>
      <c r="AG1029" s="369"/>
      <c r="AH1029" s="369"/>
      <c r="AI1029" s="369"/>
      <c r="AJ1029" s="369"/>
      <c r="AK1029" s="369"/>
      <c r="AL1029" s="369"/>
      <c r="AM1029" s="369"/>
      <c r="AN1029" s="369"/>
      <c r="AO1029" s="369"/>
    </row>
    <row r="1030" spans="1:41" ht="15.75" customHeight="1">
      <c r="A1030" s="510"/>
      <c r="B1030" s="357"/>
      <c r="C1030" s="358"/>
      <c r="D1030" s="358"/>
      <c r="E1030" s="358"/>
      <c r="F1030" s="358"/>
      <c r="G1030" s="400"/>
      <c r="H1030" s="361"/>
      <c r="I1030" s="361"/>
      <c r="J1030" s="511"/>
      <c r="K1030" s="362"/>
      <c r="L1030" s="362"/>
      <c r="M1030" s="362"/>
      <c r="N1030" s="362"/>
      <c r="O1030" s="362"/>
      <c r="P1030" s="362"/>
      <c r="Q1030" s="362"/>
      <c r="R1030" s="362"/>
      <c r="S1030" s="362"/>
      <c r="T1030" s="358"/>
      <c r="U1030" s="358"/>
      <c r="V1030" s="358"/>
      <c r="W1030" s="358"/>
      <c r="X1030" s="358"/>
      <c r="Y1030" s="358"/>
      <c r="Z1030" s="358"/>
      <c r="AA1030" s="358"/>
      <c r="AB1030" s="358"/>
      <c r="AC1030" s="358"/>
      <c r="AD1030" s="377"/>
      <c r="AE1030" s="363"/>
      <c r="AF1030" s="369"/>
      <c r="AG1030" s="369"/>
      <c r="AH1030" s="369"/>
      <c r="AI1030" s="369"/>
      <c r="AJ1030" s="369"/>
      <c r="AK1030" s="369"/>
      <c r="AL1030" s="369"/>
      <c r="AM1030" s="369"/>
      <c r="AN1030" s="369"/>
      <c r="AO1030" s="369"/>
    </row>
    <row r="1031" spans="1:41" ht="15.75" customHeight="1">
      <c r="A1031" s="510"/>
      <c r="B1031" s="357"/>
      <c r="C1031" s="358"/>
      <c r="D1031" s="358"/>
      <c r="E1031" s="358"/>
      <c r="F1031" s="358"/>
      <c r="G1031" s="400"/>
      <c r="H1031" s="361"/>
      <c r="I1031" s="361"/>
      <c r="J1031" s="511"/>
      <c r="K1031" s="362"/>
      <c r="L1031" s="362"/>
      <c r="M1031" s="362"/>
      <c r="N1031" s="362"/>
      <c r="O1031" s="362"/>
      <c r="P1031" s="362"/>
      <c r="Q1031" s="362"/>
      <c r="R1031" s="362"/>
      <c r="S1031" s="362"/>
      <c r="T1031" s="358"/>
      <c r="U1031" s="358"/>
      <c r="V1031" s="358"/>
      <c r="W1031" s="358"/>
      <c r="X1031" s="358"/>
      <c r="Y1031" s="358"/>
      <c r="Z1031" s="358"/>
      <c r="AA1031" s="358"/>
      <c r="AB1031" s="358"/>
      <c r="AC1031" s="358"/>
      <c r="AD1031" s="377"/>
      <c r="AE1031" s="363"/>
      <c r="AF1031" s="369"/>
      <c r="AG1031" s="369"/>
      <c r="AH1031" s="369"/>
      <c r="AI1031" s="369"/>
      <c r="AJ1031" s="369"/>
      <c r="AK1031" s="369"/>
      <c r="AL1031" s="369"/>
      <c r="AM1031" s="369"/>
      <c r="AN1031" s="369"/>
      <c r="AO1031" s="369"/>
    </row>
    <row r="1032" spans="1:41" ht="15.75" customHeight="1">
      <c r="A1032" s="510"/>
      <c r="B1032" s="357"/>
      <c r="C1032" s="358"/>
      <c r="D1032" s="358"/>
      <c r="E1032" s="358"/>
      <c r="F1032" s="358"/>
      <c r="G1032" s="400"/>
      <c r="H1032" s="361"/>
      <c r="I1032" s="361"/>
      <c r="J1032" s="511"/>
      <c r="K1032" s="362"/>
      <c r="L1032" s="362"/>
      <c r="M1032" s="362"/>
      <c r="N1032" s="362"/>
      <c r="O1032" s="362"/>
      <c r="P1032" s="362"/>
      <c r="Q1032" s="362"/>
      <c r="R1032" s="362"/>
      <c r="S1032" s="362"/>
      <c r="T1032" s="358"/>
      <c r="U1032" s="358"/>
      <c r="V1032" s="358"/>
      <c r="W1032" s="358"/>
      <c r="X1032" s="358"/>
      <c r="Y1032" s="358"/>
      <c r="Z1032" s="358"/>
      <c r="AA1032" s="358"/>
      <c r="AB1032" s="358"/>
      <c r="AC1032" s="358"/>
      <c r="AD1032" s="377"/>
      <c r="AE1032" s="363"/>
      <c r="AF1032" s="369"/>
      <c r="AG1032" s="369"/>
      <c r="AH1032" s="369"/>
      <c r="AI1032" s="369"/>
      <c r="AJ1032" s="369"/>
      <c r="AK1032" s="369"/>
      <c r="AL1032" s="369"/>
      <c r="AM1032" s="369"/>
      <c r="AN1032" s="369"/>
      <c r="AO1032" s="369"/>
    </row>
    <row r="1033" spans="1:41" ht="15.75" customHeight="1">
      <c r="A1033" s="510"/>
      <c r="B1033" s="357"/>
      <c r="C1033" s="358"/>
      <c r="D1033" s="358"/>
      <c r="E1033" s="358"/>
      <c r="F1033" s="358"/>
      <c r="G1033" s="400"/>
      <c r="H1033" s="361"/>
      <c r="I1033" s="361"/>
      <c r="J1033" s="511"/>
      <c r="K1033" s="362"/>
      <c r="L1033" s="362"/>
      <c r="M1033" s="362"/>
      <c r="N1033" s="362"/>
      <c r="O1033" s="362"/>
      <c r="P1033" s="362"/>
      <c r="Q1033" s="362"/>
      <c r="R1033" s="362"/>
      <c r="S1033" s="362"/>
      <c r="T1033" s="358"/>
      <c r="U1033" s="358"/>
      <c r="V1033" s="358"/>
      <c r="W1033" s="358"/>
      <c r="X1033" s="358"/>
      <c r="Y1033" s="358"/>
      <c r="Z1033" s="358"/>
      <c r="AA1033" s="358"/>
      <c r="AB1033" s="358"/>
      <c r="AC1033" s="358"/>
      <c r="AD1033" s="377"/>
      <c r="AE1033" s="363"/>
      <c r="AF1033" s="369"/>
      <c r="AG1033" s="369"/>
      <c r="AH1033" s="369"/>
      <c r="AI1033" s="369"/>
      <c r="AJ1033" s="369"/>
      <c r="AK1033" s="369"/>
      <c r="AL1033" s="369"/>
      <c r="AM1033" s="369"/>
      <c r="AN1033" s="369"/>
      <c r="AO1033" s="369"/>
    </row>
    <row r="1034" spans="1:41" ht="15.75" customHeight="1">
      <c r="A1034" s="510"/>
      <c r="B1034" s="357"/>
      <c r="C1034" s="358"/>
      <c r="D1034" s="358"/>
      <c r="E1034" s="358"/>
      <c r="F1034" s="358"/>
      <c r="G1034" s="400"/>
      <c r="H1034" s="361"/>
      <c r="I1034" s="361"/>
      <c r="J1034" s="511"/>
      <c r="K1034" s="362"/>
      <c r="L1034" s="362"/>
      <c r="M1034" s="362"/>
      <c r="N1034" s="362"/>
      <c r="O1034" s="362"/>
      <c r="P1034" s="362"/>
      <c r="Q1034" s="362"/>
      <c r="R1034" s="362"/>
      <c r="S1034" s="362"/>
      <c r="T1034" s="358"/>
      <c r="U1034" s="358"/>
      <c r="V1034" s="358"/>
      <c r="W1034" s="358"/>
      <c r="X1034" s="358"/>
      <c r="Y1034" s="358"/>
      <c r="Z1034" s="358"/>
      <c r="AA1034" s="358"/>
      <c r="AB1034" s="358"/>
      <c r="AC1034" s="358"/>
      <c r="AD1034" s="377"/>
      <c r="AE1034" s="363"/>
      <c r="AF1034" s="369"/>
      <c r="AG1034" s="369"/>
      <c r="AH1034" s="369"/>
      <c r="AI1034" s="369"/>
      <c r="AJ1034" s="369"/>
      <c r="AK1034" s="369"/>
      <c r="AL1034" s="369"/>
      <c r="AM1034" s="369"/>
      <c r="AN1034" s="369"/>
      <c r="AO1034" s="369"/>
    </row>
    <row r="1035" spans="1:41" ht="15.75" customHeight="1">
      <c r="A1035" s="510"/>
      <c r="B1035" s="357"/>
      <c r="C1035" s="358"/>
      <c r="D1035" s="358"/>
      <c r="E1035" s="358"/>
      <c r="F1035" s="358"/>
      <c r="G1035" s="400"/>
      <c r="H1035" s="361"/>
      <c r="I1035" s="361"/>
      <c r="J1035" s="511"/>
      <c r="K1035" s="362"/>
      <c r="L1035" s="362"/>
      <c r="M1035" s="362"/>
      <c r="N1035" s="362"/>
      <c r="O1035" s="362"/>
      <c r="P1035" s="362"/>
      <c r="Q1035" s="362"/>
      <c r="R1035" s="362"/>
      <c r="S1035" s="362"/>
      <c r="T1035" s="358"/>
      <c r="U1035" s="358"/>
      <c r="V1035" s="358"/>
      <c r="W1035" s="358"/>
      <c r="X1035" s="358"/>
      <c r="Y1035" s="358"/>
      <c r="Z1035" s="358"/>
      <c r="AA1035" s="358"/>
      <c r="AB1035" s="358"/>
      <c r="AC1035" s="358"/>
      <c r="AD1035" s="377"/>
      <c r="AE1035" s="363"/>
      <c r="AF1035" s="369"/>
      <c r="AG1035" s="369"/>
      <c r="AH1035" s="369"/>
      <c r="AI1035" s="369"/>
      <c r="AJ1035" s="369"/>
      <c r="AK1035" s="369"/>
      <c r="AL1035" s="369"/>
      <c r="AM1035" s="369"/>
      <c r="AN1035" s="369"/>
      <c r="AO1035" s="369"/>
    </row>
    <row r="1036" spans="1:41" ht="15.75" customHeight="1">
      <c r="A1036" s="510"/>
      <c r="B1036" s="357"/>
      <c r="C1036" s="358"/>
      <c r="D1036" s="358"/>
      <c r="E1036" s="358"/>
      <c r="F1036" s="358"/>
      <c r="G1036" s="400"/>
      <c r="H1036" s="361"/>
      <c r="I1036" s="361"/>
      <c r="J1036" s="511"/>
      <c r="K1036" s="362"/>
      <c r="L1036" s="362"/>
      <c r="M1036" s="362"/>
      <c r="N1036" s="362"/>
      <c r="O1036" s="362"/>
      <c r="P1036" s="362"/>
      <c r="Q1036" s="362"/>
      <c r="R1036" s="362"/>
      <c r="S1036" s="362"/>
      <c r="T1036" s="358"/>
      <c r="U1036" s="358"/>
      <c r="V1036" s="358"/>
      <c r="W1036" s="358"/>
      <c r="X1036" s="358"/>
      <c r="Y1036" s="358"/>
      <c r="Z1036" s="358"/>
      <c r="AA1036" s="358"/>
      <c r="AB1036" s="358"/>
      <c r="AC1036" s="358"/>
      <c r="AD1036" s="377"/>
      <c r="AE1036" s="363"/>
      <c r="AF1036" s="369"/>
      <c r="AG1036" s="369"/>
      <c r="AH1036" s="369"/>
      <c r="AI1036" s="369"/>
      <c r="AJ1036" s="369"/>
      <c r="AK1036" s="369"/>
      <c r="AL1036" s="369"/>
      <c r="AM1036" s="369"/>
      <c r="AN1036" s="369"/>
      <c r="AO1036" s="369"/>
    </row>
    <row r="1037" spans="1:41" ht="15.75" customHeight="1">
      <c r="A1037" s="510"/>
      <c r="B1037" s="357"/>
      <c r="C1037" s="358"/>
      <c r="D1037" s="358"/>
      <c r="E1037" s="358"/>
      <c r="F1037" s="358"/>
      <c r="G1037" s="400"/>
      <c r="H1037" s="361"/>
      <c r="I1037" s="361"/>
      <c r="J1037" s="511"/>
      <c r="K1037" s="362"/>
      <c r="L1037" s="362"/>
      <c r="M1037" s="362"/>
      <c r="N1037" s="362"/>
      <c r="O1037" s="362"/>
      <c r="P1037" s="362"/>
      <c r="Q1037" s="362"/>
      <c r="R1037" s="362"/>
      <c r="S1037" s="362"/>
      <c r="T1037" s="358"/>
      <c r="U1037" s="358"/>
      <c r="V1037" s="358"/>
      <c r="W1037" s="358"/>
      <c r="X1037" s="358"/>
      <c r="Y1037" s="358"/>
      <c r="Z1037" s="358"/>
      <c r="AA1037" s="358"/>
      <c r="AB1037" s="358"/>
      <c r="AC1037" s="358"/>
      <c r="AD1037" s="377"/>
      <c r="AE1037" s="363"/>
      <c r="AF1037" s="369"/>
      <c r="AG1037" s="369"/>
      <c r="AH1037" s="369"/>
      <c r="AI1037" s="369"/>
      <c r="AJ1037" s="369"/>
      <c r="AK1037" s="369"/>
      <c r="AL1037" s="369"/>
      <c r="AM1037" s="369"/>
      <c r="AN1037" s="369"/>
      <c r="AO1037" s="369"/>
    </row>
    <row r="1038" spans="1:41" ht="15.75" customHeight="1">
      <c r="A1038" s="510"/>
      <c r="B1038" s="357"/>
      <c r="C1038" s="358"/>
      <c r="D1038" s="358"/>
      <c r="E1038" s="358"/>
      <c r="F1038" s="358"/>
      <c r="G1038" s="400"/>
      <c r="H1038" s="361"/>
      <c r="I1038" s="361"/>
      <c r="J1038" s="511"/>
      <c r="K1038" s="362"/>
      <c r="L1038" s="362"/>
      <c r="M1038" s="362"/>
      <c r="N1038" s="362"/>
      <c r="O1038" s="362"/>
      <c r="P1038" s="362"/>
      <c r="Q1038" s="362"/>
      <c r="R1038" s="362"/>
      <c r="S1038" s="362"/>
      <c r="T1038" s="358"/>
      <c r="U1038" s="358"/>
      <c r="V1038" s="358"/>
      <c r="W1038" s="358"/>
      <c r="X1038" s="358"/>
      <c r="Y1038" s="358"/>
      <c r="Z1038" s="358"/>
      <c r="AA1038" s="358"/>
      <c r="AB1038" s="358"/>
      <c r="AC1038" s="358"/>
      <c r="AD1038" s="377"/>
      <c r="AE1038" s="363"/>
      <c r="AF1038" s="369"/>
      <c r="AG1038" s="369"/>
      <c r="AH1038" s="369"/>
      <c r="AI1038" s="369"/>
      <c r="AJ1038" s="369"/>
      <c r="AK1038" s="369"/>
      <c r="AL1038" s="369"/>
      <c r="AM1038" s="369"/>
      <c r="AN1038" s="369"/>
      <c r="AO1038" s="369"/>
    </row>
    <row r="1039" spans="1:41" ht="15.75" customHeight="1">
      <c r="A1039" s="510"/>
      <c r="B1039" s="357"/>
      <c r="C1039" s="358"/>
      <c r="D1039" s="358"/>
      <c r="E1039" s="358"/>
      <c r="F1039" s="358"/>
      <c r="G1039" s="400"/>
      <c r="H1039" s="361"/>
      <c r="I1039" s="361"/>
      <c r="J1039" s="511"/>
      <c r="K1039" s="362"/>
      <c r="L1039" s="362"/>
      <c r="M1039" s="362"/>
      <c r="N1039" s="362"/>
      <c r="O1039" s="362"/>
      <c r="P1039" s="362"/>
      <c r="Q1039" s="362"/>
      <c r="R1039" s="362"/>
      <c r="S1039" s="362"/>
      <c r="T1039" s="358"/>
      <c r="U1039" s="358"/>
      <c r="V1039" s="358"/>
      <c r="W1039" s="358"/>
      <c r="X1039" s="358"/>
      <c r="Y1039" s="358"/>
      <c r="Z1039" s="358"/>
      <c r="AA1039" s="358"/>
      <c r="AB1039" s="358"/>
      <c r="AC1039" s="358"/>
      <c r="AD1039" s="377"/>
      <c r="AE1039" s="363"/>
      <c r="AF1039" s="369"/>
      <c r="AG1039" s="369"/>
      <c r="AH1039" s="369"/>
      <c r="AI1039" s="369"/>
      <c r="AJ1039" s="369"/>
      <c r="AK1039" s="369"/>
      <c r="AL1039" s="369"/>
      <c r="AM1039" s="369"/>
      <c r="AN1039" s="369"/>
      <c r="AO1039" s="369"/>
    </row>
    <row r="1040" spans="1:41" ht="15.75" customHeight="1">
      <c r="A1040" s="510"/>
      <c r="B1040" s="357"/>
      <c r="C1040" s="358"/>
      <c r="D1040" s="358"/>
      <c r="E1040" s="358"/>
      <c r="F1040" s="358"/>
      <c r="G1040" s="400"/>
      <c r="H1040" s="361"/>
      <c r="I1040" s="361"/>
      <c r="J1040" s="511"/>
      <c r="K1040" s="362"/>
      <c r="L1040" s="362"/>
      <c r="M1040" s="362"/>
      <c r="N1040" s="362"/>
      <c r="O1040" s="362"/>
      <c r="P1040" s="362"/>
      <c r="Q1040" s="362"/>
      <c r="R1040" s="362"/>
      <c r="S1040" s="362"/>
      <c r="T1040" s="358"/>
      <c r="U1040" s="358"/>
      <c r="V1040" s="358"/>
      <c r="W1040" s="358"/>
      <c r="X1040" s="358"/>
      <c r="Y1040" s="358"/>
      <c r="Z1040" s="358"/>
      <c r="AA1040" s="358"/>
      <c r="AB1040" s="358"/>
      <c r="AC1040" s="358"/>
      <c r="AD1040" s="377"/>
      <c r="AE1040" s="363"/>
      <c r="AF1040" s="369"/>
      <c r="AG1040" s="369"/>
      <c r="AH1040" s="369"/>
      <c r="AI1040" s="369"/>
      <c r="AJ1040" s="369"/>
      <c r="AK1040" s="369"/>
      <c r="AL1040" s="369"/>
      <c r="AM1040" s="369"/>
      <c r="AN1040" s="369"/>
      <c r="AO1040" s="369"/>
    </row>
    <row r="1041" spans="1:41" ht="15.75" customHeight="1">
      <c r="A1041" s="510"/>
      <c r="B1041" s="357"/>
      <c r="C1041" s="358"/>
      <c r="D1041" s="358"/>
      <c r="E1041" s="358"/>
      <c r="F1041" s="358"/>
      <c r="G1041" s="400"/>
      <c r="H1041" s="361"/>
      <c r="I1041" s="361"/>
      <c r="J1041" s="511"/>
      <c r="K1041" s="362"/>
      <c r="L1041" s="362"/>
      <c r="M1041" s="362"/>
      <c r="N1041" s="362"/>
      <c r="O1041" s="362"/>
      <c r="P1041" s="362"/>
      <c r="Q1041" s="362"/>
      <c r="R1041" s="362"/>
      <c r="S1041" s="362"/>
      <c r="T1041" s="358"/>
      <c r="U1041" s="358"/>
      <c r="V1041" s="358"/>
      <c r="W1041" s="358"/>
      <c r="X1041" s="358"/>
      <c r="Y1041" s="358"/>
      <c r="Z1041" s="358"/>
      <c r="AA1041" s="358"/>
      <c r="AB1041" s="358"/>
      <c r="AC1041" s="358"/>
      <c r="AD1041" s="377"/>
      <c r="AE1041" s="363"/>
      <c r="AF1041" s="369"/>
      <c r="AG1041" s="369"/>
      <c r="AH1041" s="369"/>
      <c r="AI1041" s="369"/>
      <c r="AJ1041" s="369"/>
      <c r="AK1041" s="369"/>
      <c r="AL1041" s="369"/>
      <c r="AM1041" s="369"/>
      <c r="AN1041" s="369"/>
      <c r="AO1041" s="369"/>
    </row>
    <row r="1042" spans="1:41" ht="15.75" customHeight="1">
      <c r="A1042" s="510"/>
      <c r="B1042" s="357"/>
      <c r="C1042" s="358"/>
      <c r="D1042" s="358"/>
      <c r="E1042" s="358"/>
      <c r="F1042" s="358"/>
      <c r="G1042" s="400"/>
      <c r="H1042" s="361"/>
      <c r="I1042" s="361"/>
      <c r="J1042" s="511"/>
      <c r="K1042" s="362"/>
      <c r="L1042" s="362"/>
      <c r="M1042" s="362"/>
      <c r="N1042" s="362"/>
      <c r="O1042" s="362"/>
      <c r="P1042" s="362"/>
      <c r="Q1042" s="362"/>
      <c r="R1042" s="362"/>
      <c r="S1042" s="362"/>
      <c r="T1042" s="358"/>
      <c r="U1042" s="358"/>
      <c r="V1042" s="358"/>
      <c r="W1042" s="358"/>
      <c r="X1042" s="358"/>
      <c r="Y1042" s="358"/>
      <c r="Z1042" s="358"/>
      <c r="AA1042" s="358"/>
      <c r="AB1042" s="358"/>
      <c r="AC1042" s="358"/>
      <c r="AD1042" s="377"/>
      <c r="AE1042" s="363"/>
      <c r="AF1042" s="369"/>
      <c r="AG1042" s="369"/>
      <c r="AH1042" s="369"/>
      <c r="AI1042" s="369"/>
      <c r="AJ1042" s="369"/>
      <c r="AK1042" s="369"/>
      <c r="AL1042" s="369"/>
      <c r="AM1042" s="369"/>
      <c r="AN1042" s="369"/>
      <c r="AO1042" s="369"/>
    </row>
    <row r="1043" spans="1:41" ht="15.75" customHeight="1">
      <c r="A1043" s="510"/>
      <c r="B1043" s="357"/>
      <c r="C1043" s="358"/>
      <c r="D1043" s="358"/>
      <c r="E1043" s="358"/>
      <c r="F1043" s="358"/>
      <c r="G1043" s="400"/>
      <c r="H1043" s="361"/>
      <c r="I1043" s="361"/>
      <c r="J1043" s="511"/>
      <c r="K1043" s="362"/>
      <c r="L1043" s="362"/>
      <c r="M1043" s="362"/>
      <c r="N1043" s="362"/>
      <c r="O1043" s="362"/>
      <c r="P1043" s="362"/>
      <c r="Q1043" s="362"/>
      <c r="R1043" s="362"/>
      <c r="S1043" s="362"/>
      <c r="T1043" s="358"/>
      <c r="U1043" s="358"/>
      <c r="V1043" s="358"/>
      <c r="W1043" s="358"/>
      <c r="X1043" s="358"/>
      <c r="Y1043" s="358"/>
      <c r="Z1043" s="358"/>
      <c r="AA1043" s="358"/>
      <c r="AB1043" s="358"/>
      <c r="AC1043" s="358"/>
      <c r="AD1043" s="377"/>
      <c r="AE1043" s="363"/>
      <c r="AF1043" s="369"/>
      <c r="AG1043" s="369"/>
      <c r="AH1043" s="369"/>
      <c r="AI1043" s="369"/>
      <c r="AJ1043" s="369"/>
      <c r="AK1043" s="369"/>
      <c r="AL1043" s="369"/>
      <c r="AM1043" s="369"/>
      <c r="AN1043" s="369"/>
      <c r="AO1043" s="369"/>
    </row>
    <row r="1044" spans="1:41" ht="15.75" customHeight="1">
      <c r="A1044" s="510"/>
      <c r="B1044" s="357"/>
      <c r="C1044" s="358"/>
      <c r="D1044" s="358"/>
      <c r="E1044" s="358"/>
      <c r="F1044" s="358"/>
      <c r="G1044" s="400"/>
      <c r="H1044" s="361"/>
      <c r="I1044" s="361"/>
      <c r="J1044" s="511"/>
      <c r="K1044" s="362"/>
      <c r="L1044" s="362"/>
      <c r="M1044" s="362"/>
      <c r="N1044" s="362"/>
      <c r="O1044" s="362"/>
      <c r="P1044" s="362"/>
      <c r="Q1044" s="362"/>
      <c r="R1044" s="362"/>
      <c r="S1044" s="362"/>
      <c r="T1044" s="358"/>
      <c r="U1044" s="358"/>
      <c r="V1044" s="358"/>
      <c r="W1044" s="358"/>
      <c r="X1044" s="358"/>
      <c r="Y1044" s="358"/>
      <c r="Z1044" s="358"/>
      <c r="AA1044" s="358"/>
      <c r="AB1044" s="358"/>
      <c r="AC1044" s="358"/>
      <c r="AD1044" s="377"/>
      <c r="AE1044" s="363"/>
      <c r="AF1044" s="369"/>
      <c r="AG1044" s="369"/>
      <c r="AH1044" s="369"/>
      <c r="AI1044" s="369"/>
      <c r="AJ1044" s="369"/>
      <c r="AK1044" s="369"/>
      <c r="AL1044" s="369"/>
      <c r="AM1044" s="369"/>
      <c r="AN1044" s="369"/>
      <c r="AO1044" s="369"/>
    </row>
    <row r="1045" spans="1:41" ht="15.75" customHeight="1">
      <c r="A1045" s="510"/>
      <c r="B1045" s="357"/>
      <c r="C1045" s="358"/>
      <c r="D1045" s="358"/>
      <c r="E1045" s="358"/>
      <c r="F1045" s="358"/>
      <c r="G1045" s="400"/>
      <c r="H1045" s="361"/>
      <c r="I1045" s="361"/>
      <c r="J1045" s="511"/>
      <c r="K1045" s="362"/>
      <c r="L1045" s="362"/>
      <c r="M1045" s="362"/>
      <c r="N1045" s="362"/>
      <c r="O1045" s="362"/>
      <c r="P1045" s="362"/>
      <c r="Q1045" s="362"/>
      <c r="R1045" s="362"/>
      <c r="S1045" s="362"/>
      <c r="T1045" s="358"/>
      <c r="U1045" s="358"/>
      <c r="V1045" s="358"/>
      <c r="W1045" s="358"/>
      <c r="X1045" s="358"/>
      <c r="Y1045" s="358"/>
      <c r="Z1045" s="358"/>
      <c r="AA1045" s="358"/>
      <c r="AB1045" s="358"/>
      <c r="AC1045" s="358"/>
      <c r="AD1045" s="377"/>
      <c r="AE1045" s="363"/>
      <c r="AF1045" s="369"/>
      <c r="AG1045" s="369"/>
      <c r="AH1045" s="369"/>
      <c r="AI1045" s="369"/>
      <c r="AJ1045" s="369"/>
      <c r="AK1045" s="369"/>
      <c r="AL1045" s="369"/>
      <c r="AM1045" s="369"/>
      <c r="AN1045" s="369"/>
      <c r="AO1045" s="369"/>
    </row>
    <row r="1046" spans="1:41" ht="15.75" customHeight="1">
      <c r="A1046" s="510"/>
      <c r="B1046" s="357"/>
      <c r="C1046" s="358"/>
      <c r="D1046" s="358"/>
      <c r="E1046" s="358"/>
      <c r="F1046" s="358"/>
      <c r="G1046" s="400"/>
      <c r="H1046" s="361"/>
      <c r="I1046" s="361"/>
      <c r="J1046" s="511"/>
      <c r="K1046" s="362"/>
      <c r="L1046" s="362"/>
      <c r="M1046" s="362"/>
      <c r="N1046" s="362"/>
      <c r="O1046" s="362"/>
      <c r="P1046" s="362"/>
      <c r="Q1046" s="362"/>
      <c r="R1046" s="362"/>
      <c r="S1046" s="362"/>
      <c r="T1046" s="358"/>
      <c r="U1046" s="358"/>
      <c r="V1046" s="358"/>
      <c r="W1046" s="358"/>
      <c r="X1046" s="358"/>
      <c r="Y1046" s="358"/>
      <c r="Z1046" s="358"/>
      <c r="AA1046" s="358"/>
      <c r="AB1046" s="358"/>
      <c r="AC1046" s="358"/>
      <c r="AD1046" s="377"/>
      <c r="AE1046" s="363"/>
      <c r="AF1046" s="369"/>
      <c r="AG1046" s="369"/>
      <c r="AH1046" s="369"/>
      <c r="AI1046" s="369"/>
      <c r="AJ1046" s="369"/>
      <c r="AK1046" s="369"/>
      <c r="AL1046" s="369"/>
      <c r="AM1046" s="369"/>
      <c r="AN1046" s="369"/>
      <c r="AO1046" s="369"/>
    </row>
    <row r="1047" spans="1:41" ht="15.75" customHeight="1">
      <c r="A1047" s="510"/>
      <c r="B1047" s="357"/>
      <c r="C1047" s="358"/>
      <c r="D1047" s="358"/>
      <c r="E1047" s="358"/>
      <c r="F1047" s="358"/>
      <c r="G1047" s="400"/>
      <c r="H1047" s="361"/>
      <c r="I1047" s="361"/>
      <c r="J1047" s="511"/>
      <c r="K1047" s="362"/>
      <c r="L1047" s="362"/>
      <c r="M1047" s="362"/>
      <c r="N1047" s="362"/>
      <c r="O1047" s="362"/>
      <c r="P1047" s="362"/>
      <c r="Q1047" s="362"/>
      <c r="R1047" s="362"/>
      <c r="S1047" s="362"/>
      <c r="T1047" s="358"/>
      <c r="U1047" s="358"/>
      <c r="V1047" s="358"/>
      <c r="W1047" s="358"/>
      <c r="X1047" s="358"/>
      <c r="Y1047" s="358"/>
      <c r="Z1047" s="358"/>
      <c r="AA1047" s="358"/>
      <c r="AB1047" s="358"/>
      <c r="AC1047" s="358"/>
      <c r="AD1047" s="377"/>
      <c r="AE1047" s="363"/>
      <c r="AF1047" s="369"/>
      <c r="AG1047" s="369"/>
      <c r="AH1047" s="369"/>
      <c r="AI1047" s="369"/>
      <c r="AJ1047" s="369"/>
      <c r="AK1047" s="369"/>
      <c r="AL1047" s="369"/>
      <c r="AM1047" s="369"/>
      <c r="AN1047" s="369"/>
      <c r="AO1047" s="369"/>
    </row>
    <row r="1048" spans="1:41" ht="15.75" customHeight="1">
      <c r="A1048" s="510"/>
      <c r="B1048" s="357"/>
      <c r="C1048" s="358"/>
      <c r="D1048" s="358"/>
      <c r="E1048" s="358"/>
      <c r="F1048" s="358"/>
      <c r="G1048" s="400"/>
      <c r="H1048" s="361"/>
      <c r="I1048" s="361"/>
      <c r="J1048" s="511"/>
      <c r="K1048" s="362"/>
      <c r="L1048" s="362"/>
      <c r="M1048" s="362"/>
      <c r="N1048" s="362"/>
      <c r="O1048" s="362"/>
      <c r="P1048" s="362"/>
      <c r="Q1048" s="362"/>
      <c r="R1048" s="362"/>
      <c r="S1048" s="362"/>
      <c r="T1048" s="358"/>
      <c r="U1048" s="358"/>
      <c r="V1048" s="358"/>
      <c r="W1048" s="358"/>
      <c r="X1048" s="358"/>
      <c r="Y1048" s="358"/>
      <c r="Z1048" s="358"/>
      <c r="AA1048" s="358"/>
      <c r="AB1048" s="358"/>
      <c r="AC1048" s="358"/>
      <c r="AD1048" s="377"/>
      <c r="AE1048" s="363"/>
      <c r="AF1048" s="369"/>
      <c r="AG1048" s="369"/>
      <c r="AH1048" s="369"/>
      <c r="AI1048" s="369"/>
      <c r="AJ1048" s="369"/>
      <c r="AK1048" s="369"/>
      <c r="AL1048" s="369"/>
      <c r="AM1048" s="369"/>
      <c r="AN1048" s="369"/>
      <c r="AO1048" s="369"/>
    </row>
    <row r="1049" spans="1:41" ht="15.75" customHeight="1">
      <c r="A1049" s="510"/>
      <c r="B1049" s="357"/>
      <c r="C1049" s="358"/>
      <c r="D1049" s="358"/>
      <c r="E1049" s="358"/>
      <c r="F1049" s="358"/>
      <c r="G1049" s="400"/>
      <c r="H1049" s="361"/>
      <c r="I1049" s="361"/>
      <c r="J1049" s="511"/>
      <c r="K1049" s="362"/>
      <c r="L1049" s="362"/>
      <c r="M1049" s="362"/>
      <c r="N1049" s="362"/>
      <c r="O1049" s="362"/>
      <c r="P1049" s="362"/>
      <c r="Q1049" s="362"/>
      <c r="R1049" s="362"/>
      <c r="S1049" s="362"/>
      <c r="T1049" s="358"/>
      <c r="U1049" s="358"/>
      <c r="V1049" s="358"/>
      <c r="W1049" s="358"/>
      <c r="X1049" s="358"/>
      <c r="Y1049" s="358"/>
      <c r="Z1049" s="358"/>
      <c r="AA1049" s="358"/>
      <c r="AB1049" s="358"/>
      <c r="AC1049" s="358"/>
      <c r="AD1049" s="377"/>
      <c r="AE1049" s="363"/>
      <c r="AF1049" s="369"/>
      <c r="AG1049" s="369"/>
      <c r="AH1049" s="369"/>
      <c r="AI1049" s="369"/>
      <c r="AJ1049" s="369"/>
      <c r="AK1049" s="369"/>
      <c r="AL1049" s="369"/>
      <c r="AM1049" s="369"/>
      <c r="AN1049" s="369"/>
      <c r="AO1049" s="369"/>
    </row>
    <row r="1050" spans="1:41" ht="15.75" customHeight="1">
      <c r="A1050" s="510"/>
      <c r="B1050" s="357"/>
      <c r="C1050" s="358"/>
      <c r="D1050" s="358"/>
      <c r="E1050" s="358"/>
      <c r="F1050" s="358"/>
      <c r="G1050" s="400"/>
      <c r="H1050" s="361"/>
      <c r="I1050" s="361"/>
      <c r="J1050" s="511"/>
      <c r="K1050" s="362"/>
      <c r="L1050" s="362"/>
      <c r="M1050" s="362"/>
      <c r="N1050" s="362"/>
      <c r="O1050" s="362"/>
      <c r="P1050" s="362"/>
      <c r="Q1050" s="362"/>
      <c r="R1050" s="362"/>
      <c r="S1050" s="362"/>
      <c r="T1050" s="358"/>
      <c r="U1050" s="358"/>
      <c r="V1050" s="358"/>
      <c r="W1050" s="358"/>
      <c r="X1050" s="358"/>
      <c r="Y1050" s="358"/>
      <c r="Z1050" s="358"/>
      <c r="AA1050" s="358"/>
      <c r="AB1050" s="358"/>
      <c r="AC1050" s="358"/>
      <c r="AD1050" s="377"/>
      <c r="AE1050" s="363"/>
      <c r="AF1050" s="369"/>
      <c r="AG1050" s="369"/>
      <c r="AH1050" s="369"/>
      <c r="AI1050" s="369"/>
      <c r="AJ1050" s="369"/>
      <c r="AK1050" s="369"/>
      <c r="AL1050" s="369"/>
      <c r="AM1050" s="369"/>
      <c r="AN1050" s="369"/>
      <c r="AO1050" s="369"/>
    </row>
    <row r="1051" spans="1:41" ht="15.75" customHeight="1">
      <c r="A1051" s="510"/>
      <c r="B1051" s="357"/>
      <c r="C1051" s="358"/>
      <c r="D1051" s="358"/>
      <c r="E1051" s="358"/>
      <c r="F1051" s="358"/>
      <c r="G1051" s="400"/>
      <c r="H1051" s="361"/>
      <c r="I1051" s="361"/>
      <c r="J1051" s="511"/>
      <c r="K1051" s="362"/>
      <c r="L1051" s="362"/>
      <c r="M1051" s="362"/>
      <c r="N1051" s="362"/>
      <c r="O1051" s="362"/>
      <c r="P1051" s="362"/>
      <c r="Q1051" s="362"/>
      <c r="R1051" s="362"/>
      <c r="S1051" s="362"/>
      <c r="T1051" s="358"/>
      <c r="U1051" s="358"/>
      <c r="V1051" s="358"/>
      <c r="W1051" s="358"/>
      <c r="X1051" s="358"/>
      <c r="Y1051" s="358"/>
      <c r="Z1051" s="358"/>
      <c r="AA1051" s="358"/>
      <c r="AB1051" s="358"/>
      <c r="AC1051" s="358"/>
      <c r="AD1051" s="377"/>
      <c r="AE1051" s="363"/>
      <c r="AF1051" s="369"/>
      <c r="AG1051" s="369"/>
      <c r="AH1051" s="369"/>
      <c r="AI1051" s="369"/>
      <c r="AJ1051" s="369"/>
      <c r="AK1051" s="369"/>
      <c r="AL1051" s="369"/>
      <c r="AM1051" s="369"/>
      <c r="AN1051" s="369"/>
      <c r="AO1051" s="369"/>
    </row>
    <row r="1052" spans="1:41" ht="15.75" customHeight="1">
      <c r="A1052" s="510"/>
      <c r="B1052" s="357"/>
      <c r="C1052" s="358"/>
      <c r="D1052" s="358"/>
      <c r="E1052" s="358"/>
      <c r="F1052" s="358"/>
      <c r="G1052" s="400"/>
      <c r="H1052" s="361"/>
      <c r="I1052" s="361"/>
      <c r="J1052" s="511"/>
      <c r="K1052" s="362"/>
      <c r="L1052" s="362"/>
      <c r="M1052" s="362"/>
      <c r="N1052" s="362"/>
      <c r="O1052" s="362"/>
      <c r="P1052" s="362"/>
      <c r="Q1052" s="362"/>
      <c r="R1052" s="362"/>
      <c r="S1052" s="362"/>
      <c r="T1052" s="358"/>
      <c r="U1052" s="358"/>
      <c r="V1052" s="358"/>
      <c r="W1052" s="358"/>
      <c r="X1052" s="358"/>
      <c r="Y1052" s="358"/>
      <c r="Z1052" s="358"/>
      <c r="AA1052" s="358"/>
      <c r="AB1052" s="358"/>
      <c r="AC1052" s="358"/>
      <c r="AD1052" s="377"/>
      <c r="AE1052" s="363"/>
      <c r="AF1052" s="369"/>
      <c r="AG1052" s="369"/>
      <c r="AH1052" s="369"/>
      <c r="AI1052" s="369"/>
      <c r="AJ1052" s="369"/>
      <c r="AK1052" s="369"/>
      <c r="AL1052" s="369"/>
      <c r="AM1052" s="369"/>
      <c r="AN1052" s="369"/>
      <c r="AO1052" s="369"/>
    </row>
    <row r="1053" spans="1:41" ht="15.75" customHeight="1">
      <c r="A1053" s="510"/>
      <c r="B1053" s="357"/>
      <c r="C1053" s="358"/>
      <c r="D1053" s="358"/>
      <c r="E1053" s="358"/>
      <c r="F1053" s="358"/>
      <c r="G1053" s="400"/>
      <c r="H1053" s="361"/>
      <c r="I1053" s="361"/>
      <c r="J1053" s="511"/>
      <c r="K1053" s="362"/>
      <c r="L1053" s="362"/>
      <c r="M1053" s="362"/>
      <c r="N1053" s="362"/>
      <c r="O1053" s="362"/>
      <c r="P1053" s="362"/>
      <c r="Q1053" s="362"/>
      <c r="R1053" s="362"/>
      <c r="S1053" s="362"/>
      <c r="T1053" s="358"/>
      <c r="U1053" s="358"/>
      <c r="V1053" s="358"/>
      <c r="W1053" s="358"/>
      <c r="X1053" s="358"/>
      <c r="Y1053" s="358"/>
      <c r="Z1053" s="358"/>
      <c r="AA1053" s="358"/>
      <c r="AB1053" s="358"/>
      <c r="AC1053" s="358"/>
      <c r="AD1053" s="377"/>
      <c r="AE1053" s="363"/>
      <c r="AF1053" s="369"/>
      <c r="AG1053" s="369"/>
      <c r="AH1053" s="369"/>
      <c r="AI1053" s="369"/>
      <c r="AJ1053" s="369"/>
      <c r="AK1053" s="369"/>
      <c r="AL1053" s="369"/>
      <c r="AM1053" s="369"/>
      <c r="AN1053" s="369"/>
      <c r="AO1053" s="369"/>
    </row>
    <row r="1054" spans="1:41" ht="15.75" customHeight="1">
      <c r="A1054" s="510"/>
      <c r="B1054" s="357"/>
      <c r="C1054" s="358"/>
      <c r="D1054" s="358"/>
      <c r="E1054" s="358"/>
      <c r="F1054" s="358"/>
      <c r="G1054" s="400"/>
      <c r="H1054" s="361"/>
      <c r="I1054" s="361"/>
      <c r="J1054" s="511"/>
      <c r="K1054" s="362"/>
      <c r="L1054" s="362"/>
      <c r="M1054" s="362"/>
      <c r="N1054" s="362"/>
      <c r="O1054" s="362"/>
      <c r="P1054" s="362"/>
      <c r="Q1054" s="362"/>
      <c r="R1054" s="362"/>
      <c r="S1054" s="362"/>
      <c r="T1054" s="358"/>
      <c r="U1054" s="358"/>
      <c r="V1054" s="358"/>
      <c r="W1054" s="358"/>
      <c r="X1054" s="358"/>
      <c r="Y1054" s="358"/>
      <c r="Z1054" s="358"/>
      <c r="AA1054" s="358"/>
      <c r="AB1054" s="358"/>
      <c r="AC1054" s="358"/>
      <c r="AD1054" s="377"/>
      <c r="AE1054" s="363"/>
      <c r="AF1054" s="369"/>
      <c r="AG1054" s="369"/>
      <c r="AH1054" s="369"/>
      <c r="AI1054" s="369"/>
      <c r="AJ1054" s="369"/>
      <c r="AK1054" s="369"/>
      <c r="AL1054" s="369"/>
      <c r="AM1054" s="369"/>
      <c r="AN1054" s="369"/>
      <c r="AO1054" s="369"/>
    </row>
    <row r="1055" spans="1:41" ht="15.75" customHeight="1">
      <c r="A1055" s="510"/>
      <c r="B1055" s="357"/>
      <c r="C1055" s="358"/>
      <c r="D1055" s="358"/>
      <c r="E1055" s="358"/>
      <c r="F1055" s="358"/>
      <c r="G1055" s="400"/>
      <c r="H1055" s="361"/>
      <c r="I1055" s="361"/>
      <c r="J1055" s="511"/>
      <c r="K1055" s="362"/>
      <c r="L1055" s="362"/>
      <c r="M1055" s="362"/>
      <c r="N1055" s="362"/>
      <c r="O1055" s="362"/>
      <c r="P1055" s="362"/>
      <c r="Q1055" s="362"/>
      <c r="R1055" s="362"/>
      <c r="S1055" s="362"/>
      <c r="T1055" s="358"/>
      <c r="U1055" s="358"/>
      <c r="V1055" s="358"/>
      <c r="W1055" s="358"/>
      <c r="X1055" s="358"/>
      <c r="Y1055" s="358"/>
      <c r="Z1055" s="358"/>
      <c r="AA1055" s="358"/>
      <c r="AB1055" s="358"/>
      <c r="AC1055" s="358"/>
      <c r="AD1055" s="377"/>
      <c r="AE1055" s="363"/>
      <c r="AF1055" s="369"/>
      <c r="AG1055" s="369"/>
      <c r="AH1055" s="369"/>
      <c r="AI1055" s="369"/>
      <c r="AJ1055" s="369"/>
      <c r="AK1055" s="369"/>
      <c r="AL1055" s="369"/>
      <c r="AM1055" s="369"/>
      <c r="AN1055" s="369"/>
      <c r="AO1055" s="369"/>
    </row>
    <row r="1056" spans="1:41" ht="15.75" customHeight="1">
      <c r="A1056" s="510"/>
      <c r="B1056" s="357"/>
      <c r="C1056" s="358"/>
      <c r="D1056" s="358"/>
      <c r="E1056" s="358"/>
      <c r="F1056" s="358"/>
      <c r="G1056" s="400"/>
      <c r="H1056" s="361"/>
      <c r="I1056" s="361"/>
      <c r="J1056" s="511"/>
      <c r="K1056" s="362"/>
      <c r="L1056" s="362"/>
      <c r="M1056" s="362"/>
      <c r="N1056" s="362"/>
      <c r="O1056" s="362"/>
      <c r="P1056" s="362"/>
      <c r="Q1056" s="362"/>
      <c r="R1056" s="362"/>
      <c r="S1056" s="362"/>
      <c r="T1056" s="358"/>
      <c r="U1056" s="358"/>
      <c r="V1056" s="358"/>
      <c r="W1056" s="358"/>
      <c r="X1056" s="358"/>
      <c r="Y1056" s="358"/>
      <c r="Z1056" s="358"/>
      <c r="AA1056" s="358"/>
      <c r="AB1056" s="358"/>
      <c r="AC1056" s="358"/>
      <c r="AD1056" s="377"/>
      <c r="AE1056" s="363"/>
      <c r="AF1056" s="369"/>
      <c r="AG1056" s="369"/>
      <c r="AH1056" s="369"/>
      <c r="AI1056" s="369"/>
      <c r="AJ1056" s="369"/>
      <c r="AK1056" s="369"/>
      <c r="AL1056" s="369"/>
      <c r="AM1056" s="369"/>
      <c r="AN1056" s="369"/>
      <c r="AO1056" s="369"/>
    </row>
    <row r="1057" spans="1:41" ht="15.75" customHeight="1">
      <c r="A1057" s="510"/>
      <c r="B1057" s="357"/>
      <c r="C1057" s="358"/>
      <c r="D1057" s="358"/>
      <c r="E1057" s="358"/>
      <c r="F1057" s="358"/>
      <c r="G1057" s="400"/>
      <c r="H1057" s="361"/>
      <c r="I1057" s="361"/>
      <c r="J1057" s="511"/>
      <c r="K1057" s="362"/>
      <c r="L1057" s="362"/>
      <c r="M1057" s="362"/>
      <c r="N1057" s="362"/>
      <c r="O1057" s="362"/>
      <c r="P1057" s="362"/>
      <c r="Q1057" s="362"/>
      <c r="R1057" s="362"/>
      <c r="S1057" s="362"/>
      <c r="T1057" s="358"/>
      <c r="U1057" s="358"/>
      <c r="V1057" s="358"/>
      <c r="W1057" s="358"/>
      <c r="X1057" s="358"/>
      <c r="Y1057" s="358"/>
      <c r="Z1057" s="358"/>
      <c r="AA1057" s="358"/>
      <c r="AB1057" s="358"/>
      <c r="AC1057" s="358"/>
      <c r="AD1057" s="377"/>
      <c r="AE1057" s="363"/>
      <c r="AF1057" s="369"/>
      <c r="AG1057" s="369"/>
      <c r="AH1057" s="369"/>
      <c r="AI1057" s="369"/>
      <c r="AJ1057" s="369"/>
      <c r="AK1057" s="369"/>
      <c r="AL1057" s="369"/>
      <c r="AM1057" s="369"/>
      <c r="AN1057" s="369"/>
      <c r="AO1057" s="369"/>
    </row>
    <row r="1058" spans="1:41" ht="15.75" customHeight="1">
      <c r="A1058" s="510"/>
      <c r="B1058" s="357"/>
      <c r="C1058" s="358"/>
      <c r="D1058" s="358"/>
      <c r="E1058" s="358"/>
      <c r="F1058" s="358"/>
      <c r="G1058" s="400"/>
      <c r="H1058" s="361"/>
      <c r="I1058" s="361"/>
      <c r="J1058" s="511"/>
      <c r="K1058" s="362"/>
      <c r="L1058" s="362"/>
      <c r="M1058" s="362"/>
      <c r="N1058" s="362"/>
      <c r="O1058" s="362"/>
      <c r="P1058" s="362"/>
      <c r="Q1058" s="362"/>
      <c r="R1058" s="362"/>
      <c r="S1058" s="362"/>
      <c r="T1058" s="358"/>
      <c r="U1058" s="358"/>
      <c r="V1058" s="358"/>
      <c r="W1058" s="358"/>
      <c r="X1058" s="358"/>
      <c r="Y1058" s="358"/>
      <c r="Z1058" s="358"/>
      <c r="AA1058" s="358"/>
      <c r="AB1058" s="358"/>
      <c r="AC1058" s="358"/>
      <c r="AD1058" s="377"/>
      <c r="AE1058" s="363"/>
      <c r="AF1058" s="369"/>
      <c r="AG1058" s="369"/>
      <c r="AH1058" s="369"/>
      <c r="AI1058" s="369"/>
      <c r="AJ1058" s="369"/>
      <c r="AK1058" s="369"/>
      <c r="AL1058" s="369"/>
      <c r="AM1058" s="369"/>
      <c r="AN1058" s="369"/>
      <c r="AO1058" s="369"/>
    </row>
    <row r="1059" spans="1:41" ht="15.75" customHeight="1">
      <c r="A1059" s="510"/>
      <c r="B1059" s="357"/>
      <c r="C1059" s="358"/>
      <c r="D1059" s="358"/>
      <c r="E1059" s="358"/>
      <c r="F1059" s="358"/>
      <c r="G1059" s="400"/>
      <c r="H1059" s="361"/>
      <c r="I1059" s="361"/>
      <c r="J1059" s="511"/>
      <c r="K1059" s="362"/>
      <c r="L1059" s="362"/>
      <c r="M1059" s="362"/>
      <c r="N1059" s="362"/>
      <c r="O1059" s="362"/>
      <c r="P1059" s="362"/>
      <c r="Q1059" s="362"/>
      <c r="R1059" s="362"/>
      <c r="S1059" s="362"/>
      <c r="T1059" s="358"/>
      <c r="U1059" s="358"/>
      <c r="V1059" s="358"/>
      <c r="W1059" s="358"/>
      <c r="X1059" s="358"/>
      <c r="Y1059" s="358"/>
      <c r="Z1059" s="358"/>
      <c r="AA1059" s="358"/>
      <c r="AB1059" s="358"/>
      <c r="AC1059" s="358"/>
      <c r="AD1059" s="377"/>
      <c r="AE1059" s="363"/>
      <c r="AF1059" s="369"/>
      <c r="AG1059" s="369"/>
      <c r="AH1059" s="369"/>
      <c r="AI1059" s="369"/>
      <c r="AJ1059" s="369"/>
      <c r="AK1059" s="369"/>
      <c r="AL1059" s="369"/>
      <c r="AM1059" s="369"/>
      <c r="AN1059" s="369"/>
      <c r="AO1059" s="369"/>
    </row>
    <row r="1060" spans="1:41" ht="15.75" customHeight="1">
      <c r="A1060" s="510"/>
      <c r="B1060" s="357"/>
      <c r="C1060" s="358"/>
      <c r="D1060" s="358"/>
      <c r="E1060" s="358"/>
      <c r="F1060" s="358"/>
      <c r="G1060" s="400"/>
      <c r="H1060" s="361"/>
      <c r="I1060" s="361"/>
      <c r="J1060" s="511"/>
      <c r="K1060" s="362"/>
      <c r="L1060" s="362"/>
      <c r="M1060" s="362"/>
      <c r="N1060" s="362"/>
      <c r="O1060" s="362"/>
      <c r="P1060" s="362"/>
      <c r="Q1060" s="362"/>
      <c r="R1060" s="362"/>
      <c r="S1060" s="362"/>
      <c r="T1060" s="358"/>
      <c r="U1060" s="358"/>
      <c r="V1060" s="358"/>
      <c r="W1060" s="358"/>
      <c r="X1060" s="358"/>
      <c r="Y1060" s="358"/>
      <c r="Z1060" s="358"/>
      <c r="AA1060" s="358"/>
      <c r="AB1060" s="358"/>
      <c r="AC1060" s="358"/>
      <c r="AD1060" s="377"/>
      <c r="AE1060" s="363"/>
      <c r="AF1060" s="369"/>
      <c r="AG1060" s="369"/>
      <c r="AH1060" s="369"/>
      <c r="AI1060" s="369"/>
      <c r="AJ1060" s="369"/>
      <c r="AK1060" s="369"/>
      <c r="AL1060" s="369"/>
      <c r="AM1060" s="369"/>
      <c r="AN1060" s="369"/>
      <c r="AO1060" s="369"/>
    </row>
    <row r="1061" spans="1:41" ht="15.75" customHeight="1">
      <c r="A1061" s="510"/>
      <c r="B1061" s="357"/>
      <c r="C1061" s="358"/>
      <c r="D1061" s="358"/>
      <c r="E1061" s="358"/>
      <c r="F1061" s="358"/>
      <c r="G1061" s="400"/>
      <c r="H1061" s="361"/>
      <c r="I1061" s="361"/>
      <c r="J1061" s="511"/>
      <c r="K1061" s="362"/>
      <c r="L1061" s="362"/>
      <c r="M1061" s="362"/>
      <c r="N1061" s="362"/>
      <c r="O1061" s="362"/>
      <c r="P1061" s="362"/>
      <c r="Q1061" s="362"/>
      <c r="R1061" s="362"/>
      <c r="S1061" s="362"/>
      <c r="T1061" s="358"/>
      <c r="U1061" s="358"/>
      <c r="V1061" s="358"/>
      <c r="W1061" s="358"/>
      <c r="X1061" s="358"/>
      <c r="Y1061" s="358"/>
      <c r="Z1061" s="358"/>
      <c r="AA1061" s="358"/>
      <c r="AB1061" s="358"/>
      <c r="AC1061" s="358"/>
      <c r="AD1061" s="377"/>
      <c r="AE1061" s="363"/>
      <c r="AF1061" s="369"/>
      <c r="AG1061" s="369"/>
      <c r="AH1061" s="369"/>
      <c r="AI1061" s="369"/>
      <c r="AJ1061" s="369"/>
      <c r="AK1061" s="369"/>
      <c r="AL1061" s="369"/>
      <c r="AM1061" s="369"/>
      <c r="AN1061" s="369"/>
      <c r="AO1061" s="369"/>
    </row>
    <row r="1062" spans="1:41" ht="15.75" customHeight="1">
      <c r="A1062" s="510"/>
      <c r="B1062" s="357"/>
      <c r="C1062" s="358"/>
      <c r="D1062" s="358"/>
      <c r="E1062" s="358"/>
      <c r="F1062" s="358"/>
      <c r="G1062" s="400"/>
      <c r="H1062" s="361"/>
      <c r="I1062" s="361"/>
      <c r="J1062" s="511"/>
      <c r="K1062" s="362"/>
      <c r="L1062" s="362"/>
      <c r="M1062" s="362"/>
      <c r="N1062" s="362"/>
      <c r="O1062" s="362"/>
      <c r="P1062" s="362"/>
      <c r="Q1062" s="362"/>
      <c r="R1062" s="362"/>
      <c r="S1062" s="362"/>
      <c r="T1062" s="358"/>
      <c r="U1062" s="358"/>
      <c r="V1062" s="358"/>
      <c r="W1062" s="358"/>
      <c r="X1062" s="358"/>
      <c r="Y1062" s="358"/>
      <c r="Z1062" s="358"/>
      <c r="AA1062" s="358"/>
      <c r="AB1062" s="358"/>
      <c r="AC1062" s="358"/>
      <c r="AD1062" s="377"/>
      <c r="AE1062" s="363"/>
      <c r="AF1062" s="369"/>
      <c r="AG1062" s="369"/>
      <c r="AH1062" s="369"/>
      <c r="AI1062" s="369"/>
      <c r="AJ1062" s="369"/>
      <c r="AK1062" s="369"/>
      <c r="AL1062" s="369"/>
      <c r="AM1062" s="369"/>
      <c r="AN1062" s="369"/>
      <c r="AO1062" s="369"/>
    </row>
    <row r="1063" spans="1:41" ht="15.75" customHeight="1">
      <c r="A1063" s="510"/>
      <c r="B1063" s="357"/>
      <c r="C1063" s="358"/>
      <c r="D1063" s="358"/>
      <c r="E1063" s="358"/>
      <c r="F1063" s="358"/>
      <c r="G1063" s="400"/>
      <c r="H1063" s="361"/>
      <c r="I1063" s="361"/>
      <c r="J1063" s="511"/>
      <c r="K1063" s="362"/>
      <c r="L1063" s="362"/>
      <c r="M1063" s="362"/>
      <c r="N1063" s="362"/>
      <c r="O1063" s="362"/>
      <c r="P1063" s="362"/>
      <c r="Q1063" s="362"/>
      <c r="R1063" s="362"/>
      <c r="S1063" s="362"/>
      <c r="T1063" s="358"/>
      <c r="U1063" s="358"/>
      <c r="V1063" s="358"/>
      <c r="W1063" s="358"/>
      <c r="X1063" s="358"/>
      <c r="Y1063" s="358"/>
      <c r="Z1063" s="358"/>
      <c r="AA1063" s="358"/>
      <c r="AB1063" s="358"/>
      <c r="AC1063" s="358"/>
      <c r="AD1063" s="377"/>
      <c r="AE1063" s="363"/>
      <c r="AF1063" s="369"/>
      <c r="AG1063" s="369"/>
      <c r="AH1063" s="369"/>
      <c r="AI1063" s="369"/>
      <c r="AJ1063" s="369"/>
      <c r="AK1063" s="369"/>
      <c r="AL1063" s="369"/>
      <c r="AM1063" s="369"/>
      <c r="AN1063" s="369"/>
      <c r="AO1063" s="369"/>
    </row>
    <row r="1064" spans="1:41" ht="15.75" customHeight="1">
      <c r="A1064" s="510"/>
      <c r="B1064" s="357"/>
      <c r="C1064" s="358"/>
      <c r="D1064" s="358"/>
      <c r="E1064" s="358"/>
      <c r="F1064" s="358"/>
      <c r="G1064" s="400"/>
      <c r="H1064" s="361"/>
      <c r="I1064" s="361"/>
      <c r="J1064" s="511"/>
      <c r="K1064" s="362"/>
      <c r="L1064" s="362"/>
      <c r="M1064" s="362"/>
      <c r="N1064" s="362"/>
      <c r="O1064" s="362"/>
      <c r="P1064" s="362"/>
      <c r="Q1064" s="362"/>
      <c r="R1064" s="362"/>
      <c r="S1064" s="362"/>
      <c r="T1064" s="358"/>
      <c r="U1064" s="358"/>
      <c r="V1064" s="358"/>
      <c r="W1064" s="358"/>
      <c r="X1064" s="358"/>
      <c r="Y1064" s="358"/>
      <c r="Z1064" s="358"/>
      <c r="AA1064" s="358"/>
      <c r="AB1064" s="358"/>
      <c r="AC1064" s="358"/>
      <c r="AD1064" s="377"/>
      <c r="AE1064" s="363"/>
      <c r="AF1064" s="369"/>
      <c r="AG1064" s="369"/>
      <c r="AH1064" s="369"/>
      <c r="AI1064" s="369"/>
      <c r="AJ1064" s="369"/>
      <c r="AK1064" s="369"/>
      <c r="AL1064" s="369"/>
      <c r="AM1064" s="369"/>
      <c r="AN1064" s="369"/>
      <c r="AO1064" s="369"/>
    </row>
    <row r="1065" spans="1:41" ht="15.75" customHeight="1">
      <c r="A1065" s="510"/>
      <c r="B1065" s="357"/>
      <c r="C1065" s="358"/>
      <c r="D1065" s="358"/>
      <c r="E1065" s="358"/>
      <c r="F1065" s="358"/>
      <c r="G1065" s="400"/>
      <c r="H1065" s="361"/>
      <c r="I1065" s="361"/>
      <c r="J1065" s="511"/>
      <c r="K1065" s="362"/>
      <c r="L1065" s="362"/>
      <c r="M1065" s="362"/>
      <c r="N1065" s="362"/>
      <c r="O1065" s="362"/>
      <c r="P1065" s="362"/>
      <c r="Q1065" s="362"/>
      <c r="R1065" s="362"/>
      <c r="S1065" s="362"/>
      <c r="T1065" s="358"/>
      <c r="U1065" s="358"/>
      <c r="V1065" s="358"/>
      <c r="W1065" s="358"/>
      <c r="X1065" s="358"/>
      <c r="Y1065" s="358"/>
      <c r="Z1065" s="358"/>
      <c r="AA1065" s="358"/>
      <c r="AB1065" s="358"/>
      <c r="AC1065" s="358"/>
      <c r="AD1065" s="377"/>
      <c r="AE1065" s="363"/>
      <c r="AF1065" s="369"/>
      <c r="AG1065" s="369"/>
      <c r="AH1065" s="369"/>
      <c r="AI1065" s="369"/>
      <c r="AJ1065" s="369"/>
      <c r="AK1065" s="369"/>
      <c r="AL1065" s="369"/>
      <c r="AM1065" s="369"/>
      <c r="AN1065" s="369"/>
      <c r="AO1065" s="369"/>
    </row>
    <row r="1066" spans="1:41" ht="15.75" customHeight="1">
      <c r="A1066" s="510"/>
      <c r="B1066" s="357"/>
      <c r="C1066" s="358"/>
      <c r="D1066" s="358"/>
      <c r="E1066" s="358"/>
      <c r="F1066" s="358"/>
      <c r="G1066" s="400"/>
      <c r="H1066" s="361"/>
      <c r="I1066" s="361"/>
      <c r="J1066" s="511"/>
      <c r="K1066" s="362"/>
      <c r="L1066" s="362"/>
      <c r="M1066" s="362"/>
      <c r="N1066" s="362"/>
      <c r="O1066" s="362"/>
      <c r="P1066" s="362"/>
      <c r="Q1066" s="362"/>
      <c r="R1066" s="362"/>
      <c r="S1066" s="362"/>
      <c r="T1066" s="358"/>
      <c r="U1066" s="358"/>
      <c r="V1066" s="358"/>
      <c r="W1066" s="358"/>
      <c r="X1066" s="358"/>
      <c r="Y1066" s="358"/>
      <c r="Z1066" s="358"/>
      <c r="AA1066" s="358"/>
      <c r="AB1066" s="358"/>
      <c r="AC1066" s="358"/>
      <c r="AD1066" s="377"/>
      <c r="AE1066" s="363"/>
      <c r="AF1066" s="369"/>
      <c r="AG1066" s="369"/>
      <c r="AH1066" s="369"/>
      <c r="AI1066" s="369"/>
      <c r="AJ1066" s="369"/>
      <c r="AK1066" s="369"/>
      <c r="AL1066" s="369"/>
      <c r="AM1066" s="369"/>
      <c r="AN1066" s="369"/>
      <c r="AO1066" s="369"/>
    </row>
    <row r="1067" spans="1:41" ht="15.75" customHeight="1">
      <c r="A1067" s="510"/>
      <c r="B1067" s="357"/>
      <c r="C1067" s="358"/>
      <c r="D1067" s="358"/>
      <c r="E1067" s="358"/>
      <c r="F1067" s="358"/>
      <c r="G1067" s="400"/>
      <c r="H1067" s="361"/>
      <c r="I1067" s="361"/>
      <c r="J1067" s="511"/>
      <c r="K1067" s="362"/>
      <c r="L1067" s="362"/>
      <c r="M1067" s="362"/>
      <c r="N1067" s="362"/>
      <c r="O1067" s="362"/>
      <c r="P1067" s="362"/>
      <c r="Q1067" s="362"/>
      <c r="R1067" s="362"/>
      <c r="S1067" s="362"/>
      <c r="T1067" s="358"/>
      <c r="U1067" s="358"/>
      <c r="V1067" s="358"/>
      <c r="W1067" s="358"/>
      <c r="X1067" s="358"/>
      <c r="Y1067" s="358"/>
      <c r="Z1067" s="358"/>
      <c r="AA1067" s="358"/>
      <c r="AB1067" s="358"/>
      <c r="AC1067" s="358"/>
      <c r="AD1067" s="377"/>
      <c r="AE1067" s="363"/>
      <c r="AF1067" s="369"/>
      <c r="AG1067" s="369"/>
      <c r="AH1067" s="369"/>
      <c r="AI1067" s="369"/>
      <c r="AJ1067" s="369"/>
      <c r="AK1067" s="369"/>
      <c r="AL1067" s="369"/>
      <c r="AM1067" s="369"/>
      <c r="AN1067" s="369"/>
      <c r="AO1067" s="369"/>
    </row>
    <row r="1068" spans="1:41" ht="15.75" customHeight="1">
      <c r="A1068" s="510"/>
      <c r="B1068" s="357"/>
      <c r="C1068" s="358"/>
      <c r="D1068" s="358"/>
      <c r="E1068" s="358"/>
      <c r="F1068" s="358"/>
      <c r="G1068" s="400"/>
      <c r="H1068" s="361"/>
      <c r="I1068" s="361"/>
      <c r="J1068" s="511"/>
      <c r="K1068" s="362"/>
      <c r="L1068" s="362"/>
      <c r="M1068" s="362"/>
      <c r="N1068" s="362"/>
      <c r="O1068" s="362"/>
      <c r="P1068" s="362"/>
      <c r="Q1068" s="362"/>
      <c r="R1068" s="362"/>
      <c r="S1068" s="362"/>
      <c r="T1068" s="358"/>
      <c r="U1068" s="358"/>
      <c r="V1068" s="358"/>
      <c r="W1068" s="358"/>
      <c r="X1068" s="358"/>
      <c r="Y1068" s="358"/>
      <c r="Z1068" s="358"/>
      <c r="AA1068" s="358"/>
      <c r="AB1068" s="358"/>
      <c r="AC1068" s="358"/>
      <c r="AD1068" s="377"/>
      <c r="AE1068" s="363"/>
      <c r="AF1068" s="369"/>
      <c r="AG1068" s="369"/>
      <c r="AH1068" s="369"/>
      <c r="AI1068" s="369"/>
      <c r="AJ1068" s="369"/>
      <c r="AK1068" s="369"/>
      <c r="AL1068" s="369"/>
      <c r="AM1068" s="369"/>
      <c r="AN1068" s="369"/>
      <c r="AO1068" s="369"/>
    </row>
    <row r="1069" spans="1:41" ht="15.75" customHeight="1">
      <c r="A1069" s="510"/>
      <c r="B1069" s="357"/>
      <c r="C1069" s="358"/>
      <c r="D1069" s="358"/>
      <c r="E1069" s="358"/>
      <c r="F1069" s="358"/>
      <c r="G1069" s="400"/>
      <c r="H1069" s="361"/>
      <c r="I1069" s="361"/>
      <c r="J1069" s="511"/>
      <c r="K1069" s="362"/>
      <c r="L1069" s="362"/>
      <c r="M1069" s="362"/>
      <c r="N1069" s="362"/>
      <c r="O1069" s="362"/>
      <c r="P1069" s="362"/>
      <c r="Q1069" s="362"/>
      <c r="R1069" s="362"/>
      <c r="S1069" s="362"/>
      <c r="T1069" s="358"/>
      <c r="U1069" s="358"/>
      <c r="V1069" s="358"/>
      <c r="W1069" s="358"/>
      <c r="X1069" s="358"/>
      <c r="Y1069" s="358"/>
      <c r="Z1069" s="358"/>
      <c r="AA1069" s="358"/>
      <c r="AB1069" s="358"/>
      <c r="AC1069" s="358"/>
      <c r="AD1069" s="377"/>
      <c r="AE1069" s="363"/>
      <c r="AF1069" s="369"/>
      <c r="AG1069" s="369"/>
      <c r="AH1069" s="369"/>
      <c r="AI1069" s="369"/>
      <c r="AJ1069" s="369"/>
      <c r="AK1069" s="369"/>
      <c r="AL1069" s="369"/>
      <c r="AM1069" s="369"/>
      <c r="AN1069" s="369"/>
      <c r="AO1069" s="369"/>
    </row>
    <row r="1070" spans="1:41" ht="15.75" customHeight="1">
      <c r="A1070" s="510"/>
      <c r="B1070" s="357"/>
      <c r="C1070" s="358"/>
      <c r="D1070" s="358"/>
      <c r="E1070" s="358"/>
      <c r="F1070" s="358"/>
      <c r="G1070" s="400"/>
      <c r="H1070" s="361"/>
      <c r="I1070" s="361"/>
      <c r="J1070" s="511"/>
      <c r="K1070" s="362"/>
      <c r="L1070" s="362"/>
      <c r="M1070" s="362"/>
      <c r="N1070" s="362"/>
      <c r="O1070" s="362"/>
      <c r="P1070" s="362"/>
      <c r="Q1070" s="362"/>
      <c r="R1070" s="362"/>
      <c r="S1070" s="362"/>
      <c r="T1070" s="358"/>
      <c r="U1070" s="358"/>
      <c r="V1070" s="358"/>
      <c r="W1070" s="358"/>
      <c r="X1070" s="358"/>
      <c r="Y1070" s="358"/>
      <c r="Z1070" s="358"/>
      <c r="AA1070" s="358"/>
      <c r="AB1070" s="358"/>
      <c r="AC1070" s="358"/>
      <c r="AD1070" s="377"/>
      <c r="AE1070" s="363"/>
      <c r="AF1070" s="369"/>
      <c r="AG1070" s="369"/>
      <c r="AH1070" s="369"/>
      <c r="AI1070" s="369"/>
      <c r="AJ1070" s="369"/>
      <c r="AK1070" s="369"/>
      <c r="AL1070" s="369"/>
      <c r="AM1070" s="369"/>
      <c r="AN1070" s="369"/>
      <c r="AO1070" s="369"/>
    </row>
    <row r="1071" spans="1:41" ht="15.75" customHeight="1">
      <c r="A1071" s="510"/>
      <c r="B1071" s="357"/>
      <c r="C1071" s="358"/>
      <c r="D1071" s="358"/>
      <c r="E1071" s="358"/>
      <c r="F1071" s="358"/>
      <c r="G1071" s="400"/>
      <c r="H1071" s="361"/>
      <c r="I1071" s="361"/>
      <c r="J1071" s="511"/>
      <c r="K1071" s="362"/>
      <c r="L1071" s="362"/>
      <c r="M1071" s="362"/>
      <c r="N1071" s="362"/>
      <c r="O1071" s="362"/>
      <c r="P1071" s="362"/>
      <c r="Q1071" s="362"/>
      <c r="R1071" s="362"/>
      <c r="S1071" s="362"/>
      <c r="T1071" s="358"/>
      <c r="U1071" s="358"/>
      <c r="V1071" s="358"/>
      <c r="W1071" s="358"/>
      <c r="X1071" s="358"/>
      <c r="Y1071" s="358"/>
      <c r="Z1071" s="358"/>
      <c r="AA1071" s="358"/>
      <c r="AB1071" s="358"/>
      <c r="AC1071" s="358"/>
      <c r="AD1071" s="377"/>
      <c r="AE1071" s="363"/>
      <c r="AF1071" s="369"/>
      <c r="AG1071" s="369"/>
      <c r="AH1071" s="369"/>
      <c r="AI1071" s="369"/>
      <c r="AJ1071" s="369"/>
      <c r="AK1071" s="369"/>
      <c r="AL1071" s="369"/>
      <c r="AM1071" s="369"/>
      <c r="AN1071" s="369"/>
      <c r="AO1071" s="369"/>
    </row>
    <row r="1072" spans="1:41" ht="15.75" customHeight="1">
      <c r="A1072" s="510"/>
      <c r="B1072" s="357"/>
      <c r="C1072" s="358"/>
      <c r="D1072" s="358"/>
      <c r="E1072" s="358"/>
      <c r="F1072" s="358"/>
      <c r="G1072" s="400"/>
      <c r="H1072" s="361"/>
      <c r="I1072" s="361"/>
      <c r="J1072" s="511"/>
      <c r="K1072" s="362"/>
      <c r="L1072" s="362"/>
      <c r="M1072" s="362"/>
      <c r="N1072" s="362"/>
      <c r="O1072" s="362"/>
      <c r="P1072" s="362"/>
      <c r="Q1072" s="362"/>
      <c r="R1072" s="362"/>
      <c r="S1072" s="362"/>
      <c r="T1072" s="358"/>
      <c r="U1072" s="358"/>
      <c r="V1072" s="358"/>
      <c r="W1072" s="358"/>
      <c r="X1072" s="358"/>
      <c r="Y1072" s="358"/>
      <c r="Z1072" s="358"/>
      <c r="AA1072" s="358"/>
      <c r="AB1072" s="358"/>
      <c r="AC1072" s="358"/>
      <c r="AD1072" s="377"/>
      <c r="AE1072" s="363"/>
      <c r="AF1072" s="369"/>
      <c r="AG1072" s="369"/>
      <c r="AH1072" s="369"/>
      <c r="AI1072" s="369"/>
      <c r="AJ1072" s="369"/>
      <c r="AK1072" s="369"/>
      <c r="AL1072" s="369"/>
      <c r="AM1072" s="369"/>
      <c r="AN1072" s="369"/>
      <c r="AO1072" s="369"/>
    </row>
    <row r="1073" spans="1:41" ht="15.75" customHeight="1">
      <c r="A1073" s="510"/>
      <c r="B1073" s="357"/>
      <c r="C1073" s="358"/>
      <c r="D1073" s="358"/>
      <c r="E1073" s="358"/>
      <c r="F1073" s="358"/>
      <c r="G1073" s="400"/>
      <c r="H1073" s="361"/>
      <c r="I1073" s="361"/>
      <c r="J1073" s="511"/>
      <c r="K1073" s="362"/>
      <c r="L1073" s="362"/>
      <c r="M1073" s="362"/>
      <c r="N1073" s="362"/>
      <c r="O1073" s="362"/>
      <c r="P1073" s="362"/>
      <c r="Q1073" s="362"/>
      <c r="R1073" s="362"/>
      <c r="S1073" s="362"/>
      <c r="T1073" s="358"/>
      <c r="U1073" s="358"/>
      <c r="V1073" s="358"/>
      <c r="W1073" s="358"/>
      <c r="X1073" s="358"/>
      <c r="Y1073" s="358"/>
      <c r="Z1073" s="358"/>
      <c r="AA1073" s="358"/>
      <c r="AB1073" s="358"/>
      <c r="AC1073" s="358"/>
      <c r="AD1073" s="377"/>
      <c r="AE1073" s="363"/>
      <c r="AF1073" s="369"/>
      <c r="AG1073" s="369"/>
      <c r="AH1073" s="369"/>
      <c r="AI1073" s="369"/>
      <c r="AJ1073" s="369"/>
      <c r="AK1073" s="369"/>
      <c r="AL1073" s="369"/>
      <c r="AM1073" s="369"/>
      <c r="AN1073" s="369"/>
      <c r="AO1073" s="369"/>
    </row>
    <row r="1074" spans="1:41" ht="15.75" customHeight="1">
      <c r="A1074" s="510"/>
      <c r="B1074" s="357"/>
      <c r="C1074" s="358"/>
      <c r="D1074" s="358"/>
      <c r="E1074" s="358"/>
      <c r="F1074" s="358"/>
      <c r="G1074" s="400"/>
      <c r="H1074" s="361"/>
      <c r="I1074" s="361"/>
      <c r="J1074" s="511"/>
      <c r="K1074" s="362"/>
      <c r="L1074" s="362"/>
      <c r="M1074" s="362"/>
      <c r="N1074" s="362"/>
      <c r="O1074" s="362"/>
      <c r="P1074" s="362"/>
      <c r="Q1074" s="362"/>
      <c r="R1074" s="362"/>
      <c r="S1074" s="362"/>
      <c r="T1074" s="358"/>
      <c r="U1074" s="358"/>
      <c r="V1074" s="358"/>
      <c r="W1074" s="358"/>
      <c r="X1074" s="358"/>
      <c r="Y1074" s="358"/>
      <c r="Z1074" s="358"/>
      <c r="AA1074" s="358"/>
      <c r="AB1074" s="358"/>
      <c r="AC1074" s="358"/>
      <c r="AD1074" s="377"/>
      <c r="AE1074" s="363"/>
      <c r="AF1074" s="369"/>
      <c r="AG1074" s="369"/>
      <c r="AH1074" s="369"/>
      <c r="AI1074" s="369"/>
      <c r="AJ1074" s="369"/>
      <c r="AK1074" s="369"/>
      <c r="AL1074" s="369"/>
      <c r="AM1074" s="369"/>
      <c r="AN1074" s="369"/>
      <c r="AO1074" s="369"/>
    </row>
    <row r="1075" spans="1:41" ht="15.75" customHeight="1">
      <c r="A1075" s="510"/>
      <c r="B1075" s="357"/>
      <c r="C1075" s="358"/>
      <c r="D1075" s="358"/>
      <c r="E1075" s="358"/>
      <c r="F1075" s="358"/>
      <c r="G1075" s="400"/>
      <c r="H1075" s="361"/>
      <c r="I1075" s="361"/>
      <c r="J1075" s="511"/>
      <c r="K1075" s="362"/>
      <c r="L1075" s="362"/>
      <c r="M1075" s="362"/>
      <c r="N1075" s="362"/>
      <c r="O1075" s="362"/>
      <c r="P1075" s="362"/>
      <c r="Q1075" s="362"/>
      <c r="R1075" s="362"/>
      <c r="S1075" s="362"/>
      <c r="T1075" s="358"/>
      <c r="U1075" s="358"/>
      <c r="V1075" s="358"/>
      <c r="W1075" s="358"/>
      <c r="X1075" s="358"/>
      <c r="Y1075" s="358"/>
      <c r="Z1075" s="358"/>
      <c r="AA1075" s="358"/>
      <c r="AB1075" s="358"/>
      <c r="AC1075" s="358"/>
      <c r="AD1075" s="377"/>
      <c r="AE1075" s="363"/>
      <c r="AF1075" s="369"/>
      <c r="AG1075" s="369"/>
      <c r="AH1075" s="369"/>
      <c r="AI1075" s="369"/>
      <c r="AJ1075" s="369"/>
      <c r="AK1075" s="369"/>
      <c r="AL1075" s="369"/>
      <c r="AM1075" s="369"/>
      <c r="AN1075" s="369"/>
      <c r="AO1075" s="369"/>
    </row>
    <row r="1076" spans="1:41" ht="15.75" customHeight="1">
      <c r="A1076" s="510"/>
      <c r="B1076" s="357"/>
      <c r="C1076" s="358"/>
      <c r="D1076" s="358"/>
      <c r="E1076" s="358"/>
      <c r="F1076" s="358"/>
      <c r="G1076" s="400"/>
      <c r="H1076" s="361"/>
      <c r="I1076" s="361"/>
      <c r="J1076" s="511"/>
      <c r="K1076" s="362"/>
      <c r="L1076" s="362"/>
      <c r="M1076" s="362"/>
      <c r="N1076" s="362"/>
      <c r="O1076" s="362"/>
      <c r="P1076" s="362"/>
      <c r="Q1076" s="362"/>
      <c r="R1076" s="362"/>
      <c r="S1076" s="362"/>
      <c r="T1076" s="358"/>
      <c r="U1076" s="358"/>
      <c r="V1076" s="358"/>
      <c r="W1076" s="358"/>
      <c r="X1076" s="358"/>
      <c r="Y1076" s="358"/>
      <c r="Z1076" s="358"/>
      <c r="AA1076" s="358"/>
      <c r="AB1076" s="358"/>
      <c r="AC1076" s="358"/>
      <c r="AD1076" s="377"/>
      <c r="AE1076" s="363"/>
      <c r="AF1076" s="369"/>
      <c r="AG1076" s="369"/>
      <c r="AH1076" s="369"/>
      <c r="AI1076" s="369"/>
      <c r="AJ1076" s="369"/>
      <c r="AK1076" s="369"/>
      <c r="AL1076" s="369"/>
      <c r="AM1076" s="369"/>
      <c r="AN1076" s="369"/>
      <c r="AO1076" s="369"/>
    </row>
    <row r="1077" spans="1:41" ht="15.75" customHeight="1">
      <c r="A1077" s="510"/>
      <c r="B1077" s="357"/>
      <c r="C1077" s="358"/>
      <c r="D1077" s="358"/>
      <c r="E1077" s="358"/>
      <c r="F1077" s="358"/>
      <c r="G1077" s="400"/>
      <c r="H1077" s="361"/>
      <c r="I1077" s="361"/>
      <c r="J1077" s="511"/>
      <c r="K1077" s="362"/>
      <c r="L1077" s="362"/>
      <c r="M1077" s="362"/>
      <c r="N1077" s="362"/>
      <c r="O1077" s="362"/>
      <c r="P1077" s="362"/>
      <c r="Q1077" s="362"/>
      <c r="R1077" s="362"/>
      <c r="S1077" s="362"/>
      <c r="T1077" s="358"/>
      <c r="U1077" s="358"/>
      <c r="V1077" s="358"/>
      <c r="W1077" s="358"/>
      <c r="X1077" s="358"/>
      <c r="Y1077" s="358"/>
      <c r="Z1077" s="358"/>
      <c r="AA1077" s="358"/>
      <c r="AB1077" s="358"/>
      <c r="AC1077" s="358"/>
      <c r="AD1077" s="377"/>
      <c r="AE1077" s="363"/>
      <c r="AF1077" s="369"/>
      <c r="AG1077" s="369"/>
      <c r="AH1077" s="369"/>
      <c r="AI1077" s="369"/>
      <c r="AJ1077" s="369"/>
      <c r="AK1077" s="369"/>
      <c r="AL1077" s="369"/>
      <c r="AM1077" s="369"/>
      <c r="AN1077" s="369"/>
      <c r="AO1077" s="369"/>
    </row>
    <row r="1078" spans="1:41" ht="15.75" customHeight="1">
      <c r="A1078" s="510"/>
      <c r="B1078" s="357"/>
      <c r="C1078" s="358"/>
      <c r="D1078" s="358"/>
      <c r="E1078" s="358"/>
      <c r="F1078" s="358"/>
      <c r="G1078" s="400"/>
      <c r="H1078" s="361"/>
      <c r="I1078" s="361"/>
      <c r="J1078" s="511"/>
      <c r="K1078" s="362"/>
      <c r="L1078" s="362"/>
      <c r="M1078" s="362"/>
      <c r="N1078" s="362"/>
      <c r="O1078" s="362"/>
      <c r="P1078" s="362"/>
      <c r="Q1078" s="362"/>
      <c r="R1078" s="362"/>
      <c r="S1078" s="362"/>
      <c r="T1078" s="358"/>
      <c r="U1078" s="358"/>
      <c r="V1078" s="358"/>
      <c r="W1078" s="358"/>
      <c r="X1078" s="358"/>
      <c r="Y1078" s="358"/>
      <c r="Z1078" s="358"/>
      <c r="AA1078" s="358"/>
      <c r="AB1078" s="358"/>
      <c r="AC1078" s="358"/>
      <c r="AD1078" s="377"/>
      <c r="AE1078" s="363"/>
      <c r="AF1078" s="369"/>
      <c r="AG1078" s="369"/>
      <c r="AH1078" s="369"/>
      <c r="AI1078" s="369"/>
      <c r="AJ1078" s="369"/>
      <c r="AK1078" s="369"/>
      <c r="AL1078" s="369"/>
      <c r="AM1078" s="369"/>
      <c r="AN1078" s="369"/>
      <c r="AO1078" s="369"/>
    </row>
    <row r="1079" spans="1:41" ht="15.75" customHeight="1">
      <c r="A1079" s="510"/>
      <c r="B1079" s="357"/>
      <c r="C1079" s="358"/>
      <c r="D1079" s="358"/>
      <c r="E1079" s="358"/>
      <c r="F1079" s="358"/>
      <c r="G1079" s="400"/>
      <c r="H1079" s="361"/>
      <c r="I1079" s="361"/>
      <c r="J1079" s="511"/>
      <c r="K1079" s="362"/>
      <c r="L1079" s="362"/>
      <c r="M1079" s="362"/>
      <c r="N1079" s="362"/>
      <c r="O1079" s="362"/>
      <c r="P1079" s="362"/>
      <c r="Q1079" s="362"/>
      <c r="R1079" s="362"/>
      <c r="S1079" s="362"/>
      <c r="T1079" s="358"/>
      <c r="U1079" s="358"/>
      <c r="V1079" s="358"/>
      <c r="W1079" s="358"/>
      <c r="X1079" s="358"/>
      <c r="Y1079" s="358"/>
      <c r="Z1079" s="358"/>
      <c r="AA1079" s="358"/>
      <c r="AB1079" s="358"/>
      <c r="AC1079" s="358"/>
      <c r="AD1079" s="377"/>
      <c r="AE1079" s="363"/>
      <c r="AF1079" s="369"/>
      <c r="AG1079" s="369"/>
      <c r="AH1079" s="369"/>
      <c r="AI1079" s="369"/>
      <c r="AJ1079" s="369"/>
      <c r="AK1079" s="369"/>
      <c r="AL1079" s="369"/>
      <c r="AM1079" s="369"/>
      <c r="AN1079" s="369"/>
      <c r="AO1079" s="369"/>
    </row>
    <row r="1080" spans="1:41" ht="15.75" customHeight="1">
      <c r="A1080" s="510"/>
      <c r="B1080" s="357"/>
      <c r="C1080" s="358"/>
      <c r="D1080" s="358"/>
      <c r="E1080" s="358"/>
      <c r="F1080" s="358"/>
      <c r="G1080" s="400"/>
      <c r="H1080" s="361"/>
      <c r="I1080" s="361"/>
      <c r="J1080" s="511"/>
      <c r="K1080" s="362"/>
      <c r="L1080" s="362"/>
      <c r="M1080" s="362"/>
      <c r="N1080" s="362"/>
      <c r="O1080" s="362"/>
      <c r="P1080" s="362"/>
      <c r="Q1080" s="362"/>
      <c r="R1080" s="362"/>
      <c r="S1080" s="362"/>
      <c r="T1080" s="358"/>
      <c r="U1080" s="358"/>
      <c r="V1080" s="358"/>
      <c r="W1080" s="358"/>
      <c r="X1080" s="358"/>
      <c r="Y1080" s="358"/>
      <c r="Z1080" s="358"/>
      <c r="AA1080" s="358"/>
      <c r="AB1080" s="358"/>
      <c r="AC1080" s="358"/>
      <c r="AD1080" s="377"/>
      <c r="AE1080" s="363"/>
      <c r="AF1080" s="369"/>
      <c r="AG1080" s="369"/>
      <c r="AH1080" s="369"/>
      <c r="AI1080" s="369"/>
      <c r="AJ1080" s="369"/>
      <c r="AK1080" s="369"/>
      <c r="AL1080" s="369"/>
      <c r="AM1080" s="369"/>
      <c r="AN1080" s="369"/>
      <c r="AO1080" s="369"/>
    </row>
    <row r="1081" spans="1:41" ht="15.75" customHeight="1">
      <c r="A1081" s="510"/>
      <c r="B1081" s="357"/>
      <c r="C1081" s="358"/>
      <c r="D1081" s="358"/>
      <c r="E1081" s="358"/>
      <c r="F1081" s="358"/>
      <c r="G1081" s="400"/>
      <c r="H1081" s="361"/>
      <c r="I1081" s="361"/>
      <c r="J1081" s="511"/>
      <c r="K1081" s="362"/>
      <c r="L1081" s="362"/>
      <c r="M1081" s="362"/>
      <c r="N1081" s="362"/>
      <c r="O1081" s="362"/>
      <c r="P1081" s="362"/>
      <c r="Q1081" s="362"/>
      <c r="R1081" s="362"/>
      <c r="S1081" s="362"/>
      <c r="T1081" s="358"/>
      <c r="U1081" s="358"/>
      <c r="V1081" s="358"/>
      <c r="W1081" s="358"/>
      <c r="X1081" s="358"/>
      <c r="Y1081" s="358"/>
      <c r="Z1081" s="358"/>
      <c r="AA1081" s="358"/>
      <c r="AB1081" s="358"/>
      <c r="AC1081" s="358"/>
      <c r="AD1081" s="377"/>
      <c r="AE1081" s="363"/>
      <c r="AF1081" s="369"/>
      <c r="AG1081" s="369"/>
      <c r="AH1081" s="369"/>
      <c r="AI1081" s="369"/>
      <c r="AJ1081" s="369"/>
      <c r="AK1081" s="369"/>
      <c r="AL1081" s="369"/>
      <c r="AM1081" s="369"/>
      <c r="AN1081" s="369"/>
      <c r="AO1081" s="369"/>
    </row>
    <row r="1082" spans="1:41" ht="15.75" customHeight="1">
      <c r="A1082" s="510"/>
      <c r="B1082" s="357"/>
      <c r="C1082" s="358"/>
      <c r="D1082" s="358"/>
      <c r="E1082" s="358"/>
      <c r="F1082" s="358"/>
      <c r="G1082" s="400"/>
      <c r="H1082" s="361"/>
      <c r="I1082" s="361"/>
      <c r="J1082" s="511"/>
      <c r="K1082" s="362"/>
      <c r="L1082" s="362"/>
      <c r="M1082" s="362"/>
      <c r="N1082" s="362"/>
      <c r="O1082" s="362"/>
      <c r="P1082" s="362"/>
      <c r="Q1082" s="362"/>
      <c r="R1082" s="362"/>
      <c r="S1082" s="362"/>
      <c r="T1082" s="358"/>
      <c r="U1082" s="358"/>
      <c r="V1082" s="358"/>
      <c r="W1082" s="358"/>
      <c r="X1082" s="358"/>
      <c r="Y1082" s="358"/>
      <c r="Z1082" s="358"/>
      <c r="AA1082" s="358"/>
      <c r="AB1082" s="358"/>
      <c r="AC1082" s="358"/>
      <c r="AD1082" s="377"/>
      <c r="AE1082" s="363"/>
      <c r="AF1082" s="369"/>
      <c r="AG1082" s="369"/>
      <c r="AH1082" s="369"/>
      <c r="AI1082" s="369"/>
      <c r="AJ1082" s="369"/>
      <c r="AK1082" s="369"/>
      <c r="AL1082" s="369"/>
      <c r="AM1082" s="369"/>
      <c r="AN1082" s="369"/>
      <c r="AO1082" s="369"/>
    </row>
    <row r="1083" spans="1:41" ht="15.75" customHeight="1">
      <c r="A1083" s="510"/>
      <c r="B1083" s="357"/>
      <c r="C1083" s="358"/>
      <c r="D1083" s="358"/>
      <c r="E1083" s="358"/>
      <c r="F1083" s="358"/>
      <c r="G1083" s="400"/>
      <c r="H1083" s="361"/>
      <c r="I1083" s="361"/>
      <c r="J1083" s="511"/>
      <c r="K1083" s="362"/>
      <c r="L1083" s="362"/>
      <c r="M1083" s="362"/>
      <c r="N1083" s="362"/>
      <c r="O1083" s="362"/>
      <c r="P1083" s="362"/>
      <c r="Q1083" s="362"/>
      <c r="R1083" s="362"/>
      <c r="S1083" s="362"/>
      <c r="T1083" s="358"/>
      <c r="U1083" s="358"/>
      <c r="V1083" s="358"/>
      <c r="W1083" s="358"/>
      <c r="X1083" s="358"/>
      <c r="Y1083" s="358"/>
      <c r="Z1083" s="358"/>
      <c r="AA1083" s="358"/>
      <c r="AB1083" s="358"/>
      <c r="AC1083" s="358"/>
      <c r="AD1083" s="377"/>
      <c r="AE1083" s="363"/>
      <c r="AF1083" s="369"/>
      <c r="AG1083" s="369"/>
      <c r="AH1083" s="369"/>
      <c r="AI1083" s="369"/>
      <c r="AJ1083" s="369"/>
      <c r="AK1083" s="369"/>
      <c r="AL1083" s="369"/>
      <c r="AM1083" s="369"/>
      <c r="AN1083" s="369"/>
      <c r="AO1083" s="369"/>
    </row>
    <row r="1084" spans="1:41" ht="15.75" customHeight="1">
      <c r="A1084" s="510"/>
      <c r="B1084" s="357"/>
      <c r="C1084" s="358"/>
      <c r="D1084" s="358"/>
      <c r="E1084" s="358"/>
      <c r="F1084" s="358"/>
      <c r="G1084" s="400"/>
      <c r="H1084" s="361"/>
      <c r="I1084" s="361"/>
      <c r="J1084" s="511"/>
      <c r="K1084" s="362"/>
      <c r="L1084" s="362"/>
      <c r="M1084" s="362"/>
      <c r="N1084" s="362"/>
      <c r="O1084" s="362"/>
      <c r="P1084" s="362"/>
      <c r="Q1084" s="362"/>
      <c r="R1084" s="362"/>
      <c r="S1084" s="362"/>
      <c r="T1084" s="358"/>
      <c r="U1084" s="358"/>
      <c r="V1084" s="358"/>
      <c r="W1084" s="358"/>
      <c r="X1084" s="358"/>
      <c r="Y1084" s="358"/>
      <c r="Z1084" s="358"/>
      <c r="AA1084" s="358"/>
      <c r="AB1084" s="358"/>
      <c r="AC1084" s="358"/>
      <c r="AD1084" s="377"/>
      <c r="AE1084" s="363"/>
      <c r="AF1084" s="369"/>
      <c r="AG1084" s="369"/>
      <c r="AH1084" s="369"/>
      <c r="AI1084" s="369"/>
      <c r="AJ1084" s="369"/>
      <c r="AK1084" s="369"/>
      <c r="AL1084" s="369"/>
      <c r="AM1084" s="369"/>
      <c r="AN1084" s="369"/>
      <c r="AO1084" s="369"/>
    </row>
    <row r="1085" spans="1:41" ht="15.75" customHeight="1">
      <c r="A1085" s="510"/>
      <c r="B1085" s="357"/>
      <c r="C1085" s="358"/>
      <c r="D1085" s="358"/>
      <c r="E1085" s="358"/>
      <c r="F1085" s="358"/>
      <c r="G1085" s="400"/>
      <c r="H1085" s="361"/>
      <c r="I1085" s="361"/>
      <c r="J1085" s="511"/>
      <c r="K1085" s="362"/>
      <c r="L1085" s="362"/>
      <c r="M1085" s="362"/>
      <c r="N1085" s="362"/>
      <c r="O1085" s="362"/>
      <c r="P1085" s="362"/>
      <c r="Q1085" s="362"/>
      <c r="R1085" s="362"/>
      <c r="S1085" s="362"/>
      <c r="T1085" s="358"/>
      <c r="U1085" s="358"/>
      <c r="V1085" s="358"/>
      <c r="W1085" s="358"/>
      <c r="X1085" s="358"/>
      <c r="Y1085" s="358"/>
      <c r="Z1085" s="358"/>
      <c r="AA1085" s="358"/>
      <c r="AB1085" s="358"/>
      <c r="AC1085" s="358"/>
      <c r="AD1085" s="377"/>
      <c r="AE1085" s="363"/>
      <c r="AF1085" s="369"/>
      <c r="AG1085" s="369"/>
      <c r="AH1085" s="369"/>
      <c r="AI1085" s="369"/>
      <c r="AJ1085" s="369"/>
      <c r="AK1085" s="369"/>
      <c r="AL1085" s="369"/>
      <c r="AM1085" s="369"/>
      <c r="AN1085" s="369"/>
      <c r="AO1085" s="369"/>
    </row>
    <row r="1086" spans="1:41" ht="15.75" customHeight="1">
      <c r="A1086" s="510"/>
      <c r="B1086" s="357"/>
      <c r="C1086" s="358"/>
      <c r="D1086" s="358"/>
      <c r="E1086" s="358"/>
      <c r="F1086" s="358"/>
      <c r="G1086" s="400"/>
      <c r="H1086" s="361"/>
      <c r="I1086" s="361"/>
      <c r="J1086" s="511"/>
      <c r="K1086" s="362"/>
      <c r="L1086" s="362"/>
      <c r="M1086" s="362"/>
      <c r="N1086" s="362"/>
      <c r="O1086" s="362"/>
      <c r="P1086" s="362"/>
      <c r="Q1086" s="362"/>
      <c r="R1086" s="362"/>
      <c r="S1086" s="362"/>
      <c r="T1086" s="358"/>
      <c r="U1086" s="358"/>
      <c r="V1086" s="358"/>
      <c r="W1086" s="358"/>
      <c r="X1086" s="358"/>
      <c r="Y1086" s="358"/>
      <c r="Z1086" s="358"/>
      <c r="AA1086" s="358"/>
      <c r="AB1086" s="358"/>
      <c r="AC1086" s="358"/>
      <c r="AD1086" s="377"/>
      <c r="AE1086" s="363"/>
      <c r="AF1086" s="369"/>
      <c r="AG1086" s="369"/>
      <c r="AH1086" s="369"/>
      <c r="AI1086" s="369"/>
      <c r="AJ1086" s="369"/>
      <c r="AK1086" s="369"/>
      <c r="AL1086" s="369"/>
      <c r="AM1086" s="369"/>
      <c r="AN1086" s="369"/>
      <c r="AO1086" s="369"/>
    </row>
    <row r="1087" spans="1:41" ht="15.75" customHeight="1">
      <c r="A1087" s="510"/>
      <c r="B1087" s="357"/>
      <c r="C1087" s="358"/>
      <c r="D1087" s="358"/>
      <c r="E1087" s="358"/>
      <c r="F1087" s="358"/>
      <c r="G1087" s="400"/>
      <c r="H1087" s="361"/>
      <c r="I1087" s="361"/>
      <c r="J1087" s="511"/>
      <c r="K1087" s="362"/>
      <c r="L1087" s="362"/>
      <c r="M1087" s="362"/>
      <c r="N1087" s="362"/>
      <c r="O1087" s="362"/>
      <c r="P1087" s="362"/>
      <c r="Q1087" s="362"/>
      <c r="R1087" s="362"/>
      <c r="S1087" s="362"/>
      <c r="T1087" s="358"/>
      <c r="U1087" s="358"/>
      <c r="V1087" s="358"/>
      <c r="W1087" s="358"/>
      <c r="X1087" s="358"/>
      <c r="Y1087" s="358"/>
      <c r="Z1087" s="358"/>
      <c r="AA1087" s="358"/>
      <c r="AB1087" s="358"/>
      <c r="AC1087" s="358"/>
      <c r="AD1087" s="377"/>
      <c r="AE1087" s="363"/>
      <c r="AF1087" s="369"/>
      <c r="AG1087" s="369"/>
      <c r="AH1087" s="369"/>
      <c r="AI1087" s="369"/>
      <c r="AJ1087" s="369"/>
      <c r="AK1087" s="369"/>
      <c r="AL1087" s="369"/>
      <c r="AM1087" s="369"/>
      <c r="AN1087" s="369"/>
      <c r="AO1087" s="369"/>
    </row>
    <row r="1088" spans="1:41" ht="15.75" customHeight="1">
      <c r="A1088" s="510"/>
      <c r="B1088" s="357"/>
      <c r="C1088" s="358"/>
      <c r="D1088" s="358"/>
      <c r="E1088" s="358"/>
      <c r="F1088" s="358"/>
      <c r="G1088" s="400"/>
      <c r="H1088" s="361"/>
      <c r="I1088" s="361"/>
      <c r="J1088" s="511"/>
      <c r="K1088" s="362"/>
      <c r="L1088" s="362"/>
      <c r="M1088" s="362"/>
      <c r="N1088" s="362"/>
      <c r="O1088" s="362"/>
      <c r="P1088" s="362"/>
      <c r="Q1088" s="362"/>
      <c r="R1088" s="362"/>
      <c r="S1088" s="362"/>
      <c r="T1088" s="358"/>
      <c r="U1088" s="358"/>
      <c r="V1088" s="358"/>
      <c r="W1088" s="358"/>
      <c r="X1088" s="358"/>
      <c r="Y1088" s="358"/>
      <c r="Z1088" s="358"/>
      <c r="AA1088" s="358"/>
      <c r="AB1088" s="358"/>
      <c r="AC1088" s="358"/>
      <c r="AD1088" s="377"/>
      <c r="AE1088" s="363"/>
      <c r="AF1088" s="369"/>
      <c r="AG1088" s="369"/>
      <c r="AH1088" s="369"/>
      <c r="AI1088" s="369"/>
      <c r="AJ1088" s="369"/>
      <c r="AK1088" s="369"/>
      <c r="AL1088" s="369"/>
      <c r="AM1088" s="369"/>
      <c r="AN1088" s="369"/>
      <c r="AO1088" s="369"/>
    </row>
    <row r="1089" spans="1:41" ht="15.75" customHeight="1">
      <c r="A1089" s="510"/>
      <c r="B1089" s="357"/>
      <c r="C1089" s="358"/>
      <c r="D1089" s="358"/>
      <c r="E1089" s="358"/>
      <c r="F1089" s="358"/>
      <c r="G1089" s="400"/>
      <c r="H1089" s="361"/>
      <c r="I1089" s="361"/>
      <c r="J1089" s="511"/>
      <c r="K1089" s="362"/>
      <c r="L1089" s="362"/>
      <c r="M1089" s="362"/>
      <c r="N1089" s="362"/>
      <c r="O1089" s="362"/>
      <c r="P1089" s="362"/>
      <c r="Q1089" s="362"/>
      <c r="R1089" s="362"/>
      <c r="S1089" s="362"/>
      <c r="T1089" s="358"/>
      <c r="U1089" s="358"/>
      <c r="V1089" s="358"/>
      <c r="W1089" s="358"/>
      <c r="X1089" s="358"/>
      <c r="Y1089" s="358"/>
      <c r="Z1089" s="358"/>
      <c r="AA1089" s="358"/>
      <c r="AB1089" s="358"/>
      <c r="AC1089" s="358"/>
      <c r="AD1089" s="377"/>
      <c r="AE1089" s="363"/>
      <c r="AF1089" s="369"/>
      <c r="AG1089" s="369"/>
      <c r="AH1089" s="369"/>
      <c r="AI1089" s="369"/>
      <c r="AJ1089" s="369"/>
      <c r="AK1089" s="369"/>
      <c r="AL1089" s="369"/>
      <c r="AM1089" s="369"/>
      <c r="AN1089" s="369"/>
      <c r="AO1089" s="369"/>
    </row>
    <row r="1090" spans="1:41" ht="15.75" customHeight="1">
      <c r="A1090" s="510"/>
      <c r="B1090" s="357"/>
      <c r="C1090" s="358"/>
      <c r="D1090" s="358"/>
      <c r="E1090" s="358"/>
      <c r="F1090" s="358"/>
      <c r="G1090" s="400"/>
      <c r="H1090" s="361"/>
      <c r="I1090" s="361"/>
      <c r="J1090" s="511"/>
      <c r="K1090" s="362"/>
      <c r="L1090" s="362"/>
      <c r="M1090" s="362"/>
      <c r="N1090" s="362"/>
      <c r="O1090" s="362"/>
      <c r="P1090" s="362"/>
      <c r="Q1090" s="362"/>
      <c r="R1090" s="362"/>
      <c r="S1090" s="362"/>
      <c r="T1090" s="358"/>
      <c r="U1090" s="358"/>
      <c r="V1090" s="358"/>
      <c r="W1090" s="358"/>
      <c r="X1090" s="358"/>
      <c r="Y1090" s="358"/>
      <c r="Z1090" s="358"/>
      <c r="AA1090" s="358"/>
      <c r="AB1090" s="358"/>
      <c r="AC1090" s="358"/>
      <c r="AD1090" s="377"/>
      <c r="AE1090" s="363"/>
      <c r="AF1090" s="369"/>
      <c r="AG1090" s="369"/>
      <c r="AH1090" s="369"/>
      <c r="AI1090" s="369"/>
      <c r="AJ1090" s="369"/>
      <c r="AK1090" s="369"/>
      <c r="AL1090" s="369"/>
      <c r="AM1090" s="369"/>
      <c r="AN1090" s="369"/>
      <c r="AO1090" s="369"/>
    </row>
    <row r="1091" spans="1:41" ht="15.75" customHeight="1">
      <c r="A1091" s="510"/>
      <c r="B1091" s="357"/>
      <c r="C1091" s="358"/>
      <c r="D1091" s="358"/>
      <c r="E1091" s="358"/>
      <c r="F1091" s="358"/>
      <c r="G1091" s="400"/>
      <c r="H1091" s="361"/>
      <c r="I1091" s="361"/>
      <c r="J1091" s="511"/>
      <c r="K1091" s="362"/>
      <c r="L1091" s="362"/>
      <c r="M1091" s="362"/>
      <c r="N1091" s="362"/>
      <c r="O1091" s="362"/>
      <c r="P1091" s="362"/>
      <c r="Q1091" s="362"/>
      <c r="R1091" s="362"/>
      <c r="S1091" s="362"/>
      <c r="T1091" s="358"/>
      <c r="U1091" s="358"/>
      <c r="V1091" s="358"/>
      <c r="W1091" s="358"/>
      <c r="X1091" s="358"/>
      <c r="Y1091" s="358"/>
      <c r="Z1091" s="358"/>
      <c r="AA1091" s="358"/>
      <c r="AB1091" s="358"/>
      <c r="AC1091" s="358"/>
      <c r="AD1091" s="377"/>
      <c r="AE1091" s="363"/>
      <c r="AF1091" s="369"/>
      <c r="AG1091" s="369"/>
      <c r="AH1091" s="369"/>
      <c r="AI1091" s="369"/>
      <c r="AJ1091" s="369"/>
      <c r="AK1091" s="369"/>
      <c r="AL1091" s="369"/>
      <c r="AM1091" s="369"/>
      <c r="AN1091" s="369"/>
      <c r="AO1091" s="369"/>
    </row>
    <row r="1092" spans="1:41" ht="15.75" customHeight="1">
      <c r="A1092" s="510"/>
      <c r="B1092" s="357"/>
      <c r="C1092" s="358"/>
      <c r="D1092" s="358"/>
      <c r="E1092" s="358"/>
      <c r="F1092" s="358"/>
      <c r="G1092" s="400"/>
      <c r="H1092" s="361"/>
      <c r="I1092" s="361"/>
      <c r="J1092" s="511"/>
      <c r="K1092" s="362"/>
      <c r="L1092" s="362"/>
      <c r="M1092" s="362"/>
      <c r="N1092" s="362"/>
      <c r="O1092" s="362"/>
      <c r="P1092" s="362"/>
      <c r="Q1092" s="362"/>
      <c r="R1092" s="362"/>
      <c r="S1092" s="362"/>
      <c r="T1092" s="358"/>
      <c r="U1092" s="358"/>
      <c r="V1092" s="358"/>
      <c r="W1092" s="358"/>
      <c r="X1092" s="358"/>
      <c r="Y1092" s="358"/>
      <c r="Z1092" s="358"/>
      <c r="AA1092" s="358"/>
      <c r="AB1092" s="358"/>
      <c r="AC1092" s="358"/>
      <c r="AD1092" s="377"/>
      <c r="AE1092" s="363"/>
      <c r="AF1092" s="369"/>
      <c r="AG1092" s="369"/>
      <c r="AH1092" s="369"/>
      <c r="AI1092" s="369"/>
      <c r="AJ1092" s="369"/>
      <c r="AK1092" s="369"/>
      <c r="AL1092" s="369"/>
      <c r="AM1092" s="369"/>
      <c r="AN1092" s="369"/>
      <c r="AO1092" s="369"/>
    </row>
    <row r="1093" spans="1:41" ht="15.75" customHeight="1">
      <c r="A1093" s="510"/>
      <c r="B1093" s="357"/>
      <c r="C1093" s="358"/>
      <c r="D1093" s="358"/>
      <c r="E1093" s="358"/>
      <c r="F1093" s="358"/>
      <c r="G1093" s="400"/>
      <c r="H1093" s="361"/>
      <c r="I1093" s="361"/>
      <c r="J1093" s="511"/>
      <c r="K1093" s="362"/>
      <c r="L1093" s="362"/>
      <c r="M1093" s="362"/>
      <c r="N1093" s="362"/>
      <c r="O1093" s="362"/>
      <c r="P1093" s="362"/>
      <c r="Q1093" s="362"/>
      <c r="R1093" s="362"/>
      <c r="S1093" s="362"/>
      <c r="T1093" s="358"/>
      <c r="U1093" s="358"/>
      <c r="V1093" s="358"/>
      <c r="W1093" s="358"/>
      <c r="X1093" s="358"/>
      <c r="Y1093" s="358"/>
      <c r="Z1093" s="358"/>
      <c r="AA1093" s="358"/>
      <c r="AB1093" s="358"/>
      <c r="AC1093" s="358"/>
      <c r="AD1093" s="377"/>
      <c r="AE1093" s="363"/>
      <c r="AF1093" s="369"/>
      <c r="AG1093" s="369"/>
      <c r="AH1093" s="369"/>
      <c r="AI1093" s="369"/>
      <c r="AJ1093" s="369"/>
      <c r="AK1093" s="369"/>
      <c r="AL1093" s="369"/>
      <c r="AM1093" s="369"/>
      <c r="AN1093" s="369"/>
      <c r="AO1093" s="369"/>
    </row>
    <row r="1094" spans="1:41" ht="15.75" customHeight="1">
      <c r="A1094" s="510"/>
      <c r="B1094" s="357"/>
      <c r="C1094" s="358"/>
      <c r="D1094" s="358"/>
      <c r="E1094" s="358"/>
      <c r="F1094" s="358"/>
      <c r="G1094" s="400"/>
      <c r="H1094" s="361"/>
      <c r="I1094" s="361"/>
      <c r="J1094" s="511"/>
      <c r="K1094" s="362"/>
      <c r="L1094" s="362"/>
      <c r="M1094" s="362"/>
      <c r="N1094" s="362"/>
      <c r="O1094" s="362"/>
      <c r="P1094" s="362"/>
      <c r="Q1094" s="362"/>
      <c r="R1094" s="362"/>
      <c r="S1094" s="362"/>
      <c r="T1094" s="358"/>
      <c r="U1094" s="358"/>
      <c r="V1094" s="358"/>
      <c r="W1094" s="358"/>
      <c r="X1094" s="358"/>
      <c r="Y1094" s="358"/>
      <c r="Z1094" s="358"/>
      <c r="AA1094" s="358"/>
      <c r="AB1094" s="358"/>
      <c r="AC1094" s="358"/>
      <c r="AD1094" s="377"/>
      <c r="AE1094" s="363"/>
      <c r="AF1094" s="369"/>
      <c r="AG1094" s="369"/>
      <c r="AH1094" s="369"/>
      <c r="AI1094" s="369"/>
      <c r="AJ1094" s="369"/>
      <c r="AK1094" s="369"/>
      <c r="AL1094" s="369"/>
      <c r="AM1094" s="369"/>
      <c r="AN1094" s="369"/>
      <c r="AO1094" s="369"/>
    </row>
    <row r="1095" spans="1:41" ht="15.75" customHeight="1">
      <c r="A1095" s="510"/>
      <c r="B1095" s="357"/>
      <c r="C1095" s="358"/>
      <c r="D1095" s="358"/>
      <c r="E1095" s="358"/>
      <c r="F1095" s="358"/>
      <c r="G1095" s="400"/>
      <c r="H1095" s="361"/>
      <c r="I1095" s="361"/>
      <c r="J1095" s="511"/>
      <c r="K1095" s="362"/>
      <c r="L1095" s="362"/>
      <c r="M1095" s="362"/>
      <c r="N1095" s="362"/>
      <c r="O1095" s="362"/>
      <c r="P1095" s="362"/>
      <c r="Q1095" s="362"/>
      <c r="R1095" s="362"/>
      <c r="S1095" s="362"/>
      <c r="T1095" s="358"/>
      <c r="U1095" s="358"/>
      <c r="V1095" s="358"/>
      <c r="W1095" s="358"/>
      <c r="X1095" s="358"/>
      <c r="Y1095" s="358"/>
      <c r="Z1095" s="358"/>
      <c r="AA1095" s="358"/>
      <c r="AB1095" s="358"/>
      <c r="AC1095" s="358"/>
      <c r="AD1095" s="377"/>
      <c r="AE1095" s="363"/>
      <c r="AF1095" s="369"/>
      <c r="AG1095" s="369"/>
      <c r="AH1095" s="369"/>
      <c r="AI1095" s="369"/>
      <c r="AJ1095" s="369"/>
      <c r="AK1095" s="369"/>
      <c r="AL1095" s="369"/>
      <c r="AM1095" s="369"/>
      <c r="AN1095" s="369"/>
      <c r="AO1095" s="369"/>
    </row>
    <row r="1096" spans="1:41" ht="15.75" customHeight="1">
      <c r="A1096" s="510"/>
      <c r="B1096" s="357"/>
      <c r="C1096" s="358"/>
      <c r="D1096" s="358"/>
      <c r="E1096" s="358"/>
      <c r="F1096" s="358"/>
      <c r="G1096" s="400"/>
      <c r="H1096" s="361"/>
      <c r="I1096" s="361"/>
      <c r="J1096" s="511"/>
      <c r="K1096" s="362"/>
      <c r="L1096" s="362"/>
      <c r="M1096" s="362"/>
      <c r="N1096" s="362"/>
      <c r="O1096" s="362"/>
      <c r="P1096" s="362"/>
      <c r="Q1096" s="362"/>
      <c r="R1096" s="362"/>
      <c r="S1096" s="362"/>
      <c r="T1096" s="358"/>
      <c r="U1096" s="358"/>
      <c r="V1096" s="358"/>
      <c r="W1096" s="358"/>
      <c r="X1096" s="358"/>
      <c r="Y1096" s="358"/>
      <c r="Z1096" s="358"/>
      <c r="AA1096" s="358"/>
      <c r="AB1096" s="358"/>
      <c r="AC1096" s="358"/>
      <c r="AD1096" s="377"/>
      <c r="AE1096" s="363"/>
      <c r="AF1096" s="369"/>
      <c r="AG1096" s="369"/>
      <c r="AH1096" s="369"/>
      <c r="AI1096" s="369"/>
      <c r="AJ1096" s="369"/>
      <c r="AK1096" s="369"/>
      <c r="AL1096" s="369"/>
      <c r="AM1096" s="369"/>
      <c r="AN1096" s="369"/>
      <c r="AO1096" s="369"/>
    </row>
    <row r="1097" spans="1:41" ht="15.75" customHeight="1">
      <c r="A1097" s="510"/>
      <c r="B1097" s="357"/>
      <c r="C1097" s="358"/>
      <c r="D1097" s="358"/>
      <c r="E1097" s="358"/>
      <c r="F1097" s="358"/>
      <c r="G1097" s="400"/>
      <c r="H1097" s="361"/>
      <c r="I1097" s="361"/>
      <c r="J1097" s="511"/>
      <c r="K1097" s="362"/>
      <c r="L1097" s="362"/>
      <c r="M1097" s="362"/>
      <c r="N1097" s="362"/>
      <c r="O1097" s="362"/>
      <c r="P1097" s="362"/>
      <c r="Q1097" s="362"/>
      <c r="R1097" s="362"/>
      <c r="S1097" s="362"/>
      <c r="T1097" s="358"/>
      <c r="U1097" s="358"/>
      <c r="V1097" s="358"/>
      <c r="W1097" s="358"/>
      <c r="X1097" s="358"/>
      <c r="Y1097" s="358"/>
      <c r="Z1097" s="358"/>
      <c r="AA1097" s="358"/>
      <c r="AB1097" s="358"/>
      <c r="AC1097" s="358"/>
      <c r="AD1097" s="377"/>
      <c r="AE1097" s="363"/>
      <c r="AF1097" s="369"/>
      <c r="AG1097" s="369"/>
      <c r="AH1097" s="369"/>
      <c r="AI1097" s="369"/>
      <c r="AJ1097" s="369"/>
      <c r="AK1097" s="369"/>
      <c r="AL1097" s="369"/>
      <c r="AM1097" s="369"/>
      <c r="AN1097" s="369"/>
      <c r="AO1097" s="369"/>
    </row>
    <row r="1098" spans="1:41" ht="15.75" customHeight="1">
      <c r="A1098" s="510"/>
      <c r="B1098" s="357"/>
      <c r="C1098" s="358"/>
      <c r="D1098" s="358"/>
      <c r="E1098" s="358"/>
      <c r="F1098" s="358"/>
      <c r="G1098" s="400"/>
      <c r="H1098" s="361"/>
      <c r="I1098" s="361"/>
      <c r="J1098" s="511"/>
      <c r="K1098" s="362"/>
      <c r="L1098" s="362"/>
      <c r="M1098" s="362"/>
      <c r="N1098" s="362"/>
      <c r="O1098" s="362"/>
      <c r="P1098" s="362"/>
      <c r="Q1098" s="362"/>
      <c r="R1098" s="362"/>
      <c r="S1098" s="362"/>
      <c r="T1098" s="358"/>
      <c r="U1098" s="358"/>
      <c r="V1098" s="358"/>
      <c r="W1098" s="358"/>
      <c r="X1098" s="358"/>
      <c r="Y1098" s="358"/>
      <c r="Z1098" s="358"/>
      <c r="AA1098" s="358"/>
      <c r="AB1098" s="358"/>
      <c r="AC1098" s="358"/>
      <c r="AD1098" s="377"/>
      <c r="AE1098" s="363"/>
      <c r="AF1098" s="369"/>
      <c r="AG1098" s="369"/>
      <c r="AH1098" s="369"/>
      <c r="AI1098" s="369"/>
      <c r="AJ1098" s="369"/>
      <c r="AK1098" s="369"/>
      <c r="AL1098" s="369"/>
      <c r="AM1098" s="369"/>
      <c r="AN1098" s="369"/>
      <c r="AO1098" s="369"/>
    </row>
    <row r="1099" spans="1:41" ht="15.75" customHeight="1">
      <c r="A1099" s="510"/>
      <c r="B1099" s="357"/>
      <c r="C1099" s="358"/>
      <c r="D1099" s="358"/>
      <c r="E1099" s="358"/>
      <c r="F1099" s="358"/>
      <c r="G1099" s="400"/>
      <c r="H1099" s="361"/>
      <c r="I1099" s="361"/>
      <c r="J1099" s="511"/>
      <c r="K1099" s="362"/>
      <c r="L1099" s="362"/>
      <c r="M1099" s="362"/>
      <c r="N1099" s="362"/>
      <c r="O1099" s="362"/>
      <c r="P1099" s="362"/>
      <c r="Q1099" s="362"/>
      <c r="R1099" s="362"/>
      <c r="S1099" s="362"/>
      <c r="T1099" s="358"/>
      <c r="U1099" s="358"/>
      <c r="V1099" s="358"/>
      <c r="W1099" s="358"/>
      <c r="X1099" s="358"/>
      <c r="Y1099" s="358"/>
      <c r="Z1099" s="358"/>
      <c r="AA1099" s="358"/>
      <c r="AB1099" s="358"/>
      <c r="AC1099" s="358"/>
      <c r="AD1099" s="377"/>
      <c r="AE1099" s="363"/>
      <c r="AF1099" s="369"/>
      <c r="AG1099" s="369"/>
      <c r="AH1099" s="369"/>
      <c r="AI1099" s="369"/>
      <c r="AJ1099" s="369"/>
      <c r="AK1099" s="369"/>
      <c r="AL1099" s="369"/>
      <c r="AM1099" s="369"/>
      <c r="AN1099" s="369"/>
      <c r="AO1099" s="369"/>
    </row>
    <row r="1100" spans="1:41" ht="15.75" customHeight="1">
      <c r="A1100" s="510"/>
      <c r="B1100" s="357"/>
      <c r="C1100" s="358"/>
      <c r="D1100" s="358"/>
      <c r="E1100" s="358"/>
      <c r="F1100" s="358"/>
      <c r="G1100" s="400"/>
      <c r="H1100" s="361"/>
      <c r="I1100" s="361"/>
      <c r="J1100" s="511"/>
      <c r="K1100" s="362"/>
      <c r="L1100" s="362"/>
      <c r="M1100" s="362"/>
      <c r="N1100" s="362"/>
      <c r="O1100" s="362"/>
      <c r="P1100" s="362"/>
      <c r="Q1100" s="362"/>
      <c r="R1100" s="362"/>
      <c r="S1100" s="362"/>
      <c r="T1100" s="358"/>
      <c r="U1100" s="358"/>
      <c r="V1100" s="358"/>
      <c r="W1100" s="358"/>
      <c r="X1100" s="358"/>
      <c r="Y1100" s="358"/>
      <c r="Z1100" s="358"/>
      <c r="AA1100" s="358"/>
      <c r="AB1100" s="358"/>
      <c r="AC1100" s="358"/>
      <c r="AD1100" s="377"/>
      <c r="AE1100" s="363"/>
      <c r="AF1100" s="369"/>
      <c r="AG1100" s="369"/>
      <c r="AH1100" s="369"/>
      <c r="AI1100" s="369"/>
      <c r="AJ1100" s="369"/>
      <c r="AK1100" s="369"/>
      <c r="AL1100" s="369"/>
      <c r="AM1100" s="369"/>
      <c r="AN1100" s="369"/>
      <c r="AO1100" s="369"/>
    </row>
    <row r="1101" spans="1:41" ht="15.75" customHeight="1">
      <c r="A1101" s="510"/>
      <c r="B1101" s="357"/>
      <c r="C1101" s="358"/>
      <c r="D1101" s="358"/>
      <c r="E1101" s="358"/>
      <c r="F1101" s="358"/>
      <c r="G1101" s="400"/>
      <c r="H1101" s="361"/>
      <c r="I1101" s="361"/>
      <c r="J1101" s="511"/>
      <c r="K1101" s="362"/>
      <c r="L1101" s="362"/>
      <c r="M1101" s="362"/>
      <c r="N1101" s="362"/>
      <c r="O1101" s="362"/>
      <c r="P1101" s="362"/>
      <c r="Q1101" s="362"/>
      <c r="R1101" s="362"/>
      <c r="S1101" s="362"/>
      <c r="T1101" s="358"/>
      <c r="U1101" s="358"/>
      <c r="V1101" s="358"/>
      <c r="W1101" s="358"/>
      <c r="X1101" s="358"/>
      <c r="Y1101" s="358"/>
      <c r="Z1101" s="358"/>
      <c r="AA1101" s="358"/>
      <c r="AB1101" s="358"/>
      <c r="AC1101" s="358"/>
      <c r="AD1101" s="377"/>
      <c r="AE1101" s="363"/>
      <c r="AF1101" s="369"/>
      <c r="AG1101" s="369"/>
      <c r="AH1101" s="369"/>
      <c r="AI1101" s="369"/>
      <c r="AJ1101" s="369"/>
      <c r="AK1101" s="369"/>
      <c r="AL1101" s="369"/>
      <c r="AM1101" s="369"/>
      <c r="AN1101" s="369"/>
      <c r="AO1101" s="369"/>
    </row>
    <row r="1102" spans="1:41" ht="15.75" customHeight="1">
      <c r="A1102" s="510"/>
      <c r="B1102" s="357"/>
      <c r="C1102" s="358"/>
      <c r="D1102" s="358"/>
      <c r="E1102" s="358"/>
      <c r="F1102" s="358"/>
      <c r="G1102" s="400"/>
      <c r="H1102" s="361"/>
      <c r="I1102" s="361"/>
      <c r="J1102" s="511"/>
      <c r="K1102" s="362"/>
      <c r="L1102" s="362"/>
      <c r="M1102" s="362"/>
      <c r="N1102" s="362"/>
      <c r="O1102" s="362"/>
      <c r="P1102" s="362"/>
      <c r="Q1102" s="362"/>
      <c r="R1102" s="362"/>
      <c r="S1102" s="362"/>
      <c r="T1102" s="358"/>
      <c r="U1102" s="358"/>
      <c r="V1102" s="358"/>
      <c r="W1102" s="358"/>
      <c r="X1102" s="358"/>
      <c r="Y1102" s="358"/>
      <c r="Z1102" s="358"/>
      <c r="AA1102" s="358"/>
      <c r="AB1102" s="358"/>
      <c r="AC1102" s="358"/>
      <c r="AD1102" s="377"/>
      <c r="AE1102" s="363"/>
      <c r="AF1102" s="369"/>
      <c r="AG1102" s="369"/>
      <c r="AH1102" s="369"/>
      <c r="AI1102" s="369"/>
      <c r="AJ1102" s="369"/>
      <c r="AK1102" s="369"/>
      <c r="AL1102" s="369"/>
      <c r="AM1102" s="369"/>
      <c r="AN1102" s="369"/>
      <c r="AO1102" s="369"/>
    </row>
    <row r="1103" spans="1:41" ht="15.75" customHeight="1">
      <c r="A1103" s="510"/>
      <c r="B1103" s="357"/>
      <c r="C1103" s="358"/>
      <c r="D1103" s="358"/>
      <c r="E1103" s="358"/>
      <c r="F1103" s="358"/>
      <c r="G1103" s="400"/>
      <c r="H1103" s="361"/>
      <c r="I1103" s="361"/>
      <c r="J1103" s="511"/>
      <c r="K1103" s="362"/>
      <c r="L1103" s="362"/>
      <c r="M1103" s="362"/>
      <c r="N1103" s="362"/>
      <c r="O1103" s="362"/>
      <c r="P1103" s="362"/>
      <c r="Q1103" s="362"/>
      <c r="R1103" s="362"/>
      <c r="S1103" s="362"/>
      <c r="T1103" s="358"/>
      <c r="U1103" s="358"/>
      <c r="V1103" s="358"/>
      <c r="W1103" s="358"/>
      <c r="X1103" s="358"/>
      <c r="Y1103" s="358"/>
      <c r="Z1103" s="358"/>
      <c r="AA1103" s="358"/>
      <c r="AB1103" s="358"/>
      <c r="AC1103" s="358"/>
      <c r="AD1103" s="377"/>
      <c r="AE1103" s="363"/>
      <c r="AF1103" s="369"/>
      <c r="AG1103" s="369"/>
      <c r="AH1103" s="369"/>
      <c r="AI1103" s="369"/>
      <c r="AJ1103" s="369"/>
      <c r="AK1103" s="369"/>
      <c r="AL1103" s="369"/>
      <c r="AM1103" s="369"/>
      <c r="AN1103" s="369"/>
      <c r="AO1103" s="369"/>
    </row>
    <row r="1104" spans="1:41" ht="15.75" customHeight="1">
      <c r="A1104" s="510"/>
      <c r="B1104" s="357"/>
      <c r="C1104" s="358"/>
      <c r="D1104" s="358"/>
      <c r="E1104" s="358"/>
      <c r="F1104" s="358"/>
      <c r="G1104" s="400"/>
      <c r="H1104" s="361"/>
      <c r="I1104" s="361"/>
      <c r="J1104" s="511"/>
      <c r="K1104" s="362"/>
      <c r="L1104" s="362"/>
      <c r="M1104" s="362"/>
      <c r="N1104" s="362"/>
      <c r="O1104" s="362"/>
      <c r="P1104" s="362"/>
      <c r="Q1104" s="362"/>
      <c r="R1104" s="362"/>
      <c r="S1104" s="362"/>
      <c r="T1104" s="358"/>
      <c r="U1104" s="358"/>
      <c r="V1104" s="358"/>
      <c r="W1104" s="358"/>
      <c r="X1104" s="358"/>
      <c r="Y1104" s="358"/>
      <c r="Z1104" s="358"/>
      <c r="AA1104" s="358"/>
      <c r="AB1104" s="358"/>
      <c r="AC1104" s="358"/>
      <c r="AD1104" s="377"/>
      <c r="AE1104" s="363"/>
      <c r="AF1104" s="369"/>
      <c r="AG1104" s="369"/>
      <c r="AH1104" s="369"/>
      <c r="AI1104" s="369"/>
      <c r="AJ1104" s="369"/>
      <c r="AK1104" s="369"/>
      <c r="AL1104" s="369"/>
      <c r="AM1104" s="369"/>
      <c r="AN1104" s="369"/>
      <c r="AO1104" s="369"/>
    </row>
    <row r="1105" spans="1:41" ht="15.75" customHeight="1">
      <c r="A1105" s="510"/>
      <c r="B1105" s="357"/>
      <c r="C1105" s="358"/>
      <c r="D1105" s="358"/>
      <c r="E1105" s="358"/>
      <c r="F1105" s="358"/>
      <c r="G1105" s="400"/>
      <c r="H1105" s="361"/>
      <c r="I1105" s="361"/>
      <c r="J1105" s="511"/>
      <c r="K1105" s="362"/>
      <c r="L1105" s="362"/>
      <c r="M1105" s="362"/>
      <c r="N1105" s="362"/>
      <c r="O1105" s="362"/>
      <c r="P1105" s="362"/>
      <c r="Q1105" s="362"/>
      <c r="R1105" s="362"/>
      <c r="S1105" s="362"/>
      <c r="T1105" s="358"/>
      <c r="U1105" s="358"/>
      <c r="V1105" s="358"/>
      <c r="W1105" s="358"/>
      <c r="X1105" s="358"/>
      <c r="Y1105" s="358"/>
      <c r="Z1105" s="358"/>
      <c r="AA1105" s="358"/>
      <c r="AB1105" s="358"/>
      <c r="AC1105" s="358"/>
      <c r="AD1105" s="377"/>
      <c r="AE1105" s="363"/>
      <c r="AF1105" s="369"/>
      <c r="AG1105" s="369"/>
      <c r="AH1105" s="369"/>
      <c r="AI1105" s="369"/>
      <c r="AJ1105" s="369"/>
      <c r="AK1105" s="369"/>
      <c r="AL1105" s="369"/>
      <c r="AM1105" s="369"/>
      <c r="AN1105" s="369"/>
      <c r="AO1105" s="369"/>
    </row>
    <row r="1106" spans="1:41" ht="15.75" customHeight="1">
      <c r="A1106" s="510"/>
      <c r="B1106" s="357"/>
      <c r="C1106" s="358"/>
      <c r="D1106" s="358"/>
      <c r="E1106" s="358"/>
      <c r="F1106" s="358"/>
      <c r="G1106" s="400"/>
      <c r="H1106" s="361"/>
      <c r="I1106" s="361"/>
      <c r="J1106" s="511"/>
      <c r="K1106" s="362"/>
      <c r="L1106" s="362"/>
      <c r="M1106" s="362"/>
      <c r="N1106" s="362"/>
      <c r="O1106" s="362"/>
      <c r="P1106" s="362"/>
      <c r="Q1106" s="362"/>
      <c r="R1106" s="362"/>
      <c r="S1106" s="362"/>
      <c r="T1106" s="358"/>
      <c r="U1106" s="358"/>
      <c r="V1106" s="358"/>
      <c r="W1106" s="358"/>
      <c r="X1106" s="358"/>
      <c r="Y1106" s="358"/>
      <c r="Z1106" s="358"/>
      <c r="AA1106" s="358"/>
      <c r="AB1106" s="358"/>
      <c r="AC1106" s="358"/>
      <c r="AD1106" s="377"/>
      <c r="AE1106" s="363"/>
      <c r="AF1106" s="369"/>
      <c r="AG1106" s="369"/>
      <c r="AH1106" s="369"/>
      <c r="AI1106" s="369"/>
      <c r="AJ1106" s="369"/>
      <c r="AK1106" s="369"/>
      <c r="AL1106" s="369"/>
      <c r="AM1106" s="369"/>
      <c r="AN1106" s="369"/>
      <c r="AO1106" s="369"/>
    </row>
    <row r="1107" spans="1:41" ht="15.75" customHeight="1">
      <c r="A1107" s="510"/>
      <c r="B1107" s="357"/>
      <c r="C1107" s="358"/>
      <c r="D1107" s="358"/>
      <c r="E1107" s="358"/>
      <c r="F1107" s="358"/>
      <c r="G1107" s="400"/>
      <c r="H1107" s="361"/>
      <c r="I1107" s="361"/>
      <c r="J1107" s="511"/>
      <c r="K1107" s="362"/>
      <c r="L1107" s="362"/>
      <c r="M1107" s="362"/>
      <c r="N1107" s="362"/>
      <c r="O1107" s="362"/>
      <c r="P1107" s="362"/>
      <c r="Q1107" s="362"/>
      <c r="R1107" s="362"/>
      <c r="S1107" s="362"/>
      <c r="T1107" s="358"/>
      <c r="U1107" s="358"/>
      <c r="V1107" s="358"/>
      <c r="W1107" s="358"/>
      <c r="X1107" s="358"/>
      <c r="Y1107" s="358"/>
      <c r="Z1107" s="358"/>
      <c r="AA1107" s="358"/>
      <c r="AB1107" s="358"/>
      <c r="AC1107" s="358"/>
      <c r="AD1107" s="377"/>
      <c r="AE1107" s="363"/>
      <c r="AF1107" s="369"/>
      <c r="AG1107" s="369"/>
      <c r="AH1107" s="369"/>
      <c r="AI1107" s="369"/>
      <c r="AJ1107" s="369"/>
      <c r="AK1107" s="369"/>
      <c r="AL1107" s="369"/>
      <c r="AM1107" s="369"/>
      <c r="AN1107" s="369"/>
      <c r="AO1107" s="369"/>
    </row>
    <row r="1108" spans="1:41" ht="15.75" customHeight="1">
      <c r="A1108" s="510"/>
      <c r="B1108" s="357"/>
      <c r="C1108" s="358"/>
      <c r="D1108" s="358"/>
      <c r="E1108" s="358"/>
      <c r="F1108" s="358"/>
      <c r="G1108" s="400"/>
      <c r="H1108" s="361"/>
      <c r="I1108" s="361"/>
      <c r="J1108" s="511"/>
      <c r="K1108" s="362"/>
      <c r="L1108" s="362"/>
      <c r="M1108" s="362"/>
      <c r="N1108" s="362"/>
      <c r="O1108" s="362"/>
      <c r="P1108" s="362"/>
      <c r="Q1108" s="362"/>
      <c r="R1108" s="362"/>
      <c r="S1108" s="362"/>
      <c r="T1108" s="358"/>
      <c r="U1108" s="358"/>
      <c r="V1108" s="358"/>
      <c r="W1108" s="358"/>
      <c r="X1108" s="358"/>
      <c r="Y1108" s="358"/>
      <c r="Z1108" s="358"/>
      <c r="AA1108" s="358"/>
      <c r="AB1108" s="358"/>
      <c r="AC1108" s="358"/>
      <c r="AD1108" s="377"/>
      <c r="AE1108" s="363"/>
      <c r="AF1108" s="369"/>
      <c r="AG1108" s="369"/>
      <c r="AH1108" s="369"/>
      <c r="AI1108" s="369"/>
      <c r="AJ1108" s="369"/>
      <c r="AK1108" s="369"/>
      <c r="AL1108" s="369"/>
      <c r="AM1108" s="369"/>
      <c r="AN1108" s="369"/>
      <c r="AO1108" s="369"/>
    </row>
    <row r="1109" spans="1:41" ht="15.75" customHeight="1">
      <c r="A1109" s="510"/>
      <c r="B1109" s="357"/>
      <c r="C1109" s="358"/>
      <c r="D1109" s="358"/>
      <c r="E1109" s="358"/>
      <c r="F1109" s="358"/>
      <c r="G1109" s="400"/>
      <c r="H1109" s="361"/>
      <c r="I1109" s="361"/>
      <c r="J1109" s="511"/>
      <c r="K1109" s="362"/>
      <c r="L1109" s="362"/>
      <c r="M1109" s="362"/>
      <c r="N1109" s="362"/>
      <c r="O1109" s="362"/>
      <c r="P1109" s="362"/>
      <c r="Q1109" s="362"/>
      <c r="R1109" s="362"/>
      <c r="S1109" s="362"/>
      <c r="T1109" s="358"/>
      <c r="U1109" s="358"/>
      <c r="V1109" s="358"/>
      <c r="W1109" s="358"/>
      <c r="X1109" s="358"/>
      <c r="Y1109" s="358"/>
      <c r="Z1109" s="358"/>
      <c r="AA1109" s="358"/>
      <c r="AB1109" s="358"/>
      <c r="AC1109" s="358"/>
      <c r="AD1109" s="377"/>
      <c r="AE1109" s="363"/>
      <c r="AF1109" s="369"/>
      <c r="AG1109" s="369"/>
      <c r="AH1109" s="369"/>
      <c r="AI1109" s="369"/>
      <c r="AJ1109" s="369"/>
      <c r="AK1109" s="369"/>
      <c r="AL1109" s="369"/>
      <c r="AM1109" s="369"/>
      <c r="AN1109" s="369"/>
      <c r="AO1109" s="369"/>
    </row>
    <row r="1110" spans="1:41" ht="15.75" customHeight="1">
      <c r="A1110" s="510"/>
      <c r="B1110" s="357"/>
      <c r="C1110" s="358"/>
      <c r="D1110" s="358"/>
      <c r="E1110" s="358"/>
      <c r="F1110" s="358"/>
      <c r="G1110" s="400"/>
      <c r="H1110" s="361"/>
      <c r="I1110" s="361"/>
      <c r="J1110" s="511"/>
      <c r="K1110" s="362"/>
      <c r="L1110" s="362"/>
      <c r="M1110" s="362"/>
      <c r="N1110" s="362"/>
      <c r="O1110" s="362"/>
      <c r="P1110" s="362"/>
      <c r="Q1110" s="362"/>
      <c r="R1110" s="362"/>
      <c r="S1110" s="362"/>
      <c r="T1110" s="358"/>
      <c r="U1110" s="358"/>
      <c r="V1110" s="358"/>
      <c r="W1110" s="358"/>
      <c r="X1110" s="358"/>
      <c r="Y1110" s="358"/>
      <c r="Z1110" s="358"/>
      <c r="AA1110" s="358"/>
      <c r="AB1110" s="358"/>
      <c r="AC1110" s="358"/>
      <c r="AD1110" s="377"/>
      <c r="AE1110" s="363"/>
      <c r="AF1110" s="369"/>
      <c r="AG1110" s="369"/>
      <c r="AH1110" s="369"/>
      <c r="AI1110" s="369"/>
      <c r="AJ1110" s="369"/>
      <c r="AK1110" s="369"/>
      <c r="AL1110" s="369"/>
      <c r="AM1110" s="369"/>
      <c r="AN1110" s="369"/>
      <c r="AO1110" s="369"/>
    </row>
    <row r="1111" spans="1:41" ht="15.75" customHeight="1">
      <c r="A1111" s="510"/>
      <c r="B1111" s="357"/>
      <c r="C1111" s="358"/>
      <c r="D1111" s="358"/>
      <c r="E1111" s="358"/>
      <c r="F1111" s="358"/>
      <c r="G1111" s="400"/>
      <c r="H1111" s="361"/>
      <c r="I1111" s="361"/>
      <c r="J1111" s="511"/>
      <c r="K1111" s="362"/>
      <c r="L1111" s="362"/>
      <c r="M1111" s="362"/>
      <c r="N1111" s="362"/>
      <c r="O1111" s="362"/>
      <c r="P1111" s="362"/>
      <c r="Q1111" s="362"/>
      <c r="R1111" s="362"/>
      <c r="S1111" s="362"/>
      <c r="T1111" s="358"/>
      <c r="U1111" s="358"/>
      <c r="V1111" s="358"/>
      <c r="W1111" s="358"/>
      <c r="X1111" s="358"/>
      <c r="Y1111" s="358"/>
      <c r="Z1111" s="358"/>
      <c r="AA1111" s="358"/>
      <c r="AB1111" s="358"/>
      <c r="AC1111" s="358"/>
      <c r="AD1111" s="377"/>
      <c r="AE1111" s="363"/>
      <c r="AF1111" s="369"/>
      <c r="AG1111" s="369"/>
      <c r="AH1111" s="369"/>
      <c r="AI1111" s="369"/>
      <c r="AJ1111" s="369"/>
      <c r="AK1111" s="369"/>
      <c r="AL1111" s="369"/>
      <c r="AM1111" s="369"/>
      <c r="AN1111" s="369"/>
      <c r="AO1111" s="369"/>
    </row>
    <row r="1112" spans="1:41" ht="15.75" customHeight="1">
      <c r="A1112" s="510"/>
      <c r="B1112" s="357"/>
      <c r="C1112" s="358"/>
      <c r="D1112" s="358"/>
      <c r="E1112" s="358"/>
      <c r="F1112" s="358"/>
      <c r="G1112" s="400"/>
      <c r="H1112" s="361"/>
      <c r="I1112" s="361"/>
      <c r="J1112" s="511"/>
      <c r="K1112" s="362"/>
      <c r="L1112" s="362"/>
      <c r="M1112" s="362"/>
      <c r="N1112" s="362"/>
      <c r="O1112" s="362"/>
      <c r="P1112" s="362"/>
      <c r="Q1112" s="362"/>
      <c r="R1112" s="362"/>
      <c r="S1112" s="362"/>
      <c r="T1112" s="358"/>
      <c r="U1112" s="358"/>
      <c r="V1112" s="358"/>
      <c r="W1112" s="358"/>
      <c r="X1112" s="358"/>
      <c r="Y1112" s="358"/>
      <c r="Z1112" s="358"/>
      <c r="AA1112" s="358"/>
      <c r="AB1112" s="358"/>
      <c r="AC1112" s="358"/>
      <c r="AD1112" s="377"/>
      <c r="AE1112" s="363"/>
      <c r="AF1112" s="369"/>
      <c r="AG1112" s="369"/>
      <c r="AH1112" s="369"/>
      <c r="AI1112" s="369"/>
      <c r="AJ1112" s="369"/>
      <c r="AK1112" s="369"/>
      <c r="AL1112" s="369"/>
      <c r="AM1112" s="369"/>
      <c r="AN1112" s="369"/>
      <c r="AO1112" s="369"/>
    </row>
    <row r="1113" spans="1:41" ht="15.75" customHeight="1">
      <c r="A1113" s="510"/>
      <c r="B1113" s="357"/>
      <c r="C1113" s="358"/>
      <c r="D1113" s="358"/>
      <c r="E1113" s="358"/>
      <c r="F1113" s="358"/>
      <c r="G1113" s="400"/>
      <c r="H1113" s="361"/>
      <c r="I1113" s="361"/>
      <c r="J1113" s="511"/>
      <c r="K1113" s="362"/>
      <c r="L1113" s="362"/>
      <c r="M1113" s="362"/>
      <c r="N1113" s="362"/>
      <c r="O1113" s="362"/>
      <c r="P1113" s="362"/>
      <c r="Q1113" s="362"/>
      <c r="R1113" s="362"/>
      <c r="S1113" s="362"/>
      <c r="T1113" s="358"/>
      <c r="U1113" s="358"/>
      <c r="V1113" s="358"/>
      <c r="W1113" s="358"/>
      <c r="X1113" s="358"/>
      <c r="Y1113" s="358"/>
      <c r="Z1113" s="358"/>
      <c r="AA1113" s="358"/>
      <c r="AB1113" s="358"/>
      <c r="AC1113" s="358"/>
      <c r="AD1113" s="377"/>
      <c r="AE1113" s="363"/>
      <c r="AF1113" s="369"/>
      <c r="AG1113" s="369"/>
      <c r="AH1113" s="369"/>
      <c r="AI1113" s="369"/>
      <c r="AJ1113" s="369"/>
      <c r="AK1113" s="369"/>
      <c r="AL1113" s="369"/>
      <c r="AM1113" s="369"/>
      <c r="AN1113" s="369"/>
      <c r="AO1113" s="369"/>
    </row>
    <row r="1114" spans="1:41" ht="15.75" customHeight="1">
      <c r="A1114" s="510"/>
      <c r="B1114" s="357"/>
      <c r="C1114" s="358"/>
      <c r="D1114" s="358"/>
      <c r="E1114" s="358"/>
      <c r="F1114" s="358"/>
      <c r="G1114" s="400"/>
      <c r="H1114" s="361"/>
      <c r="I1114" s="361"/>
      <c r="J1114" s="511"/>
      <c r="K1114" s="362"/>
      <c r="L1114" s="362"/>
      <c r="M1114" s="362"/>
      <c r="N1114" s="362"/>
      <c r="O1114" s="362"/>
      <c r="P1114" s="362"/>
      <c r="Q1114" s="362"/>
      <c r="R1114" s="362"/>
      <c r="S1114" s="362"/>
      <c r="T1114" s="358"/>
      <c r="U1114" s="358"/>
      <c r="V1114" s="358"/>
      <c r="W1114" s="358"/>
      <c r="X1114" s="358"/>
      <c r="Y1114" s="358"/>
      <c r="Z1114" s="358"/>
      <c r="AA1114" s="358"/>
      <c r="AB1114" s="358"/>
      <c r="AC1114" s="358"/>
      <c r="AD1114" s="377"/>
      <c r="AE1114" s="363"/>
      <c r="AF1114" s="369"/>
      <c r="AG1114" s="369"/>
      <c r="AH1114" s="369"/>
      <c r="AI1114" s="369"/>
      <c r="AJ1114" s="369"/>
      <c r="AK1114" s="369"/>
      <c r="AL1114" s="369"/>
      <c r="AM1114" s="369"/>
      <c r="AN1114" s="369"/>
      <c r="AO1114" s="369"/>
    </row>
    <row r="1115" spans="1:41" ht="15.75" customHeight="1">
      <c r="A1115" s="510"/>
      <c r="B1115" s="357"/>
      <c r="C1115" s="358"/>
      <c r="D1115" s="358"/>
      <c r="E1115" s="358"/>
      <c r="F1115" s="358"/>
      <c r="G1115" s="400"/>
      <c r="H1115" s="361"/>
      <c r="I1115" s="361"/>
      <c r="J1115" s="511"/>
      <c r="K1115" s="362"/>
      <c r="L1115" s="362"/>
      <c r="M1115" s="362"/>
      <c r="N1115" s="362"/>
      <c r="O1115" s="362"/>
      <c r="P1115" s="362"/>
      <c r="Q1115" s="362"/>
      <c r="R1115" s="362"/>
      <c r="S1115" s="362"/>
      <c r="T1115" s="358"/>
      <c r="U1115" s="358"/>
      <c r="V1115" s="358"/>
      <c r="W1115" s="358"/>
      <c r="X1115" s="358"/>
      <c r="Y1115" s="358"/>
      <c r="Z1115" s="358"/>
      <c r="AA1115" s="358"/>
      <c r="AB1115" s="358"/>
      <c r="AC1115" s="358"/>
      <c r="AD1115" s="377"/>
      <c r="AE1115" s="363"/>
      <c r="AF1115" s="369"/>
      <c r="AG1115" s="369"/>
      <c r="AH1115" s="369"/>
      <c r="AI1115" s="369"/>
      <c r="AJ1115" s="369"/>
      <c r="AK1115" s="369"/>
      <c r="AL1115" s="369"/>
      <c r="AM1115" s="369"/>
      <c r="AN1115" s="369"/>
      <c r="AO1115" s="369"/>
    </row>
    <row r="1116" spans="1:41" ht="15.75" customHeight="1">
      <c r="A1116" s="510"/>
      <c r="B1116" s="357"/>
      <c r="C1116" s="358"/>
      <c r="D1116" s="358"/>
      <c r="E1116" s="358"/>
      <c r="F1116" s="358"/>
      <c r="G1116" s="400"/>
      <c r="H1116" s="361"/>
      <c r="I1116" s="361"/>
      <c r="J1116" s="511"/>
      <c r="K1116" s="362"/>
      <c r="L1116" s="362"/>
      <c r="M1116" s="362"/>
      <c r="N1116" s="362"/>
      <c r="O1116" s="362"/>
      <c r="P1116" s="362"/>
      <c r="Q1116" s="362"/>
      <c r="R1116" s="362"/>
      <c r="S1116" s="362"/>
      <c r="T1116" s="358"/>
      <c r="U1116" s="358"/>
      <c r="V1116" s="358"/>
      <c r="W1116" s="358"/>
      <c r="X1116" s="358"/>
      <c r="Y1116" s="358"/>
      <c r="Z1116" s="358"/>
      <c r="AA1116" s="358"/>
      <c r="AB1116" s="358"/>
      <c r="AC1116" s="358"/>
      <c r="AD1116" s="377"/>
      <c r="AE1116" s="363"/>
      <c r="AF1116" s="369"/>
      <c r="AG1116" s="369"/>
      <c r="AH1116" s="369"/>
      <c r="AI1116" s="369"/>
      <c r="AJ1116" s="369"/>
      <c r="AK1116" s="369"/>
      <c r="AL1116" s="369"/>
      <c r="AM1116" s="369"/>
      <c r="AN1116" s="369"/>
      <c r="AO1116" s="369"/>
    </row>
    <row r="1117" spans="1:41" ht="15.75" customHeight="1">
      <c r="A1117" s="510"/>
      <c r="B1117" s="357"/>
      <c r="C1117" s="358"/>
      <c r="D1117" s="358"/>
      <c r="E1117" s="358"/>
      <c r="F1117" s="358"/>
      <c r="G1117" s="400"/>
      <c r="H1117" s="361"/>
      <c r="I1117" s="361"/>
      <c r="J1117" s="511"/>
      <c r="K1117" s="362"/>
      <c r="L1117" s="362"/>
      <c r="M1117" s="362"/>
      <c r="N1117" s="362"/>
      <c r="O1117" s="362"/>
      <c r="P1117" s="362"/>
      <c r="Q1117" s="362"/>
      <c r="R1117" s="362"/>
      <c r="S1117" s="362"/>
      <c r="T1117" s="358"/>
      <c r="U1117" s="358"/>
      <c r="V1117" s="358"/>
      <c r="W1117" s="358"/>
      <c r="X1117" s="358"/>
      <c r="Y1117" s="358"/>
      <c r="Z1117" s="358"/>
      <c r="AA1117" s="358"/>
      <c r="AB1117" s="358"/>
      <c r="AC1117" s="358"/>
      <c r="AD1117" s="377"/>
      <c r="AE1117" s="363"/>
      <c r="AF1117" s="369"/>
      <c r="AG1117" s="369"/>
      <c r="AH1117" s="369"/>
      <c r="AI1117" s="369"/>
      <c r="AJ1117" s="369"/>
      <c r="AK1117" s="369"/>
      <c r="AL1117" s="369"/>
      <c r="AM1117" s="369"/>
      <c r="AN1117" s="369"/>
      <c r="AO1117" s="369"/>
    </row>
    <row r="1118" spans="1:41" ht="15.75" customHeight="1">
      <c r="A1118" s="510"/>
      <c r="B1118" s="357"/>
      <c r="C1118" s="358"/>
      <c r="D1118" s="358"/>
      <c r="E1118" s="358"/>
      <c r="F1118" s="358"/>
      <c r="G1118" s="400"/>
      <c r="H1118" s="361"/>
      <c r="I1118" s="361"/>
      <c r="J1118" s="511"/>
      <c r="K1118" s="362"/>
      <c r="L1118" s="362"/>
      <c r="M1118" s="362"/>
      <c r="N1118" s="362"/>
      <c r="O1118" s="362"/>
      <c r="P1118" s="362"/>
      <c r="Q1118" s="362"/>
      <c r="R1118" s="362"/>
      <c r="S1118" s="362"/>
      <c r="T1118" s="358"/>
      <c r="U1118" s="358"/>
      <c r="V1118" s="358"/>
      <c r="W1118" s="358"/>
      <c r="X1118" s="358"/>
      <c r="Y1118" s="358"/>
      <c r="Z1118" s="358"/>
      <c r="AA1118" s="358"/>
      <c r="AB1118" s="358"/>
      <c r="AC1118" s="358"/>
      <c r="AD1118" s="377"/>
      <c r="AE1118" s="363"/>
      <c r="AF1118" s="369"/>
      <c r="AG1118" s="369"/>
      <c r="AH1118" s="369"/>
      <c r="AI1118" s="369"/>
      <c r="AJ1118" s="369"/>
      <c r="AK1118" s="369"/>
      <c r="AL1118" s="369"/>
      <c r="AM1118" s="369"/>
      <c r="AN1118" s="369"/>
      <c r="AO1118" s="369"/>
    </row>
    <row r="1119" spans="1:41" ht="15.75" customHeight="1">
      <c r="A1119" s="510"/>
      <c r="B1119" s="357"/>
      <c r="C1119" s="358"/>
      <c r="D1119" s="358"/>
      <c r="E1119" s="358"/>
      <c r="F1119" s="358"/>
      <c r="G1119" s="400"/>
      <c r="H1119" s="361"/>
      <c r="I1119" s="361"/>
      <c r="J1119" s="511"/>
      <c r="K1119" s="362"/>
      <c r="L1119" s="362"/>
      <c r="M1119" s="362"/>
      <c r="N1119" s="362"/>
      <c r="O1119" s="362"/>
      <c r="P1119" s="362"/>
      <c r="Q1119" s="362"/>
      <c r="R1119" s="362"/>
      <c r="S1119" s="362"/>
      <c r="T1119" s="358"/>
      <c r="U1119" s="358"/>
      <c r="V1119" s="358"/>
      <c r="W1119" s="358"/>
      <c r="X1119" s="358"/>
      <c r="Y1119" s="358"/>
      <c r="Z1119" s="358"/>
      <c r="AA1119" s="358"/>
      <c r="AB1119" s="358"/>
      <c r="AC1119" s="358"/>
      <c r="AD1119" s="377"/>
      <c r="AE1119" s="363"/>
      <c r="AF1119" s="369"/>
      <c r="AG1119" s="369"/>
      <c r="AH1119" s="369"/>
      <c r="AI1119" s="369"/>
      <c r="AJ1119" s="369"/>
      <c r="AK1119" s="369"/>
      <c r="AL1119" s="369"/>
      <c r="AM1119" s="369"/>
      <c r="AN1119" s="369"/>
      <c r="AO1119" s="369"/>
    </row>
    <row r="1120" spans="1:41" ht="15.75" customHeight="1">
      <c r="A1120" s="510"/>
      <c r="B1120" s="357"/>
      <c r="C1120" s="358"/>
      <c r="D1120" s="358"/>
      <c r="E1120" s="358"/>
      <c r="F1120" s="358"/>
      <c r="G1120" s="400"/>
      <c r="H1120" s="361"/>
      <c r="I1120" s="361"/>
      <c r="J1120" s="511"/>
      <c r="K1120" s="362"/>
      <c r="L1120" s="362"/>
      <c r="M1120" s="362"/>
      <c r="N1120" s="362"/>
      <c r="O1120" s="362"/>
      <c r="P1120" s="362"/>
      <c r="Q1120" s="362"/>
      <c r="R1120" s="362"/>
      <c r="S1120" s="362"/>
      <c r="T1120" s="358"/>
      <c r="U1120" s="358"/>
      <c r="V1120" s="358"/>
      <c r="W1120" s="358"/>
      <c r="X1120" s="358"/>
      <c r="Y1120" s="358"/>
      <c r="Z1120" s="358"/>
      <c r="AA1120" s="358"/>
      <c r="AB1120" s="358"/>
      <c r="AC1120" s="358"/>
      <c r="AD1120" s="377"/>
      <c r="AE1120" s="363"/>
      <c r="AF1120" s="369"/>
      <c r="AG1120" s="369"/>
      <c r="AH1120" s="369"/>
      <c r="AI1120" s="369"/>
      <c r="AJ1120" s="369"/>
      <c r="AK1120" s="369"/>
      <c r="AL1120" s="369"/>
      <c r="AM1120" s="369"/>
      <c r="AN1120" s="369"/>
      <c r="AO1120" s="369"/>
    </row>
    <row r="1121" spans="1:41" ht="15.75" customHeight="1">
      <c r="A1121" s="510"/>
      <c r="B1121" s="357"/>
      <c r="C1121" s="358"/>
      <c r="D1121" s="358"/>
      <c r="E1121" s="358"/>
      <c r="F1121" s="358"/>
      <c r="G1121" s="400"/>
      <c r="H1121" s="361"/>
      <c r="I1121" s="361"/>
      <c r="J1121" s="511"/>
      <c r="K1121" s="362"/>
      <c r="L1121" s="362"/>
      <c r="M1121" s="362"/>
      <c r="N1121" s="362"/>
      <c r="O1121" s="362"/>
      <c r="P1121" s="362"/>
      <c r="Q1121" s="362"/>
      <c r="R1121" s="362"/>
      <c r="S1121" s="362"/>
      <c r="T1121" s="358"/>
      <c r="U1121" s="358"/>
      <c r="V1121" s="358"/>
      <c r="W1121" s="358"/>
      <c r="X1121" s="358"/>
      <c r="Y1121" s="358"/>
      <c r="Z1121" s="358"/>
      <c r="AA1121" s="358"/>
      <c r="AB1121" s="358"/>
      <c r="AC1121" s="358"/>
      <c r="AD1121" s="377"/>
      <c r="AE1121" s="363"/>
      <c r="AF1121" s="369"/>
      <c r="AG1121" s="369"/>
      <c r="AH1121" s="369"/>
      <c r="AI1121" s="369"/>
      <c r="AJ1121" s="369"/>
      <c r="AK1121" s="369"/>
      <c r="AL1121" s="369"/>
      <c r="AM1121" s="369"/>
      <c r="AN1121" s="369"/>
      <c r="AO1121" s="369"/>
    </row>
    <row r="1122" spans="1:41" ht="15.75" customHeight="1">
      <c r="A1122" s="510"/>
      <c r="B1122" s="357"/>
      <c r="C1122" s="358"/>
      <c r="D1122" s="358"/>
      <c r="E1122" s="358"/>
      <c r="F1122" s="358"/>
      <c r="G1122" s="400"/>
      <c r="H1122" s="361"/>
      <c r="I1122" s="361"/>
      <c r="J1122" s="511"/>
      <c r="K1122" s="362"/>
      <c r="L1122" s="362"/>
      <c r="M1122" s="362"/>
      <c r="N1122" s="362"/>
      <c r="O1122" s="362"/>
      <c r="P1122" s="362"/>
      <c r="Q1122" s="362"/>
      <c r="R1122" s="362"/>
      <c r="S1122" s="362"/>
      <c r="T1122" s="358"/>
      <c r="U1122" s="358"/>
      <c r="V1122" s="358"/>
      <c r="W1122" s="358"/>
      <c r="X1122" s="358"/>
      <c r="Y1122" s="358"/>
      <c r="Z1122" s="358"/>
      <c r="AA1122" s="358"/>
      <c r="AB1122" s="358"/>
      <c r="AC1122" s="358"/>
      <c r="AD1122" s="377"/>
      <c r="AE1122" s="363"/>
      <c r="AF1122" s="369"/>
      <c r="AG1122" s="369"/>
      <c r="AH1122" s="369"/>
      <c r="AI1122" s="369"/>
      <c r="AJ1122" s="369"/>
      <c r="AK1122" s="369"/>
      <c r="AL1122" s="369"/>
      <c r="AM1122" s="369"/>
      <c r="AN1122" s="369"/>
      <c r="AO1122" s="369"/>
    </row>
    <row r="1123" spans="1:41" ht="15.75" customHeight="1">
      <c r="A1123" s="510"/>
      <c r="B1123" s="357"/>
      <c r="C1123" s="358"/>
      <c r="D1123" s="358"/>
      <c r="E1123" s="358"/>
      <c r="F1123" s="358"/>
      <c r="G1123" s="400"/>
      <c r="H1123" s="361"/>
      <c r="I1123" s="361"/>
      <c r="J1123" s="511"/>
      <c r="K1123" s="362"/>
      <c r="L1123" s="362"/>
      <c r="M1123" s="362"/>
      <c r="N1123" s="362"/>
      <c r="O1123" s="362"/>
      <c r="P1123" s="362"/>
      <c r="Q1123" s="362"/>
      <c r="R1123" s="362"/>
      <c r="S1123" s="362"/>
      <c r="T1123" s="358"/>
      <c r="U1123" s="358"/>
      <c r="V1123" s="358"/>
      <c r="W1123" s="358"/>
      <c r="X1123" s="358"/>
      <c r="Y1123" s="358"/>
      <c r="Z1123" s="358"/>
      <c r="AA1123" s="358"/>
      <c r="AB1123" s="358"/>
      <c r="AC1123" s="358"/>
      <c r="AD1123" s="377"/>
      <c r="AE1123" s="363"/>
      <c r="AF1123" s="369"/>
      <c r="AG1123" s="369"/>
      <c r="AH1123" s="369"/>
      <c r="AI1123" s="369"/>
      <c r="AJ1123" s="369"/>
      <c r="AK1123" s="369"/>
      <c r="AL1123" s="369"/>
      <c r="AM1123" s="369"/>
      <c r="AN1123" s="369"/>
      <c r="AO1123" s="369"/>
    </row>
    <row r="1124" spans="1:41" ht="15.75" customHeight="1">
      <c r="A1124" s="510"/>
      <c r="B1124" s="357"/>
      <c r="C1124" s="358"/>
      <c r="D1124" s="358"/>
      <c r="E1124" s="358"/>
      <c r="F1124" s="358"/>
      <c r="G1124" s="400"/>
      <c r="H1124" s="361"/>
      <c r="I1124" s="361"/>
      <c r="J1124" s="511"/>
      <c r="K1124" s="362"/>
      <c r="L1124" s="362"/>
      <c r="M1124" s="362"/>
      <c r="N1124" s="362"/>
      <c r="O1124" s="362"/>
      <c r="P1124" s="362"/>
      <c r="Q1124" s="362"/>
      <c r="R1124" s="362"/>
      <c r="S1124" s="362"/>
      <c r="T1124" s="358"/>
      <c r="U1124" s="358"/>
      <c r="V1124" s="358"/>
      <c r="W1124" s="358"/>
      <c r="X1124" s="358"/>
      <c r="Y1124" s="358"/>
      <c r="Z1124" s="358"/>
      <c r="AA1124" s="358"/>
      <c r="AB1124" s="358"/>
      <c r="AC1124" s="358"/>
      <c r="AD1124" s="377"/>
      <c r="AE1124" s="363"/>
      <c r="AF1124" s="369"/>
      <c r="AG1124" s="369"/>
      <c r="AH1124" s="369"/>
      <c r="AI1124" s="369"/>
      <c r="AJ1124" s="369"/>
      <c r="AK1124" s="369"/>
      <c r="AL1124" s="369"/>
      <c r="AM1124" s="369"/>
      <c r="AN1124" s="369"/>
      <c r="AO1124" s="369"/>
    </row>
    <row r="1125" spans="1:41" ht="15.75" customHeight="1">
      <c r="A1125" s="510"/>
      <c r="B1125" s="357"/>
      <c r="C1125" s="358"/>
      <c r="D1125" s="358"/>
      <c r="E1125" s="358"/>
      <c r="F1125" s="358"/>
      <c r="G1125" s="400"/>
      <c r="H1125" s="361"/>
      <c r="I1125" s="361"/>
      <c r="J1125" s="511"/>
      <c r="K1125" s="362"/>
      <c r="L1125" s="362"/>
      <c r="M1125" s="362"/>
      <c r="N1125" s="362"/>
      <c r="O1125" s="362"/>
      <c r="P1125" s="362"/>
      <c r="Q1125" s="362"/>
      <c r="R1125" s="362"/>
      <c r="S1125" s="362"/>
      <c r="T1125" s="358"/>
      <c r="U1125" s="358"/>
      <c r="V1125" s="358"/>
      <c r="W1125" s="358"/>
      <c r="X1125" s="358"/>
      <c r="Y1125" s="358"/>
      <c r="Z1125" s="358"/>
      <c r="AA1125" s="358"/>
      <c r="AB1125" s="358"/>
      <c r="AC1125" s="358"/>
      <c r="AD1125" s="377"/>
      <c r="AE1125" s="363"/>
      <c r="AF1125" s="369"/>
      <c r="AG1125" s="369"/>
      <c r="AH1125" s="369"/>
      <c r="AI1125" s="369"/>
      <c r="AJ1125" s="369"/>
      <c r="AK1125" s="369"/>
      <c r="AL1125" s="369"/>
      <c r="AM1125" s="369"/>
      <c r="AN1125" s="369"/>
      <c r="AO1125" s="369"/>
    </row>
    <row r="1126" spans="1:41" ht="15.75" customHeight="1">
      <c r="A1126" s="510"/>
      <c r="B1126" s="357"/>
      <c r="C1126" s="358"/>
      <c r="D1126" s="358"/>
      <c r="E1126" s="358"/>
      <c r="F1126" s="358"/>
      <c r="G1126" s="400"/>
      <c r="H1126" s="361"/>
      <c r="I1126" s="361"/>
      <c r="J1126" s="511"/>
      <c r="K1126" s="362"/>
      <c r="L1126" s="362"/>
      <c r="M1126" s="362"/>
      <c r="N1126" s="362"/>
      <c r="O1126" s="362"/>
      <c r="P1126" s="362"/>
      <c r="Q1126" s="362"/>
      <c r="R1126" s="362"/>
      <c r="S1126" s="362"/>
      <c r="T1126" s="358"/>
      <c r="U1126" s="358"/>
      <c r="V1126" s="358"/>
      <c r="W1126" s="358"/>
      <c r="X1126" s="358"/>
      <c r="Y1126" s="358"/>
      <c r="Z1126" s="358"/>
      <c r="AA1126" s="358"/>
      <c r="AB1126" s="358"/>
      <c r="AC1126" s="358"/>
      <c r="AD1126" s="377"/>
      <c r="AE1126" s="363"/>
      <c r="AF1126" s="369"/>
      <c r="AG1126" s="369"/>
      <c r="AH1126" s="369"/>
      <c r="AI1126" s="369"/>
      <c r="AJ1126" s="369"/>
      <c r="AK1126" s="369"/>
      <c r="AL1126" s="369"/>
      <c r="AM1126" s="369"/>
      <c r="AN1126" s="369"/>
      <c r="AO1126" s="369"/>
    </row>
    <row r="1127" spans="1:41" ht="15.75" customHeight="1">
      <c r="A1127" s="510"/>
      <c r="B1127" s="357"/>
      <c r="C1127" s="358"/>
      <c r="D1127" s="358"/>
      <c r="E1127" s="358"/>
      <c r="F1127" s="358"/>
      <c r="G1127" s="400"/>
      <c r="H1127" s="361"/>
      <c r="I1127" s="361"/>
      <c r="J1127" s="511"/>
      <c r="K1127" s="362"/>
      <c r="L1127" s="362"/>
      <c r="M1127" s="362"/>
      <c r="N1127" s="362"/>
      <c r="O1127" s="362"/>
      <c r="P1127" s="362"/>
      <c r="Q1127" s="362"/>
      <c r="R1127" s="362"/>
      <c r="S1127" s="362"/>
      <c r="T1127" s="358"/>
      <c r="U1127" s="358"/>
      <c r="V1127" s="358"/>
      <c r="W1127" s="358"/>
      <c r="X1127" s="358"/>
      <c r="Y1127" s="358"/>
      <c r="Z1127" s="358"/>
      <c r="AA1127" s="358"/>
      <c r="AB1127" s="358"/>
      <c r="AC1127" s="358"/>
      <c r="AD1127" s="377"/>
      <c r="AE1127" s="363"/>
      <c r="AF1127" s="369"/>
      <c r="AG1127" s="369"/>
      <c r="AH1127" s="369"/>
      <c r="AI1127" s="369"/>
      <c r="AJ1127" s="369"/>
      <c r="AK1127" s="369"/>
      <c r="AL1127" s="369"/>
      <c r="AM1127" s="369"/>
      <c r="AN1127" s="369"/>
      <c r="AO1127" s="369"/>
    </row>
    <row r="1128" spans="1:41" ht="15.75" customHeight="1">
      <c r="A1128" s="510"/>
      <c r="B1128" s="357"/>
      <c r="C1128" s="358"/>
      <c r="D1128" s="358"/>
      <c r="E1128" s="358"/>
      <c r="F1128" s="358"/>
      <c r="G1128" s="400"/>
      <c r="H1128" s="361"/>
      <c r="I1128" s="361"/>
      <c r="J1128" s="511"/>
      <c r="K1128" s="362"/>
      <c r="L1128" s="362"/>
      <c r="M1128" s="362"/>
      <c r="N1128" s="362"/>
      <c r="O1128" s="362"/>
      <c r="P1128" s="362"/>
      <c r="Q1128" s="362"/>
      <c r="R1128" s="362"/>
      <c r="S1128" s="362"/>
      <c r="T1128" s="358"/>
      <c r="U1128" s="358"/>
      <c r="V1128" s="358"/>
      <c r="W1128" s="358"/>
      <c r="X1128" s="358"/>
      <c r="Y1128" s="358"/>
      <c r="Z1128" s="358"/>
      <c r="AA1128" s="358"/>
      <c r="AB1128" s="358"/>
      <c r="AC1128" s="358"/>
      <c r="AD1128" s="377"/>
      <c r="AE1128" s="363"/>
      <c r="AF1128" s="369"/>
      <c r="AG1128" s="369"/>
      <c r="AH1128" s="369"/>
      <c r="AI1128" s="369"/>
      <c r="AJ1128" s="369"/>
      <c r="AK1128" s="369"/>
      <c r="AL1128" s="369"/>
      <c r="AM1128" s="369"/>
      <c r="AN1128" s="369"/>
      <c r="AO1128" s="369"/>
    </row>
    <row r="1129" spans="1:41" ht="15.75" customHeight="1">
      <c r="A1129" s="510"/>
      <c r="B1129" s="357"/>
      <c r="C1129" s="358"/>
      <c r="D1129" s="358"/>
      <c r="E1129" s="358"/>
      <c r="F1129" s="358"/>
      <c r="G1129" s="400"/>
      <c r="H1129" s="361"/>
      <c r="I1129" s="361"/>
      <c r="J1129" s="511"/>
      <c r="K1129" s="362"/>
      <c r="L1129" s="362"/>
      <c r="M1129" s="362"/>
      <c r="N1129" s="362"/>
      <c r="O1129" s="362"/>
      <c r="P1129" s="362"/>
      <c r="Q1129" s="362"/>
      <c r="R1129" s="362"/>
      <c r="S1129" s="362"/>
      <c r="T1129" s="358"/>
      <c r="U1129" s="358"/>
      <c r="V1129" s="358"/>
      <c r="W1129" s="358"/>
      <c r="X1129" s="358"/>
      <c r="Y1129" s="358"/>
      <c r="Z1129" s="358"/>
      <c r="AA1129" s="358"/>
      <c r="AB1129" s="358"/>
      <c r="AC1129" s="358"/>
      <c r="AD1129" s="377"/>
      <c r="AE1129" s="363"/>
      <c r="AF1129" s="369"/>
      <c r="AG1129" s="369"/>
      <c r="AH1129" s="369"/>
      <c r="AI1129" s="369"/>
      <c r="AJ1129" s="369"/>
      <c r="AK1129" s="369"/>
      <c r="AL1129" s="369"/>
      <c r="AM1129" s="369"/>
      <c r="AN1129" s="369"/>
      <c r="AO1129" s="369"/>
    </row>
    <row r="1130" spans="1:41" ht="15.75" customHeight="1">
      <c r="A1130" s="510"/>
      <c r="B1130" s="357"/>
      <c r="C1130" s="358"/>
      <c r="D1130" s="358"/>
      <c r="E1130" s="358"/>
      <c r="F1130" s="358"/>
      <c r="G1130" s="400"/>
      <c r="H1130" s="361"/>
      <c r="I1130" s="361"/>
      <c r="J1130" s="511"/>
      <c r="K1130" s="362"/>
      <c r="L1130" s="362"/>
      <c r="M1130" s="362"/>
      <c r="N1130" s="362"/>
      <c r="O1130" s="362"/>
      <c r="P1130" s="362"/>
      <c r="Q1130" s="362"/>
      <c r="R1130" s="362"/>
      <c r="S1130" s="362"/>
      <c r="T1130" s="358"/>
      <c r="U1130" s="358"/>
      <c r="V1130" s="358"/>
      <c r="W1130" s="358"/>
      <c r="X1130" s="358"/>
      <c r="Y1130" s="358"/>
      <c r="Z1130" s="358"/>
      <c r="AA1130" s="358"/>
      <c r="AB1130" s="358"/>
      <c r="AC1130" s="358"/>
      <c r="AD1130" s="377"/>
      <c r="AE1130" s="363"/>
      <c r="AF1130" s="369"/>
      <c r="AG1130" s="369"/>
      <c r="AH1130" s="369"/>
      <c r="AI1130" s="369"/>
      <c r="AJ1130" s="369"/>
      <c r="AK1130" s="369"/>
      <c r="AL1130" s="369"/>
      <c r="AM1130" s="369"/>
      <c r="AN1130" s="369"/>
      <c r="AO1130" s="369"/>
    </row>
    <row r="1131" spans="1:41" ht="15.75" customHeight="1">
      <c r="A1131" s="510"/>
      <c r="B1131" s="357"/>
      <c r="C1131" s="358"/>
      <c r="D1131" s="358"/>
      <c r="E1131" s="358"/>
      <c r="F1131" s="358"/>
      <c r="G1131" s="400"/>
      <c r="H1131" s="361"/>
      <c r="I1131" s="361"/>
      <c r="J1131" s="511"/>
      <c r="K1131" s="362"/>
      <c r="L1131" s="362"/>
      <c r="M1131" s="362"/>
      <c r="N1131" s="362"/>
      <c r="O1131" s="362"/>
      <c r="P1131" s="362"/>
      <c r="Q1131" s="362"/>
      <c r="R1131" s="362"/>
      <c r="S1131" s="362"/>
      <c r="T1131" s="358"/>
      <c r="U1131" s="358"/>
      <c r="V1131" s="358"/>
      <c r="W1131" s="358"/>
      <c r="X1131" s="358"/>
      <c r="Y1131" s="358"/>
      <c r="Z1131" s="358"/>
      <c r="AA1131" s="358"/>
      <c r="AB1131" s="358"/>
      <c r="AC1131" s="358"/>
      <c r="AD1131" s="377"/>
      <c r="AE1131" s="363"/>
      <c r="AF1131" s="369"/>
      <c r="AG1131" s="369"/>
      <c r="AH1131" s="369"/>
      <c r="AI1131" s="369"/>
      <c r="AJ1131" s="369"/>
      <c r="AK1131" s="369"/>
      <c r="AL1131" s="369"/>
      <c r="AM1131" s="369"/>
      <c r="AN1131" s="369"/>
      <c r="AO1131" s="369"/>
    </row>
    <row r="1132" spans="1:41" ht="15.75" customHeight="1">
      <c r="A1132" s="510"/>
      <c r="B1132" s="357"/>
      <c r="C1132" s="358"/>
      <c r="D1132" s="358"/>
      <c r="E1132" s="358"/>
      <c r="F1132" s="358"/>
      <c r="G1132" s="400"/>
      <c r="H1132" s="361"/>
      <c r="I1132" s="361"/>
      <c r="J1132" s="511"/>
      <c r="K1132" s="362"/>
      <c r="L1132" s="362"/>
      <c r="M1132" s="362"/>
      <c r="N1132" s="362"/>
      <c r="O1132" s="362"/>
      <c r="P1132" s="362"/>
      <c r="Q1132" s="362"/>
      <c r="R1132" s="362"/>
      <c r="S1132" s="362"/>
      <c r="T1132" s="358"/>
      <c r="U1132" s="358"/>
      <c r="V1132" s="358"/>
      <c r="W1132" s="358"/>
      <c r="X1132" s="358"/>
      <c r="Y1132" s="358"/>
      <c r="Z1132" s="358"/>
      <c r="AA1132" s="358"/>
      <c r="AB1132" s="358"/>
      <c r="AC1132" s="358"/>
      <c r="AD1132" s="377"/>
      <c r="AE1132" s="363"/>
      <c r="AF1132" s="369"/>
      <c r="AG1132" s="369"/>
      <c r="AH1132" s="369"/>
      <c r="AI1132" s="369"/>
      <c r="AJ1132" s="369"/>
      <c r="AK1132" s="369"/>
      <c r="AL1132" s="369"/>
      <c r="AM1132" s="369"/>
      <c r="AN1132" s="369"/>
      <c r="AO1132" s="369"/>
    </row>
    <row r="1133" spans="1:41" ht="15.75" customHeight="1">
      <c r="A1133" s="510"/>
      <c r="B1133" s="357"/>
      <c r="C1133" s="358"/>
      <c r="D1133" s="358"/>
      <c r="E1133" s="358"/>
      <c r="F1133" s="358"/>
      <c r="G1133" s="400"/>
      <c r="H1133" s="361"/>
      <c r="I1133" s="361"/>
      <c r="J1133" s="511"/>
      <c r="K1133" s="362"/>
      <c r="L1133" s="362"/>
      <c r="M1133" s="362"/>
      <c r="N1133" s="362"/>
      <c r="O1133" s="362"/>
      <c r="P1133" s="362"/>
      <c r="Q1133" s="362"/>
      <c r="R1133" s="362"/>
      <c r="S1133" s="362"/>
      <c r="T1133" s="358"/>
      <c r="U1133" s="358"/>
      <c r="V1133" s="358"/>
      <c r="W1133" s="358"/>
      <c r="X1133" s="358"/>
      <c r="Y1133" s="358"/>
      <c r="Z1133" s="358"/>
      <c r="AA1133" s="358"/>
      <c r="AB1133" s="358"/>
      <c r="AC1133" s="358"/>
      <c r="AD1133" s="377"/>
      <c r="AE1133" s="363"/>
      <c r="AF1133" s="369"/>
      <c r="AG1133" s="369"/>
      <c r="AH1133" s="369"/>
      <c r="AI1133" s="369"/>
      <c r="AJ1133" s="369"/>
      <c r="AK1133" s="369"/>
      <c r="AL1133" s="369"/>
      <c r="AM1133" s="369"/>
      <c r="AN1133" s="369"/>
      <c r="AO1133" s="369"/>
    </row>
    <row r="1134" spans="1:41" ht="15.75" customHeight="1">
      <c r="A1134" s="510"/>
      <c r="B1134" s="357"/>
      <c r="C1134" s="358"/>
      <c r="D1134" s="358"/>
      <c r="E1134" s="358"/>
      <c r="F1134" s="358"/>
      <c r="G1134" s="400"/>
      <c r="H1134" s="361"/>
      <c r="I1134" s="361"/>
      <c r="J1134" s="511"/>
      <c r="K1134" s="362"/>
      <c r="L1134" s="362"/>
      <c r="M1134" s="362"/>
      <c r="N1134" s="362"/>
      <c r="O1134" s="362"/>
      <c r="P1134" s="362"/>
      <c r="Q1134" s="362"/>
      <c r="R1134" s="362"/>
      <c r="S1134" s="362"/>
      <c r="T1134" s="358"/>
      <c r="U1134" s="358"/>
      <c r="V1134" s="358"/>
      <c r="W1134" s="358"/>
      <c r="X1134" s="358"/>
      <c r="Y1134" s="358"/>
      <c r="Z1134" s="358"/>
      <c r="AA1134" s="358"/>
      <c r="AB1134" s="358"/>
      <c r="AC1134" s="358"/>
      <c r="AD1134" s="377"/>
      <c r="AE1134" s="363"/>
      <c r="AF1134" s="369"/>
      <c r="AG1134" s="369"/>
      <c r="AH1134" s="369"/>
      <c r="AI1134" s="369"/>
      <c r="AJ1134" s="369"/>
      <c r="AK1134" s="369"/>
      <c r="AL1134" s="369"/>
      <c r="AM1134" s="369"/>
      <c r="AN1134" s="369"/>
      <c r="AO1134" s="369"/>
    </row>
    <row r="1135" spans="1:41" ht="15.75" customHeight="1">
      <c r="A1135" s="510"/>
      <c r="B1135" s="357"/>
      <c r="C1135" s="358"/>
      <c r="D1135" s="358"/>
      <c r="E1135" s="358"/>
      <c r="F1135" s="358"/>
      <c r="G1135" s="400"/>
      <c r="H1135" s="361"/>
      <c r="I1135" s="361"/>
      <c r="J1135" s="511"/>
      <c r="K1135" s="362"/>
      <c r="L1135" s="362"/>
      <c r="M1135" s="362"/>
      <c r="N1135" s="362"/>
      <c r="O1135" s="362"/>
      <c r="P1135" s="362"/>
      <c r="Q1135" s="362"/>
      <c r="R1135" s="362"/>
      <c r="S1135" s="362"/>
      <c r="T1135" s="358"/>
      <c r="U1135" s="358"/>
      <c r="V1135" s="358"/>
      <c r="W1135" s="358"/>
      <c r="X1135" s="358"/>
      <c r="Y1135" s="358"/>
      <c r="Z1135" s="358"/>
      <c r="AA1135" s="358"/>
      <c r="AB1135" s="358"/>
      <c r="AC1135" s="358"/>
      <c r="AD1135" s="377"/>
      <c r="AE1135" s="363"/>
      <c r="AF1135" s="369"/>
      <c r="AG1135" s="369"/>
      <c r="AH1135" s="369"/>
      <c r="AI1135" s="369"/>
      <c r="AJ1135" s="369"/>
      <c r="AK1135" s="369"/>
      <c r="AL1135" s="369"/>
      <c r="AM1135" s="369"/>
      <c r="AN1135" s="369"/>
      <c r="AO1135" s="369"/>
    </row>
    <row r="1136" spans="1:41" ht="15.75" customHeight="1">
      <c r="A1136" s="510"/>
      <c r="B1136" s="357"/>
      <c r="C1136" s="358"/>
      <c r="D1136" s="358"/>
      <c r="E1136" s="358"/>
      <c r="F1136" s="358"/>
      <c r="G1136" s="400"/>
      <c r="H1136" s="361"/>
      <c r="I1136" s="361"/>
      <c r="J1136" s="511"/>
      <c r="K1136" s="362"/>
      <c r="L1136" s="362"/>
      <c r="M1136" s="362"/>
      <c r="N1136" s="362"/>
      <c r="O1136" s="362"/>
      <c r="P1136" s="362"/>
      <c r="Q1136" s="362"/>
      <c r="R1136" s="362"/>
      <c r="S1136" s="362"/>
      <c r="T1136" s="358"/>
      <c r="U1136" s="358"/>
      <c r="V1136" s="358"/>
      <c r="W1136" s="358"/>
      <c r="X1136" s="358"/>
      <c r="Y1136" s="358"/>
      <c r="Z1136" s="358"/>
      <c r="AA1136" s="358"/>
      <c r="AB1136" s="358"/>
      <c r="AC1136" s="358"/>
      <c r="AD1136" s="377"/>
      <c r="AE1136" s="363"/>
      <c r="AF1136" s="369"/>
      <c r="AG1136" s="369"/>
      <c r="AH1136" s="369"/>
      <c r="AI1136" s="369"/>
      <c r="AJ1136" s="369"/>
      <c r="AK1136" s="369"/>
      <c r="AL1136" s="369"/>
      <c r="AM1136" s="369"/>
      <c r="AN1136" s="369"/>
      <c r="AO1136" s="369"/>
    </row>
    <row r="1137" spans="1:41" ht="15.75" customHeight="1">
      <c r="A1137" s="510"/>
      <c r="B1137" s="357"/>
      <c r="C1137" s="358"/>
      <c r="D1137" s="358"/>
      <c r="E1137" s="358"/>
      <c r="F1137" s="358"/>
      <c r="G1137" s="400"/>
      <c r="H1137" s="361"/>
      <c r="I1137" s="361"/>
      <c r="J1137" s="511"/>
      <c r="K1137" s="362"/>
      <c r="L1137" s="362"/>
      <c r="M1137" s="362"/>
      <c r="N1137" s="362"/>
      <c r="O1137" s="362"/>
      <c r="P1137" s="362"/>
      <c r="Q1137" s="362"/>
      <c r="R1137" s="362"/>
      <c r="S1137" s="362"/>
      <c r="T1137" s="358"/>
      <c r="U1137" s="358"/>
      <c r="V1137" s="358"/>
      <c r="W1137" s="358"/>
      <c r="X1137" s="358"/>
      <c r="Y1137" s="358"/>
      <c r="Z1137" s="358"/>
      <c r="AA1137" s="358"/>
      <c r="AB1137" s="358"/>
      <c r="AC1137" s="358"/>
      <c r="AD1137" s="377"/>
      <c r="AE1137" s="363"/>
      <c r="AF1137" s="369"/>
      <c r="AG1137" s="369"/>
      <c r="AH1137" s="369"/>
      <c r="AI1137" s="369"/>
      <c r="AJ1137" s="369"/>
      <c r="AK1137" s="369"/>
      <c r="AL1137" s="369"/>
      <c r="AM1137" s="369"/>
      <c r="AN1137" s="369"/>
      <c r="AO1137" s="369"/>
    </row>
    <row r="1138" spans="1:41" ht="15.75" customHeight="1">
      <c r="A1138" s="510"/>
      <c r="B1138" s="357"/>
      <c r="C1138" s="358"/>
      <c r="D1138" s="358"/>
      <c r="E1138" s="358"/>
      <c r="F1138" s="358"/>
      <c r="G1138" s="400"/>
      <c r="H1138" s="361"/>
      <c r="I1138" s="361"/>
      <c r="J1138" s="511"/>
      <c r="K1138" s="362"/>
      <c r="L1138" s="362"/>
      <c r="M1138" s="362"/>
      <c r="N1138" s="362"/>
      <c r="O1138" s="362"/>
      <c r="P1138" s="362"/>
      <c r="Q1138" s="362"/>
      <c r="R1138" s="362"/>
      <c r="S1138" s="362"/>
      <c r="T1138" s="358"/>
      <c r="U1138" s="358"/>
      <c r="V1138" s="358"/>
      <c r="W1138" s="358"/>
      <c r="X1138" s="358"/>
      <c r="Y1138" s="358"/>
      <c r="Z1138" s="358"/>
      <c r="AA1138" s="358"/>
      <c r="AB1138" s="358"/>
      <c r="AC1138" s="358"/>
      <c r="AD1138" s="377"/>
      <c r="AE1138" s="363"/>
      <c r="AF1138" s="369"/>
      <c r="AG1138" s="369"/>
      <c r="AH1138" s="369"/>
      <c r="AI1138" s="369"/>
      <c r="AJ1138" s="369"/>
      <c r="AK1138" s="369"/>
      <c r="AL1138" s="369"/>
      <c r="AM1138" s="369"/>
      <c r="AN1138" s="369"/>
      <c r="AO1138" s="369"/>
    </row>
    <row r="1139" spans="1:41" ht="15.75" customHeight="1">
      <c r="A1139" s="510"/>
      <c r="B1139" s="357"/>
      <c r="C1139" s="358"/>
      <c r="D1139" s="358"/>
      <c r="E1139" s="358"/>
      <c r="F1139" s="358"/>
      <c r="G1139" s="400"/>
      <c r="H1139" s="361"/>
      <c r="I1139" s="361"/>
      <c r="J1139" s="511"/>
      <c r="K1139" s="362"/>
      <c r="L1139" s="362"/>
      <c r="M1139" s="362"/>
      <c r="N1139" s="362"/>
      <c r="O1139" s="362"/>
      <c r="P1139" s="362"/>
      <c r="Q1139" s="362"/>
      <c r="R1139" s="362"/>
      <c r="S1139" s="362"/>
      <c r="T1139" s="358"/>
      <c r="U1139" s="358"/>
      <c r="V1139" s="358"/>
      <c r="W1139" s="358"/>
      <c r="X1139" s="358"/>
      <c r="Y1139" s="358"/>
      <c r="Z1139" s="358"/>
      <c r="AA1139" s="358"/>
      <c r="AB1139" s="358"/>
      <c r="AC1139" s="358"/>
      <c r="AD1139" s="377"/>
      <c r="AE1139" s="363"/>
      <c r="AF1139" s="369"/>
      <c r="AG1139" s="369"/>
      <c r="AH1139" s="369"/>
      <c r="AI1139" s="369"/>
      <c r="AJ1139" s="369"/>
      <c r="AK1139" s="369"/>
      <c r="AL1139" s="369"/>
      <c r="AM1139" s="369"/>
      <c r="AN1139" s="369"/>
      <c r="AO1139" s="369"/>
    </row>
    <row r="1140" spans="1:41" ht="15.75" customHeight="1">
      <c r="A1140" s="510"/>
      <c r="B1140" s="357"/>
      <c r="C1140" s="358"/>
      <c r="D1140" s="358"/>
      <c r="E1140" s="358"/>
      <c r="F1140" s="358"/>
      <c r="G1140" s="400"/>
      <c r="H1140" s="361"/>
      <c r="I1140" s="361"/>
      <c r="J1140" s="511"/>
      <c r="K1140" s="362"/>
      <c r="L1140" s="362"/>
      <c r="M1140" s="362"/>
      <c r="N1140" s="362"/>
      <c r="O1140" s="362"/>
      <c r="P1140" s="362"/>
      <c r="Q1140" s="362"/>
      <c r="R1140" s="362"/>
      <c r="S1140" s="362"/>
      <c r="T1140" s="358"/>
      <c r="U1140" s="358"/>
      <c r="V1140" s="358"/>
      <c r="W1140" s="358"/>
      <c r="X1140" s="358"/>
      <c r="Y1140" s="358"/>
      <c r="Z1140" s="358"/>
      <c r="AA1140" s="358"/>
      <c r="AB1140" s="358"/>
      <c r="AC1140" s="358"/>
      <c r="AD1140" s="377"/>
      <c r="AE1140" s="363"/>
      <c r="AF1140" s="369"/>
      <c r="AG1140" s="369"/>
      <c r="AH1140" s="369"/>
      <c r="AI1140" s="369"/>
      <c r="AJ1140" s="369"/>
      <c r="AK1140" s="369"/>
      <c r="AL1140" s="369"/>
      <c r="AM1140" s="369"/>
      <c r="AN1140" s="369"/>
      <c r="AO1140" s="369"/>
    </row>
    <row r="1141" spans="1:41" ht="15.75" customHeight="1">
      <c r="A1141" s="510"/>
      <c r="B1141" s="357"/>
      <c r="C1141" s="358"/>
      <c r="D1141" s="358"/>
      <c r="E1141" s="358"/>
      <c r="F1141" s="358"/>
      <c r="G1141" s="400"/>
      <c r="H1141" s="361"/>
      <c r="I1141" s="361"/>
      <c r="J1141" s="511"/>
      <c r="K1141" s="362"/>
      <c r="L1141" s="362"/>
      <c r="M1141" s="362"/>
      <c r="N1141" s="362"/>
      <c r="O1141" s="362"/>
      <c r="P1141" s="362"/>
      <c r="Q1141" s="362"/>
      <c r="R1141" s="362"/>
      <c r="S1141" s="362"/>
      <c r="T1141" s="358"/>
      <c r="U1141" s="358"/>
      <c r="V1141" s="358"/>
      <c r="W1141" s="358"/>
      <c r="X1141" s="358"/>
      <c r="Y1141" s="358"/>
      <c r="Z1141" s="358"/>
      <c r="AA1141" s="358"/>
      <c r="AB1141" s="358"/>
      <c r="AC1141" s="358"/>
      <c r="AD1141" s="377"/>
      <c r="AE1141" s="363"/>
      <c r="AF1141" s="369"/>
      <c r="AG1141" s="369"/>
      <c r="AH1141" s="369"/>
      <c r="AI1141" s="369"/>
      <c r="AJ1141" s="369"/>
      <c r="AK1141" s="369"/>
      <c r="AL1141" s="369"/>
      <c r="AM1141" s="369"/>
      <c r="AN1141" s="369"/>
      <c r="AO1141" s="369"/>
    </row>
    <row r="1142" spans="1:41" ht="15.75" customHeight="1">
      <c r="A1142" s="510"/>
      <c r="B1142" s="357"/>
      <c r="C1142" s="358"/>
      <c r="D1142" s="358"/>
      <c r="E1142" s="358"/>
      <c r="F1142" s="358"/>
      <c r="G1142" s="400"/>
      <c r="H1142" s="361"/>
      <c r="I1142" s="361"/>
      <c r="J1142" s="511"/>
      <c r="K1142" s="362"/>
      <c r="L1142" s="362"/>
      <c r="M1142" s="362"/>
      <c r="N1142" s="362"/>
      <c r="O1142" s="362"/>
      <c r="P1142" s="362"/>
      <c r="Q1142" s="362"/>
      <c r="R1142" s="362"/>
      <c r="S1142" s="362"/>
      <c r="T1142" s="358"/>
      <c r="U1142" s="358"/>
      <c r="V1142" s="358"/>
      <c r="W1142" s="358"/>
      <c r="X1142" s="358"/>
      <c r="Y1142" s="358"/>
      <c r="Z1142" s="358"/>
      <c r="AA1142" s="358"/>
      <c r="AB1142" s="358"/>
      <c r="AC1142" s="358"/>
      <c r="AD1142" s="377"/>
      <c r="AE1142" s="363"/>
      <c r="AF1142" s="369"/>
      <c r="AG1142" s="369"/>
      <c r="AH1142" s="369"/>
      <c r="AI1142" s="369"/>
      <c r="AJ1142" s="369"/>
      <c r="AK1142" s="369"/>
      <c r="AL1142" s="369"/>
      <c r="AM1142" s="369"/>
      <c r="AN1142" s="369"/>
      <c r="AO1142" s="369"/>
    </row>
    <row r="1143" spans="1:41" ht="15.75" customHeight="1">
      <c r="A1143" s="510"/>
      <c r="B1143" s="357"/>
      <c r="C1143" s="358"/>
      <c r="D1143" s="358"/>
      <c r="E1143" s="358"/>
      <c r="F1143" s="358"/>
      <c r="G1143" s="400"/>
      <c r="H1143" s="361"/>
      <c r="I1143" s="361"/>
      <c r="J1143" s="511"/>
      <c r="K1143" s="362"/>
      <c r="L1143" s="362"/>
      <c r="M1143" s="362"/>
      <c r="N1143" s="362"/>
      <c r="O1143" s="362"/>
      <c r="P1143" s="362"/>
      <c r="Q1143" s="362"/>
      <c r="R1143" s="362"/>
      <c r="S1143" s="362"/>
      <c r="T1143" s="358"/>
      <c r="U1143" s="358"/>
      <c r="V1143" s="358"/>
      <c r="W1143" s="358"/>
      <c r="X1143" s="358"/>
      <c r="Y1143" s="358"/>
      <c r="Z1143" s="358"/>
      <c r="AA1143" s="358"/>
      <c r="AB1143" s="358"/>
      <c r="AC1143" s="358"/>
      <c r="AD1143" s="377"/>
      <c r="AE1143" s="363"/>
      <c r="AF1143" s="369"/>
      <c r="AG1143" s="369"/>
      <c r="AH1143" s="369"/>
      <c r="AI1143" s="369"/>
      <c r="AJ1143" s="369"/>
      <c r="AK1143" s="369"/>
      <c r="AL1143" s="369"/>
      <c r="AM1143" s="369"/>
      <c r="AN1143" s="369"/>
      <c r="AO1143" s="369"/>
    </row>
    <row r="1144" spans="1:41" ht="15.75" customHeight="1">
      <c r="A1144" s="510"/>
      <c r="B1144" s="357"/>
      <c r="C1144" s="358"/>
      <c r="D1144" s="358"/>
      <c r="E1144" s="358"/>
      <c r="F1144" s="358"/>
      <c r="G1144" s="400"/>
      <c r="H1144" s="361"/>
      <c r="I1144" s="361"/>
      <c r="J1144" s="511"/>
      <c r="K1144" s="362"/>
      <c r="L1144" s="362"/>
      <c r="M1144" s="362"/>
      <c r="N1144" s="362"/>
      <c r="O1144" s="362"/>
      <c r="P1144" s="362"/>
      <c r="Q1144" s="362"/>
      <c r="R1144" s="362"/>
      <c r="S1144" s="362"/>
      <c r="T1144" s="358"/>
      <c r="U1144" s="358"/>
      <c r="V1144" s="358"/>
      <c r="W1144" s="358"/>
      <c r="X1144" s="358"/>
      <c r="Y1144" s="358"/>
      <c r="Z1144" s="358"/>
      <c r="AA1144" s="358"/>
      <c r="AB1144" s="358"/>
      <c r="AC1144" s="358"/>
      <c r="AD1144" s="377"/>
      <c r="AE1144" s="363"/>
      <c r="AF1144" s="369"/>
      <c r="AG1144" s="369"/>
      <c r="AH1144" s="369"/>
      <c r="AI1144" s="369"/>
      <c r="AJ1144" s="369"/>
      <c r="AK1144" s="369"/>
      <c r="AL1144" s="369"/>
      <c r="AM1144" s="369"/>
      <c r="AN1144" s="369"/>
      <c r="AO1144" s="369"/>
    </row>
    <row r="1145" spans="1:41" ht="15.75" customHeight="1">
      <c r="A1145" s="510"/>
      <c r="B1145" s="357"/>
      <c r="C1145" s="358"/>
      <c r="D1145" s="358"/>
      <c r="E1145" s="358"/>
      <c r="F1145" s="358"/>
      <c r="G1145" s="400"/>
      <c r="H1145" s="361"/>
      <c r="I1145" s="361"/>
      <c r="J1145" s="511"/>
      <c r="K1145" s="362"/>
      <c r="L1145" s="362"/>
      <c r="M1145" s="362"/>
      <c r="N1145" s="362"/>
      <c r="O1145" s="362"/>
      <c r="P1145" s="362"/>
      <c r="Q1145" s="362"/>
      <c r="R1145" s="362"/>
      <c r="S1145" s="362"/>
      <c r="T1145" s="358"/>
      <c r="U1145" s="358"/>
      <c r="V1145" s="358"/>
      <c r="W1145" s="358"/>
      <c r="X1145" s="358"/>
      <c r="Y1145" s="358"/>
      <c r="Z1145" s="358"/>
      <c r="AA1145" s="358"/>
      <c r="AB1145" s="358"/>
      <c r="AC1145" s="358"/>
      <c r="AD1145" s="377"/>
      <c r="AE1145" s="363"/>
      <c r="AF1145" s="369"/>
      <c r="AG1145" s="369"/>
      <c r="AH1145" s="369"/>
      <c r="AI1145" s="369"/>
      <c r="AJ1145" s="369"/>
      <c r="AK1145" s="369"/>
      <c r="AL1145" s="369"/>
      <c r="AM1145" s="369"/>
      <c r="AN1145" s="369"/>
      <c r="AO1145" s="369"/>
    </row>
    <row r="1146" spans="1:41" ht="15.75" customHeight="1">
      <c r="A1146" s="510"/>
      <c r="B1146" s="357"/>
      <c r="C1146" s="358"/>
      <c r="D1146" s="358"/>
      <c r="E1146" s="358"/>
      <c r="F1146" s="358"/>
      <c r="G1146" s="400"/>
      <c r="H1146" s="361"/>
      <c r="I1146" s="361"/>
      <c r="J1146" s="511"/>
      <c r="K1146" s="362"/>
      <c r="L1146" s="362"/>
      <c r="M1146" s="362"/>
      <c r="N1146" s="362"/>
      <c r="O1146" s="362"/>
      <c r="P1146" s="362"/>
      <c r="Q1146" s="362"/>
      <c r="R1146" s="362"/>
      <c r="S1146" s="362"/>
      <c r="T1146" s="358"/>
      <c r="U1146" s="358"/>
      <c r="V1146" s="358"/>
      <c r="W1146" s="358"/>
      <c r="X1146" s="358"/>
      <c r="Y1146" s="358"/>
      <c r="Z1146" s="358"/>
      <c r="AA1146" s="358"/>
      <c r="AB1146" s="358"/>
      <c r="AC1146" s="358"/>
      <c r="AD1146" s="377"/>
      <c r="AE1146" s="363"/>
      <c r="AF1146" s="369"/>
      <c r="AG1146" s="369"/>
      <c r="AH1146" s="369"/>
      <c r="AI1146" s="369"/>
      <c r="AJ1146" s="369"/>
      <c r="AK1146" s="369"/>
      <c r="AL1146" s="369"/>
      <c r="AM1146" s="369"/>
      <c r="AN1146" s="369"/>
      <c r="AO1146" s="369"/>
    </row>
    <row r="1147" spans="1:41" ht="15.75" customHeight="1">
      <c r="A1147" s="510"/>
      <c r="B1147" s="357"/>
      <c r="C1147" s="358"/>
      <c r="D1147" s="358"/>
      <c r="E1147" s="358"/>
      <c r="F1147" s="358"/>
      <c r="G1147" s="400"/>
      <c r="H1147" s="361"/>
      <c r="I1147" s="361"/>
      <c r="J1147" s="511"/>
      <c r="K1147" s="362"/>
      <c r="L1147" s="362"/>
      <c r="M1147" s="362"/>
      <c r="N1147" s="362"/>
      <c r="O1147" s="362"/>
      <c r="P1147" s="362"/>
      <c r="Q1147" s="362"/>
      <c r="R1147" s="362"/>
      <c r="S1147" s="362"/>
      <c r="T1147" s="358"/>
      <c r="U1147" s="358"/>
      <c r="V1147" s="358"/>
      <c r="W1147" s="358"/>
      <c r="X1147" s="358"/>
      <c r="Y1147" s="358"/>
      <c r="Z1147" s="358"/>
      <c r="AA1147" s="358"/>
      <c r="AB1147" s="358"/>
      <c r="AC1147" s="358"/>
      <c r="AD1147" s="377"/>
      <c r="AE1147" s="363"/>
      <c r="AF1147" s="369"/>
      <c r="AG1147" s="369"/>
      <c r="AH1147" s="369"/>
      <c r="AI1147" s="369"/>
      <c r="AJ1147" s="369"/>
      <c r="AK1147" s="369"/>
      <c r="AL1147" s="369"/>
      <c r="AM1147" s="369"/>
      <c r="AN1147" s="369"/>
      <c r="AO1147" s="369"/>
    </row>
    <row r="1148" spans="1:41" ht="15.75" customHeight="1">
      <c r="A1148" s="510"/>
      <c r="B1148" s="357"/>
      <c r="C1148" s="358"/>
      <c r="D1148" s="358"/>
      <c r="E1148" s="358"/>
      <c r="F1148" s="358"/>
      <c r="G1148" s="400"/>
      <c r="H1148" s="361"/>
      <c r="I1148" s="361"/>
      <c r="J1148" s="511"/>
      <c r="K1148" s="362"/>
      <c r="L1148" s="362"/>
      <c r="M1148" s="362"/>
      <c r="N1148" s="362"/>
      <c r="O1148" s="362"/>
      <c r="P1148" s="362"/>
      <c r="Q1148" s="362"/>
      <c r="R1148" s="362"/>
      <c r="S1148" s="362"/>
      <c r="T1148" s="358"/>
      <c r="U1148" s="358"/>
      <c r="V1148" s="358"/>
      <c r="W1148" s="358"/>
      <c r="X1148" s="358"/>
      <c r="Y1148" s="358"/>
      <c r="Z1148" s="358"/>
      <c r="AA1148" s="358"/>
      <c r="AB1148" s="358"/>
      <c r="AC1148" s="358"/>
      <c r="AD1148" s="377"/>
      <c r="AE1148" s="363"/>
      <c r="AF1148" s="369"/>
      <c r="AG1148" s="369"/>
      <c r="AH1148" s="369"/>
      <c r="AI1148" s="369"/>
      <c r="AJ1148" s="369"/>
      <c r="AK1148" s="369"/>
      <c r="AL1148" s="369"/>
      <c r="AM1148" s="369"/>
      <c r="AN1148" s="369"/>
      <c r="AO1148" s="369"/>
    </row>
    <row r="1149" spans="1:41" ht="15.75" customHeight="1">
      <c r="A1149" s="510"/>
      <c r="B1149" s="357"/>
      <c r="C1149" s="358"/>
      <c r="D1149" s="358"/>
      <c r="E1149" s="358"/>
      <c r="F1149" s="358"/>
      <c r="G1149" s="400"/>
      <c r="H1149" s="361"/>
      <c r="I1149" s="361"/>
      <c r="J1149" s="511"/>
      <c r="K1149" s="362"/>
      <c r="L1149" s="362"/>
      <c r="M1149" s="362"/>
      <c r="N1149" s="362"/>
      <c r="O1149" s="362"/>
      <c r="P1149" s="362"/>
      <c r="Q1149" s="362"/>
      <c r="R1149" s="362"/>
      <c r="S1149" s="362"/>
      <c r="T1149" s="358"/>
      <c r="U1149" s="358"/>
      <c r="V1149" s="358"/>
      <c r="W1149" s="358"/>
      <c r="X1149" s="358"/>
      <c r="Y1149" s="358"/>
      <c r="Z1149" s="358"/>
      <c r="AA1149" s="358"/>
      <c r="AB1149" s="358"/>
      <c r="AC1149" s="358"/>
      <c r="AD1149" s="377"/>
      <c r="AE1149" s="363"/>
      <c r="AF1149" s="369"/>
      <c r="AG1149" s="369"/>
      <c r="AH1149" s="369"/>
      <c r="AI1149" s="369"/>
      <c r="AJ1149" s="369"/>
      <c r="AK1149" s="369"/>
      <c r="AL1149" s="369"/>
      <c r="AM1149" s="369"/>
      <c r="AN1149" s="369"/>
      <c r="AO1149" s="369"/>
    </row>
    <row r="1150" spans="1:41" ht="15.75" customHeight="1">
      <c r="A1150" s="510"/>
      <c r="B1150" s="357"/>
      <c r="C1150" s="358"/>
      <c r="D1150" s="358"/>
      <c r="E1150" s="358"/>
      <c r="F1150" s="358"/>
      <c r="G1150" s="400"/>
      <c r="H1150" s="361"/>
      <c r="I1150" s="361"/>
      <c r="J1150" s="511"/>
      <c r="K1150" s="362"/>
      <c r="L1150" s="362"/>
      <c r="M1150" s="362"/>
      <c r="N1150" s="362"/>
      <c r="O1150" s="362"/>
      <c r="P1150" s="362"/>
      <c r="Q1150" s="362"/>
      <c r="R1150" s="362"/>
      <c r="S1150" s="362"/>
      <c r="T1150" s="358"/>
      <c r="U1150" s="358"/>
      <c r="V1150" s="358"/>
      <c r="W1150" s="358"/>
      <c r="X1150" s="358"/>
      <c r="Y1150" s="358"/>
      <c r="Z1150" s="358"/>
      <c r="AA1150" s="358"/>
      <c r="AB1150" s="358"/>
      <c r="AC1150" s="358"/>
      <c r="AD1150" s="377"/>
      <c r="AE1150" s="363"/>
      <c r="AF1150" s="369"/>
      <c r="AG1150" s="369"/>
      <c r="AH1150" s="369"/>
      <c r="AI1150" s="369"/>
      <c r="AJ1150" s="369"/>
      <c r="AK1150" s="369"/>
      <c r="AL1150" s="369"/>
      <c r="AM1150" s="369"/>
      <c r="AN1150" s="369"/>
      <c r="AO1150" s="369"/>
    </row>
    <row r="1151" spans="1:41" ht="15.75" customHeight="1">
      <c r="A1151" s="510"/>
      <c r="B1151" s="357"/>
      <c r="C1151" s="358"/>
      <c r="D1151" s="358"/>
      <c r="E1151" s="358"/>
      <c r="F1151" s="358"/>
      <c r="G1151" s="400"/>
      <c r="H1151" s="361"/>
      <c r="I1151" s="361"/>
      <c r="J1151" s="511"/>
      <c r="K1151" s="362"/>
      <c r="L1151" s="362"/>
      <c r="M1151" s="362"/>
      <c r="N1151" s="362"/>
      <c r="O1151" s="362"/>
      <c r="P1151" s="362"/>
      <c r="Q1151" s="362"/>
      <c r="R1151" s="362"/>
      <c r="S1151" s="362"/>
      <c r="T1151" s="358"/>
      <c r="U1151" s="358"/>
      <c r="V1151" s="358"/>
      <c r="W1151" s="358"/>
      <c r="X1151" s="358"/>
      <c r="Y1151" s="358"/>
      <c r="Z1151" s="358"/>
      <c r="AA1151" s="358"/>
      <c r="AB1151" s="358"/>
      <c r="AC1151" s="358"/>
      <c r="AD1151" s="377"/>
      <c r="AE1151" s="363"/>
      <c r="AF1151" s="369"/>
      <c r="AG1151" s="369"/>
      <c r="AH1151" s="369"/>
      <c r="AI1151" s="369"/>
      <c r="AJ1151" s="369"/>
      <c r="AK1151" s="369"/>
      <c r="AL1151" s="369"/>
      <c r="AM1151" s="369"/>
      <c r="AN1151" s="369"/>
      <c r="AO1151" s="369"/>
    </row>
    <row r="1152" spans="1:41" ht="15.75" customHeight="1">
      <c r="A1152" s="510"/>
      <c r="B1152" s="357"/>
      <c r="C1152" s="358"/>
      <c r="D1152" s="358"/>
      <c r="E1152" s="358"/>
      <c r="F1152" s="358"/>
      <c r="G1152" s="400"/>
      <c r="H1152" s="361"/>
      <c r="I1152" s="361"/>
      <c r="J1152" s="511"/>
      <c r="K1152" s="362"/>
      <c r="L1152" s="362"/>
      <c r="M1152" s="362"/>
      <c r="N1152" s="362"/>
      <c r="O1152" s="362"/>
      <c r="P1152" s="362"/>
      <c r="Q1152" s="362"/>
      <c r="R1152" s="362"/>
      <c r="S1152" s="362"/>
      <c r="T1152" s="358"/>
      <c r="U1152" s="358"/>
      <c r="V1152" s="358"/>
      <c r="W1152" s="358"/>
      <c r="X1152" s="358"/>
      <c r="Y1152" s="358"/>
      <c r="Z1152" s="358"/>
      <c r="AA1152" s="358"/>
      <c r="AB1152" s="358"/>
      <c r="AC1152" s="358"/>
      <c r="AD1152" s="377"/>
      <c r="AE1152" s="363"/>
      <c r="AF1152" s="369"/>
      <c r="AG1152" s="369"/>
      <c r="AH1152" s="369"/>
      <c r="AI1152" s="369"/>
      <c r="AJ1152" s="369"/>
      <c r="AK1152" s="369"/>
      <c r="AL1152" s="369"/>
      <c r="AM1152" s="369"/>
      <c r="AN1152" s="369"/>
      <c r="AO1152" s="369"/>
    </row>
    <row r="1153" spans="1:41" ht="15.75" customHeight="1">
      <c r="A1153" s="510"/>
      <c r="B1153" s="357"/>
      <c r="C1153" s="358"/>
      <c r="D1153" s="358"/>
      <c r="E1153" s="358"/>
      <c r="F1153" s="358"/>
      <c r="G1153" s="400"/>
      <c r="H1153" s="361"/>
      <c r="I1153" s="361"/>
      <c r="J1153" s="511"/>
      <c r="K1153" s="362"/>
      <c r="L1153" s="362"/>
      <c r="M1153" s="362"/>
      <c r="N1153" s="362"/>
      <c r="O1153" s="362"/>
      <c r="P1153" s="362"/>
      <c r="Q1153" s="362"/>
      <c r="R1153" s="362"/>
      <c r="S1153" s="362"/>
      <c r="T1153" s="358"/>
      <c r="U1153" s="358"/>
      <c r="V1153" s="358"/>
      <c r="W1153" s="358"/>
      <c r="X1153" s="358"/>
      <c r="Y1153" s="358"/>
      <c r="Z1153" s="358"/>
      <c r="AA1153" s="358"/>
      <c r="AB1153" s="358"/>
      <c r="AC1153" s="358"/>
      <c r="AD1153" s="377"/>
      <c r="AE1153" s="363"/>
      <c r="AF1153" s="369"/>
      <c r="AG1153" s="369"/>
      <c r="AH1153" s="369"/>
      <c r="AI1153" s="369"/>
      <c r="AJ1153" s="369"/>
      <c r="AK1153" s="369"/>
      <c r="AL1153" s="369"/>
      <c r="AM1153" s="369"/>
      <c r="AN1153" s="369"/>
      <c r="AO1153" s="369"/>
    </row>
    <row r="1154" spans="1:41" ht="15.75" customHeight="1">
      <c r="A1154" s="510"/>
      <c r="B1154" s="357"/>
      <c r="C1154" s="358"/>
      <c r="D1154" s="358"/>
      <c r="E1154" s="358"/>
      <c r="F1154" s="358"/>
      <c r="G1154" s="400"/>
      <c r="H1154" s="361"/>
      <c r="I1154" s="361"/>
      <c r="J1154" s="511"/>
      <c r="K1154" s="362"/>
      <c r="L1154" s="362"/>
      <c r="M1154" s="362"/>
      <c r="N1154" s="362"/>
      <c r="O1154" s="362"/>
      <c r="P1154" s="362"/>
      <c r="Q1154" s="362"/>
      <c r="R1154" s="362"/>
      <c r="S1154" s="362"/>
      <c r="T1154" s="358"/>
      <c r="U1154" s="358"/>
      <c r="V1154" s="358"/>
      <c r="W1154" s="358"/>
      <c r="X1154" s="358"/>
      <c r="Y1154" s="358"/>
      <c r="Z1154" s="358"/>
      <c r="AA1154" s="358"/>
      <c r="AB1154" s="358"/>
      <c r="AC1154" s="358"/>
      <c r="AD1154" s="377"/>
      <c r="AE1154" s="363"/>
      <c r="AF1154" s="369"/>
      <c r="AG1154" s="369"/>
      <c r="AH1154" s="369"/>
      <c r="AI1154" s="369"/>
      <c r="AJ1154" s="369"/>
      <c r="AK1154" s="369"/>
      <c r="AL1154" s="369"/>
      <c r="AM1154" s="369"/>
      <c r="AN1154" s="369"/>
      <c r="AO1154" s="369"/>
    </row>
    <row r="1155" spans="1:41" ht="15.75" customHeight="1">
      <c r="A1155" s="510"/>
      <c r="B1155" s="357"/>
      <c r="C1155" s="358"/>
      <c r="D1155" s="358"/>
      <c r="E1155" s="358"/>
      <c r="F1155" s="358"/>
      <c r="G1155" s="400"/>
      <c r="H1155" s="361"/>
      <c r="I1155" s="361"/>
      <c r="J1155" s="511"/>
      <c r="K1155" s="362"/>
      <c r="L1155" s="362"/>
      <c r="M1155" s="362"/>
      <c r="N1155" s="362"/>
      <c r="O1155" s="362"/>
      <c r="P1155" s="362"/>
      <c r="Q1155" s="362"/>
      <c r="R1155" s="362"/>
      <c r="S1155" s="362"/>
      <c r="T1155" s="358"/>
      <c r="U1155" s="358"/>
      <c r="V1155" s="358"/>
      <c r="W1155" s="358"/>
      <c r="X1155" s="358"/>
      <c r="Y1155" s="358"/>
      <c r="Z1155" s="358"/>
      <c r="AA1155" s="358"/>
      <c r="AB1155" s="358"/>
      <c r="AC1155" s="358"/>
      <c r="AD1155" s="377"/>
      <c r="AE1155" s="363"/>
      <c r="AF1155" s="369"/>
      <c r="AG1155" s="369"/>
      <c r="AH1155" s="369"/>
      <c r="AI1155" s="369"/>
      <c r="AJ1155" s="369"/>
      <c r="AK1155" s="369"/>
      <c r="AL1155" s="369"/>
      <c r="AM1155" s="369"/>
      <c r="AN1155" s="369"/>
      <c r="AO1155" s="369"/>
    </row>
    <row r="1156" spans="1:41" ht="15.75" customHeight="1">
      <c r="A1156" s="510"/>
      <c r="B1156" s="357"/>
      <c r="C1156" s="358"/>
      <c r="D1156" s="358"/>
      <c r="E1156" s="358"/>
      <c r="F1156" s="358"/>
      <c r="G1156" s="400"/>
      <c r="H1156" s="361"/>
      <c r="I1156" s="361"/>
      <c r="J1156" s="511"/>
      <c r="K1156" s="362"/>
      <c r="L1156" s="362"/>
      <c r="M1156" s="362"/>
      <c r="N1156" s="362"/>
      <c r="O1156" s="362"/>
      <c r="P1156" s="362"/>
      <c r="Q1156" s="362"/>
      <c r="R1156" s="362"/>
      <c r="S1156" s="362"/>
      <c r="T1156" s="358"/>
      <c r="U1156" s="358"/>
      <c r="V1156" s="358"/>
      <c r="W1156" s="358"/>
      <c r="X1156" s="358"/>
      <c r="Y1156" s="358"/>
      <c r="Z1156" s="358"/>
      <c r="AA1156" s="358"/>
      <c r="AB1156" s="358"/>
      <c r="AC1156" s="358"/>
      <c r="AD1156" s="377"/>
      <c r="AE1156" s="363"/>
      <c r="AF1156" s="369"/>
      <c r="AG1156" s="369"/>
      <c r="AH1156" s="369"/>
      <c r="AI1156" s="369"/>
      <c r="AJ1156" s="369"/>
      <c r="AK1156" s="369"/>
      <c r="AL1156" s="369"/>
      <c r="AM1156" s="369"/>
      <c r="AN1156" s="369"/>
      <c r="AO1156" s="369"/>
    </row>
    <row r="1157" spans="1:41" ht="15.75" customHeight="1">
      <c r="A1157" s="510"/>
      <c r="B1157" s="357"/>
      <c r="C1157" s="358"/>
      <c r="D1157" s="358"/>
      <c r="E1157" s="358"/>
      <c r="F1157" s="358"/>
      <c r="G1157" s="400"/>
      <c r="H1157" s="361"/>
      <c r="I1157" s="361"/>
      <c r="J1157" s="511"/>
      <c r="K1157" s="362"/>
      <c r="L1157" s="362"/>
      <c r="M1157" s="362"/>
      <c r="N1157" s="362"/>
      <c r="O1157" s="362"/>
      <c r="P1157" s="362"/>
      <c r="Q1157" s="362"/>
      <c r="R1157" s="362"/>
      <c r="S1157" s="362"/>
      <c r="T1157" s="358"/>
      <c r="U1157" s="358"/>
      <c r="V1157" s="358"/>
      <c r="W1157" s="358"/>
      <c r="X1157" s="358"/>
      <c r="Y1157" s="358"/>
      <c r="Z1157" s="358"/>
      <c r="AA1157" s="358"/>
      <c r="AB1157" s="358"/>
      <c r="AC1157" s="358"/>
      <c r="AD1157" s="377"/>
      <c r="AE1157" s="363"/>
      <c r="AF1157" s="369"/>
      <c r="AG1157" s="369"/>
      <c r="AH1157" s="369"/>
      <c r="AI1157" s="369"/>
      <c r="AJ1157" s="369"/>
      <c r="AK1157" s="369"/>
      <c r="AL1157" s="369"/>
      <c r="AM1157" s="369"/>
      <c r="AN1157" s="369"/>
      <c r="AO1157" s="369"/>
    </row>
    <row r="1158" spans="1:41" ht="15.75" customHeight="1">
      <c r="A1158" s="510"/>
      <c r="B1158" s="357"/>
      <c r="C1158" s="358"/>
      <c r="D1158" s="358"/>
      <c r="E1158" s="358"/>
      <c r="F1158" s="358"/>
      <c r="G1158" s="400"/>
      <c r="H1158" s="361"/>
      <c r="I1158" s="361"/>
      <c r="J1158" s="511"/>
      <c r="K1158" s="362"/>
      <c r="L1158" s="362"/>
      <c r="M1158" s="362"/>
      <c r="N1158" s="362"/>
      <c r="O1158" s="362"/>
      <c r="P1158" s="362"/>
      <c r="Q1158" s="362"/>
      <c r="R1158" s="362"/>
      <c r="S1158" s="362"/>
      <c r="T1158" s="358"/>
      <c r="U1158" s="358"/>
      <c r="V1158" s="358"/>
      <c r="W1158" s="358"/>
      <c r="X1158" s="358"/>
      <c r="Y1158" s="358"/>
      <c r="Z1158" s="358"/>
      <c r="AA1158" s="358"/>
      <c r="AB1158" s="358"/>
      <c r="AC1158" s="358"/>
      <c r="AD1158" s="377"/>
      <c r="AE1158" s="363"/>
      <c r="AF1158" s="369"/>
      <c r="AG1158" s="369"/>
      <c r="AH1158" s="369"/>
      <c r="AI1158" s="369"/>
      <c r="AJ1158" s="369"/>
      <c r="AK1158" s="369"/>
      <c r="AL1158" s="369"/>
      <c r="AM1158" s="369"/>
      <c r="AN1158" s="369"/>
      <c r="AO1158" s="369"/>
    </row>
    <row r="1159" spans="1:41" ht="15.75" customHeight="1">
      <c r="A1159" s="510"/>
      <c r="B1159" s="357"/>
      <c r="C1159" s="358"/>
      <c r="D1159" s="358"/>
      <c r="E1159" s="358"/>
      <c r="F1159" s="358"/>
      <c r="G1159" s="400"/>
      <c r="H1159" s="361"/>
      <c r="I1159" s="361"/>
      <c r="J1159" s="511"/>
      <c r="K1159" s="362"/>
      <c r="L1159" s="362"/>
      <c r="M1159" s="362"/>
      <c r="N1159" s="362"/>
      <c r="O1159" s="362"/>
      <c r="P1159" s="362"/>
      <c r="Q1159" s="362"/>
      <c r="R1159" s="362"/>
      <c r="S1159" s="362"/>
      <c r="T1159" s="358"/>
      <c r="U1159" s="358"/>
      <c r="V1159" s="358"/>
      <c r="W1159" s="358"/>
      <c r="X1159" s="358"/>
      <c r="Y1159" s="358"/>
      <c r="Z1159" s="358"/>
      <c r="AA1159" s="358"/>
      <c r="AB1159" s="358"/>
      <c r="AC1159" s="358"/>
      <c r="AD1159" s="377"/>
      <c r="AE1159" s="363"/>
      <c r="AF1159" s="369"/>
      <c r="AG1159" s="369"/>
      <c r="AH1159" s="369"/>
      <c r="AI1159" s="369"/>
      <c r="AJ1159" s="369"/>
      <c r="AK1159" s="369"/>
      <c r="AL1159" s="369"/>
      <c r="AM1159" s="369"/>
      <c r="AN1159" s="369"/>
      <c r="AO1159" s="369"/>
    </row>
    <row r="1160" spans="1:41" ht="15.75" customHeight="1">
      <c r="A1160" s="510"/>
      <c r="B1160" s="357"/>
      <c r="C1160" s="358"/>
      <c r="D1160" s="358"/>
      <c r="E1160" s="358"/>
      <c r="F1160" s="358"/>
      <c r="G1160" s="400"/>
      <c r="H1160" s="361"/>
      <c r="I1160" s="361"/>
      <c r="J1160" s="511"/>
      <c r="K1160" s="362"/>
      <c r="L1160" s="362"/>
      <c r="M1160" s="362"/>
      <c r="N1160" s="362"/>
      <c r="O1160" s="362"/>
      <c r="P1160" s="362"/>
      <c r="Q1160" s="362"/>
      <c r="R1160" s="362"/>
      <c r="S1160" s="362"/>
      <c r="T1160" s="358"/>
      <c r="U1160" s="358"/>
      <c r="V1160" s="358"/>
      <c r="W1160" s="358"/>
      <c r="X1160" s="358"/>
      <c r="Y1160" s="358"/>
      <c r="Z1160" s="358"/>
      <c r="AA1160" s="358"/>
      <c r="AB1160" s="358"/>
      <c r="AC1160" s="358"/>
      <c r="AD1160" s="377"/>
      <c r="AE1160" s="363"/>
      <c r="AF1160" s="369"/>
      <c r="AG1160" s="369"/>
      <c r="AH1160" s="369"/>
      <c r="AI1160" s="369"/>
      <c r="AJ1160" s="369"/>
      <c r="AK1160" s="369"/>
      <c r="AL1160" s="369"/>
      <c r="AM1160" s="369"/>
      <c r="AN1160" s="369"/>
      <c r="AO1160" s="369"/>
    </row>
    <row r="1161" spans="1:41" ht="15.75" customHeight="1">
      <c r="A1161" s="510"/>
      <c r="B1161" s="357"/>
      <c r="C1161" s="358"/>
      <c r="D1161" s="358"/>
      <c r="E1161" s="358"/>
      <c r="F1161" s="358"/>
      <c r="G1161" s="400"/>
      <c r="H1161" s="361"/>
      <c r="I1161" s="361"/>
      <c r="J1161" s="511"/>
      <c r="K1161" s="362"/>
      <c r="L1161" s="362"/>
      <c r="M1161" s="362"/>
      <c r="N1161" s="362"/>
      <c r="O1161" s="362"/>
      <c r="P1161" s="362"/>
      <c r="Q1161" s="362"/>
      <c r="R1161" s="362"/>
      <c r="S1161" s="362"/>
      <c r="T1161" s="358"/>
      <c r="U1161" s="358"/>
      <c r="V1161" s="358"/>
      <c r="W1161" s="358"/>
      <c r="X1161" s="358"/>
      <c r="Y1161" s="358"/>
      <c r="Z1161" s="358"/>
      <c r="AA1161" s="358"/>
      <c r="AB1161" s="358"/>
      <c r="AC1161" s="358"/>
      <c r="AD1161" s="377"/>
      <c r="AE1161" s="363"/>
      <c r="AF1161" s="369"/>
      <c r="AG1161" s="369"/>
      <c r="AH1161" s="369"/>
      <c r="AI1161" s="369"/>
      <c r="AJ1161" s="369"/>
      <c r="AK1161" s="369"/>
      <c r="AL1161" s="369"/>
      <c r="AM1161" s="369"/>
      <c r="AN1161" s="369"/>
      <c r="AO1161" s="369"/>
    </row>
    <row r="1162" spans="1:41" ht="15.75" customHeight="1">
      <c r="A1162" s="510"/>
      <c r="B1162" s="357"/>
      <c r="C1162" s="358"/>
      <c r="D1162" s="358"/>
      <c r="E1162" s="358"/>
      <c r="F1162" s="358"/>
      <c r="G1162" s="400"/>
      <c r="H1162" s="361"/>
      <c r="I1162" s="361"/>
      <c r="J1162" s="511"/>
      <c r="K1162" s="362"/>
      <c r="L1162" s="362"/>
      <c r="M1162" s="362"/>
      <c r="N1162" s="362"/>
      <c r="O1162" s="362"/>
      <c r="P1162" s="362"/>
      <c r="Q1162" s="362"/>
      <c r="R1162" s="362"/>
      <c r="S1162" s="362"/>
      <c r="T1162" s="358"/>
      <c r="U1162" s="358"/>
      <c r="V1162" s="358"/>
      <c r="W1162" s="358"/>
      <c r="X1162" s="358"/>
      <c r="Y1162" s="358"/>
      <c r="Z1162" s="358"/>
      <c r="AA1162" s="358"/>
      <c r="AB1162" s="358"/>
      <c r="AC1162" s="358"/>
      <c r="AD1162" s="377"/>
      <c r="AE1162" s="363"/>
      <c r="AF1162" s="369"/>
      <c r="AG1162" s="369"/>
      <c r="AH1162" s="369"/>
      <c r="AI1162" s="369"/>
      <c r="AJ1162" s="369"/>
      <c r="AK1162" s="369"/>
      <c r="AL1162" s="369"/>
      <c r="AM1162" s="369"/>
      <c r="AN1162" s="369"/>
      <c r="AO1162" s="369"/>
    </row>
    <row r="1163" spans="1:41" ht="15.75" customHeight="1">
      <c r="A1163" s="510"/>
      <c r="B1163" s="357"/>
      <c r="C1163" s="358"/>
      <c r="D1163" s="358"/>
      <c r="E1163" s="358"/>
      <c r="F1163" s="358"/>
      <c r="G1163" s="400"/>
      <c r="H1163" s="361"/>
      <c r="I1163" s="361"/>
      <c r="J1163" s="511"/>
      <c r="K1163" s="362"/>
      <c r="L1163" s="362"/>
      <c r="M1163" s="362"/>
      <c r="N1163" s="362"/>
      <c r="O1163" s="362"/>
      <c r="P1163" s="362"/>
      <c r="Q1163" s="362"/>
      <c r="R1163" s="362"/>
      <c r="S1163" s="362"/>
      <c r="T1163" s="358"/>
      <c r="U1163" s="358"/>
      <c r="V1163" s="358"/>
      <c r="W1163" s="358"/>
      <c r="X1163" s="358"/>
      <c r="Y1163" s="358"/>
      <c r="Z1163" s="358"/>
      <c r="AA1163" s="358"/>
      <c r="AB1163" s="358"/>
      <c r="AC1163" s="358"/>
      <c r="AD1163" s="377"/>
      <c r="AE1163" s="363"/>
      <c r="AF1163" s="369"/>
      <c r="AG1163" s="369"/>
      <c r="AH1163" s="369"/>
      <c r="AI1163" s="369"/>
      <c r="AJ1163" s="369"/>
      <c r="AK1163" s="369"/>
      <c r="AL1163" s="369"/>
      <c r="AM1163" s="369"/>
      <c r="AN1163" s="369"/>
      <c r="AO1163" s="369"/>
    </row>
    <row r="1164" spans="1:41" ht="15.75" customHeight="1">
      <c r="A1164" s="510"/>
      <c r="B1164" s="357"/>
      <c r="C1164" s="358"/>
      <c r="D1164" s="358"/>
      <c r="E1164" s="358"/>
      <c r="F1164" s="358"/>
      <c r="G1164" s="400"/>
      <c r="H1164" s="361"/>
      <c r="I1164" s="361"/>
      <c r="J1164" s="511"/>
      <c r="K1164" s="362"/>
      <c r="L1164" s="362"/>
      <c r="M1164" s="362"/>
      <c r="N1164" s="362"/>
      <c r="O1164" s="362"/>
      <c r="P1164" s="362"/>
      <c r="Q1164" s="362"/>
      <c r="R1164" s="362"/>
      <c r="S1164" s="362"/>
      <c r="T1164" s="358"/>
      <c r="U1164" s="358"/>
      <c r="V1164" s="358"/>
      <c r="W1164" s="358"/>
      <c r="X1164" s="358"/>
      <c r="Y1164" s="358"/>
      <c r="Z1164" s="358"/>
      <c r="AA1164" s="358"/>
      <c r="AB1164" s="358"/>
      <c r="AC1164" s="358"/>
      <c r="AD1164" s="377"/>
      <c r="AE1164" s="363"/>
      <c r="AF1164" s="369"/>
      <c r="AG1164" s="369"/>
      <c r="AH1164" s="369"/>
      <c r="AI1164" s="369"/>
      <c r="AJ1164" s="369"/>
      <c r="AK1164" s="369"/>
      <c r="AL1164" s="369"/>
      <c r="AM1164" s="369"/>
      <c r="AN1164" s="369"/>
      <c r="AO1164" s="369"/>
    </row>
    <row r="1165" spans="1:41" ht="15.75" customHeight="1">
      <c r="A1165" s="510"/>
      <c r="B1165" s="357"/>
      <c r="C1165" s="358"/>
      <c r="D1165" s="358"/>
      <c r="E1165" s="358"/>
      <c r="F1165" s="358"/>
      <c r="G1165" s="400"/>
      <c r="H1165" s="361"/>
      <c r="I1165" s="361"/>
      <c r="J1165" s="511"/>
      <c r="K1165" s="362"/>
      <c r="L1165" s="362"/>
      <c r="M1165" s="362"/>
      <c r="N1165" s="362"/>
      <c r="O1165" s="362"/>
      <c r="P1165" s="362"/>
      <c r="Q1165" s="362"/>
      <c r="R1165" s="362"/>
      <c r="S1165" s="362"/>
      <c r="T1165" s="358"/>
      <c r="U1165" s="358"/>
      <c r="V1165" s="358"/>
      <c r="W1165" s="358"/>
      <c r="X1165" s="358"/>
      <c r="Y1165" s="358"/>
      <c r="Z1165" s="358"/>
      <c r="AA1165" s="358"/>
      <c r="AB1165" s="358"/>
      <c r="AC1165" s="358"/>
      <c r="AD1165" s="377"/>
      <c r="AE1165" s="363"/>
      <c r="AF1165" s="369"/>
      <c r="AG1165" s="369"/>
      <c r="AH1165" s="369"/>
      <c r="AI1165" s="369"/>
      <c r="AJ1165" s="369"/>
      <c r="AK1165" s="369"/>
      <c r="AL1165" s="369"/>
      <c r="AM1165" s="369"/>
      <c r="AN1165" s="369"/>
      <c r="AO1165" s="369"/>
    </row>
    <row r="1166" spans="1:41" ht="15.75" customHeight="1">
      <c r="A1166" s="510"/>
      <c r="B1166" s="357"/>
      <c r="C1166" s="358"/>
      <c r="D1166" s="358"/>
      <c r="E1166" s="358"/>
      <c r="F1166" s="358"/>
      <c r="G1166" s="400"/>
      <c r="H1166" s="361"/>
      <c r="I1166" s="361"/>
      <c r="J1166" s="511"/>
      <c r="K1166" s="362"/>
      <c r="L1166" s="362"/>
      <c r="M1166" s="362"/>
      <c r="N1166" s="362"/>
      <c r="O1166" s="362"/>
      <c r="P1166" s="362"/>
      <c r="Q1166" s="362"/>
      <c r="R1166" s="362"/>
      <c r="S1166" s="362"/>
      <c r="T1166" s="358"/>
      <c r="U1166" s="358"/>
      <c r="V1166" s="358"/>
      <c r="W1166" s="358"/>
      <c r="X1166" s="358"/>
      <c r="Y1166" s="358"/>
      <c r="Z1166" s="358"/>
      <c r="AA1166" s="358"/>
      <c r="AB1166" s="358"/>
      <c r="AC1166" s="358"/>
      <c r="AD1166" s="377"/>
      <c r="AE1166" s="363"/>
      <c r="AF1166" s="369"/>
      <c r="AG1166" s="369"/>
      <c r="AH1166" s="369"/>
      <c r="AI1166" s="369"/>
      <c r="AJ1166" s="369"/>
      <c r="AK1166" s="369"/>
      <c r="AL1166" s="369"/>
      <c r="AM1166" s="369"/>
      <c r="AN1166" s="369"/>
      <c r="AO1166" s="369"/>
    </row>
    <row r="1167" spans="1:41" ht="15.75" customHeight="1">
      <c r="A1167" s="510"/>
      <c r="B1167" s="357"/>
      <c r="C1167" s="358"/>
      <c r="D1167" s="358"/>
      <c r="E1167" s="358"/>
      <c r="F1167" s="358"/>
      <c r="G1167" s="400"/>
      <c r="H1167" s="361"/>
      <c r="I1167" s="361"/>
      <c r="J1167" s="511"/>
      <c r="K1167" s="362"/>
      <c r="L1167" s="362"/>
      <c r="M1167" s="362"/>
      <c r="N1167" s="362"/>
      <c r="O1167" s="362"/>
      <c r="P1167" s="362"/>
      <c r="Q1167" s="362"/>
      <c r="R1167" s="362"/>
      <c r="S1167" s="362"/>
      <c r="T1167" s="358"/>
      <c r="U1167" s="358"/>
      <c r="V1167" s="358"/>
      <c r="W1167" s="358"/>
      <c r="X1167" s="358"/>
      <c r="Y1167" s="358"/>
      <c r="Z1167" s="358"/>
      <c r="AA1167" s="358"/>
      <c r="AB1167" s="358"/>
      <c r="AC1167" s="358"/>
      <c r="AD1167" s="377"/>
      <c r="AE1167" s="363"/>
      <c r="AF1167" s="369"/>
      <c r="AG1167" s="369"/>
      <c r="AH1167" s="369"/>
      <c r="AI1167" s="369"/>
      <c r="AJ1167" s="369"/>
      <c r="AK1167" s="369"/>
      <c r="AL1167" s="369"/>
      <c r="AM1167" s="369"/>
      <c r="AN1167" s="369"/>
      <c r="AO1167" s="369"/>
    </row>
    <row r="1168" spans="1:41" ht="15.75" customHeight="1">
      <c r="A1168" s="510"/>
      <c r="B1168" s="357"/>
      <c r="C1168" s="358"/>
      <c r="D1168" s="358"/>
      <c r="E1168" s="358"/>
      <c r="F1168" s="358"/>
      <c r="G1168" s="400"/>
      <c r="H1168" s="361"/>
      <c r="I1168" s="361"/>
      <c r="J1168" s="511"/>
      <c r="K1168" s="362"/>
      <c r="L1168" s="362"/>
      <c r="M1168" s="362"/>
      <c r="N1168" s="362"/>
      <c r="O1168" s="362"/>
      <c r="P1168" s="362"/>
      <c r="Q1168" s="362"/>
      <c r="R1168" s="362"/>
      <c r="S1168" s="362"/>
      <c r="T1168" s="358"/>
      <c r="U1168" s="358"/>
      <c r="V1168" s="358"/>
      <c r="W1168" s="358"/>
      <c r="X1168" s="358"/>
      <c r="Y1168" s="358"/>
      <c r="Z1168" s="358"/>
      <c r="AA1168" s="358"/>
      <c r="AB1168" s="358"/>
      <c r="AC1168" s="358"/>
      <c r="AD1168" s="377"/>
      <c r="AE1168" s="363"/>
      <c r="AF1168" s="369"/>
      <c r="AG1168" s="369"/>
      <c r="AH1168" s="369"/>
      <c r="AI1168" s="369"/>
      <c r="AJ1168" s="369"/>
      <c r="AK1168" s="369"/>
      <c r="AL1168" s="369"/>
      <c r="AM1168" s="369"/>
      <c r="AN1168" s="369"/>
      <c r="AO1168" s="369"/>
    </row>
    <row r="1169" spans="1:41" ht="15.75" customHeight="1">
      <c r="A1169" s="510"/>
      <c r="B1169" s="357"/>
      <c r="C1169" s="358"/>
      <c r="D1169" s="358"/>
      <c r="E1169" s="358"/>
      <c r="F1169" s="358"/>
      <c r="G1169" s="400"/>
      <c r="H1169" s="361"/>
      <c r="I1169" s="361"/>
      <c r="J1169" s="511"/>
      <c r="K1169" s="362"/>
      <c r="L1169" s="362"/>
      <c r="M1169" s="362"/>
      <c r="N1169" s="362"/>
      <c r="O1169" s="362"/>
      <c r="P1169" s="362"/>
      <c r="Q1169" s="362"/>
      <c r="R1169" s="362"/>
      <c r="S1169" s="362"/>
      <c r="T1169" s="358"/>
      <c r="U1169" s="358"/>
      <c r="V1169" s="358"/>
      <c r="W1169" s="358"/>
      <c r="X1169" s="358"/>
      <c r="Y1169" s="358"/>
      <c r="Z1169" s="358"/>
      <c r="AA1169" s="358"/>
      <c r="AB1169" s="358"/>
      <c r="AC1169" s="358"/>
      <c r="AD1169" s="377"/>
      <c r="AE1169" s="363"/>
      <c r="AF1169" s="369"/>
      <c r="AG1169" s="369"/>
      <c r="AH1169" s="369"/>
      <c r="AI1169" s="369"/>
      <c r="AJ1169" s="369"/>
      <c r="AK1169" s="369"/>
      <c r="AL1169" s="369"/>
      <c r="AM1169" s="369"/>
      <c r="AN1169" s="369"/>
      <c r="AO1169" s="369"/>
    </row>
    <row r="1170" spans="1:41" ht="15.75" customHeight="1">
      <c r="A1170" s="510"/>
      <c r="B1170" s="357"/>
      <c r="C1170" s="358"/>
      <c r="D1170" s="358"/>
      <c r="E1170" s="358"/>
      <c r="F1170" s="358"/>
      <c r="G1170" s="400"/>
      <c r="H1170" s="361"/>
      <c r="I1170" s="361"/>
      <c r="J1170" s="511"/>
      <c r="K1170" s="362"/>
      <c r="L1170" s="362"/>
      <c r="M1170" s="362"/>
      <c r="N1170" s="362"/>
      <c r="O1170" s="362"/>
      <c r="P1170" s="362"/>
      <c r="Q1170" s="362"/>
      <c r="R1170" s="362"/>
      <c r="S1170" s="362"/>
      <c r="T1170" s="358"/>
      <c r="U1170" s="358"/>
      <c r="V1170" s="358"/>
      <c r="W1170" s="358"/>
      <c r="X1170" s="358"/>
      <c r="Y1170" s="358"/>
      <c r="Z1170" s="358"/>
      <c r="AA1170" s="358"/>
      <c r="AB1170" s="358"/>
      <c r="AC1170" s="358"/>
      <c r="AD1170" s="377"/>
      <c r="AE1170" s="363"/>
      <c r="AF1170" s="369"/>
      <c r="AG1170" s="369"/>
      <c r="AH1170" s="369"/>
      <c r="AI1170" s="369"/>
      <c r="AJ1170" s="369"/>
      <c r="AK1170" s="369"/>
      <c r="AL1170" s="369"/>
      <c r="AM1170" s="369"/>
      <c r="AN1170" s="369"/>
      <c r="AO1170" s="369"/>
    </row>
    <row r="1171" spans="1:41" ht="15.75" customHeight="1">
      <c r="A1171" s="510"/>
      <c r="B1171" s="357"/>
      <c r="C1171" s="358"/>
      <c r="D1171" s="358"/>
      <c r="E1171" s="358"/>
      <c r="F1171" s="358"/>
      <c r="G1171" s="400"/>
      <c r="H1171" s="361"/>
      <c r="I1171" s="361"/>
      <c r="J1171" s="511"/>
      <c r="K1171" s="362"/>
      <c r="L1171" s="362"/>
      <c r="M1171" s="362"/>
      <c r="N1171" s="362"/>
      <c r="O1171" s="362"/>
      <c r="P1171" s="362"/>
      <c r="Q1171" s="362"/>
      <c r="R1171" s="362"/>
      <c r="S1171" s="362"/>
      <c r="T1171" s="358"/>
      <c r="U1171" s="358"/>
      <c r="V1171" s="358"/>
      <c r="W1171" s="358"/>
      <c r="X1171" s="358"/>
      <c r="Y1171" s="358"/>
      <c r="Z1171" s="358"/>
      <c r="AA1171" s="358"/>
      <c r="AB1171" s="358"/>
      <c r="AC1171" s="358"/>
      <c r="AD1171" s="377"/>
      <c r="AE1171" s="363"/>
      <c r="AF1171" s="369"/>
      <c r="AG1171" s="369"/>
      <c r="AH1171" s="369"/>
      <c r="AI1171" s="369"/>
      <c r="AJ1171" s="369"/>
      <c r="AK1171" s="369"/>
      <c r="AL1171" s="369"/>
      <c r="AM1171" s="369"/>
      <c r="AN1171" s="369"/>
      <c r="AO1171" s="369"/>
    </row>
    <row r="1172" spans="1:41" ht="15.75" customHeight="1">
      <c r="A1172" s="510"/>
      <c r="B1172" s="357"/>
      <c r="C1172" s="358"/>
      <c r="D1172" s="358"/>
      <c r="E1172" s="358"/>
      <c r="F1172" s="358"/>
      <c r="G1172" s="400"/>
      <c r="H1172" s="361"/>
      <c r="I1172" s="361"/>
      <c r="J1172" s="511"/>
      <c r="K1172" s="362"/>
      <c r="L1172" s="362"/>
      <c r="M1172" s="362"/>
      <c r="N1172" s="362"/>
      <c r="O1172" s="362"/>
      <c r="P1172" s="362"/>
      <c r="Q1172" s="362"/>
      <c r="R1172" s="362"/>
      <c r="S1172" s="362"/>
      <c r="T1172" s="358"/>
      <c r="U1172" s="358"/>
      <c r="V1172" s="358"/>
      <c r="W1172" s="358"/>
      <c r="X1172" s="358"/>
      <c r="Y1172" s="358"/>
      <c r="Z1172" s="358"/>
      <c r="AA1172" s="358"/>
      <c r="AB1172" s="358"/>
      <c r="AC1172" s="358"/>
      <c r="AD1172" s="377"/>
      <c r="AE1172" s="363"/>
      <c r="AF1172" s="369"/>
      <c r="AG1172" s="369"/>
      <c r="AH1172" s="369"/>
      <c r="AI1172" s="369"/>
      <c r="AJ1172" s="369"/>
      <c r="AK1172" s="369"/>
      <c r="AL1172" s="369"/>
      <c r="AM1172" s="369"/>
      <c r="AN1172" s="369"/>
      <c r="AO1172" s="369"/>
    </row>
    <row r="1173" spans="1:41" ht="15.75" customHeight="1">
      <c r="A1173" s="510"/>
      <c r="B1173" s="357"/>
      <c r="C1173" s="358"/>
      <c r="D1173" s="358"/>
      <c r="E1173" s="358"/>
      <c r="F1173" s="358"/>
      <c r="G1173" s="400"/>
      <c r="H1173" s="361"/>
      <c r="I1173" s="361"/>
      <c r="J1173" s="511"/>
      <c r="K1173" s="362"/>
      <c r="L1173" s="362"/>
      <c r="M1173" s="362"/>
      <c r="N1173" s="362"/>
      <c r="O1173" s="362"/>
      <c r="P1173" s="362"/>
      <c r="Q1173" s="362"/>
      <c r="R1173" s="362"/>
      <c r="S1173" s="362"/>
      <c r="T1173" s="358"/>
      <c r="U1173" s="358"/>
      <c r="V1173" s="358"/>
      <c r="W1173" s="358"/>
      <c r="X1173" s="358"/>
      <c r="Y1173" s="358"/>
      <c r="Z1173" s="358"/>
      <c r="AA1173" s="358"/>
      <c r="AB1173" s="358"/>
      <c r="AC1173" s="358"/>
      <c r="AD1173" s="377"/>
      <c r="AE1173" s="363"/>
      <c r="AF1173" s="369"/>
      <c r="AG1173" s="369"/>
      <c r="AH1173" s="369"/>
      <c r="AI1173" s="369"/>
      <c r="AJ1173" s="369"/>
      <c r="AK1173" s="369"/>
      <c r="AL1173" s="369"/>
      <c r="AM1173" s="369"/>
      <c r="AN1173" s="369"/>
      <c r="AO1173" s="369"/>
    </row>
    <row r="1174" spans="1:41" ht="15.75" customHeight="1">
      <c r="A1174" s="510"/>
      <c r="B1174" s="357"/>
      <c r="C1174" s="358"/>
      <c r="D1174" s="358"/>
      <c r="E1174" s="358"/>
      <c r="F1174" s="358"/>
      <c r="G1174" s="400"/>
      <c r="H1174" s="361"/>
      <c r="I1174" s="361"/>
      <c r="J1174" s="511"/>
      <c r="K1174" s="362"/>
      <c r="L1174" s="362"/>
      <c r="M1174" s="362"/>
      <c r="N1174" s="362"/>
      <c r="O1174" s="362"/>
      <c r="P1174" s="362"/>
      <c r="Q1174" s="362"/>
      <c r="R1174" s="362"/>
      <c r="S1174" s="362"/>
      <c r="T1174" s="358"/>
      <c r="U1174" s="358"/>
      <c r="V1174" s="358"/>
      <c r="W1174" s="358"/>
      <c r="X1174" s="358"/>
      <c r="Y1174" s="358"/>
      <c r="Z1174" s="358"/>
      <c r="AA1174" s="358"/>
      <c r="AB1174" s="358"/>
      <c r="AC1174" s="358"/>
      <c r="AD1174" s="377"/>
      <c r="AE1174" s="363"/>
      <c r="AF1174" s="369"/>
      <c r="AG1174" s="369"/>
      <c r="AH1174" s="369"/>
      <c r="AI1174" s="369"/>
      <c r="AJ1174" s="369"/>
      <c r="AK1174" s="369"/>
      <c r="AL1174" s="369"/>
      <c r="AM1174" s="369"/>
      <c r="AN1174" s="369"/>
      <c r="AO1174" s="369"/>
    </row>
    <row r="1175" spans="1:41" ht="15.75" customHeight="1">
      <c r="A1175" s="510"/>
      <c r="B1175" s="357"/>
      <c r="C1175" s="358"/>
      <c r="D1175" s="358"/>
      <c r="E1175" s="358"/>
      <c r="F1175" s="358"/>
      <c r="G1175" s="400"/>
      <c r="H1175" s="361"/>
      <c r="I1175" s="361"/>
      <c r="J1175" s="511"/>
      <c r="K1175" s="362"/>
      <c r="L1175" s="362"/>
      <c r="M1175" s="362"/>
      <c r="N1175" s="362"/>
      <c r="O1175" s="362"/>
      <c r="P1175" s="362"/>
      <c r="Q1175" s="362"/>
      <c r="R1175" s="362"/>
      <c r="S1175" s="362"/>
      <c r="T1175" s="358"/>
      <c r="U1175" s="358"/>
      <c r="V1175" s="358"/>
      <c r="W1175" s="358"/>
      <c r="X1175" s="358"/>
      <c r="Y1175" s="358"/>
      <c r="Z1175" s="358"/>
      <c r="AA1175" s="358"/>
      <c r="AB1175" s="358"/>
      <c r="AC1175" s="358"/>
      <c r="AD1175" s="377"/>
      <c r="AE1175" s="363"/>
      <c r="AF1175" s="369"/>
      <c r="AG1175" s="369"/>
      <c r="AH1175" s="369"/>
      <c r="AI1175" s="369"/>
      <c r="AJ1175" s="369"/>
      <c r="AK1175" s="369"/>
      <c r="AL1175" s="369"/>
      <c r="AM1175" s="369"/>
      <c r="AN1175" s="369"/>
      <c r="AO1175" s="369"/>
    </row>
    <row r="1176" spans="1:41" ht="15.75" customHeight="1">
      <c r="A1176" s="510"/>
      <c r="B1176" s="357"/>
      <c r="C1176" s="358"/>
      <c r="D1176" s="358"/>
      <c r="E1176" s="358"/>
      <c r="F1176" s="358"/>
      <c r="G1176" s="400"/>
      <c r="H1176" s="361"/>
      <c r="I1176" s="361"/>
      <c r="J1176" s="511"/>
      <c r="K1176" s="362"/>
      <c r="L1176" s="362"/>
      <c r="M1176" s="362"/>
      <c r="N1176" s="362"/>
      <c r="O1176" s="362"/>
      <c r="P1176" s="362"/>
      <c r="Q1176" s="362"/>
      <c r="R1176" s="362"/>
      <c r="S1176" s="362"/>
      <c r="T1176" s="358"/>
      <c r="U1176" s="358"/>
      <c r="V1176" s="358"/>
      <c r="W1176" s="358"/>
      <c r="X1176" s="358"/>
      <c r="Y1176" s="358"/>
      <c r="Z1176" s="358"/>
      <c r="AA1176" s="358"/>
      <c r="AB1176" s="358"/>
      <c r="AC1176" s="358"/>
      <c r="AD1176" s="377"/>
      <c r="AE1176" s="363"/>
      <c r="AF1176" s="369"/>
      <c r="AG1176" s="369"/>
      <c r="AH1176" s="369"/>
      <c r="AI1176" s="369"/>
      <c r="AJ1176" s="369"/>
      <c r="AK1176" s="369"/>
      <c r="AL1176" s="369"/>
      <c r="AM1176" s="369"/>
      <c r="AN1176" s="369"/>
      <c r="AO1176" s="369"/>
    </row>
    <row r="1177" spans="1:41" ht="15.75" customHeight="1">
      <c r="A1177" s="510"/>
      <c r="B1177" s="357"/>
      <c r="C1177" s="358"/>
      <c r="D1177" s="358"/>
      <c r="E1177" s="358"/>
      <c r="F1177" s="358"/>
      <c r="G1177" s="400"/>
      <c r="H1177" s="361"/>
      <c r="I1177" s="361"/>
      <c r="J1177" s="511"/>
      <c r="K1177" s="362"/>
      <c r="L1177" s="362"/>
      <c r="M1177" s="362"/>
      <c r="N1177" s="362"/>
      <c r="O1177" s="362"/>
      <c r="P1177" s="362"/>
      <c r="Q1177" s="362"/>
      <c r="R1177" s="362"/>
      <c r="S1177" s="362"/>
      <c r="T1177" s="358"/>
      <c r="U1177" s="358"/>
      <c r="V1177" s="358"/>
      <c r="W1177" s="358"/>
      <c r="X1177" s="358"/>
      <c r="Y1177" s="358"/>
      <c r="Z1177" s="358"/>
      <c r="AA1177" s="358"/>
      <c r="AB1177" s="358"/>
      <c r="AC1177" s="358"/>
      <c r="AD1177" s="377"/>
      <c r="AE1177" s="363"/>
      <c r="AF1177" s="369"/>
      <c r="AG1177" s="369"/>
      <c r="AH1177" s="369"/>
      <c r="AI1177" s="369"/>
      <c r="AJ1177" s="369"/>
      <c r="AK1177" s="369"/>
      <c r="AL1177" s="369"/>
      <c r="AM1177" s="369"/>
      <c r="AN1177" s="369"/>
      <c r="AO1177" s="369"/>
    </row>
    <row r="1178" spans="1:41" ht="15.75" customHeight="1">
      <c r="A1178" s="510"/>
      <c r="B1178" s="357"/>
      <c r="C1178" s="358"/>
      <c r="D1178" s="358"/>
      <c r="E1178" s="358"/>
      <c r="F1178" s="358"/>
      <c r="G1178" s="400"/>
      <c r="H1178" s="361"/>
      <c r="I1178" s="361"/>
      <c r="J1178" s="511"/>
      <c r="K1178" s="362"/>
      <c r="L1178" s="362"/>
      <c r="M1178" s="362"/>
      <c r="N1178" s="362"/>
      <c r="O1178" s="362"/>
      <c r="P1178" s="362"/>
      <c r="Q1178" s="362"/>
      <c r="R1178" s="362"/>
      <c r="S1178" s="362"/>
      <c r="T1178" s="358"/>
      <c r="U1178" s="358"/>
      <c r="V1178" s="358"/>
      <c r="W1178" s="358"/>
      <c r="X1178" s="358"/>
      <c r="Y1178" s="358"/>
      <c r="Z1178" s="358"/>
      <c r="AA1178" s="358"/>
      <c r="AB1178" s="358"/>
      <c r="AC1178" s="358"/>
      <c r="AD1178" s="377"/>
      <c r="AE1178" s="363"/>
      <c r="AF1178" s="369"/>
      <c r="AG1178" s="369"/>
      <c r="AH1178" s="369"/>
      <c r="AI1178" s="369"/>
      <c r="AJ1178" s="369"/>
      <c r="AK1178" s="369"/>
      <c r="AL1178" s="369"/>
      <c r="AM1178" s="369"/>
      <c r="AN1178" s="369"/>
      <c r="AO1178" s="369"/>
    </row>
    <row r="1179" spans="1:41" ht="15.75" customHeight="1">
      <c r="A1179" s="510"/>
      <c r="B1179" s="357"/>
      <c r="C1179" s="358"/>
      <c r="D1179" s="358"/>
      <c r="E1179" s="358"/>
      <c r="F1179" s="358"/>
      <c r="G1179" s="400"/>
      <c r="H1179" s="361"/>
      <c r="I1179" s="361"/>
      <c r="J1179" s="511"/>
      <c r="K1179" s="362"/>
      <c r="L1179" s="362"/>
      <c r="M1179" s="362"/>
      <c r="N1179" s="362"/>
      <c r="O1179" s="362"/>
      <c r="P1179" s="362"/>
      <c r="Q1179" s="362"/>
      <c r="R1179" s="362"/>
      <c r="S1179" s="362"/>
      <c r="T1179" s="358"/>
      <c r="U1179" s="358"/>
      <c r="V1179" s="358"/>
      <c r="W1179" s="358"/>
      <c r="X1179" s="358"/>
      <c r="Y1179" s="358"/>
      <c r="Z1179" s="358"/>
      <c r="AA1179" s="358"/>
      <c r="AB1179" s="358"/>
      <c r="AC1179" s="358"/>
      <c r="AD1179" s="377"/>
      <c r="AE1179" s="363"/>
      <c r="AF1179" s="369"/>
      <c r="AG1179" s="369"/>
      <c r="AH1179" s="369"/>
      <c r="AI1179" s="369"/>
      <c r="AJ1179" s="369"/>
      <c r="AK1179" s="369"/>
      <c r="AL1179" s="369"/>
      <c r="AM1179" s="369"/>
      <c r="AN1179" s="369"/>
      <c r="AO1179" s="369"/>
    </row>
    <row r="1180" spans="1:41" ht="15.75" customHeight="1">
      <c r="A1180" s="510"/>
      <c r="B1180" s="357"/>
      <c r="C1180" s="358"/>
      <c r="D1180" s="358"/>
      <c r="E1180" s="358"/>
      <c r="F1180" s="358"/>
      <c r="G1180" s="400"/>
      <c r="H1180" s="361"/>
      <c r="I1180" s="361"/>
      <c r="J1180" s="511"/>
      <c r="K1180" s="362"/>
      <c r="L1180" s="362"/>
      <c r="M1180" s="362"/>
      <c r="N1180" s="362"/>
      <c r="O1180" s="362"/>
      <c r="P1180" s="362"/>
      <c r="Q1180" s="362"/>
      <c r="R1180" s="362"/>
      <c r="S1180" s="362"/>
      <c r="T1180" s="358"/>
      <c r="U1180" s="358"/>
      <c r="V1180" s="358"/>
      <c r="W1180" s="358"/>
      <c r="X1180" s="358"/>
      <c r="Y1180" s="358"/>
      <c r="Z1180" s="358"/>
      <c r="AA1180" s="358"/>
      <c r="AB1180" s="358"/>
      <c r="AC1180" s="358"/>
      <c r="AD1180" s="377"/>
      <c r="AE1180" s="363"/>
      <c r="AF1180" s="369"/>
      <c r="AG1180" s="369"/>
      <c r="AH1180" s="369"/>
      <c r="AI1180" s="369"/>
      <c r="AJ1180" s="369"/>
      <c r="AK1180" s="369"/>
      <c r="AL1180" s="369"/>
      <c r="AM1180" s="369"/>
      <c r="AN1180" s="369"/>
      <c r="AO1180" s="369"/>
    </row>
    <row r="1181" spans="1:41" ht="15.75" customHeight="1">
      <c r="A1181" s="510"/>
      <c r="B1181" s="357"/>
      <c r="C1181" s="358"/>
      <c r="D1181" s="358"/>
      <c r="E1181" s="358"/>
      <c r="F1181" s="358"/>
      <c r="G1181" s="400"/>
      <c r="H1181" s="361"/>
      <c r="I1181" s="361"/>
      <c r="J1181" s="511"/>
      <c r="K1181" s="362"/>
      <c r="L1181" s="362"/>
      <c r="M1181" s="362"/>
      <c r="N1181" s="362"/>
      <c r="O1181" s="362"/>
      <c r="P1181" s="362"/>
      <c r="Q1181" s="362"/>
      <c r="R1181" s="362"/>
      <c r="S1181" s="362"/>
      <c r="T1181" s="358"/>
      <c r="U1181" s="358"/>
      <c r="V1181" s="358"/>
      <c r="W1181" s="358"/>
      <c r="X1181" s="358"/>
      <c r="Y1181" s="358"/>
      <c r="Z1181" s="358"/>
      <c r="AA1181" s="358"/>
      <c r="AB1181" s="358"/>
      <c r="AC1181" s="358"/>
      <c r="AD1181" s="377"/>
      <c r="AE1181" s="363"/>
      <c r="AF1181" s="369"/>
      <c r="AG1181" s="369"/>
      <c r="AH1181" s="369"/>
      <c r="AI1181" s="369"/>
      <c r="AJ1181" s="369"/>
      <c r="AK1181" s="369"/>
      <c r="AL1181" s="369"/>
      <c r="AM1181" s="369"/>
      <c r="AN1181" s="369"/>
      <c r="AO1181" s="369"/>
    </row>
    <row r="1182" spans="1:41" ht="15.75" customHeight="1">
      <c r="A1182" s="510"/>
      <c r="B1182" s="357"/>
      <c r="C1182" s="358"/>
      <c r="D1182" s="358"/>
      <c r="E1182" s="358"/>
      <c r="F1182" s="358"/>
      <c r="G1182" s="400"/>
      <c r="H1182" s="361"/>
      <c r="I1182" s="361"/>
      <c r="J1182" s="511"/>
      <c r="K1182" s="362"/>
      <c r="L1182" s="362"/>
      <c r="M1182" s="362"/>
      <c r="N1182" s="362"/>
      <c r="O1182" s="362"/>
      <c r="P1182" s="362"/>
      <c r="Q1182" s="362"/>
      <c r="R1182" s="362"/>
      <c r="S1182" s="362"/>
      <c r="T1182" s="358"/>
      <c r="U1182" s="358"/>
      <c r="V1182" s="358"/>
      <c r="W1182" s="358"/>
      <c r="X1182" s="358"/>
      <c r="Y1182" s="358"/>
      <c r="Z1182" s="358"/>
      <c r="AA1182" s="358"/>
      <c r="AB1182" s="358"/>
      <c r="AC1182" s="358"/>
      <c r="AD1182" s="377"/>
      <c r="AE1182" s="363"/>
      <c r="AF1182" s="369"/>
      <c r="AG1182" s="369"/>
      <c r="AH1182" s="369"/>
      <c r="AI1182" s="369"/>
      <c r="AJ1182" s="369"/>
      <c r="AK1182" s="369"/>
      <c r="AL1182" s="369"/>
      <c r="AM1182" s="369"/>
      <c r="AN1182" s="369"/>
      <c r="AO1182" s="369"/>
    </row>
    <row r="1183" spans="1:41" ht="15.75" customHeight="1">
      <c r="A1183" s="510"/>
      <c r="B1183" s="357"/>
      <c r="C1183" s="358"/>
      <c r="D1183" s="358"/>
      <c r="E1183" s="358"/>
      <c r="F1183" s="358"/>
      <c r="G1183" s="400"/>
      <c r="H1183" s="361"/>
      <c r="I1183" s="361"/>
      <c r="J1183" s="511"/>
      <c r="K1183" s="362"/>
      <c r="L1183" s="362"/>
      <c r="M1183" s="362"/>
      <c r="N1183" s="362"/>
      <c r="O1183" s="362"/>
      <c r="P1183" s="362"/>
      <c r="Q1183" s="362"/>
      <c r="R1183" s="362"/>
      <c r="S1183" s="362"/>
      <c r="T1183" s="358"/>
      <c r="U1183" s="358"/>
      <c r="V1183" s="358"/>
      <c r="W1183" s="358"/>
      <c r="X1183" s="358"/>
      <c r="Y1183" s="358"/>
      <c r="Z1183" s="358"/>
      <c r="AA1183" s="358"/>
      <c r="AB1183" s="358"/>
      <c r="AC1183" s="358"/>
      <c r="AD1183" s="377"/>
      <c r="AE1183" s="363"/>
      <c r="AF1183" s="369"/>
      <c r="AG1183" s="369"/>
      <c r="AH1183" s="369"/>
      <c r="AI1183" s="369"/>
      <c r="AJ1183" s="369"/>
      <c r="AK1183" s="369"/>
      <c r="AL1183" s="369"/>
      <c r="AM1183" s="369"/>
      <c r="AN1183" s="369"/>
      <c r="AO1183" s="369"/>
    </row>
    <row r="1184" spans="1:41" ht="15.75" customHeight="1">
      <c r="A1184" s="510"/>
      <c r="B1184" s="357"/>
      <c r="C1184" s="358"/>
      <c r="D1184" s="358"/>
      <c r="E1184" s="358"/>
      <c r="F1184" s="358"/>
      <c r="G1184" s="400"/>
      <c r="H1184" s="361"/>
      <c r="I1184" s="361"/>
      <c r="J1184" s="511"/>
      <c r="K1184" s="362"/>
      <c r="L1184" s="362"/>
      <c r="M1184" s="362"/>
      <c r="N1184" s="362"/>
      <c r="O1184" s="362"/>
      <c r="P1184" s="362"/>
      <c r="Q1184" s="362"/>
      <c r="R1184" s="362"/>
      <c r="S1184" s="362"/>
      <c r="T1184" s="358"/>
      <c r="U1184" s="358"/>
      <c r="V1184" s="358"/>
      <c r="W1184" s="358"/>
      <c r="X1184" s="358"/>
      <c r="Y1184" s="358"/>
      <c r="Z1184" s="358"/>
      <c r="AA1184" s="358"/>
      <c r="AB1184" s="358"/>
      <c r="AC1184" s="358"/>
      <c r="AD1184" s="377"/>
      <c r="AE1184" s="363"/>
      <c r="AF1184" s="369"/>
      <c r="AG1184" s="369"/>
      <c r="AH1184" s="369"/>
      <c r="AI1184" s="369"/>
      <c r="AJ1184" s="369"/>
      <c r="AK1184" s="369"/>
      <c r="AL1184" s="369"/>
      <c r="AM1184" s="369"/>
      <c r="AN1184" s="369"/>
      <c r="AO1184" s="369"/>
    </row>
    <row r="1185" spans="1:41" ht="15.75" customHeight="1">
      <c r="A1185" s="510"/>
      <c r="B1185" s="357"/>
      <c r="C1185" s="358"/>
      <c r="D1185" s="358"/>
      <c r="E1185" s="358"/>
      <c r="F1185" s="358"/>
      <c r="G1185" s="400"/>
      <c r="H1185" s="361"/>
      <c r="I1185" s="361"/>
      <c r="J1185" s="511"/>
      <c r="K1185" s="362"/>
      <c r="L1185" s="362"/>
      <c r="M1185" s="362"/>
      <c r="N1185" s="362"/>
      <c r="O1185" s="362"/>
      <c r="P1185" s="362"/>
      <c r="Q1185" s="362"/>
      <c r="R1185" s="362"/>
      <c r="S1185" s="362"/>
      <c r="T1185" s="358"/>
      <c r="U1185" s="358"/>
      <c r="V1185" s="358"/>
      <c r="W1185" s="358"/>
      <c r="X1185" s="358"/>
      <c r="Y1185" s="358"/>
      <c r="Z1185" s="358"/>
      <c r="AA1185" s="358"/>
      <c r="AB1185" s="358"/>
      <c r="AC1185" s="358"/>
      <c r="AD1185" s="377"/>
      <c r="AE1185" s="363"/>
      <c r="AF1185" s="369"/>
      <c r="AG1185" s="369"/>
      <c r="AH1185" s="369"/>
      <c r="AI1185" s="369"/>
      <c r="AJ1185" s="369"/>
      <c r="AK1185" s="369"/>
      <c r="AL1185" s="369"/>
      <c r="AM1185" s="369"/>
      <c r="AN1185" s="369"/>
      <c r="AO1185" s="369"/>
    </row>
    <row r="1186" spans="1:41" ht="15.75" customHeight="1">
      <c r="A1186" s="510"/>
      <c r="B1186" s="357"/>
      <c r="C1186" s="358"/>
      <c r="D1186" s="358"/>
      <c r="E1186" s="358"/>
      <c r="F1186" s="358"/>
      <c r="G1186" s="400"/>
      <c r="H1186" s="361"/>
      <c r="I1186" s="361"/>
      <c r="J1186" s="511"/>
      <c r="K1186" s="362"/>
      <c r="L1186" s="362"/>
      <c r="M1186" s="362"/>
      <c r="N1186" s="362"/>
      <c r="O1186" s="362"/>
      <c r="P1186" s="362"/>
      <c r="Q1186" s="362"/>
      <c r="R1186" s="362"/>
      <c r="S1186" s="362"/>
      <c r="T1186" s="358"/>
      <c r="U1186" s="358"/>
      <c r="V1186" s="358"/>
      <c r="W1186" s="358"/>
      <c r="X1186" s="358"/>
      <c r="Y1186" s="358"/>
      <c r="Z1186" s="358"/>
      <c r="AA1186" s="358"/>
      <c r="AB1186" s="358"/>
      <c r="AC1186" s="358"/>
      <c r="AD1186" s="377"/>
      <c r="AE1186" s="363"/>
      <c r="AF1186" s="369"/>
      <c r="AG1186" s="369"/>
      <c r="AH1186" s="369"/>
      <c r="AI1186" s="369"/>
      <c r="AJ1186" s="369"/>
      <c r="AK1186" s="369"/>
      <c r="AL1186" s="369"/>
      <c r="AM1186" s="369"/>
      <c r="AN1186" s="369"/>
      <c r="AO1186" s="369"/>
    </row>
    <row r="1187" spans="1:41" ht="15.75" customHeight="1">
      <c r="A1187" s="510"/>
      <c r="B1187" s="357"/>
      <c r="C1187" s="358"/>
      <c r="D1187" s="358"/>
      <c r="E1187" s="358"/>
      <c r="F1187" s="358"/>
      <c r="G1187" s="400"/>
      <c r="H1187" s="361"/>
      <c r="I1187" s="361"/>
      <c r="J1187" s="511"/>
      <c r="K1187" s="362"/>
      <c r="L1187" s="362"/>
      <c r="M1187" s="362"/>
      <c r="N1187" s="362"/>
      <c r="O1187" s="362"/>
      <c r="P1187" s="362"/>
      <c r="Q1187" s="362"/>
      <c r="R1187" s="362"/>
      <c r="S1187" s="362"/>
      <c r="T1187" s="358"/>
      <c r="U1187" s="358"/>
      <c r="V1187" s="358"/>
      <c r="W1187" s="358"/>
      <c r="X1187" s="358"/>
      <c r="Y1187" s="358"/>
      <c r="Z1187" s="358"/>
      <c r="AA1187" s="358"/>
      <c r="AB1187" s="358"/>
      <c r="AC1187" s="358"/>
      <c r="AD1187" s="377"/>
      <c r="AE1187" s="363"/>
      <c r="AF1187" s="369"/>
      <c r="AG1187" s="369"/>
      <c r="AH1187" s="369"/>
      <c r="AI1187" s="369"/>
      <c r="AJ1187" s="369"/>
      <c r="AK1187" s="369"/>
      <c r="AL1187" s="369"/>
      <c r="AM1187" s="369"/>
      <c r="AN1187" s="369"/>
      <c r="AO1187" s="369"/>
    </row>
    <row r="1188" spans="1:41" ht="15.75" customHeight="1">
      <c r="A1188" s="510"/>
      <c r="B1188" s="357"/>
      <c r="C1188" s="358"/>
      <c r="D1188" s="358"/>
      <c r="E1188" s="358"/>
      <c r="F1188" s="358"/>
      <c r="G1188" s="400"/>
      <c r="H1188" s="361"/>
      <c r="I1188" s="361"/>
      <c r="J1188" s="511"/>
      <c r="K1188" s="362"/>
      <c r="L1188" s="362"/>
      <c r="M1188" s="362"/>
      <c r="N1188" s="362"/>
      <c r="O1188" s="362"/>
      <c r="P1188" s="362"/>
      <c r="Q1188" s="362"/>
      <c r="R1188" s="362"/>
      <c r="S1188" s="362"/>
      <c r="T1188" s="358"/>
      <c r="U1188" s="358"/>
      <c r="V1188" s="358"/>
      <c r="W1188" s="358"/>
      <c r="X1188" s="358"/>
      <c r="Y1188" s="358"/>
      <c r="Z1188" s="358"/>
      <c r="AA1188" s="358"/>
      <c r="AB1188" s="358"/>
      <c r="AC1188" s="358"/>
      <c r="AD1188" s="377"/>
      <c r="AE1188" s="363"/>
      <c r="AF1188" s="369"/>
      <c r="AG1188" s="369"/>
      <c r="AH1188" s="369"/>
      <c r="AI1188" s="369"/>
      <c r="AJ1188" s="369"/>
      <c r="AK1188" s="369"/>
      <c r="AL1188" s="369"/>
      <c r="AM1188" s="369"/>
      <c r="AN1188" s="369"/>
      <c r="AO1188" s="369"/>
    </row>
    <row r="1189" spans="1:41" ht="15.75" customHeight="1">
      <c r="A1189" s="510"/>
      <c r="B1189" s="357"/>
      <c r="C1189" s="358"/>
      <c r="D1189" s="358"/>
      <c r="E1189" s="358"/>
      <c r="F1189" s="358"/>
      <c r="G1189" s="400"/>
      <c r="H1189" s="361"/>
      <c r="I1189" s="361"/>
      <c r="J1189" s="511"/>
      <c r="K1189" s="362"/>
      <c r="L1189" s="362"/>
      <c r="M1189" s="362"/>
      <c r="N1189" s="362"/>
      <c r="O1189" s="362"/>
      <c r="P1189" s="362"/>
      <c r="Q1189" s="362"/>
      <c r="R1189" s="362"/>
      <c r="S1189" s="362"/>
      <c r="T1189" s="358"/>
      <c r="U1189" s="358"/>
      <c r="V1189" s="358"/>
      <c r="W1189" s="358"/>
      <c r="X1189" s="358"/>
      <c r="Y1189" s="358"/>
      <c r="Z1189" s="358"/>
      <c r="AA1189" s="358"/>
      <c r="AB1189" s="358"/>
      <c r="AC1189" s="358"/>
      <c r="AD1189" s="377"/>
      <c r="AE1189" s="363"/>
      <c r="AF1189" s="369"/>
      <c r="AG1189" s="369"/>
      <c r="AH1189" s="369"/>
      <c r="AI1189" s="369"/>
      <c r="AJ1189" s="369"/>
      <c r="AK1189" s="369"/>
      <c r="AL1189" s="369"/>
      <c r="AM1189" s="369"/>
      <c r="AN1189" s="369"/>
      <c r="AO1189" s="369"/>
    </row>
    <row r="1190" spans="1:41" ht="15.75" customHeight="1">
      <c r="A1190" s="510"/>
      <c r="B1190" s="357"/>
      <c r="C1190" s="358"/>
      <c r="D1190" s="358"/>
      <c r="E1190" s="358"/>
      <c r="F1190" s="358"/>
      <c r="G1190" s="400"/>
      <c r="H1190" s="361"/>
      <c r="I1190" s="361"/>
      <c r="J1190" s="511"/>
      <c r="K1190" s="362"/>
      <c r="L1190" s="362"/>
      <c r="M1190" s="362"/>
      <c r="N1190" s="362"/>
      <c r="O1190" s="362"/>
      <c r="P1190" s="362"/>
      <c r="Q1190" s="362"/>
      <c r="R1190" s="362"/>
      <c r="S1190" s="362"/>
      <c r="T1190" s="358"/>
      <c r="U1190" s="358"/>
      <c r="V1190" s="358"/>
      <c r="W1190" s="358"/>
      <c r="X1190" s="358"/>
      <c r="Y1190" s="358"/>
      <c r="Z1190" s="358"/>
      <c r="AA1190" s="358"/>
      <c r="AB1190" s="358"/>
      <c r="AC1190" s="358"/>
      <c r="AD1190" s="377"/>
      <c r="AE1190" s="363"/>
      <c r="AF1190" s="369"/>
      <c r="AG1190" s="369"/>
      <c r="AH1190" s="369"/>
      <c r="AI1190" s="369"/>
      <c r="AJ1190" s="369"/>
      <c r="AK1190" s="369"/>
      <c r="AL1190" s="369"/>
      <c r="AM1190" s="369"/>
      <c r="AN1190" s="369"/>
      <c r="AO1190" s="369"/>
    </row>
    <row r="1191" spans="1:41" ht="15.75" customHeight="1">
      <c r="A1191" s="510"/>
      <c r="B1191" s="357"/>
      <c r="C1191" s="358"/>
      <c r="D1191" s="358"/>
      <c r="E1191" s="358"/>
      <c r="F1191" s="358"/>
      <c r="G1191" s="400"/>
      <c r="H1191" s="361"/>
      <c r="I1191" s="361"/>
      <c r="J1191" s="511"/>
      <c r="K1191" s="362"/>
      <c r="L1191" s="362"/>
      <c r="M1191" s="362"/>
      <c r="N1191" s="362"/>
      <c r="O1191" s="362"/>
      <c r="P1191" s="362"/>
      <c r="Q1191" s="362"/>
      <c r="R1191" s="362"/>
      <c r="S1191" s="362"/>
      <c r="T1191" s="358"/>
      <c r="U1191" s="358"/>
      <c r="V1191" s="358"/>
      <c r="W1191" s="358"/>
      <c r="X1191" s="358"/>
      <c r="Y1191" s="358"/>
      <c r="Z1191" s="358"/>
      <c r="AA1191" s="358"/>
      <c r="AB1191" s="358"/>
      <c r="AC1191" s="358"/>
      <c r="AD1191" s="377"/>
      <c r="AE1191" s="363"/>
      <c r="AF1191" s="369"/>
      <c r="AG1191" s="369"/>
      <c r="AH1191" s="369"/>
      <c r="AI1191" s="369"/>
      <c r="AJ1191" s="369"/>
      <c r="AK1191" s="369"/>
      <c r="AL1191" s="369"/>
      <c r="AM1191" s="369"/>
      <c r="AN1191" s="369"/>
      <c r="AO1191" s="369"/>
    </row>
    <row r="1192" spans="1:41" ht="15.75" customHeight="1">
      <c r="A1192" s="510"/>
      <c r="B1192" s="357"/>
      <c r="C1192" s="358"/>
      <c r="D1192" s="358"/>
      <c r="E1192" s="358"/>
      <c r="F1192" s="358"/>
      <c r="G1192" s="400"/>
      <c r="H1192" s="361"/>
      <c r="I1192" s="361"/>
      <c r="J1192" s="511"/>
      <c r="K1192" s="362"/>
      <c r="L1192" s="362"/>
      <c r="M1192" s="362"/>
      <c r="N1192" s="362"/>
      <c r="O1192" s="362"/>
      <c r="P1192" s="362"/>
      <c r="Q1192" s="362"/>
      <c r="R1192" s="362"/>
      <c r="S1192" s="362"/>
      <c r="T1192" s="358"/>
      <c r="U1192" s="358"/>
      <c r="V1192" s="358"/>
      <c r="W1192" s="358"/>
      <c r="X1192" s="358"/>
      <c r="Y1192" s="358"/>
      <c r="Z1192" s="358"/>
      <c r="AA1192" s="358"/>
      <c r="AB1192" s="358"/>
      <c r="AC1192" s="358"/>
      <c r="AD1192" s="377"/>
      <c r="AE1192" s="363"/>
      <c r="AF1192" s="369"/>
      <c r="AG1192" s="369"/>
      <c r="AH1192" s="369"/>
      <c r="AI1192" s="369"/>
      <c r="AJ1192" s="369"/>
      <c r="AK1192" s="369"/>
      <c r="AL1192" s="369"/>
      <c r="AM1192" s="369"/>
      <c r="AN1192" s="369"/>
      <c r="AO1192" s="369"/>
    </row>
    <row r="1193" spans="1:41" ht="15.75" customHeight="1">
      <c r="A1193" s="510"/>
      <c r="B1193" s="357"/>
      <c r="C1193" s="358"/>
      <c r="D1193" s="358"/>
      <c r="E1193" s="358"/>
      <c r="F1193" s="358"/>
      <c r="G1193" s="400"/>
      <c r="H1193" s="361"/>
      <c r="I1193" s="361"/>
      <c r="J1193" s="511"/>
      <c r="K1193" s="362"/>
      <c r="L1193" s="362"/>
      <c r="M1193" s="362"/>
      <c r="N1193" s="362"/>
      <c r="O1193" s="362"/>
      <c r="P1193" s="362"/>
      <c r="Q1193" s="362"/>
      <c r="R1193" s="362"/>
      <c r="S1193" s="362"/>
      <c r="T1193" s="358"/>
      <c r="U1193" s="358"/>
      <c r="V1193" s="358"/>
      <c r="W1193" s="358"/>
      <c r="X1193" s="358"/>
      <c r="Y1193" s="358"/>
      <c r="Z1193" s="358"/>
      <c r="AA1193" s="358"/>
      <c r="AB1193" s="358"/>
      <c r="AC1193" s="358"/>
      <c r="AD1193" s="377"/>
      <c r="AE1193" s="363"/>
      <c r="AF1193" s="369"/>
      <c r="AG1193" s="369"/>
      <c r="AH1193" s="369"/>
      <c r="AI1193" s="369"/>
      <c r="AJ1193" s="369"/>
      <c r="AK1193" s="369"/>
      <c r="AL1193" s="369"/>
      <c r="AM1193" s="369"/>
      <c r="AN1193" s="369"/>
      <c r="AO1193" s="369"/>
    </row>
    <row r="1194" spans="1:41" ht="15.75" customHeight="1">
      <c r="A1194" s="510"/>
      <c r="B1194" s="357"/>
      <c r="C1194" s="358"/>
      <c r="D1194" s="358"/>
      <c r="E1194" s="358"/>
      <c r="F1194" s="358"/>
      <c r="G1194" s="400"/>
      <c r="H1194" s="361"/>
      <c r="I1194" s="361"/>
      <c r="J1194" s="511"/>
      <c r="K1194" s="362"/>
      <c r="L1194" s="362"/>
      <c r="M1194" s="362"/>
      <c r="N1194" s="362"/>
      <c r="O1194" s="362"/>
      <c r="P1194" s="362"/>
      <c r="Q1194" s="362"/>
      <c r="R1194" s="362"/>
      <c r="S1194" s="362"/>
      <c r="T1194" s="358"/>
      <c r="U1194" s="358"/>
      <c r="V1194" s="358"/>
      <c r="W1194" s="358"/>
      <c r="X1194" s="358"/>
      <c r="Y1194" s="358"/>
      <c r="Z1194" s="358"/>
      <c r="AA1194" s="358"/>
      <c r="AB1194" s="358"/>
      <c r="AC1194" s="358"/>
      <c r="AD1194" s="377"/>
      <c r="AE1194" s="363"/>
      <c r="AF1194" s="369"/>
      <c r="AG1194" s="369"/>
      <c r="AH1194" s="369"/>
      <c r="AI1194" s="369"/>
      <c r="AJ1194" s="369"/>
      <c r="AK1194" s="369"/>
      <c r="AL1194" s="369"/>
      <c r="AM1194" s="369"/>
      <c r="AN1194" s="369"/>
      <c r="AO1194" s="369"/>
    </row>
    <row r="1195" spans="1:41" ht="15.75" customHeight="1">
      <c r="A1195" s="510"/>
      <c r="B1195" s="357"/>
      <c r="C1195" s="358"/>
      <c r="D1195" s="358"/>
      <c r="E1195" s="358"/>
      <c r="F1195" s="358"/>
      <c r="G1195" s="400"/>
      <c r="H1195" s="361"/>
      <c r="I1195" s="361"/>
      <c r="J1195" s="511"/>
      <c r="K1195" s="362"/>
      <c r="L1195" s="362"/>
      <c r="M1195" s="362"/>
      <c r="N1195" s="362"/>
      <c r="O1195" s="362"/>
      <c r="P1195" s="362"/>
      <c r="Q1195" s="362"/>
      <c r="R1195" s="362"/>
      <c r="S1195" s="362"/>
      <c r="T1195" s="358"/>
      <c r="U1195" s="358"/>
      <c r="V1195" s="358"/>
      <c r="W1195" s="358"/>
      <c r="X1195" s="358"/>
      <c r="Y1195" s="358"/>
      <c r="Z1195" s="358"/>
      <c r="AA1195" s="358"/>
      <c r="AB1195" s="358"/>
      <c r="AC1195" s="358"/>
      <c r="AD1195" s="377"/>
      <c r="AE1195" s="363"/>
      <c r="AF1195" s="369"/>
      <c r="AG1195" s="369"/>
      <c r="AH1195" s="369"/>
      <c r="AI1195" s="369"/>
      <c r="AJ1195" s="369"/>
      <c r="AK1195" s="369"/>
      <c r="AL1195" s="369"/>
      <c r="AM1195" s="369"/>
      <c r="AN1195" s="369"/>
      <c r="AO1195" s="369"/>
    </row>
    <row r="1196" spans="1:41" ht="15.75" customHeight="1">
      <c r="A1196" s="510"/>
      <c r="B1196" s="357"/>
      <c r="C1196" s="358"/>
      <c r="D1196" s="358"/>
      <c r="E1196" s="358"/>
      <c r="F1196" s="358"/>
      <c r="G1196" s="400"/>
      <c r="H1196" s="361"/>
      <c r="I1196" s="361"/>
      <c r="J1196" s="511"/>
      <c r="K1196" s="362"/>
      <c r="L1196" s="362"/>
      <c r="M1196" s="362"/>
      <c r="N1196" s="362"/>
      <c r="O1196" s="362"/>
      <c r="P1196" s="362"/>
      <c r="Q1196" s="362"/>
      <c r="R1196" s="362"/>
      <c r="S1196" s="362"/>
      <c r="T1196" s="358"/>
      <c r="U1196" s="358"/>
      <c r="V1196" s="358"/>
      <c r="W1196" s="358"/>
      <c r="X1196" s="358"/>
      <c r="Y1196" s="358"/>
      <c r="Z1196" s="358"/>
      <c r="AA1196" s="358"/>
      <c r="AB1196" s="358"/>
      <c r="AC1196" s="358"/>
      <c r="AD1196" s="377"/>
      <c r="AE1196" s="363"/>
      <c r="AF1196" s="369"/>
      <c r="AG1196" s="369"/>
      <c r="AH1196" s="369"/>
      <c r="AI1196" s="369"/>
      <c r="AJ1196" s="369"/>
      <c r="AK1196" s="369"/>
      <c r="AL1196" s="369"/>
      <c r="AM1196" s="369"/>
      <c r="AN1196" s="369"/>
      <c r="AO1196" s="369"/>
    </row>
    <row r="1197" spans="1:41" ht="15.75" customHeight="1">
      <c r="A1197" s="510"/>
      <c r="B1197" s="357"/>
      <c r="C1197" s="358"/>
      <c r="D1197" s="358"/>
      <c r="E1197" s="358"/>
      <c r="F1197" s="358"/>
      <c r="G1197" s="400"/>
      <c r="H1197" s="361"/>
      <c r="I1197" s="361"/>
      <c r="J1197" s="511"/>
      <c r="K1197" s="362"/>
      <c r="L1197" s="362"/>
      <c r="M1197" s="362"/>
      <c r="N1197" s="362"/>
      <c r="O1197" s="362"/>
      <c r="P1197" s="362"/>
      <c r="Q1197" s="362"/>
      <c r="R1197" s="362"/>
      <c r="S1197" s="362"/>
      <c r="T1197" s="358"/>
      <c r="U1197" s="358"/>
      <c r="V1197" s="358"/>
      <c r="W1197" s="358"/>
      <c r="X1197" s="358"/>
      <c r="Y1197" s="358"/>
      <c r="Z1197" s="358"/>
      <c r="AA1197" s="358"/>
      <c r="AB1197" s="358"/>
      <c r="AC1197" s="358"/>
      <c r="AD1197" s="377"/>
      <c r="AE1197" s="363"/>
      <c r="AF1197" s="369"/>
      <c r="AG1197" s="369"/>
      <c r="AH1197" s="369"/>
      <c r="AI1197" s="369"/>
      <c r="AJ1197" s="369"/>
      <c r="AK1197" s="369"/>
      <c r="AL1197" s="369"/>
      <c r="AM1197" s="369"/>
      <c r="AN1197" s="369"/>
      <c r="AO1197" s="369"/>
    </row>
    <row r="1198" spans="1:41" ht="15.75" customHeight="1">
      <c r="A1198" s="510"/>
      <c r="B1198" s="357"/>
      <c r="C1198" s="358"/>
      <c r="D1198" s="358"/>
      <c r="E1198" s="358"/>
      <c r="F1198" s="358"/>
      <c r="G1198" s="400"/>
      <c r="H1198" s="361"/>
      <c r="I1198" s="361"/>
      <c r="J1198" s="511"/>
      <c r="K1198" s="362"/>
      <c r="L1198" s="362"/>
      <c r="M1198" s="362"/>
      <c r="N1198" s="362"/>
      <c r="O1198" s="362"/>
      <c r="P1198" s="362"/>
      <c r="Q1198" s="362"/>
      <c r="R1198" s="362"/>
      <c r="S1198" s="362"/>
      <c r="T1198" s="358"/>
      <c r="U1198" s="358"/>
      <c r="V1198" s="358"/>
      <c r="W1198" s="358"/>
      <c r="X1198" s="358"/>
      <c r="Y1198" s="358"/>
      <c r="Z1198" s="358"/>
      <c r="AA1198" s="358"/>
      <c r="AB1198" s="358"/>
      <c r="AC1198" s="358"/>
      <c r="AD1198" s="377"/>
      <c r="AE1198" s="363"/>
      <c r="AF1198" s="369"/>
      <c r="AG1198" s="369"/>
      <c r="AH1198" s="369"/>
      <c r="AI1198" s="369"/>
      <c r="AJ1198" s="369"/>
      <c r="AK1198" s="369"/>
      <c r="AL1198" s="369"/>
      <c r="AM1198" s="369"/>
      <c r="AN1198" s="369"/>
      <c r="AO1198" s="369"/>
    </row>
    <row r="1199" spans="1:41" ht="15.75" customHeight="1">
      <c r="A1199" s="510"/>
      <c r="B1199" s="357"/>
      <c r="C1199" s="358"/>
      <c r="D1199" s="358"/>
      <c r="E1199" s="358"/>
      <c r="F1199" s="358"/>
      <c r="G1199" s="400"/>
      <c r="H1199" s="361"/>
      <c r="I1199" s="361"/>
      <c r="J1199" s="511"/>
      <c r="K1199" s="362"/>
      <c r="L1199" s="362"/>
      <c r="M1199" s="362"/>
      <c r="N1199" s="362"/>
      <c r="O1199" s="362"/>
      <c r="P1199" s="362"/>
      <c r="Q1199" s="362"/>
      <c r="R1199" s="362"/>
      <c r="S1199" s="362"/>
      <c r="T1199" s="358"/>
      <c r="U1199" s="358"/>
      <c r="V1199" s="358"/>
      <c r="W1199" s="358"/>
      <c r="X1199" s="358"/>
      <c r="Y1199" s="358"/>
      <c r="Z1199" s="358"/>
      <c r="AA1199" s="358"/>
      <c r="AB1199" s="358"/>
      <c r="AC1199" s="358"/>
      <c r="AD1199" s="377"/>
      <c r="AE1199" s="363"/>
      <c r="AF1199" s="369"/>
      <c r="AG1199" s="369"/>
      <c r="AH1199" s="369"/>
      <c r="AI1199" s="369"/>
      <c r="AJ1199" s="369"/>
      <c r="AK1199" s="369"/>
      <c r="AL1199" s="369"/>
      <c r="AM1199" s="369"/>
      <c r="AN1199" s="369"/>
      <c r="AO1199" s="369"/>
    </row>
    <row r="1200" spans="1:41" ht="15.75" customHeight="1">
      <c r="A1200" s="510"/>
      <c r="B1200" s="357"/>
      <c r="C1200" s="358"/>
      <c r="D1200" s="358"/>
      <c r="E1200" s="358"/>
      <c r="F1200" s="358"/>
      <c r="G1200" s="400"/>
      <c r="H1200" s="361"/>
      <c r="I1200" s="361"/>
      <c r="J1200" s="511"/>
      <c r="K1200" s="362"/>
      <c r="L1200" s="362"/>
      <c r="M1200" s="362"/>
      <c r="N1200" s="362"/>
      <c r="O1200" s="362"/>
      <c r="P1200" s="362"/>
      <c r="Q1200" s="362"/>
      <c r="R1200" s="362"/>
      <c r="S1200" s="362"/>
      <c r="T1200" s="358"/>
      <c r="U1200" s="358"/>
      <c r="V1200" s="358"/>
      <c r="W1200" s="358"/>
      <c r="X1200" s="358"/>
      <c r="Y1200" s="358"/>
      <c r="Z1200" s="358"/>
      <c r="AA1200" s="358"/>
      <c r="AB1200" s="358"/>
      <c r="AC1200" s="358"/>
      <c r="AD1200" s="377"/>
      <c r="AE1200" s="363"/>
      <c r="AF1200" s="369"/>
      <c r="AG1200" s="369"/>
      <c r="AH1200" s="369"/>
      <c r="AI1200" s="369"/>
      <c r="AJ1200" s="369"/>
      <c r="AK1200" s="369"/>
      <c r="AL1200" s="369"/>
      <c r="AM1200" s="369"/>
      <c r="AN1200" s="369"/>
      <c r="AO1200" s="369"/>
    </row>
    <row r="1201" spans="1:41" ht="15.75" customHeight="1">
      <c r="A1201" s="510"/>
      <c r="B1201" s="357"/>
      <c r="C1201" s="358"/>
      <c r="D1201" s="358"/>
      <c r="E1201" s="358"/>
      <c r="F1201" s="358"/>
      <c r="G1201" s="400"/>
      <c r="H1201" s="361"/>
      <c r="I1201" s="361"/>
      <c r="J1201" s="511"/>
      <c r="K1201" s="362"/>
      <c r="L1201" s="362"/>
      <c r="M1201" s="362"/>
      <c r="N1201" s="362"/>
      <c r="O1201" s="362"/>
      <c r="P1201" s="362"/>
      <c r="Q1201" s="362"/>
      <c r="R1201" s="362"/>
      <c r="S1201" s="362"/>
      <c r="T1201" s="358"/>
      <c r="U1201" s="358"/>
      <c r="V1201" s="358"/>
      <c r="W1201" s="358"/>
      <c r="X1201" s="358"/>
      <c r="Y1201" s="358"/>
      <c r="Z1201" s="358"/>
      <c r="AA1201" s="358"/>
      <c r="AB1201" s="358"/>
      <c r="AC1201" s="358"/>
      <c r="AD1201" s="377"/>
      <c r="AE1201" s="363"/>
      <c r="AF1201" s="369"/>
      <c r="AG1201" s="369"/>
      <c r="AH1201" s="369"/>
      <c r="AI1201" s="369"/>
      <c r="AJ1201" s="369"/>
      <c r="AK1201" s="369"/>
      <c r="AL1201" s="369"/>
      <c r="AM1201" s="369"/>
      <c r="AN1201" s="369"/>
      <c r="AO1201" s="369"/>
    </row>
    <row r="1202" spans="1:41" ht="15.75" customHeight="1">
      <c r="A1202" s="510"/>
      <c r="B1202" s="357"/>
      <c r="C1202" s="358"/>
      <c r="D1202" s="358"/>
      <c r="E1202" s="358"/>
      <c r="F1202" s="358"/>
      <c r="G1202" s="400"/>
      <c r="H1202" s="361"/>
      <c r="I1202" s="361"/>
      <c r="J1202" s="511"/>
      <c r="K1202" s="362"/>
      <c r="L1202" s="362"/>
      <c r="M1202" s="362"/>
      <c r="N1202" s="362"/>
      <c r="O1202" s="362"/>
      <c r="P1202" s="362"/>
      <c r="Q1202" s="362"/>
      <c r="R1202" s="362"/>
      <c r="S1202" s="362"/>
      <c r="T1202" s="358"/>
      <c r="U1202" s="358"/>
      <c r="V1202" s="358"/>
      <c r="W1202" s="358"/>
      <c r="X1202" s="358"/>
      <c r="Y1202" s="358"/>
      <c r="Z1202" s="358"/>
      <c r="AA1202" s="358"/>
      <c r="AB1202" s="358"/>
      <c r="AC1202" s="358"/>
      <c r="AD1202" s="377"/>
      <c r="AE1202" s="363"/>
      <c r="AF1202" s="369"/>
      <c r="AG1202" s="369"/>
      <c r="AH1202" s="369"/>
      <c r="AI1202" s="369"/>
      <c r="AJ1202" s="369"/>
      <c r="AK1202" s="369"/>
      <c r="AL1202" s="369"/>
      <c r="AM1202" s="369"/>
      <c r="AN1202" s="369"/>
      <c r="AO1202" s="369"/>
    </row>
    <row r="1203" spans="1:41" ht="15.75" customHeight="1">
      <c r="A1203" s="510"/>
      <c r="B1203" s="357"/>
      <c r="C1203" s="358"/>
      <c r="D1203" s="358"/>
      <c r="E1203" s="358"/>
      <c r="F1203" s="358"/>
      <c r="G1203" s="400"/>
      <c r="H1203" s="361"/>
      <c r="I1203" s="361"/>
      <c r="J1203" s="511"/>
      <c r="K1203" s="362"/>
      <c r="L1203" s="362"/>
      <c r="M1203" s="362"/>
      <c r="N1203" s="362"/>
      <c r="O1203" s="362"/>
      <c r="P1203" s="362"/>
      <c r="Q1203" s="362"/>
      <c r="R1203" s="362"/>
      <c r="S1203" s="362"/>
      <c r="T1203" s="358"/>
      <c r="U1203" s="358"/>
      <c r="V1203" s="358"/>
      <c r="W1203" s="358"/>
      <c r="X1203" s="358"/>
      <c r="Y1203" s="358"/>
      <c r="Z1203" s="358"/>
      <c r="AA1203" s="358"/>
      <c r="AB1203" s="358"/>
      <c r="AC1203" s="358"/>
      <c r="AD1203" s="377"/>
      <c r="AE1203" s="363"/>
      <c r="AF1203" s="369"/>
      <c r="AG1203" s="369"/>
      <c r="AH1203" s="369"/>
      <c r="AI1203" s="369"/>
      <c r="AJ1203" s="369"/>
      <c r="AK1203" s="369"/>
      <c r="AL1203" s="369"/>
      <c r="AM1203" s="369"/>
      <c r="AN1203" s="369"/>
      <c r="AO1203" s="369"/>
    </row>
    <row r="1204" spans="1:41" ht="15.75" customHeight="1">
      <c r="A1204" s="510"/>
      <c r="B1204" s="357"/>
      <c r="C1204" s="358"/>
      <c r="D1204" s="358"/>
      <c r="E1204" s="358"/>
      <c r="F1204" s="358"/>
      <c r="G1204" s="400"/>
      <c r="H1204" s="361"/>
      <c r="I1204" s="361"/>
      <c r="J1204" s="511"/>
      <c r="K1204" s="362"/>
      <c r="L1204" s="362"/>
      <c r="M1204" s="362"/>
      <c r="N1204" s="362"/>
      <c r="O1204" s="362"/>
      <c r="P1204" s="362"/>
      <c r="Q1204" s="362"/>
      <c r="R1204" s="362"/>
      <c r="S1204" s="362"/>
      <c r="T1204" s="358"/>
      <c r="U1204" s="358"/>
      <c r="V1204" s="358"/>
      <c r="W1204" s="358"/>
      <c r="X1204" s="358"/>
      <c r="Y1204" s="358"/>
      <c r="Z1204" s="358"/>
      <c r="AA1204" s="358"/>
      <c r="AB1204" s="358"/>
      <c r="AC1204" s="358"/>
      <c r="AD1204" s="377"/>
      <c r="AE1204" s="363"/>
      <c r="AF1204" s="369"/>
      <c r="AG1204" s="369"/>
      <c r="AH1204" s="369"/>
      <c r="AI1204" s="369"/>
      <c r="AJ1204" s="369"/>
      <c r="AK1204" s="369"/>
      <c r="AL1204" s="369"/>
      <c r="AM1204" s="369"/>
      <c r="AN1204" s="369"/>
      <c r="AO1204" s="369"/>
    </row>
    <row r="1205" spans="1:41" ht="15.75" customHeight="1">
      <c r="A1205" s="510"/>
      <c r="B1205" s="357"/>
      <c r="C1205" s="358"/>
      <c r="D1205" s="358"/>
      <c r="E1205" s="358"/>
      <c r="F1205" s="358"/>
      <c r="G1205" s="400"/>
      <c r="H1205" s="361"/>
      <c r="I1205" s="361"/>
      <c r="J1205" s="511"/>
      <c r="K1205" s="362"/>
      <c r="L1205" s="362"/>
      <c r="M1205" s="362"/>
      <c r="N1205" s="362"/>
      <c r="O1205" s="362"/>
      <c r="P1205" s="362"/>
      <c r="Q1205" s="362"/>
      <c r="R1205" s="362"/>
      <c r="S1205" s="362"/>
      <c r="T1205" s="358"/>
      <c r="U1205" s="358"/>
      <c r="V1205" s="358"/>
      <c r="W1205" s="358"/>
      <c r="X1205" s="358"/>
      <c r="Y1205" s="358"/>
      <c r="Z1205" s="358"/>
      <c r="AA1205" s="358"/>
      <c r="AB1205" s="358"/>
      <c r="AC1205" s="358"/>
      <c r="AD1205" s="377"/>
      <c r="AE1205" s="363"/>
      <c r="AF1205" s="369"/>
      <c r="AG1205" s="369"/>
      <c r="AH1205" s="369"/>
      <c r="AI1205" s="369"/>
      <c r="AJ1205" s="369"/>
      <c r="AK1205" s="369"/>
      <c r="AL1205" s="369"/>
      <c r="AM1205" s="369"/>
      <c r="AN1205" s="369"/>
      <c r="AO1205" s="369"/>
    </row>
    <row r="1206" spans="1:41" ht="15.75" customHeight="1">
      <c r="A1206" s="510"/>
      <c r="B1206" s="357"/>
      <c r="C1206" s="358"/>
      <c r="D1206" s="358"/>
      <c r="E1206" s="358"/>
      <c r="F1206" s="358"/>
      <c r="G1206" s="400"/>
      <c r="H1206" s="361"/>
      <c r="I1206" s="361"/>
      <c r="J1206" s="511"/>
      <c r="K1206" s="362"/>
      <c r="L1206" s="362"/>
      <c r="M1206" s="362"/>
      <c r="N1206" s="362"/>
      <c r="O1206" s="362"/>
      <c r="P1206" s="362"/>
      <c r="Q1206" s="362"/>
      <c r="R1206" s="362"/>
      <c r="S1206" s="362"/>
      <c r="T1206" s="358"/>
      <c r="U1206" s="358"/>
      <c r="V1206" s="358"/>
      <c r="W1206" s="358"/>
      <c r="X1206" s="358"/>
      <c r="Y1206" s="358"/>
      <c r="Z1206" s="358"/>
      <c r="AA1206" s="358"/>
      <c r="AB1206" s="358"/>
      <c r="AC1206" s="358"/>
      <c r="AD1206" s="377"/>
      <c r="AE1206" s="363"/>
      <c r="AF1206" s="369"/>
      <c r="AG1206" s="369"/>
      <c r="AH1206" s="369"/>
      <c r="AI1206" s="369"/>
      <c r="AJ1206" s="369"/>
      <c r="AK1206" s="369"/>
      <c r="AL1206" s="369"/>
      <c r="AM1206" s="369"/>
      <c r="AN1206" s="369"/>
      <c r="AO1206" s="369"/>
    </row>
    <row r="1207" spans="1:41" ht="15.75" customHeight="1">
      <c r="A1207" s="510"/>
      <c r="B1207" s="357"/>
      <c r="C1207" s="358"/>
      <c r="D1207" s="358"/>
      <c r="E1207" s="358"/>
      <c r="F1207" s="358"/>
      <c r="G1207" s="400"/>
      <c r="H1207" s="361"/>
      <c r="I1207" s="361"/>
      <c r="J1207" s="511"/>
      <c r="K1207" s="362"/>
      <c r="L1207" s="362"/>
      <c r="M1207" s="362"/>
      <c r="N1207" s="362"/>
      <c r="O1207" s="362"/>
      <c r="P1207" s="362"/>
      <c r="Q1207" s="362"/>
      <c r="R1207" s="362"/>
      <c r="S1207" s="362"/>
      <c r="T1207" s="358"/>
      <c r="U1207" s="358"/>
      <c r="V1207" s="358"/>
      <c r="W1207" s="358"/>
      <c r="X1207" s="358"/>
      <c r="Y1207" s="358"/>
      <c r="Z1207" s="358"/>
      <c r="AA1207" s="358"/>
      <c r="AB1207" s="358"/>
      <c r="AC1207" s="358"/>
      <c r="AD1207" s="377"/>
      <c r="AE1207" s="363"/>
      <c r="AF1207" s="369"/>
      <c r="AG1207" s="369"/>
      <c r="AH1207" s="369"/>
      <c r="AI1207" s="369"/>
      <c r="AJ1207" s="369"/>
      <c r="AK1207" s="369"/>
      <c r="AL1207" s="369"/>
      <c r="AM1207" s="369"/>
      <c r="AN1207" s="369"/>
      <c r="AO1207" s="369"/>
    </row>
    <row r="1208" spans="1:41" ht="15.75" customHeight="1">
      <c r="A1208" s="510"/>
      <c r="B1208" s="357"/>
      <c r="C1208" s="358"/>
      <c r="D1208" s="358"/>
      <c r="E1208" s="358"/>
      <c r="F1208" s="358"/>
      <c r="G1208" s="400"/>
      <c r="H1208" s="361"/>
      <c r="I1208" s="361"/>
      <c r="J1208" s="511"/>
      <c r="K1208" s="362"/>
      <c r="L1208" s="362"/>
      <c r="M1208" s="362"/>
      <c r="N1208" s="362"/>
      <c r="O1208" s="362"/>
      <c r="P1208" s="362"/>
      <c r="Q1208" s="362"/>
      <c r="R1208" s="362"/>
      <c r="S1208" s="362"/>
      <c r="T1208" s="358"/>
      <c r="U1208" s="358"/>
      <c r="V1208" s="358"/>
      <c r="W1208" s="358"/>
      <c r="X1208" s="358"/>
      <c r="Y1208" s="358"/>
      <c r="Z1208" s="358"/>
      <c r="AA1208" s="358"/>
      <c r="AB1208" s="358"/>
      <c r="AC1208" s="358"/>
      <c r="AD1208" s="377"/>
      <c r="AE1208" s="363"/>
      <c r="AF1208" s="369"/>
      <c r="AG1208" s="369"/>
      <c r="AH1208" s="369"/>
      <c r="AI1208" s="369"/>
      <c r="AJ1208" s="369"/>
      <c r="AK1208" s="369"/>
      <c r="AL1208" s="369"/>
      <c r="AM1208" s="369"/>
      <c r="AN1208" s="369"/>
      <c r="AO1208" s="369"/>
    </row>
    <row r="1209" spans="1:41" ht="15.75" customHeight="1">
      <c r="A1209" s="510"/>
      <c r="B1209" s="357"/>
      <c r="C1209" s="358"/>
      <c r="D1209" s="358"/>
      <c r="E1209" s="358"/>
      <c r="F1209" s="358"/>
      <c r="G1209" s="400"/>
      <c r="H1209" s="361"/>
      <c r="I1209" s="361"/>
      <c r="J1209" s="511"/>
      <c r="K1209" s="362"/>
      <c r="L1209" s="362"/>
      <c r="M1209" s="362"/>
      <c r="N1209" s="362"/>
      <c r="O1209" s="362"/>
      <c r="P1209" s="362"/>
      <c r="Q1209" s="362"/>
      <c r="R1209" s="362"/>
      <c r="S1209" s="362"/>
      <c r="T1209" s="358"/>
      <c r="U1209" s="358"/>
      <c r="V1209" s="358"/>
      <c r="W1209" s="358"/>
      <c r="X1209" s="358"/>
      <c r="Y1209" s="358"/>
      <c r="Z1209" s="358"/>
      <c r="AA1209" s="358"/>
      <c r="AB1209" s="358"/>
      <c r="AC1209" s="358"/>
      <c r="AD1209" s="377"/>
      <c r="AE1209" s="363"/>
      <c r="AF1209" s="369"/>
      <c r="AG1209" s="369"/>
      <c r="AH1209" s="369"/>
      <c r="AI1209" s="369"/>
      <c r="AJ1209" s="369"/>
      <c r="AK1209" s="369"/>
      <c r="AL1209" s="369"/>
      <c r="AM1209" s="369"/>
      <c r="AN1209" s="369"/>
      <c r="AO1209" s="369"/>
    </row>
    <row r="1210" spans="1:41" ht="15.75" customHeight="1">
      <c r="A1210" s="510"/>
      <c r="B1210" s="357"/>
      <c r="C1210" s="358"/>
      <c r="D1210" s="358"/>
      <c r="E1210" s="358"/>
      <c r="F1210" s="358"/>
      <c r="G1210" s="400"/>
      <c r="H1210" s="361"/>
      <c r="I1210" s="361"/>
      <c r="J1210" s="511"/>
      <c r="K1210" s="362"/>
      <c r="L1210" s="362"/>
      <c r="M1210" s="362"/>
      <c r="N1210" s="362"/>
      <c r="O1210" s="362"/>
      <c r="P1210" s="362"/>
      <c r="Q1210" s="362"/>
      <c r="R1210" s="362"/>
      <c r="S1210" s="362"/>
      <c r="T1210" s="358"/>
      <c r="U1210" s="358"/>
      <c r="V1210" s="358"/>
      <c r="W1210" s="358"/>
      <c r="X1210" s="358"/>
      <c r="Y1210" s="358"/>
      <c r="Z1210" s="358"/>
      <c r="AA1210" s="358"/>
      <c r="AB1210" s="358"/>
      <c r="AC1210" s="358"/>
      <c r="AD1210" s="377"/>
      <c r="AE1210" s="363"/>
      <c r="AF1210" s="369"/>
      <c r="AG1210" s="369"/>
      <c r="AH1210" s="369"/>
      <c r="AI1210" s="369"/>
      <c r="AJ1210" s="369"/>
      <c r="AK1210" s="369"/>
      <c r="AL1210" s="369"/>
      <c r="AM1210" s="369"/>
      <c r="AN1210" s="369"/>
      <c r="AO1210" s="369"/>
    </row>
    <row r="1211" spans="1:41" ht="15.75" customHeight="1">
      <c r="A1211" s="510"/>
      <c r="B1211" s="357"/>
      <c r="C1211" s="358"/>
      <c r="D1211" s="358"/>
      <c r="E1211" s="358"/>
      <c r="F1211" s="358"/>
      <c r="G1211" s="400"/>
      <c r="H1211" s="361"/>
      <c r="I1211" s="361"/>
      <c r="J1211" s="511"/>
      <c r="K1211" s="362"/>
      <c r="L1211" s="362"/>
      <c r="M1211" s="362"/>
      <c r="N1211" s="362"/>
      <c r="O1211" s="362"/>
      <c r="P1211" s="362"/>
      <c r="Q1211" s="362"/>
      <c r="R1211" s="362"/>
      <c r="S1211" s="362"/>
      <c r="T1211" s="358"/>
      <c r="U1211" s="358"/>
      <c r="V1211" s="358"/>
      <c r="W1211" s="358"/>
      <c r="X1211" s="358"/>
      <c r="Y1211" s="358"/>
      <c r="Z1211" s="358"/>
      <c r="AA1211" s="358"/>
      <c r="AB1211" s="358"/>
      <c r="AC1211" s="358"/>
      <c r="AD1211" s="377"/>
      <c r="AE1211" s="363"/>
      <c r="AF1211" s="369"/>
      <c r="AG1211" s="369"/>
      <c r="AH1211" s="369"/>
      <c r="AI1211" s="369"/>
      <c r="AJ1211" s="369"/>
      <c r="AK1211" s="369"/>
      <c r="AL1211" s="369"/>
      <c r="AM1211" s="369"/>
      <c r="AN1211" s="369"/>
      <c r="AO1211" s="369"/>
    </row>
    <row r="1212" spans="1:41" ht="15.75" customHeight="1">
      <c r="A1212" s="510"/>
      <c r="B1212" s="357"/>
      <c r="C1212" s="358"/>
      <c r="D1212" s="358"/>
      <c r="E1212" s="358"/>
      <c r="F1212" s="358"/>
      <c r="G1212" s="400"/>
      <c r="H1212" s="361"/>
      <c r="I1212" s="361"/>
      <c r="J1212" s="511"/>
      <c r="K1212" s="362"/>
      <c r="L1212" s="362"/>
      <c r="M1212" s="362"/>
      <c r="N1212" s="362"/>
      <c r="O1212" s="362"/>
      <c r="P1212" s="362"/>
      <c r="Q1212" s="362"/>
      <c r="R1212" s="362"/>
      <c r="S1212" s="362"/>
      <c r="T1212" s="358"/>
      <c r="U1212" s="358"/>
      <c r="V1212" s="358"/>
      <c r="W1212" s="358"/>
      <c r="X1212" s="358"/>
      <c r="Y1212" s="358"/>
      <c r="Z1212" s="358"/>
      <c r="AA1212" s="358"/>
      <c r="AB1212" s="358"/>
      <c r="AC1212" s="358"/>
      <c r="AD1212" s="377"/>
      <c r="AE1212" s="363"/>
      <c r="AF1212" s="369"/>
      <c r="AG1212" s="369"/>
      <c r="AH1212" s="369"/>
      <c r="AI1212" s="369"/>
      <c r="AJ1212" s="369"/>
      <c r="AK1212" s="369"/>
      <c r="AL1212" s="369"/>
      <c r="AM1212" s="369"/>
      <c r="AN1212" s="369"/>
      <c r="AO1212" s="369"/>
    </row>
    <row r="1213" spans="1:41" ht="15.75" customHeight="1">
      <c r="A1213" s="510"/>
      <c r="B1213" s="357"/>
      <c r="C1213" s="358"/>
      <c r="D1213" s="358"/>
      <c r="E1213" s="358"/>
      <c r="F1213" s="358"/>
      <c r="G1213" s="400"/>
      <c r="H1213" s="361"/>
      <c r="I1213" s="361"/>
      <c r="J1213" s="511"/>
      <c r="K1213" s="362"/>
      <c r="L1213" s="362"/>
      <c r="M1213" s="362"/>
      <c r="N1213" s="362"/>
      <c r="O1213" s="362"/>
      <c r="P1213" s="362"/>
      <c r="Q1213" s="362"/>
      <c r="R1213" s="362"/>
      <c r="S1213" s="362"/>
      <c r="T1213" s="358"/>
      <c r="U1213" s="358"/>
      <c r="V1213" s="358"/>
      <c r="W1213" s="358"/>
      <c r="X1213" s="358"/>
      <c r="Y1213" s="358"/>
      <c r="Z1213" s="358"/>
      <c r="AA1213" s="358"/>
      <c r="AB1213" s="358"/>
      <c r="AC1213" s="358"/>
      <c r="AD1213" s="377"/>
      <c r="AE1213" s="363"/>
      <c r="AF1213" s="369"/>
      <c r="AG1213" s="369"/>
      <c r="AH1213" s="369"/>
      <c r="AI1213" s="369"/>
      <c r="AJ1213" s="369"/>
      <c r="AK1213" s="369"/>
      <c r="AL1213" s="369"/>
      <c r="AM1213" s="369"/>
      <c r="AN1213" s="369"/>
      <c r="AO1213" s="369"/>
    </row>
    <row r="1214" spans="1:41" ht="15.75" customHeight="1">
      <c r="A1214" s="510"/>
      <c r="B1214" s="357"/>
      <c r="C1214" s="358"/>
      <c r="D1214" s="358"/>
      <c r="E1214" s="358"/>
      <c r="F1214" s="358"/>
      <c r="G1214" s="400"/>
      <c r="H1214" s="361"/>
      <c r="I1214" s="361"/>
      <c r="J1214" s="511"/>
      <c r="K1214" s="362"/>
      <c r="L1214" s="362"/>
      <c r="M1214" s="362"/>
      <c r="N1214" s="362"/>
      <c r="O1214" s="362"/>
      <c r="P1214" s="362"/>
      <c r="Q1214" s="362"/>
      <c r="R1214" s="362"/>
      <c r="S1214" s="362"/>
      <c r="T1214" s="358"/>
      <c r="U1214" s="358"/>
      <c r="V1214" s="358"/>
      <c r="W1214" s="358"/>
      <c r="X1214" s="358"/>
      <c r="Y1214" s="358"/>
      <c r="Z1214" s="358"/>
      <c r="AA1214" s="358"/>
      <c r="AB1214" s="358"/>
      <c r="AC1214" s="358"/>
      <c r="AD1214" s="377"/>
      <c r="AE1214" s="363"/>
      <c r="AF1214" s="369"/>
      <c r="AG1214" s="369"/>
      <c r="AH1214" s="369"/>
      <c r="AI1214" s="369"/>
      <c r="AJ1214" s="369"/>
      <c r="AK1214" s="369"/>
      <c r="AL1214" s="369"/>
      <c r="AM1214" s="369"/>
      <c r="AN1214" s="369"/>
      <c r="AO1214" s="369"/>
    </row>
    <row r="1215" spans="1:41" ht="15.75" customHeight="1">
      <c r="A1215" s="510"/>
      <c r="B1215" s="357"/>
      <c r="C1215" s="358"/>
      <c r="D1215" s="358"/>
      <c r="E1215" s="358"/>
      <c r="F1215" s="358"/>
      <c r="G1215" s="400"/>
      <c r="H1215" s="361"/>
      <c r="I1215" s="361"/>
      <c r="J1215" s="511"/>
      <c r="K1215" s="362"/>
      <c r="L1215" s="362"/>
      <c r="M1215" s="362"/>
      <c r="N1215" s="362"/>
      <c r="O1215" s="362"/>
      <c r="P1215" s="362"/>
      <c r="Q1215" s="362"/>
      <c r="R1215" s="362"/>
      <c r="S1215" s="362"/>
      <c r="T1215" s="358"/>
      <c r="U1215" s="358"/>
      <c r="V1215" s="358"/>
      <c r="W1215" s="358"/>
      <c r="X1215" s="358"/>
      <c r="Y1215" s="358"/>
      <c r="Z1215" s="358"/>
      <c r="AA1215" s="358"/>
      <c r="AB1215" s="358"/>
      <c r="AC1215" s="358"/>
      <c r="AD1215" s="377"/>
      <c r="AE1215" s="363"/>
      <c r="AF1215" s="369"/>
      <c r="AG1215" s="369"/>
      <c r="AH1215" s="369"/>
      <c r="AI1215" s="369"/>
      <c r="AJ1215" s="369"/>
      <c r="AK1215" s="369"/>
      <c r="AL1215" s="369"/>
      <c r="AM1215" s="369"/>
      <c r="AN1215" s="369"/>
      <c r="AO1215" s="369"/>
    </row>
    <row r="1216" spans="1:41" ht="15.75" customHeight="1">
      <c r="A1216" s="510"/>
      <c r="B1216" s="357"/>
      <c r="C1216" s="358"/>
      <c r="D1216" s="358"/>
      <c r="E1216" s="358"/>
      <c r="F1216" s="358"/>
      <c r="G1216" s="400"/>
      <c r="H1216" s="361"/>
      <c r="I1216" s="361"/>
      <c r="J1216" s="511"/>
      <c r="K1216" s="362"/>
      <c r="L1216" s="362"/>
      <c r="M1216" s="362"/>
      <c r="N1216" s="362"/>
      <c r="O1216" s="362"/>
      <c r="P1216" s="362"/>
      <c r="Q1216" s="362"/>
      <c r="R1216" s="362"/>
      <c r="S1216" s="362"/>
      <c r="T1216" s="358"/>
      <c r="U1216" s="358"/>
      <c r="V1216" s="358"/>
      <c r="W1216" s="358"/>
      <c r="X1216" s="358"/>
      <c r="Y1216" s="358"/>
      <c r="Z1216" s="358"/>
      <c r="AA1216" s="358"/>
      <c r="AB1216" s="358"/>
      <c r="AC1216" s="358"/>
      <c r="AD1216" s="377"/>
      <c r="AE1216" s="363"/>
      <c r="AF1216" s="369"/>
      <c r="AG1216" s="369"/>
      <c r="AH1216" s="369"/>
      <c r="AI1216" s="369"/>
      <c r="AJ1216" s="369"/>
      <c r="AK1216" s="369"/>
      <c r="AL1216" s="369"/>
      <c r="AM1216" s="369"/>
      <c r="AN1216" s="369"/>
      <c r="AO1216" s="369"/>
    </row>
    <row r="1217" spans="1:41" ht="15.75" customHeight="1">
      <c r="A1217" s="510"/>
      <c r="B1217" s="357"/>
      <c r="C1217" s="358"/>
      <c r="D1217" s="358"/>
      <c r="E1217" s="358"/>
      <c r="F1217" s="358"/>
      <c r="G1217" s="400"/>
      <c r="H1217" s="361"/>
      <c r="I1217" s="361"/>
      <c r="J1217" s="511"/>
      <c r="K1217" s="362"/>
      <c r="L1217" s="362"/>
      <c r="M1217" s="362"/>
      <c r="N1217" s="362"/>
      <c r="O1217" s="362"/>
      <c r="P1217" s="362"/>
      <c r="Q1217" s="362"/>
      <c r="R1217" s="362"/>
      <c r="S1217" s="362"/>
      <c r="T1217" s="358"/>
      <c r="U1217" s="358"/>
      <c r="V1217" s="358"/>
      <c r="W1217" s="358"/>
      <c r="X1217" s="358"/>
      <c r="Y1217" s="358"/>
      <c r="Z1217" s="358"/>
      <c r="AA1217" s="358"/>
      <c r="AB1217" s="358"/>
      <c r="AC1217" s="358"/>
      <c r="AD1217" s="377"/>
      <c r="AE1217" s="363"/>
      <c r="AF1217" s="369"/>
      <c r="AG1217" s="369"/>
      <c r="AH1217" s="369"/>
      <c r="AI1217" s="369"/>
      <c r="AJ1217" s="369"/>
      <c r="AK1217" s="369"/>
      <c r="AL1217" s="369"/>
      <c r="AM1217" s="369"/>
      <c r="AN1217" s="369"/>
      <c r="AO1217" s="369"/>
    </row>
    <row r="1218" spans="1:41" ht="15.75" customHeight="1">
      <c r="A1218" s="510"/>
      <c r="B1218" s="357"/>
      <c r="C1218" s="358"/>
      <c r="D1218" s="358"/>
      <c r="E1218" s="358"/>
      <c r="F1218" s="358"/>
      <c r="G1218" s="400"/>
      <c r="H1218" s="361"/>
      <c r="I1218" s="361"/>
      <c r="J1218" s="511"/>
      <c r="K1218" s="362"/>
      <c r="L1218" s="362"/>
      <c r="M1218" s="362"/>
      <c r="N1218" s="362"/>
      <c r="O1218" s="362"/>
      <c r="P1218" s="362"/>
      <c r="Q1218" s="362"/>
      <c r="R1218" s="362"/>
      <c r="S1218" s="362"/>
      <c r="T1218" s="358"/>
      <c r="U1218" s="358"/>
      <c r="V1218" s="358"/>
      <c r="W1218" s="358"/>
      <c r="X1218" s="358"/>
      <c r="Y1218" s="358"/>
      <c r="Z1218" s="358"/>
      <c r="AA1218" s="358"/>
      <c r="AB1218" s="358"/>
      <c r="AC1218" s="358"/>
      <c r="AD1218" s="377"/>
      <c r="AE1218" s="363"/>
      <c r="AF1218" s="369"/>
      <c r="AG1218" s="369"/>
      <c r="AH1218" s="369"/>
      <c r="AI1218" s="369"/>
      <c r="AJ1218" s="369"/>
      <c r="AK1218" s="369"/>
      <c r="AL1218" s="369"/>
      <c r="AM1218" s="369"/>
      <c r="AN1218" s="369"/>
      <c r="AO1218" s="369"/>
    </row>
    <row r="1219" spans="1:41" ht="15.75" customHeight="1">
      <c r="A1219" s="510"/>
      <c r="B1219" s="357"/>
      <c r="C1219" s="358"/>
      <c r="D1219" s="358"/>
      <c r="E1219" s="358"/>
      <c r="F1219" s="358"/>
      <c r="G1219" s="400"/>
      <c r="H1219" s="361"/>
      <c r="I1219" s="361"/>
      <c r="J1219" s="511"/>
      <c r="K1219" s="362"/>
      <c r="L1219" s="362"/>
      <c r="M1219" s="362"/>
      <c r="N1219" s="362"/>
      <c r="O1219" s="362"/>
      <c r="P1219" s="362"/>
      <c r="Q1219" s="362"/>
      <c r="R1219" s="362"/>
      <c r="S1219" s="362"/>
      <c r="T1219" s="358"/>
      <c r="U1219" s="358"/>
      <c r="V1219" s="358"/>
      <c r="W1219" s="358"/>
      <c r="X1219" s="358"/>
      <c r="Y1219" s="358"/>
      <c r="Z1219" s="358"/>
      <c r="AA1219" s="358"/>
      <c r="AB1219" s="358"/>
      <c r="AC1219" s="358"/>
      <c r="AD1219" s="377"/>
      <c r="AE1219" s="363"/>
      <c r="AF1219" s="369"/>
      <c r="AG1219" s="369"/>
      <c r="AH1219" s="369"/>
      <c r="AI1219" s="369"/>
      <c r="AJ1219" s="369"/>
      <c r="AK1219" s="369"/>
      <c r="AL1219" s="369"/>
      <c r="AM1219" s="369"/>
      <c r="AN1219" s="369"/>
      <c r="AO1219" s="369"/>
    </row>
    <row r="1220" spans="1:41" ht="15.75" customHeight="1">
      <c r="A1220" s="510"/>
      <c r="B1220" s="357"/>
      <c r="C1220" s="358"/>
      <c r="D1220" s="358"/>
      <c r="E1220" s="358"/>
      <c r="F1220" s="358"/>
      <c r="G1220" s="400"/>
      <c r="H1220" s="361"/>
      <c r="I1220" s="361"/>
      <c r="J1220" s="511"/>
      <c r="K1220" s="362"/>
      <c r="L1220" s="362"/>
      <c r="M1220" s="362"/>
      <c r="N1220" s="362"/>
      <c r="O1220" s="362"/>
      <c r="P1220" s="362"/>
      <c r="Q1220" s="362"/>
      <c r="R1220" s="362"/>
      <c r="S1220" s="362"/>
      <c r="T1220" s="358"/>
      <c r="U1220" s="358"/>
      <c r="V1220" s="358"/>
      <c r="W1220" s="358"/>
      <c r="X1220" s="358"/>
      <c r="Y1220" s="358"/>
      <c r="Z1220" s="358"/>
      <c r="AA1220" s="358"/>
      <c r="AB1220" s="358"/>
      <c r="AC1220" s="358"/>
      <c r="AD1220" s="377"/>
      <c r="AE1220" s="363"/>
      <c r="AF1220" s="369"/>
      <c r="AG1220" s="369"/>
      <c r="AH1220" s="369"/>
      <c r="AI1220" s="369"/>
      <c r="AJ1220" s="369"/>
      <c r="AK1220" s="369"/>
      <c r="AL1220" s="369"/>
      <c r="AM1220" s="369"/>
      <c r="AN1220" s="369"/>
      <c r="AO1220" s="369"/>
    </row>
    <row r="1221" spans="1:41" ht="15.75" customHeight="1">
      <c r="A1221" s="510"/>
      <c r="B1221" s="357"/>
      <c r="C1221" s="358"/>
      <c r="D1221" s="358"/>
      <c r="E1221" s="358"/>
      <c r="F1221" s="358"/>
      <c r="G1221" s="400"/>
      <c r="H1221" s="361"/>
      <c r="I1221" s="361"/>
      <c r="J1221" s="511"/>
      <c r="K1221" s="362"/>
      <c r="L1221" s="362"/>
      <c r="M1221" s="362"/>
      <c r="N1221" s="362"/>
      <c r="O1221" s="362"/>
      <c r="P1221" s="362"/>
      <c r="Q1221" s="362"/>
      <c r="R1221" s="362"/>
      <c r="S1221" s="362"/>
      <c r="T1221" s="358"/>
      <c r="U1221" s="358"/>
      <c r="V1221" s="358"/>
      <c r="W1221" s="358"/>
      <c r="X1221" s="358"/>
      <c r="Y1221" s="358"/>
      <c r="Z1221" s="358"/>
      <c r="AA1221" s="358"/>
      <c r="AB1221" s="358"/>
      <c r="AC1221" s="358"/>
      <c r="AD1221" s="377"/>
      <c r="AE1221" s="363"/>
      <c r="AF1221" s="369"/>
      <c r="AG1221" s="369"/>
      <c r="AH1221" s="369"/>
      <c r="AI1221" s="369"/>
      <c r="AJ1221" s="369"/>
      <c r="AK1221" s="369"/>
      <c r="AL1221" s="369"/>
      <c r="AM1221" s="369"/>
      <c r="AN1221" s="369"/>
      <c r="AO1221" s="369"/>
    </row>
    <row r="1222" spans="1:41" ht="15.75" customHeight="1">
      <c r="A1222" s="510"/>
      <c r="B1222" s="357"/>
      <c r="C1222" s="358"/>
      <c r="D1222" s="358"/>
      <c r="E1222" s="358"/>
      <c r="F1222" s="358"/>
      <c r="G1222" s="400"/>
      <c r="H1222" s="361"/>
      <c r="I1222" s="361"/>
      <c r="J1222" s="511"/>
      <c r="K1222" s="362"/>
      <c r="L1222" s="362"/>
      <c r="M1222" s="362"/>
      <c r="N1222" s="362"/>
      <c r="O1222" s="362"/>
      <c r="P1222" s="362"/>
      <c r="Q1222" s="362"/>
      <c r="R1222" s="362"/>
      <c r="S1222" s="362"/>
      <c r="T1222" s="358"/>
      <c r="U1222" s="358"/>
      <c r="V1222" s="358"/>
      <c r="W1222" s="358"/>
      <c r="X1222" s="358"/>
      <c r="Y1222" s="358"/>
      <c r="Z1222" s="358"/>
      <c r="AA1222" s="358"/>
      <c r="AB1222" s="358"/>
      <c r="AC1222" s="358"/>
      <c r="AD1222" s="377"/>
      <c r="AE1222" s="363"/>
      <c r="AF1222" s="369"/>
      <c r="AG1222" s="369"/>
      <c r="AH1222" s="369"/>
      <c r="AI1222" s="369"/>
      <c r="AJ1222" s="369"/>
      <c r="AK1222" s="369"/>
      <c r="AL1222" s="369"/>
      <c r="AM1222" s="369"/>
      <c r="AN1222" s="369"/>
      <c r="AO1222" s="369"/>
    </row>
    <row r="1223" spans="1:41" ht="15.75" customHeight="1">
      <c r="A1223" s="510"/>
      <c r="B1223" s="357"/>
      <c r="C1223" s="358"/>
      <c r="D1223" s="358"/>
      <c r="E1223" s="358"/>
      <c r="F1223" s="358"/>
      <c r="G1223" s="400"/>
      <c r="H1223" s="361"/>
      <c r="I1223" s="361"/>
      <c r="J1223" s="511"/>
      <c r="K1223" s="362"/>
      <c r="L1223" s="362"/>
      <c r="M1223" s="362"/>
      <c r="N1223" s="362"/>
      <c r="O1223" s="362"/>
      <c r="P1223" s="362"/>
      <c r="Q1223" s="362"/>
      <c r="R1223" s="362"/>
      <c r="S1223" s="362"/>
      <c r="T1223" s="358"/>
      <c r="U1223" s="358"/>
      <c r="V1223" s="358"/>
      <c r="W1223" s="358"/>
      <c r="X1223" s="358"/>
      <c r="Y1223" s="358"/>
      <c r="Z1223" s="358"/>
      <c r="AA1223" s="358"/>
      <c r="AB1223" s="358"/>
      <c r="AC1223" s="358"/>
      <c r="AD1223" s="377"/>
      <c r="AE1223" s="363"/>
      <c r="AF1223" s="369"/>
      <c r="AG1223" s="369"/>
      <c r="AH1223" s="369"/>
      <c r="AI1223" s="369"/>
      <c r="AJ1223" s="369"/>
      <c r="AK1223" s="369"/>
      <c r="AL1223" s="369"/>
      <c r="AM1223" s="369"/>
      <c r="AN1223" s="369"/>
      <c r="AO1223" s="369"/>
    </row>
    <row r="1224" spans="1:41" ht="15.75" customHeight="1">
      <c r="A1224" s="510"/>
      <c r="B1224" s="357"/>
      <c r="C1224" s="358"/>
      <c r="D1224" s="358"/>
      <c r="E1224" s="358"/>
      <c r="F1224" s="358"/>
      <c r="G1224" s="400"/>
      <c r="H1224" s="361"/>
      <c r="I1224" s="361"/>
      <c r="J1224" s="511"/>
      <c r="K1224" s="362"/>
      <c r="L1224" s="362"/>
      <c r="M1224" s="362"/>
      <c r="N1224" s="362"/>
      <c r="O1224" s="362"/>
      <c r="P1224" s="362"/>
      <c r="Q1224" s="362"/>
      <c r="R1224" s="362"/>
      <c r="S1224" s="362"/>
      <c r="T1224" s="358"/>
      <c r="U1224" s="358"/>
      <c r="V1224" s="358"/>
      <c r="W1224" s="358"/>
      <c r="X1224" s="358"/>
      <c r="Y1224" s="358"/>
      <c r="Z1224" s="358"/>
      <c r="AA1224" s="358"/>
      <c r="AB1224" s="358"/>
      <c r="AC1224" s="358"/>
      <c r="AD1224" s="377"/>
      <c r="AE1224" s="363"/>
      <c r="AF1224" s="369"/>
      <c r="AG1224" s="369"/>
      <c r="AH1224" s="369"/>
      <c r="AI1224" s="369"/>
      <c r="AJ1224" s="369"/>
      <c r="AK1224" s="369"/>
      <c r="AL1224" s="369"/>
      <c r="AM1224" s="369"/>
      <c r="AN1224" s="369"/>
      <c r="AO1224" s="369"/>
    </row>
    <row r="1225" spans="1:41" ht="15.75" customHeight="1">
      <c r="A1225" s="510"/>
      <c r="B1225" s="357"/>
      <c r="C1225" s="358"/>
      <c r="D1225" s="358"/>
      <c r="E1225" s="358"/>
      <c r="F1225" s="358"/>
      <c r="G1225" s="400"/>
      <c r="H1225" s="361"/>
      <c r="I1225" s="361"/>
      <c r="J1225" s="511"/>
      <c r="K1225" s="362"/>
      <c r="L1225" s="362"/>
      <c r="M1225" s="362"/>
      <c r="N1225" s="362"/>
      <c r="O1225" s="362"/>
      <c r="P1225" s="362"/>
      <c r="Q1225" s="362"/>
      <c r="R1225" s="362"/>
      <c r="S1225" s="362"/>
      <c r="T1225" s="358"/>
      <c r="U1225" s="358"/>
      <c r="V1225" s="358"/>
      <c r="W1225" s="358"/>
      <c r="X1225" s="358"/>
      <c r="Y1225" s="358"/>
      <c r="Z1225" s="358"/>
      <c r="AA1225" s="358"/>
      <c r="AB1225" s="358"/>
      <c r="AC1225" s="358"/>
      <c r="AD1225" s="377"/>
      <c r="AE1225" s="363"/>
      <c r="AF1225" s="369"/>
      <c r="AG1225" s="369"/>
      <c r="AH1225" s="369"/>
      <c r="AI1225" s="369"/>
      <c r="AJ1225" s="369"/>
      <c r="AK1225" s="369"/>
      <c r="AL1225" s="369"/>
      <c r="AM1225" s="369"/>
      <c r="AN1225" s="369"/>
      <c r="AO1225" s="369"/>
    </row>
    <row r="1226" spans="1:41" ht="15.75" customHeight="1">
      <c r="A1226" s="510"/>
      <c r="B1226" s="357"/>
      <c r="C1226" s="358"/>
      <c r="D1226" s="358"/>
      <c r="E1226" s="358"/>
      <c r="F1226" s="358"/>
      <c r="G1226" s="400"/>
      <c r="H1226" s="361"/>
      <c r="I1226" s="361"/>
      <c r="J1226" s="511"/>
      <c r="K1226" s="362"/>
      <c r="L1226" s="362"/>
      <c r="M1226" s="362"/>
      <c r="N1226" s="362"/>
      <c r="O1226" s="362"/>
      <c r="P1226" s="362"/>
      <c r="Q1226" s="362"/>
      <c r="R1226" s="362"/>
      <c r="S1226" s="362"/>
      <c r="T1226" s="358"/>
      <c r="U1226" s="358"/>
      <c r="V1226" s="358"/>
      <c r="W1226" s="358"/>
      <c r="X1226" s="358"/>
      <c r="Y1226" s="358"/>
      <c r="Z1226" s="358"/>
      <c r="AA1226" s="358"/>
      <c r="AB1226" s="358"/>
      <c r="AC1226" s="358"/>
      <c r="AD1226" s="377"/>
      <c r="AE1226" s="363"/>
      <c r="AF1226" s="369"/>
      <c r="AG1226" s="369"/>
      <c r="AH1226" s="369"/>
      <c r="AI1226" s="369"/>
      <c r="AJ1226" s="369"/>
      <c r="AK1226" s="369"/>
      <c r="AL1226" s="369"/>
      <c r="AM1226" s="369"/>
      <c r="AN1226" s="369"/>
      <c r="AO1226" s="369"/>
    </row>
    <row r="1227" spans="1:41" ht="15.75" customHeight="1">
      <c r="A1227" s="510"/>
      <c r="B1227" s="357"/>
      <c r="C1227" s="358"/>
      <c r="D1227" s="358"/>
      <c r="E1227" s="358"/>
      <c r="F1227" s="358"/>
      <c r="G1227" s="400"/>
      <c r="H1227" s="361"/>
      <c r="I1227" s="361"/>
      <c r="J1227" s="511"/>
      <c r="K1227" s="362"/>
      <c r="L1227" s="362"/>
      <c r="M1227" s="362"/>
      <c r="N1227" s="362"/>
      <c r="O1227" s="362"/>
      <c r="P1227" s="362"/>
      <c r="Q1227" s="362"/>
      <c r="R1227" s="362"/>
      <c r="S1227" s="362"/>
      <c r="T1227" s="358"/>
      <c r="U1227" s="358"/>
      <c r="V1227" s="358"/>
      <c r="W1227" s="358"/>
      <c r="X1227" s="358"/>
      <c r="Y1227" s="358"/>
      <c r="Z1227" s="358"/>
      <c r="AA1227" s="358"/>
      <c r="AB1227" s="358"/>
      <c r="AC1227" s="358"/>
      <c r="AD1227" s="377"/>
      <c r="AE1227" s="363"/>
      <c r="AF1227" s="369"/>
      <c r="AG1227" s="369"/>
      <c r="AH1227" s="369"/>
      <c r="AI1227" s="369"/>
      <c r="AJ1227" s="369"/>
      <c r="AK1227" s="369"/>
      <c r="AL1227" s="369"/>
      <c r="AM1227" s="369"/>
      <c r="AN1227" s="369"/>
      <c r="AO1227" s="369"/>
    </row>
    <row r="1228" spans="1:41" ht="15.75" customHeight="1">
      <c r="A1228" s="510"/>
      <c r="B1228" s="357"/>
      <c r="C1228" s="358"/>
      <c r="D1228" s="358"/>
      <c r="E1228" s="358"/>
      <c r="F1228" s="358"/>
      <c r="G1228" s="400"/>
      <c r="H1228" s="361"/>
      <c r="I1228" s="361"/>
      <c r="J1228" s="511"/>
      <c r="K1228" s="362"/>
      <c r="L1228" s="362"/>
      <c r="M1228" s="362"/>
      <c r="N1228" s="362"/>
      <c r="O1228" s="362"/>
      <c r="P1228" s="362"/>
      <c r="Q1228" s="362"/>
      <c r="R1228" s="362"/>
      <c r="S1228" s="362"/>
      <c r="T1228" s="358"/>
      <c r="U1228" s="358"/>
      <c r="V1228" s="358"/>
      <c r="W1228" s="358"/>
      <c r="X1228" s="358"/>
      <c r="Y1228" s="358"/>
      <c r="Z1228" s="358"/>
      <c r="AA1228" s="358"/>
      <c r="AB1228" s="358"/>
      <c r="AC1228" s="358"/>
      <c r="AD1228" s="377"/>
      <c r="AE1228" s="363"/>
      <c r="AF1228" s="369"/>
      <c r="AG1228" s="369"/>
      <c r="AH1228" s="369"/>
      <c r="AI1228" s="369"/>
      <c r="AJ1228" s="369"/>
      <c r="AK1228" s="369"/>
      <c r="AL1228" s="369"/>
      <c r="AM1228" s="369"/>
      <c r="AN1228" s="369"/>
      <c r="AO1228" s="369"/>
    </row>
    <row r="1229" spans="1:41" ht="15.75" customHeight="1">
      <c r="A1229" s="510"/>
      <c r="B1229" s="357"/>
      <c r="C1229" s="358"/>
      <c r="D1229" s="358"/>
      <c r="E1229" s="358"/>
      <c r="F1229" s="358"/>
      <c r="G1229" s="400"/>
      <c r="H1229" s="361"/>
      <c r="I1229" s="361"/>
      <c r="J1229" s="511"/>
      <c r="K1229" s="362"/>
      <c r="L1229" s="362"/>
      <c r="M1229" s="362"/>
      <c r="N1229" s="362"/>
      <c r="O1229" s="362"/>
      <c r="P1229" s="362"/>
      <c r="Q1229" s="362"/>
      <c r="R1229" s="362"/>
      <c r="S1229" s="362"/>
      <c r="T1229" s="358"/>
      <c r="U1229" s="358"/>
      <c r="V1229" s="358"/>
      <c r="W1229" s="358"/>
      <c r="X1229" s="358"/>
      <c r="Y1229" s="358"/>
      <c r="Z1229" s="358"/>
      <c r="AA1229" s="358"/>
      <c r="AB1229" s="358"/>
      <c r="AC1229" s="358"/>
      <c r="AD1229" s="377"/>
      <c r="AE1229" s="363"/>
      <c r="AF1229" s="369"/>
      <c r="AG1229" s="369"/>
      <c r="AH1229" s="369"/>
      <c r="AI1229" s="369"/>
      <c r="AJ1229" s="369"/>
      <c r="AK1229" s="369"/>
      <c r="AL1229" s="369"/>
      <c r="AM1229" s="369"/>
      <c r="AN1229" s="369"/>
      <c r="AO1229" s="369"/>
    </row>
    <row r="1230" spans="1:41" ht="15.75" customHeight="1">
      <c r="A1230" s="510"/>
      <c r="B1230" s="357"/>
      <c r="C1230" s="358"/>
      <c r="D1230" s="358"/>
      <c r="E1230" s="358"/>
      <c r="F1230" s="358"/>
      <c r="G1230" s="400"/>
      <c r="H1230" s="361"/>
      <c r="I1230" s="361"/>
      <c r="J1230" s="511"/>
      <c r="K1230" s="362"/>
      <c r="L1230" s="362"/>
      <c r="M1230" s="362"/>
      <c r="N1230" s="362"/>
      <c r="O1230" s="362"/>
      <c r="P1230" s="362"/>
      <c r="Q1230" s="362"/>
      <c r="R1230" s="362"/>
      <c r="S1230" s="362"/>
      <c r="T1230" s="358"/>
      <c r="U1230" s="358"/>
      <c r="V1230" s="358"/>
      <c r="W1230" s="358"/>
      <c r="X1230" s="358"/>
      <c r="Y1230" s="358"/>
      <c r="Z1230" s="358"/>
      <c r="AA1230" s="358"/>
      <c r="AB1230" s="358"/>
      <c r="AC1230" s="358"/>
      <c r="AD1230" s="377"/>
      <c r="AE1230" s="363"/>
      <c r="AF1230" s="369"/>
      <c r="AG1230" s="369"/>
      <c r="AH1230" s="369"/>
      <c r="AI1230" s="369"/>
      <c r="AJ1230" s="369"/>
      <c r="AK1230" s="369"/>
      <c r="AL1230" s="369"/>
      <c r="AM1230" s="369"/>
      <c r="AN1230" s="369"/>
      <c r="AO1230" s="369"/>
    </row>
    <row r="1231" spans="1:41" ht="15.75" customHeight="1">
      <c r="A1231" s="510"/>
      <c r="B1231" s="357"/>
      <c r="C1231" s="358"/>
      <c r="D1231" s="358"/>
      <c r="E1231" s="358"/>
      <c r="F1231" s="358"/>
      <c r="G1231" s="400"/>
      <c r="H1231" s="361"/>
      <c r="I1231" s="361"/>
      <c r="J1231" s="511"/>
      <c r="K1231" s="362"/>
      <c r="L1231" s="362"/>
      <c r="M1231" s="362"/>
      <c r="N1231" s="362"/>
      <c r="O1231" s="362"/>
      <c r="P1231" s="362"/>
      <c r="Q1231" s="362"/>
      <c r="R1231" s="362"/>
      <c r="S1231" s="362"/>
      <c r="T1231" s="358"/>
      <c r="U1231" s="358"/>
      <c r="V1231" s="358"/>
      <c r="W1231" s="358"/>
      <c r="X1231" s="358"/>
      <c r="Y1231" s="358"/>
      <c r="Z1231" s="358"/>
      <c r="AA1231" s="358"/>
      <c r="AB1231" s="358"/>
      <c r="AC1231" s="358"/>
      <c r="AD1231" s="377"/>
      <c r="AE1231" s="363"/>
      <c r="AF1231" s="369"/>
      <c r="AG1231" s="369"/>
      <c r="AH1231" s="369"/>
      <c r="AI1231" s="369"/>
      <c r="AJ1231" s="369"/>
      <c r="AK1231" s="369"/>
      <c r="AL1231" s="369"/>
      <c r="AM1231" s="369"/>
      <c r="AN1231" s="369"/>
      <c r="AO1231" s="369"/>
    </row>
    <row r="1232" spans="1:41" ht="15.75" customHeight="1">
      <c r="A1232" s="510"/>
      <c r="B1232" s="357"/>
      <c r="C1232" s="358"/>
      <c r="D1232" s="358"/>
      <c r="E1232" s="358"/>
      <c r="F1232" s="358"/>
      <c r="G1232" s="400"/>
      <c r="H1232" s="361"/>
      <c r="I1232" s="361"/>
      <c r="J1232" s="511"/>
      <c r="K1232" s="362"/>
      <c r="L1232" s="362"/>
      <c r="M1232" s="362"/>
      <c r="N1232" s="362"/>
      <c r="O1232" s="362"/>
      <c r="P1232" s="362"/>
      <c r="Q1232" s="362"/>
      <c r="R1232" s="362"/>
      <c r="S1232" s="362"/>
      <c r="T1232" s="358"/>
      <c r="U1232" s="358"/>
      <c r="V1232" s="358"/>
      <c r="W1232" s="358"/>
      <c r="X1232" s="358"/>
      <c r="Y1232" s="358"/>
      <c r="Z1232" s="358"/>
      <c r="AA1232" s="358"/>
      <c r="AB1232" s="358"/>
      <c r="AC1232" s="358"/>
      <c r="AD1232" s="377"/>
      <c r="AE1232" s="363"/>
      <c r="AF1232" s="369"/>
      <c r="AG1232" s="369"/>
      <c r="AH1232" s="369"/>
      <c r="AI1232" s="369"/>
      <c r="AJ1232" s="369"/>
      <c r="AK1232" s="369"/>
      <c r="AL1232" s="369"/>
      <c r="AM1232" s="369"/>
      <c r="AN1232" s="369"/>
      <c r="AO1232" s="369"/>
    </row>
    <row r="1233" spans="1:41" ht="15.75" customHeight="1">
      <c r="A1233" s="510"/>
      <c r="B1233" s="357"/>
      <c r="C1233" s="358"/>
      <c r="D1233" s="358"/>
      <c r="E1233" s="358"/>
      <c r="F1233" s="358"/>
      <c r="G1233" s="400"/>
      <c r="H1233" s="361"/>
      <c r="I1233" s="361"/>
      <c r="J1233" s="511"/>
      <c r="K1233" s="362"/>
      <c r="L1233" s="362"/>
      <c r="M1233" s="362"/>
      <c r="N1233" s="362"/>
      <c r="O1233" s="362"/>
      <c r="P1233" s="362"/>
      <c r="Q1233" s="362"/>
      <c r="R1233" s="362"/>
      <c r="S1233" s="362"/>
      <c r="T1233" s="358"/>
      <c r="U1233" s="358"/>
      <c r="V1233" s="358"/>
      <c r="W1233" s="358"/>
      <c r="X1233" s="358"/>
      <c r="Y1233" s="358"/>
      <c r="Z1233" s="358"/>
      <c r="AA1233" s="358"/>
      <c r="AB1233" s="358"/>
      <c r="AC1233" s="358"/>
      <c r="AD1233" s="377"/>
      <c r="AE1233" s="363"/>
      <c r="AF1233" s="369"/>
      <c r="AG1233" s="369"/>
      <c r="AH1233" s="369"/>
      <c r="AI1233" s="369"/>
      <c r="AJ1233" s="369"/>
      <c r="AK1233" s="369"/>
      <c r="AL1233" s="369"/>
      <c r="AM1233" s="369"/>
      <c r="AN1233" s="369"/>
      <c r="AO1233" s="369"/>
    </row>
    <row r="1234" spans="1:41" ht="15.75" customHeight="1">
      <c r="A1234" s="510"/>
      <c r="B1234" s="357"/>
      <c r="C1234" s="358"/>
      <c r="D1234" s="358"/>
      <c r="E1234" s="358"/>
      <c r="F1234" s="358"/>
      <c r="G1234" s="400"/>
      <c r="H1234" s="361"/>
      <c r="I1234" s="361"/>
      <c r="J1234" s="511"/>
      <c r="K1234" s="362"/>
      <c r="L1234" s="362"/>
      <c r="M1234" s="362"/>
      <c r="N1234" s="362"/>
      <c r="O1234" s="362"/>
      <c r="P1234" s="362"/>
      <c r="Q1234" s="362"/>
      <c r="R1234" s="362"/>
      <c r="S1234" s="362"/>
      <c r="T1234" s="358"/>
      <c r="U1234" s="358"/>
      <c r="V1234" s="358"/>
      <c r="W1234" s="358"/>
      <c r="X1234" s="358"/>
      <c r="Y1234" s="358"/>
      <c r="Z1234" s="358"/>
      <c r="AA1234" s="358"/>
      <c r="AB1234" s="358"/>
      <c r="AC1234" s="358"/>
      <c r="AD1234" s="377"/>
      <c r="AE1234" s="363"/>
      <c r="AF1234" s="369"/>
      <c r="AG1234" s="369"/>
      <c r="AH1234" s="369"/>
      <c r="AI1234" s="369"/>
      <c r="AJ1234" s="369"/>
      <c r="AK1234" s="369"/>
      <c r="AL1234" s="369"/>
      <c r="AM1234" s="369"/>
      <c r="AN1234" s="369"/>
      <c r="AO1234" s="369"/>
    </row>
    <row r="1235" spans="1:41" ht="15.75" customHeight="1">
      <c r="A1235" s="510"/>
      <c r="B1235" s="357"/>
      <c r="C1235" s="358"/>
      <c r="D1235" s="358"/>
      <c r="E1235" s="358"/>
      <c r="F1235" s="358"/>
      <c r="G1235" s="400"/>
      <c r="H1235" s="361"/>
      <c r="I1235" s="361"/>
      <c r="J1235" s="511"/>
      <c r="K1235" s="362"/>
      <c r="L1235" s="362"/>
      <c r="M1235" s="362"/>
      <c r="N1235" s="362"/>
      <c r="O1235" s="362"/>
      <c r="P1235" s="362"/>
      <c r="Q1235" s="362"/>
      <c r="R1235" s="362"/>
      <c r="S1235" s="362"/>
      <c r="T1235" s="358"/>
      <c r="U1235" s="358"/>
      <c r="V1235" s="358"/>
      <c r="W1235" s="358"/>
      <c r="X1235" s="358"/>
      <c r="Y1235" s="358"/>
      <c r="Z1235" s="358"/>
      <c r="AA1235" s="358"/>
      <c r="AB1235" s="358"/>
      <c r="AC1235" s="358"/>
      <c r="AD1235" s="377"/>
      <c r="AE1235" s="363"/>
      <c r="AF1235" s="369"/>
      <c r="AG1235" s="369"/>
      <c r="AH1235" s="369"/>
      <c r="AI1235" s="369"/>
      <c r="AJ1235" s="369"/>
      <c r="AK1235" s="369"/>
      <c r="AL1235" s="369"/>
      <c r="AM1235" s="369"/>
      <c r="AN1235" s="369"/>
      <c r="AO1235" s="369"/>
    </row>
    <row r="1236" spans="1:41" ht="15.75" customHeight="1">
      <c r="A1236" s="510"/>
      <c r="B1236" s="357"/>
      <c r="C1236" s="358"/>
      <c r="D1236" s="358"/>
      <c r="E1236" s="358"/>
      <c r="F1236" s="358"/>
      <c r="G1236" s="400"/>
      <c r="H1236" s="361"/>
      <c r="I1236" s="361"/>
      <c r="J1236" s="511"/>
      <c r="K1236" s="362"/>
      <c r="L1236" s="362"/>
      <c r="M1236" s="362"/>
      <c r="N1236" s="362"/>
      <c r="O1236" s="362"/>
      <c r="P1236" s="362"/>
      <c r="Q1236" s="362"/>
      <c r="R1236" s="362"/>
      <c r="S1236" s="362"/>
      <c r="T1236" s="358"/>
      <c r="U1236" s="358"/>
      <c r="V1236" s="358"/>
      <c r="W1236" s="358"/>
      <c r="X1236" s="358"/>
      <c r="Y1236" s="358"/>
      <c r="Z1236" s="358"/>
      <c r="AA1236" s="358"/>
      <c r="AB1236" s="358"/>
      <c r="AC1236" s="358"/>
      <c r="AD1236" s="377"/>
      <c r="AE1236" s="363"/>
      <c r="AF1236" s="369"/>
      <c r="AG1236" s="369"/>
      <c r="AH1236" s="369"/>
      <c r="AI1236" s="369"/>
      <c r="AJ1236" s="369"/>
      <c r="AK1236" s="369"/>
      <c r="AL1236" s="369"/>
      <c r="AM1236" s="369"/>
      <c r="AN1236" s="369"/>
      <c r="AO1236" s="369"/>
    </row>
    <row r="1237" spans="1:41" ht="15.75" customHeight="1">
      <c r="A1237" s="510"/>
      <c r="B1237" s="357"/>
      <c r="C1237" s="358"/>
      <c r="D1237" s="358"/>
      <c r="E1237" s="358"/>
      <c r="F1237" s="358"/>
      <c r="G1237" s="400"/>
      <c r="H1237" s="361"/>
      <c r="I1237" s="361"/>
      <c r="J1237" s="511"/>
      <c r="K1237" s="362"/>
      <c r="L1237" s="362"/>
      <c r="M1237" s="362"/>
      <c r="N1237" s="362"/>
      <c r="O1237" s="362"/>
      <c r="P1237" s="362"/>
      <c r="Q1237" s="362"/>
      <c r="R1237" s="362"/>
      <c r="S1237" s="362"/>
      <c r="T1237" s="358"/>
      <c r="U1237" s="358"/>
      <c r="V1237" s="358"/>
      <c r="W1237" s="358"/>
      <c r="X1237" s="358"/>
      <c r="Y1237" s="358"/>
      <c r="Z1237" s="358"/>
      <c r="AA1237" s="358"/>
      <c r="AB1237" s="358"/>
      <c r="AC1237" s="358"/>
      <c r="AD1237" s="377"/>
      <c r="AE1237" s="363"/>
      <c r="AF1237" s="369"/>
      <c r="AG1237" s="369"/>
      <c r="AH1237" s="369"/>
      <c r="AI1237" s="369"/>
      <c r="AJ1237" s="369"/>
      <c r="AK1237" s="369"/>
      <c r="AL1237" s="369"/>
      <c r="AM1237" s="369"/>
      <c r="AN1237" s="369"/>
      <c r="AO1237" s="369"/>
    </row>
    <row r="1238" spans="1:41" ht="15.75" customHeight="1">
      <c r="A1238" s="510"/>
      <c r="B1238" s="357"/>
      <c r="C1238" s="358"/>
      <c r="D1238" s="358"/>
      <c r="E1238" s="358"/>
      <c r="F1238" s="358"/>
      <c r="G1238" s="400"/>
      <c r="H1238" s="361"/>
      <c r="I1238" s="361"/>
      <c r="J1238" s="511"/>
      <c r="K1238" s="362"/>
      <c r="L1238" s="362"/>
      <c r="M1238" s="362"/>
      <c r="N1238" s="362"/>
      <c r="O1238" s="362"/>
      <c r="P1238" s="362"/>
      <c r="Q1238" s="362"/>
      <c r="R1238" s="362"/>
      <c r="S1238" s="362"/>
      <c r="T1238" s="358"/>
      <c r="U1238" s="358"/>
      <c r="V1238" s="358"/>
      <c r="W1238" s="358"/>
      <c r="X1238" s="358"/>
      <c r="Y1238" s="358"/>
      <c r="Z1238" s="358"/>
      <c r="AA1238" s="358"/>
      <c r="AB1238" s="358"/>
      <c r="AC1238" s="358"/>
      <c r="AD1238" s="377"/>
      <c r="AE1238" s="363"/>
      <c r="AF1238" s="369"/>
      <c r="AG1238" s="369"/>
      <c r="AH1238" s="369"/>
      <c r="AI1238" s="369"/>
      <c r="AJ1238" s="369"/>
      <c r="AK1238" s="369"/>
      <c r="AL1238" s="369"/>
      <c r="AM1238" s="369"/>
      <c r="AN1238" s="369"/>
      <c r="AO1238" s="369"/>
    </row>
    <row r="1239" spans="1:41" ht="15.75" customHeight="1">
      <c r="A1239" s="510"/>
      <c r="B1239" s="357"/>
      <c r="C1239" s="358"/>
      <c r="D1239" s="358"/>
      <c r="E1239" s="358"/>
      <c r="F1239" s="358"/>
      <c r="G1239" s="400"/>
      <c r="H1239" s="361"/>
      <c r="I1239" s="361"/>
      <c r="J1239" s="511"/>
      <c r="K1239" s="362"/>
      <c r="L1239" s="362"/>
      <c r="M1239" s="362"/>
      <c r="N1239" s="362"/>
      <c r="O1239" s="362"/>
      <c r="P1239" s="362"/>
      <c r="Q1239" s="362"/>
      <c r="R1239" s="362"/>
      <c r="S1239" s="362"/>
      <c r="T1239" s="358"/>
      <c r="U1239" s="358"/>
      <c r="V1239" s="358"/>
      <c r="W1239" s="358"/>
      <c r="X1239" s="358"/>
      <c r="Y1239" s="358"/>
      <c r="Z1239" s="358"/>
      <c r="AA1239" s="358"/>
      <c r="AB1239" s="358"/>
      <c r="AC1239" s="358"/>
      <c r="AD1239" s="377"/>
      <c r="AE1239" s="363"/>
      <c r="AF1239" s="369"/>
      <c r="AG1239" s="369"/>
      <c r="AH1239" s="369"/>
      <c r="AI1239" s="369"/>
      <c r="AJ1239" s="369"/>
      <c r="AK1239" s="369"/>
      <c r="AL1239" s="369"/>
      <c r="AM1239" s="369"/>
      <c r="AN1239" s="369"/>
      <c r="AO1239" s="369"/>
    </row>
    <row r="1240" spans="1:41" ht="15.75" customHeight="1">
      <c r="A1240" s="510"/>
      <c r="B1240" s="357"/>
      <c r="C1240" s="358"/>
      <c r="D1240" s="358"/>
      <c r="E1240" s="358"/>
      <c r="F1240" s="358"/>
      <c r="G1240" s="400"/>
      <c r="H1240" s="361"/>
      <c r="I1240" s="361"/>
      <c r="J1240" s="511"/>
      <c r="K1240" s="362"/>
      <c r="L1240" s="362"/>
      <c r="M1240" s="362"/>
      <c r="N1240" s="362"/>
      <c r="O1240" s="362"/>
      <c r="P1240" s="362"/>
      <c r="Q1240" s="362"/>
      <c r="R1240" s="362"/>
      <c r="S1240" s="362"/>
      <c r="T1240" s="358"/>
      <c r="U1240" s="358"/>
      <c r="V1240" s="358"/>
      <c r="W1240" s="358"/>
      <c r="X1240" s="358"/>
      <c r="Y1240" s="358"/>
      <c r="Z1240" s="358"/>
      <c r="AA1240" s="358"/>
      <c r="AB1240" s="358"/>
      <c r="AC1240" s="358"/>
      <c r="AD1240" s="377"/>
      <c r="AE1240" s="363"/>
      <c r="AF1240" s="369"/>
      <c r="AG1240" s="369"/>
      <c r="AH1240" s="369"/>
      <c r="AI1240" s="369"/>
      <c r="AJ1240" s="369"/>
      <c r="AK1240" s="369"/>
      <c r="AL1240" s="369"/>
      <c r="AM1240" s="369"/>
      <c r="AN1240" s="369"/>
      <c r="AO1240" s="369"/>
    </row>
    <row r="1241" spans="1:41" ht="15.75" customHeight="1">
      <c r="A1241" s="510"/>
      <c r="B1241" s="357"/>
      <c r="C1241" s="358"/>
      <c r="D1241" s="358"/>
      <c r="E1241" s="358"/>
      <c r="F1241" s="358"/>
      <c r="G1241" s="400"/>
      <c r="H1241" s="361"/>
      <c r="I1241" s="361"/>
      <c r="J1241" s="511"/>
      <c r="K1241" s="362"/>
      <c r="L1241" s="362"/>
      <c r="M1241" s="362"/>
      <c r="N1241" s="362"/>
      <c r="O1241" s="362"/>
      <c r="P1241" s="362"/>
      <c r="Q1241" s="362"/>
      <c r="R1241" s="362"/>
      <c r="S1241" s="362"/>
      <c r="T1241" s="358"/>
      <c r="U1241" s="358"/>
      <c r="V1241" s="358"/>
      <c r="W1241" s="358"/>
      <c r="X1241" s="358"/>
      <c r="Y1241" s="358"/>
      <c r="Z1241" s="358"/>
      <c r="AA1241" s="358"/>
      <c r="AB1241" s="358"/>
      <c r="AC1241" s="358"/>
      <c r="AD1241" s="377"/>
      <c r="AE1241" s="363"/>
      <c r="AF1241" s="369"/>
      <c r="AG1241" s="369"/>
      <c r="AH1241" s="369"/>
      <c r="AI1241" s="369"/>
      <c r="AJ1241" s="369"/>
      <c r="AK1241" s="369"/>
      <c r="AL1241" s="369"/>
      <c r="AM1241" s="369"/>
      <c r="AN1241" s="369"/>
      <c r="AO1241" s="369"/>
    </row>
    <row r="1242" spans="1:41" ht="15.75" customHeight="1">
      <c r="A1242" s="510"/>
      <c r="B1242" s="357"/>
      <c r="C1242" s="358"/>
      <c r="D1242" s="358"/>
      <c r="E1242" s="358"/>
      <c r="F1242" s="358"/>
      <c r="G1242" s="400"/>
      <c r="H1242" s="361"/>
      <c r="I1242" s="361"/>
      <c r="J1242" s="511"/>
      <c r="K1242" s="362"/>
      <c r="L1242" s="362"/>
      <c r="M1242" s="362"/>
      <c r="N1242" s="362"/>
      <c r="O1242" s="362"/>
      <c r="P1242" s="362"/>
      <c r="Q1242" s="362"/>
      <c r="R1242" s="362"/>
      <c r="S1242" s="362"/>
      <c r="T1242" s="358"/>
      <c r="U1242" s="358"/>
      <c r="V1242" s="358"/>
      <c r="W1242" s="358"/>
      <c r="X1242" s="358"/>
      <c r="Y1242" s="358"/>
      <c r="Z1242" s="358"/>
      <c r="AA1242" s="358"/>
      <c r="AB1242" s="358"/>
      <c r="AC1242" s="358"/>
      <c r="AD1242" s="377"/>
      <c r="AE1242" s="363"/>
      <c r="AF1242" s="369"/>
      <c r="AG1242" s="369"/>
      <c r="AH1242" s="369"/>
      <c r="AI1242" s="369"/>
      <c r="AJ1242" s="369"/>
      <c r="AK1242" s="369"/>
      <c r="AL1242" s="369"/>
      <c r="AM1242" s="369"/>
      <c r="AN1242" s="369"/>
      <c r="AO1242" s="369"/>
    </row>
    <row r="1243" spans="1:41" ht="15.75" customHeight="1">
      <c r="A1243" s="510"/>
      <c r="B1243" s="357"/>
      <c r="C1243" s="358"/>
      <c r="D1243" s="358"/>
      <c r="E1243" s="358"/>
      <c r="F1243" s="358"/>
      <c r="G1243" s="400"/>
      <c r="H1243" s="361"/>
      <c r="I1243" s="361"/>
      <c r="J1243" s="511"/>
      <c r="K1243" s="362"/>
      <c r="L1243" s="362"/>
      <c r="M1243" s="362"/>
      <c r="N1243" s="362"/>
      <c r="O1243" s="362"/>
      <c r="P1243" s="362"/>
      <c r="Q1243" s="362"/>
      <c r="R1243" s="362"/>
      <c r="S1243" s="362"/>
      <c r="T1243" s="358"/>
      <c r="U1243" s="358"/>
      <c r="V1243" s="358"/>
      <c r="W1243" s="358"/>
      <c r="X1243" s="358"/>
      <c r="Y1243" s="358"/>
      <c r="Z1243" s="358"/>
      <c r="AA1243" s="358"/>
      <c r="AB1243" s="358"/>
      <c r="AC1243" s="358"/>
      <c r="AD1243" s="377"/>
      <c r="AE1243" s="363"/>
      <c r="AF1243" s="369"/>
      <c r="AG1243" s="369"/>
      <c r="AH1243" s="369"/>
      <c r="AI1243" s="369"/>
      <c r="AJ1243" s="369"/>
      <c r="AK1243" s="369"/>
      <c r="AL1243" s="369"/>
      <c r="AM1243" s="369"/>
      <c r="AN1243" s="369"/>
      <c r="AO1243" s="369"/>
    </row>
    <row r="1244" spans="1:41" ht="15.75" customHeight="1">
      <c r="A1244" s="510"/>
      <c r="B1244" s="357"/>
      <c r="C1244" s="358"/>
      <c r="D1244" s="358"/>
      <c r="E1244" s="358"/>
      <c r="F1244" s="358"/>
      <c r="G1244" s="400"/>
      <c r="H1244" s="361"/>
      <c r="I1244" s="361"/>
      <c r="J1244" s="511"/>
      <c r="K1244" s="362"/>
      <c r="L1244" s="362"/>
      <c r="M1244" s="362"/>
      <c r="N1244" s="362"/>
      <c r="O1244" s="362"/>
      <c r="P1244" s="362"/>
      <c r="Q1244" s="362"/>
      <c r="R1244" s="362"/>
      <c r="S1244" s="362"/>
      <c r="T1244" s="358"/>
      <c r="U1244" s="358"/>
      <c r="V1244" s="358"/>
      <c r="W1244" s="358"/>
      <c r="X1244" s="358"/>
      <c r="Y1244" s="358"/>
      <c r="Z1244" s="358"/>
      <c r="AA1244" s="358"/>
      <c r="AB1244" s="358"/>
      <c r="AC1244" s="358"/>
      <c r="AD1244" s="377"/>
      <c r="AE1244" s="363"/>
      <c r="AF1244" s="369"/>
      <c r="AG1244" s="369"/>
      <c r="AH1244" s="369"/>
      <c r="AI1244" s="369"/>
      <c r="AJ1244" s="369"/>
      <c r="AK1244" s="369"/>
      <c r="AL1244" s="369"/>
      <c r="AM1244" s="369"/>
      <c r="AN1244" s="369"/>
      <c r="AO1244" s="369"/>
    </row>
    <row r="1245" spans="1:41" ht="15.75" customHeight="1">
      <c r="A1245" s="510"/>
      <c r="B1245" s="357"/>
      <c r="C1245" s="358"/>
      <c r="D1245" s="358"/>
      <c r="E1245" s="358"/>
      <c r="F1245" s="358"/>
      <c r="G1245" s="400"/>
      <c r="H1245" s="361"/>
      <c r="I1245" s="361"/>
      <c r="J1245" s="511"/>
      <c r="K1245" s="362"/>
      <c r="L1245" s="362"/>
      <c r="M1245" s="362"/>
      <c r="N1245" s="362"/>
      <c r="O1245" s="362"/>
      <c r="P1245" s="362"/>
      <c r="Q1245" s="362"/>
      <c r="R1245" s="362"/>
      <c r="S1245" s="362"/>
      <c r="T1245" s="358"/>
      <c r="U1245" s="358"/>
      <c r="V1245" s="358"/>
      <c r="W1245" s="358"/>
      <c r="X1245" s="358"/>
      <c r="Y1245" s="358"/>
      <c r="Z1245" s="358"/>
      <c r="AA1245" s="358"/>
      <c r="AB1245" s="358"/>
      <c r="AC1245" s="358"/>
      <c r="AD1245" s="377"/>
      <c r="AE1245" s="363"/>
      <c r="AF1245" s="369"/>
      <c r="AG1245" s="369"/>
      <c r="AH1245" s="369"/>
      <c r="AI1245" s="369"/>
      <c r="AJ1245" s="369"/>
      <c r="AK1245" s="369"/>
      <c r="AL1245" s="369"/>
      <c r="AM1245" s="369"/>
      <c r="AN1245" s="369"/>
      <c r="AO1245" s="369"/>
    </row>
    <row r="1246" spans="1:41" ht="15.75" customHeight="1">
      <c r="A1246" s="510"/>
      <c r="B1246" s="357"/>
      <c r="C1246" s="358"/>
      <c r="D1246" s="358"/>
      <c r="E1246" s="358"/>
      <c r="F1246" s="358"/>
      <c r="G1246" s="400"/>
      <c r="H1246" s="361"/>
      <c r="I1246" s="361"/>
      <c r="J1246" s="511"/>
      <c r="K1246" s="362"/>
      <c r="L1246" s="362"/>
      <c r="M1246" s="362"/>
      <c r="N1246" s="362"/>
      <c r="O1246" s="362"/>
      <c r="P1246" s="362"/>
      <c r="Q1246" s="362"/>
      <c r="R1246" s="362"/>
      <c r="S1246" s="362"/>
      <c r="T1246" s="358"/>
      <c r="U1246" s="358"/>
      <c r="V1246" s="358"/>
      <c r="W1246" s="358"/>
      <c r="X1246" s="358"/>
      <c r="Y1246" s="358"/>
      <c r="Z1246" s="358"/>
      <c r="AA1246" s="358"/>
      <c r="AB1246" s="358"/>
      <c r="AC1246" s="358"/>
      <c r="AD1246" s="377"/>
      <c r="AE1246" s="363"/>
      <c r="AF1246" s="369"/>
      <c r="AG1246" s="369"/>
      <c r="AH1246" s="369"/>
      <c r="AI1246" s="369"/>
      <c r="AJ1246" s="369"/>
      <c r="AK1246" s="369"/>
      <c r="AL1246" s="369"/>
      <c r="AM1246" s="369"/>
      <c r="AN1246" s="369"/>
      <c r="AO1246" s="369"/>
    </row>
    <row r="1247" spans="1:41" ht="15.75" customHeight="1">
      <c r="A1247" s="510"/>
      <c r="B1247" s="357"/>
      <c r="C1247" s="358"/>
      <c r="D1247" s="358"/>
      <c r="E1247" s="358"/>
      <c r="F1247" s="358"/>
      <c r="G1247" s="400"/>
      <c r="H1247" s="361"/>
      <c r="I1247" s="361"/>
      <c r="J1247" s="511"/>
      <c r="K1247" s="362"/>
      <c r="L1247" s="362"/>
      <c r="M1247" s="362"/>
      <c r="N1247" s="362"/>
      <c r="O1247" s="362"/>
      <c r="P1247" s="362"/>
      <c r="Q1247" s="362"/>
      <c r="R1247" s="362"/>
      <c r="S1247" s="362"/>
      <c r="T1247" s="358"/>
      <c r="U1247" s="358"/>
      <c r="V1247" s="358"/>
      <c r="W1247" s="358"/>
      <c r="X1247" s="358"/>
      <c r="Y1247" s="358"/>
      <c r="Z1247" s="358"/>
      <c r="AA1247" s="358"/>
      <c r="AB1247" s="358"/>
      <c r="AC1247" s="358"/>
      <c r="AD1247" s="377"/>
      <c r="AE1247" s="363"/>
      <c r="AF1247" s="369"/>
      <c r="AG1247" s="369"/>
      <c r="AH1247" s="369"/>
      <c r="AI1247" s="369"/>
      <c r="AJ1247" s="369"/>
      <c r="AK1247" s="369"/>
      <c r="AL1247" s="369"/>
      <c r="AM1247" s="369"/>
      <c r="AN1247" s="369"/>
      <c r="AO1247" s="369"/>
    </row>
    <row r="1248" spans="1:41" ht="15.75" customHeight="1">
      <c r="A1248" s="510"/>
      <c r="B1248" s="357"/>
      <c r="C1248" s="358"/>
      <c r="D1248" s="358"/>
      <c r="E1248" s="358"/>
      <c r="F1248" s="358"/>
      <c r="G1248" s="400"/>
      <c r="H1248" s="361"/>
      <c r="I1248" s="361"/>
      <c r="J1248" s="511"/>
      <c r="K1248" s="362"/>
      <c r="L1248" s="362"/>
      <c r="M1248" s="362"/>
      <c r="N1248" s="362"/>
      <c r="O1248" s="362"/>
      <c r="P1248" s="362"/>
      <c r="Q1248" s="362"/>
      <c r="R1248" s="362"/>
      <c r="S1248" s="362"/>
      <c r="T1248" s="358"/>
      <c r="U1248" s="358"/>
      <c r="V1248" s="358"/>
      <c r="W1248" s="358"/>
      <c r="X1248" s="358"/>
      <c r="Y1248" s="358"/>
      <c r="Z1248" s="358"/>
      <c r="AA1248" s="358"/>
      <c r="AB1248" s="358"/>
      <c r="AC1248" s="358"/>
      <c r="AD1248" s="377"/>
      <c r="AE1248" s="363"/>
      <c r="AF1248" s="369"/>
      <c r="AG1248" s="369"/>
      <c r="AH1248" s="369"/>
      <c r="AI1248" s="369"/>
      <c r="AJ1248" s="369"/>
      <c r="AK1248" s="369"/>
      <c r="AL1248" s="369"/>
      <c r="AM1248" s="369"/>
      <c r="AN1248" s="369"/>
      <c r="AO1248" s="369"/>
    </row>
    <row r="1249" spans="1:41" ht="15.75" customHeight="1">
      <c r="A1249" s="510"/>
      <c r="B1249" s="357"/>
      <c r="C1249" s="358"/>
      <c r="D1249" s="358"/>
      <c r="E1249" s="358"/>
      <c r="F1249" s="358"/>
      <c r="G1249" s="400"/>
      <c r="H1249" s="361"/>
      <c r="I1249" s="361"/>
      <c r="J1249" s="511"/>
      <c r="K1249" s="362"/>
      <c r="L1249" s="362"/>
      <c r="M1249" s="362"/>
      <c r="N1249" s="362"/>
      <c r="O1249" s="362"/>
      <c r="P1249" s="362"/>
      <c r="Q1249" s="362"/>
      <c r="R1249" s="362"/>
      <c r="S1249" s="362"/>
      <c r="T1249" s="358"/>
      <c r="U1249" s="358"/>
      <c r="V1249" s="358"/>
      <c r="W1249" s="358"/>
      <c r="X1249" s="358"/>
      <c r="Y1249" s="358"/>
      <c r="Z1249" s="358"/>
      <c r="AA1249" s="358"/>
      <c r="AB1249" s="358"/>
      <c r="AC1249" s="358"/>
      <c r="AD1249" s="377"/>
      <c r="AE1249" s="363"/>
      <c r="AF1249" s="369"/>
      <c r="AG1249" s="369"/>
      <c r="AH1249" s="369"/>
      <c r="AI1249" s="369"/>
      <c r="AJ1249" s="369"/>
      <c r="AK1249" s="369"/>
      <c r="AL1249" s="369"/>
      <c r="AM1249" s="369"/>
      <c r="AN1249" s="369"/>
      <c r="AO1249" s="369"/>
    </row>
    <row r="1250" spans="1:41" ht="15.75" customHeight="1">
      <c r="A1250" s="510"/>
      <c r="B1250" s="357"/>
      <c r="C1250" s="358"/>
      <c r="D1250" s="358"/>
      <c r="E1250" s="358"/>
      <c r="F1250" s="358"/>
      <c r="G1250" s="400"/>
      <c r="H1250" s="361"/>
      <c r="I1250" s="361"/>
      <c r="J1250" s="511"/>
      <c r="K1250" s="362"/>
      <c r="L1250" s="362"/>
      <c r="M1250" s="362"/>
      <c r="N1250" s="362"/>
      <c r="O1250" s="362"/>
      <c r="P1250" s="362"/>
      <c r="Q1250" s="362"/>
      <c r="R1250" s="362"/>
      <c r="S1250" s="362"/>
      <c r="T1250" s="358"/>
      <c r="U1250" s="358"/>
      <c r="V1250" s="358"/>
      <c r="W1250" s="358"/>
      <c r="X1250" s="358"/>
      <c r="Y1250" s="358"/>
      <c r="Z1250" s="358"/>
      <c r="AA1250" s="358"/>
      <c r="AB1250" s="358"/>
      <c r="AC1250" s="358"/>
      <c r="AD1250" s="377"/>
      <c r="AE1250" s="363"/>
      <c r="AF1250" s="369"/>
      <c r="AG1250" s="369"/>
      <c r="AH1250" s="369"/>
      <c r="AI1250" s="369"/>
      <c r="AJ1250" s="369"/>
      <c r="AK1250" s="369"/>
      <c r="AL1250" s="369"/>
      <c r="AM1250" s="369"/>
      <c r="AN1250" s="369"/>
      <c r="AO1250" s="369"/>
    </row>
    <row r="1251" spans="1:41" ht="15.75" customHeight="1">
      <c r="A1251" s="510"/>
      <c r="B1251" s="357"/>
      <c r="C1251" s="358"/>
      <c r="D1251" s="358"/>
      <c r="E1251" s="358"/>
      <c r="F1251" s="358"/>
      <c r="G1251" s="400"/>
      <c r="H1251" s="361"/>
      <c r="I1251" s="361"/>
      <c r="J1251" s="511"/>
      <c r="K1251" s="362"/>
      <c r="L1251" s="362"/>
      <c r="M1251" s="362"/>
      <c r="N1251" s="362"/>
      <c r="O1251" s="362"/>
      <c r="P1251" s="362"/>
      <c r="Q1251" s="362"/>
      <c r="R1251" s="362"/>
      <c r="S1251" s="362"/>
      <c r="T1251" s="358"/>
      <c r="U1251" s="358"/>
      <c r="V1251" s="358"/>
      <c r="W1251" s="358"/>
      <c r="X1251" s="358"/>
      <c r="Y1251" s="358"/>
      <c r="Z1251" s="358"/>
      <c r="AA1251" s="358"/>
      <c r="AB1251" s="358"/>
      <c r="AC1251" s="358"/>
      <c r="AD1251" s="377"/>
      <c r="AE1251" s="363"/>
      <c r="AF1251" s="369"/>
      <c r="AG1251" s="369"/>
      <c r="AH1251" s="369"/>
      <c r="AI1251" s="369"/>
      <c r="AJ1251" s="369"/>
      <c r="AK1251" s="369"/>
      <c r="AL1251" s="369"/>
      <c r="AM1251" s="369"/>
      <c r="AN1251" s="369"/>
      <c r="AO1251" s="369"/>
    </row>
    <row r="1252" spans="1:41" ht="15.75" customHeight="1">
      <c r="A1252" s="510"/>
      <c r="B1252" s="357"/>
      <c r="C1252" s="358"/>
      <c r="D1252" s="358"/>
      <c r="E1252" s="358"/>
      <c r="F1252" s="358"/>
      <c r="G1252" s="400"/>
      <c r="H1252" s="361"/>
      <c r="I1252" s="361"/>
      <c r="J1252" s="511"/>
      <c r="K1252" s="362"/>
      <c r="L1252" s="362"/>
      <c r="M1252" s="362"/>
      <c r="N1252" s="362"/>
      <c r="O1252" s="362"/>
      <c r="P1252" s="362"/>
      <c r="Q1252" s="362"/>
      <c r="R1252" s="362"/>
      <c r="S1252" s="362"/>
      <c r="T1252" s="358"/>
      <c r="U1252" s="358"/>
      <c r="V1252" s="358"/>
      <c r="W1252" s="358"/>
      <c r="X1252" s="358"/>
      <c r="Y1252" s="358"/>
      <c r="Z1252" s="358"/>
      <c r="AA1252" s="358"/>
      <c r="AB1252" s="358"/>
      <c r="AC1252" s="358"/>
      <c r="AD1252" s="377"/>
      <c r="AE1252" s="363"/>
      <c r="AF1252" s="369"/>
      <c r="AG1252" s="369"/>
      <c r="AH1252" s="369"/>
      <c r="AI1252" s="369"/>
      <c r="AJ1252" s="369"/>
      <c r="AK1252" s="369"/>
      <c r="AL1252" s="369"/>
      <c r="AM1252" s="369"/>
      <c r="AN1252" s="369"/>
      <c r="AO1252" s="369"/>
    </row>
    <row r="1253" spans="1:41" ht="15.75" customHeight="1">
      <c r="A1253" s="510"/>
      <c r="B1253" s="357"/>
      <c r="C1253" s="358"/>
      <c r="D1253" s="358"/>
      <c r="E1253" s="358"/>
      <c r="F1253" s="358"/>
      <c r="G1253" s="400"/>
      <c r="H1253" s="361"/>
      <c r="I1253" s="361"/>
      <c r="J1253" s="511"/>
      <c r="K1253" s="362"/>
      <c r="L1253" s="362"/>
      <c r="M1253" s="362"/>
      <c r="N1253" s="362"/>
      <c r="O1253" s="362"/>
      <c r="P1253" s="362"/>
      <c r="Q1253" s="362"/>
      <c r="R1253" s="362"/>
      <c r="S1253" s="362"/>
      <c r="T1253" s="358"/>
      <c r="U1253" s="358"/>
      <c r="V1253" s="358"/>
      <c r="W1253" s="358"/>
      <c r="X1253" s="358"/>
      <c r="Y1253" s="358"/>
      <c r="Z1253" s="358"/>
      <c r="AA1253" s="358"/>
      <c r="AB1253" s="358"/>
      <c r="AC1253" s="358"/>
      <c r="AD1253" s="377"/>
      <c r="AE1253" s="363"/>
      <c r="AF1253" s="369"/>
      <c r="AG1253" s="369"/>
      <c r="AH1253" s="369"/>
      <c r="AI1253" s="369"/>
      <c r="AJ1253" s="369"/>
      <c r="AK1253" s="369"/>
      <c r="AL1253" s="369"/>
      <c r="AM1253" s="369"/>
      <c r="AN1253" s="369"/>
      <c r="AO1253" s="369"/>
    </row>
    <row r="1254" spans="1:41" ht="15.75" customHeight="1">
      <c r="A1254" s="510"/>
      <c r="B1254" s="357"/>
      <c r="C1254" s="358"/>
      <c r="D1254" s="358"/>
      <c r="E1254" s="358"/>
      <c r="F1254" s="358"/>
      <c r="G1254" s="400"/>
      <c r="H1254" s="361"/>
      <c r="I1254" s="361"/>
      <c r="J1254" s="511"/>
      <c r="K1254" s="362"/>
      <c r="L1254" s="362"/>
      <c r="M1254" s="362"/>
      <c r="N1254" s="362"/>
      <c r="O1254" s="362"/>
      <c r="P1254" s="362"/>
      <c r="Q1254" s="362"/>
      <c r="R1254" s="362"/>
      <c r="S1254" s="362"/>
      <c r="T1254" s="358"/>
      <c r="U1254" s="358"/>
      <c r="V1254" s="358"/>
      <c r="W1254" s="358"/>
      <c r="X1254" s="358"/>
      <c r="Y1254" s="358"/>
      <c r="Z1254" s="358"/>
      <c r="AA1254" s="358"/>
      <c r="AB1254" s="358"/>
      <c r="AC1254" s="358"/>
      <c r="AD1254" s="377"/>
      <c r="AE1254" s="363"/>
      <c r="AF1254" s="369"/>
      <c r="AG1254" s="369"/>
      <c r="AH1254" s="369"/>
      <c r="AI1254" s="369"/>
      <c r="AJ1254" s="369"/>
      <c r="AK1254" s="369"/>
      <c r="AL1254" s="369"/>
      <c r="AM1254" s="369"/>
      <c r="AN1254" s="369"/>
      <c r="AO1254" s="369"/>
    </row>
    <row r="1255" spans="1:41" ht="15.75" customHeight="1">
      <c r="A1255" s="510"/>
      <c r="B1255" s="357"/>
      <c r="C1255" s="358"/>
      <c r="D1255" s="358"/>
      <c r="E1255" s="358"/>
      <c r="F1255" s="358"/>
      <c r="G1255" s="400"/>
      <c r="H1255" s="361"/>
      <c r="I1255" s="361"/>
      <c r="J1255" s="511"/>
      <c r="K1255" s="362"/>
      <c r="L1255" s="362"/>
      <c r="M1255" s="362"/>
      <c r="N1255" s="362"/>
      <c r="O1255" s="362"/>
      <c r="P1255" s="362"/>
      <c r="Q1255" s="362"/>
      <c r="R1255" s="362"/>
      <c r="S1255" s="362"/>
      <c r="T1255" s="358"/>
      <c r="U1255" s="358"/>
      <c r="V1255" s="358"/>
      <c r="W1255" s="358"/>
      <c r="X1255" s="358"/>
      <c r="Y1255" s="358"/>
      <c r="Z1255" s="358"/>
      <c r="AA1255" s="358"/>
      <c r="AB1255" s="358"/>
      <c r="AC1255" s="358"/>
      <c r="AD1255" s="377"/>
      <c r="AE1255" s="363"/>
      <c r="AF1255" s="369"/>
      <c r="AG1255" s="369"/>
      <c r="AH1255" s="369"/>
      <c r="AI1255" s="369"/>
      <c r="AJ1255" s="369"/>
      <c r="AK1255" s="369"/>
      <c r="AL1255" s="369"/>
      <c r="AM1255" s="369"/>
      <c r="AN1255" s="369"/>
      <c r="AO1255" s="369"/>
    </row>
    <row r="1256" spans="1:41" ht="15.75" customHeight="1">
      <c r="A1256" s="510"/>
      <c r="B1256" s="357"/>
      <c r="C1256" s="358"/>
      <c r="D1256" s="358"/>
      <c r="E1256" s="358"/>
      <c r="F1256" s="358"/>
      <c r="G1256" s="400"/>
      <c r="H1256" s="361"/>
      <c r="I1256" s="361"/>
      <c r="J1256" s="511"/>
      <c r="K1256" s="362"/>
      <c r="L1256" s="362"/>
      <c r="M1256" s="362"/>
      <c r="N1256" s="362"/>
      <c r="O1256" s="362"/>
      <c r="P1256" s="362"/>
      <c r="Q1256" s="362"/>
      <c r="R1256" s="362"/>
      <c r="S1256" s="362"/>
      <c r="T1256" s="358"/>
      <c r="U1256" s="358"/>
      <c r="V1256" s="358"/>
      <c r="W1256" s="358"/>
      <c r="X1256" s="358"/>
      <c r="Y1256" s="358"/>
      <c r="Z1256" s="358"/>
      <c r="AA1256" s="358"/>
      <c r="AB1256" s="358"/>
      <c r="AC1256" s="358"/>
      <c r="AD1256" s="377"/>
      <c r="AE1256" s="363"/>
      <c r="AF1256" s="369"/>
      <c r="AG1256" s="369"/>
      <c r="AH1256" s="369"/>
      <c r="AI1256" s="369"/>
      <c r="AJ1256" s="369"/>
      <c r="AK1256" s="369"/>
      <c r="AL1256" s="369"/>
      <c r="AM1256" s="369"/>
      <c r="AN1256" s="369"/>
      <c r="AO1256" s="369"/>
    </row>
    <row r="1257" spans="1:41" ht="15.75" customHeight="1">
      <c r="A1257" s="510"/>
      <c r="B1257" s="357"/>
      <c r="C1257" s="358"/>
      <c r="D1257" s="358"/>
      <c r="E1257" s="358"/>
      <c r="F1257" s="358"/>
      <c r="G1257" s="400"/>
      <c r="H1257" s="361"/>
      <c r="I1257" s="361"/>
      <c r="J1257" s="511"/>
      <c r="K1257" s="362"/>
      <c r="L1257" s="362"/>
      <c r="M1257" s="362"/>
      <c r="N1257" s="362"/>
      <c r="O1257" s="362"/>
      <c r="P1257" s="362"/>
      <c r="Q1257" s="362"/>
      <c r="R1257" s="362"/>
      <c r="S1257" s="362"/>
      <c r="T1257" s="358"/>
      <c r="U1257" s="358"/>
      <c r="V1257" s="358"/>
      <c r="W1257" s="358"/>
      <c r="X1257" s="358"/>
      <c r="Y1257" s="358"/>
      <c r="Z1257" s="358"/>
      <c r="AA1257" s="358"/>
      <c r="AB1257" s="358"/>
      <c r="AC1257" s="358"/>
      <c r="AD1257" s="377"/>
      <c r="AE1257" s="363"/>
      <c r="AF1257" s="369"/>
      <c r="AG1257" s="369"/>
      <c r="AH1257" s="369"/>
      <c r="AI1257" s="369"/>
      <c r="AJ1257" s="369"/>
      <c r="AK1257" s="369"/>
      <c r="AL1257" s="369"/>
      <c r="AM1257" s="369"/>
      <c r="AN1257" s="369"/>
      <c r="AO1257" s="369"/>
    </row>
    <row r="1258" spans="1:41" ht="15.75" customHeight="1">
      <c r="A1258" s="510"/>
      <c r="B1258" s="357"/>
      <c r="C1258" s="358"/>
      <c r="D1258" s="358"/>
      <c r="E1258" s="358"/>
      <c r="F1258" s="358"/>
      <c r="G1258" s="400"/>
      <c r="H1258" s="361"/>
      <c r="I1258" s="361"/>
      <c r="J1258" s="511"/>
      <c r="K1258" s="362"/>
      <c r="L1258" s="362"/>
      <c r="M1258" s="362"/>
      <c r="N1258" s="362"/>
      <c r="O1258" s="362"/>
      <c r="P1258" s="362"/>
      <c r="Q1258" s="362"/>
      <c r="R1258" s="362"/>
      <c r="S1258" s="362"/>
      <c r="T1258" s="358"/>
      <c r="U1258" s="358"/>
      <c r="V1258" s="358"/>
      <c r="W1258" s="358"/>
      <c r="X1258" s="358"/>
      <c r="Y1258" s="358"/>
      <c r="Z1258" s="358"/>
      <c r="AA1258" s="358"/>
      <c r="AB1258" s="358"/>
      <c r="AC1258" s="358"/>
      <c r="AD1258" s="377"/>
      <c r="AE1258" s="363"/>
      <c r="AF1258" s="369"/>
      <c r="AG1258" s="369"/>
      <c r="AH1258" s="369"/>
      <c r="AI1258" s="369"/>
      <c r="AJ1258" s="369"/>
      <c r="AK1258" s="369"/>
      <c r="AL1258" s="369"/>
      <c r="AM1258" s="369"/>
      <c r="AN1258" s="369"/>
      <c r="AO1258" s="369"/>
    </row>
    <row r="1259" spans="1:41" ht="15.75" customHeight="1">
      <c r="A1259" s="510"/>
      <c r="B1259" s="357"/>
      <c r="C1259" s="358"/>
      <c r="D1259" s="358"/>
      <c r="E1259" s="358"/>
      <c r="F1259" s="358"/>
      <c r="G1259" s="400"/>
      <c r="H1259" s="361"/>
      <c r="I1259" s="361"/>
      <c r="J1259" s="511"/>
      <c r="K1259" s="362"/>
      <c r="L1259" s="362"/>
      <c r="M1259" s="362"/>
      <c r="N1259" s="362"/>
      <c r="O1259" s="362"/>
      <c r="P1259" s="362"/>
      <c r="Q1259" s="362"/>
      <c r="R1259" s="362"/>
      <c r="S1259" s="362"/>
      <c r="T1259" s="358"/>
      <c r="U1259" s="358"/>
      <c r="V1259" s="358"/>
      <c r="W1259" s="358"/>
      <c r="X1259" s="358"/>
      <c r="Y1259" s="358"/>
      <c r="Z1259" s="358"/>
      <c r="AA1259" s="358"/>
      <c r="AB1259" s="358"/>
      <c r="AC1259" s="358"/>
      <c r="AD1259" s="377"/>
      <c r="AE1259" s="363"/>
      <c r="AF1259" s="369"/>
      <c r="AG1259" s="369"/>
      <c r="AH1259" s="369"/>
      <c r="AI1259" s="369"/>
      <c r="AJ1259" s="369"/>
      <c r="AK1259" s="369"/>
      <c r="AL1259" s="369"/>
      <c r="AM1259" s="369"/>
      <c r="AN1259" s="369"/>
      <c r="AO1259" s="369"/>
    </row>
    <row r="1260" spans="1:41" ht="15.75" customHeight="1">
      <c r="A1260" s="510"/>
      <c r="B1260" s="357"/>
      <c r="C1260" s="358"/>
      <c r="D1260" s="358"/>
      <c r="E1260" s="358"/>
      <c r="F1260" s="358"/>
      <c r="G1260" s="400"/>
      <c r="H1260" s="361"/>
      <c r="I1260" s="361"/>
      <c r="J1260" s="511"/>
      <c r="K1260" s="362"/>
      <c r="L1260" s="362"/>
      <c r="M1260" s="362"/>
      <c r="N1260" s="362"/>
      <c r="O1260" s="362"/>
      <c r="P1260" s="362"/>
      <c r="Q1260" s="362"/>
      <c r="R1260" s="362"/>
      <c r="S1260" s="362"/>
      <c r="T1260" s="358"/>
      <c r="U1260" s="358"/>
      <c r="V1260" s="358"/>
      <c r="W1260" s="358"/>
      <c r="X1260" s="358"/>
      <c r="Y1260" s="358"/>
      <c r="Z1260" s="358"/>
      <c r="AA1260" s="358"/>
      <c r="AB1260" s="358"/>
      <c r="AC1260" s="358"/>
      <c r="AD1260" s="377"/>
      <c r="AE1260" s="363"/>
      <c r="AF1260" s="369"/>
      <c r="AG1260" s="369"/>
      <c r="AH1260" s="369"/>
      <c r="AI1260" s="369"/>
      <c r="AJ1260" s="369"/>
      <c r="AK1260" s="369"/>
      <c r="AL1260" s="369"/>
      <c r="AM1260" s="369"/>
      <c r="AN1260" s="369"/>
      <c r="AO1260" s="369"/>
    </row>
    <row r="1261" spans="1:41" ht="15.75" customHeight="1">
      <c r="A1261" s="510"/>
      <c r="B1261" s="357"/>
      <c r="C1261" s="358"/>
      <c r="D1261" s="358"/>
      <c r="E1261" s="358"/>
      <c r="F1261" s="358"/>
      <c r="G1261" s="400"/>
      <c r="H1261" s="361"/>
      <c r="I1261" s="361"/>
      <c r="J1261" s="511"/>
      <c r="K1261" s="362"/>
      <c r="L1261" s="362"/>
      <c r="M1261" s="362"/>
      <c r="N1261" s="362"/>
      <c r="O1261" s="362"/>
      <c r="P1261" s="362"/>
      <c r="Q1261" s="362"/>
      <c r="R1261" s="362"/>
      <c r="S1261" s="362"/>
      <c r="T1261" s="358"/>
      <c r="U1261" s="358"/>
      <c r="V1261" s="358"/>
      <c r="W1261" s="358"/>
      <c r="X1261" s="358"/>
      <c r="Y1261" s="358"/>
      <c r="Z1261" s="358"/>
      <c r="AA1261" s="358"/>
      <c r="AB1261" s="358"/>
      <c r="AC1261" s="358"/>
      <c r="AD1261" s="377"/>
      <c r="AE1261" s="363"/>
      <c r="AF1261" s="369"/>
      <c r="AG1261" s="369"/>
      <c r="AH1261" s="369"/>
      <c r="AI1261" s="369"/>
      <c r="AJ1261" s="369"/>
      <c r="AK1261" s="369"/>
      <c r="AL1261" s="369"/>
      <c r="AM1261" s="369"/>
      <c r="AN1261" s="369"/>
      <c r="AO1261" s="369"/>
    </row>
    <row r="1262" spans="1:41" ht="15.75" customHeight="1">
      <c r="A1262" s="510"/>
      <c r="B1262" s="357"/>
      <c r="C1262" s="358"/>
      <c r="D1262" s="358"/>
      <c r="E1262" s="358"/>
      <c r="F1262" s="358"/>
      <c r="G1262" s="400"/>
      <c r="H1262" s="361"/>
      <c r="I1262" s="361"/>
      <c r="J1262" s="511"/>
      <c r="K1262" s="362"/>
      <c r="L1262" s="362"/>
      <c r="M1262" s="362"/>
      <c r="N1262" s="362"/>
      <c r="O1262" s="362"/>
      <c r="P1262" s="362"/>
      <c r="Q1262" s="362"/>
      <c r="R1262" s="362"/>
      <c r="S1262" s="362"/>
      <c r="T1262" s="358"/>
      <c r="U1262" s="358"/>
      <c r="V1262" s="358"/>
      <c r="W1262" s="358"/>
      <c r="X1262" s="358"/>
      <c r="Y1262" s="358"/>
      <c r="Z1262" s="358"/>
      <c r="AA1262" s="358"/>
      <c r="AB1262" s="358"/>
      <c r="AC1262" s="358"/>
      <c r="AD1262" s="377"/>
      <c r="AE1262" s="363"/>
      <c r="AF1262" s="369"/>
      <c r="AG1262" s="369"/>
      <c r="AH1262" s="369"/>
      <c r="AI1262" s="369"/>
      <c r="AJ1262" s="369"/>
      <c r="AK1262" s="369"/>
      <c r="AL1262" s="369"/>
      <c r="AM1262" s="369"/>
      <c r="AN1262" s="369"/>
      <c r="AO1262" s="369"/>
    </row>
    <row r="1263" spans="1:41" ht="15.75" customHeight="1">
      <c r="A1263" s="510"/>
      <c r="B1263" s="357"/>
      <c r="C1263" s="358"/>
      <c r="D1263" s="358"/>
      <c r="E1263" s="358"/>
      <c r="F1263" s="358"/>
      <c r="G1263" s="400"/>
      <c r="H1263" s="361"/>
      <c r="I1263" s="361"/>
      <c r="J1263" s="511"/>
      <c r="K1263" s="362"/>
      <c r="L1263" s="362"/>
      <c r="M1263" s="362"/>
      <c r="N1263" s="362"/>
      <c r="O1263" s="362"/>
      <c r="P1263" s="362"/>
      <c r="Q1263" s="362"/>
      <c r="R1263" s="362"/>
      <c r="S1263" s="362"/>
      <c r="T1263" s="358"/>
      <c r="U1263" s="358"/>
      <c r="V1263" s="358"/>
      <c r="W1263" s="358"/>
      <c r="X1263" s="358"/>
      <c r="Y1263" s="358"/>
      <c r="Z1263" s="358"/>
      <c r="AA1263" s="358"/>
      <c r="AB1263" s="358"/>
      <c r="AC1263" s="358"/>
      <c r="AD1263" s="377"/>
      <c r="AE1263" s="363"/>
      <c r="AF1263" s="369"/>
      <c r="AG1263" s="369"/>
      <c r="AH1263" s="369"/>
      <c r="AI1263" s="369"/>
      <c r="AJ1263" s="369"/>
      <c r="AK1263" s="369"/>
      <c r="AL1263" s="369"/>
      <c r="AM1263" s="369"/>
      <c r="AN1263" s="369"/>
      <c r="AO1263" s="369"/>
    </row>
    <row r="1264" spans="1:41" ht="15.75" customHeight="1">
      <c r="A1264" s="510"/>
      <c r="B1264" s="357"/>
      <c r="C1264" s="358"/>
      <c r="D1264" s="358"/>
      <c r="E1264" s="358"/>
      <c r="F1264" s="358"/>
      <c r="G1264" s="400"/>
      <c r="H1264" s="361"/>
      <c r="I1264" s="361"/>
      <c r="J1264" s="511"/>
      <c r="K1264" s="362"/>
      <c r="L1264" s="362"/>
      <c r="M1264" s="362"/>
      <c r="N1264" s="362"/>
      <c r="O1264" s="362"/>
      <c r="P1264" s="362"/>
      <c r="Q1264" s="362"/>
      <c r="R1264" s="362"/>
      <c r="S1264" s="362"/>
      <c r="T1264" s="358"/>
      <c r="U1264" s="358"/>
      <c r="V1264" s="358"/>
      <c r="W1264" s="358"/>
      <c r="X1264" s="358"/>
      <c r="Y1264" s="358"/>
      <c r="Z1264" s="358"/>
      <c r="AA1264" s="358"/>
      <c r="AB1264" s="358"/>
      <c r="AC1264" s="358"/>
      <c r="AD1264" s="377"/>
      <c r="AE1264" s="363"/>
      <c r="AF1264" s="369"/>
      <c r="AG1264" s="369"/>
      <c r="AH1264" s="369"/>
      <c r="AI1264" s="369"/>
      <c r="AJ1264" s="369"/>
      <c r="AK1264" s="369"/>
      <c r="AL1264" s="369"/>
      <c r="AM1264" s="369"/>
      <c r="AN1264" s="369"/>
      <c r="AO1264" s="369"/>
    </row>
    <row r="1265" spans="1:41" ht="15.75" customHeight="1">
      <c r="A1265" s="510"/>
      <c r="B1265" s="357"/>
      <c r="C1265" s="358"/>
      <c r="D1265" s="358"/>
      <c r="E1265" s="358"/>
      <c r="F1265" s="358"/>
      <c r="G1265" s="400"/>
      <c r="H1265" s="361"/>
      <c r="I1265" s="361"/>
      <c r="J1265" s="511"/>
      <c r="K1265" s="362"/>
      <c r="L1265" s="362"/>
      <c r="M1265" s="362"/>
      <c r="N1265" s="362"/>
      <c r="O1265" s="362"/>
      <c r="P1265" s="362"/>
      <c r="Q1265" s="362"/>
      <c r="R1265" s="362"/>
      <c r="S1265" s="362"/>
      <c r="T1265" s="358"/>
      <c r="U1265" s="358"/>
      <c r="V1265" s="358"/>
      <c r="W1265" s="358"/>
      <c r="X1265" s="358"/>
      <c r="Y1265" s="358"/>
      <c r="Z1265" s="358"/>
      <c r="AA1265" s="358"/>
      <c r="AB1265" s="358"/>
      <c r="AC1265" s="358"/>
      <c r="AD1265" s="377"/>
      <c r="AE1265" s="363"/>
      <c r="AF1265" s="369"/>
      <c r="AG1265" s="369"/>
      <c r="AH1265" s="369"/>
      <c r="AI1265" s="369"/>
      <c r="AJ1265" s="369"/>
      <c r="AK1265" s="369"/>
      <c r="AL1265" s="369"/>
      <c r="AM1265" s="369"/>
      <c r="AN1265" s="369"/>
      <c r="AO1265" s="369"/>
    </row>
    <row r="1266" spans="1:41" ht="15.75" customHeight="1">
      <c r="A1266" s="510"/>
      <c r="B1266" s="357"/>
      <c r="C1266" s="358"/>
      <c r="D1266" s="358"/>
      <c r="E1266" s="358"/>
      <c r="F1266" s="358"/>
      <c r="G1266" s="400"/>
      <c r="H1266" s="361"/>
      <c r="I1266" s="361"/>
      <c r="J1266" s="511"/>
      <c r="K1266" s="362"/>
      <c r="L1266" s="362"/>
      <c r="M1266" s="362"/>
      <c r="N1266" s="362"/>
      <c r="O1266" s="362"/>
      <c r="P1266" s="362"/>
      <c r="Q1266" s="362"/>
      <c r="R1266" s="362"/>
      <c r="S1266" s="362"/>
      <c r="T1266" s="358"/>
      <c r="U1266" s="358"/>
      <c r="V1266" s="358"/>
      <c r="W1266" s="358"/>
      <c r="X1266" s="358"/>
      <c r="Y1266" s="358"/>
      <c r="Z1266" s="358"/>
      <c r="AA1266" s="358"/>
      <c r="AB1266" s="358"/>
      <c r="AC1266" s="358"/>
      <c r="AD1266" s="377"/>
      <c r="AE1266" s="363"/>
      <c r="AF1266" s="369"/>
      <c r="AG1266" s="369"/>
      <c r="AH1266" s="369"/>
      <c r="AI1266" s="369"/>
      <c r="AJ1266" s="369"/>
      <c r="AK1266" s="369"/>
      <c r="AL1266" s="369"/>
      <c r="AM1266" s="369"/>
      <c r="AN1266" s="369"/>
      <c r="AO1266" s="369"/>
    </row>
    <row r="1267" spans="1:41" ht="15.75" customHeight="1">
      <c r="A1267" s="510"/>
      <c r="B1267" s="357"/>
      <c r="C1267" s="358"/>
      <c r="D1267" s="358"/>
      <c r="E1267" s="358"/>
      <c r="F1267" s="358"/>
      <c r="G1267" s="400"/>
      <c r="H1267" s="361"/>
      <c r="I1267" s="361"/>
      <c r="J1267" s="511"/>
      <c r="K1267" s="362"/>
      <c r="L1267" s="362"/>
      <c r="M1267" s="362"/>
      <c r="N1267" s="362"/>
      <c r="O1267" s="362"/>
      <c r="P1267" s="362"/>
      <c r="Q1267" s="362"/>
      <c r="R1267" s="362"/>
      <c r="S1267" s="362"/>
      <c r="T1267" s="358"/>
      <c r="U1267" s="358"/>
      <c r="V1267" s="358"/>
      <c r="W1267" s="358"/>
      <c r="X1267" s="358"/>
      <c r="Y1267" s="358"/>
      <c r="Z1267" s="358"/>
      <c r="AA1267" s="358"/>
      <c r="AB1267" s="358"/>
      <c r="AC1267" s="358"/>
      <c r="AD1267" s="377"/>
      <c r="AE1267" s="363"/>
      <c r="AF1267" s="369"/>
      <c r="AG1267" s="369"/>
      <c r="AH1267" s="369"/>
      <c r="AI1267" s="369"/>
      <c r="AJ1267" s="369"/>
      <c r="AK1267" s="369"/>
      <c r="AL1267" s="369"/>
      <c r="AM1267" s="369"/>
      <c r="AN1267" s="369"/>
      <c r="AO1267" s="369"/>
    </row>
    <row r="1268" spans="1:41" ht="15.75" customHeight="1">
      <c r="A1268" s="510"/>
      <c r="B1268" s="357"/>
      <c r="C1268" s="358"/>
      <c r="D1268" s="358"/>
      <c r="E1268" s="358"/>
      <c r="F1268" s="358"/>
      <c r="G1268" s="400"/>
      <c r="H1268" s="361"/>
      <c r="I1268" s="361"/>
      <c r="J1268" s="511"/>
      <c r="K1268" s="362"/>
      <c r="L1268" s="362"/>
      <c r="M1268" s="362"/>
      <c r="N1268" s="362"/>
      <c r="O1268" s="362"/>
      <c r="P1268" s="362"/>
      <c r="Q1268" s="362"/>
      <c r="R1268" s="362"/>
      <c r="S1268" s="362"/>
      <c r="T1268" s="358"/>
      <c r="U1268" s="358"/>
      <c r="V1268" s="358"/>
      <c r="W1268" s="358"/>
      <c r="X1268" s="358"/>
      <c r="Y1268" s="358"/>
      <c r="Z1268" s="358"/>
      <c r="AA1268" s="358"/>
      <c r="AB1268" s="358"/>
      <c r="AC1268" s="358"/>
      <c r="AD1268" s="377"/>
      <c r="AE1268" s="363"/>
      <c r="AF1268" s="369"/>
      <c r="AG1268" s="369"/>
      <c r="AH1268" s="369"/>
      <c r="AI1268" s="369"/>
      <c r="AJ1268" s="369"/>
      <c r="AK1268" s="369"/>
      <c r="AL1268" s="369"/>
      <c r="AM1268" s="369"/>
      <c r="AN1268" s="369"/>
      <c r="AO1268" s="369"/>
    </row>
    <row r="1269" spans="1:41" ht="15.75" customHeight="1">
      <c r="A1269" s="510"/>
      <c r="B1269" s="357"/>
      <c r="C1269" s="358"/>
      <c r="D1269" s="358"/>
      <c r="E1269" s="358"/>
      <c r="F1269" s="358"/>
      <c r="G1269" s="400"/>
      <c r="H1269" s="361"/>
      <c r="I1269" s="361"/>
      <c r="J1269" s="511"/>
      <c r="K1269" s="362"/>
      <c r="L1269" s="362"/>
      <c r="M1269" s="362"/>
      <c r="N1269" s="362"/>
      <c r="O1269" s="362"/>
      <c r="P1269" s="362"/>
      <c r="Q1269" s="362"/>
      <c r="R1269" s="362"/>
      <c r="S1269" s="362"/>
      <c r="T1269" s="358"/>
      <c r="U1269" s="358"/>
      <c r="V1269" s="358"/>
      <c r="W1269" s="358"/>
      <c r="X1269" s="358"/>
      <c r="Y1269" s="358"/>
      <c r="Z1269" s="358"/>
      <c r="AA1269" s="358"/>
      <c r="AB1269" s="358"/>
      <c r="AC1269" s="358"/>
      <c r="AD1269" s="377"/>
      <c r="AE1269" s="363"/>
      <c r="AF1269" s="369"/>
      <c r="AG1269" s="369"/>
      <c r="AH1269" s="369"/>
      <c r="AI1269" s="369"/>
      <c r="AJ1269" s="369"/>
      <c r="AK1269" s="369"/>
      <c r="AL1269" s="369"/>
      <c r="AM1269" s="369"/>
      <c r="AN1269" s="369"/>
      <c r="AO1269" s="369"/>
    </row>
    <row r="1270" spans="1:41" ht="15.75" customHeight="1">
      <c r="A1270" s="510"/>
      <c r="B1270" s="357"/>
      <c r="C1270" s="358"/>
      <c r="D1270" s="358"/>
      <c r="E1270" s="358"/>
      <c r="F1270" s="358"/>
      <c r="G1270" s="400"/>
      <c r="H1270" s="361"/>
      <c r="I1270" s="361"/>
      <c r="J1270" s="511"/>
      <c r="K1270" s="362"/>
      <c r="L1270" s="362"/>
      <c r="M1270" s="362"/>
      <c r="N1270" s="362"/>
      <c r="O1270" s="362"/>
      <c r="P1270" s="362"/>
      <c r="Q1270" s="362"/>
      <c r="R1270" s="362"/>
      <c r="S1270" s="362"/>
      <c r="T1270" s="358"/>
      <c r="U1270" s="358"/>
      <c r="V1270" s="358"/>
      <c r="W1270" s="358"/>
      <c r="X1270" s="358"/>
      <c r="Y1270" s="358"/>
      <c r="Z1270" s="358"/>
      <c r="AA1270" s="358"/>
      <c r="AB1270" s="358"/>
      <c r="AC1270" s="358"/>
      <c r="AD1270" s="377"/>
      <c r="AE1270" s="363"/>
      <c r="AF1270" s="369"/>
      <c r="AG1270" s="369"/>
      <c r="AH1270" s="369"/>
      <c r="AI1270" s="369"/>
      <c r="AJ1270" s="369"/>
      <c r="AK1270" s="369"/>
      <c r="AL1270" s="369"/>
      <c r="AM1270" s="369"/>
      <c r="AN1270" s="369"/>
      <c r="AO1270" s="369"/>
    </row>
    <row r="1271" spans="1:41" ht="15.75" customHeight="1">
      <c r="A1271" s="510"/>
      <c r="B1271" s="357"/>
      <c r="C1271" s="358"/>
      <c r="D1271" s="358"/>
      <c r="E1271" s="358"/>
      <c r="F1271" s="358"/>
      <c r="G1271" s="400"/>
      <c r="H1271" s="361"/>
      <c r="I1271" s="361"/>
      <c r="J1271" s="511"/>
      <c r="K1271" s="362"/>
      <c r="L1271" s="362"/>
      <c r="M1271" s="362"/>
      <c r="N1271" s="362"/>
      <c r="O1271" s="362"/>
      <c r="P1271" s="362"/>
      <c r="Q1271" s="362"/>
      <c r="R1271" s="362"/>
      <c r="S1271" s="362"/>
      <c r="T1271" s="358"/>
      <c r="U1271" s="358"/>
      <c r="V1271" s="358"/>
      <c r="W1271" s="358"/>
      <c r="X1271" s="358"/>
      <c r="Y1271" s="358"/>
      <c r="Z1271" s="358"/>
      <c r="AA1271" s="358"/>
      <c r="AB1271" s="358"/>
      <c r="AC1271" s="358"/>
      <c r="AD1271" s="377"/>
      <c r="AE1271" s="363"/>
      <c r="AF1271" s="369"/>
      <c r="AG1271" s="369"/>
      <c r="AH1271" s="369"/>
      <c r="AI1271" s="369"/>
      <c r="AJ1271" s="369"/>
      <c r="AK1271" s="369"/>
      <c r="AL1271" s="369"/>
      <c r="AM1271" s="369"/>
      <c r="AN1271" s="369"/>
      <c r="AO1271" s="369"/>
    </row>
    <row r="1272" spans="1:41" ht="15.75" customHeight="1">
      <c r="A1272" s="510"/>
      <c r="B1272" s="357"/>
      <c r="C1272" s="358"/>
      <c r="D1272" s="358"/>
      <c r="E1272" s="358"/>
      <c r="F1272" s="358"/>
      <c r="G1272" s="400"/>
      <c r="H1272" s="361"/>
      <c r="I1272" s="361"/>
      <c r="J1272" s="511"/>
      <c r="K1272" s="362"/>
      <c r="L1272" s="362"/>
      <c r="M1272" s="362"/>
      <c r="N1272" s="362"/>
      <c r="O1272" s="362"/>
      <c r="P1272" s="362"/>
      <c r="Q1272" s="362"/>
      <c r="R1272" s="362"/>
      <c r="S1272" s="362"/>
      <c r="T1272" s="358"/>
      <c r="U1272" s="358"/>
      <c r="V1272" s="358"/>
      <c r="W1272" s="358"/>
      <c r="X1272" s="358"/>
      <c r="Y1272" s="358"/>
      <c r="Z1272" s="358"/>
      <c r="AA1272" s="358"/>
      <c r="AB1272" s="358"/>
      <c r="AC1272" s="358"/>
      <c r="AD1272" s="377"/>
      <c r="AE1272" s="363"/>
      <c r="AF1272" s="369"/>
      <c r="AG1272" s="369"/>
      <c r="AH1272" s="369"/>
      <c r="AI1272" s="369"/>
      <c r="AJ1272" s="369"/>
      <c r="AK1272" s="369"/>
      <c r="AL1272" s="369"/>
      <c r="AM1272" s="369"/>
      <c r="AN1272" s="369"/>
      <c r="AO1272" s="369"/>
    </row>
    <row r="1273" spans="1:41" ht="15.75" customHeight="1">
      <c r="A1273" s="510"/>
      <c r="B1273" s="357"/>
      <c r="C1273" s="358"/>
      <c r="D1273" s="358"/>
      <c r="E1273" s="358"/>
      <c r="F1273" s="358"/>
      <c r="G1273" s="400"/>
      <c r="H1273" s="361"/>
      <c r="I1273" s="361"/>
      <c r="J1273" s="511"/>
      <c r="K1273" s="362"/>
      <c r="L1273" s="362"/>
      <c r="M1273" s="362"/>
      <c r="N1273" s="362"/>
      <c r="O1273" s="362"/>
      <c r="P1273" s="362"/>
      <c r="Q1273" s="362"/>
      <c r="R1273" s="362"/>
      <c r="S1273" s="362"/>
      <c r="T1273" s="358"/>
      <c r="U1273" s="358"/>
      <c r="V1273" s="358"/>
      <c r="W1273" s="358"/>
      <c r="X1273" s="358"/>
      <c r="Y1273" s="358"/>
      <c r="Z1273" s="358"/>
      <c r="AA1273" s="358"/>
      <c r="AB1273" s="358"/>
      <c r="AC1273" s="358"/>
      <c r="AD1273" s="377"/>
      <c r="AE1273" s="363"/>
      <c r="AF1273" s="369"/>
      <c r="AG1273" s="369"/>
      <c r="AH1273" s="369"/>
      <c r="AI1273" s="369"/>
      <c r="AJ1273" s="369"/>
      <c r="AK1273" s="369"/>
      <c r="AL1273" s="369"/>
      <c r="AM1273" s="369"/>
      <c r="AN1273" s="369"/>
      <c r="AO1273" s="369"/>
    </row>
    <row r="1274" spans="1:41" ht="15.75" customHeight="1">
      <c r="A1274" s="510"/>
      <c r="B1274" s="357"/>
      <c r="C1274" s="358"/>
      <c r="D1274" s="358"/>
      <c r="E1274" s="358"/>
      <c r="F1274" s="358"/>
      <c r="G1274" s="400"/>
      <c r="H1274" s="361"/>
      <c r="I1274" s="361"/>
      <c r="J1274" s="511"/>
      <c r="K1274" s="362"/>
      <c r="L1274" s="362"/>
      <c r="M1274" s="362"/>
      <c r="N1274" s="362"/>
      <c r="O1274" s="362"/>
      <c r="P1274" s="362"/>
      <c r="Q1274" s="362"/>
      <c r="R1274" s="362"/>
      <c r="S1274" s="362"/>
      <c r="T1274" s="358"/>
      <c r="U1274" s="358"/>
      <c r="V1274" s="358"/>
      <c r="W1274" s="358"/>
      <c r="X1274" s="358"/>
      <c r="Y1274" s="358"/>
      <c r="Z1274" s="358"/>
      <c r="AA1274" s="358"/>
      <c r="AB1274" s="358"/>
      <c r="AC1274" s="358"/>
      <c r="AD1274" s="377"/>
      <c r="AE1274" s="363"/>
      <c r="AF1274" s="369"/>
      <c r="AG1274" s="369"/>
      <c r="AH1274" s="369"/>
      <c r="AI1274" s="369"/>
      <c r="AJ1274" s="369"/>
      <c r="AK1274" s="369"/>
      <c r="AL1274" s="369"/>
      <c r="AM1274" s="369"/>
      <c r="AN1274" s="369"/>
      <c r="AO1274" s="369"/>
    </row>
    <row r="1275" spans="1:41" ht="15.75" customHeight="1">
      <c r="A1275" s="510"/>
      <c r="B1275" s="357"/>
      <c r="C1275" s="358"/>
      <c r="D1275" s="358"/>
      <c r="E1275" s="358"/>
      <c r="F1275" s="358"/>
      <c r="G1275" s="400"/>
      <c r="H1275" s="361"/>
      <c r="I1275" s="361"/>
      <c r="J1275" s="511"/>
      <c r="K1275" s="362"/>
      <c r="L1275" s="362"/>
      <c r="M1275" s="362"/>
      <c r="N1275" s="362"/>
      <c r="O1275" s="362"/>
      <c r="P1275" s="362"/>
      <c r="Q1275" s="362"/>
      <c r="R1275" s="362"/>
      <c r="S1275" s="362"/>
      <c r="T1275" s="358"/>
      <c r="U1275" s="358"/>
      <c r="V1275" s="358"/>
      <c r="W1275" s="358"/>
      <c r="X1275" s="358"/>
      <c r="Y1275" s="358"/>
      <c r="Z1275" s="358"/>
      <c r="AA1275" s="358"/>
      <c r="AB1275" s="358"/>
      <c r="AC1275" s="358"/>
      <c r="AD1275" s="377"/>
      <c r="AE1275" s="363"/>
      <c r="AF1275" s="369"/>
      <c r="AG1275" s="369"/>
      <c r="AH1275" s="369"/>
      <c r="AI1275" s="369"/>
      <c r="AJ1275" s="369"/>
      <c r="AK1275" s="369"/>
      <c r="AL1275" s="369"/>
      <c r="AM1275" s="369"/>
      <c r="AN1275" s="369"/>
      <c r="AO1275" s="369"/>
    </row>
    <row r="1276" spans="1:41" ht="15.75" customHeight="1">
      <c r="A1276" s="510"/>
      <c r="B1276" s="357"/>
      <c r="C1276" s="358"/>
      <c r="D1276" s="358"/>
      <c r="E1276" s="358"/>
      <c r="F1276" s="358"/>
      <c r="G1276" s="400"/>
      <c r="H1276" s="361"/>
      <c r="I1276" s="361"/>
      <c r="J1276" s="511"/>
      <c r="K1276" s="362"/>
      <c r="L1276" s="362"/>
      <c r="M1276" s="362"/>
      <c r="N1276" s="362"/>
      <c r="O1276" s="362"/>
      <c r="P1276" s="362"/>
      <c r="Q1276" s="362"/>
      <c r="R1276" s="362"/>
      <c r="S1276" s="362"/>
      <c r="T1276" s="358"/>
      <c r="U1276" s="358"/>
      <c r="V1276" s="358"/>
      <c r="W1276" s="358"/>
      <c r="X1276" s="358"/>
      <c r="Y1276" s="358"/>
      <c r="Z1276" s="358"/>
      <c r="AA1276" s="358"/>
      <c r="AB1276" s="358"/>
      <c r="AC1276" s="358"/>
      <c r="AD1276" s="377"/>
      <c r="AE1276" s="363"/>
      <c r="AF1276" s="369"/>
      <c r="AG1276" s="369"/>
      <c r="AH1276" s="369"/>
      <c r="AI1276" s="369"/>
      <c r="AJ1276" s="369"/>
      <c r="AK1276" s="369"/>
      <c r="AL1276" s="369"/>
      <c r="AM1276" s="369"/>
      <c r="AN1276" s="369"/>
      <c r="AO1276" s="369"/>
    </row>
    <row r="1277" spans="1:41" ht="15.75" customHeight="1">
      <c r="A1277" s="510"/>
      <c r="B1277" s="357"/>
      <c r="C1277" s="358"/>
      <c r="D1277" s="358"/>
      <c r="E1277" s="358"/>
      <c r="F1277" s="358"/>
      <c r="G1277" s="400"/>
      <c r="H1277" s="361"/>
      <c r="I1277" s="361"/>
      <c r="J1277" s="511"/>
      <c r="K1277" s="362"/>
      <c r="L1277" s="362"/>
      <c r="M1277" s="362"/>
      <c r="N1277" s="362"/>
      <c r="O1277" s="362"/>
      <c r="P1277" s="362"/>
      <c r="Q1277" s="362"/>
      <c r="R1277" s="362"/>
      <c r="S1277" s="362"/>
      <c r="T1277" s="358"/>
      <c r="U1277" s="358"/>
      <c r="V1277" s="358"/>
      <c r="W1277" s="358"/>
      <c r="X1277" s="358"/>
      <c r="Y1277" s="358"/>
      <c r="Z1277" s="358"/>
      <c r="AA1277" s="358"/>
      <c r="AB1277" s="358"/>
      <c r="AC1277" s="358"/>
      <c r="AD1277" s="377"/>
      <c r="AE1277" s="363"/>
      <c r="AF1277" s="369"/>
      <c r="AG1277" s="369"/>
      <c r="AH1277" s="369"/>
      <c r="AI1277" s="369"/>
      <c r="AJ1277" s="369"/>
      <c r="AK1277" s="369"/>
      <c r="AL1277" s="369"/>
      <c r="AM1277" s="369"/>
      <c r="AN1277" s="369"/>
      <c r="AO1277" s="369"/>
    </row>
    <row r="1278" spans="1:41" ht="15.75" customHeight="1">
      <c r="A1278" s="510"/>
      <c r="B1278" s="357"/>
      <c r="C1278" s="358"/>
      <c r="D1278" s="358"/>
      <c r="E1278" s="358"/>
      <c r="F1278" s="358"/>
      <c r="G1278" s="400"/>
      <c r="H1278" s="361"/>
      <c r="I1278" s="361"/>
      <c r="J1278" s="511"/>
      <c r="K1278" s="362"/>
      <c r="L1278" s="362"/>
      <c r="M1278" s="362"/>
      <c r="N1278" s="362"/>
      <c r="O1278" s="362"/>
      <c r="P1278" s="362"/>
      <c r="Q1278" s="362"/>
      <c r="R1278" s="362"/>
      <c r="S1278" s="362"/>
      <c r="T1278" s="358"/>
      <c r="U1278" s="358"/>
      <c r="V1278" s="358"/>
      <c r="W1278" s="358"/>
      <c r="X1278" s="358"/>
      <c r="Y1278" s="358"/>
      <c r="Z1278" s="358"/>
      <c r="AA1278" s="358"/>
      <c r="AB1278" s="358"/>
      <c r="AC1278" s="358"/>
      <c r="AD1278" s="377"/>
      <c r="AE1278" s="363"/>
      <c r="AF1278" s="369"/>
      <c r="AG1278" s="369"/>
      <c r="AH1278" s="369"/>
      <c r="AI1278" s="369"/>
      <c r="AJ1278" s="369"/>
      <c r="AK1278" s="369"/>
      <c r="AL1278" s="369"/>
      <c r="AM1278" s="369"/>
      <c r="AN1278" s="369"/>
      <c r="AO1278" s="369"/>
    </row>
    <row r="1279" spans="1:41" ht="15.75" customHeight="1">
      <c r="A1279" s="510"/>
      <c r="B1279" s="357"/>
      <c r="C1279" s="358"/>
      <c r="D1279" s="358"/>
      <c r="E1279" s="358"/>
      <c r="F1279" s="358"/>
      <c r="G1279" s="400"/>
      <c r="H1279" s="361"/>
      <c r="I1279" s="361"/>
      <c r="J1279" s="511"/>
      <c r="K1279" s="362"/>
      <c r="L1279" s="362"/>
      <c r="M1279" s="362"/>
      <c r="N1279" s="362"/>
      <c r="O1279" s="362"/>
      <c r="P1279" s="362"/>
      <c r="Q1279" s="362"/>
      <c r="R1279" s="362"/>
      <c r="S1279" s="362"/>
      <c r="T1279" s="358"/>
      <c r="U1279" s="358"/>
      <c r="V1279" s="358"/>
      <c r="W1279" s="358"/>
      <c r="X1279" s="358"/>
      <c r="Y1279" s="358"/>
      <c r="Z1279" s="358"/>
      <c r="AA1279" s="358"/>
      <c r="AB1279" s="358"/>
      <c r="AC1279" s="358"/>
      <c r="AD1279" s="377"/>
      <c r="AE1279" s="363"/>
      <c r="AF1279" s="369"/>
      <c r="AG1279" s="369"/>
      <c r="AH1279" s="369"/>
      <c r="AI1279" s="369"/>
      <c r="AJ1279" s="369"/>
      <c r="AK1279" s="369"/>
      <c r="AL1279" s="369"/>
      <c r="AM1279" s="369"/>
      <c r="AN1279" s="369"/>
      <c r="AO1279" s="369"/>
    </row>
    <row r="1280" spans="1:41" ht="15.75" customHeight="1">
      <c r="A1280" s="510"/>
      <c r="B1280" s="357"/>
      <c r="C1280" s="358"/>
      <c r="D1280" s="358"/>
      <c r="E1280" s="358"/>
      <c r="F1280" s="358"/>
      <c r="G1280" s="400"/>
      <c r="H1280" s="361"/>
      <c r="I1280" s="361"/>
      <c r="J1280" s="511"/>
      <c r="K1280" s="362"/>
      <c r="L1280" s="362"/>
      <c r="M1280" s="362"/>
      <c r="N1280" s="362"/>
      <c r="O1280" s="362"/>
      <c r="P1280" s="362"/>
      <c r="Q1280" s="362"/>
      <c r="R1280" s="362"/>
      <c r="S1280" s="362"/>
      <c r="T1280" s="358"/>
      <c r="U1280" s="358"/>
      <c r="V1280" s="358"/>
      <c r="W1280" s="358"/>
      <c r="X1280" s="358"/>
      <c r="Y1280" s="358"/>
      <c r="Z1280" s="358"/>
      <c r="AA1280" s="358"/>
      <c r="AB1280" s="358"/>
      <c r="AC1280" s="358"/>
      <c r="AD1280" s="377"/>
      <c r="AE1280" s="363"/>
      <c r="AF1280" s="369"/>
      <c r="AG1280" s="369"/>
      <c r="AH1280" s="369"/>
      <c r="AI1280" s="369"/>
      <c r="AJ1280" s="369"/>
      <c r="AK1280" s="369"/>
      <c r="AL1280" s="369"/>
      <c r="AM1280" s="369"/>
      <c r="AN1280" s="369"/>
      <c r="AO1280" s="369"/>
    </row>
    <row r="1281" spans="1:41" ht="15.75" customHeight="1">
      <c r="A1281" s="510"/>
      <c r="B1281" s="357"/>
      <c r="C1281" s="358"/>
      <c r="D1281" s="358"/>
      <c r="E1281" s="358"/>
      <c r="F1281" s="358"/>
      <c r="G1281" s="400"/>
      <c r="H1281" s="361"/>
      <c r="I1281" s="361"/>
      <c r="J1281" s="511"/>
      <c r="K1281" s="362"/>
      <c r="L1281" s="362"/>
      <c r="M1281" s="362"/>
      <c r="N1281" s="362"/>
      <c r="O1281" s="362"/>
      <c r="P1281" s="362"/>
      <c r="Q1281" s="362"/>
      <c r="R1281" s="362"/>
      <c r="S1281" s="362"/>
      <c r="T1281" s="358"/>
      <c r="U1281" s="358"/>
      <c r="V1281" s="358"/>
      <c r="W1281" s="358"/>
      <c r="X1281" s="358"/>
      <c r="Y1281" s="358"/>
      <c r="Z1281" s="358"/>
      <c r="AA1281" s="358"/>
      <c r="AB1281" s="358"/>
      <c r="AC1281" s="358"/>
      <c r="AD1281" s="377"/>
      <c r="AE1281" s="363"/>
      <c r="AF1281" s="369"/>
      <c r="AG1281" s="369"/>
      <c r="AH1281" s="369"/>
      <c r="AI1281" s="369"/>
      <c r="AJ1281" s="369"/>
      <c r="AK1281" s="369"/>
      <c r="AL1281" s="369"/>
      <c r="AM1281" s="369"/>
      <c r="AN1281" s="369"/>
      <c r="AO1281" s="369"/>
    </row>
    <row r="1282" spans="1:41" ht="15.75" customHeight="1">
      <c r="A1282" s="510"/>
      <c r="B1282" s="357"/>
      <c r="C1282" s="358"/>
      <c r="D1282" s="358"/>
      <c r="E1282" s="358"/>
      <c r="F1282" s="358"/>
      <c r="G1282" s="400"/>
      <c r="H1282" s="361"/>
      <c r="I1282" s="361"/>
      <c r="J1282" s="511"/>
      <c r="K1282" s="362"/>
      <c r="L1282" s="362"/>
      <c r="M1282" s="362"/>
      <c r="N1282" s="362"/>
      <c r="O1282" s="362"/>
      <c r="P1282" s="362"/>
      <c r="Q1282" s="362"/>
      <c r="R1282" s="362"/>
      <c r="S1282" s="362"/>
      <c r="T1282" s="358"/>
      <c r="U1282" s="358"/>
      <c r="V1282" s="358"/>
      <c r="W1282" s="358"/>
      <c r="X1282" s="358"/>
      <c r="Y1282" s="358"/>
      <c r="Z1282" s="358"/>
      <c r="AA1282" s="358"/>
      <c r="AB1282" s="358"/>
      <c r="AC1282" s="358"/>
      <c r="AD1282" s="377"/>
      <c r="AE1282" s="363"/>
      <c r="AF1282" s="369"/>
      <c r="AG1282" s="369"/>
      <c r="AH1282" s="369"/>
      <c r="AI1282" s="369"/>
      <c r="AJ1282" s="369"/>
      <c r="AK1282" s="369"/>
      <c r="AL1282" s="369"/>
      <c r="AM1282" s="369"/>
      <c r="AN1282" s="369"/>
      <c r="AO1282" s="369"/>
    </row>
    <row r="1283" spans="1:41" ht="15.75" customHeight="1">
      <c r="A1283" s="510"/>
      <c r="B1283" s="357"/>
      <c r="C1283" s="358"/>
      <c r="D1283" s="358"/>
      <c r="E1283" s="358"/>
      <c r="F1283" s="358"/>
      <c r="G1283" s="400"/>
      <c r="H1283" s="361"/>
      <c r="I1283" s="361"/>
      <c r="J1283" s="511"/>
      <c r="K1283" s="362"/>
      <c r="L1283" s="362"/>
      <c r="M1283" s="362"/>
      <c r="N1283" s="362"/>
      <c r="O1283" s="362"/>
      <c r="P1283" s="362"/>
      <c r="Q1283" s="362"/>
      <c r="R1283" s="362"/>
      <c r="S1283" s="362"/>
      <c r="T1283" s="358"/>
      <c r="U1283" s="358"/>
      <c r="V1283" s="358"/>
      <c r="W1283" s="358"/>
      <c r="X1283" s="358"/>
      <c r="Y1283" s="358"/>
      <c r="Z1283" s="358"/>
      <c r="AA1283" s="358"/>
      <c r="AB1283" s="358"/>
      <c r="AC1283" s="358"/>
      <c r="AD1283" s="377"/>
      <c r="AE1283" s="363"/>
      <c r="AF1283" s="369"/>
      <c r="AG1283" s="369"/>
      <c r="AH1283" s="369"/>
      <c r="AI1283" s="369"/>
      <c r="AJ1283" s="369"/>
      <c r="AK1283" s="369"/>
      <c r="AL1283" s="369"/>
      <c r="AM1283" s="369"/>
      <c r="AN1283" s="369"/>
      <c r="AO1283" s="369"/>
    </row>
    <row r="1284" spans="1:41" ht="15.75" customHeight="1">
      <c r="A1284" s="510"/>
      <c r="B1284" s="357"/>
      <c r="C1284" s="358"/>
      <c r="D1284" s="358"/>
      <c r="E1284" s="358"/>
      <c r="F1284" s="358"/>
      <c r="G1284" s="400"/>
      <c r="H1284" s="361"/>
      <c r="I1284" s="361"/>
      <c r="J1284" s="511"/>
      <c r="K1284" s="362"/>
      <c r="L1284" s="362"/>
      <c r="M1284" s="362"/>
      <c r="N1284" s="362"/>
      <c r="O1284" s="362"/>
      <c r="P1284" s="362"/>
      <c r="Q1284" s="362"/>
      <c r="R1284" s="362"/>
      <c r="S1284" s="362"/>
      <c r="T1284" s="358"/>
      <c r="U1284" s="358"/>
      <c r="V1284" s="358"/>
      <c r="W1284" s="358"/>
      <c r="X1284" s="358"/>
      <c r="Y1284" s="358"/>
      <c r="Z1284" s="358"/>
      <c r="AA1284" s="358"/>
      <c r="AB1284" s="358"/>
      <c r="AC1284" s="358"/>
      <c r="AD1284" s="377"/>
      <c r="AE1284" s="363"/>
      <c r="AF1284" s="369"/>
      <c r="AG1284" s="369"/>
      <c r="AH1284" s="369"/>
      <c r="AI1284" s="369"/>
      <c r="AJ1284" s="369"/>
      <c r="AK1284" s="369"/>
      <c r="AL1284" s="369"/>
      <c r="AM1284" s="369"/>
      <c r="AN1284" s="369"/>
      <c r="AO1284" s="369"/>
    </row>
    <row r="1285" spans="1:41" ht="15.75" customHeight="1">
      <c r="A1285" s="510"/>
      <c r="B1285" s="357"/>
      <c r="C1285" s="358"/>
      <c r="D1285" s="358"/>
      <c r="E1285" s="358"/>
      <c r="F1285" s="358"/>
      <c r="G1285" s="400"/>
      <c r="H1285" s="361"/>
      <c r="I1285" s="361"/>
      <c r="J1285" s="511"/>
      <c r="K1285" s="362"/>
      <c r="L1285" s="362"/>
      <c r="M1285" s="362"/>
      <c r="N1285" s="362"/>
      <c r="O1285" s="362"/>
      <c r="P1285" s="362"/>
      <c r="Q1285" s="362"/>
      <c r="R1285" s="362"/>
      <c r="S1285" s="362"/>
      <c r="T1285" s="358"/>
      <c r="U1285" s="358"/>
      <c r="V1285" s="358"/>
      <c r="W1285" s="358"/>
      <c r="X1285" s="358"/>
      <c r="Y1285" s="358"/>
      <c r="Z1285" s="358"/>
      <c r="AA1285" s="358"/>
      <c r="AB1285" s="358"/>
      <c r="AC1285" s="358"/>
      <c r="AD1285" s="377"/>
      <c r="AE1285" s="363"/>
      <c r="AF1285" s="369"/>
      <c r="AG1285" s="369"/>
      <c r="AH1285" s="369"/>
      <c r="AI1285" s="369"/>
      <c r="AJ1285" s="369"/>
      <c r="AK1285" s="369"/>
      <c r="AL1285" s="369"/>
      <c r="AM1285" s="369"/>
      <c r="AN1285" s="369"/>
      <c r="AO1285" s="369"/>
    </row>
    <row r="1286" spans="1:41" ht="15.75" customHeight="1">
      <c r="A1286" s="510"/>
      <c r="B1286" s="357"/>
      <c r="C1286" s="358"/>
      <c r="D1286" s="358"/>
      <c r="E1286" s="358"/>
      <c r="F1286" s="358"/>
      <c r="G1286" s="400"/>
      <c r="H1286" s="361"/>
      <c r="I1286" s="361"/>
      <c r="J1286" s="511"/>
      <c r="K1286" s="362"/>
      <c r="L1286" s="362"/>
      <c r="M1286" s="362"/>
      <c r="N1286" s="362"/>
      <c r="O1286" s="362"/>
      <c r="P1286" s="362"/>
      <c r="Q1286" s="362"/>
      <c r="R1286" s="362"/>
      <c r="S1286" s="362"/>
      <c r="T1286" s="358"/>
      <c r="U1286" s="358"/>
      <c r="V1286" s="358"/>
      <c r="W1286" s="358"/>
      <c r="X1286" s="358"/>
      <c r="Y1286" s="358"/>
      <c r="Z1286" s="358"/>
      <c r="AA1286" s="358"/>
      <c r="AB1286" s="358"/>
      <c r="AC1286" s="358"/>
      <c r="AD1286" s="377"/>
      <c r="AE1286" s="363"/>
      <c r="AF1286" s="369"/>
      <c r="AG1286" s="369"/>
      <c r="AH1286" s="369"/>
      <c r="AI1286" s="369"/>
      <c r="AJ1286" s="369"/>
      <c r="AK1286" s="369"/>
      <c r="AL1286" s="369"/>
      <c r="AM1286" s="369"/>
      <c r="AN1286" s="369"/>
      <c r="AO1286" s="369"/>
    </row>
    <row r="1287" spans="1:41" ht="15.75" customHeight="1">
      <c r="A1287" s="510"/>
      <c r="B1287" s="357"/>
      <c r="C1287" s="358"/>
      <c r="D1287" s="358"/>
      <c r="E1287" s="358"/>
      <c r="F1287" s="358"/>
      <c r="G1287" s="400"/>
      <c r="H1287" s="361"/>
      <c r="I1287" s="361"/>
      <c r="J1287" s="511"/>
      <c r="K1287" s="362"/>
      <c r="L1287" s="362"/>
      <c r="M1287" s="362"/>
      <c r="N1287" s="362"/>
      <c r="O1287" s="362"/>
      <c r="P1287" s="362"/>
      <c r="Q1287" s="362"/>
      <c r="R1287" s="362"/>
      <c r="S1287" s="362"/>
      <c r="T1287" s="358"/>
      <c r="U1287" s="358"/>
      <c r="V1287" s="358"/>
      <c r="W1287" s="358"/>
      <c r="X1287" s="358"/>
      <c r="Y1287" s="358"/>
      <c r="Z1287" s="358"/>
      <c r="AA1287" s="358"/>
      <c r="AB1287" s="358"/>
      <c r="AC1287" s="358"/>
      <c r="AD1287" s="377"/>
      <c r="AE1287" s="363"/>
      <c r="AF1287" s="369"/>
      <c r="AG1287" s="369"/>
      <c r="AH1287" s="369"/>
      <c r="AI1287" s="369"/>
      <c r="AJ1287" s="369"/>
      <c r="AK1287" s="369"/>
      <c r="AL1287" s="369"/>
      <c r="AM1287" s="369"/>
      <c r="AN1287" s="369"/>
      <c r="AO1287" s="369"/>
    </row>
    <row r="1288" spans="1:41" ht="15.75" customHeight="1">
      <c r="A1288" s="510"/>
      <c r="B1288" s="357"/>
      <c r="C1288" s="358"/>
      <c r="D1288" s="358"/>
      <c r="E1288" s="358"/>
      <c r="F1288" s="358"/>
      <c r="G1288" s="400"/>
      <c r="H1288" s="361"/>
      <c r="I1288" s="361"/>
      <c r="J1288" s="511"/>
      <c r="K1288" s="362"/>
      <c r="L1288" s="362"/>
      <c r="M1288" s="362"/>
      <c r="N1288" s="362"/>
      <c r="O1288" s="362"/>
      <c r="P1288" s="362"/>
      <c r="Q1288" s="362"/>
      <c r="R1288" s="362"/>
      <c r="S1288" s="362"/>
      <c r="T1288" s="358"/>
      <c r="U1288" s="358"/>
      <c r="V1288" s="358"/>
      <c r="W1288" s="358"/>
      <c r="X1288" s="358"/>
      <c r="Y1288" s="358"/>
      <c r="Z1288" s="358"/>
      <c r="AA1288" s="358"/>
      <c r="AB1288" s="358"/>
      <c r="AC1288" s="358"/>
      <c r="AD1288" s="377"/>
      <c r="AE1288" s="363"/>
      <c r="AF1288" s="369"/>
      <c r="AG1288" s="369"/>
      <c r="AH1288" s="369"/>
      <c r="AI1288" s="369"/>
      <c r="AJ1288" s="369"/>
      <c r="AK1288" s="369"/>
      <c r="AL1288" s="369"/>
      <c r="AM1288" s="369"/>
      <c r="AN1288" s="369"/>
      <c r="AO1288" s="369"/>
    </row>
    <row r="1289" spans="1:41" ht="15.75" customHeight="1">
      <c r="A1289" s="510"/>
      <c r="B1289" s="357"/>
      <c r="C1289" s="358"/>
      <c r="D1289" s="358"/>
      <c r="E1289" s="358"/>
      <c r="F1289" s="358"/>
      <c r="G1289" s="400"/>
      <c r="H1289" s="361"/>
      <c r="I1289" s="361"/>
      <c r="J1289" s="511"/>
      <c r="K1289" s="362"/>
      <c r="L1289" s="362"/>
      <c r="M1289" s="362"/>
      <c r="N1289" s="362"/>
      <c r="O1289" s="362"/>
      <c r="P1289" s="362"/>
      <c r="Q1289" s="362"/>
      <c r="R1289" s="362"/>
      <c r="S1289" s="362"/>
      <c r="T1289" s="358"/>
      <c r="U1289" s="358"/>
      <c r="V1289" s="358"/>
      <c r="W1289" s="358"/>
      <c r="X1289" s="358"/>
      <c r="Y1289" s="358"/>
      <c r="Z1289" s="358"/>
      <c r="AA1289" s="358"/>
      <c r="AB1289" s="358"/>
      <c r="AC1289" s="358"/>
      <c r="AD1289" s="377"/>
      <c r="AE1289" s="363"/>
      <c r="AF1289" s="369"/>
      <c r="AG1289" s="369"/>
      <c r="AH1289" s="369"/>
      <c r="AI1289" s="369"/>
      <c r="AJ1289" s="369"/>
      <c r="AK1289" s="369"/>
      <c r="AL1289" s="369"/>
      <c r="AM1289" s="369"/>
      <c r="AN1289" s="369"/>
      <c r="AO1289" s="369"/>
    </row>
    <row r="1290" spans="1:41" ht="15.75" customHeight="1">
      <c r="A1290" s="510"/>
      <c r="B1290" s="357"/>
      <c r="C1290" s="358"/>
      <c r="D1290" s="358"/>
      <c r="E1290" s="358"/>
      <c r="F1290" s="358"/>
      <c r="G1290" s="400"/>
      <c r="H1290" s="361"/>
      <c r="I1290" s="361"/>
      <c r="J1290" s="511"/>
      <c r="K1290" s="362"/>
      <c r="L1290" s="362"/>
      <c r="M1290" s="362"/>
      <c r="N1290" s="362"/>
      <c r="O1290" s="362"/>
      <c r="P1290" s="362"/>
      <c r="Q1290" s="362"/>
      <c r="R1290" s="362"/>
      <c r="S1290" s="362"/>
      <c r="T1290" s="358"/>
      <c r="U1290" s="358"/>
      <c r="V1290" s="358"/>
      <c r="W1290" s="358"/>
      <c r="X1290" s="358"/>
      <c r="Y1290" s="358"/>
      <c r="Z1290" s="358"/>
      <c r="AA1290" s="358"/>
      <c r="AB1290" s="358"/>
      <c r="AC1290" s="358"/>
      <c r="AD1290" s="377"/>
      <c r="AE1290" s="363"/>
      <c r="AF1290" s="369"/>
      <c r="AG1290" s="369"/>
      <c r="AH1290" s="369"/>
      <c r="AI1290" s="369"/>
      <c r="AJ1290" s="369"/>
      <c r="AK1290" s="369"/>
      <c r="AL1290" s="369"/>
      <c r="AM1290" s="369"/>
      <c r="AN1290" s="369"/>
      <c r="AO1290" s="369"/>
    </row>
    <row r="1291" spans="1:41" ht="15.75" customHeight="1">
      <c r="A1291" s="510"/>
      <c r="B1291" s="357"/>
      <c r="C1291" s="358"/>
      <c r="D1291" s="358"/>
      <c r="E1291" s="358"/>
      <c r="F1291" s="358"/>
      <c r="G1291" s="400"/>
      <c r="H1291" s="361"/>
      <c r="I1291" s="361"/>
      <c r="J1291" s="511"/>
      <c r="K1291" s="362"/>
      <c r="L1291" s="362"/>
      <c r="M1291" s="362"/>
      <c r="N1291" s="362"/>
      <c r="O1291" s="362"/>
      <c r="P1291" s="362"/>
      <c r="Q1291" s="362"/>
      <c r="R1291" s="362"/>
      <c r="S1291" s="362"/>
      <c r="T1291" s="358"/>
      <c r="U1291" s="358"/>
      <c r="V1291" s="358"/>
      <c r="W1291" s="358"/>
      <c r="X1291" s="358"/>
      <c r="Y1291" s="358"/>
      <c r="Z1291" s="358"/>
      <c r="AA1291" s="358"/>
      <c r="AB1291" s="358"/>
      <c r="AC1291" s="358"/>
      <c r="AD1291" s="377"/>
      <c r="AE1291" s="363"/>
      <c r="AF1291" s="369"/>
      <c r="AG1291" s="369"/>
      <c r="AH1291" s="369"/>
      <c r="AI1291" s="369"/>
      <c r="AJ1291" s="369"/>
      <c r="AK1291" s="369"/>
      <c r="AL1291" s="369"/>
      <c r="AM1291" s="369"/>
      <c r="AN1291" s="369"/>
      <c r="AO1291" s="369"/>
    </row>
    <row r="1292" spans="1:41" ht="15.75" customHeight="1">
      <c r="A1292" s="510"/>
      <c r="B1292" s="357"/>
      <c r="C1292" s="358"/>
      <c r="D1292" s="358"/>
      <c r="E1292" s="358"/>
      <c r="F1292" s="358"/>
      <c r="G1292" s="400"/>
      <c r="H1292" s="361"/>
      <c r="I1292" s="361"/>
      <c r="J1292" s="511"/>
      <c r="K1292" s="362"/>
      <c r="L1292" s="362"/>
      <c r="M1292" s="362"/>
      <c r="N1292" s="362"/>
      <c r="O1292" s="362"/>
      <c r="P1292" s="362"/>
      <c r="Q1292" s="362"/>
      <c r="R1292" s="362"/>
      <c r="S1292" s="362"/>
      <c r="T1292" s="358"/>
      <c r="U1292" s="358"/>
      <c r="V1292" s="358"/>
      <c r="W1292" s="358"/>
      <c r="X1292" s="358"/>
      <c r="Y1292" s="358"/>
      <c r="Z1292" s="358"/>
      <c r="AA1292" s="358"/>
      <c r="AB1292" s="358"/>
      <c r="AC1292" s="358"/>
      <c r="AD1292" s="377"/>
      <c r="AE1292" s="363"/>
      <c r="AF1292" s="369"/>
      <c r="AG1292" s="369"/>
      <c r="AH1292" s="369"/>
      <c r="AI1292" s="369"/>
      <c r="AJ1292" s="369"/>
      <c r="AK1292" s="369"/>
      <c r="AL1292" s="369"/>
      <c r="AM1292" s="369"/>
      <c r="AN1292" s="369"/>
      <c r="AO1292" s="369"/>
    </row>
    <row r="1293" spans="1:41" ht="15.75" customHeight="1">
      <c r="A1293" s="510"/>
      <c r="B1293" s="357"/>
      <c r="C1293" s="358"/>
      <c r="D1293" s="358"/>
      <c r="E1293" s="358"/>
      <c r="F1293" s="358"/>
      <c r="G1293" s="400"/>
      <c r="H1293" s="361"/>
      <c r="I1293" s="361"/>
      <c r="J1293" s="511"/>
      <c r="K1293" s="362"/>
      <c r="L1293" s="362"/>
      <c r="M1293" s="362"/>
      <c r="N1293" s="362"/>
      <c r="O1293" s="362"/>
      <c r="P1293" s="362"/>
      <c r="Q1293" s="362"/>
      <c r="R1293" s="362"/>
      <c r="S1293" s="362"/>
      <c r="T1293" s="358"/>
      <c r="U1293" s="358"/>
      <c r="V1293" s="358"/>
      <c r="W1293" s="358"/>
      <c r="X1293" s="358"/>
      <c r="Y1293" s="358"/>
      <c r="Z1293" s="358"/>
      <c r="AA1293" s="358"/>
      <c r="AB1293" s="358"/>
      <c r="AC1293" s="358"/>
      <c r="AD1293" s="377"/>
      <c r="AE1293" s="363"/>
      <c r="AF1293" s="369"/>
      <c r="AG1293" s="369"/>
      <c r="AH1293" s="369"/>
      <c r="AI1293" s="369"/>
      <c r="AJ1293" s="369"/>
      <c r="AK1293" s="369"/>
      <c r="AL1293" s="369"/>
      <c r="AM1293" s="369"/>
      <c r="AN1293" s="369"/>
      <c r="AO1293" s="369"/>
    </row>
    <row r="1294" spans="1:41" ht="15.75" customHeight="1">
      <c r="A1294" s="510"/>
      <c r="B1294" s="357"/>
      <c r="C1294" s="358"/>
      <c r="D1294" s="358"/>
      <c r="E1294" s="358"/>
      <c r="F1294" s="358"/>
      <c r="G1294" s="400"/>
      <c r="H1294" s="361"/>
      <c r="I1294" s="361"/>
      <c r="J1294" s="511"/>
      <c r="K1294" s="362"/>
      <c r="L1294" s="362"/>
      <c r="M1294" s="362"/>
      <c r="N1294" s="362"/>
      <c r="O1294" s="362"/>
      <c r="P1294" s="362"/>
      <c r="Q1294" s="362"/>
      <c r="R1294" s="362"/>
      <c r="S1294" s="362"/>
      <c r="T1294" s="358"/>
      <c r="U1294" s="358"/>
      <c r="V1294" s="358"/>
      <c r="W1294" s="358"/>
      <c r="X1294" s="358"/>
      <c r="Y1294" s="358"/>
      <c r="Z1294" s="358"/>
      <c r="AA1294" s="358"/>
      <c r="AB1294" s="358"/>
      <c r="AC1294" s="358"/>
      <c r="AD1294" s="377"/>
      <c r="AE1294" s="363"/>
      <c r="AF1294" s="369"/>
      <c r="AG1294" s="369"/>
      <c r="AH1294" s="369"/>
      <c r="AI1294" s="369"/>
      <c r="AJ1294" s="369"/>
      <c r="AK1294" s="369"/>
      <c r="AL1294" s="369"/>
      <c r="AM1294" s="369"/>
      <c r="AN1294" s="369"/>
      <c r="AO1294" s="369"/>
    </row>
    <row r="1295" spans="1:41" ht="15.75" customHeight="1">
      <c r="A1295" s="510"/>
      <c r="B1295" s="357"/>
      <c r="C1295" s="358"/>
      <c r="D1295" s="358"/>
      <c r="E1295" s="358"/>
      <c r="F1295" s="358"/>
      <c r="G1295" s="400"/>
      <c r="H1295" s="361"/>
      <c r="I1295" s="361"/>
      <c r="J1295" s="511"/>
      <c r="K1295" s="362"/>
      <c r="L1295" s="362"/>
      <c r="M1295" s="362"/>
      <c r="N1295" s="362"/>
      <c r="O1295" s="362"/>
      <c r="P1295" s="362"/>
      <c r="Q1295" s="362"/>
      <c r="R1295" s="362"/>
      <c r="S1295" s="362"/>
      <c r="T1295" s="358"/>
      <c r="U1295" s="358"/>
      <c r="V1295" s="358"/>
      <c r="W1295" s="358"/>
      <c r="X1295" s="358"/>
      <c r="Y1295" s="358"/>
      <c r="Z1295" s="358"/>
      <c r="AA1295" s="358"/>
      <c r="AB1295" s="358"/>
      <c r="AC1295" s="358"/>
      <c r="AD1295" s="377"/>
      <c r="AE1295" s="363"/>
      <c r="AF1295" s="369"/>
      <c r="AG1295" s="369"/>
      <c r="AH1295" s="369"/>
      <c r="AI1295" s="369"/>
      <c r="AJ1295" s="369"/>
      <c r="AK1295" s="369"/>
      <c r="AL1295" s="369"/>
      <c r="AM1295" s="369"/>
      <c r="AN1295" s="369"/>
      <c r="AO1295" s="369"/>
    </row>
    <row r="1296" spans="1:41" ht="15.75" customHeight="1">
      <c r="A1296" s="510"/>
      <c r="B1296" s="357"/>
      <c r="C1296" s="358"/>
      <c r="D1296" s="358"/>
      <c r="E1296" s="358"/>
      <c r="F1296" s="358"/>
      <c r="G1296" s="400"/>
      <c r="H1296" s="361"/>
      <c r="I1296" s="361"/>
      <c r="J1296" s="511"/>
      <c r="K1296" s="362"/>
      <c r="L1296" s="362"/>
      <c r="M1296" s="362"/>
      <c r="N1296" s="362"/>
      <c r="O1296" s="362"/>
      <c r="P1296" s="362"/>
      <c r="Q1296" s="362"/>
      <c r="R1296" s="362"/>
      <c r="S1296" s="362"/>
      <c r="T1296" s="358"/>
      <c r="U1296" s="358"/>
      <c r="V1296" s="358"/>
      <c r="W1296" s="358"/>
      <c r="X1296" s="358"/>
      <c r="Y1296" s="358"/>
      <c r="Z1296" s="358"/>
      <c r="AA1296" s="358"/>
      <c r="AB1296" s="358"/>
      <c r="AC1296" s="358"/>
      <c r="AD1296" s="377"/>
      <c r="AE1296" s="363"/>
      <c r="AF1296" s="369"/>
      <c r="AG1296" s="369"/>
      <c r="AH1296" s="369"/>
      <c r="AI1296" s="369"/>
      <c r="AJ1296" s="369"/>
      <c r="AK1296" s="369"/>
      <c r="AL1296" s="369"/>
      <c r="AM1296" s="369"/>
      <c r="AN1296" s="369"/>
      <c r="AO1296" s="369"/>
    </row>
    <row r="1297" spans="1:41" ht="15.75" customHeight="1">
      <c r="A1297" s="510"/>
      <c r="B1297" s="357"/>
      <c r="C1297" s="358"/>
      <c r="D1297" s="358"/>
      <c r="E1297" s="358"/>
      <c r="F1297" s="358"/>
      <c r="G1297" s="400"/>
      <c r="H1297" s="361"/>
      <c r="I1297" s="361"/>
      <c r="J1297" s="511"/>
      <c r="K1297" s="362"/>
      <c r="L1297" s="362"/>
      <c r="M1297" s="362"/>
      <c r="N1297" s="362"/>
      <c r="O1297" s="362"/>
      <c r="P1297" s="362"/>
      <c r="Q1297" s="362"/>
      <c r="R1297" s="362"/>
      <c r="S1297" s="362"/>
      <c r="T1297" s="358"/>
      <c r="U1297" s="358"/>
      <c r="V1297" s="358"/>
      <c r="W1297" s="358"/>
      <c r="X1297" s="358"/>
      <c r="Y1297" s="358"/>
      <c r="Z1297" s="358"/>
      <c r="AA1297" s="358"/>
      <c r="AB1297" s="358"/>
      <c r="AC1297" s="358"/>
      <c r="AD1297" s="377"/>
      <c r="AE1297" s="363"/>
      <c r="AF1297" s="369"/>
      <c r="AG1297" s="369"/>
      <c r="AH1297" s="369"/>
      <c r="AI1297" s="369"/>
      <c r="AJ1297" s="369"/>
      <c r="AK1297" s="369"/>
      <c r="AL1297" s="369"/>
      <c r="AM1297" s="369"/>
      <c r="AN1297" s="369"/>
      <c r="AO1297" s="369"/>
    </row>
    <row r="1298" spans="1:41" ht="15.75" customHeight="1">
      <c r="A1298" s="510"/>
      <c r="B1298" s="357"/>
      <c r="C1298" s="358"/>
      <c r="D1298" s="358"/>
      <c r="E1298" s="358"/>
      <c r="F1298" s="358"/>
      <c r="G1298" s="400"/>
      <c r="H1298" s="361"/>
      <c r="I1298" s="361"/>
      <c r="J1298" s="511"/>
      <c r="K1298" s="362"/>
      <c r="L1298" s="362"/>
      <c r="M1298" s="362"/>
      <c r="N1298" s="362"/>
      <c r="O1298" s="362"/>
      <c r="P1298" s="362"/>
      <c r="Q1298" s="362"/>
      <c r="R1298" s="362"/>
      <c r="S1298" s="362"/>
      <c r="T1298" s="358"/>
      <c r="U1298" s="358"/>
      <c r="V1298" s="358"/>
      <c r="W1298" s="358"/>
      <c r="X1298" s="358"/>
      <c r="Y1298" s="358"/>
      <c r="Z1298" s="358"/>
      <c r="AA1298" s="358"/>
      <c r="AB1298" s="358"/>
      <c r="AC1298" s="358"/>
      <c r="AD1298" s="377"/>
      <c r="AE1298" s="363"/>
      <c r="AF1298" s="369"/>
      <c r="AG1298" s="369"/>
      <c r="AH1298" s="369"/>
      <c r="AI1298" s="369"/>
      <c r="AJ1298" s="369"/>
      <c r="AK1298" s="369"/>
      <c r="AL1298" s="369"/>
      <c r="AM1298" s="369"/>
      <c r="AN1298" s="369"/>
      <c r="AO1298" s="369"/>
    </row>
    <row r="1299" spans="1:41" ht="15.75" customHeight="1">
      <c r="A1299" s="510"/>
      <c r="B1299" s="357"/>
      <c r="C1299" s="358"/>
      <c r="D1299" s="358"/>
      <c r="E1299" s="358"/>
      <c r="F1299" s="358"/>
      <c r="G1299" s="400"/>
      <c r="H1299" s="361"/>
      <c r="I1299" s="361"/>
      <c r="J1299" s="511"/>
      <c r="K1299" s="362"/>
      <c r="L1299" s="362"/>
      <c r="M1299" s="362"/>
      <c r="N1299" s="362"/>
      <c r="O1299" s="362"/>
      <c r="P1299" s="362"/>
      <c r="Q1299" s="362"/>
      <c r="R1299" s="362"/>
      <c r="S1299" s="362"/>
      <c r="T1299" s="358"/>
      <c r="U1299" s="358"/>
      <c r="V1299" s="358"/>
      <c r="W1299" s="358"/>
      <c r="X1299" s="358"/>
      <c r="Y1299" s="358"/>
      <c r="Z1299" s="358"/>
      <c r="AA1299" s="358"/>
      <c r="AB1299" s="358"/>
      <c r="AC1299" s="358"/>
      <c r="AD1299" s="377"/>
      <c r="AE1299" s="363"/>
      <c r="AF1299" s="369"/>
      <c r="AG1299" s="369"/>
      <c r="AH1299" s="369"/>
      <c r="AI1299" s="369"/>
      <c r="AJ1299" s="369"/>
      <c r="AK1299" s="369"/>
      <c r="AL1299" s="369"/>
      <c r="AM1299" s="369"/>
      <c r="AN1299" s="369"/>
      <c r="AO1299" s="369"/>
    </row>
    <row r="1300" spans="1:41" ht="15.75" customHeight="1">
      <c r="A1300" s="510"/>
      <c r="B1300" s="357"/>
      <c r="C1300" s="358"/>
      <c r="D1300" s="358"/>
      <c r="E1300" s="358"/>
      <c r="F1300" s="358"/>
      <c r="G1300" s="400"/>
      <c r="H1300" s="361"/>
      <c r="I1300" s="361"/>
      <c r="J1300" s="511"/>
      <c r="K1300" s="362"/>
      <c r="L1300" s="362"/>
      <c r="M1300" s="362"/>
      <c r="N1300" s="362"/>
      <c r="O1300" s="362"/>
      <c r="P1300" s="362"/>
      <c r="Q1300" s="362"/>
      <c r="R1300" s="362"/>
      <c r="S1300" s="362"/>
      <c r="T1300" s="358"/>
      <c r="U1300" s="358"/>
      <c r="V1300" s="358"/>
      <c r="W1300" s="358"/>
      <c r="X1300" s="358"/>
      <c r="Y1300" s="358"/>
      <c r="Z1300" s="358"/>
      <c r="AA1300" s="358"/>
      <c r="AB1300" s="358"/>
      <c r="AC1300" s="358"/>
      <c r="AD1300" s="377"/>
      <c r="AE1300" s="363"/>
      <c r="AF1300" s="369"/>
      <c r="AG1300" s="369"/>
      <c r="AH1300" s="369"/>
      <c r="AI1300" s="369"/>
      <c r="AJ1300" s="369"/>
      <c r="AK1300" s="369"/>
      <c r="AL1300" s="369"/>
      <c r="AM1300" s="369"/>
      <c r="AN1300" s="369"/>
      <c r="AO1300" s="369"/>
    </row>
    <row r="1301" spans="1:41" ht="15.75" customHeight="1">
      <c r="A1301" s="510"/>
      <c r="B1301" s="357"/>
      <c r="C1301" s="358"/>
      <c r="D1301" s="358"/>
      <c r="E1301" s="358"/>
      <c r="F1301" s="358"/>
      <c r="G1301" s="400"/>
      <c r="H1301" s="361"/>
      <c r="I1301" s="361"/>
      <c r="J1301" s="511"/>
      <c r="K1301" s="362"/>
      <c r="L1301" s="362"/>
      <c r="M1301" s="362"/>
      <c r="N1301" s="362"/>
      <c r="O1301" s="362"/>
      <c r="P1301" s="362"/>
      <c r="Q1301" s="362"/>
      <c r="R1301" s="362"/>
      <c r="S1301" s="362"/>
      <c r="T1301" s="358"/>
      <c r="U1301" s="358"/>
      <c r="V1301" s="358"/>
      <c r="W1301" s="358"/>
      <c r="X1301" s="358"/>
      <c r="Y1301" s="358"/>
      <c r="Z1301" s="358"/>
      <c r="AA1301" s="358"/>
      <c r="AB1301" s="358"/>
      <c r="AC1301" s="358"/>
      <c r="AD1301" s="377"/>
      <c r="AE1301" s="363"/>
      <c r="AF1301" s="369"/>
      <c r="AG1301" s="369"/>
      <c r="AH1301" s="369"/>
      <c r="AI1301" s="369"/>
      <c r="AJ1301" s="369"/>
      <c r="AK1301" s="369"/>
      <c r="AL1301" s="369"/>
      <c r="AM1301" s="369"/>
      <c r="AN1301" s="369"/>
      <c r="AO1301" s="369"/>
    </row>
    <row r="1302" spans="1:41" ht="15.75" customHeight="1">
      <c r="A1302" s="510"/>
      <c r="B1302" s="357"/>
      <c r="C1302" s="358"/>
      <c r="D1302" s="358"/>
      <c r="E1302" s="358"/>
      <c r="F1302" s="358"/>
      <c r="G1302" s="400"/>
      <c r="H1302" s="361"/>
      <c r="I1302" s="361"/>
      <c r="J1302" s="511"/>
      <c r="K1302" s="362"/>
      <c r="L1302" s="362"/>
      <c r="M1302" s="362"/>
      <c r="N1302" s="362"/>
      <c r="O1302" s="362"/>
      <c r="P1302" s="362"/>
      <c r="Q1302" s="362"/>
      <c r="R1302" s="362"/>
      <c r="S1302" s="362"/>
      <c r="T1302" s="358"/>
      <c r="U1302" s="358"/>
      <c r="V1302" s="358"/>
      <c r="W1302" s="358"/>
      <c r="X1302" s="358"/>
      <c r="Y1302" s="358"/>
      <c r="Z1302" s="358"/>
      <c r="AA1302" s="358"/>
      <c r="AB1302" s="358"/>
      <c r="AC1302" s="358"/>
      <c r="AD1302" s="377"/>
      <c r="AE1302" s="363"/>
      <c r="AF1302" s="369"/>
      <c r="AG1302" s="369"/>
      <c r="AH1302" s="369"/>
      <c r="AI1302" s="369"/>
      <c r="AJ1302" s="369"/>
      <c r="AK1302" s="369"/>
      <c r="AL1302" s="369"/>
      <c r="AM1302" s="369"/>
      <c r="AN1302" s="369"/>
      <c r="AO1302" s="369"/>
    </row>
    <row r="1303" spans="1:41" ht="15.75" customHeight="1">
      <c r="A1303" s="510"/>
      <c r="B1303" s="357"/>
      <c r="C1303" s="358"/>
      <c r="D1303" s="358"/>
      <c r="E1303" s="358"/>
      <c r="F1303" s="358"/>
      <c r="G1303" s="400"/>
      <c r="H1303" s="361"/>
      <c r="I1303" s="361"/>
      <c r="J1303" s="511"/>
      <c r="K1303" s="362"/>
      <c r="L1303" s="362"/>
      <c r="M1303" s="362"/>
      <c r="N1303" s="362"/>
      <c r="O1303" s="362"/>
      <c r="P1303" s="362"/>
      <c r="Q1303" s="362"/>
      <c r="R1303" s="362"/>
      <c r="S1303" s="362"/>
      <c r="T1303" s="358"/>
      <c r="U1303" s="358"/>
      <c r="V1303" s="358"/>
      <c r="W1303" s="358"/>
      <c r="X1303" s="358"/>
      <c r="Y1303" s="358"/>
      <c r="Z1303" s="358"/>
      <c r="AA1303" s="358"/>
      <c r="AB1303" s="358"/>
      <c r="AC1303" s="358"/>
      <c r="AD1303" s="377"/>
      <c r="AE1303" s="363"/>
      <c r="AF1303" s="369"/>
      <c r="AG1303" s="369"/>
      <c r="AH1303" s="369"/>
      <c r="AI1303" s="369"/>
      <c r="AJ1303" s="369"/>
      <c r="AK1303" s="369"/>
      <c r="AL1303" s="369"/>
      <c r="AM1303" s="369"/>
      <c r="AN1303" s="369"/>
      <c r="AO1303" s="369"/>
    </row>
    <row r="1304" spans="1:41" ht="15.75" customHeight="1">
      <c r="A1304" s="510"/>
      <c r="B1304" s="357"/>
      <c r="C1304" s="358"/>
      <c r="D1304" s="358"/>
      <c r="E1304" s="358"/>
      <c r="F1304" s="358"/>
      <c r="G1304" s="400"/>
      <c r="H1304" s="361"/>
      <c r="I1304" s="361"/>
      <c r="J1304" s="511"/>
      <c r="K1304" s="362"/>
      <c r="L1304" s="362"/>
      <c r="M1304" s="362"/>
      <c r="N1304" s="362"/>
      <c r="O1304" s="362"/>
      <c r="P1304" s="362"/>
      <c r="Q1304" s="362"/>
      <c r="R1304" s="362"/>
      <c r="S1304" s="362"/>
      <c r="T1304" s="358"/>
      <c r="U1304" s="358"/>
      <c r="V1304" s="358"/>
      <c r="W1304" s="358"/>
      <c r="X1304" s="358"/>
      <c r="Y1304" s="358"/>
      <c r="Z1304" s="358"/>
      <c r="AA1304" s="358"/>
      <c r="AB1304" s="358"/>
      <c r="AC1304" s="358"/>
      <c r="AD1304" s="377"/>
      <c r="AE1304" s="363"/>
      <c r="AF1304" s="369"/>
      <c r="AG1304" s="369"/>
      <c r="AH1304" s="369"/>
      <c r="AI1304" s="369"/>
      <c r="AJ1304" s="369"/>
      <c r="AK1304" s="369"/>
      <c r="AL1304" s="369"/>
      <c r="AM1304" s="369"/>
      <c r="AN1304" s="369"/>
      <c r="AO1304" s="369"/>
    </row>
    <row r="1305" spans="1:41" ht="15.75" customHeight="1">
      <c r="A1305" s="510"/>
      <c r="B1305" s="357"/>
      <c r="C1305" s="358"/>
      <c r="D1305" s="358"/>
      <c r="E1305" s="358"/>
      <c r="F1305" s="358"/>
      <c r="G1305" s="400"/>
      <c r="H1305" s="361"/>
      <c r="I1305" s="361"/>
      <c r="J1305" s="511"/>
      <c r="K1305" s="362"/>
      <c r="L1305" s="362"/>
      <c r="M1305" s="362"/>
      <c r="N1305" s="362"/>
      <c r="O1305" s="362"/>
      <c r="P1305" s="362"/>
      <c r="Q1305" s="362"/>
      <c r="R1305" s="362"/>
      <c r="S1305" s="362"/>
      <c r="T1305" s="358"/>
      <c r="U1305" s="358"/>
      <c r="V1305" s="358"/>
      <c r="W1305" s="358"/>
      <c r="X1305" s="358"/>
      <c r="Y1305" s="358"/>
      <c r="Z1305" s="358"/>
      <c r="AA1305" s="358"/>
      <c r="AB1305" s="358"/>
      <c r="AC1305" s="358"/>
      <c r="AD1305" s="377"/>
      <c r="AE1305" s="363"/>
      <c r="AF1305" s="369"/>
      <c r="AG1305" s="369"/>
      <c r="AH1305" s="369"/>
      <c r="AI1305" s="369"/>
      <c r="AJ1305" s="369"/>
      <c r="AK1305" s="369"/>
      <c r="AL1305" s="369"/>
      <c r="AM1305" s="369"/>
      <c r="AN1305" s="369"/>
      <c r="AO1305" s="369"/>
    </row>
    <row r="1306" spans="1:41" ht="15.75" customHeight="1">
      <c r="A1306" s="510"/>
      <c r="B1306" s="357"/>
      <c r="C1306" s="358"/>
      <c r="D1306" s="358"/>
      <c r="E1306" s="358"/>
      <c r="F1306" s="358"/>
      <c r="G1306" s="400"/>
      <c r="H1306" s="361"/>
      <c r="I1306" s="361"/>
      <c r="J1306" s="511"/>
      <c r="K1306" s="362"/>
      <c r="L1306" s="362"/>
      <c r="M1306" s="362"/>
      <c r="N1306" s="362"/>
      <c r="O1306" s="362"/>
      <c r="P1306" s="362"/>
      <c r="Q1306" s="362"/>
      <c r="R1306" s="362"/>
      <c r="S1306" s="362"/>
      <c r="T1306" s="358"/>
      <c r="U1306" s="358"/>
      <c r="V1306" s="358"/>
      <c r="W1306" s="358"/>
      <c r="X1306" s="358"/>
      <c r="Y1306" s="358"/>
      <c r="Z1306" s="358"/>
      <c r="AA1306" s="358"/>
      <c r="AB1306" s="358"/>
      <c r="AC1306" s="358"/>
      <c r="AD1306" s="377"/>
      <c r="AE1306" s="363"/>
      <c r="AF1306" s="369"/>
      <c r="AG1306" s="369"/>
      <c r="AH1306" s="369"/>
      <c r="AI1306" s="369"/>
      <c r="AJ1306" s="369"/>
      <c r="AK1306" s="369"/>
      <c r="AL1306" s="369"/>
      <c r="AM1306" s="369"/>
      <c r="AN1306" s="369"/>
      <c r="AO1306" s="369"/>
    </row>
    <row r="1307" spans="1:41" ht="15.75" customHeight="1">
      <c r="A1307" s="510"/>
      <c r="B1307" s="357"/>
      <c r="C1307" s="358"/>
      <c r="D1307" s="358"/>
      <c r="E1307" s="358"/>
      <c r="F1307" s="358"/>
      <c r="G1307" s="400"/>
      <c r="H1307" s="361"/>
      <c r="I1307" s="361"/>
      <c r="J1307" s="511"/>
      <c r="K1307" s="362"/>
      <c r="L1307" s="362"/>
      <c r="M1307" s="362"/>
      <c r="N1307" s="362"/>
      <c r="O1307" s="362"/>
      <c r="P1307" s="362"/>
      <c r="Q1307" s="362"/>
      <c r="R1307" s="362"/>
      <c r="S1307" s="362"/>
      <c r="T1307" s="358"/>
      <c r="U1307" s="358"/>
      <c r="V1307" s="358"/>
      <c r="W1307" s="358"/>
      <c r="X1307" s="358"/>
      <c r="Y1307" s="358"/>
      <c r="Z1307" s="358"/>
      <c r="AA1307" s="358"/>
      <c r="AB1307" s="358"/>
      <c r="AC1307" s="358"/>
      <c r="AD1307" s="377"/>
      <c r="AE1307" s="363"/>
      <c r="AF1307" s="369"/>
      <c r="AG1307" s="369"/>
      <c r="AH1307" s="369"/>
      <c r="AI1307" s="369"/>
      <c r="AJ1307" s="369"/>
      <c r="AK1307" s="369"/>
      <c r="AL1307" s="369"/>
      <c r="AM1307" s="369"/>
      <c r="AN1307" s="369"/>
      <c r="AO1307" s="369"/>
    </row>
    <row r="1308" spans="1:41" ht="15.75" customHeight="1">
      <c r="A1308" s="510"/>
      <c r="B1308" s="357"/>
      <c r="C1308" s="358"/>
      <c r="D1308" s="358"/>
      <c r="E1308" s="358"/>
      <c r="F1308" s="358"/>
      <c r="G1308" s="400"/>
      <c r="H1308" s="361"/>
      <c r="I1308" s="361"/>
      <c r="J1308" s="511"/>
      <c r="K1308" s="362"/>
      <c r="L1308" s="362"/>
      <c r="M1308" s="362"/>
      <c r="N1308" s="362"/>
      <c r="O1308" s="362"/>
      <c r="P1308" s="362"/>
      <c r="Q1308" s="362"/>
      <c r="R1308" s="362"/>
      <c r="S1308" s="362"/>
      <c r="T1308" s="358"/>
      <c r="U1308" s="358"/>
      <c r="V1308" s="358"/>
      <c r="W1308" s="358"/>
      <c r="X1308" s="358"/>
      <c r="Y1308" s="358"/>
      <c r="Z1308" s="358"/>
      <c r="AA1308" s="358"/>
      <c r="AB1308" s="358"/>
      <c r="AC1308" s="358"/>
      <c r="AD1308" s="377"/>
      <c r="AE1308" s="363"/>
      <c r="AF1308" s="369"/>
      <c r="AG1308" s="369"/>
      <c r="AH1308" s="369"/>
      <c r="AI1308" s="369"/>
      <c r="AJ1308" s="369"/>
      <c r="AK1308" s="369"/>
      <c r="AL1308" s="369"/>
      <c r="AM1308" s="369"/>
      <c r="AN1308" s="369"/>
      <c r="AO1308" s="369"/>
    </row>
    <row r="1309" spans="1:41" ht="15.75" customHeight="1">
      <c r="A1309" s="510"/>
      <c r="B1309" s="357"/>
      <c r="C1309" s="358"/>
      <c r="D1309" s="358"/>
      <c r="E1309" s="358"/>
      <c r="F1309" s="358"/>
      <c r="G1309" s="400"/>
      <c r="H1309" s="361"/>
      <c r="I1309" s="361"/>
      <c r="J1309" s="511"/>
      <c r="K1309" s="362"/>
      <c r="L1309" s="362"/>
      <c r="M1309" s="362"/>
      <c r="N1309" s="362"/>
      <c r="O1309" s="362"/>
      <c r="P1309" s="362"/>
      <c r="Q1309" s="362"/>
      <c r="R1309" s="362"/>
      <c r="S1309" s="362"/>
      <c r="T1309" s="358"/>
      <c r="U1309" s="358"/>
      <c r="V1309" s="358"/>
      <c r="W1309" s="358"/>
      <c r="X1309" s="358"/>
      <c r="Y1309" s="358"/>
      <c r="Z1309" s="358"/>
      <c r="AA1309" s="358"/>
      <c r="AB1309" s="358"/>
      <c r="AC1309" s="358"/>
      <c r="AD1309" s="377"/>
      <c r="AE1309" s="363"/>
      <c r="AF1309" s="369"/>
      <c r="AG1309" s="369"/>
      <c r="AH1309" s="369"/>
      <c r="AI1309" s="369"/>
      <c r="AJ1309" s="369"/>
      <c r="AK1309" s="369"/>
      <c r="AL1309" s="369"/>
      <c r="AM1309" s="369"/>
      <c r="AN1309" s="369"/>
      <c r="AO1309" s="369"/>
    </row>
    <row r="1310" spans="1:41" ht="15.75" customHeight="1">
      <c r="A1310" s="510"/>
      <c r="B1310" s="357"/>
      <c r="C1310" s="358"/>
      <c r="D1310" s="358"/>
      <c r="E1310" s="358"/>
      <c r="F1310" s="358"/>
      <c r="G1310" s="400"/>
      <c r="H1310" s="361"/>
      <c r="I1310" s="361"/>
      <c r="J1310" s="511"/>
      <c r="K1310" s="362"/>
      <c r="L1310" s="362"/>
      <c r="M1310" s="362"/>
      <c r="N1310" s="362"/>
      <c r="O1310" s="362"/>
      <c r="P1310" s="362"/>
      <c r="Q1310" s="362"/>
      <c r="R1310" s="362"/>
      <c r="S1310" s="362"/>
      <c r="T1310" s="358"/>
      <c r="U1310" s="358"/>
      <c r="V1310" s="358"/>
      <c r="W1310" s="358"/>
      <c r="X1310" s="358"/>
      <c r="Y1310" s="358"/>
      <c r="Z1310" s="358"/>
      <c r="AA1310" s="358"/>
      <c r="AB1310" s="358"/>
      <c r="AC1310" s="358"/>
      <c r="AD1310" s="377"/>
      <c r="AE1310" s="363"/>
      <c r="AF1310" s="369"/>
      <c r="AG1310" s="369"/>
      <c r="AH1310" s="369"/>
      <c r="AI1310" s="369"/>
      <c r="AJ1310" s="369"/>
      <c r="AK1310" s="369"/>
      <c r="AL1310" s="369"/>
      <c r="AM1310" s="369"/>
      <c r="AN1310" s="369"/>
      <c r="AO1310" s="369"/>
    </row>
    <row r="1311" spans="1:41" ht="15.75" customHeight="1">
      <c r="A1311" s="510"/>
      <c r="B1311" s="357"/>
      <c r="C1311" s="358"/>
      <c r="D1311" s="358"/>
      <c r="E1311" s="358"/>
      <c r="F1311" s="358"/>
      <c r="G1311" s="400"/>
      <c r="H1311" s="361"/>
      <c r="I1311" s="361"/>
      <c r="J1311" s="511"/>
      <c r="K1311" s="362"/>
      <c r="L1311" s="362"/>
      <c r="M1311" s="362"/>
      <c r="N1311" s="362"/>
      <c r="O1311" s="362"/>
      <c r="P1311" s="362"/>
      <c r="Q1311" s="362"/>
      <c r="R1311" s="362"/>
      <c r="S1311" s="362"/>
      <c r="T1311" s="358"/>
      <c r="U1311" s="358"/>
      <c r="V1311" s="358"/>
      <c r="W1311" s="358"/>
      <c r="X1311" s="358"/>
      <c r="Y1311" s="358"/>
      <c r="Z1311" s="358"/>
      <c r="AA1311" s="358"/>
      <c r="AB1311" s="358"/>
      <c r="AC1311" s="358"/>
      <c r="AD1311" s="377"/>
      <c r="AE1311" s="363"/>
      <c r="AF1311" s="369"/>
      <c r="AG1311" s="369"/>
      <c r="AH1311" s="369"/>
      <c r="AI1311" s="369"/>
      <c r="AJ1311" s="369"/>
      <c r="AK1311" s="369"/>
      <c r="AL1311" s="369"/>
      <c r="AM1311" s="369"/>
      <c r="AN1311" s="369"/>
      <c r="AO1311" s="369"/>
    </row>
    <row r="1312" spans="1:41" ht="15.75" customHeight="1">
      <c r="A1312" s="510"/>
      <c r="B1312" s="357"/>
      <c r="C1312" s="358"/>
      <c r="D1312" s="358"/>
      <c r="E1312" s="358"/>
      <c r="F1312" s="358"/>
      <c r="G1312" s="400"/>
      <c r="H1312" s="361"/>
      <c r="I1312" s="361"/>
      <c r="J1312" s="511"/>
      <c r="K1312" s="362"/>
      <c r="L1312" s="362"/>
      <c r="M1312" s="362"/>
      <c r="N1312" s="362"/>
      <c r="O1312" s="362"/>
      <c r="P1312" s="362"/>
      <c r="Q1312" s="362"/>
      <c r="R1312" s="362"/>
      <c r="S1312" s="362"/>
      <c r="T1312" s="358"/>
      <c r="U1312" s="358"/>
      <c r="V1312" s="358"/>
      <c r="W1312" s="358"/>
      <c r="X1312" s="358"/>
      <c r="Y1312" s="358"/>
      <c r="Z1312" s="358"/>
      <c r="AA1312" s="358"/>
      <c r="AB1312" s="358"/>
      <c r="AC1312" s="358"/>
      <c r="AD1312" s="377"/>
      <c r="AE1312" s="363"/>
      <c r="AF1312" s="369"/>
      <c r="AG1312" s="369"/>
      <c r="AH1312" s="369"/>
      <c r="AI1312" s="369"/>
      <c r="AJ1312" s="369"/>
      <c r="AK1312" s="369"/>
      <c r="AL1312" s="369"/>
      <c r="AM1312" s="369"/>
      <c r="AN1312" s="369"/>
      <c r="AO1312" s="369"/>
    </row>
    <row r="1313" spans="1:41" ht="15.75" customHeight="1">
      <c r="A1313" s="510"/>
      <c r="B1313" s="357"/>
      <c r="C1313" s="358"/>
      <c r="D1313" s="358"/>
      <c r="E1313" s="358"/>
      <c r="F1313" s="358"/>
      <c r="G1313" s="400"/>
      <c r="H1313" s="361"/>
      <c r="I1313" s="361"/>
      <c r="J1313" s="511"/>
      <c r="K1313" s="362"/>
      <c r="L1313" s="362"/>
      <c r="M1313" s="362"/>
      <c r="N1313" s="362"/>
      <c r="O1313" s="362"/>
      <c r="P1313" s="362"/>
      <c r="Q1313" s="362"/>
      <c r="R1313" s="362"/>
      <c r="S1313" s="362"/>
      <c r="T1313" s="358"/>
      <c r="U1313" s="358"/>
      <c r="V1313" s="358"/>
      <c r="W1313" s="358"/>
      <c r="X1313" s="358"/>
      <c r="Y1313" s="358"/>
      <c r="Z1313" s="358"/>
      <c r="AA1313" s="358"/>
      <c r="AB1313" s="358"/>
      <c r="AC1313" s="358"/>
      <c r="AD1313" s="377"/>
      <c r="AE1313" s="363"/>
      <c r="AF1313" s="369"/>
      <c r="AG1313" s="369"/>
      <c r="AH1313" s="369"/>
      <c r="AI1313" s="369"/>
      <c r="AJ1313" s="369"/>
      <c r="AK1313" s="369"/>
      <c r="AL1313" s="369"/>
      <c r="AM1313" s="369"/>
      <c r="AN1313" s="369"/>
      <c r="AO1313" s="369"/>
    </row>
    <row r="1314" spans="1:41" ht="15.75" customHeight="1">
      <c r="A1314" s="510"/>
      <c r="B1314" s="357"/>
      <c r="C1314" s="358"/>
      <c r="D1314" s="358"/>
      <c r="E1314" s="358"/>
      <c r="F1314" s="358"/>
      <c r="G1314" s="400"/>
      <c r="H1314" s="361"/>
      <c r="I1314" s="361"/>
      <c r="J1314" s="511"/>
      <c r="K1314" s="362"/>
      <c r="L1314" s="362"/>
      <c r="M1314" s="362"/>
      <c r="N1314" s="362"/>
      <c r="O1314" s="362"/>
      <c r="P1314" s="362"/>
      <c r="Q1314" s="362"/>
      <c r="R1314" s="362"/>
      <c r="S1314" s="362"/>
      <c r="T1314" s="358"/>
      <c r="U1314" s="358"/>
      <c r="V1314" s="358"/>
      <c r="W1314" s="358"/>
      <c r="X1314" s="358"/>
      <c r="Y1314" s="358"/>
      <c r="Z1314" s="358"/>
      <c r="AA1314" s="358"/>
      <c r="AB1314" s="358"/>
      <c r="AC1314" s="358"/>
      <c r="AD1314" s="377"/>
      <c r="AE1314" s="363"/>
      <c r="AF1314" s="369"/>
      <c r="AG1314" s="369"/>
      <c r="AH1314" s="369"/>
      <c r="AI1314" s="369"/>
      <c r="AJ1314" s="369"/>
      <c r="AK1314" s="369"/>
      <c r="AL1314" s="369"/>
      <c r="AM1314" s="369"/>
      <c r="AN1314" s="369"/>
      <c r="AO1314" s="369"/>
    </row>
    <row r="1315" spans="1:41" ht="15.75" customHeight="1">
      <c r="A1315" s="510"/>
      <c r="B1315" s="357"/>
      <c r="C1315" s="358"/>
      <c r="D1315" s="358"/>
      <c r="E1315" s="358"/>
      <c r="F1315" s="358"/>
      <c r="G1315" s="400"/>
      <c r="H1315" s="361"/>
      <c r="I1315" s="361"/>
      <c r="J1315" s="511"/>
      <c r="K1315" s="362"/>
      <c r="L1315" s="362"/>
      <c r="M1315" s="362"/>
      <c r="N1315" s="362"/>
      <c r="O1315" s="362"/>
      <c r="P1315" s="362"/>
      <c r="Q1315" s="362"/>
      <c r="R1315" s="362"/>
      <c r="S1315" s="362"/>
      <c r="T1315" s="358"/>
      <c r="U1315" s="358"/>
      <c r="V1315" s="358"/>
      <c r="W1315" s="358"/>
      <c r="X1315" s="358"/>
      <c r="Y1315" s="358"/>
      <c r="Z1315" s="358"/>
      <c r="AA1315" s="358"/>
      <c r="AB1315" s="358"/>
      <c r="AC1315" s="358"/>
      <c r="AD1315" s="377"/>
      <c r="AE1315" s="363"/>
      <c r="AF1315" s="369"/>
      <c r="AG1315" s="369"/>
      <c r="AH1315" s="369"/>
      <c r="AI1315" s="369"/>
      <c r="AJ1315" s="369"/>
      <c r="AK1315" s="369"/>
      <c r="AL1315" s="369"/>
      <c r="AM1315" s="369"/>
      <c r="AN1315" s="369"/>
      <c r="AO1315" s="369"/>
    </row>
    <row r="1316" spans="1:41" ht="15.75" customHeight="1">
      <c r="A1316" s="510"/>
      <c r="B1316" s="357"/>
      <c r="C1316" s="358"/>
      <c r="D1316" s="358"/>
      <c r="E1316" s="358"/>
      <c r="F1316" s="358"/>
      <c r="G1316" s="400"/>
      <c r="H1316" s="361"/>
      <c r="I1316" s="361"/>
      <c r="J1316" s="511"/>
      <c r="K1316" s="362"/>
      <c r="L1316" s="362"/>
      <c r="M1316" s="362"/>
      <c r="N1316" s="362"/>
      <c r="O1316" s="362"/>
      <c r="P1316" s="362"/>
      <c r="Q1316" s="362"/>
      <c r="R1316" s="362"/>
      <c r="S1316" s="362"/>
      <c r="T1316" s="358"/>
      <c r="U1316" s="358"/>
      <c r="V1316" s="358"/>
      <c r="W1316" s="358"/>
      <c r="X1316" s="358"/>
      <c r="Y1316" s="358"/>
      <c r="Z1316" s="358"/>
      <c r="AA1316" s="358"/>
      <c r="AB1316" s="358"/>
      <c r="AC1316" s="358"/>
      <c r="AD1316" s="377"/>
      <c r="AE1316" s="363"/>
      <c r="AF1316" s="369"/>
      <c r="AG1316" s="369"/>
      <c r="AH1316" s="369"/>
      <c r="AI1316" s="369"/>
      <c r="AJ1316" s="369"/>
      <c r="AK1316" s="369"/>
      <c r="AL1316" s="369"/>
      <c r="AM1316" s="369"/>
      <c r="AN1316" s="369"/>
      <c r="AO1316" s="369"/>
    </row>
    <row r="1317" spans="1:41" ht="15.75" customHeight="1">
      <c r="A1317" s="510"/>
      <c r="B1317" s="357"/>
      <c r="C1317" s="358"/>
      <c r="D1317" s="358"/>
      <c r="E1317" s="358"/>
      <c r="F1317" s="358"/>
      <c r="G1317" s="400"/>
      <c r="H1317" s="361"/>
      <c r="I1317" s="361"/>
      <c r="J1317" s="511"/>
      <c r="K1317" s="362"/>
      <c r="L1317" s="362"/>
      <c r="M1317" s="362"/>
      <c r="N1317" s="362"/>
      <c r="O1317" s="362"/>
      <c r="P1317" s="362"/>
      <c r="Q1317" s="362"/>
      <c r="R1317" s="362"/>
      <c r="S1317" s="362"/>
      <c r="T1317" s="358"/>
      <c r="U1317" s="358"/>
      <c r="V1317" s="358"/>
      <c r="W1317" s="358"/>
      <c r="X1317" s="358"/>
      <c r="Y1317" s="358"/>
      <c r="Z1317" s="358"/>
      <c r="AA1317" s="358"/>
      <c r="AB1317" s="358"/>
      <c r="AC1317" s="358"/>
      <c r="AD1317" s="377"/>
      <c r="AE1317" s="363"/>
      <c r="AF1317" s="369"/>
      <c r="AG1317" s="369"/>
      <c r="AH1317" s="369"/>
      <c r="AI1317" s="369"/>
      <c r="AJ1317" s="369"/>
      <c r="AK1317" s="369"/>
      <c r="AL1317" s="369"/>
      <c r="AM1317" s="369"/>
      <c r="AN1317" s="369"/>
      <c r="AO1317" s="369"/>
    </row>
    <row r="1318" spans="1:41" ht="15.75" customHeight="1">
      <c r="A1318" s="510"/>
      <c r="B1318" s="357"/>
      <c r="C1318" s="358"/>
      <c r="D1318" s="358"/>
      <c r="E1318" s="358"/>
      <c r="F1318" s="358"/>
      <c r="G1318" s="400"/>
      <c r="H1318" s="361"/>
      <c r="I1318" s="361"/>
      <c r="J1318" s="511"/>
      <c r="K1318" s="362"/>
      <c r="L1318" s="362"/>
      <c r="M1318" s="362"/>
      <c r="N1318" s="362"/>
      <c r="O1318" s="362"/>
      <c r="P1318" s="362"/>
      <c r="Q1318" s="362"/>
      <c r="R1318" s="362"/>
      <c r="S1318" s="362"/>
      <c r="T1318" s="358"/>
      <c r="U1318" s="358"/>
      <c r="V1318" s="358"/>
      <c r="W1318" s="358"/>
      <c r="X1318" s="358"/>
      <c r="Y1318" s="358"/>
      <c r="Z1318" s="358"/>
      <c r="AA1318" s="358"/>
      <c r="AB1318" s="358"/>
      <c r="AC1318" s="358"/>
      <c r="AD1318" s="377"/>
      <c r="AE1318" s="363"/>
      <c r="AF1318" s="369"/>
      <c r="AG1318" s="369"/>
      <c r="AH1318" s="369"/>
      <c r="AI1318" s="369"/>
      <c r="AJ1318" s="369"/>
      <c r="AK1318" s="369"/>
      <c r="AL1318" s="369"/>
      <c r="AM1318" s="369"/>
      <c r="AN1318" s="369"/>
      <c r="AO1318" s="369"/>
    </row>
    <row r="1319" spans="1:41" ht="15.75" customHeight="1">
      <c r="A1319" s="510"/>
      <c r="B1319" s="357"/>
      <c r="C1319" s="358"/>
      <c r="D1319" s="358"/>
      <c r="E1319" s="358"/>
      <c r="F1319" s="358"/>
      <c r="G1319" s="400"/>
      <c r="H1319" s="361"/>
      <c r="I1319" s="361"/>
      <c r="J1319" s="511"/>
      <c r="K1319" s="362"/>
      <c r="L1319" s="362"/>
      <c r="M1319" s="362"/>
      <c r="N1319" s="362"/>
      <c r="O1319" s="362"/>
      <c r="P1319" s="362"/>
      <c r="Q1319" s="362"/>
      <c r="R1319" s="362"/>
      <c r="S1319" s="362"/>
      <c r="T1319" s="358"/>
      <c r="U1319" s="358"/>
      <c r="V1319" s="358"/>
      <c r="W1319" s="358"/>
      <c r="X1319" s="358"/>
      <c r="Y1319" s="358"/>
      <c r="Z1319" s="358"/>
      <c r="AA1319" s="358"/>
      <c r="AB1319" s="358"/>
      <c r="AC1319" s="358"/>
      <c r="AD1319" s="377"/>
      <c r="AE1319" s="363"/>
      <c r="AF1319" s="369"/>
      <c r="AG1319" s="369"/>
      <c r="AH1319" s="369"/>
      <c r="AI1319" s="369"/>
      <c r="AJ1319" s="369"/>
      <c r="AK1319" s="369"/>
      <c r="AL1319" s="369"/>
      <c r="AM1319" s="369"/>
      <c r="AN1319" s="369"/>
      <c r="AO1319" s="369"/>
    </row>
    <row r="1320" spans="1:41" ht="15.75" customHeight="1">
      <c r="A1320" s="510"/>
      <c r="B1320" s="357"/>
      <c r="C1320" s="358"/>
      <c r="D1320" s="358"/>
      <c r="E1320" s="358"/>
      <c r="F1320" s="358"/>
      <c r="G1320" s="400"/>
      <c r="H1320" s="361"/>
      <c r="I1320" s="361"/>
      <c r="J1320" s="511"/>
      <c r="K1320" s="362"/>
      <c r="L1320" s="362"/>
      <c r="M1320" s="362"/>
      <c r="N1320" s="362"/>
      <c r="O1320" s="362"/>
      <c r="P1320" s="362"/>
      <c r="Q1320" s="362"/>
      <c r="R1320" s="362"/>
      <c r="S1320" s="362"/>
      <c r="T1320" s="358"/>
      <c r="U1320" s="358"/>
      <c r="V1320" s="358"/>
      <c r="W1320" s="358"/>
      <c r="X1320" s="358"/>
      <c r="Y1320" s="358"/>
      <c r="Z1320" s="358"/>
      <c r="AA1320" s="358"/>
      <c r="AB1320" s="358"/>
      <c r="AC1320" s="358"/>
      <c r="AD1320" s="377"/>
      <c r="AE1320" s="363"/>
      <c r="AF1320" s="369"/>
      <c r="AG1320" s="369"/>
      <c r="AH1320" s="369"/>
      <c r="AI1320" s="369"/>
      <c r="AJ1320" s="369"/>
      <c r="AK1320" s="369"/>
      <c r="AL1320" s="369"/>
      <c r="AM1320" s="369"/>
      <c r="AN1320" s="369"/>
      <c r="AO1320" s="369"/>
    </row>
    <row r="1321" spans="1:41" ht="15.75" customHeight="1">
      <c r="A1321" s="510"/>
      <c r="B1321" s="357"/>
      <c r="C1321" s="358"/>
      <c r="D1321" s="358"/>
      <c r="E1321" s="358"/>
      <c r="F1321" s="358"/>
      <c r="G1321" s="400"/>
      <c r="H1321" s="361"/>
      <c r="I1321" s="361"/>
      <c r="J1321" s="511"/>
      <c r="K1321" s="362"/>
      <c r="L1321" s="362"/>
      <c r="M1321" s="362"/>
      <c r="N1321" s="362"/>
      <c r="O1321" s="362"/>
      <c r="P1321" s="362"/>
      <c r="Q1321" s="362"/>
      <c r="R1321" s="362"/>
      <c r="S1321" s="362"/>
      <c r="T1321" s="358"/>
      <c r="U1321" s="358"/>
      <c r="V1321" s="358"/>
      <c r="W1321" s="358"/>
      <c r="X1321" s="358"/>
      <c r="Y1321" s="358"/>
      <c r="Z1321" s="358"/>
      <c r="AA1321" s="358"/>
      <c r="AB1321" s="358"/>
      <c r="AC1321" s="358"/>
      <c r="AD1321" s="377"/>
      <c r="AE1321" s="363"/>
      <c r="AF1321" s="369"/>
      <c r="AG1321" s="369"/>
      <c r="AH1321" s="369"/>
      <c r="AI1321" s="369"/>
      <c r="AJ1321" s="369"/>
      <c r="AK1321" s="369"/>
      <c r="AL1321" s="369"/>
      <c r="AM1321" s="369"/>
      <c r="AN1321" s="369"/>
      <c r="AO1321" s="369"/>
    </row>
    <row r="1322" spans="1:41" ht="15.75" customHeight="1">
      <c r="A1322" s="510"/>
      <c r="B1322" s="357"/>
      <c r="C1322" s="358"/>
      <c r="D1322" s="358"/>
      <c r="E1322" s="358"/>
      <c r="F1322" s="358"/>
      <c r="G1322" s="400"/>
      <c r="H1322" s="361"/>
      <c r="I1322" s="361"/>
      <c r="J1322" s="511"/>
      <c r="K1322" s="362"/>
      <c r="L1322" s="362"/>
      <c r="M1322" s="362"/>
      <c r="N1322" s="362"/>
      <c r="O1322" s="362"/>
      <c r="P1322" s="362"/>
      <c r="Q1322" s="362"/>
      <c r="R1322" s="362"/>
      <c r="S1322" s="362"/>
      <c r="T1322" s="358"/>
      <c r="U1322" s="358"/>
      <c r="V1322" s="358"/>
      <c r="W1322" s="358"/>
      <c r="X1322" s="358"/>
      <c r="Y1322" s="358"/>
      <c r="Z1322" s="358"/>
      <c r="AA1322" s="358"/>
      <c r="AB1322" s="358"/>
      <c r="AC1322" s="358"/>
      <c r="AD1322" s="377"/>
      <c r="AE1322" s="363"/>
      <c r="AF1322" s="369"/>
      <c r="AG1322" s="369"/>
      <c r="AH1322" s="369"/>
      <c r="AI1322" s="369"/>
      <c r="AJ1322" s="369"/>
      <c r="AK1322" s="369"/>
      <c r="AL1322" s="369"/>
      <c r="AM1322" s="369"/>
      <c r="AN1322" s="369"/>
      <c r="AO1322" s="369"/>
    </row>
    <row r="1323" spans="1:41" ht="15.75" customHeight="1">
      <c r="A1323" s="510"/>
      <c r="B1323" s="357"/>
      <c r="C1323" s="358"/>
      <c r="D1323" s="358"/>
      <c r="E1323" s="358"/>
      <c r="F1323" s="358"/>
      <c r="G1323" s="400"/>
      <c r="H1323" s="361"/>
      <c r="I1323" s="361"/>
      <c r="J1323" s="511"/>
      <c r="K1323" s="362"/>
      <c r="L1323" s="362"/>
      <c r="M1323" s="362"/>
      <c r="N1323" s="362"/>
      <c r="O1323" s="362"/>
      <c r="P1323" s="362"/>
      <c r="Q1323" s="362"/>
      <c r="R1323" s="362"/>
      <c r="S1323" s="362"/>
      <c r="T1323" s="358"/>
      <c r="U1323" s="358"/>
      <c r="V1323" s="358"/>
      <c r="W1323" s="358"/>
      <c r="X1323" s="358"/>
      <c r="Y1323" s="358"/>
      <c r="Z1323" s="358"/>
      <c r="AA1323" s="358"/>
      <c r="AB1323" s="358"/>
      <c r="AC1323" s="358"/>
      <c r="AD1323" s="377"/>
      <c r="AE1323" s="363"/>
      <c r="AF1323" s="369"/>
      <c r="AG1323" s="369"/>
      <c r="AH1323" s="369"/>
      <c r="AI1323" s="369"/>
      <c r="AJ1323" s="369"/>
      <c r="AK1323" s="369"/>
      <c r="AL1323" s="369"/>
      <c r="AM1323" s="369"/>
      <c r="AN1323" s="369"/>
      <c r="AO1323" s="369"/>
    </row>
    <row r="1324" spans="1:41" ht="15.75" customHeight="1">
      <c r="A1324" s="510"/>
      <c r="B1324" s="357"/>
      <c r="C1324" s="358"/>
      <c r="D1324" s="358"/>
      <c r="E1324" s="358"/>
      <c r="F1324" s="358"/>
      <c r="G1324" s="400"/>
      <c r="H1324" s="361"/>
      <c r="I1324" s="361"/>
      <c r="J1324" s="511"/>
      <c r="K1324" s="362"/>
      <c r="L1324" s="362"/>
      <c r="M1324" s="362"/>
      <c r="N1324" s="362"/>
      <c r="O1324" s="362"/>
      <c r="P1324" s="362"/>
      <c r="Q1324" s="362"/>
      <c r="R1324" s="362"/>
      <c r="S1324" s="362"/>
      <c r="T1324" s="358"/>
      <c r="U1324" s="358"/>
      <c r="V1324" s="358"/>
      <c r="W1324" s="358"/>
      <c r="X1324" s="358"/>
      <c r="Y1324" s="358"/>
      <c r="Z1324" s="358"/>
      <c r="AA1324" s="358"/>
      <c r="AB1324" s="358"/>
      <c r="AC1324" s="358"/>
      <c r="AD1324" s="377"/>
      <c r="AE1324" s="363"/>
      <c r="AF1324" s="369"/>
      <c r="AG1324" s="369"/>
      <c r="AH1324" s="369"/>
      <c r="AI1324" s="369"/>
      <c r="AJ1324" s="369"/>
      <c r="AK1324" s="369"/>
      <c r="AL1324" s="369"/>
      <c r="AM1324" s="369"/>
      <c r="AN1324" s="369"/>
      <c r="AO1324" s="369"/>
    </row>
    <row r="1325" spans="1:41" ht="15.75" customHeight="1">
      <c r="A1325" s="510"/>
      <c r="B1325" s="357"/>
      <c r="C1325" s="358"/>
      <c r="D1325" s="358"/>
      <c r="E1325" s="358"/>
      <c r="F1325" s="358"/>
      <c r="G1325" s="400"/>
      <c r="H1325" s="361"/>
      <c r="I1325" s="361"/>
      <c r="J1325" s="511"/>
      <c r="K1325" s="362"/>
      <c r="L1325" s="362"/>
      <c r="M1325" s="362"/>
      <c r="N1325" s="362"/>
      <c r="O1325" s="362"/>
      <c r="P1325" s="362"/>
      <c r="Q1325" s="362"/>
      <c r="R1325" s="362"/>
      <c r="S1325" s="362"/>
      <c r="T1325" s="358"/>
      <c r="U1325" s="358"/>
      <c r="V1325" s="358"/>
      <c r="W1325" s="358"/>
      <c r="X1325" s="358"/>
      <c r="Y1325" s="358"/>
      <c r="Z1325" s="358"/>
      <c r="AA1325" s="358"/>
      <c r="AB1325" s="358"/>
      <c r="AC1325" s="358"/>
      <c r="AD1325" s="377"/>
      <c r="AE1325" s="363"/>
      <c r="AF1325" s="369"/>
      <c r="AG1325" s="369"/>
      <c r="AH1325" s="369"/>
      <c r="AI1325" s="369"/>
      <c r="AJ1325" s="369"/>
      <c r="AK1325" s="369"/>
      <c r="AL1325" s="369"/>
      <c r="AM1325" s="369"/>
      <c r="AN1325" s="369"/>
      <c r="AO1325" s="369"/>
    </row>
    <row r="1326" spans="1:41" ht="15.75" customHeight="1">
      <c r="A1326" s="510"/>
      <c r="B1326" s="357"/>
      <c r="C1326" s="358"/>
      <c r="D1326" s="358"/>
      <c r="E1326" s="358"/>
      <c r="F1326" s="358"/>
      <c r="G1326" s="400"/>
      <c r="H1326" s="361"/>
      <c r="I1326" s="361"/>
      <c r="J1326" s="511"/>
      <c r="K1326" s="362"/>
      <c r="L1326" s="362"/>
      <c r="M1326" s="362"/>
      <c r="N1326" s="362"/>
      <c r="O1326" s="362"/>
      <c r="P1326" s="362"/>
      <c r="Q1326" s="362"/>
      <c r="R1326" s="362"/>
      <c r="S1326" s="362"/>
      <c r="T1326" s="358"/>
      <c r="U1326" s="358"/>
      <c r="V1326" s="358"/>
      <c r="W1326" s="358"/>
      <c r="X1326" s="358"/>
      <c r="Y1326" s="358"/>
      <c r="Z1326" s="358"/>
      <c r="AA1326" s="358"/>
      <c r="AB1326" s="358"/>
      <c r="AC1326" s="358"/>
      <c r="AD1326" s="377"/>
      <c r="AE1326" s="363"/>
      <c r="AF1326" s="369"/>
      <c r="AG1326" s="369"/>
      <c r="AH1326" s="369"/>
      <c r="AI1326" s="369"/>
      <c r="AJ1326" s="369"/>
      <c r="AK1326" s="369"/>
      <c r="AL1326" s="369"/>
      <c r="AM1326" s="369"/>
      <c r="AN1326" s="369"/>
      <c r="AO1326" s="369"/>
    </row>
    <row r="1327" spans="1:41" ht="15.75" customHeight="1">
      <c r="A1327" s="510"/>
      <c r="B1327" s="357"/>
      <c r="C1327" s="358"/>
      <c r="D1327" s="358"/>
      <c r="E1327" s="358"/>
      <c r="F1327" s="358"/>
      <c r="G1327" s="400"/>
      <c r="H1327" s="361"/>
      <c r="I1327" s="361"/>
      <c r="J1327" s="511"/>
      <c r="K1327" s="362"/>
      <c r="L1327" s="362"/>
      <c r="M1327" s="362"/>
      <c r="N1327" s="362"/>
      <c r="O1327" s="362"/>
      <c r="P1327" s="362"/>
      <c r="Q1327" s="362"/>
      <c r="R1327" s="362"/>
      <c r="S1327" s="362"/>
      <c r="T1327" s="358"/>
      <c r="U1327" s="358"/>
      <c r="V1327" s="358"/>
      <c r="W1327" s="358"/>
      <c r="X1327" s="358"/>
      <c r="Y1327" s="358"/>
      <c r="Z1327" s="358"/>
      <c r="AA1327" s="358"/>
      <c r="AB1327" s="358"/>
      <c r="AC1327" s="358"/>
      <c r="AD1327" s="377"/>
      <c r="AE1327" s="363"/>
      <c r="AF1327" s="369"/>
      <c r="AG1327" s="369"/>
      <c r="AH1327" s="369"/>
      <c r="AI1327" s="369"/>
      <c r="AJ1327" s="369"/>
      <c r="AK1327" s="369"/>
      <c r="AL1327" s="369"/>
      <c r="AM1327" s="369"/>
      <c r="AN1327" s="369"/>
      <c r="AO1327" s="369"/>
    </row>
    <row r="1328" spans="1:41" ht="15.75" customHeight="1">
      <c r="A1328" s="510"/>
      <c r="B1328" s="357"/>
      <c r="C1328" s="358"/>
      <c r="D1328" s="358"/>
      <c r="E1328" s="358"/>
      <c r="F1328" s="358"/>
      <c r="G1328" s="400"/>
      <c r="H1328" s="361"/>
      <c r="I1328" s="361"/>
      <c r="J1328" s="511"/>
      <c r="K1328" s="362"/>
      <c r="L1328" s="362"/>
      <c r="M1328" s="362"/>
      <c r="N1328" s="362"/>
      <c r="O1328" s="362"/>
      <c r="P1328" s="362"/>
      <c r="Q1328" s="362"/>
      <c r="R1328" s="362"/>
      <c r="S1328" s="362"/>
      <c r="T1328" s="358"/>
      <c r="U1328" s="358"/>
      <c r="V1328" s="358"/>
      <c r="W1328" s="358"/>
      <c r="X1328" s="358"/>
      <c r="Y1328" s="358"/>
      <c r="Z1328" s="358"/>
      <c r="AA1328" s="358"/>
      <c r="AB1328" s="358"/>
      <c r="AC1328" s="358"/>
      <c r="AD1328" s="377"/>
      <c r="AE1328" s="363"/>
      <c r="AF1328" s="369"/>
      <c r="AG1328" s="369"/>
      <c r="AH1328" s="369"/>
      <c r="AI1328" s="369"/>
      <c r="AJ1328" s="369"/>
      <c r="AK1328" s="369"/>
      <c r="AL1328" s="369"/>
      <c r="AM1328" s="369"/>
      <c r="AN1328" s="369"/>
      <c r="AO1328" s="369"/>
    </row>
    <row r="1329" spans="1:41" ht="15.75" customHeight="1">
      <c r="A1329" s="510"/>
      <c r="B1329" s="357"/>
      <c r="C1329" s="358"/>
      <c r="D1329" s="358"/>
      <c r="E1329" s="358"/>
      <c r="F1329" s="358"/>
      <c r="G1329" s="400"/>
      <c r="H1329" s="361"/>
      <c r="I1329" s="361"/>
      <c r="J1329" s="511"/>
      <c r="K1329" s="362"/>
      <c r="L1329" s="362"/>
      <c r="M1329" s="362"/>
      <c r="N1329" s="362"/>
      <c r="O1329" s="362"/>
      <c r="P1329" s="362"/>
      <c r="Q1329" s="362"/>
      <c r="R1329" s="362"/>
      <c r="S1329" s="362"/>
      <c r="T1329" s="358"/>
      <c r="U1329" s="358"/>
      <c r="V1329" s="358"/>
      <c r="W1329" s="358"/>
      <c r="X1329" s="358"/>
      <c r="Y1329" s="358"/>
      <c r="Z1329" s="358"/>
      <c r="AA1329" s="358"/>
      <c r="AB1329" s="358"/>
      <c r="AC1329" s="358"/>
      <c r="AD1329" s="377"/>
      <c r="AE1329" s="363"/>
      <c r="AF1329" s="369"/>
      <c r="AG1329" s="369"/>
      <c r="AH1329" s="369"/>
      <c r="AI1329" s="369"/>
      <c r="AJ1329" s="369"/>
      <c r="AK1329" s="369"/>
      <c r="AL1329" s="369"/>
      <c r="AM1329" s="369"/>
      <c r="AN1329" s="369"/>
      <c r="AO1329" s="369"/>
    </row>
    <row r="1330" spans="1:41" ht="15.75" customHeight="1">
      <c r="A1330" s="510"/>
      <c r="B1330" s="357"/>
      <c r="C1330" s="358"/>
      <c r="D1330" s="358"/>
      <c r="E1330" s="358"/>
      <c r="F1330" s="358"/>
      <c r="G1330" s="400"/>
      <c r="H1330" s="361"/>
      <c r="I1330" s="361"/>
      <c r="J1330" s="511"/>
      <c r="K1330" s="362"/>
      <c r="L1330" s="362"/>
      <c r="M1330" s="362"/>
      <c r="N1330" s="362"/>
      <c r="O1330" s="362"/>
      <c r="P1330" s="362"/>
      <c r="Q1330" s="362"/>
      <c r="R1330" s="362"/>
      <c r="S1330" s="362"/>
      <c r="T1330" s="358"/>
      <c r="U1330" s="358"/>
      <c r="V1330" s="358"/>
      <c r="W1330" s="358"/>
      <c r="X1330" s="358"/>
      <c r="Y1330" s="358"/>
      <c r="Z1330" s="358"/>
      <c r="AA1330" s="358"/>
      <c r="AB1330" s="358"/>
      <c r="AC1330" s="358"/>
      <c r="AD1330" s="377"/>
      <c r="AE1330" s="363"/>
      <c r="AF1330" s="369"/>
      <c r="AG1330" s="369"/>
      <c r="AH1330" s="369"/>
      <c r="AI1330" s="369"/>
      <c r="AJ1330" s="369"/>
      <c r="AK1330" s="369"/>
      <c r="AL1330" s="369"/>
      <c r="AM1330" s="369"/>
      <c r="AN1330" s="369"/>
      <c r="AO1330" s="369"/>
    </row>
    <row r="1331" spans="1:41" ht="15.75" customHeight="1">
      <c r="A1331" s="510"/>
      <c r="B1331" s="357"/>
      <c r="C1331" s="358"/>
      <c r="D1331" s="358"/>
      <c r="E1331" s="358"/>
      <c r="F1331" s="358"/>
      <c r="G1331" s="400"/>
      <c r="H1331" s="361"/>
      <c r="I1331" s="361"/>
      <c r="J1331" s="511"/>
      <c r="K1331" s="362"/>
      <c r="L1331" s="362"/>
      <c r="M1331" s="362"/>
      <c r="N1331" s="362"/>
      <c r="O1331" s="362"/>
      <c r="P1331" s="362"/>
      <c r="Q1331" s="362"/>
      <c r="R1331" s="362"/>
      <c r="S1331" s="362"/>
      <c r="T1331" s="358"/>
      <c r="U1331" s="358"/>
      <c r="V1331" s="358"/>
      <c r="W1331" s="358"/>
      <c r="X1331" s="358"/>
      <c r="Y1331" s="358"/>
      <c r="Z1331" s="358"/>
      <c r="AA1331" s="358"/>
      <c r="AB1331" s="358"/>
      <c r="AC1331" s="358"/>
      <c r="AD1331" s="377"/>
      <c r="AE1331" s="363"/>
      <c r="AF1331" s="369"/>
      <c r="AG1331" s="369"/>
      <c r="AH1331" s="369"/>
      <c r="AI1331" s="369"/>
      <c r="AJ1331" s="369"/>
      <c r="AK1331" s="369"/>
      <c r="AL1331" s="369"/>
      <c r="AM1331" s="369"/>
      <c r="AN1331" s="369"/>
      <c r="AO1331" s="369"/>
    </row>
    <row r="1332" spans="1:41" ht="15.75" customHeight="1">
      <c r="A1332" s="510"/>
      <c r="B1332" s="357"/>
      <c r="C1332" s="358"/>
      <c r="D1332" s="358"/>
      <c r="E1332" s="358"/>
      <c r="F1332" s="358"/>
      <c r="G1332" s="400"/>
      <c r="H1332" s="361"/>
      <c r="I1332" s="361"/>
      <c r="J1332" s="511"/>
      <c r="K1332" s="362"/>
      <c r="L1332" s="362"/>
      <c r="M1332" s="362"/>
      <c r="N1332" s="362"/>
      <c r="O1332" s="362"/>
      <c r="P1332" s="362"/>
      <c r="Q1332" s="362"/>
      <c r="R1332" s="362"/>
      <c r="S1332" s="362"/>
      <c r="T1332" s="358"/>
      <c r="U1332" s="358"/>
      <c r="V1332" s="358"/>
      <c r="W1332" s="358"/>
      <c r="X1332" s="358"/>
      <c r="Y1332" s="358"/>
      <c r="Z1332" s="358"/>
      <c r="AA1332" s="358"/>
      <c r="AB1332" s="358"/>
      <c r="AC1332" s="358"/>
      <c r="AD1332" s="377"/>
      <c r="AE1332" s="363"/>
      <c r="AF1332" s="369"/>
      <c r="AG1332" s="369"/>
      <c r="AH1332" s="369"/>
      <c r="AI1332" s="369"/>
      <c r="AJ1332" s="369"/>
      <c r="AK1332" s="369"/>
      <c r="AL1332" s="369"/>
      <c r="AM1332" s="369"/>
      <c r="AN1332" s="369"/>
      <c r="AO1332" s="369"/>
    </row>
    <row r="1333" spans="1:41" ht="15.75" customHeight="1">
      <c r="A1333" s="510"/>
      <c r="B1333" s="357"/>
      <c r="C1333" s="358"/>
      <c r="D1333" s="358"/>
      <c r="E1333" s="358"/>
      <c r="F1333" s="358"/>
      <c r="G1333" s="400"/>
      <c r="H1333" s="361"/>
      <c r="I1333" s="361"/>
      <c r="J1333" s="511"/>
      <c r="K1333" s="362"/>
      <c r="L1333" s="362"/>
      <c r="M1333" s="362"/>
      <c r="N1333" s="362"/>
      <c r="O1333" s="362"/>
      <c r="P1333" s="362"/>
      <c r="Q1333" s="362"/>
      <c r="R1333" s="362"/>
      <c r="S1333" s="362"/>
      <c r="T1333" s="358"/>
      <c r="U1333" s="358"/>
      <c r="V1333" s="358"/>
      <c r="W1333" s="358"/>
      <c r="X1333" s="358"/>
      <c r="Y1333" s="358"/>
      <c r="Z1333" s="358"/>
      <c r="AA1333" s="358"/>
      <c r="AB1333" s="358"/>
      <c r="AC1333" s="358"/>
      <c r="AD1333" s="377"/>
      <c r="AE1333" s="363"/>
      <c r="AF1333" s="369"/>
      <c r="AG1333" s="369"/>
      <c r="AH1333" s="369"/>
      <c r="AI1333" s="369"/>
      <c r="AJ1333" s="369"/>
      <c r="AK1333" s="369"/>
      <c r="AL1333" s="369"/>
      <c r="AM1333" s="369"/>
      <c r="AN1333" s="369"/>
      <c r="AO1333" s="369"/>
    </row>
    <row r="1334" spans="1:41" ht="15.75" customHeight="1">
      <c r="A1334" s="510"/>
      <c r="B1334" s="357"/>
      <c r="C1334" s="358"/>
      <c r="D1334" s="358"/>
      <c r="E1334" s="358"/>
      <c r="F1334" s="358"/>
      <c r="G1334" s="400"/>
      <c r="H1334" s="361"/>
      <c r="I1334" s="361"/>
      <c r="J1334" s="511"/>
      <c r="K1334" s="362"/>
      <c r="L1334" s="362"/>
      <c r="M1334" s="362"/>
      <c r="N1334" s="362"/>
      <c r="O1334" s="362"/>
      <c r="P1334" s="362"/>
      <c r="Q1334" s="362"/>
      <c r="R1334" s="362"/>
      <c r="S1334" s="362"/>
      <c r="T1334" s="358"/>
      <c r="U1334" s="358"/>
      <c r="V1334" s="358"/>
      <c r="W1334" s="358"/>
      <c r="X1334" s="358"/>
      <c r="Y1334" s="358"/>
      <c r="Z1334" s="358"/>
      <c r="AA1334" s="358"/>
      <c r="AB1334" s="358"/>
      <c r="AC1334" s="358"/>
      <c r="AD1334" s="377"/>
      <c r="AE1334" s="363"/>
      <c r="AF1334" s="369"/>
      <c r="AG1334" s="369"/>
      <c r="AH1334" s="369"/>
      <c r="AI1334" s="369"/>
      <c r="AJ1334" s="369"/>
      <c r="AK1334" s="369"/>
      <c r="AL1334" s="369"/>
      <c r="AM1334" s="369"/>
      <c r="AN1334" s="369"/>
      <c r="AO1334" s="369"/>
    </row>
    <row r="1335" spans="1:41" ht="15.75" customHeight="1">
      <c r="A1335" s="510"/>
      <c r="B1335" s="357"/>
      <c r="C1335" s="358"/>
      <c r="D1335" s="358"/>
      <c r="E1335" s="358"/>
      <c r="F1335" s="358"/>
      <c r="G1335" s="400"/>
      <c r="H1335" s="361"/>
      <c r="I1335" s="361"/>
      <c r="J1335" s="511"/>
      <c r="K1335" s="362"/>
      <c r="L1335" s="362"/>
      <c r="M1335" s="362"/>
      <c r="N1335" s="362"/>
      <c r="O1335" s="362"/>
      <c r="P1335" s="362"/>
      <c r="Q1335" s="362"/>
      <c r="R1335" s="362"/>
      <c r="S1335" s="362"/>
      <c r="T1335" s="358"/>
      <c r="U1335" s="358"/>
      <c r="V1335" s="358"/>
      <c r="W1335" s="358"/>
      <c r="X1335" s="358"/>
      <c r="Y1335" s="358"/>
      <c r="Z1335" s="358"/>
      <c r="AA1335" s="358"/>
      <c r="AB1335" s="358"/>
      <c r="AC1335" s="358"/>
      <c r="AD1335" s="377"/>
      <c r="AE1335" s="363"/>
      <c r="AF1335" s="369"/>
      <c r="AG1335" s="369"/>
      <c r="AH1335" s="369"/>
      <c r="AI1335" s="369"/>
      <c r="AJ1335" s="369"/>
      <c r="AK1335" s="369"/>
      <c r="AL1335" s="369"/>
      <c r="AM1335" s="369"/>
      <c r="AN1335" s="369"/>
      <c r="AO1335" s="369"/>
    </row>
    <row r="1336" spans="1:41" ht="15.75" customHeight="1">
      <c r="A1336" s="510"/>
      <c r="B1336" s="357"/>
      <c r="C1336" s="358"/>
      <c r="D1336" s="358"/>
      <c r="E1336" s="358"/>
      <c r="F1336" s="358"/>
      <c r="G1336" s="400"/>
      <c r="H1336" s="361"/>
      <c r="I1336" s="361"/>
      <c r="J1336" s="511"/>
      <c r="K1336" s="362"/>
      <c r="L1336" s="362"/>
      <c r="M1336" s="362"/>
      <c r="N1336" s="362"/>
      <c r="O1336" s="362"/>
      <c r="P1336" s="362"/>
      <c r="Q1336" s="362"/>
      <c r="R1336" s="362"/>
      <c r="S1336" s="362"/>
      <c r="T1336" s="358"/>
      <c r="U1336" s="358"/>
      <c r="V1336" s="358"/>
      <c r="W1336" s="358"/>
      <c r="X1336" s="358"/>
      <c r="Y1336" s="358"/>
      <c r="Z1336" s="358"/>
      <c r="AA1336" s="358"/>
      <c r="AB1336" s="358"/>
      <c r="AC1336" s="358"/>
      <c r="AD1336" s="377"/>
      <c r="AE1336" s="363"/>
      <c r="AF1336" s="369"/>
      <c r="AG1336" s="369"/>
      <c r="AH1336" s="369"/>
      <c r="AI1336" s="369"/>
      <c r="AJ1336" s="369"/>
      <c r="AK1336" s="369"/>
      <c r="AL1336" s="369"/>
      <c r="AM1336" s="369"/>
      <c r="AN1336" s="369"/>
      <c r="AO1336" s="369"/>
    </row>
    <row r="1337" spans="1:41" ht="15.75" customHeight="1">
      <c r="A1337" s="510"/>
      <c r="B1337" s="357"/>
      <c r="C1337" s="358"/>
      <c r="D1337" s="358"/>
      <c r="E1337" s="358"/>
      <c r="F1337" s="358"/>
      <c r="G1337" s="400"/>
      <c r="H1337" s="361"/>
      <c r="I1337" s="361"/>
      <c r="J1337" s="511"/>
      <c r="K1337" s="362"/>
      <c r="L1337" s="362"/>
      <c r="M1337" s="362"/>
      <c r="N1337" s="362"/>
      <c r="O1337" s="362"/>
      <c r="P1337" s="362"/>
      <c r="Q1337" s="362"/>
      <c r="R1337" s="362"/>
      <c r="S1337" s="362"/>
      <c r="T1337" s="358"/>
      <c r="U1337" s="358"/>
      <c r="V1337" s="358"/>
      <c r="W1337" s="358"/>
      <c r="X1337" s="358"/>
      <c r="Y1337" s="358"/>
      <c r="Z1337" s="358"/>
      <c r="AA1337" s="358"/>
      <c r="AB1337" s="358"/>
      <c r="AC1337" s="358"/>
      <c r="AD1337" s="377"/>
      <c r="AE1337" s="363"/>
      <c r="AF1337" s="369"/>
      <c r="AG1337" s="369"/>
      <c r="AH1337" s="369"/>
      <c r="AI1337" s="369"/>
      <c r="AJ1337" s="369"/>
      <c r="AK1337" s="369"/>
      <c r="AL1337" s="369"/>
      <c r="AM1337" s="369"/>
      <c r="AN1337" s="369"/>
      <c r="AO1337" s="369"/>
    </row>
    <row r="1338" spans="1:41" ht="15.75" customHeight="1">
      <c r="A1338" s="510"/>
      <c r="B1338" s="357"/>
      <c r="C1338" s="358"/>
      <c r="D1338" s="358"/>
      <c r="E1338" s="358"/>
      <c r="F1338" s="358"/>
      <c r="G1338" s="400"/>
      <c r="H1338" s="361"/>
      <c r="I1338" s="361"/>
      <c r="J1338" s="511"/>
      <c r="K1338" s="362"/>
      <c r="L1338" s="362"/>
      <c r="M1338" s="362"/>
      <c r="N1338" s="362"/>
      <c r="O1338" s="362"/>
      <c r="P1338" s="362"/>
      <c r="Q1338" s="362"/>
      <c r="R1338" s="362"/>
      <c r="S1338" s="362"/>
      <c r="T1338" s="358"/>
      <c r="U1338" s="358"/>
      <c r="V1338" s="358"/>
      <c r="W1338" s="358"/>
      <c r="X1338" s="358"/>
      <c r="Y1338" s="358"/>
      <c r="Z1338" s="358"/>
      <c r="AA1338" s="358"/>
      <c r="AB1338" s="358"/>
      <c r="AC1338" s="358"/>
      <c r="AD1338" s="377"/>
      <c r="AE1338" s="363"/>
      <c r="AF1338" s="369"/>
      <c r="AG1338" s="369"/>
      <c r="AH1338" s="369"/>
      <c r="AI1338" s="369"/>
      <c r="AJ1338" s="369"/>
      <c r="AK1338" s="369"/>
      <c r="AL1338" s="369"/>
      <c r="AM1338" s="369"/>
      <c r="AN1338" s="369"/>
      <c r="AO1338" s="369"/>
    </row>
    <row r="1339" spans="1:41" ht="15.75" customHeight="1">
      <c r="A1339" s="510"/>
      <c r="B1339" s="357"/>
      <c r="C1339" s="358"/>
      <c r="D1339" s="358"/>
      <c r="E1339" s="358"/>
      <c r="F1339" s="358"/>
      <c r="G1339" s="400"/>
      <c r="H1339" s="361"/>
      <c r="I1339" s="361"/>
      <c r="J1339" s="511"/>
      <c r="K1339" s="362"/>
      <c r="L1339" s="362"/>
      <c r="M1339" s="362"/>
      <c r="N1339" s="362"/>
      <c r="O1339" s="362"/>
      <c r="P1339" s="362"/>
      <c r="Q1339" s="362"/>
      <c r="R1339" s="362"/>
      <c r="S1339" s="362"/>
      <c r="T1339" s="358"/>
      <c r="U1339" s="358"/>
      <c r="V1339" s="358"/>
      <c r="W1339" s="358"/>
      <c r="X1339" s="358"/>
      <c r="Y1339" s="358"/>
      <c r="Z1339" s="358"/>
      <c r="AA1339" s="358"/>
      <c r="AB1339" s="358"/>
      <c r="AC1339" s="358"/>
      <c r="AD1339" s="377"/>
      <c r="AE1339" s="363"/>
      <c r="AF1339" s="369"/>
      <c r="AG1339" s="369"/>
      <c r="AH1339" s="369"/>
      <c r="AI1339" s="369"/>
      <c r="AJ1339" s="369"/>
      <c r="AK1339" s="369"/>
      <c r="AL1339" s="369"/>
      <c r="AM1339" s="369"/>
      <c r="AN1339" s="369"/>
      <c r="AO1339" s="369"/>
    </row>
    <row r="1340" spans="1:41" ht="15.75" customHeight="1">
      <c r="A1340" s="510"/>
      <c r="B1340" s="357"/>
      <c r="C1340" s="358"/>
      <c r="D1340" s="358"/>
      <c r="E1340" s="358"/>
      <c r="F1340" s="358"/>
      <c r="G1340" s="400"/>
      <c r="H1340" s="361"/>
      <c r="I1340" s="361"/>
      <c r="J1340" s="511"/>
      <c r="K1340" s="362"/>
      <c r="L1340" s="362"/>
      <c r="M1340" s="362"/>
      <c r="N1340" s="362"/>
      <c r="O1340" s="362"/>
      <c r="P1340" s="362"/>
      <c r="Q1340" s="362"/>
      <c r="R1340" s="362"/>
      <c r="S1340" s="362"/>
      <c r="T1340" s="358"/>
      <c r="U1340" s="358"/>
      <c r="V1340" s="358"/>
      <c r="W1340" s="358"/>
      <c r="X1340" s="358"/>
      <c r="Y1340" s="358"/>
      <c r="Z1340" s="358"/>
      <c r="AA1340" s="358"/>
      <c r="AB1340" s="358"/>
      <c r="AC1340" s="358"/>
      <c r="AD1340" s="377"/>
      <c r="AE1340" s="363"/>
      <c r="AF1340" s="369"/>
      <c r="AG1340" s="369"/>
      <c r="AH1340" s="369"/>
      <c r="AI1340" s="369"/>
      <c r="AJ1340" s="369"/>
      <c r="AK1340" s="369"/>
      <c r="AL1340" s="369"/>
      <c r="AM1340" s="369"/>
      <c r="AN1340" s="369"/>
      <c r="AO1340" s="369"/>
    </row>
    <row r="1341" spans="1:41" ht="15.75" customHeight="1">
      <c r="A1341" s="510"/>
      <c r="B1341" s="357"/>
      <c r="C1341" s="358"/>
      <c r="D1341" s="358"/>
      <c r="E1341" s="358"/>
      <c r="F1341" s="358"/>
      <c r="G1341" s="400"/>
      <c r="H1341" s="361"/>
      <c r="I1341" s="361"/>
      <c r="J1341" s="511"/>
      <c r="K1341" s="362"/>
      <c r="L1341" s="362"/>
      <c r="M1341" s="362"/>
      <c r="N1341" s="362"/>
      <c r="O1341" s="362"/>
      <c r="P1341" s="362"/>
      <c r="Q1341" s="362"/>
      <c r="R1341" s="362"/>
      <c r="S1341" s="362"/>
      <c r="T1341" s="358"/>
      <c r="U1341" s="358"/>
      <c r="V1341" s="358"/>
      <c r="W1341" s="358"/>
      <c r="X1341" s="358"/>
      <c r="Y1341" s="358"/>
      <c r="Z1341" s="358"/>
      <c r="AA1341" s="358"/>
      <c r="AB1341" s="358"/>
      <c r="AC1341" s="358"/>
      <c r="AD1341" s="377"/>
      <c r="AE1341" s="363"/>
      <c r="AF1341" s="369"/>
      <c r="AG1341" s="369"/>
      <c r="AH1341" s="369"/>
      <c r="AI1341" s="369"/>
      <c r="AJ1341" s="369"/>
      <c r="AK1341" s="369"/>
      <c r="AL1341" s="369"/>
      <c r="AM1341" s="369"/>
      <c r="AN1341" s="369"/>
      <c r="AO1341" s="369"/>
    </row>
    <row r="1342" spans="1:41" ht="15.75" customHeight="1">
      <c r="A1342" s="510"/>
      <c r="B1342" s="357"/>
      <c r="C1342" s="358"/>
      <c r="D1342" s="358"/>
      <c r="E1342" s="358"/>
      <c r="F1342" s="358"/>
      <c r="G1342" s="400"/>
      <c r="H1342" s="361"/>
      <c r="I1342" s="361"/>
      <c r="J1342" s="511"/>
      <c r="K1342" s="362"/>
      <c r="L1342" s="362"/>
      <c r="M1342" s="362"/>
      <c r="N1342" s="362"/>
      <c r="O1342" s="362"/>
      <c r="P1342" s="362"/>
      <c r="Q1342" s="362"/>
      <c r="R1342" s="362"/>
      <c r="S1342" s="362"/>
      <c r="T1342" s="358"/>
      <c r="U1342" s="358"/>
      <c r="V1342" s="358"/>
      <c r="W1342" s="358"/>
      <c r="X1342" s="358"/>
      <c r="Y1342" s="358"/>
      <c r="Z1342" s="358"/>
      <c r="AA1342" s="358"/>
      <c r="AB1342" s="358"/>
      <c r="AC1342" s="358"/>
      <c r="AD1342" s="377"/>
      <c r="AE1342" s="363"/>
      <c r="AF1342" s="369"/>
      <c r="AG1342" s="369"/>
      <c r="AH1342" s="369"/>
      <c r="AI1342" s="369"/>
      <c r="AJ1342" s="369"/>
      <c r="AK1342" s="369"/>
      <c r="AL1342" s="369"/>
      <c r="AM1342" s="369"/>
      <c r="AN1342" s="369"/>
      <c r="AO1342" s="369"/>
    </row>
    <row r="1343" spans="1:41" ht="15.75" customHeight="1">
      <c r="A1343" s="510"/>
      <c r="B1343" s="357"/>
      <c r="C1343" s="358"/>
      <c r="D1343" s="358"/>
      <c r="E1343" s="358"/>
      <c r="F1343" s="358"/>
      <c r="G1343" s="400"/>
      <c r="H1343" s="361"/>
      <c r="I1343" s="361"/>
      <c r="J1343" s="511"/>
      <c r="K1343" s="362"/>
      <c r="L1343" s="362"/>
      <c r="M1343" s="362"/>
      <c r="N1343" s="362"/>
      <c r="O1343" s="362"/>
      <c r="P1343" s="362"/>
      <c r="Q1343" s="362"/>
      <c r="R1343" s="362"/>
      <c r="S1343" s="362"/>
      <c r="T1343" s="358"/>
      <c r="U1343" s="358"/>
      <c r="V1343" s="358"/>
      <c r="W1343" s="358"/>
      <c r="X1343" s="358"/>
      <c r="Y1343" s="358"/>
      <c r="Z1343" s="358"/>
      <c r="AA1343" s="358"/>
      <c r="AB1343" s="358"/>
      <c r="AC1343" s="358"/>
      <c r="AD1343" s="377"/>
      <c r="AE1343" s="363"/>
      <c r="AF1343" s="369"/>
      <c r="AG1343" s="369"/>
      <c r="AH1343" s="369"/>
      <c r="AI1343" s="369"/>
      <c r="AJ1343" s="369"/>
      <c r="AK1343" s="369"/>
      <c r="AL1343" s="369"/>
      <c r="AM1343" s="369"/>
      <c r="AN1343" s="369"/>
      <c r="AO1343" s="369"/>
    </row>
    <row r="1344" spans="1:41" ht="15.75" customHeight="1">
      <c r="A1344" s="510"/>
      <c r="B1344" s="357"/>
      <c r="C1344" s="358"/>
      <c r="D1344" s="358"/>
      <c r="E1344" s="358"/>
      <c r="F1344" s="358"/>
      <c r="G1344" s="400"/>
      <c r="H1344" s="361"/>
      <c r="I1344" s="361"/>
      <c r="J1344" s="511"/>
      <c r="K1344" s="362"/>
      <c r="L1344" s="362"/>
      <c r="M1344" s="362"/>
      <c r="N1344" s="362"/>
      <c r="O1344" s="362"/>
      <c r="P1344" s="362"/>
      <c r="Q1344" s="362"/>
      <c r="R1344" s="362"/>
      <c r="S1344" s="362"/>
      <c r="T1344" s="358"/>
      <c r="U1344" s="358"/>
      <c r="V1344" s="358"/>
      <c r="W1344" s="358"/>
      <c r="X1344" s="358"/>
      <c r="Y1344" s="358"/>
      <c r="Z1344" s="358"/>
      <c r="AA1344" s="358"/>
      <c r="AB1344" s="358"/>
      <c r="AC1344" s="358"/>
      <c r="AD1344" s="377"/>
      <c r="AE1344" s="363"/>
      <c r="AF1344" s="369"/>
      <c r="AG1344" s="369"/>
      <c r="AH1344" s="369"/>
      <c r="AI1344" s="369"/>
      <c r="AJ1344" s="369"/>
      <c r="AK1344" s="369"/>
      <c r="AL1344" s="369"/>
      <c r="AM1344" s="369"/>
      <c r="AN1344" s="369"/>
      <c r="AO1344" s="369"/>
    </row>
    <row r="1345" spans="1:41" ht="15.75" customHeight="1">
      <c r="A1345" s="510"/>
      <c r="B1345" s="357"/>
      <c r="C1345" s="358"/>
      <c r="D1345" s="358"/>
      <c r="E1345" s="358"/>
      <c r="F1345" s="358"/>
      <c r="G1345" s="400"/>
      <c r="H1345" s="361"/>
      <c r="I1345" s="361"/>
      <c r="J1345" s="511"/>
      <c r="K1345" s="362"/>
      <c r="L1345" s="362"/>
      <c r="M1345" s="362"/>
      <c r="N1345" s="362"/>
      <c r="O1345" s="362"/>
      <c r="P1345" s="362"/>
      <c r="Q1345" s="362"/>
      <c r="R1345" s="362"/>
      <c r="S1345" s="362"/>
      <c r="T1345" s="358"/>
      <c r="U1345" s="358"/>
      <c r="V1345" s="358"/>
      <c r="W1345" s="358"/>
      <c r="X1345" s="358"/>
      <c r="Y1345" s="358"/>
      <c r="Z1345" s="358"/>
      <c r="AA1345" s="358"/>
      <c r="AB1345" s="358"/>
      <c r="AC1345" s="358"/>
      <c r="AD1345" s="377"/>
      <c r="AE1345" s="363"/>
      <c r="AF1345" s="369"/>
      <c r="AG1345" s="369"/>
      <c r="AH1345" s="369"/>
      <c r="AI1345" s="369"/>
      <c r="AJ1345" s="369"/>
      <c r="AK1345" s="369"/>
      <c r="AL1345" s="369"/>
      <c r="AM1345" s="369"/>
      <c r="AN1345" s="369"/>
      <c r="AO1345" s="369"/>
    </row>
    <row r="1346" spans="1:41" ht="15.75" customHeight="1">
      <c r="A1346" s="510"/>
      <c r="B1346" s="357"/>
      <c r="C1346" s="358"/>
      <c r="D1346" s="358"/>
      <c r="E1346" s="358"/>
      <c r="F1346" s="358"/>
      <c r="G1346" s="400"/>
      <c r="H1346" s="361"/>
      <c r="I1346" s="361"/>
      <c r="J1346" s="511"/>
      <c r="K1346" s="362"/>
      <c r="L1346" s="362"/>
      <c r="M1346" s="362"/>
      <c r="N1346" s="362"/>
      <c r="O1346" s="362"/>
      <c r="P1346" s="362"/>
      <c r="Q1346" s="362"/>
      <c r="R1346" s="362"/>
      <c r="S1346" s="362"/>
      <c r="T1346" s="358"/>
      <c r="U1346" s="358"/>
      <c r="V1346" s="358"/>
      <c r="W1346" s="358"/>
      <c r="X1346" s="358"/>
      <c r="Y1346" s="358"/>
      <c r="Z1346" s="358"/>
      <c r="AA1346" s="358"/>
      <c r="AB1346" s="358"/>
      <c r="AC1346" s="358"/>
      <c r="AD1346" s="377"/>
      <c r="AE1346" s="363"/>
      <c r="AF1346" s="369"/>
      <c r="AG1346" s="369"/>
      <c r="AH1346" s="369"/>
      <c r="AI1346" s="369"/>
      <c r="AJ1346" s="369"/>
      <c r="AK1346" s="369"/>
      <c r="AL1346" s="369"/>
      <c r="AM1346" s="369"/>
      <c r="AN1346" s="369"/>
      <c r="AO1346" s="369"/>
    </row>
    <row r="1347" spans="1:41" ht="15.75" customHeight="1">
      <c r="A1347" s="510"/>
      <c r="B1347" s="357"/>
      <c r="C1347" s="358"/>
      <c r="D1347" s="358"/>
      <c r="E1347" s="358"/>
      <c r="F1347" s="358"/>
      <c r="G1347" s="400"/>
      <c r="H1347" s="361"/>
      <c r="I1347" s="361"/>
      <c r="J1347" s="511"/>
      <c r="K1347" s="362"/>
      <c r="L1347" s="362"/>
      <c r="M1347" s="362"/>
      <c r="N1347" s="362"/>
      <c r="O1347" s="362"/>
      <c r="P1347" s="362"/>
      <c r="Q1347" s="362"/>
      <c r="R1347" s="362"/>
      <c r="S1347" s="362"/>
      <c r="T1347" s="358"/>
      <c r="U1347" s="358"/>
      <c r="V1347" s="358"/>
      <c r="W1347" s="358"/>
      <c r="X1347" s="358"/>
      <c r="Y1347" s="358"/>
      <c r="Z1347" s="358"/>
      <c r="AA1347" s="358"/>
      <c r="AB1347" s="358"/>
      <c r="AC1347" s="358"/>
      <c r="AD1347" s="377"/>
      <c r="AE1347" s="363"/>
      <c r="AF1347" s="369"/>
      <c r="AG1347" s="369"/>
      <c r="AH1347" s="369"/>
      <c r="AI1347" s="369"/>
      <c r="AJ1347" s="369"/>
      <c r="AK1347" s="369"/>
      <c r="AL1347" s="369"/>
      <c r="AM1347" s="369"/>
      <c r="AN1347" s="369"/>
      <c r="AO1347" s="369"/>
    </row>
    <row r="1348" spans="1:41" ht="15.75" customHeight="1">
      <c r="A1348" s="510"/>
      <c r="B1348" s="357"/>
      <c r="C1348" s="358"/>
      <c r="D1348" s="358"/>
      <c r="E1348" s="358"/>
      <c r="F1348" s="358"/>
      <c r="G1348" s="400"/>
      <c r="H1348" s="361"/>
      <c r="I1348" s="361"/>
      <c r="J1348" s="511"/>
      <c r="K1348" s="362"/>
      <c r="L1348" s="362"/>
      <c r="M1348" s="362"/>
      <c r="N1348" s="362"/>
      <c r="O1348" s="362"/>
      <c r="P1348" s="362"/>
      <c r="Q1348" s="362"/>
      <c r="R1348" s="362"/>
      <c r="S1348" s="362"/>
      <c r="T1348" s="358"/>
      <c r="U1348" s="358"/>
      <c r="V1348" s="358"/>
      <c r="W1348" s="358"/>
      <c r="X1348" s="358"/>
      <c r="Y1348" s="358"/>
      <c r="Z1348" s="358"/>
      <c r="AA1348" s="358"/>
      <c r="AB1348" s="358"/>
      <c r="AC1348" s="358"/>
      <c r="AD1348" s="377"/>
      <c r="AE1348" s="363"/>
      <c r="AF1348" s="369"/>
      <c r="AG1348" s="369"/>
      <c r="AH1348" s="369"/>
      <c r="AI1348" s="369"/>
      <c r="AJ1348" s="369"/>
      <c r="AK1348" s="369"/>
      <c r="AL1348" s="369"/>
      <c r="AM1348" s="369"/>
      <c r="AN1348" s="369"/>
      <c r="AO1348" s="369"/>
    </row>
    <row r="1349" spans="1:41" ht="15.75" customHeight="1">
      <c r="A1349" s="510"/>
      <c r="B1349" s="357"/>
      <c r="C1349" s="358"/>
      <c r="D1349" s="358"/>
      <c r="E1349" s="358"/>
      <c r="F1349" s="358"/>
      <c r="G1349" s="400"/>
      <c r="H1349" s="361"/>
      <c r="I1349" s="361"/>
      <c r="J1349" s="511"/>
      <c r="K1349" s="362"/>
      <c r="L1349" s="362"/>
      <c r="M1349" s="362"/>
      <c r="N1349" s="362"/>
      <c r="O1349" s="362"/>
      <c r="P1349" s="362"/>
      <c r="Q1349" s="362"/>
      <c r="R1349" s="362"/>
      <c r="S1349" s="362"/>
      <c r="T1349" s="358"/>
      <c r="U1349" s="358"/>
      <c r="V1349" s="358"/>
      <c r="W1349" s="358"/>
      <c r="X1349" s="358"/>
      <c r="Y1349" s="358"/>
      <c r="Z1349" s="358"/>
      <c r="AA1349" s="358"/>
      <c r="AB1349" s="358"/>
      <c r="AC1349" s="358"/>
      <c r="AD1349" s="377"/>
      <c r="AE1349" s="363"/>
      <c r="AF1349" s="369"/>
      <c r="AG1349" s="369"/>
      <c r="AH1349" s="369"/>
      <c r="AI1349" s="369"/>
      <c r="AJ1349" s="369"/>
      <c r="AK1349" s="369"/>
      <c r="AL1349" s="369"/>
      <c r="AM1349" s="369"/>
      <c r="AN1349" s="369"/>
      <c r="AO1349" s="369"/>
    </row>
    <row r="1350" spans="1:41" ht="15.75" customHeight="1">
      <c r="A1350" s="510"/>
      <c r="B1350" s="357"/>
      <c r="C1350" s="358"/>
      <c r="D1350" s="358"/>
      <c r="E1350" s="358"/>
      <c r="F1350" s="358"/>
      <c r="G1350" s="400"/>
      <c r="H1350" s="361"/>
      <c r="I1350" s="361"/>
      <c r="J1350" s="511"/>
      <c r="K1350" s="362"/>
      <c r="L1350" s="362"/>
      <c r="M1350" s="362"/>
      <c r="N1350" s="362"/>
      <c r="O1350" s="362"/>
      <c r="P1350" s="362"/>
      <c r="Q1350" s="362"/>
      <c r="R1350" s="362"/>
      <c r="S1350" s="362"/>
      <c r="T1350" s="358"/>
      <c r="U1350" s="358"/>
      <c r="V1350" s="358"/>
      <c r="W1350" s="358"/>
      <c r="X1350" s="358"/>
      <c r="Y1350" s="358"/>
      <c r="Z1350" s="358"/>
      <c r="AA1350" s="358"/>
      <c r="AB1350" s="358"/>
      <c r="AC1350" s="358"/>
      <c r="AD1350" s="377"/>
      <c r="AE1350" s="363"/>
      <c r="AF1350" s="369"/>
      <c r="AG1350" s="369"/>
      <c r="AH1350" s="369"/>
      <c r="AI1350" s="369"/>
      <c r="AJ1350" s="369"/>
      <c r="AK1350" s="369"/>
      <c r="AL1350" s="369"/>
      <c r="AM1350" s="369"/>
      <c r="AN1350" s="369"/>
      <c r="AO1350" s="369"/>
    </row>
    <row r="1351" spans="1:41" ht="15.75" customHeight="1">
      <c r="A1351" s="510"/>
      <c r="B1351" s="357"/>
      <c r="C1351" s="358"/>
      <c r="D1351" s="358"/>
      <c r="E1351" s="358"/>
      <c r="F1351" s="358"/>
      <c r="G1351" s="400"/>
      <c r="H1351" s="361"/>
      <c r="I1351" s="361"/>
      <c r="J1351" s="511"/>
      <c r="K1351" s="362"/>
      <c r="L1351" s="362"/>
      <c r="M1351" s="362"/>
      <c r="N1351" s="362"/>
      <c r="O1351" s="362"/>
      <c r="P1351" s="362"/>
      <c r="Q1351" s="362"/>
      <c r="R1351" s="362"/>
      <c r="S1351" s="362"/>
      <c r="T1351" s="358"/>
      <c r="U1351" s="358"/>
      <c r="V1351" s="358"/>
      <c r="W1351" s="358"/>
      <c r="X1351" s="358"/>
      <c r="Y1351" s="358"/>
      <c r="Z1351" s="358"/>
      <c r="AA1351" s="358"/>
      <c r="AB1351" s="358"/>
      <c r="AC1351" s="358"/>
      <c r="AD1351" s="377"/>
      <c r="AE1351" s="363"/>
      <c r="AF1351" s="369"/>
      <c r="AG1351" s="369"/>
      <c r="AH1351" s="369"/>
      <c r="AI1351" s="369"/>
      <c r="AJ1351" s="369"/>
      <c r="AK1351" s="369"/>
      <c r="AL1351" s="369"/>
      <c r="AM1351" s="369"/>
      <c r="AN1351" s="369"/>
      <c r="AO1351" s="369"/>
    </row>
    <row r="1352" spans="1:41" ht="15.75" customHeight="1">
      <c r="A1352" s="510"/>
      <c r="B1352" s="357"/>
      <c r="C1352" s="358"/>
      <c r="D1352" s="358"/>
      <c r="E1352" s="358"/>
      <c r="F1352" s="358"/>
      <c r="G1352" s="400"/>
      <c r="H1352" s="361"/>
      <c r="I1352" s="361"/>
      <c r="J1352" s="511"/>
      <c r="K1352" s="362"/>
      <c r="L1352" s="362"/>
      <c r="M1352" s="362"/>
      <c r="N1352" s="362"/>
      <c r="O1352" s="362"/>
      <c r="P1352" s="362"/>
      <c r="Q1352" s="362"/>
      <c r="R1352" s="362"/>
      <c r="S1352" s="362"/>
      <c r="T1352" s="358"/>
      <c r="U1352" s="358"/>
      <c r="V1352" s="358"/>
      <c r="W1352" s="358"/>
      <c r="X1352" s="358"/>
      <c r="Y1352" s="358"/>
      <c r="Z1352" s="358"/>
      <c r="AA1352" s="358"/>
      <c r="AB1352" s="358"/>
      <c r="AC1352" s="358"/>
      <c r="AD1352" s="377"/>
      <c r="AE1352" s="363"/>
      <c r="AF1352" s="369"/>
      <c r="AG1352" s="369"/>
      <c r="AH1352" s="369"/>
      <c r="AI1352" s="369"/>
      <c r="AJ1352" s="369"/>
      <c r="AK1352" s="369"/>
      <c r="AL1352" s="369"/>
      <c r="AM1352" s="369"/>
      <c r="AN1352" s="369"/>
      <c r="AO1352" s="369"/>
    </row>
    <row r="1353" spans="1:41" ht="15.75" customHeight="1">
      <c r="A1353" s="510"/>
      <c r="B1353" s="357"/>
      <c r="C1353" s="358"/>
      <c r="D1353" s="358"/>
      <c r="E1353" s="358"/>
      <c r="F1353" s="358"/>
      <c r="G1353" s="400"/>
      <c r="H1353" s="361"/>
      <c r="I1353" s="361"/>
      <c r="J1353" s="511"/>
      <c r="K1353" s="362"/>
      <c r="L1353" s="362"/>
      <c r="M1353" s="362"/>
      <c r="N1353" s="362"/>
      <c r="O1353" s="362"/>
      <c r="P1353" s="362"/>
      <c r="Q1353" s="362"/>
      <c r="R1353" s="362"/>
      <c r="S1353" s="362"/>
      <c r="T1353" s="358"/>
      <c r="U1353" s="358"/>
      <c r="V1353" s="358"/>
      <c r="W1353" s="358"/>
      <c r="X1353" s="358"/>
      <c r="Y1353" s="358"/>
      <c r="Z1353" s="358"/>
      <c r="AA1353" s="358"/>
      <c r="AB1353" s="358"/>
      <c r="AC1353" s="358"/>
      <c r="AD1353" s="377"/>
      <c r="AE1353" s="363"/>
      <c r="AF1353" s="369"/>
      <c r="AG1353" s="369"/>
      <c r="AH1353" s="369"/>
      <c r="AI1353" s="369"/>
      <c r="AJ1353" s="369"/>
      <c r="AK1353" s="369"/>
      <c r="AL1353" s="369"/>
      <c r="AM1353" s="369"/>
      <c r="AN1353" s="369"/>
      <c r="AO1353" s="369"/>
    </row>
    <row r="1354" spans="1:41" ht="15.75" customHeight="1">
      <c r="A1354" s="510"/>
      <c r="B1354" s="357"/>
      <c r="C1354" s="358"/>
      <c r="D1354" s="358"/>
      <c r="E1354" s="358"/>
      <c r="F1354" s="358"/>
      <c r="G1354" s="400"/>
      <c r="H1354" s="361"/>
      <c r="I1354" s="361"/>
      <c r="J1354" s="511"/>
      <c r="K1354" s="362"/>
      <c r="L1354" s="362"/>
      <c r="M1354" s="362"/>
      <c r="N1354" s="362"/>
      <c r="O1354" s="362"/>
      <c r="P1354" s="362"/>
      <c r="Q1354" s="362"/>
      <c r="R1354" s="362"/>
      <c r="S1354" s="362"/>
      <c r="T1354" s="358"/>
      <c r="U1354" s="358"/>
      <c r="V1354" s="358"/>
      <c r="W1354" s="358"/>
      <c r="X1354" s="358"/>
      <c r="Y1354" s="358"/>
      <c r="Z1354" s="358"/>
      <c r="AA1354" s="358"/>
      <c r="AB1354" s="358"/>
      <c r="AC1354" s="358"/>
      <c r="AD1354" s="377"/>
      <c r="AE1354" s="363"/>
      <c r="AF1354" s="369"/>
      <c r="AG1354" s="369"/>
      <c r="AH1354" s="369"/>
      <c r="AI1354" s="369"/>
      <c r="AJ1354" s="369"/>
      <c r="AK1354" s="369"/>
      <c r="AL1354" s="369"/>
      <c r="AM1354" s="369"/>
      <c r="AN1354" s="369"/>
      <c r="AO1354" s="369"/>
    </row>
    <row r="1355" spans="1:41" ht="15.75" customHeight="1">
      <c r="A1355" s="510"/>
      <c r="B1355" s="357"/>
      <c r="C1355" s="358"/>
      <c r="D1355" s="358"/>
      <c r="E1355" s="358"/>
      <c r="F1355" s="358"/>
      <c r="G1355" s="400"/>
      <c r="H1355" s="361"/>
      <c r="I1355" s="361"/>
      <c r="J1355" s="511"/>
      <c r="K1355" s="362"/>
      <c r="L1355" s="362"/>
      <c r="M1355" s="362"/>
      <c r="N1355" s="362"/>
      <c r="O1355" s="362"/>
      <c r="P1355" s="362"/>
      <c r="Q1355" s="362"/>
      <c r="R1355" s="362"/>
      <c r="S1355" s="362"/>
      <c r="T1355" s="358"/>
      <c r="U1355" s="358"/>
      <c r="V1355" s="358"/>
      <c r="W1355" s="358"/>
      <c r="X1355" s="358"/>
      <c r="Y1355" s="358"/>
      <c r="Z1355" s="358"/>
      <c r="AA1355" s="358"/>
      <c r="AB1355" s="358"/>
      <c r="AC1355" s="358"/>
      <c r="AD1355" s="377"/>
      <c r="AE1355" s="363"/>
      <c r="AF1355" s="369"/>
      <c r="AG1355" s="369"/>
      <c r="AH1355" s="369"/>
      <c r="AI1355" s="369"/>
      <c r="AJ1355" s="369"/>
      <c r="AK1355" s="369"/>
      <c r="AL1355" s="369"/>
      <c r="AM1355" s="369"/>
      <c r="AN1355" s="369"/>
      <c r="AO1355" s="369"/>
    </row>
    <row r="1356" spans="1:41" ht="15.75" customHeight="1">
      <c r="A1356" s="510"/>
      <c r="B1356" s="357"/>
      <c r="C1356" s="358"/>
      <c r="D1356" s="358"/>
      <c r="E1356" s="358"/>
      <c r="F1356" s="358"/>
      <c r="G1356" s="400"/>
      <c r="H1356" s="361"/>
      <c r="I1356" s="361"/>
      <c r="J1356" s="511"/>
      <c r="K1356" s="362"/>
      <c r="L1356" s="362"/>
      <c r="M1356" s="362"/>
      <c r="N1356" s="362"/>
      <c r="O1356" s="362"/>
      <c r="P1356" s="362"/>
      <c r="Q1356" s="362"/>
      <c r="R1356" s="362"/>
      <c r="S1356" s="362"/>
      <c r="T1356" s="358"/>
      <c r="U1356" s="358"/>
      <c r="V1356" s="358"/>
      <c r="W1356" s="358"/>
      <c r="X1356" s="358"/>
      <c r="Y1356" s="358"/>
      <c r="Z1356" s="358"/>
      <c r="AA1356" s="358"/>
      <c r="AB1356" s="358"/>
      <c r="AC1356" s="358"/>
      <c r="AD1356" s="377"/>
      <c r="AE1356" s="363"/>
      <c r="AF1356" s="369"/>
      <c r="AG1356" s="369"/>
      <c r="AH1356" s="369"/>
      <c r="AI1356" s="369"/>
      <c r="AJ1356" s="369"/>
      <c r="AK1356" s="369"/>
      <c r="AL1356" s="369"/>
      <c r="AM1356" s="369"/>
      <c r="AN1356" s="369"/>
      <c r="AO1356" s="369"/>
    </row>
    <row r="1357" spans="1:41" ht="15.75" customHeight="1">
      <c r="A1357" s="510"/>
      <c r="B1357" s="357"/>
      <c r="C1357" s="358"/>
      <c r="D1357" s="358"/>
      <c r="E1357" s="358"/>
      <c r="F1357" s="358"/>
      <c r="G1357" s="400"/>
      <c r="H1357" s="361"/>
      <c r="I1357" s="361"/>
      <c r="J1357" s="511"/>
      <c r="K1357" s="362"/>
      <c r="L1357" s="362"/>
      <c r="M1357" s="362"/>
      <c r="N1357" s="362"/>
      <c r="O1357" s="362"/>
      <c r="P1357" s="362"/>
      <c r="Q1357" s="362"/>
      <c r="R1357" s="362"/>
      <c r="S1357" s="362"/>
      <c r="T1357" s="358"/>
      <c r="U1357" s="358"/>
      <c r="V1357" s="358"/>
      <c r="W1357" s="358"/>
      <c r="X1357" s="358"/>
      <c r="Y1357" s="358"/>
      <c r="Z1357" s="358"/>
      <c r="AA1357" s="358"/>
      <c r="AB1357" s="358"/>
      <c r="AC1357" s="358"/>
      <c r="AD1357" s="377"/>
      <c r="AE1357" s="363"/>
      <c r="AF1357" s="369"/>
      <c r="AG1357" s="369"/>
      <c r="AH1357" s="369"/>
      <c r="AI1357" s="369"/>
      <c r="AJ1357" s="369"/>
      <c r="AK1357" s="369"/>
      <c r="AL1357" s="369"/>
      <c r="AM1357" s="369"/>
      <c r="AN1357" s="369"/>
      <c r="AO1357" s="369"/>
    </row>
    <row r="1358" spans="1:41" ht="15.75" customHeight="1">
      <c r="A1358" s="510"/>
      <c r="B1358" s="357"/>
      <c r="C1358" s="358"/>
      <c r="D1358" s="358"/>
      <c r="E1358" s="358"/>
      <c r="F1358" s="358"/>
      <c r="G1358" s="400"/>
      <c r="H1358" s="361"/>
      <c r="I1358" s="361"/>
      <c r="J1358" s="511"/>
      <c r="K1358" s="362"/>
      <c r="L1358" s="362"/>
      <c r="M1358" s="362"/>
      <c r="N1358" s="362"/>
      <c r="O1358" s="362"/>
      <c r="P1358" s="362"/>
      <c r="Q1358" s="362"/>
      <c r="R1358" s="362"/>
      <c r="S1358" s="362"/>
      <c r="T1358" s="358"/>
      <c r="U1358" s="358"/>
      <c r="V1358" s="358"/>
      <c r="W1358" s="358"/>
      <c r="X1358" s="358"/>
      <c r="Y1358" s="358"/>
      <c r="Z1358" s="358"/>
      <c r="AA1358" s="358"/>
      <c r="AB1358" s="358"/>
      <c r="AC1358" s="358"/>
      <c r="AD1358" s="377"/>
      <c r="AE1358" s="363"/>
      <c r="AF1358" s="369"/>
      <c r="AG1358" s="369"/>
      <c r="AH1358" s="369"/>
      <c r="AI1358" s="369"/>
      <c r="AJ1358" s="369"/>
      <c r="AK1358" s="369"/>
      <c r="AL1358" s="369"/>
      <c r="AM1358" s="369"/>
      <c r="AN1358" s="369"/>
      <c r="AO1358" s="369"/>
    </row>
    <row r="1359" spans="1:41" ht="15.75" customHeight="1">
      <c r="A1359" s="510"/>
      <c r="B1359" s="357"/>
      <c r="C1359" s="358"/>
      <c r="D1359" s="358"/>
      <c r="E1359" s="358"/>
      <c r="F1359" s="358"/>
      <c r="G1359" s="400"/>
      <c r="H1359" s="361"/>
      <c r="I1359" s="361"/>
      <c r="J1359" s="511"/>
      <c r="K1359" s="362"/>
      <c r="L1359" s="362"/>
      <c r="M1359" s="362"/>
      <c r="N1359" s="362"/>
      <c r="O1359" s="362"/>
      <c r="P1359" s="362"/>
      <c r="Q1359" s="362"/>
      <c r="R1359" s="362"/>
      <c r="S1359" s="362"/>
      <c r="T1359" s="358"/>
      <c r="U1359" s="358"/>
      <c r="V1359" s="358"/>
      <c r="W1359" s="358"/>
      <c r="X1359" s="358"/>
      <c r="Y1359" s="358"/>
      <c r="Z1359" s="358"/>
      <c r="AA1359" s="358"/>
      <c r="AB1359" s="358"/>
      <c r="AC1359" s="358"/>
      <c r="AD1359" s="377"/>
      <c r="AE1359" s="363"/>
      <c r="AF1359" s="369"/>
      <c r="AG1359" s="369"/>
      <c r="AH1359" s="369"/>
      <c r="AI1359" s="369"/>
      <c r="AJ1359" s="369"/>
      <c r="AK1359" s="369"/>
      <c r="AL1359" s="369"/>
      <c r="AM1359" s="369"/>
      <c r="AN1359" s="369"/>
      <c r="AO1359" s="369"/>
    </row>
    <row r="1360" spans="1:41" ht="15.75" customHeight="1">
      <c r="A1360" s="510"/>
      <c r="B1360" s="357"/>
      <c r="C1360" s="358"/>
      <c r="D1360" s="358"/>
      <c r="E1360" s="358"/>
      <c r="F1360" s="358"/>
      <c r="G1360" s="400"/>
      <c r="H1360" s="361"/>
      <c r="I1360" s="361"/>
      <c r="J1360" s="511"/>
      <c r="K1360" s="362"/>
      <c r="L1360" s="362"/>
      <c r="M1360" s="362"/>
      <c r="N1360" s="362"/>
      <c r="O1360" s="362"/>
      <c r="P1360" s="362"/>
      <c r="Q1360" s="362"/>
      <c r="R1360" s="362"/>
      <c r="S1360" s="362"/>
      <c r="T1360" s="358"/>
      <c r="U1360" s="358"/>
      <c r="V1360" s="358"/>
      <c r="W1360" s="358"/>
      <c r="X1360" s="358"/>
      <c r="Y1360" s="358"/>
      <c r="Z1360" s="358"/>
      <c r="AA1360" s="358"/>
      <c r="AB1360" s="358"/>
      <c r="AC1360" s="358"/>
      <c r="AD1360" s="377"/>
      <c r="AE1360" s="363"/>
      <c r="AF1360" s="369"/>
      <c r="AG1360" s="369"/>
      <c r="AH1360" s="369"/>
      <c r="AI1360" s="369"/>
      <c r="AJ1360" s="369"/>
      <c r="AK1360" s="369"/>
      <c r="AL1360" s="369"/>
      <c r="AM1360" s="369"/>
      <c r="AN1360" s="369"/>
      <c r="AO1360" s="369"/>
    </row>
    <row r="1361" spans="1:41" ht="15.75" customHeight="1">
      <c r="A1361" s="510"/>
      <c r="B1361" s="357"/>
      <c r="C1361" s="358"/>
      <c r="D1361" s="358"/>
      <c r="E1361" s="358"/>
      <c r="F1361" s="358"/>
      <c r="G1361" s="400"/>
      <c r="H1361" s="361"/>
      <c r="I1361" s="361"/>
      <c r="J1361" s="511"/>
      <c r="K1361" s="362"/>
      <c r="L1361" s="362"/>
      <c r="M1361" s="362"/>
      <c r="N1361" s="362"/>
      <c r="O1361" s="362"/>
      <c r="P1361" s="362"/>
      <c r="Q1361" s="362"/>
      <c r="R1361" s="362"/>
      <c r="S1361" s="362"/>
      <c r="T1361" s="358"/>
      <c r="U1361" s="358"/>
      <c r="V1361" s="358"/>
      <c r="W1361" s="358"/>
      <c r="X1361" s="358"/>
      <c r="Y1361" s="358"/>
      <c r="Z1361" s="358"/>
      <c r="AA1361" s="358"/>
      <c r="AB1361" s="358"/>
      <c r="AC1361" s="358"/>
      <c r="AD1361" s="377"/>
      <c r="AE1361" s="363"/>
      <c r="AF1361" s="369"/>
      <c r="AG1361" s="369"/>
      <c r="AH1361" s="369"/>
      <c r="AI1361" s="369"/>
      <c r="AJ1361" s="369"/>
      <c r="AK1361" s="369"/>
      <c r="AL1361" s="369"/>
      <c r="AM1361" s="369"/>
      <c r="AN1361" s="369"/>
      <c r="AO1361" s="369"/>
    </row>
    <row r="1362" spans="1:41" ht="15.75" customHeight="1">
      <c r="A1362" s="510"/>
      <c r="B1362" s="357"/>
      <c r="C1362" s="358"/>
      <c r="D1362" s="358"/>
      <c r="E1362" s="358"/>
      <c r="F1362" s="358"/>
      <c r="G1362" s="400"/>
      <c r="H1362" s="361"/>
      <c r="I1362" s="361"/>
      <c r="J1362" s="511"/>
      <c r="K1362" s="362"/>
      <c r="L1362" s="362"/>
      <c r="M1362" s="362"/>
      <c r="N1362" s="362"/>
      <c r="O1362" s="362"/>
      <c r="P1362" s="362"/>
      <c r="Q1362" s="362"/>
      <c r="R1362" s="362"/>
      <c r="S1362" s="362"/>
      <c r="T1362" s="358"/>
      <c r="U1362" s="358"/>
      <c r="V1362" s="358"/>
      <c r="W1362" s="358"/>
      <c r="X1362" s="358"/>
      <c r="Y1362" s="358"/>
      <c r="Z1362" s="358"/>
      <c r="AA1362" s="358"/>
      <c r="AB1362" s="358"/>
      <c r="AC1362" s="358"/>
      <c r="AD1362" s="377"/>
      <c r="AE1362" s="363"/>
      <c r="AF1362" s="369"/>
      <c r="AG1362" s="369"/>
      <c r="AH1362" s="369"/>
      <c r="AI1362" s="369"/>
      <c r="AJ1362" s="369"/>
      <c r="AK1362" s="369"/>
      <c r="AL1362" s="369"/>
      <c r="AM1362" s="369"/>
      <c r="AN1362" s="369"/>
      <c r="AO1362" s="369"/>
    </row>
    <row r="1363" spans="1:41" ht="15.75" customHeight="1">
      <c r="A1363" s="510"/>
      <c r="B1363" s="357"/>
      <c r="C1363" s="358"/>
      <c r="D1363" s="358"/>
      <c r="E1363" s="358"/>
      <c r="F1363" s="358"/>
      <c r="G1363" s="400"/>
      <c r="H1363" s="361"/>
      <c r="I1363" s="361"/>
      <c r="J1363" s="511"/>
      <c r="K1363" s="362"/>
      <c r="L1363" s="362"/>
      <c r="M1363" s="362"/>
      <c r="N1363" s="362"/>
      <c r="O1363" s="362"/>
      <c r="P1363" s="362"/>
      <c r="Q1363" s="362"/>
      <c r="R1363" s="362"/>
      <c r="S1363" s="362"/>
      <c r="T1363" s="358"/>
      <c r="U1363" s="358"/>
      <c r="V1363" s="358"/>
      <c r="W1363" s="358"/>
      <c r="X1363" s="358"/>
      <c r="Y1363" s="358"/>
      <c r="Z1363" s="358"/>
      <c r="AA1363" s="358"/>
      <c r="AB1363" s="358"/>
      <c r="AC1363" s="358"/>
      <c r="AD1363" s="377"/>
      <c r="AE1363" s="363"/>
      <c r="AF1363" s="369"/>
      <c r="AG1363" s="369"/>
      <c r="AH1363" s="369"/>
      <c r="AI1363" s="369"/>
      <c r="AJ1363" s="369"/>
      <c r="AK1363" s="369"/>
      <c r="AL1363" s="369"/>
      <c r="AM1363" s="369"/>
      <c r="AN1363" s="369"/>
      <c r="AO1363" s="369"/>
    </row>
    <row r="1364" spans="1:41" ht="15.75" customHeight="1">
      <c r="A1364" s="510"/>
      <c r="B1364" s="357"/>
      <c r="C1364" s="358"/>
      <c r="D1364" s="358"/>
      <c r="E1364" s="358"/>
      <c r="F1364" s="358"/>
      <c r="G1364" s="400"/>
      <c r="H1364" s="361"/>
      <c r="I1364" s="361"/>
      <c r="J1364" s="511"/>
      <c r="K1364" s="362"/>
      <c r="L1364" s="362"/>
      <c r="M1364" s="362"/>
      <c r="N1364" s="362"/>
      <c r="O1364" s="362"/>
      <c r="P1364" s="362"/>
      <c r="Q1364" s="362"/>
      <c r="R1364" s="362"/>
      <c r="S1364" s="362"/>
      <c r="T1364" s="358"/>
      <c r="U1364" s="358"/>
      <c r="V1364" s="358"/>
      <c r="W1364" s="358"/>
      <c r="X1364" s="358"/>
      <c r="Y1364" s="358"/>
      <c r="Z1364" s="358"/>
      <c r="AA1364" s="358"/>
      <c r="AB1364" s="358"/>
      <c r="AC1364" s="358"/>
      <c r="AD1364" s="377"/>
      <c r="AE1364" s="363"/>
      <c r="AF1364" s="369"/>
      <c r="AG1364" s="369"/>
      <c r="AH1364" s="369"/>
      <c r="AI1364" s="369"/>
      <c r="AJ1364" s="369"/>
      <c r="AK1364" s="369"/>
      <c r="AL1364" s="369"/>
      <c r="AM1364" s="369"/>
      <c r="AN1364" s="369"/>
      <c r="AO1364" s="369"/>
    </row>
    <row r="1365" spans="1:41" ht="15.75" customHeight="1">
      <c r="A1365" s="510"/>
      <c r="B1365" s="357"/>
      <c r="C1365" s="358"/>
      <c r="D1365" s="358"/>
      <c r="E1365" s="358"/>
      <c r="F1365" s="358"/>
      <c r="G1365" s="400"/>
      <c r="H1365" s="361"/>
      <c r="I1365" s="361"/>
      <c r="J1365" s="511"/>
      <c r="K1365" s="362"/>
      <c r="L1365" s="362"/>
      <c r="M1365" s="362"/>
      <c r="N1365" s="362"/>
      <c r="O1365" s="362"/>
      <c r="P1365" s="362"/>
      <c r="Q1365" s="362"/>
      <c r="R1365" s="362"/>
      <c r="S1365" s="362"/>
      <c r="T1365" s="358"/>
      <c r="U1365" s="358"/>
      <c r="V1365" s="358"/>
      <c r="W1365" s="358"/>
      <c r="X1365" s="358"/>
      <c r="Y1365" s="358"/>
      <c r="Z1365" s="358"/>
      <c r="AA1365" s="358"/>
      <c r="AB1365" s="358"/>
      <c r="AC1365" s="358"/>
      <c r="AD1365" s="377"/>
      <c r="AE1365" s="363"/>
      <c r="AF1365" s="369"/>
      <c r="AG1365" s="369"/>
      <c r="AH1365" s="369"/>
      <c r="AI1365" s="369"/>
      <c r="AJ1365" s="369"/>
      <c r="AK1365" s="369"/>
      <c r="AL1365" s="369"/>
      <c r="AM1365" s="369"/>
      <c r="AN1365" s="369"/>
      <c r="AO1365" s="369"/>
    </row>
    <row r="1366" spans="1:41" ht="15.75" customHeight="1">
      <c r="A1366" s="510"/>
      <c r="B1366" s="357"/>
      <c r="C1366" s="358"/>
      <c r="D1366" s="358"/>
      <c r="E1366" s="358"/>
      <c r="F1366" s="358"/>
      <c r="G1366" s="400"/>
      <c r="H1366" s="361"/>
      <c r="I1366" s="361"/>
      <c r="J1366" s="511"/>
      <c r="K1366" s="362"/>
      <c r="L1366" s="362"/>
      <c r="M1366" s="362"/>
      <c r="N1366" s="362"/>
      <c r="O1366" s="362"/>
      <c r="P1366" s="362"/>
      <c r="Q1366" s="362"/>
      <c r="R1366" s="362"/>
      <c r="S1366" s="362"/>
      <c r="T1366" s="358"/>
      <c r="U1366" s="358"/>
      <c r="V1366" s="358"/>
      <c r="W1366" s="358"/>
      <c r="X1366" s="358"/>
      <c r="Y1366" s="358"/>
      <c r="Z1366" s="358"/>
      <c r="AA1366" s="358"/>
      <c r="AB1366" s="358"/>
      <c r="AC1366" s="358"/>
      <c r="AD1366" s="377"/>
      <c r="AE1366" s="363"/>
      <c r="AF1366" s="369"/>
      <c r="AG1366" s="369"/>
      <c r="AH1366" s="369"/>
      <c r="AI1366" s="369"/>
      <c r="AJ1366" s="369"/>
      <c r="AK1366" s="369"/>
      <c r="AL1366" s="369"/>
      <c r="AM1366" s="369"/>
      <c r="AN1366" s="369"/>
      <c r="AO1366" s="369"/>
    </row>
    <row r="1367" spans="1:41" ht="15.75" customHeight="1">
      <c r="A1367" s="510"/>
      <c r="B1367" s="357"/>
      <c r="C1367" s="358"/>
      <c r="D1367" s="358"/>
      <c r="E1367" s="358"/>
      <c r="F1367" s="358"/>
      <c r="G1367" s="400"/>
      <c r="H1367" s="361"/>
      <c r="I1367" s="361"/>
      <c r="J1367" s="511"/>
      <c r="K1367" s="362"/>
      <c r="L1367" s="362"/>
      <c r="M1367" s="362"/>
      <c r="N1367" s="362"/>
      <c r="O1367" s="362"/>
      <c r="P1367" s="362"/>
      <c r="Q1367" s="362"/>
      <c r="R1367" s="362"/>
      <c r="S1367" s="362"/>
      <c r="T1367" s="358"/>
      <c r="U1367" s="358"/>
      <c r="V1367" s="358"/>
      <c r="W1367" s="358"/>
      <c r="X1367" s="358"/>
      <c r="Y1367" s="358"/>
      <c r="Z1367" s="358"/>
      <c r="AA1367" s="358"/>
      <c r="AB1367" s="358"/>
      <c r="AC1367" s="358"/>
      <c r="AD1367" s="377"/>
      <c r="AE1367" s="363"/>
      <c r="AF1367" s="369"/>
      <c r="AG1367" s="369"/>
      <c r="AH1367" s="369"/>
      <c r="AI1367" s="369"/>
      <c r="AJ1367" s="369"/>
      <c r="AK1367" s="369"/>
      <c r="AL1367" s="369"/>
      <c r="AM1367" s="369"/>
      <c r="AN1367" s="369"/>
      <c r="AO1367" s="369"/>
    </row>
    <row r="1368" spans="1:41" ht="15.75" customHeight="1">
      <c r="A1368" s="510"/>
      <c r="B1368" s="357"/>
      <c r="C1368" s="358"/>
      <c r="D1368" s="358"/>
      <c r="E1368" s="358"/>
      <c r="F1368" s="358"/>
      <c r="G1368" s="400"/>
      <c r="H1368" s="361"/>
      <c r="I1368" s="361"/>
      <c r="J1368" s="511"/>
      <c r="K1368" s="362"/>
      <c r="L1368" s="362"/>
      <c r="M1368" s="362"/>
      <c r="N1368" s="362"/>
      <c r="O1368" s="362"/>
      <c r="P1368" s="362"/>
      <c r="Q1368" s="362"/>
      <c r="R1368" s="362"/>
      <c r="S1368" s="362"/>
      <c r="T1368" s="358"/>
      <c r="U1368" s="358"/>
      <c r="V1368" s="358"/>
      <c r="W1368" s="358"/>
      <c r="X1368" s="358"/>
      <c r="Y1368" s="358"/>
      <c r="Z1368" s="358"/>
      <c r="AA1368" s="358"/>
      <c r="AB1368" s="358"/>
      <c r="AC1368" s="358"/>
      <c r="AD1368" s="377"/>
      <c r="AE1368" s="363"/>
      <c r="AF1368" s="369"/>
      <c r="AG1368" s="369"/>
      <c r="AH1368" s="369"/>
      <c r="AI1368" s="369"/>
      <c r="AJ1368" s="369"/>
      <c r="AK1368" s="369"/>
      <c r="AL1368" s="369"/>
      <c r="AM1368" s="369"/>
      <c r="AN1368" s="369"/>
      <c r="AO1368" s="369"/>
    </row>
    <row r="1369" spans="1:41" ht="15.75" customHeight="1">
      <c r="A1369" s="510"/>
      <c r="B1369" s="357"/>
      <c r="C1369" s="358"/>
      <c r="D1369" s="358"/>
      <c r="E1369" s="358"/>
      <c r="F1369" s="358"/>
      <c r="G1369" s="400"/>
      <c r="H1369" s="361"/>
      <c r="I1369" s="361"/>
      <c r="J1369" s="511"/>
      <c r="K1369" s="362"/>
      <c r="L1369" s="362"/>
      <c r="M1369" s="362"/>
      <c r="N1369" s="362"/>
      <c r="O1369" s="362"/>
      <c r="P1369" s="362"/>
      <c r="Q1369" s="362"/>
      <c r="R1369" s="362"/>
      <c r="S1369" s="362"/>
      <c r="T1369" s="358"/>
      <c r="U1369" s="358"/>
      <c r="V1369" s="358"/>
      <c r="W1369" s="358"/>
      <c r="X1369" s="358"/>
      <c r="Y1369" s="358"/>
      <c r="Z1369" s="358"/>
      <c r="AA1369" s="358"/>
      <c r="AB1369" s="358"/>
      <c r="AC1369" s="358"/>
      <c r="AD1369" s="377"/>
      <c r="AE1369" s="363"/>
      <c r="AF1369" s="369"/>
      <c r="AG1369" s="369"/>
      <c r="AH1369" s="369"/>
      <c r="AI1369" s="369"/>
      <c r="AJ1369" s="369"/>
      <c r="AK1369" s="369"/>
      <c r="AL1369" s="369"/>
      <c r="AM1369" s="369"/>
      <c r="AN1369" s="369"/>
      <c r="AO1369" s="369"/>
    </row>
    <row r="1370" spans="1:41" ht="15.75" customHeight="1">
      <c r="A1370" s="510"/>
      <c r="B1370" s="357"/>
      <c r="C1370" s="358"/>
      <c r="D1370" s="358"/>
      <c r="E1370" s="358"/>
      <c r="F1370" s="358"/>
      <c r="G1370" s="400"/>
      <c r="H1370" s="361"/>
      <c r="I1370" s="361"/>
      <c r="J1370" s="511"/>
      <c r="K1370" s="362"/>
      <c r="L1370" s="362"/>
      <c r="M1370" s="362"/>
      <c r="N1370" s="362"/>
      <c r="O1370" s="362"/>
      <c r="P1370" s="362"/>
      <c r="Q1370" s="362"/>
      <c r="R1370" s="362"/>
      <c r="S1370" s="362"/>
      <c r="T1370" s="358"/>
      <c r="U1370" s="358"/>
      <c r="V1370" s="358"/>
      <c r="W1370" s="358"/>
      <c r="X1370" s="358"/>
      <c r="Y1370" s="358"/>
      <c r="Z1370" s="358"/>
      <c r="AA1370" s="358"/>
      <c r="AB1370" s="358"/>
      <c r="AC1370" s="358"/>
      <c r="AD1370" s="377"/>
      <c r="AE1370" s="363"/>
      <c r="AF1370" s="369"/>
      <c r="AG1370" s="369"/>
      <c r="AH1370" s="369"/>
      <c r="AI1370" s="369"/>
      <c r="AJ1370" s="369"/>
      <c r="AK1370" s="369"/>
      <c r="AL1370" s="369"/>
      <c r="AM1370" s="369"/>
      <c r="AN1370" s="369"/>
      <c r="AO1370" s="369"/>
    </row>
    <row r="1371" spans="1:41" ht="15.75" customHeight="1">
      <c r="A1371" s="510"/>
      <c r="B1371" s="357"/>
      <c r="C1371" s="358"/>
      <c r="D1371" s="358"/>
      <c r="E1371" s="358"/>
      <c r="F1371" s="358"/>
      <c r="G1371" s="400"/>
      <c r="H1371" s="361"/>
      <c r="I1371" s="361"/>
      <c r="J1371" s="511"/>
      <c r="K1371" s="362"/>
      <c r="L1371" s="362"/>
      <c r="M1371" s="362"/>
      <c r="N1371" s="362"/>
      <c r="O1371" s="362"/>
      <c r="P1371" s="362"/>
      <c r="Q1371" s="362"/>
      <c r="R1371" s="362"/>
      <c r="S1371" s="362"/>
      <c r="T1371" s="358"/>
      <c r="U1371" s="358"/>
      <c r="V1371" s="358"/>
      <c r="W1371" s="358"/>
      <c r="X1371" s="358"/>
      <c r="Y1371" s="358"/>
      <c r="Z1371" s="358"/>
      <c r="AA1371" s="358"/>
      <c r="AB1371" s="358"/>
      <c r="AC1371" s="358"/>
      <c r="AD1371" s="377"/>
      <c r="AE1371" s="363"/>
      <c r="AF1371" s="369"/>
      <c r="AG1371" s="369"/>
      <c r="AH1371" s="369"/>
      <c r="AI1371" s="369"/>
      <c r="AJ1371" s="369"/>
      <c r="AK1371" s="369"/>
      <c r="AL1371" s="369"/>
      <c r="AM1371" s="369"/>
      <c r="AN1371" s="369"/>
      <c r="AO1371" s="369"/>
    </row>
    <row r="1372" spans="1:41" ht="15.75" customHeight="1">
      <c r="A1372" s="510"/>
      <c r="B1372" s="357"/>
      <c r="C1372" s="358"/>
      <c r="D1372" s="358"/>
      <c r="E1372" s="358"/>
      <c r="F1372" s="358"/>
      <c r="G1372" s="400"/>
      <c r="H1372" s="361"/>
      <c r="I1372" s="361"/>
      <c r="J1372" s="511"/>
      <c r="K1372" s="362"/>
      <c r="L1372" s="362"/>
      <c r="M1372" s="362"/>
      <c r="N1372" s="362"/>
      <c r="O1372" s="362"/>
      <c r="P1372" s="362"/>
      <c r="Q1372" s="362"/>
      <c r="R1372" s="362"/>
      <c r="S1372" s="362"/>
      <c r="T1372" s="358"/>
      <c r="U1372" s="358"/>
      <c r="V1372" s="358"/>
      <c r="W1372" s="358"/>
      <c r="X1372" s="358"/>
      <c r="Y1372" s="358"/>
      <c r="Z1372" s="358"/>
      <c r="AA1372" s="358"/>
      <c r="AB1372" s="358"/>
      <c r="AC1372" s="358"/>
      <c r="AD1372" s="377"/>
      <c r="AE1372" s="363"/>
      <c r="AF1372" s="369"/>
      <c r="AG1372" s="369"/>
      <c r="AH1372" s="369"/>
      <c r="AI1372" s="369"/>
      <c r="AJ1372" s="369"/>
      <c r="AK1372" s="369"/>
      <c r="AL1372" s="369"/>
      <c r="AM1372" s="369"/>
      <c r="AN1372" s="369"/>
      <c r="AO1372" s="369"/>
    </row>
    <row r="1373" spans="1:41" ht="15.75" customHeight="1">
      <c r="A1373" s="510"/>
      <c r="B1373" s="357"/>
      <c r="C1373" s="358"/>
      <c r="D1373" s="358"/>
      <c r="E1373" s="358"/>
      <c r="F1373" s="358"/>
      <c r="G1373" s="400"/>
      <c r="H1373" s="361"/>
      <c r="I1373" s="361"/>
      <c r="J1373" s="511"/>
      <c r="K1373" s="362"/>
      <c r="L1373" s="362"/>
      <c r="M1373" s="362"/>
      <c r="N1373" s="362"/>
      <c r="O1373" s="362"/>
      <c r="P1373" s="362"/>
      <c r="Q1373" s="362"/>
      <c r="R1373" s="362"/>
      <c r="S1373" s="362"/>
      <c r="T1373" s="358"/>
      <c r="U1373" s="358"/>
      <c r="V1373" s="358"/>
      <c r="W1373" s="358"/>
      <c r="X1373" s="358"/>
      <c r="Y1373" s="358"/>
      <c r="Z1373" s="358"/>
      <c r="AA1373" s="358"/>
      <c r="AB1373" s="358"/>
      <c r="AC1373" s="358"/>
      <c r="AD1373" s="377"/>
      <c r="AE1373" s="363"/>
      <c r="AF1373" s="369"/>
      <c r="AG1373" s="369"/>
      <c r="AH1373" s="369"/>
      <c r="AI1373" s="369"/>
      <c r="AJ1373" s="369"/>
      <c r="AK1373" s="369"/>
      <c r="AL1373" s="369"/>
      <c r="AM1373" s="369"/>
      <c r="AN1373" s="369"/>
      <c r="AO1373" s="369"/>
    </row>
    <row r="1374" spans="1:41" ht="15.75" customHeight="1">
      <c r="A1374" s="510"/>
      <c r="B1374" s="357"/>
      <c r="C1374" s="358"/>
      <c r="D1374" s="358"/>
      <c r="E1374" s="358"/>
      <c r="F1374" s="358"/>
      <c r="G1374" s="400"/>
      <c r="H1374" s="361"/>
      <c r="I1374" s="361"/>
      <c r="J1374" s="511"/>
      <c r="K1374" s="362"/>
      <c r="L1374" s="362"/>
      <c r="M1374" s="362"/>
      <c r="N1374" s="362"/>
      <c r="O1374" s="362"/>
      <c r="P1374" s="362"/>
      <c r="Q1374" s="362"/>
      <c r="R1374" s="362"/>
      <c r="S1374" s="362"/>
      <c r="T1374" s="358"/>
      <c r="U1374" s="358"/>
      <c r="V1374" s="358"/>
      <c r="W1374" s="358"/>
      <c r="X1374" s="358"/>
      <c r="Y1374" s="358"/>
      <c r="Z1374" s="358"/>
      <c r="AA1374" s="358"/>
      <c r="AB1374" s="358"/>
      <c r="AC1374" s="358"/>
      <c r="AD1374" s="377"/>
      <c r="AE1374" s="363"/>
      <c r="AF1374" s="369"/>
      <c r="AG1374" s="369"/>
      <c r="AH1374" s="369"/>
      <c r="AI1374" s="369"/>
      <c r="AJ1374" s="369"/>
      <c r="AK1374" s="369"/>
      <c r="AL1374" s="369"/>
      <c r="AM1374" s="369"/>
      <c r="AN1374" s="369"/>
      <c r="AO1374" s="369"/>
    </row>
    <row r="1375" spans="1:41" ht="15.75" customHeight="1">
      <c r="A1375" s="510"/>
      <c r="B1375" s="357"/>
      <c r="C1375" s="358"/>
      <c r="D1375" s="358"/>
      <c r="E1375" s="358"/>
      <c r="F1375" s="358"/>
      <c r="G1375" s="400"/>
      <c r="H1375" s="361"/>
      <c r="I1375" s="361"/>
      <c r="J1375" s="511"/>
      <c r="K1375" s="362"/>
      <c r="L1375" s="362"/>
      <c r="M1375" s="362"/>
      <c r="N1375" s="362"/>
      <c r="O1375" s="362"/>
      <c r="P1375" s="362"/>
      <c r="Q1375" s="362"/>
      <c r="R1375" s="362"/>
      <c r="S1375" s="362"/>
      <c r="T1375" s="358"/>
      <c r="U1375" s="358"/>
      <c r="V1375" s="358"/>
      <c r="W1375" s="358"/>
      <c r="X1375" s="358"/>
      <c r="Y1375" s="358"/>
      <c r="Z1375" s="358"/>
      <c r="AA1375" s="358"/>
      <c r="AB1375" s="358"/>
      <c r="AC1375" s="358"/>
      <c r="AD1375" s="377"/>
      <c r="AE1375" s="363"/>
      <c r="AF1375" s="369"/>
      <c r="AG1375" s="369"/>
      <c r="AH1375" s="369"/>
      <c r="AI1375" s="369"/>
      <c r="AJ1375" s="369"/>
      <c r="AK1375" s="369"/>
      <c r="AL1375" s="369"/>
      <c r="AM1375" s="369"/>
      <c r="AN1375" s="369"/>
      <c r="AO1375" s="369"/>
    </row>
    <row r="1376" spans="1:41" ht="15.75" customHeight="1">
      <c r="A1376" s="510"/>
      <c r="B1376" s="357"/>
      <c r="C1376" s="358"/>
      <c r="D1376" s="358"/>
      <c r="E1376" s="358"/>
      <c r="F1376" s="358"/>
      <c r="G1376" s="400"/>
      <c r="H1376" s="361"/>
      <c r="I1376" s="361"/>
      <c r="J1376" s="511"/>
      <c r="K1376" s="362"/>
      <c r="L1376" s="362"/>
      <c r="M1376" s="362"/>
      <c r="N1376" s="362"/>
      <c r="O1376" s="362"/>
      <c r="P1376" s="362"/>
      <c r="Q1376" s="362"/>
      <c r="R1376" s="362"/>
      <c r="S1376" s="362"/>
      <c r="T1376" s="358"/>
      <c r="U1376" s="358"/>
      <c r="V1376" s="358"/>
      <c r="W1376" s="358"/>
      <c r="X1376" s="358"/>
      <c r="Y1376" s="358"/>
      <c r="Z1376" s="358"/>
      <c r="AA1376" s="358"/>
      <c r="AB1376" s="358"/>
      <c r="AC1376" s="358"/>
      <c r="AD1376" s="377"/>
      <c r="AE1376" s="363"/>
      <c r="AF1376" s="369"/>
      <c r="AG1376" s="369"/>
      <c r="AH1376" s="369"/>
      <c r="AI1376" s="369"/>
      <c r="AJ1376" s="369"/>
      <c r="AK1376" s="369"/>
      <c r="AL1376" s="369"/>
      <c r="AM1376" s="369"/>
      <c r="AN1376" s="369"/>
      <c r="AO1376" s="369"/>
    </row>
    <row r="1377" spans="1:41" ht="15.75" customHeight="1">
      <c r="A1377" s="510"/>
      <c r="B1377" s="357"/>
      <c r="C1377" s="358"/>
      <c r="D1377" s="358"/>
      <c r="E1377" s="358"/>
      <c r="F1377" s="358"/>
      <c r="G1377" s="400"/>
      <c r="H1377" s="361"/>
      <c r="I1377" s="361"/>
      <c r="J1377" s="511"/>
      <c r="K1377" s="362"/>
      <c r="L1377" s="362"/>
      <c r="M1377" s="362"/>
      <c r="N1377" s="362"/>
      <c r="O1377" s="362"/>
      <c r="P1377" s="362"/>
      <c r="Q1377" s="362"/>
      <c r="R1377" s="362"/>
      <c r="S1377" s="362"/>
      <c r="T1377" s="358"/>
      <c r="U1377" s="358"/>
      <c r="V1377" s="358"/>
      <c r="W1377" s="358"/>
      <c r="X1377" s="358"/>
      <c r="Y1377" s="358"/>
      <c r="Z1377" s="358"/>
      <c r="AA1377" s="358"/>
      <c r="AB1377" s="358"/>
      <c r="AC1377" s="358"/>
      <c r="AD1377" s="377"/>
      <c r="AE1377" s="363"/>
      <c r="AF1377" s="369"/>
      <c r="AG1377" s="369"/>
      <c r="AH1377" s="369"/>
      <c r="AI1377" s="369"/>
      <c r="AJ1377" s="369"/>
      <c r="AK1377" s="369"/>
      <c r="AL1377" s="369"/>
      <c r="AM1377" s="369"/>
      <c r="AN1377" s="369"/>
      <c r="AO1377" s="369"/>
    </row>
    <row r="1378" spans="1:41" ht="15.75" customHeight="1">
      <c r="A1378" s="510"/>
      <c r="B1378" s="357"/>
      <c r="C1378" s="358"/>
      <c r="D1378" s="358"/>
      <c r="E1378" s="358"/>
      <c r="F1378" s="358"/>
      <c r="G1378" s="400"/>
      <c r="H1378" s="361"/>
      <c r="I1378" s="361"/>
      <c r="J1378" s="511"/>
      <c r="K1378" s="362"/>
      <c r="L1378" s="362"/>
      <c r="M1378" s="362"/>
      <c r="N1378" s="362"/>
      <c r="O1378" s="362"/>
      <c r="P1378" s="362"/>
      <c r="Q1378" s="362"/>
      <c r="R1378" s="362"/>
      <c r="S1378" s="362"/>
      <c r="T1378" s="358"/>
      <c r="U1378" s="358"/>
      <c r="V1378" s="358"/>
      <c r="W1378" s="358"/>
      <c r="X1378" s="358"/>
      <c r="Y1378" s="358"/>
      <c r="Z1378" s="358"/>
      <c r="AA1378" s="358"/>
      <c r="AB1378" s="358"/>
      <c r="AC1378" s="358"/>
      <c r="AD1378" s="377"/>
      <c r="AE1378" s="363"/>
      <c r="AF1378" s="369"/>
      <c r="AG1378" s="369"/>
      <c r="AH1378" s="369"/>
      <c r="AI1378" s="369"/>
      <c r="AJ1378" s="369"/>
      <c r="AK1378" s="369"/>
      <c r="AL1378" s="369"/>
      <c r="AM1378" s="369"/>
      <c r="AN1378" s="369"/>
      <c r="AO1378" s="369"/>
    </row>
    <row r="1379" spans="1:41" ht="15.75" customHeight="1">
      <c r="A1379" s="510"/>
      <c r="B1379" s="357"/>
      <c r="C1379" s="358"/>
      <c r="D1379" s="358"/>
      <c r="E1379" s="358"/>
      <c r="F1379" s="358"/>
      <c r="G1379" s="400"/>
      <c r="H1379" s="361"/>
      <c r="I1379" s="361"/>
      <c r="J1379" s="511"/>
      <c r="K1379" s="362"/>
      <c r="L1379" s="362"/>
      <c r="M1379" s="362"/>
      <c r="N1379" s="362"/>
      <c r="O1379" s="362"/>
      <c r="P1379" s="362"/>
      <c r="Q1379" s="362"/>
      <c r="R1379" s="362"/>
      <c r="S1379" s="362"/>
      <c r="T1379" s="358"/>
      <c r="U1379" s="358"/>
      <c r="V1379" s="358"/>
      <c r="W1379" s="358"/>
      <c r="X1379" s="358"/>
      <c r="Y1379" s="358"/>
      <c r="Z1379" s="358"/>
      <c r="AA1379" s="358"/>
      <c r="AB1379" s="358"/>
      <c r="AC1379" s="358"/>
      <c r="AD1379" s="377"/>
      <c r="AE1379" s="363"/>
      <c r="AF1379" s="369"/>
      <c r="AG1379" s="369"/>
      <c r="AH1379" s="369"/>
      <c r="AI1379" s="369"/>
      <c r="AJ1379" s="369"/>
      <c r="AK1379" s="369"/>
      <c r="AL1379" s="369"/>
      <c r="AM1379" s="369"/>
      <c r="AN1379" s="369"/>
      <c r="AO1379" s="369"/>
    </row>
    <row r="1380" spans="1:41" ht="15.75" customHeight="1">
      <c r="A1380" s="510"/>
      <c r="B1380" s="357"/>
      <c r="C1380" s="358"/>
      <c r="D1380" s="358"/>
      <c r="E1380" s="358"/>
      <c r="F1380" s="358"/>
      <c r="G1380" s="400"/>
      <c r="H1380" s="361"/>
      <c r="I1380" s="361"/>
      <c r="J1380" s="511"/>
      <c r="K1380" s="362"/>
      <c r="L1380" s="362"/>
      <c r="M1380" s="362"/>
      <c r="N1380" s="362"/>
      <c r="O1380" s="362"/>
      <c r="P1380" s="362"/>
      <c r="Q1380" s="362"/>
      <c r="R1380" s="362"/>
      <c r="S1380" s="362"/>
      <c r="T1380" s="358"/>
      <c r="U1380" s="358"/>
      <c r="V1380" s="358"/>
      <c r="W1380" s="358"/>
      <c r="X1380" s="358"/>
      <c r="Y1380" s="358"/>
      <c r="Z1380" s="358"/>
      <c r="AA1380" s="358"/>
      <c r="AB1380" s="358"/>
      <c r="AC1380" s="358"/>
      <c r="AD1380" s="377"/>
      <c r="AE1380" s="363"/>
      <c r="AF1380" s="369"/>
      <c r="AG1380" s="369"/>
      <c r="AH1380" s="369"/>
      <c r="AI1380" s="369"/>
      <c r="AJ1380" s="369"/>
      <c r="AK1380" s="369"/>
      <c r="AL1380" s="369"/>
      <c r="AM1380" s="369"/>
      <c r="AN1380" s="369"/>
      <c r="AO1380" s="369"/>
    </row>
    <row r="1381" spans="1:41" ht="15.75" customHeight="1">
      <c r="A1381" s="510"/>
      <c r="B1381" s="357"/>
      <c r="C1381" s="358"/>
      <c r="D1381" s="358"/>
      <c r="E1381" s="358"/>
      <c r="F1381" s="358"/>
      <c r="G1381" s="400"/>
      <c r="H1381" s="361"/>
      <c r="I1381" s="361"/>
      <c r="J1381" s="511"/>
      <c r="K1381" s="362"/>
      <c r="L1381" s="362"/>
      <c r="M1381" s="362"/>
      <c r="N1381" s="362"/>
      <c r="O1381" s="362"/>
      <c r="P1381" s="362"/>
      <c r="Q1381" s="362"/>
      <c r="R1381" s="362"/>
      <c r="S1381" s="362"/>
      <c r="T1381" s="358"/>
      <c r="U1381" s="358"/>
      <c r="V1381" s="358"/>
      <c r="W1381" s="358"/>
      <c r="X1381" s="358"/>
      <c r="Y1381" s="358"/>
      <c r="Z1381" s="358"/>
      <c r="AA1381" s="358"/>
      <c r="AB1381" s="358"/>
      <c r="AC1381" s="358"/>
      <c r="AD1381" s="377"/>
      <c r="AE1381" s="363"/>
      <c r="AF1381" s="369"/>
      <c r="AG1381" s="369"/>
      <c r="AH1381" s="369"/>
      <c r="AI1381" s="369"/>
      <c r="AJ1381" s="369"/>
      <c r="AK1381" s="369"/>
      <c r="AL1381" s="369"/>
      <c r="AM1381" s="369"/>
      <c r="AN1381" s="369"/>
      <c r="AO1381" s="369"/>
    </row>
    <row r="1382" spans="1:41" ht="15.75" customHeight="1">
      <c r="A1382" s="510"/>
      <c r="B1382" s="357"/>
      <c r="C1382" s="358"/>
      <c r="D1382" s="358"/>
      <c r="E1382" s="358"/>
      <c r="F1382" s="358"/>
      <c r="G1382" s="400"/>
      <c r="H1382" s="361"/>
      <c r="I1382" s="361"/>
      <c r="J1382" s="511"/>
      <c r="K1382" s="362"/>
      <c r="L1382" s="362"/>
      <c r="M1382" s="362"/>
      <c r="N1382" s="362"/>
      <c r="O1382" s="362"/>
      <c r="P1382" s="362"/>
      <c r="Q1382" s="362"/>
      <c r="R1382" s="362"/>
      <c r="S1382" s="362"/>
      <c r="T1382" s="358"/>
      <c r="U1382" s="358"/>
      <c r="V1382" s="358"/>
      <c r="W1382" s="358"/>
      <c r="X1382" s="358"/>
      <c r="Y1382" s="358"/>
      <c r="Z1382" s="358"/>
      <c r="AA1382" s="358"/>
      <c r="AB1382" s="358"/>
      <c r="AC1382" s="358"/>
      <c r="AD1382" s="377"/>
      <c r="AE1382" s="363"/>
      <c r="AF1382" s="369"/>
      <c r="AG1382" s="369"/>
      <c r="AH1382" s="369"/>
      <c r="AI1382" s="369"/>
      <c r="AJ1382" s="369"/>
      <c r="AK1382" s="369"/>
      <c r="AL1382" s="369"/>
      <c r="AM1382" s="369"/>
      <c r="AN1382" s="369"/>
      <c r="AO1382" s="369"/>
    </row>
    <row r="1383" spans="1:41" ht="15.75" customHeight="1">
      <c r="A1383" s="510"/>
      <c r="B1383" s="357"/>
      <c r="C1383" s="358"/>
      <c r="D1383" s="358"/>
      <c r="E1383" s="358"/>
      <c r="F1383" s="358"/>
      <c r="G1383" s="400"/>
      <c r="H1383" s="361"/>
      <c r="I1383" s="361"/>
      <c r="J1383" s="511"/>
      <c r="K1383" s="362"/>
      <c r="L1383" s="362"/>
      <c r="M1383" s="362"/>
      <c r="N1383" s="362"/>
      <c r="O1383" s="362"/>
      <c r="P1383" s="362"/>
      <c r="Q1383" s="362"/>
      <c r="R1383" s="362"/>
      <c r="S1383" s="362"/>
      <c r="T1383" s="358"/>
      <c r="U1383" s="358"/>
      <c r="V1383" s="358"/>
      <c r="W1383" s="358"/>
      <c r="X1383" s="358"/>
      <c r="Y1383" s="358"/>
      <c r="Z1383" s="358"/>
      <c r="AA1383" s="358"/>
      <c r="AB1383" s="358"/>
      <c r="AC1383" s="358"/>
      <c r="AD1383" s="377"/>
      <c r="AE1383" s="363"/>
      <c r="AF1383" s="369"/>
      <c r="AG1383" s="369"/>
      <c r="AH1383" s="369"/>
      <c r="AI1383" s="369"/>
      <c r="AJ1383" s="369"/>
      <c r="AK1383" s="369"/>
      <c r="AL1383" s="369"/>
      <c r="AM1383" s="369"/>
      <c r="AN1383" s="369"/>
      <c r="AO1383" s="369"/>
    </row>
    <row r="1384" spans="1:41" ht="15.75" customHeight="1">
      <c r="A1384" s="510"/>
      <c r="B1384" s="357"/>
      <c r="C1384" s="358"/>
      <c r="D1384" s="358"/>
      <c r="E1384" s="358"/>
      <c r="F1384" s="358"/>
      <c r="G1384" s="400"/>
      <c r="H1384" s="361"/>
      <c r="I1384" s="361"/>
      <c r="J1384" s="511"/>
      <c r="K1384" s="362"/>
      <c r="L1384" s="362"/>
      <c r="M1384" s="362"/>
      <c r="N1384" s="362"/>
      <c r="O1384" s="362"/>
      <c r="P1384" s="362"/>
      <c r="Q1384" s="362"/>
      <c r="R1384" s="362"/>
      <c r="S1384" s="362"/>
      <c r="T1384" s="358"/>
      <c r="U1384" s="358"/>
      <c r="V1384" s="358"/>
      <c r="W1384" s="358"/>
      <c r="X1384" s="358"/>
      <c r="Y1384" s="358"/>
      <c r="Z1384" s="358"/>
      <c r="AA1384" s="358"/>
      <c r="AB1384" s="358"/>
      <c r="AC1384" s="358"/>
      <c r="AD1384" s="377"/>
      <c r="AE1384" s="363"/>
      <c r="AF1384" s="369"/>
      <c r="AG1384" s="369"/>
      <c r="AH1384" s="369"/>
      <c r="AI1384" s="369"/>
      <c r="AJ1384" s="369"/>
      <c r="AK1384" s="369"/>
      <c r="AL1384" s="369"/>
      <c r="AM1384" s="369"/>
      <c r="AN1384" s="369"/>
      <c r="AO1384" s="369"/>
    </row>
    <row r="1385" spans="1:41" ht="15.75" customHeight="1">
      <c r="A1385" s="510"/>
      <c r="B1385" s="357"/>
      <c r="C1385" s="358"/>
      <c r="D1385" s="358"/>
      <c r="E1385" s="358"/>
      <c r="F1385" s="358"/>
      <c r="G1385" s="400"/>
      <c r="H1385" s="361"/>
      <c r="I1385" s="361"/>
      <c r="J1385" s="511"/>
      <c r="K1385" s="362"/>
      <c r="L1385" s="362"/>
      <c r="M1385" s="362"/>
      <c r="N1385" s="362"/>
      <c r="O1385" s="362"/>
      <c r="P1385" s="362"/>
      <c r="Q1385" s="362"/>
      <c r="R1385" s="362"/>
      <c r="S1385" s="362"/>
      <c r="T1385" s="358"/>
      <c r="U1385" s="358"/>
      <c r="V1385" s="358"/>
      <c r="W1385" s="358"/>
      <c r="X1385" s="358"/>
      <c r="Y1385" s="358"/>
      <c r="Z1385" s="358"/>
      <c r="AA1385" s="358"/>
      <c r="AB1385" s="358"/>
      <c r="AC1385" s="358"/>
      <c r="AD1385" s="377"/>
      <c r="AE1385" s="363"/>
      <c r="AF1385" s="369"/>
      <c r="AG1385" s="369"/>
      <c r="AH1385" s="369"/>
      <c r="AI1385" s="369"/>
      <c r="AJ1385" s="369"/>
      <c r="AK1385" s="369"/>
      <c r="AL1385" s="369"/>
      <c r="AM1385" s="369"/>
      <c r="AN1385" s="369"/>
      <c r="AO1385" s="369"/>
    </row>
    <row r="1386" spans="1:41" ht="15.75" customHeight="1">
      <c r="A1386" s="510"/>
      <c r="B1386" s="357"/>
      <c r="C1386" s="358"/>
      <c r="D1386" s="358"/>
      <c r="E1386" s="358"/>
      <c r="F1386" s="358"/>
      <c r="G1386" s="400"/>
      <c r="H1386" s="361"/>
      <c r="I1386" s="361"/>
      <c r="J1386" s="511"/>
      <c r="K1386" s="362"/>
      <c r="L1386" s="362"/>
      <c r="M1386" s="362"/>
      <c r="N1386" s="362"/>
      <c r="O1386" s="362"/>
      <c r="P1386" s="362"/>
      <c r="Q1386" s="362"/>
      <c r="R1386" s="362"/>
      <c r="S1386" s="362"/>
      <c r="T1386" s="358"/>
      <c r="U1386" s="358"/>
      <c r="V1386" s="358"/>
      <c r="W1386" s="358"/>
      <c r="X1386" s="358"/>
      <c r="Y1386" s="358"/>
      <c r="Z1386" s="358"/>
      <c r="AA1386" s="358"/>
      <c r="AB1386" s="358"/>
      <c r="AC1386" s="358"/>
      <c r="AD1386" s="377"/>
      <c r="AE1386" s="363"/>
      <c r="AF1386" s="369"/>
      <c r="AG1386" s="369"/>
      <c r="AH1386" s="369"/>
      <c r="AI1386" s="369"/>
      <c r="AJ1386" s="369"/>
      <c r="AK1386" s="369"/>
      <c r="AL1386" s="369"/>
      <c r="AM1386" s="369"/>
      <c r="AN1386" s="369"/>
      <c r="AO1386" s="369"/>
    </row>
    <row r="1387" spans="1:41" ht="15.75" customHeight="1">
      <c r="A1387" s="510"/>
      <c r="B1387" s="357"/>
      <c r="C1387" s="358"/>
      <c r="D1387" s="358"/>
      <c r="E1387" s="358"/>
      <c r="F1387" s="358"/>
      <c r="G1387" s="400"/>
      <c r="H1387" s="361"/>
      <c r="I1387" s="361"/>
      <c r="J1387" s="511"/>
      <c r="K1387" s="362"/>
      <c r="L1387" s="362"/>
      <c r="M1387" s="362"/>
      <c r="N1387" s="362"/>
      <c r="O1387" s="362"/>
      <c r="P1387" s="362"/>
      <c r="Q1387" s="362"/>
      <c r="R1387" s="362"/>
      <c r="S1387" s="362"/>
      <c r="T1387" s="358"/>
      <c r="U1387" s="358"/>
      <c r="V1387" s="358"/>
      <c r="W1387" s="358"/>
      <c r="X1387" s="358"/>
      <c r="Y1387" s="358"/>
      <c r="Z1387" s="358"/>
      <c r="AA1387" s="358"/>
      <c r="AB1387" s="358"/>
      <c r="AC1387" s="358"/>
      <c r="AD1387" s="377"/>
      <c r="AE1387" s="363"/>
      <c r="AF1387" s="369"/>
      <c r="AG1387" s="369"/>
      <c r="AH1387" s="369"/>
      <c r="AI1387" s="369"/>
      <c r="AJ1387" s="369"/>
      <c r="AK1387" s="369"/>
      <c r="AL1387" s="369"/>
      <c r="AM1387" s="369"/>
      <c r="AN1387" s="369"/>
      <c r="AO1387" s="369"/>
    </row>
    <row r="1388" spans="1:41" ht="15.75" customHeight="1">
      <c r="A1388" s="510"/>
      <c r="B1388" s="357"/>
      <c r="C1388" s="358"/>
      <c r="D1388" s="358"/>
      <c r="E1388" s="358"/>
      <c r="F1388" s="358"/>
      <c r="G1388" s="400"/>
      <c r="H1388" s="361"/>
      <c r="I1388" s="361"/>
      <c r="J1388" s="511"/>
      <c r="K1388" s="362"/>
      <c r="L1388" s="362"/>
      <c r="M1388" s="362"/>
      <c r="N1388" s="362"/>
      <c r="O1388" s="362"/>
      <c r="P1388" s="362"/>
      <c r="Q1388" s="362"/>
      <c r="R1388" s="362"/>
      <c r="S1388" s="362"/>
      <c r="T1388" s="358"/>
      <c r="U1388" s="358"/>
      <c r="V1388" s="358"/>
      <c r="W1388" s="358"/>
      <c r="X1388" s="358"/>
      <c r="Y1388" s="358"/>
      <c r="Z1388" s="358"/>
      <c r="AA1388" s="358"/>
      <c r="AB1388" s="358"/>
      <c r="AC1388" s="358"/>
      <c r="AD1388" s="377"/>
      <c r="AE1388" s="363"/>
      <c r="AF1388" s="369"/>
      <c r="AG1388" s="369"/>
      <c r="AH1388" s="369"/>
      <c r="AI1388" s="369"/>
      <c r="AJ1388" s="369"/>
      <c r="AK1388" s="369"/>
      <c r="AL1388" s="369"/>
      <c r="AM1388" s="369"/>
      <c r="AN1388" s="369"/>
      <c r="AO1388" s="369"/>
    </row>
    <row r="1389" spans="1:41" ht="15.75" customHeight="1">
      <c r="A1389" s="510"/>
      <c r="B1389" s="357"/>
      <c r="C1389" s="358"/>
      <c r="D1389" s="358"/>
      <c r="E1389" s="358"/>
      <c r="F1389" s="358"/>
      <c r="G1389" s="400"/>
      <c r="H1389" s="361"/>
      <c r="I1389" s="361"/>
      <c r="J1389" s="511"/>
      <c r="K1389" s="362"/>
      <c r="L1389" s="362"/>
      <c r="M1389" s="362"/>
      <c r="N1389" s="362"/>
      <c r="O1389" s="362"/>
      <c r="P1389" s="362"/>
      <c r="Q1389" s="362"/>
      <c r="R1389" s="362"/>
      <c r="S1389" s="362"/>
      <c r="T1389" s="358"/>
      <c r="U1389" s="358"/>
      <c r="V1389" s="358"/>
      <c r="W1389" s="358"/>
      <c r="X1389" s="358"/>
      <c r="Y1389" s="358"/>
      <c r="Z1389" s="358"/>
      <c r="AA1389" s="358"/>
      <c r="AB1389" s="358"/>
      <c r="AC1389" s="358"/>
      <c r="AD1389" s="377"/>
      <c r="AE1389" s="363"/>
      <c r="AF1389" s="369"/>
      <c r="AG1389" s="369"/>
      <c r="AH1389" s="369"/>
      <c r="AI1389" s="369"/>
      <c r="AJ1389" s="369"/>
      <c r="AK1389" s="369"/>
      <c r="AL1389" s="369"/>
      <c r="AM1389" s="369"/>
      <c r="AN1389" s="369"/>
      <c r="AO1389" s="369"/>
    </row>
    <row r="1390" spans="1:41" ht="15.75" customHeight="1">
      <c r="A1390" s="510"/>
      <c r="B1390" s="357"/>
      <c r="C1390" s="358"/>
      <c r="D1390" s="358"/>
      <c r="E1390" s="358"/>
      <c r="F1390" s="358"/>
      <c r="G1390" s="400"/>
      <c r="H1390" s="361"/>
      <c r="I1390" s="361"/>
      <c r="J1390" s="511"/>
      <c r="K1390" s="362"/>
      <c r="L1390" s="362"/>
      <c r="M1390" s="362"/>
      <c r="N1390" s="362"/>
      <c r="O1390" s="362"/>
      <c r="P1390" s="362"/>
      <c r="Q1390" s="362"/>
      <c r="R1390" s="362"/>
      <c r="S1390" s="362"/>
      <c r="T1390" s="358"/>
      <c r="U1390" s="358"/>
      <c r="V1390" s="358"/>
      <c r="W1390" s="358"/>
      <c r="X1390" s="358"/>
      <c r="Y1390" s="358"/>
      <c r="Z1390" s="358"/>
      <c r="AA1390" s="358"/>
      <c r="AB1390" s="358"/>
      <c r="AC1390" s="358"/>
      <c r="AD1390" s="377"/>
      <c r="AE1390" s="363"/>
      <c r="AF1390" s="369"/>
      <c r="AG1390" s="369"/>
      <c r="AH1390" s="369"/>
      <c r="AI1390" s="369"/>
      <c r="AJ1390" s="369"/>
      <c r="AK1390" s="369"/>
      <c r="AL1390" s="369"/>
      <c r="AM1390" s="369"/>
      <c r="AN1390" s="369"/>
      <c r="AO1390" s="369"/>
    </row>
    <row r="1391" spans="1:41" ht="15.75" customHeight="1">
      <c r="A1391" s="510"/>
      <c r="B1391" s="357"/>
      <c r="C1391" s="358"/>
      <c r="D1391" s="358"/>
      <c r="E1391" s="358"/>
      <c r="F1391" s="358"/>
      <c r="G1391" s="400"/>
      <c r="H1391" s="361"/>
      <c r="I1391" s="361"/>
      <c r="J1391" s="511"/>
      <c r="K1391" s="362"/>
      <c r="L1391" s="362"/>
      <c r="M1391" s="362"/>
      <c r="N1391" s="362"/>
      <c r="O1391" s="362"/>
      <c r="P1391" s="362"/>
      <c r="Q1391" s="362"/>
      <c r="R1391" s="362"/>
      <c r="S1391" s="362"/>
      <c r="T1391" s="358"/>
      <c r="U1391" s="358"/>
      <c r="V1391" s="358"/>
      <c r="W1391" s="358"/>
      <c r="X1391" s="358"/>
      <c r="Y1391" s="358"/>
      <c r="Z1391" s="358"/>
      <c r="AA1391" s="358"/>
      <c r="AB1391" s="358"/>
      <c r="AC1391" s="358"/>
      <c r="AD1391" s="377"/>
      <c r="AE1391" s="363"/>
      <c r="AF1391" s="369"/>
      <c r="AG1391" s="369"/>
      <c r="AH1391" s="369"/>
      <c r="AI1391" s="369"/>
      <c r="AJ1391" s="369"/>
      <c r="AK1391" s="369"/>
      <c r="AL1391" s="369"/>
      <c r="AM1391" s="369"/>
      <c r="AN1391" s="369"/>
      <c r="AO1391" s="369"/>
    </row>
    <row r="1392" spans="1:41" ht="15.75" customHeight="1">
      <c r="A1392" s="510"/>
      <c r="B1392" s="357"/>
      <c r="C1392" s="358"/>
      <c r="D1392" s="358"/>
      <c r="E1392" s="358"/>
      <c r="F1392" s="358"/>
      <c r="G1392" s="400"/>
      <c r="H1392" s="361"/>
      <c r="I1392" s="361"/>
      <c r="J1392" s="511"/>
      <c r="K1392" s="362"/>
      <c r="L1392" s="362"/>
      <c r="M1392" s="362"/>
      <c r="N1392" s="362"/>
      <c r="O1392" s="362"/>
      <c r="P1392" s="362"/>
      <c r="Q1392" s="362"/>
      <c r="R1392" s="362"/>
      <c r="S1392" s="362"/>
      <c r="T1392" s="358"/>
      <c r="U1392" s="358"/>
      <c r="V1392" s="358"/>
      <c r="W1392" s="358"/>
      <c r="X1392" s="358"/>
      <c r="Y1392" s="358"/>
      <c r="Z1392" s="358"/>
      <c r="AA1392" s="358"/>
      <c r="AB1392" s="358"/>
      <c r="AC1392" s="358"/>
      <c r="AD1392" s="377"/>
      <c r="AE1392" s="363"/>
      <c r="AF1392" s="369"/>
      <c r="AG1392" s="369"/>
      <c r="AH1392" s="369"/>
      <c r="AI1392" s="369"/>
      <c r="AJ1392" s="369"/>
      <c r="AK1392" s="369"/>
      <c r="AL1392" s="369"/>
      <c r="AM1392" s="369"/>
      <c r="AN1392" s="369"/>
      <c r="AO1392" s="369"/>
    </row>
    <row r="1393" spans="1:41" ht="15.75" customHeight="1">
      <c r="A1393" s="510"/>
      <c r="B1393" s="357"/>
      <c r="C1393" s="358"/>
      <c r="D1393" s="358"/>
      <c r="E1393" s="358"/>
      <c r="F1393" s="358"/>
      <c r="G1393" s="400"/>
      <c r="H1393" s="361"/>
      <c r="I1393" s="361"/>
      <c r="J1393" s="511"/>
      <c r="K1393" s="362"/>
      <c r="L1393" s="362"/>
      <c r="M1393" s="362"/>
      <c r="N1393" s="362"/>
      <c r="O1393" s="362"/>
      <c r="P1393" s="362"/>
      <c r="Q1393" s="362"/>
      <c r="R1393" s="362"/>
      <c r="S1393" s="362"/>
      <c r="T1393" s="358"/>
      <c r="U1393" s="358"/>
      <c r="V1393" s="358"/>
      <c r="W1393" s="358"/>
      <c r="X1393" s="358"/>
      <c r="Y1393" s="358"/>
      <c r="Z1393" s="358"/>
      <c r="AA1393" s="358"/>
      <c r="AB1393" s="358"/>
      <c r="AC1393" s="358"/>
      <c r="AD1393" s="377"/>
      <c r="AE1393" s="363"/>
      <c r="AF1393" s="369"/>
      <c r="AG1393" s="369"/>
      <c r="AH1393" s="369"/>
      <c r="AI1393" s="369"/>
      <c r="AJ1393" s="369"/>
      <c r="AK1393" s="369"/>
      <c r="AL1393" s="369"/>
      <c r="AM1393" s="369"/>
      <c r="AN1393" s="369"/>
      <c r="AO1393" s="369"/>
    </row>
    <row r="1394" spans="1:41" ht="15.75" customHeight="1">
      <c r="A1394" s="510"/>
      <c r="B1394" s="357"/>
      <c r="C1394" s="358"/>
      <c r="D1394" s="358"/>
      <c r="E1394" s="358"/>
      <c r="F1394" s="358"/>
      <c r="G1394" s="400"/>
      <c r="H1394" s="361"/>
      <c r="I1394" s="361"/>
      <c r="J1394" s="511"/>
      <c r="K1394" s="362"/>
      <c r="L1394" s="362"/>
      <c r="M1394" s="362"/>
      <c r="N1394" s="362"/>
      <c r="O1394" s="362"/>
      <c r="P1394" s="362"/>
      <c r="Q1394" s="362"/>
      <c r="R1394" s="362"/>
      <c r="S1394" s="362"/>
      <c r="T1394" s="358"/>
      <c r="U1394" s="358"/>
      <c r="V1394" s="358"/>
      <c r="W1394" s="358"/>
      <c r="X1394" s="358"/>
      <c r="Y1394" s="358"/>
      <c r="Z1394" s="358"/>
      <c r="AA1394" s="358"/>
      <c r="AB1394" s="358"/>
      <c r="AC1394" s="358"/>
      <c r="AD1394" s="377"/>
      <c r="AE1394" s="363"/>
      <c r="AF1394" s="369"/>
      <c r="AG1394" s="369"/>
      <c r="AH1394" s="369"/>
      <c r="AI1394" s="369"/>
      <c r="AJ1394" s="369"/>
      <c r="AK1394" s="369"/>
      <c r="AL1394" s="369"/>
      <c r="AM1394" s="369"/>
      <c r="AN1394" s="369"/>
      <c r="AO1394" s="369"/>
    </row>
    <row r="1395" spans="1:41" ht="15.75" customHeight="1">
      <c r="A1395" s="510"/>
      <c r="B1395" s="357"/>
      <c r="C1395" s="358"/>
      <c r="D1395" s="358"/>
      <c r="E1395" s="358"/>
      <c r="F1395" s="358"/>
      <c r="G1395" s="400"/>
      <c r="H1395" s="361"/>
      <c r="I1395" s="361"/>
      <c r="J1395" s="511"/>
      <c r="K1395" s="362"/>
      <c r="L1395" s="362"/>
      <c r="M1395" s="362"/>
      <c r="N1395" s="362"/>
      <c r="O1395" s="362"/>
      <c r="P1395" s="362"/>
      <c r="Q1395" s="362"/>
      <c r="R1395" s="362"/>
      <c r="S1395" s="362"/>
      <c r="T1395" s="358"/>
      <c r="U1395" s="358"/>
      <c r="V1395" s="358"/>
      <c r="W1395" s="358"/>
      <c r="X1395" s="358"/>
      <c r="Y1395" s="358"/>
      <c r="Z1395" s="358"/>
      <c r="AA1395" s="358"/>
      <c r="AB1395" s="358"/>
      <c r="AC1395" s="358"/>
      <c r="AD1395" s="377"/>
      <c r="AE1395" s="363"/>
      <c r="AF1395" s="369"/>
      <c r="AG1395" s="369"/>
      <c r="AH1395" s="369"/>
      <c r="AI1395" s="369"/>
      <c r="AJ1395" s="369"/>
      <c r="AK1395" s="369"/>
      <c r="AL1395" s="369"/>
      <c r="AM1395" s="369"/>
      <c r="AN1395" s="369"/>
      <c r="AO1395" s="369"/>
    </row>
    <row r="1396" spans="1:41" ht="15.75" customHeight="1">
      <c r="A1396" s="510"/>
      <c r="B1396" s="357"/>
      <c r="C1396" s="358"/>
      <c r="D1396" s="358"/>
      <c r="E1396" s="358"/>
      <c r="F1396" s="358"/>
      <c r="G1396" s="400"/>
      <c r="H1396" s="361"/>
      <c r="I1396" s="361"/>
      <c r="J1396" s="511"/>
      <c r="K1396" s="362"/>
      <c r="L1396" s="362"/>
      <c r="M1396" s="362"/>
      <c r="N1396" s="362"/>
      <c r="O1396" s="362"/>
      <c r="P1396" s="362"/>
      <c r="Q1396" s="362"/>
      <c r="R1396" s="362"/>
      <c r="S1396" s="362"/>
      <c r="T1396" s="358"/>
      <c r="U1396" s="358"/>
      <c r="V1396" s="358"/>
      <c r="W1396" s="358"/>
      <c r="X1396" s="358"/>
      <c r="Y1396" s="358"/>
      <c r="Z1396" s="358"/>
      <c r="AA1396" s="358"/>
      <c r="AB1396" s="358"/>
      <c r="AC1396" s="358"/>
      <c r="AD1396" s="377"/>
      <c r="AE1396" s="363"/>
      <c r="AF1396" s="369"/>
      <c r="AG1396" s="369"/>
      <c r="AH1396" s="369"/>
      <c r="AI1396" s="369"/>
      <c r="AJ1396" s="369"/>
      <c r="AK1396" s="369"/>
      <c r="AL1396" s="369"/>
      <c r="AM1396" s="369"/>
      <c r="AN1396" s="369"/>
      <c r="AO1396" s="369"/>
    </row>
    <row r="1397" spans="1:41" ht="15.75" customHeight="1">
      <c r="A1397" s="510"/>
      <c r="B1397" s="357"/>
      <c r="C1397" s="358"/>
      <c r="D1397" s="358"/>
      <c r="E1397" s="358"/>
      <c r="F1397" s="358"/>
      <c r="G1397" s="400"/>
      <c r="H1397" s="361"/>
      <c r="I1397" s="361"/>
      <c r="J1397" s="511"/>
      <c r="K1397" s="362"/>
      <c r="L1397" s="362"/>
      <c r="M1397" s="362"/>
      <c r="N1397" s="362"/>
      <c r="O1397" s="362"/>
      <c r="P1397" s="362"/>
      <c r="Q1397" s="362"/>
      <c r="R1397" s="362"/>
      <c r="S1397" s="362"/>
      <c r="T1397" s="358"/>
      <c r="U1397" s="358"/>
      <c r="V1397" s="358"/>
      <c r="W1397" s="358"/>
      <c r="X1397" s="358"/>
      <c r="Y1397" s="358"/>
      <c r="Z1397" s="358"/>
      <c r="AA1397" s="358"/>
      <c r="AB1397" s="358"/>
      <c r="AC1397" s="358"/>
      <c r="AD1397" s="377"/>
      <c r="AE1397" s="363"/>
      <c r="AF1397" s="369"/>
      <c r="AG1397" s="369"/>
      <c r="AH1397" s="369"/>
      <c r="AI1397" s="369"/>
      <c r="AJ1397" s="369"/>
      <c r="AK1397" s="369"/>
      <c r="AL1397" s="369"/>
      <c r="AM1397" s="369"/>
      <c r="AN1397" s="369"/>
      <c r="AO1397" s="369"/>
    </row>
    <row r="1398" spans="1:41" ht="15.75" customHeight="1">
      <c r="A1398" s="510"/>
      <c r="B1398" s="357"/>
      <c r="C1398" s="358"/>
      <c r="D1398" s="358"/>
      <c r="E1398" s="358"/>
      <c r="F1398" s="358"/>
      <c r="G1398" s="400"/>
      <c r="H1398" s="361"/>
      <c r="I1398" s="361"/>
      <c r="J1398" s="511"/>
      <c r="K1398" s="362"/>
      <c r="L1398" s="362"/>
      <c r="M1398" s="362"/>
      <c r="N1398" s="362"/>
      <c r="O1398" s="362"/>
      <c r="P1398" s="362"/>
      <c r="Q1398" s="362"/>
      <c r="R1398" s="362"/>
      <c r="S1398" s="362"/>
      <c r="T1398" s="358"/>
      <c r="U1398" s="358"/>
      <c r="V1398" s="358"/>
      <c r="W1398" s="358"/>
      <c r="X1398" s="358"/>
      <c r="Y1398" s="358"/>
      <c r="Z1398" s="358"/>
      <c r="AA1398" s="358"/>
      <c r="AB1398" s="358"/>
      <c r="AC1398" s="358"/>
      <c r="AD1398" s="377"/>
      <c r="AE1398" s="363"/>
      <c r="AF1398" s="369"/>
      <c r="AG1398" s="369"/>
      <c r="AH1398" s="369"/>
      <c r="AI1398" s="369"/>
      <c r="AJ1398" s="369"/>
      <c r="AK1398" s="369"/>
      <c r="AL1398" s="369"/>
      <c r="AM1398" s="369"/>
      <c r="AN1398" s="369"/>
      <c r="AO1398" s="369"/>
    </row>
    <row r="1399" spans="1:41" ht="15.75" customHeight="1">
      <c r="A1399" s="510"/>
      <c r="B1399" s="357"/>
      <c r="C1399" s="358"/>
      <c r="D1399" s="358"/>
      <c r="E1399" s="358"/>
      <c r="F1399" s="358"/>
      <c r="G1399" s="400"/>
      <c r="H1399" s="361"/>
      <c r="I1399" s="361"/>
      <c r="J1399" s="511"/>
      <c r="K1399" s="362"/>
      <c r="L1399" s="362"/>
      <c r="M1399" s="362"/>
      <c r="N1399" s="362"/>
      <c r="O1399" s="362"/>
      <c r="P1399" s="362"/>
      <c r="Q1399" s="362"/>
      <c r="R1399" s="362"/>
      <c r="S1399" s="362"/>
      <c r="T1399" s="358"/>
      <c r="U1399" s="358"/>
      <c r="V1399" s="358"/>
      <c r="W1399" s="358"/>
      <c r="X1399" s="358"/>
      <c r="Y1399" s="358"/>
      <c r="Z1399" s="358"/>
      <c r="AA1399" s="358"/>
      <c r="AB1399" s="358"/>
      <c r="AC1399" s="358"/>
      <c r="AD1399" s="377"/>
      <c r="AE1399" s="363"/>
      <c r="AF1399" s="369"/>
      <c r="AG1399" s="369"/>
      <c r="AH1399" s="369"/>
      <c r="AI1399" s="369"/>
      <c r="AJ1399" s="369"/>
      <c r="AK1399" s="369"/>
      <c r="AL1399" s="369"/>
      <c r="AM1399" s="369"/>
      <c r="AN1399" s="369"/>
      <c r="AO1399" s="369"/>
    </row>
    <row r="1400" spans="1:41" ht="15.75" customHeight="1">
      <c r="A1400" s="510"/>
      <c r="B1400" s="357"/>
      <c r="C1400" s="358"/>
      <c r="D1400" s="358"/>
      <c r="E1400" s="358"/>
      <c r="F1400" s="358"/>
      <c r="G1400" s="400"/>
      <c r="H1400" s="361"/>
      <c r="I1400" s="361"/>
      <c r="J1400" s="511"/>
      <c r="K1400" s="362"/>
      <c r="L1400" s="362"/>
      <c r="M1400" s="362"/>
      <c r="N1400" s="362"/>
      <c r="O1400" s="362"/>
      <c r="P1400" s="362"/>
      <c r="Q1400" s="362"/>
      <c r="R1400" s="362"/>
      <c r="S1400" s="362"/>
      <c r="T1400" s="358"/>
      <c r="U1400" s="358"/>
      <c r="V1400" s="358"/>
      <c r="W1400" s="358"/>
      <c r="X1400" s="358"/>
      <c r="Y1400" s="358"/>
      <c r="Z1400" s="358"/>
      <c r="AA1400" s="358"/>
      <c r="AB1400" s="358"/>
      <c r="AC1400" s="358"/>
      <c r="AD1400" s="377"/>
      <c r="AE1400" s="363"/>
      <c r="AF1400" s="369"/>
      <c r="AG1400" s="369"/>
      <c r="AH1400" s="369"/>
      <c r="AI1400" s="369"/>
      <c r="AJ1400" s="369"/>
      <c r="AK1400" s="369"/>
      <c r="AL1400" s="369"/>
      <c r="AM1400" s="369"/>
      <c r="AN1400" s="369"/>
      <c r="AO1400" s="369"/>
    </row>
    <row r="1401" spans="1:41" ht="15.75" customHeight="1">
      <c r="A1401" s="510"/>
      <c r="B1401" s="357"/>
      <c r="C1401" s="358"/>
      <c r="D1401" s="358"/>
      <c r="E1401" s="358"/>
      <c r="F1401" s="358"/>
      <c r="G1401" s="400"/>
      <c r="H1401" s="361"/>
      <c r="I1401" s="361"/>
      <c r="J1401" s="511"/>
      <c r="K1401" s="362"/>
      <c r="L1401" s="362"/>
      <c r="M1401" s="362"/>
      <c r="N1401" s="362"/>
      <c r="O1401" s="362"/>
      <c r="P1401" s="362"/>
      <c r="Q1401" s="362"/>
      <c r="R1401" s="362"/>
      <c r="S1401" s="362"/>
      <c r="T1401" s="358"/>
      <c r="U1401" s="358"/>
      <c r="V1401" s="358"/>
      <c r="W1401" s="358"/>
      <c r="X1401" s="358"/>
      <c r="Y1401" s="358"/>
      <c r="Z1401" s="358"/>
      <c r="AA1401" s="358"/>
      <c r="AB1401" s="358"/>
      <c r="AC1401" s="358"/>
      <c r="AD1401" s="377"/>
      <c r="AE1401" s="363"/>
      <c r="AF1401" s="369"/>
      <c r="AG1401" s="369"/>
      <c r="AH1401" s="369"/>
      <c r="AI1401" s="369"/>
      <c r="AJ1401" s="369"/>
      <c r="AK1401" s="369"/>
      <c r="AL1401" s="369"/>
      <c r="AM1401" s="369"/>
      <c r="AN1401" s="369"/>
      <c r="AO1401" s="369"/>
    </row>
    <row r="1402" spans="1:41" ht="15.75" customHeight="1">
      <c r="A1402" s="510"/>
      <c r="B1402" s="357"/>
      <c r="C1402" s="358"/>
      <c r="D1402" s="358"/>
      <c r="E1402" s="358"/>
      <c r="F1402" s="358"/>
      <c r="G1402" s="400"/>
      <c r="H1402" s="361"/>
      <c r="I1402" s="361"/>
      <c r="J1402" s="511"/>
      <c r="K1402" s="362"/>
      <c r="L1402" s="362"/>
      <c r="M1402" s="362"/>
      <c r="N1402" s="362"/>
      <c r="O1402" s="362"/>
      <c r="P1402" s="362"/>
      <c r="Q1402" s="362"/>
      <c r="R1402" s="362"/>
      <c r="S1402" s="362"/>
      <c r="T1402" s="358"/>
      <c r="U1402" s="358"/>
      <c r="V1402" s="358"/>
      <c r="W1402" s="358"/>
      <c r="X1402" s="358"/>
      <c r="Y1402" s="358"/>
      <c r="Z1402" s="358"/>
      <c r="AA1402" s="358"/>
      <c r="AB1402" s="358"/>
      <c r="AC1402" s="358"/>
      <c r="AD1402" s="377"/>
      <c r="AE1402" s="363"/>
      <c r="AF1402" s="369"/>
      <c r="AG1402" s="369"/>
      <c r="AH1402" s="369"/>
      <c r="AI1402" s="369"/>
      <c r="AJ1402" s="369"/>
      <c r="AK1402" s="369"/>
      <c r="AL1402" s="369"/>
      <c r="AM1402" s="369"/>
      <c r="AN1402" s="369"/>
      <c r="AO1402" s="369"/>
    </row>
    <row r="1403" spans="1:41" ht="15.75" customHeight="1">
      <c r="A1403" s="510"/>
      <c r="B1403" s="357"/>
      <c r="C1403" s="358"/>
      <c r="D1403" s="358"/>
      <c r="E1403" s="358"/>
      <c r="F1403" s="358"/>
      <c r="G1403" s="400"/>
      <c r="H1403" s="361"/>
      <c r="I1403" s="361"/>
      <c r="J1403" s="511"/>
      <c r="K1403" s="362"/>
      <c r="L1403" s="362"/>
      <c r="M1403" s="362"/>
      <c r="N1403" s="362"/>
      <c r="O1403" s="362"/>
      <c r="P1403" s="362"/>
      <c r="Q1403" s="362"/>
      <c r="R1403" s="362"/>
      <c r="S1403" s="362"/>
      <c r="T1403" s="358"/>
      <c r="U1403" s="358"/>
      <c r="V1403" s="358"/>
      <c r="W1403" s="358"/>
      <c r="X1403" s="358"/>
      <c r="Y1403" s="358"/>
      <c r="Z1403" s="358"/>
      <c r="AA1403" s="358"/>
      <c r="AB1403" s="358"/>
      <c r="AC1403" s="358"/>
      <c r="AD1403" s="377"/>
      <c r="AE1403" s="363"/>
      <c r="AF1403" s="369"/>
      <c r="AG1403" s="369"/>
      <c r="AH1403" s="369"/>
      <c r="AI1403" s="369"/>
      <c r="AJ1403" s="369"/>
      <c r="AK1403" s="369"/>
      <c r="AL1403" s="369"/>
      <c r="AM1403" s="369"/>
      <c r="AN1403" s="369"/>
      <c r="AO1403" s="369"/>
    </row>
    <row r="1404" spans="1:41" ht="15.75" customHeight="1">
      <c r="A1404" s="510"/>
      <c r="B1404" s="357"/>
      <c r="C1404" s="358"/>
      <c r="D1404" s="358"/>
      <c r="E1404" s="358"/>
      <c r="F1404" s="358"/>
      <c r="G1404" s="400"/>
      <c r="H1404" s="361"/>
      <c r="I1404" s="361"/>
      <c r="J1404" s="511"/>
      <c r="K1404" s="362"/>
      <c r="L1404" s="362"/>
      <c r="M1404" s="362"/>
      <c r="N1404" s="362"/>
      <c r="O1404" s="362"/>
      <c r="P1404" s="362"/>
      <c r="Q1404" s="362"/>
      <c r="R1404" s="362"/>
      <c r="S1404" s="362"/>
      <c r="T1404" s="358"/>
      <c r="U1404" s="358"/>
      <c r="V1404" s="358"/>
      <c r="W1404" s="358"/>
      <c r="X1404" s="358"/>
      <c r="Y1404" s="358"/>
      <c r="Z1404" s="358"/>
      <c r="AA1404" s="358"/>
      <c r="AB1404" s="358"/>
      <c r="AC1404" s="358"/>
      <c r="AD1404" s="377"/>
      <c r="AE1404" s="363"/>
      <c r="AF1404" s="369"/>
      <c r="AG1404" s="369"/>
      <c r="AH1404" s="369"/>
      <c r="AI1404" s="369"/>
      <c r="AJ1404" s="369"/>
      <c r="AK1404" s="369"/>
      <c r="AL1404" s="369"/>
      <c r="AM1404" s="369"/>
      <c r="AN1404" s="369"/>
      <c r="AO1404" s="369"/>
    </row>
    <row r="1405" spans="1:41" ht="15.75" customHeight="1">
      <c r="A1405" s="510"/>
      <c r="B1405" s="357"/>
      <c r="C1405" s="358"/>
      <c r="D1405" s="358"/>
      <c r="E1405" s="358"/>
      <c r="F1405" s="358"/>
      <c r="G1405" s="400"/>
      <c r="H1405" s="361"/>
      <c r="I1405" s="361"/>
      <c r="J1405" s="511"/>
      <c r="K1405" s="362"/>
      <c r="L1405" s="362"/>
      <c r="M1405" s="362"/>
      <c r="N1405" s="362"/>
      <c r="O1405" s="362"/>
      <c r="P1405" s="362"/>
      <c r="Q1405" s="362"/>
      <c r="R1405" s="362"/>
      <c r="S1405" s="362"/>
      <c r="T1405" s="358"/>
      <c r="U1405" s="358"/>
      <c r="V1405" s="358"/>
      <c r="W1405" s="358"/>
      <c r="X1405" s="358"/>
      <c r="Y1405" s="358"/>
      <c r="Z1405" s="358"/>
      <c r="AA1405" s="358"/>
      <c r="AB1405" s="358"/>
      <c r="AC1405" s="358"/>
      <c r="AD1405" s="377"/>
      <c r="AE1405" s="363"/>
      <c r="AF1405" s="369"/>
      <c r="AG1405" s="369"/>
      <c r="AH1405" s="369"/>
      <c r="AI1405" s="369"/>
      <c r="AJ1405" s="369"/>
      <c r="AK1405" s="369"/>
      <c r="AL1405" s="369"/>
      <c r="AM1405" s="369"/>
      <c r="AN1405" s="369"/>
      <c r="AO1405" s="369"/>
    </row>
    <row r="1406" spans="1:41" ht="15.75" customHeight="1">
      <c r="A1406" s="510"/>
      <c r="B1406" s="357"/>
      <c r="C1406" s="358"/>
      <c r="D1406" s="358"/>
      <c r="E1406" s="358"/>
      <c r="F1406" s="358"/>
      <c r="G1406" s="400"/>
      <c r="H1406" s="361"/>
      <c r="I1406" s="361"/>
      <c r="J1406" s="511"/>
      <c r="K1406" s="362"/>
      <c r="L1406" s="362"/>
      <c r="M1406" s="362"/>
      <c r="N1406" s="362"/>
      <c r="O1406" s="362"/>
      <c r="P1406" s="362"/>
      <c r="Q1406" s="362"/>
      <c r="R1406" s="362"/>
      <c r="S1406" s="362"/>
      <c r="T1406" s="358"/>
      <c r="U1406" s="358"/>
      <c r="V1406" s="358"/>
      <c r="W1406" s="358"/>
      <c r="X1406" s="358"/>
      <c r="Y1406" s="358"/>
      <c r="Z1406" s="358"/>
      <c r="AA1406" s="358"/>
      <c r="AB1406" s="358"/>
      <c r="AC1406" s="358"/>
      <c r="AD1406" s="377"/>
      <c r="AE1406" s="363"/>
      <c r="AF1406" s="369"/>
      <c r="AG1406" s="369"/>
      <c r="AH1406" s="369"/>
      <c r="AI1406" s="369"/>
      <c r="AJ1406" s="369"/>
      <c r="AK1406" s="369"/>
      <c r="AL1406" s="369"/>
      <c r="AM1406" s="369"/>
      <c r="AN1406" s="369"/>
      <c r="AO1406" s="369"/>
    </row>
    <row r="1407" spans="1:41" ht="15.75" customHeight="1">
      <c r="A1407" s="510"/>
      <c r="B1407" s="357"/>
      <c r="C1407" s="358"/>
      <c r="D1407" s="358"/>
      <c r="E1407" s="358"/>
      <c r="F1407" s="358"/>
      <c r="G1407" s="400"/>
      <c r="H1407" s="361"/>
      <c r="I1407" s="361"/>
      <c r="J1407" s="511"/>
      <c r="K1407" s="362"/>
      <c r="L1407" s="362"/>
      <c r="M1407" s="362"/>
      <c r="N1407" s="362"/>
      <c r="O1407" s="362"/>
      <c r="P1407" s="362"/>
      <c r="Q1407" s="362"/>
      <c r="R1407" s="362"/>
      <c r="S1407" s="362"/>
      <c r="T1407" s="358"/>
      <c r="U1407" s="358"/>
      <c r="V1407" s="358"/>
      <c r="W1407" s="358"/>
      <c r="X1407" s="358"/>
      <c r="Y1407" s="358"/>
      <c r="Z1407" s="358"/>
      <c r="AA1407" s="358"/>
      <c r="AB1407" s="358"/>
      <c r="AC1407" s="358"/>
      <c r="AD1407" s="377"/>
      <c r="AE1407" s="363"/>
      <c r="AF1407" s="369"/>
      <c r="AG1407" s="369"/>
      <c r="AH1407" s="369"/>
      <c r="AI1407" s="369"/>
      <c r="AJ1407" s="369"/>
      <c r="AK1407" s="369"/>
      <c r="AL1407" s="369"/>
      <c r="AM1407" s="369"/>
      <c r="AN1407" s="369"/>
      <c r="AO1407" s="369"/>
    </row>
    <row r="1408" spans="1:41" ht="15.75" customHeight="1">
      <c r="A1408" s="510"/>
      <c r="B1408" s="357"/>
      <c r="C1408" s="358"/>
      <c r="D1408" s="358"/>
      <c r="E1408" s="358"/>
      <c r="F1408" s="358"/>
      <c r="G1408" s="400"/>
      <c r="H1408" s="361"/>
      <c r="I1408" s="361"/>
      <c r="J1408" s="511"/>
      <c r="K1408" s="362"/>
      <c r="L1408" s="362"/>
      <c r="M1408" s="362"/>
      <c r="N1408" s="362"/>
      <c r="O1408" s="362"/>
      <c r="P1408" s="362"/>
      <c r="Q1408" s="362"/>
      <c r="R1408" s="362"/>
      <c r="S1408" s="362"/>
      <c r="T1408" s="358"/>
      <c r="U1408" s="358"/>
      <c r="V1408" s="358"/>
      <c r="W1408" s="358"/>
      <c r="X1408" s="358"/>
      <c r="Y1408" s="358"/>
      <c r="Z1408" s="358"/>
      <c r="AA1408" s="358"/>
      <c r="AB1408" s="358"/>
      <c r="AC1408" s="358"/>
      <c r="AD1408" s="377"/>
      <c r="AE1408" s="363"/>
      <c r="AF1408" s="369"/>
      <c r="AG1408" s="369"/>
      <c r="AH1408" s="369"/>
      <c r="AI1408" s="369"/>
      <c r="AJ1408" s="369"/>
      <c r="AK1408" s="369"/>
      <c r="AL1408" s="369"/>
      <c r="AM1408" s="369"/>
      <c r="AN1408" s="369"/>
      <c r="AO1408" s="369"/>
    </row>
    <row r="1409" spans="1:41" ht="15.75" customHeight="1">
      <c r="A1409" s="510"/>
      <c r="B1409" s="357"/>
      <c r="C1409" s="358"/>
      <c r="D1409" s="358"/>
      <c r="E1409" s="358"/>
      <c r="F1409" s="358"/>
      <c r="G1409" s="400"/>
      <c r="H1409" s="361"/>
      <c r="I1409" s="361"/>
      <c r="J1409" s="511"/>
      <c r="K1409" s="362"/>
      <c r="L1409" s="362"/>
      <c r="M1409" s="362"/>
      <c r="N1409" s="362"/>
      <c r="O1409" s="362"/>
      <c r="P1409" s="362"/>
      <c r="Q1409" s="362"/>
      <c r="R1409" s="362"/>
      <c r="S1409" s="362"/>
      <c r="T1409" s="358"/>
      <c r="U1409" s="358"/>
      <c r="V1409" s="358"/>
      <c r="W1409" s="358"/>
      <c r="X1409" s="358"/>
      <c r="Y1409" s="358"/>
      <c r="Z1409" s="358"/>
      <c r="AA1409" s="358"/>
      <c r="AB1409" s="358"/>
      <c r="AC1409" s="358"/>
      <c r="AD1409" s="377"/>
      <c r="AE1409" s="363"/>
      <c r="AF1409" s="369"/>
      <c r="AG1409" s="369"/>
      <c r="AH1409" s="369"/>
      <c r="AI1409" s="369"/>
      <c r="AJ1409" s="369"/>
      <c r="AK1409" s="369"/>
      <c r="AL1409" s="369"/>
      <c r="AM1409" s="369"/>
      <c r="AN1409" s="369"/>
      <c r="AO1409" s="369"/>
    </row>
    <row r="1410" spans="1:41" ht="15.75" customHeight="1">
      <c r="A1410" s="510"/>
      <c r="B1410" s="357"/>
      <c r="C1410" s="358"/>
      <c r="D1410" s="358"/>
      <c r="E1410" s="358"/>
      <c r="F1410" s="358"/>
      <c r="G1410" s="400"/>
      <c r="H1410" s="361"/>
      <c r="I1410" s="361"/>
      <c r="J1410" s="511"/>
      <c r="K1410" s="362"/>
      <c r="L1410" s="362"/>
      <c r="M1410" s="362"/>
      <c r="N1410" s="362"/>
      <c r="O1410" s="362"/>
      <c r="P1410" s="362"/>
      <c r="Q1410" s="362"/>
      <c r="R1410" s="362"/>
      <c r="S1410" s="362"/>
      <c r="T1410" s="358"/>
      <c r="U1410" s="358"/>
      <c r="V1410" s="358"/>
      <c r="W1410" s="358"/>
      <c r="X1410" s="358"/>
      <c r="Y1410" s="358"/>
      <c r="Z1410" s="358"/>
      <c r="AA1410" s="358"/>
      <c r="AB1410" s="358"/>
      <c r="AC1410" s="358"/>
      <c r="AD1410" s="377"/>
      <c r="AE1410" s="363"/>
      <c r="AF1410" s="369"/>
      <c r="AG1410" s="369"/>
      <c r="AH1410" s="369"/>
      <c r="AI1410" s="369"/>
      <c r="AJ1410" s="369"/>
      <c r="AK1410" s="369"/>
      <c r="AL1410" s="369"/>
      <c r="AM1410" s="369"/>
      <c r="AN1410" s="369"/>
      <c r="AO1410" s="369"/>
    </row>
    <row r="1411" spans="1:41" ht="15.75" customHeight="1">
      <c r="A1411" s="510"/>
      <c r="B1411" s="357"/>
      <c r="C1411" s="358"/>
      <c r="D1411" s="358"/>
      <c r="E1411" s="358"/>
      <c r="F1411" s="358"/>
      <c r="G1411" s="400"/>
      <c r="H1411" s="361"/>
      <c r="I1411" s="361"/>
      <c r="J1411" s="511"/>
      <c r="K1411" s="362"/>
      <c r="L1411" s="362"/>
      <c r="M1411" s="362"/>
      <c r="N1411" s="362"/>
      <c r="O1411" s="362"/>
      <c r="P1411" s="362"/>
      <c r="Q1411" s="362"/>
      <c r="R1411" s="362"/>
      <c r="S1411" s="362"/>
      <c r="T1411" s="358"/>
      <c r="U1411" s="358"/>
      <c r="V1411" s="358"/>
      <c r="W1411" s="358"/>
      <c r="X1411" s="358"/>
      <c r="Y1411" s="358"/>
      <c r="Z1411" s="358"/>
      <c r="AA1411" s="358"/>
      <c r="AB1411" s="358"/>
      <c r="AC1411" s="358"/>
      <c r="AD1411" s="377"/>
      <c r="AE1411" s="363"/>
      <c r="AF1411" s="369"/>
      <c r="AG1411" s="369"/>
      <c r="AH1411" s="369"/>
      <c r="AI1411" s="369"/>
      <c r="AJ1411" s="369"/>
      <c r="AK1411" s="369"/>
      <c r="AL1411" s="369"/>
      <c r="AM1411" s="369"/>
      <c r="AN1411" s="369"/>
      <c r="AO1411" s="369"/>
    </row>
    <row r="1412" spans="1:41" ht="15.75" customHeight="1">
      <c r="A1412" s="510"/>
      <c r="B1412" s="357"/>
      <c r="C1412" s="358"/>
      <c r="D1412" s="358"/>
      <c r="E1412" s="358"/>
      <c r="F1412" s="358"/>
      <c r="G1412" s="400"/>
      <c r="H1412" s="361"/>
      <c r="I1412" s="361"/>
      <c r="J1412" s="511"/>
      <c r="K1412" s="362"/>
      <c r="L1412" s="362"/>
      <c r="M1412" s="362"/>
      <c r="N1412" s="362"/>
      <c r="O1412" s="362"/>
      <c r="P1412" s="362"/>
      <c r="Q1412" s="362"/>
      <c r="R1412" s="362"/>
      <c r="S1412" s="362"/>
      <c r="T1412" s="358"/>
      <c r="U1412" s="358"/>
      <c r="V1412" s="358"/>
      <c r="W1412" s="358"/>
      <c r="X1412" s="358"/>
      <c r="Y1412" s="358"/>
      <c r="Z1412" s="358"/>
      <c r="AA1412" s="358"/>
      <c r="AB1412" s="358"/>
      <c r="AC1412" s="358"/>
      <c r="AD1412" s="377"/>
      <c r="AE1412" s="363"/>
      <c r="AF1412" s="369"/>
      <c r="AG1412" s="369"/>
      <c r="AH1412" s="369"/>
      <c r="AI1412" s="369"/>
      <c r="AJ1412" s="369"/>
      <c r="AK1412" s="369"/>
      <c r="AL1412" s="369"/>
      <c r="AM1412" s="369"/>
      <c r="AN1412" s="369"/>
      <c r="AO1412" s="369"/>
    </row>
    <row r="1413" spans="1:41" ht="15.75" customHeight="1">
      <c r="A1413" s="510"/>
      <c r="B1413" s="357"/>
      <c r="C1413" s="358"/>
      <c r="D1413" s="358"/>
      <c r="E1413" s="358"/>
      <c r="F1413" s="358"/>
      <c r="G1413" s="400"/>
      <c r="H1413" s="361"/>
      <c r="I1413" s="361"/>
      <c r="J1413" s="511"/>
      <c r="K1413" s="362"/>
      <c r="L1413" s="362"/>
      <c r="M1413" s="362"/>
      <c r="N1413" s="362"/>
      <c r="O1413" s="362"/>
      <c r="P1413" s="362"/>
      <c r="Q1413" s="362"/>
      <c r="R1413" s="362"/>
      <c r="S1413" s="362"/>
      <c r="T1413" s="358"/>
      <c r="U1413" s="358"/>
      <c r="V1413" s="358"/>
      <c r="W1413" s="358"/>
      <c r="X1413" s="358"/>
      <c r="Y1413" s="358"/>
      <c r="Z1413" s="358"/>
      <c r="AA1413" s="358"/>
      <c r="AB1413" s="358"/>
      <c r="AC1413" s="358"/>
      <c r="AD1413" s="377"/>
      <c r="AE1413" s="363"/>
      <c r="AF1413" s="369"/>
      <c r="AG1413" s="369"/>
      <c r="AH1413" s="369"/>
      <c r="AI1413" s="369"/>
      <c r="AJ1413" s="369"/>
      <c r="AK1413" s="369"/>
      <c r="AL1413" s="369"/>
      <c r="AM1413" s="369"/>
      <c r="AN1413" s="369"/>
      <c r="AO1413" s="369"/>
    </row>
    <row r="1414" spans="1:41" ht="15.75" customHeight="1">
      <c r="A1414" s="510"/>
      <c r="B1414" s="357"/>
      <c r="C1414" s="358"/>
      <c r="D1414" s="358"/>
      <c r="E1414" s="358"/>
      <c r="F1414" s="358"/>
      <c r="G1414" s="400"/>
      <c r="H1414" s="361"/>
      <c r="I1414" s="361"/>
      <c r="J1414" s="511"/>
      <c r="K1414" s="362"/>
      <c r="L1414" s="362"/>
      <c r="M1414" s="362"/>
      <c r="N1414" s="362"/>
      <c r="O1414" s="362"/>
      <c r="P1414" s="362"/>
      <c r="Q1414" s="362"/>
      <c r="R1414" s="362"/>
      <c r="S1414" s="362"/>
      <c r="T1414" s="358"/>
      <c r="U1414" s="358"/>
      <c r="V1414" s="358"/>
      <c r="W1414" s="358"/>
      <c r="X1414" s="358"/>
      <c r="Y1414" s="358"/>
      <c r="Z1414" s="358"/>
      <c r="AA1414" s="358"/>
      <c r="AB1414" s="358"/>
      <c r="AC1414" s="358"/>
      <c r="AD1414" s="377"/>
      <c r="AE1414" s="363"/>
      <c r="AF1414" s="369"/>
      <c r="AG1414" s="369"/>
      <c r="AH1414" s="369"/>
      <c r="AI1414" s="369"/>
      <c r="AJ1414" s="369"/>
      <c r="AK1414" s="369"/>
      <c r="AL1414" s="369"/>
      <c r="AM1414" s="369"/>
      <c r="AN1414" s="369"/>
      <c r="AO1414" s="369"/>
    </row>
    <row r="1415" spans="1:41" ht="15.75" customHeight="1">
      <c r="A1415" s="510"/>
      <c r="B1415" s="357"/>
      <c r="C1415" s="358"/>
      <c r="D1415" s="358"/>
      <c r="E1415" s="358"/>
      <c r="F1415" s="358"/>
      <c r="G1415" s="400"/>
      <c r="H1415" s="361"/>
      <c r="I1415" s="361"/>
      <c r="J1415" s="511"/>
      <c r="K1415" s="362"/>
      <c r="L1415" s="362"/>
      <c r="M1415" s="362"/>
      <c r="N1415" s="362"/>
      <c r="O1415" s="362"/>
      <c r="P1415" s="362"/>
      <c r="Q1415" s="362"/>
      <c r="R1415" s="362"/>
      <c r="S1415" s="362"/>
      <c r="T1415" s="358"/>
      <c r="U1415" s="358"/>
      <c r="V1415" s="358"/>
      <c r="W1415" s="358"/>
      <c r="X1415" s="358"/>
      <c r="Y1415" s="358"/>
      <c r="Z1415" s="358"/>
      <c r="AA1415" s="358"/>
      <c r="AB1415" s="358"/>
      <c r="AC1415" s="358"/>
      <c r="AD1415" s="377"/>
      <c r="AE1415" s="363"/>
      <c r="AF1415" s="369"/>
      <c r="AG1415" s="369"/>
      <c r="AH1415" s="369"/>
      <c r="AI1415" s="369"/>
      <c r="AJ1415" s="369"/>
      <c r="AK1415" s="369"/>
      <c r="AL1415" s="369"/>
      <c r="AM1415" s="369"/>
      <c r="AN1415" s="369"/>
      <c r="AO1415" s="369"/>
    </row>
    <row r="1416" spans="1:41" ht="15.75" customHeight="1">
      <c r="A1416" s="510"/>
      <c r="B1416" s="357"/>
      <c r="C1416" s="358"/>
      <c r="D1416" s="358"/>
      <c r="E1416" s="358"/>
      <c r="F1416" s="358"/>
      <c r="G1416" s="400"/>
      <c r="H1416" s="361"/>
      <c r="I1416" s="361"/>
      <c r="J1416" s="511"/>
      <c r="K1416" s="362"/>
      <c r="L1416" s="362"/>
      <c r="M1416" s="362"/>
      <c r="N1416" s="362"/>
      <c r="O1416" s="362"/>
      <c r="P1416" s="362"/>
      <c r="Q1416" s="362"/>
      <c r="R1416" s="362"/>
      <c r="S1416" s="362"/>
      <c r="T1416" s="358"/>
      <c r="U1416" s="358"/>
      <c r="V1416" s="358"/>
      <c r="W1416" s="358"/>
      <c r="X1416" s="358"/>
      <c r="Y1416" s="358"/>
      <c r="Z1416" s="358"/>
      <c r="AA1416" s="358"/>
      <c r="AB1416" s="358"/>
      <c r="AC1416" s="358"/>
      <c r="AD1416" s="377"/>
      <c r="AE1416" s="363"/>
      <c r="AF1416" s="369"/>
      <c r="AG1416" s="369"/>
      <c r="AH1416" s="369"/>
      <c r="AI1416" s="369"/>
      <c r="AJ1416" s="369"/>
      <c r="AK1416" s="369"/>
      <c r="AL1416" s="369"/>
      <c r="AM1416" s="369"/>
      <c r="AN1416" s="369"/>
      <c r="AO1416" s="369"/>
    </row>
    <row r="1417" spans="1:41" ht="15.75" customHeight="1">
      <c r="A1417" s="510"/>
      <c r="B1417" s="357"/>
      <c r="C1417" s="358"/>
      <c r="D1417" s="358"/>
      <c r="E1417" s="358"/>
      <c r="F1417" s="358"/>
      <c r="G1417" s="400"/>
      <c r="H1417" s="361"/>
      <c r="I1417" s="361"/>
      <c r="J1417" s="511"/>
      <c r="K1417" s="362"/>
      <c r="L1417" s="362"/>
      <c r="M1417" s="362"/>
      <c r="N1417" s="362"/>
      <c r="O1417" s="362"/>
      <c r="P1417" s="362"/>
      <c r="Q1417" s="362"/>
      <c r="R1417" s="362"/>
      <c r="S1417" s="362"/>
      <c r="T1417" s="358"/>
      <c r="U1417" s="358"/>
      <c r="V1417" s="358"/>
      <c r="W1417" s="358"/>
      <c r="X1417" s="358"/>
      <c r="Y1417" s="358"/>
      <c r="Z1417" s="358"/>
      <c r="AA1417" s="358"/>
      <c r="AB1417" s="358"/>
      <c r="AC1417" s="358"/>
      <c r="AD1417" s="377"/>
      <c r="AE1417" s="363"/>
      <c r="AF1417" s="369"/>
      <c r="AG1417" s="369"/>
      <c r="AH1417" s="369"/>
      <c r="AI1417" s="369"/>
      <c r="AJ1417" s="369"/>
      <c r="AK1417" s="369"/>
      <c r="AL1417" s="369"/>
      <c r="AM1417" s="369"/>
      <c r="AN1417" s="369"/>
      <c r="AO1417" s="369"/>
    </row>
    <row r="1418" spans="1:41" ht="15.75" customHeight="1">
      <c r="A1418" s="510"/>
      <c r="B1418" s="357"/>
      <c r="C1418" s="358"/>
      <c r="D1418" s="358"/>
      <c r="E1418" s="358"/>
      <c r="F1418" s="358"/>
      <c r="G1418" s="400"/>
      <c r="H1418" s="361"/>
      <c r="I1418" s="361"/>
      <c r="J1418" s="511"/>
      <c r="K1418" s="362"/>
      <c r="L1418" s="362"/>
      <c r="M1418" s="362"/>
      <c r="N1418" s="362"/>
      <c r="O1418" s="362"/>
      <c r="P1418" s="362"/>
      <c r="Q1418" s="362"/>
      <c r="R1418" s="362"/>
      <c r="S1418" s="362"/>
      <c r="T1418" s="358"/>
      <c r="U1418" s="358"/>
      <c r="V1418" s="358"/>
      <c r="W1418" s="358"/>
      <c r="X1418" s="358"/>
      <c r="Y1418" s="358"/>
      <c r="Z1418" s="358"/>
      <c r="AA1418" s="358"/>
      <c r="AB1418" s="358"/>
      <c r="AC1418" s="358"/>
      <c r="AD1418" s="377"/>
      <c r="AE1418" s="363"/>
      <c r="AF1418" s="369"/>
      <c r="AG1418" s="369"/>
      <c r="AH1418" s="369"/>
      <c r="AI1418" s="369"/>
      <c r="AJ1418" s="369"/>
      <c r="AK1418" s="369"/>
      <c r="AL1418" s="369"/>
      <c r="AM1418" s="369"/>
      <c r="AN1418" s="369"/>
      <c r="AO1418" s="369"/>
    </row>
    <row r="1419" spans="1:41" ht="15.75" customHeight="1">
      <c r="A1419" s="510"/>
      <c r="B1419" s="357"/>
      <c r="C1419" s="358"/>
      <c r="D1419" s="358"/>
      <c r="E1419" s="358"/>
      <c r="F1419" s="358"/>
      <c r="G1419" s="400"/>
      <c r="H1419" s="361"/>
      <c r="I1419" s="361"/>
      <c r="J1419" s="511"/>
      <c r="K1419" s="362"/>
      <c r="L1419" s="362"/>
      <c r="M1419" s="362"/>
      <c r="N1419" s="362"/>
      <c r="O1419" s="362"/>
      <c r="P1419" s="362"/>
      <c r="Q1419" s="362"/>
      <c r="R1419" s="362"/>
      <c r="S1419" s="362"/>
      <c r="T1419" s="358"/>
      <c r="U1419" s="358"/>
      <c r="V1419" s="358"/>
      <c r="W1419" s="358"/>
      <c r="X1419" s="358"/>
      <c r="Y1419" s="358"/>
      <c r="Z1419" s="358"/>
      <c r="AA1419" s="358"/>
      <c r="AB1419" s="358"/>
      <c r="AC1419" s="358"/>
      <c r="AD1419" s="377"/>
      <c r="AE1419" s="363"/>
      <c r="AF1419" s="369"/>
      <c r="AG1419" s="369"/>
      <c r="AH1419" s="369"/>
      <c r="AI1419" s="369"/>
      <c r="AJ1419" s="369"/>
      <c r="AK1419" s="369"/>
      <c r="AL1419" s="369"/>
      <c r="AM1419" s="369"/>
      <c r="AN1419" s="369"/>
      <c r="AO1419" s="369"/>
    </row>
    <row r="1420" spans="1:41" ht="15.75" customHeight="1">
      <c r="A1420" s="510"/>
      <c r="B1420" s="357"/>
      <c r="C1420" s="358"/>
      <c r="D1420" s="358"/>
      <c r="E1420" s="358"/>
      <c r="F1420" s="358"/>
      <c r="G1420" s="400"/>
      <c r="H1420" s="361"/>
      <c r="I1420" s="361"/>
      <c r="J1420" s="511"/>
      <c r="K1420" s="362"/>
      <c r="L1420" s="362"/>
      <c r="M1420" s="362"/>
      <c r="N1420" s="362"/>
      <c r="O1420" s="362"/>
      <c r="P1420" s="362"/>
      <c r="Q1420" s="362"/>
      <c r="R1420" s="362"/>
      <c r="S1420" s="362"/>
      <c r="T1420" s="358"/>
      <c r="U1420" s="358"/>
      <c r="V1420" s="358"/>
      <c r="W1420" s="358"/>
      <c r="X1420" s="358"/>
      <c r="Y1420" s="358"/>
      <c r="Z1420" s="358"/>
      <c r="AA1420" s="358"/>
      <c r="AB1420" s="358"/>
      <c r="AC1420" s="358"/>
      <c r="AD1420" s="377"/>
      <c r="AE1420" s="363"/>
      <c r="AF1420" s="369"/>
      <c r="AG1420" s="369"/>
      <c r="AH1420" s="369"/>
      <c r="AI1420" s="369"/>
      <c r="AJ1420" s="369"/>
      <c r="AK1420" s="369"/>
      <c r="AL1420" s="369"/>
      <c r="AM1420" s="369"/>
      <c r="AN1420" s="369"/>
      <c r="AO1420" s="369"/>
    </row>
    <row r="1421" spans="1:41" ht="15.75" customHeight="1">
      <c r="A1421" s="510"/>
      <c r="B1421" s="357"/>
      <c r="C1421" s="358"/>
      <c r="D1421" s="358"/>
      <c r="E1421" s="358"/>
      <c r="F1421" s="358"/>
      <c r="G1421" s="400"/>
      <c r="H1421" s="361"/>
      <c r="I1421" s="361"/>
      <c r="J1421" s="511"/>
      <c r="K1421" s="362"/>
      <c r="L1421" s="362"/>
      <c r="M1421" s="362"/>
      <c r="N1421" s="362"/>
      <c r="O1421" s="362"/>
      <c r="P1421" s="362"/>
      <c r="Q1421" s="362"/>
      <c r="R1421" s="362"/>
      <c r="S1421" s="362"/>
      <c r="T1421" s="358"/>
      <c r="U1421" s="358"/>
      <c r="V1421" s="358"/>
      <c r="W1421" s="358"/>
      <c r="X1421" s="358"/>
      <c r="Y1421" s="358"/>
      <c r="Z1421" s="358"/>
      <c r="AA1421" s="358"/>
      <c r="AB1421" s="358"/>
      <c r="AC1421" s="358"/>
      <c r="AD1421" s="377"/>
      <c r="AE1421" s="363"/>
      <c r="AF1421" s="369"/>
      <c r="AG1421" s="369"/>
      <c r="AH1421" s="369"/>
      <c r="AI1421" s="369"/>
      <c r="AJ1421" s="369"/>
      <c r="AK1421" s="369"/>
      <c r="AL1421" s="369"/>
      <c r="AM1421" s="369"/>
      <c r="AN1421" s="369"/>
      <c r="AO1421" s="369"/>
    </row>
    <row r="1422" spans="1:41" ht="15.75" customHeight="1">
      <c r="A1422" s="510"/>
      <c r="B1422" s="357"/>
      <c r="C1422" s="358"/>
      <c r="D1422" s="358"/>
      <c r="E1422" s="358"/>
      <c r="F1422" s="358"/>
      <c r="G1422" s="400"/>
      <c r="H1422" s="361"/>
      <c r="I1422" s="361"/>
      <c r="J1422" s="511"/>
      <c r="K1422" s="362"/>
      <c r="L1422" s="362"/>
      <c r="M1422" s="362"/>
      <c r="N1422" s="362"/>
      <c r="O1422" s="362"/>
      <c r="P1422" s="362"/>
      <c r="Q1422" s="362"/>
      <c r="R1422" s="362"/>
      <c r="S1422" s="362"/>
      <c r="T1422" s="358"/>
      <c r="U1422" s="358"/>
      <c r="V1422" s="358"/>
      <c r="W1422" s="358"/>
      <c r="X1422" s="358"/>
      <c r="Y1422" s="358"/>
      <c r="Z1422" s="358"/>
      <c r="AA1422" s="358"/>
      <c r="AB1422" s="358"/>
      <c r="AC1422" s="358"/>
      <c r="AD1422" s="377"/>
      <c r="AE1422" s="363"/>
      <c r="AF1422" s="369"/>
      <c r="AG1422" s="369"/>
      <c r="AH1422" s="369"/>
      <c r="AI1422" s="369"/>
      <c r="AJ1422" s="369"/>
      <c r="AK1422" s="369"/>
      <c r="AL1422" s="369"/>
      <c r="AM1422" s="369"/>
      <c r="AN1422" s="369"/>
      <c r="AO1422" s="369"/>
    </row>
    <row r="1423" spans="1:41" ht="15.75" customHeight="1">
      <c r="A1423" s="510"/>
      <c r="B1423" s="357"/>
      <c r="C1423" s="358"/>
      <c r="D1423" s="358"/>
      <c r="E1423" s="358"/>
      <c r="F1423" s="358"/>
      <c r="G1423" s="400"/>
      <c r="H1423" s="361"/>
      <c r="I1423" s="361"/>
      <c r="J1423" s="511"/>
      <c r="K1423" s="362"/>
      <c r="L1423" s="362"/>
      <c r="M1423" s="362"/>
      <c r="N1423" s="362"/>
      <c r="O1423" s="362"/>
      <c r="P1423" s="362"/>
      <c r="Q1423" s="362"/>
      <c r="R1423" s="362"/>
      <c r="S1423" s="362"/>
      <c r="T1423" s="358"/>
      <c r="U1423" s="358"/>
      <c r="V1423" s="358"/>
      <c r="W1423" s="358"/>
      <c r="X1423" s="358"/>
      <c r="Y1423" s="358"/>
      <c r="Z1423" s="358"/>
      <c r="AA1423" s="358"/>
      <c r="AB1423" s="358"/>
      <c r="AC1423" s="358"/>
      <c r="AD1423" s="377"/>
      <c r="AE1423" s="363"/>
      <c r="AF1423" s="369"/>
      <c r="AG1423" s="369"/>
      <c r="AH1423" s="369"/>
      <c r="AI1423" s="369"/>
      <c r="AJ1423" s="369"/>
      <c r="AK1423" s="369"/>
      <c r="AL1423" s="369"/>
      <c r="AM1423" s="369"/>
      <c r="AN1423" s="369"/>
      <c r="AO1423" s="369"/>
    </row>
    <row r="1424" spans="1:41" ht="15.75" customHeight="1">
      <c r="A1424" s="510"/>
      <c r="B1424" s="357"/>
      <c r="C1424" s="358"/>
      <c r="D1424" s="358"/>
      <c r="E1424" s="358"/>
      <c r="F1424" s="358"/>
      <c r="G1424" s="400"/>
      <c r="H1424" s="361"/>
      <c r="I1424" s="361"/>
      <c r="J1424" s="511"/>
      <c r="K1424" s="362"/>
      <c r="L1424" s="362"/>
      <c r="M1424" s="362"/>
      <c r="N1424" s="362"/>
      <c r="O1424" s="362"/>
      <c r="P1424" s="362"/>
      <c r="Q1424" s="362"/>
      <c r="R1424" s="362"/>
      <c r="S1424" s="362"/>
      <c r="T1424" s="358"/>
      <c r="U1424" s="358"/>
      <c r="V1424" s="358"/>
      <c r="W1424" s="358"/>
      <c r="X1424" s="358"/>
      <c r="Y1424" s="358"/>
      <c r="Z1424" s="358"/>
      <c r="AA1424" s="358"/>
      <c r="AB1424" s="358"/>
      <c r="AC1424" s="358"/>
      <c r="AD1424" s="377"/>
      <c r="AE1424" s="363"/>
      <c r="AF1424" s="369"/>
      <c r="AG1424" s="369"/>
      <c r="AH1424" s="369"/>
      <c r="AI1424" s="369"/>
      <c r="AJ1424" s="369"/>
      <c r="AK1424" s="369"/>
      <c r="AL1424" s="369"/>
      <c r="AM1424" s="369"/>
      <c r="AN1424" s="369"/>
      <c r="AO1424" s="369"/>
    </row>
    <row r="1425" spans="1:41" ht="15.75" customHeight="1">
      <c r="A1425" s="510"/>
      <c r="B1425" s="357"/>
      <c r="C1425" s="358"/>
      <c r="D1425" s="358"/>
      <c r="E1425" s="358"/>
      <c r="F1425" s="358"/>
      <c r="G1425" s="400"/>
      <c r="H1425" s="361"/>
      <c r="I1425" s="361"/>
      <c r="J1425" s="511"/>
      <c r="K1425" s="362"/>
      <c r="L1425" s="362"/>
      <c r="M1425" s="362"/>
      <c r="N1425" s="362"/>
      <c r="O1425" s="362"/>
      <c r="P1425" s="362"/>
      <c r="Q1425" s="362"/>
      <c r="R1425" s="362"/>
      <c r="S1425" s="362"/>
      <c r="T1425" s="358"/>
      <c r="U1425" s="358"/>
      <c r="V1425" s="358"/>
      <c r="W1425" s="358"/>
      <c r="X1425" s="358"/>
      <c r="Y1425" s="358"/>
      <c r="Z1425" s="358"/>
      <c r="AA1425" s="358"/>
      <c r="AB1425" s="358"/>
      <c r="AC1425" s="358"/>
      <c r="AD1425" s="377"/>
      <c r="AE1425" s="363"/>
      <c r="AF1425" s="369"/>
      <c r="AG1425" s="369"/>
      <c r="AH1425" s="369"/>
      <c r="AI1425" s="369"/>
      <c r="AJ1425" s="369"/>
      <c r="AK1425" s="369"/>
      <c r="AL1425" s="369"/>
      <c r="AM1425" s="369"/>
      <c r="AN1425" s="369"/>
      <c r="AO1425" s="369"/>
    </row>
    <row r="1426" spans="1:41" ht="15.75" customHeight="1">
      <c r="A1426" s="510"/>
      <c r="B1426" s="357"/>
      <c r="C1426" s="358"/>
      <c r="D1426" s="358"/>
      <c r="E1426" s="358"/>
      <c r="F1426" s="358"/>
      <c r="G1426" s="400"/>
      <c r="H1426" s="361"/>
      <c r="I1426" s="361"/>
      <c r="J1426" s="511"/>
      <c r="K1426" s="362"/>
      <c r="L1426" s="362"/>
      <c r="M1426" s="362"/>
      <c r="N1426" s="362"/>
      <c r="O1426" s="362"/>
      <c r="P1426" s="362"/>
      <c r="Q1426" s="362"/>
      <c r="R1426" s="362"/>
      <c r="S1426" s="362"/>
      <c r="T1426" s="358"/>
      <c r="U1426" s="358"/>
      <c r="V1426" s="358"/>
      <c r="W1426" s="358"/>
      <c r="X1426" s="358"/>
      <c r="Y1426" s="358"/>
      <c r="Z1426" s="358"/>
      <c r="AA1426" s="358"/>
      <c r="AB1426" s="358"/>
      <c r="AC1426" s="358"/>
      <c r="AD1426" s="377"/>
      <c r="AE1426" s="363"/>
      <c r="AF1426" s="369"/>
      <c r="AG1426" s="369"/>
      <c r="AH1426" s="369"/>
      <c r="AI1426" s="369"/>
      <c r="AJ1426" s="369"/>
      <c r="AK1426" s="369"/>
      <c r="AL1426" s="369"/>
      <c r="AM1426" s="369"/>
      <c r="AN1426" s="369"/>
      <c r="AO1426" s="369"/>
    </row>
    <row r="1427" spans="1:41" ht="15.75" customHeight="1">
      <c r="A1427" s="510"/>
      <c r="B1427" s="357"/>
      <c r="C1427" s="358"/>
      <c r="D1427" s="358"/>
      <c r="E1427" s="358"/>
      <c r="F1427" s="358"/>
      <c r="G1427" s="400"/>
      <c r="H1427" s="361"/>
      <c r="I1427" s="361"/>
      <c r="J1427" s="511"/>
      <c r="K1427" s="362"/>
      <c r="L1427" s="362"/>
      <c r="M1427" s="362"/>
      <c r="N1427" s="362"/>
      <c r="O1427" s="362"/>
      <c r="P1427" s="362"/>
      <c r="Q1427" s="362"/>
      <c r="R1427" s="362"/>
      <c r="S1427" s="362"/>
      <c r="T1427" s="358"/>
      <c r="U1427" s="358"/>
      <c r="V1427" s="358"/>
      <c r="W1427" s="358"/>
      <c r="X1427" s="358"/>
      <c r="Y1427" s="358"/>
      <c r="Z1427" s="358"/>
      <c r="AA1427" s="358"/>
      <c r="AB1427" s="358"/>
      <c r="AC1427" s="358"/>
      <c r="AD1427" s="377"/>
      <c r="AE1427" s="363"/>
      <c r="AF1427" s="369"/>
      <c r="AG1427" s="369"/>
      <c r="AH1427" s="369"/>
      <c r="AI1427" s="369"/>
      <c r="AJ1427" s="369"/>
      <c r="AK1427" s="369"/>
      <c r="AL1427" s="369"/>
      <c r="AM1427" s="369"/>
      <c r="AN1427" s="369"/>
      <c r="AO1427" s="369"/>
    </row>
    <row r="1428" spans="1:41" ht="15.75" customHeight="1">
      <c r="A1428" s="510"/>
      <c r="B1428" s="357"/>
      <c r="C1428" s="358"/>
      <c r="D1428" s="358"/>
      <c r="E1428" s="358"/>
      <c r="F1428" s="358"/>
      <c r="G1428" s="400"/>
      <c r="H1428" s="361"/>
      <c r="I1428" s="361"/>
      <c r="J1428" s="511"/>
      <c r="K1428" s="362"/>
      <c r="L1428" s="362"/>
      <c r="M1428" s="362"/>
      <c r="N1428" s="362"/>
      <c r="O1428" s="362"/>
      <c r="P1428" s="362"/>
      <c r="Q1428" s="362"/>
      <c r="R1428" s="362"/>
      <c r="S1428" s="362"/>
      <c r="T1428" s="358"/>
      <c r="U1428" s="358"/>
      <c r="V1428" s="358"/>
      <c r="W1428" s="358"/>
      <c r="X1428" s="358"/>
      <c r="Y1428" s="358"/>
      <c r="Z1428" s="358"/>
      <c r="AA1428" s="358"/>
      <c r="AB1428" s="358"/>
      <c r="AC1428" s="358"/>
      <c r="AD1428" s="377"/>
      <c r="AE1428" s="363"/>
      <c r="AF1428" s="369"/>
      <c r="AG1428" s="369"/>
      <c r="AH1428" s="369"/>
      <c r="AI1428" s="369"/>
      <c r="AJ1428" s="369"/>
      <c r="AK1428" s="369"/>
      <c r="AL1428" s="369"/>
      <c r="AM1428" s="369"/>
      <c r="AN1428" s="369"/>
      <c r="AO1428" s="369"/>
    </row>
    <row r="1429" spans="1:41" ht="15.75" customHeight="1">
      <c r="A1429" s="510"/>
      <c r="B1429" s="357"/>
      <c r="C1429" s="358"/>
      <c r="D1429" s="358"/>
      <c r="E1429" s="358"/>
      <c r="F1429" s="358"/>
      <c r="G1429" s="400"/>
      <c r="H1429" s="361"/>
      <c r="I1429" s="361"/>
      <c r="J1429" s="511"/>
      <c r="K1429" s="362"/>
      <c r="L1429" s="362"/>
      <c r="M1429" s="362"/>
      <c r="N1429" s="362"/>
      <c r="O1429" s="362"/>
      <c r="P1429" s="362"/>
      <c r="Q1429" s="362"/>
      <c r="R1429" s="362"/>
      <c r="S1429" s="362"/>
      <c r="T1429" s="358"/>
      <c r="U1429" s="358"/>
      <c r="V1429" s="358"/>
      <c r="W1429" s="358"/>
      <c r="X1429" s="358"/>
      <c r="Y1429" s="358"/>
      <c r="Z1429" s="358"/>
      <c r="AA1429" s="358"/>
      <c r="AB1429" s="358"/>
      <c r="AC1429" s="358"/>
      <c r="AD1429" s="377"/>
      <c r="AE1429" s="363"/>
      <c r="AF1429" s="369"/>
      <c r="AG1429" s="369"/>
      <c r="AH1429" s="369"/>
      <c r="AI1429" s="369"/>
      <c r="AJ1429" s="369"/>
      <c r="AK1429" s="369"/>
      <c r="AL1429" s="369"/>
      <c r="AM1429" s="369"/>
      <c r="AN1429" s="369"/>
      <c r="AO1429" s="369"/>
    </row>
    <row r="1430" spans="1:41" ht="15.75" customHeight="1">
      <c r="A1430" s="510"/>
      <c r="B1430" s="357"/>
      <c r="C1430" s="358"/>
      <c r="D1430" s="358"/>
      <c r="E1430" s="358"/>
      <c r="F1430" s="358"/>
      <c r="G1430" s="400"/>
      <c r="H1430" s="361"/>
      <c r="I1430" s="361"/>
      <c r="J1430" s="511"/>
      <c r="K1430" s="362"/>
      <c r="L1430" s="362"/>
      <c r="M1430" s="362"/>
      <c r="N1430" s="362"/>
      <c r="O1430" s="362"/>
      <c r="P1430" s="362"/>
      <c r="Q1430" s="362"/>
      <c r="R1430" s="362"/>
      <c r="S1430" s="362"/>
      <c r="T1430" s="358"/>
      <c r="U1430" s="358"/>
      <c r="V1430" s="358"/>
      <c r="W1430" s="358"/>
      <c r="X1430" s="358"/>
      <c r="Y1430" s="358"/>
      <c r="Z1430" s="358"/>
      <c r="AA1430" s="358"/>
      <c r="AB1430" s="358"/>
      <c r="AC1430" s="358"/>
      <c r="AD1430" s="377"/>
      <c r="AE1430" s="363"/>
      <c r="AF1430" s="369"/>
      <c r="AG1430" s="369"/>
      <c r="AH1430" s="369"/>
      <c r="AI1430" s="369"/>
      <c r="AJ1430" s="369"/>
      <c r="AK1430" s="369"/>
      <c r="AL1430" s="369"/>
      <c r="AM1430" s="369"/>
      <c r="AN1430" s="369"/>
      <c r="AO1430" s="369"/>
    </row>
    <row r="1431" spans="1:41" ht="15.75" customHeight="1">
      <c r="A1431" s="510"/>
      <c r="B1431" s="357"/>
      <c r="C1431" s="358"/>
      <c r="D1431" s="358"/>
      <c r="E1431" s="358"/>
      <c r="F1431" s="358"/>
      <c r="G1431" s="400"/>
      <c r="H1431" s="361"/>
      <c r="I1431" s="361"/>
      <c r="J1431" s="511"/>
      <c r="K1431" s="362"/>
      <c r="L1431" s="362"/>
      <c r="M1431" s="362"/>
      <c r="N1431" s="362"/>
      <c r="O1431" s="362"/>
      <c r="P1431" s="362"/>
      <c r="Q1431" s="362"/>
      <c r="R1431" s="362"/>
      <c r="S1431" s="362"/>
      <c r="T1431" s="358"/>
      <c r="U1431" s="358"/>
      <c r="V1431" s="358"/>
      <c r="W1431" s="358"/>
      <c r="X1431" s="358"/>
      <c r="Y1431" s="358"/>
      <c r="Z1431" s="358"/>
      <c r="AA1431" s="358"/>
      <c r="AB1431" s="358"/>
      <c r="AC1431" s="358"/>
      <c r="AD1431" s="377"/>
      <c r="AE1431" s="363"/>
      <c r="AF1431" s="369"/>
      <c r="AG1431" s="369"/>
      <c r="AH1431" s="369"/>
      <c r="AI1431" s="369"/>
      <c r="AJ1431" s="369"/>
      <c r="AK1431" s="369"/>
      <c r="AL1431" s="369"/>
      <c r="AM1431" s="369"/>
      <c r="AN1431" s="369"/>
      <c r="AO1431" s="369"/>
    </row>
    <row r="1432" spans="1:41" ht="15.75" customHeight="1">
      <c r="A1432" s="510"/>
      <c r="B1432" s="357"/>
      <c r="C1432" s="358"/>
      <c r="D1432" s="358"/>
      <c r="E1432" s="358"/>
      <c r="F1432" s="358"/>
      <c r="G1432" s="400"/>
      <c r="H1432" s="361"/>
      <c r="I1432" s="361"/>
      <c r="J1432" s="511"/>
      <c r="K1432" s="362"/>
      <c r="L1432" s="362"/>
      <c r="M1432" s="362"/>
      <c r="N1432" s="362"/>
      <c r="O1432" s="362"/>
      <c r="P1432" s="362"/>
      <c r="Q1432" s="362"/>
      <c r="R1432" s="362"/>
      <c r="S1432" s="362"/>
      <c r="T1432" s="358"/>
      <c r="U1432" s="358"/>
      <c r="V1432" s="358"/>
      <c r="W1432" s="358"/>
      <c r="X1432" s="358"/>
      <c r="Y1432" s="358"/>
      <c r="Z1432" s="358"/>
      <c r="AA1432" s="358"/>
      <c r="AB1432" s="358"/>
      <c r="AC1432" s="358"/>
      <c r="AD1432" s="377"/>
      <c r="AE1432" s="363"/>
      <c r="AF1432" s="369"/>
      <c r="AG1432" s="369"/>
      <c r="AH1432" s="369"/>
      <c r="AI1432" s="369"/>
      <c r="AJ1432" s="369"/>
      <c r="AK1432" s="369"/>
      <c r="AL1432" s="369"/>
      <c r="AM1432" s="369"/>
      <c r="AN1432" s="369"/>
      <c r="AO1432" s="369"/>
    </row>
    <row r="1433" spans="1:41" ht="15.75" customHeight="1">
      <c r="A1433" s="510"/>
      <c r="B1433" s="357"/>
      <c r="C1433" s="358"/>
      <c r="D1433" s="358"/>
      <c r="E1433" s="358"/>
      <c r="F1433" s="358"/>
      <c r="G1433" s="400"/>
      <c r="H1433" s="361"/>
      <c r="I1433" s="361"/>
      <c r="J1433" s="511"/>
      <c r="K1433" s="362"/>
      <c r="L1433" s="362"/>
      <c r="M1433" s="362"/>
      <c r="N1433" s="362"/>
      <c r="O1433" s="362"/>
      <c r="P1433" s="362"/>
      <c r="Q1433" s="362"/>
      <c r="R1433" s="362"/>
      <c r="S1433" s="362"/>
      <c r="T1433" s="358"/>
      <c r="U1433" s="358"/>
      <c r="V1433" s="358"/>
      <c r="W1433" s="358"/>
      <c r="X1433" s="358"/>
      <c r="Y1433" s="358"/>
      <c r="Z1433" s="358"/>
      <c r="AA1433" s="358"/>
      <c r="AB1433" s="358"/>
      <c r="AC1433" s="358"/>
      <c r="AD1433" s="377"/>
      <c r="AE1433" s="363"/>
      <c r="AF1433" s="369"/>
      <c r="AG1433" s="369"/>
      <c r="AH1433" s="369"/>
      <c r="AI1433" s="369"/>
      <c r="AJ1433" s="369"/>
      <c r="AK1433" s="369"/>
      <c r="AL1433" s="369"/>
      <c r="AM1433" s="369"/>
      <c r="AN1433" s="369"/>
      <c r="AO1433" s="369"/>
    </row>
    <row r="1434" spans="1:41" ht="15.75" customHeight="1">
      <c r="A1434" s="510"/>
      <c r="B1434" s="357"/>
      <c r="C1434" s="358"/>
      <c r="D1434" s="358"/>
      <c r="E1434" s="358"/>
      <c r="F1434" s="358"/>
      <c r="G1434" s="400"/>
      <c r="H1434" s="361"/>
      <c r="I1434" s="361"/>
      <c r="J1434" s="511"/>
      <c r="K1434" s="362"/>
      <c r="L1434" s="362"/>
      <c r="M1434" s="362"/>
      <c r="N1434" s="362"/>
      <c r="O1434" s="362"/>
      <c r="P1434" s="362"/>
      <c r="Q1434" s="362"/>
      <c r="R1434" s="362"/>
      <c r="S1434" s="362"/>
      <c r="T1434" s="358"/>
      <c r="U1434" s="358"/>
      <c r="V1434" s="358"/>
      <c r="W1434" s="358"/>
      <c r="X1434" s="358"/>
      <c r="Y1434" s="358"/>
      <c r="Z1434" s="358"/>
      <c r="AA1434" s="358"/>
      <c r="AB1434" s="358"/>
      <c r="AC1434" s="358"/>
      <c r="AD1434" s="377"/>
      <c r="AE1434" s="363"/>
      <c r="AF1434" s="369"/>
      <c r="AG1434" s="369"/>
      <c r="AH1434" s="369"/>
      <c r="AI1434" s="369"/>
      <c r="AJ1434" s="369"/>
      <c r="AK1434" s="369"/>
      <c r="AL1434" s="369"/>
      <c r="AM1434" s="369"/>
      <c r="AN1434" s="369"/>
      <c r="AO1434" s="369"/>
    </row>
    <row r="1435" spans="1:41" ht="15.75" customHeight="1">
      <c r="A1435" s="510"/>
      <c r="B1435" s="357"/>
      <c r="C1435" s="358"/>
      <c r="D1435" s="358"/>
      <c r="E1435" s="358"/>
      <c r="F1435" s="358"/>
      <c r="G1435" s="400"/>
      <c r="H1435" s="361"/>
      <c r="I1435" s="361"/>
      <c r="J1435" s="511"/>
      <c r="K1435" s="362"/>
      <c r="L1435" s="362"/>
      <c r="M1435" s="362"/>
      <c r="N1435" s="362"/>
      <c r="O1435" s="362"/>
      <c r="P1435" s="362"/>
      <c r="Q1435" s="362"/>
      <c r="R1435" s="362"/>
      <c r="S1435" s="362"/>
      <c r="T1435" s="358"/>
      <c r="U1435" s="358"/>
      <c r="V1435" s="358"/>
      <c r="W1435" s="358"/>
      <c r="X1435" s="358"/>
      <c r="Y1435" s="358"/>
      <c r="Z1435" s="358"/>
      <c r="AA1435" s="358"/>
      <c r="AB1435" s="358"/>
      <c r="AC1435" s="358"/>
      <c r="AD1435" s="377"/>
      <c r="AE1435" s="363"/>
      <c r="AF1435" s="369"/>
      <c r="AG1435" s="369"/>
      <c r="AH1435" s="369"/>
      <c r="AI1435" s="369"/>
      <c r="AJ1435" s="369"/>
      <c r="AK1435" s="369"/>
      <c r="AL1435" s="369"/>
      <c r="AM1435" s="369"/>
      <c r="AN1435" s="369"/>
      <c r="AO1435" s="369"/>
    </row>
    <row r="1436" spans="1:41" ht="15.75" customHeight="1">
      <c r="A1436" s="510"/>
      <c r="B1436" s="357"/>
      <c r="C1436" s="358"/>
      <c r="D1436" s="358"/>
      <c r="E1436" s="358"/>
      <c r="F1436" s="358"/>
      <c r="G1436" s="400"/>
      <c r="H1436" s="361"/>
      <c r="I1436" s="361"/>
      <c r="J1436" s="511"/>
      <c r="K1436" s="362"/>
      <c r="L1436" s="362"/>
      <c r="M1436" s="362"/>
      <c r="N1436" s="362"/>
      <c r="O1436" s="362"/>
      <c r="P1436" s="362"/>
      <c r="Q1436" s="362"/>
      <c r="R1436" s="362"/>
      <c r="S1436" s="362"/>
      <c r="T1436" s="358"/>
      <c r="U1436" s="358"/>
      <c r="V1436" s="358"/>
      <c r="W1436" s="358"/>
      <c r="X1436" s="358"/>
      <c r="Y1436" s="358"/>
      <c r="Z1436" s="358"/>
      <c r="AA1436" s="358"/>
      <c r="AB1436" s="358"/>
      <c r="AC1436" s="358"/>
      <c r="AD1436" s="377"/>
      <c r="AE1436" s="363"/>
      <c r="AF1436" s="369"/>
      <c r="AG1436" s="369"/>
      <c r="AH1436" s="369"/>
      <c r="AI1436" s="369"/>
      <c r="AJ1436" s="369"/>
      <c r="AK1436" s="369"/>
      <c r="AL1436" s="369"/>
      <c r="AM1436" s="369"/>
      <c r="AN1436" s="369"/>
      <c r="AO1436" s="369"/>
    </row>
    <row r="1437" spans="1:41" ht="15.75" customHeight="1">
      <c r="A1437" s="510"/>
      <c r="B1437" s="357"/>
      <c r="C1437" s="358"/>
      <c r="D1437" s="358"/>
      <c r="E1437" s="358"/>
      <c r="F1437" s="358"/>
      <c r="G1437" s="400"/>
      <c r="H1437" s="361"/>
      <c r="I1437" s="361"/>
      <c r="J1437" s="511"/>
      <c r="K1437" s="362"/>
      <c r="L1437" s="362"/>
      <c r="M1437" s="362"/>
      <c r="N1437" s="362"/>
      <c r="O1437" s="362"/>
      <c r="P1437" s="362"/>
      <c r="Q1437" s="362"/>
      <c r="R1437" s="362"/>
      <c r="S1437" s="362"/>
      <c r="T1437" s="358"/>
      <c r="U1437" s="358"/>
      <c r="V1437" s="358"/>
      <c r="W1437" s="358"/>
      <c r="X1437" s="358"/>
      <c r="Y1437" s="358"/>
      <c r="Z1437" s="358"/>
      <c r="AA1437" s="358"/>
      <c r="AB1437" s="358"/>
      <c r="AC1437" s="358"/>
      <c r="AD1437" s="377"/>
      <c r="AE1437" s="363"/>
      <c r="AF1437" s="369"/>
      <c r="AG1437" s="369"/>
      <c r="AH1437" s="369"/>
      <c r="AI1437" s="369"/>
      <c r="AJ1437" s="369"/>
      <c r="AK1437" s="369"/>
      <c r="AL1437" s="369"/>
      <c r="AM1437" s="369"/>
      <c r="AN1437" s="369"/>
      <c r="AO1437" s="369"/>
    </row>
    <row r="1438" spans="1:41" ht="15.75" customHeight="1">
      <c r="A1438" s="510"/>
      <c r="B1438" s="357"/>
      <c r="C1438" s="358"/>
      <c r="D1438" s="358"/>
      <c r="E1438" s="358"/>
      <c r="F1438" s="358"/>
      <c r="G1438" s="400"/>
      <c r="H1438" s="361"/>
      <c r="I1438" s="361"/>
      <c r="J1438" s="511"/>
      <c r="K1438" s="362"/>
      <c r="L1438" s="362"/>
      <c r="M1438" s="362"/>
      <c r="N1438" s="362"/>
      <c r="O1438" s="362"/>
      <c r="P1438" s="362"/>
      <c r="Q1438" s="362"/>
      <c r="R1438" s="362"/>
      <c r="S1438" s="362"/>
      <c r="T1438" s="358"/>
      <c r="U1438" s="358"/>
      <c r="V1438" s="358"/>
      <c r="W1438" s="358"/>
      <c r="X1438" s="358"/>
      <c r="Y1438" s="358"/>
      <c r="Z1438" s="358"/>
      <c r="AA1438" s="358"/>
      <c r="AB1438" s="358"/>
      <c r="AC1438" s="358"/>
      <c r="AD1438" s="377"/>
      <c r="AE1438" s="363"/>
      <c r="AF1438" s="369"/>
      <c r="AG1438" s="369"/>
      <c r="AH1438" s="369"/>
      <c r="AI1438" s="369"/>
      <c r="AJ1438" s="369"/>
      <c r="AK1438" s="369"/>
      <c r="AL1438" s="369"/>
      <c r="AM1438" s="369"/>
      <c r="AN1438" s="369"/>
      <c r="AO1438" s="369"/>
    </row>
    <row r="1439" spans="1:41" ht="15.75" customHeight="1">
      <c r="A1439" s="510"/>
      <c r="B1439" s="357"/>
      <c r="C1439" s="358"/>
      <c r="D1439" s="358"/>
      <c r="E1439" s="358"/>
      <c r="F1439" s="358"/>
      <c r="G1439" s="400"/>
      <c r="H1439" s="361"/>
      <c r="I1439" s="361"/>
      <c r="J1439" s="511"/>
      <c r="K1439" s="362"/>
      <c r="L1439" s="362"/>
      <c r="M1439" s="362"/>
      <c r="N1439" s="362"/>
      <c r="O1439" s="362"/>
      <c r="P1439" s="362"/>
      <c r="Q1439" s="362"/>
      <c r="R1439" s="362"/>
      <c r="S1439" s="362"/>
      <c r="T1439" s="358"/>
      <c r="U1439" s="358"/>
      <c r="V1439" s="358"/>
      <c r="W1439" s="358"/>
      <c r="X1439" s="358"/>
      <c r="Y1439" s="358"/>
      <c r="Z1439" s="358"/>
      <c r="AA1439" s="358"/>
      <c r="AB1439" s="358"/>
      <c r="AC1439" s="358"/>
      <c r="AD1439" s="377"/>
      <c r="AE1439" s="363"/>
      <c r="AF1439" s="369"/>
      <c r="AG1439" s="369"/>
      <c r="AH1439" s="369"/>
      <c r="AI1439" s="369"/>
      <c r="AJ1439" s="369"/>
      <c r="AK1439" s="369"/>
      <c r="AL1439" s="369"/>
      <c r="AM1439" s="369"/>
      <c r="AN1439" s="369"/>
      <c r="AO1439" s="369"/>
    </row>
    <row r="1440" spans="1:41" ht="15.75" customHeight="1">
      <c r="A1440" s="510"/>
      <c r="B1440" s="357"/>
      <c r="C1440" s="358"/>
      <c r="D1440" s="358"/>
      <c r="E1440" s="358"/>
      <c r="F1440" s="358"/>
      <c r="G1440" s="400"/>
      <c r="H1440" s="361"/>
      <c r="I1440" s="361"/>
      <c r="J1440" s="511"/>
      <c r="K1440" s="362"/>
      <c r="L1440" s="362"/>
      <c r="M1440" s="362"/>
      <c r="N1440" s="362"/>
      <c r="O1440" s="362"/>
      <c r="P1440" s="362"/>
      <c r="Q1440" s="362"/>
      <c r="R1440" s="362"/>
      <c r="S1440" s="362"/>
      <c r="T1440" s="358"/>
      <c r="U1440" s="358"/>
      <c r="V1440" s="358"/>
      <c r="W1440" s="358"/>
      <c r="X1440" s="358"/>
      <c r="Y1440" s="358"/>
      <c r="Z1440" s="358"/>
      <c r="AA1440" s="358"/>
      <c r="AB1440" s="358"/>
      <c r="AC1440" s="358"/>
      <c r="AD1440" s="377"/>
      <c r="AE1440" s="363"/>
      <c r="AF1440" s="369"/>
      <c r="AG1440" s="369"/>
      <c r="AH1440" s="369"/>
      <c r="AI1440" s="369"/>
      <c r="AJ1440" s="369"/>
      <c r="AK1440" s="369"/>
      <c r="AL1440" s="369"/>
      <c r="AM1440" s="369"/>
      <c r="AN1440" s="369"/>
      <c r="AO1440" s="369"/>
    </row>
    <row r="1441" spans="1:41" ht="15.75" customHeight="1">
      <c r="A1441" s="510"/>
      <c r="B1441" s="357"/>
      <c r="C1441" s="358"/>
      <c r="D1441" s="358"/>
      <c r="E1441" s="358"/>
      <c r="F1441" s="358"/>
      <c r="G1441" s="400"/>
      <c r="H1441" s="361"/>
      <c r="I1441" s="361"/>
      <c r="J1441" s="511"/>
      <c r="K1441" s="362"/>
      <c r="L1441" s="362"/>
      <c r="M1441" s="362"/>
      <c r="N1441" s="362"/>
      <c r="O1441" s="362"/>
      <c r="P1441" s="362"/>
      <c r="Q1441" s="362"/>
      <c r="R1441" s="362"/>
      <c r="S1441" s="362"/>
      <c r="T1441" s="358"/>
      <c r="U1441" s="358"/>
      <c r="V1441" s="358"/>
      <c r="W1441" s="358"/>
      <c r="X1441" s="358"/>
      <c r="Y1441" s="358"/>
      <c r="Z1441" s="358"/>
      <c r="AA1441" s="358"/>
      <c r="AB1441" s="358"/>
      <c r="AC1441" s="358"/>
      <c r="AD1441" s="377"/>
      <c r="AE1441" s="363"/>
      <c r="AF1441" s="369"/>
      <c r="AG1441" s="369"/>
      <c r="AH1441" s="369"/>
      <c r="AI1441" s="369"/>
      <c r="AJ1441" s="369"/>
      <c r="AK1441" s="369"/>
      <c r="AL1441" s="369"/>
      <c r="AM1441" s="369"/>
      <c r="AN1441" s="369"/>
      <c r="AO1441" s="369"/>
    </row>
    <row r="1442" spans="1:41" ht="15.75" customHeight="1">
      <c r="A1442" s="510"/>
      <c r="B1442" s="357"/>
      <c r="C1442" s="358"/>
      <c r="D1442" s="358"/>
      <c r="E1442" s="358"/>
      <c r="F1442" s="358"/>
      <c r="G1442" s="400"/>
      <c r="H1442" s="361"/>
      <c r="I1442" s="361"/>
      <c r="J1442" s="511"/>
      <c r="K1442" s="362"/>
      <c r="L1442" s="362"/>
      <c r="M1442" s="362"/>
      <c r="N1442" s="362"/>
      <c r="O1442" s="362"/>
      <c r="P1442" s="362"/>
      <c r="Q1442" s="362"/>
      <c r="R1442" s="362"/>
      <c r="S1442" s="362"/>
      <c r="T1442" s="358"/>
      <c r="U1442" s="358"/>
      <c r="V1442" s="358"/>
      <c r="W1442" s="358"/>
      <c r="X1442" s="358"/>
      <c r="Y1442" s="358"/>
      <c r="Z1442" s="358"/>
      <c r="AA1442" s="358"/>
      <c r="AB1442" s="358"/>
      <c r="AC1442" s="358"/>
      <c r="AD1442" s="377"/>
      <c r="AE1442" s="363"/>
      <c r="AF1442" s="369"/>
      <c r="AG1442" s="369"/>
      <c r="AH1442" s="369"/>
      <c r="AI1442" s="369"/>
      <c r="AJ1442" s="369"/>
      <c r="AK1442" s="369"/>
      <c r="AL1442" s="369"/>
      <c r="AM1442" s="369"/>
      <c r="AN1442" s="369"/>
      <c r="AO1442" s="369"/>
    </row>
    <row r="1443" spans="1:41" ht="15.75" customHeight="1">
      <c r="A1443" s="510"/>
      <c r="B1443" s="357"/>
      <c r="C1443" s="358"/>
      <c r="D1443" s="358"/>
      <c r="E1443" s="358"/>
      <c r="F1443" s="358"/>
      <c r="G1443" s="400"/>
      <c r="H1443" s="361"/>
      <c r="I1443" s="361"/>
      <c r="J1443" s="511"/>
      <c r="K1443" s="362"/>
      <c r="L1443" s="362"/>
      <c r="M1443" s="362"/>
      <c r="N1443" s="362"/>
      <c r="O1443" s="362"/>
      <c r="P1443" s="362"/>
      <c r="Q1443" s="362"/>
      <c r="R1443" s="362"/>
      <c r="S1443" s="362"/>
      <c r="T1443" s="358"/>
      <c r="U1443" s="358"/>
      <c r="V1443" s="358"/>
      <c r="W1443" s="358"/>
      <c r="X1443" s="358"/>
      <c r="Y1443" s="358"/>
      <c r="Z1443" s="358"/>
      <c r="AA1443" s="358"/>
      <c r="AB1443" s="358"/>
      <c r="AC1443" s="358"/>
      <c r="AD1443" s="377"/>
      <c r="AE1443" s="363"/>
      <c r="AF1443" s="369"/>
      <c r="AG1443" s="369"/>
      <c r="AH1443" s="369"/>
      <c r="AI1443" s="369"/>
      <c r="AJ1443" s="369"/>
      <c r="AK1443" s="369"/>
      <c r="AL1443" s="369"/>
      <c r="AM1443" s="369"/>
      <c r="AN1443" s="369"/>
      <c r="AO1443" s="369"/>
    </row>
    <row r="1444" spans="1:41" ht="15.75" customHeight="1">
      <c r="A1444" s="510"/>
      <c r="B1444" s="357"/>
      <c r="C1444" s="358"/>
      <c r="D1444" s="358"/>
      <c r="E1444" s="358"/>
      <c r="F1444" s="358"/>
      <c r="G1444" s="400"/>
      <c r="H1444" s="361"/>
      <c r="I1444" s="361"/>
      <c r="J1444" s="511"/>
      <c r="K1444" s="362"/>
      <c r="L1444" s="362"/>
      <c r="M1444" s="362"/>
      <c r="N1444" s="362"/>
      <c r="O1444" s="362"/>
      <c r="P1444" s="362"/>
      <c r="Q1444" s="362"/>
      <c r="R1444" s="362"/>
      <c r="S1444" s="362"/>
      <c r="T1444" s="358"/>
      <c r="U1444" s="358"/>
      <c r="V1444" s="358"/>
      <c r="W1444" s="358"/>
      <c r="X1444" s="358"/>
      <c r="Y1444" s="358"/>
      <c r="Z1444" s="358"/>
      <c r="AA1444" s="358"/>
      <c r="AB1444" s="358"/>
      <c r="AC1444" s="358"/>
      <c r="AD1444" s="377"/>
      <c r="AE1444" s="363"/>
      <c r="AF1444" s="369"/>
      <c r="AG1444" s="369"/>
      <c r="AH1444" s="369"/>
      <c r="AI1444" s="369"/>
      <c r="AJ1444" s="369"/>
      <c r="AK1444" s="369"/>
      <c r="AL1444" s="369"/>
      <c r="AM1444" s="369"/>
      <c r="AN1444" s="369"/>
      <c r="AO1444" s="369"/>
    </row>
    <row r="1445" spans="1:41" ht="15.75" customHeight="1">
      <c r="A1445" s="510"/>
      <c r="B1445" s="357"/>
      <c r="C1445" s="358"/>
      <c r="D1445" s="358"/>
      <c r="E1445" s="358"/>
      <c r="F1445" s="358"/>
      <c r="G1445" s="400"/>
      <c r="H1445" s="361"/>
      <c r="I1445" s="361"/>
      <c r="J1445" s="511"/>
      <c r="K1445" s="362"/>
      <c r="L1445" s="362"/>
      <c r="M1445" s="362"/>
      <c r="N1445" s="362"/>
      <c r="O1445" s="362"/>
      <c r="P1445" s="362"/>
      <c r="Q1445" s="362"/>
      <c r="R1445" s="362"/>
      <c r="S1445" s="362"/>
      <c r="T1445" s="358"/>
      <c r="U1445" s="358"/>
      <c r="V1445" s="358"/>
      <c r="W1445" s="358"/>
      <c r="X1445" s="358"/>
      <c r="Y1445" s="358"/>
      <c r="Z1445" s="358"/>
      <c r="AA1445" s="358"/>
      <c r="AB1445" s="358"/>
      <c r="AC1445" s="358"/>
      <c r="AD1445" s="377"/>
      <c r="AE1445" s="363"/>
      <c r="AF1445" s="369"/>
      <c r="AG1445" s="369"/>
      <c r="AH1445" s="369"/>
      <c r="AI1445" s="369"/>
      <c r="AJ1445" s="369"/>
      <c r="AK1445" s="369"/>
      <c r="AL1445" s="369"/>
      <c r="AM1445" s="369"/>
      <c r="AN1445" s="369"/>
      <c r="AO1445" s="369"/>
    </row>
    <row r="1446" spans="1:41" ht="15.75" customHeight="1">
      <c r="A1446" s="510"/>
      <c r="B1446" s="357"/>
      <c r="C1446" s="358"/>
      <c r="D1446" s="358"/>
      <c r="E1446" s="358"/>
      <c r="F1446" s="358"/>
      <c r="G1446" s="400"/>
      <c r="H1446" s="361"/>
      <c r="I1446" s="361"/>
      <c r="J1446" s="511"/>
      <c r="K1446" s="362"/>
      <c r="L1446" s="362"/>
      <c r="M1446" s="362"/>
      <c r="N1446" s="362"/>
      <c r="O1446" s="362"/>
      <c r="P1446" s="362"/>
      <c r="Q1446" s="362"/>
      <c r="R1446" s="362"/>
      <c r="S1446" s="362"/>
      <c r="T1446" s="358"/>
      <c r="U1446" s="358"/>
      <c r="V1446" s="358"/>
      <c r="W1446" s="358"/>
      <c r="X1446" s="358"/>
      <c r="Y1446" s="358"/>
      <c r="Z1446" s="358"/>
      <c r="AA1446" s="358"/>
      <c r="AB1446" s="358"/>
      <c r="AC1446" s="358"/>
      <c r="AD1446" s="377"/>
      <c r="AE1446" s="363"/>
      <c r="AF1446" s="369"/>
      <c r="AG1446" s="369"/>
      <c r="AH1446" s="369"/>
      <c r="AI1446" s="369"/>
      <c r="AJ1446" s="369"/>
      <c r="AK1446" s="369"/>
      <c r="AL1446" s="369"/>
      <c r="AM1446" s="369"/>
      <c r="AN1446" s="369"/>
      <c r="AO1446" s="369"/>
    </row>
    <row r="1447" spans="1:41" ht="15.75" customHeight="1">
      <c r="A1447" s="510"/>
      <c r="B1447" s="357"/>
      <c r="C1447" s="358"/>
      <c r="D1447" s="358"/>
      <c r="E1447" s="358"/>
      <c r="F1447" s="358"/>
      <c r="G1447" s="400"/>
      <c r="H1447" s="361"/>
      <c r="I1447" s="361"/>
      <c r="J1447" s="511"/>
      <c r="K1447" s="362"/>
      <c r="L1447" s="362"/>
      <c r="M1447" s="362"/>
      <c r="N1447" s="362"/>
      <c r="O1447" s="362"/>
      <c r="P1447" s="362"/>
      <c r="Q1447" s="362"/>
      <c r="R1447" s="362"/>
      <c r="S1447" s="362"/>
      <c r="T1447" s="358"/>
      <c r="U1447" s="358"/>
      <c r="V1447" s="358"/>
      <c r="W1447" s="358"/>
      <c r="X1447" s="358"/>
      <c r="Y1447" s="358"/>
      <c r="Z1447" s="358"/>
      <c r="AA1447" s="358"/>
      <c r="AB1447" s="358"/>
      <c r="AC1447" s="358"/>
      <c r="AD1447" s="377"/>
      <c r="AE1447" s="363"/>
      <c r="AF1447" s="369"/>
      <c r="AG1447" s="369"/>
      <c r="AH1447" s="369"/>
      <c r="AI1447" s="369"/>
      <c r="AJ1447" s="369"/>
      <c r="AK1447" s="369"/>
      <c r="AL1447" s="369"/>
      <c r="AM1447" s="369"/>
      <c r="AN1447" s="369"/>
      <c r="AO1447" s="369"/>
    </row>
    <row r="1448" spans="1:41" ht="15.75" customHeight="1">
      <c r="A1448" s="510"/>
      <c r="B1448" s="357"/>
      <c r="C1448" s="358"/>
      <c r="D1448" s="358"/>
      <c r="E1448" s="358"/>
      <c r="F1448" s="358"/>
      <c r="G1448" s="400"/>
      <c r="H1448" s="361"/>
      <c r="I1448" s="361"/>
      <c r="J1448" s="511"/>
      <c r="K1448" s="362"/>
      <c r="L1448" s="362"/>
      <c r="M1448" s="362"/>
      <c r="N1448" s="362"/>
      <c r="O1448" s="362"/>
      <c r="P1448" s="362"/>
      <c r="Q1448" s="362"/>
      <c r="R1448" s="362"/>
      <c r="S1448" s="362"/>
      <c r="T1448" s="358"/>
      <c r="U1448" s="358"/>
      <c r="V1448" s="358"/>
      <c r="W1448" s="358"/>
      <c r="X1448" s="358"/>
      <c r="Y1448" s="358"/>
      <c r="Z1448" s="358"/>
      <c r="AA1448" s="358"/>
      <c r="AB1448" s="358"/>
      <c r="AC1448" s="358"/>
      <c r="AD1448" s="377"/>
      <c r="AE1448" s="363"/>
      <c r="AF1448" s="369"/>
      <c r="AG1448" s="369"/>
      <c r="AH1448" s="369"/>
      <c r="AI1448" s="369"/>
      <c r="AJ1448" s="369"/>
      <c r="AK1448" s="369"/>
      <c r="AL1448" s="369"/>
      <c r="AM1448" s="369"/>
      <c r="AN1448" s="369"/>
      <c r="AO1448" s="369"/>
    </row>
    <row r="1449" spans="1:41" ht="15.75" customHeight="1">
      <c r="A1449" s="510"/>
      <c r="B1449" s="357"/>
      <c r="C1449" s="358"/>
      <c r="D1449" s="358"/>
      <c r="E1449" s="358"/>
      <c r="F1449" s="358"/>
      <c r="G1449" s="400"/>
      <c r="H1449" s="361"/>
      <c r="I1449" s="361"/>
      <c r="J1449" s="511"/>
      <c r="K1449" s="362"/>
      <c r="L1449" s="362"/>
      <c r="M1449" s="362"/>
      <c r="N1449" s="362"/>
      <c r="O1449" s="362"/>
      <c r="P1449" s="362"/>
      <c r="Q1449" s="362"/>
      <c r="R1449" s="362"/>
      <c r="S1449" s="362"/>
      <c r="T1449" s="358"/>
      <c r="U1449" s="358"/>
      <c r="V1449" s="358"/>
      <c r="W1449" s="358"/>
      <c r="X1449" s="358"/>
      <c r="Y1449" s="358"/>
      <c r="Z1449" s="358"/>
      <c r="AA1449" s="358"/>
      <c r="AB1449" s="358"/>
      <c r="AC1449" s="358"/>
      <c r="AD1449" s="377"/>
      <c r="AE1449" s="363"/>
      <c r="AF1449" s="369"/>
      <c r="AG1449" s="369"/>
      <c r="AH1449" s="369"/>
      <c r="AI1449" s="369"/>
      <c r="AJ1449" s="369"/>
      <c r="AK1449" s="369"/>
      <c r="AL1449" s="369"/>
      <c r="AM1449" s="369"/>
      <c r="AN1449" s="369"/>
      <c r="AO1449" s="369"/>
    </row>
    <row r="1450" spans="1:41" ht="15.75" customHeight="1">
      <c r="A1450" s="510"/>
      <c r="B1450" s="357"/>
      <c r="C1450" s="358"/>
      <c r="D1450" s="358"/>
      <c r="E1450" s="358"/>
      <c r="F1450" s="358"/>
      <c r="G1450" s="400"/>
      <c r="H1450" s="361"/>
      <c r="I1450" s="361"/>
      <c r="J1450" s="511"/>
      <c r="K1450" s="362"/>
      <c r="L1450" s="362"/>
      <c r="M1450" s="362"/>
      <c r="N1450" s="362"/>
      <c r="O1450" s="362"/>
      <c r="P1450" s="362"/>
      <c r="Q1450" s="362"/>
      <c r="R1450" s="362"/>
      <c r="S1450" s="362"/>
      <c r="T1450" s="358"/>
      <c r="U1450" s="358"/>
      <c r="V1450" s="358"/>
      <c r="W1450" s="358"/>
      <c r="X1450" s="358"/>
      <c r="Y1450" s="358"/>
      <c r="Z1450" s="358"/>
      <c r="AA1450" s="358"/>
      <c r="AB1450" s="358"/>
      <c r="AC1450" s="358"/>
      <c r="AD1450" s="377"/>
      <c r="AE1450" s="363"/>
      <c r="AF1450" s="369"/>
      <c r="AG1450" s="369"/>
      <c r="AH1450" s="369"/>
      <c r="AI1450" s="369"/>
      <c r="AJ1450" s="369"/>
      <c r="AK1450" s="369"/>
      <c r="AL1450" s="369"/>
      <c r="AM1450" s="369"/>
      <c r="AN1450" s="369"/>
      <c r="AO1450" s="369"/>
    </row>
    <row r="1451" spans="1:41" ht="15.75" customHeight="1">
      <c r="A1451" s="510"/>
      <c r="B1451" s="357"/>
      <c r="C1451" s="358"/>
      <c r="D1451" s="358"/>
      <c r="E1451" s="358"/>
      <c r="F1451" s="358"/>
      <c r="G1451" s="400"/>
      <c r="H1451" s="361"/>
      <c r="I1451" s="361"/>
      <c r="J1451" s="511"/>
      <c r="K1451" s="362"/>
      <c r="L1451" s="362"/>
      <c r="M1451" s="362"/>
      <c r="N1451" s="362"/>
      <c r="O1451" s="362"/>
      <c r="P1451" s="362"/>
      <c r="Q1451" s="362"/>
      <c r="R1451" s="362"/>
      <c r="S1451" s="362"/>
      <c r="T1451" s="358"/>
      <c r="U1451" s="358"/>
      <c r="V1451" s="358"/>
      <c r="W1451" s="358"/>
      <c r="X1451" s="358"/>
      <c r="Y1451" s="358"/>
      <c r="Z1451" s="358"/>
      <c r="AA1451" s="358"/>
      <c r="AB1451" s="358"/>
      <c r="AC1451" s="358"/>
      <c r="AD1451" s="377"/>
      <c r="AE1451" s="363"/>
      <c r="AF1451" s="369"/>
      <c r="AG1451" s="369"/>
      <c r="AH1451" s="369"/>
      <c r="AI1451" s="369"/>
      <c r="AJ1451" s="369"/>
      <c r="AK1451" s="369"/>
      <c r="AL1451" s="369"/>
      <c r="AM1451" s="369"/>
      <c r="AN1451" s="369"/>
      <c r="AO1451" s="369"/>
    </row>
    <row r="1452" spans="1:41" ht="15.75" customHeight="1">
      <c r="A1452" s="510"/>
      <c r="B1452" s="357"/>
      <c r="C1452" s="358"/>
      <c r="D1452" s="358"/>
      <c r="E1452" s="358"/>
      <c r="F1452" s="358"/>
      <c r="G1452" s="400"/>
      <c r="H1452" s="361"/>
      <c r="I1452" s="361"/>
      <c r="J1452" s="511"/>
      <c r="K1452" s="362"/>
      <c r="L1452" s="362"/>
      <c r="M1452" s="362"/>
      <c r="N1452" s="362"/>
      <c r="O1452" s="362"/>
      <c r="P1452" s="362"/>
      <c r="Q1452" s="362"/>
      <c r="R1452" s="362"/>
      <c r="S1452" s="362"/>
      <c r="T1452" s="358"/>
      <c r="U1452" s="358"/>
      <c r="V1452" s="358"/>
      <c r="W1452" s="358"/>
      <c r="X1452" s="358"/>
      <c r="Y1452" s="358"/>
      <c r="Z1452" s="358"/>
      <c r="AA1452" s="358"/>
      <c r="AB1452" s="358"/>
      <c r="AC1452" s="358"/>
      <c r="AD1452" s="377"/>
      <c r="AE1452" s="363"/>
      <c r="AF1452" s="369"/>
      <c r="AG1452" s="369"/>
      <c r="AH1452" s="369"/>
      <c r="AI1452" s="369"/>
      <c r="AJ1452" s="369"/>
      <c r="AK1452" s="369"/>
      <c r="AL1452" s="369"/>
      <c r="AM1452" s="369"/>
      <c r="AN1452" s="369"/>
      <c r="AO1452" s="369"/>
    </row>
    <row r="1453" spans="1:41" ht="15.75" customHeight="1">
      <c r="A1453" s="510"/>
      <c r="B1453" s="357"/>
      <c r="C1453" s="358"/>
      <c r="D1453" s="358"/>
      <c r="E1453" s="358"/>
      <c r="F1453" s="358"/>
      <c r="G1453" s="400"/>
      <c r="H1453" s="361"/>
      <c r="I1453" s="361"/>
      <c r="J1453" s="511"/>
      <c r="K1453" s="362"/>
      <c r="L1453" s="362"/>
      <c r="M1453" s="362"/>
      <c r="N1453" s="362"/>
      <c r="O1453" s="362"/>
      <c r="P1453" s="362"/>
      <c r="Q1453" s="362"/>
      <c r="R1453" s="362"/>
      <c r="S1453" s="362"/>
      <c r="T1453" s="358"/>
      <c r="U1453" s="358"/>
      <c r="V1453" s="358"/>
      <c r="W1453" s="358"/>
      <c r="X1453" s="358"/>
      <c r="Y1453" s="358"/>
      <c r="Z1453" s="358"/>
      <c r="AA1453" s="358"/>
      <c r="AB1453" s="358"/>
      <c r="AC1453" s="358"/>
      <c r="AD1453" s="377"/>
      <c r="AE1453" s="363"/>
      <c r="AF1453" s="369"/>
      <c r="AG1453" s="369"/>
      <c r="AH1453" s="369"/>
      <c r="AI1453" s="369"/>
      <c r="AJ1453" s="369"/>
      <c r="AK1453" s="369"/>
      <c r="AL1453" s="369"/>
      <c r="AM1453" s="369"/>
      <c r="AN1453" s="369"/>
      <c r="AO1453" s="369"/>
    </row>
    <row r="1454" spans="1:41" ht="15.75" customHeight="1">
      <c r="A1454" s="510"/>
      <c r="B1454" s="357"/>
      <c r="C1454" s="358"/>
      <c r="D1454" s="358"/>
      <c r="E1454" s="358"/>
      <c r="F1454" s="358"/>
      <c r="G1454" s="400"/>
      <c r="H1454" s="361"/>
      <c r="I1454" s="361"/>
      <c r="J1454" s="511"/>
      <c r="K1454" s="362"/>
      <c r="L1454" s="362"/>
      <c r="M1454" s="362"/>
      <c r="N1454" s="362"/>
      <c r="O1454" s="362"/>
      <c r="P1454" s="362"/>
      <c r="Q1454" s="362"/>
      <c r="R1454" s="362"/>
      <c r="S1454" s="362"/>
      <c r="T1454" s="358"/>
      <c r="U1454" s="358"/>
      <c r="V1454" s="358"/>
      <c r="W1454" s="358"/>
      <c r="X1454" s="358"/>
      <c r="Y1454" s="358"/>
      <c r="Z1454" s="358"/>
      <c r="AA1454" s="358"/>
      <c r="AB1454" s="358"/>
      <c r="AC1454" s="358"/>
      <c r="AD1454" s="377"/>
      <c r="AE1454" s="363"/>
      <c r="AF1454" s="369"/>
      <c r="AG1454" s="369"/>
      <c r="AH1454" s="369"/>
      <c r="AI1454" s="369"/>
      <c r="AJ1454" s="369"/>
      <c r="AK1454" s="369"/>
      <c r="AL1454" s="369"/>
      <c r="AM1454" s="369"/>
      <c r="AN1454" s="369"/>
      <c r="AO1454" s="369"/>
    </row>
    <row r="1455" spans="1:41" ht="15.75" customHeight="1">
      <c r="A1455" s="510"/>
      <c r="B1455" s="357"/>
      <c r="C1455" s="358"/>
      <c r="D1455" s="358"/>
      <c r="E1455" s="358"/>
      <c r="F1455" s="358"/>
      <c r="G1455" s="400"/>
      <c r="H1455" s="361"/>
      <c r="I1455" s="361"/>
      <c r="J1455" s="511"/>
      <c r="K1455" s="362"/>
      <c r="L1455" s="362"/>
      <c r="M1455" s="362"/>
      <c r="N1455" s="362"/>
      <c r="O1455" s="362"/>
      <c r="P1455" s="362"/>
      <c r="Q1455" s="362"/>
      <c r="R1455" s="362"/>
      <c r="S1455" s="362"/>
      <c r="T1455" s="358"/>
      <c r="U1455" s="358"/>
      <c r="V1455" s="358"/>
      <c r="W1455" s="358"/>
      <c r="X1455" s="358"/>
      <c r="Y1455" s="358"/>
      <c r="Z1455" s="358"/>
      <c r="AA1455" s="358"/>
      <c r="AB1455" s="358"/>
      <c r="AC1455" s="358"/>
      <c r="AD1455" s="377"/>
      <c r="AE1455" s="363"/>
      <c r="AF1455" s="369"/>
      <c r="AG1455" s="369"/>
      <c r="AH1455" s="369"/>
      <c r="AI1455" s="369"/>
      <c r="AJ1455" s="369"/>
      <c r="AK1455" s="369"/>
      <c r="AL1455" s="369"/>
      <c r="AM1455" s="369"/>
      <c r="AN1455" s="369"/>
      <c r="AO1455" s="369"/>
    </row>
    <row r="1456" spans="1:41" ht="15.75" customHeight="1">
      <c r="A1456" s="510"/>
      <c r="B1456" s="357"/>
      <c r="C1456" s="358"/>
      <c r="D1456" s="358"/>
      <c r="E1456" s="358"/>
      <c r="F1456" s="358"/>
      <c r="G1456" s="400"/>
      <c r="H1456" s="361"/>
      <c r="I1456" s="361"/>
      <c r="J1456" s="511"/>
      <c r="K1456" s="362"/>
      <c r="L1456" s="362"/>
      <c r="M1456" s="362"/>
      <c r="N1456" s="362"/>
      <c r="O1456" s="362"/>
      <c r="P1456" s="362"/>
      <c r="Q1456" s="362"/>
      <c r="R1456" s="362"/>
      <c r="S1456" s="362"/>
      <c r="T1456" s="358"/>
      <c r="U1456" s="358"/>
      <c r="V1456" s="358"/>
      <c r="W1456" s="358"/>
      <c r="X1456" s="358"/>
      <c r="Y1456" s="358"/>
      <c r="Z1456" s="358"/>
      <c r="AA1456" s="358"/>
      <c r="AB1456" s="358"/>
      <c r="AC1456" s="358"/>
      <c r="AD1456" s="377"/>
      <c r="AE1456" s="363"/>
      <c r="AF1456" s="369"/>
      <c r="AG1456" s="369"/>
      <c r="AH1456" s="369"/>
      <c r="AI1456" s="369"/>
      <c r="AJ1456" s="369"/>
      <c r="AK1456" s="369"/>
      <c r="AL1456" s="369"/>
      <c r="AM1456" s="369"/>
      <c r="AN1456" s="369"/>
      <c r="AO1456" s="369"/>
    </row>
    <row r="1457" spans="1:41" ht="15.75" customHeight="1">
      <c r="A1457" s="510"/>
      <c r="B1457" s="357"/>
      <c r="C1457" s="358"/>
      <c r="D1457" s="358"/>
      <c r="E1457" s="358"/>
      <c r="F1457" s="358"/>
      <c r="G1457" s="400"/>
      <c r="H1457" s="361"/>
      <c r="I1457" s="361"/>
      <c r="J1457" s="511"/>
      <c r="K1457" s="362"/>
      <c r="L1457" s="362"/>
      <c r="M1457" s="362"/>
      <c r="N1457" s="362"/>
      <c r="O1457" s="362"/>
      <c r="P1457" s="362"/>
      <c r="Q1457" s="362"/>
      <c r="R1457" s="362"/>
      <c r="S1457" s="362"/>
      <c r="T1457" s="358"/>
      <c r="U1457" s="358"/>
      <c r="V1457" s="358"/>
      <c r="W1457" s="358"/>
      <c r="X1457" s="358"/>
      <c r="Y1457" s="358"/>
      <c r="Z1457" s="358"/>
      <c r="AA1457" s="358"/>
      <c r="AB1457" s="358"/>
      <c r="AC1457" s="358"/>
      <c r="AD1457" s="377"/>
      <c r="AE1457" s="363"/>
      <c r="AF1457" s="369"/>
      <c r="AG1457" s="369"/>
      <c r="AH1457" s="369"/>
      <c r="AI1457" s="369"/>
      <c r="AJ1457" s="369"/>
      <c r="AK1457" s="369"/>
      <c r="AL1457" s="369"/>
      <c r="AM1457" s="369"/>
      <c r="AN1457" s="369"/>
      <c r="AO1457" s="369"/>
    </row>
    <row r="1458" spans="1:41" ht="15.75" customHeight="1">
      <c r="A1458" s="510"/>
      <c r="B1458" s="357"/>
      <c r="C1458" s="358"/>
      <c r="D1458" s="358"/>
      <c r="E1458" s="358"/>
      <c r="F1458" s="358"/>
      <c r="G1458" s="400"/>
      <c r="H1458" s="361"/>
      <c r="I1458" s="361"/>
      <c r="J1458" s="511"/>
      <c r="K1458" s="362"/>
      <c r="L1458" s="362"/>
      <c r="M1458" s="362"/>
      <c r="N1458" s="362"/>
      <c r="O1458" s="362"/>
      <c r="P1458" s="362"/>
      <c r="Q1458" s="362"/>
      <c r="R1458" s="362"/>
      <c r="S1458" s="362"/>
      <c r="T1458" s="358"/>
      <c r="U1458" s="358"/>
      <c r="V1458" s="358"/>
      <c r="W1458" s="358"/>
      <c r="X1458" s="358"/>
      <c r="Y1458" s="358"/>
      <c r="Z1458" s="358"/>
      <c r="AA1458" s="358"/>
      <c r="AB1458" s="358"/>
      <c r="AC1458" s="358"/>
      <c r="AD1458" s="377"/>
      <c r="AE1458" s="363"/>
      <c r="AF1458" s="369"/>
      <c r="AG1458" s="369"/>
      <c r="AH1458" s="369"/>
      <c r="AI1458" s="369"/>
      <c r="AJ1458" s="369"/>
      <c r="AK1458" s="369"/>
      <c r="AL1458" s="369"/>
      <c r="AM1458" s="369"/>
      <c r="AN1458" s="369"/>
      <c r="AO1458" s="369"/>
    </row>
    <row r="1459" spans="1:41" ht="15.75" customHeight="1">
      <c r="A1459" s="510"/>
      <c r="B1459" s="357"/>
      <c r="C1459" s="358"/>
      <c r="D1459" s="358"/>
      <c r="E1459" s="358"/>
      <c r="F1459" s="358"/>
      <c r="G1459" s="400"/>
      <c r="H1459" s="361"/>
      <c r="I1459" s="361"/>
      <c r="J1459" s="511"/>
      <c r="K1459" s="362"/>
      <c r="L1459" s="362"/>
      <c r="M1459" s="362"/>
      <c r="N1459" s="362"/>
      <c r="O1459" s="362"/>
      <c r="P1459" s="362"/>
      <c r="Q1459" s="362"/>
      <c r="R1459" s="362"/>
      <c r="S1459" s="362"/>
      <c r="T1459" s="358"/>
      <c r="U1459" s="358"/>
      <c r="V1459" s="358"/>
      <c r="W1459" s="358"/>
      <c r="X1459" s="358"/>
      <c r="Y1459" s="358"/>
      <c r="Z1459" s="358"/>
      <c r="AA1459" s="358"/>
      <c r="AB1459" s="358"/>
      <c r="AC1459" s="358"/>
      <c r="AD1459" s="377"/>
      <c r="AE1459" s="363"/>
      <c r="AF1459" s="369"/>
      <c r="AG1459" s="369"/>
      <c r="AH1459" s="369"/>
      <c r="AI1459" s="369"/>
      <c r="AJ1459" s="369"/>
      <c r="AK1459" s="369"/>
      <c r="AL1459" s="369"/>
      <c r="AM1459" s="369"/>
      <c r="AN1459" s="369"/>
      <c r="AO1459" s="369"/>
    </row>
    <row r="1460" spans="1:41" ht="15.75" customHeight="1">
      <c r="A1460" s="510"/>
      <c r="B1460" s="357"/>
      <c r="C1460" s="358"/>
      <c r="D1460" s="358"/>
      <c r="E1460" s="358"/>
      <c r="F1460" s="358"/>
      <c r="G1460" s="400"/>
      <c r="H1460" s="361"/>
      <c r="I1460" s="361"/>
      <c r="J1460" s="511"/>
      <c r="K1460" s="362"/>
      <c r="L1460" s="362"/>
      <c r="M1460" s="362"/>
      <c r="N1460" s="362"/>
      <c r="O1460" s="362"/>
      <c r="P1460" s="362"/>
      <c r="Q1460" s="362"/>
      <c r="R1460" s="362"/>
      <c r="S1460" s="362"/>
      <c r="T1460" s="358"/>
      <c r="U1460" s="358"/>
      <c r="V1460" s="358"/>
      <c r="W1460" s="358"/>
      <c r="X1460" s="358"/>
      <c r="Y1460" s="358"/>
      <c r="Z1460" s="358"/>
      <c r="AA1460" s="358"/>
      <c r="AB1460" s="358"/>
      <c r="AC1460" s="358"/>
      <c r="AD1460" s="377"/>
      <c r="AE1460" s="363"/>
      <c r="AF1460" s="369"/>
      <c r="AG1460" s="369"/>
      <c r="AH1460" s="369"/>
      <c r="AI1460" s="369"/>
      <c r="AJ1460" s="369"/>
      <c r="AK1460" s="369"/>
      <c r="AL1460" s="369"/>
      <c r="AM1460" s="369"/>
      <c r="AN1460" s="369"/>
      <c r="AO1460" s="369"/>
    </row>
    <row r="1461" spans="1:41" ht="15.75" customHeight="1">
      <c r="A1461" s="510"/>
      <c r="B1461" s="357"/>
      <c r="C1461" s="358"/>
      <c r="D1461" s="358"/>
      <c r="E1461" s="358"/>
      <c r="F1461" s="358"/>
      <c r="G1461" s="400"/>
      <c r="H1461" s="361"/>
      <c r="I1461" s="361"/>
      <c r="J1461" s="511"/>
      <c r="K1461" s="362"/>
      <c r="L1461" s="362"/>
      <c r="M1461" s="362"/>
      <c r="N1461" s="362"/>
      <c r="O1461" s="362"/>
      <c r="P1461" s="362"/>
      <c r="Q1461" s="362"/>
      <c r="R1461" s="362"/>
      <c r="S1461" s="362"/>
      <c r="T1461" s="358"/>
      <c r="U1461" s="358"/>
      <c r="V1461" s="358"/>
      <c r="W1461" s="358"/>
      <c r="X1461" s="358"/>
      <c r="Y1461" s="358"/>
      <c r="Z1461" s="358"/>
      <c r="AA1461" s="358"/>
      <c r="AB1461" s="358"/>
      <c r="AC1461" s="358"/>
      <c r="AD1461" s="377"/>
      <c r="AE1461" s="363"/>
      <c r="AF1461" s="369"/>
      <c r="AG1461" s="369"/>
      <c r="AH1461" s="369"/>
      <c r="AI1461" s="369"/>
      <c r="AJ1461" s="369"/>
      <c r="AK1461" s="369"/>
      <c r="AL1461" s="369"/>
      <c r="AM1461" s="369"/>
      <c r="AN1461" s="369"/>
      <c r="AO1461" s="369"/>
    </row>
    <row r="1462" spans="1:41" ht="15.75" customHeight="1">
      <c r="A1462" s="510"/>
      <c r="B1462" s="357"/>
      <c r="C1462" s="358"/>
      <c r="D1462" s="358"/>
      <c r="E1462" s="358"/>
      <c r="F1462" s="358"/>
      <c r="G1462" s="400"/>
      <c r="H1462" s="361"/>
      <c r="I1462" s="361"/>
      <c r="J1462" s="511"/>
      <c r="K1462" s="362"/>
      <c r="L1462" s="362"/>
      <c r="M1462" s="362"/>
      <c r="N1462" s="362"/>
      <c r="O1462" s="362"/>
      <c r="P1462" s="362"/>
      <c r="Q1462" s="362"/>
      <c r="R1462" s="362"/>
      <c r="S1462" s="362"/>
      <c r="T1462" s="358"/>
      <c r="U1462" s="358"/>
      <c r="V1462" s="358"/>
      <c r="W1462" s="358"/>
      <c r="X1462" s="358"/>
      <c r="Y1462" s="358"/>
      <c r="Z1462" s="358"/>
      <c r="AA1462" s="358"/>
      <c r="AB1462" s="358"/>
      <c r="AC1462" s="358"/>
      <c r="AD1462" s="377"/>
      <c r="AE1462" s="363"/>
      <c r="AF1462" s="369"/>
      <c r="AG1462" s="369"/>
      <c r="AH1462" s="369"/>
      <c r="AI1462" s="369"/>
      <c r="AJ1462" s="369"/>
      <c r="AK1462" s="369"/>
      <c r="AL1462" s="369"/>
      <c r="AM1462" s="369"/>
      <c r="AN1462" s="369"/>
      <c r="AO1462" s="369"/>
    </row>
    <row r="1463" spans="1:41" ht="15.75" customHeight="1">
      <c r="A1463" s="510"/>
      <c r="B1463" s="357"/>
      <c r="C1463" s="358"/>
      <c r="D1463" s="358"/>
      <c r="E1463" s="358"/>
      <c r="F1463" s="358"/>
      <c r="G1463" s="400"/>
      <c r="H1463" s="361"/>
      <c r="I1463" s="361"/>
      <c r="J1463" s="511"/>
      <c r="K1463" s="362"/>
      <c r="L1463" s="362"/>
      <c r="M1463" s="362"/>
      <c r="N1463" s="362"/>
      <c r="O1463" s="362"/>
      <c r="P1463" s="362"/>
      <c r="Q1463" s="362"/>
      <c r="R1463" s="362"/>
      <c r="S1463" s="362"/>
      <c r="T1463" s="358"/>
      <c r="U1463" s="358"/>
      <c r="V1463" s="358"/>
      <c r="W1463" s="358"/>
      <c r="X1463" s="358"/>
      <c r="Y1463" s="358"/>
      <c r="Z1463" s="358"/>
      <c r="AA1463" s="358"/>
      <c r="AB1463" s="358"/>
      <c r="AC1463" s="358"/>
      <c r="AD1463" s="377"/>
      <c r="AE1463" s="363"/>
      <c r="AF1463" s="369"/>
      <c r="AG1463" s="369"/>
      <c r="AH1463" s="369"/>
      <c r="AI1463" s="369"/>
      <c r="AJ1463" s="369"/>
      <c r="AK1463" s="369"/>
      <c r="AL1463" s="369"/>
      <c r="AM1463" s="369"/>
      <c r="AN1463" s="369"/>
      <c r="AO1463" s="369"/>
    </row>
    <row r="1464" spans="1:41" ht="15.75" customHeight="1">
      <c r="A1464" s="510"/>
      <c r="B1464" s="357"/>
      <c r="C1464" s="358"/>
      <c r="D1464" s="358"/>
      <c r="E1464" s="358"/>
      <c r="F1464" s="358"/>
      <c r="G1464" s="400"/>
      <c r="H1464" s="361"/>
      <c r="I1464" s="361"/>
      <c r="J1464" s="511"/>
      <c r="K1464" s="362"/>
      <c r="L1464" s="362"/>
      <c r="M1464" s="362"/>
      <c r="N1464" s="362"/>
      <c r="O1464" s="362"/>
      <c r="P1464" s="362"/>
      <c r="Q1464" s="362"/>
      <c r="R1464" s="362"/>
      <c r="S1464" s="362"/>
      <c r="T1464" s="358"/>
      <c r="U1464" s="358"/>
      <c r="V1464" s="358"/>
      <c r="W1464" s="358"/>
      <c r="X1464" s="358"/>
      <c r="Y1464" s="358"/>
      <c r="Z1464" s="358"/>
      <c r="AA1464" s="358"/>
      <c r="AB1464" s="358"/>
      <c r="AC1464" s="358"/>
      <c r="AD1464" s="377"/>
      <c r="AE1464" s="363"/>
      <c r="AF1464" s="369"/>
      <c r="AG1464" s="369"/>
      <c r="AH1464" s="369"/>
      <c r="AI1464" s="369"/>
      <c r="AJ1464" s="369"/>
      <c r="AK1464" s="369"/>
      <c r="AL1464" s="369"/>
      <c r="AM1464" s="369"/>
      <c r="AN1464" s="369"/>
      <c r="AO1464" s="369"/>
    </row>
    <row r="1465" spans="1:41" ht="15.75" customHeight="1">
      <c r="A1465" s="510"/>
      <c r="B1465" s="357"/>
      <c r="C1465" s="358"/>
      <c r="D1465" s="358"/>
      <c r="E1465" s="358"/>
      <c r="F1465" s="358"/>
      <c r="G1465" s="400"/>
      <c r="H1465" s="361"/>
      <c r="I1465" s="361"/>
      <c r="J1465" s="511"/>
      <c r="K1465" s="362"/>
      <c r="L1465" s="362"/>
      <c r="M1465" s="362"/>
      <c r="N1465" s="362"/>
      <c r="O1465" s="362"/>
      <c r="P1465" s="362"/>
      <c r="Q1465" s="362"/>
      <c r="R1465" s="362"/>
      <c r="S1465" s="362"/>
      <c r="T1465" s="358"/>
      <c r="U1465" s="358"/>
      <c r="V1465" s="358"/>
      <c r="W1465" s="358"/>
      <c r="X1465" s="358"/>
      <c r="Y1465" s="358"/>
      <c r="Z1465" s="358"/>
      <c r="AA1465" s="358"/>
      <c r="AB1465" s="358"/>
      <c r="AC1465" s="358"/>
      <c r="AD1465" s="377"/>
      <c r="AE1465" s="363"/>
      <c r="AF1465" s="369"/>
      <c r="AG1465" s="369"/>
      <c r="AH1465" s="369"/>
      <c r="AI1465" s="369"/>
      <c r="AJ1465" s="369"/>
      <c r="AK1465" s="369"/>
      <c r="AL1465" s="369"/>
      <c r="AM1465" s="369"/>
      <c r="AN1465" s="369"/>
      <c r="AO1465" s="369"/>
    </row>
    <row r="1466" spans="1:41" ht="15.75" customHeight="1">
      <c r="A1466" s="510"/>
      <c r="B1466" s="357"/>
      <c r="C1466" s="358"/>
      <c r="D1466" s="358"/>
      <c r="E1466" s="358"/>
      <c r="F1466" s="358"/>
      <c r="G1466" s="400"/>
      <c r="H1466" s="361"/>
      <c r="I1466" s="361"/>
      <c r="J1466" s="511"/>
      <c r="K1466" s="362"/>
      <c r="L1466" s="362"/>
      <c r="M1466" s="362"/>
      <c r="N1466" s="362"/>
      <c r="O1466" s="362"/>
      <c r="P1466" s="362"/>
      <c r="Q1466" s="362"/>
      <c r="R1466" s="362"/>
      <c r="S1466" s="362"/>
      <c r="T1466" s="358"/>
      <c r="U1466" s="358"/>
      <c r="V1466" s="358"/>
      <c r="W1466" s="358"/>
      <c r="X1466" s="358"/>
      <c r="Y1466" s="358"/>
      <c r="Z1466" s="358"/>
      <c r="AA1466" s="358"/>
      <c r="AB1466" s="358"/>
      <c r="AC1466" s="358"/>
      <c r="AD1466" s="377"/>
      <c r="AE1466" s="363"/>
      <c r="AF1466" s="369"/>
      <c r="AG1466" s="369"/>
      <c r="AH1466" s="369"/>
      <c r="AI1466" s="369"/>
      <c r="AJ1466" s="369"/>
      <c r="AK1466" s="369"/>
      <c r="AL1466" s="369"/>
      <c r="AM1466" s="369"/>
      <c r="AN1466" s="369"/>
      <c r="AO1466" s="369"/>
    </row>
    <row r="1467" spans="1:41" ht="15.75" customHeight="1">
      <c r="A1467" s="510"/>
      <c r="B1467" s="357"/>
      <c r="C1467" s="358"/>
      <c r="D1467" s="358"/>
      <c r="E1467" s="358"/>
      <c r="F1467" s="358"/>
      <c r="G1467" s="400"/>
      <c r="H1467" s="361"/>
      <c r="I1467" s="361"/>
      <c r="J1467" s="511"/>
      <c r="K1467" s="362"/>
      <c r="L1467" s="362"/>
      <c r="M1467" s="362"/>
      <c r="N1467" s="362"/>
      <c r="O1467" s="362"/>
      <c r="P1467" s="362"/>
      <c r="Q1467" s="362"/>
      <c r="R1467" s="362"/>
      <c r="S1467" s="362"/>
      <c r="T1467" s="358"/>
      <c r="U1467" s="358"/>
      <c r="V1467" s="358"/>
      <c r="W1467" s="358"/>
      <c r="X1467" s="358"/>
      <c r="Y1467" s="358"/>
      <c r="Z1467" s="358"/>
      <c r="AA1467" s="358"/>
      <c r="AB1467" s="358"/>
      <c r="AC1467" s="358"/>
      <c r="AD1467" s="377"/>
      <c r="AE1467" s="363"/>
      <c r="AF1467" s="369"/>
      <c r="AG1467" s="369"/>
      <c r="AH1467" s="369"/>
      <c r="AI1467" s="369"/>
      <c r="AJ1467" s="369"/>
      <c r="AK1467" s="369"/>
      <c r="AL1467" s="369"/>
      <c r="AM1467" s="369"/>
      <c r="AN1467" s="369"/>
      <c r="AO1467" s="369"/>
    </row>
    <row r="1468" spans="1:41" ht="15.75" customHeight="1">
      <c r="A1468" s="510"/>
      <c r="B1468" s="357"/>
      <c r="C1468" s="358"/>
      <c r="D1468" s="358"/>
      <c r="E1468" s="358"/>
      <c r="F1468" s="358"/>
      <c r="G1468" s="400"/>
      <c r="H1468" s="361"/>
      <c r="I1468" s="361"/>
      <c r="J1468" s="511"/>
      <c r="K1468" s="362"/>
      <c r="L1468" s="362"/>
      <c r="M1468" s="362"/>
      <c r="N1468" s="362"/>
      <c r="O1468" s="362"/>
      <c r="P1468" s="362"/>
      <c r="Q1468" s="362"/>
      <c r="R1468" s="362"/>
      <c r="S1468" s="362"/>
      <c r="T1468" s="358"/>
      <c r="U1468" s="358"/>
      <c r="V1468" s="358"/>
      <c r="W1468" s="358"/>
      <c r="X1468" s="358"/>
      <c r="Y1468" s="358"/>
      <c r="Z1468" s="358"/>
      <c r="AA1468" s="358"/>
      <c r="AB1468" s="358"/>
      <c r="AC1468" s="358"/>
      <c r="AD1468" s="377"/>
      <c r="AE1468" s="363"/>
      <c r="AF1468" s="369"/>
      <c r="AG1468" s="369"/>
      <c r="AH1468" s="369"/>
      <c r="AI1468" s="369"/>
      <c r="AJ1468" s="369"/>
      <c r="AK1468" s="369"/>
      <c r="AL1468" s="369"/>
      <c r="AM1468" s="369"/>
      <c r="AN1468" s="369"/>
      <c r="AO1468" s="369"/>
    </row>
    <row r="1469" spans="1:41" ht="15.75" customHeight="1">
      <c r="A1469" s="510"/>
      <c r="B1469" s="357"/>
      <c r="C1469" s="358"/>
      <c r="D1469" s="358"/>
      <c r="E1469" s="358"/>
      <c r="F1469" s="358"/>
      <c r="G1469" s="400"/>
      <c r="H1469" s="361"/>
      <c r="I1469" s="361"/>
      <c r="J1469" s="511"/>
      <c r="K1469" s="362"/>
      <c r="L1469" s="362"/>
      <c r="M1469" s="362"/>
      <c r="N1469" s="362"/>
      <c r="O1469" s="362"/>
      <c r="P1469" s="362"/>
      <c r="Q1469" s="362"/>
      <c r="R1469" s="362"/>
      <c r="S1469" s="362"/>
      <c r="T1469" s="358"/>
      <c r="U1469" s="358"/>
      <c r="V1469" s="358"/>
      <c r="W1469" s="358"/>
      <c r="X1469" s="358"/>
      <c r="Y1469" s="358"/>
      <c r="Z1469" s="358"/>
      <c r="AA1469" s="358"/>
      <c r="AB1469" s="358"/>
      <c r="AC1469" s="358"/>
      <c r="AD1469" s="377"/>
      <c r="AE1469" s="363"/>
      <c r="AF1469" s="369"/>
      <c r="AG1469" s="369"/>
      <c r="AH1469" s="369"/>
      <c r="AI1469" s="369"/>
      <c r="AJ1469" s="369"/>
      <c r="AK1469" s="369"/>
      <c r="AL1469" s="369"/>
      <c r="AM1469" s="369"/>
      <c r="AN1469" s="369"/>
      <c r="AO1469" s="369"/>
    </row>
    <row r="1470" spans="1:41" ht="15.75" customHeight="1">
      <c r="A1470" s="510"/>
      <c r="B1470" s="357"/>
      <c r="C1470" s="358"/>
      <c r="D1470" s="358"/>
      <c r="E1470" s="358"/>
      <c r="F1470" s="358"/>
      <c r="G1470" s="400"/>
      <c r="H1470" s="361"/>
      <c r="I1470" s="361"/>
      <c r="J1470" s="511"/>
      <c r="K1470" s="362"/>
      <c r="L1470" s="362"/>
      <c r="M1470" s="362"/>
      <c r="N1470" s="362"/>
      <c r="O1470" s="362"/>
      <c r="P1470" s="362"/>
      <c r="Q1470" s="362"/>
      <c r="R1470" s="362"/>
      <c r="S1470" s="362"/>
      <c r="T1470" s="358"/>
      <c r="U1470" s="358"/>
      <c r="V1470" s="358"/>
      <c r="W1470" s="358"/>
      <c r="X1470" s="358"/>
      <c r="Y1470" s="358"/>
      <c r="Z1470" s="358"/>
      <c r="AA1470" s="358"/>
      <c r="AB1470" s="358"/>
      <c r="AC1470" s="358"/>
      <c r="AD1470" s="377"/>
      <c r="AE1470" s="363"/>
      <c r="AF1470" s="369"/>
      <c r="AG1470" s="369"/>
      <c r="AH1470" s="369"/>
      <c r="AI1470" s="369"/>
      <c r="AJ1470" s="369"/>
      <c r="AK1470" s="369"/>
      <c r="AL1470" s="369"/>
      <c r="AM1470" s="369"/>
      <c r="AN1470" s="369"/>
      <c r="AO1470" s="369"/>
    </row>
    <row r="1471" spans="1:41" ht="15.75" customHeight="1">
      <c r="A1471" s="510"/>
      <c r="B1471" s="357"/>
      <c r="C1471" s="358"/>
      <c r="D1471" s="358"/>
      <c r="E1471" s="358"/>
      <c r="F1471" s="358"/>
      <c r="G1471" s="400"/>
      <c r="H1471" s="361"/>
      <c r="I1471" s="361"/>
      <c r="J1471" s="511"/>
      <c r="K1471" s="362"/>
      <c r="L1471" s="362"/>
      <c r="M1471" s="362"/>
      <c r="N1471" s="362"/>
      <c r="O1471" s="362"/>
      <c r="P1471" s="362"/>
      <c r="Q1471" s="362"/>
      <c r="R1471" s="362"/>
      <c r="S1471" s="362"/>
      <c r="T1471" s="358"/>
      <c r="U1471" s="358"/>
      <c r="V1471" s="358"/>
      <c r="W1471" s="358"/>
      <c r="X1471" s="358"/>
      <c r="Y1471" s="358"/>
      <c r="Z1471" s="358"/>
      <c r="AA1471" s="358"/>
      <c r="AB1471" s="358"/>
      <c r="AC1471" s="358"/>
      <c r="AD1471" s="377"/>
      <c r="AE1471" s="363"/>
      <c r="AF1471" s="369"/>
      <c r="AG1471" s="369"/>
      <c r="AH1471" s="369"/>
      <c r="AI1471" s="369"/>
      <c r="AJ1471" s="369"/>
      <c r="AK1471" s="369"/>
      <c r="AL1471" s="369"/>
      <c r="AM1471" s="369"/>
      <c r="AN1471" s="369"/>
      <c r="AO1471" s="369"/>
    </row>
    <row r="1472" spans="1:41" ht="15.75" customHeight="1">
      <c r="A1472" s="510"/>
      <c r="B1472" s="357"/>
      <c r="C1472" s="358"/>
      <c r="D1472" s="358"/>
      <c r="E1472" s="358"/>
      <c r="F1472" s="358"/>
      <c r="G1472" s="400"/>
      <c r="H1472" s="361"/>
      <c r="I1472" s="361"/>
      <c r="J1472" s="511"/>
      <c r="K1472" s="362"/>
      <c r="L1472" s="362"/>
      <c r="M1472" s="362"/>
      <c r="N1472" s="362"/>
      <c r="O1472" s="362"/>
      <c r="P1472" s="362"/>
      <c r="Q1472" s="362"/>
      <c r="R1472" s="362"/>
      <c r="S1472" s="362"/>
      <c r="T1472" s="358"/>
      <c r="U1472" s="358"/>
      <c r="V1472" s="358"/>
      <c r="W1472" s="358"/>
      <c r="X1472" s="358"/>
      <c r="Y1472" s="358"/>
      <c r="Z1472" s="358"/>
      <c r="AA1472" s="358"/>
      <c r="AB1472" s="358"/>
      <c r="AC1472" s="358"/>
      <c r="AD1472" s="377"/>
      <c r="AE1472" s="363"/>
      <c r="AF1472" s="369"/>
      <c r="AG1472" s="369"/>
      <c r="AH1472" s="369"/>
      <c r="AI1472" s="369"/>
      <c r="AJ1472" s="369"/>
      <c r="AK1472" s="369"/>
      <c r="AL1472" s="369"/>
      <c r="AM1472" s="369"/>
      <c r="AN1472" s="369"/>
      <c r="AO1472" s="369"/>
    </row>
    <row r="1473" spans="1:41" ht="15.75" customHeight="1">
      <c r="A1473" s="510"/>
      <c r="B1473" s="357"/>
      <c r="C1473" s="358"/>
      <c r="D1473" s="358"/>
      <c r="E1473" s="358"/>
      <c r="F1473" s="358"/>
      <c r="G1473" s="400"/>
      <c r="H1473" s="361"/>
      <c r="I1473" s="361"/>
      <c r="J1473" s="511"/>
      <c r="K1473" s="362"/>
      <c r="L1473" s="362"/>
      <c r="M1473" s="362"/>
      <c r="N1473" s="362"/>
      <c r="O1473" s="362"/>
      <c r="P1473" s="362"/>
      <c r="Q1473" s="362"/>
      <c r="R1473" s="362"/>
      <c r="S1473" s="362"/>
      <c r="T1473" s="358"/>
      <c r="U1473" s="358"/>
      <c r="V1473" s="358"/>
      <c r="W1473" s="358"/>
      <c r="X1473" s="358"/>
      <c r="Y1473" s="358"/>
      <c r="Z1473" s="358"/>
      <c r="AA1473" s="358"/>
      <c r="AB1473" s="358"/>
      <c r="AC1473" s="358"/>
      <c r="AD1473" s="377"/>
      <c r="AE1473" s="363"/>
      <c r="AF1473" s="369"/>
      <c r="AG1473" s="369"/>
      <c r="AH1473" s="369"/>
      <c r="AI1473" s="369"/>
      <c r="AJ1473" s="369"/>
      <c r="AK1473" s="369"/>
      <c r="AL1473" s="369"/>
      <c r="AM1473" s="369"/>
      <c r="AN1473" s="369"/>
      <c r="AO1473" s="369"/>
    </row>
    <row r="1474" spans="1:41" ht="15.75" customHeight="1">
      <c r="A1474" s="510"/>
      <c r="B1474" s="357"/>
      <c r="C1474" s="358"/>
      <c r="D1474" s="358"/>
      <c r="E1474" s="358"/>
      <c r="F1474" s="358"/>
      <c r="G1474" s="400"/>
      <c r="H1474" s="361"/>
      <c r="I1474" s="361"/>
      <c r="J1474" s="511"/>
      <c r="K1474" s="362"/>
      <c r="L1474" s="362"/>
      <c r="M1474" s="362"/>
      <c r="N1474" s="362"/>
      <c r="O1474" s="362"/>
      <c r="P1474" s="362"/>
      <c r="Q1474" s="362"/>
      <c r="R1474" s="362"/>
      <c r="S1474" s="362"/>
      <c r="T1474" s="358"/>
      <c r="U1474" s="358"/>
      <c r="V1474" s="358"/>
      <c r="W1474" s="358"/>
      <c r="X1474" s="358"/>
      <c r="Y1474" s="358"/>
      <c r="Z1474" s="358"/>
      <c r="AA1474" s="358"/>
      <c r="AB1474" s="358"/>
      <c r="AC1474" s="358"/>
      <c r="AD1474" s="377"/>
      <c r="AE1474" s="363"/>
      <c r="AF1474" s="369"/>
      <c r="AG1474" s="369"/>
      <c r="AH1474" s="369"/>
      <c r="AI1474" s="369"/>
      <c r="AJ1474" s="369"/>
      <c r="AK1474" s="369"/>
      <c r="AL1474" s="369"/>
      <c r="AM1474" s="369"/>
      <c r="AN1474" s="369"/>
      <c r="AO1474" s="369"/>
    </row>
    <row r="1475" spans="1:41" ht="15.75" customHeight="1">
      <c r="A1475" s="510"/>
      <c r="B1475" s="357"/>
      <c r="C1475" s="358"/>
      <c r="D1475" s="358"/>
      <c r="E1475" s="358"/>
      <c r="F1475" s="358"/>
      <c r="G1475" s="400"/>
      <c r="H1475" s="361"/>
      <c r="I1475" s="361"/>
      <c r="J1475" s="511"/>
      <c r="K1475" s="362"/>
      <c r="L1475" s="362"/>
      <c r="M1475" s="362"/>
      <c r="N1475" s="362"/>
      <c r="O1475" s="362"/>
      <c r="P1475" s="362"/>
      <c r="Q1475" s="362"/>
      <c r="R1475" s="362"/>
      <c r="S1475" s="362"/>
      <c r="T1475" s="358"/>
      <c r="U1475" s="358"/>
      <c r="V1475" s="358"/>
      <c r="W1475" s="358"/>
      <c r="X1475" s="358"/>
      <c r="Y1475" s="358"/>
      <c r="Z1475" s="358"/>
      <c r="AA1475" s="358"/>
      <c r="AB1475" s="358"/>
      <c r="AC1475" s="358"/>
      <c r="AD1475" s="377"/>
      <c r="AE1475" s="363"/>
      <c r="AF1475" s="369"/>
      <c r="AG1475" s="369"/>
      <c r="AH1475" s="369"/>
      <c r="AI1475" s="369"/>
      <c r="AJ1475" s="369"/>
      <c r="AK1475" s="369"/>
      <c r="AL1475" s="369"/>
      <c r="AM1475" s="369"/>
      <c r="AN1475" s="369"/>
      <c r="AO1475" s="369"/>
    </row>
    <row r="1476" spans="1:41" ht="15.75" customHeight="1">
      <c r="A1476" s="510"/>
      <c r="B1476" s="357"/>
      <c r="C1476" s="358"/>
      <c r="D1476" s="358"/>
      <c r="E1476" s="358"/>
      <c r="F1476" s="358"/>
      <c r="G1476" s="400"/>
      <c r="H1476" s="361"/>
      <c r="I1476" s="361"/>
      <c r="J1476" s="511"/>
      <c r="K1476" s="362"/>
      <c r="L1476" s="362"/>
      <c r="M1476" s="362"/>
      <c r="N1476" s="362"/>
      <c r="O1476" s="362"/>
      <c r="P1476" s="362"/>
      <c r="Q1476" s="362"/>
      <c r="R1476" s="362"/>
      <c r="S1476" s="362"/>
      <c r="T1476" s="358"/>
      <c r="U1476" s="358"/>
      <c r="V1476" s="358"/>
      <c r="W1476" s="358"/>
      <c r="X1476" s="358"/>
      <c r="Y1476" s="358"/>
      <c r="Z1476" s="358"/>
      <c r="AA1476" s="358"/>
      <c r="AB1476" s="358"/>
      <c r="AC1476" s="358"/>
      <c r="AD1476" s="377"/>
      <c r="AE1476" s="363"/>
      <c r="AF1476" s="369"/>
      <c r="AG1476" s="369"/>
      <c r="AH1476" s="369"/>
      <c r="AI1476" s="369"/>
      <c r="AJ1476" s="369"/>
      <c r="AK1476" s="369"/>
      <c r="AL1476" s="369"/>
      <c r="AM1476" s="369"/>
      <c r="AN1476" s="369"/>
      <c r="AO1476" s="369"/>
    </row>
    <row r="1477" spans="1:41" ht="15.75" customHeight="1">
      <c r="A1477" s="510"/>
      <c r="B1477" s="357"/>
      <c r="C1477" s="358"/>
      <c r="D1477" s="358"/>
      <c r="E1477" s="358"/>
      <c r="F1477" s="358"/>
      <c r="G1477" s="400"/>
      <c r="H1477" s="361"/>
      <c r="I1477" s="361"/>
      <c r="J1477" s="511"/>
      <c r="K1477" s="362"/>
      <c r="L1477" s="362"/>
      <c r="M1477" s="362"/>
      <c r="N1477" s="362"/>
      <c r="O1477" s="362"/>
      <c r="P1477" s="362"/>
      <c r="Q1477" s="362"/>
      <c r="R1477" s="362"/>
      <c r="S1477" s="362"/>
      <c r="T1477" s="358"/>
      <c r="U1477" s="358"/>
      <c r="V1477" s="358"/>
      <c r="W1477" s="358"/>
      <c r="X1477" s="358"/>
      <c r="Y1477" s="358"/>
      <c r="Z1477" s="358"/>
      <c r="AA1477" s="358"/>
      <c r="AB1477" s="358"/>
      <c r="AC1477" s="358"/>
      <c r="AD1477" s="377"/>
      <c r="AE1477" s="363"/>
      <c r="AF1477" s="369"/>
      <c r="AG1477" s="369"/>
      <c r="AH1477" s="369"/>
      <c r="AI1477" s="369"/>
      <c r="AJ1477" s="369"/>
      <c r="AK1477" s="369"/>
      <c r="AL1477" s="369"/>
      <c r="AM1477" s="369"/>
      <c r="AN1477" s="369"/>
      <c r="AO1477" s="369"/>
    </row>
    <row r="1478" spans="1:41" ht="15.75" customHeight="1">
      <c r="A1478" s="510"/>
      <c r="B1478" s="357"/>
      <c r="C1478" s="358"/>
      <c r="D1478" s="358"/>
      <c r="E1478" s="358"/>
      <c r="F1478" s="358"/>
      <c r="G1478" s="400"/>
      <c r="H1478" s="361"/>
      <c r="I1478" s="361"/>
      <c r="J1478" s="511"/>
      <c r="K1478" s="362"/>
      <c r="L1478" s="362"/>
      <c r="M1478" s="362"/>
      <c r="N1478" s="362"/>
      <c r="O1478" s="362"/>
      <c r="P1478" s="362"/>
      <c r="Q1478" s="362"/>
      <c r="R1478" s="362"/>
      <c r="S1478" s="362"/>
      <c r="T1478" s="358"/>
      <c r="U1478" s="358"/>
      <c r="V1478" s="358"/>
      <c r="W1478" s="358"/>
      <c r="X1478" s="358"/>
      <c r="Y1478" s="358"/>
      <c r="Z1478" s="358"/>
      <c r="AA1478" s="358"/>
      <c r="AB1478" s="358"/>
      <c r="AC1478" s="358"/>
      <c r="AD1478" s="377"/>
      <c r="AE1478" s="363"/>
      <c r="AF1478" s="369"/>
      <c r="AG1478" s="369"/>
      <c r="AH1478" s="369"/>
      <c r="AI1478" s="369"/>
      <c r="AJ1478" s="369"/>
      <c r="AK1478" s="369"/>
      <c r="AL1478" s="369"/>
      <c r="AM1478" s="369"/>
      <c r="AN1478" s="369"/>
      <c r="AO1478" s="369"/>
    </row>
    <row r="1479" spans="1:41" ht="15.75" customHeight="1">
      <c r="A1479" s="510"/>
      <c r="B1479" s="357"/>
      <c r="C1479" s="358"/>
      <c r="D1479" s="358"/>
      <c r="E1479" s="358"/>
      <c r="F1479" s="358"/>
      <c r="G1479" s="400"/>
      <c r="H1479" s="361"/>
      <c r="I1479" s="361"/>
      <c r="J1479" s="511"/>
      <c r="K1479" s="362"/>
      <c r="L1479" s="362"/>
      <c r="M1479" s="362"/>
      <c r="N1479" s="362"/>
      <c r="O1479" s="362"/>
      <c r="P1479" s="362"/>
      <c r="Q1479" s="362"/>
      <c r="R1479" s="362"/>
      <c r="S1479" s="362"/>
      <c r="T1479" s="358"/>
      <c r="U1479" s="358"/>
      <c r="V1479" s="358"/>
      <c r="W1479" s="358"/>
      <c r="X1479" s="358"/>
      <c r="Y1479" s="358"/>
      <c r="Z1479" s="358"/>
      <c r="AA1479" s="358"/>
      <c r="AB1479" s="358"/>
      <c r="AC1479" s="358"/>
      <c r="AD1479" s="377"/>
      <c r="AE1479" s="363"/>
      <c r="AF1479" s="369"/>
      <c r="AG1479" s="369"/>
      <c r="AH1479" s="369"/>
      <c r="AI1479" s="369"/>
      <c r="AJ1479" s="369"/>
      <c r="AK1479" s="369"/>
      <c r="AL1479" s="369"/>
      <c r="AM1479" s="369"/>
      <c r="AN1479" s="369"/>
      <c r="AO1479" s="369"/>
    </row>
    <row r="1480" spans="1:41" ht="15.75" customHeight="1">
      <c r="A1480" s="510"/>
      <c r="B1480" s="357"/>
      <c r="C1480" s="358"/>
      <c r="D1480" s="358"/>
      <c r="E1480" s="358"/>
      <c r="F1480" s="358"/>
      <c r="G1480" s="400"/>
      <c r="H1480" s="361"/>
      <c r="I1480" s="361"/>
      <c r="J1480" s="511"/>
      <c r="K1480" s="362"/>
      <c r="L1480" s="362"/>
      <c r="M1480" s="362"/>
      <c r="N1480" s="362"/>
      <c r="O1480" s="362"/>
      <c r="P1480" s="362"/>
      <c r="Q1480" s="362"/>
      <c r="R1480" s="362"/>
      <c r="S1480" s="362"/>
      <c r="T1480" s="358"/>
      <c r="U1480" s="358"/>
      <c r="V1480" s="358"/>
      <c r="W1480" s="358"/>
      <c r="X1480" s="358"/>
      <c r="Y1480" s="358"/>
      <c r="Z1480" s="358"/>
      <c r="AA1480" s="358"/>
      <c r="AB1480" s="358"/>
      <c r="AC1480" s="358"/>
      <c r="AD1480" s="377"/>
      <c r="AE1480" s="363"/>
      <c r="AF1480" s="369"/>
      <c r="AG1480" s="369"/>
      <c r="AH1480" s="369"/>
      <c r="AI1480" s="369"/>
      <c r="AJ1480" s="369"/>
      <c r="AK1480" s="369"/>
      <c r="AL1480" s="369"/>
      <c r="AM1480" s="369"/>
      <c r="AN1480" s="369"/>
      <c r="AO1480" s="369"/>
    </row>
    <row r="1481" spans="1:41" ht="15.75" customHeight="1">
      <c r="A1481" s="510"/>
      <c r="B1481" s="357"/>
      <c r="C1481" s="358"/>
      <c r="D1481" s="358"/>
      <c r="E1481" s="358"/>
      <c r="F1481" s="358"/>
      <c r="G1481" s="400"/>
      <c r="H1481" s="361"/>
      <c r="I1481" s="361"/>
      <c r="J1481" s="511"/>
      <c r="K1481" s="362"/>
      <c r="L1481" s="362"/>
      <c r="M1481" s="362"/>
      <c r="N1481" s="362"/>
      <c r="O1481" s="362"/>
      <c r="P1481" s="362"/>
      <c r="Q1481" s="362"/>
      <c r="R1481" s="362"/>
      <c r="S1481" s="362"/>
      <c r="T1481" s="358"/>
      <c r="U1481" s="358"/>
      <c r="V1481" s="358"/>
      <c r="W1481" s="358"/>
      <c r="X1481" s="358"/>
      <c r="Y1481" s="358"/>
      <c r="Z1481" s="358"/>
      <c r="AA1481" s="358"/>
      <c r="AB1481" s="358"/>
      <c r="AC1481" s="358"/>
      <c r="AD1481" s="377"/>
      <c r="AE1481" s="363"/>
      <c r="AF1481" s="369"/>
      <c r="AG1481" s="369"/>
      <c r="AH1481" s="369"/>
      <c r="AI1481" s="369"/>
      <c r="AJ1481" s="369"/>
      <c r="AK1481" s="369"/>
      <c r="AL1481" s="369"/>
      <c r="AM1481" s="369"/>
      <c r="AN1481" s="369"/>
      <c r="AO1481" s="369"/>
    </row>
    <row r="1482" spans="1:41" ht="15.75" customHeight="1">
      <c r="A1482" s="510"/>
      <c r="B1482" s="357"/>
      <c r="C1482" s="358"/>
      <c r="D1482" s="358"/>
      <c r="E1482" s="358"/>
      <c r="F1482" s="358"/>
      <c r="G1482" s="400"/>
      <c r="H1482" s="361"/>
      <c r="I1482" s="361"/>
      <c r="J1482" s="511"/>
      <c r="K1482" s="362"/>
      <c r="L1482" s="362"/>
      <c r="M1482" s="362"/>
      <c r="N1482" s="362"/>
      <c r="O1482" s="362"/>
      <c r="P1482" s="362"/>
      <c r="Q1482" s="362"/>
      <c r="R1482" s="362"/>
      <c r="S1482" s="362"/>
      <c r="T1482" s="358"/>
      <c r="U1482" s="358"/>
      <c r="V1482" s="358"/>
      <c r="W1482" s="358"/>
      <c r="X1482" s="358"/>
      <c r="Y1482" s="358"/>
      <c r="Z1482" s="358"/>
      <c r="AA1482" s="358"/>
      <c r="AB1482" s="358"/>
      <c r="AC1482" s="358"/>
      <c r="AD1482" s="377"/>
      <c r="AE1482" s="363"/>
      <c r="AF1482" s="369"/>
      <c r="AG1482" s="369"/>
      <c r="AH1482" s="369"/>
      <c r="AI1482" s="369"/>
      <c r="AJ1482" s="369"/>
      <c r="AK1482" s="369"/>
      <c r="AL1482" s="369"/>
      <c r="AM1482" s="369"/>
      <c r="AN1482" s="369"/>
      <c r="AO1482" s="369"/>
    </row>
    <row r="1483" spans="1:41" ht="15.75" customHeight="1">
      <c r="A1483" s="510"/>
      <c r="B1483" s="357"/>
      <c r="C1483" s="358"/>
      <c r="D1483" s="358"/>
      <c r="E1483" s="358"/>
      <c r="F1483" s="358"/>
      <c r="G1483" s="400"/>
      <c r="H1483" s="361"/>
      <c r="I1483" s="361"/>
      <c r="J1483" s="511"/>
      <c r="K1483" s="362"/>
      <c r="L1483" s="362"/>
      <c r="M1483" s="362"/>
      <c r="N1483" s="362"/>
      <c r="O1483" s="362"/>
      <c r="P1483" s="362"/>
      <c r="Q1483" s="362"/>
      <c r="R1483" s="362"/>
      <c r="S1483" s="362"/>
      <c r="T1483" s="358"/>
      <c r="U1483" s="358"/>
      <c r="V1483" s="358"/>
      <c r="W1483" s="358"/>
      <c r="X1483" s="358"/>
      <c r="Y1483" s="358"/>
      <c r="Z1483" s="358"/>
      <c r="AA1483" s="358"/>
      <c r="AB1483" s="358"/>
      <c r="AC1483" s="358"/>
      <c r="AD1483" s="377"/>
      <c r="AE1483" s="363"/>
      <c r="AF1483" s="369"/>
      <c r="AG1483" s="369"/>
      <c r="AH1483" s="369"/>
      <c r="AI1483" s="369"/>
      <c r="AJ1483" s="369"/>
      <c r="AK1483" s="369"/>
      <c r="AL1483" s="369"/>
      <c r="AM1483" s="369"/>
      <c r="AN1483" s="369"/>
      <c r="AO1483" s="369"/>
    </row>
    <row r="1484" spans="1:41" ht="15.75" customHeight="1">
      <c r="A1484" s="510"/>
      <c r="B1484" s="357"/>
      <c r="C1484" s="358"/>
      <c r="D1484" s="358"/>
      <c r="E1484" s="358"/>
      <c r="F1484" s="358"/>
      <c r="G1484" s="400"/>
      <c r="H1484" s="361"/>
      <c r="I1484" s="361"/>
      <c r="J1484" s="511"/>
      <c r="K1484" s="362"/>
      <c r="L1484" s="362"/>
      <c r="M1484" s="362"/>
      <c r="N1484" s="362"/>
      <c r="O1484" s="362"/>
      <c r="P1484" s="362"/>
      <c r="Q1484" s="362"/>
      <c r="R1484" s="362"/>
      <c r="S1484" s="362"/>
      <c r="T1484" s="358"/>
      <c r="U1484" s="358"/>
      <c r="V1484" s="358"/>
      <c r="W1484" s="358"/>
      <c r="X1484" s="358"/>
      <c r="Y1484" s="358"/>
      <c r="Z1484" s="358"/>
      <c r="AA1484" s="358"/>
      <c r="AB1484" s="358"/>
      <c r="AC1484" s="358"/>
      <c r="AD1484" s="377"/>
      <c r="AE1484" s="363"/>
      <c r="AF1484" s="369"/>
      <c r="AG1484" s="369"/>
      <c r="AH1484" s="369"/>
      <c r="AI1484" s="369"/>
      <c r="AJ1484" s="369"/>
      <c r="AK1484" s="369"/>
      <c r="AL1484" s="369"/>
      <c r="AM1484" s="369"/>
      <c r="AN1484" s="369"/>
      <c r="AO1484" s="369"/>
    </row>
    <row r="1485" spans="1:41" ht="15.75" customHeight="1">
      <c r="A1485" s="510"/>
      <c r="B1485" s="357"/>
      <c r="C1485" s="358"/>
      <c r="D1485" s="358"/>
      <c r="E1485" s="358"/>
      <c r="F1485" s="358"/>
      <c r="G1485" s="400"/>
      <c r="H1485" s="361"/>
      <c r="I1485" s="361"/>
      <c r="J1485" s="511"/>
      <c r="K1485" s="362"/>
      <c r="L1485" s="362"/>
      <c r="M1485" s="362"/>
      <c r="N1485" s="362"/>
      <c r="O1485" s="362"/>
      <c r="P1485" s="362"/>
      <c r="Q1485" s="362"/>
      <c r="R1485" s="362"/>
      <c r="S1485" s="362"/>
      <c r="T1485" s="358"/>
      <c r="U1485" s="358"/>
      <c r="V1485" s="358"/>
      <c r="W1485" s="358"/>
      <c r="X1485" s="358"/>
      <c r="Y1485" s="358"/>
      <c r="Z1485" s="358"/>
      <c r="AA1485" s="358"/>
      <c r="AB1485" s="358"/>
      <c r="AC1485" s="358"/>
      <c r="AD1485" s="377"/>
      <c r="AE1485" s="363"/>
      <c r="AF1485" s="369"/>
      <c r="AG1485" s="369"/>
      <c r="AH1485" s="369"/>
      <c r="AI1485" s="369"/>
      <c r="AJ1485" s="369"/>
      <c r="AK1485" s="369"/>
      <c r="AL1485" s="369"/>
      <c r="AM1485" s="369"/>
      <c r="AN1485" s="369"/>
      <c r="AO1485" s="369"/>
    </row>
    <row r="1486" spans="1:41" ht="15.75" customHeight="1">
      <c r="A1486" s="510"/>
      <c r="B1486" s="357"/>
      <c r="C1486" s="358"/>
      <c r="D1486" s="358"/>
      <c r="E1486" s="358"/>
      <c r="F1486" s="358"/>
      <c r="G1486" s="400"/>
      <c r="H1486" s="361"/>
      <c r="I1486" s="361"/>
      <c r="J1486" s="511"/>
      <c r="K1486" s="362"/>
      <c r="L1486" s="362"/>
      <c r="M1486" s="362"/>
      <c r="N1486" s="362"/>
      <c r="O1486" s="362"/>
      <c r="P1486" s="362"/>
      <c r="Q1486" s="362"/>
      <c r="R1486" s="362"/>
      <c r="S1486" s="362"/>
      <c r="T1486" s="358"/>
      <c r="U1486" s="358"/>
      <c r="V1486" s="358"/>
      <c r="W1486" s="358"/>
      <c r="X1486" s="358"/>
      <c r="Y1486" s="358"/>
      <c r="Z1486" s="358"/>
      <c r="AA1486" s="358"/>
      <c r="AB1486" s="358"/>
      <c r="AC1486" s="358"/>
      <c r="AD1486" s="377"/>
      <c r="AE1486" s="363"/>
      <c r="AF1486" s="369"/>
      <c r="AG1486" s="369"/>
      <c r="AH1486" s="369"/>
      <c r="AI1486" s="369"/>
      <c r="AJ1486" s="369"/>
      <c r="AK1486" s="369"/>
      <c r="AL1486" s="369"/>
      <c r="AM1486" s="369"/>
      <c r="AN1486" s="369"/>
      <c r="AO1486" s="369"/>
    </row>
    <row r="1487" spans="1:41" ht="15.75" customHeight="1">
      <c r="A1487" s="510"/>
      <c r="B1487" s="357"/>
      <c r="C1487" s="358"/>
      <c r="D1487" s="358"/>
      <c r="E1487" s="358"/>
      <c r="F1487" s="358"/>
      <c r="G1487" s="400"/>
      <c r="H1487" s="361"/>
      <c r="I1487" s="361"/>
      <c r="J1487" s="511"/>
      <c r="K1487" s="362"/>
      <c r="L1487" s="362"/>
      <c r="M1487" s="362"/>
      <c r="N1487" s="362"/>
      <c r="O1487" s="362"/>
      <c r="P1487" s="362"/>
      <c r="Q1487" s="362"/>
      <c r="R1487" s="362"/>
      <c r="S1487" s="362"/>
      <c r="T1487" s="358"/>
      <c r="U1487" s="358"/>
      <c r="V1487" s="358"/>
      <c r="W1487" s="358"/>
      <c r="X1487" s="358"/>
      <c r="Y1487" s="358"/>
      <c r="Z1487" s="358"/>
      <c r="AA1487" s="358"/>
      <c r="AB1487" s="358"/>
      <c r="AC1487" s="358"/>
      <c r="AD1487" s="377"/>
      <c r="AE1487" s="363"/>
      <c r="AF1487" s="369"/>
      <c r="AG1487" s="369"/>
      <c r="AH1487" s="369"/>
      <c r="AI1487" s="369"/>
      <c r="AJ1487" s="369"/>
      <c r="AK1487" s="369"/>
      <c r="AL1487" s="369"/>
      <c r="AM1487" s="369"/>
      <c r="AN1487" s="369"/>
      <c r="AO1487" s="369"/>
    </row>
    <row r="1488" spans="1:41" ht="15.75" customHeight="1">
      <c r="A1488" s="510"/>
      <c r="B1488" s="357"/>
      <c r="C1488" s="358"/>
      <c r="D1488" s="358"/>
      <c r="E1488" s="358"/>
      <c r="F1488" s="358"/>
      <c r="G1488" s="400"/>
      <c r="H1488" s="361"/>
      <c r="I1488" s="361"/>
      <c r="J1488" s="511"/>
      <c r="K1488" s="362"/>
      <c r="L1488" s="362"/>
      <c r="M1488" s="362"/>
      <c r="N1488" s="362"/>
      <c r="O1488" s="362"/>
      <c r="P1488" s="362"/>
      <c r="Q1488" s="362"/>
      <c r="R1488" s="362"/>
      <c r="S1488" s="362"/>
      <c r="T1488" s="358"/>
      <c r="U1488" s="358"/>
      <c r="V1488" s="358"/>
      <c r="W1488" s="358"/>
      <c r="X1488" s="358"/>
      <c r="Y1488" s="358"/>
      <c r="Z1488" s="358"/>
      <c r="AA1488" s="358"/>
      <c r="AB1488" s="358"/>
      <c r="AC1488" s="358"/>
      <c r="AD1488" s="377"/>
      <c r="AE1488" s="363"/>
      <c r="AF1488" s="369"/>
      <c r="AG1488" s="369"/>
      <c r="AH1488" s="369"/>
      <c r="AI1488" s="369"/>
      <c r="AJ1488" s="369"/>
      <c r="AK1488" s="369"/>
      <c r="AL1488" s="369"/>
      <c r="AM1488" s="369"/>
      <c r="AN1488" s="369"/>
      <c r="AO1488" s="369"/>
    </row>
    <row r="1489" spans="1:41" ht="15.75" customHeight="1">
      <c r="A1489" s="510"/>
      <c r="B1489" s="357"/>
      <c r="C1489" s="358"/>
      <c r="D1489" s="358"/>
      <c r="E1489" s="358"/>
      <c r="F1489" s="358"/>
      <c r="G1489" s="400"/>
      <c r="H1489" s="361"/>
      <c r="I1489" s="361"/>
      <c r="J1489" s="511"/>
      <c r="K1489" s="362"/>
      <c r="L1489" s="362"/>
      <c r="M1489" s="362"/>
      <c r="N1489" s="362"/>
      <c r="O1489" s="362"/>
      <c r="P1489" s="362"/>
      <c r="Q1489" s="362"/>
      <c r="R1489" s="362"/>
      <c r="S1489" s="362"/>
      <c r="T1489" s="358"/>
      <c r="U1489" s="358"/>
      <c r="V1489" s="358"/>
      <c r="W1489" s="358"/>
      <c r="X1489" s="358"/>
      <c r="Y1489" s="358"/>
      <c r="Z1489" s="358"/>
      <c r="AA1489" s="358"/>
      <c r="AB1489" s="358"/>
      <c r="AC1489" s="358"/>
      <c r="AD1489" s="377"/>
      <c r="AE1489" s="363"/>
      <c r="AF1489" s="369"/>
      <c r="AG1489" s="369"/>
      <c r="AH1489" s="369"/>
      <c r="AI1489" s="369"/>
      <c r="AJ1489" s="369"/>
      <c r="AK1489" s="369"/>
      <c r="AL1489" s="369"/>
      <c r="AM1489" s="369"/>
      <c r="AN1489" s="369"/>
      <c r="AO1489" s="369"/>
    </row>
    <row r="1490" spans="1:41" ht="15.75" customHeight="1">
      <c r="A1490" s="510"/>
      <c r="B1490" s="357"/>
      <c r="C1490" s="358"/>
      <c r="D1490" s="358"/>
      <c r="E1490" s="358"/>
      <c r="F1490" s="358"/>
      <c r="G1490" s="400"/>
      <c r="H1490" s="361"/>
      <c r="I1490" s="361"/>
      <c r="J1490" s="511"/>
      <c r="K1490" s="362"/>
      <c r="L1490" s="362"/>
      <c r="M1490" s="362"/>
      <c r="N1490" s="362"/>
      <c r="O1490" s="362"/>
      <c r="P1490" s="362"/>
      <c r="Q1490" s="362"/>
      <c r="R1490" s="362"/>
      <c r="S1490" s="362"/>
      <c r="T1490" s="358"/>
      <c r="U1490" s="358"/>
      <c r="V1490" s="358"/>
      <c r="W1490" s="358"/>
      <c r="X1490" s="358"/>
      <c r="Y1490" s="358"/>
      <c r="Z1490" s="358"/>
      <c r="AA1490" s="358"/>
      <c r="AB1490" s="358"/>
      <c r="AC1490" s="358"/>
      <c r="AD1490" s="377"/>
      <c r="AE1490" s="363"/>
      <c r="AF1490" s="369"/>
      <c r="AG1490" s="369"/>
      <c r="AH1490" s="369"/>
      <c r="AI1490" s="369"/>
      <c r="AJ1490" s="369"/>
      <c r="AK1490" s="369"/>
      <c r="AL1490" s="369"/>
      <c r="AM1490" s="369"/>
      <c r="AN1490" s="369"/>
      <c r="AO1490" s="369"/>
    </row>
    <row r="1491" spans="1:41" ht="15.75" customHeight="1">
      <c r="A1491" s="510"/>
      <c r="B1491" s="357"/>
      <c r="C1491" s="358"/>
      <c r="D1491" s="358"/>
      <c r="E1491" s="358"/>
      <c r="F1491" s="358"/>
      <c r="G1491" s="400"/>
      <c r="H1491" s="361"/>
      <c r="I1491" s="361"/>
      <c r="J1491" s="511"/>
      <c r="K1491" s="362"/>
      <c r="L1491" s="362"/>
      <c r="M1491" s="362"/>
      <c r="N1491" s="362"/>
      <c r="O1491" s="362"/>
      <c r="P1491" s="362"/>
      <c r="Q1491" s="362"/>
      <c r="R1491" s="362"/>
      <c r="S1491" s="362"/>
      <c r="T1491" s="358"/>
      <c r="U1491" s="358"/>
      <c r="V1491" s="358"/>
      <c r="W1491" s="358"/>
      <c r="X1491" s="358"/>
      <c r="Y1491" s="358"/>
      <c r="Z1491" s="358"/>
      <c r="AA1491" s="358"/>
      <c r="AB1491" s="358"/>
      <c r="AC1491" s="358"/>
      <c r="AD1491" s="377"/>
      <c r="AE1491" s="363"/>
      <c r="AF1491" s="369"/>
      <c r="AG1491" s="369"/>
      <c r="AH1491" s="369"/>
      <c r="AI1491" s="369"/>
      <c r="AJ1491" s="369"/>
      <c r="AK1491" s="369"/>
      <c r="AL1491" s="369"/>
      <c r="AM1491" s="369"/>
      <c r="AN1491" s="369"/>
      <c r="AO1491" s="369"/>
    </row>
    <row r="1492" spans="1:41" ht="15.75" customHeight="1">
      <c r="A1492" s="510"/>
      <c r="B1492" s="357"/>
      <c r="C1492" s="358"/>
      <c r="D1492" s="358"/>
      <c r="E1492" s="358"/>
      <c r="F1492" s="358"/>
      <c r="G1492" s="400"/>
      <c r="H1492" s="361"/>
      <c r="I1492" s="361"/>
      <c r="J1492" s="511"/>
      <c r="K1492" s="362"/>
      <c r="L1492" s="362"/>
      <c r="M1492" s="362"/>
      <c r="N1492" s="362"/>
      <c r="O1492" s="362"/>
      <c r="P1492" s="362"/>
      <c r="Q1492" s="362"/>
      <c r="R1492" s="362"/>
      <c r="S1492" s="362"/>
      <c r="T1492" s="358"/>
      <c r="U1492" s="358"/>
      <c r="V1492" s="358"/>
      <c r="W1492" s="358"/>
      <c r="X1492" s="358"/>
      <c r="Y1492" s="358"/>
      <c r="Z1492" s="358"/>
      <c r="AA1492" s="358"/>
      <c r="AB1492" s="358"/>
      <c r="AC1492" s="358"/>
      <c r="AD1492" s="377"/>
      <c r="AE1492" s="363"/>
      <c r="AF1492" s="369"/>
      <c r="AG1492" s="369"/>
      <c r="AH1492" s="369"/>
      <c r="AI1492" s="369"/>
      <c r="AJ1492" s="369"/>
      <c r="AK1492" s="369"/>
      <c r="AL1492" s="369"/>
      <c r="AM1492" s="369"/>
      <c r="AN1492" s="369"/>
      <c r="AO1492" s="369"/>
    </row>
    <row r="1493" spans="1:41" ht="15.75" customHeight="1">
      <c r="A1493" s="510"/>
      <c r="B1493" s="357"/>
      <c r="C1493" s="358"/>
      <c r="D1493" s="358"/>
      <c r="E1493" s="358"/>
      <c r="F1493" s="358"/>
      <c r="G1493" s="400"/>
      <c r="H1493" s="361"/>
      <c r="I1493" s="361"/>
      <c r="J1493" s="511"/>
      <c r="K1493" s="362"/>
      <c r="L1493" s="362"/>
      <c r="M1493" s="362"/>
      <c r="N1493" s="362"/>
      <c r="O1493" s="362"/>
      <c r="P1493" s="362"/>
      <c r="Q1493" s="362"/>
      <c r="R1493" s="362"/>
      <c r="S1493" s="362"/>
      <c r="T1493" s="358"/>
      <c r="U1493" s="358"/>
      <c r="V1493" s="358"/>
      <c r="W1493" s="358"/>
      <c r="X1493" s="358"/>
      <c r="Y1493" s="358"/>
      <c r="Z1493" s="358"/>
      <c r="AA1493" s="358"/>
      <c r="AB1493" s="358"/>
      <c r="AC1493" s="358"/>
      <c r="AD1493" s="377"/>
      <c r="AE1493" s="363"/>
      <c r="AF1493" s="369"/>
      <c r="AG1493" s="369"/>
      <c r="AH1493" s="369"/>
      <c r="AI1493" s="369"/>
      <c r="AJ1493" s="369"/>
      <c r="AK1493" s="369"/>
      <c r="AL1493" s="369"/>
      <c r="AM1493" s="369"/>
      <c r="AN1493" s="369"/>
      <c r="AO1493" s="369"/>
    </row>
    <row r="1494" spans="1:41" ht="15.75" customHeight="1">
      <c r="A1494" s="510"/>
      <c r="B1494" s="357"/>
      <c r="C1494" s="358"/>
      <c r="D1494" s="358"/>
      <c r="E1494" s="358"/>
      <c r="F1494" s="358"/>
      <c r="G1494" s="400"/>
      <c r="H1494" s="361"/>
      <c r="I1494" s="361"/>
      <c r="J1494" s="511"/>
      <c r="K1494" s="362"/>
      <c r="L1494" s="362"/>
      <c r="M1494" s="362"/>
      <c r="N1494" s="362"/>
      <c r="O1494" s="362"/>
      <c r="P1494" s="362"/>
      <c r="Q1494" s="362"/>
      <c r="R1494" s="362"/>
      <c r="S1494" s="362"/>
      <c r="T1494" s="358"/>
      <c r="U1494" s="358"/>
      <c r="V1494" s="358"/>
      <c r="W1494" s="358"/>
      <c r="X1494" s="358"/>
      <c r="Y1494" s="358"/>
      <c r="Z1494" s="358"/>
      <c r="AA1494" s="358"/>
      <c r="AB1494" s="358"/>
      <c r="AC1494" s="358"/>
      <c r="AD1494" s="377"/>
      <c r="AE1494" s="363"/>
      <c r="AF1494" s="369"/>
      <c r="AG1494" s="369"/>
      <c r="AH1494" s="369"/>
      <c r="AI1494" s="369"/>
      <c r="AJ1494" s="369"/>
      <c r="AK1494" s="369"/>
      <c r="AL1494" s="369"/>
      <c r="AM1494" s="369"/>
      <c r="AN1494" s="369"/>
      <c r="AO1494" s="369"/>
    </row>
    <row r="1495" spans="1:41" ht="15.75" customHeight="1">
      <c r="A1495" s="510"/>
      <c r="B1495" s="357"/>
      <c r="C1495" s="358"/>
      <c r="D1495" s="358"/>
      <c r="E1495" s="358"/>
      <c r="F1495" s="358"/>
      <c r="G1495" s="400"/>
      <c r="H1495" s="361"/>
      <c r="I1495" s="361"/>
      <c r="J1495" s="511"/>
      <c r="K1495" s="362"/>
      <c r="L1495" s="362"/>
      <c r="M1495" s="362"/>
      <c r="N1495" s="362"/>
      <c r="O1495" s="362"/>
      <c r="P1495" s="362"/>
      <c r="Q1495" s="362"/>
      <c r="R1495" s="362"/>
      <c r="S1495" s="362"/>
      <c r="T1495" s="358"/>
      <c r="U1495" s="358"/>
      <c r="V1495" s="358"/>
      <c r="W1495" s="358"/>
      <c r="X1495" s="358"/>
      <c r="Y1495" s="358"/>
      <c r="Z1495" s="358"/>
      <c r="AA1495" s="358"/>
      <c r="AB1495" s="358"/>
      <c r="AC1495" s="358"/>
      <c r="AD1495" s="377"/>
      <c r="AE1495" s="363"/>
      <c r="AF1495" s="369"/>
      <c r="AG1495" s="369"/>
      <c r="AH1495" s="369"/>
      <c r="AI1495" s="369"/>
      <c r="AJ1495" s="369"/>
      <c r="AK1495" s="369"/>
      <c r="AL1495" s="369"/>
      <c r="AM1495" s="369"/>
      <c r="AN1495" s="369"/>
      <c r="AO1495" s="369"/>
    </row>
    <row r="1496" spans="1:41" ht="15.75" customHeight="1">
      <c r="A1496" s="510"/>
      <c r="B1496" s="357"/>
      <c r="C1496" s="358"/>
      <c r="D1496" s="358"/>
      <c r="E1496" s="358"/>
      <c r="F1496" s="358"/>
      <c r="G1496" s="400"/>
      <c r="H1496" s="361"/>
      <c r="I1496" s="361"/>
      <c r="J1496" s="511"/>
      <c r="K1496" s="362"/>
      <c r="L1496" s="362"/>
      <c r="M1496" s="362"/>
      <c r="N1496" s="362"/>
      <c r="O1496" s="362"/>
      <c r="P1496" s="362"/>
      <c r="Q1496" s="362"/>
      <c r="R1496" s="362"/>
      <c r="S1496" s="362"/>
      <c r="T1496" s="358"/>
      <c r="U1496" s="358"/>
      <c r="V1496" s="358"/>
      <c r="W1496" s="358"/>
      <c r="X1496" s="358"/>
      <c r="Y1496" s="358"/>
      <c r="Z1496" s="358"/>
      <c r="AA1496" s="358"/>
      <c r="AB1496" s="358"/>
      <c r="AC1496" s="358"/>
      <c r="AD1496" s="377"/>
      <c r="AE1496" s="363"/>
      <c r="AF1496" s="369"/>
      <c r="AG1496" s="369"/>
      <c r="AH1496" s="369"/>
      <c r="AI1496" s="369"/>
      <c r="AJ1496" s="369"/>
      <c r="AK1496" s="369"/>
      <c r="AL1496" s="369"/>
      <c r="AM1496" s="369"/>
      <c r="AN1496" s="369"/>
      <c r="AO1496" s="369"/>
    </row>
    <row r="1497" spans="1:41" ht="15.75" customHeight="1">
      <c r="A1497" s="510"/>
      <c r="B1497" s="357"/>
      <c r="C1497" s="358"/>
      <c r="D1497" s="358"/>
      <c r="E1497" s="358"/>
      <c r="F1497" s="358"/>
      <c r="G1497" s="400"/>
      <c r="H1497" s="361"/>
      <c r="I1497" s="361"/>
      <c r="J1497" s="511"/>
      <c r="K1497" s="362"/>
      <c r="L1497" s="362"/>
      <c r="M1497" s="362"/>
      <c r="N1497" s="362"/>
      <c r="O1497" s="362"/>
      <c r="P1497" s="362"/>
      <c r="Q1497" s="362"/>
      <c r="R1497" s="362"/>
      <c r="S1497" s="362"/>
      <c r="T1497" s="358"/>
      <c r="U1497" s="358"/>
      <c r="V1497" s="358"/>
      <c r="W1497" s="358"/>
      <c r="X1497" s="358"/>
      <c r="Y1497" s="358"/>
      <c r="Z1497" s="358"/>
      <c r="AA1497" s="358"/>
      <c r="AB1497" s="358"/>
      <c r="AC1497" s="358"/>
      <c r="AD1497" s="377"/>
      <c r="AE1497" s="363"/>
      <c r="AF1497" s="369"/>
      <c r="AG1497" s="369"/>
      <c r="AH1497" s="369"/>
      <c r="AI1497" s="369"/>
      <c r="AJ1497" s="369"/>
      <c r="AK1497" s="369"/>
      <c r="AL1497" s="369"/>
      <c r="AM1497" s="369"/>
      <c r="AN1497" s="369"/>
      <c r="AO1497" s="369"/>
    </row>
    <row r="1498" spans="1:41" ht="15.75" customHeight="1">
      <c r="A1498" s="510"/>
      <c r="B1498" s="357"/>
      <c r="C1498" s="358"/>
      <c r="D1498" s="358"/>
      <c r="E1498" s="358"/>
      <c r="F1498" s="358"/>
      <c r="G1498" s="400"/>
      <c r="H1498" s="361"/>
      <c r="I1498" s="361"/>
      <c r="J1498" s="511"/>
      <c r="K1498" s="362"/>
      <c r="L1498" s="362"/>
      <c r="M1498" s="362"/>
      <c r="N1498" s="362"/>
      <c r="O1498" s="362"/>
      <c r="P1498" s="362"/>
      <c r="Q1498" s="362"/>
      <c r="R1498" s="362"/>
      <c r="S1498" s="362"/>
      <c r="T1498" s="358"/>
      <c r="U1498" s="358"/>
      <c r="V1498" s="358"/>
      <c r="W1498" s="358"/>
      <c r="X1498" s="358"/>
      <c r="Y1498" s="358"/>
      <c r="Z1498" s="358"/>
      <c r="AA1498" s="358"/>
      <c r="AB1498" s="358"/>
      <c r="AC1498" s="358"/>
      <c r="AD1498" s="377"/>
      <c r="AE1498" s="363"/>
      <c r="AF1498" s="369"/>
      <c r="AG1498" s="369"/>
      <c r="AH1498" s="369"/>
      <c r="AI1498" s="369"/>
      <c r="AJ1498" s="369"/>
      <c r="AK1498" s="369"/>
      <c r="AL1498" s="369"/>
      <c r="AM1498" s="369"/>
      <c r="AN1498" s="369"/>
      <c r="AO1498" s="369"/>
    </row>
    <row r="1499" spans="1:41" ht="15.75" customHeight="1">
      <c r="A1499" s="510"/>
      <c r="B1499" s="357"/>
      <c r="C1499" s="358"/>
      <c r="D1499" s="358"/>
      <c r="E1499" s="358"/>
      <c r="F1499" s="358"/>
      <c r="G1499" s="400"/>
      <c r="H1499" s="361"/>
      <c r="I1499" s="361"/>
      <c r="J1499" s="511"/>
      <c r="K1499" s="362"/>
      <c r="L1499" s="362"/>
      <c r="M1499" s="362"/>
      <c r="N1499" s="362"/>
      <c r="O1499" s="362"/>
      <c r="P1499" s="362"/>
      <c r="Q1499" s="362"/>
      <c r="R1499" s="362"/>
      <c r="S1499" s="362"/>
      <c r="T1499" s="358"/>
      <c r="U1499" s="358"/>
      <c r="V1499" s="358"/>
      <c r="W1499" s="358"/>
      <c r="X1499" s="358"/>
      <c r="Y1499" s="358"/>
      <c r="Z1499" s="358"/>
      <c r="AA1499" s="358"/>
      <c r="AB1499" s="358"/>
      <c r="AC1499" s="358"/>
      <c r="AD1499" s="377"/>
      <c r="AE1499" s="363"/>
      <c r="AF1499" s="369"/>
      <c r="AG1499" s="369"/>
      <c r="AH1499" s="369"/>
      <c r="AI1499" s="369"/>
      <c r="AJ1499" s="369"/>
      <c r="AK1499" s="369"/>
      <c r="AL1499" s="369"/>
      <c r="AM1499" s="369"/>
      <c r="AN1499" s="369"/>
      <c r="AO1499" s="369"/>
    </row>
    <row r="1500" spans="1:41" ht="15.75" customHeight="1">
      <c r="A1500" s="510"/>
      <c r="B1500" s="357"/>
      <c r="C1500" s="358"/>
      <c r="D1500" s="358"/>
      <c r="E1500" s="358"/>
      <c r="F1500" s="358"/>
      <c r="G1500" s="400"/>
      <c r="H1500" s="361"/>
      <c r="I1500" s="361"/>
      <c r="J1500" s="511"/>
      <c r="K1500" s="362"/>
      <c r="L1500" s="362"/>
      <c r="M1500" s="362"/>
      <c r="N1500" s="362"/>
      <c r="O1500" s="362"/>
      <c r="P1500" s="362"/>
      <c r="Q1500" s="362"/>
      <c r="R1500" s="362"/>
      <c r="S1500" s="362"/>
      <c r="T1500" s="358"/>
      <c r="U1500" s="358"/>
      <c r="V1500" s="358"/>
      <c r="W1500" s="358"/>
      <c r="X1500" s="358"/>
      <c r="Y1500" s="358"/>
      <c r="Z1500" s="358"/>
      <c r="AA1500" s="358"/>
      <c r="AB1500" s="358"/>
      <c r="AC1500" s="358"/>
      <c r="AD1500" s="377"/>
      <c r="AE1500" s="363"/>
      <c r="AF1500" s="369"/>
      <c r="AG1500" s="369"/>
      <c r="AH1500" s="369"/>
      <c r="AI1500" s="369"/>
      <c r="AJ1500" s="369"/>
      <c r="AK1500" s="369"/>
      <c r="AL1500" s="369"/>
      <c r="AM1500" s="369"/>
      <c r="AN1500" s="369"/>
      <c r="AO1500" s="369"/>
    </row>
    <row r="1501" spans="1:41" ht="15.75" customHeight="1">
      <c r="A1501" s="510"/>
      <c r="B1501" s="357"/>
      <c r="C1501" s="358"/>
      <c r="D1501" s="358"/>
      <c r="E1501" s="358"/>
      <c r="F1501" s="358"/>
      <c r="G1501" s="400"/>
      <c r="H1501" s="361"/>
      <c r="I1501" s="361"/>
      <c r="J1501" s="511"/>
      <c r="K1501" s="362"/>
      <c r="L1501" s="362"/>
      <c r="M1501" s="362"/>
      <c r="N1501" s="362"/>
      <c r="O1501" s="362"/>
      <c r="P1501" s="362"/>
      <c r="Q1501" s="362"/>
      <c r="R1501" s="362"/>
      <c r="S1501" s="362"/>
      <c r="T1501" s="358"/>
      <c r="U1501" s="358"/>
      <c r="V1501" s="358"/>
      <c r="W1501" s="358"/>
      <c r="X1501" s="358"/>
      <c r="Y1501" s="358"/>
      <c r="Z1501" s="358"/>
      <c r="AA1501" s="358"/>
      <c r="AB1501" s="358"/>
      <c r="AC1501" s="358"/>
      <c r="AD1501" s="377"/>
      <c r="AE1501" s="363"/>
      <c r="AF1501" s="369"/>
      <c r="AG1501" s="369"/>
      <c r="AH1501" s="369"/>
      <c r="AI1501" s="369"/>
      <c r="AJ1501" s="369"/>
      <c r="AK1501" s="369"/>
      <c r="AL1501" s="369"/>
      <c r="AM1501" s="369"/>
      <c r="AN1501" s="369"/>
      <c r="AO1501" s="369"/>
    </row>
    <row r="1502" spans="1:41" ht="15.75" customHeight="1">
      <c r="A1502" s="510"/>
      <c r="B1502" s="357"/>
      <c r="C1502" s="358"/>
      <c r="D1502" s="358"/>
      <c r="E1502" s="358"/>
      <c r="F1502" s="358"/>
      <c r="G1502" s="400"/>
      <c r="H1502" s="361"/>
      <c r="I1502" s="361"/>
      <c r="J1502" s="511"/>
      <c r="K1502" s="362"/>
      <c r="L1502" s="362"/>
      <c r="M1502" s="362"/>
      <c r="N1502" s="362"/>
      <c r="O1502" s="362"/>
      <c r="P1502" s="362"/>
      <c r="Q1502" s="362"/>
      <c r="R1502" s="362"/>
      <c r="S1502" s="362"/>
      <c r="T1502" s="358"/>
      <c r="U1502" s="358"/>
      <c r="V1502" s="358"/>
      <c r="W1502" s="358"/>
      <c r="X1502" s="358"/>
      <c r="Y1502" s="358"/>
      <c r="Z1502" s="358"/>
      <c r="AA1502" s="358"/>
      <c r="AB1502" s="358"/>
      <c r="AC1502" s="358"/>
      <c r="AD1502" s="377"/>
      <c r="AE1502" s="363"/>
      <c r="AF1502" s="369"/>
      <c r="AG1502" s="369"/>
      <c r="AH1502" s="369"/>
      <c r="AI1502" s="369"/>
      <c r="AJ1502" s="369"/>
      <c r="AK1502" s="369"/>
      <c r="AL1502" s="369"/>
      <c r="AM1502" s="369"/>
      <c r="AN1502" s="369"/>
      <c r="AO1502" s="369"/>
    </row>
    <row r="1503" spans="1:41" ht="15.75" customHeight="1">
      <c r="A1503" s="510"/>
      <c r="B1503" s="357"/>
      <c r="C1503" s="358"/>
      <c r="D1503" s="358"/>
      <c r="E1503" s="358"/>
      <c r="F1503" s="358"/>
      <c r="G1503" s="400"/>
      <c r="H1503" s="361"/>
      <c r="I1503" s="361"/>
      <c r="J1503" s="511"/>
      <c r="K1503" s="362"/>
      <c r="L1503" s="362"/>
      <c r="M1503" s="362"/>
      <c r="N1503" s="362"/>
      <c r="O1503" s="362"/>
      <c r="P1503" s="362"/>
      <c r="Q1503" s="362"/>
      <c r="R1503" s="362"/>
      <c r="S1503" s="362"/>
      <c r="T1503" s="358"/>
      <c r="U1503" s="358"/>
      <c r="V1503" s="358"/>
      <c r="W1503" s="358"/>
      <c r="X1503" s="358"/>
      <c r="Y1503" s="358"/>
      <c r="Z1503" s="358"/>
      <c r="AA1503" s="358"/>
      <c r="AB1503" s="358"/>
      <c r="AC1503" s="358"/>
      <c r="AD1503" s="377"/>
      <c r="AE1503" s="363"/>
      <c r="AF1503" s="369"/>
      <c r="AG1503" s="369"/>
      <c r="AH1503" s="369"/>
      <c r="AI1503" s="369"/>
      <c r="AJ1503" s="369"/>
      <c r="AK1503" s="369"/>
      <c r="AL1503" s="369"/>
      <c r="AM1503" s="369"/>
      <c r="AN1503" s="369"/>
      <c r="AO1503" s="369"/>
    </row>
    <row r="1504" spans="1:41" ht="15.75" customHeight="1">
      <c r="A1504" s="510"/>
      <c r="B1504" s="357"/>
      <c r="C1504" s="358"/>
      <c r="D1504" s="358"/>
      <c r="E1504" s="358"/>
      <c r="F1504" s="358"/>
      <c r="G1504" s="400"/>
      <c r="H1504" s="361"/>
      <c r="I1504" s="361"/>
      <c r="J1504" s="511"/>
      <c r="K1504" s="362"/>
      <c r="L1504" s="362"/>
      <c r="M1504" s="362"/>
      <c r="N1504" s="362"/>
      <c r="O1504" s="362"/>
      <c r="P1504" s="362"/>
      <c r="Q1504" s="362"/>
      <c r="R1504" s="362"/>
      <c r="S1504" s="362"/>
      <c r="T1504" s="358"/>
      <c r="U1504" s="358"/>
      <c r="V1504" s="358"/>
      <c r="W1504" s="358"/>
      <c r="X1504" s="358"/>
      <c r="Y1504" s="358"/>
      <c r="Z1504" s="358"/>
      <c r="AA1504" s="358"/>
      <c r="AB1504" s="358"/>
      <c r="AC1504" s="358"/>
      <c r="AD1504" s="377"/>
      <c r="AE1504" s="363"/>
      <c r="AF1504" s="369"/>
      <c r="AG1504" s="369"/>
      <c r="AH1504" s="369"/>
      <c r="AI1504" s="369"/>
      <c r="AJ1504" s="369"/>
      <c r="AK1504" s="369"/>
      <c r="AL1504" s="369"/>
      <c r="AM1504" s="369"/>
      <c r="AN1504" s="369"/>
      <c r="AO1504" s="369"/>
    </row>
    <row r="1505" spans="1:41" ht="15.75" customHeight="1">
      <c r="A1505" s="510"/>
      <c r="B1505" s="357"/>
      <c r="C1505" s="358"/>
      <c r="D1505" s="358"/>
      <c r="E1505" s="358"/>
      <c r="F1505" s="358"/>
      <c r="G1505" s="400"/>
      <c r="H1505" s="361"/>
      <c r="I1505" s="361"/>
      <c r="J1505" s="511"/>
      <c r="K1505" s="362"/>
      <c r="L1505" s="362"/>
      <c r="M1505" s="362"/>
      <c r="N1505" s="362"/>
      <c r="O1505" s="362"/>
      <c r="P1505" s="362"/>
      <c r="Q1505" s="362"/>
      <c r="R1505" s="362"/>
      <c r="S1505" s="362"/>
      <c r="T1505" s="358"/>
      <c r="U1505" s="358"/>
      <c r="V1505" s="358"/>
      <c r="W1505" s="358"/>
      <c r="X1505" s="358"/>
      <c r="Y1505" s="358"/>
      <c r="Z1505" s="358"/>
      <c r="AA1505" s="358"/>
      <c r="AB1505" s="358"/>
      <c r="AC1505" s="358"/>
      <c r="AD1505" s="377"/>
      <c r="AE1505" s="363"/>
      <c r="AF1505" s="369"/>
      <c r="AG1505" s="369"/>
      <c r="AH1505" s="369"/>
      <c r="AI1505" s="369"/>
      <c r="AJ1505" s="369"/>
      <c r="AK1505" s="369"/>
      <c r="AL1505" s="369"/>
      <c r="AM1505" s="369"/>
      <c r="AN1505" s="369"/>
      <c r="AO1505" s="369"/>
    </row>
    <row r="1506" spans="1:41" ht="15.75" customHeight="1">
      <c r="A1506" s="510"/>
      <c r="B1506" s="357"/>
      <c r="C1506" s="358"/>
      <c r="D1506" s="358"/>
      <c r="E1506" s="358"/>
      <c r="F1506" s="358"/>
      <c r="G1506" s="400"/>
      <c r="H1506" s="361"/>
      <c r="I1506" s="361"/>
      <c r="J1506" s="511"/>
      <c r="K1506" s="362"/>
      <c r="L1506" s="362"/>
      <c r="M1506" s="362"/>
      <c r="N1506" s="362"/>
      <c r="O1506" s="362"/>
      <c r="P1506" s="362"/>
      <c r="Q1506" s="362"/>
      <c r="R1506" s="362"/>
      <c r="S1506" s="362"/>
      <c r="T1506" s="358"/>
      <c r="U1506" s="358"/>
      <c r="V1506" s="358"/>
      <c r="W1506" s="358"/>
      <c r="X1506" s="358"/>
      <c r="Y1506" s="358"/>
      <c r="Z1506" s="358"/>
      <c r="AA1506" s="358"/>
      <c r="AB1506" s="358"/>
      <c r="AC1506" s="358"/>
      <c r="AD1506" s="377"/>
      <c r="AE1506" s="363"/>
      <c r="AF1506" s="369"/>
      <c r="AG1506" s="369"/>
      <c r="AH1506" s="369"/>
      <c r="AI1506" s="369"/>
      <c r="AJ1506" s="369"/>
      <c r="AK1506" s="369"/>
      <c r="AL1506" s="369"/>
      <c r="AM1506" s="369"/>
      <c r="AN1506" s="369"/>
      <c r="AO1506" s="369"/>
    </row>
    <row r="1507" spans="1:41" ht="15.75" customHeight="1">
      <c r="A1507" s="510"/>
      <c r="B1507" s="357"/>
      <c r="C1507" s="358"/>
      <c r="D1507" s="358"/>
      <c r="E1507" s="358"/>
      <c r="F1507" s="358"/>
      <c r="G1507" s="400"/>
      <c r="H1507" s="361"/>
      <c r="I1507" s="361"/>
      <c r="J1507" s="511"/>
      <c r="K1507" s="362"/>
      <c r="L1507" s="362"/>
      <c r="M1507" s="362"/>
      <c r="N1507" s="362"/>
      <c r="O1507" s="362"/>
      <c r="P1507" s="362"/>
      <c r="Q1507" s="362"/>
      <c r="R1507" s="362"/>
      <c r="S1507" s="362"/>
      <c r="T1507" s="358"/>
      <c r="U1507" s="358"/>
      <c r="V1507" s="358"/>
      <c r="W1507" s="358"/>
      <c r="X1507" s="358"/>
      <c r="Y1507" s="358"/>
      <c r="Z1507" s="358"/>
      <c r="AA1507" s="358"/>
      <c r="AB1507" s="358"/>
      <c r="AC1507" s="358"/>
      <c r="AD1507" s="377"/>
      <c r="AE1507" s="363"/>
      <c r="AF1507" s="369"/>
      <c r="AG1507" s="369"/>
      <c r="AH1507" s="369"/>
      <c r="AI1507" s="369"/>
      <c r="AJ1507" s="369"/>
      <c r="AK1507" s="369"/>
      <c r="AL1507" s="369"/>
      <c r="AM1507" s="369"/>
      <c r="AN1507" s="369"/>
      <c r="AO1507" s="369"/>
    </row>
    <row r="1508" spans="1:41" ht="15.75" customHeight="1">
      <c r="A1508" s="510"/>
      <c r="B1508" s="357"/>
      <c r="C1508" s="358"/>
      <c r="D1508" s="358"/>
      <c r="E1508" s="358"/>
      <c r="F1508" s="358"/>
      <c r="G1508" s="400"/>
      <c r="H1508" s="361"/>
      <c r="I1508" s="361"/>
      <c r="J1508" s="511"/>
      <c r="K1508" s="362"/>
      <c r="L1508" s="362"/>
      <c r="M1508" s="362"/>
      <c r="N1508" s="362"/>
      <c r="O1508" s="362"/>
      <c r="P1508" s="362"/>
      <c r="Q1508" s="362"/>
      <c r="R1508" s="362"/>
      <c r="S1508" s="362"/>
      <c r="T1508" s="358"/>
      <c r="U1508" s="358"/>
      <c r="V1508" s="358"/>
      <c r="W1508" s="358"/>
      <c r="X1508" s="358"/>
      <c r="Y1508" s="358"/>
      <c r="Z1508" s="358"/>
      <c r="AA1508" s="358"/>
      <c r="AB1508" s="358"/>
      <c r="AC1508" s="358"/>
      <c r="AD1508" s="377"/>
      <c r="AE1508" s="363"/>
      <c r="AF1508" s="369"/>
      <c r="AG1508" s="369"/>
      <c r="AH1508" s="369"/>
      <c r="AI1508" s="369"/>
      <c r="AJ1508" s="369"/>
      <c r="AK1508" s="369"/>
      <c r="AL1508" s="369"/>
      <c r="AM1508" s="369"/>
      <c r="AN1508" s="369"/>
      <c r="AO1508" s="369"/>
    </row>
    <row r="1509" spans="1:41" ht="15.75" customHeight="1">
      <c r="A1509" s="510"/>
      <c r="B1509" s="357"/>
      <c r="C1509" s="358"/>
      <c r="D1509" s="358"/>
      <c r="E1509" s="358"/>
      <c r="F1509" s="358"/>
      <c r="G1509" s="400"/>
      <c r="H1509" s="361"/>
      <c r="I1509" s="361"/>
      <c r="J1509" s="511"/>
      <c r="K1509" s="362"/>
      <c r="L1509" s="362"/>
      <c r="M1509" s="362"/>
      <c r="N1509" s="362"/>
      <c r="O1509" s="362"/>
      <c r="P1509" s="362"/>
      <c r="Q1509" s="362"/>
      <c r="R1509" s="362"/>
      <c r="S1509" s="362"/>
      <c r="T1509" s="358"/>
      <c r="U1509" s="358"/>
      <c r="V1509" s="358"/>
      <c r="W1509" s="358"/>
      <c r="X1509" s="358"/>
      <c r="Y1509" s="358"/>
      <c r="Z1509" s="358"/>
      <c r="AA1509" s="358"/>
      <c r="AB1509" s="358"/>
      <c r="AC1509" s="358"/>
      <c r="AD1509" s="377"/>
      <c r="AE1509" s="363"/>
      <c r="AF1509" s="369"/>
      <c r="AG1509" s="369"/>
      <c r="AH1509" s="369"/>
      <c r="AI1509" s="369"/>
      <c r="AJ1509" s="369"/>
      <c r="AK1509" s="369"/>
      <c r="AL1509" s="369"/>
      <c r="AM1509" s="369"/>
      <c r="AN1509" s="369"/>
      <c r="AO1509" s="369"/>
    </row>
    <row r="1510" spans="1:41" ht="15.75" customHeight="1">
      <c r="A1510" s="510"/>
      <c r="B1510" s="357"/>
      <c r="C1510" s="358"/>
      <c r="D1510" s="358"/>
      <c r="E1510" s="358"/>
      <c r="F1510" s="358"/>
      <c r="G1510" s="400"/>
      <c r="H1510" s="361"/>
      <c r="I1510" s="361"/>
      <c r="J1510" s="511"/>
      <c r="K1510" s="362"/>
      <c r="L1510" s="362"/>
      <c r="M1510" s="362"/>
      <c r="N1510" s="362"/>
      <c r="O1510" s="362"/>
      <c r="P1510" s="362"/>
      <c r="Q1510" s="362"/>
      <c r="R1510" s="362"/>
      <c r="S1510" s="362"/>
      <c r="T1510" s="358"/>
      <c r="U1510" s="358"/>
      <c r="V1510" s="358"/>
      <c r="W1510" s="358"/>
      <c r="X1510" s="358"/>
      <c r="Y1510" s="358"/>
      <c r="Z1510" s="358"/>
      <c r="AA1510" s="358"/>
      <c r="AB1510" s="358"/>
      <c r="AC1510" s="358"/>
      <c r="AD1510" s="377"/>
      <c r="AE1510" s="363"/>
      <c r="AF1510" s="369"/>
      <c r="AG1510" s="369"/>
      <c r="AH1510" s="369"/>
      <c r="AI1510" s="369"/>
      <c r="AJ1510" s="369"/>
      <c r="AK1510" s="369"/>
      <c r="AL1510" s="369"/>
      <c r="AM1510" s="369"/>
      <c r="AN1510" s="369"/>
      <c r="AO1510" s="369"/>
    </row>
    <row r="1511" spans="1:41" ht="15.75" customHeight="1">
      <c r="A1511" s="510"/>
      <c r="B1511" s="357"/>
      <c r="C1511" s="358"/>
      <c r="D1511" s="358"/>
      <c r="E1511" s="358"/>
      <c r="F1511" s="358"/>
      <c r="G1511" s="400"/>
      <c r="H1511" s="361"/>
      <c r="I1511" s="361"/>
      <c r="J1511" s="511"/>
      <c r="K1511" s="362"/>
      <c r="L1511" s="362"/>
      <c r="M1511" s="362"/>
      <c r="N1511" s="362"/>
      <c r="O1511" s="362"/>
      <c r="P1511" s="362"/>
      <c r="Q1511" s="362"/>
      <c r="R1511" s="362"/>
      <c r="S1511" s="362"/>
      <c r="T1511" s="358"/>
      <c r="U1511" s="358"/>
      <c r="V1511" s="358"/>
      <c r="W1511" s="358"/>
      <c r="X1511" s="358"/>
      <c r="Y1511" s="358"/>
      <c r="Z1511" s="358"/>
      <c r="AA1511" s="358"/>
      <c r="AB1511" s="358"/>
      <c r="AC1511" s="358"/>
      <c r="AD1511" s="377"/>
      <c r="AE1511" s="363"/>
      <c r="AF1511" s="369"/>
      <c r="AG1511" s="369"/>
      <c r="AH1511" s="369"/>
      <c r="AI1511" s="369"/>
      <c r="AJ1511" s="369"/>
      <c r="AK1511" s="369"/>
      <c r="AL1511" s="369"/>
      <c r="AM1511" s="369"/>
      <c r="AN1511" s="369"/>
      <c r="AO1511" s="369"/>
    </row>
    <row r="1512" spans="1:41" ht="15.75" customHeight="1">
      <c r="A1512" s="510"/>
      <c r="B1512" s="357"/>
      <c r="C1512" s="358"/>
      <c r="D1512" s="358"/>
      <c r="E1512" s="358"/>
      <c r="F1512" s="358"/>
      <c r="G1512" s="400"/>
      <c r="H1512" s="361"/>
      <c r="I1512" s="361"/>
      <c r="J1512" s="511"/>
      <c r="K1512" s="362"/>
      <c r="L1512" s="362"/>
      <c r="M1512" s="362"/>
      <c r="N1512" s="362"/>
      <c r="O1512" s="362"/>
      <c r="P1512" s="362"/>
      <c r="Q1512" s="362"/>
      <c r="R1512" s="362"/>
      <c r="S1512" s="362"/>
      <c r="T1512" s="358"/>
      <c r="U1512" s="358"/>
      <c r="V1512" s="358"/>
      <c r="W1512" s="358"/>
      <c r="X1512" s="358"/>
      <c r="Y1512" s="358"/>
      <c r="Z1512" s="358"/>
      <c r="AA1512" s="358"/>
      <c r="AB1512" s="358"/>
      <c r="AC1512" s="358"/>
      <c r="AD1512" s="377"/>
      <c r="AE1512" s="363"/>
      <c r="AF1512" s="369"/>
      <c r="AG1512" s="369"/>
      <c r="AH1512" s="369"/>
      <c r="AI1512" s="369"/>
      <c r="AJ1512" s="369"/>
      <c r="AK1512" s="369"/>
      <c r="AL1512" s="369"/>
      <c r="AM1512" s="369"/>
      <c r="AN1512" s="369"/>
      <c r="AO1512" s="369"/>
    </row>
    <row r="1513" spans="1:41" ht="15.75" customHeight="1">
      <c r="A1513" s="510"/>
      <c r="B1513" s="357"/>
      <c r="C1513" s="358"/>
      <c r="D1513" s="358"/>
      <c r="E1513" s="358"/>
      <c r="F1513" s="358"/>
      <c r="G1513" s="400"/>
      <c r="H1513" s="361"/>
      <c r="I1513" s="361"/>
      <c r="J1513" s="511"/>
      <c r="K1513" s="362"/>
      <c r="L1513" s="362"/>
      <c r="M1513" s="362"/>
      <c r="N1513" s="362"/>
      <c r="O1513" s="362"/>
      <c r="P1513" s="362"/>
      <c r="Q1513" s="362"/>
      <c r="R1513" s="362"/>
      <c r="S1513" s="362"/>
      <c r="T1513" s="358"/>
      <c r="U1513" s="358"/>
      <c r="V1513" s="358"/>
      <c r="W1513" s="358"/>
      <c r="X1513" s="358"/>
      <c r="Y1513" s="358"/>
      <c r="Z1513" s="358"/>
      <c r="AA1513" s="358"/>
      <c r="AB1513" s="358"/>
      <c r="AC1513" s="358"/>
      <c r="AD1513" s="377"/>
      <c r="AE1513" s="363"/>
      <c r="AF1513" s="369"/>
      <c r="AG1513" s="369"/>
      <c r="AH1513" s="369"/>
      <c r="AI1513" s="369"/>
      <c r="AJ1513" s="369"/>
      <c r="AK1513" s="369"/>
      <c r="AL1513" s="369"/>
      <c r="AM1513" s="369"/>
      <c r="AN1513" s="369"/>
      <c r="AO1513" s="369"/>
    </row>
    <row r="1514" spans="1:41" ht="15.75" customHeight="1">
      <c r="A1514" s="510"/>
      <c r="B1514" s="357"/>
      <c r="C1514" s="358"/>
      <c r="D1514" s="358"/>
      <c r="E1514" s="358"/>
      <c r="F1514" s="358"/>
      <c r="G1514" s="400"/>
      <c r="H1514" s="361"/>
      <c r="I1514" s="361"/>
      <c r="J1514" s="511"/>
      <c r="K1514" s="362"/>
      <c r="L1514" s="362"/>
      <c r="M1514" s="362"/>
      <c r="N1514" s="362"/>
      <c r="O1514" s="362"/>
      <c r="P1514" s="362"/>
      <c r="Q1514" s="362"/>
      <c r="R1514" s="362"/>
      <c r="S1514" s="362"/>
      <c r="T1514" s="358"/>
      <c r="U1514" s="358"/>
      <c r="V1514" s="358"/>
      <c r="W1514" s="358"/>
      <c r="X1514" s="358"/>
      <c r="Y1514" s="358"/>
      <c r="Z1514" s="358"/>
      <c r="AA1514" s="358"/>
      <c r="AB1514" s="358"/>
      <c r="AC1514" s="358"/>
      <c r="AD1514" s="377"/>
      <c r="AE1514" s="363"/>
      <c r="AF1514" s="369"/>
      <c r="AG1514" s="369"/>
      <c r="AH1514" s="369"/>
      <c r="AI1514" s="369"/>
      <c r="AJ1514" s="369"/>
      <c r="AK1514" s="369"/>
      <c r="AL1514" s="369"/>
      <c r="AM1514" s="369"/>
      <c r="AN1514" s="369"/>
      <c r="AO1514" s="369"/>
    </row>
    <row r="1515" spans="1:41" ht="15.75" customHeight="1">
      <c r="A1515" s="510"/>
      <c r="B1515" s="357"/>
      <c r="C1515" s="358"/>
      <c r="D1515" s="358"/>
      <c r="E1515" s="358"/>
      <c r="F1515" s="358"/>
      <c r="G1515" s="400"/>
      <c r="H1515" s="361"/>
      <c r="I1515" s="361"/>
      <c r="J1515" s="511"/>
      <c r="K1515" s="362"/>
      <c r="L1515" s="362"/>
      <c r="M1515" s="362"/>
      <c r="N1515" s="362"/>
      <c r="O1515" s="362"/>
      <c r="P1515" s="362"/>
      <c r="Q1515" s="362"/>
      <c r="R1515" s="362"/>
      <c r="S1515" s="362"/>
      <c r="T1515" s="358"/>
      <c r="U1515" s="358"/>
      <c r="V1515" s="358"/>
      <c r="W1515" s="358"/>
      <c r="X1515" s="358"/>
      <c r="Y1515" s="358"/>
      <c r="Z1515" s="358"/>
      <c r="AA1515" s="358"/>
      <c r="AB1515" s="358"/>
      <c r="AC1515" s="358"/>
      <c r="AD1515" s="377"/>
      <c r="AE1515" s="363"/>
      <c r="AF1515" s="369"/>
      <c r="AG1515" s="369"/>
      <c r="AH1515" s="369"/>
      <c r="AI1515" s="369"/>
      <c r="AJ1515" s="369"/>
      <c r="AK1515" s="369"/>
      <c r="AL1515" s="369"/>
      <c r="AM1515" s="369"/>
      <c r="AN1515" s="369"/>
      <c r="AO1515" s="369"/>
    </row>
    <row r="1516" spans="1:41" ht="15.75" customHeight="1">
      <c r="A1516" s="510"/>
      <c r="B1516" s="357"/>
      <c r="C1516" s="358"/>
      <c r="D1516" s="358"/>
      <c r="E1516" s="358"/>
      <c r="F1516" s="358"/>
      <c r="G1516" s="400"/>
      <c r="H1516" s="361"/>
      <c r="I1516" s="361"/>
      <c r="J1516" s="511"/>
      <c r="K1516" s="362"/>
      <c r="L1516" s="362"/>
      <c r="M1516" s="362"/>
      <c r="N1516" s="362"/>
      <c r="O1516" s="362"/>
      <c r="P1516" s="362"/>
      <c r="Q1516" s="362"/>
      <c r="R1516" s="362"/>
      <c r="S1516" s="362"/>
      <c r="T1516" s="358"/>
      <c r="U1516" s="358"/>
      <c r="V1516" s="358"/>
      <c r="W1516" s="358"/>
      <c r="X1516" s="358"/>
      <c r="Y1516" s="358"/>
      <c r="Z1516" s="358"/>
      <c r="AA1516" s="358"/>
      <c r="AB1516" s="358"/>
      <c r="AC1516" s="358"/>
      <c r="AD1516" s="377"/>
      <c r="AE1516" s="363"/>
      <c r="AF1516" s="369"/>
      <c r="AG1516" s="369"/>
      <c r="AH1516" s="369"/>
      <c r="AI1516" s="369"/>
      <c r="AJ1516" s="369"/>
      <c r="AK1516" s="369"/>
      <c r="AL1516" s="369"/>
      <c r="AM1516" s="369"/>
      <c r="AN1516" s="369"/>
      <c r="AO1516" s="369"/>
    </row>
    <row r="1517" spans="1:41" ht="15.75" customHeight="1">
      <c r="A1517" s="510"/>
      <c r="B1517" s="357"/>
      <c r="C1517" s="358"/>
      <c r="D1517" s="358"/>
      <c r="E1517" s="358"/>
      <c r="F1517" s="358"/>
      <c r="G1517" s="400"/>
      <c r="H1517" s="361"/>
      <c r="I1517" s="361"/>
      <c r="J1517" s="511"/>
      <c r="K1517" s="362"/>
      <c r="L1517" s="362"/>
      <c r="M1517" s="362"/>
      <c r="N1517" s="362"/>
      <c r="O1517" s="362"/>
      <c r="P1517" s="362"/>
      <c r="Q1517" s="362"/>
      <c r="R1517" s="362"/>
      <c r="S1517" s="362"/>
      <c r="T1517" s="358"/>
      <c r="U1517" s="358"/>
      <c r="V1517" s="358"/>
      <c r="W1517" s="358"/>
      <c r="X1517" s="358"/>
      <c r="Y1517" s="358"/>
      <c r="Z1517" s="358"/>
      <c r="AA1517" s="358"/>
      <c r="AB1517" s="358"/>
      <c r="AC1517" s="358"/>
      <c r="AD1517" s="377"/>
      <c r="AE1517" s="363"/>
      <c r="AF1517" s="369"/>
      <c r="AG1517" s="369"/>
      <c r="AH1517" s="369"/>
      <c r="AI1517" s="369"/>
      <c r="AJ1517" s="369"/>
      <c r="AK1517" s="369"/>
      <c r="AL1517" s="369"/>
      <c r="AM1517" s="369"/>
      <c r="AN1517" s="369"/>
      <c r="AO1517" s="369"/>
    </row>
    <row r="1518" spans="1:41" ht="15.75" customHeight="1">
      <c r="A1518" s="510"/>
      <c r="B1518" s="357"/>
      <c r="C1518" s="358"/>
      <c r="D1518" s="358"/>
      <c r="E1518" s="358"/>
      <c r="F1518" s="358"/>
      <c r="G1518" s="400"/>
      <c r="H1518" s="361"/>
      <c r="I1518" s="361"/>
      <c r="J1518" s="511"/>
      <c r="K1518" s="362"/>
      <c r="L1518" s="362"/>
      <c r="M1518" s="362"/>
      <c r="N1518" s="362"/>
      <c r="O1518" s="362"/>
      <c r="P1518" s="362"/>
      <c r="Q1518" s="362"/>
      <c r="R1518" s="362"/>
      <c r="S1518" s="362"/>
      <c r="T1518" s="358"/>
      <c r="U1518" s="358"/>
      <c r="V1518" s="358"/>
      <c r="W1518" s="358"/>
      <c r="X1518" s="358"/>
      <c r="Y1518" s="358"/>
      <c r="Z1518" s="358"/>
      <c r="AA1518" s="358"/>
      <c r="AB1518" s="358"/>
      <c r="AC1518" s="358"/>
      <c r="AD1518" s="377"/>
      <c r="AE1518" s="363"/>
      <c r="AF1518" s="369"/>
      <c r="AG1518" s="369"/>
      <c r="AH1518" s="369"/>
      <c r="AI1518" s="369"/>
      <c r="AJ1518" s="369"/>
      <c r="AK1518" s="369"/>
      <c r="AL1518" s="369"/>
      <c r="AM1518" s="369"/>
      <c r="AN1518" s="369"/>
      <c r="AO1518" s="369"/>
    </row>
    <row r="1519" spans="1:41" ht="15.75" customHeight="1">
      <c r="A1519" s="510"/>
      <c r="B1519" s="357"/>
      <c r="C1519" s="358"/>
      <c r="D1519" s="358"/>
      <c r="E1519" s="358"/>
      <c r="F1519" s="358"/>
      <c r="G1519" s="400"/>
      <c r="H1519" s="361"/>
      <c r="I1519" s="361"/>
      <c r="J1519" s="511"/>
      <c r="K1519" s="362"/>
      <c r="L1519" s="362"/>
      <c r="M1519" s="362"/>
      <c r="N1519" s="362"/>
      <c r="O1519" s="362"/>
      <c r="P1519" s="362"/>
      <c r="Q1519" s="362"/>
      <c r="R1519" s="362"/>
      <c r="S1519" s="362"/>
      <c r="T1519" s="358"/>
      <c r="U1519" s="358"/>
      <c r="V1519" s="358"/>
      <c r="W1519" s="358"/>
      <c r="X1519" s="358"/>
      <c r="Y1519" s="358"/>
      <c r="Z1519" s="358"/>
      <c r="AA1519" s="358"/>
      <c r="AB1519" s="358"/>
      <c r="AC1519" s="358"/>
      <c r="AD1519" s="377"/>
      <c r="AE1519" s="363"/>
      <c r="AF1519" s="369"/>
      <c r="AG1519" s="369"/>
      <c r="AH1519" s="369"/>
      <c r="AI1519" s="369"/>
      <c r="AJ1519" s="369"/>
      <c r="AK1519" s="369"/>
      <c r="AL1519" s="369"/>
      <c r="AM1519" s="369"/>
      <c r="AN1519" s="369"/>
      <c r="AO1519" s="369"/>
    </row>
    <row r="1520" spans="1:41" ht="15.75" customHeight="1">
      <c r="A1520" s="510"/>
      <c r="B1520" s="357"/>
      <c r="C1520" s="358"/>
      <c r="D1520" s="358"/>
      <c r="E1520" s="358"/>
      <c r="F1520" s="358"/>
      <c r="G1520" s="400"/>
      <c r="H1520" s="361"/>
      <c r="I1520" s="361"/>
      <c r="J1520" s="511"/>
      <c r="K1520" s="362"/>
      <c r="L1520" s="362"/>
      <c r="M1520" s="362"/>
      <c r="N1520" s="362"/>
      <c r="O1520" s="362"/>
      <c r="P1520" s="362"/>
      <c r="Q1520" s="362"/>
      <c r="R1520" s="362"/>
      <c r="S1520" s="362"/>
      <c r="T1520" s="358"/>
      <c r="U1520" s="358"/>
      <c r="V1520" s="358"/>
      <c r="W1520" s="358"/>
      <c r="X1520" s="358"/>
      <c r="Y1520" s="358"/>
      <c r="Z1520" s="358"/>
      <c r="AA1520" s="358"/>
      <c r="AB1520" s="358"/>
      <c r="AC1520" s="358"/>
      <c r="AD1520" s="377"/>
      <c r="AE1520" s="363"/>
      <c r="AF1520" s="369"/>
      <c r="AG1520" s="369"/>
      <c r="AH1520" s="369"/>
      <c r="AI1520" s="369"/>
      <c r="AJ1520" s="369"/>
      <c r="AK1520" s="369"/>
      <c r="AL1520" s="369"/>
      <c r="AM1520" s="369"/>
      <c r="AN1520" s="369"/>
      <c r="AO1520" s="369"/>
    </row>
    <row r="1521" spans="1:41" ht="15.75" customHeight="1">
      <c r="A1521" s="510"/>
      <c r="B1521" s="357"/>
      <c r="C1521" s="358"/>
      <c r="D1521" s="358"/>
      <c r="E1521" s="358"/>
      <c r="F1521" s="358"/>
      <c r="G1521" s="400"/>
      <c r="H1521" s="361"/>
      <c r="I1521" s="361"/>
      <c r="J1521" s="511"/>
      <c r="K1521" s="362"/>
      <c r="L1521" s="362"/>
      <c r="M1521" s="362"/>
      <c r="N1521" s="362"/>
      <c r="O1521" s="362"/>
      <c r="P1521" s="362"/>
      <c r="Q1521" s="362"/>
      <c r="R1521" s="362"/>
      <c r="S1521" s="362"/>
      <c r="T1521" s="358"/>
      <c r="U1521" s="358"/>
      <c r="V1521" s="358"/>
      <c r="W1521" s="358"/>
      <c r="X1521" s="358"/>
      <c r="Y1521" s="358"/>
      <c r="Z1521" s="358"/>
      <c r="AA1521" s="358"/>
      <c r="AB1521" s="358"/>
      <c r="AC1521" s="358"/>
      <c r="AD1521" s="377"/>
      <c r="AE1521" s="363"/>
      <c r="AF1521" s="369"/>
      <c r="AG1521" s="369"/>
      <c r="AH1521" s="369"/>
      <c r="AI1521" s="369"/>
      <c r="AJ1521" s="369"/>
      <c r="AK1521" s="369"/>
      <c r="AL1521" s="369"/>
      <c r="AM1521" s="369"/>
      <c r="AN1521" s="369"/>
      <c r="AO1521" s="369"/>
    </row>
    <row r="1522" spans="1:41" ht="15.75" customHeight="1">
      <c r="A1522" s="510"/>
      <c r="B1522" s="357"/>
      <c r="C1522" s="358"/>
      <c r="D1522" s="358"/>
      <c r="E1522" s="358"/>
      <c r="F1522" s="358"/>
      <c r="G1522" s="400"/>
      <c r="H1522" s="361"/>
      <c r="I1522" s="361"/>
      <c r="J1522" s="511"/>
      <c r="K1522" s="362"/>
      <c r="L1522" s="362"/>
      <c r="M1522" s="362"/>
      <c r="N1522" s="362"/>
      <c r="O1522" s="362"/>
      <c r="P1522" s="362"/>
      <c r="Q1522" s="362"/>
      <c r="R1522" s="362"/>
      <c r="S1522" s="362"/>
      <c r="T1522" s="358"/>
      <c r="U1522" s="358"/>
      <c r="V1522" s="358"/>
      <c r="W1522" s="358"/>
      <c r="X1522" s="358"/>
      <c r="Y1522" s="358"/>
      <c r="Z1522" s="358"/>
      <c r="AA1522" s="358"/>
      <c r="AB1522" s="358"/>
      <c r="AC1522" s="358"/>
      <c r="AD1522" s="377"/>
      <c r="AE1522" s="363"/>
      <c r="AF1522" s="369"/>
      <c r="AG1522" s="369"/>
      <c r="AH1522" s="369"/>
      <c r="AI1522" s="369"/>
      <c r="AJ1522" s="369"/>
      <c r="AK1522" s="369"/>
      <c r="AL1522" s="369"/>
      <c r="AM1522" s="369"/>
      <c r="AN1522" s="369"/>
      <c r="AO1522" s="369"/>
    </row>
    <row r="1523" spans="1:41" ht="15.75" customHeight="1">
      <c r="A1523" s="510"/>
      <c r="B1523" s="357"/>
      <c r="C1523" s="358"/>
      <c r="D1523" s="358"/>
      <c r="E1523" s="358"/>
      <c r="F1523" s="358"/>
      <c r="G1523" s="400"/>
      <c r="H1523" s="361"/>
      <c r="I1523" s="361"/>
      <c r="J1523" s="511"/>
      <c r="K1523" s="362"/>
      <c r="L1523" s="362"/>
      <c r="M1523" s="362"/>
      <c r="N1523" s="362"/>
      <c r="O1523" s="362"/>
      <c r="P1523" s="362"/>
      <c r="Q1523" s="362"/>
      <c r="R1523" s="362"/>
      <c r="S1523" s="362"/>
      <c r="T1523" s="358"/>
      <c r="U1523" s="358"/>
      <c r="V1523" s="358"/>
      <c r="W1523" s="358"/>
      <c r="X1523" s="358"/>
      <c r="Y1523" s="358"/>
      <c r="Z1523" s="358"/>
      <c r="AA1523" s="358"/>
      <c r="AB1523" s="358"/>
      <c r="AC1523" s="358"/>
      <c r="AD1523" s="377"/>
      <c r="AE1523" s="363"/>
      <c r="AF1523" s="369"/>
      <c r="AG1523" s="369"/>
      <c r="AH1523" s="369"/>
      <c r="AI1523" s="369"/>
      <c r="AJ1523" s="369"/>
      <c r="AK1523" s="369"/>
      <c r="AL1523" s="369"/>
      <c r="AM1523" s="369"/>
      <c r="AN1523" s="369"/>
      <c r="AO1523" s="369"/>
    </row>
    <row r="1524" spans="1:41" ht="15.75" customHeight="1">
      <c r="A1524" s="510"/>
      <c r="B1524" s="357"/>
      <c r="C1524" s="358"/>
      <c r="D1524" s="358"/>
      <c r="E1524" s="358"/>
      <c r="F1524" s="358"/>
      <c r="G1524" s="400"/>
      <c r="H1524" s="361"/>
      <c r="I1524" s="361"/>
      <c r="J1524" s="511"/>
      <c r="K1524" s="362"/>
      <c r="L1524" s="362"/>
      <c r="M1524" s="362"/>
      <c r="N1524" s="362"/>
      <c r="O1524" s="362"/>
      <c r="P1524" s="362"/>
      <c r="Q1524" s="362"/>
      <c r="R1524" s="362"/>
      <c r="S1524" s="362"/>
      <c r="T1524" s="358"/>
      <c r="U1524" s="358"/>
      <c r="V1524" s="358"/>
      <c r="W1524" s="358"/>
      <c r="X1524" s="358"/>
      <c r="Y1524" s="358"/>
      <c r="Z1524" s="358"/>
      <c r="AA1524" s="358"/>
      <c r="AB1524" s="358"/>
      <c r="AC1524" s="358"/>
      <c r="AD1524" s="377"/>
      <c r="AE1524" s="363"/>
      <c r="AF1524" s="369"/>
      <c r="AG1524" s="369"/>
      <c r="AH1524" s="369"/>
      <c r="AI1524" s="369"/>
      <c r="AJ1524" s="369"/>
      <c r="AK1524" s="369"/>
      <c r="AL1524" s="369"/>
      <c r="AM1524" s="369"/>
      <c r="AN1524" s="369"/>
      <c r="AO1524" s="369"/>
    </row>
    <row r="1525" spans="1:41" ht="15.75" customHeight="1">
      <c r="A1525" s="510"/>
      <c r="B1525" s="357"/>
      <c r="C1525" s="358"/>
      <c r="D1525" s="358"/>
      <c r="E1525" s="358"/>
      <c r="F1525" s="358"/>
      <c r="G1525" s="400"/>
      <c r="H1525" s="361"/>
      <c r="I1525" s="361"/>
      <c r="J1525" s="511"/>
      <c r="K1525" s="362"/>
      <c r="L1525" s="362"/>
      <c r="M1525" s="362"/>
      <c r="N1525" s="362"/>
      <c r="O1525" s="362"/>
      <c r="P1525" s="362"/>
      <c r="Q1525" s="362"/>
      <c r="R1525" s="362"/>
      <c r="S1525" s="362"/>
      <c r="T1525" s="358"/>
      <c r="U1525" s="358"/>
      <c r="V1525" s="358"/>
      <c r="W1525" s="358"/>
      <c r="X1525" s="358"/>
      <c r="Y1525" s="358"/>
      <c r="Z1525" s="358"/>
      <c r="AA1525" s="358"/>
      <c r="AB1525" s="358"/>
      <c r="AC1525" s="358"/>
      <c r="AD1525" s="377"/>
      <c r="AE1525" s="363"/>
      <c r="AF1525" s="369"/>
      <c r="AG1525" s="369"/>
      <c r="AH1525" s="369"/>
      <c r="AI1525" s="369"/>
      <c r="AJ1525" s="369"/>
      <c r="AK1525" s="369"/>
      <c r="AL1525" s="369"/>
      <c r="AM1525" s="369"/>
      <c r="AN1525" s="369"/>
      <c r="AO1525" s="369"/>
    </row>
    <row r="1526" spans="1:41" ht="15.75" customHeight="1">
      <c r="A1526" s="510"/>
      <c r="B1526" s="357"/>
      <c r="C1526" s="358"/>
      <c r="D1526" s="358"/>
      <c r="E1526" s="358"/>
      <c r="F1526" s="358"/>
      <c r="G1526" s="400"/>
      <c r="H1526" s="361"/>
      <c r="I1526" s="361"/>
      <c r="J1526" s="511"/>
      <c r="K1526" s="362"/>
      <c r="L1526" s="362"/>
      <c r="M1526" s="362"/>
      <c r="N1526" s="362"/>
      <c r="O1526" s="362"/>
      <c r="P1526" s="362"/>
      <c r="Q1526" s="362"/>
      <c r="R1526" s="362"/>
      <c r="S1526" s="362"/>
      <c r="T1526" s="358"/>
      <c r="U1526" s="358"/>
      <c r="V1526" s="358"/>
      <c r="W1526" s="358"/>
      <c r="X1526" s="358"/>
      <c r="Y1526" s="358"/>
      <c r="Z1526" s="358"/>
      <c r="AA1526" s="358"/>
      <c r="AB1526" s="358"/>
      <c r="AC1526" s="358"/>
      <c r="AD1526" s="377"/>
      <c r="AE1526" s="363"/>
      <c r="AF1526" s="369"/>
      <c r="AG1526" s="369"/>
      <c r="AH1526" s="369"/>
      <c r="AI1526" s="369"/>
      <c r="AJ1526" s="369"/>
      <c r="AK1526" s="369"/>
      <c r="AL1526" s="369"/>
      <c r="AM1526" s="369"/>
      <c r="AN1526" s="369"/>
      <c r="AO1526" s="369"/>
    </row>
    <row r="1527" spans="1:41" ht="15.75" customHeight="1">
      <c r="A1527" s="510"/>
      <c r="B1527" s="357"/>
      <c r="C1527" s="358"/>
      <c r="D1527" s="358"/>
      <c r="E1527" s="358"/>
      <c r="F1527" s="358"/>
      <c r="G1527" s="400"/>
      <c r="H1527" s="361"/>
      <c r="I1527" s="361"/>
      <c r="J1527" s="511"/>
      <c r="K1527" s="362"/>
      <c r="L1527" s="362"/>
      <c r="M1527" s="362"/>
      <c r="N1527" s="362"/>
      <c r="O1527" s="362"/>
      <c r="P1527" s="362"/>
      <c r="Q1527" s="362"/>
      <c r="R1527" s="362"/>
      <c r="S1527" s="362"/>
      <c r="T1527" s="358"/>
      <c r="U1527" s="358"/>
      <c r="V1527" s="358"/>
      <c r="W1527" s="358"/>
      <c r="X1527" s="358"/>
      <c r="Y1527" s="358"/>
      <c r="Z1527" s="358"/>
      <c r="AA1527" s="358"/>
      <c r="AB1527" s="358"/>
      <c r="AC1527" s="358"/>
      <c r="AD1527" s="377"/>
      <c r="AE1527" s="363"/>
      <c r="AF1527" s="369"/>
      <c r="AG1527" s="369"/>
      <c r="AH1527" s="369"/>
      <c r="AI1527" s="369"/>
      <c r="AJ1527" s="369"/>
      <c r="AK1527" s="369"/>
      <c r="AL1527" s="369"/>
      <c r="AM1527" s="369"/>
      <c r="AN1527" s="369"/>
      <c r="AO1527" s="369"/>
    </row>
    <row r="1528" spans="1:41" ht="15.75" customHeight="1">
      <c r="A1528" s="510"/>
      <c r="B1528" s="357"/>
      <c r="C1528" s="358"/>
      <c r="D1528" s="358"/>
      <c r="E1528" s="358"/>
      <c r="F1528" s="358"/>
      <c r="G1528" s="400"/>
      <c r="H1528" s="361"/>
      <c r="I1528" s="361"/>
      <c r="J1528" s="511"/>
      <c r="K1528" s="362"/>
      <c r="L1528" s="362"/>
      <c r="M1528" s="362"/>
      <c r="N1528" s="362"/>
      <c r="O1528" s="362"/>
      <c r="P1528" s="362"/>
      <c r="Q1528" s="362"/>
      <c r="R1528" s="362"/>
      <c r="S1528" s="362"/>
      <c r="T1528" s="358"/>
      <c r="U1528" s="358"/>
      <c r="V1528" s="358"/>
      <c r="W1528" s="358"/>
      <c r="X1528" s="358"/>
      <c r="Y1528" s="358"/>
      <c r="Z1528" s="358"/>
      <c r="AA1528" s="358"/>
      <c r="AB1528" s="358"/>
      <c r="AC1528" s="358"/>
      <c r="AD1528" s="377"/>
      <c r="AE1528" s="363"/>
      <c r="AF1528" s="369"/>
      <c r="AG1528" s="369"/>
      <c r="AH1528" s="369"/>
      <c r="AI1528" s="369"/>
      <c r="AJ1528" s="369"/>
      <c r="AK1528" s="369"/>
      <c r="AL1528" s="369"/>
      <c r="AM1528" s="369"/>
      <c r="AN1528" s="369"/>
      <c r="AO1528" s="369"/>
    </row>
    <row r="1529" spans="1:41" ht="15.75" customHeight="1">
      <c r="A1529" s="510"/>
      <c r="B1529" s="357"/>
      <c r="C1529" s="358"/>
      <c r="D1529" s="358"/>
      <c r="E1529" s="358"/>
      <c r="F1529" s="358"/>
      <c r="G1529" s="400"/>
      <c r="H1529" s="361"/>
      <c r="I1529" s="361"/>
      <c r="J1529" s="511"/>
      <c r="K1529" s="362"/>
      <c r="L1529" s="362"/>
      <c r="M1529" s="362"/>
      <c r="N1529" s="362"/>
      <c r="O1529" s="362"/>
      <c r="P1529" s="362"/>
      <c r="Q1529" s="362"/>
      <c r="R1529" s="362"/>
      <c r="S1529" s="362"/>
      <c r="T1529" s="358"/>
      <c r="U1529" s="358"/>
      <c r="V1529" s="358"/>
      <c r="W1529" s="358"/>
      <c r="X1529" s="358"/>
      <c r="Y1529" s="358"/>
      <c r="Z1529" s="358"/>
      <c r="AA1529" s="358"/>
      <c r="AB1529" s="358"/>
      <c r="AC1529" s="358"/>
      <c r="AD1529" s="377"/>
      <c r="AE1529" s="363"/>
      <c r="AF1529" s="369"/>
      <c r="AG1529" s="369"/>
      <c r="AH1529" s="369"/>
      <c r="AI1529" s="369"/>
      <c r="AJ1529" s="369"/>
      <c r="AK1529" s="369"/>
      <c r="AL1529" s="369"/>
      <c r="AM1529" s="369"/>
      <c r="AN1529" s="369"/>
      <c r="AO1529" s="369"/>
    </row>
    <row r="1530" spans="1:41" ht="15.75" customHeight="1">
      <c r="A1530" s="510"/>
      <c r="B1530" s="357"/>
      <c r="C1530" s="358"/>
      <c r="D1530" s="358"/>
      <c r="E1530" s="358"/>
      <c r="F1530" s="358"/>
      <c r="G1530" s="400"/>
      <c r="H1530" s="361"/>
      <c r="I1530" s="361"/>
      <c r="J1530" s="511"/>
      <c r="K1530" s="362"/>
      <c r="L1530" s="362"/>
      <c r="M1530" s="362"/>
      <c r="N1530" s="362"/>
      <c r="O1530" s="362"/>
      <c r="P1530" s="362"/>
      <c r="Q1530" s="362"/>
      <c r="R1530" s="362"/>
      <c r="S1530" s="362"/>
      <c r="T1530" s="358"/>
      <c r="U1530" s="358"/>
      <c r="V1530" s="358"/>
      <c r="W1530" s="358"/>
      <c r="X1530" s="358"/>
      <c r="Y1530" s="358"/>
      <c r="Z1530" s="358"/>
      <c r="AA1530" s="358"/>
      <c r="AB1530" s="358"/>
      <c r="AC1530" s="358"/>
      <c r="AD1530" s="377"/>
      <c r="AE1530" s="363"/>
      <c r="AF1530" s="369"/>
      <c r="AG1530" s="369"/>
      <c r="AH1530" s="369"/>
      <c r="AI1530" s="369"/>
      <c r="AJ1530" s="369"/>
      <c r="AK1530" s="369"/>
      <c r="AL1530" s="369"/>
      <c r="AM1530" s="369"/>
      <c r="AN1530" s="369"/>
      <c r="AO1530" s="369"/>
    </row>
    <row r="1531" spans="1:41" ht="15.75" customHeight="1">
      <c r="A1531" s="510"/>
      <c r="B1531" s="357"/>
      <c r="C1531" s="358"/>
      <c r="D1531" s="358"/>
      <c r="E1531" s="358"/>
      <c r="F1531" s="358"/>
      <c r="G1531" s="400"/>
      <c r="H1531" s="361"/>
      <c r="I1531" s="361"/>
      <c r="J1531" s="511"/>
      <c r="K1531" s="362"/>
      <c r="L1531" s="362"/>
      <c r="M1531" s="362"/>
      <c r="N1531" s="362"/>
      <c r="O1531" s="362"/>
      <c r="P1531" s="362"/>
      <c r="Q1531" s="362"/>
      <c r="R1531" s="362"/>
      <c r="S1531" s="362"/>
      <c r="T1531" s="358"/>
      <c r="U1531" s="358"/>
      <c r="V1531" s="358"/>
      <c r="W1531" s="358"/>
      <c r="X1531" s="358"/>
      <c r="Y1531" s="358"/>
      <c r="Z1531" s="358"/>
      <c r="AA1531" s="358"/>
      <c r="AB1531" s="358"/>
      <c r="AC1531" s="358"/>
      <c r="AD1531" s="377"/>
      <c r="AE1531" s="363"/>
      <c r="AF1531" s="369"/>
      <c r="AG1531" s="369"/>
      <c r="AH1531" s="369"/>
      <c r="AI1531" s="369"/>
      <c r="AJ1531" s="369"/>
      <c r="AK1531" s="369"/>
      <c r="AL1531" s="369"/>
      <c r="AM1531" s="369"/>
      <c r="AN1531" s="369"/>
      <c r="AO1531" s="369"/>
    </row>
    <row r="1532" spans="1:41" ht="15.75" customHeight="1">
      <c r="A1532" s="510"/>
      <c r="B1532" s="357"/>
      <c r="C1532" s="358"/>
      <c r="D1532" s="358"/>
      <c r="E1532" s="358"/>
      <c r="F1532" s="358"/>
      <c r="G1532" s="400"/>
      <c r="H1532" s="361"/>
      <c r="I1532" s="361"/>
      <c r="J1532" s="511"/>
      <c r="K1532" s="362"/>
      <c r="L1532" s="362"/>
      <c r="M1532" s="362"/>
      <c r="N1532" s="362"/>
      <c r="O1532" s="362"/>
      <c r="P1532" s="362"/>
      <c r="Q1532" s="362"/>
      <c r="R1532" s="362"/>
      <c r="S1532" s="362"/>
      <c r="T1532" s="358"/>
      <c r="U1532" s="358"/>
      <c r="V1532" s="358"/>
      <c r="W1532" s="358"/>
      <c r="X1532" s="358"/>
      <c r="Y1532" s="358"/>
      <c r="Z1532" s="358"/>
      <c r="AA1532" s="358"/>
      <c r="AB1532" s="358"/>
      <c r="AC1532" s="358"/>
      <c r="AD1532" s="377"/>
      <c r="AE1532" s="363"/>
      <c r="AF1532" s="369"/>
      <c r="AG1532" s="369"/>
      <c r="AH1532" s="369"/>
      <c r="AI1532" s="369"/>
      <c r="AJ1532" s="369"/>
      <c r="AK1532" s="369"/>
      <c r="AL1532" s="369"/>
      <c r="AM1532" s="369"/>
      <c r="AN1532" s="369"/>
      <c r="AO1532" s="369"/>
    </row>
    <row r="1533" spans="1:41" ht="15.75" customHeight="1">
      <c r="A1533" s="510"/>
      <c r="B1533" s="357"/>
      <c r="C1533" s="358"/>
      <c r="D1533" s="358"/>
      <c r="E1533" s="358"/>
      <c r="F1533" s="358"/>
      <c r="G1533" s="400"/>
      <c r="H1533" s="361"/>
      <c r="I1533" s="361"/>
      <c r="J1533" s="511"/>
      <c r="K1533" s="362"/>
      <c r="L1533" s="362"/>
      <c r="M1533" s="362"/>
      <c r="N1533" s="362"/>
      <c r="O1533" s="362"/>
      <c r="P1533" s="362"/>
      <c r="Q1533" s="362"/>
      <c r="R1533" s="362"/>
      <c r="S1533" s="362"/>
      <c r="T1533" s="358"/>
      <c r="U1533" s="358"/>
      <c r="V1533" s="358"/>
      <c r="W1533" s="358"/>
      <c r="X1533" s="358"/>
      <c r="Y1533" s="358"/>
      <c r="Z1533" s="358"/>
      <c r="AA1533" s="358"/>
      <c r="AB1533" s="358"/>
      <c r="AC1533" s="358"/>
      <c r="AD1533" s="377"/>
      <c r="AE1533" s="363"/>
      <c r="AF1533" s="369"/>
      <c r="AG1533" s="369"/>
      <c r="AH1533" s="369"/>
      <c r="AI1533" s="369"/>
      <c r="AJ1533" s="369"/>
      <c r="AK1533" s="369"/>
      <c r="AL1533" s="369"/>
      <c r="AM1533" s="369"/>
      <c r="AN1533" s="369"/>
      <c r="AO1533" s="369"/>
    </row>
    <row r="1534" spans="1:41" ht="15.75" customHeight="1">
      <c r="A1534" s="510"/>
      <c r="B1534" s="357"/>
      <c r="C1534" s="358"/>
      <c r="D1534" s="358"/>
      <c r="E1534" s="358"/>
      <c r="F1534" s="358"/>
      <c r="G1534" s="400"/>
      <c r="H1534" s="361"/>
      <c r="I1534" s="361"/>
      <c r="J1534" s="511"/>
      <c r="K1534" s="362"/>
      <c r="L1534" s="362"/>
      <c r="M1534" s="362"/>
      <c r="N1534" s="362"/>
      <c r="O1534" s="362"/>
      <c r="P1534" s="362"/>
      <c r="Q1534" s="362"/>
      <c r="R1534" s="362"/>
      <c r="S1534" s="362"/>
      <c r="T1534" s="358"/>
      <c r="U1534" s="358"/>
      <c r="V1534" s="358"/>
      <c r="W1534" s="358"/>
      <c r="X1534" s="358"/>
      <c r="Y1534" s="358"/>
      <c r="Z1534" s="358"/>
      <c r="AA1534" s="358"/>
      <c r="AB1534" s="358"/>
      <c r="AC1534" s="358"/>
      <c r="AD1534" s="377"/>
      <c r="AE1534" s="363"/>
      <c r="AF1534" s="369"/>
      <c r="AG1534" s="369"/>
      <c r="AH1534" s="369"/>
      <c r="AI1534" s="369"/>
      <c r="AJ1534" s="369"/>
      <c r="AK1534" s="369"/>
      <c r="AL1534" s="369"/>
      <c r="AM1534" s="369"/>
      <c r="AN1534" s="369"/>
      <c r="AO1534" s="369"/>
    </row>
    <row r="1535" spans="1:41" ht="15.75" customHeight="1">
      <c r="A1535" s="510"/>
      <c r="B1535" s="357"/>
      <c r="C1535" s="358"/>
      <c r="D1535" s="358"/>
      <c r="E1535" s="358"/>
      <c r="F1535" s="358"/>
      <c r="G1535" s="400"/>
      <c r="H1535" s="361"/>
      <c r="I1535" s="361"/>
      <c r="J1535" s="511"/>
      <c r="K1535" s="362"/>
      <c r="L1535" s="362"/>
      <c r="M1535" s="362"/>
      <c r="N1535" s="362"/>
      <c r="O1535" s="362"/>
      <c r="P1535" s="362"/>
      <c r="Q1535" s="362"/>
      <c r="R1535" s="362"/>
      <c r="S1535" s="362"/>
      <c r="T1535" s="358"/>
      <c r="U1535" s="358"/>
      <c r="V1535" s="358"/>
      <c r="W1535" s="358"/>
      <c r="X1535" s="358"/>
      <c r="Y1535" s="358"/>
      <c r="Z1535" s="358"/>
      <c r="AA1535" s="358"/>
      <c r="AB1535" s="358"/>
      <c r="AC1535" s="358"/>
      <c r="AD1535" s="377"/>
      <c r="AE1535" s="363"/>
      <c r="AF1535" s="369"/>
      <c r="AG1535" s="369"/>
      <c r="AH1535" s="369"/>
      <c r="AI1535" s="369"/>
      <c r="AJ1535" s="369"/>
      <c r="AK1535" s="369"/>
      <c r="AL1535" s="369"/>
      <c r="AM1535" s="369"/>
      <c r="AN1535" s="369"/>
      <c r="AO1535" s="369"/>
    </row>
    <row r="1536" spans="1:41" ht="15.75" customHeight="1">
      <c r="A1536" s="510"/>
      <c r="B1536" s="357"/>
      <c r="C1536" s="358"/>
      <c r="D1536" s="358"/>
      <c r="E1536" s="358"/>
      <c r="F1536" s="358"/>
      <c r="G1536" s="400"/>
      <c r="H1536" s="361"/>
      <c r="I1536" s="361"/>
      <c r="J1536" s="511"/>
      <c r="K1536" s="362"/>
      <c r="L1536" s="362"/>
      <c r="M1536" s="362"/>
      <c r="N1536" s="362"/>
      <c r="O1536" s="362"/>
      <c r="P1536" s="362"/>
      <c r="Q1536" s="362"/>
      <c r="R1536" s="362"/>
      <c r="S1536" s="362"/>
      <c r="T1536" s="358"/>
      <c r="U1536" s="358"/>
      <c r="V1536" s="358"/>
      <c r="W1536" s="358"/>
      <c r="X1536" s="358"/>
      <c r="Y1536" s="358"/>
      <c r="Z1536" s="358"/>
      <c r="AA1536" s="358"/>
      <c r="AB1536" s="358"/>
      <c r="AC1536" s="358"/>
      <c r="AD1536" s="377"/>
      <c r="AE1536" s="363"/>
      <c r="AF1536" s="369"/>
      <c r="AG1536" s="369"/>
      <c r="AH1536" s="369"/>
      <c r="AI1536" s="369"/>
      <c r="AJ1536" s="369"/>
      <c r="AK1536" s="369"/>
      <c r="AL1536" s="369"/>
      <c r="AM1536" s="369"/>
      <c r="AN1536" s="369"/>
      <c r="AO1536" s="369"/>
    </row>
    <row r="1537" spans="1:41" ht="15.75" customHeight="1">
      <c r="A1537" s="510"/>
      <c r="B1537" s="357"/>
      <c r="C1537" s="358"/>
      <c r="D1537" s="358"/>
      <c r="E1537" s="358"/>
      <c r="F1537" s="358"/>
      <c r="G1537" s="400"/>
      <c r="H1537" s="361"/>
      <c r="I1537" s="361"/>
      <c r="J1537" s="511"/>
      <c r="K1537" s="362"/>
      <c r="L1537" s="362"/>
      <c r="M1537" s="362"/>
      <c r="N1537" s="362"/>
      <c r="O1537" s="362"/>
      <c r="P1537" s="362"/>
      <c r="Q1537" s="362"/>
      <c r="R1537" s="362"/>
      <c r="S1537" s="362"/>
      <c r="T1537" s="358"/>
      <c r="U1537" s="358"/>
      <c r="V1537" s="358"/>
      <c r="W1537" s="358"/>
      <c r="X1537" s="358"/>
      <c r="Y1537" s="358"/>
      <c r="Z1537" s="358"/>
      <c r="AA1537" s="358"/>
      <c r="AB1537" s="358"/>
      <c r="AC1537" s="358"/>
      <c r="AD1537" s="377"/>
      <c r="AE1537" s="363"/>
      <c r="AF1537" s="369"/>
      <c r="AG1537" s="369"/>
      <c r="AH1537" s="369"/>
      <c r="AI1537" s="369"/>
      <c r="AJ1537" s="369"/>
      <c r="AK1537" s="369"/>
      <c r="AL1537" s="369"/>
      <c r="AM1537" s="369"/>
      <c r="AN1537" s="369"/>
      <c r="AO1537" s="369"/>
    </row>
    <row r="1538" spans="1:41" ht="15.75" customHeight="1">
      <c r="A1538" s="510"/>
      <c r="B1538" s="357"/>
      <c r="C1538" s="358"/>
      <c r="D1538" s="358"/>
      <c r="E1538" s="358"/>
      <c r="F1538" s="358"/>
      <c r="G1538" s="400"/>
      <c r="H1538" s="361"/>
      <c r="I1538" s="361"/>
      <c r="J1538" s="511"/>
      <c r="K1538" s="362"/>
      <c r="L1538" s="362"/>
      <c r="M1538" s="362"/>
      <c r="N1538" s="362"/>
      <c r="O1538" s="362"/>
      <c r="P1538" s="362"/>
      <c r="Q1538" s="362"/>
      <c r="R1538" s="362"/>
      <c r="S1538" s="362"/>
      <c r="T1538" s="358"/>
      <c r="U1538" s="358"/>
      <c r="V1538" s="358"/>
      <c r="W1538" s="358"/>
      <c r="X1538" s="358"/>
      <c r="Y1538" s="358"/>
      <c r="Z1538" s="358"/>
      <c r="AA1538" s="358"/>
      <c r="AB1538" s="358"/>
      <c r="AC1538" s="358"/>
      <c r="AD1538" s="377"/>
      <c r="AE1538" s="363"/>
      <c r="AF1538" s="369"/>
      <c r="AG1538" s="369"/>
      <c r="AH1538" s="369"/>
      <c r="AI1538" s="369"/>
      <c r="AJ1538" s="369"/>
      <c r="AK1538" s="369"/>
      <c r="AL1538" s="369"/>
      <c r="AM1538" s="369"/>
      <c r="AN1538" s="369"/>
      <c r="AO1538" s="369"/>
    </row>
    <row r="1539" spans="1:41" ht="15.75" customHeight="1">
      <c r="A1539" s="510"/>
      <c r="B1539" s="357"/>
      <c r="C1539" s="358"/>
      <c r="D1539" s="358"/>
      <c r="E1539" s="358"/>
      <c r="F1539" s="358"/>
      <c r="G1539" s="400"/>
      <c r="H1539" s="361"/>
      <c r="I1539" s="361"/>
      <c r="J1539" s="511"/>
      <c r="K1539" s="362"/>
      <c r="L1539" s="362"/>
      <c r="M1539" s="362"/>
      <c r="N1539" s="362"/>
      <c r="O1539" s="362"/>
      <c r="P1539" s="362"/>
      <c r="Q1539" s="362"/>
      <c r="R1539" s="362"/>
      <c r="S1539" s="362"/>
      <c r="T1539" s="358"/>
      <c r="U1539" s="358"/>
      <c r="V1539" s="358"/>
      <c r="W1539" s="358"/>
      <c r="X1539" s="358"/>
      <c r="Y1539" s="358"/>
      <c r="Z1539" s="358"/>
      <c r="AA1539" s="358"/>
      <c r="AB1539" s="358"/>
      <c r="AC1539" s="358"/>
      <c r="AD1539" s="377"/>
      <c r="AE1539" s="363"/>
      <c r="AF1539" s="369"/>
      <c r="AG1539" s="369"/>
      <c r="AH1539" s="369"/>
      <c r="AI1539" s="369"/>
      <c r="AJ1539" s="369"/>
      <c r="AK1539" s="369"/>
      <c r="AL1539" s="369"/>
      <c r="AM1539" s="369"/>
      <c r="AN1539" s="369"/>
      <c r="AO1539" s="369"/>
    </row>
    <row r="1540" spans="1:41" ht="15.75" customHeight="1">
      <c r="A1540" s="510"/>
      <c r="B1540" s="357"/>
      <c r="C1540" s="358"/>
      <c r="D1540" s="358"/>
      <c r="E1540" s="358"/>
      <c r="F1540" s="358"/>
      <c r="G1540" s="400"/>
      <c r="H1540" s="361"/>
      <c r="I1540" s="361"/>
      <c r="J1540" s="511"/>
      <c r="K1540" s="362"/>
      <c r="L1540" s="362"/>
      <c r="M1540" s="362"/>
      <c r="N1540" s="362"/>
      <c r="O1540" s="362"/>
      <c r="P1540" s="362"/>
      <c r="Q1540" s="362"/>
      <c r="R1540" s="362"/>
      <c r="S1540" s="362"/>
      <c r="T1540" s="358"/>
      <c r="U1540" s="358"/>
      <c r="V1540" s="358"/>
      <c r="W1540" s="358"/>
      <c r="X1540" s="358"/>
      <c r="Y1540" s="358"/>
      <c r="Z1540" s="358"/>
      <c r="AA1540" s="358"/>
      <c r="AB1540" s="358"/>
      <c r="AC1540" s="358"/>
      <c r="AD1540" s="377"/>
      <c r="AE1540" s="363"/>
      <c r="AF1540" s="369"/>
      <c r="AG1540" s="369"/>
      <c r="AH1540" s="369"/>
      <c r="AI1540" s="369"/>
      <c r="AJ1540" s="369"/>
      <c r="AK1540" s="369"/>
      <c r="AL1540" s="369"/>
      <c r="AM1540" s="369"/>
      <c r="AN1540" s="369"/>
      <c r="AO1540" s="369"/>
    </row>
    <row r="1541" spans="1:41" ht="15.75" customHeight="1">
      <c r="A1541" s="510"/>
      <c r="B1541" s="357"/>
      <c r="C1541" s="358"/>
      <c r="D1541" s="358"/>
      <c r="E1541" s="358"/>
      <c r="F1541" s="358"/>
      <c r="G1541" s="400"/>
      <c r="H1541" s="361"/>
      <c r="I1541" s="361"/>
      <c r="J1541" s="511"/>
      <c r="K1541" s="362"/>
      <c r="L1541" s="362"/>
      <c r="M1541" s="362"/>
      <c r="N1541" s="362"/>
      <c r="O1541" s="362"/>
      <c r="P1541" s="362"/>
      <c r="Q1541" s="362"/>
      <c r="R1541" s="362"/>
      <c r="S1541" s="362"/>
      <c r="T1541" s="358"/>
      <c r="U1541" s="358"/>
      <c r="V1541" s="358"/>
      <c r="W1541" s="358"/>
      <c r="X1541" s="358"/>
      <c r="Y1541" s="358"/>
      <c r="Z1541" s="358"/>
      <c r="AA1541" s="358"/>
      <c r="AB1541" s="358"/>
      <c r="AC1541" s="358"/>
      <c r="AD1541" s="377"/>
      <c r="AE1541" s="363"/>
      <c r="AF1541" s="369"/>
      <c r="AG1541" s="369"/>
      <c r="AH1541" s="369"/>
      <c r="AI1541" s="369"/>
      <c r="AJ1541" s="369"/>
      <c r="AK1541" s="369"/>
      <c r="AL1541" s="369"/>
      <c r="AM1541" s="369"/>
      <c r="AN1541" s="369"/>
      <c r="AO1541" s="369"/>
    </row>
    <row r="1542" spans="1:41" ht="15.75" customHeight="1">
      <c r="A1542" s="510"/>
      <c r="B1542" s="357"/>
      <c r="C1542" s="358"/>
      <c r="D1542" s="358"/>
      <c r="E1542" s="358"/>
      <c r="F1542" s="358"/>
      <c r="G1542" s="400"/>
      <c r="H1542" s="361"/>
      <c r="I1542" s="361"/>
      <c r="J1542" s="511"/>
      <c r="K1542" s="362"/>
      <c r="L1542" s="362"/>
      <c r="M1542" s="362"/>
      <c r="N1542" s="362"/>
      <c r="O1542" s="362"/>
      <c r="P1542" s="362"/>
      <c r="Q1542" s="362"/>
      <c r="R1542" s="362"/>
      <c r="S1542" s="362"/>
      <c r="T1542" s="358"/>
      <c r="U1542" s="358"/>
      <c r="V1542" s="358"/>
      <c r="W1542" s="358"/>
      <c r="X1542" s="358"/>
      <c r="Y1542" s="358"/>
      <c r="Z1542" s="358"/>
      <c r="AA1542" s="358"/>
      <c r="AB1542" s="358"/>
      <c r="AC1542" s="358"/>
      <c r="AD1542" s="377"/>
      <c r="AE1542" s="363"/>
      <c r="AF1542" s="369"/>
      <c r="AG1542" s="369"/>
      <c r="AH1542" s="369"/>
      <c r="AI1542" s="369"/>
      <c r="AJ1542" s="369"/>
      <c r="AK1542" s="369"/>
      <c r="AL1542" s="369"/>
      <c r="AM1542" s="369"/>
      <c r="AN1542" s="369"/>
      <c r="AO1542" s="369"/>
    </row>
    <row r="1543" spans="1:41" ht="15.75" customHeight="1">
      <c r="A1543" s="510"/>
      <c r="B1543" s="357"/>
      <c r="C1543" s="358"/>
      <c r="D1543" s="358"/>
      <c r="E1543" s="358"/>
      <c r="F1543" s="358"/>
      <c r="G1543" s="400"/>
      <c r="H1543" s="361"/>
      <c r="I1543" s="361"/>
      <c r="J1543" s="511"/>
      <c r="K1543" s="362"/>
      <c r="L1543" s="362"/>
      <c r="M1543" s="362"/>
      <c r="N1543" s="362"/>
      <c r="O1543" s="362"/>
      <c r="P1543" s="362"/>
      <c r="Q1543" s="362"/>
      <c r="R1543" s="362"/>
      <c r="S1543" s="362"/>
      <c r="T1543" s="358"/>
      <c r="U1543" s="358"/>
      <c r="V1543" s="358"/>
      <c r="W1543" s="358"/>
      <c r="X1543" s="358"/>
      <c r="Y1543" s="358"/>
      <c r="Z1543" s="358"/>
      <c r="AA1543" s="358"/>
      <c r="AB1543" s="358"/>
      <c r="AC1543" s="358"/>
      <c r="AD1543" s="377"/>
      <c r="AE1543" s="363"/>
      <c r="AF1543" s="369"/>
      <c r="AG1543" s="369"/>
      <c r="AH1543" s="369"/>
      <c r="AI1543" s="369"/>
      <c r="AJ1543" s="369"/>
      <c r="AK1543" s="369"/>
      <c r="AL1543" s="369"/>
      <c r="AM1543" s="369"/>
      <c r="AN1543" s="369"/>
      <c r="AO1543" s="369"/>
    </row>
    <row r="1544" spans="1:41" ht="15.75" customHeight="1">
      <c r="A1544" s="510"/>
      <c r="B1544" s="357"/>
      <c r="C1544" s="358"/>
      <c r="D1544" s="358"/>
      <c r="E1544" s="358"/>
      <c r="F1544" s="358"/>
      <c r="G1544" s="400"/>
      <c r="H1544" s="361"/>
      <c r="I1544" s="361"/>
      <c r="J1544" s="511"/>
      <c r="K1544" s="362"/>
      <c r="L1544" s="362"/>
      <c r="M1544" s="362"/>
      <c r="N1544" s="362"/>
      <c r="O1544" s="362"/>
      <c r="P1544" s="362"/>
      <c r="Q1544" s="362"/>
      <c r="R1544" s="362"/>
      <c r="S1544" s="362"/>
      <c r="T1544" s="358"/>
      <c r="U1544" s="358"/>
      <c r="V1544" s="358"/>
      <c r="W1544" s="358"/>
      <c r="X1544" s="358"/>
      <c r="Y1544" s="358"/>
      <c r="Z1544" s="358"/>
      <c r="AA1544" s="358"/>
      <c r="AB1544" s="358"/>
      <c r="AC1544" s="358"/>
      <c r="AD1544" s="377"/>
      <c r="AE1544" s="363"/>
      <c r="AF1544" s="369"/>
      <c r="AG1544" s="369"/>
      <c r="AH1544" s="369"/>
      <c r="AI1544" s="369"/>
      <c r="AJ1544" s="369"/>
      <c r="AK1544" s="369"/>
      <c r="AL1544" s="369"/>
      <c r="AM1544" s="369"/>
      <c r="AN1544" s="369"/>
      <c r="AO1544" s="369"/>
    </row>
    <row r="1545" spans="1:41" ht="15.75" customHeight="1">
      <c r="A1545" s="510"/>
      <c r="B1545" s="357"/>
      <c r="C1545" s="358"/>
      <c r="D1545" s="358"/>
      <c r="E1545" s="358"/>
      <c r="F1545" s="358"/>
      <c r="G1545" s="400"/>
      <c r="H1545" s="361"/>
      <c r="I1545" s="361"/>
      <c r="J1545" s="511"/>
      <c r="K1545" s="362"/>
      <c r="L1545" s="362"/>
      <c r="M1545" s="362"/>
      <c r="N1545" s="362"/>
      <c r="O1545" s="362"/>
      <c r="P1545" s="362"/>
      <c r="Q1545" s="362"/>
      <c r="R1545" s="362"/>
      <c r="S1545" s="362"/>
      <c r="T1545" s="358"/>
      <c r="U1545" s="358"/>
      <c r="V1545" s="358"/>
      <c r="W1545" s="358"/>
      <c r="X1545" s="358"/>
      <c r="Y1545" s="358"/>
      <c r="Z1545" s="358"/>
      <c r="AA1545" s="358"/>
      <c r="AB1545" s="358"/>
      <c r="AC1545" s="358"/>
      <c r="AD1545" s="377"/>
      <c r="AE1545" s="363"/>
      <c r="AF1545" s="369"/>
      <c r="AG1545" s="369"/>
      <c r="AH1545" s="369"/>
      <c r="AI1545" s="369"/>
      <c r="AJ1545" s="369"/>
      <c r="AK1545" s="369"/>
      <c r="AL1545" s="369"/>
      <c r="AM1545" s="369"/>
      <c r="AN1545" s="369"/>
      <c r="AO1545" s="369"/>
    </row>
    <row r="1546" spans="1:41" ht="15.75" customHeight="1">
      <c r="A1546" s="510"/>
      <c r="B1546" s="357"/>
      <c r="C1546" s="358"/>
      <c r="D1546" s="358"/>
      <c r="E1546" s="358"/>
      <c r="F1546" s="358"/>
      <c r="G1546" s="400"/>
      <c r="H1546" s="361"/>
      <c r="I1546" s="361"/>
      <c r="J1546" s="511"/>
      <c r="K1546" s="362"/>
      <c r="L1546" s="362"/>
      <c r="M1546" s="362"/>
      <c r="N1546" s="362"/>
      <c r="O1546" s="362"/>
      <c r="P1546" s="362"/>
      <c r="Q1546" s="362"/>
      <c r="R1546" s="362"/>
      <c r="S1546" s="362"/>
      <c r="T1546" s="358"/>
      <c r="U1546" s="358"/>
      <c r="V1546" s="358"/>
      <c r="W1546" s="358"/>
      <c r="X1546" s="358"/>
      <c r="Y1546" s="358"/>
      <c r="Z1546" s="358"/>
      <c r="AA1546" s="358"/>
      <c r="AB1546" s="358"/>
      <c r="AC1546" s="358"/>
      <c r="AD1546" s="377"/>
      <c r="AE1546" s="363"/>
      <c r="AF1546" s="369"/>
      <c r="AG1546" s="369"/>
      <c r="AH1546" s="369"/>
      <c r="AI1546" s="369"/>
      <c r="AJ1546" s="369"/>
      <c r="AK1546" s="369"/>
      <c r="AL1546" s="369"/>
      <c r="AM1546" s="369"/>
      <c r="AN1546" s="369"/>
      <c r="AO1546" s="369"/>
    </row>
    <row r="1547" spans="1:41" ht="15.75" customHeight="1">
      <c r="A1547" s="510"/>
      <c r="B1547" s="357"/>
      <c r="C1547" s="358"/>
      <c r="D1547" s="358"/>
      <c r="E1547" s="358"/>
      <c r="F1547" s="358"/>
      <c r="G1547" s="400"/>
      <c r="H1547" s="361"/>
      <c r="I1547" s="361"/>
      <c r="J1547" s="511"/>
      <c r="K1547" s="362"/>
      <c r="L1547" s="362"/>
      <c r="M1547" s="362"/>
      <c r="N1547" s="362"/>
      <c r="O1547" s="362"/>
      <c r="P1547" s="362"/>
      <c r="Q1547" s="362"/>
      <c r="R1547" s="362"/>
      <c r="S1547" s="362"/>
      <c r="T1547" s="358"/>
      <c r="U1547" s="358"/>
      <c r="V1547" s="358"/>
      <c r="W1547" s="358"/>
      <c r="X1547" s="358"/>
      <c r="Y1547" s="358"/>
      <c r="Z1547" s="358"/>
      <c r="AA1547" s="358"/>
      <c r="AB1547" s="358"/>
      <c r="AC1547" s="358"/>
      <c r="AD1547" s="377"/>
      <c r="AE1547" s="363"/>
      <c r="AF1547" s="369"/>
      <c r="AG1547" s="369"/>
      <c r="AH1547" s="369"/>
      <c r="AI1547" s="369"/>
      <c r="AJ1547" s="369"/>
      <c r="AK1547" s="369"/>
      <c r="AL1547" s="369"/>
      <c r="AM1547" s="369"/>
      <c r="AN1547" s="369"/>
      <c r="AO1547" s="369"/>
    </row>
    <row r="1548" spans="1:41" ht="15.75" customHeight="1">
      <c r="A1548" s="510"/>
      <c r="B1548" s="357"/>
      <c r="C1548" s="358"/>
      <c r="D1548" s="358"/>
      <c r="E1548" s="358"/>
      <c r="F1548" s="358"/>
      <c r="G1548" s="400"/>
      <c r="H1548" s="361"/>
      <c r="I1548" s="361"/>
      <c r="J1548" s="511"/>
      <c r="K1548" s="362"/>
      <c r="L1548" s="362"/>
      <c r="M1548" s="362"/>
      <c r="N1548" s="362"/>
      <c r="O1548" s="362"/>
      <c r="P1548" s="362"/>
      <c r="Q1548" s="362"/>
      <c r="R1548" s="362"/>
      <c r="S1548" s="362"/>
      <c r="T1548" s="358"/>
      <c r="U1548" s="358"/>
      <c r="V1548" s="358"/>
      <c r="W1548" s="358"/>
      <c r="X1548" s="358"/>
      <c r="Y1548" s="358"/>
      <c r="Z1548" s="358"/>
      <c r="AA1548" s="358"/>
      <c r="AB1548" s="358"/>
      <c r="AC1548" s="358"/>
      <c r="AD1548" s="377"/>
      <c r="AE1548" s="363"/>
      <c r="AF1548" s="369"/>
      <c r="AG1548" s="369"/>
      <c r="AH1548" s="369"/>
      <c r="AI1548" s="369"/>
      <c r="AJ1548" s="369"/>
      <c r="AK1548" s="369"/>
      <c r="AL1548" s="369"/>
      <c r="AM1548" s="369"/>
      <c r="AN1548" s="369"/>
      <c r="AO1548" s="369"/>
    </row>
    <row r="1549" spans="1:41" ht="15.75" customHeight="1">
      <c r="A1549" s="510"/>
      <c r="B1549" s="357"/>
      <c r="C1549" s="358"/>
      <c r="D1549" s="358"/>
      <c r="E1549" s="358"/>
      <c r="F1549" s="358"/>
      <c r="G1549" s="400"/>
      <c r="H1549" s="361"/>
      <c r="I1549" s="361"/>
      <c r="J1549" s="511"/>
      <c r="K1549" s="362"/>
      <c r="L1549" s="362"/>
      <c r="M1549" s="362"/>
      <c r="N1549" s="362"/>
      <c r="O1549" s="362"/>
      <c r="P1549" s="362"/>
      <c r="Q1549" s="362"/>
      <c r="R1549" s="362"/>
      <c r="S1549" s="362"/>
      <c r="T1549" s="358"/>
      <c r="U1549" s="358"/>
      <c r="V1549" s="358"/>
      <c r="W1549" s="358"/>
      <c r="X1549" s="358"/>
      <c r="Y1549" s="358"/>
      <c r="Z1549" s="358"/>
      <c r="AA1549" s="358"/>
      <c r="AB1549" s="358"/>
      <c r="AC1549" s="358"/>
      <c r="AD1549" s="377"/>
      <c r="AE1549" s="363"/>
      <c r="AF1549" s="369"/>
      <c r="AG1549" s="369"/>
      <c r="AH1549" s="369"/>
      <c r="AI1549" s="369"/>
      <c r="AJ1549" s="369"/>
      <c r="AK1549" s="369"/>
      <c r="AL1549" s="369"/>
      <c r="AM1549" s="369"/>
      <c r="AN1549" s="369"/>
      <c r="AO1549" s="369"/>
    </row>
    <row r="1550" spans="1:41" ht="15.75" customHeight="1">
      <c r="A1550" s="510"/>
      <c r="B1550" s="357"/>
      <c r="C1550" s="358"/>
      <c r="D1550" s="358"/>
      <c r="E1550" s="358"/>
      <c r="F1550" s="358"/>
      <c r="G1550" s="400"/>
      <c r="H1550" s="361"/>
      <c r="I1550" s="361"/>
      <c r="J1550" s="511"/>
      <c r="K1550" s="362"/>
      <c r="L1550" s="362"/>
      <c r="M1550" s="362"/>
      <c r="N1550" s="362"/>
      <c r="O1550" s="362"/>
      <c r="P1550" s="362"/>
      <c r="Q1550" s="362"/>
      <c r="R1550" s="362"/>
      <c r="S1550" s="362"/>
      <c r="T1550" s="358"/>
      <c r="U1550" s="358"/>
      <c r="V1550" s="358"/>
      <c r="W1550" s="358"/>
      <c r="X1550" s="358"/>
      <c r="Y1550" s="358"/>
      <c r="Z1550" s="358"/>
      <c r="AA1550" s="358"/>
      <c r="AB1550" s="358"/>
      <c r="AC1550" s="358"/>
      <c r="AD1550" s="377"/>
      <c r="AE1550" s="363"/>
      <c r="AF1550" s="369"/>
      <c r="AG1550" s="369"/>
      <c r="AH1550" s="369"/>
      <c r="AI1550" s="369"/>
      <c r="AJ1550" s="369"/>
      <c r="AK1550" s="369"/>
      <c r="AL1550" s="369"/>
      <c r="AM1550" s="369"/>
      <c r="AN1550" s="369"/>
      <c r="AO1550" s="369"/>
    </row>
    <row r="1551" spans="1:41" ht="15.75" customHeight="1">
      <c r="A1551" s="510"/>
      <c r="B1551" s="357"/>
      <c r="C1551" s="358"/>
      <c r="D1551" s="358"/>
      <c r="E1551" s="358"/>
      <c r="F1551" s="358"/>
      <c r="G1551" s="400"/>
      <c r="H1551" s="361"/>
      <c r="I1551" s="361"/>
      <c r="J1551" s="511"/>
      <c r="K1551" s="362"/>
      <c r="L1551" s="362"/>
      <c r="M1551" s="362"/>
      <c r="N1551" s="362"/>
      <c r="O1551" s="362"/>
      <c r="P1551" s="362"/>
      <c r="Q1551" s="362"/>
      <c r="R1551" s="362"/>
      <c r="S1551" s="362"/>
      <c r="T1551" s="358"/>
      <c r="U1551" s="358"/>
      <c r="V1551" s="358"/>
      <c r="W1551" s="358"/>
      <c r="X1551" s="358"/>
      <c r="Y1551" s="358"/>
      <c r="Z1551" s="358"/>
      <c r="AA1551" s="358"/>
      <c r="AB1551" s="358"/>
      <c r="AC1551" s="358"/>
      <c r="AD1551" s="377"/>
      <c r="AE1551" s="363"/>
      <c r="AF1551" s="369"/>
      <c r="AG1551" s="369"/>
      <c r="AH1551" s="369"/>
      <c r="AI1551" s="369"/>
      <c r="AJ1551" s="369"/>
      <c r="AK1551" s="369"/>
      <c r="AL1551" s="369"/>
      <c r="AM1551" s="369"/>
      <c r="AN1551" s="369"/>
      <c r="AO1551" s="369"/>
    </row>
    <row r="1552" spans="1:41" ht="15.75" customHeight="1">
      <c r="A1552" s="510"/>
      <c r="B1552" s="357"/>
      <c r="C1552" s="358"/>
      <c r="D1552" s="358"/>
      <c r="E1552" s="358"/>
      <c r="F1552" s="358"/>
      <c r="G1552" s="400"/>
      <c r="H1552" s="361"/>
      <c r="I1552" s="361"/>
      <c r="J1552" s="511"/>
      <c r="K1552" s="362"/>
      <c r="L1552" s="362"/>
      <c r="M1552" s="362"/>
      <c r="N1552" s="362"/>
      <c r="O1552" s="362"/>
      <c r="P1552" s="362"/>
      <c r="Q1552" s="362"/>
      <c r="R1552" s="362"/>
      <c r="S1552" s="362"/>
      <c r="T1552" s="358"/>
      <c r="U1552" s="358"/>
      <c r="V1552" s="358"/>
      <c r="W1552" s="358"/>
      <c r="X1552" s="358"/>
      <c r="Y1552" s="358"/>
      <c r="Z1552" s="358"/>
      <c r="AA1552" s="358"/>
      <c r="AB1552" s="358"/>
      <c r="AC1552" s="358"/>
      <c r="AD1552" s="377"/>
      <c r="AE1552" s="363"/>
      <c r="AF1552" s="369"/>
      <c r="AG1552" s="369"/>
      <c r="AH1552" s="369"/>
      <c r="AI1552" s="369"/>
      <c r="AJ1552" s="369"/>
      <c r="AK1552" s="369"/>
      <c r="AL1552" s="369"/>
      <c r="AM1552" s="369"/>
      <c r="AN1552" s="369"/>
      <c r="AO1552" s="369"/>
    </row>
    <row r="1553" spans="1:41" ht="15.75" customHeight="1">
      <c r="A1553" s="510"/>
      <c r="B1553" s="357"/>
      <c r="C1553" s="358"/>
      <c r="D1553" s="358"/>
      <c r="E1553" s="358"/>
      <c r="F1553" s="358"/>
      <c r="G1553" s="400"/>
      <c r="H1553" s="361"/>
      <c r="I1553" s="361"/>
      <c r="J1553" s="511"/>
      <c r="K1553" s="362"/>
      <c r="L1553" s="362"/>
      <c r="M1553" s="362"/>
      <c r="N1553" s="362"/>
      <c r="O1553" s="362"/>
      <c r="P1553" s="362"/>
      <c r="Q1553" s="362"/>
      <c r="R1553" s="362"/>
      <c r="S1553" s="362"/>
      <c r="T1553" s="358"/>
      <c r="U1553" s="358"/>
      <c r="V1553" s="358"/>
      <c r="W1553" s="358"/>
      <c r="X1553" s="358"/>
      <c r="Y1553" s="358"/>
      <c r="Z1553" s="358"/>
      <c r="AA1553" s="358"/>
      <c r="AB1553" s="358"/>
      <c r="AC1553" s="358"/>
      <c r="AD1553" s="377"/>
      <c r="AE1553" s="363"/>
      <c r="AF1553" s="369"/>
      <c r="AG1553" s="369"/>
      <c r="AH1553" s="369"/>
      <c r="AI1553" s="369"/>
      <c r="AJ1553" s="369"/>
      <c r="AK1553" s="369"/>
      <c r="AL1553" s="369"/>
      <c r="AM1553" s="369"/>
      <c r="AN1553" s="369"/>
      <c r="AO1553" s="369"/>
    </row>
    <row r="1554" spans="1:41" ht="15.75" customHeight="1">
      <c r="A1554" s="510"/>
      <c r="B1554" s="357"/>
      <c r="C1554" s="358"/>
      <c r="D1554" s="358"/>
      <c r="E1554" s="358"/>
      <c r="F1554" s="358"/>
      <c r="G1554" s="400"/>
      <c r="H1554" s="361"/>
      <c r="I1554" s="361"/>
      <c r="J1554" s="511"/>
      <c r="K1554" s="362"/>
      <c r="L1554" s="362"/>
      <c r="M1554" s="362"/>
      <c r="N1554" s="362"/>
      <c r="O1554" s="362"/>
      <c r="P1554" s="362"/>
      <c r="Q1554" s="362"/>
      <c r="R1554" s="362"/>
      <c r="S1554" s="362"/>
      <c r="T1554" s="358"/>
      <c r="U1554" s="358"/>
      <c r="V1554" s="358"/>
      <c r="W1554" s="358"/>
      <c r="X1554" s="358"/>
      <c r="Y1554" s="358"/>
      <c r="Z1554" s="358"/>
      <c r="AA1554" s="358"/>
      <c r="AB1554" s="358"/>
      <c r="AC1554" s="358"/>
      <c r="AD1554" s="377"/>
      <c r="AE1554" s="363"/>
      <c r="AF1554" s="369"/>
      <c r="AG1554" s="369"/>
      <c r="AH1554" s="369"/>
      <c r="AI1554" s="369"/>
      <c r="AJ1554" s="369"/>
      <c r="AK1554" s="369"/>
      <c r="AL1554" s="369"/>
      <c r="AM1554" s="369"/>
      <c r="AN1554" s="369"/>
      <c r="AO1554" s="369"/>
    </row>
    <row r="1555" spans="1:41" ht="15.75" customHeight="1">
      <c r="A1555" s="510"/>
      <c r="B1555" s="357"/>
      <c r="C1555" s="358"/>
      <c r="D1555" s="358"/>
      <c r="E1555" s="358"/>
      <c r="F1555" s="358"/>
      <c r="G1555" s="400"/>
      <c r="H1555" s="361"/>
      <c r="I1555" s="361"/>
      <c r="J1555" s="511"/>
      <c r="K1555" s="362"/>
      <c r="L1555" s="362"/>
      <c r="M1555" s="362"/>
      <c r="N1555" s="362"/>
      <c r="O1555" s="362"/>
      <c r="P1555" s="362"/>
      <c r="Q1555" s="362"/>
      <c r="R1555" s="362"/>
      <c r="S1555" s="362"/>
      <c r="T1555" s="358"/>
      <c r="U1555" s="358"/>
      <c r="V1555" s="358"/>
      <c r="W1555" s="358"/>
      <c r="X1555" s="358"/>
      <c r="Y1555" s="358"/>
      <c r="Z1555" s="358"/>
      <c r="AA1555" s="358"/>
      <c r="AB1555" s="358"/>
      <c r="AC1555" s="358"/>
      <c r="AD1555" s="377"/>
      <c r="AE1555" s="363"/>
      <c r="AF1555" s="369"/>
      <c r="AG1555" s="369"/>
      <c r="AH1555" s="369"/>
      <c r="AI1555" s="369"/>
      <c r="AJ1555" s="369"/>
      <c r="AK1555" s="369"/>
      <c r="AL1555" s="369"/>
      <c r="AM1555" s="369"/>
      <c r="AN1555" s="369"/>
      <c r="AO1555" s="369"/>
    </row>
    <row r="1556" spans="1:41" ht="15.75" customHeight="1">
      <c r="A1556" s="510"/>
      <c r="B1556" s="357"/>
      <c r="C1556" s="358"/>
      <c r="D1556" s="358"/>
      <c r="E1556" s="358"/>
      <c r="F1556" s="358"/>
      <c r="G1556" s="400"/>
      <c r="H1556" s="361"/>
      <c r="I1556" s="361"/>
      <c r="J1556" s="511"/>
      <c r="K1556" s="362"/>
      <c r="L1556" s="362"/>
      <c r="M1556" s="362"/>
      <c r="N1556" s="362"/>
      <c r="O1556" s="362"/>
      <c r="P1556" s="362"/>
      <c r="Q1556" s="362"/>
      <c r="R1556" s="362"/>
      <c r="S1556" s="362"/>
      <c r="T1556" s="358"/>
      <c r="U1556" s="358"/>
      <c r="V1556" s="358"/>
      <c r="W1556" s="358"/>
      <c r="X1556" s="358"/>
      <c r="Y1556" s="358"/>
      <c r="Z1556" s="358"/>
      <c r="AA1556" s="358"/>
      <c r="AB1556" s="358"/>
      <c r="AC1556" s="358"/>
      <c r="AD1556" s="377"/>
      <c r="AE1556" s="363"/>
      <c r="AF1556" s="369"/>
      <c r="AG1556" s="369"/>
      <c r="AH1556" s="369"/>
      <c r="AI1556" s="369"/>
      <c r="AJ1556" s="369"/>
      <c r="AK1556" s="369"/>
      <c r="AL1556" s="369"/>
      <c r="AM1556" s="369"/>
      <c r="AN1556" s="369"/>
      <c r="AO1556" s="369"/>
    </row>
    <row r="1557" spans="1:41" ht="15.75" customHeight="1">
      <c r="A1557" s="510"/>
      <c r="B1557" s="357"/>
      <c r="C1557" s="358"/>
      <c r="D1557" s="358"/>
      <c r="E1557" s="358"/>
      <c r="F1557" s="358"/>
      <c r="G1557" s="400"/>
      <c r="H1557" s="361"/>
      <c r="I1557" s="361"/>
      <c r="J1557" s="511"/>
      <c r="K1557" s="362"/>
      <c r="L1557" s="362"/>
      <c r="M1557" s="362"/>
      <c r="N1557" s="362"/>
      <c r="O1557" s="362"/>
      <c r="P1557" s="362"/>
      <c r="Q1557" s="362"/>
      <c r="R1557" s="362"/>
      <c r="S1557" s="362"/>
      <c r="T1557" s="358"/>
      <c r="U1557" s="358"/>
      <c r="V1557" s="358"/>
      <c r="W1557" s="358"/>
      <c r="X1557" s="358"/>
      <c r="Y1557" s="358"/>
      <c r="Z1557" s="358"/>
      <c r="AA1557" s="358"/>
      <c r="AB1557" s="358"/>
      <c r="AC1557" s="358"/>
      <c r="AD1557" s="377"/>
      <c r="AE1557" s="363"/>
      <c r="AF1557" s="369"/>
      <c r="AG1557" s="369"/>
      <c r="AH1557" s="369"/>
      <c r="AI1557" s="369"/>
      <c r="AJ1557" s="369"/>
      <c r="AK1557" s="369"/>
      <c r="AL1557" s="369"/>
      <c r="AM1557" s="369"/>
      <c r="AN1557" s="369"/>
      <c r="AO1557" s="369"/>
    </row>
    <row r="1558" spans="1:41" ht="15.75" customHeight="1">
      <c r="A1558" s="510"/>
      <c r="B1558" s="357"/>
      <c r="C1558" s="358"/>
      <c r="D1558" s="358"/>
      <c r="E1558" s="358"/>
      <c r="F1558" s="358"/>
      <c r="G1558" s="400"/>
      <c r="H1558" s="361"/>
      <c r="I1558" s="361"/>
      <c r="J1558" s="511"/>
      <c r="K1558" s="362"/>
      <c r="L1558" s="362"/>
      <c r="M1558" s="362"/>
      <c r="N1558" s="362"/>
      <c r="O1558" s="362"/>
      <c r="P1558" s="362"/>
      <c r="Q1558" s="362"/>
      <c r="R1558" s="362"/>
      <c r="S1558" s="362"/>
      <c r="T1558" s="358"/>
      <c r="U1558" s="358"/>
      <c r="V1558" s="358"/>
      <c r="W1558" s="358"/>
      <c r="X1558" s="358"/>
      <c r="Y1558" s="358"/>
      <c r="Z1558" s="358"/>
      <c r="AA1558" s="358"/>
      <c r="AB1558" s="358"/>
      <c r="AC1558" s="358"/>
      <c r="AD1558" s="377"/>
      <c r="AE1558" s="363"/>
      <c r="AF1558" s="369"/>
      <c r="AG1558" s="369"/>
      <c r="AH1558" s="369"/>
      <c r="AI1558" s="369"/>
      <c r="AJ1558" s="369"/>
      <c r="AK1558" s="369"/>
      <c r="AL1558" s="369"/>
      <c r="AM1558" s="369"/>
      <c r="AN1558" s="369"/>
      <c r="AO1558" s="369"/>
    </row>
    <row r="1559" spans="1:41" ht="15.75" customHeight="1">
      <c r="A1559" s="510"/>
      <c r="B1559" s="357"/>
      <c r="C1559" s="358"/>
      <c r="D1559" s="358"/>
      <c r="E1559" s="358"/>
      <c r="F1559" s="358"/>
      <c r="G1559" s="400"/>
      <c r="H1559" s="361"/>
      <c r="I1559" s="361"/>
      <c r="J1559" s="511"/>
      <c r="K1559" s="362"/>
      <c r="L1559" s="362"/>
      <c r="M1559" s="362"/>
      <c r="N1559" s="362"/>
      <c r="O1559" s="362"/>
      <c r="P1559" s="362"/>
      <c r="Q1559" s="362"/>
      <c r="R1559" s="362"/>
      <c r="S1559" s="362"/>
      <c r="T1559" s="358"/>
      <c r="U1559" s="358"/>
      <c r="V1559" s="358"/>
      <c r="W1559" s="358"/>
      <c r="X1559" s="358"/>
      <c r="Y1559" s="358"/>
      <c r="Z1559" s="358"/>
      <c r="AA1559" s="358"/>
      <c r="AB1559" s="358"/>
      <c r="AC1559" s="358"/>
      <c r="AD1559" s="377"/>
      <c r="AE1559" s="363"/>
      <c r="AF1559" s="369"/>
      <c r="AG1559" s="369"/>
      <c r="AH1559" s="369"/>
      <c r="AI1559" s="369"/>
      <c r="AJ1559" s="369"/>
      <c r="AK1559" s="369"/>
      <c r="AL1559" s="369"/>
      <c r="AM1559" s="369"/>
      <c r="AN1559" s="369"/>
      <c r="AO1559" s="369"/>
    </row>
    <row r="1560" spans="1:41" ht="15.75" customHeight="1">
      <c r="A1560" s="510"/>
      <c r="B1560" s="357"/>
      <c r="C1560" s="358"/>
      <c r="D1560" s="358"/>
      <c r="E1560" s="358"/>
      <c r="F1560" s="358"/>
      <c r="G1560" s="400"/>
      <c r="H1560" s="361"/>
      <c r="I1560" s="361"/>
      <c r="J1560" s="511"/>
      <c r="K1560" s="362"/>
      <c r="L1560" s="362"/>
      <c r="M1560" s="362"/>
      <c r="N1560" s="362"/>
      <c r="O1560" s="362"/>
      <c r="P1560" s="362"/>
      <c r="Q1560" s="362"/>
      <c r="R1560" s="362"/>
      <c r="S1560" s="362"/>
      <c r="T1560" s="358"/>
      <c r="U1560" s="358"/>
      <c r="V1560" s="358"/>
      <c r="W1560" s="358"/>
      <c r="X1560" s="358"/>
      <c r="Y1560" s="358"/>
      <c r="Z1560" s="358"/>
      <c r="AA1560" s="358"/>
      <c r="AB1560" s="358"/>
      <c r="AC1560" s="358"/>
      <c r="AD1560" s="377"/>
      <c r="AE1560" s="363"/>
      <c r="AF1560" s="369"/>
      <c r="AG1560" s="369"/>
      <c r="AH1560" s="369"/>
      <c r="AI1560" s="369"/>
      <c r="AJ1560" s="369"/>
      <c r="AK1560" s="369"/>
      <c r="AL1560" s="369"/>
      <c r="AM1560" s="369"/>
      <c r="AN1560" s="369"/>
      <c r="AO1560" s="369"/>
    </row>
    <row r="1561" spans="1:41" ht="15.75" customHeight="1">
      <c r="A1561" s="510"/>
      <c r="B1561" s="357"/>
      <c r="C1561" s="358"/>
      <c r="D1561" s="358"/>
      <c r="E1561" s="358"/>
      <c r="F1561" s="358"/>
      <c r="G1561" s="400"/>
      <c r="H1561" s="361"/>
      <c r="I1561" s="361"/>
      <c r="J1561" s="511"/>
      <c r="K1561" s="362"/>
      <c r="L1561" s="362"/>
      <c r="M1561" s="362"/>
      <c r="N1561" s="362"/>
      <c r="O1561" s="362"/>
      <c r="P1561" s="362"/>
      <c r="Q1561" s="362"/>
      <c r="R1561" s="362"/>
      <c r="S1561" s="362"/>
      <c r="T1561" s="358"/>
      <c r="U1561" s="358"/>
      <c r="V1561" s="358"/>
      <c r="W1561" s="358"/>
      <c r="X1561" s="358"/>
      <c r="Y1561" s="358"/>
      <c r="Z1561" s="358"/>
      <c r="AA1561" s="358"/>
      <c r="AB1561" s="358"/>
      <c r="AC1561" s="358"/>
      <c r="AD1561" s="377"/>
      <c r="AE1561" s="363"/>
      <c r="AF1561" s="369"/>
      <c r="AG1561" s="369"/>
      <c r="AH1561" s="369"/>
      <c r="AI1561" s="369"/>
      <c r="AJ1561" s="369"/>
      <c r="AK1561" s="369"/>
      <c r="AL1561" s="369"/>
      <c r="AM1561" s="369"/>
      <c r="AN1561" s="369"/>
      <c r="AO1561" s="369"/>
    </row>
    <row r="1562" spans="1:41" ht="15.75" customHeight="1">
      <c r="A1562" s="510"/>
      <c r="B1562" s="357"/>
      <c r="C1562" s="358"/>
      <c r="D1562" s="358"/>
      <c r="E1562" s="358"/>
      <c r="F1562" s="358"/>
      <c r="G1562" s="400"/>
      <c r="H1562" s="361"/>
      <c r="I1562" s="361"/>
      <c r="J1562" s="511"/>
      <c r="K1562" s="362"/>
      <c r="L1562" s="362"/>
      <c r="M1562" s="362"/>
      <c r="N1562" s="362"/>
      <c r="O1562" s="362"/>
      <c r="P1562" s="362"/>
      <c r="Q1562" s="362"/>
      <c r="R1562" s="362"/>
      <c r="S1562" s="362"/>
      <c r="T1562" s="358"/>
      <c r="U1562" s="358"/>
      <c r="V1562" s="358"/>
      <c r="W1562" s="358"/>
      <c r="X1562" s="358"/>
      <c r="Y1562" s="358"/>
      <c r="Z1562" s="358"/>
      <c r="AA1562" s="358"/>
      <c r="AB1562" s="358"/>
      <c r="AC1562" s="358"/>
      <c r="AD1562" s="377"/>
      <c r="AE1562" s="363"/>
      <c r="AF1562" s="369"/>
      <c r="AG1562" s="369"/>
      <c r="AH1562" s="369"/>
      <c r="AI1562" s="369"/>
      <c r="AJ1562" s="369"/>
      <c r="AK1562" s="369"/>
      <c r="AL1562" s="369"/>
      <c r="AM1562" s="369"/>
      <c r="AN1562" s="369"/>
      <c r="AO1562" s="369"/>
    </row>
    <row r="1563" spans="1:41" ht="15.75" customHeight="1">
      <c r="A1563" s="510"/>
      <c r="B1563" s="357"/>
      <c r="C1563" s="358"/>
      <c r="D1563" s="358"/>
      <c r="E1563" s="358"/>
      <c r="F1563" s="358"/>
      <c r="G1563" s="400"/>
      <c r="H1563" s="361"/>
      <c r="I1563" s="361"/>
      <c r="J1563" s="511"/>
      <c r="K1563" s="362"/>
      <c r="L1563" s="362"/>
      <c r="M1563" s="362"/>
      <c r="N1563" s="362"/>
      <c r="O1563" s="362"/>
      <c r="P1563" s="362"/>
      <c r="Q1563" s="362"/>
      <c r="R1563" s="362"/>
      <c r="S1563" s="362"/>
      <c r="T1563" s="358"/>
      <c r="U1563" s="358"/>
      <c r="V1563" s="358"/>
      <c r="W1563" s="358"/>
      <c r="X1563" s="358"/>
      <c r="Y1563" s="358"/>
      <c r="Z1563" s="358"/>
      <c r="AA1563" s="358"/>
      <c r="AB1563" s="358"/>
      <c r="AC1563" s="358"/>
      <c r="AD1563" s="377"/>
      <c r="AE1563" s="363"/>
      <c r="AF1563" s="369"/>
      <c r="AG1563" s="369"/>
      <c r="AH1563" s="369"/>
      <c r="AI1563" s="369"/>
      <c r="AJ1563" s="369"/>
      <c r="AK1563" s="369"/>
      <c r="AL1563" s="369"/>
      <c r="AM1563" s="369"/>
      <c r="AN1563" s="369"/>
      <c r="AO1563" s="369"/>
    </row>
    <row r="1564" spans="1:41" ht="15.75" customHeight="1">
      <c r="A1564" s="510"/>
      <c r="B1564" s="357"/>
      <c r="C1564" s="358"/>
      <c r="D1564" s="358"/>
      <c r="E1564" s="358"/>
      <c r="F1564" s="358"/>
      <c r="G1564" s="400"/>
      <c r="H1564" s="361"/>
      <c r="I1564" s="361"/>
      <c r="J1564" s="511"/>
      <c r="K1564" s="362"/>
      <c r="L1564" s="362"/>
      <c r="M1564" s="362"/>
      <c r="N1564" s="362"/>
      <c r="O1564" s="362"/>
      <c r="P1564" s="362"/>
      <c r="Q1564" s="362"/>
      <c r="R1564" s="362"/>
      <c r="S1564" s="362"/>
      <c r="T1564" s="358"/>
      <c r="U1564" s="358"/>
      <c r="V1564" s="358"/>
      <c r="W1564" s="358"/>
      <c r="X1564" s="358"/>
      <c r="Y1564" s="358"/>
      <c r="Z1564" s="358"/>
      <c r="AA1564" s="358"/>
      <c r="AB1564" s="358"/>
      <c r="AC1564" s="358"/>
      <c r="AD1564" s="377"/>
      <c r="AE1564" s="363"/>
      <c r="AF1564" s="369"/>
      <c r="AG1564" s="369"/>
      <c r="AH1564" s="369"/>
      <c r="AI1564" s="369"/>
      <c r="AJ1564" s="369"/>
      <c r="AK1564" s="369"/>
      <c r="AL1564" s="369"/>
      <c r="AM1564" s="369"/>
      <c r="AN1564" s="369"/>
      <c r="AO1564" s="369"/>
    </row>
    <row r="1565" spans="1:41" ht="15.75" customHeight="1">
      <c r="A1565" s="510"/>
      <c r="B1565" s="357"/>
      <c r="C1565" s="358"/>
      <c r="D1565" s="358"/>
      <c r="E1565" s="358"/>
      <c r="F1565" s="358"/>
      <c r="G1565" s="400"/>
      <c r="H1565" s="361"/>
      <c r="I1565" s="361"/>
      <c r="J1565" s="511"/>
      <c r="K1565" s="362"/>
      <c r="L1565" s="362"/>
      <c r="M1565" s="362"/>
      <c r="N1565" s="362"/>
      <c r="O1565" s="362"/>
      <c r="P1565" s="362"/>
      <c r="Q1565" s="362"/>
      <c r="R1565" s="362"/>
      <c r="S1565" s="362"/>
      <c r="T1565" s="358"/>
      <c r="U1565" s="358"/>
      <c r="V1565" s="358"/>
      <c r="W1565" s="358"/>
      <c r="X1565" s="358"/>
      <c r="Y1565" s="358"/>
      <c r="Z1565" s="358"/>
      <c r="AA1565" s="358"/>
      <c r="AB1565" s="358"/>
      <c r="AC1565" s="358"/>
      <c r="AD1565" s="377"/>
      <c r="AE1565" s="363"/>
      <c r="AF1565" s="369"/>
      <c r="AG1565" s="369"/>
      <c r="AH1565" s="369"/>
      <c r="AI1565" s="369"/>
      <c r="AJ1565" s="369"/>
      <c r="AK1565" s="369"/>
      <c r="AL1565" s="369"/>
      <c r="AM1565" s="369"/>
      <c r="AN1565" s="369"/>
      <c r="AO1565" s="369"/>
    </row>
    <row r="1566" spans="1:41" ht="15.75" customHeight="1">
      <c r="A1566" s="510"/>
      <c r="B1566" s="357"/>
      <c r="C1566" s="358"/>
      <c r="D1566" s="358"/>
      <c r="E1566" s="358"/>
      <c r="F1566" s="358"/>
      <c r="G1566" s="400"/>
      <c r="H1566" s="361"/>
      <c r="I1566" s="361"/>
      <c r="J1566" s="511"/>
      <c r="K1566" s="362"/>
      <c r="L1566" s="362"/>
      <c r="M1566" s="362"/>
      <c r="N1566" s="362"/>
      <c r="O1566" s="362"/>
      <c r="P1566" s="362"/>
      <c r="Q1566" s="362"/>
      <c r="R1566" s="362"/>
      <c r="S1566" s="362"/>
      <c r="T1566" s="358"/>
      <c r="U1566" s="358"/>
      <c r="V1566" s="358"/>
      <c r="W1566" s="358"/>
      <c r="X1566" s="358"/>
      <c r="Y1566" s="358"/>
      <c r="Z1566" s="358"/>
      <c r="AA1566" s="358"/>
      <c r="AB1566" s="358"/>
      <c r="AC1566" s="358"/>
      <c r="AD1566" s="377"/>
      <c r="AE1566" s="363"/>
      <c r="AF1566" s="369"/>
      <c r="AG1566" s="369"/>
      <c r="AH1566" s="369"/>
      <c r="AI1566" s="369"/>
      <c r="AJ1566" s="369"/>
      <c r="AK1566" s="369"/>
      <c r="AL1566" s="369"/>
      <c r="AM1566" s="369"/>
      <c r="AN1566" s="369"/>
      <c r="AO1566" s="369"/>
    </row>
    <row r="1567" spans="1:41" ht="15.75" customHeight="1">
      <c r="A1567" s="510"/>
      <c r="B1567" s="357"/>
      <c r="C1567" s="358"/>
      <c r="D1567" s="358"/>
      <c r="E1567" s="358"/>
      <c r="F1567" s="358"/>
      <c r="G1567" s="400"/>
      <c r="H1567" s="361"/>
      <c r="I1567" s="361"/>
      <c r="J1567" s="511"/>
      <c r="K1567" s="362"/>
      <c r="L1567" s="362"/>
      <c r="M1567" s="362"/>
      <c r="N1567" s="362"/>
      <c r="O1567" s="362"/>
      <c r="P1567" s="362"/>
      <c r="Q1567" s="362"/>
      <c r="R1567" s="362"/>
      <c r="S1567" s="362"/>
      <c r="T1567" s="358"/>
      <c r="U1567" s="358"/>
      <c r="V1567" s="358"/>
      <c r="W1567" s="358"/>
      <c r="X1567" s="358"/>
      <c r="Y1567" s="358"/>
      <c r="Z1567" s="358"/>
      <c r="AA1567" s="358"/>
      <c r="AB1567" s="358"/>
      <c r="AC1567" s="358"/>
      <c r="AD1567" s="377"/>
      <c r="AE1567" s="363"/>
      <c r="AF1567" s="369"/>
      <c r="AG1567" s="369"/>
      <c r="AH1567" s="369"/>
      <c r="AI1567" s="369"/>
      <c r="AJ1567" s="369"/>
      <c r="AK1567" s="369"/>
      <c r="AL1567" s="369"/>
      <c r="AM1567" s="369"/>
      <c r="AN1567" s="369"/>
      <c r="AO1567" s="369"/>
    </row>
    <row r="1568" spans="1:41" ht="15.75" customHeight="1">
      <c r="A1568" s="510"/>
      <c r="B1568" s="357"/>
      <c r="C1568" s="358"/>
      <c r="D1568" s="358"/>
      <c r="E1568" s="358"/>
      <c r="F1568" s="358"/>
      <c r="G1568" s="400"/>
      <c r="H1568" s="361"/>
      <c r="I1568" s="361"/>
      <c r="J1568" s="511"/>
      <c r="K1568" s="362"/>
      <c r="L1568" s="362"/>
      <c r="M1568" s="362"/>
      <c r="N1568" s="362"/>
      <c r="O1568" s="362"/>
      <c r="P1568" s="362"/>
      <c r="Q1568" s="362"/>
      <c r="R1568" s="362"/>
      <c r="S1568" s="362"/>
      <c r="T1568" s="358"/>
      <c r="U1568" s="358"/>
      <c r="V1568" s="358"/>
      <c r="W1568" s="358"/>
      <c r="X1568" s="358"/>
      <c r="Y1568" s="358"/>
      <c r="Z1568" s="358"/>
      <c r="AA1568" s="358"/>
      <c r="AB1568" s="358"/>
      <c r="AC1568" s="358"/>
      <c r="AD1568" s="377"/>
      <c r="AE1568" s="363"/>
      <c r="AF1568" s="369"/>
      <c r="AG1568" s="369"/>
      <c r="AH1568" s="369"/>
      <c r="AI1568" s="369"/>
      <c r="AJ1568" s="369"/>
      <c r="AK1568" s="369"/>
      <c r="AL1568" s="369"/>
      <c r="AM1568" s="369"/>
      <c r="AN1568" s="369"/>
      <c r="AO1568" s="369"/>
    </row>
    <row r="1569" spans="1:41" ht="15.75" customHeight="1">
      <c r="A1569" s="510"/>
      <c r="B1569" s="357"/>
      <c r="C1569" s="358"/>
      <c r="D1569" s="358"/>
      <c r="E1569" s="358"/>
      <c r="F1569" s="358"/>
      <c r="G1569" s="400"/>
      <c r="H1569" s="361"/>
      <c r="I1569" s="361"/>
      <c r="J1569" s="511"/>
      <c r="K1569" s="362"/>
      <c r="L1569" s="362"/>
      <c r="M1569" s="362"/>
      <c r="N1569" s="362"/>
      <c r="O1569" s="362"/>
      <c r="P1569" s="362"/>
      <c r="Q1569" s="362"/>
      <c r="R1569" s="362"/>
      <c r="S1569" s="362"/>
      <c r="T1569" s="358"/>
      <c r="U1569" s="358"/>
      <c r="V1569" s="358"/>
      <c r="W1569" s="358"/>
      <c r="X1569" s="358"/>
      <c r="Y1569" s="358"/>
      <c r="Z1569" s="358"/>
      <c r="AA1569" s="358"/>
      <c r="AB1569" s="358"/>
      <c r="AC1569" s="358"/>
      <c r="AD1569" s="377"/>
      <c r="AE1569" s="363"/>
      <c r="AF1569" s="369"/>
      <c r="AG1569" s="369"/>
      <c r="AH1569" s="369"/>
      <c r="AI1569" s="369"/>
      <c r="AJ1569" s="369"/>
      <c r="AK1569" s="369"/>
      <c r="AL1569" s="369"/>
      <c r="AM1569" s="369"/>
      <c r="AN1569" s="369"/>
      <c r="AO1569" s="369"/>
    </row>
    <row r="1570" spans="1:41" ht="15.75" customHeight="1">
      <c r="A1570" s="510"/>
      <c r="B1570" s="357"/>
      <c r="C1570" s="358"/>
      <c r="D1570" s="358"/>
      <c r="E1570" s="358"/>
      <c r="F1570" s="358"/>
      <c r="G1570" s="400"/>
      <c r="H1570" s="361"/>
      <c r="I1570" s="361"/>
      <c r="J1570" s="511"/>
      <c r="K1570" s="362"/>
      <c r="L1570" s="362"/>
      <c r="M1570" s="362"/>
      <c r="N1570" s="362"/>
      <c r="O1570" s="362"/>
      <c r="P1570" s="362"/>
      <c r="Q1570" s="362"/>
      <c r="R1570" s="362"/>
      <c r="S1570" s="362"/>
      <c r="T1570" s="358"/>
      <c r="U1570" s="358"/>
      <c r="V1570" s="358"/>
      <c r="W1570" s="358"/>
      <c r="X1570" s="358"/>
      <c r="Y1570" s="358"/>
      <c r="Z1570" s="358"/>
      <c r="AA1570" s="358"/>
      <c r="AB1570" s="358"/>
      <c r="AC1570" s="358"/>
      <c r="AD1570" s="377"/>
      <c r="AE1570" s="363"/>
      <c r="AF1570" s="369"/>
      <c r="AG1570" s="369"/>
      <c r="AH1570" s="369"/>
      <c r="AI1570" s="369"/>
      <c r="AJ1570" s="369"/>
      <c r="AK1570" s="369"/>
      <c r="AL1570" s="369"/>
      <c r="AM1570" s="369"/>
      <c r="AN1570" s="369"/>
      <c r="AO1570" s="369"/>
    </row>
    <row r="1571" spans="1:41" ht="15.75" customHeight="1">
      <c r="A1571" s="510"/>
      <c r="B1571" s="357"/>
      <c r="C1571" s="358"/>
      <c r="D1571" s="358"/>
      <c r="E1571" s="358"/>
      <c r="F1571" s="358"/>
      <c r="G1571" s="400"/>
      <c r="H1571" s="361"/>
      <c r="I1571" s="361"/>
      <c r="J1571" s="511"/>
      <c r="K1571" s="362"/>
      <c r="L1571" s="362"/>
      <c r="M1571" s="362"/>
      <c r="N1571" s="362"/>
      <c r="O1571" s="362"/>
      <c r="P1571" s="362"/>
      <c r="Q1571" s="362"/>
      <c r="R1571" s="362"/>
      <c r="S1571" s="362"/>
      <c r="T1571" s="358"/>
      <c r="U1571" s="358"/>
      <c r="V1571" s="358"/>
      <c r="W1571" s="358"/>
      <c r="X1571" s="358"/>
      <c r="Y1571" s="358"/>
      <c r="Z1571" s="358"/>
      <c r="AA1571" s="358"/>
      <c r="AB1571" s="358"/>
      <c r="AC1571" s="358"/>
      <c r="AD1571" s="377"/>
      <c r="AE1571" s="363"/>
      <c r="AF1571" s="369"/>
      <c r="AG1571" s="369"/>
      <c r="AH1571" s="369"/>
      <c r="AI1571" s="369"/>
      <c r="AJ1571" s="369"/>
      <c r="AK1571" s="369"/>
      <c r="AL1571" s="369"/>
      <c r="AM1571" s="369"/>
      <c r="AN1571" s="369"/>
      <c r="AO1571" s="369"/>
    </row>
    <row r="1572" spans="1:41" ht="15.75" customHeight="1">
      <c r="A1572" s="510"/>
      <c r="B1572" s="357"/>
      <c r="C1572" s="358"/>
      <c r="D1572" s="358"/>
      <c r="E1572" s="358"/>
      <c r="F1572" s="358"/>
      <c r="G1572" s="400"/>
      <c r="H1572" s="361"/>
      <c r="I1572" s="361"/>
      <c r="J1572" s="511"/>
      <c r="K1572" s="362"/>
      <c r="L1572" s="362"/>
      <c r="M1572" s="362"/>
      <c r="N1572" s="362"/>
      <c r="O1572" s="362"/>
      <c r="P1572" s="362"/>
      <c r="Q1572" s="362"/>
      <c r="R1572" s="362"/>
      <c r="S1572" s="362"/>
      <c r="T1572" s="358"/>
      <c r="U1572" s="358"/>
      <c r="V1572" s="358"/>
      <c r="W1572" s="358"/>
      <c r="X1572" s="358"/>
      <c r="Y1572" s="358"/>
      <c r="Z1572" s="358"/>
      <c r="AA1572" s="358"/>
      <c r="AB1572" s="358"/>
      <c r="AC1572" s="358"/>
      <c r="AD1572" s="377"/>
      <c r="AE1572" s="363"/>
      <c r="AF1572" s="369"/>
      <c r="AG1572" s="369"/>
      <c r="AH1572" s="369"/>
      <c r="AI1572" s="369"/>
      <c r="AJ1572" s="369"/>
      <c r="AK1572" s="369"/>
      <c r="AL1572" s="369"/>
      <c r="AM1572" s="369"/>
      <c r="AN1572" s="369"/>
      <c r="AO1572" s="369"/>
    </row>
    <row r="1573" spans="1:41" ht="15.75" customHeight="1">
      <c r="A1573" s="510"/>
      <c r="B1573" s="357"/>
      <c r="C1573" s="358"/>
      <c r="D1573" s="358"/>
      <c r="E1573" s="358"/>
      <c r="F1573" s="358"/>
      <c r="G1573" s="400"/>
      <c r="H1573" s="361"/>
      <c r="I1573" s="361"/>
      <c r="J1573" s="511"/>
      <c r="K1573" s="362"/>
      <c r="L1573" s="362"/>
      <c r="M1573" s="362"/>
      <c r="N1573" s="362"/>
      <c r="O1573" s="362"/>
      <c r="P1573" s="362"/>
      <c r="Q1573" s="362"/>
      <c r="R1573" s="362"/>
      <c r="S1573" s="362"/>
      <c r="T1573" s="358"/>
      <c r="U1573" s="358"/>
      <c r="V1573" s="358"/>
      <c r="W1573" s="358"/>
      <c r="X1573" s="358"/>
      <c r="Y1573" s="358"/>
      <c r="Z1573" s="358"/>
      <c r="AA1573" s="358"/>
      <c r="AB1573" s="358"/>
      <c r="AC1573" s="358"/>
      <c r="AD1573" s="377"/>
      <c r="AE1573" s="363"/>
      <c r="AF1573" s="369"/>
      <c r="AG1573" s="369"/>
      <c r="AH1573" s="369"/>
      <c r="AI1573" s="369"/>
      <c r="AJ1573" s="369"/>
      <c r="AK1573" s="369"/>
      <c r="AL1573" s="369"/>
      <c r="AM1573" s="369"/>
      <c r="AN1573" s="369"/>
      <c r="AO1573" s="369"/>
    </row>
    <row r="1574" spans="1:41" ht="15.75" customHeight="1">
      <c r="A1574" s="510"/>
      <c r="B1574" s="357"/>
      <c r="C1574" s="358"/>
      <c r="D1574" s="358"/>
      <c r="E1574" s="358"/>
      <c r="F1574" s="358"/>
      <c r="G1574" s="400"/>
      <c r="H1574" s="361"/>
      <c r="I1574" s="361"/>
      <c r="J1574" s="511"/>
      <c r="K1574" s="362"/>
      <c r="L1574" s="362"/>
      <c r="M1574" s="362"/>
      <c r="N1574" s="362"/>
      <c r="O1574" s="362"/>
      <c r="P1574" s="362"/>
      <c r="Q1574" s="362"/>
      <c r="R1574" s="362"/>
      <c r="S1574" s="362"/>
      <c r="T1574" s="358"/>
      <c r="U1574" s="358"/>
      <c r="V1574" s="358"/>
      <c r="W1574" s="358"/>
      <c r="X1574" s="358"/>
      <c r="Y1574" s="358"/>
      <c r="Z1574" s="358"/>
      <c r="AA1574" s="358"/>
      <c r="AB1574" s="358"/>
      <c r="AC1574" s="358"/>
      <c r="AD1574" s="377"/>
      <c r="AE1574" s="363"/>
      <c r="AF1574" s="369"/>
      <c r="AG1574" s="369"/>
      <c r="AH1574" s="369"/>
      <c r="AI1574" s="369"/>
      <c r="AJ1574" s="369"/>
      <c r="AK1574" s="369"/>
      <c r="AL1574" s="369"/>
      <c r="AM1574" s="369"/>
      <c r="AN1574" s="369"/>
      <c r="AO1574" s="369"/>
    </row>
    <row r="1575" spans="1:41" ht="15.75" customHeight="1">
      <c r="A1575" s="510"/>
      <c r="B1575" s="357"/>
      <c r="C1575" s="358"/>
      <c r="D1575" s="358"/>
      <c r="E1575" s="358"/>
      <c r="F1575" s="358"/>
      <c r="G1575" s="400"/>
      <c r="H1575" s="361"/>
      <c r="I1575" s="361"/>
      <c r="J1575" s="511"/>
      <c r="K1575" s="362"/>
      <c r="L1575" s="362"/>
      <c r="M1575" s="362"/>
      <c r="N1575" s="362"/>
      <c r="O1575" s="362"/>
      <c r="P1575" s="362"/>
      <c r="Q1575" s="362"/>
      <c r="R1575" s="362"/>
      <c r="S1575" s="362"/>
      <c r="T1575" s="358"/>
      <c r="U1575" s="358"/>
      <c r="V1575" s="358"/>
      <c r="W1575" s="358"/>
      <c r="X1575" s="358"/>
      <c r="Y1575" s="358"/>
      <c r="Z1575" s="358"/>
      <c r="AA1575" s="358"/>
      <c r="AB1575" s="358"/>
      <c r="AC1575" s="358"/>
      <c r="AD1575" s="377"/>
      <c r="AE1575" s="363"/>
      <c r="AF1575" s="369"/>
      <c r="AG1575" s="369"/>
      <c r="AH1575" s="369"/>
      <c r="AI1575" s="369"/>
      <c r="AJ1575" s="369"/>
      <c r="AK1575" s="369"/>
      <c r="AL1575" s="369"/>
      <c r="AM1575" s="369"/>
      <c r="AN1575" s="369"/>
      <c r="AO1575" s="369"/>
    </row>
    <row r="1576" spans="1:41" ht="15.75" customHeight="1">
      <c r="A1576" s="510"/>
      <c r="B1576" s="357"/>
      <c r="C1576" s="358"/>
      <c r="D1576" s="358"/>
      <c r="E1576" s="358"/>
      <c r="F1576" s="358"/>
      <c r="G1576" s="400"/>
      <c r="H1576" s="361"/>
      <c r="I1576" s="361"/>
      <c r="J1576" s="511"/>
      <c r="K1576" s="362"/>
      <c r="L1576" s="362"/>
      <c r="M1576" s="362"/>
      <c r="N1576" s="362"/>
      <c r="O1576" s="362"/>
      <c r="P1576" s="362"/>
      <c r="Q1576" s="362"/>
      <c r="R1576" s="362"/>
      <c r="S1576" s="362"/>
      <c r="T1576" s="358"/>
      <c r="U1576" s="358"/>
      <c r="V1576" s="358"/>
      <c r="W1576" s="358"/>
      <c r="X1576" s="358"/>
      <c r="Y1576" s="358"/>
      <c r="Z1576" s="358"/>
      <c r="AA1576" s="358"/>
      <c r="AB1576" s="358"/>
      <c r="AC1576" s="358"/>
      <c r="AD1576" s="377"/>
      <c r="AE1576" s="363"/>
      <c r="AF1576" s="369"/>
      <c r="AG1576" s="369"/>
      <c r="AH1576" s="369"/>
      <c r="AI1576" s="369"/>
      <c r="AJ1576" s="369"/>
      <c r="AK1576" s="369"/>
      <c r="AL1576" s="369"/>
      <c r="AM1576" s="369"/>
      <c r="AN1576" s="369"/>
      <c r="AO1576" s="369"/>
    </row>
    <row r="1577" spans="1:41" ht="15.75" customHeight="1">
      <c r="A1577" s="510"/>
      <c r="B1577" s="357"/>
      <c r="C1577" s="358"/>
      <c r="D1577" s="358"/>
      <c r="E1577" s="358"/>
      <c r="F1577" s="358"/>
      <c r="G1577" s="400"/>
      <c r="H1577" s="361"/>
      <c r="I1577" s="361"/>
      <c r="J1577" s="511"/>
      <c r="K1577" s="362"/>
      <c r="L1577" s="362"/>
      <c r="M1577" s="362"/>
      <c r="N1577" s="362"/>
      <c r="O1577" s="362"/>
      <c r="P1577" s="362"/>
      <c r="Q1577" s="362"/>
      <c r="R1577" s="362"/>
      <c r="S1577" s="362"/>
      <c r="T1577" s="358"/>
      <c r="U1577" s="358"/>
      <c r="V1577" s="358"/>
      <c r="W1577" s="358"/>
      <c r="X1577" s="358"/>
      <c r="Y1577" s="358"/>
      <c r="Z1577" s="358"/>
      <c r="AA1577" s="358"/>
      <c r="AB1577" s="358"/>
      <c r="AC1577" s="358"/>
      <c r="AD1577" s="377"/>
      <c r="AE1577" s="363"/>
      <c r="AF1577" s="369"/>
      <c r="AG1577" s="369"/>
      <c r="AH1577" s="369"/>
      <c r="AI1577" s="369"/>
      <c r="AJ1577" s="369"/>
      <c r="AK1577" s="369"/>
      <c r="AL1577" s="369"/>
      <c r="AM1577" s="369"/>
      <c r="AN1577" s="369"/>
      <c r="AO1577" s="369"/>
    </row>
    <row r="1578" spans="1:41" ht="15.75" customHeight="1">
      <c r="A1578" s="510"/>
      <c r="B1578" s="357"/>
      <c r="C1578" s="358"/>
      <c r="D1578" s="358"/>
      <c r="E1578" s="358"/>
      <c r="F1578" s="358"/>
      <c r="G1578" s="400"/>
      <c r="H1578" s="361"/>
      <c r="I1578" s="361"/>
      <c r="J1578" s="511"/>
      <c r="K1578" s="362"/>
      <c r="L1578" s="362"/>
      <c r="M1578" s="362"/>
      <c r="N1578" s="362"/>
      <c r="O1578" s="362"/>
      <c r="P1578" s="362"/>
      <c r="Q1578" s="362"/>
      <c r="R1578" s="362"/>
      <c r="S1578" s="362"/>
      <c r="T1578" s="358"/>
      <c r="U1578" s="358"/>
      <c r="V1578" s="358"/>
      <c r="W1578" s="358"/>
      <c r="X1578" s="358"/>
      <c r="Y1578" s="358"/>
      <c r="Z1578" s="358"/>
      <c r="AA1578" s="358"/>
      <c r="AB1578" s="358"/>
      <c r="AC1578" s="358"/>
      <c r="AD1578" s="377"/>
      <c r="AE1578" s="363"/>
      <c r="AF1578" s="369"/>
      <c r="AG1578" s="369"/>
      <c r="AH1578" s="369"/>
      <c r="AI1578" s="369"/>
      <c r="AJ1578" s="369"/>
      <c r="AK1578" s="369"/>
      <c r="AL1578" s="369"/>
      <c r="AM1578" s="369"/>
      <c r="AN1578" s="369"/>
      <c r="AO1578" s="369"/>
    </row>
    <row r="1579" spans="1:41" ht="15.75" customHeight="1">
      <c r="A1579" s="510"/>
      <c r="B1579" s="357"/>
      <c r="C1579" s="358"/>
      <c r="D1579" s="358"/>
      <c r="E1579" s="358"/>
      <c r="F1579" s="358"/>
      <c r="G1579" s="400"/>
      <c r="H1579" s="361"/>
      <c r="I1579" s="361"/>
      <c r="J1579" s="511"/>
      <c r="K1579" s="362"/>
      <c r="L1579" s="362"/>
      <c r="M1579" s="362"/>
      <c r="N1579" s="362"/>
      <c r="O1579" s="362"/>
      <c r="P1579" s="362"/>
      <c r="Q1579" s="362"/>
      <c r="R1579" s="362"/>
      <c r="S1579" s="362"/>
      <c r="T1579" s="358"/>
      <c r="U1579" s="358"/>
      <c r="V1579" s="358"/>
      <c r="W1579" s="358"/>
      <c r="X1579" s="358"/>
      <c r="Y1579" s="358"/>
      <c r="Z1579" s="358"/>
      <c r="AA1579" s="358"/>
      <c r="AB1579" s="358"/>
      <c r="AC1579" s="358"/>
      <c r="AD1579" s="377"/>
      <c r="AE1579" s="363"/>
      <c r="AF1579" s="369"/>
      <c r="AG1579" s="369"/>
      <c r="AH1579" s="369"/>
      <c r="AI1579" s="369"/>
      <c r="AJ1579" s="369"/>
      <c r="AK1579" s="369"/>
      <c r="AL1579" s="369"/>
      <c r="AM1579" s="369"/>
      <c r="AN1579" s="369"/>
      <c r="AO1579" s="369"/>
    </row>
    <row r="1580" spans="1:41" ht="15.75" customHeight="1">
      <c r="A1580" s="510"/>
      <c r="B1580" s="357"/>
      <c r="C1580" s="358"/>
      <c r="D1580" s="358"/>
      <c r="E1580" s="358"/>
      <c r="F1580" s="358"/>
      <c r="G1580" s="400"/>
      <c r="H1580" s="361"/>
      <c r="I1580" s="361"/>
      <c r="J1580" s="511"/>
      <c r="K1580" s="362"/>
      <c r="L1580" s="362"/>
      <c r="M1580" s="362"/>
      <c r="N1580" s="362"/>
      <c r="O1580" s="362"/>
      <c r="P1580" s="362"/>
      <c r="Q1580" s="362"/>
      <c r="R1580" s="362"/>
      <c r="S1580" s="362"/>
      <c r="T1580" s="358"/>
      <c r="U1580" s="358"/>
      <c r="V1580" s="358"/>
      <c r="W1580" s="358"/>
      <c r="X1580" s="358"/>
      <c r="Y1580" s="358"/>
      <c r="Z1580" s="358"/>
      <c r="AA1580" s="358"/>
      <c r="AB1580" s="358"/>
      <c r="AC1580" s="358"/>
      <c r="AD1580" s="377"/>
      <c r="AE1580" s="363"/>
      <c r="AF1580" s="369"/>
      <c r="AG1580" s="369"/>
      <c r="AH1580" s="369"/>
      <c r="AI1580" s="369"/>
      <c r="AJ1580" s="369"/>
      <c r="AK1580" s="369"/>
      <c r="AL1580" s="369"/>
      <c r="AM1580" s="369"/>
      <c r="AN1580" s="369"/>
      <c r="AO1580" s="369"/>
    </row>
    <row r="1581" spans="1:41" ht="15.75" customHeight="1">
      <c r="A1581" s="510"/>
      <c r="B1581" s="357"/>
      <c r="C1581" s="358"/>
      <c r="D1581" s="358"/>
      <c r="E1581" s="358"/>
      <c r="F1581" s="358"/>
      <c r="G1581" s="400"/>
      <c r="H1581" s="361"/>
      <c r="I1581" s="361"/>
      <c r="J1581" s="511"/>
      <c r="K1581" s="362"/>
      <c r="L1581" s="362"/>
      <c r="M1581" s="362"/>
      <c r="N1581" s="362"/>
      <c r="O1581" s="362"/>
      <c r="P1581" s="362"/>
      <c r="Q1581" s="362"/>
      <c r="R1581" s="362"/>
      <c r="S1581" s="362"/>
      <c r="T1581" s="358"/>
      <c r="U1581" s="358"/>
      <c r="V1581" s="358"/>
      <c r="W1581" s="358"/>
      <c r="X1581" s="358"/>
      <c r="Y1581" s="358"/>
      <c r="Z1581" s="358"/>
      <c r="AA1581" s="358"/>
      <c r="AB1581" s="358"/>
      <c r="AC1581" s="358"/>
      <c r="AD1581" s="377"/>
      <c r="AE1581" s="363"/>
      <c r="AF1581" s="369"/>
      <c r="AG1581" s="369"/>
      <c r="AH1581" s="369"/>
      <c r="AI1581" s="369"/>
      <c r="AJ1581" s="369"/>
      <c r="AK1581" s="369"/>
      <c r="AL1581" s="369"/>
      <c r="AM1581" s="369"/>
      <c r="AN1581" s="369"/>
      <c r="AO1581" s="369"/>
    </row>
    <row r="1582" spans="1:41" ht="15.75" customHeight="1">
      <c r="A1582" s="510"/>
      <c r="B1582" s="357"/>
      <c r="C1582" s="358"/>
      <c r="D1582" s="358"/>
      <c r="E1582" s="358"/>
      <c r="F1582" s="358"/>
      <c r="G1582" s="400"/>
      <c r="H1582" s="361"/>
      <c r="I1582" s="361"/>
      <c r="J1582" s="511"/>
      <c r="K1582" s="362"/>
      <c r="L1582" s="362"/>
      <c r="M1582" s="362"/>
      <c r="N1582" s="362"/>
      <c r="O1582" s="362"/>
      <c r="P1582" s="362"/>
      <c r="Q1582" s="362"/>
      <c r="R1582" s="362"/>
      <c r="S1582" s="362"/>
      <c r="T1582" s="358"/>
      <c r="U1582" s="358"/>
      <c r="V1582" s="358"/>
      <c r="W1582" s="358"/>
      <c r="X1582" s="358"/>
      <c r="Y1582" s="358"/>
      <c r="Z1582" s="358"/>
      <c r="AA1582" s="358"/>
      <c r="AB1582" s="358"/>
      <c r="AC1582" s="358"/>
      <c r="AD1582" s="377"/>
      <c r="AE1582" s="363"/>
      <c r="AF1582" s="369"/>
      <c r="AG1582" s="369"/>
      <c r="AH1582" s="369"/>
      <c r="AI1582" s="369"/>
      <c r="AJ1582" s="369"/>
      <c r="AK1582" s="369"/>
      <c r="AL1582" s="369"/>
      <c r="AM1582" s="369"/>
      <c r="AN1582" s="369"/>
      <c r="AO1582" s="369"/>
    </row>
    <row r="1583" spans="1:41" ht="15.75" customHeight="1">
      <c r="A1583" s="510"/>
      <c r="B1583" s="357"/>
      <c r="C1583" s="358"/>
      <c r="D1583" s="358"/>
      <c r="E1583" s="358"/>
      <c r="F1583" s="358"/>
      <c r="G1583" s="400"/>
      <c r="H1583" s="361"/>
      <c r="I1583" s="361"/>
      <c r="J1583" s="511"/>
      <c r="K1583" s="362"/>
      <c r="L1583" s="362"/>
      <c r="M1583" s="362"/>
      <c r="N1583" s="362"/>
      <c r="O1583" s="362"/>
      <c r="P1583" s="362"/>
      <c r="Q1583" s="362"/>
      <c r="R1583" s="362"/>
      <c r="S1583" s="362"/>
      <c r="T1583" s="358"/>
      <c r="U1583" s="358"/>
      <c r="V1583" s="358"/>
      <c r="W1583" s="358"/>
      <c r="X1583" s="358"/>
      <c r="Y1583" s="358"/>
      <c r="Z1583" s="358"/>
      <c r="AA1583" s="358"/>
      <c r="AB1583" s="358"/>
      <c r="AC1583" s="358"/>
      <c r="AD1583" s="377"/>
      <c r="AE1583" s="363"/>
      <c r="AF1583" s="369"/>
      <c r="AG1583" s="369"/>
      <c r="AH1583" s="369"/>
      <c r="AI1583" s="369"/>
      <c r="AJ1583" s="369"/>
      <c r="AK1583" s="369"/>
      <c r="AL1583" s="369"/>
      <c r="AM1583" s="369"/>
      <c r="AN1583" s="369"/>
      <c r="AO1583" s="369"/>
    </row>
    <row r="1584" spans="1:41" ht="15.75" customHeight="1">
      <c r="A1584" s="510"/>
      <c r="B1584" s="357"/>
      <c r="C1584" s="358"/>
      <c r="D1584" s="358"/>
      <c r="E1584" s="358"/>
      <c r="F1584" s="358"/>
      <c r="G1584" s="400"/>
      <c r="H1584" s="361"/>
      <c r="I1584" s="361"/>
      <c r="J1584" s="511"/>
      <c r="K1584" s="362"/>
      <c r="L1584" s="362"/>
      <c r="M1584" s="362"/>
      <c r="N1584" s="362"/>
      <c r="O1584" s="362"/>
      <c r="P1584" s="362"/>
      <c r="Q1584" s="362"/>
      <c r="R1584" s="362"/>
      <c r="S1584" s="362"/>
      <c r="T1584" s="358"/>
      <c r="U1584" s="358"/>
      <c r="V1584" s="358"/>
      <c r="W1584" s="358"/>
      <c r="X1584" s="358"/>
      <c r="Y1584" s="358"/>
      <c r="Z1584" s="358"/>
      <c r="AA1584" s="358"/>
      <c r="AB1584" s="358"/>
      <c r="AC1584" s="358"/>
      <c r="AD1584" s="377"/>
      <c r="AE1584" s="363"/>
      <c r="AF1584" s="369"/>
      <c r="AG1584" s="369"/>
      <c r="AH1584" s="369"/>
      <c r="AI1584" s="369"/>
      <c r="AJ1584" s="369"/>
      <c r="AK1584" s="369"/>
      <c r="AL1584" s="369"/>
      <c r="AM1584" s="369"/>
      <c r="AN1584" s="369"/>
      <c r="AO1584" s="369"/>
    </row>
    <row r="1585" spans="1:41" ht="15.75" customHeight="1">
      <c r="A1585" s="510"/>
      <c r="B1585" s="357"/>
      <c r="C1585" s="358"/>
      <c r="D1585" s="358"/>
      <c r="E1585" s="358"/>
      <c r="F1585" s="358"/>
      <c r="G1585" s="400"/>
      <c r="H1585" s="361"/>
      <c r="I1585" s="361"/>
      <c r="J1585" s="511"/>
      <c r="K1585" s="362"/>
      <c r="L1585" s="362"/>
      <c r="M1585" s="362"/>
      <c r="N1585" s="362"/>
      <c r="O1585" s="362"/>
      <c r="P1585" s="362"/>
      <c r="Q1585" s="362"/>
      <c r="R1585" s="362"/>
      <c r="S1585" s="362"/>
      <c r="T1585" s="358"/>
      <c r="U1585" s="358"/>
      <c r="V1585" s="358"/>
      <c r="W1585" s="358"/>
      <c r="X1585" s="358"/>
      <c r="Y1585" s="358"/>
      <c r="Z1585" s="358"/>
      <c r="AA1585" s="358"/>
      <c r="AB1585" s="358"/>
      <c r="AC1585" s="358"/>
      <c r="AD1585" s="377"/>
      <c r="AE1585" s="363"/>
      <c r="AF1585" s="369"/>
      <c r="AG1585" s="369"/>
      <c r="AH1585" s="369"/>
      <c r="AI1585" s="369"/>
      <c r="AJ1585" s="369"/>
      <c r="AK1585" s="369"/>
      <c r="AL1585" s="369"/>
      <c r="AM1585" s="369"/>
      <c r="AN1585" s="369"/>
      <c r="AO1585" s="369"/>
    </row>
    <row r="1586" spans="1:41" ht="15.75" customHeight="1">
      <c r="A1586" s="510"/>
      <c r="B1586" s="357"/>
      <c r="C1586" s="358"/>
      <c r="D1586" s="358"/>
      <c r="E1586" s="358"/>
      <c r="F1586" s="358"/>
      <c r="G1586" s="400"/>
      <c r="H1586" s="361"/>
      <c r="I1586" s="361"/>
      <c r="J1586" s="511"/>
      <c r="K1586" s="362"/>
      <c r="L1586" s="362"/>
      <c r="M1586" s="362"/>
      <c r="N1586" s="362"/>
      <c r="O1586" s="362"/>
      <c r="P1586" s="362"/>
      <c r="Q1586" s="362"/>
      <c r="R1586" s="362"/>
      <c r="S1586" s="362"/>
      <c r="T1586" s="358"/>
      <c r="U1586" s="358"/>
      <c r="V1586" s="358"/>
      <c r="W1586" s="358"/>
      <c r="X1586" s="358"/>
      <c r="Y1586" s="358"/>
      <c r="Z1586" s="358"/>
      <c r="AA1586" s="358"/>
      <c r="AB1586" s="358"/>
      <c r="AC1586" s="358"/>
      <c r="AD1586" s="377"/>
      <c r="AE1586" s="363"/>
      <c r="AF1586" s="369"/>
      <c r="AG1586" s="369"/>
      <c r="AH1586" s="369"/>
      <c r="AI1586" s="369"/>
      <c r="AJ1586" s="369"/>
      <c r="AK1586" s="369"/>
      <c r="AL1586" s="369"/>
      <c r="AM1586" s="369"/>
      <c r="AN1586" s="369"/>
      <c r="AO1586" s="369"/>
    </row>
    <row r="1587" spans="1:41" ht="15.75" customHeight="1">
      <c r="A1587" s="510"/>
      <c r="B1587" s="357"/>
      <c r="C1587" s="358"/>
      <c r="D1587" s="358"/>
      <c r="E1587" s="358"/>
      <c r="F1587" s="358"/>
      <c r="G1587" s="400"/>
      <c r="H1587" s="361"/>
      <c r="I1587" s="361"/>
      <c r="J1587" s="511"/>
      <c r="K1587" s="362"/>
      <c r="L1587" s="362"/>
      <c r="M1587" s="362"/>
      <c r="N1587" s="362"/>
      <c r="O1587" s="362"/>
      <c r="P1587" s="362"/>
      <c r="Q1587" s="362"/>
      <c r="R1587" s="362"/>
      <c r="S1587" s="362"/>
      <c r="T1587" s="358"/>
      <c r="U1587" s="358"/>
      <c r="V1587" s="358"/>
      <c r="W1587" s="358"/>
      <c r="X1587" s="358"/>
      <c r="Y1587" s="358"/>
      <c r="Z1587" s="358"/>
      <c r="AA1587" s="358"/>
      <c r="AB1587" s="358"/>
      <c r="AC1587" s="358"/>
      <c r="AD1587" s="377"/>
      <c r="AE1587" s="363"/>
      <c r="AF1587" s="369"/>
      <c r="AG1587" s="369"/>
      <c r="AH1587" s="369"/>
      <c r="AI1587" s="369"/>
      <c r="AJ1587" s="369"/>
      <c r="AK1587" s="369"/>
      <c r="AL1587" s="369"/>
      <c r="AM1587" s="369"/>
      <c r="AN1587" s="369"/>
      <c r="AO1587" s="369"/>
    </row>
    <row r="1588" spans="1:41" ht="15.75" customHeight="1">
      <c r="A1588" s="510"/>
      <c r="B1588" s="357"/>
      <c r="C1588" s="358"/>
      <c r="D1588" s="358"/>
      <c r="E1588" s="358"/>
      <c r="F1588" s="358"/>
      <c r="G1588" s="400"/>
      <c r="H1588" s="361"/>
      <c r="I1588" s="361"/>
      <c r="J1588" s="511"/>
      <c r="K1588" s="362"/>
      <c r="L1588" s="362"/>
      <c r="M1588" s="362"/>
      <c r="N1588" s="362"/>
      <c r="O1588" s="362"/>
      <c r="P1588" s="362"/>
      <c r="Q1588" s="362"/>
      <c r="R1588" s="362"/>
      <c r="S1588" s="362"/>
      <c r="T1588" s="358"/>
      <c r="U1588" s="358"/>
      <c r="V1588" s="358"/>
      <c r="W1588" s="358"/>
      <c r="X1588" s="358"/>
      <c r="Y1588" s="358"/>
      <c r="Z1588" s="358"/>
      <c r="AA1588" s="358"/>
      <c r="AB1588" s="358"/>
      <c r="AC1588" s="358"/>
      <c r="AD1588" s="377"/>
      <c r="AE1588" s="363"/>
      <c r="AF1588" s="369"/>
      <c r="AG1588" s="369"/>
      <c r="AH1588" s="369"/>
      <c r="AI1588" s="369"/>
      <c r="AJ1588" s="369"/>
      <c r="AK1588" s="369"/>
      <c r="AL1588" s="369"/>
      <c r="AM1588" s="369"/>
      <c r="AN1588" s="369"/>
      <c r="AO1588" s="369"/>
    </row>
    <row r="1589" spans="1:41" ht="15.75" customHeight="1">
      <c r="A1589" s="510"/>
      <c r="B1589" s="357"/>
      <c r="C1589" s="358"/>
      <c r="D1589" s="358"/>
      <c r="E1589" s="358"/>
      <c r="F1589" s="358"/>
      <c r="G1589" s="400"/>
      <c r="H1589" s="361"/>
      <c r="I1589" s="361"/>
      <c r="J1589" s="511"/>
      <c r="K1589" s="362"/>
      <c r="L1589" s="362"/>
      <c r="M1589" s="362"/>
      <c r="N1589" s="362"/>
      <c r="O1589" s="362"/>
      <c r="P1589" s="362"/>
      <c r="Q1589" s="362"/>
      <c r="R1589" s="362"/>
      <c r="S1589" s="362"/>
      <c r="T1589" s="358"/>
      <c r="U1589" s="358"/>
      <c r="V1589" s="358"/>
      <c r="W1589" s="358"/>
      <c r="X1589" s="358"/>
      <c r="Y1589" s="358"/>
      <c r="Z1589" s="358"/>
      <c r="AA1589" s="358"/>
      <c r="AB1589" s="358"/>
      <c r="AC1589" s="358"/>
      <c r="AD1589" s="377"/>
      <c r="AE1589" s="363"/>
      <c r="AF1589" s="369"/>
      <c r="AG1589" s="369"/>
      <c r="AH1589" s="369"/>
      <c r="AI1589" s="369"/>
      <c r="AJ1589" s="369"/>
      <c r="AK1589" s="369"/>
      <c r="AL1589" s="369"/>
      <c r="AM1589" s="369"/>
      <c r="AN1589" s="369"/>
      <c r="AO1589" s="369"/>
    </row>
    <row r="1590" spans="1:41" ht="15.75" customHeight="1">
      <c r="A1590" s="510"/>
      <c r="B1590" s="357"/>
      <c r="C1590" s="358"/>
      <c r="D1590" s="358"/>
      <c r="E1590" s="358"/>
      <c r="F1590" s="358"/>
      <c r="G1590" s="400"/>
      <c r="H1590" s="361"/>
      <c r="I1590" s="361"/>
      <c r="J1590" s="511"/>
      <c r="K1590" s="362"/>
      <c r="L1590" s="362"/>
      <c r="M1590" s="362"/>
      <c r="N1590" s="362"/>
      <c r="O1590" s="362"/>
      <c r="P1590" s="362"/>
      <c r="Q1590" s="362"/>
      <c r="R1590" s="362"/>
      <c r="S1590" s="362"/>
      <c r="T1590" s="358"/>
      <c r="U1590" s="358"/>
      <c r="V1590" s="358"/>
      <c r="W1590" s="358"/>
      <c r="X1590" s="358"/>
      <c r="Y1590" s="358"/>
      <c r="Z1590" s="358"/>
      <c r="AA1590" s="358"/>
      <c r="AB1590" s="358"/>
      <c r="AC1590" s="358"/>
      <c r="AD1590" s="377"/>
      <c r="AE1590" s="363"/>
      <c r="AF1590" s="369"/>
      <c r="AG1590" s="369"/>
      <c r="AH1590" s="369"/>
      <c r="AI1590" s="369"/>
      <c r="AJ1590" s="369"/>
      <c r="AK1590" s="369"/>
      <c r="AL1590" s="369"/>
      <c r="AM1590" s="369"/>
      <c r="AN1590" s="369"/>
      <c r="AO1590" s="369"/>
    </row>
    <row r="1591" spans="1:41" ht="15.75" customHeight="1">
      <c r="A1591" s="510"/>
      <c r="B1591" s="357"/>
      <c r="C1591" s="358"/>
      <c r="D1591" s="358"/>
      <c r="E1591" s="358"/>
      <c r="F1591" s="358"/>
      <c r="G1591" s="400"/>
      <c r="H1591" s="361"/>
      <c r="I1591" s="361"/>
      <c r="J1591" s="511"/>
      <c r="K1591" s="362"/>
      <c r="L1591" s="362"/>
      <c r="M1591" s="362"/>
      <c r="N1591" s="362"/>
      <c r="O1591" s="362"/>
      <c r="P1591" s="362"/>
      <c r="Q1591" s="362"/>
      <c r="R1591" s="362"/>
      <c r="S1591" s="362"/>
      <c r="T1591" s="358"/>
      <c r="U1591" s="358"/>
      <c r="V1591" s="358"/>
      <c r="W1591" s="358"/>
      <c r="X1591" s="358"/>
      <c r="Y1591" s="358"/>
      <c r="Z1591" s="358"/>
      <c r="AA1591" s="358"/>
      <c r="AB1591" s="358"/>
      <c r="AC1591" s="358"/>
      <c r="AD1591" s="377"/>
      <c r="AE1591" s="363"/>
      <c r="AF1591" s="369"/>
      <c r="AG1591" s="369"/>
      <c r="AH1591" s="369"/>
      <c r="AI1591" s="369"/>
      <c r="AJ1591" s="369"/>
      <c r="AK1591" s="369"/>
      <c r="AL1591" s="369"/>
      <c r="AM1591" s="369"/>
      <c r="AN1591" s="369"/>
      <c r="AO1591" s="369"/>
    </row>
    <row r="1592" spans="1:41" ht="15.75" customHeight="1">
      <c r="A1592" s="510"/>
      <c r="B1592" s="357"/>
      <c r="C1592" s="358"/>
      <c r="D1592" s="358"/>
      <c r="E1592" s="358"/>
      <c r="F1592" s="358"/>
      <c r="G1592" s="400"/>
      <c r="H1592" s="361"/>
      <c r="I1592" s="361"/>
      <c r="J1592" s="511"/>
      <c r="K1592" s="362"/>
      <c r="L1592" s="362"/>
      <c r="M1592" s="362"/>
      <c r="N1592" s="362"/>
      <c r="O1592" s="362"/>
      <c r="P1592" s="362"/>
      <c r="Q1592" s="362"/>
      <c r="R1592" s="362"/>
      <c r="S1592" s="362"/>
      <c r="T1592" s="358"/>
      <c r="U1592" s="358"/>
      <c r="V1592" s="358"/>
      <c r="W1592" s="358"/>
      <c r="X1592" s="358"/>
      <c r="Y1592" s="358"/>
      <c r="Z1592" s="358"/>
      <c r="AA1592" s="358"/>
      <c r="AB1592" s="358"/>
      <c r="AC1592" s="358"/>
      <c r="AD1592" s="377"/>
      <c r="AE1592" s="363"/>
      <c r="AF1592" s="369"/>
      <c r="AG1592" s="369"/>
      <c r="AH1592" s="369"/>
      <c r="AI1592" s="369"/>
      <c r="AJ1592" s="369"/>
      <c r="AK1592" s="369"/>
      <c r="AL1592" s="369"/>
      <c r="AM1592" s="369"/>
      <c r="AN1592" s="369"/>
      <c r="AO1592" s="369"/>
    </row>
    <row r="1593" spans="1:41" ht="15.75" customHeight="1">
      <c r="A1593" s="510"/>
      <c r="B1593" s="357"/>
      <c r="C1593" s="358"/>
      <c r="D1593" s="358"/>
      <c r="E1593" s="358"/>
      <c r="F1593" s="358"/>
      <c r="G1593" s="400"/>
      <c r="H1593" s="361"/>
      <c r="I1593" s="361"/>
      <c r="J1593" s="511"/>
      <c r="K1593" s="362"/>
      <c r="L1593" s="362"/>
      <c r="M1593" s="362"/>
      <c r="N1593" s="362"/>
      <c r="O1593" s="362"/>
      <c r="P1593" s="362"/>
      <c r="Q1593" s="362"/>
      <c r="R1593" s="362"/>
      <c r="S1593" s="362"/>
      <c r="T1593" s="358"/>
      <c r="U1593" s="358"/>
      <c r="V1593" s="358"/>
      <c r="W1593" s="358"/>
      <c r="X1593" s="358"/>
      <c r="Y1593" s="358"/>
      <c r="Z1593" s="358"/>
      <c r="AA1593" s="358"/>
      <c r="AB1593" s="358"/>
      <c r="AC1593" s="358"/>
      <c r="AD1593" s="377"/>
      <c r="AE1593" s="363"/>
      <c r="AF1593" s="369"/>
      <c r="AG1593" s="369"/>
      <c r="AH1593" s="369"/>
      <c r="AI1593" s="369"/>
      <c r="AJ1593" s="369"/>
      <c r="AK1593" s="369"/>
      <c r="AL1593" s="369"/>
      <c r="AM1593" s="369"/>
      <c r="AN1593" s="369"/>
      <c r="AO1593" s="369"/>
    </row>
    <row r="1594" spans="1:41" ht="15.75" customHeight="1">
      <c r="A1594" s="510"/>
      <c r="B1594" s="357"/>
      <c r="C1594" s="358"/>
      <c r="D1594" s="358"/>
      <c r="E1594" s="358"/>
      <c r="F1594" s="358"/>
      <c r="G1594" s="400"/>
      <c r="H1594" s="361"/>
      <c r="I1594" s="361"/>
      <c r="J1594" s="511"/>
      <c r="K1594" s="362"/>
      <c r="L1594" s="362"/>
      <c r="M1594" s="362"/>
      <c r="N1594" s="362"/>
      <c r="O1594" s="362"/>
      <c r="P1594" s="362"/>
      <c r="Q1594" s="362"/>
      <c r="R1594" s="362"/>
      <c r="S1594" s="362"/>
      <c r="T1594" s="358"/>
      <c r="U1594" s="358"/>
      <c r="V1594" s="358"/>
      <c r="W1594" s="358"/>
      <c r="X1594" s="358"/>
      <c r="Y1594" s="358"/>
      <c r="Z1594" s="358"/>
      <c r="AA1594" s="358"/>
      <c r="AB1594" s="358"/>
      <c r="AC1594" s="358"/>
      <c r="AD1594" s="377"/>
      <c r="AE1594" s="363"/>
      <c r="AF1594" s="369"/>
      <c r="AG1594" s="369"/>
      <c r="AH1594" s="369"/>
      <c r="AI1594" s="369"/>
      <c r="AJ1594" s="369"/>
      <c r="AK1594" s="369"/>
      <c r="AL1594" s="369"/>
      <c r="AM1594" s="369"/>
      <c r="AN1594" s="369"/>
      <c r="AO1594" s="369"/>
    </row>
    <row r="1595" spans="1:41" ht="15.75" customHeight="1">
      <c r="A1595" s="510"/>
      <c r="B1595" s="357"/>
      <c r="C1595" s="358"/>
      <c r="D1595" s="358"/>
      <c r="E1595" s="358"/>
      <c r="F1595" s="358"/>
      <c r="G1595" s="400"/>
      <c r="H1595" s="361"/>
      <c r="I1595" s="361"/>
      <c r="J1595" s="511"/>
      <c r="K1595" s="362"/>
      <c r="L1595" s="362"/>
      <c r="M1595" s="362"/>
      <c r="N1595" s="362"/>
      <c r="O1595" s="362"/>
      <c r="P1595" s="362"/>
      <c r="Q1595" s="362"/>
      <c r="R1595" s="362"/>
      <c r="S1595" s="362"/>
      <c r="T1595" s="358"/>
      <c r="U1595" s="358"/>
      <c r="V1595" s="358"/>
      <c r="W1595" s="358"/>
      <c r="X1595" s="358"/>
      <c r="Y1595" s="358"/>
      <c r="Z1595" s="358"/>
      <c r="AA1595" s="358"/>
      <c r="AB1595" s="358"/>
      <c r="AC1595" s="358"/>
      <c r="AD1595" s="377"/>
      <c r="AE1595" s="363"/>
      <c r="AF1595" s="369"/>
      <c r="AG1595" s="369"/>
      <c r="AH1595" s="369"/>
      <c r="AI1595" s="369"/>
      <c r="AJ1595" s="369"/>
      <c r="AK1595" s="369"/>
      <c r="AL1595" s="369"/>
      <c r="AM1595" s="369"/>
      <c r="AN1595" s="369"/>
      <c r="AO1595" s="369"/>
    </row>
    <row r="1596" spans="1:41" ht="15.75" customHeight="1">
      <c r="A1596" s="510"/>
      <c r="B1596" s="357"/>
      <c r="C1596" s="358"/>
      <c r="D1596" s="358"/>
      <c r="E1596" s="358"/>
      <c r="F1596" s="358"/>
      <c r="G1596" s="400"/>
      <c r="H1596" s="361"/>
      <c r="I1596" s="361"/>
      <c r="J1596" s="511"/>
      <c r="K1596" s="362"/>
      <c r="L1596" s="362"/>
      <c r="M1596" s="362"/>
      <c r="N1596" s="362"/>
      <c r="O1596" s="362"/>
      <c r="P1596" s="362"/>
      <c r="Q1596" s="362"/>
      <c r="R1596" s="362"/>
      <c r="S1596" s="362"/>
      <c r="T1596" s="358"/>
      <c r="U1596" s="358"/>
      <c r="V1596" s="358"/>
      <c r="W1596" s="358"/>
      <c r="X1596" s="358"/>
      <c r="Y1596" s="358"/>
      <c r="Z1596" s="358"/>
      <c r="AA1596" s="358"/>
      <c r="AB1596" s="358"/>
      <c r="AC1596" s="358"/>
      <c r="AD1596" s="377"/>
      <c r="AE1596" s="363"/>
      <c r="AF1596" s="369"/>
      <c r="AG1596" s="369"/>
      <c r="AH1596" s="369"/>
      <c r="AI1596" s="369"/>
      <c r="AJ1596" s="369"/>
      <c r="AK1596" s="369"/>
      <c r="AL1596" s="369"/>
      <c r="AM1596" s="369"/>
      <c r="AN1596" s="369"/>
      <c r="AO1596" s="369"/>
    </row>
    <row r="1597" spans="1:41" ht="15.75" customHeight="1">
      <c r="A1597" s="510"/>
      <c r="B1597" s="357"/>
      <c r="C1597" s="358"/>
      <c r="D1597" s="358"/>
      <c r="E1597" s="358"/>
      <c r="F1597" s="358"/>
      <c r="G1597" s="400"/>
      <c r="H1597" s="361"/>
      <c r="I1597" s="361"/>
      <c r="J1597" s="511"/>
      <c r="K1597" s="362"/>
      <c r="L1597" s="362"/>
      <c r="M1597" s="362"/>
      <c r="N1597" s="362"/>
      <c r="O1597" s="362"/>
      <c r="P1597" s="362"/>
      <c r="Q1597" s="362"/>
      <c r="R1597" s="362"/>
      <c r="S1597" s="362"/>
      <c r="T1597" s="358"/>
      <c r="U1597" s="358"/>
      <c r="V1597" s="358"/>
      <c r="W1597" s="358"/>
      <c r="X1597" s="358"/>
      <c r="Y1597" s="358"/>
      <c r="Z1597" s="358"/>
      <c r="AA1597" s="358"/>
      <c r="AB1597" s="358"/>
      <c r="AC1597" s="358"/>
      <c r="AD1597" s="377"/>
      <c r="AE1597" s="363"/>
      <c r="AF1597" s="369"/>
      <c r="AG1597" s="369"/>
      <c r="AH1597" s="369"/>
      <c r="AI1597" s="369"/>
      <c r="AJ1597" s="369"/>
      <c r="AK1597" s="369"/>
      <c r="AL1597" s="369"/>
      <c r="AM1597" s="369"/>
      <c r="AN1597" s="369"/>
      <c r="AO1597" s="369"/>
    </row>
    <row r="1598" spans="1:41" ht="15.75" customHeight="1">
      <c r="A1598" s="510"/>
      <c r="B1598" s="357"/>
      <c r="C1598" s="358"/>
      <c r="D1598" s="358"/>
      <c r="E1598" s="358"/>
      <c r="F1598" s="358"/>
      <c r="G1598" s="400"/>
      <c r="H1598" s="361"/>
      <c r="I1598" s="361"/>
      <c r="J1598" s="511"/>
      <c r="K1598" s="362"/>
      <c r="L1598" s="362"/>
      <c r="M1598" s="362"/>
      <c r="N1598" s="362"/>
      <c r="O1598" s="362"/>
      <c r="P1598" s="362"/>
      <c r="Q1598" s="362"/>
      <c r="R1598" s="362"/>
      <c r="S1598" s="362"/>
      <c r="T1598" s="358"/>
      <c r="U1598" s="358"/>
      <c r="V1598" s="358"/>
      <c r="W1598" s="358"/>
      <c r="X1598" s="358"/>
      <c r="Y1598" s="358"/>
      <c r="Z1598" s="358"/>
      <c r="AA1598" s="358"/>
      <c r="AB1598" s="358"/>
      <c r="AC1598" s="358"/>
      <c r="AD1598" s="377"/>
      <c r="AE1598" s="363"/>
      <c r="AF1598" s="369"/>
      <c r="AG1598" s="369"/>
      <c r="AH1598" s="369"/>
      <c r="AI1598" s="369"/>
      <c r="AJ1598" s="369"/>
      <c r="AK1598" s="369"/>
      <c r="AL1598" s="369"/>
      <c r="AM1598" s="369"/>
      <c r="AN1598" s="369"/>
      <c r="AO1598" s="369"/>
    </row>
    <row r="1599" spans="1:41" ht="15.75" customHeight="1">
      <c r="A1599" s="510"/>
      <c r="B1599" s="357"/>
      <c r="C1599" s="358"/>
      <c r="D1599" s="358"/>
      <c r="E1599" s="358"/>
      <c r="F1599" s="358"/>
      <c r="G1599" s="400"/>
      <c r="H1599" s="361"/>
      <c r="I1599" s="361"/>
      <c r="J1599" s="511"/>
      <c r="K1599" s="362"/>
      <c r="L1599" s="362"/>
      <c r="M1599" s="362"/>
      <c r="N1599" s="362"/>
      <c r="O1599" s="362"/>
      <c r="P1599" s="362"/>
      <c r="Q1599" s="362"/>
      <c r="R1599" s="362"/>
      <c r="S1599" s="362"/>
      <c r="T1599" s="358"/>
      <c r="U1599" s="358"/>
      <c r="V1599" s="358"/>
      <c r="W1599" s="358"/>
      <c r="X1599" s="358"/>
      <c r="Y1599" s="358"/>
      <c r="Z1599" s="358"/>
      <c r="AA1599" s="358"/>
      <c r="AB1599" s="358"/>
      <c r="AC1599" s="358"/>
      <c r="AD1599" s="377"/>
      <c r="AE1599" s="363"/>
      <c r="AF1599" s="369"/>
      <c r="AG1599" s="369"/>
      <c r="AH1599" s="369"/>
      <c r="AI1599" s="369"/>
      <c r="AJ1599" s="369"/>
      <c r="AK1599" s="369"/>
      <c r="AL1599" s="369"/>
      <c r="AM1599" s="369"/>
      <c r="AN1599" s="369"/>
      <c r="AO1599" s="369"/>
    </row>
    <row r="1600" spans="1:41" ht="15.75" customHeight="1">
      <c r="A1600" s="510"/>
      <c r="B1600" s="357"/>
      <c r="C1600" s="358"/>
      <c r="D1600" s="358"/>
      <c r="E1600" s="358"/>
      <c r="F1600" s="358"/>
      <c r="G1600" s="400"/>
      <c r="H1600" s="361"/>
      <c r="I1600" s="361"/>
      <c r="J1600" s="511"/>
      <c r="K1600" s="362"/>
      <c r="L1600" s="362"/>
      <c r="M1600" s="362"/>
      <c r="N1600" s="362"/>
      <c r="O1600" s="362"/>
      <c r="P1600" s="362"/>
      <c r="Q1600" s="362"/>
      <c r="R1600" s="362"/>
      <c r="S1600" s="362"/>
      <c r="T1600" s="358"/>
      <c r="U1600" s="358"/>
      <c r="V1600" s="358"/>
      <c r="W1600" s="358"/>
      <c r="X1600" s="358"/>
      <c r="Y1600" s="358"/>
      <c r="Z1600" s="358"/>
      <c r="AA1600" s="358"/>
      <c r="AB1600" s="358"/>
      <c r="AC1600" s="358"/>
      <c r="AD1600" s="377"/>
      <c r="AE1600" s="363"/>
      <c r="AF1600" s="369"/>
      <c r="AG1600" s="369"/>
      <c r="AH1600" s="369"/>
      <c r="AI1600" s="369"/>
      <c r="AJ1600" s="369"/>
      <c r="AK1600" s="369"/>
      <c r="AL1600" s="369"/>
      <c r="AM1600" s="369"/>
      <c r="AN1600" s="369"/>
      <c r="AO1600" s="369"/>
    </row>
    <row r="1601" spans="1:41" ht="15.75" customHeight="1">
      <c r="A1601" s="510"/>
      <c r="B1601" s="357"/>
      <c r="C1601" s="358"/>
      <c r="D1601" s="358"/>
      <c r="E1601" s="358"/>
      <c r="F1601" s="358"/>
      <c r="G1601" s="400"/>
      <c r="H1601" s="361"/>
      <c r="I1601" s="361"/>
      <c r="J1601" s="511"/>
      <c r="K1601" s="362"/>
      <c r="L1601" s="362"/>
      <c r="M1601" s="362"/>
      <c r="N1601" s="362"/>
      <c r="O1601" s="362"/>
      <c r="P1601" s="362"/>
      <c r="Q1601" s="362"/>
      <c r="R1601" s="362"/>
      <c r="S1601" s="362"/>
      <c r="T1601" s="358"/>
      <c r="U1601" s="358"/>
      <c r="V1601" s="358"/>
      <c r="W1601" s="358"/>
      <c r="X1601" s="358"/>
      <c r="Y1601" s="358"/>
      <c r="Z1601" s="358"/>
      <c r="AA1601" s="358"/>
      <c r="AB1601" s="358"/>
      <c r="AC1601" s="358"/>
      <c r="AD1601" s="377"/>
      <c r="AE1601" s="363"/>
      <c r="AF1601" s="369"/>
      <c r="AG1601" s="369"/>
      <c r="AH1601" s="369"/>
      <c r="AI1601" s="369"/>
      <c r="AJ1601" s="369"/>
      <c r="AK1601" s="369"/>
      <c r="AL1601" s="369"/>
      <c r="AM1601" s="369"/>
      <c r="AN1601" s="369"/>
      <c r="AO1601" s="369"/>
    </row>
    <row r="1602" spans="1:41" ht="15.75" customHeight="1">
      <c r="A1602" s="510"/>
      <c r="B1602" s="357"/>
      <c r="C1602" s="358"/>
      <c r="D1602" s="358"/>
      <c r="E1602" s="358"/>
      <c r="F1602" s="358"/>
      <c r="G1602" s="400"/>
      <c r="H1602" s="361"/>
      <c r="I1602" s="361"/>
      <c r="J1602" s="511"/>
      <c r="K1602" s="362"/>
      <c r="L1602" s="362"/>
      <c r="M1602" s="362"/>
      <c r="N1602" s="362"/>
      <c r="O1602" s="362"/>
      <c r="P1602" s="362"/>
      <c r="Q1602" s="362"/>
      <c r="R1602" s="362"/>
      <c r="S1602" s="362"/>
      <c r="T1602" s="358"/>
      <c r="U1602" s="358"/>
      <c r="V1602" s="358"/>
      <c r="W1602" s="358"/>
      <c r="X1602" s="358"/>
      <c r="Y1602" s="358"/>
      <c r="Z1602" s="358"/>
      <c r="AA1602" s="358"/>
      <c r="AB1602" s="358"/>
      <c r="AC1602" s="358"/>
      <c r="AD1602" s="377"/>
      <c r="AE1602" s="363"/>
      <c r="AF1602" s="369"/>
      <c r="AG1602" s="369"/>
      <c r="AH1602" s="369"/>
      <c r="AI1602" s="369"/>
      <c r="AJ1602" s="369"/>
      <c r="AK1602" s="369"/>
      <c r="AL1602" s="369"/>
      <c r="AM1602" s="369"/>
      <c r="AN1602" s="369"/>
      <c r="AO1602" s="369"/>
    </row>
    <row r="1603" spans="1:41" ht="15.75" customHeight="1">
      <c r="A1603" s="510"/>
      <c r="B1603" s="357"/>
      <c r="C1603" s="358"/>
      <c r="D1603" s="358"/>
      <c r="E1603" s="358"/>
      <c r="F1603" s="358"/>
      <c r="G1603" s="400"/>
      <c r="H1603" s="361"/>
      <c r="I1603" s="361"/>
      <c r="J1603" s="511"/>
      <c r="K1603" s="362"/>
      <c r="L1603" s="362"/>
      <c r="M1603" s="362"/>
      <c r="N1603" s="362"/>
      <c r="O1603" s="362"/>
      <c r="P1603" s="362"/>
      <c r="Q1603" s="362"/>
      <c r="R1603" s="362"/>
      <c r="S1603" s="362"/>
      <c r="T1603" s="358"/>
      <c r="U1603" s="358"/>
      <c r="V1603" s="358"/>
      <c r="W1603" s="358"/>
      <c r="X1603" s="358"/>
      <c r="Y1603" s="358"/>
      <c r="Z1603" s="358"/>
      <c r="AA1603" s="358"/>
      <c r="AB1603" s="358"/>
      <c r="AC1603" s="358"/>
      <c r="AD1603" s="377"/>
      <c r="AE1603" s="363"/>
      <c r="AF1603" s="369"/>
      <c r="AG1603" s="369"/>
      <c r="AH1603" s="369"/>
      <c r="AI1603" s="369"/>
      <c r="AJ1603" s="369"/>
      <c r="AK1603" s="369"/>
      <c r="AL1603" s="369"/>
      <c r="AM1603" s="369"/>
      <c r="AN1603" s="369"/>
      <c r="AO1603" s="369"/>
    </row>
    <row r="1604" spans="1:41" ht="15.75" customHeight="1">
      <c r="A1604" s="510"/>
      <c r="B1604" s="357"/>
      <c r="C1604" s="358"/>
      <c r="D1604" s="358"/>
      <c r="E1604" s="358"/>
      <c r="F1604" s="358"/>
      <c r="G1604" s="400"/>
      <c r="H1604" s="361"/>
      <c r="I1604" s="361"/>
      <c r="J1604" s="511"/>
      <c r="K1604" s="362"/>
      <c r="L1604" s="362"/>
      <c r="M1604" s="362"/>
      <c r="N1604" s="362"/>
      <c r="O1604" s="362"/>
      <c r="P1604" s="362"/>
      <c r="Q1604" s="362"/>
      <c r="R1604" s="362"/>
      <c r="S1604" s="362"/>
      <c r="T1604" s="358"/>
      <c r="U1604" s="358"/>
      <c r="V1604" s="358"/>
      <c r="W1604" s="358"/>
      <c r="X1604" s="358"/>
      <c r="Y1604" s="358"/>
      <c r="Z1604" s="358"/>
      <c r="AA1604" s="358"/>
      <c r="AB1604" s="358"/>
      <c r="AC1604" s="358"/>
      <c r="AD1604" s="377"/>
      <c r="AE1604" s="363"/>
      <c r="AF1604" s="369"/>
      <c r="AG1604" s="369"/>
      <c r="AH1604" s="369"/>
      <c r="AI1604" s="369"/>
      <c r="AJ1604" s="369"/>
      <c r="AK1604" s="369"/>
      <c r="AL1604" s="369"/>
      <c r="AM1604" s="369"/>
      <c r="AN1604" s="369"/>
      <c r="AO1604" s="369"/>
    </row>
    <row r="1605" spans="1:41" ht="15.75" customHeight="1">
      <c r="A1605" s="510"/>
      <c r="B1605" s="357"/>
      <c r="C1605" s="358"/>
      <c r="D1605" s="358"/>
      <c r="E1605" s="358"/>
      <c r="F1605" s="358"/>
      <c r="G1605" s="400"/>
      <c r="H1605" s="361"/>
      <c r="I1605" s="361"/>
      <c r="J1605" s="511"/>
      <c r="K1605" s="362"/>
      <c r="L1605" s="362"/>
      <c r="M1605" s="362"/>
      <c r="N1605" s="362"/>
      <c r="O1605" s="362"/>
      <c r="P1605" s="362"/>
      <c r="Q1605" s="362"/>
      <c r="R1605" s="362"/>
      <c r="S1605" s="362"/>
      <c r="T1605" s="358"/>
      <c r="U1605" s="358"/>
      <c r="V1605" s="358"/>
      <c r="W1605" s="358"/>
      <c r="X1605" s="358"/>
      <c r="Y1605" s="358"/>
      <c r="Z1605" s="358"/>
      <c r="AA1605" s="358"/>
      <c r="AB1605" s="358"/>
      <c r="AC1605" s="358"/>
      <c r="AD1605" s="377"/>
      <c r="AE1605" s="363"/>
      <c r="AF1605" s="369"/>
      <c r="AG1605" s="369"/>
      <c r="AH1605" s="369"/>
      <c r="AI1605" s="369"/>
      <c r="AJ1605" s="369"/>
      <c r="AK1605" s="369"/>
      <c r="AL1605" s="369"/>
      <c r="AM1605" s="369"/>
      <c r="AN1605" s="369"/>
      <c r="AO1605" s="369"/>
    </row>
    <row r="1606" spans="1:41" ht="15.75" customHeight="1">
      <c r="A1606" s="510"/>
      <c r="B1606" s="357"/>
      <c r="C1606" s="358"/>
      <c r="D1606" s="358"/>
      <c r="E1606" s="358"/>
      <c r="F1606" s="358"/>
      <c r="G1606" s="400"/>
      <c r="H1606" s="361"/>
      <c r="I1606" s="361"/>
      <c r="J1606" s="511"/>
      <c r="K1606" s="362"/>
      <c r="L1606" s="362"/>
      <c r="M1606" s="362"/>
      <c r="N1606" s="362"/>
      <c r="O1606" s="362"/>
      <c r="P1606" s="362"/>
      <c r="Q1606" s="362"/>
      <c r="R1606" s="362"/>
      <c r="S1606" s="362"/>
      <c r="T1606" s="358"/>
      <c r="U1606" s="358"/>
      <c r="V1606" s="358"/>
      <c r="W1606" s="358"/>
      <c r="X1606" s="358"/>
      <c r="Y1606" s="358"/>
      <c r="Z1606" s="358"/>
      <c r="AA1606" s="358"/>
      <c r="AB1606" s="358"/>
      <c r="AC1606" s="358"/>
      <c r="AD1606" s="377"/>
      <c r="AE1606" s="363"/>
      <c r="AF1606" s="369"/>
      <c r="AG1606" s="369"/>
      <c r="AH1606" s="369"/>
      <c r="AI1606" s="369"/>
      <c r="AJ1606" s="369"/>
      <c r="AK1606" s="369"/>
      <c r="AL1606" s="369"/>
      <c r="AM1606" s="369"/>
      <c r="AN1606" s="369"/>
      <c r="AO1606" s="369"/>
    </row>
    <row r="1607" spans="1:41" ht="15.75" customHeight="1">
      <c r="A1607" s="510"/>
      <c r="B1607" s="357"/>
      <c r="C1607" s="358"/>
      <c r="D1607" s="358"/>
      <c r="E1607" s="358"/>
      <c r="F1607" s="358"/>
      <c r="G1607" s="400"/>
      <c r="H1607" s="361"/>
      <c r="I1607" s="361"/>
      <c r="J1607" s="511"/>
      <c r="K1607" s="362"/>
      <c r="L1607" s="362"/>
      <c r="M1607" s="362"/>
      <c r="N1607" s="362"/>
      <c r="O1607" s="362"/>
      <c r="P1607" s="362"/>
      <c r="Q1607" s="362"/>
      <c r="R1607" s="362"/>
      <c r="S1607" s="362"/>
      <c r="T1607" s="358"/>
      <c r="U1607" s="358"/>
      <c r="V1607" s="358"/>
      <c r="W1607" s="358"/>
      <c r="X1607" s="358"/>
      <c r="Y1607" s="358"/>
      <c r="Z1607" s="358"/>
      <c r="AA1607" s="358"/>
      <c r="AB1607" s="358"/>
      <c r="AC1607" s="358"/>
      <c r="AD1607" s="377"/>
      <c r="AE1607" s="363"/>
      <c r="AF1607" s="369"/>
      <c r="AG1607" s="369"/>
      <c r="AH1607" s="369"/>
      <c r="AI1607" s="369"/>
      <c r="AJ1607" s="369"/>
      <c r="AK1607" s="369"/>
      <c r="AL1607" s="369"/>
      <c r="AM1607" s="369"/>
      <c r="AN1607" s="369"/>
      <c r="AO1607" s="369"/>
    </row>
    <row r="1608" spans="1:41" ht="15.75" customHeight="1">
      <c r="A1608" s="510"/>
      <c r="B1608" s="357"/>
      <c r="C1608" s="358"/>
      <c r="D1608" s="358"/>
      <c r="E1608" s="358"/>
      <c r="F1608" s="358"/>
      <c r="G1608" s="400"/>
      <c r="H1608" s="361"/>
      <c r="I1608" s="361"/>
      <c r="J1608" s="511"/>
      <c r="K1608" s="362"/>
      <c r="L1608" s="362"/>
      <c r="M1608" s="362"/>
      <c r="N1608" s="362"/>
      <c r="O1608" s="362"/>
      <c r="P1608" s="362"/>
      <c r="Q1608" s="362"/>
      <c r="R1608" s="362"/>
      <c r="S1608" s="362"/>
      <c r="T1608" s="358"/>
      <c r="U1608" s="358"/>
      <c r="V1608" s="358"/>
      <c r="W1608" s="358"/>
      <c r="X1608" s="358"/>
      <c r="Y1608" s="358"/>
      <c r="Z1608" s="358"/>
      <c r="AA1608" s="358"/>
      <c r="AB1608" s="358"/>
      <c r="AC1608" s="358"/>
      <c r="AD1608" s="377"/>
      <c r="AE1608" s="363"/>
      <c r="AF1608" s="369"/>
      <c r="AG1608" s="369"/>
      <c r="AH1608" s="369"/>
      <c r="AI1608" s="369"/>
      <c r="AJ1608" s="369"/>
      <c r="AK1608" s="369"/>
      <c r="AL1608" s="369"/>
      <c r="AM1608" s="369"/>
      <c r="AN1608" s="369"/>
      <c r="AO1608" s="369"/>
    </row>
    <row r="1609" spans="1:41" ht="15.75" customHeight="1">
      <c r="A1609" s="510"/>
      <c r="B1609" s="357"/>
      <c r="C1609" s="358"/>
      <c r="D1609" s="358"/>
      <c r="E1609" s="358"/>
      <c r="F1609" s="358"/>
      <c r="G1609" s="400"/>
      <c r="H1609" s="361"/>
      <c r="I1609" s="361"/>
      <c r="J1609" s="511"/>
      <c r="K1609" s="362"/>
      <c r="L1609" s="362"/>
      <c r="M1609" s="362"/>
      <c r="N1609" s="362"/>
      <c r="O1609" s="362"/>
      <c r="P1609" s="362"/>
      <c r="Q1609" s="362"/>
      <c r="R1609" s="362"/>
      <c r="S1609" s="362"/>
      <c r="T1609" s="358"/>
      <c r="U1609" s="358"/>
      <c r="V1609" s="358"/>
      <c r="W1609" s="358"/>
      <c r="X1609" s="358"/>
      <c r="Y1609" s="358"/>
      <c r="Z1609" s="358"/>
      <c r="AA1609" s="358"/>
      <c r="AB1609" s="358"/>
      <c r="AC1609" s="358"/>
      <c r="AD1609" s="377"/>
      <c r="AE1609" s="363"/>
      <c r="AF1609" s="369"/>
      <c r="AG1609" s="369"/>
      <c r="AH1609" s="369"/>
      <c r="AI1609" s="369"/>
      <c r="AJ1609" s="369"/>
      <c r="AK1609" s="369"/>
      <c r="AL1609" s="369"/>
      <c r="AM1609" s="369"/>
      <c r="AN1609" s="369"/>
      <c r="AO1609" s="369"/>
    </row>
    <row r="1610" spans="1:41" ht="15.75" customHeight="1">
      <c r="A1610" s="510"/>
      <c r="B1610" s="357"/>
      <c r="C1610" s="358"/>
      <c r="D1610" s="358"/>
      <c r="E1610" s="358"/>
      <c r="F1610" s="358"/>
      <c r="G1610" s="400"/>
      <c r="H1610" s="361"/>
      <c r="I1610" s="361"/>
      <c r="J1610" s="511"/>
      <c r="K1610" s="362"/>
      <c r="L1610" s="362"/>
      <c r="M1610" s="362"/>
      <c r="N1610" s="362"/>
      <c r="O1610" s="362"/>
      <c r="P1610" s="362"/>
      <c r="Q1610" s="362"/>
      <c r="R1610" s="362"/>
      <c r="S1610" s="362"/>
      <c r="T1610" s="358"/>
      <c r="U1610" s="358"/>
      <c r="V1610" s="358"/>
      <c r="W1610" s="358"/>
      <c r="X1610" s="358"/>
      <c r="Y1610" s="358"/>
      <c r="Z1610" s="358"/>
      <c r="AA1610" s="358"/>
      <c r="AB1610" s="358"/>
      <c r="AC1610" s="358"/>
      <c r="AD1610" s="377"/>
      <c r="AE1610" s="363"/>
      <c r="AF1610" s="369"/>
      <c r="AG1610" s="369"/>
      <c r="AH1610" s="369"/>
      <c r="AI1610" s="369"/>
      <c r="AJ1610" s="369"/>
      <c r="AK1610" s="369"/>
      <c r="AL1610" s="369"/>
      <c r="AM1610" s="369"/>
      <c r="AN1610" s="369"/>
      <c r="AO1610" s="369"/>
    </row>
    <row r="1611" spans="1:41" ht="15.75" customHeight="1">
      <c r="A1611" s="510"/>
      <c r="B1611" s="357"/>
      <c r="C1611" s="358"/>
      <c r="D1611" s="358"/>
      <c r="E1611" s="358"/>
      <c r="F1611" s="358"/>
      <c r="G1611" s="400"/>
      <c r="H1611" s="361"/>
      <c r="I1611" s="361"/>
      <c r="J1611" s="511"/>
      <c r="K1611" s="362"/>
      <c r="L1611" s="362"/>
      <c r="M1611" s="362"/>
      <c r="N1611" s="362"/>
      <c r="O1611" s="362"/>
      <c r="P1611" s="362"/>
      <c r="Q1611" s="362"/>
      <c r="R1611" s="362"/>
      <c r="S1611" s="362"/>
      <c r="T1611" s="358"/>
      <c r="U1611" s="358"/>
      <c r="V1611" s="358"/>
      <c r="W1611" s="358"/>
      <c r="X1611" s="358"/>
      <c r="Y1611" s="358"/>
      <c r="Z1611" s="358"/>
      <c r="AA1611" s="358"/>
      <c r="AB1611" s="358"/>
      <c r="AC1611" s="358"/>
      <c r="AD1611" s="377"/>
      <c r="AE1611" s="363"/>
      <c r="AF1611" s="369"/>
      <c r="AG1611" s="369"/>
      <c r="AH1611" s="369"/>
      <c r="AI1611" s="369"/>
      <c r="AJ1611" s="369"/>
      <c r="AK1611" s="369"/>
      <c r="AL1611" s="369"/>
      <c r="AM1611" s="369"/>
      <c r="AN1611" s="369"/>
      <c r="AO1611" s="369"/>
    </row>
    <row r="1612" spans="1:41" ht="15.75" customHeight="1">
      <c r="A1612" s="510"/>
      <c r="B1612" s="357"/>
      <c r="C1612" s="358"/>
      <c r="D1612" s="358"/>
      <c r="E1612" s="358"/>
      <c r="F1612" s="358"/>
      <c r="G1612" s="400"/>
      <c r="H1612" s="361"/>
      <c r="I1612" s="361"/>
      <c r="J1612" s="511"/>
      <c r="K1612" s="362"/>
      <c r="L1612" s="362"/>
      <c r="M1612" s="362"/>
      <c r="N1612" s="362"/>
      <c r="O1612" s="362"/>
      <c r="P1612" s="362"/>
      <c r="Q1612" s="362"/>
      <c r="R1612" s="362"/>
      <c r="S1612" s="362"/>
      <c r="T1612" s="358"/>
      <c r="U1612" s="358"/>
      <c r="V1612" s="358"/>
      <c r="W1612" s="358"/>
      <c r="X1612" s="358"/>
      <c r="Y1612" s="358"/>
      <c r="Z1612" s="358"/>
      <c r="AA1612" s="358"/>
      <c r="AB1612" s="358"/>
      <c r="AC1612" s="358"/>
      <c r="AD1612" s="377"/>
      <c r="AE1612" s="363"/>
      <c r="AF1612" s="369"/>
      <c r="AG1612" s="369"/>
      <c r="AH1612" s="369"/>
      <c r="AI1612" s="369"/>
      <c r="AJ1612" s="369"/>
      <c r="AK1612" s="369"/>
      <c r="AL1612" s="369"/>
      <c r="AM1612" s="369"/>
      <c r="AN1612" s="369"/>
      <c r="AO1612" s="369"/>
    </row>
    <row r="1613" spans="1:41" ht="15.75" customHeight="1">
      <c r="A1613" s="510"/>
      <c r="B1613" s="357"/>
      <c r="C1613" s="358"/>
      <c r="D1613" s="358"/>
      <c r="E1613" s="358"/>
      <c r="F1613" s="358"/>
      <c r="G1613" s="400"/>
      <c r="H1613" s="361"/>
      <c r="I1613" s="361"/>
      <c r="J1613" s="511"/>
      <c r="K1613" s="362"/>
      <c r="L1613" s="362"/>
      <c r="M1613" s="362"/>
      <c r="N1613" s="362"/>
      <c r="O1613" s="362"/>
      <c r="P1613" s="362"/>
      <c r="Q1613" s="362"/>
      <c r="R1613" s="362"/>
      <c r="S1613" s="362"/>
      <c r="T1613" s="358"/>
      <c r="U1613" s="358"/>
      <c r="V1613" s="358"/>
      <c r="W1613" s="358"/>
      <c r="X1613" s="358"/>
      <c r="Y1613" s="358"/>
      <c r="Z1613" s="358"/>
      <c r="AA1613" s="358"/>
      <c r="AB1613" s="358"/>
      <c r="AC1613" s="358"/>
      <c r="AD1613" s="377"/>
      <c r="AE1613" s="363"/>
      <c r="AF1613" s="369"/>
      <c r="AG1613" s="369"/>
      <c r="AH1613" s="369"/>
      <c r="AI1613" s="369"/>
      <c r="AJ1613" s="369"/>
      <c r="AK1613" s="369"/>
      <c r="AL1613" s="369"/>
      <c r="AM1613" s="369"/>
      <c r="AN1613" s="369"/>
      <c r="AO1613" s="369"/>
    </row>
    <row r="1614" spans="1:41" ht="15.75" customHeight="1">
      <c r="A1614" s="510"/>
      <c r="B1614" s="357"/>
      <c r="C1614" s="358"/>
      <c r="D1614" s="358"/>
      <c r="E1614" s="358"/>
      <c r="F1614" s="358"/>
      <c r="G1614" s="400"/>
      <c r="H1614" s="361"/>
      <c r="I1614" s="361"/>
      <c r="J1614" s="511"/>
      <c r="K1614" s="362"/>
      <c r="L1614" s="362"/>
      <c r="M1614" s="362"/>
      <c r="N1614" s="362"/>
      <c r="O1614" s="362"/>
      <c r="P1614" s="362"/>
      <c r="Q1614" s="362"/>
      <c r="R1614" s="362"/>
      <c r="S1614" s="362"/>
      <c r="T1614" s="358"/>
      <c r="U1614" s="358"/>
      <c r="V1614" s="358"/>
      <c r="W1614" s="358"/>
      <c r="X1614" s="358"/>
      <c r="Y1614" s="358"/>
      <c r="Z1614" s="358"/>
      <c r="AA1614" s="358"/>
      <c r="AB1614" s="358"/>
      <c r="AC1614" s="358"/>
      <c r="AD1614" s="377"/>
      <c r="AE1614" s="363"/>
      <c r="AF1614" s="369"/>
      <c r="AG1614" s="369"/>
      <c r="AH1614" s="369"/>
      <c r="AI1614" s="369"/>
      <c r="AJ1614" s="369"/>
      <c r="AK1614" s="369"/>
      <c r="AL1614" s="369"/>
      <c r="AM1614" s="369"/>
      <c r="AN1614" s="369"/>
      <c r="AO1614" s="369"/>
    </row>
    <row r="1615" spans="1:41" ht="15.75" customHeight="1">
      <c r="A1615" s="510"/>
      <c r="B1615" s="357"/>
      <c r="C1615" s="358"/>
      <c r="D1615" s="358"/>
      <c r="E1615" s="358"/>
      <c r="F1615" s="358"/>
      <c r="G1615" s="400"/>
      <c r="H1615" s="361"/>
      <c r="I1615" s="361"/>
      <c r="J1615" s="511"/>
      <c r="K1615" s="362"/>
      <c r="L1615" s="362"/>
      <c r="M1615" s="362"/>
      <c r="N1615" s="362"/>
      <c r="O1615" s="362"/>
      <c r="P1615" s="362"/>
      <c r="Q1615" s="362"/>
      <c r="R1615" s="362"/>
      <c r="S1615" s="362"/>
      <c r="T1615" s="358"/>
      <c r="U1615" s="358"/>
      <c r="V1615" s="358"/>
      <c r="W1615" s="358"/>
      <c r="X1615" s="358"/>
      <c r="Y1615" s="358"/>
      <c r="Z1615" s="358"/>
      <c r="AA1615" s="358"/>
      <c r="AB1615" s="358"/>
      <c r="AC1615" s="358"/>
      <c r="AD1615" s="377"/>
      <c r="AE1615" s="363"/>
      <c r="AF1615" s="369"/>
      <c r="AG1615" s="369"/>
      <c r="AH1615" s="369"/>
      <c r="AI1615" s="369"/>
      <c r="AJ1615" s="369"/>
      <c r="AK1615" s="369"/>
      <c r="AL1615" s="369"/>
      <c r="AM1615" s="369"/>
      <c r="AN1615" s="369"/>
      <c r="AO1615" s="369"/>
    </row>
    <row r="1616" spans="1:41" ht="15.75" customHeight="1">
      <c r="A1616" s="510"/>
      <c r="B1616" s="357"/>
      <c r="C1616" s="358"/>
      <c r="D1616" s="358"/>
      <c r="E1616" s="358"/>
      <c r="F1616" s="358"/>
      <c r="G1616" s="400"/>
      <c r="H1616" s="361"/>
      <c r="I1616" s="361"/>
      <c r="J1616" s="511"/>
      <c r="K1616" s="362"/>
      <c r="L1616" s="362"/>
      <c r="M1616" s="362"/>
      <c r="N1616" s="362"/>
      <c r="O1616" s="362"/>
      <c r="P1616" s="362"/>
      <c r="Q1616" s="362"/>
      <c r="R1616" s="362"/>
      <c r="S1616" s="362"/>
      <c r="T1616" s="358"/>
      <c r="U1616" s="358"/>
      <c r="V1616" s="358"/>
      <c r="W1616" s="358"/>
      <c r="X1616" s="358"/>
      <c r="Y1616" s="358"/>
      <c r="Z1616" s="358"/>
      <c r="AA1616" s="358"/>
      <c r="AB1616" s="358"/>
      <c r="AC1616" s="358"/>
      <c r="AD1616" s="377"/>
      <c r="AE1616" s="363"/>
      <c r="AF1616" s="369"/>
      <c r="AG1616" s="369"/>
      <c r="AH1616" s="369"/>
      <c r="AI1616" s="369"/>
      <c r="AJ1616" s="369"/>
      <c r="AK1616" s="369"/>
      <c r="AL1616" s="369"/>
      <c r="AM1616" s="369"/>
      <c r="AN1616" s="369"/>
      <c r="AO1616" s="369"/>
    </row>
    <row r="1617" spans="1:41" ht="15.75" customHeight="1">
      <c r="A1617" s="510"/>
      <c r="B1617" s="357"/>
      <c r="C1617" s="358"/>
      <c r="D1617" s="358"/>
      <c r="E1617" s="358"/>
      <c r="F1617" s="358"/>
      <c r="G1617" s="400"/>
      <c r="H1617" s="361"/>
      <c r="I1617" s="361"/>
      <c r="J1617" s="511"/>
      <c r="K1617" s="362"/>
      <c r="L1617" s="362"/>
      <c r="M1617" s="362"/>
      <c r="N1617" s="362"/>
      <c r="O1617" s="362"/>
      <c r="P1617" s="362"/>
      <c r="Q1617" s="362"/>
      <c r="R1617" s="362"/>
      <c r="S1617" s="362"/>
      <c r="T1617" s="358"/>
      <c r="U1617" s="358"/>
      <c r="V1617" s="358"/>
      <c r="W1617" s="358"/>
      <c r="X1617" s="358"/>
      <c r="Y1617" s="358"/>
      <c r="Z1617" s="358"/>
      <c r="AA1617" s="358"/>
      <c r="AB1617" s="358"/>
      <c r="AC1617" s="358"/>
      <c r="AD1617" s="377"/>
      <c r="AE1617" s="363"/>
      <c r="AF1617" s="369"/>
      <c r="AG1617" s="369"/>
      <c r="AH1617" s="369"/>
      <c r="AI1617" s="369"/>
      <c r="AJ1617" s="369"/>
      <c r="AK1617" s="369"/>
      <c r="AL1617" s="369"/>
      <c r="AM1617" s="369"/>
      <c r="AN1617" s="369"/>
      <c r="AO1617" s="369"/>
    </row>
    <row r="1618" spans="1:41" ht="15.75" customHeight="1">
      <c r="A1618" s="510"/>
      <c r="B1618" s="357"/>
      <c r="C1618" s="358"/>
      <c r="D1618" s="358"/>
      <c r="E1618" s="358"/>
      <c r="F1618" s="358"/>
      <c r="G1618" s="400"/>
      <c r="H1618" s="361"/>
      <c r="I1618" s="361"/>
      <c r="J1618" s="511"/>
      <c r="K1618" s="362"/>
      <c r="L1618" s="362"/>
      <c r="M1618" s="362"/>
      <c r="N1618" s="362"/>
      <c r="O1618" s="362"/>
      <c r="P1618" s="362"/>
      <c r="Q1618" s="362"/>
      <c r="R1618" s="362"/>
      <c r="S1618" s="362"/>
      <c r="T1618" s="358"/>
      <c r="U1618" s="358"/>
      <c r="V1618" s="358"/>
      <c r="W1618" s="358"/>
      <c r="X1618" s="358"/>
      <c r="Y1618" s="358"/>
      <c r="Z1618" s="358"/>
      <c r="AA1618" s="358"/>
      <c r="AB1618" s="358"/>
      <c r="AC1618" s="358"/>
      <c r="AD1618" s="377"/>
      <c r="AE1618" s="363"/>
      <c r="AF1618" s="369"/>
      <c r="AG1618" s="369"/>
      <c r="AH1618" s="369"/>
      <c r="AI1618" s="369"/>
      <c r="AJ1618" s="369"/>
      <c r="AK1618" s="369"/>
      <c r="AL1618" s="369"/>
      <c r="AM1618" s="369"/>
      <c r="AN1618" s="369"/>
      <c r="AO1618" s="369"/>
    </row>
    <row r="1619" spans="1:41" ht="15.75" customHeight="1">
      <c r="A1619" s="510"/>
      <c r="B1619" s="357"/>
      <c r="C1619" s="358"/>
      <c r="D1619" s="358"/>
      <c r="E1619" s="358"/>
      <c r="F1619" s="358"/>
      <c r="G1619" s="400"/>
      <c r="H1619" s="361"/>
      <c r="I1619" s="361"/>
      <c r="J1619" s="511"/>
      <c r="K1619" s="362"/>
      <c r="L1619" s="362"/>
      <c r="M1619" s="362"/>
      <c r="N1619" s="362"/>
      <c r="O1619" s="362"/>
      <c r="P1619" s="362"/>
      <c r="Q1619" s="362"/>
      <c r="R1619" s="362"/>
      <c r="S1619" s="362"/>
      <c r="T1619" s="358"/>
      <c r="U1619" s="358"/>
      <c r="V1619" s="358"/>
      <c r="W1619" s="358"/>
      <c r="X1619" s="358"/>
      <c r="Y1619" s="358"/>
      <c r="Z1619" s="358"/>
      <c r="AA1619" s="358"/>
      <c r="AB1619" s="358"/>
      <c r="AC1619" s="358"/>
      <c r="AD1619" s="377"/>
      <c r="AE1619" s="363"/>
      <c r="AF1619" s="369"/>
      <c r="AG1619" s="369"/>
      <c r="AH1619" s="369"/>
      <c r="AI1619" s="369"/>
      <c r="AJ1619" s="369"/>
      <c r="AK1619" s="369"/>
      <c r="AL1619" s="369"/>
      <c r="AM1619" s="369"/>
      <c r="AN1619" s="369"/>
      <c r="AO1619" s="369"/>
    </row>
    <row r="1620" spans="1:41" ht="15.75" customHeight="1">
      <c r="A1620" s="510"/>
      <c r="B1620" s="357"/>
      <c r="C1620" s="358"/>
      <c r="D1620" s="358"/>
      <c r="E1620" s="358"/>
      <c r="F1620" s="358"/>
      <c r="G1620" s="400"/>
      <c r="H1620" s="361"/>
      <c r="I1620" s="361"/>
      <c r="J1620" s="511"/>
      <c r="K1620" s="362"/>
      <c r="L1620" s="362"/>
      <c r="M1620" s="362"/>
      <c r="N1620" s="362"/>
      <c r="O1620" s="362"/>
      <c r="P1620" s="362"/>
      <c r="Q1620" s="362"/>
      <c r="R1620" s="362"/>
      <c r="S1620" s="362"/>
      <c r="T1620" s="358"/>
      <c r="U1620" s="358"/>
      <c r="V1620" s="358"/>
      <c r="W1620" s="358"/>
      <c r="X1620" s="358"/>
      <c r="Y1620" s="358"/>
      <c r="Z1620" s="358"/>
      <c r="AA1620" s="358"/>
      <c r="AB1620" s="358"/>
      <c r="AC1620" s="358"/>
      <c r="AD1620" s="377"/>
      <c r="AE1620" s="363"/>
      <c r="AF1620" s="369"/>
      <c r="AG1620" s="369"/>
      <c r="AH1620" s="369"/>
      <c r="AI1620" s="369"/>
      <c r="AJ1620" s="369"/>
      <c r="AK1620" s="369"/>
      <c r="AL1620" s="369"/>
      <c r="AM1620" s="369"/>
      <c r="AN1620" s="369"/>
      <c r="AO1620" s="369"/>
    </row>
    <row r="1621" spans="1:41" ht="15.75" customHeight="1">
      <c r="A1621" s="510"/>
      <c r="B1621" s="357"/>
      <c r="C1621" s="358"/>
      <c r="D1621" s="358"/>
      <c r="E1621" s="358"/>
      <c r="F1621" s="358"/>
      <c r="G1621" s="400"/>
      <c r="H1621" s="361"/>
      <c r="I1621" s="361"/>
      <c r="J1621" s="511"/>
      <c r="K1621" s="362"/>
      <c r="L1621" s="362"/>
      <c r="M1621" s="362"/>
      <c r="N1621" s="362"/>
      <c r="O1621" s="362"/>
      <c r="P1621" s="362"/>
      <c r="Q1621" s="362"/>
      <c r="R1621" s="362"/>
      <c r="S1621" s="362"/>
      <c r="T1621" s="358"/>
      <c r="U1621" s="358"/>
      <c r="V1621" s="358"/>
      <c r="W1621" s="358"/>
      <c r="X1621" s="358"/>
      <c r="Y1621" s="358"/>
      <c r="Z1621" s="358"/>
      <c r="AA1621" s="358"/>
      <c r="AB1621" s="358"/>
      <c r="AC1621" s="358"/>
      <c r="AD1621" s="377"/>
      <c r="AE1621" s="363"/>
      <c r="AF1621" s="369"/>
      <c r="AG1621" s="369"/>
      <c r="AH1621" s="369"/>
      <c r="AI1621" s="369"/>
      <c r="AJ1621" s="369"/>
      <c r="AK1621" s="369"/>
      <c r="AL1621" s="369"/>
      <c r="AM1621" s="369"/>
      <c r="AN1621" s="369"/>
      <c r="AO1621" s="369"/>
    </row>
    <row r="1622" spans="1:41" ht="15.75" customHeight="1">
      <c r="A1622" s="510"/>
      <c r="B1622" s="357"/>
      <c r="C1622" s="358"/>
      <c r="D1622" s="358"/>
      <c r="E1622" s="358"/>
      <c r="F1622" s="358"/>
      <c r="G1622" s="400"/>
      <c r="H1622" s="361"/>
      <c r="I1622" s="361"/>
      <c r="J1622" s="511"/>
      <c r="K1622" s="362"/>
      <c r="L1622" s="362"/>
      <c r="M1622" s="362"/>
      <c r="N1622" s="362"/>
      <c r="O1622" s="362"/>
      <c r="P1622" s="362"/>
      <c r="Q1622" s="362"/>
      <c r="R1622" s="362"/>
      <c r="S1622" s="362"/>
      <c r="T1622" s="358"/>
      <c r="U1622" s="358"/>
      <c r="V1622" s="358"/>
      <c r="W1622" s="358"/>
      <c r="X1622" s="358"/>
      <c r="Y1622" s="358"/>
      <c r="Z1622" s="358"/>
      <c r="AA1622" s="358"/>
      <c r="AB1622" s="358"/>
      <c r="AC1622" s="358"/>
      <c r="AD1622" s="377"/>
      <c r="AE1622" s="363"/>
      <c r="AF1622" s="369"/>
      <c r="AG1622" s="369"/>
      <c r="AH1622" s="369"/>
      <c r="AI1622" s="369"/>
      <c r="AJ1622" s="369"/>
      <c r="AK1622" s="369"/>
      <c r="AL1622" s="369"/>
      <c r="AM1622" s="369"/>
      <c r="AN1622" s="369"/>
      <c r="AO1622" s="369"/>
    </row>
    <row r="1623" spans="1:41" ht="15.75" customHeight="1">
      <c r="A1623" s="510"/>
      <c r="B1623" s="357"/>
      <c r="C1623" s="358"/>
      <c r="D1623" s="358"/>
      <c r="E1623" s="358"/>
      <c r="F1623" s="358"/>
      <c r="G1623" s="400"/>
      <c r="H1623" s="361"/>
      <c r="I1623" s="361"/>
      <c r="J1623" s="511"/>
      <c r="K1623" s="362"/>
      <c r="L1623" s="362"/>
      <c r="M1623" s="362"/>
      <c r="N1623" s="362"/>
      <c r="O1623" s="362"/>
      <c r="P1623" s="362"/>
      <c r="Q1623" s="362"/>
      <c r="R1623" s="362"/>
      <c r="S1623" s="362"/>
      <c r="T1623" s="358"/>
      <c r="U1623" s="358"/>
      <c r="V1623" s="358"/>
      <c r="W1623" s="358"/>
      <c r="X1623" s="358"/>
      <c r="Y1623" s="358"/>
      <c r="Z1623" s="358"/>
      <c r="AA1623" s="358"/>
      <c r="AB1623" s="358"/>
      <c r="AC1623" s="358"/>
      <c r="AD1623" s="377"/>
      <c r="AE1623" s="363"/>
      <c r="AF1623" s="369"/>
      <c r="AG1623" s="369"/>
      <c r="AH1623" s="369"/>
      <c r="AI1623" s="369"/>
      <c r="AJ1623" s="369"/>
      <c r="AK1623" s="369"/>
      <c r="AL1623" s="369"/>
      <c r="AM1623" s="369"/>
      <c r="AN1623" s="369"/>
      <c r="AO1623" s="369"/>
    </row>
    <row r="1624" spans="1:41" ht="15.75" customHeight="1">
      <c r="A1624" s="510"/>
      <c r="B1624" s="357"/>
      <c r="C1624" s="358"/>
      <c r="D1624" s="358"/>
      <c r="E1624" s="358"/>
      <c r="F1624" s="358"/>
      <c r="G1624" s="400"/>
      <c r="H1624" s="361"/>
      <c r="I1624" s="361"/>
      <c r="J1624" s="511"/>
      <c r="K1624" s="362"/>
      <c r="L1624" s="362"/>
      <c r="M1624" s="362"/>
      <c r="N1624" s="362"/>
      <c r="O1624" s="362"/>
      <c r="P1624" s="362"/>
      <c r="Q1624" s="362"/>
      <c r="R1624" s="362"/>
      <c r="S1624" s="362"/>
      <c r="T1624" s="358"/>
      <c r="U1624" s="358"/>
      <c r="V1624" s="358"/>
      <c r="W1624" s="358"/>
      <c r="X1624" s="358"/>
      <c r="Y1624" s="358"/>
      <c r="Z1624" s="358"/>
      <c r="AA1624" s="358"/>
      <c r="AB1624" s="358"/>
      <c r="AC1624" s="358"/>
      <c r="AD1624" s="377"/>
      <c r="AE1624" s="363"/>
      <c r="AF1624" s="369"/>
      <c r="AG1624" s="369"/>
      <c r="AH1624" s="369"/>
      <c r="AI1624" s="369"/>
      <c r="AJ1624" s="369"/>
      <c r="AK1624" s="369"/>
      <c r="AL1624" s="369"/>
      <c r="AM1624" s="369"/>
      <c r="AN1624" s="369"/>
      <c r="AO1624" s="369"/>
    </row>
    <row r="1625" spans="1:41" ht="15.75" customHeight="1">
      <c r="A1625" s="510"/>
      <c r="B1625" s="357"/>
      <c r="C1625" s="358"/>
      <c r="D1625" s="358"/>
      <c r="E1625" s="358"/>
      <c r="F1625" s="358"/>
      <c r="G1625" s="400"/>
      <c r="H1625" s="361"/>
      <c r="I1625" s="361"/>
      <c r="J1625" s="511"/>
      <c r="K1625" s="362"/>
      <c r="L1625" s="362"/>
      <c r="M1625" s="362"/>
      <c r="N1625" s="362"/>
      <c r="O1625" s="362"/>
      <c r="P1625" s="362"/>
      <c r="Q1625" s="362"/>
      <c r="R1625" s="362"/>
      <c r="S1625" s="362"/>
      <c r="T1625" s="358"/>
      <c r="U1625" s="358"/>
      <c r="V1625" s="358"/>
      <c r="W1625" s="358"/>
      <c r="X1625" s="358"/>
      <c r="Y1625" s="358"/>
      <c r="Z1625" s="358"/>
      <c r="AA1625" s="358"/>
      <c r="AB1625" s="358"/>
      <c r="AC1625" s="358"/>
      <c r="AD1625" s="377"/>
      <c r="AE1625" s="363"/>
      <c r="AF1625" s="369"/>
      <c r="AG1625" s="369"/>
      <c r="AH1625" s="369"/>
      <c r="AI1625" s="369"/>
      <c r="AJ1625" s="369"/>
      <c r="AK1625" s="369"/>
      <c r="AL1625" s="369"/>
      <c r="AM1625" s="369"/>
      <c r="AN1625" s="369"/>
      <c r="AO1625" s="369"/>
    </row>
    <row r="1626" spans="1:41" ht="15.75" customHeight="1">
      <c r="A1626" s="510"/>
      <c r="B1626" s="357"/>
      <c r="C1626" s="358"/>
      <c r="D1626" s="358"/>
      <c r="E1626" s="358"/>
      <c r="F1626" s="358"/>
      <c r="G1626" s="400"/>
      <c r="H1626" s="361"/>
      <c r="I1626" s="361"/>
      <c r="J1626" s="511"/>
      <c r="K1626" s="362"/>
      <c r="L1626" s="362"/>
      <c r="M1626" s="362"/>
      <c r="N1626" s="362"/>
      <c r="O1626" s="362"/>
      <c r="P1626" s="362"/>
      <c r="Q1626" s="362"/>
      <c r="R1626" s="362"/>
      <c r="S1626" s="362"/>
      <c r="T1626" s="358"/>
      <c r="U1626" s="358"/>
      <c r="V1626" s="358"/>
      <c r="W1626" s="358"/>
      <c r="X1626" s="358"/>
      <c r="Y1626" s="358"/>
      <c r="Z1626" s="358"/>
      <c r="AA1626" s="358"/>
      <c r="AB1626" s="358"/>
      <c r="AC1626" s="358"/>
      <c r="AD1626" s="377"/>
      <c r="AE1626" s="363"/>
      <c r="AF1626" s="369"/>
      <c r="AG1626" s="369"/>
      <c r="AH1626" s="369"/>
      <c r="AI1626" s="369"/>
      <c r="AJ1626" s="369"/>
      <c r="AK1626" s="369"/>
      <c r="AL1626" s="369"/>
      <c r="AM1626" s="369"/>
      <c r="AN1626" s="369"/>
      <c r="AO1626" s="369"/>
    </row>
    <row r="1627" spans="1:41" ht="15.75" customHeight="1">
      <c r="A1627" s="510"/>
      <c r="B1627" s="357"/>
      <c r="C1627" s="358"/>
      <c r="D1627" s="358"/>
      <c r="E1627" s="358"/>
      <c r="F1627" s="358"/>
      <c r="G1627" s="400"/>
      <c r="H1627" s="361"/>
      <c r="I1627" s="361"/>
      <c r="J1627" s="511"/>
      <c r="K1627" s="362"/>
      <c r="L1627" s="362"/>
      <c r="M1627" s="362"/>
      <c r="N1627" s="362"/>
      <c r="O1627" s="362"/>
      <c r="P1627" s="362"/>
      <c r="Q1627" s="362"/>
      <c r="R1627" s="362"/>
      <c r="S1627" s="362"/>
      <c r="T1627" s="358"/>
      <c r="U1627" s="358"/>
      <c r="V1627" s="358"/>
      <c r="W1627" s="358"/>
      <c r="X1627" s="358"/>
      <c r="Y1627" s="358"/>
      <c r="Z1627" s="358"/>
      <c r="AA1627" s="358"/>
      <c r="AB1627" s="358"/>
      <c r="AC1627" s="358"/>
      <c r="AD1627" s="377"/>
      <c r="AE1627" s="363"/>
      <c r="AF1627" s="369"/>
      <c r="AG1627" s="369"/>
      <c r="AH1627" s="369"/>
      <c r="AI1627" s="369"/>
      <c r="AJ1627" s="369"/>
      <c r="AK1627" s="369"/>
      <c r="AL1627" s="369"/>
      <c r="AM1627" s="369"/>
      <c r="AN1627" s="369"/>
      <c r="AO1627" s="369"/>
    </row>
    <row r="1628" spans="1:41" ht="15.75" customHeight="1">
      <c r="A1628" s="510"/>
      <c r="B1628" s="357"/>
      <c r="C1628" s="358"/>
      <c r="D1628" s="358"/>
      <c r="E1628" s="358"/>
      <c r="F1628" s="358"/>
      <c r="G1628" s="400"/>
      <c r="H1628" s="361"/>
      <c r="I1628" s="361"/>
      <c r="J1628" s="511"/>
      <c r="K1628" s="362"/>
      <c r="L1628" s="362"/>
      <c r="M1628" s="362"/>
      <c r="N1628" s="362"/>
      <c r="O1628" s="362"/>
      <c r="P1628" s="362"/>
      <c r="Q1628" s="362"/>
      <c r="R1628" s="362"/>
      <c r="S1628" s="362"/>
      <c r="T1628" s="358"/>
      <c r="U1628" s="358"/>
      <c r="V1628" s="358"/>
      <c r="W1628" s="358"/>
      <c r="X1628" s="358"/>
      <c r="Y1628" s="358"/>
      <c r="Z1628" s="358"/>
      <c r="AA1628" s="358"/>
      <c r="AB1628" s="358"/>
      <c r="AC1628" s="358"/>
      <c r="AD1628" s="377"/>
      <c r="AE1628" s="363"/>
      <c r="AF1628" s="369"/>
      <c r="AG1628" s="369"/>
      <c r="AH1628" s="369"/>
      <c r="AI1628" s="369"/>
      <c r="AJ1628" s="369"/>
      <c r="AK1628" s="369"/>
      <c r="AL1628" s="369"/>
      <c r="AM1628" s="369"/>
      <c r="AN1628" s="369"/>
      <c r="AO1628" s="369"/>
    </row>
    <row r="1629" spans="1:41" ht="15.75" customHeight="1">
      <c r="A1629" s="510"/>
      <c r="B1629" s="357"/>
      <c r="C1629" s="358"/>
      <c r="D1629" s="358"/>
      <c r="E1629" s="358"/>
      <c r="F1629" s="358"/>
      <c r="G1629" s="400"/>
      <c r="H1629" s="361"/>
      <c r="I1629" s="361"/>
      <c r="J1629" s="511"/>
      <c r="K1629" s="362"/>
      <c r="L1629" s="362"/>
      <c r="M1629" s="362"/>
      <c r="N1629" s="362"/>
      <c r="O1629" s="362"/>
      <c r="P1629" s="362"/>
      <c r="Q1629" s="362"/>
      <c r="R1629" s="362"/>
      <c r="S1629" s="362"/>
      <c r="T1629" s="358"/>
      <c r="U1629" s="358"/>
      <c r="V1629" s="358"/>
      <c r="W1629" s="358"/>
      <c r="X1629" s="358"/>
      <c r="Y1629" s="358"/>
      <c r="Z1629" s="358"/>
      <c r="AA1629" s="358"/>
      <c r="AB1629" s="358"/>
      <c r="AC1629" s="358"/>
      <c r="AD1629" s="377"/>
      <c r="AE1629" s="363"/>
      <c r="AF1629" s="369"/>
      <c r="AG1629" s="369"/>
      <c r="AH1629" s="369"/>
      <c r="AI1629" s="369"/>
      <c r="AJ1629" s="369"/>
      <c r="AK1629" s="369"/>
      <c r="AL1629" s="369"/>
      <c r="AM1629" s="369"/>
      <c r="AN1629" s="369"/>
      <c r="AO1629" s="369"/>
    </row>
    <row r="1630" spans="1:41" ht="15.75" customHeight="1">
      <c r="A1630" s="510"/>
      <c r="B1630" s="357"/>
      <c r="C1630" s="358"/>
      <c r="D1630" s="358"/>
      <c r="E1630" s="358"/>
      <c r="F1630" s="358"/>
      <c r="G1630" s="400"/>
      <c r="H1630" s="361"/>
      <c r="I1630" s="361"/>
      <c r="J1630" s="511"/>
      <c r="K1630" s="362"/>
      <c r="L1630" s="362"/>
      <c r="M1630" s="362"/>
      <c r="N1630" s="362"/>
      <c r="O1630" s="362"/>
      <c r="P1630" s="362"/>
      <c r="Q1630" s="362"/>
      <c r="R1630" s="362"/>
      <c r="S1630" s="362"/>
      <c r="T1630" s="358"/>
      <c r="U1630" s="358"/>
      <c r="V1630" s="358"/>
      <c r="W1630" s="358"/>
      <c r="X1630" s="358"/>
      <c r="Y1630" s="358"/>
      <c r="Z1630" s="358"/>
      <c r="AA1630" s="358"/>
      <c r="AB1630" s="358"/>
      <c r="AC1630" s="358"/>
      <c r="AD1630" s="377"/>
      <c r="AE1630" s="363"/>
      <c r="AF1630" s="369"/>
      <c r="AG1630" s="369"/>
      <c r="AH1630" s="369"/>
      <c r="AI1630" s="369"/>
      <c r="AJ1630" s="369"/>
      <c r="AK1630" s="369"/>
      <c r="AL1630" s="369"/>
      <c r="AM1630" s="369"/>
      <c r="AN1630" s="369"/>
      <c r="AO1630" s="369"/>
    </row>
    <row r="1631" spans="1:41" ht="15.75" customHeight="1">
      <c r="A1631" s="510"/>
      <c r="B1631" s="357"/>
      <c r="C1631" s="358"/>
      <c r="D1631" s="358"/>
      <c r="E1631" s="358"/>
      <c r="F1631" s="358"/>
      <c r="G1631" s="400"/>
      <c r="H1631" s="361"/>
      <c r="I1631" s="361"/>
      <c r="J1631" s="511"/>
      <c r="K1631" s="362"/>
      <c r="L1631" s="362"/>
      <c r="M1631" s="362"/>
      <c r="N1631" s="362"/>
      <c r="O1631" s="362"/>
      <c r="P1631" s="362"/>
      <c r="Q1631" s="362"/>
      <c r="R1631" s="362"/>
      <c r="S1631" s="362"/>
      <c r="T1631" s="358"/>
      <c r="U1631" s="358"/>
      <c r="V1631" s="358"/>
      <c r="W1631" s="358"/>
      <c r="X1631" s="358"/>
      <c r="Y1631" s="358"/>
      <c r="Z1631" s="358"/>
      <c r="AA1631" s="358"/>
      <c r="AB1631" s="358"/>
      <c r="AC1631" s="358"/>
      <c r="AD1631" s="377"/>
      <c r="AE1631" s="363"/>
      <c r="AF1631" s="369"/>
      <c r="AG1631" s="369"/>
      <c r="AH1631" s="369"/>
      <c r="AI1631" s="369"/>
      <c r="AJ1631" s="369"/>
      <c r="AK1631" s="369"/>
      <c r="AL1631" s="369"/>
      <c r="AM1631" s="369"/>
      <c r="AN1631" s="369"/>
      <c r="AO1631" s="369"/>
    </row>
    <row r="1632" spans="1:41" ht="15.75" customHeight="1">
      <c r="A1632" s="510"/>
      <c r="B1632" s="357"/>
      <c r="C1632" s="358"/>
      <c r="D1632" s="358"/>
      <c r="E1632" s="358"/>
      <c r="F1632" s="358"/>
      <c r="G1632" s="400"/>
      <c r="H1632" s="361"/>
      <c r="I1632" s="361"/>
      <c r="J1632" s="511"/>
      <c r="K1632" s="362"/>
      <c r="L1632" s="362"/>
      <c r="M1632" s="362"/>
      <c r="N1632" s="362"/>
      <c r="O1632" s="362"/>
      <c r="P1632" s="362"/>
      <c r="Q1632" s="362"/>
      <c r="R1632" s="362"/>
      <c r="S1632" s="362"/>
      <c r="T1632" s="358"/>
      <c r="U1632" s="358"/>
      <c r="V1632" s="358"/>
      <c r="W1632" s="358"/>
      <c r="X1632" s="358"/>
      <c r="Y1632" s="358"/>
      <c r="Z1632" s="358"/>
      <c r="AA1632" s="358"/>
      <c r="AB1632" s="358"/>
      <c r="AC1632" s="358"/>
      <c r="AD1632" s="377"/>
      <c r="AE1632" s="363"/>
      <c r="AF1632" s="369"/>
      <c r="AG1632" s="369"/>
      <c r="AH1632" s="369"/>
      <c r="AI1632" s="369"/>
      <c r="AJ1632" s="369"/>
      <c r="AK1632" s="369"/>
      <c r="AL1632" s="369"/>
      <c r="AM1632" s="369"/>
      <c r="AN1632" s="369"/>
      <c r="AO1632" s="369"/>
    </row>
    <row r="1633" spans="1:41" ht="15.75" customHeight="1">
      <c r="A1633" s="510"/>
      <c r="B1633" s="357"/>
      <c r="C1633" s="358"/>
      <c r="D1633" s="358"/>
      <c r="E1633" s="358"/>
      <c r="F1633" s="358"/>
      <c r="G1633" s="400"/>
      <c r="H1633" s="361"/>
      <c r="I1633" s="361"/>
      <c r="J1633" s="511"/>
      <c r="K1633" s="362"/>
      <c r="L1633" s="362"/>
      <c r="M1633" s="362"/>
      <c r="N1633" s="362"/>
      <c r="O1633" s="362"/>
      <c r="P1633" s="362"/>
      <c r="Q1633" s="362"/>
      <c r="R1633" s="362"/>
      <c r="S1633" s="362"/>
      <c r="T1633" s="358"/>
      <c r="U1633" s="358"/>
      <c r="V1633" s="358"/>
      <c r="W1633" s="358"/>
      <c r="X1633" s="358"/>
      <c r="Y1633" s="358"/>
      <c r="Z1633" s="358"/>
      <c r="AA1633" s="358"/>
      <c r="AB1633" s="358"/>
      <c r="AC1633" s="358"/>
      <c r="AD1633" s="377"/>
      <c r="AE1633" s="363"/>
      <c r="AF1633" s="369"/>
      <c r="AG1633" s="369"/>
      <c r="AH1633" s="369"/>
      <c r="AI1633" s="369"/>
      <c r="AJ1633" s="369"/>
      <c r="AK1633" s="369"/>
      <c r="AL1633" s="369"/>
      <c r="AM1633" s="369"/>
      <c r="AN1633" s="369"/>
      <c r="AO1633" s="369"/>
    </row>
    <row r="1634" spans="1:41" ht="15.75" customHeight="1">
      <c r="A1634" s="510"/>
      <c r="B1634" s="357"/>
      <c r="C1634" s="358"/>
      <c r="D1634" s="358"/>
      <c r="E1634" s="358"/>
      <c r="F1634" s="358"/>
      <c r="G1634" s="400"/>
      <c r="H1634" s="361"/>
      <c r="I1634" s="361"/>
      <c r="J1634" s="511"/>
      <c r="K1634" s="362"/>
      <c r="L1634" s="362"/>
      <c r="M1634" s="362"/>
      <c r="N1634" s="362"/>
      <c r="O1634" s="362"/>
      <c r="P1634" s="362"/>
      <c r="Q1634" s="362"/>
      <c r="R1634" s="362"/>
      <c r="S1634" s="362"/>
      <c r="T1634" s="358"/>
      <c r="U1634" s="358"/>
      <c r="V1634" s="358"/>
      <c r="W1634" s="358"/>
      <c r="X1634" s="358"/>
      <c r="Y1634" s="358"/>
      <c r="Z1634" s="358"/>
      <c r="AA1634" s="358"/>
      <c r="AB1634" s="358"/>
      <c r="AC1634" s="358"/>
      <c r="AD1634" s="377"/>
      <c r="AE1634" s="363"/>
      <c r="AF1634" s="369"/>
      <c r="AG1634" s="369"/>
      <c r="AH1634" s="369"/>
      <c r="AI1634" s="369"/>
      <c r="AJ1634" s="369"/>
      <c r="AK1634" s="369"/>
      <c r="AL1634" s="369"/>
      <c r="AM1634" s="369"/>
      <c r="AN1634" s="369"/>
      <c r="AO1634" s="369"/>
    </row>
    <row r="1635" spans="1:41" ht="15.75" customHeight="1">
      <c r="A1635" s="510"/>
      <c r="B1635" s="357"/>
      <c r="C1635" s="358"/>
      <c r="D1635" s="358"/>
      <c r="E1635" s="358"/>
      <c r="F1635" s="358"/>
      <c r="G1635" s="400"/>
      <c r="H1635" s="361"/>
      <c r="I1635" s="361"/>
      <c r="J1635" s="511"/>
      <c r="K1635" s="362"/>
      <c r="L1635" s="362"/>
      <c r="M1635" s="362"/>
      <c r="N1635" s="362"/>
      <c r="O1635" s="362"/>
      <c r="P1635" s="362"/>
      <c r="Q1635" s="362"/>
      <c r="R1635" s="362"/>
      <c r="S1635" s="362"/>
      <c r="T1635" s="358"/>
      <c r="U1635" s="358"/>
      <c r="V1635" s="358"/>
      <c r="W1635" s="358"/>
      <c r="X1635" s="358"/>
      <c r="Y1635" s="358"/>
      <c r="Z1635" s="358"/>
      <c r="AA1635" s="358"/>
      <c r="AB1635" s="358"/>
      <c r="AC1635" s="358"/>
      <c r="AD1635" s="377"/>
      <c r="AE1635" s="363"/>
      <c r="AF1635" s="369"/>
      <c r="AG1635" s="369"/>
      <c r="AH1635" s="369"/>
      <c r="AI1635" s="369"/>
      <c r="AJ1635" s="369"/>
      <c r="AK1635" s="369"/>
      <c r="AL1635" s="369"/>
      <c r="AM1635" s="369"/>
      <c r="AN1635" s="369"/>
      <c r="AO1635" s="369"/>
    </row>
    <row r="1636" spans="1:41" ht="15.75" customHeight="1">
      <c r="A1636" s="510"/>
      <c r="B1636" s="357"/>
      <c r="C1636" s="358"/>
      <c r="D1636" s="358"/>
      <c r="E1636" s="358"/>
      <c r="F1636" s="358"/>
      <c r="G1636" s="400"/>
      <c r="H1636" s="361"/>
      <c r="I1636" s="361"/>
      <c r="J1636" s="511"/>
      <c r="K1636" s="362"/>
      <c r="L1636" s="362"/>
      <c r="M1636" s="362"/>
      <c r="N1636" s="362"/>
      <c r="O1636" s="362"/>
      <c r="P1636" s="362"/>
      <c r="Q1636" s="362"/>
      <c r="R1636" s="362"/>
      <c r="S1636" s="362"/>
      <c r="T1636" s="358"/>
      <c r="U1636" s="358"/>
      <c r="V1636" s="358"/>
      <c r="W1636" s="358"/>
      <c r="X1636" s="358"/>
      <c r="Y1636" s="358"/>
      <c r="Z1636" s="358"/>
      <c r="AA1636" s="358"/>
      <c r="AB1636" s="358"/>
      <c r="AC1636" s="358"/>
      <c r="AD1636" s="377"/>
      <c r="AE1636" s="363"/>
      <c r="AF1636" s="369"/>
      <c r="AG1636" s="369"/>
      <c r="AH1636" s="369"/>
      <c r="AI1636" s="369"/>
      <c r="AJ1636" s="369"/>
      <c r="AK1636" s="369"/>
      <c r="AL1636" s="369"/>
      <c r="AM1636" s="369"/>
      <c r="AN1636" s="369"/>
      <c r="AO1636" s="369"/>
    </row>
    <row r="1637" spans="1:41" ht="15.75" customHeight="1">
      <c r="A1637" s="510"/>
      <c r="B1637" s="357"/>
      <c r="C1637" s="358"/>
      <c r="D1637" s="358"/>
      <c r="E1637" s="358"/>
      <c r="F1637" s="358"/>
      <c r="G1637" s="400"/>
      <c r="H1637" s="361"/>
      <c r="I1637" s="361"/>
      <c r="J1637" s="511"/>
      <c r="K1637" s="362"/>
      <c r="L1637" s="362"/>
      <c r="M1637" s="362"/>
      <c r="N1637" s="362"/>
      <c r="O1637" s="362"/>
      <c r="P1637" s="362"/>
      <c r="Q1637" s="362"/>
      <c r="R1637" s="362"/>
      <c r="S1637" s="362"/>
      <c r="T1637" s="358"/>
      <c r="U1637" s="358"/>
      <c r="V1637" s="358"/>
      <c r="W1637" s="358"/>
      <c r="X1637" s="358"/>
      <c r="Y1637" s="358"/>
      <c r="Z1637" s="358"/>
      <c r="AA1637" s="358"/>
      <c r="AB1637" s="358"/>
      <c r="AC1637" s="358"/>
      <c r="AD1637" s="377"/>
      <c r="AE1637" s="363"/>
      <c r="AF1637" s="369"/>
      <c r="AG1637" s="369"/>
      <c r="AH1637" s="369"/>
      <c r="AI1637" s="369"/>
      <c r="AJ1637" s="369"/>
      <c r="AK1637" s="369"/>
      <c r="AL1637" s="369"/>
      <c r="AM1637" s="369"/>
      <c r="AN1637" s="369"/>
      <c r="AO1637" s="369"/>
    </row>
    <row r="1638" spans="1:41" ht="15.75" customHeight="1">
      <c r="A1638" s="510"/>
      <c r="B1638" s="357"/>
      <c r="C1638" s="358"/>
      <c r="D1638" s="358"/>
      <c r="E1638" s="358"/>
      <c r="F1638" s="358"/>
      <c r="G1638" s="400"/>
      <c r="H1638" s="361"/>
      <c r="I1638" s="361"/>
      <c r="J1638" s="511"/>
      <c r="K1638" s="362"/>
      <c r="L1638" s="362"/>
      <c r="M1638" s="362"/>
      <c r="N1638" s="362"/>
      <c r="O1638" s="362"/>
      <c r="P1638" s="362"/>
      <c r="Q1638" s="362"/>
      <c r="R1638" s="362"/>
      <c r="S1638" s="362"/>
      <c r="T1638" s="358"/>
      <c r="U1638" s="358"/>
      <c r="V1638" s="358"/>
      <c r="W1638" s="358"/>
      <c r="X1638" s="358"/>
      <c r="Y1638" s="358"/>
      <c r="Z1638" s="358"/>
      <c r="AA1638" s="358"/>
      <c r="AB1638" s="358"/>
      <c r="AC1638" s="358"/>
      <c r="AD1638" s="377"/>
      <c r="AE1638" s="363"/>
      <c r="AF1638" s="369"/>
      <c r="AG1638" s="369"/>
      <c r="AH1638" s="369"/>
      <c r="AI1638" s="369"/>
      <c r="AJ1638" s="369"/>
      <c r="AK1638" s="369"/>
      <c r="AL1638" s="369"/>
      <c r="AM1638" s="369"/>
      <c r="AN1638" s="369"/>
      <c r="AO1638" s="369"/>
    </row>
    <row r="1639" spans="1:41" ht="15.75" customHeight="1">
      <c r="A1639" s="510"/>
      <c r="B1639" s="357"/>
      <c r="C1639" s="358"/>
      <c r="D1639" s="358"/>
      <c r="E1639" s="358"/>
      <c r="F1639" s="358"/>
      <c r="G1639" s="400"/>
      <c r="H1639" s="361"/>
      <c r="I1639" s="361"/>
      <c r="J1639" s="511"/>
      <c r="K1639" s="362"/>
      <c r="L1639" s="362"/>
      <c r="M1639" s="362"/>
      <c r="N1639" s="362"/>
      <c r="O1639" s="362"/>
      <c r="P1639" s="362"/>
      <c r="Q1639" s="362"/>
      <c r="R1639" s="362"/>
      <c r="S1639" s="362"/>
      <c r="T1639" s="358"/>
      <c r="U1639" s="358"/>
      <c r="V1639" s="358"/>
      <c r="W1639" s="358"/>
      <c r="X1639" s="358"/>
      <c r="Y1639" s="358"/>
      <c r="Z1639" s="358"/>
      <c r="AA1639" s="358"/>
      <c r="AB1639" s="358"/>
      <c r="AC1639" s="358"/>
      <c r="AD1639" s="377"/>
      <c r="AE1639" s="363"/>
      <c r="AF1639" s="369"/>
      <c r="AG1639" s="369"/>
      <c r="AH1639" s="369"/>
      <c r="AI1639" s="369"/>
      <c r="AJ1639" s="369"/>
      <c r="AK1639" s="369"/>
      <c r="AL1639" s="369"/>
      <c r="AM1639" s="369"/>
      <c r="AN1639" s="369"/>
      <c r="AO1639" s="369"/>
    </row>
    <row r="1640" spans="1:41" ht="15.75" customHeight="1">
      <c r="A1640" s="510"/>
      <c r="B1640" s="357"/>
      <c r="C1640" s="358"/>
      <c r="D1640" s="358"/>
      <c r="E1640" s="358"/>
      <c r="F1640" s="358"/>
      <c r="G1640" s="400"/>
      <c r="H1640" s="361"/>
      <c r="I1640" s="361"/>
      <c r="J1640" s="511"/>
      <c r="K1640" s="362"/>
      <c r="L1640" s="362"/>
      <c r="M1640" s="362"/>
      <c r="N1640" s="362"/>
      <c r="O1640" s="362"/>
      <c r="P1640" s="362"/>
      <c r="Q1640" s="362"/>
      <c r="R1640" s="362"/>
      <c r="S1640" s="362"/>
      <c r="T1640" s="358"/>
      <c r="U1640" s="358"/>
      <c r="V1640" s="358"/>
      <c r="W1640" s="358"/>
      <c r="X1640" s="358"/>
      <c r="Y1640" s="358"/>
      <c r="Z1640" s="358"/>
      <c r="AA1640" s="358"/>
      <c r="AB1640" s="358"/>
      <c r="AC1640" s="358"/>
      <c r="AD1640" s="377"/>
      <c r="AE1640" s="363"/>
      <c r="AF1640" s="369"/>
      <c r="AG1640" s="369"/>
      <c r="AH1640" s="369"/>
      <c r="AI1640" s="369"/>
      <c r="AJ1640" s="369"/>
      <c r="AK1640" s="369"/>
      <c r="AL1640" s="369"/>
      <c r="AM1640" s="369"/>
      <c r="AN1640" s="369"/>
      <c r="AO1640" s="369"/>
    </row>
    <row r="1641" spans="1:41" ht="15.75" customHeight="1">
      <c r="A1641" s="510"/>
      <c r="B1641" s="357"/>
      <c r="C1641" s="358"/>
      <c r="D1641" s="358"/>
      <c r="E1641" s="358"/>
      <c r="F1641" s="358"/>
      <c r="G1641" s="400"/>
      <c r="H1641" s="361"/>
      <c r="I1641" s="361"/>
      <c r="J1641" s="511"/>
      <c r="K1641" s="362"/>
      <c r="L1641" s="362"/>
      <c r="M1641" s="362"/>
      <c r="N1641" s="362"/>
      <c r="O1641" s="362"/>
      <c r="P1641" s="362"/>
      <c r="Q1641" s="362"/>
      <c r="R1641" s="362"/>
      <c r="S1641" s="362"/>
      <c r="T1641" s="358"/>
      <c r="U1641" s="358"/>
      <c r="V1641" s="358"/>
      <c r="W1641" s="358"/>
      <c r="X1641" s="358"/>
      <c r="Y1641" s="358"/>
      <c r="Z1641" s="358"/>
      <c r="AA1641" s="358"/>
      <c r="AB1641" s="358"/>
      <c r="AC1641" s="358"/>
      <c r="AD1641" s="377"/>
      <c r="AE1641" s="363"/>
      <c r="AF1641" s="369"/>
      <c r="AG1641" s="369"/>
      <c r="AH1641" s="369"/>
      <c r="AI1641" s="369"/>
      <c r="AJ1641" s="369"/>
      <c r="AK1641" s="369"/>
      <c r="AL1641" s="369"/>
      <c r="AM1641" s="369"/>
      <c r="AN1641" s="369"/>
      <c r="AO1641" s="369"/>
    </row>
    <row r="1642" spans="1:41" ht="15.75" customHeight="1">
      <c r="A1642" s="510"/>
      <c r="B1642" s="357"/>
      <c r="C1642" s="358"/>
      <c r="D1642" s="358"/>
      <c r="E1642" s="358"/>
      <c r="F1642" s="358"/>
      <c r="G1642" s="400"/>
      <c r="H1642" s="361"/>
      <c r="I1642" s="361"/>
      <c r="J1642" s="511"/>
      <c r="K1642" s="362"/>
      <c r="L1642" s="362"/>
      <c r="M1642" s="362"/>
      <c r="N1642" s="362"/>
      <c r="O1642" s="362"/>
      <c r="P1642" s="362"/>
      <c r="Q1642" s="362"/>
      <c r="R1642" s="362"/>
      <c r="S1642" s="362"/>
      <c r="T1642" s="358"/>
      <c r="U1642" s="358"/>
      <c r="V1642" s="358"/>
      <c r="W1642" s="358"/>
      <c r="X1642" s="358"/>
      <c r="Y1642" s="358"/>
      <c r="Z1642" s="358"/>
      <c r="AA1642" s="358"/>
      <c r="AB1642" s="358"/>
      <c r="AC1642" s="358"/>
      <c r="AD1642" s="377"/>
      <c r="AE1642" s="363"/>
      <c r="AF1642" s="369"/>
      <c r="AG1642" s="369"/>
      <c r="AH1642" s="369"/>
      <c r="AI1642" s="369"/>
      <c r="AJ1642" s="369"/>
      <c r="AK1642" s="369"/>
      <c r="AL1642" s="369"/>
      <c r="AM1642" s="369"/>
      <c r="AN1642" s="369"/>
      <c r="AO1642" s="369"/>
    </row>
    <row r="1643" spans="1:41" ht="15.75" customHeight="1">
      <c r="A1643" s="510"/>
      <c r="B1643" s="357"/>
      <c r="C1643" s="358"/>
      <c r="D1643" s="358"/>
      <c r="E1643" s="358"/>
      <c r="F1643" s="358"/>
      <c r="G1643" s="400"/>
      <c r="H1643" s="361"/>
      <c r="I1643" s="361"/>
      <c r="J1643" s="511"/>
      <c r="K1643" s="362"/>
      <c r="L1643" s="362"/>
      <c r="M1643" s="362"/>
      <c r="N1643" s="362"/>
      <c r="O1643" s="362"/>
      <c r="P1643" s="362"/>
      <c r="Q1643" s="362"/>
      <c r="R1643" s="362"/>
      <c r="S1643" s="362"/>
      <c r="T1643" s="358"/>
      <c r="U1643" s="358"/>
      <c r="V1643" s="358"/>
      <c r="W1643" s="358"/>
      <c r="X1643" s="358"/>
      <c r="Y1643" s="358"/>
      <c r="Z1643" s="358"/>
      <c r="AA1643" s="358"/>
      <c r="AB1643" s="358"/>
      <c r="AC1643" s="358"/>
      <c r="AD1643" s="377"/>
      <c r="AE1643" s="363"/>
      <c r="AF1643" s="369"/>
      <c r="AG1643" s="369"/>
      <c r="AH1643" s="369"/>
      <c r="AI1643" s="369"/>
      <c r="AJ1643" s="369"/>
      <c r="AK1643" s="369"/>
      <c r="AL1643" s="369"/>
      <c r="AM1643" s="369"/>
      <c r="AN1643" s="369"/>
      <c r="AO1643" s="369"/>
    </row>
    <row r="1644" spans="1:41" ht="15.75" customHeight="1">
      <c r="A1644" s="510"/>
      <c r="B1644" s="357"/>
      <c r="C1644" s="358"/>
      <c r="D1644" s="358"/>
      <c r="E1644" s="358"/>
      <c r="F1644" s="358"/>
      <c r="G1644" s="400"/>
      <c r="H1644" s="361"/>
      <c r="I1644" s="361"/>
      <c r="J1644" s="511"/>
      <c r="K1644" s="362"/>
      <c r="L1644" s="362"/>
      <c r="M1644" s="362"/>
      <c r="N1644" s="362"/>
      <c r="O1644" s="362"/>
      <c r="P1644" s="362"/>
      <c r="Q1644" s="362"/>
      <c r="R1644" s="362"/>
      <c r="S1644" s="362"/>
      <c r="T1644" s="358"/>
      <c r="U1644" s="358"/>
      <c r="V1644" s="358"/>
      <c r="W1644" s="358"/>
      <c r="X1644" s="358"/>
      <c r="Y1644" s="358"/>
      <c r="Z1644" s="358"/>
      <c r="AA1644" s="358"/>
      <c r="AB1644" s="358"/>
      <c r="AC1644" s="358"/>
      <c r="AD1644" s="377"/>
      <c r="AE1644" s="363"/>
      <c r="AF1644" s="369"/>
      <c r="AG1644" s="369"/>
      <c r="AH1644" s="369"/>
      <c r="AI1644" s="369"/>
      <c r="AJ1644" s="369"/>
      <c r="AK1644" s="369"/>
      <c r="AL1644" s="369"/>
      <c r="AM1644" s="369"/>
      <c r="AN1644" s="369"/>
      <c r="AO1644" s="369"/>
    </row>
    <row r="1645" spans="1:41" ht="15.75" customHeight="1">
      <c r="A1645" s="510"/>
      <c r="B1645" s="357"/>
      <c r="C1645" s="358"/>
      <c r="D1645" s="358"/>
      <c r="E1645" s="358"/>
      <c r="F1645" s="358"/>
      <c r="G1645" s="400"/>
      <c r="H1645" s="361"/>
      <c r="I1645" s="361"/>
      <c r="J1645" s="511"/>
      <c r="K1645" s="362"/>
      <c r="L1645" s="362"/>
      <c r="M1645" s="362"/>
      <c r="N1645" s="362"/>
      <c r="O1645" s="362"/>
      <c r="P1645" s="362"/>
      <c r="Q1645" s="362"/>
      <c r="R1645" s="362"/>
      <c r="S1645" s="362"/>
      <c r="T1645" s="358"/>
      <c r="U1645" s="358"/>
      <c r="V1645" s="358"/>
      <c r="W1645" s="358"/>
      <c r="X1645" s="358"/>
      <c r="Y1645" s="358"/>
      <c r="Z1645" s="358"/>
      <c r="AA1645" s="358"/>
      <c r="AB1645" s="358"/>
      <c r="AC1645" s="358"/>
      <c r="AD1645" s="377"/>
      <c r="AE1645" s="363"/>
      <c r="AF1645" s="369"/>
      <c r="AG1645" s="369"/>
      <c r="AH1645" s="369"/>
      <c r="AI1645" s="369"/>
      <c r="AJ1645" s="369"/>
      <c r="AK1645" s="369"/>
      <c r="AL1645" s="369"/>
      <c r="AM1645" s="369"/>
      <c r="AN1645" s="369"/>
      <c r="AO1645" s="369"/>
    </row>
    <row r="1646" spans="1:41" ht="15.75" customHeight="1">
      <c r="A1646" s="510"/>
      <c r="B1646" s="357"/>
      <c r="C1646" s="358"/>
      <c r="D1646" s="358"/>
      <c r="E1646" s="358"/>
      <c r="F1646" s="358"/>
      <c r="G1646" s="400"/>
      <c r="H1646" s="361"/>
      <c r="I1646" s="361"/>
      <c r="J1646" s="511"/>
      <c r="K1646" s="362"/>
      <c r="L1646" s="362"/>
      <c r="M1646" s="362"/>
      <c r="N1646" s="362"/>
      <c r="O1646" s="362"/>
      <c r="P1646" s="362"/>
      <c r="Q1646" s="362"/>
      <c r="R1646" s="362"/>
      <c r="S1646" s="362"/>
      <c r="T1646" s="358"/>
      <c r="U1646" s="358"/>
      <c r="V1646" s="358"/>
      <c r="W1646" s="358"/>
      <c r="X1646" s="358"/>
      <c r="Y1646" s="358"/>
      <c r="Z1646" s="358"/>
      <c r="AA1646" s="358"/>
      <c r="AB1646" s="358"/>
      <c r="AC1646" s="358"/>
      <c r="AD1646" s="377"/>
      <c r="AE1646" s="363"/>
      <c r="AF1646" s="369"/>
      <c r="AG1646" s="369"/>
      <c r="AH1646" s="369"/>
      <c r="AI1646" s="369"/>
      <c r="AJ1646" s="369"/>
      <c r="AK1646" s="369"/>
      <c r="AL1646" s="369"/>
      <c r="AM1646" s="369"/>
      <c r="AN1646" s="369"/>
      <c r="AO1646" s="369"/>
    </row>
    <row r="1647" spans="1:41" ht="15.75" customHeight="1">
      <c r="A1647" s="510"/>
      <c r="B1647" s="357"/>
      <c r="C1647" s="358"/>
      <c r="D1647" s="358"/>
      <c r="E1647" s="358"/>
      <c r="F1647" s="358"/>
      <c r="G1647" s="400"/>
      <c r="H1647" s="361"/>
      <c r="I1647" s="361"/>
      <c r="J1647" s="511"/>
      <c r="K1647" s="362"/>
      <c r="L1647" s="362"/>
      <c r="M1647" s="362"/>
      <c r="N1647" s="362"/>
      <c r="O1647" s="362"/>
      <c r="P1647" s="362"/>
      <c r="Q1647" s="362"/>
      <c r="R1647" s="362"/>
      <c r="S1647" s="362"/>
      <c r="T1647" s="358"/>
      <c r="U1647" s="358"/>
      <c r="V1647" s="358"/>
      <c r="W1647" s="358"/>
      <c r="X1647" s="358"/>
      <c r="Y1647" s="358"/>
      <c r="Z1647" s="358"/>
      <c r="AA1647" s="358"/>
      <c r="AB1647" s="358"/>
      <c r="AC1647" s="358"/>
      <c r="AD1647" s="377"/>
      <c r="AE1647" s="363"/>
      <c r="AF1647" s="369"/>
      <c r="AG1647" s="369"/>
      <c r="AH1647" s="369"/>
      <c r="AI1647" s="369"/>
      <c r="AJ1647" s="369"/>
      <c r="AK1647" s="369"/>
      <c r="AL1647" s="369"/>
      <c r="AM1647" s="369"/>
      <c r="AN1647" s="369"/>
      <c r="AO1647" s="369"/>
    </row>
    <row r="1648" spans="1:41" ht="15.75" customHeight="1">
      <c r="A1648" s="510"/>
      <c r="B1648" s="357"/>
      <c r="C1648" s="358"/>
      <c r="D1648" s="358"/>
      <c r="E1648" s="358"/>
      <c r="F1648" s="358"/>
      <c r="G1648" s="400"/>
      <c r="H1648" s="361"/>
      <c r="I1648" s="361"/>
      <c r="J1648" s="511"/>
      <c r="K1648" s="362"/>
      <c r="L1648" s="362"/>
      <c r="M1648" s="362"/>
      <c r="N1648" s="362"/>
      <c r="O1648" s="362"/>
      <c r="P1648" s="362"/>
      <c r="Q1648" s="362"/>
      <c r="R1648" s="362"/>
      <c r="S1648" s="362"/>
      <c r="T1648" s="358"/>
      <c r="U1648" s="358"/>
      <c r="V1648" s="358"/>
      <c r="W1648" s="358"/>
      <c r="X1648" s="358"/>
      <c r="Y1648" s="358"/>
      <c r="Z1648" s="358"/>
      <c r="AA1648" s="358"/>
      <c r="AB1648" s="358"/>
      <c r="AC1648" s="358"/>
      <c r="AD1648" s="377"/>
      <c r="AE1648" s="363"/>
      <c r="AF1648" s="369"/>
      <c r="AG1648" s="369"/>
      <c r="AH1648" s="369"/>
      <c r="AI1648" s="369"/>
      <c r="AJ1648" s="369"/>
      <c r="AK1648" s="369"/>
      <c r="AL1648" s="369"/>
      <c r="AM1648" s="369"/>
      <c r="AN1648" s="369"/>
      <c r="AO1648" s="369"/>
    </row>
    <row r="1649" spans="1:41" ht="15.75" customHeight="1">
      <c r="A1649" s="510"/>
      <c r="B1649" s="357"/>
      <c r="C1649" s="358"/>
      <c r="D1649" s="358"/>
      <c r="E1649" s="358"/>
      <c r="F1649" s="358"/>
      <c r="G1649" s="400"/>
      <c r="H1649" s="361"/>
      <c r="I1649" s="361"/>
      <c r="J1649" s="511"/>
      <c r="K1649" s="362"/>
      <c r="L1649" s="362"/>
      <c r="M1649" s="362"/>
      <c r="N1649" s="362"/>
      <c r="O1649" s="362"/>
      <c r="P1649" s="362"/>
      <c r="Q1649" s="362"/>
      <c r="R1649" s="362"/>
      <c r="S1649" s="362"/>
      <c r="T1649" s="358"/>
      <c r="U1649" s="358"/>
      <c r="V1649" s="358"/>
      <c r="W1649" s="358"/>
      <c r="X1649" s="358"/>
      <c r="Y1649" s="358"/>
      <c r="Z1649" s="358"/>
      <c r="AA1649" s="358"/>
      <c r="AB1649" s="358"/>
      <c r="AC1649" s="358"/>
      <c r="AD1649" s="377"/>
      <c r="AE1649" s="363"/>
      <c r="AF1649" s="369"/>
      <c r="AG1649" s="369"/>
      <c r="AH1649" s="369"/>
      <c r="AI1649" s="369"/>
      <c r="AJ1649" s="369"/>
      <c r="AK1649" s="369"/>
      <c r="AL1649" s="369"/>
      <c r="AM1649" s="369"/>
      <c r="AN1649" s="369"/>
      <c r="AO1649" s="369"/>
    </row>
    <row r="1650" spans="1:41" ht="15.75" customHeight="1">
      <c r="A1650" s="510"/>
      <c r="B1650" s="357"/>
      <c r="C1650" s="358"/>
      <c r="D1650" s="358"/>
      <c r="E1650" s="358"/>
      <c r="F1650" s="358"/>
      <c r="G1650" s="400"/>
      <c r="H1650" s="361"/>
      <c r="I1650" s="361"/>
      <c r="J1650" s="511"/>
      <c r="K1650" s="362"/>
      <c r="L1650" s="362"/>
      <c r="M1650" s="362"/>
      <c r="N1650" s="362"/>
      <c r="O1650" s="362"/>
      <c r="P1650" s="362"/>
      <c r="Q1650" s="362"/>
      <c r="R1650" s="362"/>
      <c r="S1650" s="362"/>
      <c r="T1650" s="358"/>
      <c r="U1650" s="358"/>
      <c r="V1650" s="358"/>
      <c r="W1650" s="358"/>
      <c r="X1650" s="358"/>
      <c r="Y1650" s="358"/>
      <c r="Z1650" s="358"/>
      <c r="AA1650" s="358"/>
      <c r="AB1650" s="358"/>
      <c r="AC1650" s="358"/>
      <c r="AD1650" s="377"/>
      <c r="AE1650" s="363"/>
      <c r="AF1650" s="369"/>
      <c r="AG1650" s="369"/>
      <c r="AH1650" s="369"/>
      <c r="AI1650" s="369"/>
      <c r="AJ1650" s="369"/>
      <c r="AK1650" s="369"/>
      <c r="AL1650" s="369"/>
      <c r="AM1650" s="369"/>
      <c r="AN1650" s="369"/>
      <c r="AO1650" s="369"/>
    </row>
    <row r="1651" spans="1:41" ht="15.75" customHeight="1">
      <c r="A1651" s="510"/>
      <c r="B1651" s="357"/>
      <c r="C1651" s="358"/>
      <c r="D1651" s="358"/>
      <c r="E1651" s="358"/>
      <c r="F1651" s="358"/>
      <c r="G1651" s="400"/>
      <c r="H1651" s="361"/>
      <c r="I1651" s="361"/>
      <c r="J1651" s="511"/>
      <c r="K1651" s="362"/>
      <c r="L1651" s="362"/>
      <c r="M1651" s="362"/>
      <c r="N1651" s="362"/>
      <c r="O1651" s="362"/>
      <c r="P1651" s="362"/>
      <c r="Q1651" s="362"/>
      <c r="R1651" s="362"/>
      <c r="S1651" s="362"/>
      <c r="T1651" s="358"/>
      <c r="U1651" s="358"/>
      <c r="V1651" s="358"/>
      <c r="W1651" s="358"/>
      <c r="X1651" s="358"/>
      <c r="Y1651" s="358"/>
      <c r="Z1651" s="358"/>
      <c r="AA1651" s="358"/>
      <c r="AB1651" s="358"/>
      <c r="AC1651" s="358"/>
      <c r="AD1651" s="377"/>
      <c r="AE1651" s="363"/>
      <c r="AF1651" s="369"/>
      <c r="AG1651" s="369"/>
      <c r="AH1651" s="369"/>
      <c r="AI1651" s="369"/>
      <c r="AJ1651" s="369"/>
      <c r="AK1651" s="369"/>
      <c r="AL1651" s="369"/>
      <c r="AM1651" s="369"/>
      <c r="AN1651" s="369"/>
      <c r="AO1651" s="369"/>
    </row>
    <row r="1652" spans="1:41" ht="15.75" customHeight="1">
      <c r="A1652" s="510"/>
      <c r="B1652" s="357"/>
      <c r="C1652" s="358"/>
      <c r="D1652" s="358"/>
      <c r="E1652" s="358"/>
      <c r="F1652" s="358"/>
      <c r="G1652" s="400"/>
      <c r="H1652" s="361"/>
      <c r="I1652" s="361"/>
      <c r="J1652" s="511"/>
      <c r="K1652" s="362"/>
      <c r="L1652" s="362"/>
      <c r="M1652" s="362"/>
      <c r="N1652" s="362"/>
      <c r="O1652" s="362"/>
      <c r="P1652" s="362"/>
      <c r="Q1652" s="362"/>
      <c r="R1652" s="362"/>
      <c r="S1652" s="362"/>
      <c r="T1652" s="358"/>
      <c r="U1652" s="358"/>
      <c r="V1652" s="358"/>
      <c r="W1652" s="358"/>
      <c r="X1652" s="358"/>
      <c r="Y1652" s="358"/>
      <c r="Z1652" s="358"/>
      <c r="AA1652" s="358"/>
      <c r="AB1652" s="358"/>
      <c r="AC1652" s="358"/>
      <c r="AD1652" s="377"/>
      <c r="AE1652" s="363"/>
      <c r="AF1652" s="369"/>
      <c r="AG1652" s="369"/>
      <c r="AH1652" s="369"/>
      <c r="AI1652" s="369"/>
      <c r="AJ1652" s="369"/>
      <c r="AK1652" s="369"/>
      <c r="AL1652" s="369"/>
      <c r="AM1652" s="369"/>
      <c r="AN1652" s="369"/>
      <c r="AO1652" s="369"/>
    </row>
    <row r="1653" spans="1:41" ht="15.75" customHeight="1">
      <c r="A1653" s="510"/>
      <c r="B1653" s="357"/>
      <c r="C1653" s="358"/>
      <c r="D1653" s="358"/>
      <c r="E1653" s="358"/>
      <c r="F1653" s="358"/>
      <c r="G1653" s="400"/>
      <c r="H1653" s="361"/>
      <c r="I1653" s="361"/>
      <c r="J1653" s="511"/>
      <c r="K1653" s="362"/>
      <c r="L1653" s="362"/>
      <c r="M1653" s="362"/>
      <c r="N1653" s="362"/>
      <c r="O1653" s="362"/>
      <c r="P1653" s="362"/>
      <c r="Q1653" s="362"/>
      <c r="R1653" s="362"/>
      <c r="S1653" s="362"/>
      <c r="T1653" s="358"/>
      <c r="U1653" s="358"/>
      <c r="V1653" s="358"/>
      <c r="W1653" s="358"/>
      <c r="X1653" s="358"/>
      <c r="Y1653" s="358"/>
      <c r="Z1653" s="358"/>
      <c r="AA1653" s="358"/>
      <c r="AB1653" s="358"/>
      <c r="AC1653" s="358"/>
      <c r="AD1653" s="377"/>
      <c r="AE1653" s="363"/>
      <c r="AF1653" s="369"/>
      <c r="AG1653" s="369"/>
      <c r="AH1653" s="369"/>
      <c r="AI1653" s="369"/>
      <c r="AJ1653" s="369"/>
      <c r="AK1653" s="369"/>
      <c r="AL1653" s="369"/>
      <c r="AM1653" s="369"/>
      <c r="AN1653" s="369"/>
      <c r="AO1653" s="369"/>
    </row>
    <row r="1654" spans="1:41" ht="15.75" customHeight="1">
      <c r="A1654" s="510"/>
      <c r="B1654" s="357"/>
      <c r="C1654" s="358"/>
      <c r="D1654" s="358"/>
      <c r="E1654" s="358"/>
      <c r="F1654" s="358"/>
      <c r="G1654" s="400"/>
      <c r="H1654" s="361"/>
      <c r="I1654" s="361"/>
      <c r="J1654" s="511"/>
      <c r="K1654" s="362"/>
      <c r="L1654" s="362"/>
      <c r="M1654" s="362"/>
      <c r="N1654" s="362"/>
      <c r="O1654" s="362"/>
      <c r="P1654" s="362"/>
      <c r="Q1654" s="362"/>
      <c r="R1654" s="362"/>
      <c r="S1654" s="362"/>
      <c r="T1654" s="358"/>
      <c r="U1654" s="358"/>
      <c r="V1654" s="358"/>
      <c r="W1654" s="358"/>
      <c r="X1654" s="358"/>
      <c r="Y1654" s="358"/>
      <c r="Z1654" s="358"/>
      <c r="AA1654" s="358"/>
      <c r="AB1654" s="358"/>
      <c r="AC1654" s="358"/>
      <c r="AD1654" s="377"/>
      <c r="AE1654" s="363"/>
      <c r="AF1654" s="369"/>
      <c r="AG1654" s="369"/>
      <c r="AH1654" s="369"/>
      <c r="AI1654" s="369"/>
      <c r="AJ1654" s="369"/>
      <c r="AK1654" s="369"/>
      <c r="AL1654" s="369"/>
      <c r="AM1654" s="369"/>
      <c r="AN1654" s="369"/>
      <c r="AO1654" s="369"/>
    </row>
    <row r="1655" spans="1:41" ht="15.75" customHeight="1">
      <c r="A1655" s="510"/>
      <c r="B1655" s="357"/>
      <c r="C1655" s="358"/>
      <c r="D1655" s="358"/>
      <c r="E1655" s="358"/>
      <c r="F1655" s="358"/>
      <c r="G1655" s="400"/>
      <c r="H1655" s="361"/>
      <c r="I1655" s="361"/>
      <c r="J1655" s="511"/>
      <c r="K1655" s="362"/>
      <c r="L1655" s="362"/>
      <c r="M1655" s="362"/>
      <c r="N1655" s="362"/>
      <c r="O1655" s="362"/>
      <c r="P1655" s="362"/>
      <c r="Q1655" s="362"/>
      <c r="R1655" s="362"/>
      <c r="S1655" s="362"/>
      <c r="T1655" s="358"/>
      <c r="U1655" s="358"/>
      <c r="V1655" s="358"/>
      <c r="W1655" s="358"/>
      <c r="X1655" s="358"/>
      <c r="Y1655" s="358"/>
      <c r="Z1655" s="358"/>
      <c r="AA1655" s="358"/>
      <c r="AB1655" s="358"/>
      <c r="AC1655" s="358"/>
      <c r="AD1655" s="377"/>
      <c r="AE1655" s="363"/>
      <c r="AF1655" s="369"/>
      <c r="AG1655" s="369"/>
      <c r="AH1655" s="369"/>
      <c r="AI1655" s="369"/>
      <c r="AJ1655" s="369"/>
      <c r="AK1655" s="369"/>
      <c r="AL1655" s="369"/>
      <c r="AM1655" s="369"/>
      <c r="AN1655" s="369"/>
      <c r="AO1655" s="369"/>
    </row>
    <row r="1656" spans="1:41" ht="15.75" customHeight="1">
      <c r="A1656" s="510"/>
      <c r="B1656" s="357"/>
      <c r="C1656" s="358"/>
      <c r="D1656" s="358"/>
      <c r="E1656" s="358"/>
      <c r="F1656" s="358"/>
      <c r="G1656" s="400"/>
      <c r="H1656" s="361"/>
      <c r="I1656" s="361"/>
      <c r="J1656" s="511"/>
      <c r="K1656" s="362"/>
      <c r="L1656" s="362"/>
      <c r="M1656" s="362"/>
      <c r="N1656" s="362"/>
      <c r="O1656" s="362"/>
      <c r="P1656" s="362"/>
      <c r="Q1656" s="362"/>
      <c r="R1656" s="362"/>
      <c r="S1656" s="362"/>
      <c r="T1656" s="358"/>
      <c r="U1656" s="358"/>
      <c r="V1656" s="358"/>
      <c r="W1656" s="358"/>
      <c r="X1656" s="358"/>
      <c r="Y1656" s="358"/>
      <c r="Z1656" s="358"/>
      <c r="AA1656" s="358"/>
      <c r="AB1656" s="358"/>
      <c r="AC1656" s="358"/>
      <c r="AD1656" s="377"/>
      <c r="AE1656" s="363"/>
      <c r="AF1656" s="369"/>
      <c r="AG1656" s="369"/>
      <c r="AH1656" s="369"/>
      <c r="AI1656" s="369"/>
      <c r="AJ1656" s="369"/>
      <c r="AK1656" s="369"/>
      <c r="AL1656" s="369"/>
      <c r="AM1656" s="369"/>
      <c r="AN1656" s="369"/>
      <c r="AO1656" s="369"/>
    </row>
    <row r="1657" spans="1:41" ht="15.75" customHeight="1">
      <c r="A1657" s="510"/>
      <c r="B1657" s="357"/>
      <c r="C1657" s="358"/>
      <c r="D1657" s="358"/>
      <c r="E1657" s="358"/>
      <c r="F1657" s="358"/>
      <c r="G1657" s="400"/>
      <c r="H1657" s="361"/>
      <c r="I1657" s="361"/>
      <c r="J1657" s="511"/>
      <c r="K1657" s="362"/>
      <c r="L1657" s="362"/>
      <c r="M1657" s="362"/>
      <c r="N1657" s="362"/>
      <c r="O1657" s="362"/>
      <c r="P1657" s="362"/>
      <c r="Q1657" s="362"/>
      <c r="R1657" s="362"/>
      <c r="S1657" s="362"/>
      <c r="T1657" s="358"/>
      <c r="U1657" s="358"/>
      <c r="V1657" s="358"/>
      <c r="W1657" s="358"/>
      <c r="X1657" s="358"/>
      <c r="Y1657" s="358"/>
      <c r="Z1657" s="358"/>
      <c r="AA1657" s="358"/>
      <c r="AB1657" s="358"/>
      <c r="AC1657" s="358"/>
      <c r="AD1657" s="377"/>
      <c r="AE1657" s="363"/>
      <c r="AF1657" s="369"/>
      <c r="AG1657" s="369"/>
      <c r="AH1657" s="369"/>
      <c r="AI1657" s="369"/>
      <c r="AJ1657" s="369"/>
      <c r="AK1657" s="369"/>
      <c r="AL1657" s="369"/>
      <c r="AM1657" s="369"/>
      <c r="AN1657" s="369"/>
      <c r="AO1657" s="369"/>
    </row>
    <row r="1658" spans="1:41" ht="15.75" customHeight="1">
      <c r="A1658" s="510"/>
      <c r="B1658" s="357"/>
      <c r="C1658" s="358"/>
      <c r="D1658" s="358"/>
      <c r="E1658" s="358"/>
      <c r="F1658" s="358"/>
      <c r="G1658" s="400"/>
      <c r="H1658" s="361"/>
      <c r="I1658" s="361"/>
      <c r="J1658" s="511"/>
      <c r="K1658" s="362"/>
      <c r="L1658" s="362"/>
      <c r="M1658" s="362"/>
      <c r="N1658" s="362"/>
      <c r="O1658" s="362"/>
      <c r="P1658" s="362"/>
      <c r="Q1658" s="362"/>
      <c r="R1658" s="362"/>
      <c r="S1658" s="362"/>
      <c r="T1658" s="358"/>
      <c r="U1658" s="358"/>
      <c r="V1658" s="358"/>
      <c r="W1658" s="358"/>
      <c r="X1658" s="358"/>
      <c r="Y1658" s="358"/>
      <c r="Z1658" s="358"/>
      <c r="AA1658" s="358"/>
      <c r="AB1658" s="358"/>
      <c r="AC1658" s="358"/>
      <c r="AD1658" s="377"/>
      <c r="AE1658" s="363"/>
      <c r="AF1658" s="369"/>
      <c r="AG1658" s="369"/>
      <c r="AH1658" s="369"/>
      <c r="AI1658" s="369"/>
      <c r="AJ1658" s="369"/>
      <c r="AK1658" s="369"/>
      <c r="AL1658" s="369"/>
      <c r="AM1658" s="369"/>
      <c r="AN1658" s="369"/>
      <c r="AO1658" s="369"/>
    </row>
    <row r="1659" spans="1:41" ht="15.75" customHeight="1">
      <c r="A1659" s="510"/>
      <c r="B1659" s="357"/>
      <c r="C1659" s="358"/>
      <c r="D1659" s="358"/>
      <c r="E1659" s="358"/>
      <c r="F1659" s="358"/>
      <c r="G1659" s="400"/>
      <c r="H1659" s="361"/>
      <c r="I1659" s="361"/>
      <c r="J1659" s="511"/>
      <c r="K1659" s="362"/>
      <c r="L1659" s="362"/>
      <c r="M1659" s="362"/>
      <c r="N1659" s="362"/>
      <c r="O1659" s="362"/>
      <c r="P1659" s="362"/>
      <c r="Q1659" s="362"/>
      <c r="R1659" s="362"/>
      <c r="S1659" s="362"/>
      <c r="T1659" s="358"/>
      <c r="U1659" s="358"/>
      <c r="V1659" s="358"/>
      <c r="W1659" s="358"/>
      <c r="X1659" s="358"/>
      <c r="Y1659" s="358"/>
      <c r="Z1659" s="358"/>
      <c r="AA1659" s="358"/>
      <c r="AB1659" s="358"/>
      <c r="AC1659" s="358"/>
      <c r="AD1659" s="377"/>
      <c r="AE1659" s="363"/>
      <c r="AF1659" s="369"/>
      <c r="AG1659" s="369"/>
      <c r="AH1659" s="369"/>
      <c r="AI1659" s="369"/>
      <c r="AJ1659" s="369"/>
      <c r="AK1659" s="369"/>
      <c r="AL1659" s="369"/>
      <c r="AM1659" s="369"/>
      <c r="AN1659" s="369"/>
      <c r="AO1659" s="369"/>
    </row>
    <row r="1660" spans="1:41" ht="15.75" customHeight="1">
      <c r="A1660" s="510"/>
      <c r="B1660" s="357"/>
      <c r="C1660" s="358"/>
      <c r="D1660" s="358"/>
      <c r="E1660" s="358"/>
      <c r="F1660" s="358"/>
      <c r="G1660" s="400"/>
      <c r="H1660" s="361"/>
      <c r="I1660" s="361"/>
      <c r="J1660" s="511"/>
      <c r="K1660" s="362"/>
      <c r="L1660" s="362"/>
      <c r="M1660" s="362"/>
      <c r="N1660" s="362"/>
      <c r="O1660" s="362"/>
      <c r="P1660" s="362"/>
      <c r="Q1660" s="362"/>
      <c r="R1660" s="362"/>
      <c r="S1660" s="362"/>
      <c r="T1660" s="358"/>
      <c r="U1660" s="358"/>
      <c r="V1660" s="358"/>
      <c r="W1660" s="358"/>
      <c r="X1660" s="358"/>
      <c r="Y1660" s="358"/>
      <c r="Z1660" s="358"/>
      <c r="AA1660" s="358"/>
      <c r="AB1660" s="358"/>
      <c r="AC1660" s="358"/>
      <c r="AD1660" s="377"/>
      <c r="AE1660" s="363"/>
      <c r="AF1660" s="369"/>
      <c r="AG1660" s="369"/>
      <c r="AH1660" s="369"/>
      <c r="AI1660" s="369"/>
      <c r="AJ1660" s="369"/>
      <c r="AK1660" s="369"/>
      <c r="AL1660" s="369"/>
      <c r="AM1660" s="369"/>
      <c r="AN1660" s="369"/>
      <c r="AO1660" s="369"/>
    </row>
    <row r="1661" spans="1:41" ht="15.75" customHeight="1">
      <c r="A1661" s="510"/>
      <c r="B1661" s="357"/>
      <c r="C1661" s="358"/>
      <c r="D1661" s="358"/>
      <c r="E1661" s="358"/>
      <c r="F1661" s="358"/>
      <c r="G1661" s="400"/>
      <c r="H1661" s="361"/>
      <c r="I1661" s="361"/>
      <c r="J1661" s="511"/>
      <c r="K1661" s="362"/>
      <c r="L1661" s="362"/>
      <c r="M1661" s="362"/>
      <c r="N1661" s="362"/>
      <c r="O1661" s="362"/>
      <c r="P1661" s="362"/>
      <c r="Q1661" s="362"/>
      <c r="R1661" s="362"/>
      <c r="S1661" s="362"/>
      <c r="T1661" s="358"/>
      <c r="U1661" s="358"/>
      <c r="V1661" s="358"/>
      <c r="W1661" s="358"/>
      <c r="X1661" s="358"/>
      <c r="Y1661" s="358"/>
      <c r="Z1661" s="358"/>
      <c r="AA1661" s="358"/>
      <c r="AB1661" s="358"/>
      <c r="AC1661" s="358"/>
      <c r="AD1661" s="377"/>
      <c r="AE1661" s="363"/>
      <c r="AF1661" s="369"/>
      <c r="AG1661" s="369"/>
      <c r="AH1661" s="369"/>
      <c r="AI1661" s="369"/>
      <c r="AJ1661" s="369"/>
      <c r="AK1661" s="369"/>
      <c r="AL1661" s="369"/>
      <c r="AM1661" s="369"/>
      <c r="AN1661" s="369"/>
      <c r="AO1661" s="369"/>
    </row>
    <row r="1662" spans="1:41" ht="15.75" customHeight="1">
      <c r="A1662" s="510"/>
      <c r="B1662" s="357"/>
      <c r="C1662" s="358"/>
      <c r="D1662" s="358"/>
      <c r="E1662" s="358"/>
      <c r="F1662" s="358"/>
      <c r="G1662" s="400"/>
      <c r="H1662" s="361"/>
      <c r="I1662" s="361"/>
      <c r="J1662" s="511"/>
      <c r="K1662" s="362"/>
      <c r="L1662" s="362"/>
      <c r="M1662" s="362"/>
      <c r="N1662" s="362"/>
      <c r="O1662" s="362"/>
      <c r="P1662" s="362"/>
      <c r="Q1662" s="362"/>
      <c r="R1662" s="362"/>
      <c r="S1662" s="362"/>
      <c r="T1662" s="358"/>
      <c r="U1662" s="358"/>
      <c r="V1662" s="358"/>
      <c r="W1662" s="358"/>
      <c r="X1662" s="358"/>
      <c r="Y1662" s="358"/>
      <c r="Z1662" s="358"/>
      <c r="AA1662" s="358"/>
      <c r="AB1662" s="358"/>
      <c r="AC1662" s="358"/>
      <c r="AD1662" s="377"/>
      <c r="AE1662" s="363"/>
      <c r="AF1662" s="369"/>
      <c r="AG1662" s="369"/>
      <c r="AH1662" s="369"/>
      <c r="AI1662" s="369"/>
      <c r="AJ1662" s="369"/>
      <c r="AK1662" s="369"/>
      <c r="AL1662" s="369"/>
      <c r="AM1662" s="369"/>
      <c r="AN1662" s="369"/>
      <c r="AO1662" s="369"/>
    </row>
    <row r="1663" spans="1:41" ht="15.75" customHeight="1">
      <c r="A1663" s="510"/>
      <c r="B1663" s="357"/>
      <c r="C1663" s="358"/>
      <c r="D1663" s="358"/>
      <c r="E1663" s="358"/>
      <c r="F1663" s="358"/>
      <c r="G1663" s="400"/>
      <c r="H1663" s="361"/>
      <c r="I1663" s="361"/>
      <c r="J1663" s="511"/>
      <c r="K1663" s="362"/>
      <c r="L1663" s="362"/>
      <c r="M1663" s="362"/>
      <c r="N1663" s="362"/>
      <c r="O1663" s="362"/>
      <c r="P1663" s="362"/>
      <c r="Q1663" s="362"/>
      <c r="R1663" s="362"/>
      <c r="S1663" s="362"/>
      <c r="T1663" s="358"/>
      <c r="U1663" s="358"/>
      <c r="V1663" s="358"/>
      <c r="W1663" s="358"/>
      <c r="X1663" s="358"/>
      <c r="Y1663" s="358"/>
      <c r="Z1663" s="358"/>
      <c r="AA1663" s="358"/>
      <c r="AB1663" s="358"/>
      <c r="AC1663" s="358"/>
      <c r="AD1663" s="377"/>
      <c r="AE1663" s="363"/>
      <c r="AF1663" s="369"/>
      <c r="AG1663" s="369"/>
      <c r="AH1663" s="369"/>
      <c r="AI1663" s="369"/>
      <c r="AJ1663" s="369"/>
      <c r="AK1663" s="369"/>
      <c r="AL1663" s="369"/>
      <c r="AM1663" s="369"/>
      <c r="AN1663" s="369"/>
      <c r="AO1663" s="369"/>
    </row>
    <row r="1664" spans="1:41" ht="15.75" customHeight="1">
      <c r="A1664" s="510"/>
      <c r="B1664" s="357"/>
      <c r="C1664" s="358"/>
      <c r="D1664" s="358"/>
      <c r="E1664" s="358"/>
      <c r="F1664" s="358"/>
      <c r="G1664" s="400"/>
      <c r="H1664" s="361"/>
      <c r="I1664" s="361"/>
      <c r="J1664" s="511"/>
      <c r="K1664" s="362"/>
      <c r="L1664" s="362"/>
      <c r="M1664" s="362"/>
      <c r="N1664" s="362"/>
      <c r="O1664" s="362"/>
      <c r="P1664" s="362"/>
      <c r="Q1664" s="362"/>
      <c r="R1664" s="362"/>
      <c r="S1664" s="362"/>
      <c r="T1664" s="358"/>
      <c r="U1664" s="358"/>
      <c r="V1664" s="358"/>
      <c r="W1664" s="358"/>
      <c r="X1664" s="358"/>
      <c r="Y1664" s="358"/>
      <c r="Z1664" s="358"/>
      <c r="AA1664" s="358"/>
      <c r="AB1664" s="358"/>
      <c r="AC1664" s="358"/>
      <c r="AD1664" s="377"/>
      <c r="AE1664" s="363"/>
      <c r="AF1664" s="369"/>
      <c r="AG1664" s="369"/>
      <c r="AH1664" s="369"/>
      <c r="AI1664" s="369"/>
      <c r="AJ1664" s="369"/>
      <c r="AK1664" s="369"/>
      <c r="AL1664" s="369"/>
      <c r="AM1664" s="369"/>
      <c r="AN1664" s="369"/>
      <c r="AO1664" s="369"/>
    </row>
    <row r="1665" spans="1:41" ht="15.75" customHeight="1">
      <c r="A1665" s="510"/>
      <c r="B1665" s="357"/>
      <c r="C1665" s="358"/>
      <c r="D1665" s="358"/>
      <c r="E1665" s="358"/>
      <c r="F1665" s="358"/>
      <c r="G1665" s="400"/>
      <c r="H1665" s="361"/>
      <c r="I1665" s="361"/>
      <c r="J1665" s="511"/>
      <c r="K1665" s="362"/>
      <c r="L1665" s="362"/>
      <c r="M1665" s="362"/>
      <c r="N1665" s="362"/>
      <c r="O1665" s="362"/>
      <c r="P1665" s="362"/>
      <c r="Q1665" s="362"/>
      <c r="R1665" s="362"/>
      <c r="S1665" s="362"/>
      <c r="T1665" s="358"/>
      <c r="U1665" s="358"/>
      <c r="V1665" s="358"/>
      <c r="W1665" s="358"/>
      <c r="X1665" s="358"/>
      <c r="Y1665" s="358"/>
      <c r="Z1665" s="358"/>
      <c r="AA1665" s="358"/>
      <c r="AB1665" s="358"/>
      <c r="AC1665" s="358"/>
      <c r="AD1665" s="377"/>
      <c r="AE1665" s="363"/>
      <c r="AF1665" s="369"/>
      <c r="AG1665" s="369"/>
      <c r="AH1665" s="369"/>
      <c r="AI1665" s="369"/>
      <c r="AJ1665" s="369"/>
      <c r="AK1665" s="369"/>
      <c r="AL1665" s="369"/>
      <c r="AM1665" s="369"/>
      <c r="AN1665" s="369"/>
      <c r="AO1665" s="369"/>
    </row>
    <row r="1666" spans="1:41" ht="15.75" customHeight="1">
      <c r="A1666" s="510"/>
      <c r="B1666" s="357"/>
      <c r="C1666" s="358"/>
      <c r="D1666" s="358"/>
      <c r="E1666" s="358"/>
      <c r="F1666" s="358"/>
      <c r="G1666" s="400"/>
      <c r="H1666" s="361"/>
      <c r="I1666" s="361"/>
      <c r="J1666" s="511"/>
      <c r="K1666" s="362"/>
      <c r="L1666" s="362"/>
      <c r="M1666" s="362"/>
      <c r="N1666" s="362"/>
      <c r="O1666" s="362"/>
      <c r="P1666" s="362"/>
      <c r="Q1666" s="362"/>
      <c r="R1666" s="362"/>
      <c r="S1666" s="362"/>
      <c r="T1666" s="358"/>
      <c r="U1666" s="358"/>
      <c r="V1666" s="358"/>
      <c r="W1666" s="358"/>
      <c r="X1666" s="358"/>
      <c r="Y1666" s="358"/>
      <c r="Z1666" s="358"/>
      <c r="AA1666" s="358"/>
      <c r="AB1666" s="358"/>
      <c r="AC1666" s="358"/>
      <c r="AD1666" s="377"/>
      <c r="AE1666" s="363"/>
      <c r="AF1666" s="369"/>
      <c r="AG1666" s="369"/>
      <c r="AH1666" s="369"/>
      <c r="AI1666" s="369"/>
      <c r="AJ1666" s="369"/>
      <c r="AK1666" s="369"/>
      <c r="AL1666" s="369"/>
      <c r="AM1666" s="369"/>
      <c r="AN1666" s="369"/>
      <c r="AO1666" s="369"/>
    </row>
    <row r="1667" spans="1:41" ht="15.75" customHeight="1">
      <c r="A1667" s="510"/>
      <c r="B1667" s="357"/>
      <c r="C1667" s="358"/>
      <c r="D1667" s="358"/>
      <c r="E1667" s="358"/>
      <c r="F1667" s="358"/>
      <c r="G1667" s="400"/>
      <c r="H1667" s="361"/>
      <c r="I1667" s="361"/>
      <c r="J1667" s="511"/>
      <c r="K1667" s="362"/>
      <c r="L1667" s="362"/>
      <c r="M1667" s="362"/>
      <c r="N1667" s="362"/>
      <c r="O1667" s="362"/>
      <c r="P1667" s="362"/>
      <c r="Q1667" s="362"/>
      <c r="R1667" s="362"/>
      <c r="S1667" s="362"/>
      <c r="T1667" s="358"/>
      <c r="U1667" s="358"/>
      <c r="V1667" s="358"/>
      <c r="W1667" s="358"/>
      <c r="X1667" s="358"/>
      <c r="Y1667" s="358"/>
      <c r="Z1667" s="358"/>
      <c r="AA1667" s="358"/>
      <c r="AB1667" s="358"/>
      <c r="AC1667" s="358"/>
      <c r="AD1667" s="377"/>
      <c r="AE1667" s="363"/>
      <c r="AF1667" s="369"/>
      <c r="AG1667" s="369"/>
      <c r="AH1667" s="369"/>
      <c r="AI1667" s="369"/>
      <c r="AJ1667" s="369"/>
      <c r="AK1667" s="369"/>
      <c r="AL1667" s="369"/>
      <c r="AM1667" s="369"/>
      <c r="AN1667" s="369"/>
      <c r="AO1667" s="369"/>
    </row>
    <row r="1668" spans="1:41" ht="15.75" customHeight="1">
      <c r="A1668" s="510"/>
      <c r="B1668" s="357"/>
      <c r="C1668" s="358"/>
      <c r="D1668" s="358"/>
      <c r="E1668" s="358"/>
      <c r="F1668" s="358"/>
      <c r="G1668" s="400"/>
      <c r="H1668" s="361"/>
      <c r="I1668" s="361"/>
      <c r="J1668" s="511"/>
      <c r="K1668" s="362"/>
      <c r="L1668" s="362"/>
      <c r="M1668" s="362"/>
      <c r="N1668" s="362"/>
      <c r="O1668" s="362"/>
      <c r="P1668" s="362"/>
      <c r="Q1668" s="362"/>
      <c r="R1668" s="362"/>
      <c r="S1668" s="362"/>
      <c r="T1668" s="358"/>
      <c r="U1668" s="358"/>
      <c r="V1668" s="358"/>
      <c r="W1668" s="358"/>
      <c r="X1668" s="358"/>
      <c r="Y1668" s="358"/>
      <c r="Z1668" s="358"/>
      <c r="AA1668" s="358"/>
      <c r="AB1668" s="358"/>
      <c r="AC1668" s="358"/>
      <c r="AD1668" s="377"/>
      <c r="AE1668" s="363"/>
      <c r="AF1668" s="369"/>
      <c r="AG1668" s="369"/>
      <c r="AH1668" s="369"/>
      <c r="AI1668" s="369"/>
      <c r="AJ1668" s="369"/>
      <c r="AK1668" s="369"/>
      <c r="AL1668" s="369"/>
      <c r="AM1668" s="369"/>
      <c r="AN1668" s="369"/>
      <c r="AO1668" s="369"/>
    </row>
    <row r="1669" spans="1:41" ht="15.75" customHeight="1">
      <c r="A1669" s="510"/>
      <c r="B1669" s="357"/>
      <c r="C1669" s="358"/>
      <c r="D1669" s="358"/>
      <c r="E1669" s="358"/>
      <c r="F1669" s="358"/>
      <c r="G1669" s="400"/>
      <c r="H1669" s="361"/>
      <c r="I1669" s="361"/>
      <c r="J1669" s="511"/>
      <c r="K1669" s="362"/>
      <c r="L1669" s="362"/>
      <c r="M1669" s="362"/>
      <c r="N1669" s="362"/>
      <c r="O1669" s="362"/>
      <c r="P1669" s="362"/>
      <c r="Q1669" s="362"/>
      <c r="R1669" s="362"/>
      <c r="S1669" s="362"/>
      <c r="T1669" s="358"/>
      <c r="U1669" s="358"/>
      <c r="V1669" s="358"/>
      <c r="W1669" s="358"/>
      <c r="X1669" s="358"/>
      <c r="Y1669" s="358"/>
      <c r="Z1669" s="358"/>
      <c r="AA1669" s="358"/>
      <c r="AB1669" s="358"/>
      <c r="AC1669" s="358"/>
      <c r="AD1669" s="377"/>
      <c r="AE1669" s="363"/>
      <c r="AF1669" s="369"/>
      <c r="AG1669" s="369"/>
      <c r="AH1669" s="369"/>
      <c r="AI1669" s="369"/>
      <c r="AJ1669" s="369"/>
      <c r="AK1669" s="369"/>
      <c r="AL1669" s="369"/>
      <c r="AM1669" s="369"/>
      <c r="AN1669" s="369"/>
      <c r="AO1669" s="369"/>
    </row>
    <row r="1670" spans="1:41" ht="15.75" customHeight="1">
      <c r="A1670" s="510"/>
      <c r="B1670" s="357"/>
      <c r="C1670" s="358"/>
      <c r="D1670" s="358"/>
      <c r="E1670" s="358"/>
      <c r="F1670" s="358"/>
      <c r="G1670" s="400"/>
      <c r="H1670" s="361"/>
      <c r="I1670" s="361"/>
      <c r="J1670" s="511"/>
      <c r="K1670" s="362"/>
      <c r="L1670" s="362"/>
      <c r="M1670" s="362"/>
      <c r="N1670" s="362"/>
      <c r="O1670" s="362"/>
      <c r="P1670" s="362"/>
      <c r="Q1670" s="362"/>
      <c r="R1670" s="362"/>
      <c r="S1670" s="362"/>
      <c r="T1670" s="358"/>
      <c r="U1670" s="358"/>
      <c r="V1670" s="358"/>
      <c r="W1670" s="358"/>
      <c r="X1670" s="358"/>
      <c r="Y1670" s="358"/>
      <c r="Z1670" s="358"/>
      <c r="AA1670" s="358"/>
      <c r="AB1670" s="358"/>
      <c r="AC1670" s="358"/>
      <c r="AD1670" s="377"/>
      <c r="AE1670" s="363"/>
      <c r="AF1670" s="369"/>
      <c r="AG1670" s="369"/>
      <c r="AH1670" s="369"/>
      <c r="AI1670" s="369"/>
      <c r="AJ1670" s="369"/>
      <c r="AK1670" s="369"/>
      <c r="AL1670" s="369"/>
      <c r="AM1670" s="369"/>
      <c r="AN1670" s="369"/>
      <c r="AO1670" s="369"/>
    </row>
    <row r="1671" spans="1:41" ht="15.75" customHeight="1">
      <c r="A1671" s="510"/>
      <c r="B1671" s="357"/>
      <c r="C1671" s="358"/>
      <c r="D1671" s="358"/>
      <c r="E1671" s="358"/>
      <c r="F1671" s="358"/>
      <c r="G1671" s="400"/>
      <c r="H1671" s="361"/>
      <c r="I1671" s="361"/>
      <c r="J1671" s="511"/>
      <c r="K1671" s="362"/>
      <c r="L1671" s="362"/>
      <c r="M1671" s="362"/>
      <c r="N1671" s="362"/>
      <c r="O1671" s="362"/>
      <c r="P1671" s="362"/>
      <c r="Q1671" s="362"/>
      <c r="R1671" s="362"/>
      <c r="S1671" s="362"/>
      <c r="T1671" s="358"/>
      <c r="U1671" s="358"/>
      <c r="V1671" s="358"/>
      <c r="W1671" s="358"/>
      <c r="X1671" s="358"/>
      <c r="Y1671" s="358"/>
      <c r="Z1671" s="358"/>
      <c r="AA1671" s="358"/>
      <c r="AB1671" s="358"/>
      <c r="AC1671" s="358"/>
      <c r="AD1671" s="377"/>
      <c r="AE1671" s="363"/>
      <c r="AF1671" s="369"/>
      <c r="AG1671" s="369"/>
      <c r="AH1671" s="369"/>
      <c r="AI1671" s="369"/>
      <c r="AJ1671" s="369"/>
      <c r="AK1671" s="369"/>
      <c r="AL1671" s="369"/>
      <c r="AM1671" s="369"/>
      <c r="AN1671" s="369"/>
      <c r="AO1671" s="369"/>
    </row>
    <row r="1672" spans="1:41" ht="15.75" customHeight="1">
      <c r="A1672" s="510"/>
      <c r="B1672" s="357"/>
      <c r="C1672" s="358"/>
      <c r="D1672" s="358"/>
      <c r="E1672" s="358"/>
      <c r="F1672" s="358"/>
      <c r="G1672" s="400"/>
      <c r="H1672" s="361"/>
      <c r="I1672" s="361"/>
      <c r="J1672" s="511"/>
      <c r="K1672" s="362"/>
      <c r="L1672" s="362"/>
      <c r="M1672" s="362"/>
      <c r="N1672" s="362"/>
      <c r="O1672" s="362"/>
      <c r="P1672" s="362"/>
      <c r="Q1672" s="362"/>
      <c r="R1672" s="362"/>
      <c r="S1672" s="362"/>
      <c r="T1672" s="358"/>
      <c r="U1672" s="358"/>
      <c r="V1672" s="358"/>
      <c r="W1672" s="358"/>
      <c r="X1672" s="358"/>
      <c r="Y1672" s="358"/>
      <c r="Z1672" s="358"/>
      <c r="AA1672" s="358"/>
      <c r="AB1672" s="358"/>
      <c r="AC1672" s="358"/>
      <c r="AD1672" s="377"/>
      <c r="AE1672" s="363"/>
      <c r="AF1672" s="369"/>
      <c r="AG1672" s="369"/>
      <c r="AH1672" s="369"/>
      <c r="AI1672" s="369"/>
      <c r="AJ1672" s="369"/>
      <c r="AK1672" s="369"/>
      <c r="AL1672" s="369"/>
      <c r="AM1672" s="369"/>
      <c r="AN1672" s="369"/>
      <c r="AO1672" s="369"/>
    </row>
    <row r="1673" spans="1:41" ht="15.75" customHeight="1">
      <c r="A1673" s="510"/>
      <c r="B1673" s="357"/>
      <c r="C1673" s="358"/>
      <c r="D1673" s="358"/>
      <c r="E1673" s="358"/>
      <c r="F1673" s="358"/>
      <c r="G1673" s="400"/>
      <c r="H1673" s="361"/>
      <c r="I1673" s="361"/>
      <c r="J1673" s="511"/>
      <c r="K1673" s="362"/>
      <c r="L1673" s="362"/>
      <c r="M1673" s="362"/>
      <c r="N1673" s="362"/>
      <c r="O1673" s="362"/>
      <c r="P1673" s="362"/>
      <c r="Q1673" s="362"/>
      <c r="R1673" s="362"/>
      <c r="S1673" s="362"/>
      <c r="T1673" s="358"/>
      <c r="U1673" s="358"/>
      <c r="V1673" s="358"/>
      <c r="W1673" s="358"/>
      <c r="X1673" s="358"/>
      <c r="Y1673" s="358"/>
      <c r="Z1673" s="358"/>
      <c r="AA1673" s="358"/>
      <c r="AB1673" s="358"/>
      <c r="AC1673" s="358"/>
      <c r="AD1673" s="377"/>
      <c r="AE1673" s="363"/>
      <c r="AF1673" s="369"/>
      <c r="AG1673" s="369"/>
      <c r="AH1673" s="369"/>
      <c r="AI1673" s="369"/>
      <c r="AJ1673" s="369"/>
      <c r="AK1673" s="369"/>
      <c r="AL1673" s="369"/>
      <c r="AM1673" s="369"/>
      <c r="AN1673" s="369"/>
      <c r="AO1673" s="369"/>
    </row>
    <row r="1674" spans="1:41" ht="15.75" customHeight="1">
      <c r="A1674" s="510"/>
      <c r="B1674" s="357"/>
      <c r="C1674" s="358"/>
      <c r="D1674" s="358"/>
      <c r="E1674" s="358"/>
      <c r="F1674" s="358"/>
      <c r="G1674" s="400"/>
      <c r="H1674" s="361"/>
      <c r="I1674" s="361"/>
      <c r="J1674" s="511"/>
      <c r="K1674" s="362"/>
      <c r="L1674" s="362"/>
      <c r="M1674" s="362"/>
      <c r="N1674" s="362"/>
      <c r="O1674" s="362"/>
      <c r="P1674" s="362"/>
      <c r="Q1674" s="362"/>
      <c r="R1674" s="362"/>
      <c r="S1674" s="362"/>
      <c r="T1674" s="358"/>
      <c r="U1674" s="358"/>
      <c r="V1674" s="358"/>
      <c r="W1674" s="358"/>
      <c r="X1674" s="358"/>
      <c r="Y1674" s="358"/>
      <c r="Z1674" s="358"/>
      <c r="AA1674" s="358"/>
      <c r="AB1674" s="358"/>
      <c r="AC1674" s="358"/>
      <c r="AD1674" s="377"/>
      <c r="AE1674" s="363"/>
      <c r="AF1674" s="369"/>
      <c r="AG1674" s="369"/>
      <c r="AH1674" s="369"/>
      <c r="AI1674" s="369"/>
      <c r="AJ1674" s="369"/>
      <c r="AK1674" s="369"/>
      <c r="AL1674" s="369"/>
      <c r="AM1674" s="369"/>
      <c r="AN1674" s="369"/>
      <c r="AO1674" s="369"/>
    </row>
    <row r="1675" spans="1:41" ht="15.75" customHeight="1">
      <c r="A1675" s="510"/>
      <c r="B1675" s="357"/>
      <c r="C1675" s="358"/>
      <c r="D1675" s="358"/>
      <c r="E1675" s="358"/>
      <c r="F1675" s="358"/>
      <c r="G1675" s="400"/>
      <c r="H1675" s="361"/>
      <c r="I1675" s="361"/>
      <c r="J1675" s="511"/>
      <c r="K1675" s="362"/>
      <c r="L1675" s="362"/>
      <c r="M1675" s="362"/>
      <c r="N1675" s="362"/>
      <c r="O1675" s="362"/>
      <c r="P1675" s="362"/>
      <c r="Q1675" s="362"/>
      <c r="R1675" s="362"/>
      <c r="S1675" s="362"/>
      <c r="T1675" s="358"/>
      <c r="U1675" s="358"/>
      <c r="V1675" s="358"/>
      <c r="W1675" s="358"/>
      <c r="X1675" s="358"/>
      <c r="Y1675" s="358"/>
      <c r="Z1675" s="358"/>
      <c r="AA1675" s="358"/>
      <c r="AB1675" s="358"/>
      <c r="AC1675" s="358"/>
      <c r="AD1675" s="377"/>
      <c r="AE1675" s="363"/>
      <c r="AF1675" s="369"/>
      <c r="AG1675" s="369"/>
      <c r="AH1675" s="369"/>
      <c r="AI1675" s="369"/>
      <c r="AJ1675" s="369"/>
      <c r="AK1675" s="369"/>
      <c r="AL1675" s="369"/>
      <c r="AM1675" s="369"/>
      <c r="AN1675" s="369"/>
      <c r="AO1675" s="369"/>
    </row>
    <row r="1676" spans="1:41" ht="15.75" customHeight="1">
      <c r="A1676" s="510"/>
      <c r="B1676" s="357"/>
      <c r="C1676" s="358"/>
      <c r="D1676" s="358"/>
      <c r="E1676" s="358"/>
      <c r="F1676" s="358"/>
      <c r="G1676" s="400"/>
      <c r="H1676" s="361"/>
      <c r="I1676" s="361"/>
      <c r="J1676" s="511"/>
      <c r="K1676" s="362"/>
      <c r="L1676" s="362"/>
      <c r="M1676" s="362"/>
      <c r="N1676" s="362"/>
      <c r="O1676" s="362"/>
      <c r="P1676" s="362"/>
      <c r="Q1676" s="362"/>
      <c r="R1676" s="362"/>
      <c r="S1676" s="362"/>
      <c r="T1676" s="358"/>
      <c r="U1676" s="358"/>
      <c r="V1676" s="358"/>
      <c r="W1676" s="358"/>
      <c r="X1676" s="358"/>
      <c r="Y1676" s="358"/>
      <c r="Z1676" s="358"/>
      <c r="AA1676" s="358"/>
      <c r="AB1676" s="358"/>
      <c r="AC1676" s="358"/>
      <c r="AD1676" s="377"/>
      <c r="AE1676" s="363"/>
      <c r="AF1676" s="369"/>
      <c r="AG1676" s="369"/>
      <c r="AH1676" s="369"/>
      <c r="AI1676" s="369"/>
      <c r="AJ1676" s="369"/>
      <c r="AK1676" s="369"/>
      <c r="AL1676" s="369"/>
      <c r="AM1676" s="369"/>
      <c r="AN1676" s="369"/>
      <c r="AO1676" s="369"/>
    </row>
    <row r="1677" spans="1:41" ht="15.75" customHeight="1">
      <c r="A1677" s="510"/>
      <c r="B1677" s="357"/>
      <c r="C1677" s="358"/>
      <c r="D1677" s="358"/>
      <c r="E1677" s="358"/>
      <c r="F1677" s="358"/>
      <c r="G1677" s="400"/>
      <c r="H1677" s="361"/>
      <c r="I1677" s="361"/>
      <c r="J1677" s="511"/>
      <c r="K1677" s="362"/>
      <c r="L1677" s="362"/>
      <c r="M1677" s="362"/>
      <c r="N1677" s="362"/>
      <c r="O1677" s="362"/>
      <c r="P1677" s="362"/>
      <c r="Q1677" s="362"/>
      <c r="R1677" s="362"/>
      <c r="S1677" s="362"/>
      <c r="T1677" s="358"/>
      <c r="U1677" s="358"/>
      <c r="V1677" s="358"/>
      <c r="W1677" s="358"/>
      <c r="X1677" s="358"/>
      <c r="Y1677" s="358"/>
      <c r="Z1677" s="358"/>
      <c r="AA1677" s="358"/>
      <c r="AB1677" s="358"/>
      <c r="AC1677" s="358"/>
      <c r="AD1677" s="377"/>
      <c r="AE1677" s="363"/>
      <c r="AF1677" s="369"/>
      <c r="AG1677" s="369"/>
      <c r="AH1677" s="369"/>
      <c r="AI1677" s="369"/>
      <c r="AJ1677" s="369"/>
      <c r="AK1677" s="369"/>
      <c r="AL1677" s="369"/>
      <c r="AM1677" s="369"/>
      <c r="AN1677" s="369"/>
      <c r="AO1677" s="369"/>
    </row>
    <row r="1678" spans="1:41" ht="15.75" customHeight="1">
      <c r="A1678" s="510"/>
      <c r="B1678" s="357"/>
      <c r="C1678" s="358"/>
      <c r="D1678" s="358"/>
      <c r="E1678" s="358"/>
      <c r="F1678" s="358"/>
      <c r="G1678" s="400"/>
      <c r="H1678" s="361"/>
      <c r="I1678" s="361"/>
      <c r="J1678" s="511"/>
      <c r="K1678" s="362"/>
      <c r="L1678" s="362"/>
      <c r="M1678" s="362"/>
      <c r="N1678" s="362"/>
      <c r="O1678" s="362"/>
      <c r="P1678" s="362"/>
      <c r="Q1678" s="362"/>
      <c r="R1678" s="362"/>
      <c r="S1678" s="362"/>
      <c r="T1678" s="358"/>
      <c r="U1678" s="358"/>
      <c r="V1678" s="358"/>
      <c r="W1678" s="358"/>
      <c r="X1678" s="358"/>
      <c r="Y1678" s="358"/>
      <c r="Z1678" s="358"/>
      <c r="AA1678" s="358"/>
      <c r="AB1678" s="358"/>
      <c r="AC1678" s="358"/>
      <c r="AD1678" s="377"/>
      <c r="AE1678" s="363"/>
      <c r="AF1678" s="369"/>
      <c r="AG1678" s="369"/>
      <c r="AH1678" s="369"/>
      <c r="AI1678" s="369"/>
      <c r="AJ1678" s="369"/>
      <c r="AK1678" s="369"/>
      <c r="AL1678" s="369"/>
      <c r="AM1678" s="369"/>
      <c r="AN1678" s="369"/>
      <c r="AO1678" s="369"/>
    </row>
    <row r="1679" spans="1:41" ht="15.75" customHeight="1">
      <c r="A1679" s="510"/>
      <c r="B1679" s="357"/>
      <c r="C1679" s="358"/>
      <c r="D1679" s="358"/>
      <c r="E1679" s="358"/>
      <c r="F1679" s="358"/>
      <c r="G1679" s="400"/>
      <c r="H1679" s="361"/>
      <c r="I1679" s="361"/>
      <c r="J1679" s="511"/>
      <c r="K1679" s="362"/>
      <c r="L1679" s="362"/>
      <c r="M1679" s="362"/>
      <c r="N1679" s="362"/>
      <c r="O1679" s="362"/>
      <c r="P1679" s="362"/>
      <c r="Q1679" s="362"/>
      <c r="R1679" s="362"/>
      <c r="S1679" s="362"/>
      <c r="T1679" s="358"/>
      <c r="U1679" s="358"/>
      <c r="V1679" s="358"/>
      <c r="W1679" s="358"/>
      <c r="X1679" s="358"/>
      <c r="Y1679" s="358"/>
      <c r="Z1679" s="358"/>
      <c r="AA1679" s="358"/>
      <c r="AB1679" s="358"/>
      <c r="AC1679" s="358"/>
      <c r="AD1679" s="377"/>
      <c r="AE1679" s="363"/>
      <c r="AF1679" s="369"/>
      <c r="AG1679" s="369"/>
      <c r="AH1679" s="369"/>
      <c r="AI1679" s="369"/>
      <c r="AJ1679" s="369"/>
      <c r="AK1679" s="369"/>
      <c r="AL1679" s="369"/>
      <c r="AM1679" s="369"/>
      <c r="AN1679" s="369"/>
      <c r="AO1679" s="369"/>
    </row>
    <row r="1680" spans="1:41" ht="15.75" customHeight="1">
      <c r="A1680" s="510"/>
      <c r="B1680" s="357"/>
      <c r="C1680" s="358"/>
      <c r="D1680" s="358"/>
      <c r="E1680" s="358"/>
      <c r="F1680" s="358"/>
      <c r="G1680" s="400"/>
      <c r="H1680" s="361"/>
      <c r="I1680" s="361"/>
      <c r="J1680" s="511"/>
      <c r="K1680" s="362"/>
      <c r="L1680" s="362"/>
      <c r="M1680" s="362"/>
      <c r="N1680" s="362"/>
      <c r="O1680" s="362"/>
      <c r="P1680" s="362"/>
      <c r="Q1680" s="362"/>
      <c r="R1680" s="362"/>
      <c r="S1680" s="362"/>
      <c r="T1680" s="358"/>
      <c r="U1680" s="358"/>
      <c r="V1680" s="358"/>
      <c r="W1680" s="358"/>
      <c r="X1680" s="358"/>
      <c r="Y1680" s="358"/>
      <c r="Z1680" s="358"/>
      <c r="AA1680" s="358"/>
      <c r="AB1680" s="358"/>
      <c r="AC1680" s="358"/>
      <c r="AD1680" s="377"/>
      <c r="AE1680" s="363"/>
      <c r="AF1680" s="369"/>
      <c r="AG1680" s="369"/>
      <c r="AH1680" s="369"/>
      <c r="AI1680" s="369"/>
      <c r="AJ1680" s="369"/>
      <c r="AK1680" s="369"/>
      <c r="AL1680" s="369"/>
      <c r="AM1680" s="369"/>
      <c r="AN1680" s="369"/>
      <c r="AO1680" s="369"/>
    </row>
    <row r="1681" spans="1:41" ht="15.75" customHeight="1">
      <c r="A1681" s="510"/>
      <c r="B1681" s="357"/>
      <c r="C1681" s="358"/>
      <c r="D1681" s="358"/>
      <c r="E1681" s="358"/>
      <c r="F1681" s="358"/>
      <c r="G1681" s="400"/>
      <c r="H1681" s="361"/>
      <c r="I1681" s="361"/>
      <c r="J1681" s="511"/>
      <c r="K1681" s="362"/>
      <c r="L1681" s="362"/>
      <c r="M1681" s="362"/>
      <c r="N1681" s="362"/>
      <c r="O1681" s="362"/>
      <c r="P1681" s="362"/>
      <c r="Q1681" s="362"/>
      <c r="R1681" s="362"/>
      <c r="S1681" s="362"/>
      <c r="T1681" s="358"/>
      <c r="U1681" s="358"/>
      <c r="V1681" s="358"/>
      <c r="W1681" s="358"/>
      <c r="X1681" s="358"/>
      <c r="Y1681" s="358"/>
      <c r="Z1681" s="358"/>
      <c r="AA1681" s="358"/>
      <c r="AB1681" s="358"/>
      <c r="AC1681" s="358"/>
      <c r="AD1681" s="377"/>
      <c r="AE1681" s="363"/>
      <c r="AF1681" s="369"/>
      <c r="AG1681" s="369"/>
      <c r="AH1681" s="369"/>
      <c r="AI1681" s="369"/>
      <c r="AJ1681" s="369"/>
      <c r="AK1681" s="369"/>
      <c r="AL1681" s="369"/>
      <c r="AM1681" s="369"/>
      <c r="AN1681" s="369"/>
      <c r="AO1681" s="369"/>
    </row>
    <row r="1682" spans="1:41" ht="15.75" customHeight="1">
      <c r="A1682" s="510"/>
      <c r="B1682" s="357"/>
      <c r="C1682" s="358"/>
      <c r="D1682" s="358"/>
      <c r="E1682" s="358"/>
      <c r="F1682" s="358"/>
      <c r="G1682" s="400"/>
      <c r="H1682" s="361"/>
      <c r="I1682" s="361"/>
      <c r="J1682" s="511"/>
      <c r="K1682" s="362"/>
      <c r="L1682" s="362"/>
      <c r="M1682" s="362"/>
      <c r="N1682" s="362"/>
      <c r="O1682" s="362"/>
      <c r="P1682" s="362"/>
      <c r="Q1682" s="362"/>
      <c r="R1682" s="362"/>
      <c r="S1682" s="362"/>
      <c r="T1682" s="358"/>
      <c r="U1682" s="358"/>
      <c r="V1682" s="358"/>
      <c r="W1682" s="358"/>
      <c r="X1682" s="358"/>
      <c r="Y1682" s="358"/>
      <c r="Z1682" s="358"/>
      <c r="AA1682" s="358"/>
      <c r="AB1682" s="358"/>
      <c r="AC1682" s="358"/>
      <c r="AD1682" s="377"/>
      <c r="AE1682" s="363"/>
      <c r="AF1682" s="369"/>
      <c r="AG1682" s="369"/>
      <c r="AH1682" s="369"/>
      <c r="AI1682" s="369"/>
      <c r="AJ1682" s="369"/>
      <c r="AK1682" s="369"/>
      <c r="AL1682" s="369"/>
      <c r="AM1682" s="369"/>
      <c r="AN1682" s="369"/>
      <c r="AO1682" s="369"/>
    </row>
    <row r="1683" spans="1:41" ht="15.75" customHeight="1">
      <c r="A1683" s="510"/>
      <c r="B1683" s="357"/>
      <c r="C1683" s="358"/>
      <c r="D1683" s="358"/>
      <c r="E1683" s="358"/>
      <c r="F1683" s="358"/>
      <c r="G1683" s="400"/>
      <c r="H1683" s="361"/>
      <c r="I1683" s="361"/>
      <c r="J1683" s="511"/>
      <c r="K1683" s="362"/>
      <c r="L1683" s="362"/>
      <c r="M1683" s="362"/>
      <c r="N1683" s="362"/>
      <c r="O1683" s="362"/>
      <c r="P1683" s="362"/>
      <c r="Q1683" s="362"/>
      <c r="R1683" s="362"/>
      <c r="S1683" s="362"/>
      <c r="T1683" s="358"/>
      <c r="U1683" s="358"/>
      <c r="V1683" s="358"/>
      <c r="W1683" s="358"/>
      <c r="X1683" s="358"/>
      <c r="Y1683" s="358"/>
      <c r="Z1683" s="358"/>
      <c r="AA1683" s="358"/>
      <c r="AB1683" s="358"/>
      <c r="AC1683" s="358"/>
      <c r="AD1683" s="377"/>
      <c r="AE1683" s="363"/>
      <c r="AF1683" s="369"/>
      <c r="AG1683" s="369"/>
      <c r="AH1683" s="369"/>
      <c r="AI1683" s="369"/>
      <c r="AJ1683" s="369"/>
      <c r="AK1683" s="369"/>
      <c r="AL1683" s="369"/>
      <c r="AM1683" s="369"/>
      <c r="AN1683" s="369"/>
      <c r="AO1683" s="369"/>
    </row>
    <row r="1684" spans="1:41" ht="15.75" customHeight="1">
      <c r="A1684" s="510"/>
      <c r="B1684" s="357"/>
      <c r="C1684" s="358"/>
      <c r="D1684" s="358"/>
      <c r="E1684" s="358"/>
      <c r="F1684" s="358"/>
      <c r="G1684" s="400"/>
      <c r="H1684" s="361"/>
      <c r="I1684" s="361"/>
      <c r="J1684" s="511"/>
      <c r="K1684" s="362"/>
      <c r="L1684" s="362"/>
      <c r="M1684" s="362"/>
      <c r="N1684" s="362"/>
      <c r="O1684" s="362"/>
      <c r="P1684" s="362"/>
      <c r="Q1684" s="362"/>
      <c r="R1684" s="362"/>
      <c r="S1684" s="362"/>
      <c r="T1684" s="358"/>
      <c r="U1684" s="358"/>
      <c r="V1684" s="358"/>
      <c r="W1684" s="358"/>
      <c r="X1684" s="358"/>
      <c r="Y1684" s="358"/>
      <c r="Z1684" s="358"/>
      <c r="AA1684" s="358"/>
      <c r="AB1684" s="358"/>
      <c r="AC1684" s="358"/>
      <c r="AD1684" s="377"/>
      <c r="AE1684" s="363"/>
      <c r="AF1684" s="369"/>
      <c r="AG1684" s="369"/>
      <c r="AH1684" s="369"/>
      <c r="AI1684" s="369"/>
      <c r="AJ1684" s="369"/>
      <c r="AK1684" s="369"/>
      <c r="AL1684" s="369"/>
      <c r="AM1684" s="369"/>
      <c r="AN1684" s="369"/>
      <c r="AO1684" s="369"/>
    </row>
    <row r="1685" spans="1:41" ht="15.75" customHeight="1">
      <c r="A1685" s="510"/>
      <c r="B1685" s="357"/>
      <c r="C1685" s="358"/>
      <c r="D1685" s="358"/>
      <c r="E1685" s="358"/>
      <c r="F1685" s="358"/>
      <c r="G1685" s="400"/>
      <c r="H1685" s="361"/>
      <c r="I1685" s="361"/>
      <c r="J1685" s="511"/>
      <c r="K1685" s="362"/>
      <c r="L1685" s="362"/>
      <c r="M1685" s="362"/>
      <c r="N1685" s="362"/>
      <c r="O1685" s="362"/>
      <c r="P1685" s="362"/>
      <c r="Q1685" s="362"/>
      <c r="R1685" s="362"/>
      <c r="S1685" s="362"/>
      <c r="T1685" s="358"/>
      <c r="U1685" s="358"/>
      <c r="V1685" s="358"/>
      <c r="W1685" s="358"/>
      <c r="X1685" s="358"/>
      <c r="Y1685" s="358"/>
      <c r="Z1685" s="358"/>
      <c r="AA1685" s="358"/>
      <c r="AB1685" s="358"/>
      <c r="AC1685" s="358"/>
      <c r="AD1685" s="377"/>
      <c r="AE1685" s="363"/>
      <c r="AF1685" s="369"/>
      <c r="AG1685" s="369"/>
      <c r="AH1685" s="369"/>
      <c r="AI1685" s="369"/>
      <c r="AJ1685" s="369"/>
      <c r="AK1685" s="369"/>
      <c r="AL1685" s="369"/>
      <c r="AM1685" s="369"/>
      <c r="AN1685" s="369"/>
      <c r="AO1685" s="369"/>
    </row>
    <row r="1686" spans="1:41" ht="15.75" customHeight="1">
      <c r="A1686" s="510"/>
      <c r="B1686" s="357"/>
      <c r="C1686" s="358"/>
      <c r="D1686" s="358"/>
      <c r="E1686" s="358"/>
      <c r="F1686" s="358"/>
      <c r="G1686" s="400"/>
      <c r="H1686" s="361"/>
      <c r="I1686" s="361"/>
      <c r="J1686" s="511"/>
      <c r="K1686" s="362"/>
      <c r="L1686" s="362"/>
      <c r="M1686" s="362"/>
      <c r="N1686" s="362"/>
      <c r="O1686" s="362"/>
      <c r="P1686" s="362"/>
      <c r="Q1686" s="362"/>
      <c r="R1686" s="362"/>
      <c r="S1686" s="362"/>
      <c r="T1686" s="358"/>
      <c r="U1686" s="358"/>
      <c r="V1686" s="358"/>
      <c r="W1686" s="358"/>
      <c r="X1686" s="358"/>
      <c r="Y1686" s="358"/>
      <c r="Z1686" s="358"/>
      <c r="AA1686" s="358"/>
      <c r="AB1686" s="358"/>
      <c r="AC1686" s="358"/>
      <c r="AD1686" s="377"/>
      <c r="AE1686" s="363"/>
      <c r="AF1686" s="369"/>
      <c r="AG1686" s="369"/>
      <c r="AH1686" s="369"/>
      <c r="AI1686" s="369"/>
      <c r="AJ1686" s="369"/>
      <c r="AK1686" s="369"/>
      <c r="AL1686" s="369"/>
      <c r="AM1686" s="369"/>
      <c r="AN1686" s="369"/>
      <c r="AO1686" s="369"/>
    </row>
    <row r="1687" spans="1:41" ht="15.75" customHeight="1">
      <c r="A1687" s="510"/>
      <c r="B1687" s="357"/>
      <c r="C1687" s="358"/>
      <c r="D1687" s="358"/>
      <c r="E1687" s="358"/>
      <c r="F1687" s="358"/>
      <c r="G1687" s="400"/>
      <c r="H1687" s="361"/>
      <c r="I1687" s="361"/>
      <c r="J1687" s="511"/>
      <c r="K1687" s="362"/>
      <c r="L1687" s="362"/>
      <c r="M1687" s="362"/>
      <c r="N1687" s="362"/>
      <c r="O1687" s="362"/>
      <c r="P1687" s="362"/>
      <c r="Q1687" s="362"/>
      <c r="R1687" s="362"/>
      <c r="S1687" s="362"/>
      <c r="T1687" s="358"/>
      <c r="U1687" s="358"/>
      <c r="V1687" s="358"/>
      <c r="W1687" s="358"/>
      <c r="X1687" s="358"/>
      <c r="Y1687" s="358"/>
      <c r="Z1687" s="358"/>
      <c r="AA1687" s="358"/>
      <c r="AB1687" s="358"/>
      <c r="AC1687" s="358"/>
      <c r="AD1687" s="377"/>
      <c r="AE1687" s="363"/>
      <c r="AF1687" s="369"/>
      <c r="AG1687" s="369"/>
      <c r="AH1687" s="369"/>
      <c r="AI1687" s="369"/>
      <c r="AJ1687" s="369"/>
      <c r="AK1687" s="369"/>
      <c r="AL1687" s="369"/>
      <c r="AM1687" s="369"/>
      <c r="AN1687" s="369"/>
      <c r="AO1687" s="369"/>
    </row>
    <row r="1688" spans="1:41" ht="15.75" customHeight="1">
      <c r="A1688" s="510"/>
      <c r="B1688" s="357"/>
      <c r="C1688" s="358"/>
      <c r="D1688" s="358"/>
      <c r="E1688" s="358"/>
      <c r="F1688" s="358"/>
      <c r="G1688" s="400"/>
      <c r="H1688" s="361"/>
      <c r="I1688" s="361"/>
      <c r="J1688" s="511"/>
      <c r="K1688" s="362"/>
      <c r="L1688" s="362"/>
      <c r="M1688" s="362"/>
      <c r="N1688" s="362"/>
      <c r="O1688" s="362"/>
      <c r="P1688" s="362"/>
      <c r="Q1688" s="362"/>
      <c r="R1688" s="362"/>
      <c r="S1688" s="362"/>
      <c r="T1688" s="358"/>
      <c r="U1688" s="358"/>
      <c r="V1688" s="358"/>
      <c r="W1688" s="358"/>
      <c r="X1688" s="358"/>
      <c r="Y1688" s="358"/>
      <c r="Z1688" s="358"/>
      <c r="AA1688" s="358"/>
      <c r="AB1688" s="358"/>
      <c r="AC1688" s="358"/>
      <c r="AD1688" s="377"/>
      <c r="AE1688" s="363"/>
      <c r="AF1688" s="369"/>
      <c r="AG1688" s="369"/>
      <c r="AH1688" s="369"/>
      <c r="AI1688" s="369"/>
      <c r="AJ1688" s="369"/>
      <c r="AK1688" s="369"/>
      <c r="AL1688" s="369"/>
      <c r="AM1688" s="369"/>
      <c r="AN1688" s="369"/>
      <c r="AO1688" s="369"/>
    </row>
    <row r="1689" spans="1:41" ht="15.75" customHeight="1">
      <c r="A1689" s="510"/>
      <c r="B1689" s="357"/>
      <c r="C1689" s="358"/>
      <c r="D1689" s="358"/>
      <c r="E1689" s="358"/>
      <c r="F1689" s="358"/>
      <c r="G1689" s="400"/>
      <c r="H1689" s="361"/>
      <c r="I1689" s="361"/>
      <c r="J1689" s="511"/>
      <c r="K1689" s="362"/>
      <c r="L1689" s="362"/>
      <c r="M1689" s="362"/>
      <c r="N1689" s="362"/>
      <c r="O1689" s="362"/>
      <c r="P1689" s="362"/>
      <c r="Q1689" s="362"/>
      <c r="R1689" s="362"/>
      <c r="S1689" s="362"/>
      <c r="T1689" s="358"/>
      <c r="U1689" s="358"/>
      <c r="V1689" s="358"/>
      <c r="W1689" s="358"/>
      <c r="X1689" s="358"/>
      <c r="Y1689" s="358"/>
      <c r="Z1689" s="358"/>
      <c r="AA1689" s="358"/>
      <c r="AB1689" s="358"/>
      <c r="AC1689" s="358"/>
      <c r="AD1689" s="377"/>
      <c r="AE1689" s="363"/>
      <c r="AF1689" s="369"/>
      <c r="AG1689" s="369"/>
      <c r="AH1689" s="369"/>
      <c r="AI1689" s="369"/>
      <c r="AJ1689" s="369"/>
      <c r="AK1689" s="369"/>
      <c r="AL1689" s="369"/>
      <c r="AM1689" s="369"/>
      <c r="AN1689" s="369"/>
      <c r="AO1689" s="369"/>
    </row>
    <row r="1690" spans="1:41" ht="15.75" customHeight="1">
      <c r="A1690" s="510"/>
      <c r="B1690" s="357"/>
      <c r="C1690" s="358"/>
      <c r="D1690" s="358"/>
      <c r="E1690" s="358"/>
      <c r="F1690" s="358"/>
      <c r="G1690" s="400"/>
      <c r="H1690" s="361"/>
      <c r="I1690" s="361"/>
      <c r="J1690" s="511"/>
      <c r="K1690" s="362"/>
      <c r="L1690" s="362"/>
      <c r="M1690" s="362"/>
      <c r="N1690" s="362"/>
      <c r="O1690" s="362"/>
      <c r="P1690" s="362"/>
      <c r="Q1690" s="362"/>
      <c r="R1690" s="362"/>
      <c r="S1690" s="362"/>
      <c r="T1690" s="358"/>
      <c r="U1690" s="358"/>
      <c r="V1690" s="358"/>
      <c r="W1690" s="358"/>
      <c r="X1690" s="358"/>
      <c r="Y1690" s="358"/>
      <c r="Z1690" s="358"/>
      <c r="AA1690" s="358"/>
      <c r="AB1690" s="358"/>
      <c r="AC1690" s="358"/>
      <c r="AD1690" s="377"/>
      <c r="AE1690" s="363"/>
      <c r="AF1690" s="369"/>
      <c r="AG1690" s="369"/>
      <c r="AH1690" s="369"/>
      <c r="AI1690" s="369"/>
      <c r="AJ1690" s="369"/>
      <c r="AK1690" s="369"/>
      <c r="AL1690" s="369"/>
      <c r="AM1690" s="369"/>
      <c r="AN1690" s="369"/>
      <c r="AO1690" s="369"/>
    </row>
    <row r="1691" spans="1:41" ht="15.75" customHeight="1">
      <c r="A1691" s="510"/>
      <c r="B1691" s="357"/>
      <c r="C1691" s="358"/>
      <c r="D1691" s="358"/>
      <c r="E1691" s="358"/>
      <c r="F1691" s="358"/>
      <c r="G1691" s="400"/>
      <c r="H1691" s="361"/>
      <c r="I1691" s="361"/>
      <c r="J1691" s="511"/>
      <c r="K1691" s="362"/>
      <c r="L1691" s="362"/>
      <c r="M1691" s="362"/>
      <c r="N1691" s="362"/>
      <c r="O1691" s="362"/>
      <c r="P1691" s="362"/>
      <c r="Q1691" s="362"/>
      <c r="R1691" s="362"/>
      <c r="S1691" s="362"/>
      <c r="T1691" s="358"/>
      <c r="U1691" s="358"/>
      <c r="V1691" s="358"/>
      <c r="W1691" s="358"/>
      <c r="X1691" s="358"/>
      <c r="Y1691" s="358"/>
      <c r="Z1691" s="358"/>
      <c r="AA1691" s="358"/>
      <c r="AB1691" s="358"/>
      <c r="AC1691" s="358"/>
      <c r="AD1691" s="377"/>
      <c r="AE1691" s="363"/>
      <c r="AF1691" s="369"/>
      <c r="AG1691" s="369"/>
      <c r="AH1691" s="369"/>
      <c r="AI1691" s="369"/>
      <c r="AJ1691" s="369"/>
      <c r="AK1691" s="369"/>
      <c r="AL1691" s="369"/>
      <c r="AM1691" s="369"/>
      <c r="AN1691" s="369"/>
      <c r="AO1691" s="369"/>
    </row>
    <row r="1692" spans="1:41" ht="15.75" customHeight="1">
      <c r="A1692" s="510"/>
      <c r="B1692" s="357"/>
      <c r="C1692" s="358"/>
      <c r="D1692" s="358"/>
      <c r="E1692" s="358"/>
      <c r="F1692" s="358"/>
      <c r="G1692" s="400"/>
      <c r="H1692" s="361"/>
      <c r="I1692" s="361"/>
      <c r="J1692" s="511"/>
      <c r="K1692" s="362"/>
      <c r="L1692" s="362"/>
      <c r="M1692" s="362"/>
      <c r="N1692" s="362"/>
      <c r="O1692" s="362"/>
      <c r="P1692" s="362"/>
      <c r="Q1692" s="362"/>
      <c r="R1692" s="362"/>
      <c r="S1692" s="362"/>
      <c r="T1692" s="358"/>
      <c r="U1692" s="358"/>
      <c r="V1692" s="358"/>
      <c r="W1692" s="358"/>
      <c r="X1692" s="358"/>
      <c r="Y1692" s="358"/>
      <c r="Z1692" s="358"/>
      <c r="AA1692" s="358"/>
      <c r="AB1692" s="358"/>
      <c r="AC1692" s="358"/>
      <c r="AD1692" s="377"/>
      <c r="AE1692" s="363"/>
      <c r="AF1692" s="369"/>
      <c r="AG1692" s="369"/>
      <c r="AH1692" s="369"/>
      <c r="AI1692" s="369"/>
      <c r="AJ1692" s="369"/>
      <c r="AK1692" s="369"/>
      <c r="AL1692" s="369"/>
      <c r="AM1692" s="369"/>
      <c r="AN1692" s="369"/>
      <c r="AO1692" s="369"/>
    </row>
    <row r="1693" spans="1:41" ht="15.75" customHeight="1">
      <c r="A1693" s="510"/>
      <c r="B1693" s="357"/>
      <c r="C1693" s="358"/>
      <c r="D1693" s="358"/>
      <c r="E1693" s="358"/>
      <c r="F1693" s="358"/>
      <c r="G1693" s="400"/>
      <c r="H1693" s="361"/>
      <c r="I1693" s="361"/>
      <c r="J1693" s="511"/>
      <c r="K1693" s="362"/>
      <c r="L1693" s="362"/>
      <c r="M1693" s="362"/>
      <c r="N1693" s="362"/>
      <c r="O1693" s="362"/>
      <c r="P1693" s="362"/>
      <c r="Q1693" s="362"/>
      <c r="R1693" s="362"/>
      <c r="S1693" s="362"/>
      <c r="T1693" s="358"/>
      <c r="U1693" s="358"/>
      <c r="V1693" s="358"/>
      <c r="W1693" s="358"/>
      <c r="X1693" s="358"/>
      <c r="Y1693" s="358"/>
      <c r="Z1693" s="358"/>
      <c r="AA1693" s="358"/>
      <c r="AB1693" s="358"/>
      <c r="AC1693" s="358"/>
      <c r="AD1693" s="377"/>
      <c r="AE1693" s="363"/>
      <c r="AF1693" s="369"/>
      <c r="AG1693" s="369"/>
      <c r="AH1693" s="369"/>
      <c r="AI1693" s="369"/>
      <c r="AJ1693" s="369"/>
      <c r="AK1693" s="369"/>
      <c r="AL1693" s="369"/>
      <c r="AM1693" s="369"/>
      <c r="AN1693" s="369"/>
      <c r="AO1693" s="369"/>
    </row>
    <row r="1694" spans="1:41" ht="15.75" customHeight="1">
      <c r="A1694" s="510"/>
      <c r="B1694" s="357"/>
      <c r="C1694" s="358"/>
      <c r="D1694" s="358"/>
      <c r="E1694" s="358"/>
      <c r="F1694" s="358"/>
      <c r="G1694" s="400"/>
      <c r="H1694" s="361"/>
      <c r="I1694" s="361"/>
      <c r="J1694" s="511"/>
      <c r="K1694" s="362"/>
      <c r="L1694" s="362"/>
      <c r="M1694" s="362"/>
      <c r="N1694" s="362"/>
      <c r="O1694" s="362"/>
      <c r="P1694" s="362"/>
      <c r="Q1694" s="362"/>
      <c r="R1694" s="362"/>
      <c r="S1694" s="362"/>
      <c r="T1694" s="358"/>
      <c r="U1694" s="358"/>
      <c r="V1694" s="358"/>
      <c r="W1694" s="358"/>
      <c r="X1694" s="358"/>
      <c r="Y1694" s="358"/>
      <c r="Z1694" s="358"/>
      <c r="AA1694" s="358"/>
      <c r="AB1694" s="358"/>
      <c r="AC1694" s="358"/>
      <c r="AD1694" s="377"/>
      <c r="AE1694" s="363"/>
      <c r="AF1694" s="369"/>
      <c r="AG1694" s="369"/>
      <c r="AH1694" s="369"/>
      <c r="AI1694" s="369"/>
      <c r="AJ1694" s="369"/>
      <c r="AK1694" s="369"/>
      <c r="AL1694" s="369"/>
      <c r="AM1694" s="369"/>
      <c r="AN1694" s="369"/>
      <c r="AO1694" s="369"/>
    </row>
    <row r="1695" spans="1:41" ht="15.75" customHeight="1">
      <c r="A1695" s="510"/>
      <c r="B1695" s="357"/>
      <c r="C1695" s="358"/>
      <c r="D1695" s="358"/>
      <c r="E1695" s="358"/>
      <c r="F1695" s="358"/>
      <c r="G1695" s="400"/>
      <c r="H1695" s="361"/>
      <c r="I1695" s="361"/>
      <c r="J1695" s="511"/>
      <c r="K1695" s="362"/>
      <c r="L1695" s="362"/>
      <c r="M1695" s="362"/>
      <c r="N1695" s="362"/>
      <c r="O1695" s="362"/>
      <c r="P1695" s="362"/>
      <c r="Q1695" s="362"/>
      <c r="R1695" s="362"/>
      <c r="S1695" s="362"/>
      <c r="T1695" s="358"/>
      <c r="U1695" s="358"/>
      <c r="V1695" s="358"/>
      <c r="W1695" s="358"/>
      <c r="X1695" s="358"/>
      <c r="Y1695" s="358"/>
      <c r="Z1695" s="358"/>
      <c r="AA1695" s="358"/>
      <c r="AB1695" s="358"/>
      <c r="AC1695" s="358"/>
      <c r="AD1695" s="377"/>
      <c r="AE1695" s="363"/>
      <c r="AF1695" s="369"/>
      <c r="AG1695" s="369"/>
      <c r="AH1695" s="369"/>
      <c r="AI1695" s="369"/>
      <c r="AJ1695" s="369"/>
      <c r="AK1695" s="369"/>
      <c r="AL1695" s="369"/>
      <c r="AM1695" s="369"/>
      <c r="AN1695" s="369"/>
      <c r="AO1695" s="369"/>
    </row>
    <row r="1696" spans="1:41" ht="15.75" customHeight="1">
      <c r="A1696" s="510"/>
      <c r="B1696" s="357"/>
      <c r="C1696" s="358"/>
      <c r="D1696" s="358"/>
      <c r="E1696" s="358"/>
      <c r="F1696" s="358"/>
      <c r="G1696" s="400"/>
      <c r="H1696" s="361"/>
      <c r="I1696" s="361"/>
      <c r="J1696" s="511"/>
      <c r="K1696" s="362"/>
      <c r="L1696" s="362"/>
      <c r="M1696" s="362"/>
      <c r="N1696" s="362"/>
      <c r="O1696" s="362"/>
      <c r="P1696" s="362"/>
      <c r="Q1696" s="362"/>
      <c r="R1696" s="362"/>
      <c r="S1696" s="362"/>
      <c r="T1696" s="358"/>
      <c r="U1696" s="358"/>
      <c r="V1696" s="358"/>
      <c r="W1696" s="358"/>
      <c r="X1696" s="358"/>
      <c r="Y1696" s="358"/>
      <c r="Z1696" s="358"/>
      <c r="AA1696" s="358"/>
      <c r="AB1696" s="358"/>
      <c r="AC1696" s="358"/>
      <c r="AD1696" s="377"/>
      <c r="AE1696" s="363"/>
      <c r="AF1696" s="369"/>
      <c r="AG1696" s="369"/>
      <c r="AH1696" s="369"/>
      <c r="AI1696" s="369"/>
      <c r="AJ1696" s="369"/>
      <c r="AK1696" s="369"/>
      <c r="AL1696" s="369"/>
      <c r="AM1696" s="369"/>
      <c r="AN1696" s="369"/>
      <c r="AO1696" s="369"/>
    </row>
    <row r="1697" spans="1:41" ht="15.75" customHeight="1">
      <c r="A1697" s="510"/>
      <c r="B1697" s="357"/>
      <c r="C1697" s="358"/>
      <c r="D1697" s="358"/>
      <c r="E1697" s="358"/>
      <c r="F1697" s="358"/>
      <c r="G1697" s="400"/>
      <c r="H1697" s="361"/>
      <c r="I1697" s="361"/>
      <c r="J1697" s="511"/>
      <c r="K1697" s="362"/>
      <c r="L1697" s="362"/>
      <c r="M1697" s="362"/>
      <c r="N1697" s="362"/>
      <c r="O1697" s="362"/>
      <c r="P1697" s="362"/>
      <c r="Q1697" s="362"/>
      <c r="R1697" s="362"/>
      <c r="S1697" s="362"/>
      <c r="T1697" s="358"/>
      <c r="U1697" s="358"/>
      <c r="V1697" s="358"/>
      <c r="W1697" s="358"/>
      <c r="X1697" s="358"/>
      <c r="Y1697" s="358"/>
      <c r="Z1697" s="358"/>
      <c r="AA1697" s="358"/>
      <c r="AB1697" s="358"/>
      <c r="AC1697" s="358"/>
      <c r="AD1697" s="377"/>
      <c r="AE1697" s="363"/>
      <c r="AF1697" s="369"/>
      <c r="AG1697" s="369"/>
      <c r="AH1697" s="369"/>
      <c r="AI1697" s="369"/>
      <c r="AJ1697" s="369"/>
      <c r="AK1697" s="369"/>
      <c r="AL1697" s="369"/>
      <c r="AM1697" s="369"/>
      <c r="AN1697" s="369"/>
      <c r="AO1697" s="369"/>
    </row>
    <row r="1698" spans="1:41" ht="15.75" customHeight="1">
      <c r="A1698" s="510"/>
      <c r="B1698" s="357"/>
      <c r="C1698" s="358"/>
      <c r="D1698" s="358"/>
      <c r="E1698" s="358"/>
      <c r="F1698" s="358"/>
      <c r="G1698" s="400"/>
      <c r="H1698" s="361"/>
      <c r="I1698" s="361"/>
      <c r="J1698" s="511"/>
      <c r="K1698" s="362"/>
      <c r="L1698" s="362"/>
      <c r="M1698" s="362"/>
      <c r="N1698" s="362"/>
      <c r="O1698" s="362"/>
      <c r="P1698" s="362"/>
      <c r="Q1698" s="362"/>
      <c r="R1698" s="362"/>
      <c r="S1698" s="362"/>
      <c r="T1698" s="358"/>
      <c r="U1698" s="358"/>
      <c r="V1698" s="358"/>
      <c r="W1698" s="358"/>
      <c r="X1698" s="358"/>
      <c r="Y1698" s="358"/>
      <c r="Z1698" s="358"/>
      <c r="AA1698" s="358"/>
      <c r="AB1698" s="358"/>
      <c r="AC1698" s="358"/>
      <c r="AD1698" s="377"/>
      <c r="AE1698" s="363"/>
      <c r="AF1698" s="369"/>
      <c r="AG1698" s="369"/>
      <c r="AH1698" s="369"/>
      <c r="AI1698" s="369"/>
      <c r="AJ1698" s="369"/>
      <c r="AK1698" s="369"/>
      <c r="AL1698" s="369"/>
      <c r="AM1698" s="369"/>
      <c r="AN1698" s="369"/>
      <c r="AO1698" s="369"/>
    </row>
    <row r="1699" spans="1:41" ht="15.75" customHeight="1">
      <c r="A1699" s="510"/>
      <c r="B1699" s="357"/>
      <c r="C1699" s="358"/>
      <c r="D1699" s="358"/>
      <c r="E1699" s="358"/>
      <c r="F1699" s="358"/>
      <c r="G1699" s="400"/>
      <c r="H1699" s="361"/>
      <c r="I1699" s="361"/>
      <c r="J1699" s="511"/>
      <c r="K1699" s="362"/>
      <c r="L1699" s="362"/>
      <c r="M1699" s="362"/>
      <c r="N1699" s="362"/>
      <c r="O1699" s="362"/>
      <c r="P1699" s="362"/>
      <c r="Q1699" s="362"/>
      <c r="R1699" s="362"/>
      <c r="S1699" s="362"/>
      <c r="T1699" s="358"/>
      <c r="U1699" s="358"/>
      <c r="V1699" s="358"/>
      <c r="W1699" s="358"/>
      <c r="X1699" s="358"/>
      <c r="Y1699" s="358"/>
      <c r="Z1699" s="358"/>
      <c r="AA1699" s="358"/>
      <c r="AB1699" s="358"/>
      <c r="AC1699" s="358"/>
      <c r="AD1699" s="377"/>
      <c r="AE1699" s="363"/>
      <c r="AF1699" s="369"/>
      <c r="AG1699" s="369"/>
      <c r="AH1699" s="369"/>
      <c r="AI1699" s="369"/>
      <c r="AJ1699" s="369"/>
      <c r="AK1699" s="369"/>
      <c r="AL1699" s="369"/>
      <c r="AM1699" s="369"/>
      <c r="AN1699" s="369"/>
      <c r="AO1699" s="369"/>
    </row>
    <row r="1700" spans="1:41" ht="15.75" customHeight="1">
      <c r="A1700" s="510"/>
      <c r="B1700" s="357"/>
      <c r="C1700" s="358"/>
      <c r="D1700" s="358"/>
      <c r="E1700" s="358"/>
      <c r="F1700" s="358"/>
      <c r="G1700" s="400"/>
      <c r="H1700" s="361"/>
      <c r="I1700" s="361"/>
      <c r="J1700" s="511"/>
      <c r="K1700" s="362"/>
      <c r="L1700" s="362"/>
      <c r="M1700" s="362"/>
      <c r="N1700" s="362"/>
      <c r="O1700" s="362"/>
      <c r="P1700" s="362"/>
      <c r="Q1700" s="362"/>
      <c r="R1700" s="362"/>
      <c r="S1700" s="362"/>
      <c r="T1700" s="358"/>
      <c r="U1700" s="358"/>
      <c r="V1700" s="358"/>
      <c r="W1700" s="358"/>
      <c r="X1700" s="358"/>
      <c r="Y1700" s="358"/>
      <c r="Z1700" s="358"/>
      <c r="AA1700" s="358"/>
      <c r="AB1700" s="358"/>
      <c r="AC1700" s="358"/>
      <c r="AD1700" s="377"/>
      <c r="AE1700" s="363"/>
      <c r="AF1700" s="369"/>
      <c r="AG1700" s="369"/>
      <c r="AH1700" s="369"/>
      <c r="AI1700" s="369"/>
      <c r="AJ1700" s="369"/>
      <c r="AK1700" s="369"/>
      <c r="AL1700" s="369"/>
      <c r="AM1700" s="369"/>
      <c r="AN1700" s="369"/>
      <c r="AO1700" s="369"/>
    </row>
    <row r="1701" spans="1:41" ht="15.75" customHeight="1">
      <c r="A1701" s="510"/>
      <c r="B1701" s="357"/>
      <c r="C1701" s="358"/>
      <c r="D1701" s="358"/>
      <c r="E1701" s="358"/>
      <c r="F1701" s="358"/>
      <c r="G1701" s="400"/>
      <c r="H1701" s="361"/>
      <c r="I1701" s="361"/>
      <c r="J1701" s="511"/>
      <c r="K1701" s="362"/>
      <c r="L1701" s="362"/>
      <c r="M1701" s="362"/>
      <c r="N1701" s="362"/>
      <c r="O1701" s="362"/>
      <c r="P1701" s="362"/>
      <c r="Q1701" s="362"/>
      <c r="R1701" s="362"/>
      <c r="S1701" s="362"/>
      <c r="T1701" s="358"/>
      <c r="U1701" s="358"/>
      <c r="V1701" s="358"/>
      <c r="W1701" s="358"/>
      <c r="X1701" s="358"/>
      <c r="Y1701" s="358"/>
      <c r="Z1701" s="358"/>
      <c r="AA1701" s="358"/>
      <c r="AB1701" s="358"/>
      <c r="AC1701" s="358"/>
      <c r="AD1701" s="377"/>
      <c r="AE1701" s="363"/>
      <c r="AF1701" s="369"/>
      <c r="AG1701" s="369"/>
      <c r="AH1701" s="369"/>
      <c r="AI1701" s="369"/>
      <c r="AJ1701" s="369"/>
      <c r="AK1701" s="369"/>
      <c r="AL1701" s="369"/>
      <c r="AM1701" s="369"/>
      <c r="AN1701" s="369"/>
      <c r="AO1701" s="369"/>
    </row>
    <row r="1702" spans="1:41" ht="15.75" customHeight="1">
      <c r="A1702" s="510"/>
      <c r="B1702" s="357"/>
      <c r="C1702" s="358"/>
      <c r="D1702" s="358"/>
      <c r="E1702" s="358"/>
      <c r="F1702" s="358"/>
      <c r="G1702" s="400"/>
      <c r="H1702" s="361"/>
      <c r="I1702" s="361"/>
      <c r="J1702" s="511"/>
      <c r="K1702" s="362"/>
      <c r="L1702" s="362"/>
      <c r="M1702" s="362"/>
      <c r="N1702" s="362"/>
      <c r="O1702" s="362"/>
      <c r="P1702" s="362"/>
      <c r="Q1702" s="362"/>
      <c r="R1702" s="362"/>
      <c r="S1702" s="362"/>
      <c r="T1702" s="358"/>
      <c r="U1702" s="358"/>
      <c r="V1702" s="358"/>
      <c r="W1702" s="358"/>
      <c r="X1702" s="358"/>
      <c r="Y1702" s="358"/>
      <c r="Z1702" s="358"/>
      <c r="AA1702" s="358"/>
      <c r="AB1702" s="358"/>
      <c r="AC1702" s="358"/>
      <c r="AD1702" s="377"/>
      <c r="AE1702" s="363"/>
      <c r="AF1702" s="369"/>
      <c r="AG1702" s="369"/>
      <c r="AH1702" s="369"/>
      <c r="AI1702" s="369"/>
      <c r="AJ1702" s="369"/>
      <c r="AK1702" s="369"/>
      <c r="AL1702" s="369"/>
      <c r="AM1702" s="369"/>
      <c r="AN1702" s="369"/>
      <c r="AO1702" s="369"/>
    </row>
    <row r="1703" spans="1:41" ht="15.75" customHeight="1">
      <c r="A1703" s="510"/>
      <c r="B1703" s="357"/>
      <c r="C1703" s="358"/>
      <c r="D1703" s="358"/>
      <c r="E1703" s="358"/>
      <c r="F1703" s="358"/>
      <c r="G1703" s="400"/>
      <c r="H1703" s="361"/>
      <c r="I1703" s="361"/>
      <c r="J1703" s="511"/>
      <c r="K1703" s="362"/>
      <c r="L1703" s="362"/>
      <c r="M1703" s="362"/>
      <c r="N1703" s="362"/>
      <c r="O1703" s="362"/>
      <c r="P1703" s="362"/>
      <c r="Q1703" s="362"/>
      <c r="R1703" s="362"/>
      <c r="S1703" s="362"/>
      <c r="T1703" s="358"/>
      <c r="U1703" s="358"/>
      <c r="V1703" s="358"/>
      <c r="W1703" s="358"/>
      <c r="X1703" s="358"/>
      <c r="Y1703" s="358"/>
      <c r="Z1703" s="358"/>
      <c r="AA1703" s="358"/>
      <c r="AB1703" s="358"/>
      <c r="AC1703" s="358"/>
      <c r="AD1703" s="377"/>
      <c r="AE1703" s="363"/>
      <c r="AF1703" s="369"/>
      <c r="AG1703" s="369"/>
      <c r="AH1703" s="369"/>
      <c r="AI1703" s="369"/>
      <c r="AJ1703" s="369"/>
      <c r="AK1703" s="369"/>
      <c r="AL1703" s="369"/>
      <c r="AM1703" s="369"/>
      <c r="AN1703" s="369"/>
      <c r="AO1703" s="369"/>
    </row>
    <row r="1704" spans="1:41" ht="15.75" customHeight="1">
      <c r="A1704" s="510"/>
      <c r="B1704" s="357"/>
      <c r="C1704" s="358"/>
      <c r="D1704" s="358"/>
      <c r="E1704" s="358"/>
      <c r="F1704" s="358"/>
      <c r="G1704" s="400"/>
      <c r="H1704" s="361"/>
      <c r="I1704" s="361"/>
      <c r="J1704" s="511"/>
      <c r="K1704" s="362"/>
      <c r="L1704" s="362"/>
      <c r="M1704" s="362"/>
      <c r="N1704" s="362"/>
      <c r="O1704" s="362"/>
      <c r="P1704" s="362"/>
      <c r="Q1704" s="362"/>
      <c r="R1704" s="362"/>
      <c r="S1704" s="362"/>
      <c r="T1704" s="358"/>
      <c r="U1704" s="358"/>
      <c r="V1704" s="358"/>
      <c r="W1704" s="358"/>
      <c r="X1704" s="358"/>
      <c r="Y1704" s="358"/>
      <c r="Z1704" s="358"/>
      <c r="AA1704" s="358"/>
      <c r="AB1704" s="358"/>
      <c r="AC1704" s="358"/>
      <c r="AD1704" s="377"/>
      <c r="AE1704" s="363"/>
      <c r="AF1704" s="369"/>
      <c r="AG1704" s="369"/>
      <c r="AH1704" s="369"/>
      <c r="AI1704" s="369"/>
      <c r="AJ1704" s="369"/>
      <c r="AK1704" s="369"/>
      <c r="AL1704" s="369"/>
      <c r="AM1704" s="369"/>
      <c r="AN1704" s="369"/>
      <c r="AO1704" s="369"/>
    </row>
    <row r="1705" spans="1:41" ht="15.75" customHeight="1">
      <c r="A1705" s="510"/>
      <c r="B1705" s="357"/>
      <c r="C1705" s="358"/>
      <c r="D1705" s="358"/>
      <c r="E1705" s="358"/>
      <c r="F1705" s="358"/>
      <c r="G1705" s="400"/>
      <c r="H1705" s="361"/>
      <c r="I1705" s="361"/>
      <c r="J1705" s="511"/>
      <c r="K1705" s="362"/>
      <c r="L1705" s="362"/>
      <c r="M1705" s="362"/>
      <c r="N1705" s="362"/>
      <c r="O1705" s="362"/>
      <c r="P1705" s="362"/>
      <c r="Q1705" s="362"/>
      <c r="R1705" s="362"/>
      <c r="S1705" s="362"/>
      <c r="T1705" s="358"/>
      <c r="U1705" s="358"/>
      <c r="V1705" s="358"/>
      <c r="W1705" s="358"/>
      <c r="X1705" s="358"/>
      <c r="Y1705" s="358"/>
      <c r="Z1705" s="358"/>
      <c r="AA1705" s="358"/>
      <c r="AB1705" s="358"/>
      <c r="AC1705" s="358"/>
      <c r="AD1705" s="377"/>
      <c r="AE1705" s="363"/>
      <c r="AF1705" s="369"/>
      <c r="AG1705" s="369"/>
      <c r="AH1705" s="369"/>
      <c r="AI1705" s="369"/>
      <c r="AJ1705" s="369"/>
      <c r="AK1705" s="369"/>
      <c r="AL1705" s="369"/>
      <c r="AM1705" s="369"/>
      <c r="AN1705" s="369"/>
      <c r="AO1705" s="369"/>
    </row>
    <row r="1706" spans="1:41" ht="15.75" customHeight="1">
      <c r="A1706" s="510"/>
      <c r="B1706" s="357"/>
      <c r="C1706" s="358"/>
      <c r="D1706" s="358"/>
      <c r="E1706" s="358"/>
      <c r="F1706" s="358"/>
      <c r="G1706" s="400"/>
      <c r="H1706" s="361"/>
      <c r="I1706" s="361"/>
      <c r="J1706" s="511"/>
      <c r="K1706" s="362"/>
      <c r="L1706" s="362"/>
      <c r="M1706" s="362"/>
      <c r="N1706" s="362"/>
      <c r="O1706" s="362"/>
      <c r="P1706" s="362"/>
      <c r="Q1706" s="362"/>
      <c r="R1706" s="362"/>
      <c r="S1706" s="362"/>
      <c r="T1706" s="358"/>
      <c r="U1706" s="358"/>
      <c r="V1706" s="358"/>
      <c r="W1706" s="358"/>
      <c r="X1706" s="358"/>
      <c r="Y1706" s="358"/>
      <c r="Z1706" s="358"/>
      <c r="AA1706" s="358"/>
      <c r="AB1706" s="358"/>
      <c r="AC1706" s="358"/>
      <c r="AD1706" s="377"/>
      <c r="AE1706" s="363"/>
      <c r="AF1706" s="369"/>
      <c r="AG1706" s="369"/>
      <c r="AH1706" s="369"/>
      <c r="AI1706" s="369"/>
      <c r="AJ1706" s="369"/>
      <c r="AK1706" s="369"/>
      <c r="AL1706" s="369"/>
      <c r="AM1706" s="369"/>
      <c r="AN1706" s="369"/>
      <c r="AO1706" s="369"/>
    </row>
    <row r="1707" spans="1:41" ht="15.75" customHeight="1">
      <c r="A1707" s="510"/>
      <c r="B1707" s="357"/>
      <c r="C1707" s="358"/>
      <c r="D1707" s="358"/>
      <c r="E1707" s="358"/>
      <c r="F1707" s="358"/>
      <c r="G1707" s="400"/>
      <c r="H1707" s="361"/>
      <c r="I1707" s="361"/>
      <c r="J1707" s="511"/>
      <c r="K1707" s="362"/>
      <c r="L1707" s="362"/>
      <c r="M1707" s="362"/>
      <c r="N1707" s="362"/>
      <c r="O1707" s="362"/>
      <c r="P1707" s="362"/>
      <c r="Q1707" s="362"/>
      <c r="R1707" s="362"/>
      <c r="S1707" s="362"/>
      <c r="T1707" s="358"/>
      <c r="U1707" s="358"/>
      <c r="V1707" s="358"/>
      <c r="W1707" s="358"/>
      <c r="X1707" s="358"/>
      <c r="Y1707" s="358"/>
      <c r="Z1707" s="358"/>
      <c r="AA1707" s="358"/>
      <c r="AB1707" s="358"/>
      <c r="AC1707" s="358"/>
      <c r="AD1707" s="377"/>
      <c r="AE1707" s="363"/>
      <c r="AF1707" s="369"/>
      <c r="AG1707" s="369"/>
      <c r="AH1707" s="369"/>
      <c r="AI1707" s="369"/>
      <c r="AJ1707" s="369"/>
      <c r="AK1707" s="369"/>
      <c r="AL1707" s="369"/>
      <c r="AM1707" s="369"/>
      <c r="AN1707" s="369"/>
      <c r="AO1707" s="369"/>
    </row>
    <row r="1708" spans="1:41" ht="15.75" customHeight="1">
      <c r="A1708" s="510"/>
      <c r="B1708" s="357"/>
      <c r="C1708" s="358"/>
      <c r="D1708" s="358"/>
      <c r="E1708" s="358"/>
      <c r="F1708" s="358"/>
      <c r="G1708" s="400"/>
      <c r="H1708" s="361"/>
      <c r="I1708" s="361"/>
      <c r="J1708" s="511"/>
      <c r="K1708" s="362"/>
      <c r="L1708" s="362"/>
      <c r="M1708" s="362"/>
      <c r="N1708" s="362"/>
      <c r="O1708" s="362"/>
      <c r="P1708" s="362"/>
      <c r="Q1708" s="362"/>
      <c r="R1708" s="362"/>
      <c r="S1708" s="362"/>
      <c r="T1708" s="358"/>
      <c r="U1708" s="358"/>
      <c r="V1708" s="358"/>
      <c r="W1708" s="358"/>
      <c r="X1708" s="358"/>
      <c r="Y1708" s="358"/>
      <c r="Z1708" s="358"/>
      <c r="AA1708" s="358"/>
      <c r="AB1708" s="358"/>
      <c r="AC1708" s="358"/>
      <c r="AD1708" s="377"/>
      <c r="AE1708" s="363"/>
      <c r="AF1708" s="369"/>
      <c r="AG1708" s="369"/>
      <c r="AH1708" s="369"/>
      <c r="AI1708" s="369"/>
      <c r="AJ1708" s="369"/>
      <c r="AK1708" s="369"/>
      <c r="AL1708" s="369"/>
      <c r="AM1708" s="369"/>
      <c r="AN1708" s="369"/>
      <c r="AO1708" s="369"/>
    </row>
    <row r="1709" spans="1:41" ht="15.75" customHeight="1">
      <c r="A1709" s="510"/>
      <c r="B1709" s="357"/>
      <c r="C1709" s="358"/>
      <c r="D1709" s="358"/>
      <c r="E1709" s="358"/>
      <c r="F1709" s="358"/>
      <c r="G1709" s="400"/>
      <c r="H1709" s="361"/>
      <c r="I1709" s="361"/>
      <c r="J1709" s="511"/>
      <c r="K1709" s="362"/>
      <c r="L1709" s="362"/>
      <c r="M1709" s="362"/>
      <c r="N1709" s="362"/>
      <c r="O1709" s="362"/>
      <c r="P1709" s="362"/>
      <c r="Q1709" s="362"/>
      <c r="R1709" s="362"/>
      <c r="S1709" s="362"/>
      <c r="T1709" s="358"/>
      <c r="U1709" s="358"/>
      <c r="V1709" s="358"/>
      <c r="W1709" s="358"/>
      <c r="X1709" s="358"/>
      <c r="Y1709" s="358"/>
      <c r="Z1709" s="358"/>
      <c r="AA1709" s="358"/>
      <c r="AB1709" s="358"/>
      <c r="AC1709" s="358"/>
      <c r="AD1709" s="377"/>
      <c r="AE1709" s="363"/>
      <c r="AF1709" s="369"/>
      <c r="AG1709" s="369"/>
      <c r="AH1709" s="369"/>
      <c r="AI1709" s="369"/>
      <c r="AJ1709" s="369"/>
      <c r="AK1709" s="369"/>
      <c r="AL1709" s="369"/>
      <c r="AM1709" s="369"/>
      <c r="AN1709" s="369"/>
      <c r="AO1709" s="369"/>
    </row>
    <row r="1710" spans="1:41" ht="15.75" customHeight="1">
      <c r="A1710" s="510"/>
      <c r="B1710" s="357"/>
      <c r="C1710" s="358"/>
      <c r="D1710" s="358"/>
      <c r="E1710" s="358"/>
      <c r="F1710" s="358"/>
      <c r="G1710" s="400"/>
      <c r="H1710" s="361"/>
      <c r="I1710" s="361"/>
      <c r="J1710" s="511"/>
      <c r="K1710" s="362"/>
      <c r="L1710" s="362"/>
      <c r="M1710" s="362"/>
      <c r="N1710" s="362"/>
      <c r="O1710" s="362"/>
      <c r="P1710" s="362"/>
      <c r="Q1710" s="362"/>
      <c r="R1710" s="362"/>
      <c r="S1710" s="362"/>
      <c r="T1710" s="358"/>
      <c r="U1710" s="358"/>
      <c r="V1710" s="358"/>
      <c r="W1710" s="358"/>
      <c r="X1710" s="358"/>
      <c r="Y1710" s="358"/>
      <c r="Z1710" s="358"/>
      <c r="AA1710" s="358"/>
      <c r="AB1710" s="358"/>
      <c r="AC1710" s="358"/>
      <c r="AD1710" s="377"/>
      <c r="AE1710" s="363"/>
      <c r="AF1710" s="369"/>
      <c r="AG1710" s="369"/>
      <c r="AH1710" s="369"/>
      <c r="AI1710" s="369"/>
      <c r="AJ1710" s="369"/>
      <c r="AK1710" s="369"/>
      <c r="AL1710" s="369"/>
      <c r="AM1710" s="369"/>
      <c r="AN1710" s="369"/>
      <c r="AO1710" s="369"/>
    </row>
    <row r="1711" spans="1:41" ht="15.75" customHeight="1">
      <c r="A1711" s="510"/>
      <c r="B1711" s="357"/>
      <c r="C1711" s="358"/>
      <c r="D1711" s="358"/>
      <c r="E1711" s="358"/>
      <c r="F1711" s="358"/>
      <c r="G1711" s="400"/>
      <c r="H1711" s="361"/>
      <c r="I1711" s="361"/>
      <c r="J1711" s="511"/>
      <c r="K1711" s="362"/>
      <c r="L1711" s="362"/>
      <c r="M1711" s="362"/>
      <c r="N1711" s="362"/>
      <c r="O1711" s="362"/>
      <c r="P1711" s="362"/>
      <c r="Q1711" s="362"/>
      <c r="R1711" s="362"/>
      <c r="S1711" s="362"/>
      <c r="T1711" s="358"/>
      <c r="U1711" s="358"/>
      <c r="V1711" s="358"/>
      <c r="W1711" s="358"/>
      <c r="X1711" s="358"/>
      <c r="Y1711" s="358"/>
      <c r="Z1711" s="358"/>
      <c r="AA1711" s="358"/>
      <c r="AB1711" s="358"/>
      <c r="AC1711" s="358"/>
      <c r="AD1711" s="377"/>
      <c r="AE1711" s="363"/>
      <c r="AF1711" s="369"/>
      <c r="AG1711" s="369"/>
      <c r="AH1711" s="369"/>
      <c r="AI1711" s="369"/>
      <c r="AJ1711" s="369"/>
      <c r="AK1711" s="369"/>
      <c r="AL1711" s="369"/>
      <c r="AM1711" s="369"/>
      <c r="AN1711" s="369"/>
      <c r="AO1711" s="369"/>
    </row>
    <row r="1712" spans="1:41" ht="15.75" customHeight="1">
      <c r="A1712" s="510"/>
      <c r="B1712" s="357"/>
      <c r="C1712" s="358"/>
      <c r="D1712" s="358"/>
      <c r="E1712" s="358"/>
      <c r="F1712" s="358"/>
      <c r="G1712" s="400"/>
      <c r="H1712" s="361"/>
      <c r="I1712" s="361"/>
      <c r="J1712" s="511"/>
      <c r="K1712" s="362"/>
      <c r="L1712" s="362"/>
      <c r="M1712" s="362"/>
      <c r="N1712" s="362"/>
      <c r="O1712" s="362"/>
      <c r="P1712" s="362"/>
      <c r="Q1712" s="362"/>
      <c r="R1712" s="362"/>
      <c r="S1712" s="362"/>
      <c r="T1712" s="358"/>
      <c r="U1712" s="358"/>
      <c r="V1712" s="358"/>
      <c r="W1712" s="358"/>
      <c r="X1712" s="358"/>
      <c r="Y1712" s="358"/>
      <c r="Z1712" s="358"/>
      <c r="AA1712" s="358"/>
      <c r="AB1712" s="358"/>
      <c r="AC1712" s="358"/>
      <c r="AD1712" s="377"/>
      <c r="AE1712" s="363"/>
      <c r="AF1712" s="369"/>
      <c r="AG1712" s="369"/>
      <c r="AH1712" s="369"/>
      <c r="AI1712" s="369"/>
      <c r="AJ1712" s="369"/>
      <c r="AK1712" s="369"/>
      <c r="AL1712" s="369"/>
      <c r="AM1712" s="369"/>
      <c r="AN1712" s="369"/>
      <c r="AO1712" s="369"/>
    </row>
    <row r="1713" spans="1:41" ht="15.75" customHeight="1">
      <c r="A1713" s="510"/>
      <c r="B1713" s="357"/>
      <c r="C1713" s="358"/>
      <c r="D1713" s="358"/>
      <c r="E1713" s="358"/>
      <c r="F1713" s="358"/>
      <c r="G1713" s="400"/>
      <c r="H1713" s="361"/>
      <c r="I1713" s="361"/>
      <c r="J1713" s="511"/>
      <c r="K1713" s="362"/>
      <c r="L1713" s="362"/>
      <c r="M1713" s="362"/>
      <c r="N1713" s="362"/>
      <c r="O1713" s="362"/>
      <c r="P1713" s="362"/>
      <c r="Q1713" s="362"/>
      <c r="R1713" s="362"/>
      <c r="S1713" s="362"/>
      <c r="T1713" s="358"/>
      <c r="U1713" s="358"/>
      <c r="V1713" s="358"/>
      <c r="W1713" s="358"/>
      <c r="X1713" s="358"/>
      <c r="Y1713" s="358"/>
      <c r="Z1713" s="358"/>
      <c r="AA1713" s="358"/>
      <c r="AB1713" s="358"/>
      <c r="AC1713" s="358"/>
      <c r="AD1713" s="377"/>
      <c r="AE1713" s="363"/>
      <c r="AF1713" s="369"/>
      <c r="AG1713" s="369"/>
      <c r="AH1713" s="369"/>
      <c r="AI1713" s="369"/>
      <c r="AJ1713" s="369"/>
      <c r="AK1713" s="369"/>
      <c r="AL1713" s="369"/>
      <c r="AM1713" s="369"/>
      <c r="AN1713" s="369"/>
      <c r="AO1713" s="369"/>
    </row>
    <row r="1714" spans="1:41" ht="15.75" customHeight="1">
      <c r="A1714" s="510"/>
      <c r="B1714" s="357"/>
      <c r="C1714" s="358"/>
      <c r="D1714" s="358"/>
      <c r="E1714" s="358"/>
      <c r="F1714" s="358"/>
      <c r="G1714" s="400"/>
      <c r="H1714" s="361"/>
      <c r="I1714" s="361"/>
      <c r="J1714" s="511"/>
      <c r="K1714" s="362"/>
      <c r="L1714" s="362"/>
      <c r="M1714" s="362"/>
      <c r="N1714" s="362"/>
      <c r="O1714" s="362"/>
      <c r="P1714" s="362"/>
      <c r="Q1714" s="362"/>
      <c r="R1714" s="362"/>
      <c r="S1714" s="362"/>
      <c r="T1714" s="358"/>
      <c r="U1714" s="358"/>
      <c r="V1714" s="358"/>
      <c r="W1714" s="358"/>
      <c r="X1714" s="358"/>
      <c r="Y1714" s="358"/>
      <c r="Z1714" s="358"/>
      <c r="AA1714" s="358"/>
      <c r="AB1714" s="358"/>
      <c r="AC1714" s="358"/>
      <c r="AD1714" s="377"/>
      <c r="AE1714" s="363"/>
      <c r="AF1714" s="369"/>
      <c r="AG1714" s="369"/>
      <c r="AH1714" s="369"/>
      <c r="AI1714" s="369"/>
      <c r="AJ1714" s="369"/>
      <c r="AK1714" s="369"/>
      <c r="AL1714" s="369"/>
      <c r="AM1714" s="369"/>
      <c r="AN1714" s="369"/>
      <c r="AO1714" s="369"/>
    </row>
    <row r="1715" spans="1:41" ht="15.75" customHeight="1">
      <c r="A1715" s="510"/>
      <c r="B1715" s="357"/>
      <c r="C1715" s="358"/>
      <c r="D1715" s="358"/>
      <c r="E1715" s="358"/>
      <c r="F1715" s="358"/>
      <c r="G1715" s="400"/>
      <c r="H1715" s="361"/>
      <c r="I1715" s="361"/>
      <c r="J1715" s="511"/>
      <c r="K1715" s="362"/>
      <c r="L1715" s="362"/>
      <c r="M1715" s="362"/>
      <c r="N1715" s="362"/>
      <c r="O1715" s="362"/>
      <c r="P1715" s="362"/>
      <c r="Q1715" s="362"/>
      <c r="R1715" s="362"/>
      <c r="S1715" s="362"/>
      <c r="T1715" s="358"/>
      <c r="U1715" s="358"/>
      <c r="V1715" s="358"/>
      <c r="W1715" s="358"/>
      <c r="X1715" s="358"/>
      <c r="Y1715" s="358"/>
      <c r="Z1715" s="358"/>
      <c r="AA1715" s="358"/>
      <c r="AB1715" s="358"/>
      <c r="AC1715" s="358"/>
      <c r="AD1715" s="377"/>
      <c r="AE1715" s="363"/>
      <c r="AF1715" s="369"/>
      <c r="AG1715" s="369"/>
      <c r="AH1715" s="369"/>
      <c r="AI1715" s="369"/>
      <c r="AJ1715" s="369"/>
      <c r="AK1715" s="369"/>
      <c r="AL1715" s="369"/>
      <c r="AM1715" s="369"/>
      <c r="AN1715" s="369"/>
      <c r="AO1715" s="369"/>
    </row>
    <row r="1716" spans="1:41" ht="15.75" customHeight="1">
      <c r="A1716" s="510"/>
      <c r="B1716" s="357"/>
      <c r="C1716" s="358"/>
      <c r="D1716" s="358"/>
      <c r="E1716" s="358"/>
      <c r="F1716" s="358"/>
      <c r="G1716" s="400"/>
      <c r="H1716" s="361"/>
      <c r="I1716" s="361"/>
      <c r="J1716" s="511"/>
      <c r="K1716" s="362"/>
      <c r="L1716" s="362"/>
      <c r="M1716" s="362"/>
      <c r="N1716" s="362"/>
      <c r="O1716" s="362"/>
      <c r="P1716" s="362"/>
      <c r="Q1716" s="362"/>
      <c r="R1716" s="362"/>
      <c r="S1716" s="362"/>
      <c r="T1716" s="358"/>
      <c r="U1716" s="358"/>
      <c r="V1716" s="358"/>
      <c r="W1716" s="358"/>
      <c r="X1716" s="358"/>
      <c r="Y1716" s="358"/>
      <c r="Z1716" s="358"/>
      <c r="AA1716" s="358"/>
      <c r="AB1716" s="358"/>
      <c r="AC1716" s="358"/>
      <c r="AD1716" s="377"/>
      <c r="AE1716" s="363"/>
      <c r="AF1716" s="369"/>
      <c r="AG1716" s="369"/>
      <c r="AH1716" s="369"/>
      <c r="AI1716" s="369"/>
      <c r="AJ1716" s="369"/>
      <c r="AK1716" s="369"/>
      <c r="AL1716" s="369"/>
      <c r="AM1716" s="369"/>
      <c r="AN1716" s="369"/>
      <c r="AO1716" s="369"/>
    </row>
    <row r="1717" spans="1:41" ht="15.75" customHeight="1">
      <c r="A1717" s="510"/>
      <c r="B1717" s="357"/>
      <c r="C1717" s="358"/>
      <c r="D1717" s="358"/>
      <c r="E1717" s="358"/>
      <c r="F1717" s="358"/>
      <c r="G1717" s="400"/>
      <c r="H1717" s="361"/>
      <c r="I1717" s="361"/>
      <c r="J1717" s="511"/>
      <c r="K1717" s="362"/>
      <c r="L1717" s="362"/>
      <c r="M1717" s="362"/>
      <c r="N1717" s="362"/>
      <c r="O1717" s="362"/>
      <c r="P1717" s="362"/>
      <c r="Q1717" s="362"/>
      <c r="R1717" s="362"/>
      <c r="S1717" s="362"/>
      <c r="T1717" s="358"/>
      <c r="U1717" s="358"/>
      <c r="V1717" s="358"/>
      <c r="W1717" s="358"/>
      <c r="X1717" s="358"/>
      <c r="Y1717" s="358"/>
      <c r="Z1717" s="358"/>
      <c r="AA1717" s="358"/>
      <c r="AB1717" s="358"/>
      <c r="AC1717" s="358"/>
      <c r="AD1717" s="377"/>
      <c r="AE1717" s="363"/>
      <c r="AF1717" s="369"/>
      <c r="AG1717" s="369"/>
      <c r="AH1717" s="369"/>
      <c r="AI1717" s="369"/>
      <c r="AJ1717" s="369"/>
      <c r="AK1717" s="369"/>
      <c r="AL1717" s="369"/>
      <c r="AM1717" s="369"/>
      <c r="AN1717" s="369"/>
      <c r="AO1717" s="369"/>
    </row>
    <row r="1718" spans="1:41" ht="15.75" customHeight="1">
      <c r="A1718" s="510"/>
      <c r="B1718" s="357"/>
      <c r="C1718" s="358"/>
      <c r="D1718" s="358"/>
      <c r="E1718" s="358"/>
      <c r="F1718" s="358"/>
      <c r="G1718" s="400"/>
      <c r="H1718" s="361"/>
      <c r="I1718" s="361"/>
      <c r="J1718" s="511"/>
      <c r="K1718" s="362"/>
      <c r="L1718" s="362"/>
      <c r="M1718" s="362"/>
      <c r="N1718" s="362"/>
      <c r="O1718" s="362"/>
      <c r="P1718" s="362"/>
      <c r="Q1718" s="362"/>
      <c r="R1718" s="362"/>
      <c r="S1718" s="362"/>
      <c r="T1718" s="358"/>
      <c r="U1718" s="358"/>
      <c r="V1718" s="358"/>
      <c r="W1718" s="358"/>
      <c r="X1718" s="358"/>
      <c r="Y1718" s="358"/>
      <c r="Z1718" s="358"/>
      <c r="AA1718" s="358"/>
      <c r="AB1718" s="358"/>
      <c r="AC1718" s="358"/>
      <c r="AD1718" s="377"/>
      <c r="AE1718" s="363"/>
      <c r="AF1718" s="369"/>
      <c r="AG1718" s="369"/>
      <c r="AH1718" s="369"/>
      <c r="AI1718" s="369"/>
      <c r="AJ1718" s="369"/>
      <c r="AK1718" s="369"/>
      <c r="AL1718" s="369"/>
      <c r="AM1718" s="369"/>
      <c r="AN1718" s="369"/>
      <c r="AO1718" s="369"/>
    </row>
    <row r="1719" spans="1:41" ht="15.75" customHeight="1">
      <c r="A1719" s="510"/>
      <c r="B1719" s="357"/>
      <c r="C1719" s="358"/>
      <c r="D1719" s="358"/>
      <c r="E1719" s="358"/>
      <c r="F1719" s="358"/>
      <c r="G1719" s="400"/>
      <c r="H1719" s="361"/>
      <c r="I1719" s="361"/>
      <c r="J1719" s="511"/>
      <c r="K1719" s="362"/>
      <c r="L1719" s="362"/>
      <c r="M1719" s="362"/>
      <c r="N1719" s="362"/>
      <c r="O1719" s="362"/>
      <c r="P1719" s="362"/>
      <c r="Q1719" s="362"/>
      <c r="R1719" s="362"/>
      <c r="S1719" s="362"/>
      <c r="T1719" s="358"/>
      <c r="U1719" s="358"/>
      <c r="V1719" s="358"/>
      <c r="W1719" s="358"/>
      <c r="X1719" s="358"/>
      <c r="Y1719" s="358"/>
      <c r="Z1719" s="358"/>
      <c r="AA1719" s="358"/>
      <c r="AB1719" s="358"/>
      <c r="AC1719" s="358"/>
      <c r="AD1719" s="377"/>
      <c r="AE1719" s="363"/>
      <c r="AF1719" s="369"/>
      <c r="AG1719" s="369"/>
      <c r="AH1719" s="369"/>
      <c r="AI1719" s="369"/>
      <c r="AJ1719" s="369"/>
      <c r="AK1719" s="369"/>
      <c r="AL1719" s="369"/>
      <c r="AM1719" s="369"/>
      <c r="AN1719" s="369"/>
      <c r="AO1719" s="369"/>
    </row>
    <row r="1720" spans="1:41" ht="15.75" customHeight="1">
      <c r="A1720" s="510"/>
      <c r="B1720" s="357"/>
      <c r="C1720" s="358"/>
      <c r="D1720" s="358"/>
      <c r="E1720" s="358"/>
      <c r="F1720" s="358"/>
      <c r="G1720" s="400"/>
      <c r="H1720" s="361"/>
      <c r="I1720" s="361"/>
      <c r="J1720" s="511"/>
      <c r="K1720" s="362"/>
      <c r="L1720" s="362"/>
      <c r="M1720" s="362"/>
      <c r="N1720" s="362"/>
      <c r="O1720" s="362"/>
      <c r="P1720" s="362"/>
      <c r="Q1720" s="362"/>
      <c r="R1720" s="362"/>
      <c r="S1720" s="362"/>
      <c r="T1720" s="358"/>
      <c r="U1720" s="358"/>
      <c r="V1720" s="358"/>
      <c r="W1720" s="358"/>
      <c r="X1720" s="358"/>
      <c r="Y1720" s="358"/>
      <c r="Z1720" s="358"/>
      <c r="AA1720" s="358"/>
      <c r="AB1720" s="358"/>
      <c r="AC1720" s="358"/>
      <c r="AD1720" s="377"/>
      <c r="AE1720" s="363"/>
      <c r="AF1720" s="369"/>
      <c r="AG1720" s="369"/>
      <c r="AH1720" s="369"/>
      <c r="AI1720" s="369"/>
      <c r="AJ1720" s="369"/>
      <c r="AK1720" s="369"/>
      <c r="AL1720" s="369"/>
      <c r="AM1720" s="369"/>
      <c r="AN1720" s="369"/>
      <c r="AO1720" s="369"/>
    </row>
    <row r="1721" spans="1:41" ht="15.75" customHeight="1">
      <c r="A1721" s="510"/>
      <c r="B1721" s="357"/>
      <c r="C1721" s="358"/>
      <c r="D1721" s="358"/>
      <c r="E1721" s="358"/>
      <c r="F1721" s="358"/>
      <c r="G1721" s="400"/>
      <c r="H1721" s="361"/>
      <c r="I1721" s="361"/>
      <c r="J1721" s="511"/>
      <c r="K1721" s="362"/>
      <c r="L1721" s="362"/>
      <c r="M1721" s="362"/>
      <c r="N1721" s="362"/>
      <c r="O1721" s="362"/>
      <c r="P1721" s="362"/>
      <c r="Q1721" s="362"/>
      <c r="R1721" s="362"/>
      <c r="S1721" s="362"/>
      <c r="T1721" s="358"/>
      <c r="U1721" s="358"/>
      <c r="V1721" s="358"/>
      <c r="W1721" s="358"/>
      <c r="X1721" s="358"/>
      <c r="Y1721" s="358"/>
      <c r="Z1721" s="358"/>
      <c r="AA1721" s="358"/>
      <c r="AB1721" s="358"/>
      <c r="AC1721" s="358"/>
      <c r="AD1721" s="377"/>
      <c r="AE1721" s="363"/>
      <c r="AF1721" s="369"/>
      <c r="AG1721" s="369"/>
      <c r="AH1721" s="369"/>
      <c r="AI1721" s="369"/>
      <c r="AJ1721" s="369"/>
      <c r="AK1721" s="369"/>
      <c r="AL1721" s="369"/>
      <c r="AM1721" s="369"/>
      <c r="AN1721" s="369"/>
      <c r="AO1721" s="369"/>
    </row>
    <row r="1722" spans="1:41" ht="15.75" customHeight="1">
      <c r="A1722" s="510"/>
      <c r="B1722" s="357"/>
      <c r="C1722" s="358"/>
      <c r="D1722" s="358"/>
      <c r="E1722" s="358"/>
      <c r="F1722" s="358"/>
      <c r="G1722" s="400"/>
      <c r="H1722" s="361"/>
      <c r="I1722" s="361"/>
      <c r="J1722" s="511"/>
      <c r="K1722" s="362"/>
      <c r="L1722" s="362"/>
      <c r="M1722" s="362"/>
      <c r="N1722" s="362"/>
      <c r="O1722" s="362"/>
      <c r="P1722" s="362"/>
      <c r="Q1722" s="362"/>
      <c r="R1722" s="362"/>
      <c r="S1722" s="362"/>
      <c r="T1722" s="358"/>
      <c r="U1722" s="358"/>
      <c r="V1722" s="358"/>
      <c r="W1722" s="358"/>
      <c r="X1722" s="358"/>
      <c r="Y1722" s="358"/>
      <c r="Z1722" s="358"/>
      <c r="AA1722" s="358"/>
      <c r="AB1722" s="358"/>
      <c r="AC1722" s="358"/>
      <c r="AD1722" s="377"/>
      <c r="AE1722" s="363"/>
      <c r="AF1722" s="369"/>
      <c r="AG1722" s="369"/>
      <c r="AH1722" s="369"/>
      <c r="AI1722" s="369"/>
      <c r="AJ1722" s="369"/>
      <c r="AK1722" s="369"/>
      <c r="AL1722" s="369"/>
      <c r="AM1722" s="369"/>
      <c r="AN1722" s="369"/>
      <c r="AO1722" s="369"/>
    </row>
    <row r="1723" spans="1:41" ht="15.75" customHeight="1">
      <c r="A1723" s="510"/>
      <c r="B1723" s="357"/>
      <c r="C1723" s="358"/>
      <c r="D1723" s="358"/>
      <c r="E1723" s="358"/>
      <c r="F1723" s="358"/>
      <c r="G1723" s="400"/>
      <c r="H1723" s="361"/>
      <c r="I1723" s="361"/>
      <c r="J1723" s="511"/>
      <c r="K1723" s="362"/>
      <c r="L1723" s="362"/>
      <c r="M1723" s="362"/>
      <c r="N1723" s="362"/>
      <c r="O1723" s="362"/>
      <c r="P1723" s="362"/>
      <c r="Q1723" s="362"/>
      <c r="R1723" s="362"/>
      <c r="S1723" s="362"/>
      <c r="T1723" s="358"/>
      <c r="U1723" s="358"/>
      <c r="V1723" s="358"/>
      <c r="W1723" s="358"/>
      <c r="X1723" s="358"/>
      <c r="Y1723" s="358"/>
      <c r="Z1723" s="358"/>
      <c r="AA1723" s="358"/>
      <c r="AB1723" s="358"/>
      <c r="AC1723" s="358"/>
      <c r="AD1723" s="377"/>
      <c r="AE1723" s="363"/>
      <c r="AF1723" s="369"/>
      <c r="AG1723" s="369"/>
      <c r="AH1723" s="369"/>
      <c r="AI1723" s="369"/>
      <c r="AJ1723" s="369"/>
      <c r="AK1723" s="369"/>
      <c r="AL1723" s="369"/>
      <c r="AM1723" s="369"/>
      <c r="AN1723" s="369"/>
      <c r="AO1723" s="369"/>
    </row>
    <row r="1724" spans="1:41" ht="15.75" customHeight="1">
      <c r="A1724" s="510"/>
      <c r="B1724" s="357"/>
      <c r="C1724" s="358"/>
      <c r="D1724" s="358"/>
      <c r="E1724" s="358"/>
      <c r="F1724" s="358"/>
      <c r="G1724" s="400"/>
      <c r="H1724" s="361"/>
      <c r="I1724" s="361"/>
      <c r="J1724" s="511"/>
      <c r="K1724" s="362"/>
      <c r="L1724" s="362"/>
      <c r="M1724" s="362"/>
      <c r="N1724" s="362"/>
      <c r="O1724" s="362"/>
      <c r="P1724" s="362"/>
      <c r="Q1724" s="362"/>
      <c r="R1724" s="362"/>
      <c r="S1724" s="362"/>
      <c r="T1724" s="358"/>
      <c r="U1724" s="358"/>
      <c r="V1724" s="358"/>
      <c r="W1724" s="358"/>
      <c r="X1724" s="358"/>
      <c r="Y1724" s="358"/>
      <c r="Z1724" s="358"/>
      <c r="AA1724" s="358"/>
      <c r="AB1724" s="358"/>
      <c r="AC1724" s="358"/>
      <c r="AD1724" s="377"/>
      <c r="AE1724" s="363"/>
      <c r="AF1724" s="369"/>
      <c r="AG1724" s="369"/>
      <c r="AH1724" s="369"/>
      <c r="AI1724" s="369"/>
      <c r="AJ1724" s="369"/>
      <c r="AK1724" s="369"/>
      <c r="AL1724" s="369"/>
      <c r="AM1724" s="369"/>
      <c r="AN1724" s="369"/>
      <c r="AO1724" s="369"/>
    </row>
    <row r="1725" spans="1:41" ht="15.75" customHeight="1">
      <c r="A1725" s="510"/>
      <c r="B1725" s="357"/>
      <c r="C1725" s="358"/>
      <c r="D1725" s="358"/>
      <c r="E1725" s="358"/>
      <c r="F1725" s="358"/>
      <c r="G1725" s="400"/>
      <c r="H1725" s="361"/>
      <c r="I1725" s="361"/>
      <c r="J1725" s="511"/>
      <c r="K1725" s="362"/>
      <c r="L1725" s="362"/>
      <c r="M1725" s="362"/>
      <c r="N1725" s="362"/>
      <c r="O1725" s="362"/>
      <c r="P1725" s="362"/>
      <c r="Q1725" s="362"/>
      <c r="R1725" s="362"/>
      <c r="S1725" s="362"/>
      <c r="T1725" s="358"/>
      <c r="U1725" s="358"/>
      <c r="V1725" s="358"/>
      <c r="W1725" s="358"/>
      <c r="X1725" s="358"/>
      <c r="Y1725" s="358"/>
      <c r="Z1725" s="358"/>
      <c r="AA1725" s="358"/>
      <c r="AB1725" s="358"/>
      <c r="AC1725" s="358"/>
      <c r="AD1725" s="377"/>
      <c r="AE1725" s="363"/>
      <c r="AF1725" s="369"/>
      <c r="AG1725" s="369"/>
      <c r="AH1725" s="369"/>
      <c r="AI1725" s="369"/>
      <c r="AJ1725" s="369"/>
      <c r="AK1725" s="369"/>
      <c r="AL1725" s="369"/>
      <c r="AM1725" s="369"/>
      <c r="AN1725" s="369"/>
      <c r="AO1725" s="369"/>
    </row>
    <row r="1726" spans="1:41" ht="15.75" customHeight="1">
      <c r="A1726" s="510"/>
      <c r="B1726" s="357"/>
      <c r="C1726" s="358"/>
      <c r="D1726" s="358"/>
      <c r="E1726" s="358"/>
      <c r="F1726" s="358"/>
      <c r="G1726" s="400"/>
      <c r="H1726" s="361"/>
      <c r="I1726" s="361"/>
      <c r="J1726" s="511"/>
      <c r="K1726" s="362"/>
      <c r="L1726" s="362"/>
      <c r="M1726" s="362"/>
      <c r="N1726" s="362"/>
      <c r="O1726" s="362"/>
      <c r="P1726" s="362"/>
      <c r="Q1726" s="362"/>
      <c r="R1726" s="362"/>
      <c r="S1726" s="362"/>
      <c r="T1726" s="358"/>
      <c r="U1726" s="358"/>
      <c r="V1726" s="358"/>
      <c r="W1726" s="358"/>
      <c r="X1726" s="358"/>
      <c r="Y1726" s="358"/>
      <c r="Z1726" s="358"/>
      <c r="AA1726" s="358"/>
      <c r="AB1726" s="358"/>
      <c r="AC1726" s="358"/>
      <c r="AD1726" s="377"/>
      <c r="AE1726" s="363"/>
      <c r="AF1726" s="369"/>
      <c r="AG1726" s="369"/>
      <c r="AH1726" s="369"/>
      <c r="AI1726" s="369"/>
      <c r="AJ1726" s="369"/>
      <c r="AK1726" s="369"/>
      <c r="AL1726" s="369"/>
      <c r="AM1726" s="369"/>
      <c r="AN1726" s="369"/>
      <c r="AO1726" s="369"/>
    </row>
    <row r="1727" spans="1:41" ht="15.75" customHeight="1">
      <c r="A1727" s="510"/>
      <c r="B1727" s="357"/>
      <c r="C1727" s="358"/>
      <c r="D1727" s="358"/>
      <c r="E1727" s="358"/>
      <c r="F1727" s="358"/>
      <c r="G1727" s="400"/>
      <c r="H1727" s="361"/>
      <c r="I1727" s="361"/>
      <c r="J1727" s="511"/>
      <c r="K1727" s="362"/>
      <c r="L1727" s="362"/>
      <c r="M1727" s="362"/>
      <c r="N1727" s="362"/>
      <c r="O1727" s="362"/>
      <c r="P1727" s="362"/>
      <c r="Q1727" s="362"/>
      <c r="R1727" s="362"/>
      <c r="S1727" s="362"/>
      <c r="T1727" s="358"/>
      <c r="U1727" s="358"/>
      <c r="V1727" s="358"/>
      <c r="W1727" s="358"/>
      <c r="X1727" s="358"/>
      <c r="Y1727" s="358"/>
      <c r="Z1727" s="358"/>
      <c r="AA1727" s="358"/>
      <c r="AB1727" s="358"/>
      <c r="AC1727" s="358"/>
      <c r="AD1727" s="377"/>
      <c r="AE1727" s="363"/>
      <c r="AF1727" s="369"/>
      <c r="AG1727" s="369"/>
      <c r="AH1727" s="369"/>
      <c r="AI1727" s="369"/>
      <c r="AJ1727" s="369"/>
      <c r="AK1727" s="369"/>
      <c r="AL1727" s="369"/>
      <c r="AM1727" s="369"/>
      <c r="AN1727" s="369"/>
      <c r="AO1727" s="369"/>
    </row>
    <row r="1728" spans="1:41" ht="15.75" customHeight="1">
      <c r="A1728" s="510"/>
      <c r="B1728" s="357"/>
      <c r="C1728" s="358"/>
      <c r="D1728" s="358"/>
      <c r="E1728" s="358"/>
      <c r="F1728" s="358"/>
      <c r="G1728" s="400"/>
      <c r="H1728" s="361"/>
      <c r="I1728" s="361"/>
      <c r="J1728" s="511"/>
      <c r="K1728" s="362"/>
      <c r="L1728" s="362"/>
      <c r="M1728" s="362"/>
      <c r="N1728" s="362"/>
      <c r="O1728" s="362"/>
      <c r="P1728" s="362"/>
      <c r="Q1728" s="362"/>
      <c r="R1728" s="362"/>
      <c r="S1728" s="362"/>
      <c r="T1728" s="358"/>
      <c r="U1728" s="358"/>
      <c r="V1728" s="358"/>
      <c r="W1728" s="358"/>
      <c r="X1728" s="358"/>
      <c r="Y1728" s="358"/>
      <c r="Z1728" s="358"/>
      <c r="AA1728" s="358"/>
      <c r="AB1728" s="358"/>
      <c r="AC1728" s="358"/>
      <c r="AD1728" s="377"/>
      <c r="AE1728" s="363"/>
      <c r="AF1728" s="369"/>
      <c r="AG1728" s="369"/>
      <c r="AH1728" s="369"/>
      <c r="AI1728" s="369"/>
      <c r="AJ1728" s="369"/>
      <c r="AK1728" s="369"/>
      <c r="AL1728" s="369"/>
      <c r="AM1728" s="369"/>
      <c r="AN1728" s="369"/>
      <c r="AO1728" s="369"/>
    </row>
    <row r="1729" spans="1:41" ht="15.75" customHeight="1">
      <c r="A1729" s="510"/>
      <c r="B1729" s="357"/>
      <c r="C1729" s="358"/>
      <c r="D1729" s="358"/>
      <c r="E1729" s="358"/>
      <c r="F1729" s="358"/>
      <c r="G1729" s="400"/>
      <c r="H1729" s="361"/>
      <c r="I1729" s="361"/>
      <c r="J1729" s="511"/>
      <c r="K1729" s="362"/>
      <c r="L1729" s="362"/>
      <c r="M1729" s="362"/>
      <c r="N1729" s="362"/>
      <c r="O1729" s="362"/>
      <c r="P1729" s="362"/>
      <c r="Q1729" s="362"/>
      <c r="R1729" s="362"/>
      <c r="S1729" s="362"/>
      <c r="T1729" s="358"/>
      <c r="U1729" s="358"/>
      <c r="V1729" s="358"/>
      <c r="W1729" s="358"/>
      <c r="X1729" s="358"/>
      <c r="Y1729" s="358"/>
      <c r="Z1729" s="358"/>
      <c r="AA1729" s="358"/>
      <c r="AB1729" s="358"/>
      <c r="AC1729" s="358"/>
      <c r="AD1729" s="377"/>
      <c r="AE1729" s="363"/>
      <c r="AF1729" s="369"/>
      <c r="AG1729" s="369"/>
      <c r="AH1729" s="369"/>
      <c r="AI1729" s="369"/>
      <c r="AJ1729" s="369"/>
      <c r="AK1729" s="369"/>
      <c r="AL1729" s="369"/>
      <c r="AM1729" s="369"/>
      <c r="AN1729" s="369"/>
      <c r="AO1729" s="369"/>
    </row>
    <row r="1730" spans="1:41" ht="15.75" customHeight="1">
      <c r="A1730" s="510"/>
      <c r="B1730" s="357"/>
      <c r="C1730" s="358"/>
      <c r="D1730" s="358"/>
      <c r="E1730" s="358"/>
      <c r="F1730" s="358"/>
      <c r="G1730" s="400"/>
      <c r="H1730" s="361"/>
      <c r="I1730" s="361"/>
      <c r="J1730" s="511"/>
      <c r="K1730" s="362"/>
      <c r="L1730" s="362"/>
      <c r="M1730" s="362"/>
      <c r="N1730" s="362"/>
      <c r="O1730" s="362"/>
      <c r="P1730" s="362"/>
      <c r="Q1730" s="362"/>
      <c r="R1730" s="362"/>
      <c r="S1730" s="362"/>
      <c r="T1730" s="358"/>
      <c r="U1730" s="358"/>
      <c r="V1730" s="358"/>
      <c r="W1730" s="358"/>
      <c r="X1730" s="358"/>
      <c r="Y1730" s="358"/>
      <c r="Z1730" s="358"/>
      <c r="AA1730" s="358"/>
      <c r="AB1730" s="358"/>
      <c r="AC1730" s="358"/>
      <c r="AD1730" s="377"/>
      <c r="AE1730" s="363"/>
      <c r="AF1730" s="369"/>
      <c r="AG1730" s="369"/>
      <c r="AH1730" s="369"/>
      <c r="AI1730" s="369"/>
      <c r="AJ1730" s="369"/>
      <c r="AK1730" s="369"/>
      <c r="AL1730" s="369"/>
      <c r="AM1730" s="369"/>
      <c r="AN1730" s="369"/>
      <c r="AO1730" s="369"/>
    </row>
    <row r="1731" spans="1:41" ht="15.75" customHeight="1">
      <c r="A1731" s="510"/>
      <c r="B1731" s="357"/>
      <c r="C1731" s="358"/>
      <c r="D1731" s="358"/>
      <c r="E1731" s="358"/>
      <c r="F1731" s="358"/>
      <c r="G1731" s="400"/>
      <c r="H1731" s="361"/>
      <c r="I1731" s="361"/>
      <c r="J1731" s="511"/>
      <c r="K1731" s="362"/>
      <c r="L1731" s="362"/>
      <c r="M1731" s="362"/>
      <c r="N1731" s="362"/>
      <c r="O1731" s="362"/>
      <c r="P1731" s="362"/>
      <c r="Q1731" s="362"/>
      <c r="R1731" s="362"/>
      <c r="S1731" s="362"/>
      <c r="T1731" s="358"/>
      <c r="U1731" s="358"/>
      <c r="V1731" s="358"/>
      <c r="W1731" s="358"/>
      <c r="X1731" s="358"/>
      <c r="Y1731" s="358"/>
      <c r="Z1731" s="358"/>
      <c r="AA1731" s="358"/>
      <c r="AB1731" s="358"/>
      <c r="AC1731" s="358"/>
      <c r="AD1731" s="377"/>
      <c r="AE1731" s="363"/>
      <c r="AF1731" s="369"/>
      <c r="AG1731" s="369"/>
      <c r="AH1731" s="369"/>
      <c r="AI1731" s="369"/>
      <c r="AJ1731" s="369"/>
      <c r="AK1731" s="369"/>
      <c r="AL1731" s="369"/>
      <c r="AM1731" s="369"/>
      <c r="AN1731" s="369"/>
      <c r="AO1731" s="369"/>
    </row>
    <row r="1732" spans="1:41" ht="15.75" customHeight="1">
      <c r="A1732" s="510"/>
      <c r="B1732" s="357"/>
      <c r="C1732" s="358"/>
      <c r="D1732" s="358"/>
      <c r="E1732" s="358"/>
      <c r="F1732" s="358"/>
      <c r="G1732" s="400"/>
      <c r="H1732" s="361"/>
      <c r="I1732" s="361"/>
      <c r="J1732" s="511"/>
      <c r="K1732" s="362"/>
      <c r="L1732" s="362"/>
      <c r="M1732" s="362"/>
      <c r="N1732" s="362"/>
      <c r="O1732" s="362"/>
      <c r="P1732" s="362"/>
      <c r="Q1732" s="362"/>
      <c r="R1732" s="362"/>
      <c r="S1732" s="362"/>
      <c r="T1732" s="358"/>
      <c r="U1732" s="358"/>
      <c r="V1732" s="358"/>
      <c r="W1732" s="358"/>
      <c r="X1732" s="358"/>
      <c r="Y1732" s="358"/>
      <c r="Z1732" s="358"/>
      <c r="AA1732" s="358"/>
      <c r="AB1732" s="358"/>
      <c r="AC1732" s="358"/>
      <c r="AD1732" s="377"/>
      <c r="AE1732" s="363"/>
      <c r="AF1732" s="369"/>
      <c r="AG1732" s="369"/>
      <c r="AH1732" s="369"/>
      <c r="AI1732" s="369"/>
      <c r="AJ1732" s="369"/>
      <c r="AK1732" s="369"/>
      <c r="AL1732" s="369"/>
      <c r="AM1732" s="369"/>
      <c r="AN1732" s="369"/>
      <c r="AO1732" s="369"/>
    </row>
    <row r="1733" spans="1:41" ht="15.75" customHeight="1">
      <c r="A1733" s="510"/>
      <c r="B1733" s="357"/>
      <c r="C1733" s="358"/>
      <c r="D1733" s="358"/>
      <c r="E1733" s="358"/>
      <c r="F1733" s="358"/>
      <c r="G1733" s="400"/>
      <c r="H1733" s="361"/>
      <c r="I1733" s="361"/>
      <c r="J1733" s="511"/>
      <c r="K1733" s="362"/>
      <c r="L1733" s="362"/>
      <c r="M1733" s="362"/>
      <c r="N1733" s="362"/>
      <c r="O1733" s="362"/>
      <c r="P1733" s="362"/>
      <c r="Q1733" s="362"/>
      <c r="R1733" s="362"/>
      <c r="S1733" s="362"/>
      <c r="T1733" s="358"/>
      <c r="U1733" s="358"/>
      <c r="V1733" s="358"/>
      <c r="W1733" s="358"/>
      <c r="X1733" s="358"/>
      <c r="Y1733" s="358"/>
      <c r="Z1733" s="358"/>
      <c r="AA1733" s="358"/>
      <c r="AB1733" s="358"/>
      <c r="AC1733" s="358"/>
      <c r="AD1733" s="377"/>
      <c r="AE1733" s="363"/>
      <c r="AF1733" s="369"/>
      <c r="AG1733" s="369"/>
      <c r="AH1733" s="369"/>
      <c r="AI1733" s="369"/>
      <c r="AJ1733" s="369"/>
      <c r="AK1733" s="369"/>
      <c r="AL1733" s="369"/>
      <c r="AM1733" s="369"/>
      <c r="AN1733" s="369"/>
      <c r="AO1733" s="369"/>
    </row>
    <row r="1734" spans="1:41" ht="15.75" customHeight="1">
      <c r="A1734" s="510"/>
      <c r="B1734" s="357"/>
      <c r="C1734" s="358"/>
      <c r="D1734" s="358"/>
      <c r="E1734" s="358"/>
      <c r="F1734" s="358"/>
      <c r="G1734" s="400"/>
      <c r="H1734" s="361"/>
      <c r="I1734" s="361"/>
      <c r="J1734" s="511"/>
      <c r="K1734" s="362"/>
      <c r="L1734" s="362"/>
      <c r="M1734" s="362"/>
      <c r="N1734" s="362"/>
      <c r="O1734" s="362"/>
      <c r="P1734" s="362"/>
      <c r="Q1734" s="362"/>
      <c r="R1734" s="362"/>
      <c r="S1734" s="362"/>
      <c r="T1734" s="358"/>
      <c r="U1734" s="358"/>
      <c r="V1734" s="358"/>
      <c r="W1734" s="358"/>
      <c r="X1734" s="358"/>
      <c r="Y1734" s="358"/>
      <c r="Z1734" s="358"/>
      <c r="AA1734" s="358"/>
      <c r="AB1734" s="358"/>
      <c r="AC1734" s="358"/>
      <c r="AD1734" s="377"/>
      <c r="AE1734" s="363"/>
      <c r="AF1734" s="369"/>
      <c r="AG1734" s="369"/>
      <c r="AH1734" s="369"/>
      <c r="AI1734" s="369"/>
      <c r="AJ1734" s="369"/>
      <c r="AK1734" s="369"/>
      <c r="AL1734" s="369"/>
      <c r="AM1734" s="369"/>
      <c r="AN1734" s="369"/>
      <c r="AO1734" s="369"/>
    </row>
    <row r="1735" spans="1:41" ht="15.75" customHeight="1">
      <c r="A1735" s="510"/>
      <c r="B1735" s="357"/>
      <c r="C1735" s="358"/>
      <c r="D1735" s="358"/>
      <c r="E1735" s="358"/>
      <c r="F1735" s="358"/>
      <c r="G1735" s="400"/>
      <c r="H1735" s="361"/>
      <c r="I1735" s="361"/>
      <c r="J1735" s="511"/>
      <c r="K1735" s="362"/>
      <c r="L1735" s="362"/>
      <c r="M1735" s="362"/>
      <c r="N1735" s="362"/>
      <c r="O1735" s="362"/>
      <c r="P1735" s="362"/>
      <c r="Q1735" s="362"/>
      <c r="R1735" s="362"/>
      <c r="S1735" s="362"/>
      <c r="T1735" s="358"/>
      <c r="U1735" s="358"/>
      <c r="V1735" s="358"/>
      <c r="W1735" s="358"/>
      <c r="X1735" s="358"/>
      <c r="Y1735" s="358"/>
      <c r="Z1735" s="358"/>
      <c r="AA1735" s="358"/>
      <c r="AB1735" s="358"/>
      <c r="AC1735" s="358"/>
      <c r="AD1735" s="377"/>
      <c r="AE1735" s="363"/>
      <c r="AF1735" s="369"/>
      <c r="AG1735" s="369"/>
      <c r="AH1735" s="369"/>
      <c r="AI1735" s="369"/>
      <c r="AJ1735" s="369"/>
      <c r="AK1735" s="369"/>
      <c r="AL1735" s="369"/>
      <c r="AM1735" s="369"/>
      <c r="AN1735" s="369"/>
      <c r="AO1735" s="369"/>
    </row>
    <row r="1736" spans="1:41" ht="15.75" customHeight="1">
      <c r="A1736" s="510"/>
      <c r="B1736" s="357"/>
      <c r="C1736" s="358"/>
      <c r="D1736" s="358"/>
      <c r="E1736" s="358"/>
      <c r="F1736" s="358"/>
      <c r="G1736" s="400"/>
      <c r="H1736" s="361"/>
      <c r="I1736" s="361"/>
      <c r="J1736" s="511"/>
      <c r="K1736" s="362"/>
      <c r="L1736" s="362"/>
      <c r="M1736" s="362"/>
      <c r="N1736" s="362"/>
      <c r="O1736" s="362"/>
      <c r="P1736" s="362"/>
      <c r="Q1736" s="362"/>
      <c r="R1736" s="362"/>
      <c r="S1736" s="362"/>
      <c r="T1736" s="358"/>
      <c r="U1736" s="358"/>
      <c r="V1736" s="358"/>
      <c r="W1736" s="358"/>
      <c r="X1736" s="358"/>
      <c r="Y1736" s="358"/>
      <c r="Z1736" s="358"/>
      <c r="AA1736" s="358"/>
      <c r="AB1736" s="358"/>
      <c r="AC1736" s="358"/>
      <c r="AD1736" s="377"/>
      <c r="AE1736" s="363"/>
      <c r="AF1736" s="369"/>
      <c r="AG1736" s="369"/>
      <c r="AH1736" s="369"/>
      <c r="AI1736" s="369"/>
      <c r="AJ1736" s="369"/>
      <c r="AK1736" s="369"/>
      <c r="AL1736" s="369"/>
      <c r="AM1736" s="369"/>
      <c r="AN1736" s="369"/>
      <c r="AO1736" s="369"/>
    </row>
    <row r="1737" spans="1:41" ht="15.75" customHeight="1">
      <c r="A1737" s="510"/>
      <c r="B1737" s="357"/>
      <c r="C1737" s="358"/>
      <c r="D1737" s="358"/>
      <c r="E1737" s="358"/>
      <c r="F1737" s="358"/>
      <c r="G1737" s="400"/>
      <c r="H1737" s="361"/>
      <c r="I1737" s="361"/>
      <c r="J1737" s="511"/>
      <c r="K1737" s="362"/>
      <c r="L1737" s="362"/>
      <c r="M1737" s="362"/>
      <c r="N1737" s="362"/>
      <c r="O1737" s="362"/>
      <c r="P1737" s="362"/>
      <c r="Q1737" s="362"/>
      <c r="R1737" s="362"/>
      <c r="S1737" s="362"/>
      <c r="T1737" s="358"/>
      <c r="U1737" s="358"/>
      <c r="V1737" s="358"/>
      <c r="W1737" s="358"/>
      <c r="X1737" s="358"/>
      <c r="Y1737" s="358"/>
      <c r="Z1737" s="358"/>
      <c r="AA1737" s="358"/>
      <c r="AB1737" s="358"/>
      <c r="AC1737" s="358"/>
      <c r="AD1737" s="377"/>
      <c r="AE1737" s="363"/>
      <c r="AF1737" s="369"/>
      <c r="AG1737" s="369"/>
      <c r="AH1737" s="369"/>
      <c r="AI1737" s="369"/>
      <c r="AJ1737" s="369"/>
      <c r="AK1737" s="369"/>
      <c r="AL1737" s="369"/>
      <c r="AM1737" s="369"/>
      <c r="AN1737" s="369"/>
      <c r="AO1737" s="369"/>
    </row>
    <row r="1738" spans="1:41" ht="15.75" customHeight="1">
      <c r="A1738" s="510"/>
      <c r="B1738" s="357"/>
      <c r="C1738" s="358"/>
      <c r="D1738" s="358"/>
      <c r="E1738" s="358"/>
      <c r="F1738" s="358"/>
      <c r="G1738" s="400"/>
      <c r="H1738" s="361"/>
      <c r="I1738" s="361"/>
      <c r="J1738" s="511"/>
      <c r="K1738" s="362"/>
      <c r="L1738" s="362"/>
      <c r="M1738" s="362"/>
      <c r="N1738" s="362"/>
      <c r="O1738" s="362"/>
      <c r="P1738" s="362"/>
      <c r="Q1738" s="362"/>
      <c r="R1738" s="362"/>
      <c r="S1738" s="362"/>
      <c r="T1738" s="358"/>
      <c r="U1738" s="358"/>
      <c r="V1738" s="358"/>
      <c r="W1738" s="358"/>
      <c r="X1738" s="358"/>
      <c r="Y1738" s="358"/>
      <c r="Z1738" s="358"/>
      <c r="AA1738" s="358"/>
      <c r="AB1738" s="358"/>
      <c r="AC1738" s="358"/>
      <c r="AD1738" s="377"/>
      <c r="AE1738" s="363"/>
      <c r="AF1738" s="369"/>
      <c r="AG1738" s="369"/>
      <c r="AH1738" s="369"/>
      <c r="AI1738" s="369"/>
      <c r="AJ1738" s="369"/>
      <c r="AK1738" s="369"/>
      <c r="AL1738" s="369"/>
      <c r="AM1738" s="369"/>
      <c r="AN1738" s="369"/>
      <c r="AO1738" s="369"/>
    </row>
    <row r="1739" spans="1:41" ht="15.75" customHeight="1">
      <c r="A1739" s="510"/>
      <c r="B1739" s="357"/>
      <c r="C1739" s="358"/>
      <c r="D1739" s="358"/>
      <c r="E1739" s="358"/>
      <c r="F1739" s="358"/>
      <c r="G1739" s="400"/>
      <c r="H1739" s="361"/>
      <c r="I1739" s="361"/>
      <c r="J1739" s="511"/>
      <c r="K1739" s="362"/>
      <c r="L1739" s="362"/>
      <c r="M1739" s="362"/>
      <c r="N1739" s="362"/>
      <c r="O1739" s="362"/>
      <c r="P1739" s="362"/>
      <c r="Q1739" s="362"/>
      <c r="R1739" s="362"/>
      <c r="S1739" s="362"/>
      <c r="T1739" s="358"/>
      <c r="U1739" s="358"/>
      <c r="V1739" s="358"/>
      <c r="W1739" s="358"/>
      <c r="X1739" s="358"/>
      <c r="Y1739" s="358"/>
      <c r="Z1739" s="358"/>
      <c r="AA1739" s="358"/>
      <c r="AB1739" s="358"/>
      <c r="AC1739" s="358"/>
      <c r="AD1739" s="377"/>
      <c r="AE1739" s="363"/>
      <c r="AF1739" s="369"/>
      <c r="AG1739" s="369"/>
      <c r="AH1739" s="369"/>
      <c r="AI1739" s="369"/>
      <c r="AJ1739" s="369"/>
      <c r="AK1739" s="369"/>
      <c r="AL1739" s="369"/>
      <c r="AM1739" s="369"/>
      <c r="AN1739" s="369"/>
      <c r="AO1739" s="369"/>
    </row>
    <row r="1740" spans="1:41" ht="15.75" customHeight="1">
      <c r="A1740" s="510"/>
      <c r="B1740" s="357"/>
      <c r="C1740" s="358"/>
      <c r="D1740" s="358"/>
      <c r="E1740" s="358"/>
      <c r="F1740" s="358"/>
      <c r="G1740" s="400"/>
      <c r="H1740" s="361"/>
      <c r="I1740" s="361"/>
      <c r="J1740" s="511"/>
      <c r="K1740" s="362"/>
      <c r="L1740" s="362"/>
      <c r="M1740" s="362"/>
      <c r="N1740" s="362"/>
      <c r="O1740" s="362"/>
      <c r="P1740" s="362"/>
      <c r="Q1740" s="362"/>
      <c r="R1740" s="362"/>
      <c r="S1740" s="362"/>
      <c r="T1740" s="358"/>
      <c r="U1740" s="358"/>
      <c r="V1740" s="358"/>
      <c r="W1740" s="358"/>
      <c r="X1740" s="358"/>
      <c r="Y1740" s="358"/>
      <c r="Z1740" s="358"/>
      <c r="AA1740" s="358"/>
      <c r="AB1740" s="358"/>
      <c r="AC1740" s="358"/>
      <c r="AD1740" s="377"/>
      <c r="AE1740" s="363"/>
      <c r="AF1740" s="369"/>
      <c r="AG1740" s="369"/>
      <c r="AH1740" s="369"/>
      <c r="AI1740" s="369"/>
      <c r="AJ1740" s="369"/>
      <c r="AK1740" s="369"/>
      <c r="AL1740" s="369"/>
      <c r="AM1740" s="369"/>
      <c r="AN1740" s="369"/>
      <c r="AO1740" s="369"/>
    </row>
    <row r="1741" spans="1:41" ht="15.75" customHeight="1">
      <c r="A1741" s="510"/>
      <c r="B1741" s="357"/>
      <c r="C1741" s="358"/>
      <c r="D1741" s="358"/>
      <c r="E1741" s="358"/>
      <c r="F1741" s="358"/>
      <c r="G1741" s="400"/>
      <c r="H1741" s="361"/>
      <c r="I1741" s="361"/>
      <c r="J1741" s="511"/>
      <c r="K1741" s="362"/>
      <c r="L1741" s="362"/>
      <c r="M1741" s="362"/>
      <c r="N1741" s="362"/>
      <c r="O1741" s="362"/>
      <c r="P1741" s="362"/>
      <c r="Q1741" s="362"/>
      <c r="R1741" s="362"/>
      <c r="S1741" s="362"/>
      <c r="T1741" s="358"/>
      <c r="U1741" s="358"/>
      <c r="V1741" s="358"/>
      <c r="W1741" s="358"/>
      <c r="X1741" s="358"/>
      <c r="Y1741" s="358"/>
      <c r="Z1741" s="358"/>
      <c r="AA1741" s="358"/>
      <c r="AB1741" s="358"/>
      <c r="AC1741" s="358"/>
      <c r="AD1741" s="377"/>
      <c r="AE1741" s="363"/>
      <c r="AF1741" s="369"/>
      <c r="AG1741" s="369"/>
      <c r="AH1741" s="369"/>
      <c r="AI1741" s="369"/>
      <c r="AJ1741" s="369"/>
      <c r="AK1741" s="369"/>
      <c r="AL1741" s="369"/>
      <c r="AM1741" s="369"/>
      <c r="AN1741" s="369"/>
      <c r="AO1741" s="369"/>
    </row>
    <row r="1742" spans="1:41" ht="15.75" customHeight="1">
      <c r="A1742" s="510"/>
      <c r="B1742" s="357"/>
      <c r="C1742" s="358"/>
      <c r="D1742" s="358"/>
      <c r="E1742" s="358"/>
      <c r="F1742" s="358"/>
      <c r="G1742" s="400"/>
      <c r="H1742" s="361"/>
      <c r="I1742" s="361"/>
      <c r="J1742" s="511"/>
      <c r="K1742" s="362"/>
      <c r="L1742" s="362"/>
      <c r="M1742" s="362"/>
      <c r="N1742" s="362"/>
      <c r="O1742" s="362"/>
      <c r="P1742" s="362"/>
      <c r="Q1742" s="362"/>
      <c r="R1742" s="362"/>
      <c r="S1742" s="362"/>
      <c r="T1742" s="358"/>
      <c r="U1742" s="358"/>
      <c r="V1742" s="358"/>
      <c r="W1742" s="358"/>
      <c r="X1742" s="358"/>
      <c r="Y1742" s="358"/>
      <c r="Z1742" s="358"/>
      <c r="AA1742" s="358"/>
      <c r="AB1742" s="358"/>
      <c r="AC1742" s="358"/>
      <c r="AD1742" s="377"/>
      <c r="AE1742" s="363"/>
      <c r="AF1742" s="369"/>
      <c r="AG1742" s="369"/>
      <c r="AH1742" s="369"/>
      <c r="AI1742" s="369"/>
      <c r="AJ1742" s="369"/>
      <c r="AK1742" s="369"/>
      <c r="AL1742" s="369"/>
      <c r="AM1742" s="369"/>
      <c r="AN1742" s="369"/>
      <c r="AO1742" s="369"/>
    </row>
    <row r="1743" spans="1:41" ht="15.75" customHeight="1">
      <c r="A1743" s="510"/>
      <c r="B1743" s="357"/>
      <c r="C1743" s="358"/>
      <c r="D1743" s="358"/>
      <c r="E1743" s="358"/>
      <c r="F1743" s="358"/>
      <c r="G1743" s="400"/>
      <c r="H1743" s="361"/>
      <c r="I1743" s="361"/>
      <c r="J1743" s="511"/>
      <c r="K1743" s="362"/>
      <c r="L1743" s="362"/>
      <c r="M1743" s="362"/>
      <c r="N1743" s="362"/>
      <c r="O1743" s="362"/>
      <c r="P1743" s="362"/>
      <c r="Q1743" s="362"/>
      <c r="R1743" s="362"/>
      <c r="S1743" s="362"/>
      <c r="T1743" s="358"/>
      <c r="U1743" s="358"/>
      <c r="V1743" s="358"/>
      <c r="W1743" s="358"/>
      <c r="X1743" s="358"/>
      <c r="Y1743" s="358"/>
      <c r="Z1743" s="358"/>
      <c r="AA1743" s="358"/>
      <c r="AB1743" s="358"/>
      <c r="AC1743" s="358"/>
      <c r="AD1743" s="377"/>
      <c r="AE1743" s="363"/>
      <c r="AF1743" s="369"/>
      <c r="AG1743" s="369"/>
      <c r="AH1743" s="369"/>
      <c r="AI1743" s="369"/>
      <c r="AJ1743" s="369"/>
      <c r="AK1743" s="369"/>
      <c r="AL1743" s="369"/>
      <c r="AM1743" s="369"/>
      <c r="AN1743" s="369"/>
      <c r="AO1743" s="369"/>
    </row>
    <row r="1744" spans="1:41" ht="15.75" customHeight="1">
      <c r="A1744" s="510"/>
      <c r="B1744" s="357"/>
      <c r="C1744" s="358"/>
      <c r="D1744" s="358"/>
      <c r="E1744" s="358"/>
      <c r="F1744" s="358"/>
      <c r="G1744" s="400"/>
      <c r="H1744" s="361"/>
      <c r="I1744" s="361"/>
      <c r="J1744" s="511"/>
      <c r="K1744" s="362"/>
      <c r="L1744" s="362"/>
      <c r="M1744" s="362"/>
      <c r="N1744" s="362"/>
      <c r="O1744" s="362"/>
      <c r="P1744" s="362"/>
      <c r="Q1744" s="362"/>
      <c r="R1744" s="362"/>
      <c r="S1744" s="362"/>
      <c r="T1744" s="358"/>
      <c r="U1744" s="358"/>
      <c r="V1744" s="358"/>
      <c r="W1744" s="358"/>
      <c r="X1744" s="358"/>
      <c r="Y1744" s="358"/>
      <c r="Z1744" s="358"/>
      <c r="AA1744" s="358"/>
      <c r="AB1744" s="358"/>
      <c r="AC1744" s="358"/>
      <c r="AD1744" s="377"/>
      <c r="AE1744" s="363"/>
      <c r="AF1744" s="369"/>
      <c r="AG1744" s="369"/>
      <c r="AH1744" s="369"/>
      <c r="AI1744" s="369"/>
      <c r="AJ1744" s="369"/>
      <c r="AK1744" s="369"/>
      <c r="AL1744" s="369"/>
      <c r="AM1744" s="369"/>
      <c r="AN1744" s="369"/>
      <c r="AO1744" s="369"/>
    </row>
    <row r="1745" spans="1:41" ht="15.75" customHeight="1">
      <c r="A1745" s="510"/>
      <c r="B1745" s="357"/>
      <c r="C1745" s="358"/>
      <c r="D1745" s="358"/>
      <c r="E1745" s="358"/>
      <c r="F1745" s="358"/>
      <c r="G1745" s="400"/>
      <c r="H1745" s="361"/>
      <c r="I1745" s="361"/>
      <c r="J1745" s="511"/>
      <c r="K1745" s="362"/>
      <c r="L1745" s="362"/>
      <c r="M1745" s="362"/>
      <c r="N1745" s="362"/>
      <c r="O1745" s="362"/>
      <c r="P1745" s="362"/>
      <c r="Q1745" s="362"/>
      <c r="R1745" s="362"/>
      <c r="S1745" s="362"/>
      <c r="T1745" s="358"/>
      <c r="U1745" s="358"/>
      <c r="V1745" s="358"/>
      <c r="W1745" s="358"/>
      <c r="X1745" s="358"/>
      <c r="Y1745" s="358"/>
      <c r="Z1745" s="358"/>
      <c r="AA1745" s="358"/>
      <c r="AB1745" s="358"/>
      <c r="AC1745" s="358"/>
      <c r="AD1745" s="377"/>
      <c r="AE1745" s="363"/>
      <c r="AF1745" s="369"/>
      <c r="AG1745" s="369"/>
      <c r="AH1745" s="369"/>
      <c r="AI1745" s="369"/>
      <c r="AJ1745" s="369"/>
      <c r="AK1745" s="369"/>
      <c r="AL1745" s="369"/>
      <c r="AM1745" s="369"/>
      <c r="AN1745" s="369"/>
      <c r="AO1745" s="369"/>
    </row>
    <row r="1746" spans="1:41" ht="15.75" customHeight="1">
      <c r="A1746" s="510"/>
      <c r="B1746" s="357"/>
      <c r="C1746" s="358"/>
      <c r="D1746" s="358"/>
      <c r="E1746" s="358"/>
      <c r="F1746" s="358"/>
      <c r="G1746" s="400"/>
      <c r="H1746" s="361"/>
      <c r="I1746" s="361"/>
      <c r="J1746" s="511"/>
      <c r="K1746" s="362"/>
      <c r="L1746" s="362"/>
      <c r="M1746" s="362"/>
      <c r="N1746" s="362"/>
      <c r="O1746" s="362"/>
      <c r="P1746" s="362"/>
      <c r="Q1746" s="362"/>
      <c r="R1746" s="362"/>
      <c r="S1746" s="362"/>
      <c r="T1746" s="358"/>
      <c r="U1746" s="358"/>
      <c r="V1746" s="358"/>
      <c r="W1746" s="358"/>
      <c r="X1746" s="358"/>
      <c r="Y1746" s="358"/>
      <c r="Z1746" s="358"/>
      <c r="AA1746" s="358"/>
      <c r="AB1746" s="358"/>
      <c r="AC1746" s="358"/>
      <c r="AD1746" s="377"/>
      <c r="AE1746" s="363"/>
      <c r="AF1746" s="369"/>
      <c r="AG1746" s="369"/>
      <c r="AH1746" s="369"/>
      <c r="AI1746" s="369"/>
      <c r="AJ1746" s="369"/>
      <c r="AK1746" s="369"/>
      <c r="AL1746" s="369"/>
      <c r="AM1746" s="369"/>
      <c r="AN1746" s="369"/>
      <c r="AO1746" s="369"/>
    </row>
    <row r="1747" spans="1:41" ht="15.75" customHeight="1">
      <c r="A1747" s="510"/>
      <c r="B1747" s="357"/>
      <c r="C1747" s="358"/>
      <c r="D1747" s="358"/>
      <c r="E1747" s="358"/>
      <c r="F1747" s="358"/>
      <c r="G1747" s="400"/>
      <c r="H1747" s="361"/>
      <c r="I1747" s="361"/>
      <c r="J1747" s="511"/>
      <c r="K1747" s="362"/>
      <c r="L1747" s="362"/>
      <c r="M1747" s="362"/>
      <c r="N1747" s="362"/>
      <c r="O1747" s="362"/>
      <c r="P1747" s="362"/>
      <c r="Q1747" s="362"/>
      <c r="R1747" s="362"/>
      <c r="S1747" s="362"/>
      <c r="T1747" s="358"/>
      <c r="U1747" s="358"/>
      <c r="V1747" s="358"/>
      <c r="W1747" s="358"/>
      <c r="X1747" s="358"/>
      <c r="Y1747" s="358"/>
      <c r="Z1747" s="358"/>
      <c r="AA1747" s="358"/>
      <c r="AB1747" s="358"/>
      <c r="AC1747" s="358"/>
      <c r="AD1747" s="377"/>
      <c r="AE1747" s="363"/>
      <c r="AF1747" s="369"/>
      <c r="AG1747" s="369"/>
      <c r="AH1747" s="369"/>
      <c r="AI1747" s="369"/>
      <c r="AJ1747" s="369"/>
      <c r="AK1747" s="369"/>
      <c r="AL1747" s="369"/>
      <c r="AM1747" s="369"/>
      <c r="AN1747" s="369"/>
      <c r="AO1747" s="369"/>
    </row>
    <row r="1748" spans="1:41" ht="15.75" customHeight="1">
      <c r="A1748" s="510"/>
      <c r="B1748" s="357"/>
      <c r="C1748" s="358"/>
      <c r="D1748" s="358"/>
      <c r="E1748" s="358"/>
      <c r="F1748" s="358"/>
      <c r="G1748" s="400"/>
      <c r="H1748" s="361"/>
      <c r="I1748" s="361"/>
      <c r="J1748" s="511"/>
      <c r="K1748" s="362"/>
      <c r="L1748" s="362"/>
      <c r="M1748" s="362"/>
      <c r="N1748" s="362"/>
      <c r="O1748" s="362"/>
      <c r="P1748" s="362"/>
      <c r="Q1748" s="362"/>
      <c r="R1748" s="362"/>
      <c r="S1748" s="362"/>
      <c r="T1748" s="358"/>
      <c r="U1748" s="358"/>
      <c r="V1748" s="358"/>
      <c r="W1748" s="358"/>
      <c r="X1748" s="358"/>
      <c r="Y1748" s="358"/>
      <c r="Z1748" s="358"/>
      <c r="AA1748" s="358"/>
      <c r="AB1748" s="358"/>
      <c r="AC1748" s="358"/>
      <c r="AD1748" s="377"/>
      <c r="AE1748" s="363"/>
      <c r="AF1748" s="369"/>
      <c r="AG1748" s="369"/>
      <c r="AH1748" s="369"/>
      <c r="AI1748" s="369"/>
      <c r="AJ1748" s="369"/>
      <c r="AK1748" s="369"/>
      <c r="AL1748" s="369"/>
      <c r="AM1748" s="369"/>
      <c r="AN1748" s="369"/>
      <c r="AO1748" s="369"/>
    </row>
    <row r="1749" spans="1:41" ht="15.75" customHeight="1">
      <c r="A1749" s="510"/>
      <c r="B1749" s="357"/>
      <c r="C1749" s="358"/>
      <c r="D1749" s="358"/>
      <c r="E1749" s="358"/>
      <c r="F1749" s="358"/>
      <c r="G1749" s="400"/>
      <c r="H1749" s="361"/>
      <c r="I1749" s="361"/>
      <c r="J1749" s="511"/>
      <c r="K1749" s="362"/>
      <c r="L1749" s="362"/>
      <c r="M1749" s="362"/>
      <c r="N1749" s="362"/>
      <c r="O1749" s="362"/>
      <c r="P1749" s="362"/>
      <c r="Q1749" s="362"/>
      <c r="R1749" s="362"/>
      <c r="S1749" s="362"/>
      <c r="T1749" s="358"/>
      <c r="U1749" s="358"/>
      <c r="V1749" s="358"/>
      <c r="W1749" s="358"/>
      <c r="X1749" s="358"/>
      <c r="Y1749" s="358"/>
      <c r="Z1749" s="358"/>
      <c r="AA1749" s="358"/>
      <c r="AB1749" s="358"/>
      <c r="AC1749" s="358"/>
      <c r="AD1749" s="377"/>
      <c r="AE1749" s="363"/>
      <c r="AF1749" s="369"/>
      <c r="AG1749" s="369"/>
      <c r="AH1749" s="369"/>
      <c r="AI1749" s="369"/>
      <c r="AJ1749" s="369"/>
      <c r="AK1749" s="369"/>
      <c r="AL1749" s="369"/>
      <c r="AM1749" s="369"/>
      <c r="AN1749" s="369"/>
      <c r="AO1749" s="369"/>
    </row>
    <row r="1750" spans="1:41" ht="15.75" customHeight="1">
      <c r="A1750" s="510"/>
      <c r="B1750" s="357"/>
      <c r="C1750" s="358"/>
      <c r="D1750" s="358"/>
      <c r="E1750" s="358"/>
      <c r="F1750" s="358"/>
      <c r="G1750" s="400"/>
      <c r="H1750" s="361"/>
      <c r="I1750" s="361"/>
      <c r="J1750" s="511"/>
      <c r="K1750" s="362"/>
      <c r="L1750" s="362"/>
      <c r="M1750" s="362"/>
      <c r="N1750" s="362"/>
      <c r="O1750" s="362"/>
      <c r="P1750" s="362"/>
      <c r="Q1750" s="362"/>
      <c r="R1750" s="362"/>
      <c r="S1750" s="362"/>
      <c r="T1750" s="358"/>
      <c r="U1750" s="358"/>
      <c r="V1750" s="358"/>
      <c r="W1750" s="358"/>
      <c r="X1750" s="358"/>
      <c r="Y1750" s="358"/>
      <c r="Z1750" s="358"/>
      <c r="AA1750" s="358"/>
      <c r="AB1750" s="358"/>
      <c r="AC1750" s="358"/>
      <c r="AD1750" s="377"/>
      <c r="AE1750" s="363"/>
      <c r="AF1750" s="369"/>
      <c r="AG1750" s="369"/>
      <c r="AH1750" s="369"/>
      <c r="AI1750" s="369"/>
      <c r="AJ1750" s="369"/>
      <c r="AK1750" s="369"/>
      <c r="AL1750" s="369"/>
      <c r="AM1750" s="369"/>
      <c r="AN1750" s="369"/>
      <c r="AO1750" s="369"/>
    </row>
    <row r="1751" spans="1:41" ht="15.75" customHeight="1">
      <c r="A1751" s="510"/>
      <c r="B1751" s="357"/>
      <c r="C1751" s="358"/>
      <c r="D1751" s="358"/>
      <c r="E1751" s="358"/>
      <c r="F1751" s="358"/>
      <c r="G1751" s="400"/>
      <c r="H1751" s="361"/>
      <c r="I1751" s="361"/>
      <c r="J1751" s="511"/>
      <c r="K1751" s="362"/>
      <c r="L1751" s="362"/>
      <c r="M1751" s="362"/>
      <c r="N1751" s="362"/>
      <c r="O1751" s="362"/>
      <c r="P1751" s="362"/>
      <c r="Q1751" s="362"/>
      <c r="R1751" s="362"/>
      <c r="S1751" s="362"/>
      <c r="T1751" s="358"/>
      <c r="U1751" s="358"/>
      <c r="V1751" s="358"/>
      <c r="W1751" s="358"/>
      <c r="X1751" s="358"/>
      <c r="Y1751" s="358"/>
      <c r="Z1751" s="358"/>
      <c r="AA1751" s="358"/>
      <c r="AB1751" s="358"/>
      <c r="AC1751" s="358"/>
      <c r="AD1751" s="377"/>
      <c r="AE1751" s="363"/>
      <c r="AF1751" s="369"/>
      <c r="AG1751" s="369"/>
      <c r="AH1751" s="369"/>
      <c r="AI1751" s="369"/>
      <c r="AJ1751" s="369"/>
      <c r="AK1751" s="369"/>
      <c r="AL1751" s="369"/>
      <c r="AM1751" s="369"/>
      <c r="AN1751" s="369"/>
      <c r="AO1751" s="369"/>
    </row>
    <row r="1752" spans="1:41" ht="15.75" customHeight="1">
      <c r="A1752" s="510"/>
      <c r="B1752" s="357"/>
      <c r="C1752" s="358"/>
      <c r="D1752" s="358"/>
      <c r="E1752" s="358"/>
      <c r="F1752" s="358"/>
      <c r="G1752" s="400"/>
      <c r="H1752" s="361"/>
      <c r="I1752" s="361"/>
      <c r="J1752" s="511"/>
      <c r="K1752" s="362"/>
      <c r="L1752" s="362"/>
      <c r="M1752" s="362"/>
      <c r="N1752" s="362"/>
      <c r="O1752" s="362"/>
      <c r="P1752" s="362"/>
      <c r="Q1752" s="362"/>
      <c r="R1752" s="362"/>
      <c r="S1752" s="362"/>
      <c r="T1752" s="358"/>
      <c r="U1752" s="358"/>
      <c r="V1752" s="358"/>
      <c r="W1752" s="358"/>
      <c r="X1752" s="358"/>
      <c r="Y1752" s="358"/>
      <c r="Z1752" s="358"/>
      <c r="AA1752" s="358"/>
      <c r="AB1752" s="358"/>
      <c r="AC1752" s="358"/>
      <c r="AD1752" s="377"/>
      <c r="AE1752" s="363"/>
      <c r="AF1752" s="369"/>
      <c r="AG1752" s="369"/>
      <c r="AH1752" s="369"/>
      <c r="AI1752" s="369"/>
      <c r="AJ1752" s="369"/>
      <c r="AK1752" s="369"/>
      <c r="AL1752" s="369"/>
      <c r="AM1752" s="369"/>
      <c r="AN1752" s="369"/>
      <c r="AO1752" s="369"/>
    </row>
    <row r="1753" spans="1:41" ht="15.75" customHeight="1">
      <c r="A1753" s="510"/>
      <c r="B1753" s="357"/>
      <c r="C1753" s="358"/>
      <c r="D1753" s="358"/>
      <c r="E1753" s="358"/>
      <c r="F1753" s="358"/>
      <c r="G1753" s="400"/>
      <c r="H1753" s="361"/>
      <c r="I1753" s="361"/>
      <c r="J1753" s="511"/>
      <c r="K1753" s="362"/>
      <c r="L1753" s="362"/>
      <c r="M1753" s="362"/>
      <c r="N1753" s="362"/>
      <c r="O1753" s="362"/>
      <c r="P1753" s="362"/>
      <c r="Q1753" s="362"/>
      <c r="R1753" s="362"/>
      <c r="S1753" s="362"/>
      <c r="T1753" s="358"/>
      <c r="U1753" s="358"/>
      <c r="V1753" s="358"/>
      <c r="W1753" s="358"/>
      <c r="X1753" s="358"/>
      <c r="Y1753" s="358"/>
      <c r="Z1753" s="358"/>
      <c r="AA1753" s="358"/>
      <c r="AB1753" s="358"/>
      <c r="AC1753" s="358"/>
      <c r="AD1753" s="377"/>
      <c r="AE1753" s="363"/>
      <c r="AF1753" s="369"/>
      <c r="AG1753" s="369"/>
      <c r="AH1753" s="369"/>
      <c r="AI1753" s="369"/>
      <c r="AJ1753" s="369"/>
      <c r="AK1753" s="369"/>
      <c r="AL1753" s="369"/>
      <c r="AM1753" s="369"/>
      <c r="AN1753" s="369"/>
      <c r="AO1753" s="369"/>
    </row>
    <row r="1754" spans="1:41" ht="15.75" customHeight="1">
      <c r="A1754" s="510"/>
      <c r="B1754" s="357"/>
      <c r="C1754" s="358"/>
      <c r="D1754" s="358"/>
      <c r="E1754" s="358"/>
      <c r="F1754" s="358"/>
      <c r="G1754" s="400"/>
      <c r="H1754" s="361"/>
      <c r="I1754" s="361"/>
      <c r="J1754" s="511"/>
      <c r="K1754" s="362"/>
      <c r="L1754" s="362"/>
      <c r="M1754" s="362"/>
      <c r="N1754" s="362"/>
      <c r="O1754" s="362"/>
      <c r="P1754" s="362"/>
      <c r="Q1754" s="362"/>
      <c r="R1754" s="362"/>
      <c r="S1754" s="362"/>
      <c r="T1754" s="358"/>
      <c r="U1754" s="358"/>
      <c r="V1754" s="358"/>
      <c r="W1754" s="358"/>
      <c r="X1754" s="358"/>
      <c r="Y1754" s="358"/>
      <c r="Z1754" s="358"/>
      <c r="AA1754" s="358"/>
      <c r="AB1754" s="358"/>
      <c r="AC1754" s="358"/>
      <c r="AD1754" s="377"/>
      <c r="AE1754" s="363"/>
      <c r="AF1754" s="369"/>
      <c r="AG1754" s="369"/>
      <c r="AH1754" s="369"/>
      <c r="AI1754" s="369"/>
      <c r="AJ1754" s="369"/>
      <c r="AK1754" s="369"/>
      <c r="AL1754" s="369"/>
      <c r="AM1754" s="369"/>
      <c r="AN1754" s="369"/>
      <c r="AO1754" s="369"/>
    </row>
    <row r="1755" spans="1:41" ht="15.75" customHeight="1">
      <c r="A1755" s="510"/>
      <c r="B1755" s="357"/>
      <c r="C1755" s="358"/>
      <c r="D1755" s="358"/>
      <c r="E1755" s="358"/>
      <c r="F1755" s="358"/>
      <c r="G1755" s="400"/>
      <c r="H1755" s="361"/>
      <c r="I1755" s="361"/>
      <c r="J1755" s="511"/>
      <c r="K1755" s="362"/>
      <c r="L1755" s="362"/>
      <c r="M1755" s="362"/>
      <c r="N1755" s="362"/>
      <c r="O1755" s="362"/>
      <c r="P1755" s="362"/>
      <c r="Q1755" s="362"/>
      <c r="R1755" s="362"/>
      <c r="S1755" s="362"/>
      <c r="T1755" s="358"/>
      <c r="U1755" s="358"/>
      <c r="V1755" s="358"/>
      <c r="W1755" s="358"/>
      <c r="X1755" s="358"/>
      <c r="Y1755" s="358"/>
      <c r="Z1755" s="358"/>
      <c r="AA1755" s="358"/>
      <c r="AB1755" s="358"/>
      <c r="AC1755" s="358"/>
      <c r="AD1755" s="377"/>
      <c r="AE1755" s="363"/>
      <c r="AF1755" s="369"/>
      <c r="AG1755" s="369"/>
      <c r="AH1755" s="369"/>
      <c r="AI1755" s="369"/>
      <c r="AJ1755" s="369"/>
      <c r="AK1755" s="369"/>
      <c r="AL1755" s="369"/>
      <c r="AM1755" s="369"/>
      <c r="AN1755" s="369"/>
      <c r="AO1755" s="369"/>
    </row>
    <row r="1756" spans="1:41" ht="15.75" customHeight="1">
      <c r="A1756" s="510"/>
      <c r="B1756" s="357"/>
      <c r="C1756" s="358"/>
      <c r="D1756" s="358"/>
      <c r="E1756" s="358"/>
      <c r="F1756" s="358"/>
      <c r="G1756" s="400"/>
      <c r="H1756" s="361"/>
      <c r="I1756" s="361"/>
      <c r="J1756" s="511"/>
      <c r="K1756" s="362"/>
      <c r="L1756" s="362"/>
      <c r="M1756" s="362"/>
      <c r="N1756" s="362"/>
      <c r="O1756" s="362"/>
      <c r="P1756" s="362"/>
      <c r="Q1756" s="362"/>
      <c r="R1756" s="362"/>
      <c r="S1756" s="362"/>
      <c r="T1756" s="358"/>
      <c r="U1756" s="358"/>
      <c r="V1756" s="358"/>
      <c r="W1756" s="358"/>
      <c r="X1756" s="358"/>
      <c r="Y1756" s="358"/>
      <c r="Z1756" s="358"/>
      <c r="AA1756" s="358"/>
      <c r="AB1756" s="358"/>
      <c r="AC1756" s="358"/>
      <c r="AD1756" s="377"/>
      <c r="AE1756" s="363"/>
      <c r="AF1756" s="369"/>
      <c r="AG1756" s="369"/>
      <c r="AH1756" s="369"/>
      <c r="AI1756" s="369"/>
      <c r="AJ1756" s="369"/>
      <c r="AK1756" s="369"/>
      <c r="AL1756" s="369"/>
      <c r="AM1756" s="369"/>
      <c r="AN1756" s="369"/>
      <c r="AO1756" s="369"/>
    </row>
    <row r="1757" spans="1:41" ht="15.75" customHeight="1">
      <c r="A1757" s="510"/>
      <c r="B1757" s="357"/>
      <c r="C1757" s="358"/>
      <c r="D1757" s="358"/>
      <c r="E1757" s="358"/>
      <c r="F1757" s="358"/>
      <c r="G1757" s="400"/>
      <c r="H1757" s="361"/>
      <c r="I1757" s="361"/>
      <c r="J1757" s="511"/>
      <c r="K1757" s="362"/>
      <c r="L1757" s="362"/>
      <c r="M1757" s="362"/>
      <c r="N1757" s="362"/>
      <c r="O1757" s="362"/>
      <c r="P1757" s="362"/>
      <c r="Q1757" s="362"/>
      <c r="R1757" s="362"/>
      <c r="S1757" s="362"/>
      <c r="T1757" s="358"/>
      <c r="U1757" s="358"/>
      <c r="V1757" s="358"/>
      <c r="W1757" s="358"/>
      <c r="X1757" s="358"/>
      <c r="Y1757" s="358"/>
      <c r="Z1757" s="358"/>
      <c r="AA1757" s="358"/>
      <c r="AB1757" s="358"/>
      <c r="AC1757" s="358"/>
      <c r="AD1757" s="377"/>
      <c r="AE1757" s="363"/>
      <c r="AF1757" s="369"/>
      <c r="AG1757" s="369"/>
      <c r="AH1757" s="369"/>
      <c r="AI1757" s="369"/>
      <c r="AJ1757" s="369"/>
      <c r="AK1757" s="369"/>
      <c r="AL1757" s="369"/>
      <c r="AM1757" s="369"/>
      <c r="AN1757" s="369"/>
      <c r="AO1757" s="369"/>
    </row>
    <row r="1758" spans="1:41" ht="15.75" customHeight="1">
      <c r="A1758" s="510"/>
      <c r="B1758" s="357"/>
      <c r="C1758" s="358"/>
      <c r="D1758" s="358"/>
      <c r="E1758" s="358"/>
      <c r="F1758" s="358"/>
      <c r="G1758" s="400"/>
      <c r="H1758" s="361"/>
      <c r="I1758" s="361"/>
      <c r="J1758" s="511"/>
      <c r="K1758" s="362"/>
      <c r="L1758" s="362"/>
      <c r="M1758" s="362"/>
      <c r="N1758" s="362"/>
      <c r="O1758" s="362"/>
      <c r="P1758" s="362"/>
      <c r="Q1758" s="362"/>
      <c r="R1758" s="362"/>
      <c r="S1758" s="362"/>
      <c r="T1758" s="358"/>
      <c r="U1758" s="358"/>
      <c r="V1758" s="358"/>
      <c r="W1758" s="358"/>
      <c r="X1758" s="358"/>
      <c r="Y1758" s="358"/>
      <c r="Z1758" s="358"/>
      <c r="AA1758" s="358"/>
      <c r="AB1758" s="358"/>
      <c r="AC1758" s="358"/>
      <c r="AD1758" s="377"/>
      <c r="AE1758" s="363"/>
      <c r="AF1758" s="369"/>
      <c r="AG1758" s="369"/>
      <c r="AH1758" s="369"/>
      <c r="AI1758" s="369"/>
      <c r="AJ1758" s="369"/>
      <c r="AK1758" s="369"/>
      <c r="AL1758" s="369"/>
      <c r="AM1758" s="369"/>
      <c r="AN1758" s="369"/>
      <c r="AO1758" s="369"/>
    </row>
    <row r="1759" spans="1:41" ht="15.75" customHeight="1">
      <c r="A1759" s="510"/>
      <c r="B1759" s="357"/>
      <c r="C1759" s="358"/>
      <c r="D1759" s="358"/>
      <c r="E1759" s="358"/>
      <c r="F1759" s="358"/>
      <c r="G1759" s="400"/>
      <c r="H1759" s="361"/>
      <c r="I1759" s="361"/>
      <c r="J1759" s="511"/>
      <c r="K1759" s="362"/>
      <c r="L1759" s="362"/>
      <c r="M1759" s="362"/>
      <c r="N1759" s="362"/>
      <c r="O1759" s="362"/>
      <c r="P1759" s="362"/>
      <c r="Q1759" s="362"/>
      <c r="R1759" s="362"/>
      <c r="S1759" s="362"/>
      <c r="T1759" s="358"/>
      <c r="U1759" s="358"/>
      <c r="V1759" s="358"/>
      <c r="W1759" s="358"/>
      <c r="X1759" s="358"/>
      <c r="Y1759" s="358"/>
      <c r="Z1759" s="358"/>
      <c r="AA1759" s="358"/>
      <c r="AB1759" s="358"/>
      <c r="AC1759" s="358"/>
      <c r="AD1759" s="377"/>
      <c r="AE1759" s="363"/>
      <c r="AF1759" s="369"/>
      <c r="AG1759" s="369"/>
      <c r="AH1759" s="369"/>
      <c r="AI1759" s="369"/>
      <c r="AJ1759" s="369"/>
      <c r="AK1759" s="369"/>
      <c r="AL1759" s="369"/>
      <c r="AM1759" s="369"/>
      <c r="AN1759" s="369"/>
      <c r="AO1759" s="369"/>
    </row>
    <row r="1760" spans="1:41" ht="15.75" customHeight="1">
      <c r="A1760" s="510"/>
      <c r="B1760" s="357"/>
      <c r="C1760" s="358"/>
      <c r="D1760" s="358"/>
      <c r="E1760" s="358"/>
      <c r="F1760" s="358"/>
      <c r="G1760" s="400"/>
      <c r="H1760" s="361"/>
      <c r="I1760" s="361"/>
      <c r="J1760" s="511"/>
      <c r="K1760" s="362"/>
      <c r="L1760" s="362"/>
      <c r="M1760" s="362"/>
      <c r="N1760" s="362"/>
      <c r="O1760" s="362"/>
      <c r="P1760" s="362"/>
      <c r="Q1760" s="362"/>
      <c r="R1760" s="362"/>
      <c r="S1760" s="362"/>
      <c r="T1760" s="358"/>
      <c r="U1760" s="358"/>
      <c r="V1760" s="358"/>
      <c r="W1760" s="358"/>
      <c r="X1760" s="358"/>
      <c r="Y1760" s="358"/>
      <c r="Z1760" s="358"/>
      <c r="AA1760" s="358"/>
      <c r="AB1760" s="358"/>
      <c r="AC1760" s="358"/>
      <c r="AD1760" s="377"/>
      <c r="AE1760" s="363"/>
      <c r="AF1760" s="369"/>
      <c r="AG1760" s="369"/>
      <c r="AH1760" s="369"/>
      <c r="AI1760" s="369"/>
      <c r="AJ1760" s="369"/>
      <c r="AK1760" s="369"/>
      <c r="AL1760" s="369"/>
      <c r="AM1760" s="369"/>
      <c r="AN1760" s="369"/>
      <c r="AO1760" s="369"/>
    </row>
    <row r="1761" spans="1:41" ht="15.75" customHeight="1">
      <c r="A1761" s="510"/>
      <c r="B1761" s="357"/>
      <c r="C1761" s="358"/>
      <c r="D1761" s="358"/>
      <c r="E1761" s="358"/>
      <c r="F1761" s="358"/>
      <c r="G1761" s="400"/>
      <c r="H1761" s="361"/>
      <c r="I1761" s="361"/>
      <c r="J1761" s="511"/>
      <c r="K1761" s="362"/>
      <c r="L1761" s="362"/>
      <c r="M1761" s="362"/>
      <c r="N1761" s="362"/>
      <c r="O1761" s="362"/>
      <c r="P1761" s="362"/>
      <c r="Q1761" s="362"/>
      <c r="R1761" s="362"/>
      <c r="S1761" s="362"/>
      <c r="T1761" s="358"/>
      <c r="U1761" s="358"/>
      <c r="V1761" s="358"/>
      <c r="W1761" s="358"/>
      <c r="X1761" s="358"/>
      <c r="Y1761" s="358"/>
      <c r="Z1761" s="358"/>
      <c r="AA1761" s="358"/>
      <c r="AB1761" s="358"/>
      <c r="AC1761" s="358"/>
      <c r="AD1761" s="377"/>
      <c r="AE1761" s="363"/>
      <c r="AF1761" s="369"/>
      <c r="AG1761" s="369"/>
      <c r="AH1761" s="369"/>
      <c r="AI1761" s="369"/>
      <c r="AJ1761" s="369"/>
      <c r="AK1761" s="369"/>
      <c r="AL1761" s="369"/>
      <c r="AM1761" s="369"/>
      <c r="AN1761" s="369"/>
      <c r="AO1761" s="369"/>
    </row>
    <row r="1762" spans="1:41" ht="15.75" customHeight="1">
      <c r="A1762" s="510"/>
      <c r="B1762" s="357"/>
      <c r="C1762" s="358"/>
      <c r="D1762" s="358"/>
      <c r="E1762" s="358"/>
      <c r="F1762" s="358"/>
      <c r="G1762" s="400"/>
      <c r="H1762" s="361"/>
      <c r="I1762" s="361"/>
      <c r="J1762" s="511"/>
      <c r="K1762" s="362"/>
      <c r="L1762" s="362"/>
      <c r="M1762" s="362"/>
      <c r="N1762" s="362"/>
      <c r="O1762" s="362"/>
      <c r="P1762" s="362"/>
      <c r="Q1762" s="362"/>
      <c r="R1762" s="362"/>
      <c r="S1762" s="362"/>
      <c r="T1762" s="358"/>
      <c r="U1762" s="358"/>
      <c r="V1762" s="358"/>
      <c r="W1762" s="358"/>
      <c r="X1762" s="358"/>
      <c r="Y1762" s="358"/>
      <c r="Z1762" s="358"/>
      <c r="AA1762" s="358"/>
      <c r="AB1762" s="358"/>
      <c r="AC1762" s="358"/>
      <c r="AD1762" s="377"/>
      <c r="AE1762" s="363"/>
      <c r="AF1762" s="369"/>
      <c r="AG1762" s="369"/>
      <c r="AH1762" s="369"/>
      <c r="AI1762" s="369"/>
      <c r="AJ1762" s="369"/>
      <c r="AK1762" s="369"/>
      <c r="AL1762" s="369"/>
      <c r="AM1762" s="369"/>
      <c r="AN1762" s="369"/>
      <c r="AO1762" s="369"/>
    </row>
    <row r="1763" spans="1:41" ht="15.75" customHeight="1">
      <c r="A1763" s="510"/>
      <c r="B1763" s="357"/>
      <c r="C1763" s="358"/>
      <c r="D1763" s="358"/>
      <c r="E1763" s="358"/>
      <c r="F1763" s="358"/>
      <c r="G1763" s="400"/>
      <c r="H1763" s="361"/>
      <c r="I1763" s="361"/>
      <c r="J1763" s="511"/>
      <c r="K1763" s="362"/>
      <c r="L1763" s="362"/>
      <c r="M1763" s="362"/>
      <c r="N1763" s="362"/>
      <c r="O1763" s="362"/>
      <c r="P1763" s="362"/>
      <c r="Q1763" s="362"/>
      <c r="R1763" s="362"/>
      <c r="S1763" s="362"/>
      <c r="T1763" s="358"/>
      <c r="U1763" s="358"/>
      <c r="V1763" s="358"/>
      <c r="W1763" s="358"/>
      <c r="X1763" s="358"/>
      <c r="Y1763" s="358"/>
      <c r="Z1763" s="358"/>
      <c r="AA1763" s="358"/>
      <c r="AB1763" s="358"/>
      <c r="AC1763" s="358"/>
      <c r="AD1763" s="377"/>
      <c r="AE1763" s="363"/>
      <c r="AF1763" s="369"/>
      <c r="AG1763" s="369"/>
      <c r="AH1763" s="369"/>
      <c r="AI1763" s="369"/>
      <c r="AJ1763" s="369"/>
      <c r="AK1763" s="369"/>
      <c r="AL1763" s="369"/>
      <c r="AM1763" s="369"/>
      <c r="AN1763" s="369"/>
      <c r="AO1763" s="369"/>
    </row>
    <row r="1764" spans="1:41" ht="15.75" customHeight="1">
      <c r="A1764" s="510"/>
      <c r="B1764" s="357"/>
      <c r="C1764" s="358"/>
      <c r="D1764" s="358"/>
      <c r="E1764" s="358"/>
      <c r="F1764" s="358"/>
      <c r="G1764" s="400"/>
      <c r="H1764" s="361"/>
      <c r="I1764" s="361"/>
      <c r="J1764" s="511"/>
      <c r="K1764" s="362"/>
      <c r="L1764" s="362"/>
      <c r="M1764" s="362"/>
      <c r="N1764" s="362"/>
      <c r="O1764" s="362"/>
      <c r="P1764" s="362"/>
      <c r="Q1764" s="362"/>
      <c r="R1764" s="362"/>
      <c r="S1764" s="362"/>
      <c r="T1764" s="358"/>
      <c r="U1764" s="358"/>
      <c r="V1764" s="358"/>
      <c r="W1764" s="358"/>
      <c r="X1764" s="358"/>
      <c r="Y1764" s="358"/>
      <c r="Z1764" s="358"/>
      <c r="AA1764" s="358"/>
      <c r="AB1764" s="358"/>
      <c r="AC1764" s="358"/>
      <c r="AD1764" s="377"/>
      <c r="AE1764" s="363"/>
      <c r="AF1764" s="369"/>
      <c r="AG1764" s="369"/>
      <c r="AH1764" s="369"/>
      <c r="AI1764" s="369"/>
      <c r="AJ1764" s="369"/>
      <c r="AK1764" s="369"/>
      <c r="AL1764" s="369"/>
      <c r="AM1764" s="369"/>
      <c r="AN1764" s="369"/>
      <c r="AO1764" s="369"/>
    </row>
    <row r="1765" spans="1:41" ht="15.75" customHeight="1">
      <c r="A1765" s="510"/>
      <c r="B1765" s="357"/>
      <c r="C1765" s="358"/>
      <c r="D1765" s="358"/>
      <c r="E1765" s="358"/>
      <c r="F1765" s="358"/>
      <c r="G1765" s="400"/>
      <c r="H1765" s="361"/>
      <c r="I1765" s="361"/>
      <c r="J1765" s="511"/>
      <c r="K1765" s="362"/>
      <c r="L1765" s="362"/>
      <c r="M1765" s="362"/>
      <c r="N1765" s="362"/>
      <c r="O1765" s="362"/>
      <c r="P1765" s="362"/>
      <c r="Q1765" s="362"/>
      <c r="R1765" s="362"/>
      <c r="S1765" s="362"/>
      <c r="T1765" s="358"/>
      <c r="U1765" s="358"/>
      <c r="V1765" s="358"/>
      <c r="W1765" s="358"/>
      <c r="X1765" s="358"/>
      <c r="Y1765" s="358"/>
      <c r="Z1765" s="358"/>
      <c r="AA1765" s="358"/>
      <c r="AB1765" s="358"/>
      <c r="AC1765" s="358"/>
      <c r="AD1765" s="377"/>
      <c r="AE1765" s="363"/>
      <c r="AF1765" s="369"/>
      <c r="AG1765" s="369"/>
      <c r="AH1765" s="369"/>
      <c r="AI1765" s="369"/>
      <c r="AJ1765" s="369"/>
      <c r="AK1765" s="369"/>
      <c r="AL1765" s="369"/>
      <c r="AM1765" s="369"/>
      <c r="AN1765" s="369"/>
      <c r="AO1765" s="369"/>
    </row>
    <row r="1766" spans="1:41" ht="15.75" customHeight="1">
      <c r="A1766" s="510"/>
      <c r="B1766" s="357"/>
      <c r="C1766" s="358"/>
      <c r="D1766" s="358"/>
      <c r="E1766" s="358"/>
      <c r="F1766" s="358"/>
      <c r="G1766" s="400"/>
      <c r="H1766" s="361"/>
      <c r="I1766" s="361"/>
      <c r="J1766" s="511"/>
      <c r="K1766" s="362"/>
      <c r="L1766" s="362"/>
      <c r="M1766" s="362"/>
      <c r="N1766" s="362"/>
      <c r="O1766" s="362"/>
      <c r="P1766" s="362"/>
      <c r="Q1766" s="362"/>
      <c r="R1766" s="362"/>
      <c r="S1766" s="362"/>
      <c r="T1766" s="358"/>
      <c r="U1766" s="358"/>
      <c r="V1766" s="358"/>
      <c r="W1766" s="358"/>
      <c r="X1766" s="358"/>
      <c r="Y1766" s="358"/>
      <c r="Z1766" s="358"/>
      <c r="AA1766" s="358"/>
      <c r="AB1766" s="358"/>
      <c r="AC1766" s="358"/>
      <c r="AD1766" s="377"/>
      <c r="AE1766" s="363"/>
      <c r="AF1766" s="369"/>
      <c r="AG1766" s="369"/>
      <c r="AH1766" s="369"/>
      <c r="AI1766" s="369"/>
      <c r="AJ1766" s="369"/>
      <c r="AK1766" s="369"/>
      <c r="AL1766" s="369"/>
      <c r="AM1766" s="369"/>
      <c r="AN1766" s="369"/>
      <c r="AO1766" s="369"/>
    </row>
    <row r="1767" spans="1:41" ht="15.75" customHeight="1">
      <c r="A1767" s="510"/>
      <c r="B1767" s="357"/>
      <c r="C1767" s="358"/>
      <c r="D1767" s="358"/>
      <c r="E1767" s="358"/>
      <c r="F1767" s="358"/>
      <c r="G1767" s="400"/>
      <c r="H1767" s="361"/>
      <c r="I1767" s="361"/>
      <c r="J1767" s="511"/>
      <c r="K1767" s="362"/>
      <c r="L1767" s="362"/>
      <c r="M1767" s="362"/>
      <c r="N1767" s="362"/>
      <c r="O1767" s="362"/>
      <c r="P1767" s="362"/>
      <c r="Q1767" s="362"/>
      <c r="R1767" s="362"/>
      <c r="S1767" s="362"/>
      <c r="T1767" s="358"/>
      <c r="U1767" s="358"/>
      <c r="V1767" s="358"/>
      <c r="W1767" s="358"/>
      <c r="X1767" s="358"/>
      <c r="Y1767" s="358"/>
      <c r="Z1767" s="358"/>
      <c r="AA1767" s="358"/>
      <c r="AB1767" s="358"/>
      <c r="AC1767" s="358"/>
      <c r="AD1767" s="377"/>
      <c r="AE1767" s="363"/>
      <c r="AF1767" s="369"/>
      <c r="AG1767" s="369"/>
      <c r="AH1767" s="369"/>
      <c r="AI1767" s="369"/>
      <c r="AJ1767" s="369"/>
      <c r="AK1767" s="369"/>
      <c r="AL1767" s="369"/>
      <c r="AM1767" s="369"/>
      <c r="AN1767" s="369"/>
      <c r="AO1767" s="369"/>
    </row>
    <row r="1768" spans="1:41" ht="15.75" customHeight="1">
      <c r="A1768" s="510"/>
      <c r="B1768" s="357"/>
      <c r="C1768" s="358"/>
      <c r="D1768" s="358"/>
      <c r="E1768" s="358"/>
      <c r="F1768" s="358"/>
      <c r="G1768" s="400"/>
      <c r="H1768" s="361"/>
      <c r="I1768" s="361"/>
      <c r="J1768" s="511"/>
      <c r="K1768" s="362"/>
      <c r="L1768" s="362"/>
      <c r="M1768" s="362"/>
      <c r="N1768" s="362"/>
      <c r="O1768" s="362"/>
      <c r="P1768" s="362"/>
      <c r="Q1768" s="362"/>
      <c r="R1768" s="362"/>
      <c r="S1768" s="362"/>
      <c r="T1768" s="358"/>
      <c r="U1768" s="358"/>
      <c r="V1768" s="358"/>
      <c r="W1768" s="358"/>
      <c r="X1768" s="358"/>
      <c r="Y1768" s="358"/>
      <c r="Z1768" s="358"/>
      <c r="AA1768" s="358"/>
      <c r="AB1768" s="358"/>
      <c r="AC1768" s="358"/>
      <c r="AD1768" s="377"/>
      <c r="AE1768" s="363"/>
      <c r="AF1768" s="369"/>
      <c r="AG1768" s="369"/>
      <c r="AH1768" s="369"/>
      <c r="AI1768" s="369"/>
      <c r="AJ1768" s="369"/>
      <c r="AK1768" s="369"/>
      <c r="AL1768" s="369"/>
      <c r="AM1768" s="369"/>
      <c r="AN1768" s="369"/>
      <c r="AO1768" s="369"/>
    </row>
    <row r="1769" spans="1:41" ht="15.75" customHeight="1">
      <c r="A1769" s="510"/>
      <c r="B1769" s="357"/>
      <c r="C1769" s="358"/>
      <c r="D1769" s="358"/>
      <c r="E1769" s="358"/>
      <c r="F1769" s="358"/>
      <c r="G1769" s="400"/>
      <c r="H1769" s="361"/>
      <c r="I1769" s="361"/>
      <c r="J1769" s="511"/>
      <c r="K1769" s="362"/>
      <c r="L1769" s="362"/>
      <c r="M1769" s="362"/>
      <c r="N1769" s="362"/>
      <c r="O1769" s="362"/>
      <c r="P1769" s="362"/>
      <c r="Q1769" s="362"/>
      <c r="R1769" s="362"/>
      <c r="S1769" s="362"/>
      <c r="T1769" s="358"/>
      <c r="U1769" s="358"/>
      <c r="V1769" s="358"/>
      <c r="W1769" s="358"/>
      <c r="X1769" s="358"/>
      <c r="Y1769" s="358"/>
      <c r="Z1769" s="358"/>
      <c r="AA1769" s="358"/>
      <c r="AB1769" s="358"/>
      <c r="AC1769" s="358"/>
      <c r="AD1769" s="377"/>
      <c r="AE1769" s="363"/>
      <c r="AF1769" s="369"/>
      <c r="AG1769" s="369"/>
      <c r="AH1769" s="369"/>
      <c r="AI1769" s="369"/>
      <c r="AJ1769" s="369"/>
      <c r="AK1769" s="369"/>
      <c r="AL1769" s="369"/>
      <c r="AM1769" s="369"/>
      <c r="AN1769" s="369"/>
      <c r="AO1769" s="369"/>
    </row>
    <row r="1770" spans="1:41" ht="15.75" customHeight="1">
      <c r="A1770" s="510"/>
      <c r="B1770" s="357"/>
      <c r="C1770" s="358"/>
      <c r="D1770" s="358"/>
      <c r="E1770" s="358"/>
      <c r="F1770" s="358"/>
      <c r="G1770" s="400"/>
      <c r="H1770" s="361"/>
      <c r="I1770" s="361"/>
      <c r="J1770" s="511"/>
      <c r="K1770" s="362"/>
      <c r="L1770" s="362"/>
      <c r="M1770" s="362"/>
      <c r="N1770" s="362"/>
      <c r="O1770" s="362"/>
      <c r="P1770" s="362"/>
      <c r="Q1770" s="362"/>
      <c r="R1770" s="362"/>
      <c r="S1770" s="362"/>
      <c r="T1770" s="358"/>
      <c r="U1770" s="358"/>
      <c r="V1770" s="358"/>
      <c r="W1770" s="358"/>
      <c r="X1770" s="358"/>
      <c r="Y1770" s="358"/>
      <c r="Z1770" s="358"/>
      <c r="AA1770" s="358"/>
      <c r="AB1770" s="358"/>
      <c r="AC1770" s="358"/>
      <c r="AD1770" s="377"/>
      <c r="AE1770" s="363"/>
      <c r="AF1770" s="369"/>
      <c r="AG1770" s="369"/>
      <c r="AH1770" s="369"/>
      <c r="AI1770" s="369"/>
      <c r="AJ1770" s="369"/>
      <c r="AK1770" s="369"/>
      <c r="AL1770" s="369"/>
      <c r="AM1770" s="369"/>
      <c r="AN1770" s="369"/>
      <c r="AO1770" s="369"/>
    </row>
    <row r="1771" spans="1:41" ht="15.75" customHeight="1">
      <c r="A1771" s="510"/>
      <c r="B1771" s="357"/>
      <c r="C1771" s="358"/>
      <c r="D1771" s="358"/>
      <c r="E1771" s="358"/>
      <c r="F1771" s="358"/>
      <c r="G1771" s="400"/>
      <c r="H1771" s="361"/>
      <c r="I1771" s="361"/>
      <c r="J1771" s="511"/>
      <c r="K1771" s="362"/>
      <c r="L1771" s="362"/>
      <c r="M1771" s="362"/>
      <c r="N1771" s="362"/>
      <c r="O1771" s="362"/>
      <c r="P1771" s="362"/>
      <c r="Q1771" s="362"/>
      <c r="R1771" s="362"/>
      <c r="S1771" s="362"/>
      <c r="T1771" s="358"/>
      <c r="U1771" s="358"/>
      <c r="V1771" s="358"/>
      <c r="W1771" s="358"/>
      <c r="X1771" s="358"/>
      <c r="Y1771" s="358"/>
      <c r="Z1771" s="358"/>
      <c r="AA1771" s="358"/>
      <c r="AB1771" s="358"/>
      <c r="AC1771" s="358"/>
      <c r="AD1771" s="377"/>
      <c r="AE1771" s="363"/>
      <c r="AF1771" s="369"/>
      <c r="AG1771" s="369"/>
      <c r="AH1771" s="369"/>
      <c r="AI1771" s="369"/>
      <c r="AJ1771" s="369"/>
      <c r="AK1771" s="369"/>
      <c r="AL1771" s="369"/>
      <c r="AM1771" s="369"/>
      <c r="AN1771" s="369"/>
      <c r="AO1771" s="369"/>
    </row>
    <row r="1772" spans="1:41" ht="15.75" customHeight="1">
      <c r="A1772" s="510"/>
      <c r="B1772" s="357"/>
      <c r="C1772" s="358"/>
      <c r="D1772" s="358"/>
      <c r="E1772" s="358"/>
      <c r="F1772" s="358"/>
      <c r="G1772" s="400"/>
      <c r="H1772" s="361"/>
      <c r="I1772" s="361"/>
      <c r="J1772" s="511"/>
      <c r="K1772" s="362"/>
      <c r="L1772" s="362"/>
      <c r="M1772" s="362"/>
      <c r="N1772" s="362"/>
      <c r="O1772" s="362"/>
      <c r="P1772" s="362"/>
      <c r="Q1772" s="362"/>
      <c r="R1772" s="362"/>
      <c r="S1772" s="362"/>
      <c r="T1772" s="358"/>
      <c r="U1772" s="358"/>
      <c r="V1772" s="358"/>
      <c r="W1772" s="358"/>
      <c r="X1772" s="358"/>
      <c r="Y1772" s="358"/>
      <c r="Z1772" s="358"/>
      <c r="AA1772" s="358"/>
      <c r="AB1772" s="358"/>
      <c r="AC1772" s="358"/>
      <c r="AD1772" s="377"/>
      <c r="AE1772" s="363"/>
      <c r="AF1772" s="369"/>
      <c r="AG1772" s="369"/>
      <c r="AH1772" s="369"/>
      <c r="AI1772" s="369"/>
      <c r="AJ1772" s="369"/>
      <c r="AK1772" s="369"/>
      <c r="AL1772" s="369"/>
      <c r="AM1772" s="369"/>
      <c r="AN1772" s="369"/>
      <c r="AO1772" s="369"/>
    </row>
    <row r="1773" spans="1:41" ht="15.75" customHeight="1">
      <c r="A1773" s="510"/>
      <c r="B1773" s="357"/>
      <c r="C1773" s="358"/>
      <c r="D1773" s="358"/>
      <c r="E1773" s="358"/>
      <c r="F1773" s="358"/>
      <c r="G1773" s="400"/>
      <c r="H1773" s="361"/>
      <c r="I1773" s="361"/>
      <c r="J1773" s="511"/>
      <c r="K1773" s="362"/>
      <c r="L1773" s="362"/>
      <c r="M1773" s="362"/>
      <c r="N1773" s="362"/>
      <c r="O1773" s="362"/>
      <c r="P1773" s="362"/>
      <c r="Q1773" s="362"/>
      <c r="R1773" s="362"/>
      <c r="S1773" s="362"/>
      <c r="T1773" s="358"/>
      <c r="U1773" s="358"/>
      <c r="V1773" s="358"/>
      <c r="W1773" s="358"/>
      <c r="X1773" s="358"/>
      <c r="Y1773" s="358"/>
      <c r="Z1773" s="358"/>
      <c r="AA1773" s="358"/>
      <c r="AB1773" s="358"/>
      <c r="AC1773" s="358"/>
      <c r="AD1773" s="377"/>
      <c r="AE1773" s="363"/>
      <c r="AF1773" s="369"/>
      <c r="AG1773" s="369"/>
      <c r="AH1773" s="369"/>
      <c r="AI1773" s="369"/>
      <c r="AJ1773" s="369"/>
      <c r="AK1773" s="369"/>
      <c r="AL1773" s="369"/>
      <c r="AM1773" s="369"/>
      <c r="AN1773" s="369"/>
      <c r="AO1773" s="369"/>
    </row>
    <row r="1774" spans="1:41" ht="15.75" customHeight="1">
      <c r="A1774" s="510"/>
      <c r="B1774" s="357"/>
      <c r="C1774" s="358"/>
      <c r="D1774" s="358"/>
      <c r="E1774" s="358"/>
      <c r="F1774" s="358"/>
      <c r="G1774" s="400"/>
      <c r="H1774" s="361"/>
      <c r="I1774" s="361"/>
      <c r="J1774" s="511"/>
      <c r="K1774" s="362"/>
      <c r="L1774" s="362"/>
      <c r="M1774" s="362"/>
      <c r="N1774" s="362"/>
      <c r="O1774" s="362"/>
      <c r="P1774" s="362"/>
      <c r="Q1774" s="362"/>
      <c r="R1774" s="362"/>
      <c r="S1774" s="362"/>
      <c r="T1774" s="358"/>
      <c r="U1774" s="358"/>
      <c r="V1774" s="358"/>
      <c r="W1774" s="358"/>
      <c r="X1774" s="358"/>
      <c r="Y1774" s="358"/>
      <c r="Z1774" s="358"/>
      <c r="AA1774" s="358"/>
      <c r="AB1774" s="358"/>
      <c r="AC1774" s="358"/>
      <c r="AD1774" s="377"/>
      <c r="AE1774" s="363"/>
      <c r="AF1774" s="369"/>
      <c r="AG1774" s="369"/>
      <c r="AH1774" s="369"/>
      <c r="AI1774" s="369"/>
      <c r="AJ1774" s="369"/>
      <c r="AK1774" s="369"/>
      <c r="AL1774" s="369"/>
      <c r="AM1774" s="369"/>
      <c r="AN1774" s="369"/>
      <c r="AO1774" s="369"/>
    </row>
    <row r="1775" spans="1:41" ht="15.75" customHeight="1">
      <c r="A1775" s="510"/>
      <c r="B1775" s="357"/>
      <c r="C1775" s="358"/>
      <c r="D1775" s="358"/>
      <c r="E1775" s="358"/>
      <c r="F1775" s="358"/>
      <c r="G1775" s="400"/>
      <c r="H1775" s="361"/>
      <c r="I1775" s="361"/>
      <c r="J1775" s="511"/>
      <c r="K1775" s="362"/>
      <c r="L1775" s="362"/>
      <c r="M1775" s="362"/>
      <c r="N1775" s="362"/>
      <c r="O1775" s="362"/>
      <c r="P1775" s="362"/>
      <c r="Q1775" s="362"/>
      <c r="R1775" s="362"/>
      <c r="S1775" s="362"/>
      <c r="T1775" s="358"/>
      <c r="U1775" s="358"/>
      <c r="V1775" s="358"/>
      <c r="W1775" s="358"/>
      <c r="X1775" s="358"/>
      <c r="Y1775" s="358"/>
      <c r="Z1775" s="358"/>
      <c r="AA1775" s="358"/>
      <c r="AB1775" s="358"/>
      <c r="AC1775" s="358"/>
      <c r="AD1775" s="377"/>
      <c r="AE1775" s="363"/>
      <c r="AF1775" s="369"/>
      <c r="AG1775" s="369"/>
      <c r="AH1775" s="369"/>
      <c r="AI1775" s="369"/>
      <c r="AJ1775" s="369"/>
      <c r="AK1775" s="369"/>
      <c r="AL1775" s="369"/>
      <c r="AM1775" s="369"/>
      <c r="AN1775" s="369"/>
      <c r="AO1775" s="369"/>
    </row>
    <row r="1776" spans="1:41" ht="15.75" customHeight="1">
      <c r="A1776" s="510"/>
      <c r="B1776" s="357"/>
      <c r="C1776" s="358"/>
      <c r="D1776" s="358"/>
      <c r="E1776" s="358"/>
      <c r="F1776" s="358"/>
      <c r="G1776" s="400"/>
      <c r="H1776" s="361"/>
      <c r="I1776" s="361"/>
      <c r="J1776" s="511"/>
      <c r="K1776" s="362"/>
      <c r="L1776" s="362"/>
      <c r="M1776" s="362"/>
      <c r="N1776" s="362"/>
      <c r="O1776" s="362"/>
      <c r="P1776" s="362"/>
      <c r="Q1776" s="362"/>
      <c r="R1776" s="362"/>
      <c r="S1776" s="362"/>
      <c r="T1776" s="358"/>
      <c r="U1776" s="358"/>
      <c r="V1776" s="358"/>
      <c r="W1776" s="358"/>
      <c r="X1776" s="358"/>
      <c r="Y1776" s="358"/>
      <c r="Z1776" s="358"/>
      <c r="AA1776" s="358"/>
      <c r="AB1776" s="358"/>
      <c r="AC1776" s="358"/>
      <c r="AD1776" s="377"/>
      <c r="AE1776" s="363"/>
      <c r="AF1776" s="369"/>
      <c r="AG1776" s="369"/>
      <c r="AH1776" s="369"/>
      <c r="AI1776" s="369"/>
      <c r="AJ1776" s="369"/>
      <c r="AK1776" s="369"/>
      <c r="AL1776" s="369"/>
      <c r="AM1776" s="369"/>
      <c r="AN1776" s="369"/>
      <c r="AO1776" s="369"/>
    </row>
    <row r="1777" spans="1:41" ht="15.75" customHeight="1">
      <c r="A1777" s="510"/>
      <c r="B1777" s="357"/>
      <c r="C1777" s="358"/>
      <c r="D1777" s="358"/>
      <c r="E1777" s="358"/>
      <c r="F1777" s="358"/>
      <c r="G1777" s="400"/>
      <c r="H1777" s="361"/>
      <c r="I1777" s="361"/>
      <c r="J1777" s="511"/>
      <c r="K1777" s="362"/>
      <c r="L1777" s="362"/>
      <c r="M1777" s="362"/>
      <c r="N1777" s="362"/>
      <c r="O1777" s="362"/>
      <c r="P1777" s="362"/>
      <c r="Q1777" s="362"/>
      <c r="R1777" s="362"/>
      <c r="S1777" s="362"/>
      <c r="T1777" s="358"/>
      <c r="U1777" s="358"/>
      <c r="V1777" s="358"/>
      <c r="W1777" s="358"/>
      <c r="X1777" s="358"/>
      <c r="Y1777" s="358"/>
      <c r="Z1777" s="358"/>
      <c r="AA1777" s="358"/>
      <c r="AB1777" s="358"/>
      <c r="AC1777" s="358"/>
      <c r="AD1777" s="377"/>
      <c r="AE1777" s="363"/>
      <c r="AF1777" s="369"/>
      <c r="AG1777" s="369"/>
      <c r="AH1777" s="369"/>
      <c r="AI1777" s="369"/>
      <c r="AJ1777" s="369"/>
      <c r="AK1777" s="369"/>
      <c r="AL1777" s="369"/>
      <c r="AM1777" s="369"/>
      <c r="AN1777" s="369"/>
      <c r="AO1777" s="369"/>
    </row>
    <row r="1778" spans="1:41" ht="15.75" customHeight="1">
      <c r="A1778" s="510"/>
      <c r="B1778" s="357"/>
      <c r="C1778" s="358"/>
      <c r="D1778" s="358"/>
      <c r="E1778" s="358"/>
      <c r="F1778" s="358"/>
      <c r="G1778" s="400"/>
      <c r="H1778" s="361"/>
      <c r="I1778" s="361"/>
      <c r="J1778" s="511"/>
      <c r="K1778" s="362"/>
      <c r="L1778" s="362"/>
      <c r="M1778" s="362"/>
      <c r="N1778" s="362"/>
      <c r="O1778" s="362"/>
      <c r="P1778" s="362"/>
      <c r="Q1778" s="362"/>
      <c r="R1778" s="362"/>
      <c r="S1778" s="362"/>
      <c r="T1778" s="358"/>
      <c r="U1778" s="358"/>
      <c r="V1778" s="358"/>
      <c r="W1778" s="358"/>
      <c r="X1778" s="358"/>
      <c r="Y1778" s="358"/>
      <c r="Z1778" s="358"/>
      <c r="AA1778" s="358"/>
      <c r="AB1778" s="358"/>
      <c r="AC1778" s="358"/>
      <c r="AD1778" s="377"/>
      <c r="AE1778" s="363"/>
      <c r="AF1778" s="369"/>
      <c r="AG1778" s="369"/>
      <c r="AH1778" s="369"/>
      <c r="AI1778" s="369"/>
      <c r="AJ1778" s="369"/>
      <c r="AK1778" s="369"/>
      <c r="AL1778" s="369"/>
      <c r="AM1778" s="369"/>
      <c r="AN1778" s="369"/>
      <c r="AO1778" s="369"/>
    </row>
    <row r="1779" spans="1:41" ht="15.75" customHeight="1">
      <c r="A1779" s="510"/>
      <c r="B1779" s="357"/>
      <c r="C1779" s="358"/>
      <c r="D1779" s="358"/>
      <c r="E1779" s="358"/>
      <c r="F1779" s="358"/>
      <c r="G1779" s="400"/>
      <c r="H1779" s="361"/>
      <c r="I1779" s="361"/>
      <c r="J1779" s="511"/>
      <c r="K1779" s="362"/>
      <c r="L1779" s="362"/>
      <c r="M1779" s="362"/>
      <c r="N1779" s="362"/>
      <c r="O1779" s="362"/>
      <c r="P1779" s="362"/>
      <c r="Q1779" s="362"/>
      <c r="R1779" s="362"/>
      <c r="S1779" s="362"/>
      <c r="T1779" s="358"/>
      <c r="U1779" s="358"/>
      <c r="V1779" s="358"/>
      <c r="W1779" s="358"/>
      <c r="X1779" s="358"/>
      <c r="Y1779" s="358"/>
      <c r="Z1779" s="358"/>
      <c r="AA1779" s="358"/>
      <c r="AB1779" s="358"/>
      <c r="AC1779" s="358"/>
      <c r="AD1779" s="377"/>
      <c r="AE1779" s="363"/>
      <c r="AF1779" s="369"/>
      <c r="AG1779" s="369"/>
      <c r="AH1779" s="369"/>
      <c r="AI1779" s="369"/>
      <c r="AJ1779" s="369"/>
      <c r="AK1779" s="369"/>
      <c r="AL1779" s="369"/>
      <c r="AM1779" s="369"/>
      <c r="AN1779" s="369"/>
      <c r="AO1779" s="369"/>
    </row>
    <row r="1780" spans="1:41" ht="15.75" customHeight="1">
      <c r="A1780" s="510"/>
      <c r="B1780" s="357"/>
      <c r="C1780" s="358"/>
      <c r="D1780" s="358"/>
      <c r="E1780" s="358"/>
      <c r="F1780" s="358"/>
      <c r="G1780" s="400"/>
      <c r="H1780" s="361"/>
      <c r="I1780" s="361"/>
      <c r="J1780" s="511"/>
      <c r="K1780" s="362"/>
      <c r="L1780" s="362"/>
      <c r="M1780" s="362"/>
      <c r="N1780" s="362"/>
      <c r="O1780" s="362"/>
      <c r="P1780" s="362"/>
      <c r="Q1780" s="362"/>
      <c r="R1780" s="362"/>
      <c r="S1780" s="362"/>
      <c r="T1780" s="358"/>
      <c r="U1780" s="358"/>
      <c r="V1780" s="358"/>
      <c r="W1780" s="358"/>
      <c r="X1780" s="358"/>
      <c r="Y1780" s="358"/>
      <c r="Z1780" s="358"/>
      <c r="AA1780" s="358"/>
      <c r="AB1780" s="358"/>
      <c r="AC1780" s="358"/>
      <c r="AD1780" s="377"/>
      <c r="AE1780" s="363"/>
      <c r="AF1780" s="369"/>
      <c r="AG1780" s="369"/>
      <c r="AH1780" s="369"/>
      <c r="AI1780" s="369"/>
      <c r="AJ1780" s="369"/>
      <c r="AK1780" s="369"/>
      <c r="AL1780" s="369"/>
      <c r="AM1780" s="369"/>
      <c r="AN1780" s="369"/>
      <c r="AO1780" s="369"/>
    </row>
    <row r="1781" spans="1:41" ht="15.75" customHeight="1">
      <c r="A1781" s="510"/>
      <c r="B1781" s="357"/>
      <c r="C1781" s="358"/>
      <c r="D1781" s="358"/>
      <c r="E1781" s="358"/>
      <c r="F1781" s="358"/>
      <c r="G1781" s="400"/>
      <c r="H1781" s="361"/>
      <c r="I1781" s="361"/>
      <c r="J1781" s="511"/>
      <c r="K1781" s="362"/>
      <c r="L1781" s="362"/>
      <c r="M1781" s="362"/>
      <c r="N1781" s="362"/>
      <c r="O1781" s="362"/>
      <c r="P1781" s="362"/>
      <c r="Q1781" s="362"/>
      <c r="R1781" s="362"/>
      <c r="S1781" s="362"/>
      <c r="T1781" s="358"/>
      <c r="U1781" s="358"/>
      <c r="V1781" s="358"/>
      <c r="W1781" s="358"/>
      <c r="X1781" s="358"/>
      <c r="Y1781" s="358"/>
      <c r="Z1781" s="358"/>
      <c r="AA1781" s="358"/>
      <c r="AB1781" s="358"/>
      <c r="AC1781" s="358"/>
      <c r="AD1781" s="377"/>
      <c r="AE1781" s="363"/>
      <c r="AF1781" s="369"/>
      <c r="AG1781" s="369"/>
      <c r="AH1781" s="369"/>
      <c r="AI1781" s="369"/>
      <c r="AJ1781" s="369"/>
      <c r="AK1781" s="369"/>
      <c r="AL1781" s="369"/>
      <c r="AM1781" s="369"/>
      <c r="AN1781" s="369"/>
      <c r="AO1781" s="369"/>
    </row>
    <row r="1782" spans="1:41" ht="15.75" customHeight="1">
      <c r="A1782" s="510"/>
      <c r="B1782" s="357"/>
      <c r="C1782" s="358"/>
      <c r="D1782" s="358"/>
      <c r="E1782" s="358"/>
      <c r="F1782" s="358"/>
      <c r="G1782" s="400"/>
      <c r="H1782" s="361"/>
      <c r="I1782" s="361"/>
      <c r="J1782" s="511"/>
      <c r="K1782" s="362"/>
      <c r="L1782" s="362"/>
      <c r="M1782" s="362"/>
      <c r="N1782" s="362"/>
      <c r="O1782" s="362"/>
      <c r="P1782" s="362"/>
      <c r="Q1782" s="362"/>
      <c r="R1782" s="362"/>
      <c r="S1782" s="362"/>
      <c r="T1782" s="358"/>
      <c r="U1782" s="358"/>
      <c r="V1782" s="358"/>
      <c r="W1782" s="358"/>
      <c r="X1782" s="358"/>
      <c r="Y1782" s="358"/>
      <c r="Z1782" s="358"/>
      <c r="AA1782" s="358"/>
      <c r="AB1782" s="358"/>
      <c r="AC1782" s="358"/>
      <c r="AD1782" s="377"/>
      <c r="AE1782" s="363"/>
      <c r="AF1782" s="369"/>
      <c r="AG1782" s="369"/>
      <c r="AH1782" s="369"/>
      <c r="AI1782" s="369"/>
      <c r="AJ1782" s="369"/>
      <c r="AK1782" s="369"/>
      <c r="AL1782" s="369"/>
      <c r="AM1782" s="369"/>
      <c r="AN1782" s="369"/>
      <c r="AO1782" s="369"/>
    </row>
    <row r="1783" spans="1:41" ht="15.75" customHeight="1">
      <c r="A1783" s="510"/>
      <c r="B1783" s="357"/>
      <c r="C1783" s="358"/>
      <c r="D1783" s="358"/>
      <c r="E1783" s="358"/>
      <c r="F1783" s="358"/>
      <c r="G1783" s="400"/>
      <c r="H1783" s="361"/>
      <c r="I1783" s="361"/>
      <c r="J1783" s="511"/>
      <c r="K1783" s="362"/>
      <c r="L1783" s="362"/>
      <c r="M1783" s="362"/>
      <c r="N1783" s="362"/>
      <c r="O1783" s="362"/>
      <c r="P1783" s="362"/>
      <c r="Q1783" s="362"/>
      <c r="R1783" s="362"/>
      <c r="S1783" s="362"/>
      <c r="T1783" s="358"/>
      <c r="U1783" s="358"/>
      <c r="V1783" s="358"/>
      <c r="W1783" s="358"/>
      <c r="X1783" s="358"/>
      <c r="Y1783" s="358"/>
      <c r="Z1783" s="358"/>
      <c r="AA1783" s="358"/>
      <c r="AB1783" s="358"/>
      <c r="AC1783" s="358"/>
      <c r="AD1783" s="377"/>
      <c r="AE1783" s="363"/>
      <c r="AF1783" s="369"/>
      <c r="AG1783" s="369"/>
      <c r="AH1783" s="369"/>
      <c r="AI1783" s="369"/>
      <c r="AJ1783" s="369"/>
      <c r="AK1783" s="369"/>
      <c r="AL1783" s="369"/>
      <c r="AM1783" s="369"/>
      <c r="AN1783" s="369"/>
      <c r="AO1783" s="369"/>
    </row>
    <row r="1784" spans="1:41" ht="15.75" customHeight="1">
      <c r="A1784" s="510"/>
      <c r="B1784" s="357"/>
      <c r="C1784" s="358"/>
      <c r="D1784" s="358"/>
      <c r="E1784" s="358"/>
      <c r="F1784" s="358"/>
      <c r="G1784" s="400"/>
      <c r="H1784" s="361"/>
      <c r="I1784" s="361"/>
      <c r="J1784" s="511"/>
      <c r="K1784" s="362"/>
      <c r="L1784" s="362"/>
      <c r="M1784" s="362"/>
      <c r="N1784" s="362"/>
      <c r="O1784" s="362"/>
      <c r="P1784" s="362"/>
      <c r="Q1784" s="362"/>
      <c r="R1784" s="362"/>
      <c r="S1784" s="362"/>
      <c r="T1784" s="358"/>
      <c r="U1784" s="358"/>
      <c r="V1784" s="358"/>
      <c r="W1784" s="358"/>
      <c r="X1784" s="358"/>
      <c r="Y1784" s="358"/>
      <c r="Z1784" s="358"/>
      <c r="AA1784" s="358"/>
      <c r="AB1784" s="358"/>
      <c r="AC1784" s="358"/>
      <c r="AD1784" s="377"/>
      <c r="AE1784" s="363"/>
      <c r="AF1784" s="369"/>
      <c r="AG1784" s="369"/>
      <c r="AH1784" s="369"/>
      <c r="AI1784" s="369"/>
      <c r="AJ1784" s="369"/>
      <c r="AK1784" s="369"/>
      <c r="AL1784" s="369"/>
      <c r="AM1784" s="369"/>
      <c r="AN1784" s="369"/>
      <c r="AO1784" s="369"/>
    </row>
    <row r="1785" spans="1:41" ht="15.75" customHeight="1">
      <c r="A1785" s="510"/>
      <c r="B1785" s="357"/>
      <c r="C1785" s="358"/>
      <c r="D1785" s="358"/>
      <c r="E1785" s="358"/>
      <c r="F1785" s="358"/>
      <c r="G1785" s="400"/>
      <c r="H1785" s="361"/>
      <c r="I1785" s="361"/>
      <c r="J1785" s="511"/>
      <c r="K1785" s="362"/>
      <c r="L1785" s="362"/>
      <c r="M1785" s="362"/>
      <c r="N1785" s="362"/>
      <c r="O1785" s="362"/>
      <c r="P1785" s="362"/>
      <c r="Q1785" s="362"/>
      <c r="R1785" s="362"/>
      <c r="S1785" s="362"/>
      <c r="T1785" s="358"/>
      <c r="U1785" s="358"/>
      <c r="V1785" s="358"/>
      <c r="W1785" s="358"/>
      <c r="X1785" s="358"/>
      <c r="Y1785" s="358"/>
      <c r="Z1785" s="358"/>
      <c r="AA1785" s="358"/>
      <c r="AB1785" s="358"/>
      <c r="AC1785" s="358"/>
      <c r="AD1785" s="377"/>
      <c r="AE1785" s="363"/>
      <c r="AF1785" s="369"/>
      <c r="AG1785" s="369"/>
      <c r="AH1785" s="369"/>
      <c r="AI1785" s="369"/>
      <c r="AJ1785" s="369"/>
      <c r="AK1785" s="369"/>
      <c r="AL1785" s="369"/>
      <c r="AM1785" s="369"/>
      <c r="AN1785" s="369"/>
      <c r="AO1785" s="369"/>
    </row>
    <row r="1786" spans="1:41" ht="15.75" customHeight="1">
      <c r="A1786" s="510"/>
      <c r="B1786" s="357"/>
      <c r="C1786" s="358"/>
      <c r="D1786" s="358"/>
      <c r="E1786" s="358"/>
      <c r="F1786" s="358"/>
      <c r="G1786" s="400"/>
      <c r="H1786" s="361"/>
      <c r="I1786" s="361"/>
      <c r="J1786" s="511"/>
      <c r="K1786" s="362"/>
      <c r="L1786" s="362"/>
      <c r="M1786" s="362"/>
      <c r="N1786" s="362"/>
      <c r="O1786" s="362"/>
      <c r="P1786" s="362"/>
      <c r="Q1786" s="362"/>
      <c r="R1786" s="362"/>
      <c r="S1786" s="362"/>
      <c r="T1786" s="358"/>
      <c r="U1786" s="358"/>
      <c r="V1786" s="358"/>
      <c r="W1786" s="358"/>
      <c r="X1786" s="358"/>
      <c r="Y1786" s="358"/>
      <c r="Z1786" s="358"/>
      <c r="AA1786" s="358"/>
      <c r="AB1786" s="358"/>
      <c r="AC1786" s="358"/>
      <c r="AD1786" s="377"/>
      <c r="AE1786" s="363"/>
      <c r="AF1786" s="369"/>
      <c r="AG1786" s="369"/>
      <c r="AH1786" s="369"/>
      <c r="AI1786" s="369"/>
      <c r="AJ1786" s="369"/>
      <c r="AK1786" s="369"/>
      <c r="AL1786" s="369"/>
      <c r="AM1786" s="369"/>
      <c r="AN1786" s="369"/>
      <c r="AO1786" s="369"/>
    </row>
    <row r="1787" spans="1:41" ht="15.75" customHeight="1">
      <c r="A1787" s="510"/>
      <c r="B1787" s="357"/>
      <c r="C1787" s="358"/>
      <c r="D1787" s="358"/>
      <c r="E1787" s="358"/>
      <c r="F1787" s="358"/>
      <c r="G1787" s="400"/>
      <c r="H1787" s="361"/>
      <c r="I1787" s="361"/>
      <c r="J1787" s="511"/>
      <c r="K1787" s="362"/>
      <c r="L1787" s="362"/>
      <c r="M1787" s="362"/>
      <c r="N1787" s="362"/>
      <c r="O1787" s="362"/>
      <c r="P1787" s="362"/>
      <c r="Q1787" s="362"/>
      <c r="R1787" s="362"/>
      <c r="S1787" s="362"/>
      <c r="T1787" s="358"/>
      <c r="U1787" s="358"/>
      <c r="V1787" s="358"/>
      <c r="W1787" s="358"/>
      <c r="X1787" s="358"/>
      <c r="Y1787" s="358"/>
      <c r="Z1787" s="358"/>
      <c r="AA1787" s="358"/>
      <c r="AB1787" s="358"/>
      <c r="AC1787" s="358"/>
      <c r="AD1787" s="377"/>
      <c r="AE1787" s="363"/>
      <c r="AF1787" s="369"/>
      <c r="AG1787" s="369"/>
      <c r="AH1787" s="369"/>
      <c r="AI1787" s="369"/>
      <c r="AJ1787" s="369"/>
      <c r="AK1787" s="369"/>
      <c r="AL1787" s="369"/>
      <c r="AM1787" s="369"/>
      <c r="AN1787" s="369"/>
      <c r="AO1787" s="369"/>
    </row>
    <row r="1788" spans="1:41" ht="15.75" customHeight="1">
      <c r="A1788" s="510"/>
      <c r="B1788" s="357"/>
      <c r="C1788" s="358"/>
      <c r="D1788" s="358"/>
      <c r="E1788" s="358"/>
      <c r="F1788" s="358"/>
      <c r="G1788" s="400"/>
      <c r="H1788" s="361"/>
      <c r="I1788" s="361"/>
      <c r="J1788" s="511"/>
      <c r="K1788" s="362"/>
      <c r="L1788" s="362"/>
      <c r="M1788" s="362"/>
      <c r="N1788" s="362"/>
      <c r="O1788" s="362"/>
      <c r="P1788" s="362"/>
      <c r="Q1788" s="362"/>
      <c r="R1788" s="362"/>
      <c r="S1788" s="362"/>
      <c r="T1788" s="358"/>
      <c r="U1788" s="358"/>
      <c r="V1788" s="358"/>
      <c r="W1788" s="358"/>
      <c r="X1788" s="358"/>
      <c r="Y1788" s="358"/>
      <c r="Z1788" s="358"/>
      <c r="AA1788" s="358"/>
      <c r="AB1788" s="358"/>
      <c r="AC1788" s="358"/>
      <c r="AD1788" s="377"/>
      <c r="AE1788" s="363"/>
      <c r="AF1788" s="369"/>
      <c r="AG1788" s="369"/>
      <c r="AH1788" s="369"/>
      <c r="AI1788" s="369"/>
      <c r="AJ1788" s="369"/>
      <c r="AK1788" s="369"/>
      <c r="AL1788" s="369"/>
      <c r="AM1788" s="369"/>
      <c r="AN1788" s="369"/>
      <c r="AO1788" s="369"/>
    </row>
    <row r="1789" spans="1:41" ht="15.75" customHeight="1">
      <c r="A1789" s="510"/>
      <c r="B1789" s="357"/>
      <c r="C1789" s="358"/>
      <c r="D1789" s="358"/>
      <c r="E1789" s="358"/>
      <c r="F1789" s="358"/>
      <c r="G1789" s="400"/>
      <c r="H1789" s="361"/>
      <c r="I1789" s="361"/>
      <c r="J1789" s="511"/>
      <c r="K1789" s="362"/>
      <c r="L1789" s="362"/>
      <c r="M1789" s="362"/>
      <c r="N1789" s="362"/>
      <c r="O1789" s="362"/>
      <c r="P1789" s="362"/>
      <c r="Q1789" s="362"/>
      <c r="R1789" s="362"/>
      <c r="S1789" s="362"/>
      <c r="T1789" s="358"/>
      <c r="U1789" s="358"/>
      <c r="V1789" s="358"/>
      <c r="W1789" s="358"/>
      <c r="X1789" s="358"/>
      <c r="Y1789" s="358"/>
      <c r="Z1789" s="358"/>
      <c r="AA1789" s="358"/>
      <c r="AB1789" s="358"/>
      <c r="AC1789" s="358"/>
      <c r="AD1789" s="377"/>
      <c r="AE1789" s="363"/>
      <c r="AF1789" s="369"/>
      <c r="AG1789" s="369"/>
      <c r="AH1789" s="369"/>
      <c r="AI1789" s="369"/>
      <c r="AJ1789" s="369"/>
      <c r="AK1789" s="369"/>
      <c r="AL1789" s="369"/>
      <c r="AM1789" s="369"/>
      <c r="AN1789" s="369"/>
      <c r="AO1789" s="369"/>
    </row>
    <row r="1790" spans="1:41" ht="15.75" customHeight="1">
      <c r="A1790" s="510"/>
      <c r="B1790" s="357"/>
      <c r="C1790" s="358"/>
      <c r="D1790" s="358"/>
      <c r="E1790" s="358"/>
      <c r="F1790" s="358"/>
      <c r="G1790" s="400"/>
      <c r="H1790" s="361"/>
      <c r="I1790" s="361"/>
      <c r="J1790" s="511"/>
      <c r="K1790" s="362"/>
      <c r="L1790" s="362"/>
      <c r="M1790" s="362"/>
      <c r="N1790" s="362"/>
      <c r="O1790" s="362"/>
      <c r="P1790" s="362"/>
      <c r="Q1790" s="362"/>
      <c r="R1790" s="362"/>
      <c r="S1790" s="362"/>
      <c r="T1790" s="358"/>
      <c r="U1790" s="358"/>
      <c r="V1790" s="358"/>
      <c r="W1790" s="358"/>
      <c r="X1790" s="358"/>
      <c r="Y1790" s="358"/>
      <c r="Z1790" s="358"/>
      <c r="AA1790" s="358"/>
      <c r="AB1790" s="358"/>
      <c r="AC1790" s="358"/>
      <c r="AD1790" s="377"/>
      <c r="AE1790" s="363"/>
      <c r="AF1790" s="369"/>
      <c r="AG1790" s="369"/>
      <c r="AH1790" s="369"/>
      <c r="AI1790" s="369"/>
      <c r="AJ1790" s="369"/>
      <c r="AK1790" s="369"/>
      <c r="AL1790" s="369"/>
      <c r="AM1790" s="369"/>
      <c r="AN1790" s="369"/>
      <c r="AO1790" s="369"/>
    </row>
    <row r="1791" spans="1:41" ht="15.75" customHeight="1">
      <c r="A1791" s="510"/>
      <c r="B1791" s="357"/>
      <c r="C1791" s="358"/>
      <c r="D1791" s="358"/>
      <c r="E1791" s="358"/>
      <c r="F1791" s="358"/>
      <c r="G1791" s="400"/>
      <c r="H1791" s="361"/>
      <c r="I1791" s="361"/>
      <c r="J1791" s="511"/>
      <c r="K1791" s="362"/>
      <c r="L1791" s="362"/>
      <c r="M1791" s="362"/>
      <c r="N1791" s="362"/>
      <c r="O1791" s="362"/>
      <c r="P1791" s="362"/>
      <c r="Q1791" s="362"/>
      <c r="R1791" s="362"/>
      <c r="S1791" s="362"/>
      <c r="T1791" s="358"/>
      <c r="U1791" s="358"/>
      <c r="V1791" s="358"/>
      <c r="W1791" s="358"/>
      <c r="X1791" s="358"/>
      <c r="Y1791" s="358"/>
      <c r="Z1791" s="358"/>
      <c r="AA1791" s="358"/>
      <c r="AB1791" s="358"/>
      <c r="AC1791" s="358"/>
      <c r="AD1791" s="377"/>
      <c r="AE1791" s="363"/>
      <c r="AF1791" s="369"/>
      <c r="AG1791" s="369"/>
      <c r="AH1791" s="369"/>
      <c r="AI1791" s="369"/>
      <c r="AJ1791" s="369"/>
      <c r="AK1791" s="369"/>
      <c r="AL1791" s="369"/>
      <c r="AM1791" s="369"/>
      <c r="AN1791" s="369"/>
      <c r="AO1791" s="369"/>
    </row>
    <row r="1792" spans="1:41" ht="15.75" customHeight="1">
      <c r="A1792" s="510"/>
      <c r="B1792" s="357"/>
      <c r="C1792" s="358"/>
      <c r="D1792" s="358"/>
      <c r="E1792" s="358"/>
      <c r="F1792" s="358"/>
      <c r="G1792" s="400"/>
      <c r="H1792" s="361"/>
      <c r="I1792" s="361"/>
      <c r="J1792" s="511"/>
      <c r="K1792" s="362"/>
      <c r="L1792" s="362"/>
      <c r="M1792" s="362"/>
      <c r="N1792" s="362"/>
      <c r="O1792" s="362"/>
      <c r="P1792" s="362"/>
      <c r="Q1792" s="362"/>
      <c r="R1792" s="362"/>
      <c r="S1792" s="362"/>
      <c r="T1792" s="358"/>
      <c r="U1792" s="358"/>
      <c r="V1792" s="358"/>
      <c r="W1792" s="358"/>
      <c r="X1792" s="358"/>
      <c r="Y1792" s="358"/>
      <c r="Z1792" s="358"/>
      <c r="AA1792" s="358"/>
      <c r="AB1792" s="358"/>
      <c r="AC1792" s="358"/>
      <c r="AD1792" s="377"/>
      <c r="AE1792" s="363"/>
      <c r="AF1792" s="369"/>
      <c r="AG1792" s="369"/>
      <c r="AH1792" s="369"/>
      <c r="AI1792" s="369"/>
      <c r="AJ1792" s="369"/>
      <c r="AK1792" s="369"/>
      <c r="AL1792" s="369"/>
      <c r="AM1792" s="369"/>
      <c r="AN1792" s="369"/>
      <c r="AO1792" s="369"/>
    </row>
    <row r="1793" spans="1:41" ht="15.75" customHeight="1">
      <c r="A1793" s="510"/>
      <c r="B1793" s="357"/>
      <c r="C1793" s="358"/>
      <c r="D1793" s="358"/>
      <c r="E1793" s="358"/>
      <c r="F1793" s="358"/>
      <c r="G1793" s="400"/>
      <c r="H1793" s="361"/>
      <c r="I1793" s="361"/>
      <c r="J1793" s="511"/>
      <c r="K1793" s="362"/>
      <c r="L1793" s="362"/>
      <c r="M1793" s="362"/>
      <c r="N1793" s="362"/>
      <c r="O1793" s="362"/>
      <c r="P1793" s="362"/>
      <c r="Q1793" s="362"/>
      <c r="R1793" s="362"/>
      <c r="S1793" s="362"/>
      <c r="T1793" s="358"/>
      <c r="U1793" s="358"/>
      <c r="V1793" s="358"/>
      <c r="W1793" s="358"/>
      <c r="X1793" s="358"/>
      <c r="Y1793" s="358"/>
      <c r="Z1793" s="358"/>
      <c r="AA1793" s="358"/>
      <c r="AB1793" s="358"/>
      <c r="AC1793" s="358"/>
      <c r="AD1793" s="377"/>
      <c r="AE1793" s="363"/>
      <c r="AF1793" s="369"/>
      <c r="AG1793" s="369"/>
      <c r="AH1793" s="369"/>
      <c r="AI1793" s="369"/>
      <c r="AJ1793" s="369"/>
      <c r="AK1793" s="369"/>
      <c r="AL1793" s="369"/>
      <c r="AM1793" s="369"/>
      <c r="AN1793" s="369"/>
      <c r="AO1793" s="369"/>
    </row>
    <row r="1794" spans="1:41" ht="15.75" customHeight="1">
      <c r="A1794" s="510"/>
      <c r="B1794" s="357"/>
      <c r="C1794" s="358"/>
      <c r="D1794" s="358"/>
      <c r="E1794" s="358"/>
      <c r="F1794" s="358"/>
      <c r="G1794" s="400"/>
      <c r="H1794" s="361"/>
      <c r="I1794" s="361"/>
      <c r="J1794" s="511"/>
      <c r="K1794" s="362"/>
      <c r="L1794" s="362"/>
      <c r="M1794" s="362"/>
      <c r="N1794" s="362"/>
      <c r="O1794" s="362"/>
      <c r="P1794" s="362"/>
      <c r="Q1794" s="362"/>
      <c r="R1794" s="362"/>
      <c r="S1794" s="362"/>
      <c r="T1794" s="358"/>
      <c r="U1794" s="358"/>
      <c r="V1794" s="358"/>
      <c r="W1794" s="358"/>
      <c r="X1794" s="358"/>
      <c r="Y1794" s="358"/>
      <c r="Z1794" s="358"/>
      <c r="AA1794" s="358"/>
      <c r="AB1794" s="358"/>
      <c r="AC1794" s="358"/>
      <c r="AD1794" s="377"/>
      <c r="AE1794" s="363"/>
      <c r="AF1794" s="369"/>
      <c r="AG1794" s="369"/>
      <c r="AH1794" s="369"/>
      <c r="AI1794" s="369"/>
      <c r="AJ1794" s="369"/>
      <c r="AK1794" s="369"/>
      <c r="AL1794" s="369"/>
      <c r="AM1794" s="369"/>
      <c r="AN1794" s="369"/>
      <c r="AO1794" s="369"/>
    </row>
    <row r="1795" spans="1:41" ht="15.75" customHeight="1">
      <c r="A1795" s="510"/>
      <c r="B1795" s="357"/>
      <c r="C1795" s="358"/>
      <c r="D1795" s="358"/>
      <c r="E1795" s="358"/>
      <c r="F1795" s="358"/>
      <c r="G1795" s="400"/>
      <c r="H1795" s="361"/>
      <c r="I1795" s="361"/>
      <c r="J1795" s="511"/>
      <c r="K1795" s="362"/>
      <c r="L1795" s="362"/>
      <c r="M1795" s="362"/>
      <c r="N1795" s="362"/>
      <c r="O1795" s="362"/>
      <c r="P1795" s="362"/>
      <c r="Q1795" s="362"/>
      <c r="R1795" s="362"/>
      <c r="S1795" s="362"/>
      <c r="T1795" s="358"/>
      <c r="U1795" s="358"/>
      <c r="V1795" s="358"/>
      <c r="W1795" s="358"/>
      <c r="X1795" s="358"/>
      <c r="Y1795" s="358"/>
      <c r="Z1795" s="358"/>
      <c r="AA1795" s="358"/>
      <c r="AB1795" s="358"/>
      <c r="AC1795" s="358"/>
      <c r="AD1795" s="377"/>
      <c r="AE1795" s="363"/>
      <c r="AF1795" s="369"/>
      <c r="AG1795" s="369"/>
      <c r="AH1795" s="369"/>
      <c r="AI1795" s="369"/>
      <c r="AJ1795" s="369"/>
      <c r="AK1795" s="369"/>
      <c r="AL1795" s="369"/>
      <c r="AM1795" s="369"/>
      <c r="AN1795" s="369"/>
      <c r="AO1795" s="369"/>
    </row>
    <row r="1796" spans="1:41" ht="15.75" customHeight="1">
      <c r="A1796" s="510"/>
      <c r="B1796" s="357"/>
      <c r="C1796" s="358"/>
      <c r="D1796" s="358"/>
      <c r="E1796" s="358"/>
      <c r="F1796" s="358"/>
      <c r="G1796" s="400"/>
      <c r="H1796" s="361"/>
      <c r="I1796" s="361"/>
      <c r="J1796" s="511"/>
      <c r="K1796" s="362"/>
      <c r="L1796" s="362"/>
      <c r="M1796" s="362"/>
      <c r="N1796" s="362"/>
      <c r="O1796" s="362"/>
      <c r="P1796" s="362"/>
      <c r="Q1796" s="362"/>
      <c r="R1796" s="362"/>
      <c r="S1796" s="362"/>
      <c r="T1796" s="358"/>
      <c r="U1796" s="358"/>
      <c r="V1796" s="358"/>
      <c r="W1796" s="358"/>
      <c r="X1796" s="358"/>
      <c r="Y1796" s="358"/>
      <c r="Z1796" s="358"/>
      <c r="AA1796" s="358"/>
      <c r="AB1796" s="358"/>
      <c r="AC1796" s="358"/>
      <c r="AD1796" s="377"/>
      <c r="AE1796" s="363"/>
      <c r="AF1796" s="369"/>
      <c r="AG1796" s="369"/>
      <c r="AH1796" s="369"/>
      <c r="AI1796" s="369"/>
      <c r="AJ1796" s="369"/>
      <c r="AK1796" s="369"/>
      <c r="AL1796" s="369"/>
      <c r="AM1796" s="369"/>
      <c r="AN1796" s="369"/>
      <c r="AO1796" s="369"/>
    </row>
    <row r="1797" spans="1:41" ht="15.75" customHeight="1">
      <c r="A1797" s="510"/>
      <c r="B1797" s="357"/>
      <c r="C1797" s="358"/>
      <c r="D1797" s="358"/>
      <c r="E1797" s="358"/>
      <c r="F1797" s="358"/>
      <c r="G1797" s="400"/>
      <c r="H1797" s="361"/>
      <c r="I1797" s="361"/>
      <c r="J1797" s="511"/>
      <c r="K1797" s="362"/>
      <c r="L1797" s="362"/>
      <c r="M1797" s="362"/>
      <c r="N1797" s="362"/>
      <c r="O1797" s="362"/>
      <c r="P1797" s="362"/>
      <c r="Q1797" s="362"/>
      <c r="R1797" s="362"/>
      <c r="S1797" s="362"/>
      <c r="T1797" s="358"/>
      <c r="U1797" s="358"/>
      <c r="V1797" s="358"/>
      <c r="W1797" s="358"/>
      <c r="X1797" s="358"/>
      <c r="Y1797" s="358"/>
      <c r="Z1797" s="358"/>
      <c r="AA1797" s="358"/>
      <c r="AB1797" s="358"/>
      <c r="AC1797" s="358"/>
      <c r="AD1797" s="377"/>
      <c r="AE1797" s="363"/>
      <c r="AF1797" s="369"/>
      <c r="AG1797" s="369"/>
      <c r="AH1797" s="369"/>
      <c r="AI1797" s="369"/>
      <c r="AJ1797" s="369"/>
      <c r="AK1797" s="369"/>
      <c r="AL1797" s="369"/>
      <c r="AM1797" s="369"/>
      <c r="AN1797" s="369"/>
      <c r="AO1797" s="369"/>
    </row>
    <row r="1798" spans="1:41" ht="15.75" customHeight="1">
      <c r="A1798" s="510"/>
      <c r="B1798" s="357"/>
      <c r="C1798" s="358"/>
      <c r="D1798" s="358"/>
      <c r="E1798" s="358"/>
      <c r="F1798" s="358"/>
      <c r="G1798" s="400"/>
      <c r="H1798" s="361"/>
      <c r="I1798" s="361"/>
      <c r="J1798" s="511"/>
      <c r="K1798" s="362"/>
      <c r="L1798" s="362"/>
      <c r="M1798" s="362"/>
      <c r="N1798" s="362"/>
      <c r="O1798" s="362"/>
      <c r="P1798" s="362"/>
      <c r="Q1798" s="362"/>
      <c r="R1798" s="362"/>
      <c r="S1798" s="362"/>
      <c r="T1798" s="358"/>
      <c r="U1798" s="358"/>
      <c r="V1798" s="358"/>
      <c r="W1798" s="358"/>
      <c r="X1798" s="358"/>
      <c r="Y1798" s="358"/>
      <c r="Z1798" s="358"/>
      <c r="AA1798" s="358"/>
      <c r="AB1798" s="358"/>
      <c r="AC1798" s="358"/>
      <c r="AD1798" s="377"/>
      <c r="AE1798" s="363"/>
      <c r="AF1798" s="369"/>
      <c r="AG1798" s="369"/>
      <c r="AH1798" s="369"/>
      <c r="AI1798" s="369"/>
      <c r="AJ1798" s="369"/>
      <c r="AK1798" s="369"/>
      <c r="AL1798" s="369"/>
      <c r="AM1798" s="369"/>
      <c r="AN1798" s="369"/>
      <c r="AO1798" s="369"/>
    </row>
    <row r="1799" spans="1:41" ht="15.75" customHeight="1">
      <c r="A1799" s="510"/>
      <c r="B1799" s="357"/>
      <c r="C1799" s="358"/>
      <c r="D1799" s="358"/>
      <c r="E1799" s="358"/>
      <c r="F1799" s="358"/>
      <c r="G1799" s="400"/>
      <c r="H1799" s="361"/>
      <c r="I1799" s="361"/>
      <c r="J1799" s="511"/>
      <c r="K1799" s="362"/>
      <c r="L1799" s="362"/>
      <c r="M1799" s="362"/>
      <c r="N1799" s="362"/>
      <c r="O1799" s="362"/>
      <c r="P1799" s="362"/>
      <c r="Q1799" s="362"/>
      <c r="R1799" s="362"/>
      <c r="S1799" s="362"/>
      <c r="T1799" s="358"/>
      <c r="U1799" s="358"/>
      <c r="V1799" s="358"/>
      <c r="W1799" s="358"/>
      <c r="X1799" s="358"/>
      <c r="Y1799" s="358"/>
      <c r="Z1799" s="358"/>
      <c r="AA1799" s="358"/>
      <c r="AB1799" s="358"/>
      <c r="AC1799" s="358"/>
      <c r="AD1799" s="377"/>
      <c r="AE1799" s="363"/>
      <c r="AF1799" s="369"/>
      <c r="AG1799" s="369"/>
      <c r="AH1799" s="369"/>
      <c r="AI1799" s="369"/>
      <c r="AJ1799" s="369"/>
      <c r="AK1799" s="369"/>
      <c r="AL1799" s="369"/>
      <c r="AM1799" s="369"/>
      <c r="AN1799" s="369"/>
      <c r="AO1799" s="369"/>
    </row>
    <row r="1800" spans="1:41" ht="15.75" customHeight="1">
      <c r="A1800" s="510"/>
      <c r="B1800" s="357"/>
      <c r="C1800" s="358"/>
      <c r="D1800" s="358"/>
      <c r="E1800" s="358"/>
      <c r="F1800" s="358"/>
      <c r="G1800" s="400"/>
      <c r="H1800" s="361"/>
      <c r="I1800" s="361"/>
      <c r="J1800" s="511"/>
      <c r="K1800" s="362"/>
      <c r="L1800" s="362"/>
      <c r="M1800" s="362"/>
      <c r="N1800" s="362"/>
      <c r="O1800" s="362"/>
      <c r="P1800" s="362"/>
      <c r="Q1800" s="362"/>
      <c r="R1800" s="362"/>
      <c r="S1800" s="362"/>
      <c r="T1800" s="358"/>
      <c r="U1800" s="358"/>
      <c r="V1800" s="358"/>
      <c r="W1800" s="358"/>
      <c r="X1800" s="358"/>
      <c r="Y1800" s="358"/>
      <c r="Z1800" s="358"/>
      <c r="AA1800" s="358"/>
      <c r="AB1800" s="358"/>
      <c r="AC1800" s="358"/>
      <c r="AD1800" s="377"/>
      <c r="AE1800" s="363"/>
      <c r="AF1800" s="369"/>
      <c r="AG1800" s="369"/>
      <c r="AH1800" s="369"/>
      <c r="AI1800" s="369"/>
      <c r="AJ1800" s="369"/>
      <c r="AK1800" s="369"/>
      <c r="AL1800" s="369"/>
      <c r="AM1800" s="369"/>
      <c r="AN1800" s="369"/>
      <c r="AO1800" s="369"/>
    </row>
    <row r="1801" spans="1:41" ht="15.75" customHeight="1">
      <c r="A1801" s="510"/>
      <c r="B1801" s="357"/>
      <c r="C1801" s="358"/>
      <c r="D1801" s="358"/>
      <c r="E1801" s="358"/>
      <c r="F1801" s="358"/>
      <c r="G1801" s="400"/>
      <c r="H1801" s="361"/>
      <c r="I1801" s="361"/>
      <c r="J1801" s="511"/>
      <c r="K1801" s="362"/>
      <c r="L1801" s="362"/>
      <c r="M1801" s="362"/>
      <c r="N1801" s="362"/>
      <c r="O1801" s="362"/>
      <c r="P1801" s="362"/>
      <c r="Q1801" s="362"/>
      <c r="R1801" s="362"/>
      <c r="S1801" s="362"/>
      <c r="T1801" s="358"/>
      <c r="U1801" s="358"/>
      <c r="V1801" s="358"/>
      <c r="W1801" s="358"/>
      <c r="X1801" s="358"/>
      <c r="Y1801" s="358"/>
      <c r="Z1801" s="358"/>
      <c r="AA1801" s="358"/>
      <c r="AB1801" s="358"/>
      <c r="AC1801" s="358"/>
      <c r="AD1801" s="377"/>
      <c r="AE1801" s="363"/>
      <c r="AF1801" s="369"/>
      <c r="AG1801" s="369"/>
      <c r="AH1801" s="369"/>
      <c r="AI1801" s="369"/>
      <c r="AJ1801" s="369"/>
      <c r="AK1801" s="369"/>
      <c r="AL1801" s="369"/>
      <c r="AM1801" s="369"/>
      <c r="AN1801" s="369"/>
      <c r="AO1801" s="369"/>
    </row>
    <row r="1802" spans="1:41" ht="15.75" customHeight="1">
      <c r="A1802" s="510"/>
      <c r="B1802" s="357"/>
      <c r="C1802" s="358"/>
      <c r="D1802" s="358"/>
      <c r="E1802" s="358"/>
      <c r="F1802" s="358"/>
      <c r="G1802" s="400"/>
      <c r="H1802" s="361"/>
      <c r="I1802" s="361"/>
      <c r="J1802" s="511"/>
      <c r="K1802" s="362"/>
      <c r="L1802" s="362"/>
      <c r="M1802" s="362"/>
      <c r="N1802" s="362"/>
      <c r="O1802" s="362"/>
      <c r="P1802" s="362"/>
      <c r="Q1802" s="362"/>
      <c r="R1802" s="362"/>
      <c r="S1802" s="362"/>
      <c r="T1802" s="358"/>
      <c r="U1802" s="358"/>
      <c r="V1802" s="358"/>
      <c r="W1802" s="358"/>
      <c r="X1802" s="358"/>
      <c r="Y1802" s="358"/>
      <c r="Z1802" s="358"/>
      <c r="AA1802" s="358"/>
      <c r="AB1802" s="358"/>
      <c r="AC1802" s="358"/>
      <c r="AD1802" s="377"/>
      <c r="AE1802" s="363"/>
      <c r="AF1802" s="369"/>
      <c r="AG1802" s="369"/>
      <c r="AH1802" s="369"/>
      <c r="AI1802" s="369"/>
      <c r="AJ1802" s="369"/>
      <c r="AK1802" s="369"/>
      <c r="AL1802" s="369"/>
      <c r="AM1802" s="369"/>
      <c r="AN1802" s="369"/>
      <c r="AO1802" s="369"/>
    </row>
    <row r="1803" spans="1:41" ht="15.75" customHeight="1">
      <c r="A1803" s="510"/>
      <c r="B1803" s="357"/>
      <c r="C1803" s="358"/>
      <c r="D1803" s="358"/>
      <c r="E1803" s="358"/>
      <c r="F1803" s="358"/>
      <c r="G1803" s="400"/>
      <c r="H1803" s="361"/>
      <c r="I1803" s="361"/>
      <c r="J1803" s="511"/>
      <c r="K1803" s="362"/>
      <c r="L1803" s="362"/>
      <c r="M1803" s="362"/>
      <c r="N1803" s="362"/>
      <c r="O1803" s="362"/>
      <c r="P1803" s="362"/>
      <c r="Q1803" s="362"/>
      <c r="R1803" s="362"/>
      <c r="S1803" s="362"/>
      <c r="T1803" s="358"/>
      <c r="U1803" s="358"/>
      <c r="V1803" s="358"/>
      <c r="W1803" s="358"/>
      <c r="X1803" s="358"/>
      <c r="Y1803" s="358"/>
      <c r="Z1803" s="358"/>
      <c r="AA1803" s="358"/>
      <c r="AB1803" s="358"/>
      <c r="AC1803" s="358"/>
      <c r="AD1803" s="377"/>
      <c r="AE1803" s="363"/>
      <c r="AF1803" s="369"/>
      <c r="AG1803" s="369"/>
      <c r="AH1803" s="369"/>
      <c r="AI1803" s="369"/>
      <c r="AJ1803" s="369"/>
      <c r="AK1803" s="369"/>
      <c r="AL1803" s="369"/>
      <c r="AM1803" s="369"/>
      <c r="AN1803" s="369"/>
      <c r="AO1803" s="369"/>
    </row>
    <row r="1804" spans="1:41" ht="15.75" customHeight="1">
      <c r="A1804" s="510"/>
      <c r="B1804" s="357"/>
      <c r="C1804" s="358"/>
      <c r="D1804" s="358"/>
      <c r="E1804" s="358"/>
      <c r="F1804" s="358"/>
      <c r="G1804" s="400"/>
      <c r="H1804" s="361"/>
      <c r="I1804" s="361"/>
      <c r="J1804" s="511"/>
      <c r="K1804" s="362"/>
      <c r="L1804" s="362"/>
      <c r="M1804" s="362"/>
      <c r="N1804" s="362"/>
      <c r="O1804" s="362"/>
      <c r="P1804" s="362"/>
      <c r="Q1804" s="362"/>
      <c r="R1804" s="362"/>
      <c r="S1804" s="362"/>
      <c r="T1804" s="358"/>
      <c r="U1804" s="358"/>
      <c r="V1804" s="358"/>
      <c r="W1804" s="358"/>
      <c r="X1804" s="358"/>
      <c r="Y1804" s="358"/>
      <c r="Z1804" s="358"/>
      <c r="AA1804" s="358"/>
      <c r="AB1804" s="358"/>
      <c r="AC1804" s="358"/>
      <c r="AD1804" s="377"/>
      <c r="AE1804" s="363"/>
      <c r="AF1804" s="369"/>
      <c r="AG1804" s="369"/>
      <c r="AH1804" s="369"/>
      <c r="AI1804" s="369"/>
      <c r="AJ1804" s="369"/>
      <c r="AK1804" s="369"/>
      <c r="AL1804" s="369"/>
      <c r="AM1804" s="369"/>
      <c r="AN1804" s="369"/>
      <c r="AO1804" s="369"/>
    </row>
    <row r="1805" spans="1:41" ht="15.75" customHeight="1">
      <c r="A1805" s="510"/>
      <c r="B1805" s="357"/>
      <c r="C1805" s="358"/>
      <c r="D1805" s="358"/>
      <c r="E1805" s="358"/>
      <c r="F1805" s="358"/>
      <c r="G1805" s="400"/>
      <c r="H1805" s="361"/>
      <c r="I1805" s="361"/>
      <c r="J1805" s="511"/>
      <c r="K1805" s="362"/>
      <c r="L1805" s="362"/>
      <c r="M1805" s="362"/>
      <c r="N1805" s="362"/>
      <c r="O1805" s="362"/>
      <c r="P1805" s="362"/>
      <c r="Q1805" s="362"/>
      <c r="R1805" s="362"/>
      <c r="S1805" s="362"/>
      <c r="T1805" s="358"/>
      <c r="U1805" s="358"/>
      <c r="V1805" s="358"/>
      <c r="W1805" s="358"/>
      <c r="X1805" s="358"/>
      <c r="Y1805" s="358"/>
      <c r="Z1805" s="358"/>
      <c r="AA1805" s="358"/>
      <c r="AB1805" s="358"/>
      <c r="AC1805" s="358"/>
      <c r="AD1805" s="377"/>
      <c r="AE1805" s="363"/>
      <c r="AF1805" s="369"/>
      <c r="AG1805" s="369"/>
      <c r="AH1805" s="369"/>
      <c r="AI1805" s="369"/>
      <c r="AJ1805" s="369"/>
      <c r="AK1805" s="369"/>
      <c r="AL1805" s="369"/>
      <c r="AM1805" s="369"/>
      <c r="AN1805" s="369"/>
      <c r="AO1805" s="369"/>
    </row>
    <row r="1806" spans="1:41" ht="15.75" customHeight="1">
      <c r="A1806" s="510"/>
      <c r="B1806" s="357"/>
      <c r="C1806" s="358"/>
      <c r="D1806" s="358"/>
      <c r="E1806" s="358"/>
      <c r="F1806" s="358"/>
      <c r="G1806" s="400"/>
      <c r="H1806" s="361"/>
      <c r="I1806" s="361"/>
      <c r="J1806" s="511"/>
      <c r="K1806" s="362"/>
      <c r="L1806" s="362"/>
      <c r="M1806" s="362"/>
      <c r="N1806" s="362"/>
      <c r="O1806" s="362"/>
      <c r="P1806" s="362"/>
      <c r="Q1806" s="362"/>
      <c r="R1806" s="362"/>
      <c r="S1806" s="362"/>
      <c r="T1806" s="358"/>
      <c r="U1806" s="358"/>
      <c r="V1806" s="358"/>
      <c r="W1806" s="358"/>
      <c r="X1806" s="358"/>
      <c r="Y1806" s="358"/>
      <c r="Z1806" s="358"/>
      <c r="AA1806" s="358"/>
      <c r="AB1806" s="358"/>
      <c r="AC1806" s="358"/>
      <c r="AD1806" s="377"/>
      <c r="AE1806" s="363"/>
      <c r="AF1806" s="369"/>
      <c r="AG1806" s="369"/>
      <c r="AH1806" s="369"/>
      <c r="AI1806" s="369"/>
      <c r="AJ1806" s="369"/>
      <c r="AK1806" s="369"/>
      <c r="AL1806" s="369"/>
      <c r="AM1806" s="369"/>
      <c r="AN1806" s="369"/>
      <c r="AO1806" s="369"/>
    </row>
    <row r="1807" spans="1:41" ht="15.75" customHeight="1">
      <c r="A1807" s="510"/>
      <c r="B1807" s="357"/>
      <c r="C1807" s="358"/>
      <c r="D1807" s="358"/>
      <c r="E1807" s="358"/>
      <c r="F1807" s="358"/>
      <c r="G1807" s="400"/>
      <c r="H1807" s="361"/>
      <c r="I1807" s="361"/>
      <c r="J1807" s="511"/>
      <c r="K1807" s="362"/>
      <c r="L1807" s="362"/>
      <c r="M1807" s="362"/>
      <c r="N1807" s="362"/>
      <c r="O1807" s="362"/>
      <c r="P1807" s="362"/>
      <c r="Q1807" s="362"/>
      <c r="R1807" s="362"/>
      <c r="S1807" s="362"/>
      <c r="T1807" s="358"/>
      <c r="U1807" s="358"/>
      <c r="V1807" s="358"/>
      <c r="W1807" s="358"/>
      <c r="X1807" s="358"/>
      <c r="Y1807" s="358"/>
      <c r="Z1807" s="358"/>
      <c r="AA1807" s="358"/>
      <c r="AB1807" s="358"/>
      <c r="AC1807" s="358"/>
      <c r="AD1807" s="377"/>
      <c r="AE1807" s="363"/>
      <c r="AF1807" s="369"/>
      <c r="AG1807" s="369"/>
      <c r="AH1807" s="369"/>
      <c r="AI1807" s="369"/>
      <c r="AJ1807" s="369"/>
      <c r="AK1807" s="369"/>
      <c r="AL1807" s="369"/>
      <c r="AM1807" s="369"/>
      <c r="AN1807" s="369"/>
      <c r="AO1807" s="369"/>
    </row>
    <row r="1808" spans="1:41" ht="15.75" customHeight="1">
      <c r="A1808" s="510"/>
      <c r="B1808" s="357"/>
      <c r="C1808" s="358"/>
      <c r="D1808" s="358"/>
      <c r="E1808" s="358"/>
      <c r="F1808" s="358"/>
      <c r="G1808" s="400"/>
      <c r="H1808" s="361"/>
      <c r="I1808" s="361"/>
      <c r="J1808" s="511"/>
      <c r="K1808" s="362"/>
      <c r="L1808" s="362"/>
      <c r="M1808" s="362"/>
      <c r="N1808" s="362"/>
      <c r="O1808" s="362"/>
      <c r="P1808" s="362"/>
      <c r="Q1808" s="362"/>
      <c r="R1808" s="362"/>
      <c r="S1808" s="362"/>
      <c r="T1808" s="358"/>
      <c r="U1808" s="358"/>
      <c r="V1808" s="358"/>
      <c r="W1808" s="358"/>
      <c r="X1808" s="358"/>
      <c r="Y1808" s="358"/>
      <c r="Z1808" s="358"/>
      <c r="AA1808" s="358"/>
      <c r="AB1808" s="358"/>
      <c r="AC1808" s="358"/>
      <c r="AD1808" s="377"/>
      <c r="AE1808" s="363"/>
      <c r="AF1808" s="369"/>
      <c r="AG1808" s="369"/>
      <c r="AH1808" s="369"/>
      <c r="AI1808" s="369"/>
      <c r="AJ1808" s="369"/>
      <c r="AK1808" s="369"/>
      <c r="AL1808" s="369"/>
      <c r="AM1808" s="369"/>
      <c r="AN1808" s="369"/>
      <c r="AO1808" s="369"/>
    </row>
    <row r="1809" spans="1:41" ht="15.75" customHeight="1">
      <c r="A1809" s="510"/>
      <c r="B1809" s="357"/>
      <c r="C1809" s="358"/>
      <c r="D1809" s="358"/>
      <c r="E1809" s="358"/>
      <c r="F1809" s="358"/>
      <c r="G1809" s="400"/>
      <c r="H1809" s="361"/>
      <c r="I1809" s="361"/>
      <c r="J1809" s="511"/>
      <c r="K1809" s="362"/>
      <c r="L1809" s="362"/>
      <c r="M1809" s="362"/>
      <c r="N1809" s="362"/>
      <c r="O1809" s="362"/>
      <c r="P1809" s="362"/>
      <c r="Q1809" s="362"/>
      <c r="R1809" s="362"/>
      <c r="S1809" s="362"/>
      <c r="T1809" s="358"/>
      <c r="U1809" s="358"/>
      <c r="V1809" s="358"/>
      <c r="W1809" s="358"/>
      <c r="X1809" s="358"/>
      <c r="Y1809" s="358"/>
      <c r="Z1809" s="358"/>
      <c r="AA1809" s="358"/>
      <c r="AB1809" s="358"/>
      <c r="AC1809" s="358"/>
      <c r="AD1809" s="377"/>
      <c r="AE1809" s="363"/>
      <c r="AF1809" s="369"/>
      <c r="AG1809" s="369"/>
      <c r="AH1809" s="369"/>
      <c r="AI1809" s="369"/>
      <c r="AJ1809" s="369"/>
      <c r="AK1809" s="369"/>
      <c r="AL1809" s="369"/>
      <c r="AM1809" s="369"/>
      <c r="AN1809" s="369"/>
      <c r="AO1809" s="369"/>
    </row>
    <row r="1810" spans="1:41" ht="15.75" customHeight="1">
      <c r="A1810" s="510"/>
      <c r="B1810" s="357"/>
      <c r="C1810" s="358"/>
      <c r="D1810" s="358"/>
      <c r="E1810" s="358"/>
      <c r="F1810" s="358"/>
      <c r="G1810" s="400"/>
      <c r="H1810" s="361"/>
      <c r="I1810" s="361"/>
      <c r="J1810" s="511"/>
      <c r="K1810" s="362"/>
      <c r="L1810" s="362"/>
      <c r="M1810" s="362"/>
      <c r="N1810" s="362"/>
      <c r="O1810" s="362"/>
      <c r="P1810" s="362"/>
      <c r="Q1810" s="362"/>
      <c r="R1810" s="362"/>
      <c r="S1810" s="362"/>
      <c r="T1810" s="358"/>
      <c r="U1810" s="358"/>
      <c r="V1810" s="358"/>
      <c r="W1810" s="358"/>
      <c r="X1810" s="358"/>
      <c r="Y1810" s="358"/>
      <c r="Z1810" s="358"/>
      <c r="AA1810" s="358"/>
      <c r="AB1810" s="358"/>
      <c r="AC1810" s="358"/>
      <c r="AD1810" s="377"/>
      <c r="AE1810" s="363"/>
      <c r="AF1810" s="369"/>
      <c r="AG1810" s="369"/>
      <c r="AH1810" s="369"/>
      <c r="AI1810" s="369"/>
      <c r="AJ1810" s="369"/>
      <c r="AK1810" s="369"/>
      <c r="AL1810" s="369"/>
      <c r="AM1810" s="369"/>
      <c r="AN1810" s="369"/>
      <c r="AO1810" s="369"/>
    </row>
    <row r="1811" spans="1:41" ht="15.75" customHeight="1">
      <c r="A1811" s="510"/>
      <c r="B1811" s="357"/>
      <c r="C1811" s="358"/>
      <c r="D1811" s="358"/>
      <c r="E1811" s="358"/>
      <c r="F1811" s="358"/>
      <c r="G1811" s="400"/>
      <c r="H1811" s="361"/>
      <c r="I1811" s="361"/>
      <c r="J1811" s="511"/>
      <c r="K1811" s="362"/>
      <c r="L1811" s="362"/>
      <c r="M1811" s="362"/>
      <c r="N1811" s="362"/>
      <c r="O1811" s="362"/>
      <c r="P1811" s="362"/>
      <c r="Q1811" s="362"/>
      <c r="R1811" s="362"/>
      <c r="S1811" s="362"/>
      <c r="T1811" s="358"/>
      <c r="U1811" s="358"/>
      <c r="V1811" s="358"/>
      <c r="W1811" s="358"/>
      <c r="X1811" s="358"/>
      <c r="Y1811" s="358"/>
      <c r="Z1811" s="358"/>
      <c r="AA1811" s="358"/>
      <c r="AB1811" s="358"/>
      <c r="AC1811" s="358"/>
      <c r="AD1811" s="377"/>
      <c r="AE1811" s="363"/>
      <c r="AF1811" s="369"/>
      <c r="AG1811" s="369"/>
      <c r="AH1811" s="369"/>
      <c r="AI1811" s="369"/>
      <c r="AJ1811" s="369"/>
      <c r="AK1811" s="369"/>
      <c r="AL1811" s="369"/>
      <c r="AM1811" s="369"/>
      <c r="AN1811" s="369"/>
      <c r="AO1811" s="369"/>
    </row>
    <row r="1812" spans="1:41" ht="15.75" customHeight="1">
      <c r="A1812" s="510"/>
      <c r="B1812" s="357"/>
      <c r="C1812" s="358"/>
      <c r="D1812" s="358"/>
      <c r="E1812" s="358"/>
      <c r="F1812" s="358"/>
      <c r="G1812" s="400"/>
      <c r="H1812" s="361"/>
      <c r="I1812" s="361"/>
      <c r="J1812" s="511"/>
      <c r="K1812" s="362"/>
      <c r="L1812" s="362"/>
      <c r="M1812" s="362"/>
      <c r="N1812" s="362"/>
      <c r="O1812" s="362"/>
      <c r="P1812" s="362"/>
      <c r="Q1812" s="362"/>
      <c r="R1812" s="362"/>
      <c r="S1812" s="362"/>
      <c r="T1812" s="358"/>
      <c r="U1812" s="358"/>
      <c r="V1812" s="358"/>
      <c r="W1812" s="358"/>
      <c r="X1812" s="358"/>
      <c r="Y1812" s="358"/>
      <c r="Z1812" s="358"/>
      <c r="AA1812" s="358"/>
      <c r="AB1812" s="358"/>
      <c r="AC1812" s="358"/>
      <c r="AD1812" s="377"/>
      <c r="AE1812" s="363"/>
      <c r="AF1812" s="369"/>
      <c r="AG1812" s="369"/>
      <c r="AH1812" s="369"/>
      <c r="AI1812" s="369"/>
      <c r="AJ1812" s="369"/>
      <c r="AK1812" s="369"/>
      <c r="AL1812" s="369"/>
      <c r="AM1812" s="369"/>
      <c r="AN1812" s="369"/>
      <c r="AO1812" s="369"/>
    </row>
    <row r="1813" spans="1:41" ht="15.75" customHeight="1">
      <c r="A1813" s="510"/>
      <c r="B1813" s="357"/>
      <c r="C1813" s="358"/>
      <c r="D1813" s="358"/>
      <c r="E1813" s="358"/>
      <c r="F1813" s="358"/>
      <c r="G1813" s="400"/>
      <c r="H1813" s="361"/>
      <c r="I1813" s="361"/>
      <c r="J1813" s="511"/>
      <c r="K1813" s="362"/>
      <c r="L1813" s="362"/>
      <c r="M1813" s="362"/>
      <c r="N1813" s="362"/>
      <c r="O1813" s="362"/>
      <c r="P1813" s="362"/>
      <c r="Q1813" s="362"/>
      <c r="R1813" s="362"/>
      <c r="S1813" s="362"/>
      <c r="T1813" s="358"/>
      <c r="U1813" s="358"/>
      <c r="V1813" s="358"/>
      <c r="W1813" s="358"/>
      <c r="X1813" s="358"/>
      <c r="Y1813" s="358"/>
      <c r="Z1813" s="358"/>
      <c r="AA1813" s="358"/>
      <c r="AB1813" s="358"/>
      <c r="AC1813" s="358"/>
      <c r="AD1813" s="377"/>
      <c r="AE1813" s="363"/>
      <c r="AF1813" s="369"/>
      <c r="AG1813" s="369"/>
      <c r="AH1813" s="369"/>
      <c r="AI1813" s="369"/>
      <c r="AJ1813" s="369"/>
      <c r="AK1813" s="369"/>
      <c r="AL1813" s="369"/>
      <c r="AM1813" s="369"/>
      <c r="AN1813" s="369"/>
      <c r="AO1813" s="369"/>
    </row>
    <row r="1814" spans="1:41" ht="15.75" customHeight="1">
      <c r="A1814" s="510"/>
      <c r="B1814" s="357"/>
      <c r="C1814" s="358"/>
      <c r="D1814" s="358"/>
      <c r="E1814" s="358"/>
      <c r="F1814" s="358"/>
      <c r="G1814" s="400"/>
      <c r="H1814" s="361"/>
      <c r="I1814" s="361"/>
      <c r="J1814" s="511"/>
      <c r="K1814" s="362"/>
      <c r="L1814" s="362"/>
      <c r="M1814" s="362"/>
      <c r="N1814" s="362"/>
      <c r="O1814" s="362"/>
      <c r="P1814" s="362"/>
      <c r="Q1814" s="362"/>
      <c r="R1814" s="362"/>
      <c r="S1814" s="362"/>
      <c r="T1814" s="358"/>
      <c r="U1814" s="358"/>
      <c r="V1814" s="358"/>
      <c r="W1814" s="358"/>
      <c r="X1814" s="358"/>
      <c r="Y1814" s="358"/>
      <c r="Z1814" s="358"/>
      <c r="AA1814" s="358"/>
      <c r="AB1814" s="358"/>
      <c r="AC1814" s="358"/>
      <c r="AD1814" s="377"/>
      <c r="AE1814" s="363"/>
      <c r="AF1814" s="369"/>
      <c r="AG1814" s="369"/>
      <c r="AH1814" s="369"/>
      <c r="AI1814" s="369"/>
      <c r="AJ1814" s="369"/>
      <c r="AK1814" s="369"/>
      <c r="AL1814" s="369"/>
      <c r="AM1814" s="369"/>
      <c r="AN1814" s="369"/>
      <c r="AO1814" s="369"/>
    </row>
    <row r="1815" spans="1:41" ht="15.75" customHeight="1">
      <c r="A1815" s="510"/>
      <c r="B1815" s="357"/>
      <c r="C1815" s="358"/>
      <c r="D1815" s="358"/>
      <c r="E1815" s="358"/>
      <c r="F1815" s="358"/>
      <c r="G1815" s="400"/>
      <c r="H1815" s="361"/>
      <c r="I1815" s="361"/>
      <c r="J1815" s="511"/>
      <c r="K1815" s="362"/>
      <c r="L1815" s="362"/>
      <c r="M1815" s="362"/>
      <c r="N1815" s="362"/>
      <c r="O1815" s="362"/>
      <c r="P1815" s="362"/>
      <c r="Q1815" s="362"/>
      <c r="R1815" s="362"/>
      <c r="S1815" s="362"/>
      <c r="T1815" s="358"/>
      <c r="U1815" s="358"/>
      <c r="V1815" s="358"/>
      <c r="W1815" s="358"/>
      <c r="X1815" s="358"/>
      <c r="Y1815" s="358"/>
      <c r="Z1815" s="358"/>
      <c r="AA1815" s="358"/>
      <c r="AB1815" s="358"/>
      <c r="AC1815" s="358"/>
      <c r="AD1815" s="377"/>
      <c r="AE1815" s="363"/>
      <c r="AF1815" s="369"/>
      <c r="AG1815" s="369"/>
      <c r="AH1815" s="369"/>
      <c r="AI1815" s="369"/>
      <c r="AJ1815" s="369"/>
      <c r="AK1815" s="369"/>
      <c r="AL1815" s="369"/>
      <c r="AM1815" s="369"/>
      <c r="AN1815" s="369"/>
      <c r="AO1815" s="369"/>
    </row>
    <row r="1816" spans="1:41" ht="15.75" customHeight="1">
      <c r="A1816" s="510"/>
      <c r="B1816" s="357"/>
      <c r="C1816" s="358"/>
      <c r="D1816" s="358"/>
      <c r="E1816" s="358"/>
      <c r="F1816" s="358"/>
      <c r="G1816" s="400"/>
      <c r="H1816" s="361"/>
      <c r="I1816" s="361"/>
      <c r="J1816" s="511"/>
      <c r="K1816" s="362"/>
      <c r="L1816" s="362"/>
      <c r="M1816" s="362"/>
      <c r="N1816" s="362"/>
      <c r="O1816" s="362"/>
      <c r="P1816" s="362"/>
      <c r="Q1816" s="362"/>
      <c r="R1816" s="362"/>
      <c r="S1816" s="362"/>
      <c r="T1816" s="358"/>
      <c r="U1816" s="358"/>
      <c r="V1816" s="358"/>
      <c r="W1816" s="358"/>
      <c r="X1816" s="358"/>
      <c r="Y1816" s="358"/>
      <c r="Z1816" s="358"/>
      <c r="AA1816" s="358"/>
      <c r="AB1816" s="358"/>
      <c r="AC1816" s="358"/>
      <c r="AD1816" s="377"/>
      <c r="AE1816" s="363"/>
      <c r="AF1816" s="369"/>
      <c r="AG1816" s="369"/>
      <c r="AH1816" s="369"/>
      <c r="AI1816" s="369"/>
      <c r="AJ1816" s="369"/>
      <c r="AK1816" s="369"/>
      <c r="AL1816" s="369"/>
      <c r="AM1816" s="369"/>
      <c r="AN1816" s="369"/>
      <c r="AO1816" s="369"/>
    </row>
    <row r="1817" spans="1:41" ht="15.75" customHeight="1">
      <c r="A1817" s="510"/>
      <c r="B1817" s="357"/>
      <c r="C1817" s="358"/>
      <c r="D1817" s="358"/>
      <c r="E1817" s="358"/>
      <c r="F1817" s="358"/>
      <c r="G1817" s="400"/>
      <c r="H1817" s="361"/>
      <c r="I1817" s="361"/>
      <c r="J1817" s="511"/>
      <c r="K1817" s="362"/>
      <c r="L1817" s="362"/>
      <c r="M1817" s="362"/>
      <c r="N1817" s="362"/>
      <c r="O1817" s="362"/>
      <c r="P1817" s="362"/>
      <c r="Q1817" s="362"/>
      <c r="R1817" s="362"/>
      <c r="S1817" s="362"/>
      <c r="T1817" s="358"/>
      <c r="U1817" s="358"/>
      <c r="V1817" s="358"/>
      <c r="W1817" s="358"/>
      <c r="X1817" s="358"/>
      <c r="Y1817" s="358"/>
      <c r="Z1817" s="358"/>
      <c r="AA1817" s="358"/>
      <c r="AB1817" s="358"/>
      <c r="AC1817" s="358"/>
      <c r="AD1817" s="377"/>
      <c r="AE1817" s="363"/>
      <c r="AF1817" s="369"/>
      <c r="AG1817" s="369"/>
      <c r="AH1817" s="369"/>
      <c r="AI1817" s="369"/>
      <c r="AJ1817" s="369"/>
      <c r="AK1817" s="369"/>
      <c r="AL1817" s="369"/>
      <c r="AM1817" s="369"/>
      <c r="AN1817" s="369"/>
      <c r="AO1817" s="369"/>
    </row>
    <row r="1818" spans="1:41" ht="15.75" customHeight="1">
      <c r="A1818" s="510"/>
      <c r="B1818" s="357"/>
      <c r="C1818" s="358"/>
      <c r="D1818" s="358"/>
      <c r="E1818" s="358"/>
      <c r="F1818" s="358"/>
      <c r="G1818" s="400"/>
      <c r="H1818" s="361"/>
      <c r="I1818" s="361"/>
      <c r="J1818" s="511"/>
      <c r="K1818" s="362"/>
      <c r="L1818" s="362"/>
      <c r="M1818" s="362"/>
      <c r="N1818" s="362"/>
      <c r="O1818" s="362"/>
      <c r="P1818" s="362"/>
      <c r="Q1818" s="362"/>
      <c r="R1818" s="362"/>
      <c r="S1818" s="362"/>
      <c r="T1818" s="358"/>
      <c r="U1818" s="358"/>
      <c r="V1818" s="358"/>
      <c r="W1818" s="358"/>
      <c r="X1818" s="358"/>
      <c r="Y1818" s="358"/>
      <c r="Z1818" s="358"/>
      <c r="AA1818" s="358"/>
      <c r="AB1818" s="358"/>
      <c r="AC1818" s="358"/>
      <c r="AD1818" s="377"/>
      <c r="AE1818" s="363"/>
      <c r="AF1818" s="369"/>
      <c r="AG1818" s="369"/>
      <c r="AH1818" s="369"/>
      <c r="AI1818" s="369"/>
      <c r="AJ1818" s="369"/>
      <c r="AK1818" s="369"/>
      <c r="AL1818" s="369"/>
      <c r="AM1818" s="369"/>
      <c r="AN1818" s="369"/>
      <c r="AO1818" s="369"/>
    </row>
    <row r="1819" spans="1:41" ht="15.75" customHeight="1">
      <c r="A1819" s="510"/>
      <c r="B1819" s="357"/>
      <c r="C1819" s="358"/>
      <c r="D1819" s="358"/>
      <c r="E1819" s="358"/>
      <c r="F1819" s="358"/>
      <c r="G1819" s="400"/>
      <c r="H1819" s="361"/>
      <c r="I1819" s="361"/>
      <c r="J1819" s="511"/>
      <c r="K1819" s="362"/>
      <c r="L1819" s="362"/>
      <c r="M1819" s="362"/>
      <c r="N1819" s="362"/>
      <c r="O1819" s="362"/>
      <c r="P1819" s="362"/>
      <c r="Q1819" s="362"/>
      <c r="R1819" s="362"/>
      <c r="S1819" s="362"/>
      <c r="T1819" s="358"/>
      <c r="U1819" s="358"/>
      <c r="V1819" s="358"/>
      <c r="W1819" s="358"/>
      <c r="X1819" s="358"/>
      <c r="Y1819" s="358"/>
      <c r="Z1819" s="358"/>
      <c r="AA1819" s="358"/>
      <c r="AB1819" s="358"/>
      <c r="AC1819" s="358"/>
      <c r="AD1819" s="377"/>
      <c r="AE1819" s="363"/>
      <c r="AF1819" s="369"/>
      <c r="AG1819" s="369"/>
      <c r="AH1819" s="369"/>
      <c r="AI1819" s="369"/>
      <c r="AJ1819" s="369"/>
      <c r="AK1819" s="369"/>
      <c r="AL1819" s="369"/>
      <c r="AM1819" s="369"/>
      <c r="AN1819" s="369"/>
      <c r="AO1819" s="369"/>
    </row>
    <row r="1820" spans="1:41" ht="15.75" customHeight="1">
      <c r="A1820" s="510"/>
      <c r="B1820" s="357"/>
      <c r="C1820" s="358"/>
      <c r="D1820" s="358"/>
      <c r="E1820" s="358"/>
      <c r="F1820" s="358"/>
      <c r="G1820" s="400"/>
      <c r="H1820" s="361"/>
      <c r="I1820" s="361"/>
      <c r="J1820" s="511"/>
      <c r="K1820" s="362"/>
      <c r="L1820" s="362"/>
      <c r="M1820" s="362"/>
      <c r="N1820" s="362"/>
      <c r="O1820" s="362"/>
      <c r="P1820" s="362"/>
      <c r="Q1820" s="362"/>
      <c r="R1820" s="362"/>
      <c r="S1820" s="362"/>
      <c r="T1820" s="358"/>
      <c r="U1820" s="358"/>
      <c r="V1820" s="358"/>
      <c r="W1820" s="358"/>
      <c r="X1820" s="358"/>
      <c r="Y1820" s="358"/>
      <c r="Z1820" s="358"/>
      <c r="AA1820" s="358"/>
      <c r="AB1820" s="358"/>
      <c r="AC1820" s="358"/>
      <c r="AD1820" s="377"/>
      <c r="AE1820" s="363"/>
      <c r="AF1820" s="369"/>
      <c r="AG1820" s="369"/>
      <c r="AH1820" s="369"/>
      <c r="AI1820" s="369"/>
      <c r="AJ1820" s="369"/>
      <c r="AK1820" s="369"/>
      <c r="AL1820" s="369"/>
      <c r="AM1820" s="369"/>
      <c r="AN1820" s="369"/>
      <c r="AO1820" s="369"/>
    </row>
    <row r="1821" spans="1:41" ht="15.75" customHeight="1">
      <c r="A1821" s="510"/>
      <c r="B1821" s="357"/>
      <c r="C1821" s="358"/>
      <c r="D1821" s="358"/>
      <c r="E1821" s="358"/>
      <c r="F1821" s="358"/>
      <c r="G1821" s="400"/>
      <c r="H1821" s="361"/>
      <c r="I1821" s="361"/>
      <c r="J1821" s="511"/>
      <c r="K1821" s="362"/>
      <c r="L1821" s="362"/>
      <c r="M1821" s="362"/>
      <c r="N1821" s="362"/>
      <c r="O1821" s="362"/>
      <c r="P1821" s="362"/>
      <c r="Q1821" s="362"/>
      <c r="R1821" s="362"/>
      <c r="S1821" s="362"/>
      <c r="T1821" s="358"/>
      <c r="U1821" s="358"/>
      <c r="V1821" s="358"/>
      <c r="W1821" s="358"/>
      <c r="X1821" s="358"/>
      <c r="Y1821" s="358"/>
      <c r="Z1821" s="358"/>
      <c r="AA1821" s="358"/>
      <c r="AB1821" s="358"/>
      <c r="AC1821" s="358"/>
      <c r="AD1821" s="377"/>
      <c r="AE1821" s="363"/>
      <c r="AF1821" s="369"/>
      <c r="AG1821" s="369"/>
      <c r="AH1821" s="369"/>
      <c r="AI1821" s="369"/>
      <c r="AJ1821" s="369"/>
      <c r="AK1821" s="369"/>
      <c r="AL1821" s="369"/>
      <c r="AM1821" s="369"/>
      <c r="AN1821" s="369"/>
      <c r="AO1821" s="369"/>
    </row>
    <row r="1822" spans="1:41" ht="15.75" customHeight="1">
      <c r="A1822" s="510"/>
      <c r="B1822" s="357"/>
      <c r="C1822" s="358"/>
      <c r="D1822" s="358"/>
      <c r="E1822" s="358"/>
      <c r="F1822" s="358"/>
      <c r="G1822" s="400"/>
      <c r="H1822" s="361"/>
      <c r="I1822" s="361"/>
      <c r="J1822" s="511"/>
      <c r="K1822" s="362"/>
      <c r="L1822" s="362"/>
      <c r="M1822" s="362"/>
      <c r="N1822" s="362"/>
      <c r="O1822" s="362"/>
      <c r="P1822" s="362"/>
      <c r="Q1822" s="362"/>
      <c r="R1822" s="362"/>
      <c r="S1822" s="362"/>
      <c r="T1822" s="358"/>
      <c r="U1822" s="358"/>
      <c r="V1822" s="358"/>
      <c r="W1822" s="358"/>
      <c r="X1822" s="358"/>
      <c r="Y1822" s="358"/>
      <c r="Z1822" s="358"/>
      <c r="AA1822" s="358"/>
      <c r="AB1822" s="358"/>
      <c r="AC1822" s="358"/>
      <c r="AD1822" s="377"/>
      <c r="AE1822" s="363"/>
      <c r="AF1822" s="369"/>
      <c r="AG1822" s="369"/>
      <c r="AH1822" s="369"/>
      <c r="AI1822" s="369"/>
      <c r="AJ1822" s="369"/>
      <c r="AK1822" s="369"/>
      <c r="AL1822" s="369"/>
      <c r="AM1822" s="369"/>
      <c r="AN1822" s="369"/>
      <c r="AO1822" s="369"/>
    </row>
    <row r="1823" spans="1:41" ht="15.75" customHeight="1">
      <c r="A1823" s="510"/>
      <c r="B1823" s="357"/>
      <c r="C1823" s="358"/>
      <c r="D1823" s="358"/>
      <c r="E1823" s="358"/>
      <c r="F1823" s="358"/>
      <c r="G1823" s="400"/>
      <c r="H1823" s="361"/>
      <c r="I1823" s="361"/>
      <c r="J1823" s="511"/>
      <c r="K1823" s="362"/>
      <c r="L1823" s="362"/>
      <c r="M1823" s="362"/>
      <c r="N1823" s="362"/>
      <c r="O1823" s="362"/>
      <c r="P1823" s="362"/>
      <c r="Q1823" s="362"/>
      <c r="R1823" s="362"/>
      <c r="S1823" s="362"/>
      <c r="T1823" s="358"/>
      <c r="U1823" s="358"/>
      <c r="V1823" s="358"/>
      <c r="W1823" s="358"/>
      <c r="X1823" s="358"/>
      <c r="Y1823" s="358"/>
      <c r="Z1823" s="358"/>
      <c r="AA1823" s="358"/>
      <c r="AB1823" s="358"/>
      <c r="AC1823" s="358"/>
      <c r="AD1823" s="377"/>
      <c r="AE1823" s="363"/>
      <c r="AF1823" s="369"/>
      <c r="AG1823" s="369"/>
      <c r="AH1823" s="369"/>
      <c r="AI1823" s="369"/>
      <c r="AJ1823" s="369"/>
      <c r="AK1823" s="369"/>
      <c r="AL1823" s="369"/>
      <c r="AM1823" s="369"/>
      <c r="AN1823" s="369"/>
      <c r="AO1823" s="369"/>
    </row>
    <row r="1824" spans="1:41" ht="15.75" customHeight="1">
      <c r="A1824" s="510"/>
      <c r="B1824" s="357"/>
      <c r="C1824" s="358"/>
      <c r="D1824" s="358"/>
      <c r="E1824" s="358"/>
      <c r="F1824" s="358"/>
      <c r="G1824" s="400"/>
      <c r="H1824" s="361"/>
      <c r="I1824" s="361"/>
      <c r="J1824" s="511"/>
      <c r="K1824" s="362"/>
      <c r="L1824" s="362"/>
      <c r="M1824" s="362"/>
      <c r="N1824" s="362"/>
      <c r="O1824" s="362"/>
      <c r="P1824" s="362"/>
      <c r="Q1824" s="362"/>
      <c r="R1824" s="362"/>
      <c r="S1824" s="362"/>
      <c r="T1824" s="358"/>
      <c r="U1824" s="358"/>
      <c r="V1824" s="358"/>
      <c r="W1824" s="358"/>
      <c r="X1824" s="358"/>
      <c r="Y1824" s="358"/>
      <c r="Z1824" s="358"/>
      <c r="AA1824" s="358"/>
      <c r="AB1824" s="358"/>
      <c r="AC1824" s="358"/>
      <c r="AD1824" s="377"/>
      <c r="AE1824" s="363"/>
      <c r="AF1824" s="369"/>
      <c r="AG1824" s="369"/>
      <c r="AH1824" s="369"/>
      <c r="AI1824" s="369"/>
      <c r="AJ1824" s="369"/>
      <c r="AK1824" s="369"/>
      <c r="AL1824" s="369"/>
      <c r="AM1824" s="369"/>
      <c r="AN1824" s="369"/>
      <c r="AO1824" s="369"/>
    </row>
    <row r="1825" spans="1:41" ht="15.75" customHeight="1">
      <c r="A1825" s="510"/>
      <c r="B1825" s="357"/>
      <c r="C1825" s="358"/>
      <c r="D1825" s="358"/>
      <c r="E1825" s="358"/>
      <c r="F1825" s="358"/>
      <c r="G1825" s="400"/>
      <c r="H1825" s="361"/>
      <c r="I1825" s="361"/>
      <c r="J1825" s="511"/>
      <c r="K1825" s="362"/>
      <c r="L1825" s="362"/>
      <c r="M1825" s="362"/>
      <c r="N1825" s="362"/>
      <c r="O1825" s="362"/>
      <c r="P1825" s="362"/>
      <c r="Q1825" s="362"/>
      <c r="R1825" s="362"/>
      <c r="S1825" s="362"/>
      <c r="T1825" s="358"/>
      <c r="U1825" s="358"/>
      <c r="V1825" s="358"/>
      <c r="W1825" s="358"/>
      <c r="X1825" s="358"/>
      <c r="Y1825" s="358"/>
      <c r="Z1825" s="358"/>
      <c r="AA1825" s="358"/>
      <c r="AB1825" s="358"/>
      <c r="AC1825" s="358"/>
      <c r="AD1825" s="377"/>
      <c r="AE1825" s="363"/>
      <c r="AF1825" s="369"/>
      <c r="AG1825" s="369"/>
      <c r="AH1825" s="369"/>
      <c r="AI1825" s="369"/>
      <c r="AJ1825" s="369"/>
      <c r="AK1825" s="369"/>
      <c r="AL1825" s="369"/>
      <c r="AM1825" s="369"/>
      <c r="AN1825" s="369"/>
      <c r="AO1825" s="369"/>
    </row>
    <row r="1826" spans="1:41" ht="15.75" customHeight="1">
      <c r="A1826" s="510"/>
      <c r="B1826" s="357"/>
      <c r="C1826" s="358"/>
      <c r="D1826" s="358"/>
      <c r="E1826" s="358"/>
      <c r="F1826" s="358"/>
      <c r="G1826" s="400"/>
      <c r="H1826" s="361"/>
      <c r="I1826" s="361"/>
      <c r="J1826" s="511"/>
      <c r="K1826" s="362"/>
      <c r="L1826" s="362"/>
      <c r="M1826" s="362"/>
      <c r="N1826" s="362"/>
      <c r="O1826" s="362"/>
      <c r="P1826" s="362"/>
      <c r="Q1826" s="362"/>
      <c r="R1826" s="362"/>
      <c r="S1826" s="362"/>
      <c r="T1826" s="358"/>
      <c r="U1826" s="358"/>
      <c r="V1826" s="358"/>
      <c r="W1826" s="358"/>
      <c r="X1826" s="358"/>
      <c r="Y1826" s="358"/>
      <c r="Z1826" s="358"/>
      <c r="AA1826" s="358"/>
      <c r="AB1826" s="358"/>
      <c r="AC1826" s="358"/>
      <c r="AD1826" s="377"/>
      <c r="AE1826" s="363"/>
      <c r="AF1826" s="369"/>
      <c r="AG1826" s="369"/>
      <c r="AH1826" s="369"/>
      <c r="AI1826" s="369"/>
      <c r="AJ1826" s="369"/>
      <c r="AK1826" s="369"/>
      <c r="AL1826" s="369"/>
      <c r="AM1826" s="369"/>
      <c r="AN1826" s="369"/>
      <c r="AO1826" s="369"/>
    </row>
    <row r="1827" spans="1:41" ht="15.75" customHeight="1">
      <c r="A1827" s="510"/>
      <c r="B1827" s="357"/>
      <c r="C1827" s="358"/>
      <c r="D1827" s="358"/>
      <c r="E1827" s="358"/>
      <c r="F1827" s="358"/>
      <c r="G1827" s="400"/>
      <c r="H1827" s="361"/>
      <c r="I1827" s="361"/>
      <c r="J1827" s="511"/>
      <c r="K1827" s="362"/>
      <c r="L1827" s="362"/>
      <c r="M1827" s="362"/>
      <c r="N1827" s="362"/>
      <c r="O1827" s="362"/>
      <c r="P1827" s="362"/>
      <c r="Q1827" s="362"/>
      <c r="R1827" s="362"/>
      <c r="S1827" s="362"/>
      <c r="T1827" s="358"/>
      <c r="U1827" s="358"/>
      <c r="V1827" s="358"/>
      <c r="W1827" s="358"/>
      <c r="X1827" s="358"/>
      <c r="Y1827" s="358"/>
      <c r="Z1827" s="358"/>
      <c r="AA1827" s="358"/>
      <c r="AB1827" s="358"/>
      <c r="AC1827" s="358"/>
      <c r="AD1827" s="377"/>
      <c r="AE1827" s="363"/>
      <c r="AF1827" s="369"/>
      <c r="AG1827" s="369"/>
      <c r="AH1827" s="369"/>
      <c r="AI1827" s="369"/>
      <c r="AJ1827" s="369"/>
      <c r="AK1827" s="369"/>
      <c r="AL1827" s="369"/>
      <c r="AM1827" s="369"/>
      <c r="AN1827" s="369"/>
      <c r="AO1827" s="369"/>
    </row>
    <row r="1828" spans="1:41" ht="15.75" customHeight="1">
      <c r="A1828" s="510"/>
      <c r="B1828" s="357"/>
      <c r="C1828" s="358"/>
      <c r="D1828" s="358"/>
      <c r="E1828" s="358"/>
      <c r="F1828" s="358"/>
      <c r="G1828" s="400"/>
      <c r="H1828" s="361"/>
      <c r="I1828" s="361"/>
      <c r="J1828" s="511"/>
      <c r="K1828" s="362"/>
      <c r="L1828" s="362"/>
      <c r="M1828" s="362"/>
      <c r="N1828" s="362"/>
      <c r="O1828" s="362"/>
      <c r="P1828" s="362"/>
      <c r="Q1828" s="362"/>
      <c r="R1828" s="362"/>
      <c r="S1828" s="362"/>
      <c r="T1828" s="358"/>
      <c r="U1828" s="358"/>
      <c r="V1828" s="358"/>
      <c r="W1828" s="358"/>
      <c r="X1828" s="358"/>
      <c r="Y1828" s="358"/>
      <c r="Z1828" s="358"/>
      <c r="AA1828" s="358"/>
      <c r="AB1828" s="358"/>
      <c r="AC1828" s="358"/>
      <c r="AD1828" s="377"/>
      <c r="AE1828" s="363"/>
      <c r="AF1828" s="369"/>
      <c r="AG1828" s="369"/>
      <c r="AH1828" s="369"/>
      <c r="AI1828" s="369"/>
      <c r="AJ1828" s="369"/>
      <c r="AK1828" s="369"/>
      <c r="AL1828" s="369"/>
      <c r="AM1828" s="369"/>
      <c r="AN1828" s="369"/>
      <c r="AO1828" s="369"/>
    </row>
    <row r="1829" spans="1:41" ht="15.75" customHeight="1">
      <c r="A1829" s="510"/>
      <c r="B1829" s="357"/>
      <c r="C1829" s="358"/>
      <c r="D1829" s="358"/>
      <c r="E1829" s="358"/>
      <c r="F1829" s="358"/>
      <c r="G1829" s="400"/>
      <c r="H1829" s="361"/>
      <c r="I1829" s="361"/>
      <c r="J1829" s="511"/>
      <c r="K1829" s="362"/>
      <c r="L1829" s="362"/>
      <c r="M1829" s="362"/>
      <c r="N1829" s="362"/>
      <c r="O1829" s="362"/>
      <c r="P1829" s="362"/>
      <c r="Q1829" s="362"/>
      <c r="R1829" s="362"/>
      <c r="S1829" s="362"/>
      <c r="T1829" s="358"/>
      <c r="U1829" s="358"/>
      <c r="V1829" s="358"/>
      <c r="W1829" s="358"/>
      <c r="X1829" s="358"/>
      <c r="Y1829" s="358"/>
      <c r="Z1829" s="358"/>
      <c r="AA1829" s="358"/>
      <c r="AB1829" s="358"/>
      <c r="AC1829" s="358"/>
      <c r="AD1829" s="377"/>
      <c r="AE1829" s="363"/>
      <c r="AF1829" s="369"/>
      <c r="AG1829" s="369"/>
      <c r="AH1829" s="369"/>
      <c r="AI1829" s="369"/>
      <c r="AJ1829" s="369"/>
      <c r="AK1829" s="369"/>
      <c r="AL1829" s="369"/>
      <c r="AM1829" s="369"/>
      <c r="AN1829" s="369"/>
      <c r="AO1829" s="369"/>
    </row>
    <row r="1830" spans="1:41" ht="15.75" customHeight="1">
      <c r="A1830" s="510"/>
      <c r="B1830" s="357"/>
      <c r="C1830" s="358"/>
      <c r="D1830" s="358"/>
      <c r="E1830" s="358"/>
      <c r="F1830" s="358"/>
      <c r="G1830" s="400"/>
      <c r="H1830" s="361"/>
      <c r="I1830" s="361"/>
      <c r="J1830" s="511"/>
      <c r="K1830" s="362"/>
      <c r="L1830" s="362"/>
      <c r="M1830" s="362"/>
      <c r="N1830" s="362"/>
      <c r="O1830" s="362"/>
      <c r="P1830" s="362"/>
      <c r="Q1830" s="362"/>
      <c r="R1830" s="362"/>
      <c r="S1830" s="362"/>
      <c r="T1830" s="358"/>
      <c r="U1830" s="358"/>
      <c r="V1830" s="358"/>
      <c r="W1830" s="358"/>
      <c r="X1830" s="358"/>
      <c r="Y1830" s="358"/>
      <c r="Z1830" s="358"/>
      <c r="AA1830" s="358"/>
      <c r="AB1830" s="358"/>
      <c r="AC1830" s="358"/>
      <c r="AD1830" s="377"/>
      <c r="AE1830" s="363"/>
      <c r="AF1830" s="369"/>
      <c r="AG1830" s="369"/>
      <c r="AH1830" s="369"/>
      <c r="AI1830" s="369"/>
      <c r="AJ1830" s="369"/>
      <c r="AK1830" s="369"/>
      <c r="AL1830" s="369"/>
      <c r="AM1830" s="369"/>
      <c r="AN1830" s="369"/>
      <c r="AO1830" s="369"/>
    </row>
    <row r="1831" spans="1:41" ht="15.75" customHeight="1">
      <c r="A1831" s="510"/>
      <c r="B1831" s="357"/>
      <c r="C1831" s="358"/>
      <c r="D1831" s="358"/>
      <c r="E1831" s="358"/>
      <c r="F1831" s="358"/>
      <c r="G1831" s="400"/>
      <c r="H1831" s="361"/>
      <c r="I1831" s="361"/>
      <c r="J1831" s="511"/>
      <c r="K1831" s="362"/>
      <c r="L1831" s="362"/>
      <c r="M1831" s="362"/>
      <c r="N1831" s="362"/>
      <c r="O1831" s="362"/>
      <c r="P1831" s="362"/>
      <c r="Q1831" s="362"/>
      <c r="R1831" s="362"/>
      <c r="S1831" s="362"/>
      <c r="T1831" s="358"/>
      <c r="U1831" s="358"/>
      <c r="V1831" s="358"/>
      <c r="W1831" s="358"/>
      <c r="X1831" s="358"/>
      <c r="Y1831" s="358"/>
      <c r="Z1831" s="358"/>
      <c r="AA1831" s="358"/>
      <c r="AB1831" s="358"/>
      <c r="AC1831" s="358"/>
      <c r="AD1831" s="377"/>
      <c r="AE1831" s="363"/>
      <c r="AF1831" s="369"/>
      <c r="AG1831" s="369"/>
      <c r="AH1831" s="369"/>
      <c r="AI1831" s="369"/>
      <c r="AJ1831" s="369"/>
      <c r="AK1831" s="369"/>
      <c r="AL1831" s="369"/>
      <c r="AM1831" s="369"/>
      <c r="AN1831" s="369"/>
      <c r="AO1831" s="369"/>
    </row>
    <row r="1832" spans="1:41" ht="15.75" customHeight="1">
      <c r="A1832" s="510"/>
      <c r="B1832" s="357"/>
      <c r="C1832" s="358"/>
      <c r="D1832" s="358"/>
      <c r="E1832" s="358"/>
      <c r="F1832" s="358"/>
      <c r="G1832" s="400"/>
      <c r="H1832" s="361"/>
      <c r="I1832" s="361"/>
      <c r="J1832" s="511"/>
      <c r="K1832" s="362"/>
      <c r="L1832" s="362"/>
      <c r="M1832" s="362"/>
      <c r="N1832" s="362"/>
      <c r="O1832" s="362"/>
      <c r="P1832" s="362"/>
      <c r="Q1832" s="362"/>
      <c r="R1832" s="362"/>
      <c r="S1832" s="362"/>
      <c r="T1832" s="358"/>
      <c r="U1832" s="358"/>
      <c r="V1832" s="358"/>
      <c r="W1832" s="358"/>
      <c r="X1832" s="358"/>
      <c r="Y1832" s="358"/>
      <c r="Z1832" s="358"/>
      <c r="AA1832" s="358"/>
      <c r="AB1832" s="358"/>
      <c r="AC1832" s="358"/>
      <c r="AD1832" s="377"/>
      <c r="AE1832" s="363"/>
      <c r="AF1832" s="369"/>
      <c r="AG1832" s="369"/>
      <c r="AH1832" s="369"/>
      <c r="AI1832" s="369"/>
      <c r="AJ1832" s="369"/>
      <c r="AK1832" s="369"/>
      <c r="AL1832" s="369"/>
      <c r="AM1832" s="369"/>
      <c r="AN1832" s="369"/>
      <c r="AO1832" s="369"/>
    </row>
    <row r="1833" spans="1:41" ht="15.75" customHeight="1">
      <c r="A1833" s="510"/>
      <c r="B1833" s="357"/>
      <c r="C1833" s="358"/>
      <c r="D1833" s="358"/>
      <c r="E1833" s="358"/>
      <c r="F1833" s="358"/>
      <c r="G1833" s="400"/>
      <c r="H1833" s="361"/>
      <c r="I1833" s="361"/>
      <c r="J1833" s="511"/>
      <c r="K1833" s="362"/>
      <c r="L1833" s="362"/>
      <c r="M1833" s="362"/>
      <c r="N1833" s="362"/>
      <c r="O1833" s="362"/>
      <c r="P1833" s="362"/>
      <c r="Q1833" s="362"/>
      <c r="R1833" s="362"/>
      <c r="S1833" s="362"/>
      <c r="T1833" s="358"/>
      <c r="U1833" s="358"/>
      <c r="V1833" s="358"/>
      <c r="W1833" s="358"/>
      <c r="X1833" s="358"/>
      <c r="Y1833" s="358"/>
      <c r="Z1833" s="358"/>
      <c r="AA1833" s="358"/>
      <c r="AB1833" s="358"/>
      <c r="AC1833" s="358"/>
      <c r="AD1833" s="377"/>
      <c r="AE1833" s="363"/>
      <c r="AF1833" s="369"/>
      <c r="AG1833" s="369"/>
      <c r="AH1833" s="369"/>
      <c r="AI1833" s="369"/>
      <c r="AJ1833" s="369"/>
      <c r="AK1833" s="369"/>
      <c r="AL1833" s="369"/>
      <c r="AM1833" s="369"/>
      <c r="AN1833" s="369"/>
      <c r="AO1833" s="369"/>
    </row>
    <row r="1834" spans="1:41" ht="15.75" customHeight="1">
      <c r="A1834" s="510"/>
      <c r="B1834" s="357"/>
      <c r="C1834" s="358"/>
      <c r="D1834" s="358"/>
      <c r="E1834" s="358"/>
      <c r="F1834" s="358"/>
      <c r="G1834" s="400"/>
      <c r="H1834" s="361"/>
      <c r="I1834" s="361"/>
      <c r="J1834" s="511"/>
      <c r="K1834" s="362"/>
      <c r="L1834" s="362"/>
      <c r="M1834" s="362"/>
      <c r="N1834" s="362"/>
      <c r="O1834" s="362"/>
      <c r="P1834" s="362"/>
      <c r="Q1834" s="362"/>
      <c r="R1834" s="362"/>
      <c r="S1834" s="362"/>
      <c r="T1834" s="358"/>
      <c r="U1834" s="358"/>
      <c r="V1834" s="358"/>
      <c r="W1834" s="358"/>
      <c r="X1834" s="358"/>
      <c r="Y1834" s="358"/>
      <c r="Z1834" s="358"/>
      <c r="AA1834" s="358"/>
      <c r="AB1834" s="358"/>
      <c r="AC1834" s="358"/>
      <c r="AD1834" s="377"/>
      <c r="AE1834" s="363"/>
      <c r="AF1834" s="369"/>
      <c r="AG1834" s="369"/>
      <c r="AH1834" s="369"/>
      <c r="AI1834" s="369"/>
      <c r="AJ1834" s="369"/>
      <c r="AK1834" s="369"/>
      <c r="AL1834" s="369"/>
      <c r="AM1834" s="369"/>
      <c r="AN1834" s="369"/>
      <c r="AO1834" s="369"/>
    </row>
    <row r="1835" spans="1:41" ht="15.75" customHeight="1">
      <c r="A1835" s="510"/>
      <c r="B1835" s="357"/>
      <c r="C1835" s="358"/>
      <c r="D1835" s="358"/>
      <c r="E1835" s="358"/>
      <c r="F1835" s="358"/>
      <c r="G1835" s="400"/>
      <c r="H1835" s="361"/>
      <c r="I1835" s="361"/>
      <c r="J1835" s="511"/>
      <c r="K1835" s="362"/>
      <c r="L1835" s="362"/>
      <c r="M1835" s="362"/>
      <c r="N1835" s="362"/>
      <c r="O1835" s="362"/>
      <c r="P1835" s="362"/>
      <c r="Q1835" s="362"/>
      <c r="R1835" s="362"/>
      <c r="S1835" s="362"/>
      <c r="T1835" s="358"/>
      <c r="U1835" s="358"/>
      <c r="V1835" s="358"/>
      <c r="W1835" s="358"/>
      <c r="X1835" s="358"/>
      <c r="Y1835" s="358"/>
      <c r="Z1835" s="358"/>
      <c r="AA1835" s="358"/>
      <c r="AB1835" s="358"/>
      <c r="AC1835" s="358"/>
      <c r="AD1835" s="377"/>
      <c r="AE1835" s="363"/>
      <c r="AF1835" s="369"/>
      <c r="AG1835" s="369"/>
      <c r="AH1835" s="369"/>
      <c r="AI1835" s="369"/>
      <c r="AJ1835" s="369"/>
      <c r="AK1835" s="369"/>
      <c r="AL1835" s="369"/>
      <c r="AM1835" s="369"/>
      <c r="AN1835" s="369"/>
      <c r="AO1835" s="369"/>
    </row>
    <row r="1836" spans="1:41" ht="15.75" customHeight="1">
      <c r="A1836" s="510"/>
      <c r="B1836" s="357"/>
      <c r="C1836" s="358"/>
      <c r="D1836" s="358"/>
      <c r="E1836" s="358"/>
      <c r="F1836" s="358"/>
      <c r="G1836" s="400"/>
      <c r="H1836" s="361"/>
      <c r="I1836" s="361"/>
      <c r="J1836" s="511"/>
      <c r="K1836" s="362"/>
      <c r="L1836" s="362"/>
      <c r="M1836" s="362"/>
      <c r="N1836" s="362"/>
      <c r="O1836" s="362"/>
      <c r="P1836" s="362"/>
      <c r="Q1836" s="362"/>
      <c r="R1836" s="362"/>
      <c r="S1836" s="362"/>
      <c r="T1836" s="358"/>
      <c r="U1836" s="358"/>
      <c r="V1836" s="358"/>
      <c r="W1836" s="358"/>
      <c r="X1836" s="358"/>
      <c r="Y1836" s="358"/>
      <c r="Z1836" s="358"/>
      <c r="AA1836" s="358"/>
      <c r="AB1836" s="358"/>
      <c r="AC1836" s="358"/>
      <c r="AD1836" s="377"/>
      <c r="AE1836" s="363"/>
      <c r="AF1836" s="369"/>
      <c r="AG1836" s="369"/>
      <c r="AH1836" s="369"/>
      <c r="AI1836" s="369"/>
      <c r="AJ1836" s="369"/>
      <c r="AK1836" s="369"/>
      <c r="AL1836" s="369"/>
      <c r="AM1836" s="369"/>
      <c r="AN1836" s="369"/>
      <c r="AO1836" s="369"/>
    </row>
    <row r="1837" spans="1:41" ht="15.75" customHeight="1">
      <c r="A1837" s="510"/>
      <c r="B1837" s="357"/>
      <c r="C1837" s="358"/>
      <c r="D1837" s="358"/>
      <c r="E1837" s="358"/>
      <c r="F1837" s="358"/>
      <c r="G1837" s="400"/>
      <c r="H1837" s="361"/>
      <c r="I1837" s="361"/>
      <c r="J1837" s="511"/>
      <c r="K1837" s="362"/>
      <c r="L1837" s="362"/>
      <c r="M1837" s="362"/>
      <c r="N1837" s="362"/>
      <c r="O1837" s="362"/>
      <c r="P1837" s="362"/>
      <c r="Q1837" s="362"/>
      <c r="R1837" s="362"/>
      <c r="S1837" s="362"/>
      <c r="T1837" s="358"/>
      <c r="U1837" s="358"/>
      <c r="V1837" s="358"/>
      <c r="W1837" s="358"/>
      <c r="X1837" s="358"/>
      <c r="Y1837" s="358"/>
      <c r="Z1837" s="358"/>
      <c r="AA1837" s="358"/>
      <c r="AB1837" s="358"/>
      <c r="AC1837" s="358"/>
      <c r="AD1837" s="377"/>
      <c r="AE1837" s="363"/>
      <c r="AF1837" s="369"/>
      <c r="AG1837" s="369"/>
      <c r="AH1837" s="369"/>
      <c r="AI1837" s="369"/>
      <c r="AJ1837" s="369"/>
      <c r="AK1837" s="369"/>
      <c r="AL1837" s="369"/>
      <c r="AM1837" s="369"/>
      <c r="AN1837" s="369"/>
      <c r="AO1837" s="369"/>
    </row>
    <row r="1838" spans="1:41" ht="15.75" customHeight="1">
      <c r="A1838" s="510"/>
      <c r="B1838" s="357"/>
      <c r="C1838" s="358"/>
      <c r="D1838" s="358"/>
      <c r="E1838" s="358"/>
      <c r="F1838" s="358"/>
      <c r="G1838" s="400"/>
      <c r="H1838" s="361"/>
      <c r="I1838" s="361"/>
      <c r="J1838" s="511"/>
      <c r="K1838" s="362"/>
      <c r="L1838" s="362"/>
      <c r="M1838" s="362"/>
      <c r="N1838" s="362"/>
      <c r="O1838" s="362"/>
      <c r="P1838" s="362"/>
      <c r="Q1838" s="362"/>
      <c r="R1838" s="362"/>
      <c r="S1838" s="362"/>
      <c r="T1838" s="358"/>
      <c r="U1838" s="358"/>
      <c r="V1838" s="358"/>
      <c r="W1838" s="358"/>
      <c r="X1838" s="358"/>
      <c r="Y1838" s="358"/>
      <c r="Z1838" s="358"/>
      <c r="AA1838" s="358"/>
      <c r="AB1838" s="358"/>
      <c r="AC1838" s="358"/>
      <c r="AD1838" s="377"/>
      <c r="AE1838" s="363"/>
      <c r="AF1838" s="369"/>
      <c r="AG1838" s="369"/>
      <c r="AH1838" s="369"/>
      <c r="AI1838" s="369"/>
      <c r="AJ1838" s="369"/>
      <c r="AK1838" s="369"/>
      <c r="AL1838" s="369"/>
      <c r="AM1838" s="369"/>
      <c r="AN1838" s="369"/>
      <c r="AO1838" s="369"/>
    </row>
    <row r="1839" spans="1:41" ht="15.75" customHeight="1">
      <c r="A1839" s="510"/>
      <c r="B1839" s="357"/>
      <c r="C1839" s="358"/>
      <c r="D1839" s="358"/>
      <c r="E1839" s="358"/>
      <c r="F1839" s="358"/>
      <c r="G1839" s="400"/>
      <c r="H1839" s="361"/>
      <c r="I1839" s="361"/>
      <c r="J1839" s="511"/>
      <c r="K1839" s="362"/>
      <c r="L1839" s="362"/>
      <c r="M1839" s="362"/>
      <c r="N1839" s="362"/>
      <c r="O1839" s="362"/>
      <c r="P1839" s="362"/>
      <c r="Q1839" s="362"/>
      <c r="R1839" s="362"/>
      <c r="S1839" s="362"/>
      <c r="T1839" s="358"/>
      <c r="U1839" s="358"/>
      <c r="V1839" s="358"/>
      <c r="W1839" s="358"/>
      <c r="X1839" s="358"/>
      <c r="Y1839" s="358"/>
      <c r="Z1839" s="358"/>
      <c r="AA1839" s="358"/>
      <c r="AB1839" s="358"/>
      <c r="AC1839" s="358"/>
      <c r="AD1839" s="377"/>
      <c r="AE1839" s="363"/>
      <c r="AF1839" s="369"/>
      <c r="AG1839" s="369"/>
      <c r="AH1839" s="369"/>
      <c r="AI1839" s="369"/>
      <c r="AJ1839" s="369"/>
      <c r="AK1839" s="369"/>
      <c r="AL1839" s="369"/>
      <c r="AM1839" s="369"/>
      <c r="AN1839" s="369"/>
      <c r="AO1839" s="369"/>
    </row>
    <row r="1840" spans="1:41" ht="15.75" customHeight="1">
      <c r="A1840" s="510"/>
      <c r="B1840" s="357"/>
      <c r="C1840" s="358"/>
      <c r="D1840" s="358"/>
      <c r="E1840" s="358"/>
      <c r="F1840" s="358"/>
      <c r="G1840" s="400"/>
      <c r="H1840" s="361"/>
      <c r="I1840" s="361"/>
      <c r="J1840" s="511"/>
      <c r="K1840" s="362"/>
      <c r="L1840" s="362"/>
      <c r="M1840" s="362"/>
      <c r="N1840" s="362"/>
      <c r="O1840" s="362"/>
      <c r="P1840" s="362"/>
      <c r="Q1840" s="362"/>
      <c r="R1840" s="362"/>
      <c r="S1840" s="362"/>
      <c r="T1840" s="358"/>
      <c r="U1840" s="358"/>
      <c r="V1840" s="358"/>
      <c r="W1840" s="358"/>
      <c r="X1840" s="358"/>
      <c r="Y1840" s="358"/>
      <c r="Z1840" s="358"/>
      <c r="AA1840" s="358"/>
      <c r="AB1840" s="358"/>
      <c r="AC1840" s="358"/>
      <c r="AD1840" s="377"/>
      <c r="AE1840" s="363"/>
      <c r="AF1840" s="369"/>
      <c r="AG1840" s="369"/>
      <c r="AH1840" s="369"/>
      <c r="AI1840" s="369"/>
      <c r="AJ1840" s="369"/>
      <c r="AK1840" s="369"/>
      <c r="AL1840" s="369"/>
      <c r="AM1840" s="369"/>
      <c r="AN1840" s="369"/>
      <c r="AO1840" s="369"/>
    </row>
    <row r="1841" spans="1:41" ht="15.75" customHeight="1">
      <c r="A1841" s="510"/>
      <c r="B1841" s="357"/>
      <c r="C1841" s="358"/>
      <c r="D1841" s="358"/>
      <c r="E1841" s="358"/>
      <c r="F1841" s="358"/>
      <c r="G1841" s="400"/>
      <c r="H1841" s="361"/>
      <c r="I1841" s="361"/>
      <c r="J1841" s="511"/>
      <c r="K1841" s="362"/>
      <c r="L1841" s="362"/>
      <c r="M1841" s="362"/>
      <c r="N1841" s="362"/>
      <c r="O1841" s="362"/>
      <c r="P1841" s="362"/>
      <c r="Q1841" s="362"/>
      <c r="R1841" s="362"/>
      <c r="S1841" s="362"/>
      <c r="T1841" s="358"/>
      <c r="U1841" s="358"/>
      <c r="V1841" s="358"/>
      <c r="W1841" s="358"/>
      <c r="X1841" s="358"/>
      <c r="Y1841" s="358"/>
      <c r="Z1841" s="358"/>
      <c r="AA1841" s="358"/>
      <c r="AB1841" s="358"/>
      <c r="AC1841" s="358"/>
      <c r="AD1841" s="377"/>
      <c r="AE1841" s="363"/>
      <c r="AF1841" s="369"/>
      <c r="AG1841" s="369"/>
      <c r="AH1841" s="369"/>
      <c r="AI1841" s="369"/>
      <c r="AJ1841" s="369"/>
      <c r="AK1841" s="369"/>
      <c r="AL1841" s="369"/>
      <c r="AM1841" s="369"/>
      <c r="AN1841" s="369"/>
      <c r="AO1841" s="369"/>
    </row>
    <row r="1842" spans="1:41" ht="15.75" customHeight="1">
      <c r="A1842" s="510"/>
      <c r="B1842" s="357"/>
      <c r="C1842" s="358"/>
      <c r="D1842" s="358"/>
      <c r="E1842" s="358"/>
      <c r="F1842" s="358"/>
      <c r="G1842" s="400"/>
      <c r="H1842" s="361"/>
      <c r="I1842" s="361"/>
      <c r="J1842" s="511"/>
      <c r="K1842" s="362"/>
      <c r="L1842" s="362"/>
      <c r="M1842" s="362"/>
      <c r="N1842" s="362"/>
      <c r="O1842" s="362"/>
      <c r="P1842" s="362"/>
      <c r="Q1842" s="362"/>
      <c r="R1842" s="362"/>
      <c r="S1842" s="362"/>
      <c r="T1842" s="358"/>
      <c r="U1842" s="358"/>
      <c r="V1842" s="358"/>
      <c r="W1842" s="358"/>
      <c r="X1842" s="358"/>
      <c r="Y1842" s="358"/>
      <c r="Z1842" s="358"/>
      <c r="AA1842" s="358"/>
      <c r="AB1842" s="358"/>
      <c r="AC1842" s="358"/>
      <c r="AD1842" s="377"/>
      <c r="AE1842" s="363"/>
      <c r="AF1842" s="369"/>
      <c r="AG1842" s="369"/>
      <c r="AH1842" s="369"/>
      <c r="AI1842" s="369"/>
      <c r="AJ1842" s="369"/>
      <c r="AK1842" s="369"/>
      <c r="AL1842" s="369"/>
      <c r="AM1842" s="369"/>
      <c r="AN1842" s="369"/>
      <c r="AO1842" s="369"/>
    </row>
    <row r="1843" spans="1:41" ht="15.75" customHeight="1">
      <c r="A1843" s="510"/>
      <c r="B1843" s="357"/>
      <c r="C1843" s="358"/>
      <c r="D1843" s="358"/>
      <c r="E1843" s="358"/>
      <c r="F1843" s="358"/>
      <c r="G1843" s="400"/>
      <c r="H1843" s="361"/>
      <c r="I1843" s="361"/>
      <c r="J1843" s="511"/>
      <c r="K1843" s="362"/>
      <c r="L1843" s="362"/>
      <c r="M1843" s="362"/>
      <c r="N1843" s="362"/>
      <c r="O1843" s="362"/>
      <c r="P1843" s="362"/>
      <c r="Q1843" s="362"/>
      <c r="R1843" s="362"/>
      <c r="S1843" s="362"/>
      <c r="T1843" s="358"/>
      <c r="U1843" s="358"/>
      <c r="V1843" s="358"/>
      <c r="W1843" s="358"/>
      <c r="X1843" s="358"/>
      <c r="Y1843" s="358"/>
      <c r="Z1843" s="358"/>
      <c r="AA1843" s="358"/>
      <c r="AB1843" s="358"/>
      <c r="AC1843" s="358"/>
      <c r="AD1843" s="377"/>
      <c r="AE1843" s="363"/>
      <c r="AF1843" s="369"/>
      <c r="AG1843" s="369"/>
      <c r="AH1843" s="369"/>
      <c r="AI1843" s="369"/>
      <c r="AJ1843" s="369"/>
      <c r="AK1843" s="369"/>
      <c r="AL1843" s="369"/>
      <c r="AM1843" s="369"/>
      <c r="AN1843" s="369"/>
      <c r="AO1843" s="369"/>
    </row>
    <row r="1844" spans="1:41" ht="15.75" customHeight="1">
      <c r="A1844" s="510"/>
      <c r="B1844" s="357"/>
      <c r="C1844" s="358"/>
      <c r="D1844" s="358"/>
      <c r="E1844" s="358"/>
      <c r="F1844" s="358"/>
      <c r="G1844" s="400"/>
      <c r="H1844" s="361"/>
      <c r="I1844" s="361"/>
      <c r="J1844" s="511"/>
      <c r="K1844" s="362"/>
      <c r="L1844" s="362"/>
      <c r="M1844" s="362"/>
      <c r="N1844" s="362"/>
      <c r="O1844" s="362"/>
      <c r="P1844" s="362"/>
      <c r="Q1844" s="362"/>
      <c r="R1844" s="362"/>
      <c r="S1844" s="362"/>
      <c r="T1844" s="358"/>
      <c r="U1844" s="358"/>
      <c r="V1844" s="358"/>
      <c r="W1844" s="358"/>
      <c r="X1844" s="358"/>
      <c r="Y1844" s="358"/>
      <c r="Z1844" s="358"/>
      <c r="AA1844" s="358"/>
      <c r="AB1844" s="358"/>
      <c r="AC1844" s="358"/>
      <c r="AD1844" s="377"/>
      <c r="AE1844" s="363"/>
      <c r="AF1844" s="369"/>
      <c r="AG1844" s="369"/>
      <c r="AH1844" s="369"/>
      <c r="AI1844" s="369"/>
      <c r="AJ1844" s="369"/>
      <c r="AK1844" s="369"/>
      <c r="AL1844" s="369"/>
      <c r="AM1844" s="369"/>
      <c r="AN1844" s="369"/>
      <c r="AO1844" s="369"/>
    </row>
    <row r="1845" spans="1:41" ht="15.75" customHeight="1">
      <c r="A1845" s="510"/>
      <c r="B1845" s="357"/>
      <c r="C1845" s="358"/>
      <c r="D1845" s="358"/>
      <c r="E1845" s="358"/>
      <c r="F1845" s="358"/>
      <c r="G1845" s="400"/>
      <c r="H1845" s="361"/>
      <c r="I1845" s="361"/>
      <c r="J1845" s="511"/>
      <c r="K1845" s="362"/>
      <c r="L1845" s="362"/>
      <c r="M1845" s="362"/>
      <c r="N1845" s="362"/>
      <c r="O1845" s="362"/>
      <c r="P1845" s="362"/>
      <c r="Q1845" s="362"/>
      <c r="R1845" s="362"/>
      <c r="S1845" s="362"/>
      <c r="T1845" s="358"/>
      <c r="U1845" s="358"/>
      <c r="V1845" s="358"/>
      <c r="W1845" s="358"/>
      <c r="X1845" s="358"/>
      <c r="Y1845" s="358"/>
      <c r="Z1845" s="358"/>
      <c r="AA1845" s="358"/>
      <c r="AB1845" s="358"/>
      <c r="AC1845" s="358"/>
      <c r="AD1845" s="377"/>
      <c r="AE1845" s="363"/>
      <c r="AF1845" s="369"/>
      <c r="AG1845" s="369"/>
      <c r="AH1845" s="369"/>
      <c r="AI1845" s="369"/>
      <c r="AJ1845" s="369"/>
      <c r="AK1845" s="369"/>
      <c r="AL1845" s="369"/>
      <c r="AM1845" s="369"/>
      <c r="AN1845" s="369"/>
      <c r="AO1845" s="369"/>
    </row>
    <row r="1846" spans="1:41" ht="15.75" customHeight="1">
      <c r="A1846" s="510"/>
      <c r="B1846" s="357"/>
      <c r="C1846" s="358"/>
      <c r="D1846" s="358"/>
      <c r="E1846" s="358"/>
      <c r="F1846" s="358"/>
      <c r="G1846" s="400"/>
      <c r="H1846" s="361"/>
      <c r="I1846" s="361"/>
      <c r="J1846" s="511"/>
      <c r="K1846" s="362"/>
      <c r="L1846" s="362"/>
      <c r="M1846" s="362"/>
      <c r="N1846" s="362"/>
      <c r="O1846" s="362"/>
      <c r="P1846" s="362"/>
      <c r="Q1846" s="362"/>
      <c r="R1846" s="362"/>
      <c r="S1846" s="362"/>
      <c r="T1846" s="358"/>
      <c r="U1846" s="358"/>
      <c r="V1846" s="358"/>
      <c r="W1846" s="358"/>
      <c r="X1846" s="358"/>
      <c r="Y1846" s="358"/>
      <c r="Z1846" s="358"/>
      <c r="AA1846" s="358"/>
      <c r="AB1846" s="358"/>
      <c r="AC1846" s="358"/>
      <c r="AD1846" s="377"/>
      <c r="AE1846" s="363"/>
      <c r="AF1846" s="369"/>
      <c r="AG1846" s="369"/>
      <c r="AH1846" s="369"/>
      <c r="AI1846" s="369"/>
      <c r="AJ1846" s="369"/>
      <c r="AK1846" s="369"/>
      <c r="AL1846" s="369"/>
      <c r="AM1846" s="369"/>
      <c r="AN1846" s="369"/>
      <c r="AO1846" s="369"/>
    </row>
    <row r="1847" spans="1:41" ht="15.75" customHeight="1">
      <c r="A1847" s="510"/>
      <c r="B1847" s="357"/>
      <c r="C1847" s="358"/>
      <c r="D1847" s="358"/>
      <c r="E1847" s="358"/>
      <c r="F1847" s="358"/>
      <c r="G1847" s="400"/>
      <c r="H1847" s="361"/>
      <c r="I1847" s="361"/>
      <c r="J1847" s="511"/>
      <c r="K1847" s="362"/>
      <c r="L1847" s="362"/>
      <c r="M1847" s="362"/>
      <c r="N1847" s="362"/>
      <c r="O1847" s="362"/>
      <c r="P1847" s="362"/>
      <c r="Q1847" s="362"/>
      <c r="R1847" s="362"/>
      <c r="S1847" s="362"/>
      <c r="T1847" s="358"/>
      <c r="U1847" s="358"/>
      <c r="V1847" s="358"/>
      <c r="W1847" s="358"/>
      <c r="X1847" s="358"/>
      <c r="Y1847" s="358"/>
      <c r="Z1847" s="358"/>
      <c r="AA1847" s="358"/>
      <c r="AB1847" s="358"/>
      <c r="AC1847" s="358"/>
      <c r="AD1847" s="377"/>
      <c r="AE1847" s="363"/>
      <c r="AF1847" s="369"/>
      <c r="AG1847" s="369"/>
      <c r="AH1847" s="369"/>
      <c r="AI1847" s="369"/>
      <c r="AJ1847" s="369"/>
      <c r="AK1847" s="369"/>
      <c r="AL1847" s="369"/>
      <c r="AM1847" s="369"/>
      <c r="AN1847" s="369"/>
      <c r="AO1847" s="369"/>
    </row>
    <row r="1848" spans="1:41" ht="15.75" customHeight="1">
      <c r="A1848" s="510"/>
      <c r="B1848" s="357"/>
      <c r="C1848" s="358"/>
      <c r="D1848" s="358"/>
      <c r="E1848" s="358"/>
      <c r="F1848" s="358"/>
      <c r="G1848" s="400"/>
      <c r="H1848" s="361"/>
      <c r="I1848" s="361"/>
      <c r="J1848" s="511"/>
      <c r="K1848" s="362"/>
      <c r="L1848" s="362"/>
      <c r="M1848" s="362"/>
      <c r="N1848" s="362"/>
      <c r="O1848" s="362"/>
      <c r="P1848" s="362"/>
      <c r="Q1848" s="362"/>
      <c r="R1848" s="362"/>
      <c r="S1848" s="362"/>
      <c r="T1848" s="358"/>
      <c r="U1848" s="358"/>
      <c r="V1848" s="358"/>
      <c r="W1848" s="358"/>
      <c r="X1848" s="358"/>
      <c r="Y1848" s="358"/>
      <c r="Z1848" s="358"/>
      <c r="AA1848" s="358"/>
      <c r="AB1848" s="358"/>
      <c r="AC1848" s="358"/>
      <c r="AD1848" s="377"/>
      <c r="AE1848" s="363"/>
      <c r="AF1848" s="369"/>
      <c r="AG1848" s="369"/>
      <c r="AH1848" s="369"/>
      <c r="AI1848" s="369"/>
      <c r="AJ1848" s="369"/>
      <c r="AK1848" s="369"/>
      <c r="AL1848" s="369"/>
      <c r="AM1848" s="369"/>
      <c r="AN1848" s="369"/>
      <c r="AO1848" s="369"/>
    </row>
    <row r="1849" spans="1:41" ht="15.75" customHeight="1">
      <c r="A1849" s="510"/>
      <c r="B1849" s="357"/>
      <c r="C1849" s="358"/>
      <c r="D1849" s="358"/>
      <c r="E1849" s="358"/>
      <c r="F1849" s="358"/>
      <c r="G1849" s="400"/>
      <c r="H1849" s="361"/>
      <c r="I1849" s="361"/>
      <c r="J1849" s="511"/>
      <c r="K1849" s="362"/>
      <c r="L1849" s="362"/>
      <c r="M1849" s="362"/>
      <c r="N1849" s="362"/>
      <c r="O1849" s="362"/>
      <c r="P1849" s="362"/>
      <c r="Q1849" s="362"/>
      <c r="R1849" s="362"/>
      <c r="S1849" s="362"/>
      <c r="T1849" s="358"/>
      <c r="U1849" s="358"/>
      <c r="V1849" s="358"/>
      <c r="W1849" s="358"/>
      <c r="X1849" s="358"/>
      <c r="Y1849" s="358"/>
      <c r="Z1849" s="358"/>
      <c r="AA1849" s="358"/>
      <c r="AB1849" s="358"/>
      <c r="AC1849" s="358"/>
      <c r="AD1849" s="377"/>
      <c r="AE1849" s="363"/>
      <c r="AF1849" s="369"/>
      <c r="AG1849" s="369"/>
      <c r="AH1849" s="369"/>
      <c r="AI1849" s="369"/>
      <c r="AJ1849" s="369"/>
      <c r="AK1849" s="369"/>
      <c r="AL1849" s="369"/>
      <c r="AM1849" s="369"/>
      <c r="AN1849" s="369"/>
      <c r="AO1849" s="369"/>
    </row>
    <row r="1850" spans="1:41" ht="15.75" customHeight="1">
      <c r="A1850" s="510"/>
      <c r="B1850" s="357"/>
      <c r="C1850" s="358"/>
      <c r="D1850" s="358"/>
      <c r="E1850" s="358"/>
      <c r="F1850" s="358"/>
      <c r="G1850" s="400"/>
      <c r="H1850" s="361"/>
      <c r="I1850" s="361"/>
      <c r="J1850" s="511"/>
      <c r="K1850" s="362"/>
      <c r="L1850" s="362"/>
      <c r="M1850" s="362"/>
      <c r="N1850" s="362"/>
      <c r="O1850" s="362"/>
      <c r="P1850" s="362"/>
      <c r="Q1850" s="362"/>
      <c r="R1850" s="362"/>
      <c r="S1850" s="362"/>
      <c r="T1850" s="358"/>
      <c r="U1850" s="358"/>
      <c r="V1850" s="358"/>
      <c r="W1850" s="358"/>
      <c r="X1850" s="358"/>
      <c r="Y1850" s="358"/>
      <c r="Z1850" s="358"/>
      <c r="AA1850" s="358"/>
      <c r="AB1850" s="358"/>
      <c r="AC1850" s="358"/>
      <c r="AD1850" s="377"/>
      <c r="AE1850" s="363"/>
      <c r="AF1850" s="369"/>
      <c r="AG1850" s="369"/>
      <c r="AH1850" s="369"/>
      <c r="AI1850" s="369"/>
      <c r="AJ1850" s="369"/>
      <c r="AK1850" s="369"/>
      <c r="AL1850" s="369"/>
      <c r="AM1850" s="369"/>
      <c r="AN1850" s="369"/>
      <c r="AO1850" s="369"/>
    </row>
    <row r="1851" spans="1:41" ht="15.75" customHeight="1">
      <c r="A1851" s="510"/>
      <c r="B1851" s="357"/>
      <c r="C1851" s="358"/>
      <c r="D1851" s="358"/>
      <c r="E1851" s="358"/>
      <c r="F1851" s="358"/>
      <c r="G1851" s="400"/>
      <c r="H1851" s="361"/>
      <c r="I1851" s="361"/>
      <c r="J1851" s="511"/>
      <c r="K1851" s="362"/>
      <c r="L1851" s="362"/>
      <c r="M1851" s="362"/>
      <c r="N1851" s="362"/>
      <c r="O1851" s="362"/>
      <c r="P1851" s="362"/>
      <c r="Q1851" s="362"/>
      <c r="R1851" s="362"/>
      <c r="S1851" s="362"/>
      <c r="T1851" s="358"/>
      <c r="U1851" s="358"/>
      <c r="V1851" s="358"/>
      <c r="W1851" s="358"/>
      <c r="X1851" s="358"/>
      <c r="Y1851" s="358"/>
      <c r="Z1851" s="358"/>
      <c r="AA1851" s="358"/>
      <c r="AB1851" s="358"/>
      <c r="AC1851" s="358"/>
      <c r="AD1851" s="377"/>
      <c r="AE1851" s="363"/>
      <c r="AF1851" s="369"/>
      <c r="AG1851" s="369"/>
      <c r="AH1851" s="369"/>
      <c r="AI1851" s="369"/>
      <c r="AJ1851" s="369"/>
      <c r="AK1851" s="369"/>
      <c r="AL1851" s="369"/>
      <c r="AM1851" s="369"/>
      <c r="AN1851" s="369"/>
      <c r="AO1851" s="369"/>
    </row>
    <row r="1852" spans="1:41" ht="15.75" customHeight="1">
      <c r="A1852" s="510"/>
      <c r="B1852" s="357"/>
      <c r="C1852" s="358"/>
      <c r="D1852" s="358"/>
      <c r="E1852" s="358"/>
      <c r="F1852" s="358"/>
      <c r="G1852" s="400"/>
      <c r="H1852" s="361"/>
      <c r="I1852" s="361"/>
      <c r="J1852" s="511"/>
      <c r="K1852" s="362"/>
      <c r="L1852" s="362"/>
      <c r="M1852" s="362"/>
      <c r="N1852" s="362"/>
      <c r="O1852" s="362"/>
      <c r="P1852" s="362"/>
      <c r="Q1852" s="362"/>
      <c r="R1852" s="362"/>
      <c r="S1852" s="362"/>
      <c r="T1852" s="358"/>
      <c r="U1852" s="358"/>
      <c r="V1852" s="358"/>
      <c r="W1852" s="358"/>
      <c r="X1852" s="358"/>
      <c r="Y1852" s="358"/>
      <c r="Z1852" s="358"/>
      <c r="AA1852" s="358"/>
      <c r="AB1852" s="358"/>
      <c r="AC1852" s="358"/>
      <c r="AD1852" s="377"/>
      <c r="AE1852" s="363"/>
      <c r="AF1852" s="369"/>
      <c r="AG1852" s="369"/>
      <c r="AH1852" s="369"/>
      <c r="AI1852" s="369"/>
      <c r="AJ1852" s="369"/>
      <c r="AK1852" s="369"/>
      <c r="AL1852" s="369"/>
      <c r="AM1852" s="369"/>
      <c r="AN1852" s="369"/>
      <c r="AO1852" s="369"/>
    </row>
    <row r="1853" spans="1:41" ht="15.75" customHeight="1">
      <c r="A1853" s="510"/>
      <c r="B1853" s="357"/>
      <c r="C1853" s="358"/>
      <c r="D1853" s="358"/>
      <c r="E1853" s="358"/>
      <c r="F1853" s="358"/>
      <c r="G1853" s="400"/>
      <c r="H1853" s="361"/>
      <c r="I1853" s="361"/>
      <c r="J1853" s="511"/>
      <c r="K1853" s="362"/>
      <c r="L1853" s="362"/>
      <c r="M1853" s="362"/>
      <c r="N1853" s="362"/>
      <c r="O1853" s="362"/>
      <c r="P1853" s="362"/>
      <c r="Q1853" s="362"/>
      <c r="R1853" s="362"/>
      <c r="S1853" s="362"/>
      <c r="T1853" s="358"/>
      <c r="U1853" s="358"/>
      <c r="V1853" s="358"/>
      <c r="W1853" s="358"/>
      <c r="X1853" s="358"/>
      <c r="Y1853" s="358"/>
      <c r="Z1853" s="358"/>
      <c r="AA1853" s="358"/>
      <c r="AB1853" s="358"/>
      <c r="AC1853" s="358"/>
      <c r="AD1853" s="377"/>
      <c r="AE1853" s="363"/>
      <c r="AF1853" s="369"/>
      <c r="AG1853" s="369"/>
      <c r="AH1853" s="369"/>
      <c r="AI1853" s="369"/>
      <c r="AJ1853" s="369"/>
      <c r="AK1853" s="369"/>
      <c r="AL1853" s="369"/>
      <c r="AM1853" s="369"/>
      <c r="AN1853" s="369"/>
      <c r="AO1853" s="369"/>
    </row>
    <row r="1854" spans="1:41" ht="15.75" customHeight="1">
      <c r="A1854" s="510"/>
      <c r="B1854" s="357"/>
      <c r="C1854" s="358"/>
      <c r="D1854" s="358"/>
      <c r="E1854" s="358"/>
      <c r="F1854" s="358"/>
      <c r="G1854" s="400"/>
      <c r="H1854" s="361"/>
      <c r="I1854" s="361"/>
      <c r="J1854" s="511"/>
      <c r="K1854" s="362"/>
      <c r="L1854" s="362"/>
      <c r="M1854" s="362"/>
      <c r="N1854" s="362"/>
      <c r="O1854" s="362"/>
      <c r="P1854" s="362"/>
      <c r="Q1854" s="362"/>
      <c r="R1854" s="362"/>
      <c r="S1854" s="362"/>
      <c r="T1854" s="358"/>
      <c r="U1854" s="358"/>
      <c r="V1854" s="358"/>
      <c r="W1854" s="358"/>
      <c r="X1854" s="358"/>
      <c r="Y1854" s="358"/>
      <c r="Z1854" s="358"/>
      <c r="AA1854" s="358"/>
      <c r="AB1854" s="358"/>
      <c r="AC1854" s="358"/>
      <c r="AD1854" s="377"/>
      <c r="AE1854" s="363"/>
      <c r="AF1854" s="369"/>
      <c r="AG1854" s="369"/>
      <c r="AH1854" s="369"/>
      <c r="AI1854" s="369"/>
      <c r="AJ1854" s="369"/>
      <c r="AK1854" s="369"/>
      <c r="AL1854" s="369"/>
      <c r="AM1854" s="369"/>
      <c r="AN1854" s="369"/>
      <c r="AO1854" s="369"/>
    </row>
    <row r="1855" spans="1:41" ht="15.75" customHeight="1">
      <c r="A1855" s="510"/>
      <c r="B1855" s="357"/>
      <c r="C1855" s="358"/>
      <c r="D1855" s="358"/>
      <c r="E1855" s="358"/>
      <c r="F1855" s="358"/>
      <c r="G1855" s="400"/>
      <c r="H1855" s="361"/>
      <c r="I1855" s="361"/>
      <c r="J1855" s="511"/>
      <c r="K1855" s="362"/>
      <c r="L1855" s="362"/>
      <c r="M1855" s="362"/>
      <c r="N1855" s="362"/>
      <c r="O1855" s="362"/>
      <c r="P1855" s="362"/>
      <c r="Q1855" s="362"/>
      <c r="R1855" s="362"/>
      <c r="S1855" s="362"/>
      <c r="T1855" s="358"/>
      <c r="U1855" s="358"/>
      <c r="V1855" s="358"/>
      <c r="W1855" s="358"/>
      <c r="X1855" s="358"/>
      <c r="Y1855" s="358"/>
      <c r="Z1855" s="358"/>
      <c r="AA1855" s="358"/>
      <c r="AB1855" s="358"/>
      <c r="AC1855" s="358"/>
      <c r="AD1855" s="377"/>
      <c r="AE1855" s="363"/>
      <c r="AF1855" s="369"/>
      <c r="AG1855" s="369"/>
      <c r="AH1855" s="369"/>
      <c r="AI1855" s="369"/>
      <c r="AJ1855" s="369"/>
      <c r="AK1855" s="369"/>
      <c r="AL1855" s="369"/>
      <c r="AM1855" s="369"/>
      <c r="AN1855" s="369"/>
      <c r="AO1855" s="369"/>
    </row>
    <row r="1856" spans="1:41" ht="15.75" customHeight="1">
      <c r="A1856" s="510"/>
      <c r="B1856" s="357"/>
      <c r="C1856" s="358"/>
      <c r="D1856" s="358"/>
      <c r="E1856" s="358"/>
      <c r="F1856" s="358"/>
      <c r="G1856" s="400"/>
      <c r="H1856" s="361"/>
      <c r="I1856" s="361"/>
      <c r="J1856" s="511"/>
      <c r="K1856" s="362"/>
      <c r="L1856" s="362"/>
      <c r="M1856" s="362"/>
      <c r="N1856" s="362"/>
      <c r="O1856" s="362"/>
      <c r="P1856" s="362"/>
      <c r="Q1856" s="362"/>
      <c r="R1856" s="362"/>
      <c r="S1856" s="362"/>
      <c r="T1856" s="358"/>
      <c r="U1856" s="358"/>
      <c r="V1856" s="358"/>
      <c r="W1856" s="358"/>
      <c r="X1856" s="358"/>
      <c r="Y1856" s="358"/>
      <c r="Z1856" s="358"/>
      <c r="AA1856" s="358"/>
      <c r="AB1856" s="358"/>
      <c r="AC1856" s="358"/>
      <c r="AD1856" s="377"/>
      <c r="AE1856" s="363"/>
      <c r="AF1856" s="369"/>
      <c r="AG1856" s="369"/>
      <c r="AH1856" s="369"/>
      <c r="AI1856" s="369"/>
      <c r="AJ1856" s="369"/>
      <c r="AK1856" s="369"/>
      <c r="AL1856" s="369"/>
      <c r="AM1856" s="369"/>
      <c r="AN1856" s="369"/>
      <c r="AO1856" s="369"/>
    </row>
    <row r="1857" spans="1:41" ht="15.75" customHeight="1">
      <c r="A1857" s="510"/>
      <c r="B1857" s="357"/>
      <c r="C1857" s="358"/>
      <c r="D1857" s="358"/>
      <c r="E1857" s="358"/>
      <c r="F1857" s="358"/>
      <c r="G1857" s="400"/>
      <c r="H1857" s="361"/>
      <c r="I1857" s="361"/>
      <c r="J1857" s="511"/>
      <c r="K1857" s="362"/>
      <c r="L1857" s="362"/>
      <c r="M1857" s="362"/>
      <c r="N1857" s="362"/>
      <c r="O1857" s="362"/>
      <c r="P1857" s="362"/>
      <c r="Q1857" s="362"/>
      <c r="R1857" s="362"/>
      <c r="S1857" s="362"/>
      <c r="T1857" s="358"/>
      <c r="U1857" s="358"/>
      <c r="V1857" s="358"/>
      <c r="W1857" s="358"/>
      <c r="X1857" s="358"/>
      <c r="Y1857" s="358"/>
      <c r="Z1857" s="358"/>
      <c r="AA1857" s="358"/>
      <c r="AB1857" s="358"/>
      <c r="AC1857" s="358"/>
      <c r="AD1857" s="377"/>
      <c r="AE1857" s="363"/>
      <c r="AF1857" s="369"/>
      <c r="AG1857" s="369"/>
      <c r="AH1857" s="369"/>
      <c r="AI1857" s="369"/>
      <c r="AJ1857" s="369"/>
      <c r="AK1857" s="369"/>
      <c r="AL1857" s="369"/>
      <c r="AM1857" s="369"/>
      <c r="AN1857" s="369"/>
      <c r="AO1857" s="369"/>
    </row>
    <row r="1858" spans="1:41" ht="15.75" customHeight="1">
      <c r="A1858" s="510"/>
      <c r="B1858" s="357"/>
      <c r="C1858" s="358"/>
      <c r="D1858" s="358"/>
      <c r="E1858" s="358"/>
      <c r="F1858" s="358"/>
      <c r="G1858" s="400"/>
      <c r="H1858" s="361"/>
      <c r="I1858" s="361"/>
      <c r="J1858" s="511"/>
      <c r="K1858" s="362"/>
      <c r="L1858" s="362"/>
      <c r="M1858" s="362"/>
      <c r="N1858" s="362"/>
      <c r="O1858" s="362"/>
      <c r="P1858" s="362"/>
      <c r="Q1858" s="362"/>
      <c r="R1858" s="362"/>
      <c r="S1858" s="362"/>
      <c r="T1858" s="358"/>
      <c r="U1858" s="358"/>
      <c r="V1858" s="358"/>
      <c r="W1858" s="358"/>
      <c r="X1858" s="358"/>
      <c r="Y1858" s="358"/>
      <c r="Z1858" s="358"/>
      <c r="AA1858" s="358"/>
      <c r="AB1858" s="358"/>
      <c r="AC1858" s="358"/>
      <c r="AD1858" s="377"/>
      <c r="AE1858" s="363"/>
      <c r="AF1858" s="369"/>
      <c r="AG1858" s="369"/>
      <c r="AH1858" s="369"/>
      <c r="AI1858" s="369"/>
      <c r="AJ1858" s="369"/>
      <c r="AK1858" s="369"/>
      <c r="AL1858" s="369"/>
      <c r="AM1858" s="369"/>
      <c r="AN1858" s="369"/>
      <c r="AO1858" s="369"/>
    </row>
    <row r="1859" spans="1:41" ht="15.75" customHeight="1">
      <c r="A1859" s="510"/>
      <c r="B1859" s="357"/>
      <c r="C1859" s="358"/>
      <c r="D1859" s="358"/>
      <c r="E1859" s="358"/>
      <c r="F1859" s="358"/>
      <c r="G1859" s="400"/>
      <c r="H1859" s="361"/>
      <c r="I1859" s="361"/>
      <c r="J1859" s="511"/>
      <c r="K1859" s="362"/>
      <c r="L1859" s="362"/>
      <c r="M1859" s="362"/>
      <c r="N1859" s="362"/>
      <c r="O1859" s="362"/>
      <c r="P1859" s="362"/>
      <c r="Q1859" s="362"/>
      <c r="R1859" s="362"/>
      <c r="S1859" s="362"/>
      <c r="T1859" s="358"/>
      <c r="U1859" s="358"/>
      <c r="V1859" s="358"/>
      <c r="W1859" s="358"/>
      <c r="X1859" s="358"/>
      <c r="Y1859" s="358"/>
      <c r="Z1859" s="358"/>
      <c r="AA1859" s="358"/>
      <c r="AB1859" s="358"/>
      <c r="AC1859" s="358"/>
      <c r="AD1859" s="377"/>
      <c r="AE1859" s="363"/>
      <c r="AF1859" s="369"/>
      <c r="AG1859" s="369"/>
      <c r="AH1859" s="369"/>
      <c r="AI1859" s="369"/>
      <c r="AJ1859" s="369"/>
      <c r="AK1859" s="369"/>
      <c r="AL1859" s="369"/>
      <c r="AM1859" s="369"/>
      <c r="AN1859" s="369"/>
      <c r="AO1859" s="369"/>
    </row>
    <row r="1860" spans="1:41" ht="15.75" customHeight="1">
      <c r="A1860" s="510"/>
      <c r="B1860" s="357"/>
      <c r="C1860" s="358"/>
      <c r="D1860" s="358"/>
      <c r="E1860" s="358"/>
      <c r="F1860" s="358"/>
      <c r="G1860" s="400"/>
      <c r="H1860" s="361"/>
      <c r="I1860" s="361"/>
      <c r="J1860" s="511"/>
      <c r="K1860" s="362"/>
      <c r="L1860" s="362"/>
      <c r="M1860" s="362"/>
      <c r="N1860" s="362"/>
      <c r="O1860" s="362"/>
      <c r="P1860" s="362"/>
      <c r="Q1860" s="362"/>
      <c r="R1860" s="362"/>
      <c r="S1860" s="362"/>
      <c r="T1860" s="358"/>
      <c r="U1860" s="358"/>
      <c r="V1860" s="358"/>
      <c r="W1860" s="358"/>
      <c r="X1860" s="358"/>
      <c r="Y1860" s="358"/>
      <c r="Z1860" s="358"/>
      <c r="AA1860" s="358"/>
      <c r="AB1860" s="358"/>
      <c r="AC1860" s="358"/>
      <c r="AD1860" s="377"/>
      <c r="AE1860" s="363"/>
      <c r="AF1860" s="369"/>
      <c r="AG1860" s="369"/>
      <c r="AH1860" s="369"/>
      <c r="AI1860" s="369"/>
      <c r="AJ1860" s="369"/>
      <c r="AK1860" s="369"/>
      <c r="AL1860" s="369"/>
      <c r="AM1860" s="369"/>
      <c r="AN1860" s="369"/>
      <c r="AO1860" s="369"/>
    </row>
    <row r="1861" spans="1:41" ht="15.75" customHeight="1">
      <c r="A1861" s="510"/>
      <c r="B1861" s="357"/>
      <c r="C1861" s="358"/>
      <c r="D1861" s="358"/>
      <c r="E1861" s="358"/>
      <c r="F1861" s="358"/>
      <c r="G1861" s="400"/>
      <c r="H1861" s="361"/>
      <c r="I1861" s="361"/>
      <c r="J1861" s="511"/>
      <c r="K1861" s="362"/>
      <c r="L1861" s="362"/>
      <c r="M1861" s="362"/>
      <c r="N1861" s="362"/>
      <c r="O1861" s="362"/>
      <c r="P1861" s="362"/>
      <c r="Q1861" s="362"/>
      <c r="R1861" s="362"/>
      <c r="S1861" s="362"/>
      <c r="T1861" s="358"/>
      <c r="U1861" s="358"/>
      <c r="V1861" s="358"/>
      <c r="W1861" s="358"/>
      <c r="X1861" s="358"/>
      <c r="Y1861" s="358"/>
      <c r="Z1861" s="358"/>
      <c r="AA1861" s="358"/>
      <c r="AB1861" s="358"/>
      <c r="AC1861" s="358"/>
      <c r="AD1861" s="377"/>
      <c r="AE1861" s="363"/>
      <c r="AF1861" s="369"/>
      <c r="AG1861" s="369"/>
      <c r="AH1861" s="369"/>
      <c r="AI1861" s="369"/>
      <c r="AJ1861" s="369"/>
      <c r="AK1861" s="369"/>
      <c r="AL1861" s="369"/>
      <c r="AM1861" s="369"/>
      <c r="AN1861" s="369"/>
      <c r="AO1861" s="369"/>
    </row>
    <row r="1862" spans="1:41" ht="15.75" customHeight="1">
      <c r="A1862" s="510"/>
      <c r="B1862" s="357"/>
      <c r="C1862" s="358"/>
      <c r="D1862" s="358"/>
      <c r="E1862" s="358"/>
      <c r="F1862" s="358"/>
      <c r="G1862" s="400"/>
      <c r="H1862" s="361"/>
      <c r="I1862" s="361"/>
      <c r="J1862" s="511"/>
      <c r="K1862" s="362"/>
      <c r="L1862" s="362"/>
      <c r="M1862" s="362"/>
      <c r="N1862" s="362"/>
      <c r="O1862" s="362"/>
      <c r="P1862" s="362"/>
      <c r="Q1862" s="362"/>
      <c r="R1862" s="362"/>
      <c r="S1862" s="362"/>
      <c r="T1862" s="358"/>
      <c r="U1862" s="358"/>
      <c r="V1862" s="358"/>
      <c r="W1862" s="358"/>
      <c r="X1862" s="358"/>
      <c r="Y1862" s="358"/>
      <c r="Z1862" s="358"/>
      <c r="AA1862" s="358"/>
      <c r="AB1862" s="358"/>
      <c r="AC1862" s="358"/>
      <c r="AD1862" s="377"/>
      <c r="AE1862" s="363"/>
      <c r="AF1862" s="369"/>
      <c r="AG1862" s="369"/>
      <c r="AH1862" s="369"/>
      <c r="AI1862" s="369"/>
      <c r="AJ1862" s="369"/>
      <c r="AK1862" s="369"/>
      <c r="AL1862" s="369"/>
      <c r="AM1862" s="369"/>
      <c r="AN1862" s="369"/>
      <c r="AO1862" s="369"/>
    </row>
    <row r="1863" spans="1:41" ht="15.75" customHeight="1">
      <c r="A1863" s="510"/>
      <c r="B1863" s="357"/>
      <c r="C1863" s="358"/>
      <c r="D1863" s="358"/>
      <c r="E1863" s="358"/>
      <c r="F1863" s="358"/>
      <c r="G1863" s="400"/>
      <c r="H1863" s="361"/>
      <c r="I1863" s="361"/>
      <c r="J1863" s="511"/>
      <c r="K1863" s="362"/>
      <c r="L1863" s="362"/>
      <c r="M1863" s="362"/>
      <c r="N1863" s="362"/>
      <c r="O1863" s="362"/>
      <c r="P1863" s="362"/>
      <c r="Q1863" s="362"/>
      <c r="R1863" s="362"/>
      <c r="S1863" s="362"/>
      <c r="T1863" s="358"/>
      <c r="U1863" s="358"/>
      <c r="V1863" s="358"/>
      <c r="W1863" s="358"/>
      <c r="X1863" s="358"/>
      <c r="Y1863" s="358"/>
      <c r="Z1863" s="358"/>
      <c r="AA1863" s="358"/>
      <c r="AB1863" s="358"/>
      <c r="AC1863" s="358"/>
      <c r="AD1863" s="377"/>
      <c r="AE1863" s="363"/>
      <c r="AF1863" s="369"/>
      <c r="AG1863" s="369"/>
      <c r="AH1863" s="369"/>
      <c r="AI1863" s="369"/>
      <c r="AJ1863" s="369"/>
      <c r="AK1863" s="369"/>
      <c r="AL1863" s="369"/>
      <c r="AM1863" s="369"/>
      <c r="AN1863" s="369"/>
      <c r="AO1863" s="369"/>
    </row>
    <row r="1864" spans="1:41" ht="15.75" customHeight="1">
      <c r="A1864" s="510"/>
      <c r="B1864" s="357"/>
      <c r="C1864" s="358"/>
      <c r="D1864" s="358"/>
      <c r="E1864" s="358"/>
      <c r="F1864" s="358"/>
      <c r="G1864" s="400"/>
      <c r="H1864" s="361"/>
      <c r="I1864" s="361"/>
      <c r="J1864" s="511"/>
      <c r="K1864" s="362"/>
      <c r="L1864" s="362"/>
      <c r="M1864" s="362"/>
      <c r="N1864" s="362"/>
      <c r="O1864" s="362"/>
      <c r="P1864" s="362"/>
      <c r="Q1864" s="362"/>
      <c r="R1864" s="362"/>
      <c r="S1864" s="362"/>
      <c r="T1864" s="358"/>
      <c r="U1864" s="358"/>
      <c r="V1864" s="358"/>
      <c r="W1864" s="358"/>
      <c r="X1864" s="358"/>
      <c r="Y1864" s="358"/>
      <c r="Z1864" s="358"/>
      <c r="AA1864" s="358"/>
      <c r="AB1864" s="358"/>
      <c r="AC1864" s="358"/>
      <c r="AD1864" s="377"/>
      <c r="AE1864" s="363"/>
      <c r="AF1864" s="369"/>
      <c r="AG1864" s="369"/>
      <c r="AH1864" s="369"/>
      <c r="AI1864" s="369"/>
      <c r="AJ1864" s="369"/>
      <c r="AK1864" s="369"/>
      <c r="AL1864" s="369"/>
      <c r="AM1864" s="369"/>
      <c r="AN1864" s="369"/>
      <c r="AO1864" s="369"/>
    </row>
    <row r="1865" spans="1:41" ht="15.75" customHeight="1">
      <c r="A1865" s="510"/>
      <c r="B1865" s="357"/>
      <c r="C1865" s="358"/>
      <c r="D1865" s="358"/>
      <c r="E1865" s="358"/>
      <c r="F1865" s="358"/>
      <c r="G1865" s="400"/>
      <c r="H1865" s="361"/>
      <c r="I1865" s="361"/>
      <c r="J1865" s="511"/>
      <c r="K1865" s="362"/>
      <c r="L1865" s="362"/>
      <c r="M1865" s="362"/>
      <c r="N1865" s="362"/>
      <c r="O1865" s="362"/>
      <c r="P1865" s="362"/>
      <c r="Q1865" s="362"/>
      <c r="R1865" s="362"/>
      <c r="S1865" s="362"/>
      <c r="T1865" s="358"/>
      <c r="U1865" s="358"/>
      <c r="V1865" s="358"/>
      <c r="W1865" s="358"/>
      <c r="X1865" s="358"/>
      <c r="Y1865" s="358"/>
      <c r="Z1865" s="358"/>
      <c r="AA1865" s="358"/>
      <c r="AB1865" s="358"/>
      <c r="AC1865" s="358"/>
      <c r="AD1865" s="377"/>
      <c r="AE1865" s="363"/>
      <c r="AF1865" s="369"/>
      <c r="AG1865" s="369"/>
      <c r="AH1865" s="369"/>
      <c r="AI1865" s="369"/>
      <c r="AJ1865" s="369"/>
      <c r="AK1865" s="369"/>
      <c r="AL1865" s="369"/>
      <c r="AM1865" s="369"/>
      <c r="AN1865" s="369"/>
      <c r="AO1865" s="369"/>
    </row>
    <row r="1866" spans="1:41" ht="15.75" customHeight="1">
      <c r="A1866" s="510"/>
      <c r="B1866" s="357"/>
      <c r="C1866" s="358"/>
      <c r="D1866" s="358"/>
      <c r="E1866" s="358"/>
      <c r="F1866" s="358"/>
      <c r="G1866" s="400"/>
      <c r="H1866" s="361"/>
      <c r="I1866" s="361"/>
      <c r="J1866" s="511"/>
      <c r="K1866" s="362"/>
      <c r="L1866" s="362"/>
      <c r="M1866" s="362"/>
      <c r="N1866" s="362"/>
      <c r="O1866" s="362"/>
      <c r="P1866" s="362"/>
      <c r="Q1866" s="362"/>
      <c r="R1866" s="362"/>
      <c r="S1866" s="362"/>
      <c r="T1866" s="358"/>
      <c r="U1866" s="358"/>
      <c r="V1866" s="358"/>
      <c r="W1866" s="358"/>
      <c r="X1866" s="358"/>
      <c r="Y1866" s="358"/>
      <c r="Z1866" s="358"/>
      <c r="AA1866" s="358"/>
      <c r="AB1866" s="358"/>
      <c r="AC1866" s="358"/>
      <c r="AD1866" s="377"/>
      <c r="AE1866" s="363"/>
      <c r="AF1866" s="369"/>
      <c r="AG1866" s="369"/>
      <c r="AH1866" s="369"/>
      <c r="AI1866" s="369"/>
      <c r="AJ1866" s="369"/>
      <c r="AK1866" s="369"/>
      <c r="AL1866" s="369"/>
      <c r="AM1866" s="369"/>
      <c r="AN1866" s="369"/>
      <c r="AO1866" s="369"/>
    </row>
    <row r="1867" spans="1:41" ht="15.75" customHeight="1">
      <c r="A1867" s="510"/>
      <c r="B1867" s="357"/>
      <c r="C1867" s="358"/>
      <c r="D1867" s="358"/>
      <c r="E1867" s="358"/>
      <c r="F1867" s="358"/>
      <c r="G1867" s="400"/>
      <c r="H1867" s="361"/>
      <c r="I1867" s="361"/>
      <c r="J1867" s="511"/>
      <c r="K1867" s="362"/>
      <c r="L1867" s="362"/>
      <c r="M1867" s="362"/>
      <c r="N1867" s="362"/>
      <c r="O1867" s="362"/>
      <c r="P1867" s="362"/>
      <c r="Q1867" s="362"/>
      <c r="R1867" s="362"/>
      <c r="S1867" s="362"/>
      <c r="T1867" s="358"/>
      <c r="U1867" s="358"/>
      <c r="V1867" s="358"/>
      <c r="W1867" s="358"/>
      <c r="X1867" s="358"/>
      <c r="Y1867" s="358"/>
      <c r="Z1867" s="358"/>
      <c r="AA1867" s="358"/>
      <c r="AB1867" s="358"/>
      <c r="AC1867" s="358"/>
      <c r="AD1867" s="377"/>
      <c r="AE1867" s="363"/>
      <c r="AF1867" s="369"/>
      <c r="AG1867" s="369"/>
      <c r="AH1867" s="369"/>
      <c r="AI1867" s="369"/>
      <c r="AJ1867" s="369"/>
      <c r="AK1867" s="369"/>
      <c r="AL1867" s="369"/>
      <c r="AM1867" s="369"/>
      <c r="AN1867" s="369"/>
      <c r="AO1867" s="369"/>
    </row>
    <row r="1868" spans="1:41" ht="15.75" customHeight="1">
      <c r="A1868" s="510"/>
      <c r="B1868" s="357"/>
      <c r="C1868" s="358"/>
      <c r="D1868" s="358"/>
      <c r="E1868" s="358"/>
      <c r="F1868" s="358"/>
      <c r="G1868" s="400"/>
      <c r="H1868" s="361"/>
      <c r="I1868" s="361"/>
      <c r="J1868" s="511"/>
      <c r="K1868" s="362"/>
      <c r="L1868" s="362"/>
      <c r="M1868" s="362"/>
      <c r="N1868" s="362"/>
      <c r="O1868" s="362"/>
      <c r="P1868" s="362"/>
      <c r="Q1868" s="362"/>
      <c r="R1868" s="362"/>
      <c r="S1868" s="362"/>
      <c r="T1868" s="358"/>
      <c r="U1868" s="358"/>
      <c r="V1868" s="358"/>
      <c r="W1868" s="358"/>
      <c r="X1868" s="358"/>
      <c r="Y1868" s="358"/>
      <c r="Z1868" s="358"/>
      <c r="AA1868" s="358"/>
      <c r="AB1868" s="358"/>
      <c r="AC1868" s="358"/>
      <c r="AD1868" s="377"/>
      <c r="AE1868" s="363"/>
      <c r="AF1868" s="369"/>
      <c r="AG1868" s="369"/>
      <c r="AH1868" s="369"/>
      <c r="AI1868" s="369"/>
      <c r="AJ1868" s="369"/>
      <c r="AK1868" s="369"/>
      <c r="AL1868" s="369"/>
      <c r="AM1868" s="369"/>
      <c r="AN1868" s="369"/>
      <c r="AO1868" s="369"/>
    </row>
    <row r="1869" spans="1:41" ht="15.75" customHeight="1">
      <c r="A1869" s="510"/>
      <c r="B1869" s="357"/>
      <c r="C1869" s="358"/>
      <c r="D1869" s="358"/>
      <c r="E1869" s="358"/>
      <c r="F1869" s="358"/>
      <c r="G1869" s="400"/>
      <c r="H1869" s="361"/>
      <c r="I1869" s="361"/>
      <c r="J1869" s="511"/>
      <c r="K1869" s="362"/>
      <c r="L1869" s="362"/>
      <c r="M1869" s="362"/>
      <c r="N1869" s="362"/>
      <c r="O1869" s="362"/>
      <c r="P1869" s="362"/>
      <c r="Q1869" s="362"/>
      <c r="R1869" s="362"/>
      <c r="S1869" s="362"/>
      <c r="T1869" s="358"/>
      <c r="U1869" s="358"/>
      <c r="V1869" s="358"/>
      <c r="W1869" s="358"/>
      <c r="X1869" s="358"/>
      <c r="Y1869" s="358"/>
      <c r="Z1869" s="358"/>
      <c r="AA1869" s="358"/>
      <c r="AB1869" s="358"/>
      <c r="AC1869" s="358"/>
      <c r="AD1869" s="377"/>
      <c r="AE1869" s="363"/>
      <c r="AF1869" s="369"/>
      <c r="AG1869" s="369"/>
      <c r="AH1869" s="369"/>
      <c r="AI1869" s="369"/>
      <c r="AJ1869" s="369"/>
      <c r="AK1869" s="369"/>
      <c r="AL1869" s="369"/>
      <c r="AM1869" s="369"/>
      <c r="AN1869" s="369"/>
      <c r="AO1869" s="369"/>
    </row>
    <row r="1870" spans="1:41" ht="15.75" customHeight="1">
      <c r="A1870" s="510"/>
      <c r="B1870" s="357"/>
      <c r="C1870" s="358"/>
      <c r="D1870" s="358"/>
      <c r="E1870" s="358"/>
      <c r="F1870" s="358"/>
      <c r="G1870" s="400"/>
      <c r="H1870" s="361"/>
      <c r="I1870" s="361"/>
      <c r="J1870" s="511"/>
      <c r="K1870" s="362"/>
      <c r="L1870" s="362"/>
      <c r="M1870" s="362"/>
      <c r="N1870" s="362"/>
      <c r="O1870" s="362"/>
      <c r="P1870" s="362"/>
      <c r="Q1870" s="362"/>
      <c r="R1870" s="362"/>
      <c r="S1870" s="362"/>
      <c r="T1870" s="358"/>
      <c r="U1870" s="358"/>
      <c r="V1870" s="358"/>
      <c r="W1870" s="358"/>
      <c r="X1870" s="358"/>
      <c r="Y1870" s="358"/>
      <c r="Z1870" s="358"/>
      <c r="AA1870" s="358"/>
      <c r="AB1870" s="358"/>
      <c r="AC1870" s="358"/>
      <c r="AD1870" s="377"/>
      <c r="AE1870" s="363"/>
      <c r="AF1870" s="369"/>
      <c r="AG1870" s="369"/>
      <c r="AH1870" s="369"/>
      <c r="AI1870" s="369"/>
      <c r="AJ1870" s="369"/>
      <c r="AK1870" s="369"/>
      <c r="AL1870" s="369"/>
      <c r="AM1870" s="369"/>
      <c r="AN1870" s="369"/>
      <c r="AO1870" s="369"/>
    </row>
    <row r="1871" spans="1:41" ht="15.75" customHeight="1">
      <c r="A1871" s="510"/>
      <c r="B1871" s="357"/>
      <c r="C1871" s="358"/>
      <c r="D1871" s="358"/>
      <c r="E1871" s="358"/>
      <c r="F1871" s="358"/>
      <c r="G1871" s="400"/>
      <c r="H1871" s="361"/>
      <c r="I1871" s="361"/>
      <c r="J1871" s="511"/>
      <c r="K1871" s="362"/>
      <c r="L1871" s="362"/>
      <c r="M1871" s="362"/>
      <c r="N1871" s="362"/>
      <c r="O1871" s="362"/>
      <c r="P1871" s="362"/>
      <c r="Q1871" s="362"/>
      <c r="R1871" s="362"/>
      <c r="S1871" s="362"/>
      <c r="T1871" s="358"/>
      <c r="U1871" s="358"/>
      <c r="V1871" s="358"/>
      <c r="W1871" s="358"/>
      <c r="X1871" s="358"/>
      <c r="Y1871" s="358"/>
      <c r="Z1871" s="358"/>
      <c r="AA1871" s="358"/>
      <c r="AB1871" s="358"/>
      <c r="AC1871" s="358"/>
      <c r="AD1871" s="377"/>
      <c r="AE1871" s="363"/>
      <c r="AF1871" s="369"/>
      <c r="AG1871" s="369"/>
      <c r="AH1871" s="369"/>
      <c r="AI1871" s="369"/>
      <c r="AJ1871" s="369"/>
      <c r="AK1871" s="369"/>
      <c r="AL1871" s="369"/>
      <c r="AM1871" s="369"/>
      <c r="AN1871" s="369"/>
      <c r="AO1871" s="369"/>
    </row>
    <row r="1872" spans="1:41" ht="15.75" customHeight="1">
      <c r="A1872" s="510"/>
      <c r="B1872" s="357"/>
      <c r="C1872" s="358"/>
      <c r="D1872" s="358"/>
      <c r="E1872" s="358"/>
      <c r="F1872" s="358"/>
      <c r="G1872" s="400"/>
      <c r="H1872" s="361"/>
      <c r="I1872" s="361"/>
      <c r="J1872" s="511"/>
      <c r="K1872" s="362"/>
      <c r="L1872" s="362"/>
      <c r="M1872" s="362"/>
      <c r="N1872" s="362"/>
      <c r="O1872" s="362"/>
      <c r="P1872" s="362"/>
      <c r="Q1872" s="362"/>
      <c r="R1872" s="362"/>
      <c r="S1872" s="362"/>
      <c r="T1872" s="358"/>
      <c r="U1872" s="358"/>
      <c r="V1872" s="358"/>
      <c r="W1872" s="358"/>
      <c r="X1872" s="358"/>
      <c r="Y1872" s="358"/>
      <c r="Z1872" s="358"/>
      <c r="AA1872" s="358"/>
      <c r="AB1872" s="358"/>
      <c r="AC1872" s="358"/>
      <c r="AD1872" s="377"/>
      <c r="AE1872" s="363"/>
      <c r="AF1872" s="369"/>
      <c r="AG1872" s="369"/>
      <c r="AH1872" s="369"/>
      <c r="AI1872" s="369"/>
      <c r="AJ1872" s="369"/>
      <c r="AK1872" s="369"/>
      <c r="AL1872" s="369"/>
      <c r="AM1872" s="369"/>
      <c r="AN1872" s="369"/>
      <c r="AO1872" s="369"/>
    </row>
    <row r="1873" spans="1:41" ht="15.75" customHeight="1">
      <c r="A1873" s="510"/>
      <c r="B1873" s="357"/>
      <c r="C1873" s="358"/>
      <c r="D1873" s="358"/>
      <c r="E1873" s="358"/>
      <c r="F1873" s="358"/>
      <c r="G1873" s="400"/>
      <c r="H1873" s="361"/>
      <c r="I1873" s="361"/>
      <c r="J1873" s="511"/>
      <c r="K1873" s="362"/>
      <c r="L1873" s="362"/>
      <c r="M1873" s="362"/>
      <c r="N1873" s="362"/>
      <c r="O1873" s="362"/>
      <c r="P1873" s="362"/>
      <c r="Q1873" s="362"/>
      <c r="R1873" s="362"/>
      <c r="S1873" s="362"/>
      <c r="T1873" s="358"/>
      <c r="U1873" s="358"/>
      <c r="V1873" s="358"/>
      <c r="W1873" s="358"/>
      <c r="X1873" s="358"/>
      <c r="Y1873" s="358"/>
      <c r="Z1873" s="358"/>
      <c r="AA1873" s="358"/>
      <c r="AB1873" s="358"/>
      <c r="AC1873" s="358"/>
      <c r="AD1873" s="377"/>
      <c r="AE1873" s="363"/>
      <c r="AF1873" s="369"/>
      <c r="AG1873" s="369"/>
      <c r="AH1873" s="369"/>
      <c r="AI1873" s="369"/>
      <c r="AJ1873" s="369"/>
      <c r="AK1873" s="369"/>
      <c r="AL1873" s="369"/>
      <c r="AM1873" s="369"/>
      <c r="AN1873" s="369"/>
      <c r="AO1873" s="369"/>
    </row>
    <row r="1874" spans="1:41" ht="15.75" customHeight="1">
      <c r="A1874" s="510"/>
      <c r="B1874" s="357"/>
      <c r="C1874" s="358"/>
      <c r="D1874" s="358"/>
      <c r="E1874" s="358"/>
      <c r="F1874" s="358"/>
      <c r="G1874" s="400"/>
      <c r="H1874" s="361"/>
      <c r="I1874" s="361"/>
      <c r="J1874" s="511"/>
      <c r="K1874" s="362"/>
      <c r="L1874" s="362"/>
      <c r="M1874" s="362"/>
      <c r="N1874" s="362"/>
      <c r="O1874" s="362"/>
      <c r="P1874" s="362"/>
      <c r="Q1874" s="362"/>
      <c r="R1874" s="362"/>
      <c r="S1874" s="362"/>
      <c r="T1874" s="358"/>
      <c r="U1874" s="358"/>
      <c r="V1874" s="358"/>
      <c r="W1874" s="358"/>
      <c r="X1874" s="358"/>
      <c r="Y1874" s="358"/>
      <c r="Z1874" s="358"/>
      <c r="AA1874" s="358"/>
      <c r="AB1874" s="358"/>
      <c r="AC1874" s="358"/>
      <c r="AD1874" s="377"/>
      <c r="AE1874" s="363"/>
      <c r="AF1874" s="369"/>
      <c r="AG1874" s="369"/>
      <c r="AH1874" s="369"/>
      <c r="AI1874" s="369"/>
      <c r="AJ1874" s="369"/>
      <c r="AK1874" s="369"/>
      <c r="AL1874" s="369"/>
      <c r="AM1874" s="369"/>
      <c r="AN1874" s="369"/>
      <c r="AO1874" s="369"/>
    </row>
    <row r="1875" spans="1:41" ht="15.75" customHeight="1">
      <c r="A1875" s="510"/>
      <c r="B1875" s="357"/>
      <c r="C1875" s="358"/>
      <c r="D1875" s="358"/>
      <c r="E1875" s="358"/>
      <c r="F1875" s="358"/>
      <c r="G1875" s="400"/>
      <c r="H1875" s="361"/>
      <c r="I1875" s="361"/>
      <c r="J1875" s="511"/>
      <c r="K1875" s="362"/>
      <c r="L1875" s="362"/>
      <c r="M1875" s="362"/>
      <c r="N1875" s="362"/>
      <c r="O1875" s="362"/>
      <c r="P1875" s="362"/>
      <c r="Q1875" s="362"/>
      <c r="R1875" s="362"/>
      <c r="S1875" s="362"/>
      <c r="T1875" s="358"/>
      <c r="U1875" s="358"/>
      <c r="V1875" s="358"/>
      <c r="W1875" s="358"/>
      <c r="X1875" s="358"/>
      <c r="Y1875" s="358"/>
      <c r="Z1875" s="358"/>
      <c r="AA1875" s="358"/>
      <c r="AB1875" s="358"/>
      <c r="AC1875" s="358"/>
      <c r="AD1875" s="377"/>
      <c r="AE1875" s="363"/>
      <c r="AF1875" s="369"/>
      <c r="AG1875" s="369"/>
      <c r="AH1875" s="369"/>
      <c r="AI1875" s="369"/>
      <c r="AJ1875" s="369"/>
      <c r="AK1875" s="369"/>
      <c r="AL1875" s="369"/>
      <c r="AM1875" s="369"/>
      <c r="AN1875" s="369"/>
      <c r="AO1875" s="369"/>
    </row>
    <row r="1876" spans="1:41" ht="15.75" customHeight="1">
      <c r="A1876" s="510"/>
      <c r="B1876" s="357"/>
      <c r="C1876" s="358"/>
      <c r="D1876" s="358"/>
      <c r="E1876" s="358"/>
      <c r="F1876" s="358"/>
      <c r="G1876" s="400"/>
      <c r="H1876" s="361"/>
      <c r="I1876" s="361"/>
      <c r="J1876" s="511"/>
      <c r="K1876" s="362"/>
      <c r="L1876" s="362"/>
      <c r="M1876" s="362"/>
      <c r="N1876" s="362"/>
      <c r="O1876" s="362"/>
      <c r="P1876" s="362"/>
      <c r="Q1876" s="362"/>
      <c r="R1876" s="362"/>
      <c r="S1876" s="362"/>
      <c r="T1876" s="358"/>
      <c r="U1876" s="358"/>
      <c r="V1876" s="358"/>
      <c r="W1876" s="358"/>
      <c r="X1876" s="358"/>
      <c r="Y1876" s="358"/>
      <c r="Z1876" s="358"/>
      <c r="AA1876" s="358"/>
      <c r="AB1876" s="358"/>
      <c r="AC1876" s="358"/>
      <c r="AD1876" s="377"/>
      <c r="AE1876" s="363"/>
      <c r="AF1876" s="369"/>
      <c r="AG1876" s="369"/>
      <c r="AH1876" s="369"/>
      <c r="AI1876" s="369"/>
      <c r="AJ1876" s="369"/>
      <c r="AK1876" s="369"/>
      <c r="AL1876" s="369"/>
      <c r="AM1876" s="369"/>
      <c r="AN1876" s="369"/>
      <c r="AO1876" s="369"/>
    </row>
    <row r="1877" spans="1:41" ht="15.75" customHeight="1">
      <c r="A1877" s="510"/>
      <c r="B1877" s="357"/>
      <c r="C1877" s="358"/>
      <c r="D1877" s="358"/>
      <c r="E1877" s="358"/>
      <c r="F1877" s="358"/>
      <c r="G1877" s="400"/>
      <c r="H1877" s="361"/>
      <c r="I1877" s="361"/>
      <c r="J1877" s="511"/>
      <c r="K1877" s="362"/>
      <c r="L1877" s="362"/>
      <c r="M1877" s="362"/>
      <c r="N1877" s="362"/>
      <c r="O1877" s="362"/>
      <c r="P1877" s="362"/>
      <c r="Q1877" s="362"/>
      <c r="R1877" s="362"/>
      <c r="S1877" s="362"/>
      <c r="T1877" s="358"/>
      <c r="U1877" s="358"/>
      <c r="V1877" s="358"/>
      <c r="W1877" s="358"/>
      <c r="X1877" s="358"/>
      <c r="Y1877" s="358"/>
      <c r="Z1877" s="358"/>
      <c r="AA1877" s="358"/>
      <c r="AB1877" s="358"/>
      <c r="AC1877" s="358"/>
      <c r="AD1877" s="377"/>
      <c r="AE1877" s="363"/>
      <c r="AF1877" s="369"/>
      <c r="AG1877" s="369"/>
      <c r="AH1877" s="369"/>
      <c r="AI1877" s="369"/>
      <c r="AJ1877" s="369"/>
      <c r="AK1877" s="369"/>
      <c r="AL1877" s="369"/>
      <c r="AM1877" s="369"/>
      <c r="AN1877" s="369"/>
      <c r="AO1877" s="369"/>
    </row>
    <row r="1878" spans="1:41" ht="15.75" customHeight="1">
      <c r="A1878" s="510"/>
      <c r="B1878" s="357"/>
      <c r="C1878" s="358"/>
      <c r="D1878" s="358"/>
      <c r="E1878" s="358"/>
      <c r="F1878" s="358"/>
      <c r="G1878" s="400"/>
      <c r="H1878" s="361"/>
      <c r="I1878" s="361"/>
      <c r="J1878" s="511"/>
      <c r="K1878" s="362"/>
      <c r="L1878" s="362"/>
      <c r="M1878" s="362"/>
      <c r="N1878" s="362"/>
      <c r="O1878" s="362"/>
      <c r="P1878" s="362"/>
      <c r="Q1878" s="362"/>
      <c r="R1878" s="362"/>
      <c r="S1878" s="362"/>
      <c r="T1878" s="358"/>
      <c r="U1878" s="358"/>
      <c r="V1878" s="358"/>
      <c r="W1878" s="358"/>
      <c r="X1878" s="358"/>
      <c r="Y1878" s="358"/>
      <c r="Z1878" s="358"/>
      <c r="AA1878" s="358"/>
      <c r="AB1878" s="358"/>
      <c r="AC1878" s="358"/>
      <c r="AD1878" s="377"/>
      <c r="AE1878" s="363"/>
      <c r="AF1878" s="369"/>
      <c r="AG1878" s="369"/>
      <c r="AH1878" s="369"/>
      <c r="AI1878" s="369"/>
      <c r="AJ1878" s="369"/>
      <c r="AK1878" s="369"/>
      <c r="AL1878" s="369"/>
      <c r="AM1878" s="369"/>
      <c r="AN1878" s="369"/>
      <c r="AO1878" s="369"/>
    </row>
    <row r="1879" spans="1:41" ht="15.75" customHeight="1">
      <c r="A1879" s="510"/>
      <c r="B1879" s="357"/>
      <c r="C1879" s="358"/>
      <c r="D1879" s="358"/>
      <c r="E1879" s="358"/>
      <c r="F1879" s="358"/>
      <c r="G1879" s="400"/>
      <c r="H1879" s="361"/>
      <c r="I1879" s="361"/>
      <c r="J1879" s="511"/>
      <c r="K1879" s="362"/>
      <c r="L1879" s="362"/>
      <c r="M1879" s="362"/>
      <c r="N1879" s="362"/>
      <c r="O1879" s="362"/>
      <c r="P1879" s="362"/>
      <c r="Q1879" s="362"/>
      <c r="R1879" s="362"/>
      <c r="S1879" s="362"/>
      <c r="T1879" s="358"/>
      <c r="U1879" s="358"/>
      <c r="V1879" s="358"/>
      <c r="W1879" s="358"/>
      <c r="X1879" s="358"/>
      <c r="Y1879" s="358"/>
      <c r="Z1879" s="358"/>
      <c r="AA1879" s="358"/>
      <c r="AB1879" s="358"/>
      <c r="AC1879" s="358"/>
      <c r="AD1879" s="377"/>
      <c r="AE1879" s="363"/>
      <c r="AF1879" s="369"/>
      <c r="AG1879" s="369"/>
      <c r="AH1879" s="369"/>
      <c r="AI1879" s="369"/>
      <c r="AJ1879" s="369"/>
      <c r="AK1879" s="369"/>
      <c r="AL1879" s="369"/>
      <c r="AM1879" s="369"/>
      <c r="AN1879" s="369"/>
      <c r="AO1879" s="369"/>
    </row>
    <row r="1880" spans="1:41" ht="15.75" customHeight="1">
      <c r="A1880" s="510"/>
      <c r="B1880" s="357"/>
      <c r="C1880" s="358"/>
      <c r="D1880" s="358"/>
      <c r="E1880" s="358"/>
      <c r="F1880" s="358"/>
      <c r="G1880" s="400"/>
      <c r="H1880" s="361"/>
      <c r="I1880" s="361"/>
      <c r="J1880" s="511"/>
      <c r="K1880" s="362"/>
      <c r="L1880" s="362"/>
      <c r="M1880" s="362"/>
      <c r="N1880" s="362"/>
      <c r="O1880" s="362"/>
      <c r="P1880" s="362"/>
      <c r="Q1880" s="362"/>
      <c r="R1880" s="362"/>
      <c r="S1880" s="362"/>
      <c r="T1880" s="358"/>
      <c r="U1880" s="358"/>
      <c r="V1880" s="358"/>
      <c r="W1880" s="358"/>
      <c r="X1880" s="358"/>
      <c r="Y1880" s="358"/>
      <c r="Z1880" s="358"/>
      <c r="AA1880" s="358"/>
      <c r="AB1880" s="358"/>
      <c r="AC1880" s="358"/>
      <c r="AD1880" s="377"/>
      <c r="AE1880" s="363"/>
      <c r="AF1880" s="369"/>
      <c r="AG1880" s="369"/>
      <c r="AH1880" s="369"/>
      <c r="AI1880" s="369"/>
      <c r="AJ1880" s="369"/>
      <c r="AK1880" s="369"/>
      <c r="AL1880" s="369"/>
      <c r="AM1880" s="369"/>
      <c r="AN1880" s="369"/>
      <c r="AO1880" s="369"/>
    </row>
    <row r="1881" spans="1:41" ht="15.75" customHeight="1">
      <c r="A1881" s="510"/>
      <c r="B1881" s="357"/>
      <c r="C1881" s="358"/>
      <c r="D1881" s="358"/>
      <c r="E1881" s="358"/>
      <c r="F1881" s="358"/>
      <c r="G1881" s="400"/>
      <c r="H1881" s="361"/>
      <c r="I1881" s="361"/>
      <c r="J1881" s="511"/>
      <c r="K1881" s="362"/>
      <c r="L1881" s="362"/>
      <c r="M1881" s="362"/>
      <c r="N1881" s="362"/>
      <c r="O1881" s="362"/>
      <c r="P1881" s="362"/>
      <c r="Q1881" s="362"/>
      <c r="R1881" s="362"/>
      <c r="S1881" s="362"/>
      <c r="T1881" s="358"/>
      <c r="U1881" s="358"/>
      <c r="V1881" s="358"/>
      <c r="W1881" s="358"/>
      <c r="X1881" s="358"/>
      <c r="Y1881" s="358"/>
      <c r="Z1881" s="358"/>
      <c r="AA1881" s="358"/>
      <c r="AB1881" s="358"/>
      <c r="AC1881" s="358"/>
      <c r="AD1881" s="377"/>
      <c r="AE1881" s="363"/>
      <c r="AF1881" s="369"/>
      <c r="AG1881" s="369"/>
      <c r="AH1881" s="369"/>
      <c r="AI1881" s="369"/>
      <c r="AJ1881" s="369"/>
      <c r="AK1881" s="369"/>
      <c r="AL1881" s="369"/>
      <c r="AM1881" s="369"/>
      <c r="AN1881" s="369"/>
      <c r="AO1881" s="369"/>
    </row>
    <row r="1882" spans="1:41" ht="15.75" customHeight="1">
      <c r="A1882" s="510"/>
      <c r="B1882" s="357"/>
      <c r="C1882" s="358"/>
      <c r="D1882" s="358"/>
      <c r="E1882" s="358"/>
      <c r="F1882" s="358"/>
      <c r="G1882" s="400"/>
      <c r="H1882" s="361"/>
      <c r="I1882" s="361"/>
      <c r="J1882" s="511"/>
      <c r="K1882" s="362"/>
      <c r="L1882" s="362"/>
      <c r="M1882" s="362"/>
      <c r="N1882" s="362"/>
      <c r="O1882" s="362"/>
      <c r="P1882" s="362"/>
      <c r="Q1882" s="362"/>
      <c r="R1882" s="362"/>
      <c r="S1882" s="362"/>
      <c r="T1882" s="358"/>
      <c r="U1882" s="358"/>
      <c r="V1882" s="358"/>
      <c r="W1882" s="358"/>
      <c r="X1882" s="358"/>
      <c r="Y1882" s="358"/>
      <c r="Z1882" s="358"/>
      <c r="AA1882" s="358"/>
      <c r="AB1882" s="358"/>
      <c r="AC1882" s="358"/>
      <c r="AD1882" s="377"/>
      <c r="AE1882" s="363"/>
      <c r="AF1882" s="369"/>
      <c r="AG1882" s="369"/>
      <c r="AH1882" s="369"/>
      <c r="AI1882" s="369"/>
      <c r="AJ1882" s="369"/>
      <c r="AK1882" s="369"/>
      <c r="AL1882" s="369"/>
      <c r="AM1882" s="369"/>
      <c r="AN1882" s="369"/>
      <c r="AO1882" s="369"/>
    </row>
    <row r="1883" spans="1:41" ht="15.75" customHeight="1">
      <c r="A1883" s="510"/>
      <c r="B1883" s="357"/>
      <c r="C1883" s="358"/>
      <c r="D1883" s="358"/>
      <c r="E1883" s="358"/>
      <c r="F1883" s="358"/>
      <c r="G1883" s="400"/>
      <c r="H1883" s="361"/>
      <c r="I1883" s="361"/>
      <c r="J1883" s="511"/>
      <c r="K1883" s="362"/>
      <c r="L1883" s="362"/>
      <c r="M1883" s="362"/>
      <c r="N1883" s="362"/>
      <c r="O1883" s="362"/>
      <c r="P1883" s="362"/>
      <c r="Q1883" s="362"/>
      <c r="R1883" s="362"/>
      <c r="S1883" s="362"/>
      <c r="T1883" s="358"/>
      <c r="U1883" s="358"/>
      <c r="V1883" s="358"/>
      <c r="W1883" s="358"/>
      <c r="X1883" s="358"/>
      <c r="Y1883" s="358"/>
      <c r="Z1883" s="358"/>
      <c r="AA1883" s="358"/>
      <c r="AB1883" s="358"/>
      <c r="AC1883" s="358"/>
      <c r="AD1883" s="377"/>
      <c r="AE1883" s="363"/>
      <c r="AF1883" s="369"/>
      <c r="AG1883" s="369"/>
      <c r="AH1883" s="369"/>
      <c r="AI1883" s="369"/>
      <c r="AJ1883" s="369"/>
      <c r="AK1883" s="369"/>
      <c r="AL1883" s="369"/>
      <c r="AM1883" s="369"/>
      <c r="AN1883" s="369"/>
      <c r="AO1883" s="369"/>
    </row>
    <row r="1884" spans="1:41" ht="15.75" customHeight="1">
      <c r="A1884" s="510"/>
      <c r="B1884" s="357"/>
      <c r="C1884" s="358"/>
      <c r="D1884" s="358"/>
      <c r="E1884" s="358"/>
      <c r="F1884" s="358"/>
      <c r="G1884" s="400"/>
      <c r="H1884" s="361"/>
      <c r="I1884" s="361"/>
      <c r="J1884" s="511"/>
      <c r="K1884" s="362"/>
      <c r="L1884" s="362"/>
      <c r="M1884" s="362"/>
      <c r="N1884" s="362"/>
      <c r="O1884" s="362"/>
      <c r="P1884" s="362"/>
      <c r="Q1884" s="362"/>
      <c r="R1884" s="362"/>
      <c r="S1884" s="362"/>
      <c r="T1884" s="358"/>
      <c r="U1884" s="358"/>
      <c r="V1884" s="358"/>
      <c r="W1884" s="358"/>
      <c r="X1884" s="358"/>
      <c r="Y1884" s="358"/>
      <c r="Z1884" s="358"/>
      <c r="AA1884" s="358"/>
      <c r="AB1884" s="358"/>
      <c r="AC1884" s="358"/>
      <c r="AD1884" s="377"/>
      <c r="AE1884" s="363"/>
      <c r="AF1884" s="369"/>
      <c r="AG1884" s="369"/>
      <c r="AH1884" s="369"/>
      <c r="AI1884" s="369"/>
      <c r="AJ1884" s="369"/>
      <c r="AK1884" s="369"/>
      <c r="AL1884" s="369"/>
      <c r="AM1884" s="369"/>
      <c r="AN1884" s="369"/>
      <c r="AO1884" s="369"/>
    </row>
    <row r="1885" spans="1:41" ht="15.75" customHeight="1">
      <c r="A1885" s="510"/>
      <c r="B1885" s="357"/>
      <c r="C1885" s="358"/>
      <c r="D1885" s="358"/>
      <c r="E1885" s="358"/>
      <c r="F1885" s="358"/>
      <c r="G1885" s="400"/>
      <c r="H1885" s="361"/>
      <c r="I1885" s="361"/>
      <c r="J1885" s="511"/>
      <c r="K1885" s="362"/>
      <c r="L1885" s="362"/>
      <c r="M1885" s="362"/>
      <c r="N1885" s="362"/>
      <c r="O1885" s="362"/>
      <c r="P1885" s="362"/>
      <c r="Q1885" s="362"/>
      <c r="R1885" s="362"/>
      <c r="S1885" s="362"/>
      <c r="T1885" s="358"/>
      <c r="U1885" s="358"/>
      <c r="V1885" s="358"/>
      <c r="W1885" s="358"/>
      <c r="X1885" s="358"/>
      <c r="Y1885" s="358"/>
      <c r="Z1885" s="358"/>
      <c r="AA1885" s="358"/>
      <c r="AB1885" s="358"/>
      <c r="AC1885" s="358"/>
      <c r="AD1885" s="377"/>
      <c r="AE1885" s="363"/>
      <c r="AF1885" s="369"/>
      <c r="AG1885" s="369"/>
      <c r="AH1885" s="369"/>
      <c r="AI1885" s="369"/>
      <c r="AJ1885" s="369"/>
      <c r="AK1885" s="369"/>
      <c r="AL1885" s="369"/>
      <c r="AM1885" s="369"/>
      <c r="AN1885" s="369"/>
      <c r="AO1885" s="369"/>
    </row>
    <row r="1886" spans="1:41" ht="15.75" customHeight="1">
      <c r="A1886" s="510"/>
      <c r="B1886" s="357"/>
      <c r="C1886" s="358"/>
      <c r="D1886" s="358"/>
      <c r="E1886" s="358"/>
      <c r="F1886" s="358"/>
      <c r="G1886" s="400"/>
      <c r="H1886" s="361"/>
      <c r="I1886" s="361"/>
      <c r="J1886" s="511"/>
      <c r="K1886" s="362"/>
      <c r="L1886" s="362"/>
      <c r="M1886" s="362"/>
      <c r="N1886" s="362"/>
      <c r="O1886" s="362"/>
      <c r="P1886" s="362"/>
      <c r="Q1886" s="362"/>
      <c r="R1886" s="362"/>
      <c r="S1886" s="362"/>
      <c r="T1886" s="358"/>
      <c r="U1886" s="358"/>
      <c r="V1886" s="358"/>
      <c r="W1886" s="358"/>
      <c r="X1886" s="358"/>
      <c r="Y1886" s="358"/>
      <c r="Z1886" s="358"/>
      <c r="AA1886" s="358"/>
      <c r="AB1886" s="358"/>
      <c r="AC1886" s="358"/>
      <c r="AD1886" s="377"/>
      <c r="AE1886" s="363"/>
      <c r="AF1886" s="369"/>
      <c r="AG1886" s="369"/>
      <c r="AH1886" s="369"/>
      <c r="AI1886" s="369"/>
      <c r="AJ1886" s="369"/>
      <c r="AK1886" s="369"/>
      <c r="AL1886" s="369"/>
      <c r="AM1886" s="369"/>
      <c r="AN1886" s="369"/>
      <c r="AO1886" s="369"/>
    </row>
    <row r="1887" spans="1:41" ht="15.75" customHeight="1">
      <c r="A1887" s="510"/>
      <c r="B1887" s="357"/>
      <c r="C1887" s="358"/>
      <c r="D1887" s="358"/>
      <c r="E1887" s="358"/>
      <c r="F1887" s="358"/>
      <c r="G1887" s="400"/>
      <c r="H1887" s="361"/>
      <c r="I1887" s="361"/>
      <c r="J1887" s="511"/>
      <c r="K1887" s="362"/>
      <c r="L1887" s="362"/>
      <c r="M1887" s="362"/>
      <c r="N1887" s="362"/>
      <c r="O1887" s="362"/>
      <c r="P1887" s="362"/>
      <c r="Q1887" s="362"/>
      <c r="R1887" s="362"/>
      <c r="S1887" s="362"/>
      <c r="T1887" s="358"/>
      <c r="U1887" s="358"/>
      <c r="V1887" s="358"/>
      <c r="W1887" s="358"/>
      <c r="X1887" s="358"/>
      <c r="Y1887" s="358"/>
      <c r="Z1887" s="358"/>
      <c r="AA1887" s="358"/>
      <c r="AB1887" s="358"/>
      <c r="AC1887" s="358"/>
      <c r="AD1887" s="377"/>
      <c r="AE1887" s="363"/>
      <c r="AF1887" s="369"/>
      <c r="AG1887" s="369"/>
      <c r="AH1887" s="369"/>
      <c r="AI1887" s="369"/>
      <c r="AJ1887" s="369"/>
      <c r="AK1887" s="369"/>
      <c r="AL1887" s="369"/>
      <c r="AM1887" s="369"/>
      <c r="AN1887" s="369"/>
      <c r="AO1887" s="369"/>
    </row>
    <row r="1888" spans="1:41" ht="15.75" customHeight="1">
      <c r="A1888" s="510"/>
      <c r="B1888" s="357"/>
      <c r="C1888" s="358"/>
      <c r="D1888" s="358"/>
      <c r="E1888" s="358"/>
      <c r="F1888" s="358"/>
      <c r="G1888" s="400"/>
      <c r="H1888" s="361"/>
      <c r="I1888" s="361"/>
      <c r="J1888" s="511"/>
      <c r="K1888" s="362"/>
      <c r="L1888" s="362"/>
      <c r="M1888" s="362"/>
      <c r="N1888" s="362"/>
      <c r="O1888" s="362"/>
      <c r="P1888" s="362"/>
      <c r="Q1888" s="362"/>
      <c r="R1888" s="362"/>
      <c r="S1888" s="362"/>
      <c r="T1888" s="358"/>
      <c r="U1888" s="358"/>
      <c r="V1888" s="358"/>
      <c r="W1888" s="358"/>
      <c r="X1888" s="358"/>
      <c r="Y1888" s="358"/>
      <c r="Z1888" s="358"/>
      <c r="AA1888" s="358"/>
      <c r="AB1888" s="358"/>
      <c r="AC1888" s="358"/>
      <c r="AD1888" s="377"/>
      <c r="AE1888" s="363"/>
      <c r="AF1888" s="369"/>
      <c r="AG1888" s="369"/>
      <c r="AH1888" s="369"/>
      <c r="AI1888" s="369"/>
      <c r="AJ1888" s="369"/>
      <c r="AK1888" s="369"/>
      <c r="AL1888" s="369"/>
      <c r="AM1888" s="369"/>
      <c r="AN1888" s="369"/>
      <c r="AO1888" s="369"/>
    </row>
    <row r="1889" spans="1:41" ht="15.75" customHeight="1">
      <c r="A1889" s="510"/>
      <c r="B1889" s="357"/>
      <c r="C1889" s="358"/>
      <c r="D1889" s="358"/>
      <c r="E1889" s="358"/>
      <c r="F1889" s="358"/>
      <c r="G1889" s="400"/>
      <c r="H1889" s="361"/>
      <c r="I1889" s="361"/>
      <c r="J1889" s="511"/>
      <c r="K1889" s="362"/>
      <c r="L1889" s="362"/>
      <c r="M1889" s="362"/>
      <c r="N1889" s="362"/>
      <c r="O1889" s="362"/>
      <c r="P1889" s="362"/>
      <c r="Q1889" s="362"/>
      <c r="R1889" s="362"/>
      <c r="S1889" s="362"/>
      <c r="T1889" s="358"/>
      <c r="U1889" s="358"/>
      <c r="V1889" s="358"/>
      <c r="W1889" s="358"/>
      <c r="X1889" s="358"/>
      <c r="Y1889" s="358"/>
      <c r="Z1889" s="358"/>
      <c r="AA1889" s="358"/>
      <c r="AB1889" s="358"/>
      <c r="AC1889" s="358"/>
      <c r="AD1889" s="377"/>
      <c r="AE1889" s="363"/>
      <c r="AF1889" s="369"/>
      <c r="AG1889" s="369"/>
      <c r="AH1889" s="369"/>
      <c r="AI1889" s="369"/>
      <c r="AJ1889" s="369"/>
      <c r="AK1889" s="369"/>
      <c r="AL1889" s="369"/>
      <c r="AM1889" s="369"/>
      <c r="AN1889" s="369"/>
      <c r="AO1889" s="369"/>
    </row>
    <row r="1890" spans="1:41" ht="15.75" customHeight="1">
      <c r="A1890" s="510"/>
      <c r="B1890" s="357"/>
      <c r="C1890" s="358"/>
      <c r="D1890" s="358"/>
      <c r="E1890" s="358"/>
      <c r="F1890" s="358"/>
      <c r="G1890" s="400"/>
      <c r="H1890" s="361"/>
      <c r="I1890" s="361"/>
      <c r="J1890" s="511"/>
      <c r="K1890" s="362"/>
      <c r="L1890" s="362"/>
      <c r="M1890" s="362"/>
      <c r="N1890" s="362"/>
      <c r="O1890" s="362"/>
      <c r="P1890" s="362"/>
      <c r="Q1890" s="362"/>
      <c r="R1890" s="362"/>
      <c r="S1890" s="362"/>
      <c r="T1890" s="358"/>
      <c r="U1890" s="358"/>
      <c r="V1890" s="358"/>
      <c r="W1890" s="358"/>
      <c r="X1890" s="358"/>
      <c r="Y1890" s="358"/>
      <c r="Z1890" s="358"/>
      <c r="AA1890" s="358"/>
      <c r="AB1890" s="358"/>
      <c r="AC1890" s="358"/>
      <c r="AD1890" s="377"/>
      <c r="AE1890" s="363"/>
      <c r="AF1890" s="369"/>
      <c r="AG1890" s="369"/>
      <c r="AH1890" s="369"/>
      <c r="AI1890" s="369"/>
      <c r="AJ1890" s="369"/>
      <c r="AK1890" s="369"/>
      <c r="AL1890" s="369"/>
      <c r="AM1890" s="369"/>
      <c r="AN1890" s="369"/>
      <c r="AO1890" s="369"/>
    </row>
    <row r="1891" spans="1:41" ht="15.75" customHeight="1">
      <c r="A1891" s="510"/>
      <c r="B1891" s="357"/>
      <c r="C1891" s="358"/>
      <c r="D1891" s="358"/>
      <c r="E1891" s="358"/>
      <c r="F1891" s="358"/>
      <c r="G1891" s="400"/>
      <c r="H1891" s="361"/>
      <c r="I1891" s="361"/>
      <c r="J1891" s="511"/>
      <c r="K1891" s="362"/>
      <c r="L1891" s="362"/>
      <c r="M1891" s="362"/>
      <c r="N1891" s="362"/>
      <c r="O1891" s="362"/>
      <c r="P1891" s="362"/>
      <c r="Q1891" s="362"/>
      <c r="R1891" s="362"/>
      <c r="S1891" s="362"/>
      <c r="T1891" s="358"/>
      <c r="U1891" s="358"/>
      <c r="V1891" s="358"/>
      <c r="W1891" s="358"/>
      <c r="X1891" s="358"/>
      <c r="Y1891" s="358"/>
      <c r="Z1891" s="358"/>
      <c r="AA1891" s="358"/>
      <c r="AB1891" s="358"/>
      <c r="AC1891" s="358"/>
      <c r="AD1891" s="377"/>
      <c r="AE1891" s="363"/>
      <c r="AF1891" s="369"/>
      <c r="AG1891" s="369"/>
      <c r="AH1891" s="369"/>
      <c r="AI1891" s="369"/>
      <c r="AJ1891" s="369"/>
      <c r="AK1891" s="369"/>
      <c r="AL1891" s="369"/>
      <c r="AM1891" s="369"/>
      <c r="AN1891" s="369"/>
      <c r="AO1891" s="369"/>
    </row>
    <row r="1892" spans="1:41" ht="15.75" customHeight="1">
      <c r="A1892" s="510"/>
      <c r="B1892" s="357"/>
      <c r="C1892" s="358"/>
      <c r="D1892" s="358"/>
      <c r="E1892" s="358"/>
      <c r="F1892" s="358"/>
      <c r="G1892" s="400"/>
      <c r="H1892" s="361"/>
      <c r="I1892" s="361"/>
      <c r="J1892" s="511"/>
      <c r="K1892" s="362"/>
      <c r="L1892" s="362"/>
      <c r="M1892" s="362"/>
      <c r="N1892" s="362"/>
      <c r="O1892" s="362"/>
      <c r="P1892" s="362"/>
      <c r="Q1892" s="362"/>
      <c r="R1892" s="362"/>
      <c r="S1892" s="362"/>
      <c r="T1892" s="358"/>
      <c r="U1892" s="358"/>
      <c r="V1892" s="358"/>
      <c r="W1892" s="358"/>
      <c r="X1892" s="358"/>
      <c r="Y1892" s="358"/>
      <c r="Z1892" s="358"/>
      <c r="AA1892" s="358"/>
      <c r="AB1892" s="358"/>
      <c r="AC1892" s="358"/>
      <c r="AD1892" s="377"/>
      <c r="AE1892" s="363"/>
      <c r="AF1892" s="369"/>
      <c r="AG1892" s="369"/>
      <c r="AH1892" s="369"/>
      <c r="AI1892" s="369"/>
      <c r="AJ1892" s="369"/>
      <c r="AK1892" s="369"/>
      <c r="AL1892" s="369"/>
      <c r="AM1892" s="369"/>
      <c r="AN1892" s="369"/>
      <c r="AO1892" s="369"/>
    </row>
    <row r="1893" spans="1:41" ht="15.75" customHeight="1">
      <c r="A1893" s="510"/>
      <c r="B1893" s="357"/>
      <c r="C1893" s="358"/>
      <c r="D1893" s="358"/>
      <c r="E1893" s="358"/>
      <c r="F1893" s="358"/>
      <c r="G1893" s="400"/>
      <c r="H1893" s="361"/>
      <c r="I1893" s="361"/>
      <c r="J1893" s="511"/>
      <c r="K1893" s="362"/>
      <c r="L1893" s="362"/>
      <c r="M1893" s="362"/>
      <c r="N1893" s="362"/>
      <c r="O1893" s="362"/>
      <c r="P1893" s="362"/>
      <c r="Q1893" s="362"/>
      <c r="R1893" s="362"/>
      <c r="S1893" s="362"/>
      <c r="T1893" s="358"/>
      <c r="U1893" s="358"/>
      <c r="V1893" s="358"/>
      <c r="W1893" s="358"/>
      <c r="X1893" s="358"/>
      <c r="Y1893" s="358"/>
      <c r="Z1893" s="358"/>
      <c r="AA1893" s="358"/>
      <c r="AB1893" s="358"/>
      <c r="AC1893" s="358"/>
      <c r="AD1893" s="377"/>
      <c r="AE1893" s="363"/>
      <c r="AF1893" s="369"/>
      <c r="AG1893" s="369"/>
      <c r="AH1893" s="369"/>
      <c r="AI1893" s="369"/>
      <c r="AJ1893" s="369"/>
      <c r="AK1893" s="369"/>
      <c r="AL1893" s="369"/>
      <c r="AM1893" s="369"/>
      <c r="AN1893" s="369"/>
      <c r="AO1893" s="369"/>
    </row>
    <row r="1894" spans="1:41" ht="15.75" customHeight="1">
      <c r="A1894" s="510"/>
      <c r="B1894" s="357"/>
      <c r="C1894" s="358"/>
      <c r="D1894" s="358"/>
      <c r="E1894" s="358"/>
      <c r="F1894" s="358"/>
      <c r="G1894" s="400"/>
      <c r="H1894" s="361"/>
      <c r="I1894" s="361"/>
      <c r="J1894" s="511"/>
      <c r="K1894" s="362"/>
      <c r="L1894" s="362"/>
      <c r="M1894" s="362"/>
      <c r="N1894" s="362"/>
      <c r="O1894" s="362"/>
      <c r="P1894" s="362"/>
      <c r="Q1894" s="362"/>
      <c r="R1894" s="362"/>
      <c r="S1894" s="362"/>
      <c r="T1894" s="358"/>
      <c r="U1894" s="358"/>
      <c r="V1894" s="358"/>
      <c r="W1894" s="358"/>
      <c r="X1894" s="358"/>
      <c r="Y1894" s="358"/>
      <c r="Z1894" s="358"/>
      <c r="AA1894" s="358"/>
      <c r="AB1894" s="358"/>
      <c r="AC1894" s="358"/>
      <c r="AD1894" s="377"/>
      <c r="AE1894" s="363"/>
      <c r="AF1894" s="369"/>
      <c r="AG1894" s="369"/>
      <c r="AH1894" s="369"/>
      <c r="AI1894" s="369"/>
      <c r="AJ1894" s="369"/>
      <c r="AK1894" s="369"/>
      <c r="AL1894" s="369"/>
      <c r="AM1894" s="369"/>
      <c r="AN1894" s="369"/>
      <c r="AO1894" s="369"/>
    </row>
    <row r="1895" spans="1:41" ht="15.75" customHeight="1">
      <c r="A1895" s="510"/>
      <c r="B1895" s="357"/>
      <c r="C1895" s="358"/>
      <c r="D1895" s="358"/>
      <c r="E1895" s="358"/>
      <c r="F1895" s="358"/>
      <c r="G1895" s="400"/>
      <c r="H1895" s="361"/>
      <c r="I1895" s="361"/>
      <c r="J1895" s="511"/>
      <c r="K1895" s="362"/>
      <c r="L1895" s="362"/>
      <c r="M1895" s="362"/>
      <c r="N1895" s="362"/>
      <c r="O1895" s="362"/>
      <c r="P1895" s="362"/>
      <c r="Q1895" s="362"/>
      <c r="R1895" s="362"/>
      <c r="S1895" s="362"/>
      <c r="T1895" s="358"/>
      <c r="U1895" s="358"/>
      <c r="V1895" s="358"/>
      <c r="W1895" s="358"/>
      <c r="X1895" s="358"/>
      <c r="Y1895" s="358"/>
      <c r="Z1895" s="358"/>
      <c r="AA1895" s="358"/>
      <c r="AB1895" s="358"/>
      <c r="AC1895" s="358"/>
      <c r="AD1895" s="377"/>
      <c r="AE1895" s="363"/>
      <c r="AF1895" s="369"/>
      <c r="AG1895" s="369"/>
      <c r="AH1895" s="369"/>
      <c r="AI1895" s="369"/>
      <c r="AJ1895" s="369"/>
      <c r="AK1895" s="369"/>
      <c r="AL1895" s="369"/>
      <c r="AM1895" s="369"/>
      <c r="AN1895" s="369"/>
      <c r="AO1895" s="369"/>
    </row>
    <row r="1896" spans="1:41" ht="15.75" customHeight="1">
      <c r="A1896" s="510"/>
      <c r="B1896" s="357"/>
      <c r="C1896" s="358"/>
      <c r="D1896" s="358"/>
      <c r="E1896" s="358"/>
      <c r="F1896" s="358"/>
      <c r="G1896" s="400"/>
      <c r="H1896" s="361"/>
      <c r="I1896" s="361"/>
      <c r="J1896" s="511"/>
      <c r="K1896" s="362"/>
      <c r="L1896" s="362"/>
      <c r="M1896" s="362"/>
      <c r="N1896" s="362"/>
      <c r="O1896" s="362"/>
      <c r="P1896" s="362"/>
      <c r="Q1896" s="362"/>
      <c r="R1896" s="362"/>
      <c r="S1896" s="362"/>
      <c r="T1896" s="358"/>
      <c r="U1896" s="358"/>
      <c r="V1896" s="358"/>
      <c r="W1896" s="358"/>
      <c r="X1896" s="358"/>
      <c r="Y1896" s="358"/>
      <c r="Z1896" s="358"/>
      <c r="AA1896" s="358"/>
      <c r="AB1896" s="358"/>
      <c r="AC1896" s="358"/>
      <c r="AD1896" s="377"/>
      <c r="AE1896" s="363"/>
      <c r="AF1896" s="369"/>
      <c r="AG1896" s="369"/>
      <c r="AH1896" s="369"/>
      <c r="AI1896" s="369"/>
      <c r="AJ1896" s="369"/>
      <c r="AK1896" s="369"/>
      <c r="AL1896" s="369"/>
      <c r="AM1896" s="369"/>
      <c r="AN1896" s="369"/>
      <c r="AO1896" s="369"/>
    </row>
    <row r="1897" spans="1:41" ht="15.75" customHeight="1">
      <c r="A1897" s="510"/>
      <c r="B1897" s="357"/>
      <c r="C1897" s="358"/>
      <c r="D1897" s="358"/>
      <c r="E1897" s="358"/>
      <c r="F1897" s="358"/>
      <c r="G1897" s="400"/>
      <c r="H1897" s="361"/>
      <c r="I1897" s="361"/>
      <c r="J1897" s="511"/>
      <c r="K1897" s="362"/>
      <c r="L1897" s="362"/>
      <c r="M1897" s="362"/>
      <c r="N1897" s="362"/>
      <c r="O1897" s="362"/>
      <c r="P1897" s="362"/>
      <c r="Q1897" s="362"/>
      <c r="R1897" s="362"/>
      <c r="S1897" s="362"/>
      <c r="T1897" s="358"/>
      <c r="U1897" s="358"/>
      <c r="V1897" s="358"/>
      <c r="W1897" s="358"/>
      <c r="X1897" s="358"/>
      <c r="Y1897" s="358"/>
      <c r="Z1897" s="358"/>
      <c r="AA1897" s="358"/>
      <c r="AB1897" s="358"/>
      <c r="AC1897" s="358"/>
      <c r="AD1897" s="377"/>
      <c r="AE1897" s="363"/>
      <c r="AF1897" s="369"/>
      <c r="AG1897" s="369"/>
      <c r="AH1897" s="369"/>
      <c r="AI1897" s="369"/>
      <c r="AJ1897" s="369"/>
      <c r="AK1897" s="369"/>
      <c r="AL1897" s="369"/>
      <c r="AM1897" s="369"/>
      <c r="AN1897" s="369"/>
      <c r="AO1897" s="369"/>
    </row>
    <row r="1898" spans="1:41" ht="15.75" customHeight="1">
      <c r="A1898" s="510"/>
      <c r="B1898" s="357"/>
      <c r="C1898" s="358"/>
      <c r="D1898" s="358"/>
      <c r="E1898" s="358"/>
      <c r="F1898" s="358"/>
      <c r="G1898" s="400"/>
      <c r="H1898" s="361"/>
      <c r="I1898" s="361"/>
      <c r="J1898" s="511"/>
      <c r="K1898" s="362"/>
      <c r="L1898" s="362"/>
      <c r="M1898" s="362"/>
      <c r="N1898" s="362"/>
      <c r="O1898" s="362"/>
      <c r="P1898" s="362"/>
      <c r="Q1898" s="362"/>
      <c r="R1898" s="362"/>
      <c r="S1898" s="362"/>
      <c r="T1898" s="358"/>
      <c r="U1898" s="358"/>
      <c r="V1898" s="358"/>
      <c r="W1898" s="358"/>
      <c r="X1898" s="358"/>
      <c r="Y1898" s="358"/>
      <c r="Z1898" s="358"/>
      <c r="AA1898" s="358"/>
      <c r="AB1898" s="358"/>
      <c r="AC1898" s="358"/>
      <c r="AD1898" s="377"/>
      <c r="AE1898" s="363"/>
      <c r="AF1898" s="369"/>
      <c r="AG1898" s="369"/>
      <c r="AH1898" s="369"/>
      <c r="AI1898" s="369"/>
      <c r="AJ1898" s="369"/>
      <c r="AK1898" s="369"/>
      <c r="AL1898" s="369"/>
      <c r="AM1898" s="369"/>
      <c r="AN1898" s="369"/>
      <c r="AO1898" s="369"/>
    </row>
    <row r="1899" spans="1:41" ht="15.75" customHeight="1">
      <c r="A1899" s="510"/>
      <c r="B1899" s="357"/>
      <c r="C1899" s="358"/>
      <c r="D1899" s="358"/>
      <c r="E1899" s="358"/>
      <c r="F1899" s="358"/>
      <c r="G1899" s="400"/>
      <c r="H1899" s="361"/>
      <c r="I1899" s="361"/>
      <c r="J1899" s="511"/>
      <c r="K1899" s="362"/>
      <c r="L1899" s="362"/>
      <c r="M1899" s="362"/>
      <c r="N1899" s="362"/>
      <c r="O1899" s="362"/>
      <c r="P1899" s="362"/>
      <c r="Q1899" s="362"/>
      <c r="R1899" s="362"/>
      <c r="S1899" s="362"/>
      <c r="T1899" s="358"/>
      <c r="U1899" s="358"/>
      <c r="V1899" s="358"/>
      <c r="W1899" s="358"/>
      <c r="X1899" s="358"/>
      <c r="Y1899" s="358"/>
      <c r="Z1899" s="358"/>
      <c r="AA1899" s="358"/>
      <c r="AB1899" s="358"/>
      <c r="AC1899" s="358"/>
      <c r="AD1899" s="377"/>
      <c r="AE1899" s="363"/>
      <c r="AF1899" s="369"/>
      <c r="AG1899" s="369"/>
      <c r="AH1899" s="369"/>
      <c r="AI1899" s="369"/>
      <c r="AJ1899" s="369"/>
      <c r="AK1899" s="369"/>
      <c r="AL1899" s="369"/>
      <c r="AM1899" s="369"/>
      <c r="AN1899" s="369"/>
      <c r="AO1899" s="369"/>
    </row>
    <row r="1900" spans="1:41" ht="15.75" customHeight="1">
      <c r="A1900" s="510"/>
      <c r="B1900" s="357"/>
      <c r="C1900" s="358"/>
      <c r="D1900" s="358"/>
      <c r="E1900" s="358"/>
      <c r="F1900" s="358"/>
      <c r="G1900" s="400"/>
      <c r="H1900" s="361"/>
      <c r="I1900" s="361"/>
      <c r="J1900" s="511"/>
      <c r="K1900" s="362"/>
      <c r="L1900" s="362"/>
      <c r="M1900" s="362"/>
      <c r="N1900" s="362"/>
      <c r="O1900" s="362"/>
      <c r="P1900" s="362"/>
      <c r="Q1900" s="362"/>
      <c r="R1900" s="362"/>
      <c r="S1900" s="362"/>
      <c r="T1900" s="358"/>
      <c r="U1900" s="358"/>
      <c r="V1900" s="358"/>
      <c r="W1900" s="358"/>
      <c r="X1900" s="358"/>
      <c r="Y1900" s="358"/>
      <c r="Z1900" s="358"/>
      <c r="AA1900" s="358"/>
      <c r="AB1900" s="358"/>
      <c r="AC1900" s="358"/>
      <c r="AD1900" s="377"/>
      <c r="AE1900" s="363"/>
      <c r="AF1900" s="369"/>
      <c r="AG1900" s="369"/>
      <c r="AH1900" s="369"/>
      <c r="AI1900" s="369"/>
      <c r="AJ1900" s="369"/>
      <c r="AK1900" s="369"/>
      <c r="AL1900" s="369"/>
      <c r="AM1900" s="369"/>
      <c r="AN1900" s="369"/>
      <c r="AO1900" s="369"/>
    </row>
    <row r="1901" spans="1:41" ht="15.75" customHeight="1">
      <c r="A1901" s="510"/>
      <c r="B1901" s="357"/>
      <c r="C1901" s="358"/>
      <c r="D1901" s="358"/>
      <c r="E1901" s="358"/>
      <c r="F1901" s="358"/>
      <c r="G1901" s="400"/>
      <c r="H1901" s="361"/>
      <c r="I1901" s="361"/>
      <c r="J1901" s="511"/>
      <c r="K1901" s="362"/>
      <c r="L1901" s="362"/>
      <c r="M1901" s="362"/>
      <c r="N1901" s="362"/>
      <c r="O1901" s="362"/>
      <c r="P1901" s="362"/>
      <c r="Q1901" s="362"/>
      <c r="R1901" s="362"/>
      <c r="S1901" s="362"/>
      <c r="T1901" s="358"/>
      <c r="U1901" s="358"/>
      <c r="V1901" s="358"/>
      <c r="W1901" s="358"/>
      <c r="X1901" s="358"/>
      <c r="Y1901" s="358"/>
      <c r="Z1901" s="358"/>
      <c r="AA1901" s="358"/>
      <c r="AB1901" s="358"/>
      <c r="AC1901" s="358"/>
      <c r="AD1901" s="377"/>
      <c r="AE1901" s="363"/>
      <c r="AF1901" s="369"/>
      <c r="AG1901" s="369"/>
      <c r="AH1901" s="369"/>
      <c r="AI1901" s="369"/>
      <c r="AJ1901" s="369"/>
      <c r="AK1901" s="369"/>
      <c r="AL1901" s="369"/>
      <c r="AM1901" s="369"/>
      <c r="AN1901" s="369"/>
      <c r="AO1901" s="369"/>
    </row>
    <row r="1902" spans="1:41" ht="15.75" customHeight="1">
      <c r="A1902" s="510"/>
      <c r="B1902" s="357"/>
      <c r="C1902" s="358"/>
      <c r="D1902" s="358"/>
      <c r="E1902" s="358"/>
      <c r="F1902" s="358"/>
      <c r="G1902" s="400"/>
      <c r="H1902" s="361"/>
      <c r="I1902" s="361"/>
      <c r="J1902" s="511"/>
      <c r="K1902" s="362"/>
      <c r="L1902" s="362"/>
      <c r="M1902" s="362"/>
      <c r="N1902" s="362"/>
      <c r="O1902" s="362"/>
      <c r="P1902" s="362"/>
      <c r="Q1902" s="362"/>
      <c r="R1902" s="362"/>
      <c r="S1902" s="362"/>
      <c r="T1902" s="358"/>
      <c r="U1902" s="358"/>
      <c r="V1902" s="358"/>
      <c r="W1902" s="358"/>
      <c r="X1902" s="358"/>
      <c r="Y1902" s="358"/>
      <c r="Z1902" s="358"/>
      <c r="AA1902" s="358"/>
      <c r="AB1902" s="358"/>
      <c r="AC1902" s="358"/>
      <c r="AD1902" s="377"/>
      <c r="AE1902" s="363"/>
      <c r="AF1902" s="369"/>
      <c r="AG1902" s="369"/>
      <c r="AH1902" s="369"/>
      <c r="AI1902" s="369"/>
      <c r="AJ1902" s="369"/>
      <c r="AK1902" s="369"/>
      <c r="AL1902" s="369"/>
      <c r="AM1902" s="369"/>
      <c r="AN1902" s="369"/>
      <c r="AO1902" s="369"/>
    </row>
    <row r="1903" spans="1:41" ht="15.75" customHeight="1">
      <c r="A1903" s="510"/>
      <c r="B1903" s="357"/>
      <c r="C1903" s="358"/>
      <c r="D1903" s="358"/>
      <c r="E1903" s="358"/>
      <c r="F1903" s="358"/>
      <c r="G1903" s="400"/>
      <c r="H1903" s="361"/>
      <c r="I1903" s="361"/>
      <c r="J1903" s="511"/>
      <c r="K1903" s="362"/>
      <c r="L1903" s="362"/>
      <c r="M1903" s="362"/>
      <c r="N1903" s="362"/>
      <c r="O1903" s="362"/>
      <c r="P1903" s="362"/>
      <c r="Q1903" s="362"/>
      <c r="R1903" s="362"/>
      <c r="S1903" s="362"/>
      <c r="T1903" s="358"/>
      <c r="U1903" s="358"/>
      <c r="V1903" s="358"/>
      <c r="W1903" s="358"/>
      <c r="X1903" s="358"/>
      <c r="Y1903" s="358"/>
      <c r="Z1903" s="358"/>
      <c r="AA1903" s="358"/>
      <c r="AB1903" s="358"/>
      <c r="AC1903" s="358"/>
      <c r="AD1903" s="377"/>
      <c r="AE1903" s="363"/>
      <c r="AF1903" s="369"/>
      <c r="AG1903" s="369"/>
      <c r="AH1903" s="369"/>
      <c r="AI1903" s="369"/>
      <c r="AJ1903" s="369"/>
      <c r="AK1903" s="369"/>
      <c r="AL1903" s="369"/>
      <c r="AM1903" s="369"/>
      <c r="AN1903" s="369"/>
      <c r="AO1903" s="369"/>
    </row>
    <row r="1904" spans="1:41" ht="15.75" customHeight="1">
      <c r="A1904" s="510"/>
      <c r="B1904" s="357"/>
      <c r="C1904" s="358"/>
      <c r="D1904" s="358"/>
      <c r="E1904" s="358"/>
      <c r="F1904" s="358"/>
      <c r="G1904" s="400"/>
      <c r="H1904" s="361"/>
      <c r="I1904" s="361"/>
      <c r="J1904" s="511"/>
      <c r="K1904" s="362"/>
      <c r="L1904" s="362"/>
      <c r="M1904" s="362"/>
      <c r="N1904" s="362"/>
      <c r="O1904" s="362"/>
      <c r="P1904" s="362"/>
      <c r="Q1904" s="362"/>
      <c r="R1904" s="362"/>
      <c r="S1904" s="362"/>
      <c r="T1904" s="358"/>
      <c r="U1904" s="358"/>
      <c r="V1904" s="358"/>
      <c r="W1904" s="358"/>
      <c r="X1904" s="358"/>
      <c r="Y1904" s="358"/>
      <c r="Z1904" s="358"/>
      <c r="AA1904" s="358"/>
      <c r="AB1904" s="358"/>
      <c r="AC1904" s="358"/>
      <c r="AD1904" s="377"/>
      <c r="AE1904" s="363"/>
      <c r="AF1904" s="369"/>
      <c r="AG1904" s="369"/>
      <c r="AH1904" s="369"/>
      <c r="AI1904" s="369"/>
      <c r="AJ1904" s="369"/>
      <c r="AK1904" s="369"/>
      <c r="AL1904" s="369"/>
      <c r="AM1904" s="369"/>
      <c r="AN1904" s="369"/>
      <c r="AO1904" s="369"/>
    </row>
    <row r="1905" spans="1:41" ht="15.75" customHeight="1">
      <c r="A1905" s="510"/>
      <c r="B1905" s="357"/>
      <c r="C1905" s="358"/>
      <c r="D1905" s="358"/>
      <c r="E1905" s="358"/>
      <c r="F1905" s="358"/>
      <c r="G1905" s="400"/>
      <c r="H1905" s="361"/>
      <c r="I1905" s="361"/>
      <c r="J1905" s="511"/>
      <c r="K1905" s="362"/>
      <c r="L1905" s="362"/>
      <c r="M1905" s="362"/>
      <c r="N1905" s="362"/>
      <c r="O1905" s="362"/>
      <c r="P1905" s="362"/>
      <c r="Q1905" s="362"/>
      <c r="R1905" s="362"/>
      <c r="S1905" s="362"/>
      <c r="T1905" s="358"/>
      <c r="U1905" s="358"/>
      <c r="V1905" s="358"/>
      <c r="W1905" s="358"/>
      <c r="X1905" s="358"/>
      <c r="Y1905" s="358"/>
      <c r="Z1905" s="358"/>
      <c r="AA1905" s="358"/>
      <c r="AB1905" s="358"/>
      <c r="AC1905" s="358"/>
      <c r="AD1905" s="377"/>
      <c r="AE1905" s="363"/>
      <c r="AF1905" s="369"/>
      <c r="AG1905" s="369"/>
      <c r="AH1905" s="369"/>
      <c r="AI1905" s="369"/>
      <c r="AJ1905" s="369"/>
      <c r="AK1905" s="369"/>
      <c r="AL1905" s="369"/>
      <c r="AM1905" s="369"/>
      <c r="AN1905" s="369"/>
      <c r="AO1905" s="369"/>
    </row>
    <row r="1906" spans="1:41" ht="15.75" customHeight="1">
      <c r="A1906" s="510"/>
      <c r="B1906" s="357"/>
      <c r="C1906" s="358"/>
      <c r="D1906" s="358"/>
      <c r="E1906" s="358"/>
      <c r="F1906" s="358"/>
      <c r="G1906" s="400"/>
      <c r="H1906" s="361"/>
      <c r="I1906" s="361"/>
      <c r="J1906" s="511"/>
      <c r="K1906" s="362"/>
      <c r="L1906" s="362"/>
      <c r="M1906" s="362"/>
      <c r="N1906" s="362"/>
      <c r="O1906" s="362"/>
      <c r="P1906" s="362"/>
      <c r="Q1906" s="362"/>
      <c r="R1906" s="362"/>
      <c r="S1906" s="362"/>
      <c r="T1906" s="358"/>
      <c r="U1906" s="358"/>
      <c r="V1906" s="358"/>
      <c r="W1906" s="358"/>
      <c r="X1906" s="358"/>
      <c r="Y1906" s="358"/>
      <c r="Z1906" s="358"/>
      <c r="AA1906" s="358"/>
      <c r="AB1906" s="358"/>
      <c r="AC1906" s="358"/>
      <c r="AD1906" s="377"/>
      <c r="AE1906" s="363"/>
      <c r="AF1906" s="369"/>
      <c r="AG1906" s="369"/>
      <c r="AH1906" s="369"/>
      <c r="AI1906" s="369"/>
      <c r="AJ1906" s="369"/>
      <c r="AK1906" s="369"/>
      <c r="AL1906" s="369"/>
      <c r="AM1906" s="369"/>
      <c r="AN1906" s="369"/>
      <c r="AO1906" s="369"/>
    </row>
    <row r="1907" spans="1:41" ht="15.75" customHeight="1">
      <c r="A1907" s="510"/>
      <c r="B1907" s="357"/>
      <c r="C1907" s="358"/>
      <c r="D1907" s="358"/>
      <c r="E1907" s="358"/>
      <c r="F1907" s="358"/>
      <c r="G1907" s="400"/>
      <c r="H1907" s="361"/>
      <c r="I1907" s="361"/>
      <c r="J1907" s="511"/>
      <c r="K1907" s="362"/>
      <c r="L1907" s="362"/>
      <c r="M1907" s="362"/>
      <c r="N1907" s="362"/>
      <c r="O1907" s="362"/>
      <c r="P1907" s="362"/>
      <c r="Q1907" s="362"/>
      <c r="R1907" s="362"/>
      <c r="S1907" s="362"/>
      <c r="T1907" s="358"/>
      <c r="U1907" s="358"/>
      <c r="V1907" s="358"/>
      <c r="W1907" s="358"/>
      <c r="X1907" s="358"/>
      <c r="Y1907" s="358"/>
      <c r="Z1907" s="358"/>
      <c r="AA1907" s="358"/>
      <c r="AB1907" s="358"/>
      <c r="AC1907" s="358"/>
      <c r="AD1907" s="377"/>
      <c r="AE1907" s="363"/>
      <c r="AF1907" s="369"/>
      <c r="AG1907" s="369"/>
      <c r="AH1907" s="369"/>
      <c r="AI1907" s="369"/>
      <c r="AJ1907" s="369"/>
      <c r="AK1907" s="369"/>
      <c r="AL1907" s="369"/>
      <c r="AM1907" s="369"/>
      <c r="AN1907" s="369"/>
      <c r="AO1907" s="369"/>
    </row>
    <row r="1908" spans="1:41" ht="15.75" customHeight="1">
      <c r="A1908" s="510"/>
      <c r="B1908" s="357"/>
      <c r="C1908" s="358"/>
      <c r="D1908" s="358"/>
      <c r="E1908" s="358"/>
      <c r="F1908" s="358"/>
      <c r="G1908" s="400"/>
      <c r="H1908" s="361"/>
      <c r="I1908" s="361"/>
      <c r="J1908" s="511"/>
      <c r="K1908" s="362"/>
      <c r="L1908" s="362"/>
      <c r="M1908" s="362"/>
      <c r="N1908" s="362"/>
      <c r="O1908" s="362"/>
      <c r="P1908" s="362"/>
      <c r="Q1908" s="362"/>
      <c r="R1908" s="362"/>
      <c r="S1908" s="362"/>
      <c r="T1908" s="358"/>
      <c r="U1908" s="358"/>
      <c r="V1908" s="358"/>
      <c r="W1908" s="358"/>
      <c r="X1908" s="358"/>
      <c r="Y1908" s="358"/>
      <c r="Z1908" s="358"/>
      <c r="AA1908" s="358"/>
      <c r="AB1908" s="358"/>
      <c r="AC1908" s="358"/>
      <c r="AD1908" s="377"/>
      <c r="AE1908" s="363"/>
      <c r="AF1908" s="369"/>
      <c r="AG1908" s="369"/>
      <c r="AH1908" s="369"/>
      <c r="AI1908" s="369"/>
      <c r="AJ1908" s="369"/>
      <c r="AK1908" s="369"/>
      <c r="AL1908" s="369"/>
      <c r="AM1908" s="369"/>
      <c r="AN1908" s="369"/>
      <c r="AO1908" s="369"/>
    </row>
    <row r="1909" spans="1:41" ht="15.75" customHeight="1">
      <c r="A1909" s="510"/>
      <c r="B1909" s="357"/>
      <c r="C1909" s="358"/>
      <c r="D1909" s="358"/>
      <c r="E1909" s="358"/>
      <c r="F1909" s="358"/>
      <c r="G1909" s="400"/>
      <c r="H1909" s="361"/>
      <c r="I1909" s="361"/>
      <c r="J1909" s="511"/>
      <c r="K1909" s="362"/>
      <c r="L1909" s="362"/>
      <c r="M1909" s="362"/>
      <c r="N1909" s="362"/>
      <c r="O1909" s="362"/>
      <c r="P1909" s="362"/>
      <c r="Q1909" s="362"/>
      <c r="R1909" s="362"/>
      <c r="S1909" s="362"/>
      <c r="T1909" s="358"/>
      <c r="U1909" s="358"/>
      <c r="V1909" s="358"/>
      <c r="W1909" s="358"/>
      <c r="X1909" s="358"/>
      <c r="Y1909" s="358"/>
      <c r="Z1909" s="358"/>
      <c r="AA1909" s="358"/>
      <c r="AB1909" s="358"/>
      <c r="AC1909" s="358"/>
      <c r="AD1909" s="377"/>
      <c r="AE1909" s="363"/>
      <c r="AF1909" s="369"/>
      <c r="AG1909" s="369"/>
      <c r="AH1909" s="369"/>
      <c r="AI1909" s="369"/>
      <c r="AJ1909" s="369"/>
      <c r="AK1909" s="369"/>
      <c r="AL1909" s="369"/>
      <c r="AM1909" s="369"/>
      <c r="AN1909" s="369"/>
      <c r="AO1909" s="369"/>
    </row>
    <row r="1910" spans="1:41" ht="15.75" customHeight="1">
      <c r="A1910" s="510"/>
      <c r="B1910" s="357"/>
      <c r="C1910" s="358"/>
      <c r="D1910" s="358"/>
      <c r="E1910" s="358"/>
      <c r="F1910" s="358"/>
      <c r="G1910" s="400"/>
      <c r="H1910" s="361"/>
      <c r="I1910" s="361"/>
      <c r="J1910" s="511"/>
      <c r="K1910" s="362"/>
      <c r="L1910" s="362"/>
      <c r="M1910" s="362"/>
      <c r="N1910" s="362"/>
      <c r="O1910" s="362"/>
      <c r="P1910" s="362"/>
      <c r="Q1910" s="362"/>
      <c r="R1910" s="362"/>
      <c r="S1910" s="362"/>
      <c r="T1910" s="358"/>
      <c r="U1910" s="358"/>
      <c r="V1910" s="358"/>
      <c r="W1910" s="358"/>
      <c r="X1910" s="358"/>
      <c r="Y1910" s="358"/>
      <c r="Z1910" s="358"/>
      <c r="AA1910" s="358"/>
      <c r="AB1910" s="358"/>
      <c r="AC1910" s="358"/>
      <c r="AD1910" s="377"/>
      <c r="AE1910" s="363"/>
      <c r="AF1910" s="369"/>
      <c r="AG1910" s="369"/>
      <c r="AH1910" s="369"/>
      <c r="AI1910" s="369"/>
      <c r="AJ1910" s="369"/>
      <c r="AK1910" s="369"/>
      <c r="AL1910" s="369"/>
      <c r="AM1910" s="369"/>
      <c r="AN1910" s="369"/>
      <c r="AO1910" s="369"/>
    </row>
    <row r="1911" spans="1:41" ht="15.75" customHeight="1">
      <c r="A1911" s="510"/>
      <c r="B1911" s="357"/>
      <c r="C1911" s="358"/>
      <c r="D1911" s="358"/>
      <c r="E1911" s="358"/>
      <c r="F1911" s="358"/>
      <c r="G1911" s="400"/>
      <c r="H1911" s="361"/>
      <c r="I1911" s="361"/>
      <c r="J1911" s="511"/>
      <c r="K1911" s="362"/>
      <c r="L1911" s="362"/>
      <c r="M1911" s="362"/>
      <c r="N1911" s="362"/>
      <c r="O1911" s="362"/>
      <c r="P1911" s="362"/>
      <c r="Q1911" s="362"/>
      <c r="R1911" s="362"/>
      <c r="S1911" s="362"/>
      <c r="T1911" s="358"/>
      <c r="U1911" s="358"/>
      <c r="V1911" s="358"/>
      <c r="W1911" s="358"/>
      <c r="X1911" s="358"/>
      <c r="Y1911" s="358"/>
      <c r="Z1911" s="358"/>
      <c r="AA1911" s="358"/>
      <c r="AB1911" s="358"/>
      <c r="AC1911" s="358"/>
      <c r="AD1911" s="377"/>
      <c r="AE1911" s="363"/>
      <c r="AF1911" s="369"/>
      <c r="AG1911" s="369"/>
      <c r="AH1911" s="369"/>
      <c r="AI1911" s="369"/>
      <c r="AJ1911" s="369"/>
      <c r="AK1911" s="369"/>
      <c r="AL1911" s="369"/>
      <c r="AM1911" s="369"/>
      <c r="AN1911" s="369"/>
      <c r="AO1911" s="369"/>
    </row>
    <row r="1912" spans="1:41" ht="15.75" customHeight="1">
      <c r="A1912" s="510"/>
      <c r="B1912" s="357"/>
      <c r="C1912" s="358"/>
      <c r="D1912" s="358"/>
      <c r="E1912" s="358"/>
      <c r="F1912" s="358"/>
      <c r="G1912" s="400"/>
      <c r="H1912" s="361"/>
      <c r="I1912" s="361"/>
      <c r="J1912" s="511"/>
      <c r="K1912" s="362"/>
      <c r="L1912" s="362"/>
      <c r="M1912" s="362"/>
      <c r="N1912" s="362"/>
      <c r="O1912" s="362"/>
      <c r="P1912" s="362"/>
      <c r="Q1912" s="362"/>
      <c r="R1912" s="362"/>
      <c r="S1912" s="362"/>
      <c r="T1912" s="358"/>
      <c r="U1912" s="358"/>
      <c r="V1912" s="358"/>
      <c r="W1912" s="358"/>
      <c r="X1912" s="358"/>
      <c r="Y1912" s="358"/>
      <c r="Z1912" s="358"/>
      <c r="AA1912" s="358"/>
      <c r="AB1912" s="358"/>
      <c r="AC1912" s="358"/>
      <c r="AD1912" s="377"/>
      <c r="AE1912" s="363"/>
      <c r="AF1912" s="369"/>
      <c r="AG1912" s="369"/>
      <c r="AH1912" s="369"/>
      <c r="AI1912" s="369"/>
      <c r="AJ1912" s="369"/>
      <c r="AK1912" s="369"/>
      <c r="AL1912" s="369"/>
      <c r="AM1912" s="369"/>
      <c r="AN1912" s="369"/>
      <c r="AO1912" s="369"/>
    </row>
    <row r="1913" spans="1:41" ht="15.75" customHeight="1">
      <c r="A1913" s="510"/>
      <c r="B1913" s="357"/>
      <c r="C1913" s="358"/>
      <c r="D1913" s="358"/>
      <c r="E1913" s="358"/>
      <c r="F1913" s="358"/>
      <c r="G1913" s="400"/>
      <c r="H1913" s="361"/>
      <c r="I1913" s="361"/>
      <c r="J1913" s="511"/>
      <c r="K1913" s="362"/>
      <c r="L1913" s="362"/>
      <c r="M1913" s="362"/>
      <c r="N1913" s="362"/>
      <c r="O1913" s="362"/>
      <c r="P1913" s="362"/>
      <c r="Q1913" s="362"/>
      <c r="R1913" s="362"/>
      <c r="S1913" s="362"/>
      <c r="T1913" s="358"/>
      <c r="U1913" s="358"/>
      <c r="V1913" s="358"/>
      <c r="W1913" s="358"/>
      <c r="X1913" s="358"/>
      <c r="Y1913" s="358"/>
      <c r="Z1913" s="358"/>
      <c r="AA1913" s="358"/>
      <c r="AB1913" s="358"/>
      <c r="AC1913" s="358"/>
      <c r="AD1913" s="377"/>
      <c r="AE1913" s="363"/>
      <c r="AF1913" s="369"/>
      <c r="AG1913" s="369"/>
      <c r="AH1913" s="369"/>
      <c r="AI1913" s="369"/>
      <c r="AJ1913" s="369"/>
      <c r="AK1913" s="369"/>
      <c r="AL1913" s="369"/>
      <c r="AM1913" s="369"/>
      <c r="AN1913" s="369"/>
      <c r="AO1913" s="369"/>
    </row>
    <row r="1914" spans="1:41" ht="15.75" customHeight="1">
      <c r="A1914" s="510"/>
      <c r="B1914" s="357"/>
      <c r="C1914" s="358"/>
      <c r="D1914" s="358"/>
      <c r="E1914" s="358"/>
      <c r="F1914" s="358"/>
      <c r="G1914" s="400"/>
      <c r="H1914" s="361"/>
      <c r="I1914" s="361"/>
      <c r="J1914" s="511"/>
      <c r="K1914" s="362"/>
      <c r="L1914" s="362"/>
      <c r="M1914" s="362"/>
      <c r="N1914" s="362"/>
      <c r="O1914" s="362"/>
      <c r="P1914" s="362"/>
      <c r="Q1914" s="362"/>
      <c r="R1914" s="362"/>
      <c r="S1914" s="362"/>
      <c r="T1914" s="358"/>
      <c r="U1914" s="358"/>
      <c r="V1914" s="358"/>
      <c r="W1914" s="358"/>
      <c r="X1914" s="358"/>
      <c r="Y1914" s="358"/>
      <c r="Z1914" s="358"/>
      <c r="AA1914" s="358"/>
      <c r="AB1914" s="358"/>
      <c r="AC1914" s="358"/>
      <c r="AD1914" s="377"/>
      <c r="AE1914" s="363"/>
      <c r="AF1914" s="369"/>
      <c r="AG1914" s="369"/>
      <c r="AH1914" s="369"/>
      <c r="AI1914" s="369"/>
      <c r="AJ1914" s="369"/>
      <c r="AK1914" s="369"/>
      <c r="AL1914" s="369"/>
      <c r="AM1914" s="369"/>
      <c r="AN1914" s="369"/>
      <c r="AO1914" s="369"/>
    </row>
    <row r="1915" spans="1:41" ht="15.75" customHeight="1">
      <c r="A1915" s="510"/>
      <c r="B1915" s="357"/>
      <c r="C1915" s="358"/>
      <c r="D1915" s="358"/>
      <c r="E1915" s="358"/>
      <c r="F1915" s="358"/>
      <c r="G1915" s="400"/>
      <c r="H1915" s="361"/>
      <c r="I1915" s="361"/>
      <c r="J1915" s="511"/>
      <c r="K1915" s="362"/>
      <c r="L1915" s="362"/>
      <c r="M1915" s="362"/>
      <c r="N1915" s="362"/>
      <c r="O1915" s="362"/>
      <c r="P1915" s="362"/>
      <c r="Q1915" s="362"/>
      <c r="R1915" s="362"/>
      <c r="S1915" s="362"/>
      <c r="T1915" s="358"/>
      <c r="U1915" s="358"/>
      <c r="V1915" s="358"/>
      <c r="W1915" s="358"/>
      <c r="X1915" s="358"/>
      <c r="Y1915" s="358"/>
      <c r="Z1915" s="358"/>
      <c r="AA1915" s="358"/>
      <c r="AB1915" s="358"/>
      <c r="AC1915" s="358"/>
      <c r="AD1915" s="377"/>
      <c r="AE1915" s="363"/>
      <c r="AF1915" s="369"/>
      <c r="AG1915" s="369"/>
      <c r="AH1915" s="369"/>
      <c r="AI1915" s="369"/>
      <c r="AJ1915" s="369"/>
      <c r="AK1915" s="369"/>
      <c r="AL1915" s="369"/>
      <c r="AM1915" s="369"/>
      <c r="AN1915" s="369"/>
      <c r="AO1915" s="369"/>
    </row>
    <row r="1916" spans="1:41" ht="15.75" customHeight="1">
      <c r="A1916" s="510"/>
      <c r="B1916" s="357"/>
      <c r="C1916" s="358"/>
      <c r="D1916" s="358"/>
      <c r="E1916" s="358"/>
      <c r="F1916" s="358"/>
      <c r="G1916" s="400"/>
      <c r="H1916" s="361"/>
      <c r="I1916" s="361"/>
      <c r="J1916" s="511"/>
      <c r="K1916" s="362"/>
      <c r="L1916" s="362"/>
      <c r="M1916" s="362"/>
      <c r="N1916" s="362"/>
      <c r="O1916" s="362"/>
      <c r="P1916" s="362"/>
      <c r="Q1916" s="362"/>
      <c r="R1916" s="362"/>
      <c r="S1916" s="362"/>
      <c r="T1916" s="358"/>
      <c r="U1916" s="358"/>
      <c r="V1916" s="358"/>
      <c r="W1916" s="358"/>
      <c r="X1916" s="358"/>
      <c r="Y1916" s="358"/>
      <c r="Z1916" s="358"/>
      <c r="AA1916" s="358"/>
      <c r="AB1916" s="358"/>
      <c r="AC1916" s="358"/>
      <c r="AD1916" s="377"/>
      <c r="AE1916" s="363"/>
      <c r="AF1916" s="369"/>
      <c r="AG1916" s="369"/>
      <c r="AH1916" s="369"/>
      <c r="AI1916" s="369"/>
      <c r="AJ1916" s="369"/>
      <c r="AK1916" s="369"/>
      <c r="AL1916" s="369"/>
      <c r="AM1916" s="369"/>
      <c r="AN1916" s="369"/>
      <c r="AO1916" s="369"/>
    </row>
    <row r="1917" spans="1:41" ht="15.75" customHeight="1">
      <c r="A1917" s="510"/>
      <c r="B1917" s="357"/>
      <c r="C1917" s="358"/>
      <c r="D1917" s="358"/>
      <c r="E1917" s="358"/>
      <c r="F1917" s="358"/>
      <c r="G1917" s="400"/>
      <c r="H1917" s="361"/>
      <c r="I1917" s="361"/>
      <c r="J1917" s="511"/>
      <c r="K1917" s="362"/>
      <c r="L1917" s="362"/>
      <c r="M1917" s="362"/>
      <c r="N1917" s="362"/>
      <c r="O1917" s="362"/>
      <c r="P1917" s="362"/>
      <c r="Q1917" s="362"/>
      <c r="R1917" s="362"/>
      <c r="S1917" s="362"/>
      <c r="T1917" s="358"/>
      <c r="U1917" s="358"/>
      <c r="V1917" s="358"/>
      <c r="W1917" s="358"/>
      <c r="X1917" s="358"/>
      <c r="Y1917" s="358"/>
      <c r="Z1917" s="358"/>
      <c r="AA1917" s="358"/>
      <c r="AB1917" s="358"/>
      <c r="AC1917" s="358"/>
      <c r="AD1917" s="377"/>
      <c r="AE1917" s="363"/>
      <c r="AF1917" s="369"/>
      <c r="AG1917" s="369"/>
      <c r="AH1917" s="369"/>
      <c r="AI1917" s="369"/>
      <c r="AJ1917" s="369"/>
      <c r="AK1917" s="369"/>
      <c r="AL1917" s="369"/>
      <c r="AM1917" s="369"/>
      <c r="AN1917" s="369"/>
      <c r="AO1917" s="369"/>
    </row>
    <row r="1918" spans="1:41" ht="15.75" customHeight="1">
      <c r="A1918" s="510"/>
      <c r="B1918" s="357"/>
      <c r="C1918" s="358"/>
      <c r="D1918" s="358"/>
      <c r="E1918" s="358"/>
      <c r="F1918" s="358"/>
      <c r="G1918" s="400"/>
      <c r="H1918" s="361"/>
      <c r="I1918" s="361"/>
      <c r="J1918" s="511"/>
      <c r="K1918" s="362"/>
      <c r="L1918" s="362"/>
      <c r="M1918" s="362"/>
      <c r="N1918" s="362"/>
      <c r="O1918" s="362"/>
      <c r="P1918" s="362"/>
      <c r="Q1918" s="362"/>
      <c r="R1918" s="362"/>
      <c r="S1918" s="362"/>
      <c r="T1918" s="358"/>
      <c r="U1918" s="358"/>
      <c r="V1918" s="358"/>
      <c r="W1918" s="358"/>
      <c r="X1918" s="358"/>
      <c r="Y1918" s="358"/>
      <c r="Z1918" s="358"/>
      <c r="AA1918" s="358"/>
      <c r="AB1918" s="358"/>
      <c r="AC1918" s="358"/>
      <c r="AD1918" s="377"/>
      <c r="AE1918" s="363"/>
      <c r="AF1918" s="369"/>
      <c r="AG1918" s="369"/>
      <c r="AH1918" s="369"/>
      <c r="AI1918" s="369"/>
      <c r="AJ1918" s="369"/>
      <c r="AK1918" s="369"/>
      <c r="AL1918" s="369"/>
      <c r="AM1918" s="369"/>
      <c r="AN1918" s="369"/>
      <c r="AO1918" s="369"/>
    </row>
    <row r="1919" spans="1:41" ht="15.75" customHeight="1">
      <c r="A1919" s="510"/>
      <c r="B1919" s="357"/>
      <c r="C1919" s="358"/>
      <c r="D1919" s="358"/>
      <c r="E1919" s="358"/>
      <c r="F1919" s="358"/>
      <c r="G1919" s="400"/>
      <c r="H1919" s="361"/>
      <c r="I1919" s="361"/>
      <c r="J1919" s="511"/>
      <c r="K1919" s="362"/>
      <c r="L1919" s="362"/>
      <c r="M1919" s="362"/>
      <c r="N1919" s="362"/>
      <c r="O1919" s="362"/>
      <c r="P1919" s="362"/>
      <c r="Q1919" s="362"/>
      <c r="R1919" s="362"/>
      <c r="S1919" s="362"/>
      <c r="T1919" s="358"/>
      <c r="U1919" s="358"/>
      <c r="V1919" s="358"/>
      <c r="W1919" s="358"/>
      <c r="X1919" s="358"/>
      <c r="Y1919" s="358"/>
      <c r="Z1919" s="358"/>
      <c r="AA1919" s="358"/>
      <c r="AB1919" s="358"/>
      <c r="AC1919" s="358"/>
      <c r="AD1919" s="377"/>
      <c r="AE1919" s="363"/>
      <c r="AF1919" s="369"/>
      <c r="AG1919" s="369"/>
      <c r="AH1919" s="369"/>
      <c r="AI1919" s="369"/>
      <c r="AJ1919" s="369"/>
      <c r="AK1919" s="369"/>
      <c r="AL1919" s="369"/>
      <c r="AM1919" s="369"/>
      <c r="AN1919" s="369"/>
      <c r="AO1919" s="369"/>
    </row>
    <row r="1920" spans="1:41" ht="15.75" customHeight="1">
      <c r="A1920" s="510"/>
      <c r="B1920" s="357"/>
      <c r="C1920" s="358"/>
      <c r="D1920" s="358"/>
      <c r="E1920" s="358"/>
      <c r="F1920" s="358"/>
      <c r="G1920" s="400"/>
      <c r="H1920" s="361"/>
      <c r="I1920" s="361"/>
      <c r="J1920" s="511"/>
      <c r="K1920" s="362"/>
      <c r="L1920" s="362"/>
      <c r="M1920" s="362"/>
      <c r="N1920" s="362"/>
      <c r="O1920" s="362"/>
      <c r="P1920" s="362"/>
      <c r="Q1920" s="362"/>
      <c r="R1920" s="362"/>
      <c r="S1920" s="362"/>
      <c r="T1920" s="358"/>
      <c r="U1920" s="358"/>
      <c r="V1920" s="358"/>
      <c r="W1920" s="358"/>
      <c r="X1920" s="358"/>
      <c r="Y1920" s="358"/>
      <c r="Z1920" s="358"/>
      <c r="AA1920" s="358"/>
      <c r="AB1920" s="358"/>
      <c r="AC1920" s="358"/>
      <c r="AD1920" s="377"/>
      <c r="AE1920" s="363"/>
      <c r="AF1920" s="369"/>
      <c r="AG1920" s="369"/>
      <c r="AH1920" s="369"/>
      <c r="AI1920" s="369"/>
      <c r="AJ1920" s="369"/>
      <c r="AK1920" s="369"/>
      <c r="AL1920" s="369"/>
      <c r="AM1920" s="369"/>
      <c r="AN1920" s="369"/>
      <c r="AO1920" s="369"/>
    </row>
    <row r="1921" spans="1:41" ht="15.75" customHeight="1">
      <c r="A1921" s="510"/>
      <c r="B1921" s="357"/>
      <c r="C1921" s="358"/>
      <c r="D1921" s="358"/>
      <c r="E1921" s="358"/>
      <c r="F1921" s="358"/>
      <c r="G1921" s="400"/>
      <c r="H1921" s="361"/>
      <c r="I1921" s="361"/>
      <c r="J1921" s="511"/>
      <c r="K1921" s="362"/>
      <c r="L1921" s="362"/>
      <c r="M1921" s="362"/>
      <c r="N1921" s="362"/>
      <c r="O1921" s="362"/>
      <c r="P1921" s="362"/>
      <c r="Q1921" s="362"/>
      <c r="R1921" s="362"/>
      <c r="S1921" s="362"/>
      <c r="T1921" s="358"/>
      <c r="U1921" s="358"/>
      <c r="V1921" s="358"/>
      <c r="W1921" s="358"/>
      <c r="X1921" s="358"/>
      <c r="Y1921" s="358"/>
      <c r="Z1921" s="358"/>
      <c r="AA1921" s="358"/>
      <c r="AB1921" s="358"/>
      <c r="AC1921" s="358"/>
      <c r="AD1921" s="377"/>
      <c r="AE1921" s="363"/>
      <c r="AF1921" s="369"/>
      <c r="AG1921" s="369"/>
      <c r="AH1921" s="369"/>
      <c r="AI1921" s="369"/>
      <c r="AJ1921" s="369"/>
      <c r="AK1921" s="369"/>
      <c r="AL1921" s="369"/>
      <c r="AM1921" s="369"/>
      <c r="AN1921" s="369"/>
      <c r="AO1921" s="369"/>
    </row>
    <row r="1922" spans="1:41" ht="15.75" customHeight="1">
      <c r="A1922" s="510"/>
      <c r="B1922" s="357"/>
      <c r="C1922" s="358"/>
      <c r="D1922" s="358"/>
      <c r="E1922" s="358"/>
      <c r="F1922" s="358"/>
      <c r="G1922" s="400"/>
      <c r="H1922" s="361"/>
      <c r="I1922" s="361"/>
      <c r="J1922" s="511"/>
      <c r="K1922" s="362"/>
      <c r="L1922" s="362"/>
      <c r="M1922" s="362"/>
      <c r="N1922" s="362"/>
      <c r="O1922" s="362"/>
      <c r="P1922" s="362"/>
      <c r="Q1922" s="362"/>
      <c r="R1922" s="362"/>
      <c r="S1922" s="362"/>
      <c r="T1922" s="358"/>
      <c r="U1922" s="358"/>
      <c r="V1922" s="358"/>
      <c r="W1922" s="358"/>
      <c r="X1922" s="358"/>
      <c r="Y1922" s="358"/>
      <c r="Z1922" s="358"/>
      <c r="AA1922" s="358"/>
      <c r="AB1922" s="358"/>
      <c r="AC1922" s="358"/>
      <c r="AD1922" s="377"/>
      <c r="AE1922" s="363"/>
      <c r="AF1922" s="369"/>
      <c r="AG1922" s="369"/>
      <c r="AH1922" s="369"/>
      <c r="AI1922" s="369"/>
      <c r="AJ1922" s="369"/>
      <c r="AK1922" s="369"/>
      <c r="AL1922" s="369"/>
      <c r="AM1922" s="369"/>
      <c r="AN1922" s="369"/>
      <c r="AO1922" s="369"/>
    </row>
    <row r="1923" spans="1:41" ht="15.75" customHeight="1">
      <c r="A1923" s="510"/>
      <c r="B1923" s="357"/>
      <c r="C1923" s="358"/>
      <c r="D1923" s="358"/>
      <c r="E1923" s="358"/>
      <c r="F1923" s="358"/>
      <c r="G1923" s="400"/>
      <c r="H1923" s="361"/>
      <c r="I1923" s="361"/>
      <c r="J1923" s="511"/>
      <c r="K1923" s="362"/>
      <c r="L1923" s="362"/>
      <c r="M1923" s="362"/>
      <c r="N1923" s="362"/>
      <c r="O1923" s="362"/>
      <c r="P1923" s="362"/>
      <c r="Q1923" s="362"/>
      <c r="R1923" s="362"/>
      <c r="S1923" s="362"/>
      <c r="T1923" s="358"/>
      <c r="U1923" s="358"/>
      <c r="V1923" s="358"/>
      <c r="W1923" s="358"/>
      <c r="X1923" s="358"/>
      <c r="Y1923" s="358"/>
      <c r="Z1923" s="358"/>
      <c r="AA1923" s="358"/>
      <c r="AB1923" s="358"/>
      <c r="AC1923" s="358"/>
      <c r="AD1923" s="377"/>
      <c r="AE1923" s="363"/>
      <c r="AF1923" s="369"/>
      <c r="AG1923" s="369"/>
      <c r="AH1923" s="369"/>
      <c r="AI1923" s="369"/>
      <c r="AJ1923" s="369"/>
      <c r="AK1923" s="369"/>
      <c r="AL1923" s="369"/>
      <c r="AM1923" s="369"/>
      <c r="AN1923" s="369"/>
      <c r="AO1923" s="369"/>
    </row>
    <row r="1924" spans="1:41" ht="15.75" customHeight="1">
      <c r="A1924" s="510"/>
      <c r="B1924" s="357"/>
      <c r="C1924" s="358"/>
      <c r="D1924" s="358"/>
      <c r="E1924" s="358"/>
      <c r="F1924" s="358"/>
      <c r="G1924" s="400"/>
      <c r="H1924" s="361"/>
      <c r="I1924" s="361"/>
      <c r="J1924" s="511"/>
      <c r="K1924" s="362"/>
      <c r="L1924" s="362"/>
      <c r="M1924" s="362"/>
      <c r="N1924" s="362"/>
      <c r="O1924" s="362"/>
      <c r="P1924" s="362"/>
      <c r="Q1924" s="362"/>
      <c r="R1924" s="362"/>
      <c r="S1924" s="362"/>
      <c r="T1924" s="358"/>
      <c r="U1924" s="358"/>
      <c r="V1924" s="358"/>
      <c r="W1924" s="358"/>
      <c r="X1924" s="358"/>
      <c r="Y1924" s="358"/>
      <c r="Z1924" s="358"/>
      <c r="AA1924" s="358"/>
      <c r="AB1924" s="358"/>
      <c r="AC1924" s="358"/>
      <c r="AD1924" s="377"/>
      <c r="AE1924" s="363"/>
      <c r="AF1924" s="369"/>
      <c r="AG1924" s="369"/>
      <c r="AH1924" s="369"/>
      <c r="AI1924" s="369"/>
      <c r="AJ1924" s="369"/>
      <c r="AK1924" s="369"/>
      <c r="AL1924" s="369"/>
      <c r="AM1924" s="369"/>
      <c r="AN1924" s="369"/>
      <c r="AO1924" s="369"/>
    </row>
    <row r="1925" spans="1:41" ht="15.75" customHeight="1">
      <c r="A1925" s="510"/>
      <c r="B1925" s="357"/>
      <c r="C1925" s="358"/>
      <c r="D1925" s="358"/>
      <c r="E1925" s="358"/>
      <c r="F1925" s="358"/>
      <c r="G1925" s="400"/>
      <c r="H1925" s="361"/>
      <c r="I1925" s="361"/>
      <c r="J1925" s="511"/>
      <c r="K1925" s="362"/>
      <c r="L1925" s="362"/>
      <c r="M1925" s="362"/>
      <c r="N1925" s="362"/>
      <c r="O1925" s="362"/>
      <c r="P1925" s="362"/>
      <c r="Q1925" s="362"/>
      <c r="R1925" s="362"/>
      <c r="S1925" s="362"/>
      <c r="T1925" s="358"/>
      <c r="U1925" s="358"/>
      <c r="V1925" s="358"/>
      <c r="W1925" s="358"/>
      <c r="X1925" s="358"/>
      <c r="Y1925" s="358"/>
      <c r="Z1925" s="358"/>
      <c r="AA1925" s="358"/>
      <c r="AB1925" s="358"/>
      <c r="AC1925" s="358"/>
      <c r="AD1925" s="377"/>
      <c r="AE1925" s="363"/>
      <c r="AF1925" s="369"/>
      <c r="AG1925" s="369"/>
      <c r="AH1925" s="369"/>
      <c r="AI1925" s="369"/>
      <c r="AJ1925" s="369"/>
      <c r="AK1925" s="369"/>
      <c r="AL1925" s="369"/>
      <c r="AM1925" s="369"/>
      <c r="AN1925" s="369"/>
      <c r="AO1925" s="369"/>
    </row>
    <row r="1926" spans="1:41" ht="15.75" customHeight="1">
      <c r="A1926" s="510"/>
      <c r="B1926" s="357"/>
      <c r="C1926" s="358"/>
      <c r="D1926" s="358"/>
      <c r="E1926" s="358"/>
      <c r="F1926" s="358"/>
      <c r="G1926" s="400"/>
      <c r="H1926" s="361"/>
      <c r="I1926" s="361"/>
      <c r="J1926" s="511"/>
      <c r="K1926" s="362"/>
      <c r="L1926" s="362"/>
      <c r="M1926" s="362"/>
      <c r="N1926" s="362"/>
      <c r="O1926" s="362"/>
      <c r="P1926" s="362"/>
      <c r="Q1926" s="362"/>
      <c r="R1926" s="362"/>
      <c r="S1926" s="362"/>
      <c r="T1926" s="358"/>
      <c r="U1926" s="358"/>
      <c r="V1926" s="358"/>
      <c r="W1926" s="358"/>
      <c r="X1926" s="358"/>
      <c r="Y1926" s="358"/>
      <c r="Z1926" s="358"/>
      <c r="AA1926" s="358"/>
      <c r="AB1926" s="358"/>
      <c r="AC1926" s="358"/>
      <c r="AD1926" s="377"/>
      <c r="AE1926" s="363"/>
      <c r="AF1926" s="369"/>
      <c r="AG1926" s="369"/>
      <c r="AH1926" s="369"/>
      <c r="AI1926" s="369"/>
      <c r="AJ1926" s="369"/>
      <c r="AK1926" s="369"/>
      <c r="AL1926" s="369"/>
      <c r="AM1926" s="369"/>
      <c r="AN1926" s="369"/>
      <c r="AO1926" s="369"/>
    </row>
    <row r="1927" spans="1:41" ht="15.75" customHeight="1">
      <c r="A1927" s="510"/>
      <c r="B1927" s="357"/>
      <c r="C1927" s="358"/>
      <c r="D1927" s="358"/>
      <c r="E1927" s="358"/>
      <c r="F1927" s="358"/>
      <c r="G1927" s="400"/>
      <c r="H1927" s="361"/>
      <c r="I1927" s="361"/>
      <c r="J1927" s="511"/>
      <c r="K1927" s="362"/>
      <c r="L1927" s="362"/>
      <c r="M1927" s="362"/>
      <c r="N1927" s="362"/>
      <c r="O1927" s="362"/>
      <c r="P1927" s="362"/>
      <c r="Q1927" s="362"/>
      <c r="R1927" s="362"/>
      <c r="S1927" s="362"/>
      <c r="T1927" s="358"/>
      <c r="U1927" s="358"/>
      <c r="V1927" s="358"/>
      <c r="W1927" s="358"/>
      <c r="X1927" s="358"/>
      <c r="Y1927" s="358"/>
      <c r="Z1927" s="358"/>
      <c r="AA1927" s="358"/>
      <c r="AB1927" s="358"/>
      <c r="AC1927" s="358"/>
      <c r="AD1927" s="377"/>
      <c r="AE1927" s="363"/>
      <c r="AF1927" s="369"/>
      <c r="AG1927" s="369"/>
      <c r="AH1927" s="369"/>
      <c r="AI1927" s="369"/>
      <c r="AJ1927" s="369"/>
      <c r="AK1927" s="369"/>
      <c r="AL1927" s="369"/>
      <c r="AM1927" s="369"/>
      <c r="AN1927" s="369"/>
      <c r="AO1927" s="369"/>
    </row>
    <row r="1928" spans="1:41" ht="15.75" customHeight="1">
      <c r="A1928" s="510"/>
      <c r="B1928" s="357"/>
      <c r="C1928" s="358"/>
      <c r="D1928" s="358"/>
      <c r="E1928" s="358"/>
      <c r="F1928" s="358"/>
      <c r="G1928" s="400"/>
      <c r="H1928" s="361"/>
      <c r="I1928" s="361"/>
      <c r="J1928" s="511"/>
      <c r="K1928" s="362"/>
      <c r="L1928" s="362"/>
      <c r="M1928" s="362"/>
      <c r="N1928" s="362"/>
      <c r="O1928" s="362"/>
      <c r="P1928" s="362"/>
      <c r="Q1928" s="362"/>
      <c r="R1928" s="362"/>
      <c r="S1928" s="362"/>
      <c r="T1928" s="358"/>
      <c r="U1928" s="358"/>
      <c r="V1928" s="358"/>
      <c r="W1928" s="358"/>
      <c r="X1928" s="358"/>
      <c r="Y1928" s="358"/>
      <c r="Z1928" s="358"/>
      <c r="AA1928" s="358"/>
      <c r="AB1928" s="358"/>
      <c r="AC1928" s="358"/>
      <c r="AD1928" s="377"/>
      <c r="AE1928" s="363"/>
      <c r="AF1928" s="369"/>
      <c r="AG1928" s="369"/>
      <c r="AH1928" s="369"/>
      <c r="AI1928" s="369"/>
      <c r="AJ1928" s="369"/>
      <c r="AK1928" s="369"/>
      <c r="AL1928" s="369"/>
      <c r="AM1928" s="369"/>
      <c r="AN1928" s="369"/>
      <c r="AO1928" s="369"/>
    </row>
    <row r="1929" spans="1:41" ht="15.75" customHeight="1">
      <c r="A1929" s="510"/>
      <c r="B1929" s="357"/>
      <c r="C1929" s="358"/>
      <c r="D1929" s="358"/>
      <c r="E1929" s="358"/>
      <c r="F1929" s="358"/>
      <c r="G1929" s="400"/>
      <c r="H1929" s="361"/>
      <c r="I1929" s="361"/>
      <c r="J1929" s="511"/>
      <c r="K1929" s="362"/>
      <c r="L1929" s="362"/>
      <c r="M1929" s="362"/>
      <c r="N1929" s="362"/>
      <c r="O1929" s="362"/>
      <c r="P1929" s="362"/>
      <c r="Q1929" s="362"/>
      <c r="R1929" s="362"/>
      <c r="S1929" s="362"/>
      <c r="T1929" s="358"/>
      <c r="U1929" s="358"/>
      <c r="V1929" s="358"/>
      <c r="W1929" s="358"/>
      <c r="X1929" s="358"/>
      <c r="Y1929" s="358"/>
      <c r="Z1929" s="358"/>
      <c r="AA1929" s="358"/>
      <c r="AB1929" s="358"/>
      <c r="AC1929" s="358"/>
      <c r="AD1929" s="377"/>
      <c r="AE1929" s="363"/>
      <c r="AF1929" s="369"/>
      <c r="AG1929" s="369"/>
      <c r="AH1929" s="369"/>
      <c r="AI1929" s="369"/>
      <c r="AJ1929" s="369"/>
      <c r="AK1929" s="369"/>
      <c r="AL1929" s="369"/>
      <c r="AM1929" s="369"/>
      <c r="AN1929" s="369"/>
      <c r="AO1929" s="369"/>
    </row>
    <row r="1930" spans="1:41" ht="15.75" customHeight="1">
      <c r="A1930" s="510"/>
      <c r="B1930" s="357"/>
      <c r="C1930" s="358"/>
      <c r="D1930" s="358"/>
      <c r="E1930" s="358"/>
      <c r="F1930" s="358"/>
      <c r="G1930" s="400"/>
      <c r="H1930" s="361"/>
      <c r="I1930" s="361"/>
      <c r="J1930" s="511"/>
      <c r="K1930" s="362"/>
      <c r="L1930" s="362"/>
      <c r="M1930" s="362"/>
      <c r="N1930" s="362"/>
      <c r="O1930" s="362"/>
      <c r="P1930" s="362"/>
      <c r="Q1930" s="362"/>
      <c r="R1930" s="362"/>
      <c r="S1930" s="362"/>
      <c r="T1930" s="358"/>
      <c r="U1930" s="358"/>
      <c r="V1930" s="358"/>
      <c r="W1930" s="358"/>
      <c r="X1930" s="358"/>
      <c r="Y1930" s="358"/>
      <c r="Z1930" s="358"/>
      <c r="AA1930" s="358"/>
      <c r="AB1930" s="358"/>
      <c r="AC1930" s="358"/>
      <c r="AD1930" s="377"/>
      <c r="AE1930" s="363"/>
      <c r="AF1930" s="369"/>
      <c r="AG1930" s="369"/>
      <c r="AH1930" s="369"/>
      <c r="AI1930" s="369"/>
      <c r="AJ1930" s="369"/>
      <c r="AK1930" s="369"/>
      <c r="AL1930" s="369"/>
      <c r="AM1930" s="369"/>
      <c r="AN1930" s="369"/>
      <c r="AO1930" s="369"/>
    </row>
    <row r="1931" spans="1:41" ht="15.75" customHeight="1">
      <c r="A1931" s="510"/>
      <c r="B1931" s="357"/>
      <c r="C1931" s="358"/>
      <c r="D1931" s="358"/>
      <c r="E1931" s="358"/>
      <c r="F1931" s="358"/>
      <c r="G1931" s="400"/>
      <c r="H1931" s="361"/>
      <c r="I1931" s="361"/>
      <c r="J1931" s="511"/>
      <c r="K1931" s="362"/>
      <c r="L1931" s="362"/>
      <c r="M1931" s="362"/>
      <c r="N1931" s="362"/>
      <c r="O1931" s="362"/>
      <c r="P1931" s="362"/>
      <c r="Q1931" s="362"/>
      <c r="R1931" s="362"/>
      <c r="S1931" s="362"/>
      <c r="T1931" s="358"/>
      <c r="U1931" s="358"/>
      <c r="V1931" s="358"/>
      <c r="W1931" s="358"/>
      <c r="X1931" s="358"/>
      <c r="Y1931" s="358"/>
      <c r="Z1931" s="358"/>
      <c r="AA1931" s="358"/>
      <c r="AB1931" s="358"/>
      <c r="AC1931" s="358"/>
      <c r="AD1931" s="377"/>
      <c r="AE1931" s="363"/>
      <c r="AF1931" s="369"/>
      <c r="AG1931" s="369"/>
      <c r="AH1931" s="369"/>
      <c r="AI1931" s="369"/>
      <c r="AJ1931" s="369"/>
      <c r="AK1931" s="369"/>
      <c r="AL1931" s="369"/>
      <c r="AM1931" s="369"/>
      <c r="AN1931" s="369"/>
      <c r="AO1931" s="369"/>
    </row>
    <row r="1932" spans="1:41" ht="15.75" customHeight="1">
      <c r="A1932" s="510"/>
      <c r="B1932" s="357"/>
      <c r="C1932" s="358"/>
      <c r="D1932" s="358"/>
      <c r="E1932" s="358"/>
      <c r="F1932" s="358"/>
      <c r="G1932" s="400"/>
      <c r="H1932" s="361"/>
      <c r="I1932" s="361"/>
      <c r="J1932" s="511"/>
      <c r="K1932" s="362"/>
      <c r="L1932" s="362"/>
      <c r="M1932" s="362"/>
      <c r="N1932" s="362"/>
      <c r="O1932" s="362"/>
      <c r="P1932" s="362"/>
      <c r="Q1932" s="362"/>
      <c r="R1932" s="362"/>
      <c r="S1932" s="362"/>
      <c r="T1932" s="358"/>
      <c r="U1932" s="358"/>
      <c r="V1932" s="358"/>
      <c r="W1932" s="358"/>
      <c r="X1932" s="358"/>
      <c r="Y1932" s="358"/>
      <c r="Z1932" s="358"/>
      <c r="AA1932" s="358"/>
      <c r="AB1932" s="358"/>
      <c r="AC1932" s="358"/>
      <c r="AD1932" s="377"/>
      <c r="AE1932" s="363"/>
      <c r="AF1932" s="369"/>
      <c r="AG1932" s="369"/>
      <c r="AH1932" s="369"/>
      <c r="AI1932" s="369"/>
      <c r="AJ1932" s="369"/>
      <c r="AK1932" s="369"/>
      <c r="AL1932" s="369"/>
      <c r="AM1932" s="369"/>
      <c r="AN1932" s="369"/>
      <c r="AO1932" s="369"/>
    </row>
    <row r="1933" spans="1:41" ht="15.75" customHeight="1">
      <c r="A1933" s="510"/>
      <c r="B1933" s="357"/>
      <c r="C1933" s="358"/>
      <c r="D1933" s="358"/>
      <c r="E1933" s="358"/>
      <c r="F1933" s="358"/>
      <c r="G1933" s="400"/>
      <c r="H1933" s="361"/>
      <c r="I1933" s="361"/>
      <c r="J1933" s="511"/>
      <c r="K1933" s="362"/>
      <c r="L1933" s="362"/>
      <c r="M1933" s="362"/>
      <c r="N1933" s="362"/>
      <c r="O1933" s="362"/>
      <c r="P1933" s="362"/>
      <c r="Q1933" s="362"/>
      <c r="R1933" s="362"/>
      <c r="S1933" s="362"/>
      <c r="T1933" s="358"/>
      <c r="U1933" s="358"/>
      <c r="V1933" s="358"/>
      <c r="W1933" s="358"/>
      <c r="X1933" s="358"/>
      <c r="Y1933" s="358"/>
      <c r="Z1933" s="358"/>
      <c r="AA1933" s="358"/>
      <c r="AB1933" s="358"/>
      <c r="AC1933" s="358"/>
      <c r="AD1933" s="377"/>
      <c r="AE1933" s="363"/>
      <c r="AF1933" s="369"/>
      <c r="AG1933" s="369"/>
      <c r="AH1933" s="369"/>
      <c r="AI1933" s="369"/>
      <c r="AJ1933" s="369"/>
      <c r="AK1933" s="369"/>
      <c r="AL1933" s="369"/>
      <c r="AM1933" s="369"/>
      <c r="AN1933" s="369"/>
      <c r="AO1933" s="369"/>
    </row>
    <row r="1934" spans="1:41" ht="15.75" customHeight="1">
      <c r="A1934" s="510"/>
      <c r="B1934" s="357"/>
      <c r="C1934" s="358"/>
      <c r="D1934" s="358"/>
      <c r="E1934" s="358"/>
      <c r="F1934" s="358"/>
      <c r="G1934" s="400"/>
      <c r="H1934" s="361"/>
      <c r="I1934" s="361"/>
      <c r="J1934" s="511"/>
      <c r="K1934" s="362"/>
      <c r="L1934" s="362"/>
      <c r="M1934" s="362"/>
      <c r="N1934" s="362"/>
      <c r="O1934" s="362"/>
      <c r="P1934" s="362"/>
      <c r="Q1934" s="362"/>
      <c r="R1934" s="362"/>
      <c r="S1934" s="362"/>
      <c r="T1934" s="358"/>
      <c r="U1934" s="358"/>
      <c r="V1934" s="358"/>
      <c r="W1934" s="358"/>
      <c r="X1934" s="358"/>
      <c r="Y1934" s="358"/>
      <c r="Z1934" s="358"/>
      <c r="AA1934" s="358"/>
      <c r="AB1934" s="358"/>
      <c r="AC1934" s="358"/>
      <c r="AD1934" s="377"/>
      <c r="AE1934" s="363"/>
      <c r="AF1934" s="369"/>
      <c r="AG1934" s="369"/>
      <c r="AH1934" s="369"/>
      <c r="AI1934" s="369"/>
      <c r="AJ1934" s="369"/>
      <c r="AK1934" s="369"/>
      <c r="AL1934" s="369"/>
      <c r="AM1934" s="369"/>
      <c r="AN1934" s="369"/>
      <c r="AO1934" s="369"/>
    </row>
    <row r="1935" spans="1:41" ht="15.75" customHeight="1">
      <c r="A1935" s="510"/>
      <c r="B1935" s="357"/>
      <c r="C1935" s="358"/>
      <c r="D1935" s="358"/>
      <c r="E1935" s="358"/>
      <c r="F1935" s="358"/>
      <c r="G1935" s="400"/>
      <c r="H1935" s="361"/>
      <c r="I1935" s="361"/>
      <c r="J1935" s="511"/>
      <c r="K1935" s="362"/>
      <c r="L1935" s="362"/>
      <c r="M1935" s="362"/>
      <c r="N1935" s="362"/>
      <c r="O1935" s="362"/>
      <c r="P1935" s="362"/>
      <c r="Q1935" s="362"/>
      <c r="R1935" s="362"/>
      <c r="S1935" s="362"/>
      <c r="T1935" s="358"/>
      <c r="U1935" s="358"/>
      <c r="V1935" s="358"/>
      <c r="W1935" s="358"/>
      <c r="X1935" s="358"/>
      <c r="Y1935" s="358"/>
      <c r="Z1935" s="358"/>
      <c r="AA1935" s="358"/>
      <c r="AB1935" s="358"/>
      <c r="AC1935" s="358"/>
      <c r="AD1935" s="377"/>
      <c r="AE1935" s="363"/>
      <c r="AF1935" s="369"/>
      <c r="AG1935" s="369"/>
      <c r="AH1935" s="369"/>
      <c r="AI1935" s="369"/>
      <c r="AJ1935" s="369"/>
      <c r="AK1935" s="369"/>
      <c r="AL1935" s="369"/>
      <c r="AM1935" s="369"/>
      <c r="AN1935" s="369"/>
      <c r="AO1935" s="369"/>
    </row>
    <row r="1936" spans="1:41" ht="15.75" customHeight="1">
      <c r="A1936" s="510"/>
      <c r="B1936" s="357"/>
      <c r="C1936" s="358"/>
      <c r="D1936" s="358"/>
      <c r="E1936" s="358"/>
      <c r="F1936" s="358"/>
      <c r="G1936" s="400"/>
      <c r="H1936" s="361"/>
      <c r="I1936" s="361"/>
      <c r="J1936" s="511"/>
      <c r="K1936" s="362"/>
      <c r="L1936" s="362"/>
      <c r="M1936" s="362"/>
      <c r="N1936" s="362"/>
      <c r="O1936" s="362"/>
      <c r="P1936" s="362"/>
      <c r="Q1936" s="362"/>
      <c r="R1936" s="362"/>
      <c r="S1936" s="362"/>
      <c r="T1936" s="358"/>
      <c r="U1936" s="358"/>
      <c r="V1936" s="358"/>
      <c r="W1936" s="358"/>
      <c r="X1936" s="358"/>
      <c r="Y1936" s="358"/>
      <c r="Z1936" s="358"/>
      <c r="AA1936" s="358"/>
      <c r="AB1936" s="358"/>
      <c r="AC1936" s="358"/>
      <c r="AD1936" s="377"/>
      <c r="AE1936" s="363"/>
      <c r="AF1936" s="369"/>
      <c r="AG1936" s="369"/>
      <c r="AH1936" s="369"/>
      <c r="AI1936" s="369"/>
      <c r="AJ1936" s="369"/>
      <c r="AK1936" s="369"/>
      <c r="AL1936" s="369"/>
      <c r="AM1936" s="369"/>
      <c r="AN1936" s="369"/>
      <c r="AO1936" s="369"/>
    </row>
    <row r="1937" spans="1:41" ht="15.75" customHeight="1">
      <c r="A1937" s="510"/>
      <c r="B1937" s="357"/>
      <c r="C1937" s="358"/>
      <c r="D1937" s="358"/>
      <c r="E1937" s="358"/>
      <c r="F1937" s="358"/>
      <c r="G1937" s="400"/>
      <c r="H1937" s="361"/>
      <c r="I1937" s="361"/>
      <c r="J1937" s="511"/>
      <c r="K1937" s="362"/>
      <c r="L1937" s="362"/>
      <c r="M1937" s="362"/>
      <c r="N1937" s="362"/>
      <c r="O1937" s="362"/>
      <c r="P1937" s="362"/>
      <c r="Q1937" s="362"/>
      <c r="R1937" s="362"/>
      <c r="S1937" s="362"/>
      <c r="T1937" s="358"/>
      <c r="U1937" s="358"/>
      <c r="V1937" s="358"/>
      <c r="W1937" s="358"/>
      <c r="X1937" s="358"/>
      <c r="Y1937" s="358"/>
      <c r="Z1937" s="358"/>
      <c r="AA1937" s="358"/>
      <c r="AB1937" s="358"/>
      <c r="AC1937" s="358"/>
      <c r="AD1937" s="377"/>
      <c r="AE1937" s="363"/>
      <c r="AF1937" s="369"/>
      <c r="AG1937" s="369"/>
      <c r="AH1937" s="369"/>
      <c r="AI1937" s="369"/>
      <c r="AJ1937" s="369"/>
      <c r="AK1937" s="369"/>
      <c r="AL1937" s="369"/>
      <c r="AM1937" s="369"/>
      <c r="AN1937" s="369"/>
      <c r="AO1937" s="369"/>
    </row>
    <row r="1938" spans="1:41" ht="15.75" customHeight="1">
      <c r="A1938" s="510"/>
      <c r="B1938" s="357"/>
      <c r="C1938" s="358"/>
      <c r="D1938" s="358"/>
      <c r="E1938" s="358"/>
      <c r="F1938" s="358"/>
      <c r="G1938" s="400"/>
      <c r="H1938" s="361"/>
      <c r="I1938" s="361"/>
      <c r="J1938" s="511"/>
      <c r="K1938" s="362"/>
      <c r="L1938" s="362"/>
      <c r="M1938" s="362"/>
      <c r="N1938" s="362"/>
      <c r="O1938" s="362"/>
      <c r="P1938" s="362"/>
      <c r="Q1938" s="362"/>
      <c r="R1938" s="362"/>
      <c r="S1938" s="362"/>
      <c r="T1938" s="358"/>
      <c r="U1938" s="358"/>
      <c r="V1938" s="358"/>
      <c r="W1938" s="358"/>
      <c r="X1938" s="358"/>
      <c r="Y1938" s="358"/>
      <c r="Z1938" s="358"/>
      <c r="AA1938" s="358"/>
      <c r="AB1938" s="358"/>
      <c r="AC1938" s="358"/>
      <c r="AD1938" s="377"/>
      <c r="AE1938" s="363"/>
      <c r="AF1938" s="369"/>
      <c r="AG1938" s="369"/>
      <c r="AH1938" s="369"/>
      <c r="AI1938" s="369"/>
      <c r="AJ1938" s="369"/>
      <c r="AK1938" s="369"/>
      <c r="AL1938" s="369"/>
      <c r="AM1938" s="369"/>
      <c r="AN1938" s="369"/>
      <c r="AO1938" s="369"/>
    </row>
    <row r="1939" spans="1:41" ht="15.75" customHeight="1">
      <c r="A1939" s="510"/>
      <c r="B1939" s="357"/>
      <c r="C1939" s="358"/>
      <c r="D1939" s="358"/>
      <c r="E1939" s="358"/>
      <c r="F1939" s="358"/>
      <c r="G1939" s="400"/>
      <c r="H1939" s="361"/>
      <c r="I1939" s="361"/>
      <c r="J1939" s="511"/>
      <c r="K1939" s="362"/>
      <c r="L1939" s="362"/>
      <c r="M1939" s="362"/>
      <c r="N1939" s="362"/>
      <c r="O1939" s="362"/>
      <c r="P1939" s="362"/>
      <c r="Q1939" s="362"/>
      <c r="R1939" s="362"/>
      <c r="S1939" s="362"/>
      <c r="T1939" s="358"/>
      <c r="U1939" s="358"/>
      <c r="V1939" s="358"/>
      <c r="W1939" s="358"/>
      <c r="X1939" s="358"/>
      <c r="Y1939" s="358"/>
      <c r="Z1939" s="358"/>
      <c r="AA1939" s="358"/>
      <c r="AB1939" s="358"/>
      <c r="AC1939" s="358"/>
      <c r="AD1939" s="377"/>
      <c r="AE1939" s="363"/>
      <c r="AF1939" s="369"/>
      <c r="AG1939" s="369"/>
      <c r="AH1939" s="369"/>
      <c r="AI1939" s="369"/>
      <c r="AJ1939" s="369"/>
      <c r="AK1939" s="369"/>
      <c r="AL1939" s="369"/>
      <c r="AM1939" s="369"/>
      <c r="AN1939" s="369"/>
      <c r="AO1939" s="369"/>
    </row>
    <row r="1940" spans="1:41" ht="15.75" customHeight="1">
      <c r="A1940" s="510"/>
      <c r="B1940" s="357"/>
      <c r="C1940" s="358"/>
      <c r="D1940" s="358"/>
      <c r="E1940" s="358"/>
      <c r="F1940" s="358"/>
      <c r="G1940" s="400"/>
      <c r="H1940" s="361"/>
      <c r="I1940" s="361"/>
      <c r="J1940" s="511"/>
      <c r="K1940" s="362"/>
      <c r="L1940" s="362"/>
      <c r="M1940" s="362"/>
      <c r="N1940" s="362"/>
      <c r="O1940" s="362"/>
      <c r="P1940" s="362"/>
      <c r="Q1940" s="362"/>
      <c r="R1940" s="362"/>
      <c r="S1940" s="362"/>
      <c r="T1940" s="358"/>
      <c r="U1940" s="358"/>
      <c r="V1940" s="358"/>
      <c r="W1940" s="358"/>
      <c r="X1940" s="358"/>
      <c r="Y1940" s="358"/>
      <c r="Z1940" s="358"/>
      <c r="AA1940" s="358"/>
      <c r="AB1940" s="358"/>
      <c r="AC1940" s="358"/>
      <c r="AD1940" s="377"/>
      <c r="AE1940" s="363"/>
      <c r="AF1940" s="369"/>
      <c r="AG1940" s="369"/>
      <c r="AH1940" s="369"/>
      <c r="AI1940" s="369"/>
      <c r="AJ1940" s="369"/>
      <c r="AK1940" s="369"/>
      <c r="AL1940" s="369"/>
      <c r="AM1940" s="369"/>
      <c r="AN1940" s="369"/>
      <c r="AO1940" s="369"/>
    </row>
    <row r="1941" spans="1:41" ht="15.75" customHeight="1">
      <c r="A1941" s="510"/>
      <c r="B1941" s="357"/>
      <c r="C1941" s="358"/>
      <c r="D1941" s="358"/>
      <c r="E1941" s="358"/>
      <c r="F1941" s="358"/>
      <c r="G1941" s="400"/>
      <c r="H1941" s="361"/>
      <c r="I1941" s="361"/>
      <c r="J1941" s="511"/>
      <c r="K1941" s="362"/>
      <c r="L1941" s="362"/>
      <c r="M1941" s="362"/>
      <c r="N1941" s="362"/>
      <c r="O1941" s="362"/>
      <c r="P1941" s="362"/>
      <c r="Q1941" s="362"/>
      <c r="R1941" s="362"/>
      <c r="S1941" s="362"/>
      <c r="T1941" s="358"/>
      <c r="U1941" s="358"/>
      <c r="V1941" s="358"/>
      <c r="W1941" s="358"/>
      <c r="X1941" s="358"/>
      <c r="Y1941" s="358"/>
      <c r="Z1941" s="358"/>
      <c r="AA1941" s="358"/>
      <c r="AB1941" s="358"/>
      <c r="AC1941" s="358"/>
      <c r="AD1941" s="377"/>
      <c r="AE1941" s="363"/>
      <c r="AF1941" s="369"/>
      <c r="AG1941" s="369"/>
      <c r="AH1941" s="369"/>
      <c r="AI1941" s="369"/>
      <c r="AJ1941" s="369"/>
      <c r="AK1941" s="369"/>
      <c r="AL1941" s="369"/>
      <c r="AM1941" s="369"/>
      <c r="AN1941" s="369"/>
      <c r="AO1941" s="369"/>
    </row>
    <row r="1942" spans="1:41" ht="15.75" customHeight="1">
      <c r="A1942" s="510"/>
      <c r="B1942" s="357"/>
      <c r="C1942" s="358"/>
      <c r="D1942" s="358"/>
      <c r="E1942" s="358"/>
      <c r="F1942" s="358"/>
      <c r="G1942" s="400"/>
      <c r="H1942" s="361"/>
      <c r="I1942" s="361"/>
      <c r="J1942" s="511"/>
      <c r="K1942" s="362"/>
      <c r="L1942" s="362"/>
      <c r="M1942" s="362"/>
      <c r="N1942" s="362"/>
      <c r="O1942" s="362"/>
      <c r="P1942" s="362"/>
      <c r="Q1942" s="362"/>
      <c r="R1942" s="362"/>
      <c r="S1942" s="362"/>
      <c r="T1942" s="358"/>
      <c r="U1942" s="358"/>
      <c r="V1942" s="358"/>
      <c r="W1942" s="358"/>
      <c r="X1942" s="358"/>
      <c r="Y1942" s="358"/>
      <c r="Z1942" s="358"/>
      <c r="AA1942" s="358"/>
      <c r="AB1942" s="358"/>
      <c r="AC1942" s="358"/>
      <c r="AD1942" s="377"/>
      <c r="AE1942" s="363"/>
      <c r="AF1942" s="369"/>
      <c r="AG1942" s="369"/>
      <c r="AH1942" s="369"/>
      <c r="AI1942" s="369"/>
      <c r="AJ1942" s="369"/>
      <c r="AK1942" s="369"/>
      <c r="AL1942" s="369"/>
      <c r="AM1942" s="369"/>
      <c r="AN1942" s="369"/>
      <c r="AO1942" s="369"/>
    </row>
    <row r="1943" spans="1:41" ht="15.75" customHeight="1">
      <c r="A1943" s="510"/>
      <c r="B1943" s="357"/>
      <c r="C1943" s="358"/>
      <c r="D1943" s="358"/>
      <c r="E1943" s="358"/>
      <c r="F1943" s="358"/>
      <c r="G1943" s="400"/>
      <c r="H1943" s="361"/>
      <c r="I1943" s="361"/>
      <c r="J1943" s="511"/>
      <c r="K1943" s="362"/>
      <c r="L1943" s="362"/>
      <c r="M1943" s="362"/>
      <c r="N1943" s="362"/>
      <c r="O1943" s="362"/>
      <c r="P1943" s="362"/>
      <c r="Q1943" s="362"/>
      <c r="R1943" s="362"/>
      <c r="S1943" s="362"/>
      <c r="T1943" s="358"/>
      <c r="U1943" s="358"/>
      <c r="V1943" s="358"/>
      <c r="W1943" s="358"/>
      <c r="X1943" s="358"/>
      <c r="Y1943" s="358"/>
      <c r="Z1943" s="358"/>
      <c r="AA1943" s="358"/>
      <c r="AB1943" s="358"/>
      <c r="AC1943" s="358"/>
      <c r="AD1943" s="377"/>
      <c r="AE1943" s="363"/>
      <c r="AF1943" s="369"/>
      <c r="AG1943" s="369"/>
      <c r="AH1943" s="369"/>
      <c r="AI1943" s="369"/>
      <c r="AJ1943" s="369"/>
      <c r="AK1943" s="369"/>
      <c r="AL1943" s="369"/>
      <c r="AM1943" s="369"/>
      <c r="AN1943" s="369"/>
      <c r="AO1943" s="369"/>
    </row>
    <row r="1944" spans="1:41" ht="15.75" customHeight="1">
      <c r="A1944" s="510"/>
      <c r="B1944" s="357"/>
      <c r="C1944" s="358"/>
      <c r="D1944" s="358"/>
      <c r="E1944" s="358"/>
      <c r="F1944" s="358"/>
      <c r="G1944" s="400"/>
      <c r="H1944" s="361"/>
      <c r="I1944" s="361"/>
      <c r="J1944" s="511"/>
      <c r="K1944" s="362"/>
      <c r="L1944" s="362"/>
      <c r="M1944" s="362"/>
      <c r="N1944" s="362"/>
      <c r="O1944" s="362"/>
      <c r="P1944" s="362"/>
      <c r="Q1944" s="362"/>
      <c r="R1944" s="362"/>
      <c r="S1944" s="362"/>
      <c r="T1944" s="358"/>
      <c r="U1944" s="358"/>
      <c r="V1944" s="358"/>
      <c r="W1944" s="358"/>
      <c r="X1944" s="358"/>
      <c r="Y1944" s="358"/>
      <c r="Z1944" s="358"/>
      <c r="AA1944" s="358"/>
      <c r="AB1944" s="358"/>
      <c r="AC1944" s="358"/>
      <c r="AD1944" s="377"/>
      <c r="AE1944" s="363"/>
      <c r="AF1944" s="369"/>
      <c r="AG1944" s="369"/>
      <c r="AH1944" s="369"/>
      <c r="AI1944" s="369"/>
      <c r="AJ1944" s="369"/>
      <c r="AK1944" s="369"/>
      <c r="AL1944" s="369"/>
      <c r="AM1944" s="369"/>
      <c r="AN1944" s="369"/>
      <c r="AO1944" s="369"/>
    </row>
    <row r="1945" spans="1:41" ht="15.75" customHeight="1">
      <c r="A1945" s="510"/>
      <c r="B1945" s="357"/>
      <c r="C1945" s="358"/>
      <c r="D1945" s="358"/>
      <c r="E1945" s="358"/>
      <c r="F1945" s="358"/>
      <c r="G1945" s="400"/>
      <c r="H1945" s="361"/>
      <c r="I1945" s="361"/>
      <c r="J1945" s="511"/>
      <c r="K1945" s="362"/>
      <c r="L1945" s="362"/>
      <c r="M1945" s="362"/>
      <c r="N1945" s="362"/>
      <c r="O1945" s="362"/>
      <c r="P1945" s="362"/>
      <c r="Q1945" s="362"/>
      <c r="R1945" s="362"/>
      <c r="S1945" s="362"/>
      <c r="T1945" s="358"/>
      <c r="U1945" s="358"/>
      <c r="V1945" s="358"/>
      <c r="W1945" s="358"/>
      <c r="X1945" s="358"/>
      <c r="Y1945" s="358"/>
      <c r="Z1945" s="358"/>
      <c r="AA1945" s="358"/>
      <c r="AB1945" s="358"/>
      <c r="AC1945" s="358"/>
      <c r="AD1945" s="377"/>
      <c r="AE1945" s="363"/>
      <c r="AF1945" s="369"/>
      <c r="AG1945" s="369"/>
      <c r="AH1945" s="369"/>
      <c r="AI1945" s="369"/>
      <c r="AJ1945" s="369"/>
      <c r="AK1945" s="369"/>
      <c r="AL1945" s="369"/>
      <c r="AM1945" s="369"/>
      <c r="AN1945" s="369"/>
      <c r="AO1945" s="369"/>
    </row>
    <row r="1946" spans="1:41" ht="15.75" customHeight="1">
      <c r="A1946" s="510"/>
      <c r="B1946" s="357"/>
      <c r="C1946" s="358"/>
      <c r="D1946" s="358"/>
      <c r="E1946" s="358"/>
      <c r="F1946" s="358"/>
      <c r="G1946" s="400"/>
      <c r="H1946" s="361"/>
      <c r="I1946" s="361"/>
      <c r="J1946" s="511"/>
      <c r="K1946" s="362"/>
      <c r="L1946" s="362"/>
      <c r="M1946" s="362"/>
      <c r="N1946" s="362"/>
      <c r="O1946" s="362"/>
      <c r="P1946" s="362"/>
      <c r="Q1946" s="362"/>
      <c r="R1946" s="362"/>
      <c r="S1946" s="362"/>
      <c r="T1946" s="358"/>
      <c r="U1946" s="358"/>
      <c r="V1946" s="358"/>
      <c r="W1946" s="358"/>
      <c r="X1946" s="358"/>
      <c r="Y1946" s="358"/>
      <c r="Z1946" s="358"/>
      <c r="AA1946" s="358"/>
      <c r="AB1946" s="358"/>
      <c r="AC1946" s="358"/>
      <c r="AD1946" s="377"/>
      <c r="AE1946" s="363"/>
      <c r="AF1946" s="369"/>
      <c r="AG1946" s="369"/>
      <c r="AH1946" s="369"/>
      <c r="AI1946" s="369"/>
      <c r="AJ1946" s="369"/>
      <c r="AK1946" s="369"/>
      <c r="AL1946" s="369"/>
      <c r="AM1946" s="369"/>
      <c r="AN1946" s="369"/>
      <c r="AO1946" s="369"/>
    </row>
    <row r="1947" spans="1:41" ht="15.75" customHeight="1">
      <c r="A1947" s="510"/>
      <c r="B1947" s="357"/>
      <c r="C1947" s="358"/>
      <c r="D1947" s="358"/>
      <c r="E1947" s="358"/>
      <c r="F1947" s="358"/>
      <c r="G1947" s="400"/>
      <c r="H1947" s="361"/>
      <c r="I1947" s="361"/>
      <c r="J1947" s="511"/>
      <c r="K1947" s="362"/>
      <c r="L1947" s="362"/>
      <c r="M1947" s="362"/>
      <c r="N1947" s="362"/>
      <c r="O1947" s="362"/>
      <c r="P1947" s="362"/>
      <c r="Q1947" s="362"/>
      <c r="R1947" s="362"/>
      <c r="S1947" s="362"/>
      <c r="T1947" s="358"/>
      <c r="U1947" s="358"/>
      <c r="V1947" s="358"/>
      <c r="W1947" s="358"/>
      <c r="X1947" s="358"/>
      <c r="Y1947" s="358"/>
      <c r="Z1947" s="358"/>
      <c r="AA1947" s="358"/>
      <c r="AB1947" s="358"/>
      <c r="AC1947" s="358"/>
      <c r="AD1947" s="377"/>
      <c r="AE1947" s="363"/>
      <c r="AF1947" s="369"/>
      <c r="AG1947" s="369"/>
      <c r="AH1947" s="369"/>
      <c r="AI1947" s="369"/>
      <c r="AJ1947" s="369"/>
      <c r="AK1947" s="369"/>
      <c r="AL1947" s="369"/>
      <c r="AM1947" s="369"/>
      <c r="AN1947" s="369"/>
      <c r="AO1947" s="369"/>
    </row>
    <row r="1948" spans="1:41" ht="15.75" customHeight="1">
      <c r="A1948" s="510"/>
      <c r="B1948" s="357"/>
      <c r="C1948" s="358"/>
      <c r="D1948" s="358"/>
      <c r="E1948" s="358"/>
      <c r="F1948" s="358"/>
      <c r="G1948" s="400"/>
      <c r="H1948" s="361"/>
      <c r="I1948" s="361"/>
      <c r="J1948" s="511"/>
      <c r="K1948" s="362"/>
      <c r="L1948" s="362"/>
      <c r="M1948" s="362"/>
      <c r="N1948" s="362"/>
      <c r="O1948" s="362"/>
      <c r="P1948" s="362"/>
      <c r="Q1948" s="362"/>
      <c r="R1948" s="362"/>
      <c r="S1948" s="362"/>
      <c r="T1948" s="358"/>
      <c r="U1948" s="358"/>
      <c r="V1948" s="358"/>
      <c r="W1948" s="358"/>
      <c r="X1948" s="358"/>
      <c r="Y1948" s="358"/>
      <c r="Z1948" s="358"/>
      <c r="AA1948" s="358"/>
      <c r="AB1948" s="358"/>
      <c r="AC1948" s="358"/>
      <c r="AD1948" s="377"/>
      <c r="AE1948" s="363"/>
      <c r="AF1948" s="369"/>
      <c r="AG1948" s="369"/>
      <c r="AH1948" s="369"/>
      <c r="AI1948" s="369"/>
      <c r="AJ1948" s="369"/>
      <c r="AK1948" s="369"/>
      <c r="AL1948" s="369"/>
      <c r="AM1948" s="369"/>
      <c r="AN1948" s="369"/>
      <c r="AO1948" s="369"/>
    </row>
    <row r="1949" spans="1:41" ht="15.75" customHeight="1">
      <c r="A1949" s="510"/>
      <c r="B1949" s="357"/>
      <c r="C1949" s="358"/>
      <c r="D1949" s="358"/>
      <c r="E1949" s="358"/>
      <c r="F1949" s="358"/>
      <c r="G1949" s="400"/>
      <c r="H1949" s="361"/>
      <c r="I1949" s="361"/>
      <c r="J1949" s="511"/>
      <c r="K1949" s="362"/>
      <c r="L1949" s="362"/>
      <c r="M1949" s="362"/>
      <c r="N1949" s="362"/>
      <c r="O1949" s="362"/>
      <c r="P1949" s="362"/>
      <c r="Q1949" s="362"/>
      <c r="R1949" s="362"/>
      <c r="S1949" s="362"/>
      <c r="T1949" s="358"/>
      <c r="U1949" s="358"/>
      <c r="V1949" s="358"/>
      <c r="W1949" s="358"/>
      <c r="X1949" s="358"/>
      <c r="Y1949" s="358"/>
      <c r="Z1949" s="358"/>
      <c r="AA1949" s="358"/>
      <c r="AB1949" s="358"/>
      <c r="AC1949" s="358"/>
      <c r="AD1949" s="377"/>
      <c r="AE1949" s="363"/>
      <c r="AF1949" s="369"/>
      <c r="AG1949" s="369"/>
      <c r="AH1949" s="369"/>
      <c r="AI1949" s="369"/>
      <c r="AJ1949" s="369"/>
      <c r="AK1949" s="369"/>
      <c r="AL1949" s="369"/>
      <c r="AM1949" s="369"/>
      <c r="AN1949" s="369"/>
      <c r="AO1949" s="369"/>
    </row>
    <row r="1950" spans="1:41" ht="15.75" customHeight="1">
      <c r="A1950" s="510"/>
      <c r="B1950" s="357"/>
      <c r="C1950" s="358"/>
      <c r="D1950" s="358"/>
      <c r="E1950" s="358"/>
      <c r="F1950" s="358"/>
      <c r="G1950" s="400"/>
      <c r="H1950" s="361"/>
      <c r="I1950" s="361"/>
      <c r="J1950" s="511"/>
      <c r="K1950" s="362"/>
      <c r="L1950" s="362"/>
      <c r="M1950" s="362"/>
      <c r="N1950" s="362"/>
      <c r="O1950" s="362"/>
      <c r="P1950" s="362"/>
      <c r="Q1950" s="362"/>
      <c r="R1950" s="362"/>
      <c r="S1950" s="362"/>
      <c r="T1950" s="358"/>
      <c r="U1950" s="358"/>
      <c r="V1950" s="358"/>
      <c r="W1950" s="358"/>
      <c r="X1950" s="358"/>
      <c r="Y1950" s="358"/>
      <c r="Z1950" s="358"/>
      <c r="AA1950" s="358"/>
      <c r="AB1950" s="358"/>
      <c r="AC1950" s="358"/>
      <c r="AD1950" s="377"/>
      <c r="AE1950" s="363"/>
      <c r="AF1950" s="369"/>
      <c r="AG1950" s="369"/>
      <c r="AH1950" s="369"/>
      <c r="AI1950" s="369"/>
      <c r="AJ1950" s="369"/>
      <c r="AK1950" s="369"/>
      <c r="AL1950" s="369"/>
      <c r="AM1950" s="369"/>
      <c r="AN1950" s="369"/>
      <c r="AO1950" s="369"/>
    </row>
    <row r="1951" spans="1:41" ht="15.75" customHeight="1">
      <c r="A1951" s="510"/>
      <c r="B1951" s="357"/>
      <c r="C1951" s="358"/>
      <c r="D1951" s="358"/>
      <c r="E1951" s="358"/>
      <c r="F1951" s="358"/>
      <c r="G1951" s="400"/>
      <c r="H1951" s="361"/>
      <c r="I1951" s="361"/>
      <c r="J1951" s="511"/>
      <c r="K1951" s="362"/>
      <c r="L1951" s="362"/>
      <c r="M1951" s="362"/>
      <c r="N1951" s="362"/>
      <c r="O1951" s="362"/>
      <c r="P1951" s="362"/>
      <c r="Q1951" s="362"/>
      <c r="R1951" s="362"/>
      <c r="S1951" s="362"/>
      <c r="T1951" s="358"/>
      <c r="U1951" s="358"/>
      <c r="V1951" s="358"/>
      <c r="W1951" s="358"/>
      <c r="X1951" s="358"/>
      <c r="Y1951" s="358"/>
      <c r="Z1951" s="358"/>
      <c r="AA1951" s="358"/>
      <c r="AB1951" s="358"/>
      <c r="AC1951" s="358"/>
      <c r="AD1951" s="377"/>
      <c r="AE1951" s="363"/>
      <c r="AF1951" s="369"/>
      <c r="AG1951" s="369"/>
      <c r="AH1951" s="369"/>
      <c r="AI1951" s="369"/>
      <c r="AJ1951" s="369"/>
      <c r="AK1951" s="369"/>
      <c r="AL1951" s="369"/>
      <c r="AM1951" s="369"/>
      <c r="AN1951" s="369"/>
      <c r="AO1951" s="369"/>
    </row>
    <row r="1952" spans="1:41" ht="15.75" customHeight="1">
      <c r="A1952" s="510"/>
      <c r="B1952" s="357"/>
      <c r="C1952" s="358"/>
      <c r="D1952" s="358"/>
      <c r="E1952" s="358"/>
      <c r="F1952" s="358"/>
      <c r="G1952" s="400"/>
      <c r="H1952" s="361"/>
      <c r="I1952" s="361"/>
      <c r="J1952" s="511"/>
      <c r="K1952" s="362"/>
      <c r="L1952" s="362"/>
      <c r="M1952" s="362"/>
      <c r="N1952" s="362"/>
      <c r="O1952" s="362"/>
      <c r="P1952" s="362"/>
      <c r="Q1952" s="362"/>
      <c r="R1952" s="362"/>
      <c r="S1952" s="362"/>
      <c r="T1952" s="358"/>
      <c r="U1952" s="358"/>
      <c r="V1952" s="358"/>
      <c r="W1952" s="358"/>
      <c r="X1952" s="358"/>
      <c r="Y1952" s="358"/>
      <c r="Z1952" s="358"/>
      <c r="AA1952" s="358"/>
      <c r="AB1952" s="358"/>
      <c r="AC1952" s="358"/>
      <c r="AD1952" s="377"/>
      <c r="AE1952" s="363"/>
      <c r="AF1952" s="369"/>
      <c r="AG1952" s="369"/>
      <c r="AH1952" s="369"/>
      <c r="AI1952" s="369"/>
      <c r="AJ1952" s="369"/>
      <c r="AK1952" s="369"/>
      <c r="AL1952" s="369"/>
      <c r="AM1952" s="369"/>
      <c r="AN1952" s="369"/>
      <c r="AO1952" s="369"/>
    </row>
    <row r="1953" spans="1:41" ht="15.75" customHeight="1">
      <c r="A1953" s="510"/>
      <c r="B1953" s="357"/>
      <c r="C1953" s="358"/>
      <c r="D1953" s="358"/>
      <c r="E1953" s="358"/>
      <c r="F1953" s="358"/>
      <c r="G1953" s="400"/>
      <c r="H1953" s="361"/>
      <c r="I1953" s="361"/>
      <c r="J1953" s="511"/>
      <c r="K1953" s="362"/>
      <c r="L1953" s="362"/>
      <c r="M1953" s="362"/>
      <c r="N1953" s="362"/>
      <c r="O1953" s="362"/>
      <c r="P1953" s="362"/>
      <c r="Q1953" s="362"/>
      <c r="R1953" s="362"/>
      <c r="S1953" s="362"/>
      <c r="T1953" s="358"/>
      <c r="U1953" s="358"/>
      <c r="V1953" s="358"/>
      <c r="W1953" s="358"/>
      <c r="X1953" s="358"/>
      <c r="Y1953" s="358"/>
      <c r="Z1953" s="358"/>
      <c r="AA1953" s="358"/>
      <c r="AB1953" s="358"/>
      <c r="AC1953" s="358"/>
      <c r="AD1953" s="377"/>
      <c r="AE1953" s="363"/>
      <c r="AF1953" s="369"/>
      <c r="AG1953" s="369"/>
      <c r="AH1953" s="369"/>
      <c r="AI1953" s="369"/>
      <c r="AJ1953" s="369"/>
      <c r="AK1953" s="369"/>
      <c r="AL1953" s="369"/>
      <c r="AM1953" s="369"/>
      <c r="AN1953" s="369"/>
      <c r="AO1953" s="369"/>
    </row>
    <row r="1954" spans="1:41" ht="15.75" customHeight="1">
      <c r="A1954" s="510"/>
      <c r="B1954" s="357"/>
      <c r="C1954" s="358"/>
      <c r="D1954" s="358"/>
      <c r="E1954" s="358"/>
      <c r="F1954" s="358"/>
      <c r="G1954" s="400"/>
      <c r="H1954" s="361"/>
      <c r="I1954" s="361"/>
      <c r="J1954" s="511"/>
      <c r="K1954" s="362"/>
      <c r="L1954" s="362"/>
      <c r="M1954" s="362"/>
      <c r="N1954" s="362"/>
      <c r="O1954" s="362"/>
      <c r="P1954" s="362"/>
      <c r="Q1954" s="362"/>
      <c r="R1954" s="362"/>
      <c r="S1954" s="362"/>
      <c r="T1954" s="358"/>
      <c r="U1954" s="358"/>
      <c r="V1954" s="358"/>
      <c r="W1954" s="358"/>
      <c r="X1954" s="358"/>
      <c r="Y1954" s="358"/>
      <c r="Z1954" s="358"/>
      <c r="AA1954" s="358"/>
      <c r="AB1954" s="358"/>
      <c r="AC1954" s="358"/>
      <c r="AD1954" s="377"/>
      <c r="AE1954" s="363"/>
      <c r="AF1954" s="369"/>
      <c r="AG1954" s="369"/>
      <c r="AH1954" s="369"/>
      <c r="AI1954" s="369"/>
      <c r="AJ1954" s="369"/>
      <c r="AK1954" s="369"/>
      <c r="AL1954" s="369"/>
      <c r="AM1954" s="369"/>
      <c r="AN1954" s="369"/>
      <c r="AO1954" s="369"/>
    </row>
    <row r="1955" spans="1:41" ht="15.75" customHeight="1">
      <c r="A1955" s="510"/>
      <c r="B1955" s="357"/>
      <c r="C1955" s="358"/>
      <c r="D1955" s="358"/>
      <c r="E1955" s="358"/>
      <c r="F1955" s="358"/>
      <c r="G1955" s="400"/>
      <c r="H1955" s="361"/>
      <c r="I1955" s="361"/>
      <c r="J1955" s="511"/>
      <c r="K1955" s="362"/>
      <c r="L1955" s="362"/>
      <c r="M1955" s="362"/>
      <c r="N1955" s="362"/>
      <c r="O1955" s="362"/>
      <c r="P1955" s="362"/>
      <c r="Q1955" s="362"/>
      <c r="R1955" s="362"/>
      <c r="S1955" s="362"/>
      <c r="T1955" s="358"/>
      <c r="U1955" s="358"/>
      <c r="V1955" s="358"/>
      <c r="W1955" s="358"/>
      <c r="X1955" s="358"/>
      <c r="Y1955" s="358"/>
      <c r="Z1955" s="358"/>
      <c r="AA1955" s="358"/>
      <c r="AB1955" s="358"/>
      <c r="AC1955" s="358"/>
      <c r="AD1955" s="377"/>
      <c r="AE1955" s="363"/>
      <c r="AF1955" s="369"/>
      <c r="AG1955" s="369"/>
      <c r="AH1955" s="369"/>
      <c r="AI1955" s="369"/>
      <c r="AJ1955" s="369"/>
      <c r="AK1955" s="369"/>
      <c r="AL1955" s="369"/>
      <c r="AM1955" s="369"/>
      <c r="AN1955" s="369"/>
      <c r="AO1955" s="369"/>
    </row>
    <row r="1956" spans="1:41" ht="15.75" customHeight="1">
      <c r="A1956" s="510"/>
      <c r="B1956" s="357"/>
      <c r="C1956" s="358"/>
      <c r="D1956" s="358"/>
      <c r="E1956" s="358"/>
      <c r="F1956" s="358"/>
      <c r="G1956" s="400"/>
      <c r="H1956" s="361"/>
      <c r="I1956" s="361"/>
      <c r="J1956" s="511"/>
      <c r="K1956" s="362"/>
      <c r="L1956" s="362"/>
      <c r="M1956" s="362"/>
      <c r="N1956" s="362"/>
      <c r="O1956" s="362"/>
      <c r="P1956" s="362"/>
      <c r="Q1956" s="362"/>
      <c r="R1956" s="362"/>
      <c r="S1956" s="362"/>
      <c r="T1956" s="358"/>
      <c r="U1956" s="358"/>
      <c r="V1956" s="358"/>
      <c r="W1956" s="358"/>
      <c r="X1956" s="358"/>
      <c r="Y1956" s="358"/>
      <c r="Z1956" s="358"/>
      <c r="AA1956" s="358"/>
      <c r="AB1956" s="358"/>
      <c r="AC1956" s="358"/>
      <c r="AD1956" s="377"/>
      <c r="AE1956" s="363"/>
      <c r="AF1956" s="369"/>
      <c r="AG1956" s="369"/>
      <c r="AH1956" s="369"/>
      <c r="AI1956" s="369"/>
      <c r="AJ1956" s="369"/>
      <c r="AK1956" s="369"/>
      <c r="AL1956" s="369"/>
      <c r="AM1956" s="369"/>
      <c r="AN1956" s="369"/>
      <c r="AO1956" s="369"/>
    </row>
    <row r="1957" spans="1:41" ht="15.75" customHeight="1">
      <c r="A1957" s="510"/>
      <c r="B1957" s="357"/>
      <c r="C1957" s="358"/>
      <c r="D1957" s="358"/>
      <c r="E1957" s="358"/>
      <c r="F1957" s="358"/>
      <c r="G1957" s="400"/>
      <c r="H1957" s="361"/>
      <c r="I1957" s="361"/>
      <c r="J1957" s="511"/>
      <c r="K1957" s="362"/>
      <c r="L1957" s="362"/>
      <c r="M1957" s="362"/>
      <c r="N1957" s="362"/>
      <c r="O1957" s="362"/>
      <c r="P1957" s="362"/>
      <c r="Q1957" s="362"/>
      <c r="R1957" s="362"/>
      <c r="S1957" s="362"/>
      <c r="T1957" s="358"/>
      <c r="U1957" s="358"/>
      <c r="V1957" s="358"/>
      <c r="W1957" s="358"/>
      <c r="X1957" s="358"/>
      <c r="Y1957" s="358"/>
      <c r="Z1957" s="358"/>
      <c r="AA1957" s="358"/>
      <c r="AB1957" s="358"/>
      <c r="AC1957" s="358"/>
      <c r="AD1957" s="377"/>
      <c r="AE1957" s="363"/>
      <c r="AF1957" s="369"/>
      <c r="AG1957" s="369"/>
      <c r="AH1957" s="369"/>
      <c r="AI1957" s="369"/>
      <c r="AJ1957" s="369"/>
      <c r="AK1957" s="369"/>
      <c r="AL1957" s="369"/>
      <c r="AM1957" s="369"/>
      <c r="AN1957" s="369"/>
      <c r="AO1957" s="369"/>
    </row>
    <row r="1958" spans="1:41" ht="15.75" customHeight="1">
      <c r="A1958" s="510"/>
      <c r="B1958" s="357"/>
      <c r="C1958" s="358"/>
      <c r="D1958" s="358"/>
      <c r="E1958" s="358"/>
      <c r="F1958" s="358"/>
      <c r="G1958" s="400"/>
      <c r="H1958" s="361"/>
      <c r="I1958" s="361"/>
      <c r="J1958" s="511"/>
      <c r="K1958" s="362"/>
      <c r="L1958" s="362"/>
      <c r="M1958" s="362"/>
      <c r="N1958" s="362"/>
      <c r="O1958" s="362"/>
      <c r="P1958" s="362"/>
      <c r="Q1958" s="362"/>
      <c r="R1958" s="362"/>
      <c r="S1958" s="362"/>
      <c r="T1958" s="358"/>
      <c r="U1958" s="358"/>
      <c r="V1958" s="358"/>
      <c r="W1958" s="358"/>
      <c r="X1958" s="358"/>
      <c r="Y1958" s="358"/>
      <c r="Z1958" s="358"/>
      <c r="AA1958" s="358"/>
      <c r="AB1958" s="358"/>
      <c r="AC1958" s="358"/>
      <c r="AD1958" s="377"/>
      <c r="AE1958" s="363"/>
      <c r="AF1958" s="369"/>
      <c r="AG1958" s="369"/>
      <c r="AH1958" s="369"/>
      <c r="AI1958" s="369"/>
      <c r="AJ1958" s="369"/>
      <c r="AK1958" s="369"/>
      <c r="AL1958" s="369"/>
      <c r="AM1958" s="369"/>
      <c r="AN1958" s="369"/>
      <c r="AO1958" s="369"/>
    </row>
    <row r="1959" spans="1:41" ht="15.75" customHeight="1">
      <c r="A1959" s="510"/>
      <c r="B1959" s="357"/>
      <c r="C1959" s="358"/>
      <c r="D1959" s="358"/>
      <c r="E1959" s="358"/>
      <c r="F1959" s="358"/>
      <c r="G1959" s="400"/>
      <c r="H1959" s="361"/>
      <c r="I1959" s="361"/>
      <c r="J1959" s="511"/>
      <c r="K1959" s="362"/>
      <c r="L1959" s="362"/>
      <c r="M1959" s="362"/>
      <c r="N1959" s="362"/>
      <c r="O1959" s="362"/>
      <c r="P1959" s="362"/>
      <c r="Q1959" s="362"/>
      <c r="R1959" s="362"/>
      <c r="S1959" s="362"/>
      <c r="T1959" s="358"/>
      <c r="U1959" s="358"/>
      <c r="V1959" s="358"/>
      <c r="W1959" s="358"/>
      <c r="X1959" s="358"/>
      <c r="Y1959" s="358"/>
      <c r="Z1959" s="358"/>
      <c r="AA1959" s="358"/>
      <c r="AB1959" s="358"/>
      <c r="AC1959" s="358"/>
      <c r="AD1959" s="377"/>
      <c r="AE1959" s="363"/>
      <c r="AF1959" s="369"/>
      <c r="AG1959" s="369"/>
      <c r="AH1959" s="369"/>
      <c r="AI1959" s="369"/>
      <c r="AJ1959" s="369"/>
      <c r="AK1959" s="369"/>
      <c r="AL1959" s="369"/>
      <c r="AM1959" s="369"/>
      <c r="AN1959" s="369"/>
      <c r="AO1959" s="369"/>
    </row>
    <row r="1960" spans="1:41" ht="15.75" customHeight="1">
      <c r="A1960" s="510"/>
      <c r="B1960" s="357"/>
      <c r="C1960" s="358"/>
      <c r="D1960" s="358"/>
      <c r="E1960" s="358"/>
      <c r="F1960" s="358"/>
      <c r="G1960" s="400"/>
      <c r="H1960" s="361"/>
      <c r="I1960" s="361"/>
      <c r="J1960" s="511"/>
      <c r="K1960" s="362"/>
      <c r="L1960" s="362"/>
      <c r="M1960" s="362"/>
      <c r="N1960" s="362"/>
      <c r="O1960" s="362"/>
      <c r="P1960" s="362"/>
      <c r="Q1960" s="362"/>
      <c r="R1960" s="362"/>
      <c r="S1960" s="362"/>
      <c r="T1960" s="358"/>
      <c r="U1960" s="358"/>
      <c r="V1960" s="358"/>
      <c r="W1960" s="358"/>
      <c r="X1960" s="358"/>
      <c r="Y1960" s="358"/>
      <c r="Z1960" s="358"/>
      <c r="AA1960" s="358"/>
      <c r="AB1960" s="358"/>
      <c r="AC1960" s="358"/>
      <c r="AD1960" s="377"/>
      <c r="AE1960" s="363"/>
      <c r="AF1960" s="369"/>
      <c r="AG1960" s="369"/>
      <c r="AH1960" s="369"/>
      <c r="AI1960" s="369"/>
      <c r="AJ1960" s="369"/>
      <c r="AK1960" s="369"/>
      <c r="AL1960" s="369"/>
      <c r="AM1960" s="369"/>
      <c r="AN1960" s="369"/>
      <c r="AO1960" s="369"/>
    </row>
    <row r="1961" spans="1:41" ht="15.75" customHeight="1">
      <c r="A1961" s="510"/>
      <c r="B1961" s="357"/>
      <c r="C1961" s="358"/>
      <c r="D1961" s="358"/>
      <c r="E1961" s="358"/>
      <c r="F1961" s="358"/>
      <c r="G1961" s="400"/>
      <c r="H1961" s="361"/>
      <c r="I1961" s="361"/>
      <c r="J1961" s="511"/>
      <c r="K1961" s="362"/>
      <c r="L1961" s="362"/>
      <c r="M1961" s="362"/>
      <c r="N1961" s="362"/>
      <c r="O1961" s="362"/>
      <c r="P1961" s="362"/>
      <c r="Q1961" s="362"/>
      <c r="R1961" s="362"/>
      <c r="S1961" s="362"/>
      <c r="T1961" s="358"/>
      <c r="U1961" s="358"/>
      <c r="V1961" s="358"/>
      <c r="W1961" s="358"/>
      <c r="X1961" s="358"/>
      <c r="Y1961" s="358"/>
      <c r="Z1961" s="358"/>
      <c r="AA1961" s="358"/>
      <c r="AB1961" s="358"/>
      <c r="AC1961" s="358"/>
      <c r="AD1961" s="377"/>
      <c r="AE1961" s="363"/>
      <c r="AF1961" s="369"/>
      <c r="AG1961" s="369"/>
      <c r="AH1961" s="369"/>
      <c r="AI1961" s="369"/>
      <c r="AJ1961" s="369"/>
      <c r="AK1961" s="369"/>
      <c r="AL1961" s="369"/>
      <c r="AM1961" s="369"/>
      <c r="AN1961" s="369"/>
      <c r="AO1961" s="369"/>
    </row>
    <row r="1962" spans="1:41" ht="15.75" customHeight="1">
      <c r="A1962" s="510"/>
      <c r="B1962" s="357"/>
      <c r="C1962" s="358"/>
      <c r="D1962" s="358"/>
      <c r="E1962" s="358"/>
      <c r="F1962" s="358"/>
      <c r="G1962" s="400"/>
      <c r="H1962" s="361"/>
      <c r="I1962" s="361"/>
      <c r="J1962" s="511"/>
      <c r="K1962" s="362"/>
      <c r="L1962" s="362"/>
      <c r="M1962" s="362"/>
      <c r="N1962" s="362"/>
      <c r="O1962" s="362"/>
      <c r="P1962" s="362"/>
      <c r="Q1962" s="362"/>
      <c r="R1962" s="362"/>
      <c r="S1962" s="362"/>
      <c r="T1962" s="358"/>
      <c r="U1962" s="358"/>
      <c r="V1962" s="358"/>
      <c r="W1962" s="358"/>
      <c r="X1962" s="358"/>
      <c r="Y1962" s="358"/>
      <c r="Z1962" s="358"/>
      <c r="AA1962" s="358"/>
      <c r="AB1962" s="358"/>
      <c r="AC1962" s="358"/>
      <c r="AD1962" s="377"/>
      <c r="AE1962" s="363"/>
      <c r="AF1962" s="369"/>
      <c r="AG1962" s="369"/>
      <c r="AH1962" s="369"/>
      <c r="AI1962" s="369"/>
      <c r="AJ1962" s="369"/>
      <c r="AK1962" s="369"/>
      <c r="AL1962" s="369"/>
      <c r="AM1962" s="369"/>
      <c r="AN1962" s="369"/>
      <c r="AO1962" s="369"/>
    </row>
    <row r="1963" spans="1:41" ht="15.75" customHeight="1">
      <c r="A1963" s="510"/>
      <c r="B1963" s="357"/>
      <c r="C1963" s="358"/>
      <c r="D1963" s="358"/>
      <c r="E1963" s="358"/>
      <c r="F1963" s="358"/>
      <c r="G1963" s="400"/>
      <c r="H1963" s="361"/>
      <c r="I1963" s="361"/>
      <c r="J1963" s="511"/>
      <c r="K1963" s="362"/>
      <c r="L1963" s="362"/>
      <c r="M1963" s="362"/>
      <c r="N1963" s="362"/>
      <c r="O1963" s="362"/>
      <c r="P1963" s="362"/>
      <c r="Q1963" s="362"/>
      <c r="R1963" s="362"/>
      <c r="S1963" s="362"/>
      <c r="T1963" s="358"/>
      <c r="U1963" s="358"/>
      <c r="V1963" s="358"/>
      <c r="W1963" s="358"/>
      <c r="X1963" s="358"/>
      <c r="Y1963" s="358"/>
      <c r="Z1963" s="358"/>
      <c r="AA1963" s="358"/>
      <c r="AB1963" s="358"/>
      <c r="AC1963" s="358"/>
      <c r="AD1963" s="377"/>
      <c r="AE1963" s="363"/>
      <c r="AF1963" s="369"/>
      <c r="AG1963" s="369"/>
      <c r="AH1963" s="369"/>
      <c r="AI1963" s="369"/>
      <c r="AJ1963" s="369"/>
      <c r="AK1963" s="369"/>
      <c r="AL1963" s="369"/>
      <c r="AM1963" s="369"/>
      <c r="AN1963" s="369"/>
      <c r="AO1963" s="369"/>
    </row>
  </sheetData>
  <mergeCells count="1">
    <mergeCell ref="AE261:AO261"/>
  </mergeCells>
  <conditionalFormatting sqref="A108">
    <cfRule type="notContainsBlanks" dxfId="38" priority="40">
      <formula>LEN(TRIM(A108))&gt;0</formula>
    </cfRule>
  </conditionalFormatting>
  <conditionalFormatting sqref="B2:B14 B16:B1963">
    <cfRule type="containsText" dxfId="37" priority="2" operator="containsText" text="Inquiry received by e-mail">
      <formula>NOT(ISERROR(SEARCH(("Inquiry received by e-mail"),(B2))))</formula>
    </cfRule>
    <cfRule type="containsText" dxfId="36" priority="3" operator="containsText" text="Inquiry received by salesman">
      <formula>NOT(ISERROR(SEARCH(("Inquiry received by salesman"),(B2))))</formula>
    </cfRule>
    <cfRule type="containsText" dxfId="35" priority="4" operator="containsText" text="Acknowledgement sent">
      <formula>NOT(ISERROR(SEARCH(("Acknowledgement sent"),(B2))))</formula>
    </cfRule>
    <cfRule type="colorScale" priority="5">
      <colorScale>
        <cfvo type="min"/>
        <cfvo type="max"/>
        <color rgb="FF57BB8A"/>
        <color rgb="FFFFFFFF"/>
      </colorScale>
    </cfRule>
    <cfRule type="containsText" dxfId="34" priority="6" operator="containsText" text="Quatity not clear">
      <formula>NOT(ISERROR(SEARCH(("Quatity not clear"),(B2))))</formula>
    </cfRule>
    <cfRule type="containsText" dxfId="33" priority="7" operator="containsText" text="Request for further information sent to customer">
      <formula>NOT(ISERROR(SEARCH(("Request for further information sent to customer"),(B2))))</formula>
    </cfRule>
    <cfRule type="containsText" dxfId="32" priority="8" operator="containsText" text="Customer requirement entered">
      <formula>NOT(ISERROR(SEARCH(("Customer requirement entered"),(B2))))</formula>
    </cfRule>
    <cfRule type="containsText" dxfId="31" priority="9" operator="containsText" text="Analysis of Inquiry compeleted">
      <formula>NOT(ISERROR(SEARCH(("Analysis of Inquiry compeleted"),(B2))))</formula>
    </cfRule>
    <cfRule type="containsText" dxfId="30" priority="10" operator="containsText" text="Data available">
      <formula>NOT(ISERROR(SEARCH(("Data available"),(B2))))</formula>
    </cfRule>
    <cfRule type="containsText" dxfId="29" priority="11" operator="containsText" text="Data being prepared">
      <formula>NOT(ISERROR(SEARCH(("Data being prepared"),(B2))))</formula>
    </cfRule>
    <cfRule type="containsText" dxfId="28" priority="12" operator="containsText" text="Data updated">
      <formula>NOT(ISERROR(SEARCH(("Data updated"),(B2))))</formula>
    </cfRule>
    <cfRule type="containsText" dxfId="27" priority="13" operator="containsText" text="Inquiry letter prepared">
      <formula>NOT(ISERROR(SEARCH(("Inquiry letter prepared"),(B2))))</formula>
    </cfRule>
    <cfRule type="containsText" dxfId="26" priority="14" operator="containsText" text="Inquiry letter sent">
      <formula>NOT(ISERROR(SEARCH(("Inquiry letter sent"),(B2))))</formula>
    </cfRule>
    <cfRule type="containsText" dxfId="25" priority="15" operator="containsText" text="Further Questions from supplier answered">
      <formula>NOT(ISERROR(SEARCH(("Further Questions from supplier answered"),(B2))))</formula>
    </cfRule>
    <cfRule type="containsText" dxfId="24" priority="16" operator="containsText" text="Price calculation in process">
      <formula>NOT(ISERROR(SEARCH(("Price calculation in process"),(B2))))</formula>
    </cfRule>
    <cfRule type="containsText" dxfId="23" priority="17" operator="containsText" text="Price Calculation sent for Quotation">
      <formula>NOT(ISERROR(SEARCH(("Price Calculation sent for Quotation"),(B2))))</formula>
    </cfRule>
    <cfRule type="containsText" dxfId="22" priority="18" operator="containsText" text="Quotation Prepared">
      <formula>NOT(ISERROR(SEARCH(("Quotation Prepared"),(B2))))</formula>
    </cfRule>
    <cfRule type="containsText" dxfId="21" priority="19" operator="containsText" text="Quotation Sent">
      <formula>NOT(ISERROR(SEARCH(("Quotation Sent"),(B2))))</formula>
    </cfRule>
    <cfRule type="containsText" dxfId="20" priority="30" operator="containsText" text="Data is ready">
      <formula>NOT(ISERROR(SEARCH(("Data is ready"),(B2))))</formula>
    </cfRule>
  </conditionalFormatting>
  <conditionalFormatting sqref="B16:B1963 B2:B14">
    <cfRule type="containsText" dxfId="19" priority="38" operator="containsText" text="Order Arrived">
      <formula>NOT(ISERROR(SEARCH(("Order Arrived"),(B2))))</formula>
    </cfRule>
  </conditionalFormatting>
  <conditionalFormatting sqref="B688">
    <cfRule type="notContainsBlanks" dxfId="18" priority="32">
      <formula>LEN(TRIM(B688))&gt;0</formula>
    </cfRule>
  </conditionalFormatting>
  <conditionalFormatting sqref="B808:B1963">
    <cfRule type="notContainsBlanks" dxfId="17" priority="37">
      <formula>LEN(TRIM(B808))&gt;0</formula>
    </cfRule>
  </conditionalFormatting>
  <conditionalFormatting sqref="B819:B1963">
    <cfRule type="containsText" dxfId="16" priority="39" operator="containsText" text="Inquiry Letter and Database Ready">
      <formula>NOT(ISERROR(SEARCH(("Inquiry Letter and Database Ready"),(B819))))</formula>
    </cfRule>
  </conditionalFormatting>
  <conditionalFormatting sqref="C2:C753 C755:C1963">
    <cfRule type="containsText" dxfId="15" priority="25" operator="containsText" text="Multiple quotation sent">
      <formula>NOT(ISERROR(SEARCH(("Multiple quotation sent"),(C2))))</formula>
    </cfRule>
    <cfRule type="containsText" dxfId="14" priority="26" operator="containsText" text="Inquiry active">
      <formula>NOT(ISERROR(SEARCH(("Inquiry active"),(C2))))</formula>
    </cfRule>
    <cfRule type="containsText" dxfId="13" priority="27" operator="containsText" text="Inquiry closed">
      <formula>NOT(ISERROR(SEARCH(("Inquiry closed"),(C2))))</formula>
    </cfRule>
    <cfRule type="containsText" dxfId="12" priority="28" operator="containsText" text="Inquiry pending">
      <formula>NOT(ISERROR(SEARCH(("Inquiry pending"),(C2))))</formula>
    </cfRule>
    <cfRule type="containsText" dxfId="11" priority="20" operator="containsText" text="Follow up email sent">
      <formula>NOT(ISERROR(SEARCH(("Follow up email sent"),(C2))))</formula>
    </cfRule>
    <cfRule type="containsText" dxfId="10" priority="21" operator="containsText" text="Follow up on telephone done">
      <formula>NOT(ISERROR(SEARCH(("Follow up on telephone done"),(C2))))</formula>
    </cfRule>
    <cfRule type="containsText" dxfId="9" priority="22" operator="containsText" text="Follow up by salesman">
      <formula>NOT(ISERROR(SEARCH(("Follow up by salesman"),(C2))))</formula>
    </cfRule>
    <cfRule type="containsText" dxfId="8" priority="23" operator="containsText" text="Revised quotation sent">
      <formula>NOT(ISERROR(SEARCH(("Revised quotation sent"),(C2))))</formula>
    </cfRule>
    <cfRule type="containsText" dxfId="7" priority="24" operator="containsText" text="second quotatioin sent">
      <formula>NOT(ISERROR(SEARCH(("second quotatioin sent"),(C2))))</formula>
    </cfRule>
  </conditionalFormatting>
  <conditionalFormatting sqref="F1:F366 H1:H366 I2:I1963 F368:F371 H368:H371 F383:F554 H383:H554 F558:F584 H558:H584 F586:F697 H586:H697 F699:F753 H699:H753 F756:F759 H756:H759 F769 H769:H789 E770 F771:F805 E774 AE789 AF790:AF792 AE792 AE794:AF794 E803 F809:F924 H810:H1963 E813:E814 AE833:AE834 AE856 J886:J896 AE921 F926:F951 F953:F1963">
    <cfRule type="containsText" dxfId="6" priority="1" operator="containsText" text="LINKS REQUIRED">
      <formula>NOT(ISERROR(SEARCH(("LINKS REQUIRED"),(F1))))</formula>
    </cfRule>
  </conditionalFormatting>
  <conditionalFormatting sqref="F383:F554 F558:F584 F1:F366 H1:H366 I2:I1963 F368:F371 H368:H371 H383:H554 H558:H584 F586:F697 H586:H697 F699:F753 H699:H753 F756:F759 H756:H759 F769 H769:H789 E770 F771:F805 E774 AE789 AF790:AF792 AE792 AE794:AF794 E803 F809:F924 H810:H1963 E813:E814 AE833:AE834 AE856 J886:J896 AE921 F926:F951 F953:F1963">
    <cfRule type="containsText" dxfId="5" priority="33" operator="containsText" text="LINKS AVAILABLE">
      <formula>NOT(ISERROR(SEARCH(("LINKS AVAILABLE"),(F1))))</formula>
    </cfRule>
  </conditionalFormatting>
  <conditionalFormatting sqref="F546:F547 F559 F557">
    <cfRule type="notContainsBlanks" dxfId="4" priority="31">
      <formula>LEN(TRIM(F546))&gt;0</formula>
    </cfRule>
  </conditionalFormatting>
  <conditionalFormatting sqref="G1:G739 H1 K411 G741:G858 G860:G861 G863:G864 G866:G1963">
    <cfRule type="containsText" dxfId="3" priority="36" operator="containsText" text="rates arrived">
      <formula>NOT(ISERROR(SEARCH(("rates arrived"),(G1))))</formula>
    </cfRule>
  </conditionalFormatting>
  <conditionalFormatting sqref="G490">
    <cfRule type="notContainsBlanks" dxfId="2" priority="29">
      <formula>LEN(TRIM(G490))&gt;0</formula>
    </cfRule>
  </conditionalFormatting>
  <conditionalFormatting sqref="I1:I1963">
    <cfRule type="containsText" dxfId="1" priority="34" operator="containsText" text="links harvested">
      <formula>NOT(ISERROR(SEARCH(("links harvested"),(I1))))</formula>
    </cfRule>
  </conditionalFormatting>
  <conditionalFormatting sqref="AE1:AE1963 AF786:AF812 AF411 AF702:AF704 AF776:AF778 AF780 AF782:AF784 AF814 AF816 AF819 AF821 AF823 AF827:AF832 AF835 AF841:AF842 AF844:AF848 AF850:AF851 AF854 AF856:AF865 AF867:AF869 AF875 AF877:AF878 AF885 AF895:AF900 AF902:AF904 AF906 AF909 AF911:AF916 AF919 AF925:AF927 AF930:AF932 AF935 AF938 AF946:AF948">
    <cfRule type="containsText" dxfId="0" priority="35" operator="containsText" text="Completed">
      <formula>NOT(ISERROR(SEARCH(("Completed"),(AE1))))</formula>
    </cfRule>
  </conditionalFormatting>
  <dataValidations count="14">
    <dataValidation type="list" allowBlank="1" showInputMessage="1" showErrorMessage="1" prompt="Must enter status of Project" sqref="B769" xr:uid="{00000000-0002-0000-0500-000000000000}">
      <formula1>"Inquiry received by e-mail,Inquiry received by salesman,Acknowledgement sent,Inquiry not clear,Quatity not clear,Request for further information sent to customer,Customer requirement entered,Analysis of Inquiry compeleted,Data available,Data being prepare"&amp;"d,Data is ready,Data updated,Inquiry letter prepared,Inquiry letter sent,Further Questions from supplier answered,Price calculation in process,Price Calculation sent for Quotation,Quotation Prepared,Quotation Sent,No Price,Waiting for supplier Reply,Close"&amp;"d."</formula1>
    </dataValidation>
    <dataValidation type="list" allowBlank="1" showInputMessage="1" showErrorMessage="1" prompt="Must enter status of Project" sqref="B2:B14 B16:B663 A664:B664 B770:B807 B665:B768" xr:uid="{00000000-0002-0000-0500-000001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prepared,Inquiry letter sent,Further Questions from supplier answered,Price calculation in process,Price Calculation sent for Quotation,Quotation Prepared,Quotation Sent,No Price,Waiting for supplier Reply,Closed"&amp;"."</formula1>
    </dataValidation>
    <dataValidation type="list" allowBlank="1" sqref="C2:C122 C124:C126 C128:C130 C134:C135 C137:C142 C144:C182 C184:C187 C189:C196 C198:C210 C212:C305 C307:C753 C755:C1963" xr:uid="{00000000-0002-0000-0500-000002000000}">
      <formula1>",Follow up email sent,Follow up on telephone done,Follow up by salesman,Revised quotation sent,second quotatioin sent,Multiple quotation sent,Inquiry active,Inquiry closed,Inquiry pending"</formula1>
    </dataValidation>
    <dataValidation type="list" allowBlank="1" showErrorMessage="1" sqref="Q2:Q1963" xr:uid="{00000000-0002-0000-0500-000004000000}">
      <formula1>"A. Anwar Khan,Qamar Uddin,Internal Office Staff"</formula1>
    </dataValidation>
    <dataValidation type="list" allowBlank="1" showErrorMessage="1" sqref="P2:P1963" xr:uid="{00000000-0002-0000-0500-000005000000}">
      <formula1>"A. Anwar Khan,Qamar Uddin,Arsalan,Hasan,Yasir"</formula1>
    </dataValidation>
    <dataValidation type="list" allowBlank="1" showErrorMessage="1" sqref="L2:L914 L915:M915 L916:L919 L920:M920 L921:L924 L925:M927 L928:L947 L949:L1963" xr:uid="{00000000-0002-0000-0500-000007000000}">
      <formula1>"A. Anwar Khan,Qamar Uddin,Saad,Maaz,Kaif Ul Islam,Internal Office Staff (All for one)"</formula1>
    </dataValidation>
    <dataValidation type="list" allowBlank="1" showInputMessage="1" showErrorMessage="1" prompt="Must enter status of Project" sqref="A324 B819:B1963" xr:uid="{00000000-0002-0000-0500-000008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and Database Ready,Inquiry letter prepared,Inquiry letter sent,Further Questions from supplier answered,Price calculation in process,Price Calculation sent for Quotation,Quotation Prepared,Quotation Sent,No Price"&amp;",Waiting for supplier Reply,Closed,Order Arrived"</formula1>
    </dataValidation>
    <dataValidation type="list" allowBlank="1" showErrorMessage="1" sqref="N2:O1963" xr:uid="{00000000-0002-0000-0500-00000C000000}">
      <formula1>"A. Anwar Khan,Qamar Uddin,Yasir,Saad,Arsalan,Hasan,Zafar"</formula1>
    </dataValidation>
    <dataValidation type="list" allowBlank="1" showErrorMessage="1" sqref="S2:S1963" xr:uid="{00000000-0002-0000-0500-00000D000000}">
      <formula1>"A. Anwar Khan,Qamar Uddin,Talha,Internal Office Staff"</formula1>
    </dataValidation>
    <dataValidation type="list" allowBlank="1" showErrorMessage="1" sqref="M2:M914 M916:M919 M921:M924 M928:M947 L948:M948 M949:M1963" xr:uid="{00000000-0002-0000-0500-00000E000000}">
      <formula1>"Anwar Khan,Qamar Uddin,Saad,Yasir,Maaz,Boss"</formula1>
    </dataValidation>
    <dataValidation type="list" allowBlank="1" showInputMessage="1" showErrorMessage="1" prompt="Must enter status of Project" sqref="B808:B818" xr:uid="{00000000-0002-0000-0500-00000F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prepared,Inquiry letter sent,Further Questions from supplier answered,Price calculation in process,Price Calculation sent for Quotation,Quotation Prepared,Quotation Sent,No Price,Waiting for supplier Reply,Closed"&amp;",Order Arrived"</formula1>
    </dataValidation>
    <dataValidation type="list" allowBlank="1" showErrorMessage="1" sqref="R2:R1963" xr:uid="{00000000-0002-0000-0500-000011000000}">
      <formula1>"A. Anwar Khan,Qamar Uddin,Yasir,Internal Office Staff"</formula1>
    </dataValidation>
    <dataValidation type="list" allowBlank="1" showInputMessage="1" showErrorMessage="1" prompt="Must enter status of Project" sqref="AE688" xr:uid="{00000000-0002-0000-0500-000012000000}">
      <formula1>"Inquiry received by e-mail,Iquiry received by salesman,Acknowledgement sent,Inquiry not clear,Quatity not clear,Request for further information sent to customer,Customer requirement entered,Analysis of Inquiry compeleted,Data available,Data being prepared"&amp;",Data is ready,Data updated,Inquiry letter prepared,Inquiry letter sent,Further Questions from supplier answered,Price calculation in process,Price Calculation sent for Quotation,Quotation Prepared,Quotation Sent,No rates arrived."</formula1>
    </dataValidation>
    <dataValidation type="list" allowBlank="1" showErrorMessage="1" sqref="D2:D1963" xr:uid="{00000000-0002-0000-0500-000013000000}">
      <formula1>"A. Anwar Khan,Qamar uddin,Office Email without Salesman in CC"</formula1>
    </dataValidation>
  </dataValidations>
  <hyperlinks>
    <hyperlink ref="AE243" r:id="rId1" xr:uid="{00000000-0004-0000-0500-000000000000}"/>
    <hyperlink ref="AF249" r:id="rId2" xr:uid="{00000000-0004-0000-0500-000001000000}"/>
    <hyperlink ref="AF268" r:id="rId3" xr:uid="{00000000-0004-0000-0500-000002000000}"/>
    <hyperlink ref="AE281" r:id="rId4" xr:uid="{00000000-0004-0000-0500-000003000000}"/>
    <hyperlink ref="AE286" r:id="rId5" xr:uid="{00000000-0004-0000-0500-000004000000}"/>
    <hyperlink ref="AF306" r:id="rId6" xr:uid="{00000000-0004-0000-0500-000005000000}"/>
    <hyperlink ref="AF392" r:id="rId7" xr:uid="{00000000-0004-0000-0500-000006000000}"/>
    <hyperlink ref="AF466" r:id="rId8" xr:uid="{00000000-0004-0000-0500-000007000000}"/>
    <hyperlink ref="AE505" r:id="rId9" xr:uid="{00000000-0004-0000-0500-000008000000}"/>
    <hyperlink ref="AE508" r:id="rId10" xr:uid="{00000000-0004-0000-0500-000009000000}"/>
    <hyperlink ref="AE561" r:id="rId11" xr:uid="{00000000-0004-0000-0500-00000A000000}"/>
    <hyperlink ref="AE611" r:id="rId12" xr:uid="{00000000-0004-0000-0500-00000B000000}"/>
    <hyperlink ref="AF622" r:id="rId13" xr:uid="{00000000-0004-0000-0500-00000C000000}"/>
    <hyperlink ref="AF623" r:id="rId14" xr:uid="{00000000-0004-0000-0500-00000D000000}"/>
    <hyperlink ref="AF625" r:id="rId15" xr:uid="{00000000-0004-0000-0500-00000E000000}"/>
    <hyperlink ref="AF626" r:id="rId16" xr:uid="{00000000-0004-0000-0500-00000F000000}"/>
    <hyperlink ref="AF627" r:id="rId17" xr:uid="{00000000-0004-0000-0500-000010000000}"/>
    <hyperlink ref="AF628" r:id="rId18" xr:uid="{00000000-0004-0000-0500-000011000000}"/>
    <hyperlink ref="AF629" r:id="rId19" xr:uid="{00000000-0004-0000-0500-000012000000}"/>
    <hyperlink ref="AE630" r:id="rId20" xr:uid="{00000000-0004-0000-0500-000013000000}"/>
    <hyperlink ref="AF708" r:id="rId21" xr:uid="{00000000-0004-0000-0500-000014000000}"/>
    <hyperlink ref="AF748" r:id="rId22" xr:uid="{00000000-0004-0000-0500-000015000000}"/>
    <hyperlink ref="AF848" r:id="rId23" xr:uid="{00000000-0004-0000-0500-000016000000}"/>
    <hyperlink ref="AF850" r:id="rId24" xr:uid="{00000000-0004-0000-0500-000017000000}"/>
    <hyperlink ref="AF854" r:id="rId25" xr:uid="{00000000-0004-0000-0500-000018000000}"/>
    <hyperlink ref="AF903" r:id="rId26" xr:uid="{00000000-0004-0000-0500-000019000000}"/>
    <hyperlink ref="AF914" r:id="rId27" xr:uid="{00000000-0004-0000-0500-00001A000000}"/>
    <hyperlink ref="AF935" r:id="rId28" xr:uid="{00000000-0004-0000-0500-00001B000000}"/>
    <hyperlink ref="AE944" r:id="rId29" xr:uid="{00000000-0004-0000-0500-00001C000000}"/>
  </hyperlinks>
  <pageMargins left="0.7" right="0.7" top="0.75" bottom="0.75" header="0.3" footer="0.3"/>
  <drawing r:id="rId30"/>
  <legacyDrawing r:id="rId3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outlinePr summaryBelow="0" summaryRight="0"/>
  </sheetPr>
  <dimension ref="A1:A888"/>
  <sheetViews>
    <sheetView workbookViewId="0"/>
  </sheetViews>
  <sheetFormatPr defaultColWidth="12.5703125" defaultRowHeight="15" customHeight="1"/>
  <cols>
    <col min="1" max="1" width="20" customWidth="1"/>
    <col min="2" max="26" width="15.140625" customWidth="1"/>
  </cols>
  <sheetData>
    <row r="1" spans="1:1">
      <c r="A1" s="512" t="s">
        <v>13802</v>
      </c>
    </row>
    <row r="2" spans="1:1">
      <c r="A2" s="512" t="s">
        <v>13806</v>
      </c>
    </row>
    <row r="3" spans="1:1">
      <c r="A3" s="512" t="s">
        <v>13810</v>
      </c>
    </row>
    <row r="4" spans="1:1">
      <c r="A4" s="512" t="s">
        <v>13812</v>
      </c>
    </row>
    <row r="5" spans="1:1">
      <c r="A5" s="512" t="s">
        <v>13815</v>
      </c>
    </row>
    <row r="6" spans="1:1">
      <c r="A6" s="512" t="s">
        <v>13817</v>
      </c>
    </row>
    <row r="7" spans="1:1">
      <c r="A7" s="512" t="s">
        <v>13818</v>
      </c>
    </row>
    <row r="8" spans="1:1">
      <c r="A8" s="512" t="s">
        <v>13819</v>
      </c>
    </row>
    <row r="9" spans="1:1">
      <c r="A9" s="512" t="s">
        <v>13820</v>
      </c>
    </row>
    <row r="10" spans="1:1">
      <c r="A10" s="512" t="s">
        <v>13821</v>
      </c>
    </row>
    <row r="11" spans="1:1">
      <c r="A11" s="512" t="s">
        <v>13822</v>
      </c>
    </row>
    <row r="12" spans="1:1">
      <c r="A12" s="512" t="s">
        <v>13826</v>
      </c>
    </row>
    <row r="13" spans="1:1">
      <c r="A13" s="512" t="s">
        <v>13829</v>
      </c>
    </row>
    <row r="14" spans="1:1">
      <c r="A14" s="512" t="s">
        <v>13831</v>
      </c>
    </row>
    <row r="15" spans="1:1">
      <c r="A15" s="512" t="s">
        <v>13835</v>
      </c>
    </row>
    <row r="16" spans="1:1">
      <c r="A16" s="512" t="s">
        <v>13838</v>
      </c>
    </row>
    <row r="17" spans="1:1">
      <c r="A17" s="512" t="s">
        <v>13842</v>
      </c>
    </row>
    <row r="18" spans="1:1">
      <c r="A18" s="512" t="s">
        <v>13846</v>
      </c>
    </row>
    <row r="19" spans="1:1">
      <c r="A19" s="512" t="s">
        <v>13848</v>
      </c>
    </row>
    <row r="20" spans="1:1">
      <c r="A20" s="512" t="s">
        <v>13853</v>
      </c>
    </row>
    <row r="21" spans="1:1">
      <c r="A21" s="512" t="s">
        <v>13857</v>
      </c>
    </row>
    <row r="22" spans="1:1">
      <c r="A22" s="512" t="s">
        <v>13861</v>
      </c>
    </row>
    <row r="23" spans="1:1">
      <c r="A23" s="512" t="s">
        <v>13865</v>
      </c>
    </row>
    <row r="24" spans="1:1">
      <c r="A24" s="512" t="s">
        <v>13870</v>
      </c>
    </row>
    <row r="25" spans="1:1">
      <c r="A25" s="512" t="s">
        <v>13873</v>
      </c>
    </row>
    <row r="26" spans="1:1">
      <c r="A26" s="512" t="s">
        <v>13876</v>
      </c>
    </row>
    <row r="27" spans="1:1">
      <c r="A27" s="512" t="s">
        <v>13880</v>
      </c>
    </row>
    <row r="28" spans="1:1">
      <c r="A28" s="512" t="s">
        <v>13885</v>
      </c>
    </row>
    <row r="29" spans="1:1">
      <c r="A29" s="512" t="s">
        <v>13887</v>
      </c>
    </row>
    <row r="30" spans="1:1">
      <c r="A30" s="512" t="s">
        <v>13891</v>
      </c>
    </row>
    <row r="31" spans="1:1">
      <c r="A31" s="512" t="s">
        <v>13895</v>
      </c>
    </row>
    <row r="32" spans="1:1">
      <c r="A32" s="512" t="s">
        <v>13899</v>
      </c>
    </row>
    <row r="33" spans="1:1">
      <c r="A33" s="512" t="s">
        <v>13904</v>
      </c>
    </row>
    <row r="34" spans="1:1">
      <c r="A34" s="512" t="s">
        <v>13905</v>
      </c>
    </row>
    <row r="35" spans="1:1">
      <c r="A35" s="512" t="s">
        <v>13909</v>
      </c>
    </row>
    <row r="36" spans="1:1">
      <c r="A36" s="512" t="s">
        <v>13913</v>
      </c>
    </row>
    <row r="37" spans="1:1">
      <c r="A37" s="512" t="s">
        <v>13917</v>
      </c>
    </row>
    <row r="38" spans="1:1">
      <c r="A38" s="512" t="s">
        <v>13920</v>
      </c>
    </row>
    <row r="39" spans="1:1">
      <c r="A39" s="512" t="s">
        <v>13923</v>
      </c>
    </row>
    <row r="40" spans="1:1">
      <c r="A40" s="512" t="s">
        <v>13928</v>
      </c>
    </row>
    <row r="41" spans="1:1">
      <c r="A41" s="512" t="s">
        <v>13932</v>
      </c>
    </row>
    <row r="42" spans="1:1">
      <c r="A42" s="512" t="s">
        <v>13936</v>
      </c>
    </row>
    <row r="43" spans="1:1">
      <c r="A43" s="512" t="s">
        <v>13940</v>
      </c>
    </row>
    <row r="44" spans="1:1">
      <c r="A44" s="512" t="s">
        <v>13944</v>
      </c>
    </row>
    <row r="45" spans="1:1">
      <c r="A45" s="512" t="s">
        <v>13948</v>
      </c>
    </row>
    <row r="46" spans="1:1">
      <c r="A46" s="512" t="s">
        <v>13952</v>
      </c>
    </row>
    <row r="47" spans="1:1">
      <c r="A47" s="512" t="s">
        <v>13956</v>
      </c>
    </row>
    <row r="48" spans="1:1">
      <c r="A48" s="512" t="s">
        <v>13959</v>
      </c>
    </row>
    <row r="49" spans="1:1">
      <c r="A49" s="512" t="s">
        <v>13963</v>
      </c>
    </row>
    <row r="50" spans="1:1">
      <c r="A50" s="512" t="s">
        <v>13967</v>
      </c>
    </row>
    <row r="51" spans="1:1">
      <c r="A51" s="512" t="s">
        <v>13971</v>
      </c>
    </row>
    <row r="52" spans="1:1">
      <c r="A52" s="512" t="s">
        <v>13975</v>
      </c>
    </row>
    <row r="53" spans="1:1">
      <c r="A53" s="512" t="s">
        <v>13979</v>
      </c>
    </row>
    <row r="54" spans="1:1">
      <c r="A54" s="512" t="s">
        <v>13983</v>
      </c>
    </row>
    <row r="55" spans="1:1">
      <c r="A55" s="512" t="s">
        <v>13987</v>
      </c>
    </row>
    <row r="56" spans="1:1">
      <c r="A56" s="512" t="s">
        <v>13989</v>
      </c>
    </row>
    <row r="57" spans="1:1">
      <c r="A57" s="512" t="s">
        <v>13993</v>
      </c>
    </row>
    <row r="58" spans="1:1">
      <c r="A58" s="512" t="s">
        <v>13996</v>
      </c>
    </row>
    <row r="59" spans="1:1">
      <c r="A59" s="512" t="s">
        <v>13999</v>
      </c>
    </row>
    <row r="60" spans="1:1">
      <c r="A60" s="512" t="s">
        <v>14002</v>
      </c>
    </row>
    <row r="61" spans="1:1">
      <c r="A61" s="512" t="s">
        <v>14006</v>
      </c>
    </row>
    <row r="62" spans="1:1">
      <c r="A62" s="512" t="s">
        <v>14010</v>
      </c>
    </row>
    <row r="63" spans="1:1">
      <c r="A63" s="512" t="s">
        <v>14013</v>
      </c>
    </row>
    <row r="64" spans="1:1">
      <c r="A64" s="512" t="s">
        <v>14016</v>
      </c>
    </row>
    <row r="65" spans="1:1">
      <c r="A65" s="512" t="s">
        <v>14020</v>
      </c>
    </row>
    <row r="66" spans="1:1">
      <c r="A66" s="512" t="s">
        <v>14023</v>
      </c>
    </row>
    <row r="67" spans="1:1">
      <c r="A67" s="512" t="s">
        <v>14027</v>
      </c>
    </row>
    <row r="68" spans="1:1">
      <c r="A68" s="512" t="s">
        <v>14031</v>
      </c>
    </row>
    <row r="69" spans="1:1">
      <c r="A69" s="512" t="s">
        <v>14033</v>
      </c>
    </row>
    <row r="70" spans="1:1">
      <c r="A70" s="512" t="s">
        <v>14036</v>
      </c>
    </row>
    <row r="71" spans="1:1">
      <c r="A71" s="512" t="s">
        <v>14039</v>
      </c>
    </row>
    <row r="72" spans="1:1">
      <c r="A72" s="512" t="s">
        <v>14043</v>
      </c>
    </row>
    <row r="73" spans="1:1">
      <c r="A73" s="512" t="s">
        <v>14047</v>
      </c>
    </row>
    <row r="74" spans="1:1">
      <c r="A74" s="512" t="s">
        <v>14050</v>
      </c>
    </row>
    <row r="75" spans="1:1">
      <c r="A75" s="512" t="s">
        <v>14054</v>
      </c>
    </row>
    <row r="76" spans="1:1">
      <c r="A76" s="512" t="s">
        <v>14057</v>
      </c>
    </row>
    <row r="77" spans="1:1">
      <c r="A77" s="512" t="s">
        <v>14060</v>
      </c>
    </row>
    <row r="78" spans="1:1">
      <c r="A78" s="512" t="s">
        <v>14064</v>
      </c>
    </row>
    <row r="79" spans="1:1">
      <c r="A79" s="512" t="s">
        <v>14067</v>
      </c>
    </row>
    <row r="80" spans="1:1">
      <c r="A80" s="512" t="s">
        <v>14073</v>
      </c>
    </row>
    <row r="81" spans="1:1">
      <c r="A81" s="512" t="s">
        <v>14077</v>
      </c>
    </row>
    <row r="82" spans="1:1">
      <c r="A82" s="512" t="s">
        <v>14081</v>
      </c>
    </row>
    <row r="83" spans="1:1">
      <c r="A83" s="512" t="s">
        <v>14084</v>
      </c>
    </row>
    <row r="84" spans="1:1">
      <c r="A84" s="512" t="s">
        <v>14088</v>
      </c>
    </row>
    <row r="85" spans="1:1">
      <c r="A85" s="512" t="s">
        <v>14093</v>
      </c>
    </row>
    <row r="86" spans="1:1">
      <c r="A86" s="512" t="s">
        <v>14096</v>
      </c>
    </row>
    <row r="87" spans="1:1">
      <c r="A87" s="512" t="s">
        <v>14100</v>
      </c>
    </row>
    <row r="88" spans="1:1">
      <c r="A88" s="512" t="s">
        <v>14104</v>
      </c>
    </row>
    <row r="89" spans="1:1">
      <c r="A89" s="512" t="s">
        <v>14108</v>
      </c>
    </row>
    <row r="90" spans="1:1">
      <c r="A90" s="512" t="s">
        <v>14112</v>
      </c>
    </row>
    <row r="91" spans="1:1">
      <c r="A91" s="512" t="s">
        <v>14116</v>
      </c>
    </row>
    <row r="92" spans="1:1">
      <c r="A92" s="512" t="s">
        <v>14120</v>
      </c>
    </row>
    <row r="93" spans="1:1">
      <c r="A93" s="512" t="s">
        <v>14123</v>
      </c>
    </row>
    <row r="94" spans="1:1">
      <c r="A94" s="512" t="s">
        <v>14128</v>
      </c>
    </row>
    <row r="95" spans="1:1">
      <c r="A95" s="512" t="s">
        <v>14132</v>
      </c>
    </row>
    <row r="96" spans="1:1">
      <c r="A96" s="512" t="s">
        <v>14136</v>
      </c>
    </row>
    <row r="97" spans="1:1">
      <c r="A97" s="512" t="s">
        <v>14139</v>
      </c>
    </row>
    <row r="98" spans="1:1">
      <c r="A98" s="512" t="s">
        <v>14142</v>
      </c>
    </row>
    <row r="99" spans="1:1">
      <c r="A99" s="512" t="s">
        <v>14145</v>
      </c>
    </row>
    <row r="100" spans="1:1">
      <c r="A100" s="512" t="s">
        <v>14149</v>
      </c>
    </row>
    <row r="101" spans="1:1">
      <c r="A101" s="512" t="s">
        <v>14152</v>
      </c>
    </row>
    <row r="102" spans="1:1">
      <c r="A102" s="512" t="s">
        <v>14155</v>
      </c>
    </row>
    <row r="103" spans="1:1">
      <c r="A103" s="512" t="s">
        <v>14158</v>
      </c>
    </row>
    <row r="104" spans="1:1">
      <c r="A104" s="512" t="s">
        <v>14162</v>
      </c>
    </row>
    <row r="105" spans="1:1">
      <c r="A105" s="512" t="s">
        <v>14165</v>
      </c>
    </row>
    <row r="106" spans="1:1">
      <c r="A106" s="512" t="s">
        <v>14169</v>
      </c>
    </row>
    <row r="107" spans="1:1">
      <c r="A107" s="512" t="s">
        <v>14173</v>
      </c>
    </row>
    <row r="108" spans="1:1">
      <c r="A108" s="512" t="s">
        <v>14178</v>
      </c>
    </row>
    <row r="109" spans="1:1">
      <c r="A109" s="512" t="s">
        <v>14182</v>
      </c>
    </row>
    <row r="110" spans="1:1">
      <c r="A110" s="512" t="s">
        <v>14186</v>
      </c>
    </row>
    <row r="111" spans="1:1">
      <c r="A111" s="512" t="s">
        <v>14190</v>
      </c>
    </row>
    <row r="112" spans="1:1">
      <c r="A112" s="512" t="s">
        <v>14193</v>
      </c>
    </row>
    <row r="113" spans="1:1">
      <c r="A113" s="512" t="s">
        <v>14197</v>
      </c>
    </row>
    <row r="114" spans="1:1">
      <c r="A114" s="512" t="s">
        <v>14201</v>
      </c>
    </row>
    <row r="115" spans="1:1">
      <c r="A115" s="512" t="s">
        <v>14206</v>
      </c>
    </row>
    <row r="116" spans="1:1">
      <c r="A116" s="512" t="s">
        <v>14210</v>
      </c>
    </row>
    <row r="117" spans="1:1">
      <c r="A117" s="512" t="s">
        <v>14214</v>
      </c>
    </row>
    <row r="118" spans="1:1">
      <c r="A118" s="512" t="s">
        <v>14218</v>
      </c>
    </row>
    <row r="119" spans="1:1">
      <c r="A119" s="512" t="s">
        <v>14222</v>
      </c>
    </row>
    <row r="120" spans="1:1">
      <c r="A120" s="512" t="s">
        <v>14226</v>
      </c>
    </row>
    <row r="121" spans="1:1">
      <c r="A121" s="512" t="s">
        <v>14230</v>
      </c>
    </row>
    <row r="122" spans="1:1">
      <c r="A122" s="512" t="s">
        <v>14234</v>
      </c>
    </row>
    <row r="123" spans="1:1">
      <c r="A123" s="512" t="s">
        <v>14238</v>
      </c>
    </row>
    <row r="124" spans="1:1">
      <c r="A124" s="512" t="s">
        <v>14241</v>
      </c>
    </row>
    <row r="125" spans="1:1">
      <c r="A125" s="512" t="s">
        <v>14244</v>
      </c>
    </row>
    <row r="126" spans="1:1">
      <c r="A126" s="512" t="s">
        <v>14248</v>
      </c>
    </row>
    <row r="127" spans="1:1">
      <c r="A127" s="512" t="s">
        <v>14252</v>
      </c>
    </row>
    <row r="128" spans="1:1">
      <c r="A128" s="512" t="s">
        <v>14255</v>
      </c>
    </row>
    <row r="129" spans="1:1">
      <c r="A129" s="512" t="s">
        <v>14258</v>
      </c>
    </row>
    <row r="130" spans="1:1">
      <c r="A130" s="512" t="s">
        <v>14262</v>
      </c>
    </row>
    <row r="131" spans="1:1">
      <c r="A131" s="512" t="s">
        <v>14266</v>
      </c>
    </row>
    <row r="132" spans="1:1">
      <c r="A132" s="512" t="s">
        <v>14269</v>
      </c>
    </row>
    <row r="133" spans="1:1">
      <c r="A133" s="512" t="s">
        <v>14273</v>
      </c>
    </row>
    <row r="134" spans="1:1">
      <c r="A134" s="512" t="s">
        <v>14276</v>
      </c>
    </row>
    <row r="135" spans="1:1">
      <c r="A135" s="512" t="s">
        <v>14280</v>
      </c>
    </row>
    <row r="136" spans="1:1">
      <c r="A136" s="512" t="s">
        <v>14284</v>
      </c>
    </row>
    <row r="137" spans="1:1">
      <c r="A137" s="512" t="s">
        <v>14288</v>
      </c>
    </row>
    <row r="138" spans="1:1">
      <c r="A138" s="512" t="s">
        <v>14292</v>
      </c>
    </row>
    <row r="139" spans="1:1">
      <c r="A139" s="512" t="s">
        <v>14297</v>
      </c>
    </row>
    <row r="140" spans="1:1">
      <c r="A140" s="512" t="s">
        <v>14301</v>
      </c>
    </row>
    <row r="141" spans="1:1">
      <c r="A141" s="512" t="s">
        <v>14305</v>
      </c>
    </row>
    <row r="142" spans="1:1">
      <c r="A142" s="512" t="s">
        <v>14309</v>
      </c>
    </row>
    <row r="143" spans="1:1">
      <c r="A143" s="512" t="s">
        <v>14313</v>
      </c>
    </row>
    <row r="144" spans="1:1">
      <c r="A144" s="512" t="s">
        <v>14315</v>
      </c>
    </row>
    <row r="145" spans="1:1">
      <c r="A145" s="512" t="s">
        <v>14319</v>
      </c>
    </row>
    <row r="146" spans="1:1">
      <c r="A146" s="512" t="s">
        <v>14322</v>
      </c>
    </row>
    <row r="147" spans="1:1">
      <c r="A147" s="512" t="s">
        <v>14327</v>
      </c>
    </row>
    <row r="148" spans="1:1">
      <c r="A148" s="512" t="s">
        <v>14331</v>
      </c>
    </row>
    <row r="149" spans="1:1">
      <c r="A149" s="512" t="s">
        <v>14335</v>
      </c>
    </row>
    <row r="150" spans="1:1">
      <c r="A150" s="512" t="s">
        <v>14339</v>
      </c>
    </row>
    <row r="151" spans="1:1">
      <c r="A151" s="512" t="s">
        <v>14344</v>
      </c>
    </row>
    <row r="152" spans="1:1">
      <c r="A152" s="512" t="s">
        <v>14348</v>
      </c>
    </row>
    <row r="153" spans="1:1">
      <c r="A153" s="512" t="s">
        <v>14353</v>
      </c>
    </row>
    <row r="154" spans="1:1">
      <c r="A154" s="512" t="s">
        <v>14358</v>
      </c>
    </row>
    <row r="155" spans="1:1">
      <c r="A155" s="512" t="s">
        <v>14361</v>
      </c>
    </row>
    <row r="156" spans="1:1">
      <c r="A156" s="512" t="s">
        <v>14364</v>
      </c>
    </row>
    <row r="157" spans="1:1">
      <c r="A157" s="512" t="s">
        <v>14369</v>
      </c>
    </row>
    <row r="158" spans="1:1">
      <c r="A158" s="512" t="s">
        <v>14372</v>
      </c>
    </row>
    <row r="159" spans="1:1">
      <c r="A159" s="512" t="s">
        <v>14376</v>
      </c>
    </row>
    <row r="160" spans="1:1">
      <c r="A160" s="512" t="s">
        <v>14380</v>
      </c>
    </row>
    <row r="161" spans="1:1">
      <c r="A161" s="512" t="s">
        <v>14383</v>
      </c>
    </row>
    <row r="162" spans="1:1">
      <c r="A162" s="512" t="s">
        <v>14387</v>
      </c>
    </row>
    <row r="163" spans="1:1">
      <c r="A163" s="512" t="s">
        <v>14392</v>
      </c>
    </row>
    <row r="164" spans="1:1">
      <c r="A164" s="512" t="s">
        <v>14397</v>
      </c>
    </row>
    <row r="165" spans="1:1">
      <c r="A165" s="512" t="s">
        <v>14400</v>
      </c>
    </row>
    <row r="166" spans="1:1">
      <c r="A166" s="512" t="s">
        <v>14404</v>
      </c>
    </row>
    <row r="167" spans="1:1">
      <c r="A167" s="512" t="s">
        <v>14409</v>
      </c>
    </row>
    <row r="168" spans="1:1">
      <c r="A168" s="512" t="s">
        <v>14413</v>
      </c>
    </row>
    <row r="169" spans="1:1">
      <c r="A169" s="512" t="s">
        <v>14416</v>
      </c>
    </row>
    <row r="170" spans="1:1">
      <c r="A170" s="512" t="s">
        <v>14420</v>
      </c>
    </row>
    <row r="171" spans="1:1">
      <c r="A171" s="512" t="s">
        <v>14426</v>
      </c>
    </row>
    <row r="172" spans="1:1">
      <c r="A172" s="512" t="s">
        <v>14430</v>
      </c>
    </row>
    <row r="173" spans="1:1">
      <c r="A173" s="512" t="s">
        <v>14433</v>
      </c>
    </row>
    <row r="174" spans="1:1">
      <c r="A174" s="512" t="s">
        <v>14437</v>
      </c>
    </row>
    <row r="175" spans="1:1">
      <c r="A175" s="512" t="s">
        <v>14441</v>
      </c>
    </row>
    <row r="176" spans="1:1">
      <c r="A176" s="512" t="s">
        <v>14445</v>
      </c>
    </row>
    <row r="177" spans="1:1">
      <c r="A177" s="512" t="s">
        <v>14449</v>
      </c>
    </row>
    <row r="178" spans="1:1">
      <c r="A178" s="512" t="s">
        <v>14452</v>
      </c>
    </row>
    <row r="179" spans="1:1">
      <c r="A179" s="512" t="s">
        <v>14456</v>
      </c>
    </row>
    <row r="180" spans="1:1">
      <c r="A180" s="512" t="s">
        <v>14459</v>
      </c>
    </row>
    <row r="181" spans="1:1">
      <c r="A181" s="512" t="s">
        <v>14462</v>
      </c>
    </row>
    <row r="182" spans="1:1">
      <c r="A182" s="512" t="s">
        <v>14466</v>
      </c>
    </row>
    <row r="183" spans="1:1">
      <c r="A183" s="512" t="s">
        <v>14470</v>
      </c>
    </row>
    <row r="184" spans="1:1">
      <c r="A184" s="512" t="s">
        <v>14474</v>
      </c>
    </row>
    <row r="185" spans="1:1">
      <c r="A185" s="512" t="s">
        <v>14478</v>
      </c>
    </row>
    <row r="186" spans="1:1">
      <c r="A186" s="512" t="s">
        <v>14482</v>
      </c>
    </row>
    <row r="187" spans="1:1">
      <c r="A187" s="512" t="s">
        <v>14486</v>
      </c>
    </row>
    <row r="188" spans="1:1">
      <c r="A188" s="512" t="s">
        <v>14490</v>
      </c>
    </row>
    <row r="189" spans="1:1">
      <c r="A189" s="512" t="s">
        <v>14494</v>
      </c>
    </row>
    <row r="190" spans="1:1">
      <c r="A190" s="512" t="s">
        <v>14498</v>
      </c>
    </row>
    <row r="191" spans="1:1">
      <c r="A191" s="512" t="s">
        <v>14501</v>
      </c>
    </row>
    <row r="192" spans="1:1">
      <c r="A192" s="512" t="s">
        <v>14505</v>
      </c>
    </row>
    <row r="193" spans="1:1">
      <c r="A193" s="512" t="s">
        <v>14508</v>
      </c>
    </row>
    <row r="194" spans="1:1">
      <c r="A194" s="512" t="s">
        <v>14512</v>
      </c>
    </row>
    <row r="195" spans="1:1">
      <c r="A195" s="512" t="s">
        <v>14516</v>
      </c>
    </row>
    <row r="196" spans="1:1">
      <c r="A196" s="512" t="s">
        <v>14520</v>
      </c>
    </row>
    <row r="197" spans="1:1">
      <c r="A197" s="512" t="s">
        <v>14524</v>
      </c>
    </row>
    <row r="198" spans="1:1">
      <c r="A198" s="512" t="s">
        <v>14527</v>
      </c>
    </row>
    <row r="199" spans="1:1">
      <c r="A199" s="512" t="s">
        <v>14531</v>
      </c>
    </row>
    <row r="200" spans="1:1">
      <c r="A200" s="512" t="s">
        <v>14535</v>
      </c>
    </row>
    <row r="201" spans="1:1">
      <c r="A201" s="512" t="s">
        <v>14539</v>
      </c>
    </row>
    <row r="202" spans="1:1">
      <c r="A202" s="512" t="s">
        <v>14544</v>
      </c>
    </row>
    <row r="203" spans="1:1">
      <c r="A203" s="512" t="s">
        <v>14549</v>
      </c>
    </row>
    <row r="204" spans="1:1">
      <c r="A204" s="512" t="s">
        <v>14554</v>
      </c>
    </row>
    <row r="205" spans="1:1">
      <c r="A205" s="512" t="s">
        <v>14559</v>
      </c>
    </row>
    <row r="206" spans="1:1">
      <c r="A206" s="512" t="s">
        <v>14564</v>
      </c>
    </row>
    <row r="207" spans="1:1">
      <c r="A207" s="512" t="s">
        <v>14568</v>
      </c>
    </row>
    <row r="208" spans="1:1">
      <c r="A208" s="512" t="s">
        <v>14571</v>
      </c>
    </row>
    <row r="209" spans="1:1">
      <c r="A209" s="512" t="s">
        <v>14576</v>
      </c>
    </row>
    <row r="210" spans="1:1">
      <c r="A210" s="512" t="s">
        <v>14580</v>
      </c>
    </row>
    <row r="211" spans="1:1">
      <c r="A211" s="512" t="s">
        <v>14585</v>
      </c>
    </row>
    <row r="212" spans="1:1">
      <c r="A212" s="512" t="s">
        <v>14590</v>
      </c>
    </row>
    <row r="213" spans="1:1">
      <c r="A213" s="512" t="s">
        <v>14596</v>
      </c>
    </row>
    <row r="214" spans="1:1">
      <c r="A214" s="512" t="s">
        <v>14601</v>
      </c>
    </row>
    <row r="215" spans="1:1">
      <c r="A215" s="512" t="s">
        <v>14606</v>
      </c>
    </row>
    <row r="216" spans="1:1">
      <c r="A216" s="512" t="s">
        <v>14610</v>
      </c>
    </row>
    <row r="217" spans="1:1">
      <c r="A217" s="512" t="s">
        <v>14613</v>
      </c>
    </row>
    <row r="218" spans="1:1">
      <c r="A218" s="512" t="s">
        <v>14617</v>
      </c>
    </row>
    <row r="219" spans="1:1">
      <c r="A219" s="512" t="s">
        <v>14621</v>
      </c>
    </row>
    <row r="220" spans="1:1">
      <c r="A220" s="512" t="s">
        <v>14626</v>
      </c>
    </row>
    <row r="221" spans="1:1">
      <c r="A221" s="512" t="s">
        <v>14631</v>
      </c>
    </row>
    <row r="222" spans="1:1">
      <c r="A222" s="512" t="s">
        <v>14635</v>
      </c>
    </row>
    <row r="223" spans="1:1">
      <c r="A223" s="512" t="s">
        <v>14639</v>
      </c>
    </row>
    <row r="224" spans="1:1">
      <c r="A224" s="512" t="s">
        <v>14642</v>
      </c>
    </row>
    <row r="225" spans="1:1">
      <c r="A225" s="512" t="s">
        <v>14645</v>
      </c>
    </row>
    <row r="226" spans="1:1">
      <c r="A226" s="512" t="s">
        <v>14649</v>
      </c>
    </row>
    <row r="227" spans="1:1">
      <c r="A227" s="512" t="s">
        <v>14652</v>
      </c>
    </row>
    <row r="228" spans="1:1">
      <c r="A228" s="512" t="s">
        <v>14656</v>
      </c>
    </row>
    <row r="229" spans="1:1">
      <c r="A229" s="512" t="s">
        <v>14660</v>
      </c>
    </row>
    <row r="230" spans="1:1">
      <c r="A230" s="512" t="s">
        <v>14664</v>
      </c>
    </row>
    <row r="231" spans="1:1">
      <c r="A231" s="512" t="s">
        <v>14669</v>
      </c>
    </row>
    <row r="232" spans="1:1">
      <c r="A232" s="512" t="s">
        <v>14673</v>
      </c>
    </row>
    <row r="233" spans="1:1">
      <c r="A233" s="512" t="s">
        <v>14678</v>
      </c>
    </row>
    <row r="234" spans="1:1">
      <c r="A234" s="512" t="s">
        <v>14683</v>
      </c>
    </row>
    <row r="235" spans="1:1">
      <c r="A235" s="512" t="s">
        <v>14688</v>
      </c>
    </row>
    <row r="236" spans="1:1">
      <c r="A236" s="512" t="s">
        <v>14693</v>
      </c>
    </row>
    <row r="237" spans="1:1">
      <c r="A237" s="512" t="s">
        <v>14697</v>
      </c>
    </row>
    <row r="238" spans="1:1">
      <c r="A238" s="512" t="s">
        <v>14701</v>
      </c>
    </row>
    <row r="239" spans="1:1">
      <c r="A239" s="512" t="s">
        <v>14706</v>
      </c>
    </row>
    <row r="240" spans="1:1">
      <c r="A240" s="512" t="s">
        <v>14711</v>
      </c>
    </row>
    <row r="241" spans="1:1">
      <c r="A241" s="512" t="s">
        <v>14715</v>
      </c>
    </row>
    <row r="242" spans="1:1">
      <c r="A242" s="512" t="s">
        <v>14720</v>
      </c>
    </row>
    <row r="243" spans="1:1">
      <c r="A243" s="512" t="s">
        <v>14726</v>
      </c>
    </row>
    <row r="244" spans="1:1">
      <c r="A244" s="512" t="s">
        <v>14731</v>
      </c>
    </row>
    <row r="245" spans="1:1">
      <c r="A245" s="512" t="s">
        <v>14735</v>
      </c>
    </row>
    <row r="246" spans="1:1">
      <c r="A246" s="512" t="s">
        <v>14739</v>
      </c>
    </row>
    <row r="247" spans="1:1">
      <c r="A247" s="512" t="s">
        <v>14743</v>
      </c>
    </row>
    <row r="248" spans="1:1">
      <c r="A248" s="512" t="s">
        <v>14747</v>
      </c>
    </row>
    <row r="249" spans="1:1">
      <c r="A249" s="512" t="s">
        <v>14752</v>
      </c>
    </row>
    <row r="250" spans="1:1">
      <c r="A250" s="512" t="s">
        <v>14756</v>
      </c>
    </row>
    <row r="251" spans="1:1">
      <c r="A251" s="512" t="s">
        <v>14759</v>
      </c>
    </row>
    <row r="252" spans="1:1">
      <c r="A252" s="512" t="s">
        <v>14763</v>
      </c>
    </row>
    <row r="253" spans="1:1">
      <c r="A253" s="512" t="s">
        <v>14768</v>
      </c>
    </row>
    <row r="254" spans="1:1">
      <c r="A254" s="512" t="s">
        <v>14771</v>
      </c>
    </row>
    <row r="255" spans="1:1">
      <c r="A255" s="512" t="s">
        <v>14774</v>
      </c>
    </row>
    <row r="256" spans="1:1">
      <c r="A256" s="512" t="s">
        <v>14777</v>
      </c>
    </row>
    <row r="257" spans="1:1">
      <c r="A257" s="512" t="s">
        <v>14781</v>
      </c>
    </row>
    <row r="258" spans="1:1">
      <c r="A258" s="512" t="s">
        <v>14786</v>
      </c>
    </row>
    <row r="259" spans="1:1">
      <c r="A259" s="512" t="s">
        <v>14790</v>
      </c>
    </row>
    <row r="260" spans="1:1">
      <c r="A260" s="512" t="s">
        <v>14794</v>
      </c>
    </row>
    <row r="261" spans="1:1">
      <c r="A261" s="512" t="s">
        <v>14797</v>
      </c>
    </row>
    <row r="262" spans="1:1">
      <c r="A262" s="512" t="s">
        <v>14801</v>
      </c>
    </row>
    <row r="263" spans="1:1">
      <c r="A263" s="512" t="s">
        <v>14806</v>
      </c>
    </row>
    <row r="264" spans="1:1">
      <c r="A264" s="512" t="s">
        <v>14810</v>
      </c>
    </row>
    <row r="265" spans="1:1">
      <c r="A265" s="512" t="s">
        <v>14816</v>
      </c>
    </row>
    <row r="266" spans="1:1">
      <c r="A266" s="512" t="s">
        <v>14821</v>
      </c>
    </row>
    <row r="267" spans="1:1">
      <c r="A267" s="512" t="s">
        <v>14826</v>
      </c>
    </row>
    <row r="268" spans="1:1">
      <c r="A268" s="512" t="s">
        <v>14832</v>
      </c>
    </row>
    <row r="269" spans="1:1">
      <c r="A269" s="512" t="s">
        <v>14837</v>
      </c>
    </row>
    <row r="270" spans="1:1">
      <c r="A270" s="512" t="s">
        <v>14842</v>
      </c>
    </row>
    <row r="271" spans="1:1">
      <c r="A271" s="512" t="s">
        <v>14845</v>
      </c>
    </row>
    <row r="272" spans="1:1">
      <c r="A272" s="512" t="s">
        <v>14849</v>
      </c>
    </row>
    <row r="273" spans="1:1">
      <c r="A273" s="512" t="s">
        <v>14854</v>
      </c>
    </row>
    <row r="274" spans="1:1">
      <c r="A274" s="512" t="s">
        <v>14860</v>
      </c>
    </row>
    <row r="275" spans="1:1">
      <c r="A275" s="512" t="s">
        <v>14864</v>
      </c>
    </row>
    <row r="276" spans="1:1">
      <c r="A276" s="512" t="s">
        <v>14870</v>
      </c>
    </row>
    <row r="277" spans="1:1">
      <c r="A277" s="512" t="s">
        <v>14875</v>
      </c>
    </row>
    <row r="278" spans="1:1">
      <c r="A278" s="512" t="s">
        <v>14881</v>
      </c>
    </row>
    <row r="279" spans="1:1">
      <c r="A279" s="512" t="s">
        <v>14885</v>
      </c>
    </row>
    <row r="280" spans="1:1">
      <c r="A280" s="512" t="s">
        <v>14890</v>
      </c>
    </row>
    <row r="281" spans="1:1">
      <c r="A281" s="512" t="s">
        <v>14893</v>
      </c>
    </row>
    <row r="282" spans="1:1">
      <c r="A282" s="512" t="s">
        <v>14900</v>
      </c>
    </row>
    <row r="283" spans="1:1">
      <c r="A283" s="512" t="s">
        <v>14904</v>
      </c>
    </row>
    <row r="284" spans="1:1">
      <c r="A284" s="512" t="s">
        <v>14908</v>
      </c>
    </row>
    <row r="285" spans="1:1">
      <c r="A285" s="512" t="s">
        <v>14913</v>
      </c>
    </row>
    <row r="286" spans="1:1">
      <c r="A286" s="512" t="s">
        <v>14915</v>
      </c>
    </row>
    <row r="287" spans="1:1">
      <c r="A287" s="512" t="s">
        <v>14919</v>
      </c>
    </row>
    <row r="288" spans="1:1">
      <c r="A288" s="512" t="s">
        <v>14922</v>
      </c>
    </row>
    <row r="289" spans="1:1">
      <c r="A289" s="512" t="s">
        <v>14926</v>
      </c>
    </row>
    <row r="290" spans="1:1">
      <c r="A290" s="512" t="s">
        <v>14929</v>
      </c>
    </row>
    <row r="291" spans="1:1">
      <c r="A291" s="512" t="s">
        <v>14932</v>
      </c>
    </row>
    <row r="292" spans="1:1">
      <c r="A292" s="512" t="s">
        <v>14938</v>
      </c>
    </row>
    <row r="293" spans="1:1">
      <c r="A293" s="512" t="s">
        <v>14943</v>
      </c>
    </row>
    <row r="294" spans="1:1">
      <c r="A294" s="512" t="s">
        <v>14950</v>
      </c>
    </row>
    <row r="295" spans="1:1">
      <c r="A295" s="512" t="s">
        <v>14957</v>
      </c>
    </row>
    <row r="296" spans="1:1">
      <c r="A296" s="512" t="s">
        <v>14959</v>
      </c>
    </row>
    <row r="297" spans="1:1">
      <c r="A297" s="512" t="s">
        <v>14961</v>
      </c>
    </row>
    <row r="298" spans="1:1">
      <c r="A298" s="512" t="s">
        <v>14964</v>
      </c>
    </row>
    <row r="299" spans="1:1">
      <c r="A299" s="512" t="s">
        <v>14966</v>
      </c>
    </row>
    <row r="300" spans="1:1">
      <c r="A300" s="512" t="s">
        <v>14968</v>
      </c>
    </row>
    <row r="301" spans="1:1">
      <c r="A301" s="512" t="s">
        <v>14970</v>
      </c>
    </row>
    <row r="302" spans="1:1">
      <c r="A302" s="512" t="s">
        <v>14975</v>
      </c>
    </row>
    <row r="303" spans="1:1">
      <c r="A303" s="512" t="s">
        <v>14978</v>
      </c>
    </row>
    <row r="304" spans="1:1">
      <c r="A304" s="512" t="s">
        <v>14984</v>
      </c>
    </row>
    <row r="305" spans="1:1">
      <c r="A305" s="512" t="s">
        <v>14988</v>
      </c>
    </row>
    <row r="306" spans="1:1">
      <c r="A306" s="512" t="s">
        <v>14992</v>
      </c>
    </row>
    <row r="307" spans="1:1">
      <c r="A307" s="512" t="s">
        <v>14997</v>
      </c>
    </row>
    <row r="308" spans="1:1">
      <c r="A308" s="512" t="s">
        <v>15001</v>
      </c>
    </row>
    <row r="309" spans="1:1">
      <c r="A309" s="512" t="s">
        <v>15005</v>
      </c>
    </row>
    <row r="310" spans="1:1">
      <c r="A310" s="512" t="s">
        <v>15007</v>
      </c>
    </row>
    <row r="311" spans="1:1">
      <c r="A311" s="512" t="s">
        <v>15009</v>
      </c>
    </row>
    <row r="312" spans="1:1">
      <c r="A312" s="512" t="s">
        <v>15015</v>
      </c>
    </row>
    <row r="313" spans="1:1">
      <c r="A313" s="512" t="s">
        <v>15020</v>
      </c>
    </row>
    <row r="314" spans="1:1">
      <c r="A314" s="512" t="s">
        <v>15025</v>
      </c>
    </row>
    <row r="315" spans="1:1">
      <c r="A315" s="512" t="s">
        <v>15029</v>
      </c>
    </row>
    <row r="316" spans="1:1">
      <c r="A316" s="512" t="s">
        <v>15032</v>
      </c>
    </row>
    <row r="317" spans="1:1">
      <c r="A317" s="512" t="s">
        <v>15037</v>
      </c>
    </row>
    <row r="318" spans="1:1">
      <c r="A318" s="512" t="s">
        <v>15040</v>
      </c>
    </row>
    <row r="319" spans="1:1">
      <c r="A319" s="512" t="s">
        <v>15042</v>
      </c>
    </row>
    <row r="320" spans="1:1">
      <c r="A320" s="512" t="s">
        <v>15044</v>
      </c>
    </row>
    <row r="321" spans="1:1">
      <c r="A321" s="512" t="s">
        <v>15046</v>
      </c>
    </row>
    <row r="322" spans="1:1">
      <c r="A322" s="512" t="s">
        <v>15049</v>
      </c>
    </row>
    <row r="323" spans="1:1">
      <c r="A323" s="512" t="s">
        <v>15052</v>
      </c>
    </row>
    <row r="324" spans="1:1">
      <c r="A324" s="512" t="s">
        <v>15058</v>
      </c>
    </row>
    <row r="325" spans="1:1">
      <c r="A325" s="512" t="s">
        <v>15062</v>
      </c>
    </row>
    <row r="326" spans="1:1">
      <c r="A326" s="512" t="s">
        <v>15065</v>
      </c>
    </row>
    <row r="327" spans="1:1">
      <c r="A327" s="512" t="s">
        <v>15069</v>
      </c>
    </row>
    <row r="328" spans="1:1">
      <c r="A328" s="512" t="s">
        <v>15072</v>
      </c>
    </row>
    <row r="329" spans="1:1">
      <c r="A329" s="512" t="s">
        <v>15077</v>
      </c>
    </row>
    <row r="330" spans="1:1">
      <c r="A330" s="512" t="s">
        <v>15082</v>
      </c>
    </row>
    <row r="331" spans="1:1">
      <c r="A331" s="512" t="s">
        <v>15087</v>
      </c>
    </row>
    <row r="332" spans="1:1">
      <c r="A332" s="512" t="s">
        <v>15092</v>
      </c>
    </row>
    <row r="333" spans="1:1">
      <c r="A333" s="512" t="s">
        <v>15096</v>
      </c>
    </row>
    <row r="334" spans="1:1">
      <c r="A334" s="512" t="s">
        <v>15102</v>
      </c>
    </row>
    <row r="335" spans="1:1">
      <c r="A335" s="512" t="s">
        <v>15107</v>
      </c>
    </row>
    <row r="336" spans="1:1">
      <c r="A336" s="512" t="s">
        <v>15113</v>
      </c>
    </row>
    <row r="337" spans="1:1">
      <c r="A337" s="512" t="s">
        <v>15120</v>
      </c>
    </row>
    <row r="338" spans="1:1">
      <c r="A338" s="512" t="s">
        <v>15125</v>
      </c>
    </row>
    <row r="339" spans="1:1">
      <c r="A339" s="512" t="s">
        <v>15131</v>
      </c>
    </row>
    <row r="340" spans="1:1">
      <c r="A340" s="512" t="s">
        <v>15135</v>
      </c>
    </row>
    <row r="341" spans="1:1">
      <c r="A341" s="512" t="s">
        <v>15137</v>
      </c>
    </row>
    <row r="342" spans="1:1">
      <c r="A342" s="512" t="s">
        <v>15139</v>
      </c>
    </row>
    <row r="343" spans="1:1">
      <c r="A343" s="512" t="s">
        <v>15141</v>
      </c>
    </row>
    <row r="344" spans="1:1">
      <c r="A344" s="512" t="s">
        <v>15143</v>
      </c>
    </row>
    <row r="345" spans="1:1">
      <c r="A345" s="512" t="s">
        <v>15147</v>
      </c>
    </row>
    <row r="346" spans="1:1">
      <c r="A346" s="512" t="s">
        <v>15151</v>
      </c>
    </row>
    <row r="347" spans="1:1">
      <c r="A347" s="512" t="s">
        <v>15155</v>
      </c>
    </row>
    <row r="348" spans="1:1">
      <c r="A348" s="512" t="s">
        <v>15159</v>
      </c>
    </row>
    <row r="349" spans="1:1">
      <c r="A349" s="512" t="s">
        <v>15161</v>
      </c>
    </row>
    <row r="350" spans="1:1">
      <c r="A350" s="512" t="s">
        <v>15163</v>
      </c>
    </row>
    <row r="351" spans="1:1">
      <c r="A351" s="512" t="s">
        <v>15165</v>
      </c>
    </row>
    <row r="352" spans="1:1">
      <c r="A352" s="512" t="s">
        <v>15167</v>
      </c>
    </row>
    <row r="353" spans="1:1">
      <c r="A353" s="512" t="s">
        <v>15169</v>
      </c>
    </row>
    <row r="354" spans="1:1">
      <c r="A354" s="512" t="s">
        <v>15171</v>
      </c>
    </row>
    <row r="355" spans="1:1">
      <c r="A355" s="512" t="s">
        <v>15173</v>
      </c>
    </row>
    <row r="356" spans="1:1">
      <c r="A356" s="512" t="s">
        <v>15175</v>
      </c>
    </row>
    <row r="357" spans="1:1">
      <c r="A357" s="512" t="s">
        <v>15178</v>
      </c>
    </row>
    <row r="358" spans="1:1">
      <c r="A358" s="512" t="s">
        <v>15180</v>
      </c>
    </row>
    <row r="359" spans="1:1">
      <c r="A359" s="512" t="s">
        <v>15183</v>
      </c>
    </row>
    <row r="360" spans="1:1">
      <c r="A360" s="512" t="s">
        <v>15187</v>
      </c>
    </row>
    <row r="361" spans="1:1">
      <c r="A361" s="512" t="s">
        <v>15191</v>
      </c>
    </row>
    <row r="362" spans="1:1">
      <c r="A362" s="512" t="s">
        <v>15196</v>
      </c>
    </row>
    <row r="363" spans="1:1">
      <c r="A363" s="512" t="s">
        <v>15200</v>
      </c>
    </row>
    <row r="364" spans="1:1">
      <c r="A364" s="512" t="s">
        <v>15206</v>
      </c>
    </row>
    <row r="365" spans="1:1">
      <c r="A365" s="512" t="s">
        <v>15209</v>
      </c>
    </row>
    <row r="366" spans="1:1">
      <c r="A366" s="512" t="s">
        <v>15213</v>
      </c>
    </row>
    <row r="367" spans="1:1">
      <c r="A367" s="512" t="s">
        <v>15216</v>
      </c>
    </row>
    <row r="368" spans="1:1">
      <c r="A368" s="512" t="s">
        <v>15218</v>
      </c>
    </row>
    <row r="369" spans="1:1">
      <c r="A369" s="512" t="s">
        <v>15220</v>
      </c>
    </row>
    <row r="370" spans="1:1">
      <c r="A370" s="512" t="s">
        <v>15225</v>
      </c>
    </row>
    <row r="371" spans="1:1">
      <c r="A371" s="512" t="s">
        <v>15230</v>
      </c>
    </row>
    <row r="372" spans="1:1">
      <c r="A372" s="512" t="s">
        <v>15235</v>
      </c>
    </row>
    <row r="373" spans="1:1">
      <c r="A373" s="512" t="s">
        <v>15240</v>
      </c>
    </row>
    <row r="374" spans="1:1">
      <c r="A374" s="512" t="s">
        <v>15245</v>
      </c>
    </row>
    <row r="375" spans="1:1">
      <c r="A375" s="512" t="s">
        <v>15248</v>
      </c>
    </row>
    <row r="376" spans="1:1">
      <c r="A376" s="512" t="s">
        <v>15253</v>
      </c>
    </row>
    <row r="377" spans="1:1">
      <c r="A377" s="512" t="s">
        <v>15256</v>
      </c>
    </row>
    <row r="378" spans="1:1">
      <c r="A378" s="512" t="s">
        <v>15262</v>
      </c>
    </row>
    <row r="379" spans="1:1">
      <c r="A379" s="512" t="s">
        <v>15265</v>
      </c>
    </row>
    <row r="380" spans="1:1">
      <c r="A380" s="512" t="s">
        <v>15269</v>
      </c>
    </row>
    <row r="381" spans="1:1">
      <c r="A381" s="512" t="s">
        <v>15276</v>
      </c>
    </row>
    <row r="382" spans="1:1">
      <c r="A382" s="512" t="s">
        <v>15280</v>
      </c>
    </row>
    <row r="383" spans="1:1">
      <c r="A383" s="512" t="s">
        <v>15285</v>
      </c>
    </row>
    <row r="384" spans="1:1">
      <c r="A384" s="512" t="s">
        <v>15289</v>
      </c>
    </row>
    <row r="385" spans="1:1">
      <c r="A385" s="512" t="s">
        <v>15293</v>
      </c>
    </row>
    <row r="386" spans="1:1">
      <c r="A386" s="512" t="s">
        <v>15296</v>
      </c>
    </row>
    <row r="387" spans="1:1">
      <c r="A387" s="512" t="s">
        <v>15301</v>
      </c>
    </row>
    <row r="388" spans="1:1">
      <c r="A388" s="512" t="s">
        <v>15309</v>
      </c>
    </row>
    <row r="389" spans="1:1">
      <c r="A389" s="512" t="s">
        <v>15312</v>
      </c>
    </row>
    <row r="390" spans="1:1">
      <c r="A390" s="512" t="s">
        <v>15316</v>
      </c>
    </row>
    <row r="391" spans="1:1">
      <c r="A391" s="512" t="s">
        <v>15321</v>
      </c>
    </row>
    <row r="392" spans="1:1">
      <c r="A392" s="512" t="s">
        <v>15324</v>
      </c>
    </row>
    <row r="393" spans="1:1">
      <c r="A393" s="512" t="s">
        <v>15329</v>
      </c>
    </row>
    <row r="394" spans="1:1">
      <c r="A394" s="512" t="s">
        <v>15333</v>
      </c>
    </row>
    <row r="395" spans="1:1">
      <c r="A395" s="512" t="s">
        <v>15337</v>
      </c>
    </row>
    <row r="396" spans="1:1">
      <c r="A396" s="512" t="s">
        <v>15341</v>
      </c>
    </row>
    <row r="397" spans="1:1">
      <c r="A397" s="512" t="s">
        <v>15347</v>
      </c>
    </row>
    <row r="398" spans="1:1">
      <c r="A398" s="512" t="s">
        <v>15351</v>
      </c>
    </row>
    <row r="399" spans="1:1">
      <c r="A399" s="512" t="s">
        <v>15356</v>
      </c>
    </row>
    <row r="400" spans="1:1">
      <c r="A400" s="512" t="s">
        <v>15360</v>
      </c>
    </row>
    <row r="401" spans="1:1">
      <c r="A401" s="512" t="s">
        <v>15363</v>
      </c>
    </row>
    <row r="402" spans="1:1">
      <c r="A402" s="512" t="s">
        <v>15367</v>
      </c>
    </row>
    <row r="403" spans="1:1">
      <c r="A403" s="512" t="s">
        <v>15371</v>
      </c>
    </row>
    <row r="404" spans="1:1">
      <c r="A404" s="512" t="s">
        <v>15376</v>
      </c>
    </row>
    <row r="405" spans="1:1">
      <c r="A405" s="512" t="s">
        <v>15379</v>
      </c>
    </row>
    <row r="406" spans="1:1">
      <c r="A406" s="512" t="s">
        <v>15383</v>
      </c>
    </row>
    <row r="407" spans="1:1">
      <c r="A407" s="512" t="s">
        <v>15387</v>
      </c>
    </row>
    <row r="408" spans="1:1">
      <c r="A408" s="512" t="s">
        <v>15390</v>
      </c>
    </row>
    <row r="409" spans="1:1">
      <c r="A409" s="512" t="s">
        <v>15392</v>
      </c>
    </row>
    <row r="410" spans="1:1">
      <c r="A410" s="512" t="s">
        <v>15394</v>
      </c>
    </row>
    <row r="411" spans="1:1">
      <c r="A411" s="512" t="s">
        <v>15396</v>
      </c>
    </row>
    <row r="412" spans="1:1">
      <c r="A412" s="512" t="s">
        <v>15399</v>
      </c>
    </row>
    <row r="413" spans="1:1">
      <c r="A413" s="512" t="s">
        <v>15402</v>
      </c>
    </row>
    <row r="414" spans="1:1">
      <c r="A414" s="512" t="s">
        <v>15404</v>
      </c>
    </row>
    <row r="415" spans="1:1">
      <c r="A415" s="512" t="s">
        <v>15406</v>
      </c>
    </row>
    <row r="416" spans="1:1">
      <c r="A416" s="512" t="s">
        <v>15410</v>
      </c>
    </row>
    <row r="417" spans="1:1">
      <c r="A417" s="512" t="s">
        <v>15414</v>
      </c>
    </row>
    <row r="418" spans="1:1">
      <c r="A418" s="512" t="s">
        <v>15418</v>
      </c>
    </row>
    <row r="419" spans="1:1">
      <c r="A419" s="512" t="s">
        <v>15423</v>
      </c>
    </row>
    <row r="420" spans="1:1">
      <c r="A420" s="512" t="s">
        <v>15428</v>
      </c>
    </row>
    <row r="421" spans="1:1">
      <c r="A421" s="512" t="s">
        <v>15431</v>
      </c>
    </row>
    <row r="422" spans="1:1">
      <c r="A422" s="512" t="s">
        <v>15434</v>
      </c>
    </row>
    <row r="423" spans="1:1">
      <c r="A423" s="512" t="s">
        <v>15438</v>
      </c>
    </row>
    <row r="424" spans="1:1">
      <c r="A424" s="512" t="s">
        <v>15442</v>
      </c>
    </row>
    <row r="425" spans="1:1">
      <c r="A425" s="512" t="s">
        <v>15448</v>
      </c>
    </row>
    <row r="426" spans="1:1">
      <c r="A426" s="512" t="s">
        <v>15453</v>
      </c>
    </row>
    <row r="427" spans="1:1">
      <c r="A427" s="512" t="s">
        <v>15457</v>
      </c>
    </row>
    <row r="428" spans="1:1">
      <c r="A428" s="512" t="s">
        <v>15461</v>
      </c>
    </row>
    <row r="429" spans="1:1">
      <c r="A429" s="512" t="s">
        <v>15464</v>
      </c>
    </row>
    <row r="430" spans="1:1">
      <c r="A430" s="512" t="s">
        <v>15467</v>
      </c>
    </row>
    <row r="431" spans="1:1">
      <c r="A431" s="512" t="s">
        <v>15471</v>
      </c>
    </row>
    <row r="432" spans="1:1">
      <c r="A432" s="512" t="s">
        <v>15474</v>
      </c>
    </row>
    <row r="433" spans="1:1">
      <c r="A433" s="512" t="s">
        <v>15478</v>
      </c>
    </row>
    <row r="434" spans="1:1">
      <c r="A434" s="512" t="s">
        <v>15483</v>
      </c>
    </row>
    <row r="435" spans="1:1">
      <c r="A435" s="512" t="s">
        <v>15488</v>
      </c>
    </row>
    <row r="436" spans="1:1">
      <c r="A436" s="512" t="s">
        <v>15493</v>
      </c>
    </row>
    <row r="437" spans="1:1">
      <c r="A437" s="512" t="s">
        <v>15498</v>
      </c>
    </row>
    <row r="438" spans="1:1">
      <c r="A438" s="512" t="s">
        <v>15504</v>
      </c>
    </row>
    <row r="439" spans="1:1">
      <c r="A439" s="512" t="s">
        <v>15509</v>
      </c>
    </row>
    <row r="440" spans="1:1">
      <c r="A440" s="512" t="s">
        <v>15513</v>
      </c>
    </row>
    <row r="441" spans="1:1">
      <c r="A441" s="512" t="s">
        <v>15519</v>
      </c>
    </row>
    <row r="442" spans="1:1">
      <c r="A442" s="512" t="s">
        <v>17317</v>
      </c>
    </row>
    <row r="443" spans="1:1">
      <c r="A443" s="512" t="s">
        <v>15531</v>
      </c>
    </row>
    <row r="444" spans="1:1">
      <c r="A444" s="512" t="s">
        <v>15537</v>
      </c>
    </row>
    <row r="445" spans="1:1">
      <c r="A445" s="512" t="s">
        <v>15542</v>
      </c>
    </row>
    <row r="446" spans="1:1">
      <c r="A446" s="512" t="s">
        <v>15547</v>
      </c>
    </row>
    <row r="447" spans="1:1">
      <c r="A447" s="512" t="s">
        <v>15553</v>
      </c>
    </row>
    <row r="448" spans="1:1">
      <c r="A448" s="512" t="s">
        <v>15557</v>
      </c>
    </row>
    <row r="449" spans="1:1">
      <c r="A449" s="512" t="s">
        <v>15561</v>
      </c>
    </row>
    <row r="450" spans="1:1">
      <c r="A450" s="512" t="s">
        <v>15565</v>
      </c>
    </row>
    <row r="451" spans="1:1">
      <c r="A451" s="512" t="s">
        <v>15569</v>
      </c>
    </row>
    <row r="452" spans="1:1">
      <c r="A452" s="512" t="s">
        <v>15574</v>
      </c>
    </row>
    <row r="453" spans="1:1">
      <c r="A453" s="512" t="s">
        <v>15579</v>
      </c>
    </row>
    <row r="454" spans="1:1">
      <c r="A454" s="512" t="s">
        <v>15585</v>
      </c>
    </row>
    <row r="455" spans="1:1">
      <c r="A455" s="512" t="s">
        <v>15591</v>
      </c>
    </row>
    <row r="456" spans="1:1">
      <c r="A456" s="512" t="s">
        <v>15594</v>
      </c>
    </row>
    <row r="457" spans="1:1">
      <c r="A457" s="512" t="s">
        <v>15599</v>
      </c>
    </row>
    <row r="458" spans="1:1">
      <c r="A458" s="512" t="s">
        <v>15604</v>
      </c>
    </row>
    <row r="459" spans="1:1">
      <c r="A459" s="512" t="s">
        <v>15610</v>
      </c>
    </row>
    <row r="460" spans="1:1">
      <c r="A460" s="512" t="s">
        <v>15615</v>
      </c>
    </row>
    <row r="461" spans="1:1">
      <c r="A461" s="512" t="s">
        <v>15620</v>
      </c>
    </row>
    <row r="462" spans="1:1">
      <c r="A462" s="512" t="s">
        <v>15625</v>
      </c>
    </row>
    <row r="463" spans="1:1">
      <c r="A463" s="512" t="s">
        <v>15629</v>
      </c>
    </row>
    <row r="464" spans="1:1">
      <c r="A464" s="512" t="s">
        <v>15635</v>
      </c>
    </row>
    <row r="465" spans="1:1">
      <c r="A465" s="512" t="s">
        <v>15640</v>
      </c>
    </row>
    <row r="466" spans="1:1">
      <c r="A466" s="512" t="s">
        <v>15646</v>
      </c>
    </row>
    <row r="467" spans="1:1">
      <c r="A467" s="512" t="s">
        <v>15652</v>
      </c>
    </row>
    <row r="468" spans="1:1">
      <c r="A468" s="512" t="s">
        <v>15658</v>
      </c>
    </row>
    <row r="469" spans="1:1">
      <c r="A469" s="512" t="s">
        <v>15663</v>
      </c>
    </row>
    <row r="470" spans="1:1">
      <c r="A470" s="512" t="s">
        <v>15667</v>
      </c>
    </row>
    <row r="471" spans="1:1">
      <c r="A471" s="512" t="s">
        <v>15670</v>
      </c>
    </row>
    <row r="472" spans="1:1">
      <c r="A472" s="512" t="s">
        <v>15673</v>
      </c>
    </row>
    <row r="473" spans="1:1">
      <c r="A473" s="512" t="s">
        <v>15677</v>
      </c>
    </row>
    <row r="474" spans="1:1">
      <c r="A474" s="512" t="s">
        <v>15682</v>
      </c>
    </row>
    <row r="475" spans="1:1">
      <c r="A475" s="512" t="s">
        <v>15688</v>
      </c>
    </row>
    <row r="476" spans="1:1">
      <c r="A476" s="512" t="s">
        <v>15694</v>
      </c>
    </row>
    <row r="477" spans="1:1">
      <c r="A477" s="512" t="s">
        <v>15699</v>
      </c>
    </row>
    <row r="478" spans="1:1">
      <c r="A478" s="512" t="s">
        <v>15702</v>
      </c>
    </row>
    <row r="479" spans="1:1">
      <c r="A479" s="512" t="s">
        <v>15707</v>
      </c>
    </row>
    <row r="480" spans="1:1">
      <c r="A480" s="512" t="s">
        <v>15713</v>
      </c>
    </row>
    <row r="481" spans="1:1">
      <c r="A481" s="512" t="s">
        <v>15718</v>
      </c>
    </row>
    <row r="482" spans="1:1">
      <c r="A482" s="512" t="s">
        <v>15724</v>
      </c>
    </row>
    <row r="483" spans="1:1">
      <c r="A483" s="512" t="s">
        <v>15730</v>
      </c>
    </row>
    <row r="484" spans="1:1">
      <c r="A484" s="512" t="s">
        <v>15737</v>
      </c>
    </row>
    <row r="485" spans="1:1">
      <c r="A485" s="512" t="s">
        <v>15741</v>
      </c>
    </row>
    <row r="486" spans="1:1">
      <c r="A486" s="512" t="s">
        <v>15747</v>
      </c>
    </row>
    <row r="487" spans="1:1">
      <c r="A487" s="512" t="s">
        <v>15752</v>
      </c>
    </row>
    <row r="488" spans="1:1">
      <c r="A488" s="512" t="s">
        <v>15758</v>
      </c>
    </row>
    <row r="489" spans="1:1">
      <c r="A489" s="512" t="s">
        <v>15763</v>
      </c>
    </row>
    <row r="490" spans="1:1">
      <c r="A490" s="512" t="s">
        <v>15767</v>
      </c>
    </row>
    <row r="491" spans="1:1">
      <c r="A491" s="512" t="s">
        <v>15772</v>
      </c>
    </row>
    <row r="492" spans="1:1">
      <c r="A492" s="512" t="s">
        <v>15776</v>
      </c>
    </row>
    <row r="493" spans="1:1">
      <c r="A493" s="512" t="s">
        <v>15780</v>
      </c>
    </row>
    <row r="494" spans="1:1">
      <c r="A494" s="512" t="s">
        <v>15785</v>
      </c>
    </row>
    <row r="495" spans="1:1">
      <c r="A495" s="512" t="s">
        <v>15792</v>
      </c>
    </row>
    <row r="496" spans="1:1">
      <c r="A496" s="512" t="s">
        <v>15797</v>
      </c>
    </row>
    <row r="497" spans="1:1">
      <c r="A497" s="512" t="s">
        <v>15803</v>
      </c>
    </row>
    <row r="498" spans="1:1">
      <c r="A498" s="512" t="s">
        <v>15808</v>
      </c>
    </row>
    <row r="499" spans="1:1">
      <c r="A499" s="512" t="s">
        <v>15814</v>
      </c>
    </row>
    <row r="500" spans="1:1">
      <c r="A500" s="512" t="s">
        <v>15819</v>
      </c>
    </row>
    <row r="501" spans="1:1">
      <c r="A501" s="512" t="s">
        <v>15823</v>
      </c>
    </row>
    <row r="502" spans="1:1">
      <c r="A502" s="512" t="s">
        <v>15826</v>
      </c>
    </row>
    <row r="503" spans="1:1">
      <c r="A503" s="512" t="s">
        <v>15832</v>
      </c>
    </row>
    <row r="504" spans="1:1">
      <c r="A504" s="512" t="s">
        <v>15836</v>
      </c>
    </row>
    <row r="505" spans="1:1">
      <c r="A505" s="512" t="s">
        <v>15839</v>
      </c>
    </row>
    <row r="506" spans="1:1">
      <c r="A506" s="512" t="s">
        <v>15845</v>
      </c>
    </row>
    <row r="507" spans="1:1">
      <c r="A507" s="512" t="s">
        <v>15852</v>
      </c>
    </row>
    <row r="508" spans="1:1">
      <c r="A508" s="512" t="s">
        <v>15857</v>
      </c>
    </row>
    <row r="509" spans="1:1">
      <c r="A509" s="512" t="s">
        <v>15861</v>
      </c>
    </row>
    <row r="510" spans="1:1">
      <c r="A510" s="512" t="s">
        <v>15864</v>
      </c>
    </row>
    <row r="511" spans="1:1">
      <c r="A511" s="512" t="s">
        <v>15867</v>
      </c>
    </row>
    <row r="512" spans="1:1">
      <c r="A512" s="512" t="s">
        <v>15870</v>
      </c>
    </row>
    <row r="513" spans="1:1">
      <c r="A513" s="512" t="s">
        <v>15876</v>
      </c>
    </row>
    <row r="514" spans="1:1">
      <c r="A514" s="512" t="s">
        <v>15879</v>
      </c>
    </row>
    <row r="515" spans="1:1">
      <c r="A515" s="512" t="s">
        <v>15883</v>
      </c>
    </row>
    <row r="516" spans="1:1">
      <c r="A516" s="512" t="s">
        <v>15885</v>
      </c>
    </row>
    <row r="517" spans="1:1">
      <c r="A517" s="512" t="s">
        <v>15888</v>
      </c>
    </row>
    <row r="518" spans="1:1">
      <c r="A518" s="512" t="s">
        <v>15891</v>
      </c>
    </row>
    <row r="519" spans="1:1">
      <c r="A519" s="512" t="s">
        <v>15894</v>
      </c>
    </row>
    <row r="520" spans="1:1">
      <c r="A520" s="512" t="s">
        <v>15898</v>
      </c>
    </row>
    <row r="521" spans="1:1">
      <c r="A521" s="512" t="s">
        <v>15901</v>
      </c>
    </row>
    <row r="522" spans="1:1">
      <c r="A522" s="512" t="s">
        <v>15905</v>
      </c>
    </row>
    <row r="523" spans="1:1">
      <c r="A523" s="512" t="s">
        <v>15908</v>
      </c>
    </row>
    <row r="524" spans="1:1">
      <c r="A524" s="512" t="s">
        <v>15911</v>
      </c>
    </row>
    <row r="525" spans="1:1">
      <c r="A525" s="512" t="s">
        <v>15915</v>
      </c>
    </row>
    <row r="526" spans="1:1">
      <c r="A526" s="512" t="s">
        <v>15919</v>
      </c>
    </row>
    <row r="527" spans="1:1">
      <c r="A527" s="512" t="s">
        <v>15922</v>
      </c>
    </row>
    <row r="528" spans="1:1">
      <c r="A528" s="512" t="s">
        <v>15925</v>
      </c>
    </row>
    <row r="529" spans="1:1">
      <c r="A529" s="512" t="s">
        <v>15929</v>
      </c>
    </row>
    <row r="530" spans="1:1">
      <c r="A530" s="512" t="s">
        <v>15937</v>
      </c>
    </row>
    <row r="531" spans="1:1">
      <c r="A531" s="512" t="s">
        <v>15940</v>
      </c>
    </row>
    <row r="532" spans="1:1">
      <c r="A532" s="512" t="s">
        <v>15944</v>
      </c>
    </row>
    <row r="533" spans="1:1">
      <c r="A533" s="512" t="s">
        <v>15948</v>
      </c>
    </row>
    <row r="534" spans="1:1">
      <c r="A534" s="512" t="s">
        <v>15953</v>
      </c>
    </row>
    <row r="535" spans="1:1">
      <c r="A535" s="512" t="s">
        <v>15957</v>
      </c>
    </row>
    <row r="536" spans="1:1">
      <c r="A536" s="512" t="s">
        <v>15962</v>
      </c>
    </row>
    <row r="537" spans="1:1">
      <c r="A537" s="512" t="s">
        <v>15968</v>
      </c>
    </row>
    <row r="538" spans="1:1">
      <c r="A538" s="512" t="s">
        <v>15972</v>
      </c>
    </row>
    <row r="539" spans="1:1">
      <c r="A539" s="512" t="s">
        <v>15976</v>
      </c>
    </row>
    <row r="540" spans="1:1">
      <c r="A540" s="512" t="s">
        <v>15980</v>
      </c>
    </row>
    <row r="541" spans="1:1">
      <c r="A541" s="512" t="s">
        <v>15986</v>
      </c>
    </row>
    <row r="542" spans="1:1">
      <c r="A542" s="512" t="s">
        <v>15992</v>
      </c>
    </row>
    <row r="543" spans="1:1">
      <c r="A543" s="512" t="s">
        <v>15997</v>
      </c>
    </row>
    <row r="544" spans="1:1">
      <c r="A544" s="512" t="s">
        <v>16001</v>
      </c>
    </row>
    <row r="545" spans="1:1">
      <c r="A545" s="512" t="s">
        <v>16007</v>
      </c>
    </row>
    <row r="546" spans="1:1">
      <c r="A546" s="512" t="s">
        <v>16012</v>
      </c>
    </row>
    <row r="547" spans="1:1">
      <c r="A547" s="512" t="s">
        <v>16016</v>
      </c>
    </row>
    <row r="548" spans="1:1">
      <c r="A548" s="512" t="s">
        <v>16022</v>
      </c>
    </row>
    <row r="549" spans="1:1">
      <c r="A549" s="512" t="s">
        <v>16025</v>
      </c>
    </row>
    <row r="550" spans="1:1">
      <c r="A550" s="512" t="s">
        <v>16028</v>
      </c>
    </row>
    <row r="551" spans="1:1">
      <c r="A551" s="512" t="s">
        <v>16034</v>
      </c>
    </row>
    <row r="552" spans="1:1">
      <c r="A552" s="512" t="s">
        <v>16041</v>
      </c>
    </row>
    <row r="553" spans="1:1">
      <c r="A553" s="512" t="s">
        <v>16048</v>
      </c>
    </row>
    <row r="554" spans="1:1">
      <c r="A554" s="512" t="s">
        <v>16055</v>
      </c>
    </row>
    <row r="555" spans="1:1">
      <c r="A555" s="512" t="s">
        <v>16062</v>
      </c>
    </row>
    <row r="556" spans="1:1">
      <c r="A556" s="512" t="s">
        <v>16067</v>
      </c>
    </row>
    <row r="557" spans="1:1">
      <c r="A557" s="512" t="s">
        <v>16073</v>
      </c>
    </row>
    <row r="558" spans="1:1">
      <c r="A558" s="512" t="s">
        <v>16080</v>
      </c>
    </row>
    <row r="559" spans="1:1">
      <c r="A559" s="512" t="s">
        <v>16086</v>
      </c>
    </row>
    <row r="560" spans="1:1">
      <c r="A560" s="512" t="s">
        <v>16093</v>
      </c>
    </row>
    <row r="561" spans="1:1">
      <c r="A561" s="512" t="s">
        <v>16095</v>
      </c>
    </row>
    <row r="562" spans="1:1">
      <c r="A562" s="512" t="s">
        <v>16101</v>
      </c>
    </row>
    <row r="563" spans="1:1">
      <c r="A563" s="512" t="s">
        <v>16105</v>
      </c>
    </row>
    <row r="564" spans="1:1">
      <c r="A564" s="512" t="s">
        <v>16108</v>
      </c>
    </row>
    <row r="565" spans="1:1">
      <c r="A565" s="512" t="s">
        <v>16114</v>
      </c>
    </row>
    <row r="566" spans="1:1">
      <c r="A566" s="512" t="s">
        <v>17318</v>
      </c>
    </row>
    <row r="567" spans="1:1">
      <c r="A567" s="512" t="s">
        <v>17319</v>
      </c>
    </row>
    <row r="568" spans="1:1">
      <c r="A568" s="512" t="s">
        <v>17320</v>
      </c>
    </row>
    <row r="569" spans="1:1">
      <c r="A569" s="512" t="s">
        <v>17321</v>
      </c>
    </row>
    <row r="570" spans="1:1">
      <c r="A570" s="512" t="s">
        <v>17322</v>
      </c>
    </row>
    <row r="571" spans="1:1">
      <c r="A571" s="512" t="s">
        <v>17323</v>
      </c>
    </row>
    <row r="572" spans="1:1">
      <c r="A572" s="512" t="s">
        <v>17324</v>
      </c>
    </row>
    <row r="573" spans="1:1">
      <c r="A573" s="512" t="s">
        <v>17325</v>
      </c>
    </row>
    <row r="574" spans="1:1">
      <c r="A574" s="512" t="s">
        <v>17326</v>
      </c>
    </row>
    <row r="575" spans="1:1">
      <c r="A575" s="512" t="s">
        <v>17327</v>
      </c>
    </row>
    <row r="576" spans="1:1">
      <c r="A576" s="512" t="s">
        <v>17328</v>
      </c>
    </row>
    <row r="577" spans="1:1">
      <c r="A577" s="512" t="s">
        <v>17329</v>
      </c>
    </row>
    <row r="578" spans="1:1">
      <c r="A578" s="512" t="s">
        <v>17330</v>
      </c>
    </row>
    <row r="579" spans="1:1">
      <c r="A579" s="512" t="s">
        <v>17331</v>
      </c>
    </row>
    <row r="580" spans="1:1">
      <c r="A580" s="512" t="s">
        <v>17332</v>
      </c>
    </row>
    <row r="581" spans="1:1">
      <c r="A581" s="512" t="s">
        <v>17333</v>
      </c>
    </row>
    <row r="582" spans="1:1">
      <c r="A582" s="512" t="s">
        <v>17334</v>
      </c>
    </row>
    <row r="583" spans="1:1">
      <c r="A583" s="512" t="s">
        <v>17335</v>
      </c>
    </row>
    <row r="584" spans="1:1">
      <c r="A584" s="512" t="s">
        <v>17336</v>
      </c>
    </row>
    <row r="585" spans="1:1">
      <c r="A585" s="512" t="s">
        <v>17337</v>
      </c>
    </row>
    <row r="586" spans="1:1">
      <c r="A586" s="512" t="s">
        <v>17338</v>
      </c>
    </row>
    <row r="587" spans="1:1">
      <c r="A587" s="512" t="s">
        <v>17339</v>
      </c>
    </row>
    <row r="588" spans="1:1">
      <c r="A588" s="512" t="s">
        <v>17340</v>
      </c>
    </row>
    <row r="589" spans="1:1">
      <c r="A589" s="512" t="s">
        <v>17341</v>
      </c>
    </row>
    <row r="590" spans="1:1">
      <c r="A590" s="512" t="s">
        <v>17342</v>
      </c>
    </row>
    <row r="591" spans="1:1">
      <c r="A591" s="512" t="s">
        <v>17343</v>
      </c>
    </row>
    <row r="592" spans="1:1">
      <c r="A592" s="512" t="s">
        <v>17344</v>
      </c>
    </row>
    <row r="593" spans="1:1">
      <c r="A593" s="512" t="s">
        <v>17345</v>
      </c>
    </row>
    <row r="594" spans="1:1">
      <c r="A594" s="512" t="s">
        <v>16121</v>
      </c>
    </row>
    <row r="595" spans="1:1">
      <c r="A595" s="512" t="s">
        <v>16126</v>
      </c>
    </row>
    <row r="596" spans="1:1">
      <c r="A596" s="512" t="s">
        <v>16132</v>
      </c>
    </row>
    <row r="597" spans="1:1">
      <c r="A597" s="512" t="s">
        <v>16135</v>
      </c>
    </row>
    <row r="598" spans="1:1">
      <c r="A598" s="512" t="s">
        <v>16138</v>
      </c>
    </row>
    <row r="599" spans="1:1">
      <c r="A599" s="512" t="s">
        <v>16141</v>
      </c>
    </row>
    <row r="600" spans="1:1">
      <c r="A600" s="512" t="s">
        <v>16144</v>
      </c>
    </row>
    <row r="601" spans="1:1">
      <c r="A601" s="512" t="s">
        <v>16148</v>
      </c>
    </row>
    <row r="602" spans="1:1">
      <c r="A602" s="512" t="s">
        <v>16152</v>
      </c>
    </row>
    <row r="603" spans="1:1">
      <c r="A603" s="512" t="s">
        <v>16156</v>
      </c>
    </row>
    <row r="604" spans="1:1">
      <c r="A604" s="512" t="s">
        <v>16161</v>
      </c>
    </row>
    <row r="605" spans="1:1">
      <c r="A605" s="512" t="s">
        <v>16165</v>
      </c>
    </row>
    <row r="606" spans="1:1">
      <c r="A606" s="512" t="s">
        <v>16171</v>
      </c>
    </row>
    <row r="607" spans="1:1">
      <c r="A607" s="512" t="s">
        <v>16177</v>
      </c>
    </row>
    <row r="608" spans="1:1">
      <c r="A608" s="512" t="s">
        <v>16180</v>
      </c>
    </row>
    <row r="609" spans="1:1">
      <c r="A609" s="512" t="s">
        <v>16186</v>
      </c>
    </row>
    <row r="610" spans="1:1">
      <c r="A610" s="512" t="s">
        <v>16189</v>
      </c>
    </row>
    <row r="611" spans="1:1">
      <c r="A611" s="512" t="s">
        <v>16193</v>
      </c>
    </row>
    <row r="612" spans="1:1">
      <c r="A612" s="512" t="s">
        <v>16197</v>
      </c>
    </row>
    <row r="613" spans="1:1">
      <c r="A613" s="512" t="s">
        <v>16204</v>
      </c>
    </row>
    <row r="614" spans="1:1">
      <c r="A614" s="512" t="s">
        <v>16208</v>
      </c>
    </row>
    <row r="615" spans="1:1">
      <c r="A615" s="512" t="s">
        <v>16213</v>
      </c>
    </row>
    <row r="616" spans="1:1">
      <c r="A616" s="512" t="s">
        <v>16219</v>
      </c>
    </row>
    <row r="617" spans="1:1">
      <c r="A617" s="512" t="s">
        <v>16224</v>
      </c>
    </row>
    <row r="618" spans="1:1">
      <c r="A618" s="512" t="s">
        <v>16230</v>
      </c>
    </row>
    <row r="619" spans="1:1">
      <c r="A619" s="512" t="s">
        <v>16236</v>
      </c>
    </row>
    <row r="620" spans="1:1">
      <c r="A620" s="512" t="s">
        <v>16241</v>
      </c>
    </row>
    <row r="621" spans="1:1">
      <c r="A621" s="512" t="s">
        <v>16245</v>
      </c>
    </row>
    <row r="622" spans="1:1">
      <c r="A622" s="512" t="s">
        <v>16250</v>
      </c>
    </row>
    <row r="623" spans="1:1">
      <c r="A623" s="512" t="s">
        <v>16253</v>
      </c>
    </row>
    <row r="624" spans="1:1">
      <c r="A624" s="512" t="s">
        <v>16256</v>
      </c>
    </row>
    <row r="625" spans="1:1">
      <c r="A625" s="512" t="s">
        <v>16260</v>
      </c>
    </row>
    <row r="626" spans="1:1">
      <c r="A626" s="512" t="s">
        <v>16265</v>
      </c>
    </row>
    <row r="627" spans="1:1">
      <c r="A627" s="512" t="s">
        <v>16272</v>
      </c>
    </row>
    <row r="628" spans="1:1">
      <c r="A628" s="512" t="s">
        <v>16278</v>
      </c>
    </row>
    <row r="629" spans="1:1">
      <c r="A629" s="512" t="s">
        <v>16283</v>
      </c>
    </row>
    <row r="630" spans="1:1">
      <c r="A630" s="512" t="s">
        <v>16287</v>
      </c>
    </row>
    <row r="631" spans="1:1">
      <c r="A631" s="512" t="s">
        <v>16291</v>
      </c>
    </row>
    <row r="632" spans="1:1">
      <c r="A632" s="512" t="s">
        <v>16297</v>
      </c>
    </row>
    <row r="633" spans="1:1">
      <c r="A633" s="512" t="s">
        <v>16300</v>
      </c>
    </row>
    <row r="634" spans="1:1">
      <c r="A634" s="512" t="s">
        <v>16305</v>
      </c>
    </row>
    <row r="635" spans="1:1">
      <c r="A635" s="512" t="s">
        <v>16312</v>
      </c>
    </row>
    <row r="636" spans="1:1">
      <c r="A636" s="512" t="s">
        <v>16319</v>
      </c>
    </row>
    <row r="637" spans="1:1">
      <c r="A637" s="512" t="s">
        <v>16324</v>
      </c>
    </row>
    <row r="638" spans="1:1">
      <c r="A638" s="512" t="s">
        <v>16327</v>
      </c>
    </row>
    <row r="639" spans="1:1">
      <c r="A639" s="512" t="s">
        <v>16330</v>
      </c>
    </row>
    <row r="640" spans="1:1">
      <c r="A640" s="512" t="s">
        <v>16333</v>
      </c>
    </row>
    <row r="641" spans="1:1">
      <c r="A641" s="512" t="s">
        <v>16336</v>
      </c>
    </row>
    <row r="642" spans="1:1">
      <c r="A642" s="512" t="s">
        <v>16339</v>
      </c>
    </row>
    <row r="643" spans="1:1">
      <c r="A643" s="512" t="s">
        <v>16343</v>
      </c>
    </row>
    <row r="644" spans="1:1">
      <c r="A644" s="512" t="s">
        <v>16349</v>
      </c>
    </row>
    <row r="645" spans="1:1">
      <c r="A645" s="512" t="s">
        <v>16352</v>
      </c>
    </row>
    <row r="646" spans="1:1">
      <c r="A646" s="512" t="s">
        <v>16354</v>
      </c>
    </row>
    <row r="647" spans="1:1">
      <c r="A647" s="512" t="s">
        <v>16357</v>
      </c>
    </row>
    <row r="648" spans="1:1">
      <c r="A648" s="512" t="s">
        <v>16361</v>
      </c>
    </row>
    <row r="649" spans="1:1">
      <c r="A649" s="512" t="s">
        <v>16363</v>
      </c>
    </row>
    <row r="650" spans="1:1">
      <c r="A650" s="512" t="s">
        <v>16365</v>
      </c>
    </row>
    <row r="651" spans="1:1">
      <c r="A651" s="512" t="s">
        <v>16367</v>
      </c>
    </row>
    <row r="652" spans="1:1">
      <c r="A652" s="512" t="s">
        <v>16369</v>
      </c>
    </row>
    <row r="653" spans="1:1">
      <c r="A653" s="512" t="s">
        <v>16371</v>
      </c>
    </row>
    <row r="654" spans="1:1">
      <c r="A654" s="512" t="s">
        <v>16374</v>
      </c>
    </row>
    <row r="655" spans="1:1">
      <c r="A655" s="512" t="s">
        <v>16376</v>
      </c>
    </row>
    <row r="656" spans="1:1">
      <c r="A656" s="512" t="s">
        <v>16382</v>
      </c>
    </row>
    <row r="657" spans="1:1">
      <c r="A657" s="512" t="s">
        <v>16387</v>
      </c>
    </row>
    <row r="658" spans="1:1">
      <c r="A658" s="512" t="s">
        <v>16389</v>
      </c>
    </row>
    <row r="659" spans="1:1">
      <c r="A659" s="512" t="s">
        <v>16394</v>
      </c>
    </row>
    <row r="660" spans="1:1">
      <c r="A660" s="512" t="s">
        <v>16400</v>
      </c>
    </row>
    <row r="661" spans="1:1">
      <c r="A661" s="512" t="s">
        <v>16405</v>
      </c>
    </row>
    <row r="662" spans="1:1">
      <c r="A662" s="512" t="s">
        <v>16411</v>
      </c>
    </row>
    <row r="663" spans="1:1">
      <c r="A663" s="512" t="s">
        <v>16417</v>
      </c>
    </row>
    <row r="664" spans="1:1">
      <c r="A664" s="512" t="s">
        <v>16423</v>
      </c>
    </row>
    <row r="665" spans="1:1">
      <c r="A665" s="512" t="s">
        <v>16427</v>
      </c>
    </row>
    <row r="666" spans="1:1">
      <c r="A666" s="512" t="s">
        <v>16432</v>
      </c>
    </row>
    <row r="667" spans="1:1">
      <c r="A667" s="512" t="s">
        <v>16435</v>
      </c>
    </row>
    <row r="668" spans="1:1">
      <c r="A668" s="512" t="s">
        <v>16439</v>
      </c>
    </row>
    <row r="669" spans="1:1">
      <c r="A669" s="512" t="s">
        <v>16441</v>
      </c>
    </row>
    <row r="670" spans="1:1">
      <c r="A670" s="512" t="s">
        <v>16446</v>
      </c>
    </row>
    <row r="671" spans="1:1">
      <c r="A671" s="512" t="s">
        <v>16452</v>
      </c>
    </row>
    <row r="672" spans="1:1">
      <c r="A672" s="512" t="s">
        <v>16458</v>
      </c>
    </row>
    <row r="673" spans="1:1">
      <c r="A673" s="512" t="s">
        <v>16466</v>
      </c>
    </row>
    <row r="674" spans="1:1">
      <c r="A674" s="512" t="s">
        <v>16471</v>
      </c>
    </row>
    <row r="675" spans="1:1">
      <c r="A675" s="512" t="s">
        <v>16475</v>
      </c>
    </row>
    <row r="676" spans="1:1">
      <c r="A676" s="512" t="s">
        <v>16480</v>
      </c>
    </row>
    <row r="677" spans="1:1">
      <c r="A677" s="512" t="s">
        <v>16483</v>
      </c>
    </row>
    <row r="678" spans="1:1">
      <c r="A678" s="512" t="s">
        <v>16488</v>
      </c>
    </row>
    <row r="679" spans="1:1">
      <c r="A679" s="512" t="s">
        <v>16492</v>
      </c>
    </row>
    <row r="680" spans="1:1">
      <c r="A680" s="512" t="s">
        <v>16498</v>
      </c>
    </row>
    <row r="681" spans="1:1">
      <c r="A681" s="512" t="s">
        <v>16502</v>
      </c>
    </row>
    <row r="682" spans="1:1">
      <c r="A682" s="512" t="s">
        <v>16506</v>
      </c>
    </row>
    <row r="683" spans="1:1">
      <c r="A683" s="512" t="s">
        <v>16510</v>
      </c>
    </row>
    <row r="684" spans="1:1">
      <c r="A684" s="512" t="s">
        <v>16515</v>
      </c>
    </row>
    <row r="685" spans="1:1">
      <c r="A685" s="512" t="s">
        <v>16520</v>
      </c>
    </row>
    <row r="686" spans="1:1">
      <c r="A686" s="512" t="s">
        <v>16524</v>
      </c>
    </row>
    <row r="687" spans="1:1">
      <c r="A687" s="512" t="s">
        <v>16528</v>
      </c>
    </row>
    <row r="688" spans="1:1">
      <c r="A688" s="512" t="s">
        <v>16530</v>
      </c>
    </row>
    <row r="689" spans="1:1">
      <c r="A689" s="512" t="s">
        <v>16532</v>
      </c>
    </row>
    <row r="690" spans="1:1">
      <c r="A690" s="512" t="s">
        <v>16534</v>
      </c>
    </row>
    <row r="691" spans="1:1">
      <c r="A691" s="512" t="s">
        <v>16536</v>
      </c>
    </row>
    <row r="692" spans="1:1">
      <c r="A692" s="512" t="s">
        <v>16539</v>
      </c>
    </row>
    <row r="693" spans="1:1">
      <c r="A693" s="512" t="s">
        <v>16542</v>
      </c>
    </row>
    <row r="694" spans="1:1">
      <c r="A694" s="512" t="s">
        <v>16545</v>
      </c>
    </row>
    <row r="695" spans="1:1">
      <c r="A695" s="512" t="s">
        <v>16548</v>
      </c>
    </row>
    <row r="696" spans="1:1">
      <c r="A696" s="512" t="s">
        <v>16553</v>
      </c>
    </row>
    <row r="697" spans="1:1">
      <c r="A697" s="512" t="s">
        <v>16558</v>
      </c>
    </row>
    <row r="698" spans="1:1">
      <c r="A698" s="512" t="s">
        <v>16561</v>
      </c>
    </row>
    <row r="699" spans="1:1">
      <c r="A699" s="512" t="s">
        <v>16564</v>
      </c>
    </row>
    <row r="700" spans="1:1">
      <c r="A700" s="512" t="s">
        <v>16569</v>
      </c>
    </row>
    <row r="701" spans="1:1">
      <c r="A701" s="512" t="s">
        <v>16574</v>
      </c>
    </row>
    <row r="702" spans="1:1">
      <c r="A702" s="512" t="s">
        <v>16579</v>
      </c>
    </row>
    <row r="703" spans="1:1">
      <c r="A703" s="512" t="s">
        <v>16583</v>
      </c>
    </row>
    <row r="704" spans="1:1">
      <c r="A704" s="512" t="s">
        <v>16588</v>
      </c>
    </row>
    <row r="705" spans="1:1">
      <c r="A705" s="512" t="s">
        <v>16590</v>
      </c>
    </row>
    <row r="706" spans="1:1">
      <c r="A706" s="512" t="s">
        <v>16594</v>
      </c>
    </row>
    <row r="707" spans="1:1">
      <c r="A707" s="512" t="s">
        <v>16599</v>
      </c>
    </row>
    <row r="708" spans="1:1">
      <c r="A708" s="512" t="s">
        <v>16604</v>
      </c>
    </row>
    <row r="709" spans="1:1">
      <c r="A709" s="512" t="s">
        <v>16609</v>
      </c>
    </row>
    <row r="710" spans="1:1">
      <c r="A710" s="512" t="s">
        <v>16616</v>
      </c>
    </row>
    <row r="711" spans="1:1">
      <c r="A711" s="512" t="s">
        <v>16620</v>
      </c>
    </row>
    <row r="712" spans="1:1">
      <c r="A712" s="512" t="s">
        <v>16624</v>
      </c>
    </row>
    <row r="713" spans="1:1">
      <c r="A713" s="512" t="s">
        <v>16627</v>
      </c>
    </row>
    <row r="714" spans="1:1">
      <c r="A714" s="512" t="s">
        <v>16632</v>
      </c>
    </row>
    <row r="715" spans="1:1">
      <c r="A715" s="512" t="s">
        <v>16640</v>
      </c>
    </row>
    <row r="716" spans="1:1">
      <c r="A716" s="512" t="s">
        <v>16645</v>
      </c>
    </row>
    <row r="717" spans="1:1">
      <c r="A717" s="512" t="s">
        <v>16648</v>
      </c>
    </row>
    <row r="718" spans="1:1">
      <c r="A718" s="512" t="s">
        <v>16653</v>
      </c>
    </row>
    <row r="719" spans="1:1">
      <c r="A719" s="512" t="s">
        <v>16657</v>
      </c>
    </row>
    <row r="720" spans="1:1">
      <c r="A720" s="512" t="s">
        <v>16660</v>
      </c>
    </row>
    <row r="721" spans="1:1">
      <c r="A721" s="512" t="s">
        <v>16663</v>
      </c>
    </row>
    <row r="722" spans="1:1">
      <c r="A722" s="512" t="s">
        <v>16668</v>
      </c>
    </row>
    <row r="723" spans="1:1">
      <c r="A723" s="512" t="s">
        <v>16673</v>
      </c>
    </row>
    <row r="724" spans="1:1">
      <c r="A724" s="512" t="s">
        <v>16676</v>
      </c>
    </row>
    <row r="725" spans="1:1">
      <c r="A725" s="512" t="s">
        <v>16679</v>
      </c>
    </row>
    <row r="726" spans="1:1">
      <c r="A726" s="512" t="s">
        <v>16685</v>
      </c>
    </row>
    <row r="727" spans="1:1">
      <c r="A727" s="512" t="s">
        <v>16692</v>
      </c>
    </row>
    <row r="728" spans="1:1">
      <c r="A728" s="512" t="s">
        <v>16697</v>
      </c>
    </row>
    <row r="729" spans="1:1">
      <c r="A729" s="512" t="s">
        <v>16703</v>
      </c>
    </row>
    <row r="730" spans="1:1">
      <c r="A730" s="512" t="s">
        <v>16708</v>
      </c>
    </row>
    <row r="731" spans="1:1">
      <c r="A731" s="512" t="s">
        <v>16714</v>
      </c>
    </row>
    <row r="732" spans="1:1">
      <c r="A732" s="512" t="s">
        <v>16720</v>
      </c>
    </row>
    <row r="733" spans="1:1">
      <c r="A733" s="512" t="s">
        <v>16725</v>
      </c>
    </row>
    <row r="734" spans="1:1">
      <c r="A734" s="512" t="s">
        <v>16730</v>
      </c>
    </row>
    <row r="735" spans="1:1">
      <c r="A735" s="512" t="s">
        <v>16736</v>
      </c>
    </row>
    <row r="736" spans="1:1">
      <c r="A736" s="512" t="s">
        <v>16741</v>
      </c>
    </row>
    <row r="737" spans="1:1">
      <c r="A737" s="512" t="s">
        <v>16748</v>
      </c>
    </row>
    <row r="738" spans="1:1">
      <c r="A738" s="512" t="s">
        <v>16754</v>
      </c>
    </row>
    <row r="739" spans="1:1">
      <c r="A739" s="512" t="s">
        <v>16757</v>
      </c>
    </row>
    <row r="740" spans="1:1">
      <c r="A740" s="512" t="s">
        <v>16762</v>
      </c>
    </row>
    <row r="741" spans="1:1">
      <c r="A741" s="512" t="s">
        <v>16768</v>
      </c>
    </row>
    <row r="742" spans="1:1">
      <c r="A742" s="512" t="s">
        <v>16774</v>
      </c>
    </row>
    <row r="743" spans="1:1">
      <c r="A743" s="512" t="s">
        <v>16778</v>
      </c>
    </row>
    <row r="744" spans="1:1">
      <c r="A744" s="512" t="s">
        <v>16783</v>
      </c>
    </row>
    <row r="745" spans="1:1">
      <c r="A745" s="512" t="s">
        <v>16789</v>
      </c>
    </row>
    <row r="746" spans="1:1">
      <c r="A746" s="512" t="s">
        <v>16793</v>
      </c>
    </row>
    <row r="747" spans="1:1">
      <c r="A747" s="512" t="s">
        <v>16798</v>
      </c>
    </row>
    <row r="748" spans="1:1">
      <c r="A748" s="512" t="s">
        <v>16803</v>
      </c>
    </row>
    <row r="749" spans="1:1">
      <c r="A749" s="512" t="s">
        <v>16808</v>
      </c>
    </row>
    <row r="750" spans="1:1">
      <c r="A750" s="512" t="s">
        <v>16814</v>
      </c>
    </row>
    <row r="751" spans="1:1">
      <c r="A751" s="512" t="s">
        <v>16818</v>
      </c>
    </row>
    <row r="752" spans="1:1">
      <c r="A752" s="512" t="s">
        <v>16823</v>
      </c>
    </row>
    <row r="753" spans="1:1">
      <c r="A753" s="512" t="s">
        <v>16827</v>
      </c>
    </row>
    <row r="754" spans="1:1">
      <c r="A754" s="512" t="s">
        <v>16830</v>
      </c>
    </row>
    <row r="755" spans="1:1">
      <c r="A755" s="512" t="s">
        <v>16833</v>
      </c>
    </row>
    <row r="756" spans="1:1">
      <c r="A756" s="512" t="s">
        <v>16837</v>
      </c>
    </row>
    <row r="757" spans="1:1">
      <c r="A757" s="512" t="s">
        <v>16840</v>
      </c>
    </row>
    <row r="758" spans="1:1">
      <c r="A758" s="512" t="s">
        <v>16845</v>
      </c>
    </row>
    <row r="759" spans="1:1">
      <c r="A759" s="512" t="s">
        <v>16850</v>
      </c>
    </row>
    <row r="760" spans="1:1">
      <c r="A760" s="512" t="s">
        <v>16856</v>
      </c>
    </row>
    <row r="761" spans="1:1">
      <c r="A761" s="512" t="s">
        <v>16860</v>
      </c>
    </row>
    <row r="762" spans="1:1">
      <c r="A762" s="512" t="s">
        <v>16863</v>
      </c>
    </row>
    <row r="763" spans="1:1">
      <c r="A763" s="512" t="s">
        <v>16866</v>
      </c>
    </row>
    <row r="764" spans="1:1">
      <c r="A764" s="512" t="s">
        <v>16871</v>
      </c>
    </row>
    <row r="765" spans="1:1">
      <c r="A765" s="512" t="s">
        <v>16875</v>
      </c>
    </row>
    <row r="766" spans="1:1">
      <c r="A766" s="512" t="s">
        <v>16879</v>
      </c>
    </row>
    <row r="767" spans="1:1">
      <c r="A767" s="512" t="s">
        <v>16884</v>
      </c>
    </row>
    <row r="768" spans="1:1">
      <c r="A768" s="512" t="s">
        <v>16889</v>
      </c>
    </row>
    <row r="769" spans="1:1">
      <c r="A769" s="512" t="s">
        <v>16895</v>
      </c>
    </row>
    <row r="770" spans="1:1">
      <c r="A770" s="512" t="s">
        <v>16898</v>
      </c>
    </row>
    <row r="771" spans="1:1">
      <c r="A771" s="512" t="s">
        <v>16902</v>
      </c>
    </row>
    <row r="772" spans="1:1">
      <c r="A772" s="512" t="s">
        <v>16906</v>
      </c>
    </row>
    <row r="773" spans="1:1">
      <c r="A773" s="512" t="s">
        <v>16911</v>
      </c>
    </row>
    <row r="774" spans="1:1">
      <c r="A774" s="512" t="s">
        <v>16916</v>
      </c>
    </row>
    <row r="775" spans="1:1">
      <c r="A775" s="512" t="s">
        <v>16920</v>
      </c>
    </row>
    <row r="776" spans="1:1">
      <c r="A776" s="512" t="s">
        <v>16923</v>
      </c>
    </row>
    <row r="777" spans="1:1">
      <c r="A777" s="512" t="s">
        <v>16926</v>
      </c>
    </row>
    <row r="778" spans="1:1">
      <c r="A778" s="512" t="s">
        <v>16930</v>
      </c>
    </row>
    <row r="779" spans="1:1">
      <c r="A779" s="512" t="s">
        <v>16936</v>
      </c>
    </row>
    <row r="780" spans="1:1">
      <c r="A780" s="512" t="s">
        <v>16942</v>
      </c>
    </row>
    <row r="781" spans="1:1">
      <c r="A781" s="512" t="s">
        <v>16947</v>
      </c>
    </row>
    <row r="782" spans="1:1">
      <c r="A782" s="512" t="s">
        <v>16951</v>
      </c>
    </row>
    <row r="783" spans="1:1">
      <c r="A783" s="512" t="s">
        <v>17346</v>
      </c>
    </row>
    <row r="784" spans="1:1">
      <c r="A784" s="512" t="s">
        <v>16960</v>
      </c>
    </row>
    <row r="785" spans="1:1">
      <c r="A785" s="512" t="s">
        <v>16963</v>
      </c>
    </row>
    <row r="786" spans="1:1">
      <c r="A786" s="512" t="s">
        <v>16967</v>
      </c>
    </row>
    <row r="787" spans="1:1">
      <c r="A787" s="512" t="s">
        <v>16970</v>
      </c>
    </row>
    <row r="788" spans="1:1">
      <c r="A788" s="512" t="s">
        <v>16973</v>
      </c>
    </row>
    <row r="789" spans="1:1">
      <c r="A789" s="512" t="s">
        <v>16976</v>
      </c>
    </row>
    <row r="790" spans="1:1">
      <c r="A790" s="512" t="s">
        <v>16979</v>
      </c>
    </row>
    <row r="791" spans="1:1">
      <c r="A791" s="512" t="s">
        <v>16982</v>
      </c>
    </row>
    <row r="792" spans="1:1">
      <c r="A792" s="512" t="s">
        <v>16985</v>
      </c>
    </row>
    <row r="793" spans="1:1">
      <c r="A793" s="512" t="s">
        <v>16988</v>
      </c>
    </row>
    <row r="794" spans="1:1">
      <c r="A794" s="512" t="s">
        <v>16991</v>
      </c>
    </row>
    <row r="795" spans="1:1">
      <c r="A795" s="512" t="s">
        <v>16994</v>
      </c>
    </row>
    <row r="796" spans="1:1">
      <c r="A796" s="512" t="s">
        <v>16997</v>
      </c>
    </row>
    <row r="797" spans="1:1">
      <c r="A797" s="512" t="s">
        <v>17000</v>
      </c>
    </row>
    <row r="798" spans="1:1">
      <c r="A798" s="512" t="s">
        <v>17003</v>
      </c>
    </row>
    <row r="799" spans="1:1">
      <c r="A799" s="512" t="s">
        <v>17006</v>
      </c>
    </row>
    <row r="800" spans="1:1">
      <c r="A800" s="512" t="s">
        <v>17011</v>
      </c>
    </row>
    <row r="801" spans="1:1">
      <c r="A801" s="512" t="s">
        <v>17015</v>
      </c>
    </row>
    <row r="802" spans="1:1">
      <c r="A802" s="512" t="s">
        <v>17019</v>
      </c>
    </row>
    <row r="803" spans="1:1">
      <c r="A803" s="512" t="s">
        <v>17023</v>
      </c>
    </row>
    <row r="804" spans="1:1">
      <c r="A804" s="512" t="s">
        <v>17027</v>
      </c>
    </row>
    <row r="805" spans="1:1">
      <c r="A805" s="512" t="s">
        <v>17031</v>
      </c>
    </row>
    <row r="806" spans="1:1">
      <c r="A806" s="512" t="s">
        <v>17036</v>
      </c>
    </row>
    <row r="807" spans="1:1">
      <c r="A807" s="512" t="s">
        <v>17040</v>
      </c>
    </row>
    <row r="808" spans="1:1">
      <c r="A808" s="512" t="s">
        <v>17043</v>
      </c>
    </row>
    <row r="809" spans="1:1">
      <c r="A809" s="512" t="s">
        <v>17045</v>
      </c>
    </row>
    <row r="810" spans="1:1">
      <c r="A810" s="512" t="s">
        <v>17049</v>
      </c>
    </row>
    <row r="811" spans="1:1">
      <c r="A811" s="512" t="s">
        <v>17053</v>
      </c>
    </row>
    <row r="812" spans="1:1">
      <c r="A812" s="512" t="s">
        <v>17055</v>
      </c>
    </row>
    <row r="813" spans="1:1">
      <c r="A813" s="512" t="s">
        <v>17057</v>
      </c>
    </row>
    <row r="814" spans="1:1">
      <c r="A814" s="512" t="s">
        <v>17059</v>
      </c>
    </row>
    <row r="815" spans="1:1">
      <c r="A815" s="512" t="s">
        <v>17061</v>
      </c>
    </row>
    <row r="816" spans="1:1">
      <c r="A816" s="512" t="s">
        <v>17063</v>
      </c>
    </row>
    <row r="817" spans="1:1">
      <c r="A817" s="512" t="s">
        <v>17065</v>
      </c>
    </row>
    <row r="818" spans="1:1">
      <c r="A818" s="512" t="s">
        <v>17069</v>
      </c>
    </row>
    <row r="819" spans="1:1">
      <c r="A819" s="512" t="s">
        <v>17073</v>
      </c>
    </row>
    <row r="820" spans="1:1">
      <c r="A820" s="512" t="s">
        <v>17077</v>
      </c>
    </row>
    <row r="821" spans="1:1">
      <c r="A821" s="512" t="s">
        <v>17080</v>
      </c>
    </row>
    <row r="822" spans="1:1">
      <c r="A822" s="512" t="s">
        <v>17085</v>
      </c>
    </row>
    <row r="823" spans="1:1">
      <c r="A823" s="512" t="s">
        <v>17089</v>
      </c>
    </row>
    <row r="824" spans="1:1">
      <c r="A824" s="512" t="s">
        <v>17094</v>
      </c>
    </row>
    <row r="825" spans="1:1">
      <c r="A825" s="512" t="s">
        <v>17099</v>
      </c>
    </row>
    <row r="826" spans="1:1">
      <c r="A826" s="512" t="s">
        <v>17104</v>
      </c>
    </row>
    <row r="827" spans="1:1">
      <c r="A827" s="512" t="s">
        <v>17107</v>
      </c>
    </row>
    <row r="828" spans="1:1">
      <c r="A828" s="512" t="s">
        <v>17112</v>
      </c>
    </row>
    <row r="829" spans="1:1">
      <c r="A829" s="512" t="s">
        <v>17116</v>
      </c>
    </row>
    <row r="830" spans="1:1">
      <c r="A830" s="512" t="s">
        <v>17120</v>
      </c>
    </row>
    <row r="831" spans="1:1">
      <c r="A831" s="512" t="s">
        <v>17123</v>
      </c>
    </row>
    <row r="832" spans="1:1">
      <c r="A832" s="512" t="s">
        <v>17128</v>
      </c>
    </row>
    <row r="833" spans="1:1">
      <c r="A833" s="512" t="s">
        <v>17131</v>
      </c>
    </row>
    <row r="834" spans="1:1">
      <c r="A834" s="512" t="s">
        <v>17134</v>
      </c>
    </row>
    <row r="835" spans="1:1">
      <c r="A835" s="512" t="s">
        <v>17138</v>
      </c>
    </row>
    <row r="836" spans="1:1">
      <c r="A836" s="512" t="s">
        <v>17141</v>
      </c>
    </row>
    <row r="837" spans="1:1">
      <c r="A837" s="512" t="s">
        <v>17144</v>
      </c>
    </row>
    <row r="838" spans="1:1">
      <c r="A838" s="512" t="s">
        <v>17147</v>
      </c>
    </row>
    <row r="839" spans="1:1">
      <c r="A839" s="512" t="s">
        <v>17152</v>
      </c>
    </row>
    <row r="840" spans="1:1">
      <c r="A840" s="512" t="s">
        <v>17157</v>
      </c>
    </row>
    <row r="841" spans="1:1">
      <c r="A841" s="512" t="s">
        <v>17161</v>
      </c>
    </row>
    <row r="842" spans="1:1">
      <c r="A842" s="512" t="s">
        <v>17165</v>
      </c>
    </row>
    <row r="843" spans="1:1">
      <c r="A843" s="512" t="s">
        <v>17169</v>
      </c>
    </row>
    <row r="844" spans="1:1">
      <c r="A844" s="512" t="s">
        <v>17175</v>
      </c>
    </row>
    <row r="845" spans="1:1">
      <c r="A845" s="512" t="s">
        <v>17181</v>
      </c>
    </row>
    <row r="846" spans="1:1">
      <c r="A846" s="512" t="s">
        <v>17187</v>
      </c>
    </row>
    <row r="847" spans="1:1">
      <c r="A847" s="512" t="s">
        <v>17190</v>
      </c>
    </row>
    <row r="848" spans="1:1">
      <c r="A848" s="512" t="s">
        <v>17194</v>
      </c>
    </row>
    <row r="849" spans="1:1">
      <c r="A849" s="512" t="s">
        <v>17196</v>
      </c>
    </row>
    <row r="850" spans="1:1">
      <c r="A850" s="512" t="s">
        <v>17201</v>
      </c>
    </row>
    <row r="851" spans="1:1">
      <c r="A851" s="512" t="s">
        <v>17347</v>
      </c>
    </row>
    <row r="852" spans="1:1">
      <c r="A852" s="512" t="s">
        <v>17210</v>
      </c>
    </row>
    <row r="853" spans="1:1">
      <c r="A853" s="512" t="s">
        <v>17215</v>
      </c>
    </row>
    <row r="854" spans="1:1">
      <c r="A854" s="512" t="s">
        <v>17219</v>
      </c>
    </row>
    <row r="855" spans="1:1">
      <c r="A855" s="512" t="s">
        <v>17224</v>
      </c>
    </row>
    <row r="856" spans="1:1">
      <c r="A856" s="512" t="s">
        <v>17228</v>
      </c>
    </row>
    <row r="857" spans="1:1">
      <c r="A857" s="512" t="s">
        <v>17233</v>
      </c>
    </row>
    <row r="858" spans="1:1">
      <c r="A858" s="512" t="s">
        <v>17237</v>
      </c>
    </row>
    <row r="859" spans="1:1">
      <c r="A859" s="512" t="s">
        <v>17242</v>
      </c>
    </row>
    <row r="860" spans="1:1">
      <c r="A860" s="512" t="s">
        <v>17245</v>
      </c>
    </row>
    <row r="861" spans="1:1">
      <c r="A861" s="512" t="s">
        <v>17251</v>
      </c>
    </row>
    <row r="862" spans="1:1">
      <c r="A862" s="512" t="s">
        <v>17254</v>
      </c>
    </row>
    <row r="863" spans="1:1">
      <c r="A863" s="512" t="s">
        <v>17258</v>
      </c>
    </row>
    <row r="864" spans="1:1">
      <c r="A864" s="512" t="s">
        <v>17262</v>
      </c>
    </row>
    <row r="865" spans="1:1">
      <c r="A865" s="512" t="s">
        <v>17265</v>
      </c>
    </row>
    <row r="866" spans="1:1">
      <c r="A866" s="512" t="s">
        <v>17268</v>
      </c>
    </row>
    <row r="867" spans="1:1">
      <c r="A867" s="512" t="s">
        <v>17272</v>
      </c>
    </row>
    <row r="868" spans="1:1">
      <c r="A868" s="512" t="s">
        <v>17277</v>
      </c>
    </row>
    <row r="869" spans="1:1">
      <c r="A869" s="512" t="s">
        <v>17283</v>
      </c>
    </row>
    <row r="870" spans="1:1">
      <c r="A870" s="512" t="s">
        <v>17286</v>
      </c>
    </row>
    <row r="871" spans="1:1">
      <c r="A871" s="512" t="s">
        <v>17289</v>
      </c>
    </row>
    <row r="872" spans="1:1">
      <c r="A872" s="512" t="s">
        <v>17292</v>
      </c>
    </row>
    <row r="873" spans="1:1">
      <c r="A873" s="512" t="s">
        <v>17296</v>
      </c>
    </row>
    <row r="874" spans="1:1">
      <c r="A874" s="512" t="s">
        <v>17299</v>
      </c>
    </row>
    <row r="875" spans="1:1">
      <c r="A875" s="512" t="s">
        <v>17301</v>
      </c>
    </row>
    <row r="876" spans="1:1">
      <c r="A876" s="512" t="s">
        <v>17304</v>
      </c>
    </row>
    <row r="877" spans="1:1">
      <c r="A877" s="512" t="s">
        <v>17305</v>
      </c>
    </row>
    <row r="878" spans="1:1">
      <c r="A878" s="512" t="s">
        <v>17306</v>
      </c>
    </row>
    <row r="879" spans="1:1">
      <c r="A879" s="512" t="s">
        <v>17307</v>
      </c>
    </row>
    <row r="880" spans="1:1">
      <c r="A880" s="512" t="s">
        <v>17308</v>
      </c>
    </row>
    <row r="881" spans="1:1">
      <c r="A881" s="512" t="s">
        <v>17309</v>
      </c>
    </row>
    <row r="882" spans="1:1">
      <c r="A882" s="512" t="s">
        <v>17310</v>
      </c>
    </row>
    <row r="883" spans="1:1">
      <c r="A883" s="512" t="s">
        <v>17311</v>
      </c>
    </row>
    <row r="884" spans="1:1">
      <c r="A884" s="512" t="s">
        <v>17312</v>
      </c>
    </row>
    <row r="885" spans="1:1">
      <c r="A885" s="512" t="s">
        <v>17313</v>
      </c>
    </row>
    <row r="886" spans="1:1">
      <c r="A886" s="512" t="s">
        <v>17314</v>
      </c>
    </row>
    <row r="887" spans="1:1">
      <c r="A887" s="512" t="s">
        <v>17315</v>
      </c>
    </row>
    <row r="888" spans="1:1">
      <c r="A888" s="512" t="s">
        <v>17316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
  <sheetViews>
    <sheetView workbookViewId="0"/>
  </sheetViews>
  <sheetFormatPr defaultColWidth="12.57031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Sheet 6</vt:lpstr>
      <vt:lpstr>Project Sheet 5</vt:lpstr>
      <vt:lpstr>Project Sheet 4</vt:lpstr>
      <vt:lpstr>Projects sheet 3</vt:lpstr>
      <vt:lpstr>Project Sheet 2</vt:lpstr>
      <vt:lpstr>Project Sheet 1</vt:lpstr>
      <vt:lpstr>Used</vt:lpstr>
      <vt:lpstr>Sheet37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Zafar Ali Siddiqu</dc:creator>
  <cp:lastModifiedBy>M. Zafar Ali  Siddiqui</cp:lastModifiedBy>
  <dcterms:created xsi:type="dcterms:W3CDTF">2026-05-14T15:36:03Z</dcterms:created>
  <dcterms:modified xsi:type="dcterms:W3CDTF">2026-05-14T15:52:09Z</dcterms:modified>
</cp:coreProperties>
</file>